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620" windowHeight="19220" tabRatio="755" activeTab="5"/>
  </bookViews>
  <sheets>
    <sheet name="封面" sheetId="16" r:id="rId1"/>
    <sheet name="预算说明书 " sheetId="39" r:id="rId2"/>
    <sheet name="辅材明细表" sheetId="25" r:id="rId3"/>
    <sheet name="主材明细表" sheetId="26" r:id="rId4"/>
    <sheet name="半包报价模板" sheetId="14" r:id="rId5"/>
    <sheet name="主材报价模板 " sheetId="17" r:id="rId6"/>
    <sheet name="全屋窗帘+百叶" sheetId="20" state="hidden" r:id="rId7"/>
    <sheet name="封 窗 户|主卫玻璃隔断及门" sheetId="21" state="hidden" r:id="rId8"/>
    <sheet name="家电" sheetId="34" r:id="rId9"/>
    <sheet name="电器" sheetId="23" state="hidden" r:id="rId10"/>
    <sheet name="全案汇总 " sheetId="29" r:id="rId11"/>
    <sheet name="工程变动" sheetId="27" r:id="rId12"/>
    <sheet name="土建" sheetId="2" r:id="rId13"/>
    <sheet name="墙面" sheetId="4" r:id="rId14"/>
    <sheet name="顶面" sheetId="5" r:id="rId15"/>
    <sheet name="地面" sheetId="6" r:id="rId16"/>
    <sheet name="水电 " sheetId="12" r:id="rId17"/>
    <sheet name="其他" sheetId="8" r:id="rId18"/>
    <sheet name="主材 卫浴" sheetId="36" r:id="rId19"/>
    <sheet name="主材 岩板" sheetId="37" r:id="rId20"/>
    <sheet name="主材定制门" sheetId="31" r:id="rId21"/>
    <sheet name="其他主材 " sheetId="38" r:id="rId22"/>
  </sheets>
  <externalReferences>
    <externalReference r:id="rId23"/>
  </externalReferences>
  <definedNames>
    <definedName name="_xlnm._FilterDatabase" localSheetId="16" hidden="1">'水电 '!$4:$54</definedName>
    <definedName name="_xlnm._FilterDatabase" localSheetId="17" hidden="1">其他!$4:$29</definedName>
    <definedName name="_xlnm.Print_Area" localSheetId="12">土建!$A$1:$I$14</definedName>
    <definedName name="_xlnm.Print_Area" localSheetId="13">墙面!$A$1:$I$4</definedName>
    <definedName name="_xlnm.Print_Area" localSheetId="14">顶面!$A$1:$I$4</definedName>
    <definedName name="_xlnm.Print_Area" localSheetId="15">地面!$A$1:$I$4</definedName>
    <definedName name="_xlnm.Print_Area" localSheetId="17">其他!$A$1:$I$29</definedName>
    <definedName name="_xlnm.Print_Area" localSheetId="16">'水电 '!$A$5:$I$53</definedName>
    <definedName name="_xlnm.Print_Area" localSheetId="0">封面!$A$1:$D$7</definedName>
    <definedName name="_xlnm.Print_Area" localSheetId="5">'主材报价模板 '!$A$1:$I$132</definedName>
    <definedName name="_xlnm.Print_Area" localSheetId="6">'全屋窗帘+百叶'!$A$1:$M$36</definedName>
    <definedName name="_xlnm.Print_Area" localSheetId="9">电器!$A$1:$M$12</definedName>
    <definedName name="_xlnm.Print_Area" localSheetId="4">半包报价模板!$A$1:$I$349</definedName>
    <definedName name="_xlnm.Print_Area" localSheetId="2">辅材明细表!$A$1:$E$20</definedName>
    <definedName name="_xlnm.Print_Area" localSheetId="3">主材明细表!$A$1:$D$18</definedName>
    <definedName name="_xlnm.Print_Area" localSheetId="10">'全案汇总 '!$A$1:$N$21</definedName>
    <definedName name="_xlnm.Print_Area" localSheetId="20">主材定制门!$A$1:$I$2</definedName>
    <definedName name="_xlnm.Print_Area" localSheetId="18">'主材 卫浴'!$A$1:$I$1</definedName>
    <definedName name="_xlnm.Print_Area" localSheetId="19">'主材 岩板'!$A$1:$I$1</definedName>
    <definedName name="_xlnm.Print_Area" localSheetId="21">'其他主材 '!$A$1:$I$2</definedName>
    <definedName name="_xlnm.Print_Area" localSheetId="1">'预算说明书 '!$A$1:$B$19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<sst xmlns="http://schemas.openxmlformats.org/spreadsheetml/2006/main" count="3142" uniqueCount="1223">
  <si>
    <r>
      <rPr>
        <sz val="22"/>
        <rFont val="宋体"/>
        <charset val="134"/>
      </rPr>
      <t xml:space="preserve">
</t>
    </r>
    <r>
      <rPr>
        <sz val="22"/>
        <color rgb="FFFF0000"/>
        <rFont val="宋体"/>
        <charset val="134"/>
      </rPr>
      <t xml:space="preserve">
</t>
    </r>
    <r>
      <rPr>
        <sz val="26"/>
        <rFont val="宋体"/>
        <charset val="134"/>
      </rPr>
      <t xml:space="preserve">
</t>
    </r>
    <r>
      <rPr>
        <sz val="36"/>
        <rFont val="宋体"/>
        <charset val="134"/>
      </rPr>
      <t xml:space="preserve">
</t>
    </r>
  </si>
  <si>
    <t xml:space="preserve">                                                         全 包 设 计</t>
  </si>
  <si>
    <t xml:space="preserve">                                                                                               项目：金地天元鸣望-8-2-602</t>
  </si>
  <si>
    <t xml:space="preserve">                                                                                             日期：     年    月    日</t>
  </si>
  <si>
    <t>山屿装饰设计有限公司告知书</t>
  </si>
  <si>
    <t xml:space="preserve">   欢迎您成为山屿设计的VIP客户，我们将会为您提供最超值和最优质的服务。为了使我们的合作能顺利进行，特此以书信的形式向您说明在施工过程中的相关内容及注意事项。</t>
  </si>
  <si>
    <t>预算书依照现有施工图纸所示内容、范围及结合市场材料、人工价格进行编制；预算材料按国家标准GB/T18580-2001执行。</t>
  </si>
  <si>
    <r>
      <rPr>
        <sz val="11"/>
        <rFont val="宋体"/>
        <charset val="134"/>
      </rPr>
      <t>现场施工，如遇原建筑墙面空鼓、外立面或原始窗户渗漏水等原始缺陷的，由物业或</t>
    </r>
    <r>
      <rPr>
        <b/>
        <sz val="11"/>
        <rFont val="宋体"/>
        <charset val="134"/>
      </rPr>
      <t>业主（质保过期）负责维修</t>
    </r>
    <r>
      <rPr>
        <sz val="11"/>
        <rFont val="宋体"/>
        <charset val="134"/>
      </rPr>
      <t>。如需公司负责维修的，费用另计，且合同工期顺延；如业主装修项目时有前期土建或中央空调、地暖、新风等涉及第三方施工的，合同工期顺延。</t>
    </r>
  </si>
  <si>
    <r>
      <rPr>
        <sz val="11"/>
        <rFont val="宋体"/>
        <charset val="134"/>
      </rPr>
      <t>结构性梁、柱、承重墙不可敲除，如甲方需要敲除，则根据现场结构按实计算（需业主确定且有经物业同意的书面拆除方案并由第三方建筑单位出具可拆证明）。若业主需要扩建，扩建部分由业主自行办理审批手续或取得相关部门认可，且符合相关法律法规。</t>
    </r>
    <r>
      <rPr>
        <b/>
        <sz val="11"/>
        <rFont val="宋体"/>
        <charset val="134"/>
      </rPr>
      <t>若产生违建，由业主负责承担违建责任与违建的处理结果，与公司无关。</t>
    </r>
  </si>
  <si>
    <r>
      <rPr>
        <sz val="11"/>
        <rFont val="宋体"/>
        <charset val="134"/>
      </rPr>
      <t>其他确认可拆砖砌墙体在拆除过程中，</t>
    </r>
    <r>
      <rPr>
        <b/>
        <sz val="11"/>
        <rFont val="宋体"/>
        <charset val="134"/>
      </rPr>
      <t>如遇表面不可预测的钢筋混泥土结构的，费用另计</t>
    </r>
    <r>
      <rPr>
        <sz val="11"/>
        <rFont val="宋体"/>
        <charset val="134"/>
      </rPr>
      <t>；前期方案报价中没有明确拆除的，</t>
    </r>
    <r>
      <rPr>
        <b/>
        <sz val="11"/>
        <rFont val="宋体"/>
        <charset val="134"/>
      </rPr>
      <t>如开工后新增的墙地面保温层拆除、墙面粉刷层拆除、翻边拆除等，费用另计。</t>
    </r>
  </si>
  <si>
    <r>
      <rPr>
        <sz val="11"/>
        <rFont val="宋体"/>
        <charset val="134"/>
      </rPr>
      <t>申请装修许可证及物业管理处应缴纳的保险费、装修押金、垃圾外运等均由客户支付。</t>
    </r>
    <r>
      <rPr>
        <b/>
        <sz val="11"/>
        <rFont val="宋体"/>
        <charset val="134"/>
      </rPr>
      <t>公司报价内垃圾清运是指从室内工地清运到物业指定小区内堆放地点，若需公司负责装车外运的费用另计。</t>
    </r>
    <r>
      <rPr>
        <sz val="11"/>
        <rFont val="宋体"/>
        <charset val="134"/>
      </rPr>
      <t>多层（不含电梯房）装修垃圾清理费：多层（不含电梯房）三楼按10/㎡，四楼按15/㎡，五楼按20/㎡，六楼按25/㎡（按图纸面积计算）。全包的主材垃圾默认由公司统一清理，业主自行清理的提前告知公司。半包客户主材安装时产生的垃圾由商家负责清理，如需公司清理费用另计。</t>
    </r>
  </si>
  <si>
    <r>
      <rPr>
        <sz val="11"/>
        <rFont val="宋体"/>
        <charset val="134"/>
      </rPr>
      <t>小区运输材料上楼费：多层（不含电梯房）三楼按10/㎡，四楼按15/㎡，五楼按20/㎡，六楼按25/㎡（按图纸面积计算），</t>
    </r>
    <r>
      <rPr>
        <b/>
        <sz val="11"/>
        <rFont val="宋体"/>
        <charset val="134"/>
      </rPr>
      <t>如小区物业规定材料、垃圾需吊装运输的，费用由业主承担。</t>
    </r>
  </si>
  <si>
    <r>
      <rPr>
        <sz val="11"/>
        <rFont val="宋体"/>
        <charset val="134"/>
      </rPr>
      <t>所有工程款项（包括预算外签定联系单的新增项目）一律打到公司指定账户，严禁与私自交易，私自交易所产生的后果由客户自行负责，不列入公司保修范围之内。根据合同约定，</t>
    </r>
    <r>
      <rPr>
        <b/>
        <sz val="11"/>
        <rFont val="宋体"/>
        <charset val="134"/>
      </rPr>
      <t>节点验收三日内需完成支付款项，在此期间公司安排材料发货和施工安排，未在三日内支付，则工地处于停工状态。</t>
    </r>
    <r>
      <rPr>
        <sz val="11"/>
        <rFont val="宋体"/>
        <charset val="134"/>
      </rPr>
      <t>增加款应在增项施工前打款，如不缴纳乙方有权停止施工。凡涉及施工变更项目增减项的具体金额，统一由项目经理沟通确认，其他人员不得与业主私自约定。</t>
    </r>
  </si>
  <si>
    <t>客户（甲方）自购材料，对其质量所引起的一切后果公司概不负责，同时不在公司保修，维修范围之内。</t>
  </si>
  <si>
    <t xml:space="preserve">如墙地砖铺贴为斜铺，人工费另增加20元/㎡。如为拼色、错位铺贴，人工费另增加20元/㎡。薄贴人工费另加20元/㎡，组合腰线（地砖走边）不在报价范围，另行增加按20元/m计算。750*1500湿贴上墙，人工费另增加20元/㎡,900*1800地砖铺贴人工补差40元/㎡，900*1800湿贴上墙，人工费另增加60元/㎡，地板长条砖人工费另增加50元/㎡，特殊规格小砖（70*200/70*300/100*100/100*200）人工费单独补差100元一平 </t>
  </si>
  <si>
    <t>如需安装强排龙头，花洒，马桶等预埋件，需水电前确定好且需额外增加费用计算300元/个（报价详细说明）。油漆工艺墙面是滚刷工艺，顶面喷涂工艺，顶面需滚涂工艺另加10元/一平外框面积计算。空开如更换由业主自购。</t>
  </si>
  <si>
    <r>
      <rPr>
        <sz val="11"/>
        <rFont val="宋体"/>
        <charset val="134"/>
      </rPr>
      <t>阳台墙砖铺贴，梁下口，门洞下口不贴砖，若客户指定要贴，后期脱落责任自负。</t>
    </r>
    <r>
      <rPr>
        <b/>
        <sz val="11"/>
        <rFont val="宋体"/>
        <charset val="134"/>
      </rPr>
      <t>天然大理石本身比较脆弱如有裂缝属正常现象，若需更换费用另计。</t>
    </r>
    <r>
      <rPr>
        <sz val="11"/>
        <rFont val="宋体"/>
        <charset val="134"/>
      </rPr>
      <t>半包中除过门石、窗台石外，其余石材由商家进行安装。石膏板吊顶为单层纸面石膏板，不增加欧松板基层（若需要挂吊灯等加固部分除外）侧面边吊欧松板加固。</t>
    </r>
  </si>
  <si>
    <r>
      <rPr>
        <b/>
        <sz val="11"/>
        <rFont val="宋体"/>
        <charset val="134"/>
      </rPr>
      <t>公司标配电线规格：1.5㎡、2.5㎡、4㎡。除空调外机线外特殊需求用6㎡电线按照使用量另收10元/m，如需电箱移位10㎡线由业主自己自行采购。</t>
    </r>
    <r>
      <rPr>
        <sz val="11"/>
        <rFont val="宋体"/>
        <charset val="134"/>
      </rPr>
      <t>水电标准施工项目中不含音响布线、</t>
    </r>
    <r>
      <rPr>
        <sz val="11"/>
        <color indexed="10"/>
        <rFont val="宋体"/>
        <charset val="134"/>
      </rPr>
      <t>监控布线、防盗系统布线、</t>
    </r>
    <r>
      <rPr>
        <sz val="11"/>
        <rFont val="宋体"/>
        <charset val="134"/>
      </rPr>
      <t>电动窗帘布线、电地暖布线、</t>
    </r>
    <r>
      <rPr>
        <sz val="11"/>
        <color indexed="10"/>
        <rFont val="宋体"/>
        <charset val="134"/>
      </rPr>
      <t>家庭智能系统布线、</t>
    </r>
    <r>
      <rPr>
        <sz val="11"/>
        <rFont val="宋体"/>
        <charset val="134"/>
      </rPr>
      <t>即热式电热水器布线、软水系统等， 只含一种热水器布线（燃气热水器布线、电热水器布线、太阳能热水器布线或空气能热水器布线。阳台不含热水布管。如需小循坏增加20元/平，大循环35元/平，如水电工程验收完工后需要调整改动，每调整一个点位另增加120元。</t>
    </r>
  </si>
  <si>
    <t>本工程预算报价，项目不变情况下不可有价格浮动。在施工过程中工程项目的增减、工程数量的变化，由设计师做变更单，业主确认无误，项目经理方可施工，款项必须在油漆进场前缴纳；如不缴纳则乙方有权停止施工。如业主方提出工程增项，管理费按10%收取；套餐内产品不减项，工程数量如有变化按实际工程数量为准；</t>
  </si>
  <si>
    <t>业主在施工期间应提供水、电等施工设施及其费用，以及楼道畅通和邻居及物业公司的协调工作；如由公司施工人员造成小区内设施、设备损坏的由公司赔偿。</t>
  </si>
  <si>
    <t>半包项目合同责任工期以基础底漆完成为止，后期安装至竣工可能产生的工期延期，公司不承担工期违约责任。</t>
  </si>
  <si>
    <r>
      <rPr>
        <b/>
        <sz val="11"/>
        <rFont val="宋体"/>
        <charset val="134"/>
      </rPr>
      <t>本报价未包含税金。</t>
    </r>
    <r>
      <rPr>
        <sz val="11"/>
        <rFont val="宋体"/>
        <charset val="134"/>
      </rPr>
      <t>双方所有约定均需以一式二份文字协议为准，公司任何员工给客户（甲方）的承诺以盖公章的书面说明为准，任何口头承诺均无效。</t>
    </r>
  </si>
  <si>
    <t>客户签字：＿＿＿＿＿＿＿ 日期： ＿＿＿＿＿＿＿＿</t>
  </si>
  <si>
    <t xml:space="preserve">                    </t>
  </si>
  <si>
    <t>标准工程材料明细</t>
  </si>
  <si>
    <t>类目</t>
  </si>
  <si>
    <t>材料项目</t>
  </si>
  <si>
    <t>材料品牌</t>
  </si>
  <si>
    <t>材料说明</t>
  </si>
  <si>
    <t>水电</t>
  </si>
  <si>
    <t>冷热水管</t>
  </si>
  <si>
    <t>保利双色抗冲击系列</t>
  </si>
  <si>
    <t>PPR管，均使用热水管铺设(主管¢25，壁厚4.2mm；支管¢25，壁厚4.2mm)，热水管做EVA保温处理。</t>
  </si>
  <si>
    <t>PVC管</t>
  </si>
  <si>
    <t xml:space="preserve">保利阻燃系列 </t>
  </si>
  <si>
    <t>下水管改造，穿线管。强电红色，弱电蓝色。规格：D16、D20，壁厚1mm。</t>
  </si>
  <si>
    <t>国标电线</t>
  </si>
  <si>
    <t>正泰阻燃线</t>
  </si>
  <si>
    <t>低烟、无卤阻燃线单芯铜线（聚氯乙烯绝缘）。灯头、双色线：1.5㎡；插座、壁挂空调：2.5㎡；主空调线：4㎡ ；厨房主线：4㎡；卫生间主线：4㎡；即热电热水器：4㎡</t>
  </si>
  <si>
    <t>网线</t>
  </si>
  <si>
    <t>正泰</t>
  </si>
  <si>
    <t>超六类屏蔽网络线</t>
  </si>
  <si>
    <t>电话线</t>
  </si>
  <si>
    <t>四芯电话线</t>
  </si>
  <si>
    <t>电视线</t>
  </si>
  <si>
    <t>高清数字电视线</t>
  </si>
  <si>
    <t>电线保护盖板</t>
  </si>
  <si>
    <t>保利</t>
  </si>
  <si>
    <t>可以有效防止意外触电事故的发生，避免施工过程中灰尘污染线头。</t>
  </si>
  <si>
    <t>电工底盒</t>
  </si>
  <si>
    <t>插座开关底盒。</t>
  </si>
  <si>
    <t>防水</t>
  </si>
  <si>
    <t>防水涂料</t>
  </si>
  <si>
    <t>保利防水（巧匠TX100，巨匠RX100柔性）</t>
  </si>
  <si>
    <t>质保30年，标高2米，地面超强柔性，抗开裂；墙面易涂型粘接力强，贴砖牢。</t>
  </si>
  <si>
    <t>瓦工</t>
  </si>
  <si>
    <t>胶泥</t>
  </si>
  <si>
    <t>意大利马贝C2TE</t>
  </si>
  <si>
    <t>执行标准jc/t547-2017c2te，根据瓷砖大小变跟</t>
  </si>
  <si>
    <t xml:space="preserve">木
工
材
料
</t>
  </si>
  <si>
    <t>欧松板</t>
  </si>
  <si>
    <t>千年舟（环保等级ENF）</t>
  </si>
  <si>
    <r>
      <rPr>
        <sz val="11"/>
        <rFont val="宋体"/>
        <charset val="134"/>
      </rPr>
      <t>厚度：</t>
    </r>
    <r>
      <rPr>
        <sz val="11"/>
        <rFont val="Arial"/>
        <charset val="134"/>
      </rPr>
      <t>1.8cm</t>
    </r>
    <r>
      <rPr>
        <sz val="11"/>
        <rFont val="宋体"/>
        <charset val="134"/>
      </rPr>
      <t>；</t>
    </r>
    <r>
      <rPr>
        <sz val="11"/>
        <rFont val="Arial"/>
        <charset val="134"/>
      </rPr>
      <t>1.5cm</t>
    </r>
    <r>
      <rPr>
        <sz val="11"/>
        <rFont val="宋体"/>
        <charset val="134"/>
      </rPr>
      <t>；</t>
    </r>
    <r>
      <rPr>
        <sz val="11"/>
        <rFont val="Arial"/>
        <charset val="134"/>
      </rPr>
      <t>1.2cm</t>
    </r>
    <r>
      <rPr>
        <sz val="11"/>
        <rFont val="宋体"/>
        <charset val="134"/>
      </rPr>
      <t>；0.9cm</t>
    </r>
  </si>
  <si>
    <t>净醛石膏板</t>
  </si>
  <si>
    <t>德国可耐福（蓝晶系列）</t>
  </si>
  <si>
    <t>0.95cm，用于室内吊顶、隔墙和贴面墙。</t>
  </si>
  <si>
    <t>龙骨</t>
  </si>
  <si>
    <t>千年舟</t>
  </si>
  <si>
    <t>轻钢龙骨</t>
  </si>
  <si>
    <t>用于吊顶、隔墙基层工程等。</t>
  </si>
  <si>
    <t>油漆
材料</t>
  </si>
  <si>
    <t>乳胶漆</t>
  </si>
  <si>
    <t>佐敦(悦和系列)</t>
  </si>
  <si>
    <t>底层用于墙顶部饰面底涂，面层用于墙顶部饰面面涂。</t>
  </si>
  <si>
    <t>乳胶漆腻子</t>
  </si>
  <si>
    <t>圣戈班</t>
  </si>
  <si>
    <t>厨卫耐水腻子 其他区域内墙腻子</t>
  </si>
  <si>
    <t>界面剂</t>
  </si>
  <si>
    <t>意大利马贝界面剂G</t>
  </si>
  <si>
    <t>墙面涂刷 增加墙面黏着力</t>
  </si>
  <si>
    <t>防锈漆</t>
  </si>
  <si>
    <t>意大利马贝1k</t>
  </si>
  <si>
    <t>进口防锈漆 处理钉眼防锈处理</t>
  </si>
  <si>
    <t>专用复合保护膜</t>
  </si>
  <si>
    <t>公司定制</t>
  </si>
  <si>
    <t>EPE＋石膏板</t>
  </si>
  <si>
    <t>成品保护。</t>
  </si>
  <si>
    <t xml:space="preserve">主材目录表   </t>
  </si>
  <si>
    <t>序号</t>
  </si>
  <si>
    <t>区   域</t>
  </si>
  <si>
    <t>品    牌</t>
  </si>
  <si>
    <t>封 阳 台</t>
  </si>
  <si>
    <t>沃伦/科 度/澳普利发</t>
  </si>
  <si>
    <t>中 央 空 调</t>
  </si>
  <si>
    <t>日立/东芝 /美的</t>
  </si>
  <si>
    <t>橱 柜</t>
  </si>
  <si>
    <t>铂屿定制（烤漆/嘉彩/丽特曼/爱格/可丽芙）</t>
  </si>
  <si>
    <t>衣 柜 | 装 饰 柜</t>
  </si>
  <si>
    <t>瓷 砖</t>
  </si>
  <si>
    <t>冠珠 | 欧 文 莱 | KT木纹砖| HBI</t>
  </si>
  <si>
    <t>木 地 板</t>
  </si>
  <si>
    <t>唯美金樽/乔艺/</t>
  </si>
  <si>
    <t>木 门 | 门 套</t>
  </si>
  <si>
    <t>烤 漆 门 | 衣柜柜门同色</t>
  </si>
  <si>
    <t>移 门</t>
  </si>
  <si>
    <t>铂屿定制 （杜格铝材，欧派克五金）</t>
  </si>
  <si>
    <t>卫 浴</t>
  </si>
  <si>
    <t xml:space="preserve">  法 恩 莎  | 德国顾朗 | 汉斯格雅| 杜拉维特</t>
  </si>
  <si>
    <t>淋 浴 房</t>
  </si>
  <si>
    <t>朗格</t>
  </si>
  <si>
    <t>灯 具</t>
  </si>
  <si>
    <t>时 一</t>
  </si>
  <si>
    <t>开 关 面 板</t>
  </si>
  <si>
    <t>施耐德（珍铂）</t>
  </si>
  <si>
    <t>窗 帘</t>
  </si>
  <si>
    <t xml:space="preserve">铂屿定制 </t>
  </si>
  <si>
    <t>美 缝</t>
  </si>
  <si>
    <t>梵聚匠| 马 贝 环 氧 彩 砂</t>
  </si>
  <si>
    <t>厨 卫 集 成 吊 顶</t>
  </si>
  <si>
    <t>本科集成吊顶</t>
  </si>
  <si>
    <t>石 材 | 岩 板</t>
  </si>
  <si>
    <t>德利丰| HBI</t>
  </si>
  <si>
    <t>基础报价明细表</t>
  </si>
  <si>
    <t>客户名称：</t>
  </si>
  <si>
    <t>建筑面积（㎡）：</t>
  </si>
  <si>
    <t>工程地址：</t>
  </si>
  <si>
    <t>编号</t>
  </si>
  <si>
    <t>工程项目</t>
  </si>
  <si>
    <t>单位</t>
  </si>
  <si>
    <t>数量</t>
  </si>
  <si>
    <t>工 程 造 价</t>
  </si>
  <si>
    <t>备       注</t>
  </si>
  <si>
    <t>单价</t>
  </si>
  <si>
    <t>金额</t>
  </si>
  <si>
    <t xml:space="preserve">【一、砌墙工程】 </t>
  </si>
  <si>
    <t>面积（㎡)：</t>
  </si>
  <si>
    <t>周长（m):</t>
  </si>
  <si>
    <t>层高（m):</t>
  </si>
  <si>
    <t>成本</t>
  </si>
  <si>
    <t>内墙顶涂料铲除及打毛处理</t>
  </si>
  <si>
    <r>
      <rPr>
        <sz val="10"/>
        <rFont val="Times New Roman"/>
        <charset val="0"/>
      </rPr>
      <t>M</t>
    </r>
    <r>
      <rPr>
        <vertAlign val="superscript"/>
        <sz val="10"/>
        <rFont val="Times New Roman"/>
        <charset val="0"/>
      </rPr>
      <t>2</t>
    </r>
  </si>
  <si>
    <t xml:space="preserve">1、人工费；                                                               2、垃圾装袋运至小区指定点，如需要运到小区外费用另计。 </t>
  </si>
  <si>
    <t>120墙体拆除</t>
  </si>
  <si>
    <t xml:space="preserve">1、指不违反物业规定的非承重墙；                                                 2、人工费；                                                                    3、垃圾装袋运至小区指定点，如需要运到小区外费用另计。 </t>
  </si>
  <si>
    <t>240墙体拆除</t>
  </si>
  <si>
    <t>构造墙切割</t>
  </si>
  <si>
    <t>处</t>
  </si>
  <si>
    <t>横梁剥皮</t>
  </si>
  <si>
    <t>项</t>
  </si>
  <si>
    <t>原有飘窗拆除</t>
  </si>
  <si>
    <t>M</t>
  </si>
  <si>
    <t>1、人工费；                                                              2、垃圾装袋运至小区指定点，如需要运到小区外费用另计。                         3、如遇混凝土及钢结构飘窗费用另计</t>
  </si>
  <si>
    <t>敲半墙</t>
  </si>
  <si>
    <t>1、指不违反物业规定的非承重墙；                                                   2、人工费；                                                                     3、垃圾装袋运至小区指定点，如需要运到小区外费用另计。                         4、如遇轻质砖墙或空斗砖墙，需整体拆墙后，再重新砌墙粉刷，费用另计</t>
  </si>
  <si>
    <t>挖半墙后墙面修补抹灰</t>
  </si>
  <si>
    <t>水泥砂浆粉面抹灰</t>
  </si>
  <si>
    <t>普通地梁浇筑</t>
  </si>
  <si>
    <t>1、强度32.5普通硅酸盐水泥；             
2、瓜子片浇筑； 钢筋植入，打入植筋胶                        
3、现浇地梁高度≥200mm</t>
  </si>
  <si>
    <t>地梁浇筑</t>
  </si>
  <si>
    <t>1、强度32.5普通硅酸盐水泥；             
2、瓜子片浇筑； 钢筋植入，打入植筋胶                        
3、地板支模现浇地梁高度≥200mm</t>
  </si>
  <si>
    <t>快装龙骨隔墙（防水板/干湿区砌墙专用）</t>
  </si>
  <si>
    <t xml:space="preserve">
1、使用快装龙骨+背衬板打底 （免焊龙骨规格34*34）                     2、墙厚≤60mm，工程量按单面立面面积计。</t>
  </si>
  <si>
    <t>快装龙骨隔墙（石膏板饰面）</t>
  </si>
  <si>
    <t xml:space="preserve">
1、使用快装龙骨+石膏板 （免焊龙骨规格34*34）                     2、墙厚≤80mm，工程量按单面立面面积计。</t>
  </si>
  <si>
    <t>快装龙骨隔墙（欧松板打底/石膏板饰面）</t>
  </si>
  <si>
    <t xml:space="preserve">
1、使用快装龙骨+石膏板+欧松板打底 （免焊龙骨规格34*34）                     2、墙厚≤100mm，工程量按单面立面面积计。</t>
  </si>
  <si>
    <t>多孔120红砖砌墙</t>
  </si>
  <si>
    <t xml:space="preserve">
1、使用多孔砖，强度32.5普通硅酸盐水泥砂浆砌筑；                               2、墙厚≤120mm，工程量按单面立面面积计。4：墙面水泥砂浆抹灰</t>
  </si>
  <si>
    <t>多孔240红砖砌墙</t>
  </si>
  <si>
    <t xml:space="preserve">
1、使用多孔砖，强度32.5普通硅酸盐水泥砂浆砌筑；                               2、墙厚≤60mm，工程量按单面立面面积计。4：墙面水泥砂浆抹灰</t>
  </si>
  <si>
    <t>砌墙弧形墙造型</t>
  </si>
  <si>
    <t>个</t>
  </si>
  <si>
    <t xml:space="preserve">1、弧形墙人工费； </t>
  </si>
  <si>
    <t>双面石膏板隔墙</t>
  </si>
  <si>
    <t xml:space="preserve">1、轻钢龙骨基架，间距≤400mm，双面封9.5mm厚纸面石膏板，全封闭不带门窗，墙厚950mm; 
2、石膏板自攻螺丝钉固定，钉帽涂防锈漆，板接缝处填嵌缝石膏，粘帖专用绷带；     
</t>
  </si>
  <si>
    <t>石膏板隔墙隔音棉</t>
  </si>
  <si>
    <t>1、轻钢龙骨基架，间距≤400mm，双面封9mm厚纸面石膏板，全封闭不带门窗，墙厚120mm; 
2、石膏板自攻螺丝钉固定，钉帽涂防锈漆，板接缝处填嵌缝石膏，粘帖专用绷带；     
3、批腻子和面层装饰另计；               
4、隔断内填充保温隔音材料费用另计；     
5、工程量按单面立面面积计算；           
6、弧形工艺上浮30%。
7、15MM欧松板找平，打底。</t>
  </si>
  <si>
    <t>砖墙门洞过梁</t>
  </si>
  <si>
    <t>混凝土过梁或4号角铁过梁1.0米以内为一个</t>
  </si>
  <si>
    <t>小计：</t>
  </si>
  <si>
    <t>【二、客餐厅工程】</t>
  </si>
  <si>
    <t>门槛石安装</t>
  </si>
  <si>
    <t>水泥黄沙铺贴（不足1米按1米算）</t>
  </si>
  <si>
    <t>石材窗台板铺设</t>
  </si>
  <si>
    <t>1、轻工辅料，宽度≤300mm;                               
2、干性水泥砂浆铺贴，玻璃胶填缝；       
3、不含抛光打蜡。</t>
  </si>
  <si>
    <t>成品保护</t>
  </si>
  <si>
    <t>乙方提供成品保护材料对于施工完成的半成品及成品进行保护。</t>
  </si>
  <si>
    <t>地面水性防水涂料（地暖地面要算2遍）</t>
  </si>
  <si>
    <t>1、地面清理，四周防水带，内外角防水贴，淋浴水管根套             
2、一般墙面上返300mm
3、做24小时蓄水试验（甲方验收签字）；                   
4、不包含原地面装饰层拆除；
5、按实际涂刷面积计算工程量。</t>
  </si>
  <si>
    <t>墙面水性防水涂料</t>
  </si>
  <si>
    <t>1、墙面清理，四周防水带，内外角防水贴，淋浴水管根套                 
2、卫生间墙面涂刷2000mm；                     
3、做24小时蓄水试验（甲方验收签字）；                   
4、不包含原地面装饰层拆除；
5、按实际涂刷面积计算工程量。</t>
  </si>
  <si>
    <t>泥工贴砖</t>
  </si>
  <si>
    <t>800*800mm地砖（水泥砂浆粘贴）</t>
  </si>
  <si>
    <r>
      <rPr>
        <sz val="10"/>
        <color rgb="FFFF0000"/>
        <rFont val="Times New Roman"/>
        <charset val="0"/>
      </rPr>
      <t>M</t>
    </r>
    <r>
      <rPr>
        <vertAlign val="superscript"/>
        <sz val="10"/>
        <color rgb="FFFF0000"/>
        <rFont val="Times New Roman"/>
        <charset val="0"/>
      </rPr>
      <t>2</t>
    </r>
  </si>
  <si>
    <t>水泥黄沙铺贴，斜铺、错缝、不规则、走边铺贴费用另计，不含美缝、胶泥。</t>
  </si>
  <si>
    <t>600*1200mm地砖（水泥砂浆粘贴）</t>
  </si>
  <si>
    <t>750*1500mm地砖（水泥砂浆粘贴）</t>
  </si>
  <si>
    <t>900*1800mm地砖（水泥砂浆粘贴）</t>
  </si>
  <si>
    <t>200*700mm小砖（胶泥粘帖）</t>
  </si>
  <si>
    <t xml:space="preserve">1、轻工辅料，
2、马贝胶泥铺贴； </t>
  </si>
  <si>
    <t>800*800mm墙砖（胶泥粘帖）</t>
  </si>
  <si>
    <t>600*1200mm墙砖（胶泥粘帖）</t>
  </si>
  <si>
    <t>750*1500mm墙砖（胶泥粘帖）</t>
  </si>
  <si>
    <t>900*1800mm墙砖（胶泥粘帖）</t>
  </si>
  <si>
    <t>（薄贴）瓷砖增加人工费</t>
  </si>
  <si>
    <t>水泥黄沙瓜子片地暖找平，厚度≤50mm</t>
  </si>
  <si>
    <t>找平</t>
  </si>
  <si>
    <t>粗找平</t>
  </si>
  <si>
    <t>瓜子片豆石精找平</t>
  </si>
  <si>
    <t>水泥黄沙瓜子片豆石精找平（地砖博贴专用，误差3mm）（厚度3到5cm）</t>
  </si>
  <si>
    <t>半干成品砂浆找平</t>
  </si>
  <si>
    <t>半干砂浆找平（地板找平专用，误差3mm以内）（厚度3到5cm）</t>
  </si>
  <si>
    <t>木工吊顶</t>
  </si>
  <si>
    <t>石膏板吊平顶</t>
  </si>
  <si>
    <t xml:space="preserve">1、轻钢骨架，间距一般为400mm,打孔下膨胀螺栓固定；                           2、9.5mm厚纸面石膏板罩面，自攻螺丝钉固定，钉眼点涂防锈漆，石膏板接缝处填嵌石膏，粘帖专用绷带；                         </t>
  </si>
  <si>
    <t>欧松板基层处理</t>
  </si>
  <si>
    <t>千年舟12/15MM欧松板基础打底</t>
  </si>
  <si>
    <t>欧松板基层石膏板饰面</t>
  </si>
  <si>
    <t>1、15MM欧松板找平，打底。
2、9mm厚纸面石膏板罩面，自攻螺丝钉固定，钉眼点涂防锈漆，石膏板接缝处填嵌石膏，粘帖专用绷带；</t>
  </si>
  <si>
    <t>双层石膏板（墙面找平）</t>
  </si>
  <si>
    <r>
      <rPr>
        <sz val="10"/>
        <color theme="1"/>
        <rFont val="Times New Roman"/>
        <charset val="0"/>
      </rPr>
      <t>M</t>
    </r>
    <r>
      <rPr>
        <vertAlign val="superscript"/>
        <sz val="10"/>
        <color theme="1"/>
        <rFont val="Times New Roman"/>
        <charset val="0"/>
      </rPr>
      <t>2</t>
    </r>
  </si>
  <si>
    <t xml:space="preserve">墙面木楔找平                       </t>
  </si>
  <si>
    <t>双层石膏板吊顶（顶面）</t>
  </si>
  <si>
    <t xml:space="preserve">1、轻钢骨架，间距一般为400mm,打孔下膨胀螺栓固定；                           2、9.5mm厚纸面石膏板罩面，加欧松板自攻螺丝钉固定，钉眼点涂防锈漆，石膏板接缝处填嵌石膏，粘帖专用绷带；                         </t>
  </si>
  <si>
    <t>石膏板吊斜顶</t>
  </si>
  <si>
    <t>防水石膏板吊平顶</t>
  </si>
  <si>
    <t>石膏板异性造型吊顶</t>
  </si>
  <si>
    <t xml:space="preserve">1、轻钢骨架，间距一般为400mm,打孔下膨胀螺栓固定；                           2、9.5mm厚纸面石膏板罩面，自攻螺丝钉固定，钉眼点涂防锈漆，石膏板接缝处填嵌石膏，粘帖专用绷带；  </t>
  </si>
  <si>
    <t>石膏板普通单层边吊（≤300mm）</t>
  </si>
  <si>
    <t xml:space="preserve">1、轻钢骨架，间距一般为400mm,打孔下膨胀螺栓固定；                           2、9.5mm厚纸面石膏板罩面，自攻螺丝钉固定，钉眼点涂防锈漆，石膏板接缝处填嵌石膏，粘帖专用绷带；
3、宽度不大于60mm。                          </t>
  </si>
  <si>
    <t>石膏板单级走边（≤200mm）</t>
  </si>
  <si>
    <t>木板基层，石膏板封边，宽度少于20mm</t>
  </si>
  <si>
    <t>石膏板双级走边/双眼皮走边</t>
  </si>
  <si>
    <t>禅翼型材灯线安装</t>
  </si>
  <si>
    <t>吊顶凹槽造型/线型灯</t>
  </si>
  <si>
    <t>留槽工艺</t>
  </si>
  <si>
    <t>反光灯槽吊顶</t>
  </si>
  <si>
    <t>木工板基层，石膏板封边</t>
  </si>
  <si>
    <t>空调出风或回风口框架</t>
  </si>
  <si>
    <t>欧松板框架，龙骨角条固定长度≤2000mm</t>
  </si>
  <si>
    <t>窗帘盒</t>
  </si>
  <si>
    <t xml:space="preserve">1、优等欧松板做底板与立板，石膏板贴面                          2、宽度≤280mm；                        
</t>
  </si>
  <si>
    <t>石膏板弧形造型（按人工补差）</t>
  </si>
  <si>
    <t>圆弧造型补差人工费</t>
  </si>
  <si>
    <t>电视背景反光灯槽</t>
  </si>
  <si>
    <t>1、15MM欧松板找平，打底。
2、9.5mm厚纸面石膏板罩面，自攻螺丝钉固定，钉眼点涂防锈漆，石膏板接缝处填嵌石膏，粘帖专用绷带；</t>
  </si>
  <si>
    <t>木制地台（一级细木工板）</t>
  </si>
  <si>
    <t>1、松木方或优等细木工板开条做骨架，上铺优等细木工板，抽屉另计；               
2、地板、地毯、石塑等面层铺设另计；     
3、按平面面积计算工程量，高度≤200mm。</t>
  </si>
  <si>
    <t>油漆</t>
  </si>
  <si>
    <t>顶面基层处理</t>
  </si>
  <si>
    <t>1、刷界面剂一遍，批刮腻子三遍，打磨平整；                                   2、顶面水泥砂浆处理、沙灰墙铲除、原顶面涂层铲除及贴布等费用另计；             
3、原顶面平整度误差超过1.5cm、垂直误差超过1.5cm需找平，费用另计。</t>
  </si>
  <si>
    <t>顶面乳胶漆</t>
  </si>
  <si>
    <t>1、一遍底涂
2、两遍面涂及人工。</t>
  </si>
  <si>
    <t>墙面基层处理</t>
  </si>
  <si>
    <t>1、刷界面剂一遍，批刮腻子三遍，打磨平整；                                   2、顶面水泥砂浆处理、沙灰墙铲除、原顶面涂层铲除及贴布等费用另计；
3、原顶面平整度误差超过1.5cm、垂直误差超过1.5cm需找平，费用另计。</t>
  </si>
  <si>
    <t>墙面乳胶漆</t>
  </si>
  <si>
    <t>包管</t>
  </si>
  <si>
    <t>包管道（1根）</t>
  </si>
  <si>
    <t>1、成品现浇混凝土或红砖包管，含人工、辅料，
2、未包管部分下水管采用EVA材料保护、专用扎带固定</t>
  </si>
  <si>
    <t>包管道（2根）</t>
  </si>
  <si>
    <t>包管道（3根）</t>
  </si>
  <si>
    <t>【三、主卧工程】</t>
  </si>
  <si>
    <t>飘窗台铺设</t>
  </si>
  <si>
    <t>【四、南次卧工程】</t>
  </si>
  <si>
    <t>石材窗台板铺设（飘窗）</t>
  </si>
  <si>
    <t>1、轻工辅料，，宽度≤800mm;                               
2、干性水泥砂浆铺贴，玻璃胶填缝；       
3、不含抛光打蜡。</t>
  </si>
  <si>
    <t>欧松板打底 背景基层处理（飘窗）</t>
  </si>
  <si>
    <t>（千年舟/兔宝宝15MM欧松板找平，打底)</t>
  </si>
  <si>
    <t>地暖地面精找平</t>
  </si>
  <si>
    <t>水泥黄沙瓜子片精找平（平铺地板/地砖博贴专用，误差3mm）（厚度3cm）</t>
  </si>
  <si>
    <t>水泥黄沙找平垫层，厚度≤50mm</t>
  </si>
  <si>
    <t>半干砂浆找平</t>
  </si>
  <si>
    <t>水泥黄沙铺贴，斜铺、错缝、不规则、走边铺贴费用另计，不含美缝、背胶胶泥。</t>
  </si>
  <si>
    <t>1500*750mm地砖（水泥砂浆粘贴）</t>
  </si>
  <si>
    <t>弧形造型工艺费补差</t>
  </si>
  <si>
    <t>根据尺寸决定，长度不超过2.4米</t>
  </si>
  <si>
    <t>松木档框架，长度≤2000mm</t>
  </si>
  <si>
    <t xml:space="preserve">1、优等欧松板做底板与立板，石膏板贴面，外面批腻子、刷漆；                          2、宽度≤280mm；                        
</t>
  </si>
  <si>
    <t>欧松板打底 背景基层处理</t>
  </si>
  <si>
    <t>【五、北次卧工程】</t>
  </si>
  <si>
    <t xml:space="preserve">1、优等欧松板衬底，优等饰面板或石膏板贴面，同木质实木线条收口，厚度≤35mm；
</t>
  </si>
  <si>
    <t>（千年舟/兔宝宝12MM欧松板找平，打底)</t>
  </si>
  <si>
    <t>【六、衣帽间工程】</t>
  </si>
  <si>
    <t>移门轨道槽欧松板基层处理</t>
  </si>
  <si>
    <t>15MM欧松板基础，打底</t>
  </si>
  <si>
    <t>【六、北客房工程】</t>
  </si>
  <si>
    <t>水泥黄沙铺贴，斜铺、错缝、不规则、走边铺贴费用另计，不含美缝。</t>
  </si>
  <si>
    <t>1、优等欧松板做底板与立板，石膏板贴面，外面批腻子、刷漆；                          2、宽度≤280mm；                        
3、此为一般形式的做法，特殊做法具体情况确定。</t>
  </si>
  <si>
    <t>【七、阳台工程】</t>
  </si>
  <si>
    <t>半干砂浆找平（增加马贝sp700增强乳液）</t>
  </si>
  <si>
    <t>400*800mm墙砖（胶泥粘帖）</t>
  </si>
  <si>
    <t>1200*600mm墙砖（胶泥粘帖）</t>
  </si>
  <si>
    <t>【八、主卫工程】</t>
  </si>
  <si>
    <t>下沉式卫生间地面填充</t>
  </si>
  <si>
    <t>陶粒填充</t>
  </si>
  <si>
    <t>填充后细石砼地面找平</t>
  </si>
  <si>
    <t xml:space="preserve">水泥砂浆找平，厚度≤5cm，放6mm钢筋，间距15cm*15cm   </t>
  </si>
  <si>
    <r>
      <rPr>
        <sz val="10"/>
        <rFont val="新宋体"/>
        <charset val="134"/>
      </rPr>
      <t>地面水性防水涂料</t>
    </r>
    <r>
      <rPr>
        <sz val="10"/>
        <color rgb="FFFF0000"/>
        <rFont val="新宋体"/>
        <charset val="134"/>
      </rPr>
      <t>（地暖地面要算2遍）</t>
    </r>
  </si>
  <si>
    <t>1、地面清理，涂刷水性防水涂料1遍；                 
2、一般墙面上返300mm。
3、做24小时蓄水试验（甲方验收签字）；                   
4、不包含原地面装饰层拆除；
5、按实际涂刷面积计算工程量。</t>
  </si>
  <si>
    <t>1、墙面清理，涂刷水性防水涂料1遍；                 
2、卫生间墙面涂刷1800mm；                     
3、做24小时蓄水试验（甲方验收签字）；                   
4、不包含原地面装饰层拆除；
5、按实际涂刷面积计算工程量。</t>
  </si>
  <si>
    <t>≤200*200mm地砖以内</t>
  </si>
  <si>
    <t xml:space="preserve">1、轻工辅料，
2、胶泥铺贴； </t>
  </si>
  <si>
    <t>1500*750mm墙砖（胶泥粘帖）</t>
  </si>
  <si>
    <t>下沉式淋浴房工艺</t>
  </si>
  <si>
    <t>壁龛工艺增加</t>
  </si>
  <si>
    <t>人工费</t>
  </si>
  <si>
    <t>顶面基层处理(防水腻子）</t>
  </si>
  <si>
    <t>顶面防水乳胶漆</t>
  </si>
  <si>
    <t>简</t>
  </si>
  <si>
    <t>防水乳胶漆</t>
  </si>
  <si>
    <t>【九、公卫工程】</t>
  </si>
  <si>
    <t>下沉式卫生间初期工艺</t>
  </si>
  <si>
    <t>水泥砂浆做斜坡，刷防水剂，红砖砌“田”字格</t>
  </si>
  <si>
    <t>水泥黄沙瓜子片自流平精找平（平铺地板/地砖博贴专用，误差3mm）（厚度3cm）</t>
  </si>
  <si>
    <t>填充后地面重新防漏处理</t>
  </si>
  <si>
    <t xml:space="preserve">防水灰浆两遍，地面及翻边12cm左右满刷      </t>
  </si>
  <si>
    <r>
      <rPr>
        <sz val="10"/>
        <rFont val="新宋体"/>
        <charset val="134"/>
      </rPr>
      <t>墙面水性防水涂料</t>
    </r>
    <r>
      <rPr>
        <sz val="10"/>
        <color rgb="FFFF0000"/>
        <rFont val="新宋体"/>
        <charset val="134"/>
      </rPr>
      <t>（地暖地面要算2遍）</t>
    </r>
  </si>
  <si>
    <t>水泥黄沙浇筑，贴砖工艺人工费</t>
  </si>
  <si>
    <t>【七、厨房工程】</t>
  </si>
  <si>
    <t>水泥黄沙铺贴，斜铺、错缝、不规则、走边铺贴费用另计，不含美缝，胶泥。</t>
  </si>
  <si>
    <t>水泥黄沙铺贴，斜铺、错缝、不规则、走边铺贴费用另计，不含美缝，瓷砖胶。</t>
  </si>
  <si>
    <t>≤200*200mm墙砖以内</t>
  </si>
  <si>
    <t>1、12MM欧松板找平打底。
2、9.5mm厚纸面石膏板罩面，自攻螺丝钉固定，钉眼点涂防锈漆，石膏板接缝处填嵌石膏，粘帖专用绷带；</t>
  </si>
  <si>
    <t>墙面基层处理(防水腻子）</t>
  </si>
  <si>
    <t>【十、油漆工程】</t>
  </si>
  <si>
    <t>3D放样</t>
  </si>
  <si>
    <t>人工费及辅料费</t>
  </si>
  <si>
    <t>PVC常规型阴阳角线</t>
  </si>
  <si>
    <t>1、专业阴阳角线条处理。
2、按内墙面积计算</t>
  </si>
  <si>
    <t>吊顶石膏板接缝、干壁钉防锈处理</t>
  </si>
  <si>
    <t>1、接缝纸接石膏板接缝、干壁钉防锈漆处理。
2、按外框面积计算</t>
  </si>
  <si>
    <t>【十一、水电工程】</t>
  </si>
  <si>
    <t>开管线槽</t>
  </si>
  <si>
    <t>1 切割片 垃圾袋。</t>
  </si>
  <si>
    <t>打孔穿线</t>
  </si>
  <si>
    <t>1 人工费 垃圾袋。</t>
  </si>
  <si>
    <t>给水工程（PPR）</t>
  </si>
  <si>
    <t>1、【保利橙色管25直径，壁厚4.2】ppr水管热熔连接；
2、开槽、定位； 
3、冷热水管EVA保温防潮工艺（顶面走向）</t>
  </si>
  <si>
    <t>排水工程（PVC）</t>
  </si>
  <si>
    <t>保利PVC排水管、定位.</t>
  </si>
  <si>
    <t>智能布线</t>
  </si>
  <si>
    <t>强电工程（1.5；2.5BV线；4.0Bvr线）</t>
  </si>
  <si>
    <t>【正泰】阻燃电线、86底盒、定位.</t>
  </si>
  <si>
    <t>弱电工程（6类网线，电视线）</t>
  </si>
  <si>
    <t>【正泰】超六类网线、86底盒、定位.</t>
  </si>
  <si>
    <t>风管机/中央空调外机强电穿线</t>
  </si>
  <si>
    <t xml:space="preserve">1、国标单芯铜线 
2、PVC阻燃双色线管开槽铺设安装（4-6平方布线）                                                                                                                                                               </t>
  </si>
  <si>
    <t>正泰空开更换</t>
  </si>
  <si>
    <t>正泰（含总开、漏电保护器、空开，单个电箱配置）按外框面积计算</t>
  </si>
  <si>
    <t>施耐德空开更换</t>
  </si>
  <si>
    <t>施耐德（含总开、漏电保护器、空开，单个电箱配置）按外框面积计算</t>
  </si>
  <si>
    <t>小热水循环水布管</t>
  </si>
  <si>
    <t>按建筑面积外框计算</t>
  </si>
  <si>
    <t>大热水循环水布管</t>
  </si>
  <si>
    <t>强电箱移位</t>
  </si>
  <si>
    <t>只</t>
  </si>
  <si>
    <t>含PVC管、开槽，敷设人工,含箱子</t>
  </si>
  <si>
    <t>弱电箱移位</t>
  </si>
  <si>
    <t>暗藏花洒预埋</t>
  </si>
  <si>
    <t>套</t>
  </si>
  <si>
    <t>人工费，不含主材、辅材</t>
  </si>
  <si>
    <t>暗藏龙头预埋</t>
  </si>
  <si>
    <t>下水管隔音处理（卫生间、阳台）</t>
  </si>
  <si>
    <t>间</t>
  </si>
  <si>
    <t>1、包管部分下水管采用黄金阻尼片，隔音棉材料保护、专用扎带固定</t>
  </si>
  <si>
    <t>【十二、其他工程】</t>
  </si>
  <si>
    <t>装修建筑垃圾外运</t>
  </si>
  <si>
    <t>车</t>
  </si>
  <si>
    <t>遇物业不负责垃圾外运时，装修所产生的建筑垃圾外运费用。</t>
  </si>
  <si>
    <t>装潢垃圾清理费</t>
  </si>
  <si>
    <t>施工现场的垃圾物业指定堆放处（不含其它材料商产生的垃圾）</t>
  </si>
  <si>
    <t>室内家政服务费</t>
  </si>
  <si>
    <t>完工时对工地进行室内家政服务。</t>
  </si>
  <si>
    <t>【十三、工程汇总】</t>
  </si>
  <si>
    <t>（1）</t>
  </si>
  <si>
    <t>直接费</t>
  </si>
  <si>
    <t>元</t>
  </si>
  <si>
    <r>
      <rPr>
        <sz val="11"/>
        <color theme="1"/>
        <rFont val="宋体"/>
        <charset val="134"/>
      </rPr>
      <t>（</t>
    </r>
    <r>
      <rPr>
        <sz val="11"/>
        <color indexed="8"/>
        <rFont val="Times New Roman"/>
        <charset val="0"/>
      </rPr>
      <t>2</t>
    </r>
    <r>
      <rPr>
        <sz val="11"/>
        <color indexed="8"/>
        <rFont val="宋体"/>
        <charset val="134"/>
      </rPr>
      <t>）</t>
    </r>
  </si>
  <si>
    <t>管理费</t>
  </si>
  <si>
    <t>管理费统一按工程总价10%计算。</t>
  </si>
  <si>
    <t>（3）</t>
  </si>
  <si>
    <t>税金</t>
  </si>
  <si>
    <t>税金统一按工程总价6%计算。</t>
  </si>
  <si>
    <t>（4）</t>
  </si>
  <si>
    <t>总造价</t>
  </si>
  <si>
    <t>主材报价明细表</t>
  </si>
  <si>
    <t>材料名称</t>
  </si>
  <si>
    <t>规格</t>
  </si>
  <si>
    <t>品牌</t>
  </si>
  <si>
    <t>【一、瓷 砖】</t>
  </si>
  <si>
    <t>德祥筑家</t>
  </si>
  <si>
    <t>广东一线冠珠</t>
  </si>
  <si>
    <t>600*1200</t>
  </si>
  <si>
    <t>冠珠柔/亮光砖</t>
  </si>
  <si>
    <t>750*1500</t>
  </si>
  <si>
    <t>冠珠莱姆石质感砖</t>
  </si>
  <si>
    <t>道远莱姆石质感砖</t>
  </si>
  <si>
    <t>道远</t>
  </si>
  <si>
    <t>KT木纹板</t>
  </si>
  <si>
    <t>KT木纹板（阿童木微模质感面）</t>
  </si>
  <si>
    <t>kt南美橡木（微模质感面）</t>
  </si>
  <si>
    <t>200*1200</t>
  </si>
  <si>
    <t>广东一线欧文莱</t>
  </si>
  <si>
    <t>900*1800</t>
  </si>
  <si>
    <t>古堡砖</t>
  </si>
  <si>
    <t>多规格</t>
  </si>
  <si>
    <t>土豆/印象</t>
  </si>
  <si>
    <t>定制小砖</t>
  </si>
  <si>
    <t>700*200/750*300/120*120</t>
  </si>
  <si>
    <t>HBI</t>
  </si>
  <si>
    <t>广东一线HBI</t>
  </si>
  <si>
    <t>广东一线HBI瓷砖（柔/亮面）</t>
  </si>
  <si>
    <t>广东一线HBI瓷砖（凹凸面）</t>
  </si>
  <si>
    <t>广东一线HBI瓷砖</t>
  </si>
  <si>
    <t>【二、美 缝】</t>
  </si>
  <si>
    <t>美缝</t>
  </si>
  <si>
    <t>梵聚匠/汉高百得</t>
  </si>
  <si>
    <t>打胶收口</t>
  </si>
  <si>
    <t>瓦克（外框面积计算）</t>
  </si>
  <si>
    <t>小砖环氧彩砂</t>
  </si>
  <si>
    <t>梵聚匠/汉高百得（规格10*100/100/200）压缝工艺（调色增加500元一个色）</t>
  </si>
  <si>
    <t>马贝环氧彩砂</t>
  </si>
  <si>
    <t>米</t>
  </si>
  <si>
    <t>马贝环氧彩砂（平缝工艺）</t>
  </si>
  <si>
    <t>【三、木 地 板】</t>
  </si>
  <si>
    <t>木地板</t>
  </si>
  <si>
    <t>根据款式每款价格都不一样</t>
  </si>
  <si>
    <t>木龙骨</t>
  </si>
  <si>
    <t>木龙骨基层找平，间距30CM，门框位置加密</t>
  </si>
  <si>
    <t>饰面木质踢脚线</t>
  </si>
  <si>
    <t>成品木质踢脚线（无盯眼安装）</t>
  </si>
  <si>
    <t>烤漆踢脚线</t>
  </si>
  <si>
    <t>定制烤漆踢脚线</t>
  </si>
  <si>
    <t>圆弧踢脚线</t>
  </si>
  <si>
    <t>平铺</t>
  </si>
  <si>
    <t>平铺，防潮垫，保护膜包含在内</t>
  </si>
  <si>
    <t>满胶铺贴</t>
  </si>
  <si>
    <t>法国波士胶粘合剂（满胶铺贴）</t>
  </si>
  <si>
    <t>点胶铺贴</t>
  </si>
  <si>
    <t>法国波士胶粘合剂（点胶铺贴）</t>
  </si>
  <si>
    <t>铝合金踢脚线</t>
  </si>
  <si>
    <t>成品铝合金踢脚线（根据款式选定）</t>
  </si>
  <si>
    <t>不锈钢踢脚线</t>
  </si>
  <si>
    <t>不锈钢踢脚线安装（根据款式选定）</t>
  </si>
  <si>
    <t>定制内嵌踢脚线</t>
  </si>
  <si>
    <t>不含开槽（根据款式选定）</t>
  </si>
  <si>
    <t>瓷砖踢脚线</t>
  </si>
  <si>
    <r>
      <rPr>
        <b/>
        <sz val="11"/>
        <rFont val="宋体"/>
        <charset val="134"/>
      </rPr>
      <t xml:space="preserve">【四、房 门 | 门 套】 </t>
    </r>
    <r>
      <rPr>
        <b/>
        <sz val="11"/>
        <color rgb="FFFF0000"/>
        <rFont val="宋体"/>
        <charset val="134"/>
      </rPr>
      <t>- 玻璃门</t>
    </r>
  </si>
  <si>
    <t>4012双吊轨完美系统移门</t>
  </si>
  <si>
    <t>平方</t>
  </si>
  <si>
    <t>铂屿定制（杜格铝材、欧派克五金、40*13完美系统、最大尺寸2700*900）</t>
  </si>
  <si>
    <t>4012三吊轨完美系统移门</t>
  </si>
  <si>
    <t>4516双吊轨完美系统移门</t>
  </si>
  <si>
    <t>铂屿定制（杜格铝材、欧派克五金、40*16完美系统、最大尺寸3000*1200）</t>
  </si>
  <si>
    <t>4503双吊轨完美系统移门（双玻）</t>
  </si>
  <si>
    <t>铂屿定制（杜格铝材、欧派克五金、40*03完美系统、最大尺寸3000*1200）</t>
  </si>
  <si>
    <t>4516三吊轨完美系统移门</t>
  </si>
  <si>
    <t>4503三吊轨完美系统移门（双玻）</t>
  </si>
  <si>
    <t>4013格栅完美系统移门</t>
  </si>
  <si>
    <t>4516格栅完美系统移门</t>
  </si>
  <si>
    <t>铝合金门套</t>
  </si>
  <si>
    <t>铝合金双包套</t>
  </si>
  <si>
    <t>杜格平开门</t>
  </si>
  <si>
    <t>樘</t>
  </si>
  <si>
    <t>铂屿定制（杜格铝材、欧派克五金、40*13、2.5米以内）</t>
  </si>
  <si>
    <t>杜格法式平开门</t>
  </si>
  <si>
    <t>杜格4505隐框门
魅影平开（外平内开）</t>
  </si>
  <si>
    <t>杜格4516完美折叠门</t>
  </si>
  <si>
    <t>铂屿定制（杜格铝材、欧派克五金、45*16、2.5米以内）</t>
  </si>
  <si>
    <t>重型门
（杜格铝材）</t>
  </si>
  <si>
    <t>标配：5+20+5中空玻璃
轨道参数：两轨：45*109
         三轨：45*164
21边框，45高轨/不锈钢自粘地轨</t>
  </si>
  <si>
    <t>偏轴门/中轴门（杜格铝材）</t>
  </si>
  <si>
    <t>4518 4503（手动)</t>
  </si>
  <si>
    <t>偏轴门/中轴门（手动预埋五金）</t>
  </si>
  <si>
    <t xml:space="preserve">限定70公斤                                                                               </t>
  </si>
  <si>
    <t xml:space="preserve">限定150公斤                                                                               </t>
  </si>
  <si>
    <t>偏轴门/中轴门（电机预埋五金）</t>
  </si>
  <si>
    <t>电动配件</t>
  </si>
  <si>
    <t>固定屏风（杜格铝材）</t>
  </si>
  <si>
    <t>4510（3.0）瓷泳黑 瓷泳灰 珐琅铜
 拉丝灰 波光白</t>
  </si>
  <si>
    <t>定制玻璃</t>
  </si>
  <si>
    <t>特殊玻璃</t>
  </si>
  <si>
    <t>【五、集 成 吊 顶】</t>
  </si>
  <si>
    <t>集成吊顶</t>
  </si>
  <si>
    <t>300*600</t>
  </si>
  <si>
    <t>蜂窝板吊顶</t>
  </si>
  <si>
    <t>线性风暖</t>
  </si>
  <si>
    <t>本科理想L9线性风暖</t>
  </si>
  <si>
    <t>风暖</t>
  </si>
  <si>
    <t>本科雷霆t9五合一 风暖</t>
  </si>
  <si>
    <t>方灯</t>
  </si>
  <si>
    <t>300*600方灯</t>
  </si>
  <si>
    <t>排风扇</t>
  </si>
  <si>
    <t>300*300</t>
  </si>
  <si>
    <t>【六、卫 浴】</t>
  </si>
  <si>
    <t>德国顾朗暗装龙头</t>
  </si>
  <si>
    <r>
      <rPr>
        <sz val="12"/>
        <color rgb="FF231F20"/>
        <rFont val="FuturaBT-Medium"/>
        <charset val="134"/>
      </rPr>
      <t>L-4402</t>
    </r>
    <r>
      <rPr>
        <sz val="12"/>
        <color rgb="FF231F20"/>
        <rFont val="宋体"/>
        <charset val="134"/>
      </rPr>
      <t>（</t>
    </r>
    <r>
      <rPr>
        <sz val="12"/>
        <color rgb="FF231F20"/>
        <rFont val="FuturaBT-Medium"/>
        <charset val="134"/>
      </rPr>
      <t>HB/DB/NB/WB/JA/EB/QB/CA</t>
    </r>
    <r>
      <rPr>
        <sz val="12"/>
        <color rgb="FF231F20"/>
        <rFont val="宋体"/>
        <charset val="134"/>
      </rPr>
      <t>（长度在</t>
    </r>
    <r>
      <rPr>
        <sz val="12"/>
        <color rgb="FF231F20"/>
        <rFont val="FuturaBT-Medium"/>
        <charset val="134"/>
      </rPr>
      <t>18.2cm</t>
    </r>
    <r>
      <rPr>
        <sz val="12"/>
        <color rgb="FF231F20"/>
        <rFont val="宋体"/>
        <charset val="134"/>
      </rPr>
      <t>左右）</t>
    </r>
  </si>
  <si>
    <r>
      <rPr>
        <sz val="12"/>
        <color rgb="FF231F20"/>
        <rFont val="FuturaBT-Medium"/>
        <charset val="134"/>
      </rPr>
      <t>L-4426</t>
    </r>
    <r>
      <rPr>
        <sz val="12"/>
        <color rgb="FF231F20"/>
        <rFont val="宋体"/>
        <charset val="134"/>
      </rPr>
      <t>（</t>
    </r>
    <r>
      <rPr>
        <sz val="12"/>
        <color rgb="FF231F20"/>
        <rFont val="FuturaBT-Medium"/>
        <charset val="134"/>
      </rPr>
      <t>HB/DB/NB/WB/JA/EB/QB/CA</t>
    </r>
    <r>
      <rPr>
        <sz val="12"/>
        <color rgb="FF231F20"/>
        <rFont val="宋体"/>
        <charset val="134"/>
      </rPr>
      <t>（长度在</t>
    </r>
    <r>
      <rPr>
        <sz val="12"/>
        <color rgb="FF231F20"/>
        <rFont val="FuturaBT-Medium"/>
        <charset val="134"/>
      </rPr>
      <t>20cm</t>
    </r>
    <r>
      <rPr>
        <sz val="12"/>
        <color rgb="FF231F20"/>
        <rFont val="宋体"/>
        <charset val="134"/>
      </rPr>
      <t>左右）</t>
    </r>
  </si>
  <si>
    <r>
      <rPr>
        <sz val="12"/>
        <color rgb="FF231F20"/>
        <rFont val="FuturaBT-Medium"/>
        <charset val="134"/>
      </rPr>
      <t>L-4427</t>
    </r>
    <r>
      <rPr>
        <sz val="12"/>
        <color rgb="FF231F20"/>
        <rFont val="宋体"/>
        <charset val="134"/>
      </rPr>
      <t>（</t>
    </r>
    <r>
      <rPr>
        <sz val="12"/>
        <color rgb="FF231F20"/>
        <rFont val="FuturaBT-Medium"/>
        <charset val="134"/>
      </rPr>
      <t>HB/DB/NB/WB/JA/EB/QB/CA</t>
    </r>
    <r>
      <rPr>
        <sz val="12"/>
        <color rgb="FF231F20"/>
        <rFont val="宋体"/>
        <charset val="134"/>
      </rPr>
      <t>（长度在</t>
    </r>
    <r>
      <rPr>
        <sz val="12"/>
        <color rgb="FF231F20"/>
        <rFont val="FuturaBT-Medium"/>
        <charset val="134"/>
      </rPr>
      <t>20.8cm</t>
    </r>
    <r>
      <rPr>
        <sz val="12"/>
        <color rgb="FF231F20"/>
        <rFont val="宋体"/>
        <charset val="134"/>
      </rPr>
      <t>左右）</t>
    </r>
  </si>
  <si>
    <t>德国顾朗单柄面盆龙头</t>
  </si>
  <si>
    <r>
      <rPr>
        <sz val="12"/>
        <color rgb="FF231F20"/>
        <rFont val="FuturaBT-Medium"/>
        <charset val="134"/>
      </rPr>
      <t>L-4386</t>
    </r>
    <r>
      <rPr>
        <sz val="12"/>
        <color rgb="FF231F20"/>
        <rFont val="宋体"/>
        <charset val="134"/>
      </rPr>
      <t>（</t>
    </r>
    <r>
      <rPr>
        <sz val="12"/>
        <color rgb="FF231F20"/>
        <rFont val="FuturaBT-Medium"/>
        <charset val="134"/>
      </rPr>
      <t>HB/DB/NB/WB/JA/EB/QB/CA</t>
    </r>
    <r>
      <rPr>
        <sz val="12"/>
        <color rgb="FF231F20"/>
        <rFont val="宋体"/>
        <charset val="134"/>
      </rPr>
      <t>（高度在</t>
    </r>
    <r>
      <rPr>
        <sz val="12"/>
        <color rgb="FF231F20"/>
        <rFont val="FuturaBT-Medium"/>
        <charset val="134"/>
      </rPr>
      <t>18cm</t>
    </r>
    <r>
      <rPr>
        <sz val="12"/>
        <color rgb="FF231F20"/>
        <rFont val="宋体"/>
        <charset val="134"/>
      </rPr>
      <t>左右）</t>
    </r>
  </si>
  <si>
    <r>
      <rPr>
        <sz val="12"/>
        <color rgb="FF231F20"/>
        <rFont val="FuturaBT-Medium"/>
        <charset val="134"/>
      </rPr>
      <t>L-4381</t>
    </r>
    <r>
      <rPr>
        <sz val="12"/>
        <color rgb="FF231F20"/>
        <rFont val="宋体"/>
        <charset val="134"/>
      </rPr>
      <t>（</t>
    </r>
    <r>
      <rPr>
        <sz val="12"/>
        <color rgb="FF231F20"/>
        <rFont val="FuturaBT-Medium"/>
        <charset val="134"/>
      </rPr>
      <t>HB/DB/NB/WB/JA/EB/QB/CA</t>
    </r>
    <r>
      <rPr>
        <sz val="12"/>
        <color rgb="FF231F20"/>
        <rFont val="宋体"/>
        <charset val="134"/>
      </rPr>
      <t>（高度在</t>
    </r>
    <r>
      <rPr>
        <sz val="12"/>
        <color rgb="FF231F20"/>
        <rFont val="FuturaBT-Medium"/>
        <charset val="134"/>
      </rPr>
      <t>18cm</t>
    </r>
    <r>
      <rPr>
        <sz val="12"/>
        <color rgb="FF231F20"/>
        <rFont val="宋体"/>
        <charset val="134"/>
      </rPr>
      <t>左右）</t>
    </r>
  </si>
  <si>
    <t>汉斯格雅暗装龙头</t>
  </si>
  <si>
    <t>汉斯格雅预埋龙头（型号71256007）</t>
  </si>
  <si>
    <t>德利丰免漆浴室柜（主卫）</t>
  </si>
  <si>
    <t>德利丰岩板台面,定制镜柜，免漆柜体，科勒陶瓷盆（按米收费）（德利丰大板可选）（不含龙头）</t>
  </si>
  <si>
    <t>德利丰免漆浴室柜（公卫）</t>
  </si>
  <si>
    <t>德利丰烤漆浴室柜（主卫）</t>
  </si>
  <si>
    <t>德利丰岩板台面,定制镜柜，烤漆柜体，科勒陶瓷盆（按米收费）（德利丰大板可选）（不含龙头）</t>
  </si>
  <si>
    <t>德利丰烤漆浴室柜（公卫）</t>
  </si>
  <si>
    <t>法恩莎轻智能马桶</t>
  </si>
  <si>
    <t>法恩莎轻智能马桶（型号FLP0834D）</t>
  </si>
  <si>
    <t>科勒轻智能马桶</t>
  </si>
  <si>
    <t>科勒轻智能马桶（型号k-32370t-0）</t>
  </si>
  <si>
    <t>杜拉维特轻智能马桶</t>
  </si>
  <si>
    <t>杜拉维特轻智能马桶（型号60006）</t>
  </si>
  <si>
    <t>汉斯格雅轻智能马桶</t>
  </si>
  <si>
    <t>汉斯格雅轻智能马桶（型号22478007）</t>
  </si>
  <si>
    <t>汉斯格雅全智能马桶</t>
  </si>
  <si>
    <t>汉斯格雅全智能马桶（型号HG2245507）</t>
  </si>
  <si>
    <t>法恩莎墙排马桶</t>
  </si>
  <si>
    <t>法恩莎壁挂马桶（普通马桶）</t>
  </si>
  <si>
    <t>德国顾朗明装花洒</t>
  </si>
  <si>
    <t>L-8551/8550/8577CA/8577NB/8577HB</t>
  </si>
  <si>
    <r>
      <rPr>
        <sz val="12"/>
        <color rgb="FF231F20"/>
        <rFont val="FuturaBT-Medium"/>
        <charset val="134"/>
      </rPr>
      <t>L-8560</t>
    </r>
    <r>
      <rPr>
        <sz val="12"/>
        <color rgb="FF231F20"/>
        <rFont val="宋体"/>
        <charset val="134"/>
      </rPr>
      <t>（</t>
    </r>
    <r>
      <rPr>
        <sz val="12"/>
        <color rgb="FF231F20"/>
        <rFont val="FuturaBT-Medium"/>
        <charset val="134"/>
      </rPr>
      <t>EB/QB/</t>
    </r>
    <r>
      <rPr>
        <sz val="12"/>
        <color rgb="FF231F20"/>
        <rFont val="宋体"/>
        <charset val="134"/>
      </rPr>
      <t>）</t>
    </r>
    <r>
      <rPr>
        <sz val="12"/>
        <color rgb="FF231F20"/>
        <rFont val="FuturaBT-Medium"/>
        <charset val="134"/>
      </rPr>
      <t>8567/8580CA</t>
    </r>
  </si>
  <si>
    <t>德国顾朗暗装花洒</t>
  </si>
  <si>
    <t>L-8325/ NB / WB / CA / HB / EB/8345CA/8366CA</t>
  </si>
  <si>
    <t>L-8345/ HB / EB/QB</t>
  </si>
  <si>
    <t>L-8352/ JA/ QB  / NB / HB</t>
  </si>
  <si>
    <t>顶喷花洒</t>
  </si>
  <si>
    <t>汉斯格雅暗装花洒</t>
  </si>
  <si>
    <t>驰悦系列</t>
  </si>
  <si>
    <t>飞雨系列</t>
  </si>
  <si>
    <t>地漏</t>
  </si>
  <si>
    <t>定制防臭地漏（含安装）</t>
  </si>
  <si>
    <t>【七、淋 浴 房】</t>
  </si>
  <si>
    <t>一固一移淋浴房</t>
  </si>
  <si>
    <t>朗格46A全包框（超白玻，304不锈钢，一字型拉手，缓冲器，防爆膜）</t>
  </si>
  <si>
    <t>一固一开淋浴房</t>
  </si>
  <si>
    <t>朗格34A全包框（超白玻，304不锈钢，一字型拉手，缓冲器，防爆膜）</t>
  </si>
  <si>
    <t>钻石型淋浴房</t>
  </si>
  <si>
    <t>T型淋浴房（一门俩用）</t>
  </si>
  <si>
    <t>朗格21AT全包框（超白玻，304不锈钢，一字型拉手，缓冲器，防爆膜）</t>
  </si>
  <si>
    <t>T型淋浴房（内外开）</t>
  </si>
  <si>
    <t>固定玻璃角码</t>
  </si>
  <si>
    <t>固定角码(超白玻，304不锈钢，一字型拉手，缓冲器，防爆膜）</t>
  </si>
  <si>
    <t>【八、石 材 | 岩 板】</t>
  </si>
  <si>
    <t>人造石</t>
  </si>
  <si>
    <t xml:space="preserve">（根据款式）
</t>
  </si>
  <si>
    <t>天然大理石</t>
  </si>
  <si>
    <t>德利丰岩板</t>
  </si>
  <si>
    <t>1.2m x 2.7m x 6mm</t>
  </si>
  <si>
    <t>片</t>
  </si>
  <si>
    <t>德利丰岩板1200*2700*6</t>
  </si>
  <si>
    <t>1.6m x 3.2m x 12mm</t>
  </si>
  <si>
    <t>德利丰岩板1600*3200*12</t>
  </si>
  <si>
    <t>1000一米</t>
  </si>
  <si>
    <t>其他岩板</t>
  </si>
  <si>
    <t>要求备注品牌、尺寸规格1200*2700</t>
  </si>
  <si>
    <t>【九、开 关 面 板】</t>
  </si>
  <si>
    <t>全屋开关插座面板</t>
  </si>
  <si>
    <t>施耐德珍铂系列（标配白色，其他颜色增加5元每平）</t>
  </si>
  <si>
    <t>【十、定 制 类】</t>
  </si>
  <si>
    <t>浴室柜钢架焊接</t>
  </si>
  <si>
    <t>1米以内（按米收费）</t>
  </si>
  <si>
    <t>其他钢架焊接</t>
  </si>
  <si>
    <t>收口型材</t>
  </si>
  <si>
    <t>铝合金型材预埋，界面剂涂刷，油漆收口</t>
  </si>
  <si>
    <t>阴影缝型材</t>
  </si>
  <si>
    <t>斜面灯槽型材</t>
  </si>
  <si>
    <t>平面脱缝型材</t>
  </si>
  <si>
    <t>【十一、工 程 汇 总】</t>
  </si>
  <si>
    <t>（2）</t>
  </si>
  <si>
    <t>服务费</t>
  </si>
  <si>
    <t xml:space="preserve">   </t>
  </si>
  <si>
    <t>全屋窗帘+百叶报价表</t>
  </si>
  <si>
    <t>联系电话：</t>
  </si>
  <si>
    <r>
      <rPr>
        <b/>
        <sz val="11"/>
        <rFont val="宋体"/>
        <charset val="134"/>
      </rPr>
      <t xml:space="preserve"> 建筑面积：</t>
    </r>
    <r>
      <rPr>
        <b/>
        <sz val="11"/>
        <rFont val="Times New Roman"/>
        <charset val="134"/>
      </rPr>
      <t xml:space="preserve">                                                                                                                 </t>
    </r>
  </si>
  <si>
    <t xml:space="preserve">工程地点：   </t>
  </si>
  <si>
    <t>品 牌</t>
  </si>
  <si>
    <t>单 位</t>
  </si>
  <si>
    <t>数 量</t>
  </si>
  <si>
    <t>单 价</t>
  </si>
  <si>
    <t>【一、客餐厅】</t>
  </si>
  <si>
    <t>白色铝合金轨道</t>
  </si>
  <si>
    <t>山 屿 设 计</t>
  </si>
  <si>
    <t>轨道、安装</t>
  </si>
  <si>
    <t>帝缦羊绒现代麻</t>
  </si>
  <si>
    <t>含布料、制作加工、高温定型。</t>
  </si>
  <si>
    <t>本色纱</t>
  </si>
  <si>
    <t>含纱、制作加工</t>
  </si>
  <si>
    <t>【二、主卧】</t>
  </si>
  <si>
    <t>【三、南次卧】</t>
  </si>
  <si>
    <t>【四、北次卧】</t>
  </si>
  <si>
    <t>【四、北客房】</t>
  </si>
  <si>
    <t>【五、主卫】</t>
  </si>
  <si>
    <t>PVC厂字型百叶（防水）</t>
  </si>
  <si>
    <t>1、实际设计选材后超出暂估金额部分需另补差价。</t>
  </si>
  <si>
    <t>【六、公卫】</t>
  </si>
  <si>
    <t>【七、餐厅】</t>
  </si>
  <si>
    <t>【八、书房】</t>
  </si>
  <si>
    <t>【九、厨房】</t>
  </si>
  <si>
    <t>小计</t>
  </si>
  <si>
    <t>服务费10%</t>
  </si>
  <si>
    <t>总计</t>
  </si>
  <si>
    <t>系统门窗分项组价报价单</t>
  </si>
  <si>
    <t>客户经理：</t>
  </si>
  <si>
    <t>联系电话:</t>
  </si>
  <si>
    <t>技术落地负责人：</t>
  </si>
  <si>
    <t>项目名称：秀宸华府</t>
  </si>
  <si>
    <t>报价单编号：LS202411221100</t>
  </si>
  <si>
    <t>业主信息：</t>
  </si>
  <si>
    <t>页码：1页</t>
  </si>
  <si>
    <t>报价日期：2024年11月22日</t>
  </si>
  <si>
    <t>报价复核负责人：</t>
  </si>
  <si>
    <t>报价有效期：30天</t>
  </si>
  <si>
    <t>所采用方案产品内容价格清单</t>
  </si>
  <si>
    <t>安装位置</t>
  </si>
  <si>
    <t>门窗系列</t>
  </si>
  <si>
    <t>系列型号</t>
  </si>
  <si>
    <t>门窗编号</t>
  </si>
  <si>
    <t>表面处理颜色</t>
  </si>
  <si>
    <t>门窗宽度</t>
  </si>
  <si>
    <t>门窗高度</t>
  </si>
  <si>
    <t>开扇数量</t>
  </si>
  <si>
    <t>玻璃规格</t>
  </si>
  <si>
    <t>工程量（㎡）</t>
  </si>
  <si>
    <t>框体单价</t>
  </si>
  <si>
    <t>开扇单价</t>
  </si>
  <si>
    <t>工程总牌价</t>
  </si>
  <si>
    <t>备注</t>
  </si>
  <si>
    <t>南阳台</t>
  </si>
  <si>
    <t>伯屿</t>
  </si>
  <si>
    <t>118系列窗纱一体外开系统窗3.0</t>
  </si>
  <si>
    <t>C1</t>
  </si>
  <si>
    <t>外灰内灰</t>
  </si>
  <si>
    <t>标配5+27A+5</t>
  </si>
  <si>
    <t>北阳台</t>
  </si>
  <si>
    <t>书房</t>
  </si>
  <si>
    <t>产品标配内容合计</t>
  </si>
  <si>
    <t>辅材与增配溢价部分价格清单</t>
  </si>
  <si>
    <t>品牌说明</t>
  </si>
  <si>
    <t>增配内容</t>
  </si>
  <si>
    <t>规格说明</t>
  </si>
  <si>
    <t>工程量</t>
  </si>
  <si>
    <t>工程直供价</t>
  </si>
  <si>
    <t>旗滨/南玻</t>
  </si>
  <si>
    <t>玻璃增厚</t>
  </si>
  <si>
    <t>升级8+15A+8中空：1.73*2.38=1块</t>
  </si>
  <si>
    <t>㎡</t>
  </si>
  <si>
    <t>升级8+15A+8中空：2.28*2.44=2块</t>
  </si>
  <si>
    <t>玻璃升级</t>
  </si>
  <si>
    <t>升级LOW-E玻璃</t>
  </si>
  <si>
    <t>立柱</t>
  </si>
  <si>
    <t>120方管立柱</t>
  </si>
  <si>
    <t>根</t>
  </si>
  <si>
    <t>主卫</t>
  </si>
  <si>
    <t>玻璃平开门</t>
  </si>
  <si>
    <t>玻璃隔断</t>
  </si>
  <si>
    <t>铝合金玻璃平开门</t>
  </si>
  <si>
    <t>8mm油砂玻璃</t>
  </si>
  <si>
    <t>公卫</t>
  </si>
  <si>
    <t>三联动极窄移门</t>
  </si>
  <si>
    <t>8mm单白玻璃</t>
  </si>
  <si>
    <t>m²</t>
  </si>
  <si>
    <t>连动带阻尼</t>
  </si>
  <si>
    <t>次卧</t>
  </si>
  <si>
    <t>室内极窄两移移门</t>
  </si>
  <si>
    <t>厨房</t>
  </si>
  <si>
    <t>L型折角</t>
  </si>
  <si>
    <t>封窗</t>
  </si>
  <si>
    <t>吊装与安装</t>
  </si>
  <si>
    <t>特殊规格的窗框以及玻璃的吊运上楼以及多人抬运安装（含风险费）</t>
  </si>
  <si>
    <t>产品增配内容合计</t>
  </si>
  <si>
    <t xml:space="preserve">产品+施工合同总价款  </t>
  </si>
  <si>
    <t>注：对以上工程报价的产品参数和细节要素作如下陈述：</t>
  </si>
  <si>
    <t>1.产品系列采用：外开窗纱一体平开窗</t>
  </si>
  <si>
    <t>2.型材配置为：6063-T5铝材，118系列壁厚3.0mm.</t>
  </si>
  <si>
    <t>3.节能配置为：国标PA66+25%玻璃纤维隔热条</t>
  </si>
  <si>
    <t>4.密封配置为：海达EPDM建筑密封胶条</t>
  </si>
  <si>
    <t>5.此总报价含门窗生产制作、阳光房原材料费、含玻璃费、含安装费，含运输费、含吊运费；不含税费。（如若开票，票面税金由用户方承担）</t>
  </si>
  <si>
    <t>6.材料生产说明：所有材料配置型材6063-T5材质，五金乔洛夫</t>
  </si>
  <si>
    <t>油烟机</t>
  </si>
  <si>
    <t>方太</t>
  </si>
  <si>
    <t>方太 CXW-358-01-Y8</t>
  </si>
  <si>
    <t>燃气灶</t>
  </si>
  <si>
    <t>方太 01-J3</t>
  </si>
  <si>
    <t>嵌入式洗碗机</t>
  </si>
  <si>
    <t>方太 JBCD7E-04-H1</t>
  </si>
  <si>
    <t>蒸烤烹饪机</t>
  </si>
  <si>
    <t>方太 ZK42-F2.i</t>
  </si>
  <si>
    <t>卡萨帝</t>
  </si>
  <si>
    <t>黑珍珠洗烘套装</t>
  </si>
  <si>
    <t>colmo</t>
  </si>
  <si>
    <t>CGU10H-C3+CHZ10H-C3</t>
  </si>
  <si>
    <t>冰箱</t>
  </si>
  <si>
    <t>CRBUS703N-X1</t>
  </si>
  <si>
    <t>合计造价</t>
  </si>
  <si>
    <t>电器报价表</t>
  </si>
  <si>
    <t>投影仪</t>
  </si>
  <si>
    <t>坚 果</t>
  </si>
  <si>
    <t>电视机</t>
  </si>
  <si>
    <t>小 米</t>
  </si>
  <si>
    <t>85寸电视机</t>
  </si>
  <si>
    <t>洗烘一体机</t>
  </si>
  <si>
    <t>西 门 子</t>
  </si>
  <si>
    <t>10公斤</t>
  </si>
  <si>
    <t>咖啡机</t>
  </si>
  <si>
    <t>苏 泊 尔</t>
  </si>
  <si>
    <t>空气净化器</t>
  </si>
  <si>
    <t>/</t>
  </si>
  <si>
    <t>饮水机</t>
  </si>
  <si>
    <t>微波炉</t>
  </si>
  <si>
    <t>东 姿</t>
  </si>
  <si>
    <t>电饭煲</t>
  </si>
  <si>
    <t>汇 总 表</t>
  </si>
  <si>
    <t>折后价</t>
  </si>
  <si>
    <t>中央空调</t>
  </si>
  <si>
    <t>日立</t>
  </si>
  <si>
    <t>1、日立水墅适中央空调系统，2.一拖四</t>
  </si>
  <si>
    <t>风管机</t>
  </si>
  <si>
    <t>美 的</t>
  </si>
  <si>
    <t>1、详见明细单。三台风管机</t>
  </si>
  <si>
    <t>挂 机</t>
  </si>
  <si>
    <t>1、详见明细单。两台挂机</t>
  </si>
  <si>
    <t>地 暖</t>
  </si>
  <si>
    <t>1、水地暖系列</t>
  </si>
  <si>
    <t>新 风</t>
  </si>
  <si>
    <t>曼瑞德</t>
  </si>
  <si>
    <t>1、详中央新风除湿系统（曼瑞德）</t>
  </si>
  <si>
    <t>封 窗 户</t>
  </si>
  <si>
    <t>丰 维</t>
  </si>
  <si>
    <t>1、详见明细单。</t>
  </si>
  <si>
    <t>家 具</t>
  </si>
  <si>
    <t>1、详见明细单。2、暂估价格，实际设计选材后超出暂估金额部分需另补差价。</t>
  </si>
  <si>
    <t>家 电</t>
  </si>
  <si>
    <t>1、灯具暂估价格，实际设计选材后超出暂估金额部分需另补差价。</t>
  </si>
  <si>
    <t>1、窗帘暂估价格，实际设计选材后超出暂估金额部分需另补差价。</t>
  </si>
  <si>
    <t>基础工程</t>
  </si>
  <si>
    <t>主材工程</t>
  </si>
  <si>
    <t>铂屿木作定制</t>
  </si>
  <si>
    <t>铂 屿  定制</t>
  </si>
  <si>
    <t>整木衣柜定制</t>
  </si>
  <si>
    <t>铂 屿 定 制</t>
  </si>
  <si>
    <t>设计费</t>
  </si>
  <si>
    <t>1、按实际建筑面积计算120元/㎡</t>
  </si>
  <si>
    <t>施工图制图费</t>
  </si>
  <si>
    <t>1、按实际建筑面积计算60元/㎡</t>
  </si>
  <si>
    <t>【工程汇总】</t>
  </si>
  <si>
    <t>【工程＋设计费汇总】</t>
  </si>
  <si>
    <t>工程变动明细表</t>
  </si>
  <si>
    <t>【一、工程新加变动】</t>
  </si>
  <si>
    <t>1、阳台工程</t>
  </si>
  <si>
    <t>2、客餐厅工程</t>
  </si>
  <si>
    <t>石膏板异性造型</t>
  </si>
  <si>
    <t xml:space="preserve">1、欧松板基层；
2、9.5mm厚纸面石膏板罩面，自攻螺丝钉固定，钉眼点涂防锈漆，石膏板接缝处填嵌石膏，粘帖专用绷带；  </t>
  </si>
  <si>
    <t>木作门洞过梁</t>
  </si>
  <si>
    <t>3、次卧工程</t>
  </si>
  <si>
    <t>4、多功能区工程</t>
  </si>
  <si>
    <t>【二、工程减少变动】</t>
  </si>
  <si>
    <t>1、次卧工程</t>
  </si>
  <si>
    <t>【十二、工程汇总】</t>
  </si>
  <si>
    <t>【一、拆除工程】</t>
  </si>
  <si>
    <t>山屿单价</t>
  </si>
  <si>
    <t>地下室混凝土墙体切割</t>
  </si>
  <si>
    <t>1、拆除前客户签订免责协议。
2、人工机械费。3.不含垃圾清运。</t>
  </si>
  <si>
    <t>地下室混凝土墙体拆除</t>
  </si>
  <si>
    <t>1、拆除前客户签订免责协议。
2、人工费。3.不含垃圾清运。</t>
  </si>
  <si>
    <t>打单开门洞及门洞修边</t>
  </si>
  <si>
    <t>1、指不违反物业规定的非承重墙；                                                2、人工费；                                                                  3、水泥砂浆粉面抹灰。</t>
  </si>
  <si>
    <t>打双开门洞及门洞修边</t>
  </si>
  <si>
    <t>原门洞升高及门洞修边</t>
  </si>
  <si>
    <t>原有地梁拆除及修补</t>
  </si>
  <si>
    <t xml:space="preserve">1、人工费；                                                                    2、垃圾装袋运至小区指定点，如需要运到小区外费用另计。 </t>
  </si>
  <si>
    <t>拆除原有管道井</t>
  </si>
  <si>
    <t>飘窗拆除后修补</t>
  </si>
  <si>
    <t>2.5米以内，不含拆除</t>
  </si>
  <si>
    <t>3.5米以内，不含拆除</t>
  </si>
  <si>
    <t>原有现浇楼板拆除及修补</t>
  </si>
  <si>
    <t>1、人工费；                                                                               2、水泥砂浆粉面抹灰。</t>
  </si>
  <si>
    <t>混凝土楼梯拆除</t>
  </si>
  <si>
    <t>步</t>
  </si>
  <si>
    <t>构造梁拆除</t>
  </si>
  <si>
    <t>拆除楼梯栏杆（护栏）</t>
  </si>
  <si>
    <t xml:space="preserve">1、人工费；                                 </t>
  </si>
  <si>
    <t>拆除楼梯过道水泥砌体</t>
  </si>
  <si>
    <t>外墙砖拆除</t>
  </si>
  <si>
    <t>常规瓷砖/石材拆除</t>
  </si>
  <si>
    <t>外墙石材拆除/气割角铁</t>
  </si>
  <si>
    <t>外墙涂料层铲除</t>
  </si>
  <si>
    <t>墙壁柱面砂浆黏贴瓷砖/石材面层铲除</t>
  </si>
  <si>
    <t>阳台地面垫层铲除</t>
  </si>
  <si>
    <t>露台地面垫层铲除</t>
  </si>
  <si>
    <t>原下沉式卫生间下挖</t>
  </si>
  <si>
    <t>拆除石膏板墙</t>
  </si>
  <si>
    <t>拆除原有石膏板吊顶</t>
  </si>
  <si>
    <t>拆除门、窗</t>
  </si>
  <si>
    <t xml:space="preserve">1、人工费；                                                                   2、该费用为拆除人工费，不保证门窗可再次使用。                              </t>
  </si>
  <si>
    <t>【二、楼梯项目】</t>
  </si>
  <si>
    <t>钢楼梯直跑踏步</t>
  </si>
  <si>
    <t>阶</t>
  </si>
  <si>
    <t>12号槽钢，4号角钢，不含面层钢板制作（0.9米宽内）</t>
  </si>
  <si>
    <t>钢楼梯弧形踏步</t>
  </si>
  <si>
    <t>钢架楼梯转角踏步（45。）</t>
  </si>
  <si>
    <t>钢架楼梯防锈漆</t>
  </si>
  <si>
    <t>防锈漆涂刷。</t>
  </si>
  <si>
    <t>现浇钢筋混凝土直跑楼梯</t>
  </si>
  <si>
    <t>1、支撑模板；                                  
2、强度32.5普通硅酸盐水泥；                  
3、12mm钢材交错预埋；                          
4、混凝土浇筑；                                
5、如需槽钢加固或浇筑大梁的需另加费用。       
6、（0.9米宽内）</t>
  </si>
  <si>
    <t>现浇钢筋混凝土直跑楼梯转角踏步平台</t>
  </si>
  <si>
    <t>1、支撑模板；                                  
2、强度32.5普通硅酸盐水泥；                  
3、12mm钢材交错预埋；                          
4、混凝土浇筑；                                
5、如需槽钢加固或浇筑大梁的需另加费用。       
6、（0.10米宽内）</t>
  </si>
  <si>
    <t>现浇钢筋混凝土弧形楼梯</t>
  </si>
  <si>
    <t>楼梯踏步基层（900mm）</t>
  </si>
  <si>
    <t>楼梯踏步基层（1200mm）</t>
  </si>
  <si>
    <t>木工板+九厘板侧板</t>
  </si>
  <si>
    <t>楼梯踏步基层（1500mm）</t>
  </si>
  <si>
    <t>楼梯踏步无侧板基层（900mm）</t>
  </si>
  <si>
    <t>楼梯踏步无侧板基层（1200mm）</t>
  </si>
  <si>
    <t>楼梯踏步无侧板基层（1500mm）</t>
  </si>
  <si>
    <t>台阶基础制作</t>
  </si>
  <si>
    <t>级</t>
  </si>
  <si>
    <t>木基层</t>
  </si>
  <si>
    <t>砖砌踏步</t>
  </si>
  <si>
    <t>红砖砌筑</t>
  </si>
  <si>
    <t>楼梯临时栏杆保护</t>
  </si>
  <si>
    <t>方管焊接临时扶手保护</t>
  </si>
  <si>
    <t>电梯井构造梁柱</t>
  </si>
  <si>
    <t>B/H≥200;B/H≤200;</t>
  </si>
  <si>
    <t>【三、楼板项目】</t>
  </si>
  <si>
    <t>槽钢加层</t>
  </si>
  <si>
    <t>10号槽钢龙骨，间距600，角钢40*4，间距400，上铺多层板{木工板}；含防锈漆</t>
  </si>
  <si>
    <t>12号槽钢龙骨，间距600，角钢40*4，间距400，上铺多层板{木工板}；含防锈漆</t>
  </si>
  <si>
    <t>槽钢框架</t>
  </si>
  <si>
    <t>12号槽钢龙骨，间距600，角钢40*4，间距400，含防锈漆</t>
  </si>
  <si>
    <t>钢架焊接前切墙深入</t>
  </si>
  <si>
    <t>人工机械费。</t>
  </si>
  <si>
    <t>现浇前敲至钢筋及焊接</t>
  </si>
  <si>
    <t>或钻孔植筋</t>
  </si>
  <si>
    <t>现浇混凝土楼板</t>
  </si>
  <si>
    <t>1、支撑模板；                                  
2、强度32.5普通硅酸盐水泥；                  
3、12mm钢材交错预埋；                          
4、混凝土浇筑；                                
5、如需槽钢加固或浇筑大梁的需另加费用。</t>
  </si>
  <si>
    <t>现浇混凝土梁柱</t>
  </si>
  <si>
    <t>主筋直径18；箍筋直径8；</t>
  </si>
  <si>
    <t>【四、庭院基础项目】</t>
  </si>
  <si>
    <t>原有场地整理</t>
  </si>
  <si>
    <t>原有基础去除，及场地型整理</t>
  </si>
  <si>
    <t>基础开挖H300MM</t>
  </si>
  <si>
    <t>基础开挖H300MM（大于300mm按比例增加）</t>
  </si>
  <si>
    <t>素土夯实</t>
  </si>
  <si>
    <t>垫层8CM厚246碎石</t>
  </si>
  <si>
    <t>垫层80MM厚246碎石</t>
  </si>
  <si>
    <t>￠10MM单层双向间距200MM*200MM钢筋</t>
  </si>
  <si>
    <t>混泥土10CMC20</t>
  </si>
  <si>
    <t>现浇设备房基础</t>
  </si>
  <si>
    <t>混凝土基础</t>
  </si>
  <si>
    <t>砌筑花坛/围墙/操作台（含粉刷）</t>
  </si>
  <si>
    <t>红砖砌筑粉刷，展开面积计算，单墙厚度不超240mm。需钢架加固另计。</t>
  </si>
  <si>
    <t>卡座钢架焊制</t>
  </si>
  <si>
    <t>方管钢架焊制固定</t>
  </si>
  <si>
    <t>污水提升井砌筑</t>
  </si>
  <si>
    <t>规格：1000*1000*1000以内。</t>
  </si>
  <si>
    <t>挡土墙现浇/平台</t>
  </si>
  <si>
    <t>挡土墙现浇梁柱</t>
  </si>
  <si>
    <t>新建雨水排水口</t>
  </si>
  <si>
    <t>砖砌</t>
  </si>
  <si>
    <t>污水井盖板</t>
  </si>
  <si>
    <t>全304加镀锌底板；600*600*80*3</t>
  </si>
  <si>
    <t>开挖排水沟</t>
  </si>
  <si>
    <t>开挖深度不大于50cm；宽度不大于30cm；人工开挖</t>
  </si>
  <si>
    <t>弃土运离现场</t>
  </si>
  <si>
    <t>水电收费</t>
  </si>
  <si>
    <t>包含强电电线、电管、水管及辅料。不含电箱及空开、灯具等主材。</t>
  </si>
  <si>
    <t>【五、地下室项目】</t>
  </si>
  <si>
    <t>基础开挖</t>
  </si>
  <si>
    <t>基础开挖H500MM（大于500mm按比例增加），人工开挖</t>
  </si>
  <si>
    <t>垫层浇筑/碎石垫层</t>
  </si>
  <si>
    <t>素混凝土基层，H=80/100</t>
  </si>
  <si>
    <t>现浇混凝土地坪</t>
  </si>
  <si>
    <t>C30混凝土现浇，内置钢筋。</t>
  </si>
  <si>
    <t>下沉地面回填浇筑地坪</t>
  </si>
  <si>
    <t>厚度不超500MM，泥土回填，素混凝土现浇。</t>
  </si>
  <si>
    <t>地下室板墙现浇</t>
  </si>
  <si>
    <t>地下室外墙止水钢板</t>
  </si>
  <si>
    <t>挡土墙外侧做防水卷材</t>
  </si>
  <si>
    <t>防水卷材</t>
  </si>
  <si>
    <t>挡土墙外侧装保温板</t>
  </si>
  <si>
    <t>30mm挤塑板</t>
  </si>
  <si>
    <t>地下室开挖沟</t>
  </si>
  <si>
    <t>开挖深度不大于30cm；宽度不大于30cm</t>
  </si>
  <si>
    <t>【六、隔墙项目】</t>
  </si>
  <si>
    <t>砖砌60厚墙</t>
  </si>
  <si>
    <t>1、须经物业同意，客户负责办理相关手续； 
2、使用多孔砖，强度32.5普通硅酸盐水泥砂浆砌筑；                               3、墙厚≤60mm，工程量按单面立面面积计。4：墙面水泥砂浆抹灰</t>
  </si>
  <si>
    <t>多孔红砖120砌墙</t>
  </si>
  <si>
    <t>多孔红砖240砌墙</t>
  </si>
  <si>
    <t>100轻质墙</t>
  </si>
  <si>
    <t>轻质砖砌墙，不含粉刷。</t>
  </si>
  <si>
    <t>铝合金玻璃窗安装后窗框内外粉刷</t>
  </si>
  <si>
    <t xml:space="preserve">1.强度32.5普通硅酸盐水泥；                                     </t>
  </si>
  <si>
    <t>卫生间上翻地梁</t>
  </si>
  <si>
    <t>1、强度32.5普通硅酸盐水泥；             
2、瓜子片浇筑；                         
3、现浇地梁高度≥200mm</t>
  </si>
  <si>
    <t>楼梯过道上翻地梁</t>
  </si>
  <si>
    <t xml:space="preserve">1.强度32.5普通硅酸盐水泥；             
2.瓜子片浇筑；                         
3.现浇地梁高度≥120mm                        </t>
  </si>
  <si>
    <t>混凝土过梁或6号角铁过梁1.3米以内为一个</t>
  </si>
  <si>
    <t>混凝土过梁或6号角铁过梁2.0米以内为一个</t>
  </si>
  <si>
    <t>120厚双面石膏板隔墙</t>
  </si>
  <si>
    <t>1、轻钢龙骨基架，间距≤400mm，双面封9mm厚纸面石膏板，全封闭不带门窗，墙厚120mm; 
2、石膏板自攻螺丝钉固定，钉帽涂防锈漆，板接缝处填嵌缝石膏，粘帖专用绷带；     
3、批腻子和面层装饰另计；               
4、隔断内填充保温隔音材料费用另计；     
5、工程量按单面立面面积计算；           
6、弧形工艺上浮30%。</t>
  </si>
  <si>
    <t>240厚双面石膏板隔墙</t>
  </si>
  <si>
    <t>1、轻钢龙骨基架，间距≤400mm，双面封9mm厚纸面石膏板，全封闭不带门窗，墙厚240mm; 
2、石膏板自攻螺丝钉固定，钉帽涂防锈漆，板接缝处填嵌缝石膏，粘帖专用绷带；     
3、批腻子和面层装饰另计；               
4、隔断内填充保温隔音材料费用另计；     
5、工程量按单面立面面积计算；          
6、弧形工艺上浮30%。</t>
  </si>
  <si>
    <t>隔墙内隔音处理</t>
  </si>
  <si>
    <t>优质50mm隔音棉</t>
  </si>
  <si>
    <t>隔墙内/柜后背衬木工板</t>
  </si>
  <si>
    <t>木工板基层</t>
  </si>
  <si>
    <t>水泥板隔墙</t>
  </si>
  <si>
    <t>水泥板封面</t>
  </si>
  <si>
    <t>普通浴缸基础砌筑</t>
  </si>
  <si>
    <t>砖墙砌筑、粉刷，含贴砖辅料及人工{浴缸底座粉刷成锅底状，做地漏和防水}</t>
  </si>
  <si>
    <t>按摩浴缸基础砌筑（椭圆带台阶）</t>
  </si>
  <si>
    <t>特殊按摩浴缸台面宽度超过3000</t>
  </si>
  <si>
    <t>下水管重新制作安装</t>
  </si>
  <si>
    <t>5公分下水管改造带两个存水弯，110下水改造含一个存水弯，不带检修口</t>
  </si>
  <si>
    <t>【一、墙面工程】</t>
  </si>
  <si>
    <t>墙面归方找平</t>
  </si>
  <si>
    <t>外框*88一平（人工加材料）</t>
  </si>
  <si>
    <t>线型灯修补</t>
  </si>
  <si>
    <t>主材甲购，商家安装，油漆修补人工费</t>
  </si>
  <si>
    <t>原墙面墙皮铲除</t>
  </si>
  <si>
    <t>1、室内原墙面水性涂层铲除；             
2、非亲水性涂层铲除费用另计。</t>
  </si>
  <si>
    <t>1200*2400mm岩板（胶泥粘帖）</t>
  </si>
  <si>
    <t>1500*750mm墙砖</t>
  </si>
  <si>
    <t>1200*600mm墙砖</t>
  </si>
  <si>
    <t>400*800mm墙砖</t>
  </si>
  <si>
    <t xml:space="preserve">1、轻工辅料，
2、德高/雨虹胶泥铺贴； </t>
  </si>
  <si>
    <t>多规格莱姆石铺贴</t>
  </si>
  <si>
    <t>墙面（薄贴）增加费</t>
  </si>
  <si>
    <t>墙面（薄贴）瓷砖增加费</t>
  </si>
  <si>
    <t>墙面（斜铺）瓷砖增加费</t>
  </si>
  <si>
    <t>墙面（错缝、拼花、不规则铺贴）瓷砖增加费</t>
  </si>
  <si>
    <t>腰线铺贴增加</t>
  </si>
  <si>
    <t>墙面马赛克粘贴</t>
  </si>
  <si>
    <t xml:space="preserve">1、轻工辅料，马赛克由客户提供；
2、水泥砂浆粉平整，胶泥{或玻璃胶}铺贴，填缝剂甲供     </t>
  </si>
  <si>
    <t>1、墙面清理，涂刷水性防水涂料2遍；                 
2、卫生间墙面涂刷1800mm；                     
3、做24小时蓄水试验（甲方验收签字）；                   
4、不包含原地面装饰层拆除；
5、按实际涂刷面积计算工程量。</t>
  </si>
  <si>
    <t>【一、顶面工程】</t>
  </si>
  <si>
    <t>双层石膏板吊顶（用于拐角/风口）</t>
  </si>
  <si>
    <t>双层石膏板墙面找平</t>
  </si>
  <si>
    <t xml:space="preserve">墙面木楔找平                        </t>
  </si>
  <si>
    <t>欧松板打底</t>
  </si>
  <si>
    <t xml:space="preserve">1、轻钢骨架，间距一般为400mm,打孔下膨胀螺栓固定；                           2、12/15mm欧松板打底                         </t>
  </si>
  <si>
    <t xml:space="preserve">1、轻钢骨架，间距一般为400mm,打孔下膨胀螺栓固定；                           2、12/15mm欧松板打底   95mm石膏板                    </t>
  </si>
  <si>
    <t>1、接缝纸接石膏板接缝、干壁钉防锈漆处理。
2、按吊顶面积计算</t>
  </si>
  <si>
    <t>油漆修补人工费</t>
  </si>
  <si>
    <t>原顶面墙皮铲除</t>
  </si>
  <si>
    <t>1、室内原顶面水性涂层铲除；             
2、非亲水性涂层铲除费用另计。</t>
  </si>
  <si>
    <t>圆形造型费</t>
  </si>
  <si>
    <t>松木档框架，长度≤2000mm（双层石膏板）</t>
  </si>
  <si>
    <t xml:space="preserve">1、轻钢骨架，间距一般为400mm,打孔下膨胀螺栓固定；预埋检修口                           2、9.5mm厚纸面石膏板罩面，自攻螺丝钉固定，钉眼点涂防锈漆，石膏板接缝处填嵌石膏，粘帖专用绷带；                         </t>
  </si>
  <si>
    <t>石膏线</t>
  </si>
  <si>
    <t>成品石膏线安装</t>
  </si>
  <si>
    <t>放置隔音棉/隔热板</t>
  </si>
  <si>
    <t>优质隔音棉或者18mm厚隔热板，材料人工费</t>
  </si>
  <si>
    <t>弧形门洞</t>
  </si>
  <si>
    <t>石膏板吊顶 一级弧线造型顶</t>
  </si>
  <si>
    <t>1、轻钢骨架，间距一般为400mm,打孔下膨胀螺栓固定；                           2、9.5mm厚纸面石膏板罩面，自攻螺丝钉固定，钉眼点涂防锈漆，石膏板接缝处填嵌石膏，粘帖专用绷带；                         
3、立面可使用一级5厘板或双层3厘板；     
4、按展开面积计算工程量。               
5、此为基础价格，对造型较复杂的吊顶，视具体情况确定。</t>
  </si>
  <si>
    <t>石膏板吊顶 二级弧线造型顶</t>
  </si>
  <si>
    <t>石膏板吊顶 三级弧线造型顶</t>
  </si>
  <si>
    <t>石膏板吊顶 灯池直线一级造型顶</t>
  </si>
  <si>
    <t>1、木龙骨骨架，间距一般为400mm,打孔下膨胀螺栓固定；                           2、9.5mm厚纸面石膏板罩面，自攻螺丝钉固定，钉眼点涂防锈漆，石膏板接缝处填嵌石膏，粘帖专用绷带；                         
3、若改用防水石膏板，价格另加30元/M2。</t>
  </si>
  <si>
    <t>石膏板吊顶 灯池直线二级造型顶</t>
  </si>
  <si>
    <t>1、木龙骨骨架，间距一般为400mm,打孔下膨胀螺栓固定；                          2、9.5mm厚纸面石膏板罩面，自攻螺丝钉固定，钉眼点涂防锈漆，石膏板接缝处填嵌石膏，粘帖专用绷带；                         
3、若改用防水石膏板，价格另加30元/M2。</t>
  </si>
  <si>
    <t>石膏板吊顶 灯池直线三级造型顶</t>
  </si>
  <si>
    <t>1、木龙骨骨架，间距一般为400mm,打孔下膨胀螺栓固定；                                               2、9.5mm厚纸面石膏板罩面，自攻螺丝钉固定，钉眼点涂防锈漆，石膏板接缝处填嵌石膏，粘帖专用绷带；                                    3、若改用防水石膏板，价格另加30元/M2。</t>
  </si>
  <si>
    <t>石膏板吊顶 灯池一级弧线造型顶</t>
  </si>
  <si>
    <t>1、轻钢骨架，间距一般为400mm,打孔下膨胀螺栓固定；                           2、9mm厚纸面石膏板罩面，自攻螺丝钉固定，钉眼点涂防锈漆，石膏板接缝处填嵌石膏，粘帖专用绷带；                         
3、立面可使用一级5厘板或双层3厘板；     
4、按展开面积计算工程量。               
5、此为基础价格，对造型较复杂的吊顶，视具体情况确定。</t>
  </si>
  <si>
    <t>石膏板吊顶 灯池二级弧线造型顶</t>
  </si>
  <si>
    <t>石膏板吊顶 灯池三级弧线造型顶</t>
  </si>
  <si>
    <t>弧形石膏线角花（80mm以内）</t>
  </si>
  <si>
    <t>石膏阴角线角花，专用胶粉粘帖，含修补</t>
  </si>
  <si>
    <t>弧形石膏线开模费</t>
  </si>
  <si>
    <t>100mm-200mm开模费500元/个,200mm-280mm开模费600元/个</t>
  </si>
  <si>
    <t>【一、地面工程】</t>
  </si>
  <si>
    <t>地面瓷砖波导线</t>
  </si>
  <si>
    <t>1、人工；               
2、放样，铺贴；                         
3、不含踢脚线安装。（如果需要勾缝，送勾缝，勾缝剂由客户提供）</t>
  </si>
  <si>
    <t>400*400mm地砖（水泥砂浆粘贴）</t>
  </si>
  <si>
    <t>≤70*300mm地砖（水泥砂浆粘贴</t>
  </si>
  <si>
    <t>地面瓷砖增加费（斜铺）</t>
  </si>
  <si>
    <t>1、（斜铺）瓷砖增加费，仅增加计算（斜铺）实际施工面积；                     2、按图案设计拼贴等。</t>
  </si>
  <si>
    <t>地面（薄贴）瓷砖增加人工费</t>
  </si>
  <si>
    <t>地面（薄贴）增加费</t>
  </si>
  <si>
    <t>地面瓷砖增加费（错缝、拼花、不规则铺贴）</t>
  </si>
  <si>
    <t>1、（斜铺、错缝、拼花、不规则铺贴）瓷砖增加费，仅增加计算（斜铺、错缝、拼花、不规则铺贴）实际施工面积；             
2、按图案设计拼贴等。</t>
  </si>
  <si>
    <t>地面马赛克粘贴</t>
  </si>
  <si>
    <t xml:space="preserve">1、轻工辅料；         
2、水泥砂浆粉平整，胶泥{或玻璃胶}铺贴，填缝剂甲供     </t>
  </si>
  <si>
    <t xml:space="preserve">地面翻边铺贴 </t>
  </si>
  <si>
    <t>水泥砂浆铺贴，总宽度≤450</t>
  </si>
  <si>
    <t>门槛石、挡水条安装</t>
  </si>
  <si>
    <t>条</t>
  </si>
  <si>
    <t>水泥黄沙铺贴</t>
  </si>
  <si>
    <t>1、地面清理，涂刷水性防水涂料2遍；                 
2、一般墙面上返300mm。
3、做24小时蓄水试验（甲方验收签字）；                   
4、不包含原地面装饰层拆除；
5、按实际涂刷面积计算工程量。</t>
  </si>
  <si>
    <t>1、清工辅料，瓷砖踢脚线由客户提供；            
2、墙面清理，用强度32.5普通硅酸盐水泥、中砂水泥砂浆镶贴；                                   3、如用专业粘结剂和专用勾缝剂，甲供。</t>
  </si>
  <si>
    <t>地面精找平</t>
  </si>
  <si>
    <t>水泥黄沙瓜子片找平垫层，厚度≤50cm</t>
  </si>
  <si>
    <t>半干砂浆找平（增加马贝sp700增强乳液）误差3毫米</t>
  </si>
  <si>
    <t>地坪打磨修补</t>
  </si>
  <si>
    <t>含固化</t>
  </si>
  <si>
    <t>【水电工程】</t>
  </si>
  <si>
    <t>保利、正泰</t>
  </si>
  <si>
    <t>【保利橙色管25直径，壁厚4.2】PVC穿线管、【正泰】高阻燃电线、86底盒、定位.</t>
  </si>
  <si>
    <t>保利、普瑞斯曼（c型钢工艺）</t>
  </si>
  <si>
    <t>【保利橙色管25直径，壁厚4.2】PVC穿线管、【普瑞斯曼】高阻燃电线、86底盒、定位.</t>
  </si>
  <si>
    <t>【安装工程】</t>
  </si>
  <si>
    <t>跃层施工费</t>
  </si>
  <si>
    <t>层</t>
  </si>
  <si>
    <t>照明安装</t>
  </si>
  <si>
    <t>普通套房照明灯安装。吊灯除外</t>
  </si>
  <si>
    <t>开关面板安装</t>
  </si>
  <si>
    <t>人工费,不含主材（单层≤150m2）</t>
  </si>
  <si>
    <t>卫生间排污管移位</t>
  </si>
  <si>
    <t>PVC移位器、排管、人工。</t>
  </si>
  <si>
    <t>下沉卫生间下水改造</t>
  </si>
  <si>
    <t>PVC排水管、定位.</t>
  </si>
  <si>
    <t>空开更换</t>
  </si>
  <si>
    <t>正泰（含总开、漏电保护器、空开，单个电箱配置）按建筑面积计算</t>
  </si>
  <si>
    <t>施耐德（含总开、漏电保护器、空开，单个电箱配置）按建筑面积计算</t>
  </si>
  <si>
    <t>增加一路热水器布管</t>
  </si>
  <si>
    <t>太阳能、电热水器、空气源、即热式电热水器布线</t>
  </si>
  <si>
    <t>软水系统管道铺设</t>
  </si>
  <si>
    <t>1、PP-R管，热熔连接2、热水管管道保温防潮处理</t>
  </si>
  <si>
    <t>分水器布管</t>
  </si>
  <si>
    <t>按建筑面积外框计算（4路内）法兰特工艺</t>
  </si>
  <si>
    <t>卫生间五金安装</t>
  </si>
  <si>
    <t xml:space="preserve">间 </t>
  </si>
  <si>
    <t>人工费,不含主材</t>
  </si>
  <si>
    <t>龙头 洁具安装</t>
  </si>
  <si>
    <t>厨房、卫生间龙头、洁具安装(淋浴房厂家安装)</t>
  </si>
  <si>
    <t>冷热水管保温处理</t>
  </si>
  <si>
    <t>1、PP-R热水管套保温管，含材料及人工（建筑面积计算）</t>
  </si>
  <si>
    <t>下水管隔音处理（卫生间）</t>
  </si>
  <si>
    <t>1、卫生间下水做隔音处理，含材料及人工</t>
  </si>
  <si>
    <t>油烟机管道铺设</t>
  </si>
  <si>
    <t>110PVC管</t>
  </si>
  <si>
    <t xml:space="preserve">1、国标单芯铜线 
2、PVC阻燃双色线管开槽铺设安装                                                                                                                                                                  </t>
  </si>
  <si>
    <t>音频弱电布置</t>
  </si>
  <si>
    <t>路</t>
  </si>
  <si>
    <t xml:space="preserve">1、全铜音频线
2、PVC阻燃双色线管开槽铺设安装
3、国标86通用型暗盒 
4、透明暗盒保护盖防护 
5、进口电线保护帽保护 </t>
  </si>
  <si>
    <t>监控布线</t>
  </si>
  <si>
    <t xml:space="preserve">1、超五类8芯双绞线 
2、PVC阻燃双色线管开槽铺设安装
3、国标86通用型暗盒 
4、透明暗盒保护盖防护 
5、进口电线保护帽保护 </t>
  </si>
  <si>
    <t>电动窗帘布线</t>
  </si>
  <si>
    <t>含PVC管、开槽，敷设人工,不含主材</t>
  </si>
  <si>
    <t>电地暖布线</t>
  </si>
  <si>
    <t>含PVC管、开槽，敷设人工,不含主材（2.5平方布线）</t>
  </si>
  <si>
    <t>有裙边浴缸安装</t>
  </si>
  <si>
    <t>人工费及辅料费,不含主材</t>
  </si>
  <si>
    <t>无裙边浴缸安装</t>
  </si>
  <si>
    <t>暗藏淋浴花洒安装</t>
  </si>
  <si>
    <t>水槽安装</t>
  </si>
  <si>
    <t>墙排花洒预埋</t>
  </si>
  <si>
    <t>墙排龙头预埋</t>
  </si>
  <si>
    <t>墙排坐便器安装</t>
  </si>
  <si>
    <t>坐便器安装</t>
  </si>
  <si>
    <t>小便斗安装</t>
  </si>
  <si>
    <t>黄墙绿地粉刷3D放样</t>
  </si>
  <si>
    <t>【一、其他工程】</t>
  </si>
  <si>
    <t xml:space="preserve">安装开关面板插座  </t>
  </si>
  <si>
    <t>安装（不含空调、地暖控制器和门禁系统、安防系统、智能系统等的安装）</t>
  </si>
  <si>
    <t>安装开关面板插座  别墅、联排及240㎡以上的复式、平层</t>
  </si>
  <si>
    <t>灯具安装（三居室以下）</t>
  </si>
  <si>
    <t>1、包括室内筒灯、室内牛眼灯、室内射灯、室内壁灯、室内吸顶灯、室内日光灯、室内灯带安装；                             
2、按照产品要求接线、安装；             
3、不含插座、开关面板及其他安装；       
4、顶棚使用螺栓固定，接线安装；         
5、水晶灯、吊灯、线性灯等和800元以上的灯具必须由厂家安装，乙方不负责任安装。</t>
  </si>
  <si>
    <t>灯具安装（四居室）</t>
  </si>
  <si>
    <t>灯具安装（四居室以上）</t>
  </si>
  <si>
    <t>灯具安装  别墅、联排及240㎡以上的复式、平层</t>
  </si>
  <si>
    <t>台盆柜安装</t>
  </si>
  <si>
    <t>卫浴挂件安装</t>
  </si>
  <si>
    <t>人工费（一个卫生间算一套）</t>
  </si>
  <si>
    <t>浴缸安装 带裙边</t>
  </si>
  <si>
    <t>人工费 黄沙 水泥 红砖</t>
  </si>
  <si>
    <t>网购灯具主灯安装（水晶灯不安装）</t>
  </si>
  <si>
    <t>一层300元，以此类推。</t>
  </si>
  <si>
    <t>高档龙头/坐便器暗埋安装</t>
  </si>
  <si>
    <t>1、人工费。                                         
2、只负责安装，若有损坏不负责赔偿。</t>
  </si>
  <si>
    <t>高档坐便器/淋浴龙头安装</t>
  </si>
  <si>
    <t>水电施工开、封槽费</t>
  </si>
  <si>
    <t>人工费 黄沙 水泥</t>
  </si>
  <si>
    <t>材料搬运费（按套外面积收取）（无电梯多层）</t>
  </si>
  <si>
    <t>此费用为乙方向甲方收取的乙方材料搬运费（不含甲方材料搬运）</t>
  </si>
  <si>
    <t>材料搬运费（按套外面积收取）（有电梯）</t>
  </si>
  <si>
    <t>材料搬运费（按套外面积收取）（别墅、联排）</t>
  </si>
  <si>
    <t>施工过程中对于施工现场的垃圾清理（不含其它材料商产生的垃圾）</t>
  </si>
  <si>
    <t>室内开荒保洁</t>
  </si>
  <si>
    <t>.</t>
  </si>
  <si>
    <t>脚手架使用费（跃层中空部分)</t>
  </si>
  <si>
    <t>中空部分，层高超过3.6米。</t>
  </si>
  <si>
    <t>脚手架使用费（别墅 排屋）240-300平方</t>
  </si>
  <si>
    <t>室内脚手架费用。</t>
  </si>
  <si>
    <t>脚手架使用费（别墅 排屋）301-500平方</t>
  </si>
  <si>
    <t>脚手架使用费（别墅 排屋）501-700平方</t>
  </si>
  <si>
    <t>脚手架使用费（别墅 排屋）701-900平方</t>
  </si>
  <si>
    <t>脚手架使用费（别墅 排屋）901-1100平方</t>
  </si>
  <si>
    <t>有游泳池的另加8000元。</t>
  </si>
  <si>
    <t>【四、马桶】</t>
  </si>
  <si>
    <t>普通虹吸式马桶</t>
  </si>
  <si>
    <t>法恩莎家用虹吸式马桶</t>
  </si>
  <si>
    <t>轻智能马桶</t>
  </si>
  <si>
    <t>法恩莎家用轻智能马桶</t>
  </si>
  <si>
    <t>全智能马桶</t>
  </si>
  <si>
    <t>法恩莎家用全智能马桶（不带水箱）</t>
  </si>
  <si>
    <t>墙排马桶</t>
  </si>
  <si>
    <t>杜拉维特马桶</t>
  </si>
  <si>
    <t>杜拉维特轻智能马桶60006系列</t>
  </si>
  <si>
    <t>汉斯格雅马桶</t>
  </si>
  <si>
    <t>汉斯格雅轻智能马桶22478007系列</t>
  </si>
  <si>
    <t>蹲便器</t>
  </si>
  <si>
    <t>法恩莎/含水箱</t>
  </si>
  <si>
    <t>小便斗</t>
  </si>
  <si>
    <t>法恩莎，开槽打孔安装</t>
  </si>
  <si>
    <t>科勒家用轻智能马桶</t>
  </si>
  <si>
    <t>【五、浴室柜】</t>
  </si>
  <si>
    <t>德利丰免漆浴室柜</t>
  </si>
  <si>
    <t>德利丰烤漆浴室柜</t>
  </si>
  <si>
    <t>钢架焊接</t>
  </si>
  <si>
    <t>【顾朗龙头】</t>
  </si>
  <si>
    <t>L4223/4221/4222/42882(高度在30cm左右)</t>
  </si>
  <si>
    <t>德国顾朗浴缸龙头</t>
  </si>
  <si>
    <r>
      <rPr>
        <sz val="12"/>
        <color rgb="FF231F20"/>
        <rFont val="FuturaBT-Medium"/>
        <charset val="134"/>
      </rPr>
      <t>L-8579</t>
    </r>
    <r>
      <rPr>
        <sz val="12"/>
        <color rgb="FF231F20"/>
        <rFont val="宋体"/>
        <charset val="134"/>
      </rPr>
      <t>（</t>
    </r>
    <r>
      <rPr>
        <sz val="12"/>
        <color rgb="FF231F20"/>
        <rFont val="FuturaBT-Medium"/>
        <charset val="134"/>
      </rPr>
      <t>HB/DB/NB/JA/EB/QB/CA/wb</t>
    </r>
    <r>
      <rPr>
        <sz val="12"/>
        <color rgb="FF231F20"/>
        <rFont val="宋体"/>
        <charset val="134"/>
      </rPr>
      <t>（高度在</t>
    </r>
    <r>
      <rPr>
        <sz val="12"/>
        <color rgb="FF231F20"/>
        <rFont val="FuturaBT-Medium"/>
        <charset val="134"/>
      </rPr>
      <t>101cm</t>
    </r>
    <r>
      <rPr>
        <sz val="12"/>
        <color rgb="FF231F20"/>
        <rFont val="宋体"/>
        <charset val="134"/>
      </rPr>
      <t>左右）</t>
    </r>
  </si>
  <si>
    <t>德国顾朗悬吊龙头</t>
  </si>
  <si>
    <t>L-5433</t>
  </si>
  <si>
    <t>德国顾朗喷枪龙头</t>
  </si>
  <si>
    <t>个性定制款</t>
  </si>
  <si>
    <r>
      <rPr>
        <sz val="12"/>
        <color rgb="FF231F20"/>
        <rFont val="FuturaBT-Medium"/>
        <charset val="134"/>
      </rPr>
      <t>L-4428</t>
    </r>
    <r>
      <rPr>
        <sz val="12"/>
        <color rgb="FF231F20"/>
        <rFont val="宋体"/>
        <charset val="134"/>
      </rPr>
      <t>（</t>
    </r>
    <r>
      <rPr>
        <sz val="12"/>
        <color rgb="FF231F20"/>
        <rFont val="FuturaBT-Medium"/>
        <charset val="134"/>
      </rPr>
      <t>NB/EB/QB/CA</t>
    </r>
    <r>
      <rPr>
        <sz val="12"/>
        <color rgb="FF231F20"/>
        <rFont val="宋体"/>
        <charset val="134"/>
      </rPr>
      <t>（长度在</t>
    </r>
    <r>
      <rPr>
        <sz val="12"/>
        <color rgb="FF231F20"/>
        <rFont val="FuturaBT-Medium"/>
        <charset val="134"/>
      </rPr>
      <t>20cm</t>
    </r>
    <r>
      <rPr>
        <sz val="12"/>
        <color rgb="FF231F20"/>
        <rFont val="宋体"/>
        <charset val="134"/>
      </rPr>
      <t>左右）</t>
    </r>
  </si>
  <si>
    <r>
      <rPr>
        <sz val="12"/>
        <color rgb="FF231F20"/>
        <rFont val="FuturaBT-Medium"/>
        <charset val="134"/>
      </rPr>
      <t>L-4417</t>
    </r>
    <r>
      <rPr>
        <sz val="12"/>
        <color rgb="FF231F20"/>
        <rFont val="宋体"/>
        <charset val="134"/>
      </rPr>
      <t>（</t>
    </r>
    <r>
      <rPr>
        <sz val="12"/>
        <color rgb="FF231F20"/>
        <rFont val="FuturaBT-Medium"/>
        <charset val="134"/>
      </rPr>
      <t>NB/EB/QB/CA</t>
    </r>
    <r>
      <rPr>
        <sz val="12"/>
        <color rgb="FF231F20"/>
        <rFont val="宋体"/>
        <charset val="134"/>
      </rPr>
      <t>（长度在</t>
    </r>
    <r>
      <rPr>
        <sz val="12"/>
        <color rgb="FF231F20"/>
        <rFont val="FuturaBT-Medium"/>
        <charset val="134"/>
      </rPr>
      <t>20cm</t>
    </r>
    <r>
      <rPr>
        <sz val="12"/>
        <color rgb="FF231F20"/>
        <rFont val="宋体"/>
        <charset val="134"/>
      </rPr>
      <t>左右）</t>
    </r>
  </si>
  <si>
    <t>【威博施水槽】</t>
  </si>
  <si>
    <t>水槽</t>
  </si>
  <si>
    <t xml:space="preserve">      威博施</t>
  </si>
  <si>
    <t>拉篮、碗篮</t>
  </si>
  <si>
    <t>库博</t>
  </si>
  <si>
    <t>厨房抽拉手头龙</t>
  </si>
  <si>
    <t>德国顾朗（L-6051/6050/6058CA/6058HB）</t>
  </si>
  <si>
    <t>台下盆工艺</t>
  </si>
  <si>
    <t xml:space="preserve">安装 </t>
  </si>
  <si>
    <t>【顾朗花洒】</t>
  </si>
  <si>
    <t>L-8325/ HB / WB / CA / HB / EB</t>
  </si>
  <si>
    <t>L-8367/ EB/ QB  / NB / CA</t>
  </si>
  <si>
    <t>【汉斯格雅花洒】</t>
  </si>
  <si>
    <t>汉斯格雅明装花洒</t>
  </si>
  <si>
    <t>2436007+24111007+26505007</t>
  </si>
  <si>
    <t>汉斯格雅墙排花洒</t>
  </si>
  <si>
    <t>【广东朗格淋浴门】</t>
  </si>
  <si>
    <t>朗格46a极简无孔设计、上吊轨设计，（超白玻，304不锈钢，一字型拉手，缓冲器，防爆膜）</t>
  </si>
  <si>
    <t>全包框双向缓冲一字型</t>
  </si>
  <si>
    <t>朗格27a/27b/27c（超白玻，304不锈钢，一字型拉手，缓冲器，防爆膜）</t>
  </si>
  <si>
    <t>朗格极简隐藏式转轴，内外开不锈钢磁条（304不锈钢，一字型拉手，缓冲器，防爆膜）</t>
  </si>
  <si>
    <t>朗格不锈钢包框、双向缓冲、一门到顶内外开不锈钢磁条、（304不锈钢，超白玻、一字型拉手，缓冲器，防爆膜）</t>
  </si>
  <si>
    <t>（朗格）全包框、门玻不到顶、内外开（304不锈钢，超白玻、一字型拉手，缓冲器，防爆膜）</t>
  </si>
  <si>
    <t>【一、石材】</t>
  </si>
  <si>
    <t xml:space="preserve">1、人造飘窗石
2、定制石材面板（特殊花纹另算）。
</t>
  </si>
  <si>
    <t>天然石</t>
  </si>
  <si>
    <t>玉石</t>
  </si>
  <si>
    <t>【二、岩板】</t>
  </si>
  <si>
    <t>岩板定制</t>
  </si>
  <si>
    <t>岩板规格1200*2700*9（包含按照加工）</t>
  </si>
  <si>
    <t>德利丰岩板定制</t>
  </si>
  <si>
    <t>德利丰大板岛台定制</t>
  </si>
  <si>
    <t>岩板规格1600*3200*12（包含按照加工）</t>
  </si>
  <si>
    <t>【一、定制门】</t>
  </si>
  <si>
    <t xml:space="preserve"> </t>
  </si>
  <si>
    <t>【铂屿定制玻璃移门】</t>
  </si>
  <si>
    <t>杜格隐框门</t>
  </si>
  <si>
    <t>40完美系统移门</t>
  </si>
  <si>
    <t>45完美系统移门</t>
  </si>
  <si>
    <t>特殊玻璃费用</t>
  </si>
  <si>
    <t>木质门套</t>
  </si>
  <si>
    <t>木质包套</t>
  </si>
  <si>
    <t>不锈钢套</t>
  </si>
  <si>
    <t>304抗指纹不锈钢套5mm</t>
  </si>
  <si>
    <t>法式移门增加200一平，双玻增加200一平</t>
  </si>
  <si>
    <t>【铂屿定制玻璃平开门】</t>
  </si>
  <si>
    <t>涂料隐型门</t>
  </si>
  <si>
    <t>铂屿定制实木涂料隐框门（包含安装，门锁）（标高2.4米）</t>
  </si>
  <si>
    <t>玻璃隐框门</t>
  </si>
  <si>
    <t>铂屿定制40*13玻璃隐框门（包含安装，门锁）（标高2.4米）</t>
  </si>
  <si>
    <t>偏/中轴门</t>
  </si>
  <si>
    <t xml:space="preserve">铂屿定制40*13玻璃移门（包含安装，门锁）电机配件不含  </t>
  </si>
  <si>
    <t>重型门</t>
  </si>
  <si>
    <t>铂屿定制玻璃移门（包含安装，门锁）不带阻尼</t>
  </si>
  <si>
    <t>（格栅）玻璃门</t>
  </si>
  <si>
    <t>铂屿定制格栅玻璃（包含安装，门锁）opk五金</t>
  </si>
  <si>
    <t>【一、瓷砖】</t>
  </si>
  <si>
    <t>【开关、插座面板】</t>
  </si>
  <si>
    <t>施耐德珍铂系列（白色）</t>
  </si>
  <si>
    <t>施耐德珍铂系列（黑色）</t>
  </si>
  <si>
    <t>【集成吊顶】</t>
  </si>
  <si>
    <t>本科铝扣板吊顶</t>
  </si>
  <si>
    <t>蜂窝大板</t>
  </si>
  <si>
    <t>本科蜂窝大板</t>
  </si>
  <si>
    <t>本科五合一风暖</t>
  </si>
  <si>
    <t>线型风暖</t>
  </si>
  <si>
    <t>本科</t>
  </si>
  <si>
    <t>【美缝】</t>
  </si>
  <si>
    <t>梵聚匠（调色增加500元一个色）</t>
  </si>
  <si>
    <t>梵聚匠（10*100/100/200）压缝工艺（调色增加500元一个色）</t>
  </si>
  <si>
    <t>【台面】</t>
  </si>
  <si>
    <t>石英石台面（单色/颗粒系列）</t>
  </si>
  <si>
    <t>1、水泥砂浆辅料。
2、定制石材面板
3、厚度不超过1.5CM，宽度不大于70cm。(2.0c增加200一米)</t>
  </si>
  <si>
    <t>石英石台面（超白）</t>
  </si>
  <si>
    <t>石英石台面（花纹）</t>
  </si>
  <si>
    <t>石英石台面（鱼肚白/净黑系列）</t>
  </si>
  <si>
    <t>德利丰岩板台面</t>
  </si>
  <si>
    <t>赛凯隆石英石台面系列</t>
  </si>
  <si>
    <t>产品标价5折</t>
  </si>
  <si>
    <t>不锈钢台面</t>
  </si>
  <si>
    <t>304不锈钢5MM</t>
  </si>
  <si>
    <t>【收口型材】</t>
  </si>
  <si>
    <t>【艺术漆】</t>
  </si>
  <si>
    <t>曼德丽艺术漆</t>
  </si>
  <si>
    <t>天鹅绒/雅晶石</t>
  </si>
  <si>
    <t>嘉宝莉艺术漆</t>
  </si>
  <si>
    <t>佐敦北欧之家</t>
  </si>
  <si>
    <t>哑光（纯色）</t>
  </si>
  <si>
    <t>佐敦秘境</t>
  </si>
  <si>
    <t>佐敦之纯</t>
  </si>
  <si>
    <t>小羊皮（纯色）</t>
  </si>
  <si>
    <t>佐敦岩彩</t>
  </si>
  <si>
    <t>刀刮斑驳纹理</t>
  </si>
  <si>
    <t>不锈钢飘窗套</t>
  </si>
  <si>
    <t>304不锈钢套</t>
  </si>
  <si>
    <t>不锈钢包梁</t>
  </si>
  <si>
    <t>201不锈钢套</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</si>
</sst>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_ "/>
    <numFmt numFmtId="178" formatCode="0.00;[Red]0.00"/>
    <numFmt numFmtId="179" formatCode="0.00_ "/>
    <numFmt numFmtId="180" formatCode="0_ "/>
    <numFmt numFmtId="181" formatCode="\¥#,##0.00;\¥\-#,##0.00"/>
    <numFmt numFmtId="182" formatCode="\¥#,##0.00_);[Red]\(\¥#,##0.00\)"/>
    <numFmt numFmtId="183" formatCode="\¥#,##0.00;[Red]\¥#,##0.00"/>
    <numFmt numFmtId="184" formatCode="&quot;￥&quot;#,##0.00_);[Red]\(&quot;￥&quot;#,##0.00\)"/>
    <numFmt numFmtId="185" formatCode="#,##0.00_);[Red]\(#,##0.00\)"/>
    <numFmt numFmtId="186" formatCode="0_);[Red]\(0\)"/>
  </numFmts>
  <fonts count="99">
    <font>
      <sz val="11"/>
      <color theme="1"/>
      <name val="宋体"/>
      <charset val="134"/>
      <scheme val="minor"/>
    </font>
    <font>
      <sz val="10"/>
      <name val="宋体"/>
      <charset val="134"/>
    </font>
    <font>
      <b/>
      <sz val="10"/>
      <name val="宋体"/>
      <charset val="134"/>
    </font>
    <font>
      <sz val="12"/>
      <name val="宋体"/>
      <charset val="134"/>
    </font>
    <font>
      <b/>
      <sz val="11"/>
      <name val="宋体"/>
      <charset val="134"/>
    </font>
    <font>
      <sz val="10"/>
      <name val="Times New Roman"/>
      <charset val="0"/>
    </font>
    <font>
      <sz val="10"/>
      <color theme="1"/>
      <name val="宋体"/>
      <charset val="134"/>
    </font>
    <font>
      <b/>
      <sz val="24"/>
      <color indexed="8"/>
      <name val="宋体"/>
      <charset val="134"/>
    </font>
    <font>
      <sz val="11"/>
      <name val="宋体"/>
      <charset val="134"/>
    </font>
    <font>
      <sz val="10"/>
      <name val="新宋体"/>
      <charset val="134"/>
    </font>
    <font>
      <b/>
      <sz val="24"/>
      <name val="宋体"/>
      <charset val="134"/>
    </font>
    <font>
      <sz val="10"/>
      <name val="宋体"/>
      <charset val="0"/>
    </font>
    <font>
      <b/>
      <sz val="10"/>
      <color indexed="8"/>
      <name val="宋体"/>
      <charset val="134"/>
    </font>
    <font>
      <b/>
      <sz val="10"/>
      <color theme="1"/>
      <name val="宋体"/>
      <charset val="134"/>
    </font>
    <font>
      <b/>
      <sz val="12"/>
      <name val="宋体"/>
      <charset val="134"/>
    </font>
    <font>
      <sz val="12"/>
      <color rgb="FF231F20"/>
      <name val="FuturaBT-Medium"/>
      <charset val="134"/>
    </font>
    <font>
      <sz val="12"/>
      <color rgb="FF231F20"/>
      <name val="宋体"/>
      <charset val="134"/>
    </font>
    <font>
      <b/>
      <sz val="11"/>
      <color theme="1"/>
      <name val="宋体"/>
      <charset val="134"/>
    </font>
    <font>
      <sz val="10"/>
      <color rgb="FFFF0000"/>
      <name val="宋体"/>
      <charset val="134"/>
    </font>
    <font>
      <sz val="10"/>
      <color rgb="FFFF0000"/>
      <name val="Times New Roman"/>
      <charset val="0"/>
    </font>
    <font>
      <sz val="10"/>
      <color rgb="FFFF0000"/>
      <name val="新宋体"/>
      <charset val="134"/>
    </font>
    <font>
      <sz val="9"/>
      <name val="宋体"/>
      <charset val="134"/>
    </font>
    <font>
      <sz val="10"/>
      <color theme="1"/>
      <name val="新宋体"/>
      <charset val="134"/>
    </font>
    <font>
      <sz val="10"/>
      <color theme="1"/>
      <name val="Times New Roman"/>
      <charset val="0"/>
    </font>
    <font>
      <sz val="24"/>
      <name val="宋体"/>
      <charset val="134"/>
    </font>
    <font>
      <b/>
      <sz val="24"/>
      <name val="新宋体"/>
      <charset val="134"/>
    </font>
    <font>
      <b/>
      <sz val="11"/>
      <name val="新宋体"/>
      <charset val="134"/>
    </font>
    <font>
      <sz val="9"/>
      <name val="新宋体"/>
      <charset val="134"/>
    </font>
    <font>
      <sz val="10"/>
      <color indexed="12"/>
      <name val="宋体"/>
      <charset val="134"/>
    </font>
    <font>
      <b/>
      <sz val="11"/>
      <color indexed="8"/>
      <name val="宋体"/>
      <charset val="134"/>
    </font>
    <font>
      <b/>
      <sz val="10"/>
      <color theme="1"/>
      <name val="宋体"/>
      <charset val="134"/>
      <scheme val="minor"/>
    </font>
    <font>
      <sz val="11"/>
      <color theme="1"/>
      <name val="宋体"/>
      <charset val="134"/>
    </font>
    <font>
      <b/>
      <sz val="11"/>
      <name val="宋体"/>
      <charset val="0"/>
    </font>
    <font>
      <b/>
      <strike/>
      <sz val="11"/>
      <name val="宋体"/>
      <charset val="134"/>
    </font>
    <font>
      <b/>
      <sz val="10"/>
      <name val="宋体"/>
      <charset val="0"/>
    </font>
    <font>
      <b/>
      <sz val="10"/>
      <name val="Times New Roman"/>
      <charset val="0"/>
    </font>
    <font>
      <b/>
      <sz val="11"/>
      <name val="Times New Roman"/>
      <charset val="0"/>
    </font>
    <font>
      <b/>
      <strike/>
      <sz val="11"/>
      <name val="宋体"/>
      <charset val="0"/>
    </font>
    <font>
      <strike/>
      <sz val="11"/>
      <name val="宋体"/>
      <charset val="134"/>
    </font>
    <font>
      <b/>
      <sz val="10"/>
      <color rgb="FFFF0000"/>
      <name val="宋体"/>
      <charset val="134"/>
    </font>
    <font>
      <sz val="12"/>
      <color rgb="FFFF0000"/>
      <name val="宋体"/>
      <charset val="134"/>
    </font>
    <font>
      <sz val="12"/>
      <color theme="1"/>
      <name val="宋体"/>
      <charset val="134"/>
      <scheme val="minor"/>
    </font>
    <font>
      <b/>
      <sz val="48"/>
      <color rgb="FF000000"/>
      <name val="宋体"/>
      <charset val="134"/>
    </font>
    <font>
      <b/>
      <sz val="12"/>
      <color rgb="FF000000"/>
      <name val="新宋体"/>
      <charset val="134"/>
    </font>
    <font>
      <b/>
      <sz val="12"/>
      <color rgb="FFFFFFFF"/>
      <name val="新宋体"/>
      <charset val="134"/>
    </font>
    <font>
      <b/>
      <sz val="14"/>
      <name val="宋体"/>
      <charset val="134"/>
    </font>
    <font>
      <sz val="12"/>
      <color rgb="FF000000"/>
      <name val="新宋体"/>
      <charset val="134"/>
    </font>
    <font>
      <b/>
      <sz val="16"/>
      <name val="宋体"/>
      <charset val="134"/>
    </font>
    <font>
      <sz val="12"/>
      <name val="黑体"/>
      <charset val="134"/>
    </font>
    <font>
      <sz val="12"/>
      <color rgb="FFFFFFFF"/>
      <name val="宋体"/>
      <charset val="134"/>
    </font>
    <font>
      <sz val="12"/>
      <name val="新宋体"/>
      <charset val="134"/>
    </font>
    <font>
      <b/>
      <sz val="12"/>
      <name val="新宋体"/>
      <charset val="134"/>
    </font>
    <font>
      <sz val="14"/>
      <name val="宋体"/>
      <charset val="134"/>
      <scheme val="minor"/>
    </font>
    <font>
      <b/>
      <sz val="18"/>
      <color theme="1"/>
      <name val="宋体"/>
      <charset val="134"/>
      <scheme val="minor"/>
    </font>
    <font>
      <b/>
      <sz val="9"/>
      <color theme="1"/>
      <name val="宋体"/>
      <charset val="134"/>
      <scheme val="minor"/>
    </font>
    <font>
      <sz val="10"/>
      <color rgb="FFFF0000"/>
      <name val="宋体"/>
      <charset val="0"/>
    </font>
    <font>
      <b/>
      <sz val="10"/>
      <name val="新宋体"/>
      <charset val="134"/>
    </font>
    <font>
      <b/>
      <sz val="10"/>
      <name val="宋体"/>
      <charset val="134"/>
      <scheme val="minor"/>
    </font>
    <font>
      <sz val="14"/>
      <name val="宋体"/>
      <charset val="134"/>
    </font>
    <font>
      <sz val="16"/>
      <name val="宋体"/>
      <charset val="134"/>
    </font>
    <font>
      <sz val="9"/>
      <color rgb="FFFF0000"/>
      <name val="宋体"/>
      <charset val="134"/>
    </font>
    <font>
      <sz val="18"/>
      <name val="宋体"/>
      <charset val="134"/>
    </font>
    <font>
      <b/>
      <sz val="20"/>
      <name val="微软雅黑"/>
      <charset val="134"/>
    </font>
    <font>
      <sz val="14"/>
      <name val="微软雅黑"/>
      <charset val="134"/>
    </font>
    <font>
      <b/>
      <sz val="18"/>
      <name val="宋体"/>
      <charset val="134"/>
    </font>
    <font>
      <sz val="22"/>
      <name val="宋体"/>
      <charset val="134"/>
    </font>
    <font>
      <b/>
      <sz val="2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宋体"/>
      <charset val="134"/>
    </font>
    <font>
      <vertAlign val="superscript"/>
      <sz val="10"/>
      <name val="Times New Roman"/>
      <charset val="0"/>
    </font>
    <font>
      <sz val="11"/>
      <color indexed="10"/>
      <name val="宋体"/>
      <charset val="134"/>
    </font>
    <font>
      <vertAlign val="superscript"/>
      <sz val="10"/>
      <color rgb="FFFF0000"/>
      <name val="Times New Roman"/>
      <charset val="0"/>
    </font>
    <font>
      <b/>
      <sz val="11"/>
      <color rgb="FFFF0000"/>
      <name val="宋体"/>
      <charset val="134"/>
    </font>
    <font>
      <vertAlign val="superscript"/>
      <sz val="10"/>
      <color theme="1"/>
      <name val="Times New Roman"/>
      <charset val="0"/>
    </font>
    <font>
      <b/>
      <sz val="11"/>
      <name val="Times New Roman"/>
      <charset val="134"/>
    </font>
    <font>
      <sz val="11"/>
      <name val="Arial"/>
      <charset val="134"/>
    </font>
    <font>
      <sz val="11"/>
      <color indexed="8"/>
      <name val="Times New Roman"/>
      <charset val="0"/>
    </font>
    <font>
      <sz val="11"/>
      <color indexed="8"/>
      <name val="宋体"/>
      <charset val="134"/>
    </font>
    <font>
      <sz val="22"/>
      <color rgb="FFFF0000"/>
      <name val="宋体"/>
      <charset val="134"/>
    </font>
    <font>
      <sz val="26"/>
      <name val="宋体"/>
      <charset val="134"/>
    </font>
    <font>
      <sz val="36"/>
      <name val="宋体"/>
      <charset val="134"/>
    </font>
  </fonts>
  <fills count="44">
    <fill>
      <patternFill patternType="none"/>
    </fill>
    <fill>
      <patternFill patternType="gray125"/>
    </fill>
    <fill>
      <patternFill patternType="solid">
        <fgColor indexed="9"/>
        <bgColor indexed="64"/>
      </patternFill>
    </fill>
    <fill>
      <patternFill patternType="solid">
        <fgColor rgb="FFEEA149"/>
        <bgColor indexed="64"/>
      </patternFill>
    </fill>
    <fill>
      <patternFill patternType="solid">
        <fgColor rgb="FFFF0000"/>
        <bgColor indexed="64"/>
      </patternFill>
    </fill>
    <fill>
      <patternFill patternType="solid">
        <fgColor theme="0"/>
        <bgColor indexed="64"/>
      </patternFill>
    </fill>
    <fill>
      <patternFill patternType="solid">
        <fgColor theme="4" tint="0.6"/>
        <bgColor indexed="64"/>
      </patternFill>
    </fill>
    <fill>
      <patternFill patternType="solid">
        <fgColor theme="0" tint="-0.15"/>
        <bgColor indexed="64"/>
      </patternFill>
    </fill>
    <fill>
      <patternFill patternType="solid">
        <fgColor theme="2" tint="-0.1"/>
        <bgColor indexed="64"/>
      </patternFill>
    </fill>
    <fill>
      <patternFill patternType="solid">
        <fgColor rgb="FFFFFF00"/>
        <bgColor indexed="64"/>
      </patternFill>
    </fill>
    <fill>
      <patternFill patternType="solid">
        <fgColor theme="0" tint="-0.249977111117893"/>
        <bgColor indexed="64"/>
      </patternFill>
    </fill>
    <fill>
      <patternFill patternType="solid">
        <fgColor indexed="47"/>
        <bgColor indexed="64"/>
      </patternFill>
    </fill>
    <fill>
      <patternFill patternType="solid">
        <fgColor rgb="FFFFCC99"/>
        <bgColor indexed="64"/>
      </patternFill>
    </fill>
    <fill>
      <patternFill patternType="solid">
        <fgColor theme="4"/>
        <bgColor indexed="64"/>
      </patternFill>
    </fill>
    <fill>
      <patternFill patternType="solid">
        <fgColor rgb="FF0070C0"/>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style="thin">
        <color auto="1"/>
      </left>
      <right style="medium">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style="thin">
        <color auto="1"/>
      </right>
      <top style="thin">
        <color auto="1"/>
      </top>
      <bottom/>
      <diagonal/>
    </border>
    <border>
      <left style="medium">
        <color auto="1"/>
      </left>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right style="medium">
        <color auto="1"/>
      </right>
      <top style="thin">
        <color auto="1"/>
      </top>
      <bottom style="thin">
        <color auto="1"/>
      </bottom>
      <diagonal/>
    </border>
    <border>
      <left/>
      <right style="medium">
        <color auto="1"/>
      </right>
      <top/>
      <bottom style="thin">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style="thin">
        <color auto="1"/>
      </top>
      <bottom/>
      <diagonal/>
    </border>
    <border>
      <left style="thin">
        <color auto="1"/>
      </left>
      <right style="medium">
        <color auto="1"/>
      </right>
      <top style="medium">
        <color auto="1"/>
      </top>
      <bottom style="thin">
        <color auto="1"/>
      </bottom>
      <diagonal/>
    </border>
    <border>
      <left/>
      <right style="medium">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style="hair">
        <color auto="1"/>
      </left>
      <right style="medium">
        <color auto="1"/>
      </right>
      <top style="hair">
        <color auto="1"/>
      </top>
      <bottom style="hair">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medium">
        <color auto="1"/>
      </left>
      <right style="thin">
        <color auto="1"/>
      </right>
      <top style="thin">
        <color auto="1"/>
      </top>
      <bottom style="medium">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thin">
        <color auto="1"/>
      </left>
      <right style="medium">
        <color auto="1"/>
      </right>
      <top style="thin">
        <color auto="1"/>
      </top>
      <bottom style="medium">
        <color auto="1"/>
      </bottom>
      <diagonal/>
    </border>
    <border>
      <left/>
      <right style="hair">
        <color auto="1"/>
      </right>
      <top style="medium">
        <color auto="1"/>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0" fillId="15" borderId="51" applyNumberFormat="0" applyFont="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2" fillId="0" borderId="52" applyNumberFormat="0" applyFill="0" applyAlignment="0" applyProtection="0">
      <alignment vertical="center"/>
    </xf>
    <xf numFmtId="0" fontId="73" fillId="0" borderId="52" applyNumberFormat="0" applyFill="0" applyAlignment="0" applyProtection="0">
      <alignment vertical="center"/>
    </xf>
    <xf numFmtId="0" fontId="74" fillId="0" borderId="53" applyNumberFormat="0" applyFill="0" applyAlignment="0" applyProtection="0">
      <alignment vertical="center"/>
    </xf>
    <xf numFmtId="0" fontId="74" fillId="0" borderId="0" applyNumberFormat="0" applyFill="0" applyBorder="0" applyAlignment="0" applyProtection="0">
      <alignment vertical="center"/>
    </xf>
    <xf numFmtId="0" fontId="75" fillId="12" borderId="54" applyNumberFormat="0" applyAlignment="0" applyProtection="0">
      <alignment vertical="center"/>
    </xf>
    <xf numFmtId="0" fontId="76" fillId="16" borderId="55" applyNumberFormat="0" applyAlignment="0" applyProtection="0">
      <alignment vertical="center"/>
    </xf>
    <xf numFmtId="0" fontId="77" fillId="16" borderId="54" applyNumberFormat="0" applyAlignment="0" applyProtection="0">
      <alignment vertical="center"/>
    </xf>
    <xf numFmtId="0" fontId="78" fillId="17" borderId="56" applyNumberFormat="0" applyAlignment="0" applyProtection="0">
      <alignment vertical="center"/>
    </xf>
    <xf numFmtId="0" fontId="79" fillId="0" borderId="57" applyNumberFormat="0" applyFill="0" applyAlignment="0" applyProtection="0">
      <alignment vertical="center"/>
    </xf>
    <xf numFmtId="0" fontId="80" fillId="0" borderId="58" applyNumberFormat="0" applyFill="0" applyAlignment="0" applyProtection="0">
      <alignment vertical="center"/>
    </xf>
    <xf numFmtId="0" fontId="81" fillId="18" borderId="0" applyNumberFormat="0" applyBorder="0" applyAlignment="0" applyProtection="0">
      <alignment vertical="center"/>
    </xf>
    <xf numFmtId="0" fontId="82" fillId="19" borderId="0" applyNumberFormat="0" applyBorder="0" applyAlignment="0" applyProtection="0">
      <alignment vertical="center"/>
    </xf>
    <xf numFmtId="0" fontId="83" fillId="20" borderId="0" applyNumberFormat="0" applyBorder="0" applyAlignment="0" applyProtection="0">
      <alignment vertical="center"/>
    </xf>
    <xf numFmtId="0" fontId="84" fillId="13" borderId="0" applyNumberFormat="0" applyBorder="0" applyAlignment="0" applyProtection="0">
      <alignment vertical="center"/>
    </xf>
    <xf numFmtId="0" fontId="85" fillId="21" borderId="0" applyNumberFormat="0" applyBorder="0" applyAlignment="0" applyProtection="0">
      <alignment vertical="center"/>
    </xf>
    <xf numFmtId="0" fontId="85" fillId="22" borderId="0" applyNumberFormat="0" applyBorder="0" applyAlignment="0" applyProtection="0">
      <alignment vertical="center"/>
    </xf>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5" fillId="25" borderId="0" applyNumberFormat="0" applyBorder="0" applyAlignment="0" applyProtection="0">
      <alignment vertical="center"/>
    </xf>
    <xf numFmtId="0" fontId="85" fillId="26"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5" fillId="29" borderId="0" applyNumberFormat="0" applyBorder="0" applyAlignment="0" applyProtection="0">
      <alignment vertical="center"/>
    </xf>
    <xf numFmtId="0" fontId="85" fillId="30"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5" fillId="33" borderId="0" applyNumberFormat="0" applyBorder="0" applyAlignment="0" applyProtection="0">
      <alignment vertical="center"/>
    </xf>
    <xf numFmtId="0" fontId="85" fillId="34" borderId="0" applyNumberFormat="0" applyBorder="0" applyAlignment="0" applyProtection="0">
      <alignment vertical="center"/>
    </xf>
    <xf numFmtId="0" fontId="84" fillId="35" borderId="0" applyNumberFormat="0" applyBorder="0" applyAlignment="0" applyProtection="0">
      <alignment vertical="center"/>
    </xf>
    <xf numFmtId="0" fontId="84" fillId="36" borderId="0" applyNumberFormat="0" applyBorder="0" applyAlignment="0" applyProtection="0">
      <alignment vertical="center"/>
    </xf>
    <xf numFmtId="0" fontId="85" fillId="37" borderId="0" applyNumberFormat="0" applyBorder="0" applyAlignment="0" applyProtection="0">
      <alignment vertical="center"/>
    </xf>
    <xf numFmtId="0" fontId="85" fillId="38" borderId="0" applyNumberFormat="0" applyBorder="0" applyAlignment="0" applyProtection="0">
      <alignment vertical="center"/>
    </xf>
    <xf numFmtId="0" fontId="84" fillId="39" borderId="0" applyNumberFormat="0" applyBorder="0" applyAlignment="0" applyProtection="0">
      <alignment vertical="center"/>
    </xf>
    <xf numFmtId="0" fontId="84" fillId="40" borderId="0" applyNumberFormat="0" applyBorder="0" applyAlignment="0" applyProtection="0">
      <alignment vertical="center"/>
    </xf>
    <xf numFmtId="0" fontId="85" fillId="41" borderId="0" applyNumberFormat="0" applyBorder="0" applyAlignment="0" applyProtection="0">
      <alignment vertical="center"/>
    </xf>
    <xf numFmtId="0" fontId="85" fillId="42" borderId="0" applyNumberFormat="0" applyBorder="0" applyAlignment="0" applyProtection="0">
      <alignment vertical="center"/>
    </xf>
    <xf numFmtId="0" fontId="84" fillId="43" borderId="0" applyNumberFormat="0" applyBorder="0" applyAlignment="0" applyProtection="0">
      <alignment vertical="center"/>
    </xf>
    <xf numFmtId="0" fontId="3" fillId="0" borderId="0"/>
    <xf numFmtId="0" fontId="3" fillId="0" borderId="0">
      <alignment vertical="center"/>
    </xf>
    <xf numFmtId="0" fontId="3" fillId="0" borderId="0">
      <alignment vertical="center"/>
    </xf>
    <xf numFmtId="0" fontId="3" fillId="0" borderId="0">
      <alignment vertical="center"/>
    </xf>
    <xf numFmtId="0" fontId="86" fillId="0" borderId="0">
      <alignment vertical="center"/>
    </xf>
  </cellStyleXfs>
  <cellXfs count="663">
    <xf numFmtId="0" fontId="0" fillId="0" borderId="0" xfId="0">
      <alignment vertical="center"/>
    </xf>
    <xf numFmtId="0" fontId="1" fillId="0" borderId="0" xfId="0" applyFont="1" applyFill="1" applyBorder="1" applyAlignment="1">
      <alignment vertical="center"/>
    </xf>
    <xf numFmtId="0" fontId="2" fillId="0" borderId="0" xfId="0" applyFont="1" applyFill="1" applyBorder="1" applyAlignment="1">
      <alignment vertical="center"/>
    </xf>
    <xf numFmtId="0" fontId="3" fillId="0" borderId="0" xfId="0" applyFont="1" applyFill="1" applyBorder="1" applyAlignment="1"/>
    <xf numFmtId="0" fontId="1"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5" fillId="0" borderId="0" xfId="0" applyFont="1" applyFill="1" applyBorder="1" applyAlignment="1">
      <alignment horizontal="center" vertical="center"/>
    </xf>
    <xf numFmtId="176" fontId="1" fillId="0" borderId="0" xfId="0" applyNumberFormat="1" applyFont="1" applyFill="1" applyBorder="1" applyAlignment="1">
      <alignment horizontal="center" vertical="center"/>
    </xf>
    <xf numFmtId="0" fontId="1" fillId="0" borderId="0" xfId="0" applyFont="1" applyFill="1" applyBorder="1" applyAlignment="1">
      <alignment horizontal="left" vertical="center"/>
    </xf>
    <xf numFmtId="0" fontId="6" fillId="0" borderId="0" xfId="0" applyFont="1" applyFill="1" applyBorder="1" applyAlignment="1" applyProtection="1">
      <alignment vertical="center"/>
    </xf>
    <xf numFmtId="0" fontId="0" fillId="0" borderId="0" xfId="0" applyFill="1" applyBorder="1">
      <alignment vertical="center"/>
    </xf>
    <xf numFmtId="0" fontId="7" fillId="0" borderId="1" xfId="0" applyFont="1" applyFill="1" applyBorder="1" applyAlignment="1">
      <alignment horizontal="center" vertical="center"/>
    </xf>
    <xf numFmtId="0" fontId="4" fillId="0" borderId="1" xfId="0" applyFont="1" applyFill="1" applyBorder="1" applyAlignment="1" applyProtection="1">
      <alignment horizontal="center" vertical="center"/>
      <protection hidden="1"/>
    </xf>
    <xf numFmtId="0" fontId="8" fillId="0" borderId="1" xfId="0" applyFont="1" applyFill="1" applyBorder="1" applyAlignment="1" applyProtection="1">
      <alignment horizontal="center" vertical="center"/>
      <protection hidden="1"/>
    </xf>
    <xf numFmtId="0" fontId="1" fillId="0"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176" fontId="2" fillId="0" borderId="2" xfId="0" applyNumberFormat="1" applyFont="1" applyFill="1" applyBorder="1" applyAlignment="1">
      <alignment horizontal="center" vertical="center"/>
    </xf>
    <xf numFmtId="176" fontId="2" fillId="0" borderId="3"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0" fontId="1" fillId="0" borderId="4" xfId="0" applyFont="1" applyFill="1" applyBorder="1" applyAlignment="1">
      <alignment horizontal="center" vertical="center"/>
    </xf>
    <xf numFmtId="0" fontId="10" fillId="0" borderId="1" xfId="0" applyFont="1" applyFill="1" applyBorder="1" applyAlignment="1">
      <alignment horizontal="center" vertical="center"/>
    </xf>
    <xf numFmtId="0" fontId="5" fillId="0" borderId="1" xfId="0" applyFont="1" applyFill="1" applyBorder="1" applyAlignment="1">
      <alignment horizontal="center" vertical="center"/>
    </xf>
    <xf numFmtId="176" fontId="1" fillId="0" borderId="1" xfId="0" applyNumberFormat="1" applyFont="1" applyFill="1" applyBorder="1" applyAlignment="1">
      <alignment horizontal="center" vertical="center"/>
    </xf>
    <xf numFmtId="0" fontId="11" fillId="0" borderId="1" xfId="0" applyFont="1" applyFill="1" applyBorder="1" applyAlignment="1">
      <alignment horizontal="center" vertical="center"/>
    </xf>
    <xf numFmtId="176" fontId="1" fillId="0" borderId="1" xfId="0" applyNumberFormat="1" applyFont="1" applyFill="1" applyBorder="1" applyAlignment="1">
      <alignment horizontal="center" vertical="center" wrapText="1"/>
    </xf>
    <xf numFmtId="0" fontId="12" fillId="0" borderId="1" xfId="0" applyFont="1" applyFill="1" applyBorder="1" applyAlignment="1">
      <alignment horizontal="left" vertical="center"/>
    </xf>
    <xf numFmtId="0" fontId="2" fillId="0" borderId="1" xfId="0" applyFont="1" applyFill="1" applyBorder="1" applyAlignment="1" applyProtection="1">
      <alignment horizontal="left" vertical="center"/>
      <protection hidden="1"/>
    </xf>
    <xf numFmtId="0" fontId="13" fillId="0" borderId="0" xfId="0" applyFont="1" applyFill="1" applyBorder="1" applyAlignment="1" applyProtection="1">
      <alignment vertical="center"/>
    </xf>
    <xf numFmtId="0" fontId="1" fillId="0" borderId="1" xfId="0" applyFont="1" applyFill="1" applyBorder="1" applyAlignment="1" applyProtection="1">
      <alignment horizontal="left" vertical="center"/>
      <protection hidden="1"/>
    </xf>
    <xf numFmtId="0" fontId="1" fillId="0" borderId="1" xfId="0" applyFont="1" applyFill="1" applyBorder="1" applyAlignment="1">
      <alignment horizontal="left" vertical="center"/>
    </xf>
    <xf numFmtId="0" fontId="9" fillId="2" borderId="1" xfId="0" applyFont="1" applyFill="1" applyBorder="1" applyAlignment="1">
      <alignment horizontal="left" vertical="center" wrapText="1"/>
    </xf>
    <xf numFmtId="0" fontId="9" fillId="2" borderId="0" xfId="0" applyFont="1" applyFill="1" applyBorder="1" applyAlignment="1">
      <alignment wrapText="1"/>
    </xf>
    <xf numFmtId="0" fontId="1" fillId="0" borderId="1" xfId="0" applyFont="1" applyFill="1" applyBorder="1" applyAlignment="1">
      <alignment horizontal="left" vertical="center" wrapText="1"/>
    </xf>
    <xf numFmtId="0" fontId="1" fillId="0" borderId="5" xfId="0" applyFont="1" applyFill="1" applyBorder="1" applyAlignment="1">
      <alignment horizontal="center" vertical="center"/>
    </xf>
    <xf numFmtId="176" fontId="2" fillId="0" borderId="5" xfId="0" applyNumberFormat="1" applyFont="1" applyFill="1" applyBorder="1" applyAlignment="1">
      <alignment horizontal="left" vertical="center"/>
    </xf>
    <xf numFmtId="176" fontId="4" fillId="0" borderId="2" xfId="0" applyNumberFormat="1" applyFont="1" applyFill="1" applyBorder="1" applyAlignment="1">
      <alignment horizontal="center" vertical="center"/>
    </xf>
    <xf numFmtId="176" fontId="4" fillId="0" borderId="3" xfId="0" applyNumberFormat="1" applyFont="1" applyFill="1" applyBorder="1" applyAlignment="1">
      <alignment horizontal="center" vertical="center"/>
    </xf>
    <xf numFmtId="0" fontId="14" fillId="0" borderId="0" xfId="0" applyFont="1" applyFill="1" applyBorder="1" applyAlignment="1">
      <alignment vertical="center" shrinkToFit="1"/>
    </xf>
    <xf numFmtId="0" fontId="1" fillId="0" borderId="5" xfId="0" applyFont="1" applyFill="1" applyBorder="1" applyAlignment="1">
      <alignment horizontal="left" vertical="center"/>
    </xf>
    <xf numFmtId="176" fontId="2" fillId="0" borderId="5" xfId="0" applyNumberFormat="1" applyFont="1" applyFill="1" applyBorder="1" applyAlignment="1">
      <alignment horizontal="center" vertical="center"/>
    </xf>
    <xf numFmtId="0" fontId="4" fillId="0" borderId="2" xfId="0" applyFont="1" applyFill="1" applyBorder="1" applyAlignment="1" applyProtection="1">
      <alignment horizontal="center" vertical="center"/>
      <protection hidden="1"/>
    </xf>
    <xf numFmtId="0" fontId="4" fillId="0" borderId="3" xfId="0" applyFont="1" applyFill="1" applyBorder="1" applyAlignment="1" applyProtection="1">
      <alignment horizontal="center" vertical="center"/>
      <protection hidden="1"/>
    </xf>
    <xf numFmtId="0" fontId="1" fillId="0" borderId="6"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0" xfId="0" applyFont="1" applyFill="1" applyAlignment="1">
      <alignment horizontal="center" vertical="center"/>
    </xf>
    <xf numFmtId="0" fontId="1" fillId="0" borderId="9" xfId="0" applyFont="1" applyFill="1" applyBorder="1" applyAlignment="1">
      <alignment horizontal="center" vertical="center"/>
    </xf>
    <xf numFmtId="0" fontId="1" fillId="0" borderId="10" xfId="0" applyFont="1" applyFill="1" applyBorder="1" applyAlignment="1">
      <alignment horizontal="center" vertical="center"/>
    </xf>
    <xf numFmtId="0" fontId="9" fillId="0" borderId="1" xfId="0" applyFont="1" applyFill="1" applyBorder="1" applyAlignment="1">
      <alignment horizontal="center" vertical="center" wrapText="1"/>
    </xf>
    <xf numFmtId="0" fontId="2" fillId="0" borderId="5" xfId="0" applyFont="1" applyFill="1" applyBorder="1" applyAlignment="1" applyProtection="1">
      <alignment horizontal="left" vertical="center"/>
      <protection hidden="1"/>
    </xf>
    <xf numFmtId="0" fontId="1" fillId="0" borderId="11" xfId="0" applyFont="1" applyFill="1" applyBorder="1" applyAlignment="1">
      <alignment horizontal="center" vertical="center"/>
    </xf>
    <xf numFmtId="0" fontId="1" fillId="0" borderId="12" xfId="0" applyFont="1" applyFill="1" applyBorder="1" applyAlignment="1">
      <alignment horizontal="center" vertical="center"/>
    </xf>
    <xf numFmtId="0" fontId="1" fillId="0" borderId="13" xfId="0" applyFont="1" applyFill="1" applyBorder="1" applyAlignment="1">
      <alignment horizontal="center" vertical="center"/>
    </xf>
    <xf numFmtId="0" fontId="9" fillId="0" borderId="1" xfId="0" applyFont="1" applyFill="1" applyBorder="1" applyAlignment="1">
      <alignment horizontal="left" vertical="center" wrapText="1"/>
    </xf>
    <xf numFmtId="176" fontId="2" fillId="0" borderId="1" xfId="0" applyNumberFormat="1" applyFont="1" applyFill="1" applyBorder="1" applyAlignment="1">
      <alignment horizontal="center" vertical="center"/>
    </xf>
    <xf numFmtId="0" fontId="1" fillId="0" borderId="14" xfId="0" applyFont="1" applyFill="1" applyBorder="1" applyAlignment="1">
      <alignment horizontal="center" vertical="center"/>
    </xf>
    <xf numFmtId="0" fontId="9" fillId="2" borderId="14" xfId="0" applyFont="1" applyFill="1" applyBorder="1" applyAlignment="1">
      <alignment horizontal="center" vertical="center" wrapText="1"/>
    </xf>
    <xf numFmtId="176" fontId="2" fillId="0" borderId="14" xfId="0" applyNumberFormat="1" applyFont="1" applyFill="1" applyBorder="1" applyAlignment="1">
      <alignment horizontal="center" vertical="center"/>
    </xf>
    <xf numFmtId="0" fontId="6" fillId="3" borderId="8" xfId="0" applyFont="1" applyFill="1" applyBorder="1" applyAlignment="1">
      <alignment horizontal="center" vertical="center"/>
    </xf>
    <xf numFmtId="0" fontId="6" fillId="3" borderId="12" xfId="0" applyFont="1" applyFill="1" applyBorder="1" applyAlignment="1">
      <alignment horizontal="center" vertical="center"/>
    </xf>
    <xf numFmtId="0" fontId="9" fillId="2" borderId="15" xfId="0" applyFont="1" applyFill="1" applyBorder="1" applyAlignment="1">
      <alignment horizontal="center" vertical="center" wrapText="1"/>
    </xf>
    <xf numFmtId="0" fontId="6" fillId="3" borderId="9" xfId="0" applyFont="1" applyFill="1" applyBorder="1" applyAlignment="1">
      <alignment horizontal="center" vertical="center"/>
    </xf>
    <xf numFmtId="0" fontId="6" fillId="3" borderId="13" xfId="0" applyFont="1" applyFill="1" applyBorder="1" applyAlignment="1">
      <alignment horizontal="center" vertical="center"/>
    </xf>
    <xf numFmtId="176" fontId="1" fillId="0" borderId="14" xfId="0" applyNumberFormat="1" applyFont="1" applyFill="1" applyBorder="1" applyAlignment="1">
      <alignment horizontal="center" vertical="center"/>
    </xf>
    <xf numFmtId="0" fontId="11" fillId="0" borderId="15" xfId="0" applyFont="1" applyFill="1" applyBorder="1" applyAlignment="1">
      <alignment horizontal="center" vertical="center"/>
    </xf>
    <xf numFmtId="176" fontId="1" fillId="0" borderId="15" xfId="0" applyNumberFormat="1" applyFont="1" applyFill="1" applyBorder="1" applyAlignment="1">
      <alignment horizontal="center" vertical="center"/>
    </xf>
    <xf numFmtId="0" fontId="8" fillId="2" borderId="1" xfId="0" applyFont="1" applyFill="1" applyBorder="1" applyAlignment="1">
      <alignment horizontal="center" vertical="center"/>
    </xf>
    <xf numFmtId="176" fontId="2" fillId="0" borderId="1" xfId="0" applyNumberFormat="1" applyFont="1" applyFill="1" applyBorder="1" applyAlignment="1">
      <alignment horizontal="left" vertical="center"/>
    </xf>
    <xf numFmtId="0" fontId="15" fillId="0" borderId="0" xfId="0" applyFont="1">
      <alignment vertical="center"/>
    </xf>
    <xf numFmtId="0" fontId="1" fillId="0" borderId="15" xfId="0" applyFont="1" applyFill="1" applyBorder="1" applyAlignment="1">
      <alignment horizontal="left" vertical="center"/>
    </xf>
    <xf numFmtId="0" fontId="1" fillId="2" borderId="1" xfId="0" applyFont="1" applyFill="1" applyBorder="1" applyAlignment="1">
      <alignment horizontal="left" vertical="center"/>
    </xf>
    <xf numFmtId="0" fontId="1" fillId="0" borderId="0" xfId="0" applyFont="1" applyFill="1" applyAlignment="1">
      <alignment horizontal="left" vertical="center"/>
    </xf>
    <xf numFmtId="0" fontId="16" fillId="0" borderId="0" xfId="0" applyFont="1">
      <alignment vertical="center"/>
    </xf>
    <xf numFmtId="176" fontId="1" fillId="0" borderId="1" xfId="0" applyNumberFormat="1" applyFont="1" applyFill="1" applyBorder="1" applyAlignment="1">
      <alignment horizontal="left" vertical="center"/>
    </xf>
    <xf numFmtId="0" fontId="4" fillId="0" borderId="0" xfId="0" applyFont="1" applyFill="1" applyBorder="1" applyAlignment="1">
      <alignment vertical="center"/>
    </xf>
    <xf numFmtId="0" fontId="4" fillId="0" borderId="0" xfId="0" applyFont="1" applyFill="1" applyBorder="1" applyAlignment="1">
      <alignment horizontal="left" vertical="center"/>
    </xf>
    <xf numFmtId="0" fontId="7" fillId="0" borderId="0" xfId="0" applyFont="1" applyFill="1" applyBorder="1" applyAlignment="1">
      <alignment horizontal="center" vertical="center"/>
    </xf>
    <xf numFmtId="0" fontId="7" fillId="0" borderId="0" xfId="0" applyFont="1" applyFill="1" applyBorder="1" applyAlignment="1">
      <alignment horizontal="left" vertical="center"/>
    </xf>
    <xf numFmtId="0" fontId="4" fillId="0" borderId="3" xfId="0" applyFont="1" applyFill="1" applyBorder="1" applyAlignment="1" applyProtection="1">
      <alignment horizontal="left" vertical="center"/>
      <protection hidden="1"/>
    </xf>
    <xf numFmtId="0" fontId="4" fillId="0" borderId="6" xfId="0" applyFont="1" applyFill="1" applyBorder="1" applyAlignment="1">
      <alignment horizontal="center" vertical="center"/>
    </xf>
    <xf numFmtId="0" fontId="4" fillId="0" borderId="11" xfId="0" applyFont="1" applyFill="1" applyBorder="1" applyAlignment="1">
      <alignment horizontal="center" vertical="center"/>
    </xf>
    <xf numFmtId="0" fontId="4" fillId="0" borderId="9" xfId="0" applyFont="1" applyFill="1" applyBorder="1" applyAlignment="1">
      <alignment horizontal="center" vertical="center"/>
    </xf>
    <xf numFmtId="0" fontId="4" fillId="0" borderId="13" xfId="0" applyFont="1" applyFill="1" applyBorder="1" applyAlignment="1">
      <alignment horizontal="center" vertical="center"/>
    </xf>
    <xf numFmtId="0" fontId="9" fillId="2" borderId="2" xfId="0" applyFont="1" applyFill="1" applyBorder="1" applyAlignment="1">
      <alignment horizontal="left" vertical="center" wrapText="1"/>
    </xf>
    <xf numFmtId="0" fontId="9" fillId="2" borderId="5" xfId="0" applyFont="1" applyFill="1" applyBorder="1" applyAlignment="1">
      <alignment horizontal="left" vertical="center" wrapText="1"/>
    </xf>
    <xf numFmtId="0" fontId="10" fillId="0" borderId="0" xfId="0" applyFont="1" applyFill="1" applyBorder="1" applyAlignment="1">
      <alignment horizontal="center" vertical="center"/>
    </xf>
    <xf numFmtId="176" fontId="4" fillId="0" borderId="1" xfId="0" applyNumberFormat="1" applyFont="1" applyFill="1" applyBorder="1" applyAlignment="1">
      <alignment horizontal="center" vertical="center"/>
    </xf>
    <xf numFmtId="0" fontId="4" fillId="0" borderId="1" xfId="0" applyFont="1" applyFill="1" applyBorder="1" applyAlignment="1">
      <alignment horizontal="center" vertical="center"/>
    </xf>
    <xf numFmtId="0" fontId="4" fillId="0" borderId="5" xfId="0" applyFont="1" applyFill="1" applyBorder="1" applyAlignment="1" applyProtection="1">
      <alignment horizontal="left" vertical="center"/>
      <protection hidden="1"/>
    </xf>
    <xf numFmtId="0" fontId="17" fillId="0" borderId="0" xfId="0" applyFont="1" applyFill="1" applyBorder="1" applyAlignment="1" applyProtection="1">
      <alignment vertical="center"/>
    </xf>
    <xf numFmtId="0" fontId="9" fillId="2" borderId="1" xfId="0" applyNumberFormat="1" applyFont="1" applyFill="1" applyBorder="1" applyAlignment="1">
      <alignment horizontal="left" vertical="center" wrapText="1"/>
    </xf>
    <xf numFmtId="0" fontId="1" fillId="0" borderId="16" xfId="0" applyFont="1" applyFill="1" applyBorder="1" applyAlignment="1">
      <alignment vertical="center"/>
    </xf>
    <xf numFmtId="0" fontId="1" fillId="0" borderId="16" xfId="0" applyFont="1" applyFill="1" applyBorder="1" applyAlignment="1">
      <alignment horizontal="center" vertical="center"/>
    </xf>
    <xf numFmtId="0" fontId="1" fillId="0" borderId="16" xfId="0" applyFont="1" applyFill="1" applyBorder="1" applyAlignment="1">
      <alignment horizontal="left" vertical="center"/>
    </xf>
    <xf numFmtId="0" fontId="1" fillId="0" borderId="16" xfId="0" applyFont="1" applyFill="1" applyBorder="1">
      <alignment vertical="center"/>
    </xf>
    <xf numFmtId="0" fontId="1" fillId="0" borderId="1" xfId="49" applyFont="1" applyFill="1" applyBorder="1" applyAlignment="1">
      <alignment horizontal="center" vertical="center"/>
    </xf>
    <xf numFmtId="0" fontId="1" fillId="0" borderId="1" xfId="49" applyFont="1" applyFill="1" applyBorder="1" applyAlignment="1">
      <alignment horizontal="left" vertical="center"/>
    </xf>
    <xf numFmtId="0" fontId="18" fillId="0" borderId="1" xfId="0" applyFont="1" applyFill="1" applyBorder="1" applyAlignment="1">
      <alignment horizontal="left" vertical="center"/>
    </xf>
    <xf numFmtId="0" fontId="1" fillId="3" borderId="1" xfId="49" applyFont="1" applyFill="1" applyBorder="1" applyAlignment="1">
      <alignment horizontal="center" vertical="center"/>
    </xf>
    <xf numFmtId="0" fontId="18" fillId="3" borderId="1" xfId="0" applyFont="1" applyFill="1" applyBorder="1" applyAlignment="1">
      <alignment horizontal="left" vertical="center"/>
    </xf>
    <xf numFmtId="0" fontId="1" fillId="0" borderId="2" xfId="49" applyFont="1" applyFill="1" applyBorder="1" applyAlignment="1">
      <alignment horizontal="left" vertical="center"/>
    </xf>
    <xf numFmtId="0" fontId="1" fillId="0" borderId="5" xfId="49" applyFont="1" applyFill="1" applyBorder="1" applyAlignment="1">
      <alignment horizontal="left" vertical="center"/>
    </xf>
    <xf numFmtId="0" fontId="4" fillId="0" borderId="2" xfId="0" applyFont="1" applyFill="1" applyBorder="1" applyAlignment="1">
      <alignment horizontal="center" vertical="center"/>
    </xf>
    <xf numFmtId="0" fontId="4" fillId="0" borderId="5" xfId="0" applyFont="1" applyFill="1" applyBorder="1" applyAlignment="1">
      <alignment horizontal="center" vertical="center"/>
    </xf>
    <xf numFmtId="0" fontId="18" fillId="0" borderId="1" xfId="49" applyFont="1" applyFill="1" applyBorder="1" applyAlignment="1">
      <alignment horizontal="center" vertical="center" wrapText="1"/>
    </xf>
    <xf numFmtId="176" fontId="18" fillId="0" borderId="1" xfId="0" applyNumberFormat="1" applyFont="1" applyFill="1" applyBorder="1" applyAlignment="1">
      <alignment horizontal="center" vertical="center" wrapText="1"/>
    </xf>
    <xf numFmtId="176" fontId="18" fillId="0" borderId="1" xfId="49" applyNumberFormat="1" applyFont="1" applyFill="1" applyBorder="1" applyAlignment="1">
      <alignment horizontal="center" vertical="center" wrapText="1"/>
    </xf>
    <xf numFmtId="177" fontId="1" fillId="0" borderId="1" xfId="0" applyNumberFormat="1" applyFont="1" applyFill="1" applyBorder="1" applyAlignment="1">
      <alignment horizontal="center" vertical="center" wrapText="1"/>
    </xf>
    <xf numFmtId="0" fontId="1" fillId="0" borderId="1" xfId="49" applyFont="1" applyFill="1" applyBorder="1" applyAlignment="1">
      <alignment horizontal="center" vertical="center" wrapText="1"/>
    </xf>
    <xf numFmtId="176" fontId="1" fillId="0" borderId="1" xfId="49" applyNumberFormat="1" applyFont="1" applyFill="1" applyBorder="1" applyAlignment="1">
      <alignment horizontal="center" vertical="center" wrapText="1"/>
    </xf>
    <xf numFmtId="0" fontId="19" fillId="3" borderId="1" xfId="0" applyFont="1" applyFill="1" applyBorder="1" applyAlignment="1">
      <alignment horizontal="center" vertical="center"/>
    </xf>
    <xf numFmtId="176" fontId="18" fillId="3" borderId="1" xfId="0" applyNumberFormat="1" applyFont="1" applyFill="1" applyBorder="1" applyAlignment="1">
      <alignment horizontal="center" vertical="center" wrapText="1"/>
    </xf>
    <xf numFmtId="176" fontId="18" fillId="3" borderId="1" xfId="49" applyNumberFormat="1" applyFont="1" applyFill="1" applyBorder="1" applyAlignment="1">
      <alignment horizontal="center" vertical="center" wrapText="1"/>
    </xf>
    <xf numFmtId="0" fontId="1" fillId="0" borderId="17" xfId="0" applyFont="1" applyFill="1" applyBorder="1" applyAlignment="1">
      <alignment vertical="center"/>
    </xf>
    <xf numFmtId="178" fontId="1" fillId="0" borderId="1" xfId="49" applyNumberFormat="1" applyFont="1" applyFill="1" applyBorder="1" applyAlignment="1">
      <alignment horizontal="left" vertical="center" wrapText="1"/>
    </xf>
    <xf numFmtId="0" fontId="1" fillId="0" borderId="1" xfId="50" applyNumberFormat="1" applyFont="1" applyFill="1" applyBorder="1" applyAlignment="1">
      <alignment horizontal="left" vertical="center" wrapText="1"/>
    </xf>
    <xf numFmtId="0" fontId="1" fillId="0" borderId="1" xfId="49" applyFont="1" applyFill="1" applyBorder="1" applyAlignment="1">
      <alignment horizontal="left" vertical="center" wrapText="1" shrinkToFit="1"/>
    </xf>
    <xf numFmtId="0" fontId="18" fillId="0" borderId="1" xfId="49" applyFont="1" applyFill="1" applyBorder="1" applyAlignment="1">
      <alignment horizontal="left" vertical="center" wrapText="1" shrinkToFit="1"/>
    </xf>
    <xf numFmtId="0" fontId="18" fillId="3" borderId="1" xfId="0" applyFont="1" applyFill="1" applyBorder="1" applyAlignment="1">
      <alignment horizontal="left" vertical="center" wrapText="1"/>
    </xf>
    <xf numFmtId="0" fontId="1" fillId="0" borderId="1" xfId="49" applyFont="1" applyFill="1" applyBorder="1" applyAlignment="1">
      <alignment horizontal="left" vertical="center" wrapText="1"/>
    </xf>
    <xf numFmtId="0" fontId="9" fillId="2" borderId="2" xfId="0" applyFont="1" applyFill="1" applyBorder="1" applyAlignment="1">
      <alignment horizontal="left" vertical="center"/>
    </xf>
    <xf numFmtId="0" fontId="9" fillId="2" borderId="5" xfId="0" applyFont="1" applyFill="1" applyBorder="1" applyAlignment="1">
      <alignment horizontal="left" vertical="center"/>
    </xf>
    <xf numFmtId="0" fontId="20" fillId="0" borderId="2" xfId="0" applyFont="1" applyFill="1" applyBorder="1" applyAlignment="1">
      <alignment horizontal="left" vertical="center"/>
    </xf>
    <xf numFmtId="0" fontId="20" fillId="0" borderId="5" xfId="0" applyFont="1" applyFill="1" applyBorder="1" applyAlignment="1">
      <alignment horizontal="left" vertical="center"/>
    </xf>
    <xf numFmtId="0" fontId="9" fillId="0" borderId="2" xfId="0" applyFont="1" applyFill="1" applyBorder="1" applyAlignment="1">
      <alignment horizontal="left" vertical="center" wrapText="1"/>
    </xf>
    <xf numFmtId="0" fontId="9" fillId="0" borderId="5" xfId="0" applyFont="1" applyFill="1" applyBorder="1" applyAlignment="1">
      <alignment horizontal="left" vertical="center" wrapText="1"/>
    </xf>
    <xf numFmtId="0" fontId="9" fillId="4" borderId="2" xfId="0" applyFont="1" applyFill="1" applyBorder="1" applyAlignment="1">
      <alignment horizontal="left" vertical="center" wrapText="1"/>
    </xf>
    <xf numFmtId="0" fontId="9" fillId="4" borderId="5" xfId="0" applyFont="1" applyFill="1" applyBorder="1" applyAlignment="1">
      <alignment horizontal="left" vertical="center" wrapText="1"/>
    </xf>
    <xf numFmtId="0" fontId="5" fillId="4" borderId="1" xfId="0" applyFont="1" applyFill="1" applyBorder="1" applyAlignment="1">
      <alignment horizontal="center" vertical="center"/>
    </xf>
    <xf numFmtId="176" fontId="1" fillId="4" borderId="1" xfId="0" applyNumberFormat="1" applyFont="1" applyFill="1" applyBorder="1" applyAlignment="1">
      <alignment horizontal="center" vertical="center"/>
    </xf>
    <xf numFmtId="0" fontId="9" fillId="2" borderId="18" xfId="0" applyNumberFormat="1" applyFont="1" applyFill="1" applyBorder="1" applyAlignment="1">
      <alignment horizontal="left" vertical="center" wrapText="1"/>
    </xf>
    <xf numFmtId="0" fontId="9" fillId="0" borderId="2" xfId="0" applyFont="1" applyFill="1" applyBorder="1" applyAlignment="1">
      <alignment horizontal="left" vertical="center"/>
    </xf>
    <xf numFmtId="0" fontId="9" fillId="0" borderId="5" xfId="0" applyFont="1" applyFill="1" applyBorder="1" applyAlignment="1">
      <alignment horizontal="left" vertical="center"/>
    </xf>
    <xf numFmtId="176" fontId="21" fillId="0" borderId="1" xfId="0" applyNumberFormat="1" applyFont="1" applyFill="1" applyBorder="1" applyAlignment="1">
      <alignment horizontal="left" vertical="center" wrapText="1"/>
    </xf>
    <xf numFmtId="176" fontId="21" fillId="0" borderId="18" xfId="0" applyNumberFormat="1" applyFont="1" applyFill="1" applyBorder="1" applyAlignment="1">
      <alignment horizontal="left" vertical="center" wrapText="1"/>
    </xf>
    <xf numFmtId="176" fontId="21" fillId="4" borderId="18" xfId="0" applyNumberFormat="1" applyFont="1" applyFill="1" applyBorder="1" applyAlignment="1">
      <alignment horizontal="left" vertical="center" wrapText="1"/>
    </xf>
    <xf numFmtId="0" fontId="8" fillId="0" borderId="0" xfId="0" applyFont="1" applyFill="1" applyBorder="1" applyAlignment="1">
      <alignment horizontal="left" vertical="center"/>
    </xf>
    <xf numFmtId="0" fontId="4" fillId="0" borderId="6" xfId="0" applyFont="1" applyFill="1" applyBorder="1" applyAlignment="1">
      <alignment horizontal="left" vertical="center"/>
    </xf>
    <xf numFmtId="0" fontId="4" fillId="0" borderId="11" xfId="0" applyFont="1" applyFill="1" applyBorder="1" applyAlignment="1">
      <alignment horizontal="left" vertical="center"/>
    </xf>
    <xf numFmtId="0" fontId="4" fillId="0" borderId="9" xfId="0" applyFont="1" applyFill="1" applyBorder="1" applyAlignment="1">
      <alignment horizontal="left" vertical="center"/>
    </xf>
    <xf numFmtId="0" fontId="4" fillId="0" borderId="13" xfId="0" applyFont="1" applyFill="1" applyBorder="1" applyAlignment="1">
      <alignment horizontal="left" vertical="center"/>
    </xf>
    <xf numFmtId="0" fontId="22" fillId="3" borderId="2" xfId="0" applyFont="1" applyFill="1" applyBorder="1" applyAlignment="1">
      <alignment horizontal="left" vertical="center" wrapText="1"/>
    </xf>
    <xf numFmtId="0" fontId="22" fillId="3" borderId="5" xfId="0" applyFont="1" applyFill="1" applyBorder="1" applyAlignment="1">
      <alignment horizontal="left" vertical="center" wrapText="1"/>
    </xf>
    <xf numFmtId="0" fontId="1" fillId="0" borderId="2" xfId="0" applyFont="1" applyFill="1" applyBorder="1" applyAlignment="1">
      <alignment horizontal="left" vertical="center" wrapText="1"/>
    </xf>
    <xf numFmtId="0" fontId="1" fillId="0" borderId="5" xfId="0" applyFont="1" applyFill="1" applyBorder="1" applyAlignment="1">
      <alignment horizontal="left" vertical="center" wrapText="1"/>
    </xf>
    <xf numFmtId="0" fontId="9" fillId="5" borderId="2" xfId="0" applyFont="1" applyFill="1" applyBorder="1" applyAlignment="1">
      <alignment horizontal="left" vertical="center" wrapText="1"/>
    </xf>
    <xf numFmtId="0" fontId="9" fillId="5" borderId="5" xfId="0" applyFont="1" applyFill="1" applyBorder="1" applyAlignment="1">
      <alignment horizontal="left" vertical="center" wrapText="1"/>
    </xf>
    <xf numFmtId="0" fontId="9" fillId="3" borderId="2" xfId="0" applyFont="1" applyFill="1" applyBorder="1" applyAlignment="1">
      <alignment horizontal="left" vertical="center" wrapText="1"/>
    </xf>
    <xf numFmtId="0" fontId="9" fillId="3" borderId="5" xfId="0" applyFont="1" applyFill="1" applyBorder="1" applyAlignment="1">
      <alignment horizontal="left" vertical="center" wrapText="1"/>
    </xf>
    <xf numFmtId="0" fontId="9" fillId="2" borderId="1" xfId="0" applyFont="1" applyFill="1" applyBorder="1" applyAlignment="1">
      <alignment horizontal="left" vertical="center"/>
    </xf>
    <xf numFmtId="0" fontId="23" fillId="3" borderId="1" xfId="0" applyFont="1" applyFill="1" applyBorder="1" applyAlignment="1">
      <alignment horizontal="center" vertical="center"/>
    </xf>
    <xf numFmtId="176" fontId="6" fillId="3"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176" fontId="1" fillId="5" borderId="1" xfId="0" applyNumberFormat="1" applyFont="1" applyFill="1" applyBorder="1" applyAlignment="1">
      <alignment horizontal="center" vertical="center"/>
    </xf>
    <xf numFmtId="0" fontId="11" fillId="3" borderId="1" xfId="0" applyFont="1" applyFill="1" applyBorder="1" applyAlignment="1">
      <alignment horizontal="center" vertical="center"/>
    </xf>
    <xf numFmtId="176" fontId="1" fillId="3" borderId="1" xfId="0" applyNumberFormat="1" applyFont="1" applyFill="1" applyBorder="1" applyAlignment="1">
      <alignment horizontal="center" vertical="center"/>
    </xf>
    <xf numFmtId="0" fontId="24" fillId="0" borderId="0" xfId="0" applyFont="1" applyFill="1" applyBorder="1" applyAlignment="1">
      <alignment horizontal="left" vertical="center"/>
    </xf>
    <xf numFmtId="0" fontId="8" fillId="0" borderId="5" xfId="0" applyFont="1" applyFill="1" applyBorder="1" applyAlignment="1" applyProtection="1">
      <alignment horizontal="left" vertical="center"/>
      <protection hidden="1"/>
    </xf>
    <xf numFmtId="0" fontId="22" fillId="3" borderId="1" xfId="0" applyNumberFormat="1" applyFont="1" applyFill="1" applyBorder="1" applyAlignment="1">
      <alignment horizontal="left" vertical="center" wrapText="1"/>
    </xf>
    <xf numFmtId="0" fontId="9" fillId="0" borderId="18" xfId="0" applyNumberFormat="1" applyFont="1" applyFill="1" applyBorder="1" applyAlignment="1">
      <alignment horizontal="left" vertical="center" wrapText="1"/>
    </xf>
    <xf numFmtId="0" fontId="9" fillId="0" borderId="1" xfId="0" applyNumberFormat="1" applyFont="1" applyFill="1" applyBorder="1" applyAlignment="1">
      <alignment horizontal="left" vertical="center" wrapText="1"/>
    </xf>
    <xf numFmtId="0" fontId="1" fillId="0" borderId="16" xfId="0" applyFont="1" applyFill="1" applyBorder="1" applyAlignment="1">
      <alignment horizontal="left" vertical="center" wrapText="1"/>
    </xf>
    <xf numFmtId="0" fontId="1" fillId="0" borderId="18" xfId="0" applyFont="1" applyFill="1" applyBorder="1" applyAlignment="1">
      <alignment horizontal="left" vertical="center" wrapText="1"/>
    </xf>
    <xf numFmtId="0" fontId="9" fillId="5" borderId="1" xfId="0" applyNumberFormat="1" applyFont="1" applyFill="1" applyBorder="1" applyAlignment="1">
      <alignment horizontal="left" vertical="center" wrapText="1"/>
    </xf>
    <xf numFmtId="0" fontId="9" fillId="3" borderId="1" xfId="0" applyNumberFormat="1" applyFont="1" applyFill="1" applyBorder="1" applyAlignment="1">
      <alignment horizontal="left" vertical="center" wrapText="1"/>
    </xf>
    <xf numFmtId="0" fontId="21" fillId="0" borderId="1" xfId="0" applyFont="1" applyFill="1" applyBorder="1" applyAlignment="1">
      <alignment horizontal="left" vertical="center" wrapText="1"/>
    </xf>
    <xf numFmtId="0" fontId="9" fillId="4" borderId="2" xfId="0" applyFont="1" applyFill="1" applyBorder="1" applyAlignment="1">
      <alignment horizontal="left" vertical="center"/>
    </xf>
    <xf numFmtId="0" fontId="9" fillId="4" borderId="5" xfId="0" applyFont="1" applyFill="1" applyBorder="1" applyAlignment="1">
      <alignment horizontal="left" vertical="center"/>
    </xf>
    <xf numFmtId="0" fontId="6" fillId="0" borderId="2" xfId="0" applyFont="1" applyFill="1" applyBorder="1" applyAlignment="1">
      <alignment horizontal="left" vertical="center"/>
    </xf>
    <xf numFmtId="0" fontId="6" fillId="0" borderId="5" xfId="0" applyFont="1" applyFill="1" applyBorder="1" applyAlignment="1">
      <alignment horizontal="left" vertical="center"/>
    </xf>
    <xf numFmtId="0" fontId="22" fillId="4" borderId="2" xfId="0" applyFont="1" applyFill="1" applyBorder="1" applyAlignment="1">
      <alignment horizontal="left" vertical="center"/>
    </xf>
    <xf numFmtId="0" fontId="22" fillId="4" borderId="5" xfId="0" applyFont="1" applyFill="1" applyBorder="1" applyAlignment="1">
      <alignment horizontal="left" vertical="center"/>
    </xf>
    <xf numFmtId="0" fontId="23" fillId="4" borderId="1" xfId="0" applyFont="1" applyFill="1" applyBorder="1" applyAlignment="1">
      <alignment horizontal="center" vertical="center"/>
    </xf>
    <xf numFmtId="176" fontId="6" fillId="4" borderId="1" xfId="0" applyNumberFormat="1" applyFont="1" applyFill="1" applyBorder="1" applyAlignment="1">
      <alignment horizontal="center" vertical="center"/>
    </xf>
    <xf numFmtId="0" fontId="10" fillId="0" borderId="0" xfId="0" applyFont="1" applyFill="1" applyBorder="1" applyAlignment="1">
      <alignment horizontal="left" vertical="center"/>
    </xf>
    <xf numFmtId="0" fontId="9" fillId="4" borderId="1" xfId="0" applyNumberFormat="1" applyFont="1" applyFill="1" applyBorder="1" applyAlignment="1">
      <alignment horizontal="left" vertical="center" wrapText="1"/>
    </xf>
    <xf numFmtId="0" fontId="9" fillId="0" borderId="18" xfId="0" applyFont="1" applyFill="1" applyBorder="1" applyAlignment="1">
      <alignment horizontal="left" vertical="center" wrapText="1"/>
    </xf>
    <xf numFmtId="0" fontId="9" fillId="0" borderId="0" xfId="0" applyFont="1" applyFill="1" applyBorder="1" applyAlignment="1">
      <alignment horizontal="left" vertical="center"/>
    </xf>
    <xf numFmtId="0" fontId="1" fillId="0" borderId="2" xfId="0" applyFont="1" applyFill="1" applyBorder="1" applyAlignment="1">
      <alignment horizontal="center" vertical="center" wrapText="1"/>
    </xf>
    <xf numFmtId="179" fontId="9" fillId="2" borderId="1" xfId="0" applyNumberFormat="1"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179" fontId="9" fillId="0" borderId="1" xfId="0" applyNumberFormat="1" applyFont="1" applyFill="1" applyBorder="1" applyAlignment="1">
      <alignment horizontal="center" vertical="center" wrapText="1"/>
    </xf>
    <xf numFmtId="0" fontId="25" fillId="0" borderId="0" xfId="0" applyFont="1" applyFill="1" applyBorder="1" applyAlignment="1">
      <alignment horizontal="left" vertical="center"/>
    </xf>
    <xf numFmtId="0" fontId="26" fillId="0" borderId="5" xfId="0" applyFont="1" applyFill="1" applyBorder="1" applyAlignment="1" applyProtection="1">
      <alignment horizontal="left" vertical="center"/>
      <protection hidden="1"/>
    </xf>
    <xf numFmtId="0" fontId="26" fillId="0" borderId="1" xfId="0" applyFont="1" applyFill="1" applyBorder="1" applyAlignment="1">
      <alignment horizontal="center" vertical="center"/>
    </xf>
    <xf numFmtId="0" fontId="1" fillId="0" borderId="0" xfId="0" applyFont="1" applyFill="1" applyBorder="1" applyAlignment="1" applyProtection="1">
      <alignment vertical="center"/>
    </xf>
    <xf numFmtId="0" fontId="18" fillId="0" borderId="0" xfId="0" applyFont="1" applyFill="1" applyBorder="1" applyAlignment="1">
      <alignment vertical="center" wrapText="1"/>
    </xf>
    <xf numFmtId="0" fontId="27" fillId="0" borderId="1" xfId="0" applyFont="1" applyFill="1" applyBorder="1" applyAlignment="1">
      <alignment horizontal="left" vertical="center" wrapText="1"/>
    </xf>
    <xf numFmtId="0" fontId="20" fillId="2" borderId="2" xfId="0" applyFont="1" applyFill="1" applyBorder="1" applyAlignment="1">
      <alignment horizontal="left" vertical="center" wrapText="1"/>
    </xf>
    <xf numFmtId="0" fontId="20" fillId="2" borderId="5" xfId="0" applyFont="1" applyFill="1" applyBorder="1" applyAlignment="1">
      <alignment horizontal="left" vertical="center" wrapText="1"/>
    </xf>
    <xf numFmtId="0" fontId="19" fillId="0" borderId="1" xfId="0" applyFont="1" applyFill="1" applyBorder="1" applyAlignment="1">
      <alignment horizontal="center" vertical="center"/>
    </xf>
    <xf numFmtId="176" fontId="18" fillId="0" borderId="1" xfId="0" applyNumberFormat="1" applyFont="1" applyFill="1" applyBorder="1" applyAlignment="1">
      <alignment horizontal="center" vertical="center"/>
    </xf>
    <xf numFmtId="0" fontId="20" fillId="0" borderId="1" xfId="0" applyFont="1" applyFill="1" applyBorder="1" applyAlignment="1">
      <alignment horizontal="left" vertical="center" wrapText="1"/>
    </xf>
    <xf numFmtId="0" fontId="3" fillId="0" borderId="0" xfId="0" applyFont="1" applyFill="1" applyBorder="1" applyAlignment="1">
      <alignment horizontal="center" vertical="center"/>
    </xf>
    <xf numFmtId="0" fontId="3" fillId="0" borderId="0" xfId="0" applyFont="1" applyFill="1" applyBorder="1" applyAlignment="1">
      <alignment vertical="center"/>
    </xf>
    <xf numFmtId="0" fontId="0" fillId="0" borderId="0" xfId="0" applyFill="1" applyBorder="1" applyAlignment="1">
      <alignment vertical="center"/>
    </xf>
    <xf numFmtId="176" fontId="28" fillId="0" borderId="0" xfId="0" applyNumberFormat="1" applyFont="1" applyFill="1" applyBorder="1" applyAlignment="1">
      <alignment horizontal="center" vertical="center"/>
    </xf>
    <xf numFmtId="0" fontId="0" fillId="0" borderId="0" xfId="0" applyAlignment="1">
      <alignment vertical="center"/>
    </xf>
    <xf numFmtId="0" fontId="7" fillId="0" borderId="19" xfId="0" applyFont="1" applyFill="1" applyBorder="1" applyAlignment="1">
      <alignment horizontal="center" vertical="center"/>
    </xf>
    <xf numFmtId="0" fontId="7" fillId="0" borderId="20"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1" xfId="0" applyFont="1" applyFill="1" applyBorder="1" applyAlignment="1">
      <alignment horizontal="center" vertical="center"/>
    </xf>
    <xf numFmtId="0" fontId="29" fillId="6" borderId="2" xfId="0" applyFont="1" applyFill="1" applyBorder="1" applyAlignment="1">
      <alignment horizontal="center" vertical="center"/>
    </xf>
    <xf numFmtId="0" fontId="29" fillId="6" borderId="5" xfId="0" applyFont="1" applyFill="1" applyBorder="1" applyAlignment="1">
      <alignment horizontal="center" vertical="center"/>
    </xf>
    <xf numFmtId="0" fontId="4" fillId="6" borderId="8" xfId="0" applyFont="1" applyFill="1" applyBorder="1" applyAlignment="1">
      <alignment horizontal="center" vertical="center"/>
    </xf>
    <xf numFmtId="0" fontId="4" fillId="6" borderId="12" xfId="0" applyFont="1" applyFill="1" applyBorder="1" applyAlignment="1">
      <alignment horizontal="center" vertical="center"/>
    </xf>
    <xf numFmtId="0" fontId="4" fillId="6" borderId="21" xfId="0" applyFont="1" applyFill="1" applyBorder="1" applyAlignment="1">
      <alignment horizontal="center" vertical="center"/>
    </xf>
    <xf numFmtId="0" fontId="4" fillId="6" borderId="14" xfId="0" applyFont="1" applyFill="1" applyBorder="1" applyAlignment="1">
      <alignment horizontal="center" vertical="center"/>
    </xf>
    <xf numFmtId="0" fontId="4" fillId="6" borderId="22" xfId="0" applyFont="1" applyFill="1" applyBorder="1" applyAlignment="1" applyProtection="1">
      <alignment horizontal="left" vertical="center" wrapText="1"/>
      <protection hidden="1"/>
    </xf>
    <xf numFmtId="0" fontId="4" fillId="6" borderId="3" xfId="0" applyFont="1" applyFill="1" applyBorder="1" applyAlignment="1" applyProtection="1">
      <alignment horizontal="left" vertical="center"/>
      <protection hidden="1"/>
    </xf>
    <xf numFmtId="0" fontId="4" fillId="6" borderId="3" xfId="0" applyFont="1" applyFill="1" applyBorder="1" applyAlignment="1" applyProtection="1">
      <alignment horizontal="center" vertical="center"/>
      <protection hidden="1"/>
    </xf>
    <xf numFmtId="0" fontId="1" fillId="0" borderId="2" xfId="0" applyFont="1" applyFill="1" applyBorder="1" applyAlignment="1">
      <alignment horizontal="left" vertical="center"/>
    </xf>
    <xf numFmtId="0" fontId="1" fillId="0" borderId="3" xfId="0" applyFont="1" applyFill="1" applyBorder="1" applyAlignment="1">
      <alignment horizontal="left" vertical="center"/>
    </xf>
    <xf numFmtId="0" fontId="1" fillId="0" borderId="22" xfId="0" applyFont="1" applyFill="1" applyBorder="1" applyAlignment="1">
      <alignment horizontal="center" vertical="center"/>
    </xf>
    <xf numFmtId="0" fontId="30" fillId="7" borderId="22" xfId="0" applyFont="1" applyFill="1" applyBorder="1" applyAlignment="1">
      <alignment horizontal="center" vertical="center"/>
    </xf>
    <xf numFmtId="0" fontId="30" fillId="7" borderId="3" xfId="0" applyFont="1" applyFill="1" applyBorder="1" applyAlignment="1">
      <alignment horizontal="center" vertical="center"/>
    </xf>
    <xf numFmtId="0" fontId="30" fillId="7" borderId="3" xfId="0" applyFont="1" applyFill="1" applyBorder="1" applyAlignment="1">
      <alignment horizontal="left" vertical="center"/>
    </xf>
    <xf numFmtId="0" fontId="4" fillId="6" borderId="23" xfId="0" applyFont="1" applyFill="1" applyBorder="1" applyAlignment="1" applyProtection="1">
      <alignment horizontal="left" vertical="center" wrapText="1"/>
      <protection hidden="1"/>
    </xf>
    <xf numFmtId="0" fontId="4" fillId="6" borderId="10" xfId="0" applyFont="1" applyFill="1" applyBorder="1" applyAlignment="1" applyProtection="1">
      <alignment horizontal="left" vertical="center"/>
      <protection hidden="1"/>
    </xf>
    <xf numFmtId="0" fontId="4" fillId="6" borderId="10" xfId="0" applyFont="1" applyFill="1" applyBorder="1" applyAlignment="1" applyProtection="1">
      <alignment horizontal="center" vertical="center"/>
      <protection hidden="1"/>
    </xf>
    <xf numFmtId="0" fontId="30" fillId="8" borderId="22" xfId="0" applyFont="1" applyFill="1" applyBorder="1" applyAlignment="1">
      <alignment vertical="center"/>
    </xf>
    <xf numFmtId="49" fontId="31" fillId="8" borderId="3" xfId="0" applyNumberFormat="1" applyFont="1" applyFill="1" applyBorder="1" applyAlignment="1">
      <alignment horizontal="center" vertical="center"/>
    </xf>
    <xf numFmtId="0" fontId="17" fillId="8" borderId="3" xfId="0" applyFont="1" applyFill="1" applyBorder="1" applyAlignment="1">
      <alignment horizontal="center" vertical="center" wrapText="1"/>
    </xf>
    <xf numFmtId="0" fontId="4" fillId="8" borderId="3" xfId="0" applyFont="1" applyFill="1" applyBorder="1" applyAlignment="1">
      <alignment horizontal="left" vertical="center"/>
    </xf>
    <xf numFmtId="0" fontId="30" fillId="8" borderId="24" xfId="0" applyFont="1" applyFill="1" applyBorder="1" applyAlignment="1">
      <alignment vertical="center"/>
    </xf>
    <xf numFmtId="49" fontId="31" fillId="8" borderId="25" xfId="0" applyNumberFormat="1" applyFont="1" applyFill="1" applyBorder="1" applyAlignment="1">
      <alignment horizontal="center" vertical="center"/>
    </xf>
    <xf numFmtId="0" fontId="17" fillId="8" borderId="25" xfId="0" applyFont="1" applyFill="1" applyBorder="1" applyAlignment="1">
      <alignment horizontal="center" vertical="center" wrapText="1"/>
    </xf>
    <xf numFmtId="0" fontId="4" fillId="8" borderId="25" xfId="0" applyFont="1" applyFill="1" applyBorder="1" applyAlignment="1">
      <alignment horizontal="left" vertical="center"/>
    </xf>
    <xf numFmtId="176" fontId="4" fillId="6" borderId="15" xfId="0" applyNumberFormat="1" applyFont="1" applyFill="1" applyBorder="1" applyAlignment="1">
      <alignment horizontal="center" vertical="center"/>
    </xf>
    <xf numFmtId="0" fontId="4" fillId="6" borderId="15" xfId="0" applyFont="1" applyFill="1" applyBorder="1" applyAlignment="1">
      <alignment horizontal="center" vertical="center"/>
    </xf>
    <xf numFmtId="176" fontId="4" fillId="6" borderId="14" xfId="0" applyNumberFormat="1" applyFont="1" applyFill="1" applyBorder="1" applyAlignment="1">
      <alignment horizontal="center" vertical="center"/>
    </xf>
    <xf numFmtId="176" fontId="1" fillId="7" borderId="3" xfId="0" applyNumberFormat="1" applyFont="1" applyFill="1" applyBorder="1" applyAlignment="1">
      <alignment horizontal="center" vertical="center"/>
    </xf>
    <xf numFmtId="179" fontId="1" fillId="0" borderId="1" xfId="0" applyNumberFormat="1" applyFont="1" applyFill="1" applyBorder="1" applyAlignment="1">
      <alignment horizontal="center" vertical="center"/>
    </xf>
    <xf numFmtId="179" fontId="1" fillId="7" borderId="3" xfId="0" applyNumberFormat="1" applyFont="1" applyFill="1" applyBorder="1" applyAlignment="1">
      <alignment horizontal="center" vertical="center"/>
    </xf>
    <xf numFmtId="0" fontId="31" fillId="8" borderId="3" xfId="0" applyFont="1" applyFill="1" applyBorder="1" applyAlignment="1">
      <alignment horizontal="center" vertical="center"/>
    </xf>
    <xf numFmtId="0" fontId="30" fillId="8" borderId="3" xfId="0" applyFont="1" applyFill="1" applyBorder="1" applyAlignment="1">
      <alignment vertical="center"/>
    </xf>
    <xf numFmtId="176" fontId="1" fillId="8" borderId="3" xfId="0" applyNumberFormat="1" applyFont="1" applyFill="1" applyBorder="1" applyAlignment="1">
      <alignment horizontal="center" vertical="center"/>
    </xf>
    <xf numFmtId="0" fontId="31" fillId="8" borderId="25" xfId="0" applyFont="1" applyFill="1" applyBorder="1" applyAlignment="1">
      <alignment horizontal="center" vertical="center"/>
    </xf>
    <xf numFmtId="0" fontId="30" fillId="8" borderId="25" xfId="0" applyFont="1" applyFill="1" applyBorder="1" applyAlignment="1">
      <alignment vertical="center"/>
    </xf>
    <xf numFmtId="176" fontId="1" fillId="8" borderId="25" xfId="0" applyNumberFormat="1" applyFont="1" applyFill="1" applyBorder="1" applyAlignment="1">
      <alignment horizontal="center" vertical="center"/>
    </xf>
    <xf numFmtId="0" fontId="7" fillId="0" borderId="26" xfId="0" applyFont="1" applyFill="1" applyBorder="1" applyAlignment="1">
      <alignment horizontal="center" vertical="center"/>
    </xf>
    <xf numFmtId="0" fontId="4" fillId="6" borderId="18" xfId="0" applyFont="1" applyFill="1" applyBorder="1" applyAlignment="1">
      <alignment horizontal="left" vertical="center"/>
    </xf>
    <xf numFmtId="0" fontId="4" fillId="6" borderId="27" xfId="0" applyFont="1" applyFill="1" applyBorder="1" applyAlignment="1">
      <alignment horizontal="center" vertical="center"/>
    </xf>
    <xf numFmtId="0" fontId="4" fillId="6" borderId="28" xfId="0" applyFont="1" applyFill="1" applyBorder="1" applyAlignment="1">
      <alignment horizontal="center" vertical="center"/>
    </xf>
    <xf numFmtId="0" fontId="4" fillId="6" borderId="29" xfId="0" applyFont="1" applyFill="1" applyBorder="1" applyAlignment="1" applyProtection="1">
      <alignment horizontal="left" vertical="center"/>
      <protection hidden="1"/>
    </xf>
    <xf numFmtId="0" fontId="13" fillId="0" borderId="0" xfId="0" applyFont="1" applyFill="1" applyBorder="1" applyAlignment="1" applyProtection="1">
      <alignment horizontal="center" vertical="center"/>
    </xf>
    <xf numFmtId="0" fontId="1" fillId="7" borderId="29" xfId="0" applyFont="1" applyFill="1" applyBorder="1" applyAlignment="1">
      <alignment horizontal="left" vertical="center"/>
    </xf>
    <xf numFmtId="0" fontId="4" fillId="6" borderId="30" xfId="0" applyFont="1" applyFill="1" applyBorder="1" applyAlignment="1" applyProtection="1">
      <alignment horizontal="left" vertical="center"/>
      <protection hidden="1"/>
    </xf>
    <xf numFmtId="0" fontId="1" fillId="8" borderId="29" xfId="0" applyFont="1" applyFill="1" applyBorder="1" applyAlignment="1">
      <alignment horizontal="left" vertical="center"/>
    </xf>
    <xf numFmtId="0" fontId="31" fillId="8" borderId="29" xfId="0" applyFont="1" applyFill="1" applyBorder="1" applyAlignment="1">
      <alignment horizontal="left" vertical="center" wrapText="1"/>
    </xf>
    <xf numFmtId="0" fontId="1" fillId="8" borderId="31" xfId="0" applyFont="1" applyFill="1" applyBorder="1" applyAlignment="1">
      <alignment horizontal="left" vertical="center"/>
    </xf>
    <xf numFmtId="0" fontId="1" fillId="5" borderId="0" xfId="0" applyFont="1" applyFill="1" applyBorder="1" applyAlignment="1">
      <alignment vertical="center"/>
    </xf>
    <xf numFmtId="0" fontId="0" fillId="0" borderId="0" xfId="0" applyBorder="1">
      <alignment vertical="center"/>
    </xf>
    <xf numFmtId="0" fontId="7" fillId="0" borderId="32" xfId="0" applyFont="1" applyFill="1" applyBorder="1" applyAlignment="1">
      <alignment horizontal="center" vertical="center"/>
    </xf>
    <xf numFmtId="0" fontId="7" fillId="0" borderId="33" xfId="0" applyFont="1" applyFill="1" applyBorder="1" applyAlignment="1">
      <alignment horizontal="center" vertical="center"/>
    </xf>
    <xf numFmtId="0" fontId="29" fillId="0" borderId="33" xfId="0" applyFont="1" applyFill="1" applyBorder="1" applyAlignment="1">
      <alignment horizontal="left" vertical="center"/>
    </xf>
    <xf numFmtId="0" fontId="4" fillId="6" borderId="22" xfId="0" applyFont="1" applyFill="1" applyBorder="1" applyAlignment="1">
      <alignment horizontal="left" vertical="center"/>
    </xf>
    <xf numFmtId="0" fontId="4" fillId="6" borderId="3" xfId="0" applyFont="1" applyFill="1" applyBorder="1" applyAlignment="1">
      <alignment horizontal="center" vertical="center"/>
    </xf>
    <xf numFmtId="0" fontId="4" fillId="6" borderId="3" xfId="0" applyFont="1" applyFill="1" applyBorder="1" applyAlignment="1">
      <alignment horizontal="left" vertical="center"/>
    </xf>
    <xf numFmtId="0" fontId="32" fillId="6" borderId="3" xfId="0" applyFont="1" applyFill="1" applyBorder="1" applyAlignment="1">
      <alignment vertical="center"/>
    </xf>
    <xf numFmtId="0" fontId="4" fillId="0" borderId="4" xfId="0" applyFont="1" applyFill="1" applyBorder="1" applyAlignment="1">
      <alignment horizontal="left" vertical="center"/>
    </xf>
    <xf numFmtId="0" fontId="4" fillId="9"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33" fillId="0" borderId="1" xfId="0" applyFont="1" applyFill="1" applyBorder="1" applyAlignment="1">
      <alignment horizontal="center" vertical="center"/>
    </xf>
    <xf numFmtId="0" fontId="33" fillId="9" borderId="1" xfId="0" applyFont="1" applyFill="1" applyBorder="1" applyAlignment="1">
      <alignment horizontal="center" vertical="center"/>
    </xf>
    <xf numFmtId="0" fontId="33" fillId="0" borderId="1" xfId="0" applyFont="1" applyFill="1" applyBorder="1" applyAlignment="1">
      <alignment horizontal="center" vertical="center" wrapText="1"/>
    </xf>
    <xf numFmtId="0" fontId="4" fillId="6" borderId="34" xfId="0" applyFont="1" applyFill="1" applyBorder="1" applyAlignment="1" applyProtection="1">
      <alignment horizontal="left" vertical="center"/>
      <protection hidden="1"/>
    </xf>
    <xf numFmtId="0" fontId="4" fillId="6" borderId="7" xfId="0" applyFont="1" applyFill="1" applyBorder="1" applyAlignment="1" applyProtection="1">
      <alignment horizontal="center" vertical="center"/>
      <protection hidden="1"/>
    </xf>
    <xf numFmtId="0" fontId="4" fillId="6" borderId="7" xfId="0" applyFont="1" applyFill="1" applyBorder="1" applyAlignment="1" applyProtection="1">
      <alignment horizontal="left" vertical="center"/>
      <protection hidden="1"/>
    </xf>
    <xf numFmtId="0" fontId="6" fillId="0" borderId="0" xfId="0" applyFont="1" applyFill="1" applyBorder="1" applyAlignment="1">
      <alignment vertical="center"/>
    </xf>
    <xf numFmtId="0" fontId="17" fillId="0" borderId="0" xfId="0" applyFont="1" applyFill="1" applyBorder="1" applyAlignment="1">
      <alignment vertical="center"/>
    </xf>
    <xf numFmtId="0" fontId="6" fillId="0" borderId="0" xfId="0" applyFont="1" applyFill="1" applyBorder="1" applyAlignment="1">
      <alignment horizontal="center" vertical="center"/>
    </xf>
    <xf numFmtId="0" fontId="2" fillId="0" borderId="0" xfId="0" applyFont="1" applyFill="1" applyAlignment="1">
      <alignment vertical="center"/>
    </xf>
    <xf numFmtId="0" fontId="34" fillId="0" borderId="0" xfId="0" applyFont="1" applyFill="1" applyBorder="1" applyAlignment="1">
      <alignment horizontal="center" vertical="center"/>
    </xf>
    <xf numFmtId="0" fontId="35" fillId="0" borderId="0" xfId="0" applyFont="1" applyFill="1" applyBorder="1" applyAlignment="1">
      <alignment horizontal="center" vertical="center"/>
    </xf>
    <xf numFmtId="176" fontId="2" fillId="0" borderId="0" xfId="0" applyNumberFormat="1" applyFont="1" applyFill="1" applyBorder="1" applyAlignment="1">
      <alignment horizontal="center" vertical="center"/>
    </xf>
    <xf numFmtId="0" fontId="11" fillId="0" borderId="0" xfId="0" applyFont="1" applyFill="1" applyBorder="1" applyAlignment="1">
      <alignment horizontal="center" vertical="center"/>
    </xf>
    <xf numFmtId="0" fontId="1" fillId="0" borderId="0" xfId="0" applyFont="1" applyFill="1" applyAlignment="1">
      <alignment vertical="center"/>
    </xf>
    <xf numFmtId="176" fontId="36" fillId="6" borderId="3" xfId="0" applyNumberFormat="1" applyFont="1" applyFill="1" applyBorder="1" applyAlignment="1">
      <alignment horizontal="center" vertical="center"/>
    </xf>
    <xf numFmtId="0" fontId="32" fillId="0" borderId="1" xfId="0" applyFont="1" applyFill="1" applyBorder="1" applyAlignment="1">
      <alignment horizontal="center" vertical="center"/>
    </xf>
    <xf numFmtId="176" fontId="32" fillId="0" borderId="1" xfId="0" applyNumberFormat="1" applyFont="1" applyFill="1" applyBorder="1" applyAlignment="1">
      <alignment horizontal="center" vertical="center"/>
    </xf>
    <xf numFmtId="0" fontId="32" fillId="0" borderId="14" xfId="0" applyFont="1" applyFill="1" applyBorder="1" applyAlignment="1">
      <alignment horizontal="center" vertical="center"/>
    </xf>
    <xf numFmtId="176" fontId="32" fillId="0" borderId="14" xfId="0" applyNumberFormat="1" applyFont="1" applyFill="1" applyBorder="1" applyAlignment="1">
      <alignment vertical="center"/>
    </xf>
    <xf numFmtId="176" fontId="32" fillId="0" borderId="1" xfId="0" applyNumberFormat="1" applyFont="1" applyFill="1" applyBorder="1" applyAlignment="1">
      <alignment vertical="center"/>
    </xf>
    <xf numFmtId="179" fontId="4" fillId="0" borderId="1" xfId="0" applyNumberFormat="1" applyFont="1" applyFill="1" applyBorder="1" applyAlignment="1">
      <alignment horizontal="center" vertical="center"/>
    </xf>
    <xf numFmtId="0" fontId="37" fillId="0" borderId="1" xfId="0" applyFont="1" applyFill="1" applyBorder="1" applyAlignment="1">
      <alignment horizontal="center" vertical="center"/>
    </xf>
    <xf numFmtId="176" fontId="37" fillId="0" borderId="1" xfId="0" applyNumberFormat="1" applyFont="1" applyFill="1" applyBorder="1" applyAlignment="1">
      <alignment horizontal="center" vertical="center"/>
    </xf>
    <xf numFmtId="179" fontId="33" fillId="0" borderId="1" xfId="0" applyNumberFormat="1" applyFont="1" applyFill="1" applyBorder="1" applyAlignment="1">
      <alignment horizontal="center" vertical="center"/>
    </xf>
    <xf numFmtId="176" fontId="4" fillId="6" borderId="7" xfId="0" applyNumberFormat="1" applyFont="1" applyFill="1" applyBorder="1" applyAlignment="1" applyProtection="1">
      <alignment horizontal="center" vertical="center"/>
      <protection hidden="1"/>
    </xf>
    <xf numFmtId="0" fontId="4" fillId="0" borderId="0" xfId="0" applyFont="1" applyFill="1" applyAlignment="1">
      <alignment vertical="center"/>
    </xf>
    <xf numFmtId="0" fontId="2" fillId="0" borderId="0" xfId="0" applyFont="1" applyFill="1" applyBorder="1" applyAlignment="1">
      <alignment horizontal="center" vertical="center"/>
    </xf>
    <xf numFmtId="0" fontId="4" fillId="6" borderId="3" xfId="0" applyFont="1" applyFill="1" applyBorder="1" applyAlignment="1">
      <alignment horizontal="right" vertical="center"/>
    </xf>
    <xf numFmtId="0" fontId="8" fillId="0" borderId="1" xfId="0" applyFont="1" applyFill="1" applyBorder="1" applyAlignment="1">
      <alignment horizontal="left" vertical="center"/>
    </xf>
    <xf numFmtId="0" fontId="38" fillId="0" borderId="1" xfId="0" applyFont="1" applyFill="1" applyBorder="1" applyAlignment="1">
      <alignment horizontal="left" vertical="center"/>
    </xf>
    <xf numFmtId="176" fontId="2" fillId="0" borderId="0" xfId="0" applyNumberFormat="1" applyFont="1" applyFill="1" applyAlignment="1">
      <alignment vertical="center"/>
    </xf>
    <xf numFmtId="0" fontId="39" fillId="0" borderId="0" xfId="0" applyFont="1" applyFill="1" applyBorder="1" applyAlignment="1">
      <alignment horizontal="center" vertical="center"/>
    </xf>
    <xf numFmtId="0" fontId="39" fillId="0" borderId="0" xfId="0" applyFont="1" applyFill="1" applyBorder="1" applyAlignment="1">
      <alignment horizontal="left" vertical="center"/>
    </xf>
    <xf numFmtId="0" fontId="18" fillId="0" borderId="0" xfId="0" applyFont="1" applyFill="1" applyBorder="1" applyAlignment="1">
      <alignment vertical="center"/>
    </xf>
    <xf numFmtId="0" fontId="18" fillId="0" borderId="0" xfId="0" applyFont="1" applyFill="1" applyBorder="1" applyAlignment="1">
      <alignment horizontal="left" vertical="center"/>
    </xf>
    <xf numFmtId="0" fontId="5" fillId="0" borderId="0" xfId="0" applyFont="1" applyFill="1" applyAlignment="1">
      <alignment vertical="center"/>
    </xf>
    <xf numFmtId="0" fontId="11" fillId="0" borderId="0" xfId="0" applyFont="1" applyFill="1" applyAlignment="1">
      <alignment vertical="center"/>
    </xf>
    <xf numFmtId="176" fontId="1" fillId="0" borderId="0" xfId="0" applyNumberFormat="1" applyFont="1" applyFill="1" applyAlignment="1">
      <alignment vertical="center"/>
    </xf>
    <xf numFmtId="0" fontId="7" fillId="0" borderId="35" xfId="0" applyFont="1" applyFill="1" applyBorder="1" applyAlignment="1">
      <alignment horizontal="left" vertical="center"/>
    </xf>
    <xf numFmtId="0" fontId="4" fillId="6" borderId="29" xfId="0" applyFont="1" applyFill="1" applyBorder="1" applyAlignment="1">
      <alignment horizontal="left" vertical="center"/>
    </xf>
    <xf numFmtId="0" fontId="4" fillId="0" borderId="18" xfId="0" applyFont="1" applyFill="1" applyBorder="1" applyAlignment="1">
      <alignment horizontal="center" vertical="center"/>
    </xf>
    <xf numFmtId="0" fontId="8" fillId="0" borderId="18" xfId="0" applyFont="1" applyFill="1" applyBorder="1" applyAlignment="1">
      <alignment horizontal="left" vertical="center"/>
    </xf>
    <xf numFmtId="0" fontId="38" fillId="0" borderId="18" xfId="0" applyFont="1" applyFill="1" applyBorder="1" applyAlignment="1">
      <alignment horizontal="left" vertical="center"/>
    </xf>
    <xf numFmtId="0" fontId="4" fillId="6" borderId="36" xfId="0" applyFont="1" applyFill="1" applyBorder="1" applyAlignment="1" applyProtection="1">
      <alignment horizontal="left" vertical="center"/>
      <protection hidden="1"/>
    </xf>
    <xf numFmtId="0" fontId="6" fillId="0" borderId="0" xfId="0" applyFont="1" applyFill="1" applyBorder="1" applyAlignment="1">
      <alignment horizontal="left" vertical="center"/>
    </xf>
    <xf numFmtId="0" fontId="2" fillId="0" borderId="0" xfId="0" applyFont="1" applyFill="1" applyBorder="1" applyAlignment="1">
      <alignment horizontal="left" vertical="center"/>
    </xf>
    <xf numFmtId="0" fontId="40" fillId="0" borderId="0" xfId="0" applyFont="1" applyFill="1" applyBorder="1" applyAlignment="1"/>
    <xf numFmtId="0" fontId="40" fillId="0" borderId="0" xfId="0" applyFont="1" applyFill="1" applyBorder="1" applyAlignment="1">
      <alignment horizontal="left"/>
    </xf>
    <xf numFmtId="0" fontId="4" fillId="5" borderId="0" xfId="0" applyFont="1" applyFill="1" applyBorder="1" applyAlignment="1">
      <alignment vertical="center"/>
    </xf>
    <xf numFmtId="0" fontId="6" fillId="10" borderId="0" xfId="0" applyFont="1" applyFill="1" applyBorder="1" applyAlignment="1" applyProtection="1">
      <alignment vertical="center"/>
    </xf>
    <xf numFmtId="0" fontId="31" fillId="7" borderId="24" xfId="0" applyFont="1" applyFill="1" applyBorder="1" applyAlignment="1">
      <alignment horizontal="left" vertical="center"/>
    </xf>
    <xf numFmtId="49" fontId="31" fillId="7" borderId="25" xfId="0" applyNumberFormat="1" applyFont="1" applyFill="1" applyBorder="1" applyAlignment="1">
      <alignment horizontal="center" vertical="center"/>
    </xf>
    <xf numFmtId="0" fontId="17" fillId="7" borderId="25" xfId="0" applyFont="1" applyFill="1" applyBorder="1" applyAlignment="1">
      <alignment horizontal="left" vertical="center" wrapText="1"/>
    </xf>
    <xf numFmtId="0" fontId="31" fillId="7" borderId="25" xfId="0" applyFont="1" applyFill="1" applyBorder="1" applyAlignment="1">
      <alignment horizontal="center" vertical="center"/>
    </xf>
    <xf numFmtId="0" fontId="6" fillId="2" borderId="0" xfId="0" applyFont="1" applyFill="1" applyBorder="1" applyAlignment="1">
      <alignment vertical="center"/>
    </xf>
    <xf numFmtId="0" fontId="17" fillId="2" borderId="0" xfId="0" applyFont="1" applyFill="1" applyBorder="1" applyAlignment="1">
      <alignment vertical="center"/>
    </xf>
    <xf numFmtId="0" fontId="6" fillId="2" borderId="0" xfId="0" applyFont="1" applyFill="1" applyBorder="1" applyAlignment="1">
      <alignment horizontal="center" vertical="center"/>
    </xf>
    <xf numFmtId="0" fontId="1" fillId="5" borderId="0" xfId="0" applyFont="1" applyFill="1" applyBorder="1" applyAlignment="1">
      <alignment horizontal="left" vertical="center"/>
    </xf>
    <xf numFmtId="0" fontId="1" fillId="5" borderId="0" xfId="0" applyFont="1" applyFill="1" applyBorder="1" applyAlignment="1">
      <alignment horizontal="center" vertical="center"/>
    </xf>
    <xf numFmtId="0" fontId="4" fillId="5" borderId="0" xfId="0" applyFont="1" applyFill="1" applyBorder="1" applyAlignment="1">
      <alignment horizontal="left" vertical="center"/>
    </xf>
    <xf numFmtId="0" fontId="11" fillId="5" borderId="0" xfId="0" applyFont="1" applyFill="1" applyBorder="1" applyAlignment="1">
      <alignment horizontal="center" vertical="center"/>
    </xf>
    <xf numFmtId="0" fontId="5" fillId="5" borderId="0" xfId="0" applyFont="1" applyFill="1" applyBorder="1" applyAlignment="1">
      <alignment horizontal="center" vertical="center"/>
    </xf>
    <xf numFmtId="176" fontId="1" fillId="5" borderId="0" xfId="0" applyNumberFormat="1" applyFont="1" applyFill="1" applyBorder="1" applyAlignment="1">
      <alignment horizontal="center" vertical="center"/>
    </xf>
    <xf numFmtId="0" fontId="1" fillId="5" borderId="0" xfId="0" applyFont="1" applyFill="1" applyAlignment="1">
      <alignment vertical="center"/>
    </xf>
    <xf numFmtId="176" fontId="31" fillId="7" borderId="25" xfId="0" applyNumberFormat="1" applyFont="1" applyFill="1" applyBorder="1" applyAlignment="1">
      <alignment horizontal="center" vertical="center"/>
    </xf>
    <xf numFmtId="179" fontId="31" fillId="7" borderId="25" xfId="0" applyNumberFormat="1" applyFont="1" applyFill="1" applyBorder="1" applyAlignment="1">
      <alignment horizontal="center" vertical="center"/>
    </xf>
    <xf numFmtId="176" fontId="4" fillId="7" borderId="25" xfId="0" applyNumberFormat="1" applyFont="1" applyFill="1" applyBorder="1" applyAlignment="1">
      <alignment horizontal="center" vertical="center"/>
    </xf>
    <xf numFmtId="0" fontId="31" fillId="7" borderId="25" xfId="0" applyFont="1" applyFill="1" applyBorder="1" applyAlignment="1">
      <alignment horizontal="center" vertical="center" wrapText="1"/>
    </xf>
    <xf numFmtId="176" fontId="28" fillId="5" borderId="0" xfId="0" applyNumberFormat="1" applyFont="1" applyFill="1" applyBorder="1" applyAlignment="1">
      <alignment horizontal="center" vertical="center"/>
    </xf>
    <xf numFmtId="0" fontId="17" fillId="10" borderId="0" xfId="0" applyFont="1" applyFill="1" applyBorder="1" applyAlignment="1" applyProtection="1">
      <alignment vertical="center"/>
    </xf>
    <xf numFmtId="0" fontId="31" fillId="7" borderId="31" xfId="0" applyFont="1" applyFill="1" applyBorder="1" applyAlignment="1">
      <alignment horizontal="left" vertical="center" wrapText="1"/>
    </xf>
    <xf numFmtId="0" fontId="3" fillId="5" borderId="0" xfId="0" applyFont="1" applyFill="1" applyBorder="1" applyAlignment="1"/>
    <xf numFmtId="0" fontId="6" fillId="2" borderId="0" xfId="0" applyFont="1" applyFill="1" applyBorder="1" applyAlignment="1">
      <alignment horizontal="left" vertical="center"/>
    </xf>
    <xf numFmtId="0" fontId="6" fillId="5" borderId="0" xfId="0" applyFont="1" applyFill="1" applyBorder="1" applyAlignment="1" applyProtection="1">
      <alignment vertical="center"/>
    </xf>
    <xf numFmtId="0" fontId="4" fillId="11" borderId="22" xfId="0" applyFont="1" applyFill="1" applyBorder="1" applyAlignment="1">
      <alignment horizontal="left" vertical="center"/>
    </xf>
    <xf numFmtId="0" fontId="4" fillId="11" borderId="3" xfId="0" applyFont="1" applyFill="1" applyBorder="1" applyAlignment="1">
      <alignment horizontal="center" vertical="center"/>
    </xf>
    <xf numFmtId="0" fontId="4" fillId="11" borderId="3" xfId="0" applyFont="1" applyFill="1" applyBorder="1" applyAlignment="1">
      <alignment horizontal="left" vertical="center"/>
    </xf>
    <xf numFmtId="0" fontId="32" fillId="11" borderId="3" xfId="0" applyFont="1" applyFill="1" applyBorder="1" applyAlignment="1">
      <alignment vertical="center"/>
    </xf>
    <xf numFmtId="0" fontId="31" fillId="5" borderId="24" xfId="0" applyFont="1" applyFill="1" applyBorder="1" applyAlignment="1">
      <alignment horizontal="left" vertical="center"/>
    </xf>
    <xf numFmtId="49" fontId="31" fillId="5" borderId="25" xfId="0" applyNumberFormat="1" applyFont="1" applyFill="1" applyBorder="1" applyAlignment="1">
      <alignment horizontal="center" vertical="center"/>
    </xf>
    <xf numFmtId="0" fontId="17" fillId="5" borderId="25" xfId="0" applyFont="1" applyFill="1" applyBorder="1" applyAlignment="1">
      <alignment horizontal="left" vertical="center" wrapText="1"/>
    </xf>
    <xf numFmtId="0" fontId="31" fillId="5" borderId="25" xfId="0" applyFont="1" applyFill="1" applyBorder="1" applyAlignment="1">
      <alignment horizontal="center" vertical="center"/>
    </xf>
    <xf numFmtId="176" fontId="36" fillId="11" borderId="3" xfId="0" applyNumberFormat="1" applyFont="1" applyFill="1" applyBorder="1" applyAlignment="1">
      <alignment horizontal="center" vertical="center"/>
    </xf>
    <xf numFmtId="180" fontId="4" fillId="0" borderId="1" xfId="0" applyNumberFormat="1" applyFont="1" applyFill="1" applyBorder="1" applyAlignment="1">
      <alignment horizontal="center" vertical="center"/>
    </xf>
    <xf numFmtId="176" fontId="31" fillId="5" borderId="25" xfId="0" applyNumberFormat="1" applyFont="1" applyFill="1" applyBorder="1" applyAlignment="1">
      <alignment horizontal="center" vertical="center"/>
    </xf>
    <xf numFmtId="179" fontId="31" fillId="5" borderId="25" xfId="0" applyNumberFormat="1" applyFont="1" applyFill="1" applyBorder="1" applyAlignment="1">
      <alignment horizontal="center" vertical="center"/>
    </xf>
    <xf numFmtId="176" fontId="4" fillId="5" borderId="25" xfId="0" applyNumberFormat="1" applyFont="1" applyFill="1" applyBorder="1" applyAlignment="1">
      <alignment horizontal="center" vertical="center"/>
    </xf>
    <xf numFmtId="0" fontId="31" fillId="5" borderId="25" xfId="0" applyFont="1" applyFill="1" applyBorder="1" applyAlignment="1">
      <alignment horizontal="center" vertical="center" wrapText="1"/>
    </xf>
    <xf numFmtId="0" fontId="4" fillId="12" borderId="3" xfId="0" applyFont="1" applyFill="1" applyBorder="1" applyAlignment="1">
      <alignment horizontal="center" vertical="center"/>
    </xf>
    <xf numFmtId="0" fontId="4" fillId="11" borderId="29" xfId="0" applyFont="1" applyFill="1" applyBorder="1" applyAlignment="1">
      <alignment horizontal="left" vertical="center"/>
    </xf>
    <xf numFmtId="0" fontId="31" fillId="5" borderId="31" xfId="0" applyFont="1" applyFill="1" applyBorder="1" applyAlignment="1">
      <alignment horizontal="left" vertical="center" wrapText="1"/>
    </xf>
    <xf numFmtId="0" fontId="41" fillId="0" borderId="0" xfId="0" applyFont="1" applyFill="1" applyAlignment="1"/>
    <xf numFmtId="0" fontId="41" fillId="5" borderId="0" xfId="0" applyFont="1" applyFill="1" applyAlignment="1"/>
    <xf numFmtId="0" fontId="42" fillId="0" borderId="6" xfId="0" applyFont="1" applyFill="1" applyBorder="1" applyAlignment="1">
      <alignment horizontal="center" vertical="center" wrapText="1"/>
    </xf>
    <xf numFmtId="0" fontId="42" fillId="0" borderId="7" xfId="0" applyFont="1" applyFill="1" applyBorder="1" applyAlignment="1">
      <alignment horizontal="center" vertical="center" wrapText="1"/>
    </xf>
    <xf numFmtId="0" fontId="43" fillId="0" borderId="1" xfId="0" applyFont="1" applyFill="1" applyBorder="1" applyAlignment="1">
      <alignment horizontal="left" vertical="center"/>
    </xf>
    <xf numFmtId="0" fontId="44" fillId="13" borderId="1" xfId="0" applyFont="1" applyFill="1" applyBorder="1" applyAlignment="1">
      <alignment horizontal="left" vertical="center"/>
    </xf>
    <xf numFmtId="0" fontId="44" fillId="5" borderId="1" xfId="0" applyFont="1" applyFill="1" applyBorder="1" applyAlignment="1">
      <alignment horizontal="left" vertical="center"/>
    </xf>
    <xf numFmtId="0" fontId="45" fillId="0" borderId="1" xfId="0" applyFont="1" applyFill="1" applyBorder="1" applyAlignment="1">
      <alignment horizontal="center" vertical="center"/>
    </xf>
    <xf numFmtId="0" fontId="14"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1" xfId="51" applyFont="1" applyBorder="1" applyAlignment="1">
      <alignment horizontal="center" vertical="center" wrapText="1"/>
    </xf>
    <xf numFmtId="0" fontId="3" fillId="0" borderId="1" xfId="0" applyFont="1" applyFill="1" applyBorder="1" applyAlignment="1">
      <alignment horizontal="center" vertical="center" wrapText="1"/>
    </xf>
    <xf numFmtId="0" fontId="46" fillId="0" borderId="1" xfId="0" applyFont="1" applyFill="1" applyBorder="1" applyAlignment="1">
      <alignment horizontal="center" vertical="center" wrapText="1"/>
    </xf>
    <xf numFmtId="0" fontId="45" fillId="0" borderId="1" xfId="0" applyFont="1" applyFill="1" applyBorder="1" applyAlignment="1">
      <alignment horizontal="center" vertical="center" wrapText="1"/>
    </xf>
    <xf numFmtId="0" fontId="45" fillId="0" borderId="1" xfId="0" applyFont="1" applyFill="1" applyBorder="1" applyAlignment="1">
      <alignment vertical="center"/>
    </xf>
    <xf numFmtId="0" fontId="3" fillId="0" borderId="1" xfId="52" applyFont="1" applyFill="1" applyBorder="1" applyAlignment="1">
      <alignment horizontal="center" vertical="center"/>
    </xf>
    <xf numFmtId="0" fontId="46" fillId="0" borderId="1" xfId="0" applyFont="1" applyFill="1" applyBorder="1" applyAlignment="1">
      <alignment horizontal="center" vertical="center"/>
    </xf>
    <xf numFmtId="0" fontId="47" fillId="0" borderId="1" xfId="0" applyFont="1" applyFill="1" applyBorder="1" applyAlignment="1">
      <alignment horizontal="center" vertical="center" wrapText="1"/>
    </xf>
    <xf numFmtId="0" fontId="48" fillId="0" borderId="1" xfId="0" applyFont="1" applyFill="1" applyBorder="1" applyAlignment="1">
      <alignment vertical="center" wrapText="1"/>
    </xf>
    <xf numFmtId="0" fontId="48" fillId="0" borderId="1" xfId="0" applyFont="1" applyFill="1" applyBorder="1" applyAlignment="1">
      <alignment vertical="center"/>
    </xf>
    <xf numFmtId="0" fontId="48" fillId="0" borderId="1" xfId="0" applyFont="1" applyFill="1" applyBorder="1" applyAlignment="1">
      <alignment horizontal="left" vertical="center"/>
    </xf>
    <xf numFmtId="0" fontId="44" fillId="13" borderId="1" xfId="0" applyFont="1" applyFill="1" applyBorder="1" applyAlignment="1">
      <alignment vertical="center"/>
    </xf>
    <xf numFmtId="0" fontId="49" fillId="13" borderId="1" xfId="0" applyFont="1" applyFill="1" applyBorder="1" applyAlignment="1">
      <alignment vertical="center"/>
    </xf>
    <xf numFmtId="0" fontId="50" fillId="0" borderId="1" xfId="52" applyFont="1" applyBorder="1" applyAlignment="1">
      <alignment horizontal="center" vertical="center" wrapText="1"/>
    </xf>
    <xf numFmtId="0" fontId="3" fillId="0" borderId="1" xfId="0" applyFont="1" applyFill="1" applyBorder="1" applyAlignment="1">
      <alignment vertical="center"/>
    </xf>
    <xf numFmtId="0" fontId="46" fillId="0" borderId="2" xfId="0" applyFont="1" applyFill="1" applyBorder="1" applyAlignment="1">
      <alignment horizontal="center" vertical="center"/>
    </xf>
    <xf numFmtId="0" fontId="46" fillId="0" borderId="3" xfId="0" applyFont="1" applyFill="1" applyBorder="1" applyAlignment="1">
      <alignment horizontal="center" vertical="center"/>
    </xf>
    <xf numFmtId="0" fontId="3" fillId="0" borderId="1" xfId="0" applyFont="1" applyFill="1" applyBorder="1" applyAlignment="1">
      <alignment vertical="center" wrapText="1"/>
    </xf>
    <xf numFmtId="181" fontId="43" fillId="0" borderId="1" xfId="0" applyNumberFormat="1" applyFont="1" applyFill="1" applyBorder="1" applyAlignment="1">
      <alignment horizontal="left" vertical="center"/>
    </xf>
    <xf numFmtId="181" fontId="44" fillId="13" borderId="1" xfId="0" applyNumberFormat="1" applyFont="1" applyFill="1" applyBorder="1" applyAlignment="1">
      <alignment horizontal="left" vertical="center"/>
    </xf>
    <xf numFmtId="181" fontId="44" fillId="5" borderId="1" xfId="0" applyNumberFormat="1" applyFont="1" applyFill="1" applyBorder="1" applyAlignment="1">
      <alignment horizontal="left" vertical="center"/>
    </xf>
    <xf numFmtId="181" fontId="45" fillId="0" borderId="1" xfId="0" applyNumberFormat="1" applyFont="1" applyFill="1" applyBorder="1" applyAlignment="1">
      <alignment horizontal="center" vertical="center"/>
    </xf>
    <xf numFmtId="176" fontId="14" fillId="0" borderId="1" xfId="0" applyNumberFormat="1" applyFont="1" applyFill="1" applyBorder="1" applyAlignment="1">
      <alignment horizontal="center" vertical="center"/>
    </xf>
    <xf numFmtId="181" fontId="14" fillId="0" borderId="1" xfId="0" applyNumberFormat="1" applyFont="1" applyFill="1" applyBorder="1" applyAlignment="1">
      <alignment horizontal="center" vertical="center"/>
    </xf>
    <xf numFmtId="0" fontId="50" fillId="0" borderId="1" xfId="52" applyFont="1" applyFill="1" applyBorder="1" applyAlignment="1">
      <alignment horizontal="center" vertical="center" wrapText="1"/>
    </xf>
    <xf numFmtId="0" fontId="50" fillId="0" borderId="1" xfId="0" applyFont="1" applyFill="1" applyBorder="1" applyAlignment="1">
      <alignment horizontal="center" vertical="center"/>
    </xf>
    <xf numFmtId="176" fontId="50" fillId="0" borderId="1" xfId="0" applyNumberFormat="1" applyFont="1" applyFill="1" applyBorder="1" applyAlignment="1">
      <alignment horizontal="center" vertical="center"/>
    </xf>
    <xf numFmtId="182" fontId="50" fillId="0" borderId="1" xfId="0" applyNumberFormat="1" applyFont="1" applyFill="1" applyBorder="1" applyAlignment="1">
      <alignment horizontal="center" vertical="center"/>
    </xf>
    <xf numFmtId="176" fontId="51" fillId="0" borderId="1" xfId="0" applyNumberFormat="1" applyFont="1" applyFill="1" applyBorder="1" applyAlignment="1">
      <alignment horizontal="center" vertical="center"/>
    </xf>
    <xf numFmtId="181" fontId="50" fillId="0" borderId="1" xfId="0" applyNumberFormat="1" applyFont="1" applyFill="1" applyBorder="1" applyAlignment="1">
      <alignment horizontal="center" vertical="center"/>
    </xf>
    <xf numFmtId="176" fontId="3" fillId="0" borderId="1" xfId="52" applyNumberFormat="1" applyFont="1" applyFill="1" applyBorder="1" applyAlignment="1">
      <alignment horizontal="center" vertical="center"/>
    </xf>
    <xf numFmtId="7" fontId="3" fillId="0" borderId="1" xfId="52" applyNumberFormat="1" applyFont="1" applyFill="1" applyBorder="1" applyAlignment="1">
      <alignment horizontal="center" vertical="center"/>
    </xf>
    <xf numFmtId="0" fontId="46" fillId="0" borderId="5" xfId="0" applyFont="1" applyFill="1" applyBorder="1" applyAlignment="1">
      <alignment horizontal="center" vertical="center"/>
    </xf>
    <xf numFmtId="181" fontId="45" fillId="0" borderId="1" xfId="0" applyNumberFormat="1" applyFont="1" applyFill="1" applyBorder="1" applyAlignment="1">
      <alignment horizontal="center" vertical="center" wrapText="1"/>
    </xf>
    <xf numFmtId="181" fontId="47" fillId="0" borderId="1" xfId="0" applyNumberFormat="1" applyFont="1" applyFill="1" applyBorder="1" applyAlignment="1">
      <alignment horizontal="center" vertical="center" wrapText="1"/>
    </xf>
    <xf numFmtId="0" fontId="42" fillId="0" borderId="11" xfId="0" applyFont="1" applyFill="1" applyBorder="1" applyAlignment="1">
      <alignment horizontal="center" vertical="center" wrapText="1"/>
    </xf>
    <xf numFmtId="0" fontId="3" fillId="5" borderId="1" xfId="0" applyFont="1" applyFill="1" applyBorder="1" applyAlignment="1">
      <alignment vertical="center"/>
    </xf>
    <xf numFmtId="182" fontId="14" fillId="0" borderId="1" xfId="0" applyNumberFormat="1" applyFont="1" applyFill="1" applyBorder="1" applyAlignment="1">
      <alignment horizontal="center" vertical="center"/>
    </xf>
    <xf numFmtId="183" fontId="50" fillId="0" borderId="1" xfId="0" applyNumberFormat="1" applyFont="1" applyFill="1" applyBorder="1" applyAlignment="1">
      <alignment horizontal="center" vertical="center"/>
    </xf>
    <xf numFmtId="181" fontId="51" fillId="0" borderId="1" xfId="0" applyNumberFormat="1" applyFont="1" applyFill="1" applyBorder="1" applyAlignment="1">
      <alignment horizontal="center" vertical="center"/>
    </xf>
    <xf numFmtId="40" fontId="14" fillId="0" borderId="1" xfId="0" applyNumberFormat="1" applyFont="1" applyFill="1" applyBorder="1" applyAlignment="1">
      <alignment horizontal="center" vertical="center"/>
    </xf>
    <xf numFmtId="184" fontId="3" fillId="0" borderId="14" xfId="52" applyNumberFormat="1" applyFont="1" applyFill="1" applyBorder="1" applyAlignment="1">
      <alignment horizontal="center" vertical="center"/>
    </xf>
    <xf numFmtId="185" fontId="14" fillId="0" borderId="2" xfId="52" applyNumberFormat="1" applyFont="1" applyFill="1" applyBorder="1" applyAlignment="1">
      <alignment horizontal="center" vertical="center"/>
    </xf>
    <xf numFmtId="185" fontId="14" fillId="0" borderId="5" xfId="52" applyNumberFormat="1" applyFont="1" applyFill="1" applyBorder="1" applyAlignment="1">
      <alignment horizontal="center" vertical="center"/>
    </xf>
    <xf numFmtId="184" fontId="3" fillId="0" borderId="6" xfId="52" applyNumberFormat="1" applyFont="1" applyFill="1" applyBorder="1" applyAlignment="1">
      <alignment horizontal="center" vertical="center"/>
    </xf>
    <xf numFmtId="184" fontId="3" fillId="0" borderId="11" xfId="52" applyNumberFormat="1" applyFont="1" applyFill="1" applyBorder="1" applyAlignment="1">
      <alignment horizontal="center" vertical="center"/>
    </xf>
    <xf numFmtId="185" fontId="14" fillId="0" borderId="9" xfId="52" applyNumberFormat="1" applyFont="1" applyFill="1" applyBorder="1" applyAlignment="1">
      <alignment horizontal="center" vertical="center"/>
    </xf>
    <xf numFmtId="185" fontId="14" fillId="0" borderId="13" xfId="52" applyNumberFormat="1" applyFont="1" applyFill="1" applyBorder="1" applyAlignment="1">
      <alignment horizontal="center" vertical="center"/>
    </xf>
    <xf numFmtId="185" fontId="14" fillId="0" borderId="6" xfId="52" applyNumberFormat="1" applyFont="1" applyFill="1" applyBorder="1" applyAlignment="1">
      <alignment horizontal="center" vertical="center"/>
    </xf>
    <xf numFmtId="185" fontId="14" fillId="0" borderId="11" xfId="52" applyNumberFormat="1" applyFont="1" applyFill="1" applyBorder="1" applyAlignment="1">
      <alignment horizontal="center" vertical="center"/>
    </xf>
    <xf numFmtId="182" fontId="51" fillId="0" borderId="1" xfId="0" applyNumberFormat="1" applyFont="1" applyFill="1" applyBorder="1" applyAlignment="1">
      <alignment horizontal="center" vertical="center"/>
    </xf>
    <xf numFmtId="0" fontId="4" fillId="6" borderId="4" xfId="0" applyFont="1" applyFill="1" applyBorder="1" applyAlignment="1">
      <alignment horizontal="left" vertical="center"/>
    </xf>
    <xf numFmtId="0" fontId="31" fillId="5" borderId="34" xfId="0" applyFont="1" applyFill="1" applyBorder="1" applyAlignment="1">
      <alignment horizontal="left" vertical="center"/>
    </xf>
    <xf numFmtId="49" fontId="31" fillId="5" borderId="7" xfId="0" applyNumberFormat="1" applyFont="1" applyFill="1" applyBorder="1" applyAlignment="1">
      <alignment horizontal="center" vertical="center"/>
    </xf>
    <xf numFmtId="0" fontId="17" fillId="5" borderId="7" xfId="0" applyFont="1" applyFill="1" applyBorder="1" applyAlignment="1">
      <alignment horizontal="left" vertical="center" wrapText="1"/>
    </xf>
    <xf numFmtId="0" fontId="31" fillId="5" borderId="7" xfId="0" applyFont="1" applyFill="1" applyBorder="1" applyAlignment="1">
      <alignment horizontal="center" vertical="center"/>
    </xf>
    <xf numFmtId="0" fontId="31" fillId="5" borderId="22" xfId="0" applyFont="1" applyFill="1" applyBorder="1" applyAlignment="1">
      <alignment horizontal="left" vertical="center"/>
    </xf>
    <xf numFmtId="49" fontId="31" fillId="5" borderId="3" xfId="0" applyNumberFormat="1" applyFont="1" applyFill="1" applyBorder="1" applyAlignment="1">
      <alignment horizontal="center" vertical="center"/>
    </xf>
    <xf numFmtId="0" fontId="17" fillId="5" borderId="3" xfId="0" applyFont="1" applyFill="1" applyBorder="1" applyAlignment="1">
      <alignment horizontal="left" vertical="center" wrapText="1"/>
    </xf>
    <xf numFmtId="0" fontId="31" fillId="5" borderId="3" xfId="0" applyFont="1" applyFill="1" applyBorder="1" applyAlignment="1">
      <alignment horizontal="center" vertical="center"/>
    </xf>
    <xf numFmtId="0" fontId="32" fillId="6" borderId="1" xfId="0" applyFont="1" applyFill="1" applyBorder="1" applyAlignment="1">
      <alignment horizontal="center" vertical="center"/>
    </xf>
    <xf numFmtId="176" fontId="32" fillId="6" borderId="1" xfId="0" applyNumberFormat="1" applyFont="1" applyFill="1" applyBorder="1" applyAlignment="1">
      <alignment horizontal="center" vertical="center"/>
    </xf>
    <xf numFmtId="176" fontId="31" fillId="5" borderId="7" xfId="0" applyNumberFormat="1" applyFont="1" applyFill="1" applyBorder="1" applyAlignment="1">
      <alignment horizontal="center" vertical="center"/>
    </xf>
    <xf numFmtId="179" fontId="31" fillId="5" borderId="7" xfId="0" applyNumberFormat="1" applyFont="1" applyFill="1" applyBorder="1" applyAlignment="1">
      <alignment horizontal="center" vertical="center"/>
    </xf>
    <xf numFmtId="176" fontId="4" fillId="5" borderId="7" xfId="0" applyNumberFormat="1" applyFont="1" applyFill="1" applyBorder="1" applyAlignment="1">
      <alignment horizontal="center" vertical="center"/>
    </xf>
    <xf numFmtId="0" fontId="31" fillId="5" borderId="7" xfId="0" applyFont="1" applyFill="1" applyBorder="1" applyAlignment="1">
      <alignment horizontal="center" vertical="center" wrapText="1"/>
    </xf>
    <xf numFmtId="176" fontId="31" fillId="5" borderId="3" xfId="0" applyNumberFormat="1" applyFont="1" applyFill="1" applyBorder="1" applyAlignment="1">
      <alignment horizontal="center" vertical="center"/>
    </xf>
    <xf numFmtId="179" fontId="31" fillId="5" borderId="3" xfId="0" applyNumberFormat="1" applyFont="1" applyFill="1" applyBorder="1" applyAlignment="1">
      <alignment horizontal="center" vertical="center"/>
    </xf>
    <xf numFmtId="176" fontId="4" fillId="5" borderId="3" xfId="0" applyNumberFormat="1" applyFont="1" applyFill="1" applyBorder="1" applyAlignment="1">
      <alignment horizontal="center" vertical="center"/>
    </xf>
    <xf numFmtId="0" fontId="31" fillId="5" borderId="3" xfId="0" applyFont="1" applyFill="1" applyBorder="1" applyAlignment="1">
      <alignment horizontal="center" vertical="center" wrapText="1"/>
    </xf>
    <xf numFmtId="0" fontId="1" fillId="5" borderId="0" xfId="0" applyFont="1" applyFill="1" applyAlignment="1">
      <alignment horizontal="center" vertical="center"/>
    </xf>
    <xf numFmtId="0" fontId="31" fillId="5" borderId="7" xfId="0" applyFont="1" applyFill="1" applyBorder="1" applyAlignment="1">
      <alignment horizontal="left" vertical="center" wrapText="1"/>
    </xf>
    <xf numFmtId="0" fontId="31" fillId="5" borderId="3" xfId="0" applyFont="1" applyFill="1" applyBorder="1" applyAlignment="1">
      <alignment horizontal="left" vertical="center" wrapText="1"/>
    </xf>
    <xf numFmtId="0" fontId="4" fillId="6" borderId="18" xfId="0" applyFont="1" applyFill="1" applyBorder="1" applyAlignment="1">
      <alignment horizontal="center" vertical="center"/>
    </xf>
    <xf numFmtId="0" fontId="31" fillId="5" borderId="36" xfId="0" applyFont="1" applyFill="1" applyBorder="1" applyAlignment="1">
      <alignment horizontal="left" vertical="center" wrapText="1"/>
    </xf>
    <xf numFmtId="0" fontId="31" fillId="5" borderId="29" xfId="0" applyFont="1" applyFill="1" applyBorder="1" applyAlignment="1">
      <alignment horizontal="left" vertical="center" wrapText="1"/>
    </xf>
    <xf numFmtId="0" fontId="3" fillId="0" borderId="0" xfId="0" applyFont="1" applyFill="1" applyBorder="1" applyAlignment="1">
      <alignment horizontal="center"/>
    </xf>
    <xf numFmtId="0" fontId="3" fillId="0" borderId="0" xfId="0" applyFont="1" applyFill="1" applyAlignment="1"/>
    <xf numFmtId="0" fontId="4" fillId="6" borderId="22" xfId="0" applyFont="1" applyFill="1" applyBorder="1" applyAlignment="1" applyProtection="1">
      <alignment horizontal="left" vertical="center"/>
      <protection hidden="1"/>
    </xf>
    <xf numFmtId="0" fontId="1" fillId="4" borderId="6" xfId="0" applyFont="1" applyFill="1" applyBorder="1" applyAlignment="1">
      <alignment horizontal="center" vertical="center"/>
    </xf>
    <xf numFmtId="0" fontId="1" fillId="4" borderId="11" xfId="0" applyFont="1" applyFill="1" applyBorder="1" applyAlignment="1">
      <alignment horizontal="center" vertical="center"/>
    </xf>
    <xf numFmtId="0" fontId="9" fillId="4" borderId="1" xfId="0" applyFont="1" applyFill="1" applyBorder="1" applyAlignment="1">
      <alignment horizontal="center" vertical="center" wrapText="1"/>
    </xf>
    <xf numFmtId="0" fontId="1" fillId="4" borderId="8" xfId="0" applyFont="1" applyFill="1" applyBorder="1" applyAlignment="1">
      <alignment horizontal="center" vertical="center"/>
    </xf>
    <xf numFmtId="0" fontId="1" fillId="4" borderId="12" xfId="0" applyFont="1" applyFill="1" applyBorder="1" applyAlignment="1">
      <alignment horizontal="center" vertical="center"/>
    </xf>
    <xf numFmtId="0" fontId="1" fillId="4" borderId="1" xfId="0" applyFont="1" applyFill="1" applyBorder="1" applyAlignment="1">
      <alignment horizontal="center" vertical="center"/>
    </xf>
    <xf numFmtId="0" fontId="52" fillId="4" borderId="1" xfId="0" applyFont="1" applyFill="1" applyBorder="1" applyAlignment="1">
      <alignment horizontal="center" vertical="center"/>
    </xf>
    <xf numFmtId="0" fontId="1" fillId="4" borderId="9" xfId="0" applyFont="1" applyFill="1" applyBorder="1" applyAlignment="1">
      <alignment horizontal="center" vertical="center"/>
    </xf>
    <xf numFmtId="0" fontId="1" fillId="4" borderId="13" xfId="0" applyFont="1" applyFill="1" applyBorder="1" applyAlignment="1">
      <alignment horizontal="center" vertical="center"/>
    </xf>
    <xf numFmtId="0" fontId="1" fillId="4" borderId="4" xfId="0" applyFont="1" applyFill="1" applyBorder="1" applyAlignment="1">
      <alignment horizontal="center" vertical="center"/>
    </xf>
    <xf numFmtId="0" fontId="8" fillId="9" borderId="1" xfId="0" applyFont="1" applyFill="1" applyBorder="1" applyAlignment="1" applyProtection="1">
      <alignment horizontal="center" vertical="center"/>
      <protection hidden="1"/>
    </xf>
    <xf numFmtId="0" fontId="4" fillId="9" borderId="1" xfId="0" applyFont="1" applyFill="1" applyBorder="1" applyAlignment="1" applyProtection="1">
      <alignment horizontal="center" vertical="center"/>
      <protection hidden="1"/>
    </xf>
    <xf numFmtId="0" fontId="53" fillId="0" borderId="14" xfId="0" applyFont="1" applyBorder="1" applyAlignment="1">
      <alignment horizontal="center" vertical="center" wrapText="1"/>
    </xf>
    <xf numFmtId="0" fontId="54" fillId="0" borderId="14" xfId="0" applyFont="1" applyBorder="1" applyAlignment="1">
      <alignment horizontal="center" vertical="center" wrapText="1"/>
    </xf>
    <xf numFmtId="176" fontId="4" fillId="6" borderId="1" xfId="0" applyNumberFormat="1" applyFont="1" applyFill="1" applyBorder="1" applyAlignment="1">
      <alignment horizontal="center" vertical="center"/>
    </xf>
    <xf numFmtId="0" fontId="55" fillId="0" borderId="1" xfId="0" applyFont="1" applyFill="1" applyBorder="1" applyAlignment="1">
      <alignment horizontal="center" vertical="center"/>
    </xf>
    <xf numFmtId="0" fontId="6" fillId="0" borderId="0" xfId="0" applyFont="1" applyFill="1" applyBorder="1" applyAlignment="1" applyProtection="1">
      <alignment horizontal="center" vertical="center"/>
    </xf>
    <xf numFmtId="0" fontId="56" fillId="4" borderId="1" xfId="0" applyNumberFormat="1"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5" borderId="18" xfId="0" applyFont="1" applyFill="1" applyBorder="1" applyAlignment="1">
      <alignment horizontal="left" vertical="center" wrapText="1"/>
    </xf>
    <xf numFmtId="0" fontId="9" fillId="0" borderId="0" xfId="0" applyFont="1" applyFill="1" applyBorder="1" applyAlignment="1">
      <alignment wrapText="1"/>
    </xf>
    <xf numFmtId="0" fontId="53" fillId="0" borderId="1" xfId="0" applyFont="1" applyBorder="1" applyAlignment="1">
      <alignment horizontal="center" vertical="center"/>
    </xf>
    <xf numFmtId="0" fontId="1" fillId="9" borderId="4" xfId="0" applyFont="1" applyFill="1" applyBorder="1" applyAlignment="1">
      <alignment horizontal="center" vertical="center"/>
    </xf>
    <xf numFmtId="0" fontId="1" fillId="9" borderId="1" xfId="0" applyFont="1" applyFill="1" applyBorder="1" applyAlignment="1">
      <alignment horizontal="center" vertical="center"/>
    </xf>
    <xf numFmtId="0" fontId="9" fillId="9" borderId="1" xfId="0" applyFont="1" applyFill="1" applyBorder="1" applyAlignment="1">
      <alignment horizontal="center" vertical="center" wrapText="1"/>
    </xf>
    <xf numFmtId="176" fontId="1" fillId="9" borderId="1" xfId="0" applyNumberFormat="1" applyFont="1" applyFill="1" applyBorder="1" applyAlignment="1">
      <alignment horizontal="center" vertical="center"/>
    </xf>
    <xf numFmtId="0" fontId="11" fillId="9" borderId="1" xfId="0" applyFont="1" applyFill="1" applyBorder="1" applyAlignment="1">
      <alignment horizontal="center" vertical="center"/>
    </xf>
    <xf numFmtId="0" fontId="1" fillId="9" borderId="18" xfId="0" applyFont="1" applyFill="1" applyBorder="1" applyAlignment="1">
      <alignment horizontal="left" vertical="center" wrapText="1"/>
    </xf>
    <xf numFmtId="0" fontId="9" fillId="9" borderId="1" xfId="0" applyFont="1" applyFill="1" applyBorder="1" applyAlignment="1">
      <alignment horizontal="left" vertical="center" wrapText="1"/>
    </xf>
    <xf numFmtId="0" fontId="30" fillId="8" borderId="37" xfId="0" applyFont="1" applyFill="1" applyBorder="1" applyAlignment="1">
      <alignment vertical="center"/>
    </xf>
    <xf numFmtId="49" fontId="31" fillId="8" borderId="38" xfId="0" applyNumberFormat="1" applyFont="1" applyFill="1" applyBorder="1" applyAlignment="1">
      <alignment horizontal="center" vertical="center"/>
    </xf>
    <xf numFmtId="0" fontId="17" fillId="8" borderId="38" xfId="0" applyFont="1" applyFill="1" applyBorder="1" applyAlignment="1">
      <alignment horizontal="center" vertical="center" wrapText="1"/>
    </xf>
    <xf numFmtId="0" fontId="4" fillId="8" borderId="38" xfId="0" applyFont="1" applyFill="1" applyBorder="1" applyAlignment="1">
      <alignment horizontal="left" vertical="center"/>
    </xf>
    <xf numFmtId="0" fontId="31" fillId="8" borderId="38" xfId="0" applyFont="1" applyFill="1" applyBorder="1" applyAlignment="1">
      <alignment horizontal="center" vertical="center"/>
    </xf>
    <xf numFmtId="0" fontId="30" fillId="8" borderId="38" xfId="0" applyFont="1" applyFill="1" applyBorder="1" applyAlignment="1">
      <alignment vertical="center"/>
    </xf>
    <xf numFmtId="176" fontId="1" fillId="8" borderId="38" xfId="0" applyNumberFormat="1" applyFont="1" applyFill="1" applyBorder="1" applyAlignment="1">
      <alignment horizontal="center" vertical="center"/>
    </xf>
    <xf numFmtId="0" fontId="1" fillId="8" borderId="39" xfId="0" applyFont="1" applyFill="1" applyBorder="1" applyAlignment="1">
      <alignment horizontal="left" vertical="center"/>
    </xf>
    <xf numFmtId="0" fontId="3" fillId="9" borderId="0" xfId="0" applyFont="1" applyFill="1" applyBorder="1" applyAlignment="1"/>
    <xf numFmtId="0" fontId="1" fillId="0" borderId="22" xfId="0" applyFont="1" applyFill="1" applyBorder="1" applyAlignment="1">
      <alignment horizontal="center" vertical="center" wrapText="1"/>
    </xf>
    <xf numFmtId="0" fontId="57" fillId="0" borderId="22" xfId="0" applyFont="1" applyFill="1" applyBorder="1" applyAlignment="1">
      <alignment horizontal="center" vertical="center"/>
    </xf>
    <xf numFmtId="0" fontId="57" fillId="0" borderId="3" xfId="0" applyFont="1" applyFill="1" applyBorder="1" applyAlignment="1">
      <alignment horizontal="center" vertical="center"/>
    </xf>
    <xf numFmtId="0" fontId="57" fillId="0" borderId="3" xfId="0" applyFont="1" applyFill="1" applyBorder="1" applyAlignment="1">
      <alignment horizontal="left" vertical="center"/>
    </xf>
    <xf numFmtId="0" fontId="4" fillId="14" borderId="23" xfId="0" applyFont="1" applyFill="1" applyBorder="1" applyAlignment="1" applyProtection="1">
      <alignment horizontal="left" vertical="center" wrapText="1"/>
      <protection hidden="1"/>
    </xf>
    <xf numFmtId="0" fontId="4" fillId="14" borderId="10" xfId="0" applyFont="1" applyFill="1" applyBorder="1" applyAlignment="1" applyProtection="1">
      <alignment horizontal="left" vertical="center"/>
      <protection hidden="1"/>
    </xf>
    <xf numFmtId="0" fontId="4" fillId="14" borderId="10" xfId="0" applyFont="1" applyFill="1" applyBorder="1" applyAlignment="1" applyProtection="1">
      <alignment horizontal="center" vertical="center"/>
      <protection hidden="1"/>
    </xf>
    <xf numFmtId="0" fontId="1" fillId="14" borderId="22" xfId="0" applyFont="1" applyFill="1" applyBorder="1" applyAlignment="1">
      <alignment horizontal="center" vertical="center"/>
    </xf>
    <xf numFmtId="0" fontId="1" fillId="14" borderId="5" xfId="0" applyFont="1" applyFill="1" applyBorder="1" applyAlignment="1">
      <alignment horizontal="center" vertical="center"/>
    </xf>
    <xf numFmtId="0" fontId="9" fillId="14" borderId="2" xfId="0" applyFont="1" applyFill="1" applyBorder="1" applyAlignment="1">
      <alignment horizontal="left" vertical="center" wrapText="1"/>
    </xf>
    <xf numFmtId="0" fontId="9" fillId="14" borderId="5" xfId="0" applyFont="1" applyFill="1" applyBorder="1" applyAlignment="1">
      <alignment horizontal="left" vertical="center" wrapText="1"/>
    </xf>
    <xf numFmtId="0" fontId="24" fillId="14" borderId="34" xfId="0" applyFont="1" applyFill="1" applyBorder="1" applyAlignment="1">
      <alignment vertical="center"/>
    </xf>
    <xf numFmtId="0" fontId="1" fillId="14" borderId="11" xfId="0" applyFont="1" applyFill="1" applyBorder="1" applyAlignment="1">
      <alignment vertical="center"/>
    </xf>
    <xf numFmtId="0" fontId="1" fillId="14" borderId="23" xfId="0" applyFont="1" applyFill="1" applyBorder="1" applyAlignment="1">
      <alignment vertical="center"/>
    </xf>
    <xf numFmtId="0" fontId="1" fillId="14" borderId="13" xfId="0" applyFont="1" applyFill="1" applyBorder="1" applyAlignment="1">
      <alignment vertical="center"/>
    </xf>
    <xf numFmtId="0" fontId="58" fillId="14" borderId="34" xfId="0" applyFont="1" applyFill="1" applyBorder="1" applyAlignment="1">
      <alignment horizontal="center" vertical="center"/>
    </xf>
    <xf numFmtId="0" fontId="58" fillId="14" borderId="11" xfId="0" applyFont="1" applyFill="1" applyBorder="1" applyAlignment="1">
      <alignment horizontal="center" vertical="center"/>
    </xf>
    <xf numFmtId="0" fontId="20" fillId="0" borderId="2" xfId="0" applyFont="1" applyFill="1" applyBorder="1" applyAlignment="1">
      <alignment horizontal="left" vertical="center" wrapText="1"/>
    </xf>
    <xf numFmtId="0" fontId="20" fillId="0" borderId="5" xfId="0" applyFont="1" applyFill="1" applyBorder="1" applyAlignment="1">
      <alignment horizontal="left" vertical="center" wrapText="1"/>
    </xf>
    <xf numFmtId="0" fontId="58" fillId="14" borderId="40" xfId="0" applyFont="1" applyFill="1" applyBorder="1" applyAlignment="1">
      <alignment horizontal="center" vertical="center"/>
    </xf>
    <xf numFmtId="0" fontId="58" fillId="14" borderId="12" xfId="0" applyFont="1" applyFill="1" applyBorder="1" applyAlignment="1">
      <alignment horizontal="center" vertical="center"/>
    </xf>
    <xf numFmtId="0" fontId="58" fillId="14" borderId="23" xfId="0" applyFont="1" applyFill="1" applyBorder="1" applyAlignment="1">
      <alignment horizontal="center" vertical="center"/>
    </xf>
    <xf numFmtId="0" fontId="58" fillId="14" borderId="13" xfId="0" applyFont="1" applyFill="1" applyBorder="1" applyAlignment="1">
      <alignment horizontal="center" vertical="center"/>
    </xf>
    <xf numFmtId="0" fontId="1" fillId="14" borderId="34" xfId="0" applyFont="1" applyFill="1" applyBorder="1" applyAlignment="1">
      <alignment vertical="center"/>
    </xf>
    <xf numFmtId="0" fontId="20" fillId="14" borderId="2" xfId="0" applyFont="1" applyFill="1" applyBorder="1" applyAlignment="1">
      <alignment horizontal="left" vertical="center" wrapText="1"/>
    </xf>
    <xf numFmtId="0" fontId="20" fillId="14" borderId="5" xfId="0" applyFont="1" applyFill="1" applyBorder="1" applyAlignment="1">
      <alignment horizontal="left" vertical="center" wrapText="1"/>
    </xf>
    <xf numFmtId="0" fontId="1" fillId="14" borderId="40" xfId="0" applyFont="1" applyFill="1" applyBorder="1" applyAlignment="1">
      <alignment vertical="center"/>
    </xf>
    <xf numFmtId="0" fontId="1" fillId="14" borderId="12" xfId="0" applyFont="1" applyFill="1" applyBorder="1" applyAlignment="1">
      <alignment vertical="center"/>
    </xf>
    <xf numFmtId="0" fontId="59" fillId="14" borderId="34" xfId="0" applyFont="1" applyFill="1" applyBorder="1" applyAlignment="1">
      <alignment horizontal="center" vertical="center"/>
    </xf>
    <xf numFmtId="0" fontId="1" fillId="14" borderId="11" xfId="0" applyFont="1" applyFill="1" applyBorder="1" applyAlignment="1">
      <alignment horizontal="center" vertical="center"/>
    </xf>
    <xf numFmtId="0" fontId="1" fillId="14" borderId="40" xfId="0" applyFont="1" applyFill="1" applyBorder="1" applyAlignment="1">
      <alignment horizontal="center" vertical="center"/>
    </xf>
    <xf numFmtId="0" fontId="1" fillId="14" borderId="12" xfId="0" applyFont="1" applyFill="1" applyBorder="1" applyAlignment="1">
      <alignment horizontal="center" vertical="center"/>
    </xf>
    <xf numFmtId="0" fontId="9" fillId="14" borderId="1" xfId="0" applyFont="1" applyFill="1" applyBorder="1" applyAlignment="1">
      <alignment horizontal="left" vertical="center"/>
    </xf>
    <xf numFmtId="0" fontId="22" fillId="14" borderId="2" xfId="0" applyFont="1" applyFill="1" applyBorder="1" applyAlignment="1">
      <alignment horizontal="left" vertical="center" wrapText="1"/>
    </xf>
    <xf numFmtId="0" fontId="22" fillId="14" borderId="5" xfId="0" applyFont="1" applyFill="1" applyBorder="1" applyAlignment="1">
      <alignment horizontal="left" vertical="center" wrapText="1"/>
    </xf>
    <xf numFmtId="0" fontId="1" fillId="14" borderId="23" xfId="0" applyFont="1" applyFill="1" applyBorder="1" applyAlignment="1">
      <alignment horizontal="center" vertical="center"/>
    </xf>
    <xf numFmtId="0" fontId="1" fillId="14" borderId="13" xfId="0" applyFont="1" applyFill="1" applyBorder="1" applyAlignment="1">
      <alignment horizontal="center" vertical="center"/>
    </xf>
    <xf numFmtId="176" fontId="1" fillId="0" borderId="3" xfId="0" applyNumberFormat="1" applyFont="1" applyFill="1" applyBorder="1" applyAlignment="1">
      <alignment horizontal="center" vertical="center"/>
    </xf>
    <xf numFmtId="0" fontId="5" fillId="14" borderId="1" xfId="0" applyFont="1" applyFill="1" applyBorder="1" applyAlignment="1">
      <alignment horizontal="center" vertical="center"/>
    </xf>
    <xf numFmtId="176" fontId="1" fillId="14" borderId="1" xfId="0" applyNumberFormat="1" applyFont="1" applyFill="1" applyBorder="1" applyAlignment="1">
      <alignment horizontal="center" vertical="center"/>
    </xf>
    <xf numFmtId="0" fontId="19" fillId="14" borderId="1" xfId="0" applyFont="1" applyFill="1" applyBorder="1" applyAlignment="1">
      <alignment horizontal="center" vertical="center"/>
    </xf>
    <xf numFmtId="176" fontId="18" fillId="14" borderId="1" xfId="0" applyNumberFormat="1" applyFont="1" applyFill="1" applyBorder="1" applyAlignment="1">
      <alignment horizontal="center" vertical="center"/>
    </xf>
    <xf numFmtId="0" fontId="23" fillId="14" borderId="1" xfId="0" applyFont="1" applyFill="1" applyBorder="1" applyAlignment="1">
      <alignment horizontal="center" vertical="center"/>
    </xf>
    <xf numFmtId="176" fontId="6" fillId="14" borderId="1" xfId="0" applyNumberFormat="1" applyFont="1" applyFill="1" applyBorder="1" applyAlignment="1">
      <alignment horizontal="center" vertical="center"/>
    </xf>
    <xf numFmtId="0" fontId="11" fillId="14" borderId="1" xfId="0" applyFont="1" applyFill="1" applyBorder="1" applyAlignment="1">
      <alignment horizontal="center" vertical="center"/>
    </xf>
    <xf numFmtId="0" fontId="1" fillId="14" borderId="0" xfId="0" applyFont="1" applyFill="1" applyBorder="1" applyAlignment="1" applyProtection="1">
      <alignment vertical="center"/>
    </xf>
    <xf numFmtId="0" fontId="1" fillId="14" borderId="0" xfId="0" applyFont="1" applyFill="1" applyBorder="1" applyAlignment="1">
      <alignment vertical="center"/>
    </xf>
    <xf numFmtId="176" fontId="6" fillId="0" borderId="0" xfId="0" applyNumberFormat="1" applyFont="1" applyFill="1" applyBorder="1" applyAlignment="1">
      <alignment horizontal="center" vertical="center" wrapText="1"/>
    </xf>
    <xf numFmtId="0" fontId="1" fillId="9" borderId="0" xfId="0" applyFont="1" applyFill="1" applyBorder="1" applyAlignment="1">
      <alignment vertical="center"/>
    </xf>
    <xf numFmtId="0" fontId="1" fillId="0" borderId="29" xfId="0" applyFont="1" applyFill="1" applyBorder="1" applyAlignment="1">
      <alignment horizontal="left" vertical="center"/>
    </xf>
    <xf numFmtId="0" fontId="4" fillId="14" borderId="30" xfId="0" applyFont="1" applyFill="1" applyBorder="1" applyAlignment="1" applyProtection="1">
      <alignment horizontal="left" vertical="center"/>
      <protection hidden="1"/>
    </xf>
    <xf numFmtId="0" fontId="2" fillId="14" borderId="0" xfId="0" applyFont="1" applyFill="1" applyBorder="1" applyAlignment="1" applyProtection="1">
      <alignment horizontal="center" vertical="center"/>
    </xf>
    <xf numFmtId="0" fontId="9" fillId="14" borderId="18" xfId="0" applyNumberFormat="1" applyFont="1" applyFill="1" applyBorder="1" applyAlignment="1">
      <alignment horizontal="left" vertical="center" wrapText="1"/>
    </xf>
    <xf numFmtId="0" fontId="9" fillId="14" borderId="18" xfId="0" applyFont="1" applyFill="1" applyBorder="1" applyAlignment="1">
      <alignment horizontal="left" vertical="center" wrapText="1"/>
    </xf>
    <xf numFmtId="0" fontId="20" fillId="0" borderId="18" xfId="0" applyNumberFormat="1" applyFont="1" applyFill="1" applyBorder="1" applyAlignment="1">
      <alignment horizontal="left" vertical="center" wrapText="1"/>
    </xf>
    <xf numFmtId="0" fontId="20" fillId="0" borderId="18" xfId="0" applyFont="1" applyFill="1" applyBorder="1" applyAlignment="1">
      <alignment horizontal="left" vertical="center" wrapText="1"/>
    </xf>
    <xf numFmtId="176" fontId="60" fillId="0" borderId="18" xfId="0" applyNumberFormat="1" applyFont="1" applyFill="1" applyBorder="1" applyAlignment="1">
      <alignment horizontal="left" vertical="center" wrapText="1"/>
    </xf>
    <xf numFmtId="176" fontId="60" fillId="14" borderId="18" xfId="0" applyNumberFormat="1" applyFont="1" applyFill="1" applyBorder="1" applyAlignment="1">
      <alignment horizontal="left" vertical="center" wrapText="1"/>
    </xf>
    <xf numFmtId="0" fontId="22" fillId="14" borderId="1" xfId="0" applyNumberFormat="1" applyFont="1" applyFill="1" applyBorder="1" applyAlignment="1">
      <alignment horizontal="left" vertical="center" wrapText="1"/>
    </xf>
    <xf numFmtId="0" fontId="3" fillId="9" borderId="0" xfId="0" applyFont="1" applyFill="1" applyBorder="1" applyAlignment="1">
      <alignment vertical="center"/>
    </xf>
    <xf numFmtId="0" fontId="0" fillId="9" borderId="0" xfId="0" applyFill="1" applyBorder="1" applyAlignment="1">
      <alignment vertical="center"/>
    </xf>
    <xf numFmtId="0" fontId="0" fillId="9" borderId="0" xfId="0" applyFill="1" applyAlignment="1">
      <alignment vertical="center"/>
    </xf>
    <xf numFmtId="0" fontId="1" fillId="14" borderId="34" xfId="0" applyFont="1" applyFill="1" applyBorder="1" applyAlignment="1">
      <alignment horizontal="center" vertical="center"/>
    </xf>
    <xf numFmtId="0" fontId="9" fillId="14" borderId="2" xfId="0" applyFont="1" applyFill="1" applyBorder="1" applyAlignment="1">
      <alignment horizontal="left" vertical="center"/>
    </xf>
    <xf numFmtId="0" fontId="9" fillId="14" borderId="5" xfId="0" applyFont="1" applyFill="1" applyBorder="1" applyAlignment="1">
      <alignment horizontal="left" vertical="center"/>
    </xf>
    <xf numFmtId="0" fontId="30" fillId="14" borderId="22" xfId="0" applyFont="1" applyFill="1" applyBorder="1" applyAlignment="1">
      <alignment horizontal="center" vertical="center"/>
    </xf>
    <xf numFmtId="0" fontId="30" fillId="14" borderId="3" xfId="0" applyFont="1" applyFill="1" applyBorder="1" applyAlignment="1">
      <alignment horizontal="center" vertical="center"/>
    </xf>
    <xf numFmtId="0" fontId="30" fillId="14" borderId="3" xfId="0" applyFont="1" applyFill="1" applyBorder="1" applyAlignment="1">
      <alignment horizontal="left" vertical="center"/>
    </xf>
    <xf numFmtId="0" fontId="1" fillId="14" borderId="1" xfId="0" applyFont="1" applyFill="1" applyBorder="1" applyAlignment="1">
      <alignment horizontal="center" vertical="center"/>
    </xf>
    <xf numFmtId="176" fontId="1" fillId="14" borderId="3" xfId="0" applyNumberFormat="1" applyFont="1" applyFill="1" applyBorder="1" applyAlignment="1">
      <alignment horizontal="center" vertical="center"/>
    </xf>
    <xf numFmtId="0" fontId="1" fillId="14" borderId="41" xfId="0" applyFont="1" applyFill="1" applyBorder="1" applyAlignment="1">
      <alignment horizontal="left" vertical="center" wrapText="1"/>
    </xf>
    <xf numFmtId="0" fontId="1" fillId="14" borderId="29" xfId="0" applyFont="1" applyFill="1" applyBorder="1" applyAlignment="1">
      <alignment horizontal="left" vertical="center"/>
    </xf>
    <xf numFmtId="0" fontId="6" fillId="14" borderId="0" xfId="0" applyFont="1" applyFill="1" applyBorder="1" applyAlignment="1" applyProtection="1">
      <alignment vertical="center"/>
    </xf>
    <xf numFmtId="0" fontId="13" fillId="14" borderId="0" xfId="0" applyFont="1" applyFill="1" applyBorder="1" applyAlignment="1" applyProtection="1">
      <alignment horizontal="center" vertical="center"/>
    </xf>
    <xf numFmtId="176" fontId="21" fillId="14" borderId="18" xfId="0" applyNumberFormat="1" applyFont="1" applyFill="1" applyBorder="1" applyAlignment="1">
      <alignment horizontal="left" vertical="center" wrapText="1"/>
    </xf>
    <xf numFmtId="0" fontId="0" fillId="0" borderId="0" xfId="0" applyFill="1" applyAlignment="1">
      <alignment vertical="center"/>
    </xf>
    <xf numFmtId="0" fontId="1" fillId="0" borderId="41" xfId="0" applyFont="1" applyFill="1" applyBorder="1" applyAlignment="1">
      <alignment horizontal="left" vertical="center" wrapText="1"/>
    </xf>
    <xf numFmtId="0" fontId="6" fillId="14" borderId="22" xfId="0" applyFont="1" applyFill="1" applyBorder="1" applyAlignment="1">
      <alignment horizontal="center" vertical="center"/>
    </xf>
    <xf numFmtId="0" fontId="6" fillId="14" borderId="5" xfId="0" applyFont="1" applyFill="1" applyBorder="1" applyAlignment="1">
      <alignment horizontal="center" vertical="center"/>
    </xf>
    <xf numFmtId="0" fontId="1" fillId="0" borderId="34" xfId="0" applyFont="1" applyFill="1" applyBorder="1" applyAlignment="1">
      <alignment horizontal="center" vertical="center"/>
    </xf>
    <xf numFmtId="0" fontId="1" fillId="0" borderId="40" xfId="0" applyFont="1" applyFill="1" applyBorder="1" applyAlignment="1">
      <alignment horizontal="center" vertical="center"/>
    </xf>
    <xf numFmtId="0" fontId="1" fillId="0" borderId="23" xfId="0" applyFont="1" applyFill="1" applyBorder="1" applyAlignment="1">
      <alignment horizontal="center" vertical="center"/>
    </xf>
    <xf numFmtId="176" fontId="6" fillId="14" borderId="1" xfId="0" applyNumberFormat="1" applyFont="1" applyFill="1" applyBorder="1" applyAlignment="1">
      <alignment horizontal="center" vertical="center" wrapText="1"/>
    </xf>
    <xf numFmtId="0" fontId="22" fillId="14" borderId="18" xfId="0" applyNumberFormat="1" applyFont="1" applyFill="1" applyBorder="1" applyAlignment="1">
      <alignment horizontal="left" vertical="center" wrapText="1"/>
    </xf>
    <xf numFmtId="0" fontId="22" fillId="14" borderId="18" xfId="0" applyFont="1" applyFill="1" applyBorder="1" applyAlignment="1">
      <alignment horizontal="left" vertical="center" wrapText="1"/>
    </xf>
    <xf numFmtId="0" fontId="22" fillId="14" borderId="1" xfId="0" applyFont="1" applyFill="1" applyBorder="1" applyAlignment="1">
      <alignment horizontal="left" vertical="center" wrapText="1"/>
    </xf>
    <xf numFmtId="0" fontId="22" fillId="0" borderId="2" xfId="0" applyFont="1" applyFill="1" applyBorder="1" applyAlignment="1">
      <alignment horizontal="left" vertical="center"/>
    </xf>
    <xf numFmtId="0" fontId="22" fillId="0" borderId="5" xfId="0" applyFont="1" applyFill="1" applyBorder="1" applyAlignment="1">
      <alignment horizontal="left" vertical="center"/>
    </xf>
    <xf numFmtId="0" fontId="1" fillId="0" borderId="4" xfId="49" applyFont="1" applyFill="1" applyBorder="1" applyAlignment="1">
      <alignment horizontal="center" vertical="center"/>
    </xf>
    <xf numFmtId="0" fontId="23" fillId="0" borderId="1" xfId="0" applyFont="1" applyFill="1" applyBorder="1" applyAlignment="1">
      <alignment horizontal="center" vertical="center"/>
    </xf>
    <xf numFmtId="176" fontId="6" fillId="0" borderId="1" xfId="0" applyNumberFormat="1" applyFont="1" applyFill="1" applyBorder="1" applyAlignment="1">
      <alignment horizontal="center" vertical="center"/>
    </xf>
    <xf numFmtId="0" fontId="9" fillId="14" borderId="1" xfId="0" applyNumberFormat="1" applyFont="1" applyFill="1" applyBorder="1" applyAlignment="1">
      <alignment horizontal="left" vertical="center" wrapText="1"/>
    </xf>
    <xf numFmtId="0" fontId="1" fillId="14" borderId="16" xfId="0" applyFont="1" applyFill="1" applyBorder="1" applyAlignment="1">
      <alignment horizontal="left" vertical="center" wrapText="1"/>
    </xf>
    <xf numFmtId="0" fontId="22" fillId="0" borderId="18" xfId="0" applyNumberFormat="1" applyFont="1" applyFill="1" applyBorder="1" applyAlignment="1">
      <alignment horizontal="left" vertical="center" wrapText="1"/>
    </xf>
    <xf numFmtId="0" fontId="1" fillId="0" borderId="18" xfId="49" applyFont="1" applyFill="1" applyBorder="1" applyAlignment="1">
      <alignment horizontal="left" vertical="center" wrapText="1" shrinkToFit="1"/>
    </xf>
    <xf numFmtId="0" fontId="1" fillId="14" borderId="4" xfId="49" applyFont="1" applyFill="1" applyBorder="1" applyAlignment="1">
      <alignment horizontal="center" vertical="center"/>
    </xf>
    <xf numFmtId="0" fontId="1" fillId="14" borderId="1" xfId="49" applyFont="1" applyFill="1" applyBorder="1" applyAlignment="1">
      <alignment horizontal="center" vertical="center"/>
    </xf>
    <xf numFmtId="0" fontId="1" fillId="14" borderId="1" xfId="0" applyFont="1" applyFill="1" applyBorder="1" applyAlignment="1">
      <alignment horizontal="left" vertical="center"/>
    </xf>
    <xf numFmtId="176" fontId="1" fillId="14" borderId="1" xfId="0" applyNumberFormat="1" applyFont="1" applyFill="1" applyBorder="1" applyAlignment="1">
      <alignment horizontal="center" vertical="center" wrapText="1"/>
    </xf>
    <xf numFmtId="0" fontId="1" fillId="14" borderId="1" xfId="49" applyFont="1" applyFill="1" applyBorder="1" applyAlignment="1">
      <alignment horizontal="center" vertical="center" wrapText="1"/>
    </xf>
    <xf numFmtId="176" fontId="1" fillId="14" borderId="1" xfId="49" applyNumberFormat="1" applyFont="1" applyFill="1" applyBorder="1" applyAlignment="1">
      <alignment horizontal="center" vertical="center" wrapText="1"/>
    </xf>
    <xf numFmtId="0" fontId="1" fillId="14" borderId="1" xfId="0" applyFont="1" applyFill="1" applyBorder="1" applyAlignment="1">
      <alignment horizontal="center" vertical="center" wrapText="1"/>
    </xf>
    <xf numFmtId="0" fontId="1" fillId="14" borderId="18" xfId="0" applyFont="1" applyFill="1" applyBorder="1" applyAlignment="1">
      <alignment horizontal="left" vertical="center" wrapText="1"/>
    </xf>
    <xf numFmtId="178" fontId="1" fillId="14" borderId="18" xfId="49" applyNumberFormat="1" applyFont="1" applyFill="1" applyBorder="1" applyAlignment="1">
      <alignment horizontal="left" vertical="center" wrapText="1"/>
    </xf>
    <xf numFmtId="0" fontId="1" fillId="14" borderId="18" xfId="49" applyFont="1" applyFill="1" applyBorder="1" applyAlignment="1">
      <alignment horizontal="left" vertical="center" wrapText="1"/>
    </xf>
    <xf numFmtId="0" fontId="1" fillId="14" borderId="1" xfId="0" applyFont="1" applyFill="1" applyBorder="1" applyAlignment="1">
      <alignment horizontal="left" vertical="center" wrapText="1"/>
    </xf>
    <xf numFmtId="0" fontId="1" fillId="14" borderId="18" xfId="49" applyFont="1" applyFill="1" applyBorder="1" applyAlignment="1">
      <alignment horizontal="left" vertical="center" wrapText="1" shrinkToFit="1"/>
    </xf>
    <xf numFmtId="0" fontId="1" fillId="14" borderId="1" xfId="49" applyFont="1" applyFill="1" applyBorder="1" applyAlignment="1">
      <alignment horizontal="left" vertical="center" wrapText="1" shrinkToFit="1"/>
    </xf>
    <xf numFmtId="0" fontId="3" fillId="0" borderId="0" xfId="0" applyFont="1" applyFill="1" applyBorder="1" applyAlignment="1" applyProtection="1">
      <alignment vertical="center"/>
    </xf>
    <xf numFmtId="0" fontId="58" fillId="0" borderId="0" xfId="0" applyFont="1" applyFill="1" applyBorder="1" applyAlignment="1" applyProtection="1">
      <alignment vertical="center"/>
    </xf>
    <xf numFmtId="0" fontId="1" fillId="0" borderId="16"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61" fillId="0" borderId="0" xfId="0" applyFont="1" applyFill="1" applyBorder="1" applyAlignment="1">
      <alignment horizontal="center" vertical="center" wrapText="1"/>
    </xf>
    <xf numFmtId="176" fontId="58" fillId="0" borderId="0" xfId="0" applyNumberFormat="1" applyFont="1" applyFill="1" applyBorder="1" applyAlignment="1" applyProtection="1">
      <alignment vertical="center"/>
    </xf>
    <xf numFmtId="186" fontId="58" fillId="0" borderId="0" xfId="0" applyNumberFormat="1" applyFont="1" applyFill="1" applyBorder="1" applyAlignment="1" applyProtection="1">
      <alignment vertical="center"/>
    </xf>
    <xf numFmtId="0" fontId="3" fillId="0" borderId="0" xfId="0" applyFont="1" applyProtection="1">
      <alignment vertical="center"/>
    </xf>
    <xf numFmtId="0" fontId="62" fillId="0" borderId="32" xfId="0" applyFont="1" applyFill="1" applyBorder="1" applyAlignment="1" applyProtection="1">
      <alignment horizontal="center" vertical="center" wrapText="1"/>
    </xf>
    <xf numFmtId="0" fontId="63" fillId="0" borderId="33" xfId="0" applyFont="1" applyFill="1" applyBorder="1" applyAlignment="1" applyProtection="1">
      <alignment horizontal="center" vertical="center"/>
    </xf>
    <xf numFmtId="176" fontId="63" fillId="0" borderId="33" xfId="0" applyNumberFormat="1" applyFont="1" applyFill="1" applyBorder="1" applyAlignment="1" applyProtection="1">
      <alignment horizontal="center" vertical="center"/>
    </xf>
    <xf numFmtId="180" fontId="63" fillId="0" borderId="35" xfId="0" applyNumberFormat="1" applyFont="1" applyFill="1" applyBorder="1" applyAlignment="1" applyProtection="1">
      <alignment horizontal="center" vertical="center"/>
    </xf>
    <xf numFmtId="0" fontId="2" fillId="0" borderId="4" xfId="0" applyFont="1" applyFill="1" applyBorder="1" applyAlignment="1" applyProtection="1">
      <alignment horizontal="center" vertical="center"/>
    </xf>
    <xf numFmtId="0" fontId="2" fillId="0" borderId="1" xfId="0" applyFont="1" applyFill="1" applyBorder="1" applyAlignment="1" applyProtection="1">
      <alignment horizontal="center" vertical="center"/>
    </xf>
    <xf numFmtId="176" fontId="2" fillId="0" borderId="2" xfId="0" applyNumberFormat="1" applyFont="1" applyFill="1" applyBorder="1" applyAlignment="1" applyProtection="1">
      <alignment horizontal="center" vertical="center"/>
    </xf>
    <xf numFmtId="176" fontId="2" fillId="0" borderId="29" xfId="0" applyNumberFormat="1" applyFont="1" applyFill="1" applyBorder="1" applyAlignment="1" applyProtection="1">
      <alignment horizontal="center" vertical="center"/>
    </xf>
    <xf numFmtId="0" fontId="1" fillId="0" borderId="4" xfId="0" applyFont="1" applyFill="1" applyBorder="1" applyAlignment="1" applyProtection="1">
      <alignment horizontal="center" vertical="center"/>
    </xf>
    <xf numFmtId="0" fontId="12" fillId="0" borderId="1" xfId="0" applyFont="1" applyFill="1" applyBorder="1" applyAlignment="1" applyProtection="1">
      <alignment horizontal="center" vertical="center" wrapText="1"/>
    </xf>
    <xf numFmtId="176" fontId="2" fillId="0" borderId="1" xfId="0" applyNumberFormat="1" applyFont="1" applyFill="1" applyBorder="1" applyAlignment="1" applyProtection="1">
      <alignment horizontal="center" vertical="center"/>
    </xf>
    <xf numFmtId="176" fontId="2" fillId="0" borderId="18" xfId="0" applyNumberFormat="1" applyFont="1" applyFill="1" applyBorder="1" applyAlignment="1" applyProtection="1">
      <alignment horizontal="center" vertical="center"/>
    </xf>
    <xf numFmtId="176" fontId="2" fillId="0" borderId="42" xfId="0" applyNumberFormat="1" applyFont="1" applyFill="1" applyBorder="1" applyAlignment="1" applyProtection="1">
      <alignment horizontal="center" vertical="center"/>
    </xf>
    <xf numFmtId="176" fontId="2" fillId="0" borderId="31" xfId="0" applyNumberFormat="1" applyFont="1" applyFill="1" applyBorder="1" applyAlignment="1" applyProtection="1">
      <alignment horizontal="center" vertical="center"/>
    </xf>
    <xf numFmtId="0" fontId="2" fillId="0" borderId="43" xfId="0" applyFont="1" applyFill="1" applyBorder="1" applyAlignment="1" applyProtection="1">
      <alignment horizontal="center" vertical="center"/>
    </xf>
    <xf numFmtId="0" fontId="3" fillId="0" borderId="44" xfId="0" applyFont="1" applyFill="1" applyBorder="1" applyAlignment="1"/>
    <xf numFmtId="0" fontId="1" fillId="2" borderId="16" xfId="0" applyFont="1" applyFill="1" applyBorder="1" applyAlignment="1">
      <alignment horizontal="center" vertical="center" wrapText="1"/>
    </xf>
    <xf numFmtId="0" fontId="3" fillId="0" borderId="45" xfId="0" applyFont="1" applyFill="1" applyBorder="1" applyAlignment="1">
      <alignment horizontal="center" vertical="center"/>
    </xf>
    <xf numFmtId="0" fontId="3" fillId="0" borderId="16" xfId="0" applyFont="1" applyFill="1" applyBorder="1" applyAlignment="1">
      <alignment horizontal="center" vertical="center"/>
    </xf>
    <xf numFmtId="0" fontId="3" fillId="0" borderId="16" xfId="0" applyFont="1" applyFill="1" applyBorder="1" applyAlignment="1">
      <alignment horizontal="left" vertical="center"/>
    </xf>
    <xf numFmtId="0" fontId="3" fillId="0" borderId="16" xfId="0" applyFont="1" applyFill="1" applyBorder="1" applyAlignment="1"/>
    <xf numFmtId="0" fontId="64" fillId="0" borderId="32" xfId="0" applyFont="1" applyFill="1" applyBorder="1" applyAlignment="1">
      <alignment horizontal="center" vertical="center" wrapText="1"/>
    </xf>
    <xf numFmtId="0" fontId="64" fillId="0" borderId="3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8" fillId="0" borderId="40" xfId="0" applyFont="1" applyFill="1" applyBorder="1" applyAlignment="1">
      <alignment horizontal="center" vertical="center" wrapText="1"/>
    </xf>
    <xf numFmtId="0" fontId="8" fillId="0" borderId="14" xfId="0" applyFont="1" applyFill="1" applyBorder="1" applyAlignment="1">
      <alignment horizontal="center" vertical="center" wrapText="1"/>
    </xf>
    <xf numFmtId="0" fontId="8" fillId="0" borderId="46" xfId="0" applyFont="1" applyFill="1" applyBorder="1" applyAlignment="1">
      <alignment horizontal="center" vertical="center" wrapText="1"/>
    </xf>
    <xf numFmtId="0" fontId="8" fillId="0" borderId="43" xfId="0" applyFont="1" applyFill="1" applyBorder="1" applyAlignment="1">
      <alignment horizontal="center" vertical="center" wrapText="1"/>
    </xf>
    <xf numFmtId="0" fontId="64" fillId="0" borderId="35"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3" fillId="0" borderId="47" xfId="0" applyFont="1" applyFill="1" applyBorder="1" applyAlignment="1">
      <alignment horizontal="center" vertical="center" wrapText="1"/>
    </xf>
    <xf numFmtId="0" fontId="3" fillId="0" borderId="48" xfId="0" applyFont="1" applyFill="1" applyBorder="1" applyAlignment="1">
      <alignment horizontal="center" vertical="center" wrapText="1"/>
    </xf>
    <xf numFmtId="0" fontId="8" fillId="0" borderId="18" xfId="0" applyFont="1" applyFill="1" applyBorder="1" applyAlignment="1">
      <alignment horizontal="left" vertical="center" wrapText="1"/>
    </xf>
    <xf numFmtId="0" fontId="1" fillId="0" borderId="17" xfId="0" applyFont="1" applyFill="1" applyBorder="1" applyAlignment="1">
      <alignment horizontal="center" vertical="center" wrapText="1"/>
    </xf>
    <xf numFmtId="0" fontId="8" fillId="0" borderId="18" xfId="0" applyFont="1" applyFill="1" applyBorder="1" applyAlignment="1">
      <alignment vertical="center" wrapText="1"/>
    </xf>
    <xf numFmtId="0" fontId="1" fillId="2" borderId="17" xfId="0" applyFont="1" applyFill="1" applyBorder="1" applyAlignment="1">
      <alignment horizontal="center" vertical="center" wrapText="1"/>
    </xf>
    <xf numFmtId="0" fontId="8" fillId="0" borderId="28" xfId="0" applyFont="1" applyFill="1" applyBorder="1" applyAlignment="1">
      <alignment horizontal="left" vertical="center" wrapText="1"/>
    </xf>
    <xf numFmtId="0" fontId="3" fillId="0" borderId="17" xfId="0" applyFont="1" applyFill="1" applyBorder="1" applyAlignment="1">
      <alignment horizontal="center" vertical="center" wrapText="1"/>
    </xf>
    <xf numFmtId="0" fontId="8" fillId="0" borderId="49" xfId="0" applyFont="1" applyFill="1" applyBorder="1" applyAlignment="1">
      <alignment horizontal="left" vertical="center" wrapText="1"/>
    </xf>
    <xf numFmtId="0" fontId="3" fillId="0" borderId="0" xfId="0" applyFont="1" applyFill="1" applyBorder="1" applyAlignment="1">
      <alignment horizontal="left" vertical="center"/>
    </xf>
    <xf numFmtId="0" fontId="3" fillId="0" borderId="50" xfId="0" applyFont="1" applyFill="1" applyBorder="1" applyAlignment="1">
      <alignment horizontal="center" vertical="center"/>
    </xf>
    <xf numFmtId="0" fontId="3" fillId="0" borderId="44" xfId="0" applyFont="1" applyFill="1" applyBorder="1" applyAlignment="1">
      <alignment horizontal="center" vertical="center"/>
    </xf>
    <xf numFmtId="0" fontId="8" fillId="2" borderId="0" xfId="0" applyFont="1" applyFill="1" applyBorder="1" applyAlignment="1">
      <alignment horizontal="left" vertical="center" wrapText="1"/>
    </xf>
    <xf numFmtId="0" fontId="47" fillId="2" borderId="0" xfId="0" applyFont="1" applyFill="1" applyBorder="1" applyAlignment="1">
      <alignment horizontal="left" vertical="center" wrapText="1"/>
    </xf>
    <xf numFmtId="0" fontId="3" fillId="2" borderId="0" xfId="0" applyFont="1" applyFill="1" applyBorder="1" applyAlignment="1">
      <alignment horizontal="left" vertical="center" wrapText="1"/>
    </xf>
    <xf numFmtId="0" fontId="64" fillId="2"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8" fillId="2" borderId="1" xfId="53" applyFont="1" applyFill="1" applyBorder="1" applyAlignment="1">
      <alignment horizontal="left" vertical="center" wrapText="1"/>
    </xf>
    <xf numFmtId="0" fontId="4" fillId="2" borderId="1" xfId="53" applyFont="1" applyFill="1" applyBorder="1" applyAlignment="1">
      <alignment horizontal="left" vertical="center" wrapText="1"/>
    </xf>
    <xf numFmtId="0" fontId="4" fillId="2" borderId="1" xfId="49" applyFont="1" applyFill="1" applyBorder="1" applyAlignment="1">
      <alignment horizontal="left" vertical="center" wrapText="1"/>
    </xf>
    <xf numFmtId="0" fontId="8" fillId="2" borderId="1" xfId="49" applyFont="1" applyFill="1" applyBorder="1" applyAlignment="1">
      <alignment horizontal="left" vertical="center" wrapText="1"/>
    </xf>
    <xf numFmtId="0" fontId="45" fillId="2" borderId="0" xfId="0" applyFont="1" applyFill="1" applyBorder="1" applyAlignment="1">
      <alignment horizontal="right" wrapText="1"/>
    </xf>
    <xf numFmtId="0" fontId="3" fillId="0" borderId="0" xfId="0" applyFont="1" applyFill="1" applyBorder="1" applyAlignment="1" applyProtection="1"/>
    <xf numFmtId="0" fontId="65" fillId="0" borderId="0" xfId="0" applyFont="1" applyFill="1" applyBorder="1" applyAlignment="1" applyProtection="1">
      <alignment horizontal="center" vertical="center" wrapText="1"/>
    </xf>
    <xf numFmtId="0" fontId="66" fillId="0" borderId="0" xfId="0" applyFont="1" applyFill="1" applyBorder="1" applyAlignment="1" applyProtection="1">
      <alignment horizontal="center"/>
    </xf>
    <xf numFmtId="0" fontId="3" fillId="0" borderId="0" xfId="0" applyFont="1" applyFill="1" applyBorder="1" applyAlignment="1" applyProtection="1">
      <alignment horizontal="center"/>
    </xf>
    <xf numFmtId="0" fontId="14" fillId="0" borderId="0" xfId="0" applyFont="1" applyFill="1" applyBorder="1" applyAlignment="1" applyProtection="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1_3" xfId="49"/>
    <cellStyle name="常规_Sheet1" xfId="50"/>
    <cellStyle name="常规 4" xfId="51"/>
    <cellStyle name="常规 4 2" xfId="52"/>
    <cellStyle name="常规_报价范本_26" xfId="53"/>
  </cellStyles>
  <dxfs count="1">
    <dxf>
      <font>
        <u val="none"/>
        <color indexed="10"/>
      </font>
    </dxf>
  </dxfs>
  <tableStyles count="0" defaultTableStyle="TableStyleMedium2" defaultPivotStyle="PivotStyleLight16"/>
  <colors>
    <mruColors>
      <color rgb="00E9B876"/>
      <color rgb="00FFCC99"/>
      <color rgb="00F3541A"/>
      <color rgb="00F7860C"/>
      <color rgb="00FD5C0C"/>
      <color rgb="00EEA149"/>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tyles" Target="styles.xml"/><Relationship Id="rId26" Type="http://schemas.openxmlformats.org/officeDocument/2006/relationships/sheetMetadata" Target="metadata.xml"/><Relationship Id="rId25" Type="http://schemas.openxmlformats.org/officeDocument/2006/relationships/sharedStrings" Target="sharedStrings.xml"/><Relationship Id="rId24" Type="http://schemas.openxmlformats.org/officeDocument/2006/relationships/theme" Target="theme/theme1.xml"/><Relationship Id="rId23" Type="http://schemas.openxmlformats.org/officeDocument/2006/relationships/externalLink" Target="externalLinks/externalLink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2171700</xdr:colOff>
      <xdr:row>0</xdr:row>
      <xdr:rowOff>1057275</xdr:rowOff>
    </xdr:from>
    <xdr:to>
      <xdr:col>1</xdr:col>
      <xdr:colOff>0</xdr:colOff>
      <xdr:row>0</xdr:row>
      <xdr:rowOff>4419600</xdr:rowOff>
    </xdr:to>
    <xdr:pic>
      <xdr:nvPicPr>
        <xdr:cNvPr id="2" name="图片 1"/>
        <xdr:cNvPicPr>
          <a:picLocks noChangeAspect="1"/>
        </xdr:cNvPicPr>
      </xdr:nvPicPr>
      <xdr:blipFill>
        <a:blip r:embed="rId1"/>
        <a:stretch>
          <a:fillRect/>
        </a:stretch>
      </xdr:blipFill>
      <xdr:spPr>
        <a:xfrm>
          <a:off x="2171700" y="1057275"/>
          <a:ext cx="5266055" cy="33623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28575</xdr:colOff>
      <xdr:row>0</xdr:row>
      <xdr:rowOff>48260</xdr:rowOff>
    </xdr:from>
    <xdr:to>
      <xdr:col>2</xdr:col>
      <xdr:colOff>878205</xdr:colOff>
      <xdr:row>0</xdr:row>
      <xdr:rowOff>580390</xdr:rowOff>
    </xdr:to>
    <xdr:pic>
      <xdr:nvPicPr>
        <xdr:cNvPr id="2" name="图片 1"/>
        <xdr:cNvPicPr>
          <a:picLocks noChangeAspect="1"/>
        </xdr:cNvPicPr>
      </xdr:nvPicPr>
      <xdr:blipFill>
        <a:blip r:embed="rId1"/>
        <a:stretch>
          <a:fillRect/>
        </a:stretch>
      </xdr:blipFill>
      <xdr:spPr>
        <a:xfrm>
          <a:off x="400050" y="48260"/>
          <a:ext cx="1221105" cy="53213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86360</xdr:colOff>
      <xdr:row>0</xdr:row>
      <xdr:rowOff>29845</xdr:rowOff>
    </xdr:from>
    <xdr:to>
      <xdr:col>2</xdr:col>
      <xdr:colOff>1049020</xdr:colOff>
      <xdr:row>0</xdr:row>
      <xdr:rowOff>619125</xdr:rowOff>
    </xdr:to>
    <xdr:pic>
      <xdr:nvPicPr>
        <xdr:cNvPr id="2" name="图片 1"/>
        <xdr:cNvPicPr>
          <a:picLocks noChangeAspect="1"/>
        </xdr:cNvPicPr>
      </xdr:nvPicPr>
      <xdr:blipFill>
        <a:blip r:embed="rId1"/>
        <a:stretch>
          <a:fillRect/>
        </a:stretch>
      </xdr:blipFill>
      <xdr:spPr>
        <a:xfrm>
          <a:off x="466090" y="29845"/>
          <a:ext cx="1342390" cy="58928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299720</xdr:colOff>
      <xdr:row>0</xdr:row>
      <xdr:rowOff>37465</xdr:rowOff>
    </xdr:from>
    <xdr:to>
      <xdr:col>2</xdr:col>
      <xdr:colOff>1739265</xdr:colOff>
      <xdr:row>0</xdr:row>
      <xdr:rowOff>604520</xdr:rowOff>
    </xdr:to>
    <xdr:pic>
      <xdr:nvPicPr>
        <xdr:cNvPr id="2" name="图片 1"/>
        <xdr:cNvPicPr>
          <a:picLocks noChangeAspect="1"/>
        </xdr:cNvPicPr>
      </xdr:nvPicPr>
      <xdr:blipFill>
        <a:blip r:embed="rId1"/>
        <a:stretch>
          <a:fillRect/>
        </a:stretch>
      </xdr:blipFill>
      <xdr:spPr>
        <a:xfrm>
          <a:off x="935990" y="37465"/>
          <a:ext cx="1439545" cy="56705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204470</xdr:colOff>
      <xdr:row>0</xdr:row>
      <xdr:rowOff>56515</xdr:rowOff>
    </xdr:from>
    <xdr:to>
      <xdr:col>11</xdr:col>
      <xdr:colOff>262255</xdr:colOff>
      <xdr:row>0</xdr:row>
      <xdr:rowOff>884555</xdr:rowOff>
    </xdr:to>
    <xdr:pic>
      <xdr:nvPicPr>
        <xdr:cNvPr id="2" name="图片 1"/>
        <xdr:cNvPicPr>
          <a:picLocks noChangeAspect="1"/>
        </xdr:cNvPicPr>
      </xdr:nvPicPr>
      <xdr:blipFill>
        <a:blip r:embed="rId1"/>
        <a:stretch>
          <a:fillRect/>
        </a:stretch>
      </xdr:blipFill>
      <xdr:spPr>
        <a:xfrm>
          <a:off x="6505575" y="56515"/>
          <a:ext cx="1816100" cy="828040"/>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614045</xdr:colOff>
      <xdr:row>0</xdr:row>
      <xdr:rowOff>27940</xdr:rowOff>
    </xdr:from>
    <xdr:to>
      <xdr:col>3</xdr:col>
      <xdr:colOff>595630</xdr:colOff>
      <xdr:row>0</xdr:row>
      <xdr:rowOff>855980</xdr:rowOff>
    </xdr:to>
    <xdr:pic>
      <xdr:nvPicPr>
        <xdr:cNvPr id="2" name="图片 1"/>
        <xdr:cNvPicPr>
          <a:picLocks noChangeAspect="1"/>
        </xdr:cNvPicPr>
      </xdr:nvPicPr>
      <xdr:blipFill>
        <a:blip r:embed="rId1"/>
        <a:stretch>
          <a:fillRect/>
        </a:stretch>
      </xdr:blipFill>
      <xdr:spPr>
        <a:xfrm>
          <a:off x="1250315" y="27940"/>
          <a:ext cx="1805940" cy="82804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423545</xdr:colOff>
      <xdr:row>0</xdr:row>
      <xdr:rowOff>46990</xdr:rowOff>
    </xdr:from>
    <xdr:to>
      <xdr:col>3</xdr:col>
      <xdr:colOff>405130</xdr:colOff>
      <xdr:row>0</xdr:row>
      <xdr:rowOff>875030</xdr:rowOff>
    </xdr:to>
    <xdr:pic>
      <xdr:nvPicPr>
        <xdr:cNvPr id="2" name="图片 1"/>
        <xdr:cNvPicPr>
          <a:picLocks noChangeAspect="1"/>
        </xdr:cNvPicPr>
      </xdr:nvPicPr>
      <xdr:blipFill>
        <a:blip r:embed="rId1"/>
        <a:stretch>
          <a:fillRect/>
        </a:stretch>
      </xdr:blipFill>
      <xdr:spPr>
        <a:xfrm>
          <a:off x="1059815" y="46990"/>
          <a:ext cx="1805940" cy="828040"/>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635</xdr:rowOff>
    </xdr:from>
    <xdr:to>
      <xdr:col>2</xdr:col>
      <xdr:colOff>1229995</xdr:colOff>
      <xdr:row>0</xdr:row>
      <xdr:rowOff>875665</xdr:rowOff>
    </xdr:to>
    <xdr:pic>
      <xdr:nvPicPr>
        <xdr:cNvPr id="3" name="图片 2"/>
        <xdr:cNvPicPr>
          <a:picLocks noChangeAspect="1"/>
        </xdr:cNvPicPr>
      </xdr:nvPicPr>
      <xdr:blipFill>
        <a:blip r:embed="rId1"/>
        <a:stretch>
          <a:fillRect/>
        </a:stretch>
      </xdr:blipFill>
      <xdr:spPr>
        <a:xfrm>
          <a:off x="635" y="635"/>
          <a:ext cx="1972310" cy="875030"/>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85725</xdr:colOff>
      <xdr:row>0</xdr:row>
      <xdr:rowOff>20320</xdr:rowOff>
    </xdr:from>
    <xdr:to>
      <xdr:col>2</xdr:col>
      <xdr:colOff>1315085</xdr:colOff>
      <xdr:row>0</xdr:row>
      <xdr:rowOff>895350</xdr:rowOff>
    </xdr:to>
    <xdr:pic>
      <xdr:nvPicPr>
        <xdr:cNvPr id="3" name="图片 2"/>
        <xdr:cNvPicPr>
          <a:picLocks noChangeAspect="1"/>
        </xdr:cNvPicPr>
      </xdr:nvPicPr>
      <xdr:blipFill>
        <a:blip r:embed="rId1"/>
        <a:stretch>
          <a:fillRect/>
        </a:stretch>
      </xdr:blipFill>
      <xdr:spPr>
        <a:xfrm>
          <a:off x="85725" y="20320"/>
          <a:ext cx="1972310" cy="875030"/>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38100</xdr:colOff>
      <xdr:row>0</xdr:row>
      <xdr:rowOff>635</xdr:rowOff>
    </xdr:from>
    <xdr:to>
      <xdr:col>2</xdr:col>
      <xdr:colOff>1267460</xdr:colOff>
      <xdr:row>0</xdr:row>
      <xdr:rowOff>875665</xdr:rowOff>
    </xdr:to>
    <xdr:pic>
      <xdr:nvPicPr>
        <xdr:cNvPr id="3" name="图片 2"/>
        <xdr:cNvPicPr>
          <a:picLocks noChangeAspect="1"/>
        </xdr:cNvPicPr>
      </xdr:nvPicPr>
      <xdr:blipFill>
        <a:blip r:embed="rId1"/>
        <a:stretch>
          <a:fillRect/>
        </a:stretch>
      </xdr:blipFill>
      <xdr:spPr>
        <a:xfrm>
          <a:off x="38100" y="635"/>
          <a:ext cx="1972310" cy="875030"/>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161925</xdr:colOff>
      <xdr:row>0</xdr:row>
      <xdr:rowOff>635</xdr:rowOff>
    </xdr:from>
    <xdr:to>
      <xdr:col>3</xdr:col>
      <xdr:colOff>0</xdr:colOff>
      <xdr:row>0</xdr:row>
      <xdr:rowOff>875665</xdr:rowOff>
    </xdr:to>
    <xdr:pic>
      <xdr:nvPicPr>
        <xdr:cNvPr id="3" name="图片 2"/>
        <xdr:cNvPicPr>
          <a:picLocks noChangeAspect="1"/>
        </xdr:cNvPicPr>
      </xdr:nvPicPr>
      <xdr:blipFill>
        <a:blip r:embed="rId1"/>
        <a:stretch>
          <a:fillRect/>
        </a:stretch>
      </xdr:blipFill>
      <xdr:spPr>
        <a:xfrm>
          <a:off x="161925" y="635"/>
          <a:ext cx="1943100" cy="875030"/>
        </a:xfrm>
        <a:prstGeom prst="rect">
          <a:avLst/>
        </a:prstGeom>
        <a:noFill/>
        <a:ln w="9525">
          <a:noFill/>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xdr:colOff>
      <xdr:row>0</xdr:row>
      <xdr:rowOff>9525</xdr:rowOff>
    </xdr:from>
    <xdr:to>
      <xdr:col>2</xdr:col>
      <xdr:colOff>1230630</xdr:colOff>
      <xdr:row>0</xdr:row>
      <xdr:rowOff>884555</xdr:rowOff>
    </xdr:to>
    <xdr:pic>
      <xdr:nvPicPr>
        <xdr:cNvPr id="3" name="图片 2"/>
        <xdr:cNvPicPr>
          <a:picLocks noChangeAspect="1"/>
        </xdr:cNvPicPr>
      </xdr:nvPicPr>
      <xdr:blipFill>
        <a:blip r:embed="rId1"/>
        <a:stretch>
          <a:fillRect/>
        </a:stretch>
      </xdr:blipFill>
      <xdr:spPr>
        <a:xfrm>
          <a:off x="1270" y="9525"/>
          <a:ext cx="1972310" cy="875030"/>
        </a:xfrm>
        <a:prstGeom prst="rect">
          <a:avLst/>
        </a:prstGeom>
        <a:noFill/>
        <a:ln w="9525">
          <a:no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76200</xdr:colOff>
      <xdr:row>0</xdr:row>
      <xdr:rowOff>635</xdr:rowOff>
    </xdr:from>
    <xdr:to>
      <xdr:col>2</xdr:col>
      <xdr:colOff>1305560</xdr:colOff>
      <xdr:row>0</xdr:row>
      <xdr:rowOff>875665</xdr:rowOff>
    </xdr:to>
    <xdr:pic>
      <xdr:nvPicPr>
        <xdr:cNvPr id="3" name="图片 2"/>
        <xdr:cNvPicPr>
          <a:picLocks noChangeAspect="1"/>
        </xdr:cNvPicPr>
      </xdr:nvPicPr>
      <xdr:blipFill>
        <a:blip r:embed="rId1"/>
        <a:stretch>
          <a:fillRect/>
        </a:stretch>
      </xdr:blipFill>
      <xdr:spPr>
        <a:xfrm>
          <a:off x="76200" y="635"/>
          <a:ext cx="1972310" cy="875030"/>
        </a:xfrm>
        <a:prstGeom prst="rect">
          <a:avLst/>
        </a:prstGeom>
        <a:noFill/>
        <a:ln w="9525">
          <a:noFill/>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0</xdr:row>
      <xdr:rowOff>1270</xdr:rowOff>
    </xdr:from>
    <xdr:to>
      <xdr:col>2</xdr:col>
      <xdr:colOff>1296035</xdr:colOff>
      <xdr:row>0</xdr:row>
      <xdr:rowOff>876300</xdr:rowOff>
    </xdr:to>
    <xdr:pic>
      <xdr:nvPicPr>
        <xdr:cNvPr id="2" name="图片 1"/>
        <xdr:cNvPicPr>
          <a:picLocks noChangeAspect="1"/>
        </xdr:cNvPicPr>
      </xdr:nvPicPr>
      <xdr:blipFill>
        <a:blip r:embed="rId1"/>
        <a:stretch>
          <a:fillRect/>
        </a:stretch>
      </xdr:blipFill>
      <xdr:spPr>
        <a:xfrm>
          <a:off x="66675" y="1270"/>
          <a:ext cx="1972310" cy="875030"/>
        </a:xfrm>
        <a:prstGeom prst="rect">
          <a:avLst/>
        </a:prstGeom>
        <a:noFill/>
        <a:ln w="9525">
          <a:noFill/>
        </a:ln>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0</xdr:row>
      <xdr:rowOff>1270</xdr:rowOff>
    </xdr:from>
    <xdr:to>
      <xdr:col>2</xdr:col>
      <xdr:colOff>1296035</xdr:colOff>
      <xdr:row>0</xdr:row>
      <xdr:rowOff>876300</xdr:rowOff>
    </xdr:to>
    <xdr:pic>
      <xdr:nvPicPr>
        <xdr:cNvPr id="2" name="图片 1"/>
        <xdr:cNvPicPr>
          <a:picLocks noChangeAspect="1"/>
        </xdr:cNvPicPr>
      </xdr:nvPicPr>
      <xdr:blipFill>
        <a:blip r:embed="rId1"/>
        <a:stretch>
          <a:fillRect/>
        </a:stretch>
      </xdr:blipFill>
      <xdr:spPr>
        <a:xfrm>
          <a:off x="66675" y="1270"/>
          <a:ext cx="1972310" cy="875030"/>
        </a:xfrm>
        <a:prstGeom prst="rect">
          <a:avLst/>
        </a:prstGeom>
        <a:noFill/>
        <a:ln w="9525">
          <a:noFill/>
        </a:ln>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0</xdr:row>
      <xdr:rowOff>1270</xdr:rowOff>
    </xdr:from>
    <xdr:to>
      <xdr:col>2</xdr:col>
      <xdr:colOff>1296035</xdr:colOff>
      <xdr:row>0</xdr:row>
      <xdr:rowOff>876300</xdr:rowOff>
    </xdr:to>
    <xdr:pic>
      <xdr:nvPicPr>
        <xdr:cNvPr id="2" name="图片 1"/>
        <xdr:cNvPicPr>
          <a:picLocks noChangeAspect="1"/>
        </xdr:cNvPicPr>
      </xdr:nvPicPr>
      <xdr:blipFill>
        <a:blip r:embed="rId1"/>
        <a:stretch>
          <a:fillRect/>
        </a:stretch>
      </xdr:blipFill>
      <xdr:spPr>
        <a:xfrm>
          <a:off x="66675" y="1270"/>
          <a:ext cx="1972310" cy="875030"/>
        </a:xfrm>
        <a:prstGeom prst="rect">
          <a:avLst/>
        </a:prstGeom>
        <a:noFill/>
        <a:ln w="9525">
          <a:noFill/>
        </a:ln>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0</xdr:row>
      <xdr:rowOff>1270</xdr:rowOff>
    </xdr:from>
    <xdr:to>
      <xdr:col>2</xdr:col>
      <xdr:colOff>1296035</xdr:colOff>
      <xdr:row>0</xdr:row>
      <xdr:rowOff>876300</xdr:rowOff>
    </xdr:to>
    <xdr:pic>
      <xdr:nvPicPr>
        <xdr:cNvPr id="2" name="图片 1"/>
        <xdr:cNvPicPr>
          <a:picLocks noChangeAspect="1"/>
        </xdr:cNvPicPr>
      </xdr:nvPicPr>
      <xdr:blipFill>
        <a:blip r:embed="rId1"/>
        <a:stretch>
          <a:fillRect/>
        </a:stretch>
      </xdr:blipFill>
      <xdr:spPr>
        <a:xfrm>
          <a:off x="66675" y="1270"/>
          <a:ext cx="1972310" cy="87503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ulu/Library/Containers/com.tencent.xinWeChat/Data/Documents/xwechat_files/a36366523_1c74/cache/2026-09/Handoff/d1//Users/xavier/Downloads/D:/Z.C/&#23665;&#23679;&#35774;&#35745;/&#21512;&#21516;&#31614;&#32422;/&#28246;&#19978;&#20113;&#24237;2-104&#65288;&#20840;&#21253;-20241007&#65289;-&#23436;&#24037;202504/&#28246;&#19978;&#20113;&#24237;2-104(&#21512;&#21516;2024100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封面"/>
      <sheetName val="辅材明细表"/>
      <sheetName val="主材明细表"/>
      <sheetName val="半包预算"/>
      <sheetName val="硬装预算"/>
      <sheetName val="定制橱柜"/>
      <sheetName val="不锈钢橱柜"/>
      <sheetName val="定制衣柜"/>
      <sheetName val="全屋窗帘+百叶"/>
      <sheetName val="封 窗 户|主卫玻璃隔断及门"/>
      <sheetName val="家具"/>
      <sheetName val="电器"/>
      <sheetName val="全案汇总"/>
      <sheetName val="后续设计造型"/>
      <sheetName val="后补项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2">
          <cell r="H2">
            <v>118</v>
          </cell>
        </row>
        <row r="2">
          <cell r="M2" t="str">
            <v>湖上云庭2-104</v>
          </cell>
        </row>
      </sheetData>
      <sheetData sheetId="14"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view="pageBreakPreview" zoomScaleNormal="100" workbookViewId="0">
      <selection activeCell="A1" sqref="A1:D1"/>
    </sheetView>
  </sheetViews>
  <sheetFormatPr defaultColWidth="9" defaultRowHeight="17.6" outlineLevelRow="6" outlineLevelCol="3"/>
  <cols>
    <col min="1" max="1" width="112.625" style="658" customWidth="1"/>
    <col min="2" max="3" width="9" style="593"/>
    <col min="4" max="4" width="17.9134615384615" style="593" customWidth="1"/>
    <col min="5" max="16384" width="9" style="593"/>
  </cols>
  <sheetData>
    <row r="1" s="658" customFormat="1" ht="408" customHeight="1" spans="1:4">
      <c r="A1" s="659" t="s">
        <v>0</v>
      </c>
      <c r="B1" s="659"/>
      <c r="C1" s="659"/>
      <c r="D1" s="659"/>
    </row>
    <row r="2" ht="25" customHeight="1" spans="1:4">
      <c r="A2" s="660" t="s">
        <v>1</v>
      </c>
      <c r="B2" s="660"/>
      <c r="C2" s="660"/>
      <c r="D2" s="660"/>
    </row>
    <row r="3" ht="10" customHeight="1" spans="1:4">
      <c r="A3" s="661"/>
      <c r="B3" s="661"/>
      <c r="C3" s="661"/>
      <c r="D3" s="661"/>
    </row>
    <row r="4" ht="25" customHeight="1" spans="1:4">
      <c r="A4" s="662" t="s">
        <v>2</v>
      </c>
      <c r="B4" s="662"/>
      <c r="C4" s="662"/>
      <c r="D4" s="662"/>
    </row>
    <row r="5" ht="10" customHeight="1" spans="1:4">
      <c r="A5" s="661"/>
      <c r="B5" s="661"/>
      <c r="C5" s="661"/>
      <c r="D5" s="661"/>
    </row>
    <row r="6" ht="25" customHeight="1" spans="1:4">
      <c r="A6" s="662" t="s">
        <v>3</v>
      </c>
      <c r="B6" s="662"/>
      <c r="C6" s="662"/>
      <c r="D6" s="662"/>
    </row>
    <row r="7" ht="15" customHeight="1" spans="1:4">
      <c r="A7" s="661"/>
      <c r="B7" s="661"/>
      <c r="C7" s="661"/>
      <c r="D7" s="661"/>
    </row>
  </sheetData>
  <mergeCells count="7">
    <mergeCell ref="A1:D1"/>
    <mergeCell ref="A2:D2"/>
    <mergeCell ref="A3:D3"/>
    <mergeCell ref="A4:D4"/>
    <mergeCell ref="A5:D5"/>
    <mergeCell ref="A6:D6"/>
    <mergeCell ref="A7:D7"/>
  </mergeCells>
  <printOptions horizontalCentered="1" verticalCentered="1"/>
  <pageMargins left="0.196527777777778" right="0.196527777777778" top="0.196527777777778" bottom="0.196527777777778" header="0.196527777777778" footer="1.02361111111111"/>
  <pageSetup paperSize="9" scale="99" orientation="landscape" horizontalDpi="6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25"/>
  <sheetViews>
    <sheetView view="pageBreakPreview" zoomScaleNormal="100" workbookViewId="0">
      <selection activeCell="A1" sqref="A1:B1"/>
    </sheetView>
  </sheetViews>
  <sheetFormatPr defaultColWidth="9.28846153846154" defaultRowHeight="17.6" outlineLevelCol="1"/>
  <cols>
    <col min="1" max="1" width="5.25" style="649" customWidth="1"/>
    <col min="2" max="2" width="151.576923076923" style="649" customWidth="1"/>
    <col min="3" max="16384" width="9.28846153846154" style="649"/>
  </cols>
  <sheetData>
    <row r="1" ht="26" spans="1:2">
      <c r="A1" s="650" t="s">
        <v>4</v>
      </c>
      <c r="B1" s="650"/>
    </row>
    <row r="2" s="647" customFormat="1" ht="29" customHeight="1" spans="1:2">
      <c r="A2" s="651" t="s">
        <v>5</v>
      </c>
      <c r="B2" s="651"/>
    </row>
    <row r="3" s="647" customFormat="1" ht="17" spans="1:2">
      <c r="A3" s="628">
        <v>1</v>
      </c>
      <c r="B3" s="652" t="s">
        <v>6</v>
      </c>
    </row>
    <row r="4" s="647" customFormat="1" ht="34" spans="1:2">
      <c r="A4" s="628">
        <v>2</v>
      </c>
      <c r="B4" s="652" t="s">
        <v>7</v>
      </c>
    </row>
    <row r="5" s="647" customFormat="1" ht="51" spans="1:2">
      <c r="A5" s="628">
        <v>3</v>
      </c>
      <c r="B5" s="652" t="s">
        <v>8</v>
      </c>
    </row>
    <row r="6" s="647" customFormat="1" ht="34" spans="1:2">
      <c r="A6" s="628">
        <v>4</v>
      </c>
      <c r="B6" s="652" t="s">
        <v>9</v>
      </c>
    </row>
    <row r="7" s="647" customFormat="1" ht="51" spans="1:2">
      <c r="A7" s="628">
        <v>5</v>
      </c>
      <c r="B7" s="652" t="s">
        <v>10</v>
      </c>
    </row>
    <row r="8" s="647" customFormat="1" ht="34" spans="1:2">
      <c r="A8" s="628">
        <v>6</v>
      </c>
      <c r="B8" s="652" t="s">
        <v>11</v>
      </c>
    </row>
    <row r="9" s="647" customFormat="1" ht="51" spans="1:2">
      <c r="A9" s="628">
        <v>7</v>
      </c>
      <c r="B9" s="653" t="s">
        <v>12</v>
      </c>
    </row>
    <row r="10" s="647" customFormat="1" ht="17" spans="1:2">
      <c r="A10" s="628">
        <v>8</v>
      </c>
      <c r="B10" s="653" t="s">
        <v>13</v>
      </c>
    </row>
    <row r="11" s="647" customFormat="1" ht="51" spans="1:2">
      <c r="A11" s="628">
        <v>9</v>
      </c>
      <c r="B11" s="653" t="s">
        <v>14</v>
      </c>
    </row>
    <row r="12" s="647" customFormat="1" ht="34" spans="1:2">
      <c r="A12" s="628">
        <v>10</v>
      </c>
      <c r="B12" s="653" t="s">
        <v>15</v>
      </c>
    </row>
    <row r="13" s="647" customFormat="1" ht="34" spans="1:2">
      <c r="A13" s="628">
        <v>11</v>
      </c>
      <c r="B13" s="653" t="s">
        <v>16</v>
      </c>
    </row>
    <row r="14" s="647" customFormat="1" ht="68" spans="1:2">
      <c r="A14" s="628">
        <v>12</v>
      </c>
      <c r="B14" s="654" t="s">
        <v>17</v>
      </c>
    </row>
    <row r="15" s="647" customFormat="1" ht="51" spans="1:2">
      <c r="A15" s="628">
        <v>13</v>
      </c>
      <c r="B15" s="653" t="s">
        <v>18</v>
      </c>
    </row>
    <row r="16" s="647" customFormat="1" ht="17" spans="1:2">
      <c r="A16" s="628">
        <v>14</v>
      </c>
      <c r="B16" s="653" t="s">
        <v>19</v>
      </c>
    </row>
    <row r="17" s="647" customFormat="1" ht="17" spans="1:2">
      <c r="A17" s="628">
        <v>15</v>
      </c>
      <c r="B17" s="655" t="s">
        <v>20</v>
      </c>
    </row>
    <row r="18" s="647" customFormat="1" ht="17" spans="1:2">
      <c r="A18" s="628">
        <v>16</v>
      </c>
      <c r="B18" s="656" t="s">
        <v>21</v>
      </c>
    </row>
    <row r="19" s="648" customFormat="1" ht="23.2" spans="2:2">
      <c r="B19" s="657" t="s">
        <v>22</v>
      </c>
    </row>
    <row r="25" ht="18" spans="2:2">
      <c r="B25" s="649" t="s">
        <v>23</v>
      </c>
    </row>
  </sheetData>
  <mergeCells count="2">
    <mergeCell ref="A1:B1"/>
    <mergeCell ref="A2:B2"/>
  </mergeCells>
  <conditionalFormatting sqref="B17:B18">
    <cfRule type="cellIs" dxfId="0" priority="1" stopIfTrue="1" operator="equal">
      <formula>0</formula>
    </cfRule>
  </conditionalFormatting>
  <printOptions horizontalCentered="1" verticalCentered="1"/>
  <pageMargins left="0.393055555555556" right="0.393055555555556" top="0.236111111111111" bottom="0.236111111111111" header="0.161111111111111" footer="0.196527777777778"/>
  <pageSetup paperSize="9" scale="96" fitToHeight="0" orientation="landscape" horizontalDpi="6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0"/>
  <sheetViews>
    <sheetView view="pageBreakPreview" zoomScaleNormal="100" workbookViewId="0">
      <selection activeCell="A3" sqref="A3:A10"/>
    </sheetView>
  </sheetViews>
  <sheetFormatPr defaultColWidth="9" defaultRowHeight="26.1" customHeight="1"/>
  <cols>
    <col min="1" max="1" width="7.625" style="618" customWidth="1"/>
    <col min="2" max="2" width="22.25" style="619" customWidth="1"/>
    <col min="3" max="3" width="17.5" style="619" customWidth="1"/>
    <col min="4" max="4" width="29.75" style="619" customWidth="1"/>
    <col min="5" max="5" width="74.5" style="620" customWidth="1"/>
    <col min="6" max="229" width="12.125" style="619" customWidth="1"/>
    <col min="230" max="16384" width="9" style="621"/>
  </cols>
  <sheetData>
    <row r="1" s="616" customFormat="1" ht="42.95" customHeight="1" spans="1:229">
      <c r="A1" s="622" t="s">
        <v>24</v>
      </c>
      <c r="B1" s="623"/>
      <c r="C1" s="623"/>
      <c r="D1" s="623"/>
      <c r="E1" s="633"/>
      <c r="F1" s="196"/>
      <c r="G1" s="196"/>
      <c r="H1" s="196"/>
      <c r="I1" s="645"/>
      <c r="J1" s="646"/>
      <c r="K1" s="646"/>
      <c r="L1" s="646"/>
      <c r="M1" s="646"/>
      <c r="N1" s="646"/>
      <c r="O1" s="646"/>
      <c r="P1" s="646"/>
      <c r="Q1" s="646"/>
      <c r="R1" s="646"/>
      <c r="S1" s="646"/>
      <c r="T1" s="646"/>
      <c r="U1" s="646"/>
      <c r="V1" s="646"/>
      <c r="W1" s="646"/>
      <c r="X1" s="646"/>
      <c r="Y1" s="646"/>
      <c r="Z1" s="646"/>
      <c r="AA1" s="646"/>
      <c r="AB1" s="646"/>
      <c r="AC1" s="646"/>
      <c r="AD1" s="646"/>
      <c r="AE1" s="646"/>
      <c r="AF1" s="646"/>
      <c r="AG1" s="646"/>
      <c r="AH1" s="646"/>
      <c r="AI1" s="646"/>
      <c r="AJ1" s="646"/>
      <c r="AK1" s="646"/>
      <c r="AL1" s="646"/>
      <c r="AM1" s="646"/>
      <c r="AN1" s="646"/>
      <c r="AO1" s="646"/>
      <c r="AP1" s="646"/>
      <c r="AQ1" s="646"/>
      <c r="AR1" s="646"/>
      <c r="AS1" s="646"/>
      <c r="AT1" s="646"/>
      <c r="AU1" s="646"/>
      <c r="AV1" s="646"/>
      <c r="AW1" s="646"/>
      <c r="AX1" s="646"/>
      <c r="AY1" s="646"/>
      <c r="AZ1" s="646"/>
      <c r="BA1" s="646"/>
      <c r="BB1" s="646"/>
      <c r="BC1" s="646"/>
      <c r="BD1" s="646"/>
      <c r="BE1" s="646"/>
      <c r="BF1" s="646"/>
      <c r="BG1" s="646"/>
      <c r="BH1" s="646"/>
      <c r="BI1" s="646"/>
      <c r="BJ1" s="646"/>
      <c r="BK1" s="646"/>
      <c r="BL1" s="646"/>
      <c r="BM1" s="646"/>
      <c r="BN1" s="646"/>
      <c r="BO1" s="646"/>
      <c r="BP1" s="646"/>
      <c r="BQ1" s="646"/>
      <c r="BR1" s="646"/>
      <c r="BS1" s="646"/>
      <c r="BT1" s="646"/>
      <c r="BU1" s="646"/>
      <c r="BV1" s="646"/>
      <c r="BW1" s="646"/>
      <c r="BX1" s="646"/>
      <c r="BY1" s="646"/>
      <c r="BZ1" s="646"/>
      <c r="CA1" s="646"/>
      <c r="CB1" s="646"/>
      <c r="CC1" s="646"/>
      <c r="CD1" s="646"/>
      <c r="CE1" s="646"/>
      <c r="CF1" s="646"/>
      <c r="CG1" s="646"/>
      <c r="CH1" s="646"/>
      <c r="CI1" s="646"/>
      <c r="CJ1" s="646"/>
      <c r="CK1" s="646"/>
      <c r="CL1" s="646"/>
      <c r="CM1" s="646"/>
      <c r="CN1" s="646"/>
      <c r="CO1" s="646"/>
      <c r="CP1" s="646"/>
      <c r="CQ1" s="646"/>
      <c r="CR1" s="646"/>
      <c r="CS1" s="646"/>
      <c r="CT1" s="646"/>
      <c r="CU1" s="646"/>
      <c r="CV1" s="646"/>
      <c r="CW1" s="646"/>
      <c r="CX1" s="646"/>
      <c r="CY1" s="646"/>
      <c r="CZ1" s="646"/>
      <c r="DA1" s="646"/>
      <c r="DB1" s="646"/>
      <c r="DC1" s="646"/>
      <c r="DD1" s="646"/>
      <c r="DE1" s="646"/>
      <c r="DF1" s="646"/>
      <c r="DG1" s="646"/>
      <c r="DH1" s="646"/>
      <c r="DI1" s="646"/>
      <c r="DJ1" s="646"/>
      <c r="DK1" s="646"/>
      <c r="DL1" s="646"/>
      <c r="DM1" s="646"/>
      <c r="DN1" s="646"/>
      <c r="DO1" s="646"/>
      <c r="DP1" s="646"/>
      <c r="DQ1" s="646"/>
      <c r="DR1" s="646"/>
      <c r="DS1" s="646"/>
      <c r="DT1" s="646"/>
      <c r="DU1" s="646"/>
      <c r="DV1" s="646"/>
      <c r="DW1" s="646"/>
      <c r="DX1" s="646"/>
      <c r="DY1" s="646"/>
      <c r="DZ1" s="646"/>
      <c r="EA1" s="646"/>
      <c r="EB1" s="646"/>
      <c r="EC1" s="646"/>
      <c r="ED1" s="646"/>
      <c r="EE1" s="646"/>
      <c r="EF1" s="646"/>
      <c r="EG1" s="646"/>
      <c r="EH1" s="646"/>
      <c r="EI1" s="646"/>
      <c r="EJ1" s="646"/>
      <c r="EK1" s="646"/>
      <c r="EL1" s="646"/>
      <c r="EM1" s="646"/>
      <c r="EN1" s="646"/>
      <c r="EO1" s="646"/>
      <c r="EP1" s="646"/>
      <c r="EQ1" s="646"/>
      <c r="ER1" s="646"/>
      <c r="ES1" s="646"/>
      <c r="ET1" s="646"/>
      <c r="EU1" s="646"/>
      <c r="EV1" s="646"/>
      <c r="EW1" s="646"/>
      <c r="EX1" s="646"/>
      <c r="EY1" s="646"/>
      <c r="EZ1" s="646"/>
      <c r="FA1" s="646"/>
      <c r="FB1" s="646"/>
      <c r="FC1" s="646"/>
      <c r="FD1" s="646"/>
      <c r="FE1" s="646"/>
      <c r="FF1" s="646"/>
      <c r="FG1" s="646"/>
      <c r="FH1" s="646"/>
      <c r="FI1" s="646"/>
      <c r="FJ1" s="646"/>
      <c r="FK1" s="646"/>
      <c r="FL1" s="646"/>
      <c r="FM1" s="646"/>
      <c r="FN1" s="646"/>
      <c r="FO1" s="646"/>
      <c r="FP1" s="646"/>
      <c r="FQ1" s="646"/>
      <c r="FR1" s="646"/>
      <c r="FS1" s="646"/>
      <c r="FT1" s="646"/>
      <c r="FU1" s="646"/>
      <c r="FV1" s="646"/>
      <c r="FW1" s="646"/>
      <c r="FX1" s="646"/>
      <c r="FY1" s="646"/>
      <c r="FZ1" s="646"/>
      <c r="GA1" s="646"/>
      <c r="GB1" s="646"/>
      <c r="GC1" s="646"/>
      <c r="GD1" s="646"/>
      <c r="GE1" s="646"/>
      <c r="GF1" s="646"/>
      <c r="GG1" s="646"/>
      <c r="GH1" s="646"/>
      <c r="GI1" s="646"/>
      <c r="GJ1" s="646"/>
      <c r="GK1" s="646"/>
      <c r="GL1" s="646"/>
      <c r="GM1" s="646"/>
      <c r="GN1" s="646"/>
      <c r="GO1" s="646"/>
      <c r="GP1" s="646"/>
      <c r="GQ1" s="646"/>
      <c r="GR1" s="646"/>
      <c r="GS1" s="646"/>
      <c r="GT1" s="646"/>
      <c r="GU1" s="646"/>
      <c r="GV1" s="646"/>
      <c r="GW1" s="646"/>
      <c r="GX1" s="646"/>
      <c r="GY1" s="646"/>
      <c r="GZ1" s="646"/>
      <c r="HA1" s="646"/>
      <c r="HB1" s="646"/>
      <c r="HC1" s="646"/>
      <c r="HD1" s="646"/>
      <c r="HE1" s="646"/>
      <c r="HF1" s="646"/>
      <c r="HG1" s="646"/>
      <c r="HH1" s="646"/>
      <c r="HI1" s="646"/>
      <c r="HJ1" s="646"/>
      <c r="HK1" s="646"/>
      <c r="HL1" s="646"/>
      <c r="HM1" s="646"/>
      <c r="HN1" s="646"/>
      <c r="HO1" s="646"/>
      <c r="HP1" s="646"/>
      <c r="HQ1" s="646"/>
      <c r="HR1" s="646"/>
      <c r="HS1" s="646"/>
      <c r="HT1" s="646"/>
      <c r="HU1" s="646"/>
    </row>
    <row r="2" s="596" customFormat="1" customHeight="1" spans="1:8">
      <c r="A2" s="624" t="s">
        <v>25</v>
      </c>
      <c r="B2" s="369" t="s">
        <v>26</v>
      </c>
      <c r="C2" s="369" t="s">
        <v>27</v>
      </c>
      <c r="D2" s="369"/>
      <c r="E2" s="634" t="s">
        <v>28</v>
      </c>
      <c r="F2" s="635"/>
      <c r="G2" s="636"/>
      <c r="H2" s="636"/>
    </row>
    <row r="3" s="595" customFormat="1" ht="32" customHeight="1" spans="1:6">
      <c r="A3" s="625" t="s">
        <v>29</v>
      </c>
      <c r="B3" s="626" t="s">
        <v>30</v>
      </c>
      <c r="C3" s="626" t="s">
        <v>31</v>
      </c>
      <c r="D3" s="626"/>
      <c r="E3" s="637" t="s">
        <v>32</v>
      </c>
      <c r="F3" s="638"/>
    </row>
    <row r="4" s="595" customFormat="1" ht="19" customHeight="1" spans="1:6">
      <c r="A4" s="625"/>
      <c r="B4" s="626" t="s">
        <v>33</v>
      </c>
      <c r="C4" s="626" t="s">
        <v>34</v>
      </c>
      <c r="D4" s="626"/>
      <c r="E4" s="637" t="s">
        <v>35</v>
      </c>
      <c r="F4" s="638"/>
    </row>
    <row r="5" s="595" customFormat="1" ht="44" customHeight="1" spans="1:6">
      <c r="A5" s="625"/>
      <c r="B5" s="626" t="s">
        <v>36</v>
      </c>
      <c r="C5" s="627" t="s">
        <v>37</v>
      </c>
      <c r="D5" s="627"/>
      <c r="E5" s="637" t="s">
        <v>38</v>
      </c>
      <c r="F5" s="638"/>
    </row>
    <row r="6" s="595" customFormat="1" ht="20" customHeight="1" spans="1:6">
      <c r="A6" s="625"/>
      <c r="B6" s="626" t="s">
        <v>39</v>
      </c>
      <c r="C6" s="626" t="s">
        <v>40</v>
      </c>
      <c r="D6" s="626"/>
      <c r="E6" s="639" t="s">
        <v>41</v>
      </c>
      <c r="F6" s="638"/>
    </row>
    <row r="7" s="617" customFormat="1" ht="20" customHeight="1" spans="1:6">
      <c r="A7" s="625"/>
      <c r="B7" s="628" t="s">
        <v>42</v>
      </c>
      <c r="C7" s="626"/>
      <c r="D7" s="626"/>
      <c r="E7" s="639" t="s">
        <v>43</v>
      </c>
      <c r="F7" s="640"/>
    </row>
    <row r="8" s="595" customFormat="1" ht="20" customHeight="1" spans="1:6">
      <c r="A8" s="625"/>
      <c r="B8" s="626" t="s">
        <v>44</v>
      </c>
      <c r="C8" s="626"/>
      <c r="D8" s="626"/>
      <c r="E8" s="639" t="s">
        <v>45</v>
      </c>
      <c r="F8" s="638"/>
    </row>
    <row r="9" s="595" customFormat="1" ht="18" customHeight="1" spans="1:6">
      <c r="A9" s="625"/>
      <c r="B9" s="626" t="s">
        <v>46</v>
      </c>
      <c r="C9" s="626" t="s">
        <v>47</v>
      </c>
      <c r="D9" s="626"/>
      <c r="E9" s="637" t="s">
        <v>48</v>
      </c>
      <c r="F9" s="638"/>
    </row>
    <row r="10" s="595" customFormat="1" ht="19" customHeight="1" spans="1:6">
      <c r="A10" s="625"/>
      <c r="B10" s="626" t="s">
        <v>49</v>
      </c>
      <c r="C10" s="626"/>
      <c r="D10" s="626"/>
      <c r="E10" s="637" t="s">
        <v>50</v>
      </c>
      <c r="F10" s="638"/>
    </row>
    <row r="11" s="595" customFormat="1" ht="21" customHeight="1" spans="1:6">
      <c r="A11" s="626" t="s">
        <v>51</v>
      </c>
      <c r="B11" s="626" t="s">
        <v>52</v>
      </c>
      <c r="C11" s="626" t="s">
        <v>53</v>
      </c>
      <c r="D11" s="626"/>
      <c r="E11" s="637" t="s">
        <v>54</v>
      </c>
      <c r="F11" s="638"/>
    </row>
    <row r="12" s="595" customFormat="1" ht="30" customHeight="1" spans="1:256">
      <c r="A12" s="626" t="s">
        <v>55</v>
      </c>
      <c r="B12" s="626" t="s">
        <v>56</v>
      </c>
      <c r="C12" s="626" t="s">
        <v>57</v>
      </c>
      <c r="D12" s="626"/>
      <c r="E12" s="639" t="s">
        <v>58</v>
      </c>
      <c r="F12" s="638"/>
      <c r="G12" s="619"/>
      <c r="H12" s="619"/>
      <c r="I12" s="619"/>
      <c r="J12" s="619"/>
      <c r="K12" s="619"/>
      <c r="L12" s="619"/>
      <c r="M12" s="619"/>
      <c r="N12" s="619"/>
      <c r="O12" s="619"/>
      <c r="P12" s="619"/>
      <c r="Q12" s="619"/>
      <c r="R12" s="619"/>
      <c r="S12" s="619"/>
      <c r="T12" s="619"/>
      <c r="U12" s="619"/>
      <c r="V12" s="619"/>
      <c r="W12" s="619"/>
      <c r="X12" s="619"/>
      <c r="Y12" s="619"/>
      <c r="Z12" s="619"/>
      <c r="AA12" s="619"/>
      <c r="AB12" s="619"/>
      <c r="AC12" s="619"/>
      <c r="AD12" s="619"/>
      <c r="AE12" s="619"/>
      <c r="AF12" s="619"/>
      <c r="AG12" s="619"/>
      <c r="AH12" s="619"/>
      <c r="AI12" s="619"/>
      <c r="AJ12" s="619"/>
      <c r="AK12" s="619"/>
      <c r="AL12" s="619"/>
      <c r="AM12" s="619"/>
      <c r="AN12" s="619"/>
      <c r="AO12" s="619"/>
      <c r="AP12" s="619"/>
      <c r="AQ12" s="619"/>
      <c r="AR12" s="619"/>
      <c r="AS12" s="619"/>
      <c r="AT12" s="619"/>
      <c r="AU12" s="619"/>
      <c r="AV12" s="619"/>
      <c r="AW12" s="619"/>
      <c r="AX12" s="619"/>
      <c r="AY12" s="619"/>
      <c r="AZ12" s="619"/>
      <c r="BA12" s="619"/>
      <c r="BB12" s="619"/>
      <c r="BC12" s="619"/>
      <c r="BD12" s="619"/>
      <c r="BE12" s="619"/>
      <c r="BF12" s="619"/>
      <c r="BG12" s="619"/>
      <c r="BH12" s="619"/>
      <c r="BI12" s="619"/>
      <c r="BJ12" s="619"/>
      <c r="BK12" s="619"/>
      <c r="BL12" s="619"/>
      <c r="BM12" s="619"/>
      <c r="BN12" s="619"/>
      <c r="BO12" s="619"/>
      <c r="BP12" s="619"/>
      <c r="BQ12" s="619"/>
      <c r="BR12" s="619"/>
      <c r="BS12" s="619"/>
      <c r="BT12" s="619"/>
      <c r="BU12" s="619"/>
      <c r="BV12" s="619"/>
      <c r="BW12" s="619"/>
      <c r="BX12" s="619"/>
      <c r="BY12" s="619"/>
      <c r="BZ12" s="619"/>
      <c r="CA12" s="619"/>
      <c r="CB12" s="619"/>
      <c r="CC12" s="619"/>
      <c r="CD12" s="619"/>
      <c r="CE12" s="619"/>
      <c r="CF12" s="619"/>
      <c r="CG12" s="619"/>
      <c r="CH12" s="619"/>
      <c r="CI12" s="619"/>
      <c r="CJ12" s="619"/>
      <c r="CK12" s="619"/>
      <c r="CL12" s="619"/>
      <c r="CM12" s="619"/>
      <c r="CN12" s="619"/>
      <c r="CO12" s="619"/>
      <c r="CP12" s="619"/>
      <c r="CQ12" s="619"/>
      <c r="CR12" s="619"/>
      <c r="CS12" s="619"/>
      <c r="CT12" s="619"/>
      <c r="CU12" s="619"/>
      <c r="CV12" s="619"/>
      <c r="CW12" s="619"/>
      <c r="CX12" s="619"/>
      <c r="CY12" s="619"/>
      <c r="CZ12" s="619"/>
      <c r="DA12" s="619"/>
      <c r="DB12" s="619"/>
      <c r="DC12" s="619"/>
      <c r="DD12" s="619"/>
      <c r="DE12" s="619"/>
      <c r="DF12" s="619"/>
      <c r="DG12" s="619"/>
      <c r="DH12" s="619"/>
      <c r="DI12" s="619"/>
      <c r="DJ12" s="619"/>
      <c r="DK12" s="619"/>
      <c r="DL12" s="619"/>
      <c r="DM12" s="619"/>
      <c r="DN12" s="619"/>
      <c r="DO12" s="619"/>
      <c r="DP12" s="619"/>
      <c r="DQ12" s="619"/>
      <c r="DR12" s="619"/>
      <c r="DS12" s="619"/>
      <c r="DT12" s="619"/>
      <c r="DU12" s="619"/>
      <c r="DV12" s="619"/>
      <c r="DW12" s="619"/>
      <c r="DX12" s="619"/>
      <c r="DY12" s="619"/>
      <c r="DZ12" s="619"/>
      <c r="EA12" s="619"/>
      <c r="EB12" s="619"/>
      <c r="EC12" s="619"/>
      <c r="ED12" s="619"/>
      <c r="EE12" s="619"/>
      <c r="EF12" s="619"/>
      <c r="EG12" s="619"/>
      <c r="EH12" s="619"/>
      <c r="EI12" s="619"/>
      <c r="EJ12" s="619"/>
      <c r="EK12" s="619"/>
      <c r="EL12" s="619"/>
      <c r="EM12" s="619"/>
      <c r="EN12" s="619"/>
      <c r="EO12" s="619"/>
      <c r="EP12" s="619"/>
      <c r="EQ12" s="619"/>
      <c r="ER12" s="619"/>
      <c r="ES12" s="619"/>
      <c r="ET12" s="619"/>
      <c r="EU12" s="619"/>
      <c r="EV12" s="619"/>
      <c r="EW12" s="619"/>
      <c r="EX12" s="619"/>
      <c r="EY12" s="619"/>
      <c r="EZ12" s="619"/>
      <c r="FA12" s="619"/>
      <c r="FB12" s="619"/>
      <c r="FC12" s="619"/>
      <c r="FD12" s="619"/>
      <c r="FE12" s="619"/>
      <c r="FF12" s="619"/>
      <c r="FG12" s="619"/>
      <c r="FH12" s="619"/>
      <c r="FI12" s="619"/>
      <c r="FJ12" s="619"/>
      <c r="FK12" s="619"/>
      <c r="FL12" s="619"/>
      <c r="FM12" s="619"/>
      <c r="FN12" s="619"/>
      <c r="FO12" s="619"/>
      <c r="FP12" s="619"/>
      <c r="FQ12" s="619"/>
      <c r="FR12" s="619"/>
      <c r="FS12" s="619"/>
      <c r="FT12" s="619"/>
      <c r="FU12" s="619"/>
      <c r="FV12" s="619"/>
      <c r="FW12" s="619"/>
      <c r="FX12" s="619"/>
      <c r="FY12" s="619"/>
      <c r="FZ12" s="619"/>
      <c r="GA12" s="619"/>
      <c r="GB12" s="619"/>
      <c r="GC12" s="619"/>
      <c r="GD12" s="619"/>
      <c r="GE12" s="619"/>
      <c r="GF12" s="619"/>
      <c r="GG12" s="619"/>
      <c r="GH12" s="619"/>
      <c r="GI12" s="619"/>
      <c r="GJ12" s="619"/>
      <c r="GK12" s="619"/>
      <c r="GL12" s="619"/>
      <c r="GM12" s="619"/>
      <c r="GN12" s="619"/>
      <c r="GO12" s="619"/>
      <c r="GP12" s="619"/>
      <c r="GQ12" s="619"/>
      <c r="GR12" s="619"/>
      <c r="GS12" s="619"/>
      <c r="GT12" s="619"/>
      <c r="GU12" s="619"/>
      <c r="GV12" s="619"/>
      <c r="GW12" s="619"/>
      <c r="GX12" s="619"/>
      <c r="GY12" s="619"/>
      <c r="GZ12" s="619"/>
      <c r="HA12" s="619"/>
      <c r="HB12" s="619"/>
      <c r="HC12" s="619"/>
      <c r="HD12" s="619"/>
      <c r="HE12" s="619"/>
      <c r="HF12" s="619"/>
      <c r="HG12" s="619"/>
      <c r="HH12" s="619"/>
      <c r="HI12" s="619"/>
      <c r="HJ12" s="619"/>
      <c r="HK12" s="619"/>
      <c r="HL12" s="619"/>
      <c r="HM12" s="619"/>
      <c r="HN12" s="619"/>
      <c r="HO12" s="619"/>
      <c r="HP12" s="619"/>
      <c r="HQ12" s="619"/>
      <c r="HR12" s="619"/>
      <c r="HS12" s="619"/>
      <c r="HT12" s="619"/>
      <c r="HU12" s="619"/>
      <c r="HV12" s="621"/>
      <c r="HW12" s="621"/>
      <c r="HX12" s="621"/>
      <c r="HY12" s="621"/>
      <c r="HZ12" s="621"/>
      <c r="IA12" s="621"/>
      <c r="IB12" s="621"/>
      <c r="IC12" s="621"/>
      <c r="ID12" s="621"/>
      <c r="IE12" s="621"/>
      <c r="IF12" s="621"/>
      <c r="IG12" s="621"/>
      <c r="IH12" s="621"/>
      <c r="II12" s="621"/>
      <c r="IJ12" s="621"/>
      <c r="IK12" s="621"/>
      <c r="IL12" s="621"/>
      <c r="IM12" s="621"/>
      <c r="IN12" s="621"/>
      <c r="IO12" s="621"/>
      <c r="IP12" s="621"/>
      <c r="IQ12" s="621"/>
      <c r="IR12" s="621"/>
      <c r="IS12" s="621"/>
      <c r="IT12" s="621"/>
      <c r="IU12" s="621"/>
      <c r="IV12" s="621"/>
    </row>
    <row r="13" s="595" customFormat="1" ht="30" customHeight="1" spans="1:256">
      <c r="A13" s="625" t="s">
        <v>59</v>
      </c>
      <c r="B13" s="626" t="s">
        <v>60</v>
      </c>
      <c r="C13" s="626" t="s">
        <v>61</v>
      </c>
      <c r="D13" s="626"/>
      <c r="E13" s="639" t="s">
        <v>62</v>
      </c>
      <c r="F13" s="638"/>
      <c r="G13" s="619"/>
      <c r="H13" s="619"/>
      <c r="I13" s="619"/>
      <c r="J13" s="619"/>
      <c r="K13" s="619"/>
      <c r="L13" s="619"/>
      <c r="M13" s="619"/>
      <c r="N13" s="619"/>
      <c r="O13" s="619"/>
      <c r="P13" s="619"/>
      <c r="Q13" s="619"/>
      <c r="R13" s="619"/>
      <c r="S13" s="619"/>
      <c r="T13" s="619"/>
      <c r="U13" s="619"/>
      <c r="V13" s="619"/>
      <c r="W13" s="619"/>
      <c r="X13" s="619"/>
      <c r="Y13" s="619"/>
      <c r="Z13" s="619"/>
      <c r="AA13" s="619"/>
      <c r="AB13" s="619"/>
      <c r="AC13" s="619"/>
      <c r="AD13" s="619"/>
      <c r="AE13" s="619"/>
      <c r="AF13" s="619"/>
      <c r="AG13" s="619"/>
      <c r="AH13" s="619"/>
      <c r="AI13" s="619"/>
      <c r="AJ13" s="619"/>
      <c r="AK13" s="619"/>
      <c r="AL13" s="619"/>
      <c r="AM13" s="619"/>
      <c r="AN13" s="619"/>
      <c r="AO13" s="619"/>
      <c r="AP13" s="619"/>
      <c r="AQ13" s="619"/>
      <c r="AR13" s="619"/>
      <c r="AS13" s="619"/>
      <c r="AT13" s="619"/>
      <c r="AU13" s="619"/>
      <c r="AV13" s="619"/>
      <c r="AW13" s="619"/>
      <c r="AX13" s="619"/>
      <c r="AY13" s="619"/>
      <c r="AZ13" s="619"/>
      <c r="BA13" s="619"/>
      <c r="BB13" s="619"/>
      <c r="BC13" s="619"/>
      <c r="BD13" s="619"/>
      <c r="BE13" s="619"/>
      <c r="BF13" s="619"/>
      <c r="BG13" s="619"/>
      <c r="BH13" s="619"/>
      <c r="BI13" s="619"/>
      <c r="BJ13" s="619"/>
      <c r="BK13" s="619"/>
      <c r="BL13" s="619"/>
      <c r="BM13" s="619"/>
      <c r="BN13" s="619"/>
      <c r="BO13" s="619"/>
      <c r="BP13" s="619"/>
      <c r="BQ13" s="619"/>
      <c r="BR13" s="619"/>
      <c r="BS13" s="619"/>
      <c r="BT13" s="619"/>
      <c r="BU13" s="619"/>
      <c r="BV13" s="619"/>
      <c r="BW13" s="619"/>
      <c r="BX13" s="619"/>
      <c r="BY13" s="619"/>
      <c r="BZ13" s="619"/>
      <c r="CA13" s="619"/>
      <c r="CB13" s="619"/>
      <c r="CC13" s="619"/>
      <c r="CD13" s="619"/>
      <c r="CE13" s="619"/>
      <c r="CF13" s="619"/>
      <c r="CG13" s="619"/>
      <c r="CH13" s="619"/>
      <c r="CI13" s="619"/>
      <c r="CJ13" s="619"/>
      <c r="CK13" s="619"/>
      <c r="CL13" s="619"/>
      <c r="CM13" s="619"/>
      <c r="CN13" s="619"/>
      <c r="CO13" s="619"/>
      <c r="CP13" s="619"/>
      <c r="CQ13" s="619"/>
      <c r="CR13" s="619"/>
      <c r="CS13" s="619"/>
      <c r="CT13" s="619"/>
      <c r="CU13" s="619"/>
      <c r="CV13" s="619"/>
      <c r="CW13" s="619"/>
      <c r="CX13" s="619"/>
      <c r="CY13" s="619"/>
      <c r="CZ13" s="619"/>
      <c r="DA13" s="619"/>
      <c r="DB13" s="619"/>
      <c r="DC13" s="619"/>
      <c r="DD13" s="619"/>
      <c r="DE13" s="619"/>
      <c r="DF13" s="619"/>
      <c r="DG13" s="619"/>
      <c r="DH13" s="619"/>
      <c r="DI13" s="619"/>
      <c r="DJ13" s="619"/>
      <c r="DK13" s="619"/>
      <c r="DL13" s="619"/>
      <c r="DM13" s="619"/>
      <c r="DN13" s="619"/>
      <c r="DO13" s="619"/>
      <c r="DP13" s="619"/>
      <c r="DQ13" s="619"/>
      <c r="DR13" s="619"/>
      <c r="DS13" s="619"/>
      <c r="DT13" s="619"/>
      <c r="DU13" s="619"/>
      <c r="DV13" s="619"/>
      <c r="DW13" s="619"/>
      <c r="DX13" s="619"/>
      <c r="DY13" s="619"/>
      <c r="DZ13" s="619"/>
      <c r="EA13" s="619"/>
      <c r="EB13" s="619"/>
      <c r="EC13" s="619"/>
      <c r="ED13" s="619"/>
      <c r="EE13" s="619"/>
      <c r="EF13" s="619"/>
      <c r="EG13" s="619"/>
      <c r="EH13" s="619"/>
      <c r="EI13" s="619"/>
      <c r="EJ13" s="619"/>
      <c r="EK13" s="619"/>
      <c r="EL13" s="619"/>
      <c r="EM13" s="619"/>
      <c r="EN13" s="619"/>
      <c r="EO13" s="619"/>
      <c r="EP13" s="619"/>
      <c r="EQ13" s="619"/>
      <c r="ER13" s="619"/>
      <c r="ES13" s="619"/>
      <c r="ET13" s="619"/>
      <c r="EU13" s="619"/>
      <c r="EV13" s="619"/>
      <c r="EW13" s="619"/>
      <c r="EX13" s="619"/>
      <c r="EY13" s="619"/>
      <c r="EZ13" s="619"/>
      <c r="FA13" s="619"/>
      <c r="FB13" s="619"/>
      <c r="FC13" s="619"/>
      <c r="FD13" s="619"/>
      <c r="FE13" s="619"/>
      <c r="FF13" s="619"/>
      <c r="FG13" s="619"/>
      <c r="FH13" s="619"/>
      <c r="FI13" s="619"/>
      <c r="FJ13" s="619"/>
      <c r="FK13" s="619"/>
      <c r="FL13" s="619"/>
      <c r="FM13" s="619"/>
      <c r="FN13" s="619"/>
      <c r="FO13" s="619"/>
      <c r="FP13" s="619"/>
      <c r="FQ13" s="619"/>
      <c r="FR13" s="619"/>
      <c r="FS13" s="619"/>
      <c r="FT13" s="619"/>
      <c r="FU13" s="619"/>
      <c r="FV13" s="619"/>
      <c r="FW13" s="619"/>
      <c r="FX13" s="619"/>
      <c r="FY13" s="619"/>
      <c r="FZ13" s="619"/>
      <c r="GA13" s="619"/>
      <c r="GB13" s="619"/>
      <c r="GC13" s="619"/>
      <c r="GD13" s="619"/>
      <c r="GE13" s="619"/>
      <c r="GF13" s="619"/>
      <c r="GG13" s="619"/>
      <c r="GH13" s="619"/>
      <c r="GI13" s="619"/>
      <c r="GJ13" s="619"/>
      <c r="GK13" s="619"/>
      <c r="GL13" s="619"/>
      <c r="GM13" s="619"/>
      <c r="GN13" s="619"/>
      <c r="GO13" s="619"/>
      <c r="GP13" s="619"/>
      <c r="GQ13" s="619"/>
      <c r="GR13" s="619"/>
      <c r="GS13" s="619"/>
      <c r="GT13" s="619"/>
      <c r="GU13" s="619"/>
      <c r="GV13" s="619"/>
      <c r="GW13" s="619"/>
      <c r="GX13" s="619"/>
      <c r="GY13" s="619"/>
      <c r="GZ13" s="619"/>
      <c r="HA13" s="619"/>
      <c r="HB13" s="619"/>
      <c r="HC13" s="619"/>
      <c r="HD13" s="619"/>
      <c r="HE13" s="619"/>
      <c r="HF13" s="619"/>
      <c r="HG13" s="619"/>
      <c r="HH13" s="619"/>
      <c r="HI13" s="619"/>
      <c r="HJ13" s="619"/>
      <c r="HK13" s="619"/>
      <c r="HL13" s="619"/>
      <c r="HM13" s="619"/>
      <c r="HN13" s="619"/>
      <c r="HO13" s="619"/>
      <c r="HP13" s="619"/>
      <c r="HQ13" s="619"/>
      <c r="HR13" s="619"/>
      <c r="HS13" s="619"/>
      <c r="HT13" s="619"/>
      <c r="HU13" s="619"/>
      <c r="HV13" s="621"/>
      <c r="HW13" s="621"/>
      <c r="HX13" s="621"/>
      <c r="HY13" s="621"/>
      <c r="HZ13" s="621"/>
      <c r="IA13" s="621"/>
      <c r="IB13" s="621"/>
      <c r="IC13" s="621"/>
      <c r="ID13" s="621"/>
      <c r="IE13" s="621"/>
      <c r="IF13" s="621"/>
      <c r="IG13" s="621"/>
      <c r="IH13" s="621"/>
      <c r="II13" s="621"/>
      <c r="IJ13" s="621"/>
      <c r="IK13" s="621"/>
      <c r="IL13" s="621"/>
      <c r="IM13" s="621"/>
      <c r="IN13" s="621"/>
      <c r="IO13" s="621"/>
      <c r="IP13" s="621"/>
      <c r="IQ13" s="621"/>
      <c r="IR13" s="621"/>
      <c r="IS13" s="621"/>
      <c r="IT13" s="621"/>
      <c r="IU13" s="621"/>
      <c r="IV13" s="621"/>
    </row>
    <row r="14" s="595" customFormat="1" ht="15" customHeight="1" spans="1:6">
      <c r="A14" s="625"/>
      <c r="B14" s="626" t="s">
        <v>63</v>
      </c>
      <c r="C14" s="21" t="s">
        <v>64</v>
      </c>
      <c r="D14" s="21"/>
      <c r="E14" s="637" t="s">
        <v>65</v>
      </c>
      <c r="F14" s="638"/>
    </row>
    <row r="15" s="595" customFormat="1" ht="17" customHeight="1" spans="1:6">
      <c r="A15" s="629"/>
      <c r="B15" s="626" t="s">
        <v>66</v>
      </c>
      <c r="C15" s="626" t="s">
        <v>67</v>
      </c>
      <c r="D15" s="626" t="s">
        <v>68</v>
      </c>
      <c r="E15" s="637" t="s">
        <v>69</v>
      </c>
      <c r="F15" s="638"/>
    </row>
    <row r="16" s="595" customFormat="1" ht="19" customHeight="1" spans="1:6">
      <c r="A16" s="625" t="s">
        <v>70</v>
      </c>
      <c r="B16" s="626" t="s">
        <v>71</v>
      </c>
      <c r="C16" s="626" t="s">
        <v>72</v>
      </c>
      <c r="D16" s="626"/>
      <c r="E16" s="637" t="s">
        <v>73</v>
      </c>
      <c r="F16" s="638"/>
    </row>
    <row r="17" s="595" customFormat="1" ht="20" customHeight="1" spans="1:6">
      <c r="A17" s="625"/>
      <c r="B17" s="626" t="s">
        <v>74</v>
      </c>
      <c r="C17" s="626" t="s">
        <v>75</v>
      </c>
      <c r="D17" s="626"/>
      <c r="E17" s="637" t="s">
        <v>76</v>
      </c>
      <c r="F17" s="638"/>
    </row>
    <row r="18" s="596" customFormat="1" customHeight="1" spans="1:6">
      <c r="A18" s="625"/>
      <c r="B18" s="630" t="s">
        <v>77</v>
      </c>
      <c r="C18" s="626" t="s">
        <v>78</v>
      </c>
      <c r="D18" s="626"/>
      <c r="E18" s="641" t="s">
        <v>79</v>
      </c>
      <c r="F18" s="642"/>
    </row>
    <row r="19" s="596" customFormat="1" customHeight="1" spans="1:6">
      <c r="A19" s="625"/>
      <c r="B19" s="630" t="s">
        <v>80</v>
      </c>
      <c r="C19" s="626" t="s">
        <v>81</v>
      </c>
      <c r="D19" s="626"/>
      <c r="E19" s="641" t="s">
        <v>82</v>
      </c>
      <c r="F19" s="642"/>
    </row>
    <row r="20" s="596" customFormat="1" customHeight="1" spans="1:6">
      <c r="A20" s="631"/>
      <c r="B20" s="632" t="s">
        <v>83</v>
      </c>
      <c r="C20" s="632" t="s">
        <v>84</v>
      </c>
      <c r="D20" s="632" t="s">
        <v>85</v>
      </c>
      <c r="E20" s="643" t="s">
        <v>86</v>
      </c>
      <c r="F20" s="642"/>
    </row>
    <row r="21" s="3" customFormat="1" customHeight="1" spans="1:230">
      <c r="A21" s="196"/>
      <c r="B21" s="196"/>
      <c r="F21" s="644"/>
      <c r="G21" s="196"/>
      <c r="H21" s="196"/>
      <c r="I21" s="196"/>
      <c r="J21" s="196"/>
      <c r="K21" s="196"/>
      <c r="L21" s="196"/>
      <c r="M21" s="196"/>
      <c r="N21" s="196"/>
      <c r="O21" s="196"/>
      <c r="P21" s="196"/>
      <c r="Q21" s="196"/>
      <c r="R21" s="196"/>
      <c r="S21" s="196"/>
      <c r="T21" s="196"/>
      <c r="U21" s="196"/>
      <c r="V21" s="196"/>
      <c r="W21" s="196"/>
      <c r="X21" s="196"/>
      <c r="Y21" s="196"/>
      <c r="Z21" s="196"/>
      <c r="AA21" s="196"/>
      <c r="AB21" s="196"/>
      <c r="AC21" s="196"/>
      <c r="AD21" s="196"/>
      <c r="AE21" s="196"/>
      <c r="AF21" s="196"/>
      <c r="AG21" s="196"/>
      <c r="AH21" s="196"/>
      <c r="AI21" s="196"/>
      <c r="AJ21" s="196"/>
      <c r="AK21" s="196"/>
      <c r="AL21" s="196"/>
      <c r="AM21" s="196"/>
      <c r="AN21" s="196"/>
      <c r="AO21" s="196"/>
      <c r="AP21" s="196"/>
      <c r="AQ21" s="196"/>
      <c r="AR21" s="196"/>
      <c r="AS21" s="196"/>
      <c r="AT21" s="196"/>
      <c r="AU21" s="196"/>
      <c r="AV21" s="196"/>
      <c r="AW21" s="196"/>
      <c r="AX21" s="196"/>
      <c r="AY21" s="196"/>
      <c r="AZ21" s="196"/>
      <c r="BA21" s="196"/>
      <c r="BB21" s="196"/>
      <c r="BC21" s="196"/>
      <c r="BD21" s="196"/>
      <c r="BE21" s="196"/>
      <c r="BF21" s="196"/>
      <c r="BG21" s="196"/>
      <c r="BH21" s="196"/>
      <c r="BI21" s="196"/>
      <c r="BJ21" s="196"/>
      <c r="BK21" s="196"/>
      <c r="BL21" s="196"/>
      <c r="BM21" s="196"/>
      <c r="BN21" s="196"/>
      <c r="BO21" s="196"/>
      <c r="BP21" s="196"/>
      <c r="BQ21" s="196"/>
      <c r="BR21" s="196"/>
      <c r="BS21" s="196"/>
      <c r="BT21" s="196"/>
      <c r="BU21" s="196"/>
      <c r="BV21" s="196"/>
      <c r="BW21" s="196"/>
      <c r="BX21" s="196"/>
      <c r="BY21" s="196"/>
      <c r="BZ21" s="196"/>
      <c r="CA21" s="196"/>
      <c r="CB21" s="196"/>
      <c r="CC21" s="196"/>
      <c r="CD21" s="196"/>
      <c r="CE21" s="196"/>
      <c r="CF21" s="196"/>
      <c r="CG21" s="196"/>
      <c r="CH21" s="196"/>
      <c r="CI21" s="196"/>
      <c r="CJ21" s="196"/>
      <c r="CK21" s="196"/>
      <c r="CL21" s="196"/>
      <c r="CM21" s="196"/>
      <c r="CN21" s="196"/>
      <c r="CO21" s="196"/>
      <c r="CP21" s="196"/>
      <c r="CQ21" s="196"/>
      <c r="CR21" s="196"/>
      <c r="CS21" s="196"/>
      <c r="CT21" s="196"/>
      <c r="CU21" s="196"/>
      <c r="CV21" s="196"/>
      <c r="CW21" s="196"/>
      <c r="CX21" s="196"/>
      <c r="CY21" s="196"/>
      <c r="CZ21" s="196"/>
      <c r="DA21" s="196"/>
      <c r="DB21" s="196"/>
      <c r="DC21" s="196"/>
      <c r="DD21" s="196"/>
      <c r="DE21" s="196"/>
      <c r="DF21" s="196"/>
      <c r="DG21" s="196"/>
      <c r="DH21" s="196"/>
      <c r="DI21" s="196"/>
      <c r="DJ21" s="196"/>
      <c r="DK21" s="196"/>
      <c r="DL21" s="196"/>
      <c r="DM21" s="196"/>
      <c r="DN21" s="196"/>
      <c r="DO21" s="196"/>
      <c r="DP21" s="196"/>
      <c r="DQ21" s="196"/>
      <c r="DR21" s="196"/>
      <c r="DS21" s="196"/>
      <c r="DT21" s="196"/>
      <c r="DU21" s="196"/>
      <c r="DV21" s="196"/>
      <c r="DW21" s="196"/>
      <c r="DX21" s="196"/>
      <c r="DY21" s="196"/>
      <c r="DZ21" s="196"/>
      <c r="EA21" s="196"/>
      <c r="EB21" s="196"/>
      <c r="EC21" s="196"/>
      <c r="ED21" s="196"/>
      <c r="EE21" s="196"/>
      <c r="EF21" s="196"/>
      <c r="EG21" s="196"/>
      <c r="EH21" s="196"/>
      <c r="EI21" s="196"/>
      <c r="EJ21" s="196"/>
      <c r="EK21" s="196"/>
      <c r="EL21" s="196"/>
      <c r="EM21" s="196"/>
      <c r="EN21" s="196"/>
      <c r="EO21" s="196"/>
      <c r="EP21" s="196"/>
      <c r="EQ21" s="196"/>
      <c r="ER21" s="196"/>
      <c r="ES21" s="196"/>
      <c r="ET21" s="196"/>
      <c r="EU21" s="196"/>
      <c r="EV21" s="196"/>
      <c r="EW21" s="196"/>
      <c r="EX21" s="196"/>
      <c r="EY21" s="196"/>
      <c r="EZ21" s="196"/>
      <c r="FA21" s="196"/>
      <c r="FB21" s="196"/>
      <c r="FC21" s="196"/>
      <c r="FD21" s="196"/>
      <c r="FE21" s="196"/>
      <c r="FF21" s="196"/>
      <c r="FG21" s="196"/>
      <c r="FH21" s="196"/>
      <c r="FI21" s="196"/>
      <c r="FJ21" s="196"/>
      <c r="FK21" s="196"/>
      <c r="FL21" s="196"/>
      <c r="FM21" s="196"/>
      <c r="FN21" s="196"/>
      <c r="FO21" s="196"/>
      <c r="FP21" s="196"/>
      <c r="FQ21" s="196"/>
      <c r="FR21" s="196"/>
      <c r="FS21" s="196"/>
      <c r="FT21" s="196"/>
      <c r="FU21" s="196"/>
      <c r="FV21" s="196"/>
      <c r="FW21" s="196"/>
      <c r="FX21" s="196"/>
      <c r="FY21" s="196"/>
      <c r="FZ21" s="196"/>
      <c r="GA21" s="196"/>
      <c r="GB21" s="196"/>
      <c r="GC21" s="196"/>
      <c r="GD21" s="196"/>
      <c r="GE21" s="196"/>
      <c r="GF21" s="196"/>
      <c r="GG21" s="196"/>
      <c r="GH21" s="196"/>
      <c r="GI21" s="196"/>
      <c r="GJ21" s="196"/>
      <c r="GK21" s="196"/>
      <c r="GL21" s="196"/>
      <c r="GM21" s="196"/>
      <c r="GN21" s="196"/>
      <c r="GO21" s="196"/>
      <c r="GP21" s="196"/>
      <c r="GQ21" s="196"/>
      <c r="GR21" s="196"/>
      <c r="GS21" s="196"/>
      <c r="GT21" s="196"/>
      <c r="GU21" s="196"/>
      <c r="GV21" s="196"/>
      <c r="GW21" s="196"/>
      <c r="GX21" s="196"/>
      <c r="GY21" s="196"/>
      <c r="GZ21" s="196"/>
      <c r="HA21" s="196"/>
      <c r="HB21" s="196"/>
      <c r="HC21" s="196"/>
      <c r="HD21" s="196"/>
      <c r="HE21" s="196"/>
      <c r="HF21" s="196"/>
      <c r="HG21" s="196"/>
      <c r="HH21" s="196"/>
      <c r="HI21" s="196"/>
      <c r="HJ21" s="196"/>
      <c r="HK21" s="196"/>
      <c r="HL21" s="196"/>
      <c r="HM21" s="196"/>
      <c r="HN21" s="196"/>
      <c r="HO21" s="196"/>
      <c r="HP21" s="196"/>
      <c r="HQ21" s="196"/>
      <c r="HR21" s="196"/>
      <c r="HS21" s="196"/>
      <c r="HT21" s="196"/>
      <c r="HU21" s="196"/>
      <c r="HV21" s="196"/>
    </row>
    <row r="22" s="3" customFormat="1" customHeight="1"/>
    <row r="23" s="3" customFormat="1" customHeight="1"/>
    <row r="24" s="3" customFormat="1" customHeight="1"/>
    <row r="25" s="3" customFormat="1" customHeight="1"/>
    <row r="26" s="3" customFormat="1" customHeight="1"/>
    <row r="27" s="3" customFormat="1" customHeight="1"/>
    <row r="28" s="3" customFormat="1" customHeight="1"/>
    <row r="29" s="3" customFormat="1" customHeight="1"/>
    <row r="30" s="3" customFormat="1" customHeight="1"/>
    <row r="31" s="3" customFormat="1" customHeight="1"/>
    <row r="32" s="3" customFormat="1" customHeight="1"/>
    <row r="33" s="3" customFormat="1" customHeight="1"/>
    <row r="34" s="3" customFormat="1" customHeight="1"/>
    <row r="35" s="3" customFormat="1" customHeight="1"/>
    <row r="36" s="3" customFormat="1" customHeight="1"/>
    <row r="37" s="3" customFormat="1" customHeight="1"/>
    <row r="38" s="3" customFormat="1" customHeight="1"/>
    <row r="39" s="3" customFormat="1" customHeight="1"/>
    <row r="40" s="3" customFormat="1" customHeight="1"/>
    <row r="41" s="3" customFormat="1" customHeight="1"/>
    <row r="42" s="3" customFormat="1" customHeight="1"/>
    <row r="43" s="3" customFormat="1" customHeight="1"/>
    <row r="44" s="3" customFormat="1" customHeight="1"/>
    <row r="45" s="3" customFormat="1" customHeight="1"/>
    <row r="46" s="3" customFormat="1" customHeight="1"/>
    <row r="47" s="3" customFormat="1" customHeight="1"/>
    <row r="48" s="3" customFormat="1" customHeight="1"/>
    <row r="49" s="3" customFormat="1" customHeight="1"/>
    <row r="50" s="3" customFormat="1" customHeight="1"/>
    <row r="51" s="3" customFormat="1" customHeight="1"/>
    <row r="52" s="3" customFormat="1" customHeight="1"/>
    <row r="53" s="3" customFormat="1" customHeight="1"/>
    <row r="54" s="3" customFormat="1" customHeight="1"/>
    <row r="55" s="3" customFormat="1" customHeight="1"/>
    <row r="56" s="3" customFormat="1" customHeight="1"/>
    <row r="57" s="3" customFormat="1" customHeight="1"/>
    <row r="58" s="3" customFormat="1" customHeight="1"/>
    <row r="59" s="3" customFormat="1" customHeight="1"/>
    <row r="60" s="3" customFormat="1" customHeight="1"/>
    <row r="61" s="3" customFormat="1" customHeight="1"/>
    <row r="62" s="3" customFormat="1" customHeight="1"/>
    <row r="63" s="3" customFormat="1" customHeight="1"/>
    <row r="64" s="3" customFormat="1" customHeight="1"/>
    <row r="65" s="3" customFormat="1" customHeight="1"/>
    <row r="66" s="3" customFormat="1" customHeight="1"/>
    <row r="67" s="3" customFormat="1" customHeight="1"/>
    <row r="68" s="3" customFormat="1" customHeight="1"/>
    <row r="69" s="3" customFormat="1" customHeight="1"/>
    <row r="70" s="3" customFormat="1" customHeight="1" spans="3:5">
      <c r="C70" s="619"/>
      <c r="D70" s="619"/>
      <c r="E70" s="620"/>
    </row>
  </sheetData>
  <mergeCells count="19">
    <mergeCell ref="A1:E1"/>
    <mergeCell ref="C2:D2"/>
    <mergeCell ref="C3:D3"/>
    <mergeCell ref="C4:D4"/>
    <mergeCell ref="C5:D5"/>
    <mergeCell ref="C11:D11"/>
    <mergeCell ref="C12:D12"/>
    <mergeCell ref="C13:D13"/>
    <mergeCell ref="C14:D14"/>
    <mergeCell ref="C16:D16"/>
    <mergeCell ref="C17:D17"/>
    <mergeCell ref="C18:D18"/>
    <mergeCell ref="C19:D19"/>
    <mergeCell ref="A3:A10"/>
    <mergeCell ref="A13:A15"/>
    <mergeCell ref="A16:A17"/>
    <mergeCell ref="A18:A19"/>
    <mergeCell ref="C6:D8"/>
    <mergeCell ref="C9:D10"/>
  </mergeCells>
  <pageMargins left="0.629861111111111" right="0.432638888888889" top="0.236111111111111" bottom="0.354166666666667" header="0.156944444444444" footer="0.118055555555556"/>
  <pageSetup paperSize="9" scale="91" orientation="landscape" horizontalDpi="600"/>
  <headerFooter>
    <oddFooter>&amp;L编制日期:&amp;D共&amp;N页  第&amp;P页&amp;C嘉兴山屿装饰设计有限公司&amp;R客户签名:______________</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U75"/>
  <sheetViews>
    <sheetView view="pageBreakPreview" zoomScaleNormal="100" workbookViewId="0">
      <selection activeCell="C9" sqref="C9:D9"/>
    </sheetView>
  </sheetViews>
  <sheetFormatPr defaultColWidth="9" defaultRowHeight="20.4"/>
  <cols>
    <col min="1" max="1" width="9.5" style="594" customWidth="1"/>
    <col min="2" max="2" width="53.625" style="594" customWidth="1"/>
    <col min="3" max="3" width="25.125" style="598" customWidth="1"/>
    <col min="4" max="4" width="39.875" style="599" customWidth="1"/>
    <col min="5" max="5" width="51.25" style="594" customWidth="1"/>
    <col min="6" max="250" width="9" style="594"/>
    <col min="251" max="16383" width="9" style="593"/>
    <col min="16384" max="16384" width="9" style="600"/>
  </cols>
  <sheetData>
    <row r="1" s="593" customFormat="1" ht="60" customHeight="1" spans="1:250">
      <c r="A1" s="601" t="s">
        <v>87</v>
      </c>
      <c r="B1" s="602"/>
      <c r="C1" s="603"/>
      <c r="D1" s="604"/>
      <c r="E1" s="594"/>
      <c r="F1" s="594"/>
      <c r="G1" s="594"/>
      <c r="H1" s="594"/>
      <c r="I1" s="594"/>
      <c r="J1" s="594"/>
      <c r="K1" s="594"/>
      <c r="L1" s="594"/>
      <c r="M1" s="594"/>
      <c r="N1" s="594"/>
      <c r="O1" s="594"/>
      <c r="P1" s="594"/>
      <c r="Q1" s="594"/>
      <c r="R1" s="594"/>
      <c r="S1" s="594"/>
      <c r="T1" s="594"/>
      <c r="U1" s="594"/>
      <c r="V1" s="594"/>
      <c r="W1" s="594"/>
      <c r="X1" s="594"/>
      <c r="Y1" s="594"/>
      <c r="Z1" s="594"/>
      <c r="AA1" s="594"/>
      <c r="AB1" s="594"/>
      <c r="AC1" s="594"/>
      <c r="AD1" s="594"/>
      <c r="AE1" s="594"/>
      <c r="AF1" s="594"/>
      <c r="AG1" s="594"/>
      <c r="AH1" s="594"/>
      <c r="AI1" s="594"/>
      <c r="AJ1" s="594"/>
      <c r="AK1" s="594"/>
      <c r="AL1" s="594"/>
      <c r="AM1" s="594"/>
      <c r="AN1" s="594"/>
      <c r="AO1" s="594"/>
      <c r="AP1" s="594"/>
      <c r="AQ1" s="594"/>
      <c r="AR1" s="594"/>
      <c r="AS1" s="594"/>
      <c r="AT1" s="594"/>
      <c r="AU1" s="594"/>
      <c r="AV1" s="594"/>
      <c r="AW1" s="594"/>
      <c r="AX1" s="594"/>
      <c r="AY1" s="594"/>
      <c r="AZ1" s="594"/>
      <c r="BA1" s="594"/>
      <c r="BB1" s="594"/>
      <c r="BC1" s="594"/>
      <c r="BD1" s="594"/>
      <c r="BE1" s="594"/>
      <c r="BF1" s="594"/>
      <c r="BG1" s="594"/>
      <c r="BH1" s="594"/>
      <c r="BI1" s="594"/>
      <c r="BJ1" s="594"/>
      <c r="BK1" s="594"/>
      <c r="BL1" s="594"/>
      <c r="BM1" s="594"/>
      <c r="BN1" s="594"/>
      <c r="BO1" s="594"/>
      <c r="BP1" s="594"/>
      <c r="BQ1" s="594"/>
      <c r="BR1" s="594"/>
      <c r="BS1" s="594"/>
      <c r="BT1" s="594"/>
      <c r="BU1" s="594"/>
      <c r="BV1" s="594"/>
      <c r="BW1" s="594"/>
      <c r="BX1" s="594"/>
      <c r="BY1" s="594"/>
      <c r="BZ1" s="594"/>
      <c r="CA1" s="594"/>
      <c r="CB1" s="594"/>
      <c r="CC1" s="594"/>
      <c r="CD1" s="594"/>
      <c r="CE1" s="594"/>
      <c r="CF1" s="594"/>
      <c r="CG1" s="594"/>
      <c r="CH1" s="594"/>
      <c r="CI1" s="594"/>
      <c r="CJ1" s="594"/>
      <c r="CK1" s="594"/>
      <c r="CL1" s="594"/>
      <c r="CM1" s="594"/>
      <c r="CN1" s="594"/>
      <c r="CO1" s="594"/>
      <c r="CP1" s="594"/>
      <c r="CQ1" s="594"/>
      <c r="CR1" s="594"/>
      <c r="CS1" s="594"/>
      <c r="CT1" s="594"/>
      <c r="CU1" s="594"/>
      <c r="CV1" s="594"/>
      <c r="CW1" s="594"/>
      <c r="CX1" s="594"/>
      <c r="CY1" s="594"/>
      <c r="CZ1" s="594"/>
      <c r="DA1" s="594"/>
      <c r="DB1" s="594"/>
      <c r="DC1" s="594"/>
      <c r="DD1" s="594"/>
      <c r="DE1" s="594"/>
      <c r="DF1" s="594"/>
      <c r="DG1" s="594"/>
      <c r="DH1" s="594"/>
      <c r="DI1" s="594"/>
      <c r="DJ1" s="594"/>
      <c r="DK1" s="594"/>
      <c r="DL1" s="594"/>
      <c r="DM1" s="594"/>
      <c r="DN1" s="594"/>
      <c r="DO1" s="594"/>
      <c r="DP1" s="594"/>
      <c r="DQ1" s="594"/>
      <c r="DR1" s="594"/>
      <c r="DS1" s="594"/>
      <c r="DT1" s="594"/>
      <c r="DU1" s="594"/>
      <c r="DV1" s="594"/>
      <c r="DW1" s="594"/>
      <c r="DX1" s="594"/>
      <c r="DY1" s="594"/>
      <c r="DZ1" s="594"/>
      <c r="EA1" s="594"/>
      <c r="EB1" s="594"/>
      <c r="EC1" s="594"/>
      <c r="ED1" s="594"/>
      <c r="EE1" s="594"/>
      <c r="EF1" s="594"/>
      <c r="EG1" s="594"/>
      <c r="EH1" s="594"/>
      <c r="EI1" s="594"/>
      <c r="EJ1" s="594"/>
      <c r="EK1" s="594"/>
      <c r="EL1" s="594"/>
      <c r="EM1" s="594"/>
      <c r="EN1" s="594"/>
      <c r="EO1" s="594"/>
      <c r="EP1" s="594"/>
      <c r="EQ1" s="594"/>
      <c r="ER1" s="594"/>
      <c r="ES1" s="594"/>
      <c r="ET1" s="594"/>
      <c r="EU1" s="594"/>
      <c r="EV1" s="594"/>
      <c r="EW1" s="594"/>
      <c r="EX1" s="594"/>
      <c r="EY1" s="594"/>
      <c r="EZ1" s="594"/>
      <c r="FA1" s="594"/>
      <c r="FB1" s="594"/>
      <c r="FC1" s="594"/>
      <c r="FD1" s="594"/>
      <c r="FE1" s="594"/>
      <c r="FF1" s="594"/>
      <c r="FG1" s="594"/>
      <c r="FH1" s="594"/>
      <c r="FI1" s="594"/>
      <c r="FJ1" s="594"/>
      <c r="FK1" s="594"/>
      <c r="FL1" s="594"/>
      <c r="FM1" s="594"/>
      <c r="FN1" s="594"/>
      <c r="FO1" s="594"/>
      <c r="FP1" s="594"/>
      <c r="FQ1" s="594"/>
      <c r="FR1" s="594"/>
      <c r="FS1" s="594"/>
      <c r="FT1" s="594"/>
      <c r="FU1" s="594"/>
      <c r="FV1" s="594"/>
      <c r="FW1" s="594"/>
      <c r="FX1" s="594"/>
      <c r="FY1" s="594"/>
      <c r="FZ1" s="594"/>
      <c r="GA1" s="594"/>
      <c r="GB1" s="594"/>
      <c r="GC1" s="594"/>
      <c r="GD1" s="594"/>
      <c r="GE1" s="594"/>
      <c r="GF1" s="594"/>
      <c r="GG1" s="594"/>
      <c r="GH1" s="594"/>
      <c r="GI1" s="594"/>
      <c r="GJ1" s="594"/>
      <c r="GK1" s="594"/>
      <c r="GL1" s="594"/>
      <c r="GM1" s="594"/>
      <c r="GN1" s="594"/>
      <c r="GO1" s="594"/>
      <c r="GP1" s="594"/>
      <c r="GQ1" s="594"/>
      <c r="GR1" s="594"/>
      <c r="GS1" s="594"/>
      <c r="GT1" s="594"/>
      <c r="GU1" s="594"/>
      <c r="GV1" s="594"/>
      <c r="GW1" s="594"/>
      <c r="GX1" s="594"/>
      <c r="GY1" s="594"/>
      <c r="GZ1" s="594"/>
      <c r="HA1" s="594"/>
      <c r="HB1" s="594"/>
      <c r="HC1" s="594"/>
      <c r="HD1" s="594"/>
      <c r="HE1" s="594"/>
      <c r="HF1" s="594"/>
      <c r="HG1" s="594"/>
      <c r="HH1" s="594"/>
      <c r="HI1" s="594"/>
      <c r="HJ1" s="594"/>
      <c r="HK1" s="594"/>
      <c r="HL1" s="594"/>
      <c r="HM1" s="594"/>
      <c r="HN1" s="594"/>
      <c r="HO1" s="594"/>
      <c r="HP1" s="594"/>
      <c r="HQ1" s="594"/>
      <c r="HR1" s="594"/>
      <c r="HS1" s="594"/>
      <c r="HT1" s="594"/>
      <c r="HU1" s="594"/>
      <c r="HV1" s="594"/>
      <c r="HW1" s="594"/>
      <c r="HX1" s="594"/>
      <c r="HY1" s="594"/>
      <c r="HZ1" s="594"/>
      <c r="IA1" s="594"/>
      <c r="IB1" s="594"/>
      <c r="IC1" s="594"/>
      <c r="ID1" s="594"/>
      <c r="IE1" s="594"/>
      <c r="IF1" s="594"/>
      <c r="IG1" s="594"/>
      <c r="IH1" s="594"/>
      <c r="II1" s="594"/>
      <c r="IJ1" s="594"/>
      <c r="IK1" s="594"/>
      <c r="IL1" s="594"/>
      <c r="IM1" s="594"/>
      <c r="IN1" s="594"/>
      <c r="IO1" s="594"/>
      <c r="IP1" s="594"/>
    </row>
    <row r="2" s="593" customFormat="1" ht="24.95" customHeight="1" spans="1:250">
      <c r="A2" s="605" t="s">
        <v>88</v>
      </c>
      <c r="B2" s="606" t="s">
        <v>89</v>
      </c>
      <c r="C2" s="607" t="s">
        <v>90</v>
      </c>
      <c r="D2" s="608"/>
      <c r="E2" s="594"/>
      <c r="F2" s="594"/>
      <c r="G2" s="594"/>
      <c r="H2" s="594"/>
      <c r="I2" s="594"/>
      <c r="J2" s="594"/>
      <c r="K2" s="594"/>
      <c r="L2" s="594"/>
      <c r="M2" s="594"/>
      <c r="N2" s="594"/>
      <c r="O2" s="594"/>
      <c r="P2" s="594"/>
      <c r="Q2" s="594"/>
      <c r="R2" s="594"/>
      <c r="S2" s="594"/>
      <c r="T2" s="594"/>
      <c r="U2" s="594"/>
      <c r="V2" s="594"/>
      <c r="W2" s="594"/>
      <c r="X2" s="594"/>
      <c r="Y2" s="594"/>
      <c r="Z2" s="594"/>
      <c r="AA2" s="594"/>
      <c r="AB2" s="594"/>
      <c r="AC2" s="594"/>
      <c r="AD2" s="594"/>
      <c r="AE2" s="594"/>
      <c r="AF2" s="594"/>
      <c r="AG2" s="594"/>
      <c r="AH2" s="594"/>
      <c r="AI2" s="594"/>
      <c r="AJ2" s="594"/>
      <c r="AK2" s="594"/>
      <c r="AL2" s="594"/>
      <c r="AM2" s="594"/>
      <c r="AN2" s="594"/>
      <c r="AO2" s="594"/>
      <c r="AP2" s="594"/>
      <c r="AQ2" s="594"/>
      <c r="AR2" s="594"/>
      <c r="AS2" s="594"/>
      <c r="AT2" s="594"/>
      <c r="AU2" s="594"/>
      <c r="AV2" s="594"/>
      <c r="AW2" s="594"/>
      <c r="AX2" s="594"/>
      <c r="AY2" s="594"/>
      <c r="AZ2" s="594"/>
      <c r="BA2" s="594"/>
      <c r="BB2" s="594"/>
      <c r="BC2" s="594"/>
      <c r="BD2" s="594"/>
      <c r="BE2" s="594"/>
      <c r="BF2" s="594"/>
      <c r="BG2" s="594"/>
      <c r="BH2" s="594"/>
      <c r="BI2" s="594"/>
      <c r="BJ2" s="594"/>
      <c r="BK2" s="594"/>
      <c r="BL2" s="594"/>
      <c r="BM2" s="594"/>
      <c r="BN2" s="594"/>
      <c r="BO2" s="594"/>
      <c r="BP2" s="594"/>
      <c r="BQ2" s="594"/>
      <c r="BR2" s="594"/>
      <c r="BS2" s="594"/>
      <c r="BT2" s="594"/>
      <c r="BU2" s="594"/>
      <c r="BV2" s="594"/>
      <c r="BW2" s="594"/>
      <c r="BX2" s="594"/>
      <c r="BY2" s="594"/>
      <c r="BZ2" s="594"/>
      <c r="CA2" s="594"/>
      <c r="CB2" s="594"/>
      <c r="CC2" s="594"/>
      <c r="CD2" s="594"/>
      <c r="CE2" s="594"/>
      <c r="CF2" s="594"/>
      <c r="CG2" s="594"/>
      <c r="CH2" s="594"/>
      <c r="CI2" s="594"/>
      <c r="CJ2" s="594"/>
      <c r="CK2" s="594"/>
      <c r="CL2" s="594"/>
      <c r="CM2" s="594"/>
      <c r="CN2" s="594"/>
      <c r="CO2" s="594"/>
      <c r="CP2" s="594"/>
      <c r="CQ2" s="594"/>
      <c r="CR2" s="594"/>
      <c r="CS2" s="594"/>
      <c r="CT2" s="594"/>
      <c r="CU2" s="594"/>
      <c r="CV2" s="594"/>
      <c r="CW2" s="594"/>
      <c r="CX2" s="594"/>
      <c r="CY2" s="594"/>
      <c r="CZ2" s="594"/>
      <c r="DA2" s="594"/>
      <c r="DB2" s="594"/>
      <c r="DC2" s="594"/>
      <c r="DD2" s="594"/>
      <c r="DE2" s="594"/>
      <c r="DF2" s="594"/>
      <c r="DG2" s="594"/>
      <c r="DH2" s="594"/>
      <c r="DI2" s="594"/>
      <c r="DJ2" s="594"/>
      <c r="DK2" s="594"/>
      <c r="DL2" s="594"/>
      <c r="DM2" s="594"/>
      <c r="DN2" s="594"/>
      <c r="DO2" s="594"/>
      <c r="DP2" s="594"/>
      <c r="DQ2" s="594"/>
      <c r="DR2" s="594"/>
      <c r="DS2" s="594"/>
      <c r="DT2" s="594"/>
      <c r="DU2" s="594"/>
      <c r="DV2" s="594"/>
      <c r="DW2" s="594"/>
      <c r="DX2" s="594"/>
      <c r="DY2" s="594"/>
      <c r="DZ2" s="594"/>
      <c r="EA2" s="594"/>
      <c r="EB2" s="594"/>
      <c r="EC2" s="594"/>
      <c r="ED2" s="594"/>
      <c r="EE2" s="594"/>
      <c r="EF2" s="594"/>
      <c r="EG2" s="594"/>
      <c r="EH2" s="594"/>
      <c r="EI2" s="594"/>
      <c r="EJ2" s="594"/>
      <c r="EK2" s="594"/>
      <c r="EL2" s="594"/>
      <c r="EM2" s="594"/>
      <c r="EN2" s="594"/>
      <c r="EO2" s="594"/>
      <c r="EP2" s="594"/>
      <c r="EQ2" s="594"/>
      <c r="ER2" s="594"/>
      <c r="ES2" s="594"/>
      <c r="ET2" s="594"/>
      <c r="EU2" s="594"/>
      <c r="EV2" s="594"/>
      <c r="EW2" s="594"/>
      <c r="EX2" s="594"/>
      <c r="EY2" s="594"/>
      <c r="EZ2" s="594"/>
      <c r="FA2" s="594"/>
      <c r="FB2" s="594"/>
      <c r="FC2" s="594"/>
      <c r="FD2" s="594"/>
      <c r="FE2" s="594"/>
      <c r="FF2" s="594"/>
      <c r="FG2" s="594"/>
      <c r="FH2" s="594"/>
      <c r="FI2" s="594"/>
      <c r="FJ2" s="594"/>
      <c r="FK2" s="594"/>
      <c r="FL2" s="594"/>
      <c r="FM2" s="594"/>
      <c r="FN2" s="594"/>
      <c r="FO2" s="594"/>
      <c r="FP2" s="594"/>
      <c r="FQ2" s="594"/>
      <c r="FR2" s="594"/>
      <c r="FS2" s="594"/>
      <c r="FT2" s="594"/>
      <c r="FU2" s="594"/>
      <c r="FV2" s="594"/>
      <c r="FW2" s="594"/>
      <c r="FX2" s="594"/>
      <c r="FY2" s="594"/>
      <c r="FZ2" s="594"/>
      <c r="GA2" s="594"/>
      <c r="GB2" s="594"/>
      <c r="GC2" s="594"/>
      <c r="GD2" s="594"/>
      <c r="GE2" s="594"/>
      <c r="GF2" s="594"/>
      <c r="GG2" s="594"/>
      <c r="GH2" s="594"/>
      <c r="GI2" s="594"/>
      <c r="GJ2" s="594"/>
      <c r="GK2" s="594"/>
      <c r="GL2" s="594"/>
      <c r="GM2" s="594"/>
      <c r="GN2" s="594"/>
      <c r="GO2" s="594"/>
      <c r="GP2" s="594"/>
      <c r="GQ2" s="594"/>
      <c r="GR2" s="594"/>
      <c r="GS2" s="594"/>
      <c r="GT2" s="594"/>
      <c r="GU2" s="594"/>
      <c r="GV2" s="594"/>
      <c r="GW2" s="594"/>
      <c r="GX2" s="594"/>
      <c r="GY2" s="594"/>
      <c r="GZ2" s="594"/>
      <c r="HA2" s="594"/>
      <c r="HB2" s="594"/>
      <c r="HC2" s="594"/>
      <c r="HD2" s="594"/>
      <c r="HE2" s="594"/>
      <c r="HF2" s="594"/>
      <c r="HG2" s="594"/>
      <c r="HH2" s="594"/>
      <c r="HI2" s="594"/>
      <c r="HJ2" s="594"/>
      <c r="HK2" s="594"/>
      <c r="HL2" s="594"/>
      <c r="HM2" s="594"/>
      <c r="HN2" s="594"/>
      <c r="HO2" s="594"/>
      <c r="HP2" s="594"/>
      <c r="HQ2" s="594"/>
      <c r="HR2" s="594"/>
      <c r="HS2" s="594"/>
      <c r="HT2" s="594"/>
      <c r="HU2" s="594"/>
      <c r="HV2" s="594"/>
      <c r="HW2" s="594"/>
      <c r="HX2" s="594"/>
      <c r="HY2" s="594"/>
      <c r="HZ2" s="594"/>
      <c r="IA2" s="594"/>
      <c r="IB2" s="594"/>
      <c r="IC2" s="594"/>
      <c r="ID2" s="594"/>
      <c r="IE2" s="594"/>
      <c r="IF2" s="594"/>
      <c r="IG2" s="594"/>
      <c r="IH2" s="594"/>
      <c r="II2" s="594"/>
      <c r="IJ2" s="594"/>
      <c r="IK2" s="594"/>
      <c r="IL2" s="594"/>
      <c r="IM2" s="594"/>
      <c r="IN2" s="594"/>
      <c r="IO2" s="594"/>
      <c r="IP2" s="594"/>
    </row>
    <row r="3" s="594" customFormat="1" ht="24.95" customHeight="1" spans="1:4">
      <c r="A3" s="609">
        <v>1</v>
      </c>
      <c r="B3" s="606" t="s">
        <v>91</v>
      </c>
      <c r="C3" s="607" t="s">
        <v>92</v>
      </c>
      <c r="D3" s="608"/>
    </row>
    <row r="4" s="594" customFormat="1" ht="24.95" customHeight="1" spans="1:4">
      <c r="A4" s="609">
        <v>2</v>
      </c>
      <c r="B4" s="606" t="s">
        <v>93</v>
      </c>
      <c r="C4" s="607" t="s">
        <v>94</v>
      </c>
      <c r="D4" s="608"/>
    </row>
    <row r="5" s="188" customFormat="1" ht="24.95" customHeight="1" spans="1:4">
      <c r="A5" s="609">
        <v>3</v>
      </c>
      <c r="B5" s="606" t="s">
        <v>95</v>
      </c>
      <c r="C5" s="607" t="s">
        <v>96</v>
      </c>
      <c r="D5" s="608"/>
    </row>
    <row r="6" s="188" customFormat="1" ht="24.95" customHeight="1" spans="1:4">
      <c r="A6" s="609">
        <v>4</v>
      </c>
      <c r="B6" s="606" t="s">
        <v>97</v>
      </c>
      <c r="C6" s="607" t="s">
        <v>96</v>
      </c>
      <c r="D6" s="608"/>
    </row>
    <row r="7" s="594" customFormat="1" ht="24.95" customHeight="1" spans="1:255">
      <c r="A7" s="609">
        <v>5</v>
      </c>
      <c r="B7" s="606" t="s">
        <v>98</v>
      </c>
      <c r="C7" s="607" t="s">
        <v>99</v>
      </c>
      <c r="D7" s="608"/>
      <c r="IQ7" s="593"/>
      <c r="IR7" s="593"/>
      <c r="IS7" s="593"/>
      <c r="IT7" s="593"/>
      <c r="IU7" s="593"/>
    </row>
    <row r="8" s="593" customFormat="1" ht="24.95" customHeight="1" spans="1:250">
      <c r="A8" s="609">
        <v>6</v>
      </c>
      <c r="B8" s="610" t="s">
        <v>100</v>
      </c>
      <c r="C8" s="607" t="s">
        <v>101</v>
      </c>
      <c r="D8" s="608"/>
      <c r="E8" s="594"/>
      <c r="F8" s="594"/>
      <c r="G8" s="594"/>
      <c r="H8" s="594"/>
      <c r="I8" s="594"/>
      <c r="J8" s="594"/>
      <c r="K8" s="594"/>
      <c r="L8" s="594"/>
      <c r="M8" s="594"/>
      <c r="N8" s="594"/>
      <c r="O8" s="594"/>
      <c r="P8" s="594"/>
      <c r="Q8" s="594"/>
      <c r="R8" s="594"/>
      <c r="S8" s="594"/>
      <c r="T8" s="594"/>
      <c r="U8" s="594"/>
      <c r="V8" s="594"/>
      <c r="W8" s="594"/>
      <c r="X8" s="594"/>
      <c r="Y8" s="594"/>
      <c r="Z8" s="594"/>
      <c r="AA8" s="594"/>
      <c r="AB8" s="594"/>
      <c r="AC8" s="594"/>
      <c r="AD8" s="594"/>
      <c r="AE8" s="594"/>
      <c r="AF8" s="594"/>
      <c r="AG8" s="594"/>
      <c r="AH8" s="594"/>
      <c r="AI8" s="594"/>
      <c r="AJ8" s="594"/>
      <c r="AK8" s="594"/>
      <c r="AL8" s="594"/>
      <c r="AM8" s="594"/>
      <c r="AN8" s="594"/>
      <c r="AO8" s="594"/>
      <c r="AP8" s="594"/>
      <c r="AQ8" s="594"/>
      <c r="AR8" s="594"/>
      <c r="AS8" s="594"/>
      <c r="AT8" s="594"/>
      <c r="AU8" s="594"/>
      <c r="AV8" s="594"/>
      <c r="AW8" s="594"/>
      <c r="AX8" s="594"/>
      <c r="AY8" s="594"/>
      <c r="AZ8" s="594"/>
      <c r="BA8" s="594"/>
      <c r="BB8" s="594"/>
      <c r="BC8" s="594"/>
      <c r="BD8" s="594"/>
      <c r="BE8" s="594"/>
      <c r="BF8" s="594"/>
      <c r="BG8" s="594"/>
      <c r="BH8" s="594"/>
      <c r="BI8" s="594"/>
      <c r="BJ8" s="594"/>
      <c r="BK8" s="594"/>
      <c r="BL8" s="594"/>
      <c r="BM8" s="594"/>
      <c r="BN8" s="594"/>
      <c r="BO8" s="594"/>
      <c r="BP8" s="594"/>
      <c r="BQ8" s="594"/>
      <c r="BR8" s="594"/>
      <c r="BS8" s="594"/>
      <c r="BT8" s="594"/>
      <c r="BU8" s="594"/>
      <c r="BV8" s="594"/>
      <c r="BW8" s="594"/>
      <c r="BX8" s="594"/>
      <c r="BY8" s="594"/>
      <c r="BZ8" s="594"/>
      <c r="CA8" s="594"/>
      <c r="CB8" s="594"/>
      <c r="CC8" s="594"/>
      <c r="CD8" s="594"/>
      <c r="CE8" s="594"/>
      <c r="CF8" s="594"/>
      <c r="CG8" s="594"/>
      <c r="CH8" s="594"/>
      <c r="CI8" s="594"/>
      <c r="CJ8" s="594"/>
      <c r="CK8" s="594"/>
      <c r="CL8" s="594"/>
      <c r="CM8" s="594"/>
      <c r="CN8" s="594"/>
      <c r="CO8" s="594"/>
      <c r="CP8" s="594"/>
      <c r="CQ8" s="594"/>
      <c r="CR8" s="594"/>
      <c r="CS8" s="594"/>
      <c r="CT8" s="594"/>
      <c r="CU8" s="594"/>
      <c r="CV8" s="594"/>
      <c r="CW8" s="594"/>
      <c r="CX8" s="594"/>
      <c r="CY8" s="594"/>
      <c r="CZ8" s="594"/>
      <c r="DA8" s="594"/>
      <c r="DB8" s="594"/>
      <c r="DC8" s="594"/>
      <c r="DD8" s="594"/>
      <c r="DE8" s="594"/>
      <c r="DF8" s="594"/>
      <c r="DG8" s="594"/>
      <c r="DH8" s="594"/>
      <c r="DI8" s="594"/>
      <c r="DJ8" s="594"/>
      <c r="DK8" s="594"/>
      <c r="DL8" s="594"/>
      <c r="DM8" s="594"/>
      <c r="DN8" s="594"/>
      <c r="DO8" s="594"/>
      <c r="DP8" s="594"/>
      <c r="DQ8" s="594"/>
      <c r="DR8" s="594"/>
      <c r="DS8" s="594"/>
      <c r="DT8" s="594"/>
      <c r="DU8" s="594"/>
      <c r="DV8" s="594"/>
      <c r="DW8" s="594"/>
      <c r="DX8" s="594"/>
      <c r="DY8" s="594"/>
      <c r="DZ8" s="594"/>
      <c r="EA8" s="594"/>
      <c r="EB8" s="594"/>
      <c r="EC8" s="594"/>
      <c r="ED8" s="594"/>
      <c r="EE8" s="594"/>
      <c r="EF8" s="594"/>
      <c r="EG8" s="594"/>
      <c r="EH8" s="594"/>
      <c r="EI8" s="594"/>
      <c r="EJ8" s="594"/>
      <c r="EK8" s="594"/>
      <c r="EL8" s="594"/>
      <c r="EM8" s="594"/>
      <c r="EN8" s="594"/>
      <c r="EO8" s="594"/>
      <c r="EP8" s="594"/>
      <c r="EQ8" s="594"/>
      <c r="ER8" s="594"/>
      <c r="ES8" s="594"/>
      <c r="ET8" s="594"/>
      <c r="EU8" s="594"/>
      <c r="EV8" s="594"/>
      <c r="EW8" s="594"/>
      <c r="EX8" s="594"/>
      <c r="EY8" s="594"/>
      <c r="EZ8" s="594"/>
      <c r="FA8" s="594"/>
      <c r="FB8" s="594"/>
      <c r="FC8" s="594"/>
      <c r="FD8" s="594"/>
      <c r="FE8" s="594"/>
      <c r="FF8" s="594"/>
      <c r="FG8" s="594"/>
      <c r="FH8" s="594"/>
      <c r="FI8" s="594"/>
      <c r="FJ8" s="594"/>
      <c r="FK8" s="594"/>
      <c r="FL8" s="594"/>
      <c r="FM8" s="594"/>
      <c r="FN8" s="594"/>
      <c r="FO8" s="594"/>
      <c r="FP8" s="594"/>
      <c r="FQ8" s="594"/>
      <c r="FR8" s="594"/>
      <c r="FS8" s="594"/>
      <c r="FT8" s="594"/>
      <c r="FU8" s="594"/>
      <c r="FV8" s="594"/>
      <c r="FW8" s="594"/>
      <c r="FX8" s="594"/>
      <c r="FY8" s="594"/>
      <c r="FZ8" s="594"/>
      <c r="GA8" s="594"/>
      <c r="GB8" s="594"/>
      <c r="GC8" s="594"/>
      <c r="GD8" s="594"/>
      <c r="GE8" s="594"/>
      <c r="GF8" s="594"/>
      <c r="GG8" s="594"/>
      <c r="GH8" s="594"/>
      <c r="GI8" s="594"/>
      <c r="GJ8" s="594"/>
      <c r="GK8" s="594"/>
      <c r="GL8" s="594"/>
      <c r="GM8" s="594"/>
      <c r="GN8" s="594"/>
      <c r="GO8" s="594"/>
      <c r="GP8" s="594"/>
      <c r="GQ8" s="594"/>
      <c r="GR8" s="594"/>
      <c r="GS8" s="594"/>
      <c r="GT8" s="594"/>
      <c r="GU8" s="594"/>
      <c r="GV8" s="594"/>
      <c r="GW8" s="594"/>
      <c r="GX8" s="594"/>
      <c r="GY8" s="594"/>
      <c r="GZ8" s="594"/>
      <c r="HA8" s="594"/>
      <c r="HB8" s="594"/>
      <c r="HC8" s="594"/>
      <c r="HD8" s="594"/>
      <c r="HE8" s="594"/>
      <c r="HF8" s="594"/>
      <c r="HG8" s="594"/>
      <c r="HH8" s="594"/>
      <c r="HI8" s="594"/>
      <c r="HJ8" s="594"/>
      <c r="HK8" s="594"/>
      <c r="HL8" s="594"/>
      <c r="HM8" s="594"/>
      <c r="HN8" s="594"/>
      <c r="HO8" s="594"/>
      <c r="HP8" s="594"/>
      <c r="HQ8" s="594"/>
      <c r="HR8" s="594"/>
      <c r="HS8" s="594"/>
      <c r="HT8" s="594"/>
      <c r="HU8" s="594"/>
      <c r="HV8" s="594"/>
      <c r="HW8" s="594"/>
      <c r="HX8" s="594"/>
      <c r="HY8" s="594"/>
      <c r="HZ8" s="594"/>
      <c r="IA8" s="594"/>
      <c r="IB8" s="594"/>
      <c r="IC8" s="594"/>
      <c r="ID8" s="594"/>
      <c r="IE8" s="594"/>
      <c r="IF8" s="594"/>
      <c r="IG8" s="594"/>
      <c r="IH8" s="594"/>
      <c r="II8" s="594"/>
      <c r="IJ8" s="594"/>
      <c r="IK8" s="594"/>
      <c r="IL8" s="594"/>
      <c r="IM8" s="594"/>
      <c r="IN8" s="594"/>
      <c r="IO8" s="594"/>
      <c r="IP8" s="594"/>
    </row>
    <row r="9" s="188" customFormat="1" ht="24.95" customHeight="1" spans="1:4">
      <c r="A9" s="609">
        <v>7</v>
      </c>
      <c r="B9" s="606" t="s">
        <v>102</v>
      </c>
      <c r="C9" s="607" t="s">
        <v>103</v>
      </c>
      <c r="D9" s="608"/>
    </row>
    <row r="10" s="188" customFormat="1" ht="24.95" customHeight="1" spans="1:4">
      <c r="A10" s="609">
        <v>8</v>
      </c>
      <c r="B10" s="606" t="s">
        <v>104</v>
      </c>
      <c r="C10" s="607" t="s">
        <v>105</v>
      </c>
      <c r="D10" s="608"/>
    </row>
    <row r="11" s="188" customFormat="1" ht="24.95" customHeight="1" spans="1:4">
      <c r="A11" s="609">
        <v>9</v>
      </c>
      <c r="B11" s="606" t="s">
        <v>106</v>
      </c>
      <c r="C11" s="607" t="s">
        <v>107</v>
      </c>
      <c r="D11" s="608"/>
    </row>
    <row r="12" s="188" customFormat="1" ht="24.95" customHeight="1" spans="1:4">
      <c r="A12" s="609">
        <v>10</v>
      </c>
      <c r="B12" s="606" t="s">
        <v>108</v>
      </c>
      <c r="C12" s="607" t="s">
        <v>109</v>
      </c>
      <c r="D12" s="608"/>
    </row>
    <row r="13" s="594" customFormat="1" ht="24.95" customHeight="1" spans="1:4">
      <c r="A13" s="609">
        <v>11</v>
      </c>
      <c r="B13" s="606" t="s">
        <v>110</v>
      </c>
      <c r="C13" s="607" t="s">
        <v>111</v>
      </c>
      <c r="D13" s="608"/>
    </row>
    <row r="14" s="594" customFormat="1" ht="24.95" customHeight="1" spans="1:4">
      <c r="A14" s="609">
        <v>12</v>
      </c>
      <c r="B14" s="606" t="s">
        <v>112</v>
      </c>
      <c r="C14" s="607" t="s">
        <v>113</v>
      </c>
      <c r="D14" s="608"/>
    </row>
    <row r="15" s="594" customFormat="1" ht="24.95" customHeight="1" spans="1:4">
      <c r="A15" s="609">
        <v>13</v>
      </c>
      <c r="B15" s="606" t="s">
        <v>114</v>
      </c>
      <c r="C15" s="607" t="s">
        <v>115</v>
      </c>
      <c r="D15" s="608"/>
    </row>
    <row r="16" s="594" customFormat="1" ht="24.95" customHeight="1" spans="1:255">
      <c r="A16" s="609">
        <v>14</v>
      </c>
      <c r="B16" s="606" t="s">
        <v>116</v>
      </c>
      <c r="C16" s="611" t="s">
        <v>117</v>
      </c>
      <c r="D16" s="612"/>
      <c r="IQ16" s="593"/>
      <c r="IR16" s="593"/>
      <c r="IS16" s="593"/>
      <c r="IT16" s="593"/>
      <c r="IU16" s="593"/>
    </row>
    <row r="17" s="188" customFormat="1" ht="24.95" customHeight="1" spans="1:4">
      <c r="A17" s="609">
        <v>15</v>
      </c>
      <c r="B17" s="606" t="s">
        <v>118</v>
      </c>
      <c r="C17" s="613" t="s">
        <v>119</v>
      </c>
      <c r="D17" s="614"/>
    </row>
    <row r="18" s="188" customFormat="1" ht="24.95" customHeight="1" spans="1:4">
      <c r="A18" s="609">
        <v>16</v>
      </c>
      <c r="B18" s="615" t="s">
        <v>120</v>
      </c>
      <c r="C18" s="613" t="s">
        <v>121</v>
      </c>
      <c r="D18" s="614"/>
    </row>
    <row r="19" s="593" customFormat="1" spans="1:250">
      <c r="A19" s="594"/>
      <c r="B19" s="594"/>
      <c r="C19" s="598"/>
      <c r="D19" s="599"/>
      <c r="E19" s="594"/>
      <c r="F19" s="594"/>
      <c r="G19" s="594"/>
      <c r="H19" s="594"/>
      <c r="I19" s="594"/>
      <c r="J19" s="594"/>
      <c r="K19" s="594"/>
      <c r="L19" s="594"/>
      <c r="M19" s="594"/>
      <c r="N19" s="594"/>
      <c r="O19" s="594"/>
      <c r="P19" s="594"/>
      <c r="Q19" s="594"/>
      <c r="R19" s="594"/>
      <c r="S19" s="594"/>
      <c r="T19" s="594"/>
      <c r="U19" s="594"/>
      <c r="V19" s="594"/>
      <c r="W19" s="594"/>
      <c r="X19" s="594"/>
      <c r="Y19" s="594"/>
      <c r="Z19" s="594"/>
      <c r="AA19" s="594"/>
      <c r="AB19" s="594"/>
      <c r="AC19" s="594"/>
      <c r="AD19" s="594"/>
      <c r="AE19" s="594"/>
      <c r="AF19" s="594"/>
      <c r="AG19" s="594"/>
      <c r="AH19" s="594"/>
      <c r="AI19" s="594"/>
      <c r="AJ19" s="594"/>
      <c r="AK19" s="594"/>
      <c r="AL19" s="594"/>
      <c r="AM19" s="594"/>
      <c r="AN19" s="594"/>
      <c r="AO19" s="594"/>
      <c r="AP19" s="594"/>
      <c r="AQ19" s="594"/>
      <c r="AR19" s="594"/>
      <c r="AS19" s="594"/>
      <c r="AT19" s="594"/>
      <c r="AU19" s="594"/>
      <c r="AV19" s="594"/>
      <c r="AW19" s="594"/>
      <c r="AX19" s="594"/>
      <c r="AY19" s="594"/>
      <c r="AZ19" s="594"/>
      <c r="BA19" s="594"/>
      <c r="BB19" s="594"/>
      <c r="BC19" s="594"/>
      <c r="BD19" s="594"/>
      <c r="BE19" s="594"/>
      <c r="BF19" s="594"/>
      <c r="BG19" s="594"/>
      <c r="BH19" s="594"/>
      <c r="BI19" s="594"/>
      <c r="BJ19" s="594"/>
      <c r="BK19" s="594"/>
      <c r="BL19" s="594"/>
      <c r="BM19" s="594"/>
      <c r="BN19" s="594"/>
      <c r="BO19" s="594"/>
      <c r="BP19" s="594"/>
      <c r="BQ19" s="594"/>
      <c r="BR19" s="594"/>
      <c r="BS19" s="594"/>
      <c r="BT19" s="594"/>
      <c r="BU19" s="594"/>
      <c r="BV19" s="594"/>
      <c r="BW19" s="594"/>
      <c r="BX19" s="594"/>
      <c r="BY19" s="594"/>
      <c r="BZ19" s="594"/>
      <c r="CA19" s="594"/>
      <c r="CB19" s="594"/>
      <c r="CC19" s="594"/>
      <c r="CD19" s="594"/>
      <c r="CE19" s="594"/>
      <c r="CF19" s="594"/>
      <c r="CG19" s="594"/>
      <c r="CH19" s="594"/>
      <c r="CI19" s="594"/>
      <c r="CJ19" s="594"/>
      <c r="CK19" s="594"/>
      <c r="CL19" s="594"/>
      <c r="CM19" s="594"/>
      <c r="CN19" s="594"/>
      <c r="CO19" s="594"/>
      <c r="CP19" s="594"/>
      <c r="CQ19" s="594"/>
      <c r="CR19" s="594"/>
      <c r="CS19" s="594"/>
      <c r="CT19" s="594"/>
      <c r="CU19" s="594"/>
      <c r="CV19" s="594"/>
      <c r="CW19" s="594"/>
      <c r="CX19" s="594"/>
      <c r="CY19" s="594"/>
      <c r="CZ19" s="594"/>
      <c r="DA19" s="594"/>
      <c r="DB19" s="594"/>
      <c r="DC19" s="594"/>
      <c r="DD19" s="594"/>
      <c r="DE19" s="594"/>
      <c r="DF19" s="594"/>
      <c r="DG19" s="594"/>
      <c r="DH19" s="594"/>
      <c r="DI19" s="594"/>
      <c r="DJ19" s="594"/>
      <c r="DK19" s="594"/>
      <c r="DL19" s="594"/>
      <c r="DM19" s="594"/>
      <c r="DN19" s="594"/>
      <c r="DO19" s="594"/>
      <c r="DP19" s="594"/>
      <c r="DQ19" s="594"/>
      <c r="DR19" s="594"/>
      <c r="DS19" s="594"/>
      <c r="DT19" s="594"/>
      <c r="DU19" s="594"/>
      <c r="DV19" s="594"/>
      <c r="DW19" s="594"/>
      <c r="DX19" s="594"/>
      <c r="DY19" s="594"/>
      <c r="DZ19" s="594"/>
      <c r="EA19" s="594"/>
      <c r="EB19" s="594"/>
      <c r="EC19" s="594"/>
      <c r="ED19" s="594"/>
      <c r="EE19" s="594"/>
      <c r="EF19" s="594"/>
      <c r="EG19" s="594"/>
      <c r="EH19" s="594"/>
      <c r="EI19" s="594"/>
      <c r="EJ19" s="594"/>
      <c r="EK19" s="594"/>
      <c r="EL19" s="594"/>
      <c r="EM19" s="594"/>
      <c r="EN19" s="594"/>
      <c r="EO19" s="594"/>
      <c r="EP19" s="594"/>
      <c r="EQ19" s="594"/>
      <c r="ER19" s="594"/>
      <c r="ES19" s="594"/>
      <c r="ET19" s="594"/>
      <c r="EU19" s="594"/>
      <c r="EV19" s="594"/>
      <c r="EW19" s="594"/>
      <c r="EX19" s="594"/>
      <c r="EY19" s="594"/>
      <c r="EZ19" s="594"/>
      <c r="FA19" s="594"/>
      <c r="FB19" s="594"/>
      <c r="FC19" s="594"/>
      <c r="FD19" s="594"/>
      <c r="FE19" s="594"/>
      <c r="FF19" s="594"/>
      <c r="FG19" s="594"/>
      <c r="FH19" s="594"/>
      <c r="FI19" s="594"/>
      <c r="FJ19" s="594"/>
      <c r="FK19" s="594"/>
      <c r="FL19" s="594"/>
      <c r="FM19" s="594"/>
      <c r="FN19" s="594"/>
      <c r="FO19" s="594"/>
      <c r="FP19" s="594"/>
      <c r="FQ19" s="594"/>
      <c r="FR19" s="594"/>
      <c r="FS19" s="594"/>
      <c r="FT19" s="594"/>
      <c r="FU19" s="594"/>
      <c r="FV19" s="594"/>
      <c r="FW19" s="594"/>
      <c r="FX19" s="594"/>
      <c r="FY19" s="594"/>
      <c r="FZ19" s="594"/>
      <c r="GA19" s="594"/>
      <c r="GB19" s="594"/>
      <c r="GC19" s="594"/>
      <c r="GD19" s="594"/>
      <c r="GE19" s="594"/>
      <c r="GF19" s="594"/>
      <c r="GG19" s="594"/>
      <c r="GH19" s="594"/>
      <c r="GI19" s="594"/>
      <c r="GJ19" s="594"/>
      <c r="GK19" s="594"/>
      <c r="GL19" s="594"/>
      <c r="GM19" s="594"/>
      <c r="GN19" s="594"/>
      <c r="GO19" s="594"/>
      <c r="GP19" s="594"/>
      <c r="GQ19" s="594"/>
      <c r="GR19" s="594"/>
      <c r="GS19" s="594"/>
      <c r="GT19" s="594"/>
      <c r="GU19" s="594"/>
      <c r="GV19" s="594"/>
      <c r="GW19" s="594"/>
      <c r="GX19" s="594"/>
      <c r="GY19" s="594"/>
      <c r="GZ19" s="594"/>
      <c r="HA19" s="594"/>
      <c r="HB19" s="594"/>
      <c r="HC19" s="594"/>
      <c r="HD19" s="594"/>
      <c r="HE19" s="594"/>
      <c r="HF19" s="594"/>
      <c r="HG19" s="594"/>
      <c r="HH19" s="594"/>
      <c r="HI19" s="594"/>
      <c r="HJ19" s="594"/>
      <c r="HK19" s="594"/>
      <c r="HL19" s="594"/>
      <c r="HM19" s="594"/>
      <c r="HN19" s="594"/>
      <c r="HO19" s="594"/>
      <c r="HP19" s="594"/>
      <c r="HQ19" s="594"/>
      <c r="HR19" s="594"/>
      <c r="HS19" s="594"/>
      <c r="HT19" s="594"/>
      <c r="HU19" s="594"/>
      <c r="HV19" s="594"/>
      <c r="HW19" s="594"/>
      <c r="HX19" s="594"/>
      <c r="HY19" s="594"/>
      <c r="HZ19" s="594"/>
      <c r="IA19" s="594"/>
      <c r="IB19" s="594"/>
      <c r="IC19" s="594"/>
      <c r="ID19" s="594"/>
      <c r="IE19" s="594"/>
      <c r="IF19" s="594"/>
      <c r="IG19" s="594"/>
      <c r="IH19" s="594"/>
      <c r="II19" s="594"/>
      <c r="IJ19" s="594"/>
      <c r="IK19" s="594"/>
      <c r="IL19" s="594"/>
      <c r="IM19" s="594"/>
      <c r="IN19" s="594"/>
      <c r="IO19" s="594"/>
      <c r="IP19" s="594"/>
    </row>
    <row r="20" s="593" customFormat="1" ht="7.15" customHeight="1" spans="1:250">
      <c r="A20" s="594"/>
      <c r="B20" s="594"/>
      <c r="C20" s="598"/>
      <c r="D20" s="599"/>
      <c r="E20" s="594"/>
      <c r="F20" s="594"/>
      <c r="G20" s="594"/>
      <c r="H20" s="594"/>
      <c r="I20" s="594"/>
      <c r="J20" s="594"/>
      <c r="K20" s="594"/>
      <c r="L20" s="594"/>
      <c r="M20" s="594"/>
      <c r="N20" s="594"/>
      <c r="O20" s="594"/>
      <c r="P20" s="594"/>
      <c r="Q20" s="594"/>
      <c r="R20" s="594"/>
      <c r="S20" s="594"/>
      <c r="T20" s="594"/>
      <c r="U20" s="594"/>
      <c r="V20" s="594"/>
      <c r="W20" s="594"/>
      <c r="X20" s="594"/>
      <c r="Y20" s="594"/>
      <c r="Z20" s="594"/>
      <c r="AA20" s="594"/>
      <c r="AB20" s="594"/>
      <c r="AC20" s="594"/>
      <c r="AD20" s="594"/>
      <c r="AE20" s="594"/>
      <c r="AF20" s="594"/>
      <c r="AG20" s="594"/>
      <c r="AH20" s="594"/>
      <c r="AI20" s="594"/>
      <c r="AJ20" s="594"/>
      <c r="AK20" s="594"/>
      <c r="AL20" s="594"/>
      <c r="AM20" s="594"/>
      <c r="AN20" s="594"/>
      <c r="AO20" s="594"/>
      <c r="AP20" s="594"/>
      <c r="AQ20" s="594"/>
      <c r="AR20" s="594"/>
      <c r="AS20" s="594"/>
      <c r="AT20" s="594"/>
      <c r="AU20" s="594"/>
      <c r="AV20" s="594"/>
      <c r="AW20" s="594"/>
      <c r="AX20" s="594"/>
      <c r="AY20" s="594"/>
      <c r="AZ20" s="594"/>
      <c r="BA20" s="594"/>
      <c r="BB20" s="594"/>
      <c r="BC20" s="594"/>
      <c r="BD20" s="594"/>
      <c r="BE20" s="594"/>
      <c r="BF20" s="594"/>
      <c r="BG20" s="594"/>
      <c r="BH20" s="594"/>
      <c r="BI20" s="594"/>
      <c r="BJ20" s="594"/>
      <c r="BK20" s="594"/>
      <c r="BL20" s="594"/>
      <c r="BM20" s="594"/>
      <c r="BN20" s="594"/>
      <c r="BO20" s="594"/>
      <c r="BP20" s="594"/>
      <c r="BQ20" s="594"/>
      <c r="BR20" s="594"/>
      <c r="BS20" s="594"/>
      <c r="BT20" s="594"/>
      <c r="BU20" s="594"/>
      <c r="BV20" s="594"/>
      <c r="BW20" s="594"/>
      <c r="BX20" s="594"/>
      <c r="BY20" s="594"/>
      <c r="BZ20" s="594"/>
      <c r="CA20" s="594"/>
      <c r="CB20" s="594"/>
      <c r="CC20" s="594"/>
      <c r="CD20" s="594"/>
      <c r="CE20" s="594"/>
      <c r="CF20" s="594"/>
      <c r="CG20" s="594"/>
      <c r="CH20" s="594"/>
      <c r="CI20" s="594"/>
      <c r="CJ20" s="594"/>
      <c r="CK20" s="594"/>
      <c r="CL20" s="594"/>
      <c r="CM20" s="594"/>
      <c r="CN20" s="594"/>
      <c r="CO20" s="594"/>
      <c r="CP20" s="594"/>
      <c r="CQ20" s="594"/>
      <c r="CR20" s="594"/>
      <c r="CS20" s="594"/>
      <c r="CT20" s="594"/>
      <c r="CU20" s="594"/>
      <c r="CV20" s="594"/>
      <c r="CW20" s="594"/>
      <c r="CX20" s="594"/>
      <c r="CY20" s="594"/>
      <c r="CZ20" s="594"/>
      <c r="DA20" s="594"/>
      <c r="DB20" s="594"/>
      <c r="DC20" s="594"/>
      <c r="DD20" s="594"/>
      <c r="DE20" s="594"/>
      <c r="DF20" s="594"/>
      <c r="DG20" s="594"/>
      <c r="DH20" s="594"/>
      <c r="DI20" s="594"/>
      <c r="DJ20" s="594"/>
      <c r="DK20" s="594"/>
      <c r="DL20" s="594"/>
      <c r="DM20" s="594"/>
      <c r="DN20" s="594"/>
      <c r="DO20" s="594"/>
      <c r="DP20" s="594"/>
      <c r="DQ20" s="594"/>
      <c r="DR20" s="594"/>
      <c r="DS20" s="594"/>
      <c r="DT20" s="594"/>
      <c r="DU20" s="594"/>
      <c r="DV20" s="594"/>
      <c r="DW20" s="594"/>
      <c r="DX20" s="594"/>
      <c r="DY20" s="594"/>
      <c r="DZ20" s="594"/>
      <c r="EA20" s="594"/>
      <c r="EB20" s="594"/>
      <c r="EC20" s="594"/>
      <c r="ED20" s="594"/>
      <c r="EE20" s="594"/>
      <c r="EF20" s="594"/>
      <c r="EG20" s="594"/>
      <c r="EH20" s="594"/>
      <c r="EI20" s="594"/>
      <c r="EJ20" s="594"/>
      <c r="EK20" s="594"/>
      <c r="EL20" s="594"/>
      <c r="EM20" s="594"/>
      <c r="EN20" s="594"/>
      <c r="EO20" s="594"/>
      <c r="EP20" s="594"/>
      <c r="EQ20" s="594"/>
      <c r="ER20" s="594"/>
      <c r="ES20" s="594"/>
      <c r="ET20" s="594"/>
      <c r="EU20" s="594"/>
      <c r="EV20" s="594"/>
      <c r="EW20" s="594"/>
      <c r="EX20" s="594"/>
      <c r="EY20" s="594"/>
      <c r="EZ20" s="594"/>
      <c r="FA20" s="594"/>
      <c r="FB20" s="594"/>
      <c r="FC20" s="594"/>
      <c r="FD20" s="594"/>
      <c r="FE20" s="594"/>
      <c r="FF20" s="594"/>
      <c r="FG20" s="594"/>
      <c r="FH20" s="594"/>
      <c r="FI20" s="594"/>
      <c r="FJ20" s="594"/>
      <c r="FK20" s="594"/>
      <c r="FL20" s="594"/>
      <c r="FM20" s="594"/>
      <c r="FN20" s="594"/>
      <c r="FO20" s="594"/>
      <c r="FP20" s="594"/>
      <c r="FQ20" s="594"/>
      <c r="FR20" s="594"/>
      <c r="FS20" s="594"/>
      <c r="FT20" s="594"/>
      <c r="FU20" s="594"/>
      <c r="FV20" s="594"/>
      <c r="FW20" s="594"/>
      <c r="FX20" s="594"/>
      <c r="FY20" s="594"/>
      <c r="FZ20" s="594"/>
      <c r="GA20" s="594"/>
      <c r="GB20" s="594"/>
      <c r="GC20" s="594"/>
      <c r="GD20" s="594"/>
      <c r="GE20" s="594"/>
      <c r="GF20" s="594"/>
      <c r="GG20" s="594"/>
      <c r="GH20" s="594"/>
      <c r="GI20" s="594"/>
      <c r="GJ20" s="594"/>
      <c r="GK20" s="594"/>
      <c r="GL20" s="594"/>
      <c r="GM20" s="594"/>
      <c r="GN20" s="594"/>
      <c r="GO20" s="594"/>
      <c r="GP20" s="594"/>
      <c r="GQ20" s="594"/>
      <c r="GR20" s="594"/>
      <c r="GS20" s="594"/>
      <c r="GT20" s="594"/>
      <c r="GU20" s="594"/>
      <c r="GV20" s="594"/>
      <c r="GW20" s="594"/>
      <c r="GX20" s="594"/>
      <c r="GY20" s="594"/>
      <c r="GZ20" s="594"/>
      <c r="HA20" s="594"/>
      <c r="HB20" s="594"/>
      <c r="HC20" s="594"/>
      <c r="HD20" s="594"/>
      <c r="HE20" s="594"/>
      <c r="HF20" s="594"/>
      <c r="HG20" s="594"/>
      <c r="HH20" s="594"/>
      <c r="HI20" s="594"/>
      <c r="HJ20" s="594"/>
      <c r="HK20" s="594"/>
      <c r="HL20" s="594"/>
      <c r="HM20" s="594"/>
      <c r="HN20" s="594"/>
      <c r="HO20" s="594"/>
      <c r="HP20" s="594"/>
      <c r="HQ20" s="594"/>
      <c r="HR20" s="594"/>
      <c r="HS20" s="594"/>
      <c r="HT20" s="594"/>
      <c r="HU20" s="594"/>
      <c r="HV20" s="594"/>
      <c r="HW20" s="594"/>
      <c r="HX20" s="594"/>
      <c r="HY20" s="594"/>
      <c r="HZ20" s="594"/>
      <c r="IA20" s="594"/>
      <c r="IB20" s="594"/>
      <c r="IC20" s="594"/>
      <c r="ID20" s="594"/>
      <c r="IE20" s="594"/>
      <c r="IF20" s="594"/>
      <c r="IG20" s="594"/>
      <c r="IH20" s="594"/>
      <c r="II20" s="594"/>
      <c r="IJ20" s="594"/>
      <c r="IK20" s="594"/>
      <c r="IL20" s="594"/>
      <c r="IM20" s="594"/>
      <c r="IN20" s="594"/>
      <c r="IO20" s="594"/>
      <c r="IP20" s="594"/>
    </row>
    <row r="21" s="595" customFormat="1" spans="1:250">
      <c r="A21" s="594"/>
      <c r="B21" s="594"/>
      <c r="C21" s="598"/>
      <c r="D21" s="599"/>
      <c r="E21" s="594"/>
      <c r="F21" s="594"/>
      <c r="G21" s="594"/>
      <c r="H21" s="594"/>
      <c r="I21" s="594"/>
      <c r="J21" s="594"/>
      <c r="K21" s="594"/>
      <c r="L21" s="594"/>
      <c r="M21" s="594"/>
      <c r="N21" s="594"/>
      <c r="O21" s="594"/>
      <c r="P21" s="594"/>
      <c r="Q21" s="594"/>
      <c r="R21" s="594"/>
      <c r="S21" s="594"/>
      <c r="T21" s="594"/>
      <c r="U21" s="594"/>
      <c r="V21" s="594"/>
      <c r="W21" s="594"/>
      <c r="X21" s="594"/>
      <c r="Y21" s="594"/>
      <c r="Z21" s="594"/>
      <c r="AA21" s="594"/>
      <c r="AB21" s="594"/>
      <c r="AC21" s="594"/>
      <c r="AD21" s="594"/>
      <c r="AE21" s="594"/>
      <c r="AF21" s="594"/>
      <c r="AG21" s="594"/>
      <c r="AH21" s="594"/>
      <c r="AI21" s="594"/>
      <c r="AJ21" s="594"/>
      <c r="AK21" s="594"/>
      <c r="AL21" s="594"/>
      <c r="AM21" s="594"/>
      <c r="AN21" s="594"/>
      <c r="AO21" s="594"/>
      <c r="AP21" s="594"/>
      <c r="AQ21" s="594"/>
      <c r="AR21" s="594"/>
      <c r="AS21" s="594"/>
      <c r="AT21" s="594"/>
      <c r="AU21" s="594"/>
      <c r="AV21" s="594"/>
      <c r="AW21" s="594"/>
      <c r="AX21" s="594"/>
      <c r="AY21" s="594"/>
      <c r="AZ21" s="594"/>
      <c r="BA21" s="594"/>
      <c r="BB21" s="594"/>
      <c r="BC21" s="594"/>
      <c r="BD21" s="594"/>
      <c r="BE21" s="594"/>
      <c r="BF21" s="594"/>
      <c r="BG21" s="594"/>
      <c r="BH21" s="594"/>
      <c r="BI21" s="594"/>
      <c r="BJ21" s="594"/>
      <c r="BK21" s="594"/>
      <c r="BL21" s="594"/>
      <c r="BM21" s="594"/>
      <c r="BN21" s="594"/>
      <c r="BO21" s="594"/>
      <c r="BP21" s="594"/>
      <c r="BQ21" s="594"/>
      <c r="BR21" s="594"/>
      <c r="BS21" s="594"/>
      <c r="BT21" s="594"/>
      <c r="BU21" s="594"/>
      <c r="BV21" s="594"/>
      <c r="BW21" s="594"/>
      <c r="BX21" s="594"/>
      <c r="BY21" s="594"/>
      <c r="BZ21" s="594"/>
      <c r="CA21" s="594"/>
      <c r="CB21" s="594"/>
      <c r="CC21" s="594"/>
      <c r="CD21" s="594"/>
      <c r="CE21" s="594"/>
      <c r="CF21" s="594"/>
      <c r="CG21" s="594"/>
      <c r="CH21" s="594"/>
      <c r="CI21" s="594"/>
      <c r="CJ21" s="594"/>
      <c r="CK21" s="594"/>
      <c r="CL21" s="594"/>
      <c r="CM21" s="594"/>
      <c r="CN21" s="594"/>
      <c r="CO21" s="594"/>
      <c r="CP21" s="594"/>
      <c r="CQ21" s="594"/>
      <c r="CR21" s="594"/>
      <c r="CS21" s="594"/>
      <c r="CT21" s="594"/>
      <c r="CU21" s="594"/>
      <c r="CV21" s="594"/>
      <c r="CW21" s="594"/>
      <c r="CX21" s="594"/>
      <c r="CY21" s="594"/>
      <c r="CZ21" s="594"/>
      <c r="DA21" s="594"/>
      <c r="DB21" s="594"/>
      <c r="DC21" s="594"/>
      <c r="DD21" s="594"/>
      <c r="DE21" s="594"/>
      <c r="DF21" s="594"/>
      <c r="DG21" s="594"/>
      <c r="DH21" s="594"/>
      <c r="DI21" s="594"/>
      <c r="DJ21" s="594"/>
      <c r="DK21" s="594"/>
      <c r="DL21" s="594"/>
      <c r="DM21" s="594"/>
      <c r="DN21" s="594"/>
      <c r="DO21" s="594"/>
      <c r="DP21" s="594"/>
      <c r="DQ21" s="594"/>
      <c r="DR21" s="594"/>
      <c r="DS21" s="594"/>
      <c r="DT21" s="594"/>
      <c r="DU21" s="594"/>
      <c r="DV21" s="594"/>
      <c r="DW21" s="594"/>
      <c r="DX21" s="594"/>
      <c r="DY21" s="594"/>
      <c r="DZ21" s="594"/>
      <c r="EA21" s="594"/>
      <c r="EB21" s="594"/>
      <c r="EC21" s="594"/>
      <c r="ED21" s="594"/>
      <c r="EE21" s="594"/>
      <c r="EF21" s="594"/>
      <c r="EG21" s="594"/>
      <c r="EH21" s="594"/>
      <c r="EI21" s="594"/>
      <c r="EJ21" s="594"/>
      <c r="EK21" s="594"/>
      <c r="EL21" s="594"/>
      <c r="EM21" s="594"/>
      <c r="EN21" s="594"/>
      <c r="EO21" s="594"/>
      <c r="EP21" s="594"/>
      <c r="EQ21" s="594"/>
      <c r="ER21" s="594"/>
      <c r="ES21" s="594"/>
      <c r="ET21" s="594"/>
      <c r="EU21" s="594"/>
      <c r="EV21" s="594"/>
      <c r="EW21" s="594"/>
      <c r="EX21" s="594"/>
      <c r="EY21" s="594"/>
      <c r="EZ21" s="594"/>
      <c r="FA21" s="594"/>
      <c r="FB21" s="594"/>
      <c r="FC21" s="594"/>
      <c r="FD21" s="594"/>
      <c r="FE21" s="594"/>
      <c r="FF21" s="594"/>
      <c r="FG21" s="594"/>
      <c r="FH21" s="594"/>
      <c r="FI21" s="594"/>
      <c r="FJ21" s="594"/>
      <c r="FK21" s="594"/>
      <c r="FL21" s="594"/>
      <c r="FM21" s="594"/>
      <c r="FN21" s="594"/>
      <c r="FO21" s="594"/>
      <c r="FP21" s="594"/>
      <c r="FQ21" s="594"/>
      <c r="FR21" s="594"/>
      <c r="FS21" s="594"/>
      <c r="FT21" s="594"/>
      <c r="FU21" s="594"/>
      <c r="FV21" s="594"/>
      <c r="FW21" s="594"/>
      <c r="FX21" s="594"/>
      <c r="FY21" s="594"/>
      <c r="FZ21" s="594"/>
      <c r="GA21" s="594"/>
      <c r="GB21" s="594"/>
      <c r="GC21" s="594"/>
      <c r="GD21" s="594"/>
      <c r="GE21" s="594"/>
      <c r="GF21" s="594"/>
      <c r="GG21" s="594"/>
      <c r="GH21" s="594"/>
      <c r="GI21" s="594"/>
      <c r="GJ21" s="594"/>
      <c r="GK21" s="594"/>
      <c r="GL21" s="594"/>
      <c r="GM21" s="594"/>
      <c r="GN21" s="594"/>
      <c r="GO21" s="594"/>
      <c r="GP21" s="594"/>
      <c r="GQ21" s="594"/>
      <c r="GR21" s="594"/>
      <c r="GS21" s="594"/>
      <c r="GT21" s="594"/>
      <c r="GU21" s="594"/>
      <c r="GV21" s="594"/>
      <c r="GW21" s="594"/>
      <c r="GX21" s="594"/>
      <c r="GY21" s="594"/>
      <c r="GZ21" s="594"/>
      <c r="HA21" s="594"/>
      <c r="HB21" s="594"/>
      <c r="HC21" s="594"/>
      <c r="HD21" s="594"/>
      <c r="HE21" s="594"/>
      <c r="HF21" s="594"/>
      <c r="HG21" s="594"/>
      <c r="HH21" s="594"/>
      <c r="HI21" s="594"/>
      <c r="HJ21" s="594"/>
      <c r="HK21" s="594"/>
      <c r="HL21" s="594"/>
      <c r="HM21" s="594"/>
      <c r="HN21" s="594"/>
      <c r="HO21" s="594"/>
      <c r="HP21" s="594"/>
      <c r="HQ21" s="594"/>
      <c r="HR21" s="594"/>
      <c r="HS21" s="594"/>
      <c r="HT21" s="594"/>
      <c r="HU21" s="594"/>
      <c r="HV21" s="594"/>
      <c r="HW21" s="594"/>
      <c r="HX21" s="594"/>
      <c r="HY21" s="594"/>
      <c r="HZ21" s="594"/>
      <c r="IA21" s="594"/>
      <c r="IB21" s="594"/>
      <c r="IC21" s="594"/>
      <c r="ID21" s="594"/>
      <c r="IE21" s="594"/>
      <c r="IF21" s="594"/>
      <c r="IG21" s="594"/>
      <c r="IH21" s="594"/>
      <c r="II21" s="594"/>
      <c r="IJ21" s="594"/>
      <c r="IK21" s="594"/>
      <c r="IL21" s="594"/>
      <c r="IM21" s="594"/>
      <c r="IN21" s="594"/>
      <c r="IO21" s="594"/>
      <c r="IP21" s="594"/>
    </row>
    <row r="22" s="596" customFormat="1" spans="1:250">
      <c r="A22" s="594"/>
      <c r="B22" s="594"/>
      <c r="C22" s="598"/>
      <c r="D22" s="599"/>
      <c r="E22" s="594"/>
      <c r="F22" s="594"/>
      <c r="G22" s="594"/>
      <c r="H22" s="594"/>
      <c r="I22" s="594"/>
      <c r="J22" s="594"/>
      <c r="K22" s="594"/>
      <c r="L22" s="594"/>
      <c r="M22" s="594"/>
      <c r="N22" s="594"/>
      <c r="O22" s="594"/>
      <c r="P22" s="594"/>
      <c r="Q22" s="594"/>
      <c r="R22" s="594"/>
      <c r="S22" s="594"/>
      <c r="T22" s="594"/>
      <c r="U22" s="594"/>
      <c r="V22" s="594"/>
      <c r="W22" s="594"/>
      <c r="X22" s="594"/>
      <c r="Y22" s="594"/>
      <c r="Z22" s="594"/>
      <c r="AA22" s="594"/>
      <c r="AB22" s="594"/>
      <c r="AC22" s="594"/>
      <c r="AD22" s="594"/>
      <c r="AE22" s="594"/>
      <c r="AF22" s="594"/>
      <c r="AG22" s="594"/>
      <c r="AH22" s="594"/>
      <c r="AI22" s="594"/>
      <c r="AJ22" s="594"/>
      <c r="AK22" s="594"/>
      <c r="AL22" s="594"/>
      <c r="AM22" s="594"/>
      <c r="AN22" s="594"/>
      <c r="AO22" s="594"/>
      <c r="AP22" s="594"/>
      <c r="AQ22" s="594"/>
      <c r="AR22" s="594"/>
      <c r="AS22" s="594"/>
      <c r="AT22" s="594"/>
      <c r="AU22" s="594"/>
      <c r="AV22" s="594"/>
      <c r="AW22" s="594"/>
      <c r="AX22" s="594"/>
      <c r="AY22" s="594"/>
      <c r="AZ22" s="594"/>
      <c r="BA22" s="594"/>
      <c r="BB22" s="594"/>
      <c r="BC22" s="594"/>
      <c r="BD22" s="594"/>
      <c r="BE22" s="594"/>
      <c r="BF22" s="594"/>
      <c r="BG22" s="594"/>
      <c r="BH22" s="594"/>
      <c r="BI22" s="594"/>
      <c r="BJ22" s="594"/>
      <c r="BK22" s="594"/>
      <c r="BL22" s="594"/>
      <c r="BM22" s="594"/>
      <c r="BN22" s="594"/>
      <c r="BO22" s="594"/>
      <c r="BP22" s="594"/>
      <c r="BQ22" s="594"/>
      <c r="BR22" s="594"/>
      <c r="BS22" s="594"/>
      <c r="BT22" s="594"/>
      <c r="BU22" s="594"/>
      <c r="BV22" s="594"/>
      <c r="BW22" s="594"/>
      <c r="BX22" s="594"/>
      <c r="BY22" s="594"/>
      <c r="BZ22" s="594"/>
      <c r="CA22" s="594"/>
      <c r="CB22" s="594"/>
      <c r="CC22" s="594"/>
      <c r="CD22" s="594"/>
      <c r="CE22" s="594"/>
      <c r="CF22" s="594"/>
      <c r="CG22" s="594"/>
      <c r="CH22" s="594"/>
      <c r="CI22" s="594"/>
      <c r="CJ22" s="594"/>
      <c r="CK22" s="594"/>
      <c r="CL22" s="594"/>
      <c r="CM22" s="594"/>
      <c r="CN22" s="594"/>
      <c r="CO22" s="594"/>
      <c r="CP22" s="594"/>
      <c r="CQ22" s="594"/>
      <c r="CR22" s="594"/>
      <c r="CS22" s="594"/>
      <c r="CT22" s="594"/>
      <c r="CU22" s="594"/>
      <c r="CV22" s="594"/>
      <c r="CW22" s="594"/>
      <c r="CX22" s="594"/>
      <c r="CY22" s="594"/>
      <c r="CZ22" s="594"/>
      <c r="DA22" s="594"/>
      <c r="DB22" s="594"/>
      <c r="DC22" s="594"/>
      <c r="DD22" s="594"/>
      <c r="DE22" s="594"/>
      <c r="DF22" s="594"/>
      <c r="DG22" s="594"/>
      <c r="DH22" s="594"/>
      <c r="DI22" s="594"/>
      <c r="DJ22" s="594"/>
      <c r="DK22" s="594"/>
      <c r="DL22" s="594"/>
      <c r="DM22" s="594"/>
      <c r="DN22" s="594"/>
      <c r="DO22" s="594"/>
      <c r="DP22" s="594"/>
      <c r="DQ22" s="594"/>
      <c r="DR22" s="594"/>
      <c r="DS22" s="594"/>
      <c r="DT22" s="594"/>
      <c r="DU22" s="594"/>
      <c r="DV22" s="594"/>
      <c r="DW22" s="594"/>
      <c r="DX22" s="594"/>
      <c r="DY22" s="594"/>
      <c r="DZ22" s="594"/>
      <c r="EA22" s="594"/>
      <c r="EB22" s="594"/>
      <c r="EC22" s="594"/>
      <c r="ED22" s="594"/>
      <c r="EE22" s="594"/>
      <c r="EF22" s="594"/>
      <c r="EG22" s="594"/>
      <c r="EH22" s="594"/>
      <c r="EI22" s="594"/>
      <c r="EJ22" s="594"/>
      <c r="EK22" s="594"/>
      <c r="EL22" s="594"/>
      <c r="EM22" s="594"/>
      <c r="EN22" s="594"/>
      <c r="EO22" s="594"/>
      <c r="EP22" s="594"/>
      <c r="EQ22" s="594"/>
      <c r="ER22" s="594"/>
      <c r="ES22" s="594"/>
      <c r="ET22" s="594"/>
      <c r="EU22" s="594"/>
      <c r="EV22" s="594"/>
      <c r="EW22" s="594"/>
      <c r="EX22" s="594"/>
      <c r="EY22" s="594"/>
      <c r="EZ22" s="594"/>
      <c r="FA22" s="594"/>
      <c r="FB22" s="594"/>
      <c r="FC22" s="594"/>
      <c r="FD22" s="594"/>
      <c r="FE22" s="594"/>
      <c r="FF22" s="594"/>
      <c r="FG22" s="594"/>
      <c r="FH22" s="594"/>
      <c r="FI22" s="594"/>
      <c r="FJ22" s="594"/>
      <c r="FK22" s="594"/>
      <c r="FL22" s="594"/>
      <c r="FM22" s="594"/>
      <c r="FN22" s="594"/>
      <c r="FO22" s="594"/>
      <c r="FP22" s="594"/>
      <c r="FQ22" s="594"/>
      <c r="FR22" s="594"/>
      <c r="FS22" s="594"/>
      <c r="FT22" s="594"/>
      <c r="FU22" s="594"/>
      <c r="FV22" s="594"/>
      <c r="FW22" s="594"/>
      <c r="FX22" s="594"/>
      <c r="FY22" s="594"/>
      <c r="FZ22" s="594"/>
      <c r="GA22" s="594"/>
      <c r="GB22" s="594"/>
      <c r="GC22" s="594"/>
      <c r="GD22" s="594"/>
      <c r="GE22" s="594"/>
      <c r="GF22" s="594"/>
      <c r="GG22" s="594"/>
      <c r="GH22" s="594"/>
      <c r="GI22" s="594"/>
      <c r="GJ22" s="594"/>
      <c r="GK22" s="594"/>
      <c r="GL22" s="594"/>
      <c r="GM22" s="594"/>
      <c r="GN22" s="594"/>
      <c r="GO22" s="594"/>
      <c r="GP22" s="594"/>
      <c r="GQ22" s="594"/>
      <c r="GR22" s="594"/>
      <c r="GS22" s="594"/>
      <c r="GT22" s="594"/>
      <c r="GU22" s="594"/>
      <c r="GV22" s="594"/>
      <c r="GW22" s="594"/>
      <c r="GX22" s="594"/>
      <c r="GY22" s="594"/>
      <c r="GZ22" s="594"/>
      <c r="HA22" s="594"/>
      <c r="HB22" s="594"/>
      <c r="HC22" s="594"/>
      <c r="HD22" s="594"/>
      <c r="HE22" s="594"/>
      <c r="HF22" s="594"/>
      <c r="HG22" s="594"/>
      <c r="HH22" s="594"/>
      <c r="HI22" s="594"/>
      <c r="HJ22" s="594"/>
      <c r="HK22" s="594"/>
      <c r="HL22" s="594"/>
      <c r="HM22" s="594"/>
      <c r="HN22" s="594"/>
      <c r="HO22" s="594"/>
      <c r="HP22" s="594"/>
      <c r="HQ22" s="594"/>
      <c r="HR22" s="594"/>
      <c r="HS22" s="594"/>
      <c r="HT22" s="594"/>
      <c r="HU22" s="594"/>
      <c r="HV22" s="594"/>
      <c r="HW22" s="594"/>
      <c r="HX22" s="594"/>
      <c r="HY22" s="594"/>
      <c r="HZ22" s="594"/>
      <c r="IA22" s="594"/>
      <c r="IB22" s="594"/>
      <c r="IC22" s="594"/>
      <c r="ID22" s="594"/>
      <c r="IE22" s="594"/>
      <c r="IF22" s="594"/>
      <c r="IG22" s="594"/>
      <c r="IH22" s="594"/>
      <c r="II22" s="594"/>
      <c r="IJ22" s="594"/>
      <c r="IK22" s="594"/>
      <c r="IL22" s="594"/>
      <c r="IM22" s="594"/>
      <c r="IN22" s="594"/>
      <c r="IO22" s="594"/>
      <c r="IP22" s="594"/>
    </row>
    <row r="23" s="597" customFormat="1" ht="26" spans="1:250">
      <c r="A23" s="594"/>
      <c r="B23" s="594"/>
      <c r="C23" s="598"/>
      <c r="D23" s="599"/>
      <c r="E23" s="594"/>
      <c r="F23" s="594"/>
      <c r="G23" s="594"/>
      <c r="H23" s="594"/>
      <c r="I23" s="594"/>
      <c r="J23" s="594"/>
      <c r="K23" s="594"/>
      <c r="L23" s="594"/>
      <c r="M23" s="594"/>
      <c r="N23" s="594"/>
      <c r="O23" s="594"/>
      <c r="P23" s="594"/>
      <c r="Q23" s="594"/>
      <c r="R23" s="594"/>
      <c r="S23" s="594"/>
      <c r="T23" s="594"/>
      <c r="U23" s="594"/>
      <c r="V23" s="594"/>
      <c r="W23" s="594"/>
      <c r="X23" s="594"/>
      <c r="Y23" s="594"/>
      <c r="Z23" s="594"/>
      <c r="AA23" s="594"/>
      <c r="AB23" s="594"/>
      <c r="AC23" s="594"/>
      <c r="AD23" s="594"/>
      <c r="AE23" s="594"/>
      <c r="AF23" s="594"/>
      <c r="AG23" s="594"/>
      <c r="AH23" s="594"/>
      <c r="AI23" s="594"/>
      <c r="AJ23" s="594"/>
      <c r="AK23" s="594"/>
      <c r="AL23" s="594"/>
      <c r="AM23" s="594"/>
      <c r="AN23" s="594"/>
      <c r="AO23" s="594"/>
      <c r="AP23" s="594"/>
      <c r="AQ23" s="594"/>
      <c r="AR23" s="594"/>
      <c r="AS23" s="594"/>
      <c r="AT23" s="594"/>
      <c r="AU23" s="594"/>
      <c r="AV23" s="594"/>
      <c r="AW23" s="594"/>
      <c r="AX23" s="594"/>
      <c r="AY23" s="594"/>
      <c r="AZ23" s="594"/>
      <c r="BA23" s="594"/>
      <c r="BB23" s="594"/>
      <c r="BC23" s="594"/>
      <c r="BD23" s="594"/>
      <c r="BE23" s="594"/>
      <c r="BF23" s="594"/>
      <c r="BG23" s="594"/>
      <c r="BH23" s="594"/>
      <c r="BI23" s="594"/>
      <c r="BJ23" s="594"/>
      <c r="BK23" s="594"/>
      <c r="BL23" s="594"/>
      <c r="BM23" s="594"/>
      <c r="BN23" s="594"/>
      <c r="BO23" s="594"/>
      <c r="BP23" s="594"/>
      <c r="BQ23" s="594"/>
      <c r="BR23" s="594"/>
      <c r="BS23" s="594"/>
      <c r="BT23" s="594"/>
      <c r="BU23" s="594"/>
      <c r="BV23" s="594"/>
      <c r="BW23" s="594"/>
      <c r="BX23" s="594"/>
      <c r="BY23" s="594"/>
      <c r="BZ23" s="594"/>
      <c r="CA23" s="594"/>
      <c r="CB23" s="594"/>
      <c r="CC23" s="594"/>
      <c r="CD23" s="594"/>
      <c r="CE23" s="594"/>
      <c r="CF23" s="594"/>
      <c r="CG23" s="594"/>
      <c r="CH23" s="594"/>
      <c r="CI23" s="594"/>
      <c r="CJ23" s="594"/>
      <c r="CK23" s="594"/>
      <c r="CL23" s="594"/>
      <c r="CM23" s="594"/>
      <c r="CN23" s="594"/>
      <c r="CO23" s="594"/>
      <c r="CP23" s="594"/>
      <c r="CQ23" s="594"/>
      <c r="CR23" s="594"/>
      <c r="CS23" s="594"/>
      <c r="CT23" s="594"/>
      <c r="CU23" s="594"/>
      <c r="CV23" s="594"/>
      <c r="CW23" s="594"/>
      <c r="CX23" s="594"/>
      <c r="CY23" s="594"/>
      <c r="CZ23" s="594"/>
      <c r="DA23" s="594"/>
      <c r="DB23" s="594"/>
      <c r="DC23" s="594"/>
      <c r="DD23" s="594"/>
      <c r="DE23" s="594"/>
      <c r="DF23" s="594"/>
      <c r="DG23" s="594"/>
      <c r="DH23" s="594"/>
      <c r="DI23" s="594"/>
      <c r="DJ23" s="594"/>
      <c r="DK23" s="594"/>
      <c r="DL23" s="594"/>
      <c r="DM23" s="594"/>
      <c r="DN23" s="594"/>
      <c r="DO23" s="594"/>
      <c r="DP23" s="594"/>
      <c r="DQ23" s="594"/>
      <c r="DR23" s="594"/>
      <c r="DS23" s="594"/>
      <c r="DT23" s="594"/>
      <c r="DU23" s="594"/>
      <c r="DV23" s="594"/>
      <c r="DW23" s="594"/>
      <c r="DX23" s="594"/>
      <c r="DY23" s="594"/>
      <c r="DZ23" s="594"/>
      <c r="EA23" s="594"/>
      <c r="EB23" s="594"/>
      <c r="EC23" s="594"/>
      <c r="ED23" s="594"/>
      <c r="EE23" s="594"/>
      <c r="EF23" s="594"/>
      <c r="EG23" s="594"/>
      <c r="EH23" s="594"/>
      <c r="EI23" s="594"/>
      <c r="EJ23" s="594"/>
      <c r="EK23" s="594"/>
      <c r="EL23" s="594"/>
      <c r="EM23" s="594"/>
      <c r="EN23" s="594"/>
      <c r="EO23" s="594"/>
      <c r="EP23" s="594"/>
      <c r="EQ23" s="594"/>
      <c r="ER23" s="594"/>
      <c r="ES23" s="594"/>
      <c r="ET23" s="594"/>
      <c r="EU23" s="594"/>
      <c r="EV23" s="594"/>
      <c r="EW23" s="594"/>
      <c r="EX23" s="594"/>
      <c r="EY23" s="594"/>
      <c r="EZ23" s="594"/>
      <c r="FA23" s="594"/>
      <c r="FB23" s="594"/>
      <c r="FC23" s="594"/>
      <c r="FD23" s="594"/>
      <c r="FE23" s="594"/>
      <c r="FF23" s="594"/>
      <c r="FG23" s="594"/>
      <c r="FH23" s="594"/>
      <c r="FI23" s="594"/>
      <c r="FJ23" s="594"/>
      <c r="FK23" s="594"/>
      <c r="FL23" s="594"/>
      <c r="FM23" s="594"/>
      <c r="FN23" s="594"/>
      <c r="FO23" s="594"/>
      <c r="FP23" s="594"/>
      <c r="FQ23" s="594"/>
      <c r="FR23" s="594"/>
      <c r="FS23" s="594"/>
      <c r="FT23" s="594"/>
      <c r="FU23" s="594"/>
      <c r="FV23" s="594"/>
      <c r="FW23" s="594"/>
      <c r="FX23" s="594"/>
      <c r="FY23" s="594"/>
      <c r="FZ23" s="594"/>
      <c r="GA23" s="594"/>
      <c r="GB23" s="594"/>
      <c r="GC23" s="594"/>
      <c r="GD23" s="594"/>
      <c r="GE23" s="594"/>
      <c r="GF23" s="594"/>
      <c r="GG23" s="594"/>
      <c r="GH23" s="594"/>
      <c r="GI23" s="594"/>
      <c r="GJ23" s="594"/>
      <c r="GK23" s="594"/>
      <c r="GL23" s="594"/>
      <c r="GM23" s="594"/>
      <c r="GN23" s="594"/>
      <c r="GO23" s="594"/>
      <c r="GP23" s="594"/>
      <c r="GQ23" s="594"/>
      <c r="GR23" s="594"/>
      <c r="GS23" s="594"/>
      <c r="GT23" s="594"/>
      <c r="GU23" s="594"/>
      <c r="GV23" s="594"/>
      <c r="GW23" s="594"/>
      <c r="GX23" s="594"/>
      <c r="GY23" s="594"/>
      <c r="GZ23" s="594"/>
      <c r="HA23" s="594"/>
      <c r="HB23" s="594"/>
      <c r="HC23" s="594"/>
      <c r="HD23" s="594"/>
      <c r="HE23" s="594"/>
      <c r="HF23" s="594"/>
      <c r="HG23" s="594"/>
      <c r="HH23" s="594"/>
      <c r="HI23" s="594"/>
      <c r="HJ23" s="594"/>
      <c r="HK23" s="594"/>
      <c r="HL23" s="594"/>
      <c r="HM23" s="594"/>
      <c r="HN23" s="594"/>
      <c r="HO23" s="594"/>
      <c r="HP23" s="594"/>
      <c r="HQ23" s="594"/>
      <c r="HR23" s="594"/>
      <c r="HS23" s="594"/>
      <c r="HT23" s="594"/>
      <c r="HU23" s="594"/>
      <c r="HV23" s="594"/>
      <c r="HW23" s="594"/>
      <c r="HX23" s="594"/>
      <c r="HY23" s="594"/>
      <c r="HZ23" s="594"/>
      <c r="IA23" s="594"/>
      <c r="IB23" s="594"/>
      <c r="IC23" s="594"/>
      <c r="ID23" s="594"/>
      <c r="IE23" s="594"/>
      <c r="IF23" s="594"/>
      <c r="IG23" s="594"/>
      <c r="IH23" s="594"/>
      <c r="II23" s="594"/>
      <c r="IJ23" s="594"/>
      <c r="IK23" s="594"/>
      <c r="IL23" s="594"/>
      <c r="IM23" s="594"/>
      <c r="IN23" s="594"/>
      <c r="IO23" s="594"/>
      <c r="IP23" s="594"/>
    </row>
    <row r="24" s="3" customFormat="1" spans="1:250">
      <c r="A24" s="594"/>
      <c r="B24" s="594"/>
      <c r="C24" s="598"/>
      <c r="D24" s="599"/>
      <c r="E24" s="594"/>
      <c r="F24" s="594"/>
      <c r="G24" s="594"/>
      <c r="H24" s="594"/>
      <c r="I24" s="594"/>
      <c r="J24" s="594"/>
      <c r="K24" s="594"/>
      <c r="L24" s="594"/>
      <c r="M24" s="594"/>
      <c r="N24" s="594"/>
      <c r="O24" s="594"/>
      <c r="P24" s="594"/>
      <c r="Q24" s="594"/>
      <c r="R24" s="594"/>
      <c r="S24" s="594"/>
      <c r="T24" s="594"/>
      <c r="U24" s="594"/>
      <c r="V24" s="594"/>
      <c r="W24" s="594"/>
      <c r="X24" s="594"/>
      <c r="Y24" s="594"/>
      <c r="Z24" s="594"/>
      <c r="AA24" s="594"/>
      <c r="AB24" s="594"/>
      <c r="AC24" s="594"/>
      <c r="AD24" s="594"/>
      <c r="AE24" s="594"/>
      <c r="AF24" s="594"/>
      <c r="AG24" s="594"/>
      <c r="AH24" s="594"/>
      <c r="AI24" s="594"/>
      <c r="AJ24" s="594"/>
      <c r="AK24" s="594"/>
      <c r="AL24" s="594"/>
      <c r="AM24" s="594"/>
      <c r="AN24" s="594"/>
      <c r="AO24" s="594"/>
      <c r="AP24" s="594"/>
      <c r="AQ24" s="594"/>
      <c r="AR24" s="594"/>
      <c r="AS24" s="594"/>
      <c r="AT24" s="594"/>
      <c r="AU24" s="594"/>
      <c r="AV24" s="594"/>
      <c r="AW24" s="594"/>
      <c r="AX24" s="594"/>
      <c r="AY24" s="594"/>
      <c r="AZ24" s="594"/>
      <c r="BA24" s="594"/>
      <c r="BB24" s="594"/>
      <c r="BC24" s="594"/>
      <c r="BD24" s="594"/>
      <c r="BE24" s="594"/>
      <c r="BF24" s="594"/>
      <c r="BG24" s="594"/>
      <c r="BH24" s="594"/>
      <c r="BI24" s="594"/>
      <c r="BJ24" s="594"/>
      <c r="BK24" s="594"/>
      <c r="BL24" s="594"/>
      <c r="BM24" s="594"/>
      <c r="BN24" s="594"/>
      <c r="BO24" s="594"/>
      <c r="BP24" s="594"/>
      <c r="BQ24" s="594"/>
      <c r="BR24" s="594"/>
      <c r="BS24" s="594"/>
      <c r="BT24" s="594"/>
      <c r="BU24" s="594"/>
      <c r="BV24" s="594"/>
      <c r="BW24" s="594"/>
      <c r="BX24" s="594"/>
      <c r="BY24" s="594"/>
      <c r="BZ24" s="594"/>
      <c r="CA24" s="594"/>
      <c r="CB24" s="594"/>
      <c r="CC24" s="594"/>
      <c r="CD24" s="594"/>
      <c r="CE24" s="594"/>
      <c r="CF24" s="594"/>
      <c r="CG24" s="594"/>
      <c r="CH24" s="594"/>
      <c r="CI24" s="594"/>
      <c r="CJ24" s="594"/>
      <c r="CK24" s="594"/>
      <c r="CL24" s="594"/>
      <c r="CM24" s="594"/>
      <c r="CN24" s="594"/>
      <c r="CO24" s="594"/>
      <c r="CP24" s="594"/>
      <c r="CQ24" s="594"/>
      <c r="CR24" s="594"/>
      <c r="CS24" s="594"/>
      <c r="CT24" s="594"/>
      <c r="CU24" s="594"/>
      <c r="CV24" s="594"/>
      <c r="CW24" s="594"/>
      <c r="CX24" s="594"/>
      <c r="CY24" s="594"/>
      <c r="CZ24" s="594"/>
      <c r="DA24" s="594"/>
      <c r="DB24" s="594"/>
      <c r="DC24" s="594"/>
      <c r="DD24" s="594"/>
      <c r="DE24" s="594"/>
      <c r="DF24" s="594"/>
      <c r="DG24" s="594"/>
      <c r="DH24" s="594"/>
      <c r="DI24" s="594"/>
      <c r="DJ24" s="594"/>
      <c r="DK24" s="594"/>
      <c r="DL24" s="594"/>
      <c r="DM24" s="594"/>
      <c r="DN24" s="594"/>
      <c r="DO24" s="594"/>
      <c r="DP24" s="594"/>
      <c r="DQ24" s="594"/>
      <c r="DR24" s="594"/>
      <c r="DS24" s="594"/>
      <c r="DT24" s="594"/>
      <c r="DU24" s="594"/>
      <c r="DV24" s="594"/>
      <c r="DW24" s="594"/>
      <c r="DX24" s="594"/>
      <c r="DY24" s="594"/>
      <c r="DZ24" s="594"/>
      <c r="EA24" s="594"/>
      <c r="EB24" s="594"/>
      <c r="EC24" s="594"/>
      <c r="ED24" s="594"/>
      <c r="EE24" s="594"/>
      <c r="EF24" s="594"/>
      <c r="EG24" s="594"/>
      <c r="EH24" s="594"/>
      <c r="EI24" s="594"/>
      <c r="EJ24" s="594"/>
      <c r="EK24" s="594"/>
      <c r="EL24" s="594"/>
      <c r="EM24" s="594"/>
      <c r="EN24" s="594"/>
      <c r="EO24" s="594"/>
      <c r="EP24" s="594"/>
      <c r="EQ24" s="594"/>
      <c r="ER24" s="594"/>
      <c r="ES24" s="594"/>
      <c r="ET24" s="594"/>
      <c r="EU24" s="594"/>
      <c r="EV24" s="594"/>
      <c r="EW24" s="594"/>
      <c r="EX24" s="594"/>
      <c r="EY24" s="594"/>
      <c r="EZ24" s="594"/>
      <c r="FA24" s="594"/>
      <c r="FB24" s="594"/>
      <c r="FC24" s="594"/>
      <c r="FD24" s="594"/>
      <c r="FE24" s="594"/>
      <c r="FF24" s="594"/>
      <c r="FG24" s="594"/>
      <c r="FH24" s="594"/>
      <c r="FI24" s="594"/>
      <c r="FJ24" s="594"/>
      <c r="FK24" s="594"/>
      <c r="FL24" s="594"/>
      <c r="FM24" s="594"/>
      <c r="FN24" s="594"/>
      <c r="FO24" s="594"/>
      <c r="FP24" s="594"/>
      <c r="FQ24" s="594"/>
      <c r="FR24" s="594"/>
      <c r="FS24" s="594"/>
      <c r="FT24" s="594"/>
      <c r="FU24" s="594"/>
      <c r="FV24" s="594"/>
      <c r="FW24" s="594"/>
      <c r="FX24" s="594"/>
      <c r="FY24" s="594"/>
      <c r="FZ24" s="594"/>
      <c r="GA24" s="594"/>
      <c r="GB24" s="594"/>
      <c r="GC24" s="594"/>
      <c r="GD24" s="594"/>
      <c r="GE24" s="594"/>
      <c r="GF24" s="594"/>
      <c r="GG24" s="594"/>
      <c r="GH24" s="594"/>
      <c r="GI24" s="594"/>
      <c r="GJ24" s="594"/>
      <c r="GK24" s="594"/>
      <c r="GL24" s="594"/>
      <c r="GM24" s="594"/>
      <c r="GN24" s="594"/>
      <c r="GO24" s="594"/>
      <c r="GP24" s="594"/>
      <c r="GQ24" s="594"/>
      <c r="GR24" s="594"/>
      <c r="GS24" s="594"/>
      <c r="GT24" s="594"/>
      <c r="GU24" s="594"/>
      <c r="GV24" s="594"/>
      <c r="GW24" s="594"/>
      <c r="GX24" s="594"/>
      <c r="GY24" s="594"/>
      <c r="GZ24" s="594"/>
      <c r="HA24" s="594"/>
      <c r="HB24" s="594"/>
      <c r="HC24" s="594"/>
      <c r="HD24" s="594"/>
      <c r="HE24" s="594"/>
      <c r="HF24" s="594"/>
      <c r="HG24" s="594"/>
      <c r="HH24" s="594"/>
      <c r="HI24" s="594"/>
      <c r="HJ24" s="594"/>
      <c r="HK24" s="594"/>
      <c r="HL24" s="594"/>
      <c r="HM24" s="594"/>
      <c r="HN24" s="594"/>
      <c r="HO24" s="594"/>
      <c r="HP24" s="594"/>
      <c r="HQ24" s="594"/>
      <c r="HR24" s="594"/>
      <c r="HS24" s="594"/>
      <c r="HT24" s="594"/>
      <c r="HU24" s="594"/>
      <c r="HV24" s="594"/>
      <c r="HW24" s="594"/>
      <c r="HX24" s="594"/>
      <c r="HY24" s="594"/>
      <c r="HZ24" s="594"/>
      <c r="IA24" s="594"/>
      <c r="IB24" s="594"/>
      <c r="IC24" s="594"/>
      <c r="ID24" s="594"/>
      <c r="IE24" s="594"/>
      <c r="IF24" s="594"/>
      <c r="IG24" s="594"/>
      <c r="IH24" s="594"/>
      <c r="II24" s="594"/>
      <c r="IJ24" s="594"/>
      <c r="IK24" s="594"/>
      <c r="IL24" s="594"/>
      <c r="IM24" s="594"/>
      <c r="IN24" s="594"/>
      <c r="IO24" s="594"/>
      <c r="IP24" s="594"/>
    </row>
    <row r="25" s="3" customFormat="1" spans="1:250">
      <c r="A25" s="594"/>
      <c r="B25" s="594"/>
      <c r="C25" s="598"/>
      <c r="D25" s="599"/>
      <c r="E25" s="594"/>
      <c r="F25" s="594"/>
      <c r="G25" s="594"/>
      <c r="H25" s="594"/>
      <c r="I25" s="594"/>
      <c r="J25" s="594"/>
      <c r="K25" s="594"/>
      <c r="L25" s="594"/>
      <c r="M25" s="594"/>
      <c r="N25" s="594"/>
      <c r="O25" s="594"/>
      <c r="P25" s="594"/>
      <c r="Q25" s="594"/>
      <c r="R25" s="594"/>
      <c r="S25" s="594"/>
      <c r="T25" s="594"/>
      <c r="U25" s="594"/>
      <c r="V25" s="594"/>
      <c r="W25" s="594"/>
      <c r="X25" s="594"/>
      <c r="Y25" s="594"/>
      <c r="Z25" s="594"/>
      <c r="AA25" s="594"/>
      <c r="AB25" s="594"/>
      <c r="AC25" s="594"/>
      <c r="AD25" s="594"/>
      <c r="AE25" s="594"/>
      <c r="AF25" s="594"/>
      <c r="AG25" s="594"/>
      <c r="AH25" s="594"/>
      <c r="AI25" s="594"/>
      <c r="AJ25" s="594"/>
      <c r="AK25" s="594"/>
      <c r="AL25" s="594"/>
      <c r="AM25" s="594"/>
      <c r="AN25" s="594"/>
      <c r="AO25" s="594"/>
      <c r="AP25" s="594"/>
      <c r="AQ25" s="594"/>
      <c r="AR25" s="594"/>
      <c r="AS25" s="594"/>
      <c r="AT25" s="594"/>
      <c r="AU25" s="594"/>
      <c r="AV25" s="594"/>
      <c r="AW25" s="594"/>
      <c r="AX25" s="594"/>
      <c r="AY25" s="594"/>
      <c r="AZ25" s="594"/>
      <c r="BA25" s="594"/>
      <c r="BB25" s="594"/>
      <c r="BC25" s="594"/>
      <c r="BD25" s="594"/>
      <c r="BE25" s="594"/>
      <c r="BF25" s="594"/>
      <c r="BG25" s="594"/>
      <c r="BH25" s="594"/>
      <c r="BI25" s="594"/>
      <c r="BJ25" s="594"/>
      <c r="BK25" s="594"/>
      <c r="BL25" s="594"/>
      <c r="BM25" s="594"/>
      <c r="BN25" s="594"/>
      <c r="BO25" s="594"/>
      <c r="BP25" s="594"/>
      <c r="BQ25" s="594"/>
      <c r="BR25" s="594"/>
      <c r="BS25" s="594"/>
      <c r="BT25" s="594"/>
      <c r="BU25" s="594"/>
      <c r="BV25" s="594"/>
      <c r="BW25" s="594"/>
      <c r="BX25" s="594"/>
      <c r="BY25" s="594"/>
      <c r="BZ25" s="594"/>
      <c r="CA25" s="594"/>
      <c r="CB25" s="594"/>
      <c r="CC25" s="594"/>
      <c r="CD25" s="594"/>
      <c r="CE25" s="594"/>
      <c r="CF25" s="594"/>
      <c r="CG25" s="594"/>
      <c r="CH25" s="594"/>
      <c r="CI25" s="594"/>
      <c r="CJ25" s="594"/>
      <c r="CK25" s="594"/>
      <c r="CL25" s="594"/>
      <c r="CM25" s="594"/>
      <c r="CN25" s="594"/>
      <c r="CO25" s="594"/>
      <c r="CP25" s="594"/>
      <c r="CQ25" s="594"/>
      <c r="CR25" s="594"/>
      <c r="CS25" s="594"/>
      <c r="CT25" s="594"/>
      <c r="CU25" s="594"/>
      <c r="CV25" s="594"/>
      <c r="CW25" s="594"/>
      <c r="CX25" s="594"/>
      <c r="CY25" s="594"/>
      <c r="CZ25" s="594"/>
      <c r="DA25" s="594"/>
      <c r="DB25" s="594"/>
      <c r="DC25" s="594"/>
      <c r="DD25" s="594"/>
      <c r="DE25" s="594"/>
      <c r="DF25" s="594"/>
      <c r="DG25" s="594"/>
      <c r="DH25" s="594"/>
      <c r="DI25" s="594"/>
      <c r="DJ25" s="594"/>
      <c r="DK25" s="594"/>
      <c r="DL25" s="594"/>
      <c r="DM25" s="594"/>
      <c r="DN25" s="594"/>
      <c r="DO25" s="594"/>
      <c r="DP25" s="594"/>
      <c r="DQ25" s="594"/>
      <c r="DR25" s="594"/>
      <c r="DS25" s="594"/>
      <c r="DT25" s="594"/>
      <c r="DU25" s="594"/>
      <c r="DV25" s="594"/>
      <c r="DW25" s="594"/>
      <c r="DX25" s="594"/>
      <c r="DY25" s="594"/>
      <c r="DZ25" s="594"/>
      <c r="EA25" s="594"/>
      <c r="EB25" s="594"/>
      <c r="EC25" s="594"/>
      <c r="ED25" s="594"/>
      <c r="EE25" s="594"/>
      <c r="EF25" s="594"/>
      <c r="EG25" s="594"/>
      <c r="EH25" s="594"/>
      <c r="EI25" s="594"/>
      <c r="EJ25" s="594"/>
      <c r="EK25" s="594"/>
      <c r="EL25" s="594"/>
      <c r="EM25" s="594"/>
      <c r="EN25" s="594"/>
      <c r="EO25" s="594"/>
      <c r="EP25" s="594"/>
      <c r="EQ25" s="594"/>
      <c r="ER25" s="594"/>
      <c r="ES25" s="594"/>
      <c r="ET25" s="594"/>
      <c r="EU25" s="594"/>
      <c r="EV25" s="594"/>
      <c r="EW25" s="594"/>
      <c r="EX25" s="594"/>
      <c r="EY25" s="594"/>
      <c r="EZ25" s="594"/>
      <c r="FA25" s="594"/>
      <c r="FB25" s="594"/>
      <c r="FC25" s="594"/>
      <c r="FD25" s="594"/>
      <c r="FE25" s="594"/>
      <c r="FF25" s="594"/>
      <c r="FG25" s="594"/>
      <c r="FH25" s="594"/>
      <c r="FI25" s="594"/>
      <c r="FJ25" s="594"/>
      <c r="FK25" s="594"/>
      <c r="FL25" s="594"/>
      <c r="FM25" s="594"/>
      <c r="FN25" s="594"/>
      <c r="FO25" s="594"/>
      <c r="FP25" s="594"/>
      <c r="FQ25" s="594"/>
      <c r="FR25" s="594"/>
      <c r="FS25" s="594"/>
      <c r="FT25" s="594"/>
      <c r="FU25" s="594"/>
      <c r="FV25" s="594"/>
      <c r="FW25" s="594"/>
      <c r="FX25" s="594"/>
      <c r="FY25" s="594"/>
      <c r="FZ25" s="594"/>
      <c r="GA25" s="594"/>
      <c r="GB25" s="594"/>
      <c r="GC25" s="594"/>
      <c r="GD25" s="594"/>
      <c r="GE25" s="594"/>
      <c r="GF25" s="594"/>
      <c r="GG25" s="594"/>
      <c r="GH25" s="594"/>
      <c r="GI25" s="594"/>
      <c r="GJ25" s="594"/>
      <c r="GK25" s="594"/>
      <c r="GL25" s="594"/>
      <c r="GM25" s="594"/>
      <c r="GN25" s="594"/>
      <c r="GO25" s="594"/>
      <c r="GP25" s="594"/>
      <c r="GQ25" s="594"/>
      <c r="GR25" s="594"/>
      <c r="GS25" s="594"/>
      <c r="GT25" s="594"/>
      <c r="GU25" s="594"/>
      <c r="GV25" s="594"/>
      <c r="GW25" s="594"/>
      <c r="GX25" s="594"/>
      <c r="GY25" s="594"/>
      <c r="GZ25" s="594"/>
      <c r="HA25" s="594"/>
      <c r="HB25" s="594"/>
      <c r="HC25" s="594"/>
      <c r="HD25" s="594"/>
      <c r="HE25" s="594"/>
      <c r="HF25" s="594"/>
      <c r="HG25" s="594"/>
      <c r="HH25" s="594"/>
      <c r="HI25" s="594"/>
      <c r="HJ25" s="594"/>
      <c r="HK25" s="594"/>
      <c r="HL25" s="594"/>
      <c r="HM25" s="594"/>
      <c r="HN25" s="594"/>
      <c r="HO25" s="594"/>
      <c r="HP25" s="594"/>
      <c r="HQ25" s="594"/>
      <c r="HR25" s="594"/>
      <c r="HS25" s="594"/>
      <c r="HT25" s="594"/>
      <c r="HU25" s="594"/>
      <c r="HV25" s="594"/>
      <c r="HW25" s="594"/>
      <c r="HX25" s="594"/>
      <c r="HY25" s="594"/>
      <c r="HZ25" s="594"/>
      <c r="IA25" s="594"/>
      <c r="IB25" s="594"/>
      <c r="IC25" s="594"/>
      <c r="ID25" s="594"/>
      <c r="IE25" s="594"/>
      <c r="IF25" s="594"/>
      <c r="IG25" s="594"/>
      <c r="IH25" s="594"/>
      <c r="II25" s="594"/>
      <c r="IJ25" s="594"/>
      <c r="IK25" s="594"/>
      <c r="IL25" s="594"/>
      <c r="IM25" s="594"/>
      <c r="IN25" s="594"/>
      <c r="IO25" s="594"/>
      <c r="IP25" s="594"/>
    </row>
    <row r="26" s="3" customFormat="1" spans="1:250">
      <c r="A26" s="594"/>
      <c r="B26" s="594"/>
      <c r="C26" s="598"/>
      <c r="D26" s="599"/>
      <c r="E26" s="594"/>
      <c r="F26" s="594"/>
      <c r="G26" s="594"/>
      <c r="H26" s="594"/>
      <c r="I26" s="594"/>
      <c r="J26" s="594"/>
      <c r="K26" s="594"/>
      <c r="L26" s="594"/>
      <c r="M26" s="594"/>
      <c r="N26" s="594"/>
      <c r="O26" s="594"/>
      <c r="P26" s="594"/>
      <c r="Q26" s="594"/>
      <c r="R26" s="594"/>
      <c r="S26" s="594"/>
      <c r="T26" s="594"/>
      <c r="U26" s="594"/>
      <c r="V26" s="594"/>
      <c r="W26" s="594"/>
      <c r="X26" s="594"/>
      <c r="Y26" s="594"/>
      <c r="Z26" s="594"/>
      <c r="AA26" s="594"/>
      <c r="AB26" s="594"/>
      <c r="AC26" s="594"/>
      <c r="AD26" s="594"/>
      <c r="AE26" s="594"/>
      <c r="AF26" s="594"/>
      <c r="AG26" s="594"/>
      <c r="AH26" s="594"/>
      <c r="AI26" s="594"/>
      <c r="AJ26" s="594"/>
      <c r="AK26" s="594"/>
      <c r="AL26" s="594"/>
      <c r="AM26" s="594"/>
      <c r="AN26" s="594"/>
      <c r="AO26" s="594"/>
      <c r="AP26" s="594"/>
      <c r="AQ26" s="594"/>
      <c r="AR26" s="594"/>
      <c r="AS26" s="594"/>
      <c r="AT26" s="594"/>
      <c r="AU26" s="594"/>
      <c r="AV26" s="594"/>
      <c r="AW26" s="594"/>
      <c r="AX26" s="594"/>
      <c r="AY26" s="594"/>
      <c r="AZ26" s="594"/>
      <c r="BA26" s="594"/>
      <c r="BB26" s="594"/>
      <c r="BC26" s="594"/>
      <c r="BD26" s="594"/>
      <c r="BE26" s="594"/>
      <c r="BF26" s="594"/>
      <c r="BG26" s="594"/>
      <c r="BH26" s="594"/>
      <c r="BI26" s="594"/>
      <c r="BJ26" s="594"/>
      <c r="BK26" s="594"/>
      <c r="BL26" s="594"/>
      <c r="BM26" s="594"/>
      <c r="BN26" s="594"/>
      <c r="BO26" s="594"/>
      <c r="BP26" s="594"/>
      <c r="BQ26" s="594"/>
      <c r="BR26" s="594"/>
      <c r="BS26" s="594"/>
      <c r="BT26" s="594"/>
      <c r="BU26" s="594"/>
      <c r="BV26" s="594"/>
      <c r="BW26" s="594"/>
      <c r="BX26" s="594"/>
      <c r="BY26" s="594"/>
      <c r="BZ26" s="594"/>
      <c r="CA26" s="594"/>
      <c r="CB26" s="594"/>
      <c r="CC26" s="594"/>
      <c r="CD26" s="594"/>
      <c r="CE26" s="594"/>
      <c r="CF26" s="594"/>
      <c r="CG26" s="594"/>
      <c r="CH26" s="594"/>
      <c r="CI26" s="594"/>
      <c r="CJ26" s="594"/>
      <c r="CK26" s="594"/>
      <c r="CL26" s="594"/>
      <c r="CM26" s="594"/>
      <c r="CN26" s="594"/>
      <c r="CO26" s="594"/>
      <c r="CP26" s="594"/>
      <c r="CQ26" s="594"/>
      <c r="CR26" s="594"/>
      <c r="CS26" s="594"/>
      <c r="CT26" s="594"/>
      <c r="CU26" s="594"/>
      <c r="CV26" s="594"/>
      <c r="CW26" s="594"/>
      <c r="CX26" s="594"/>
      <c r="CY26" s="594"/>
      <c r="CZ26" s="594"/>
      <c r="DA26" s="594"/>
      <c r="DB26" s="594"/>
      <c r="DC26" s="594"/>
      <c r="DD26" s="594"/>
      <c r="DE26" s="594"/>
      <c r="DF26" s="594"/>
      <c r="DG26" s="594"/>
      <c r="DH26" s="594"/>
      <c r="DI26" s="594"/>
      <c r="DJ26" s="594"/>
      <c r="DK26" s="594"/>
      <c r="DL26" s="594"/>
      <c r="DM26" s="594"/>
      <c r="DN26" s="594"/>
      <c r="DO26" s="594"/>
      <c r="DP26" s="594"/>
      <c r="DQ26" s="594"/>
      <c r="DR26" s="594"/>
      <c r="DS26" s="594"/>
      <c r="DT26" s="594"/>
      <c r="DU26" s="594"/>
      <c r="DV26" s="594"/>
      <c r="DW26" s="594"/>
      <c r="DX26" s="594"/>
      <c r="DY26" s="594"/>
      <c r="DZ26" s="594"/>
      <c r="EA26" s="594"/>
      <c r="EB26" s="594"/>
      <c r="EC26" s="594"/>
      <c r="ED26" s="594"/>
      <c r="EE26" s="594"/>
      <c r="EF26" s="594"/>
      <c r="EG26" s="594"/>
      <c r="EH26" s="594"/>
      <c r="EI26" s="594"/>
      <c r="EJ26" s="594"/>
      <c r="EK26" s="594"/>
      <c r="EL26" s="594"/>
      <c r="EM26" s="594"/>
      <c r="EN26" s="594"/>
      <c r="EO26" s="594"/>
      <c r="EP26" s="594"/>
      <c r="EQ26" s="594"/>
      <c r="ER26" s="594"/>
      <c r="ES26" s="594"/>
      <c r="ET26" s="594"/>
      <c r="EU26" s="594"/>
      <c r="EV26" s="594"/>
      <c r="EW26" s="594"/>
      <c r="EX26" s="594"/>
      <c r="EY26" s="594"/>
      <c r="EZ26" s="594"/>
      <c r="FA26" s="594"/>
      <c r="FB26" s="594"/>
      <c r="FC26" s="594"/>
      <c r="FD26" s="594"/>
      <c r="FE26" s="594"/>
      <c r="FF26" s="594"/>
      <c r="FG26" s="594"/>
      <c r="FH26" s="594"/>
      <c r="FI26" s="594"/>
      <c r="FJ26" s="594"/>
      <c r="FK26" s="594"/>
      <c r="FL26" s="594"/>
      <c r="FM26" s="594"/>
      <c r="FN26" s="594"/>
      <c r="FO26" s="594"/>
      <c r="FP26" s="594"/>
      <c r="FQ26" s="594"/>
      <c r="FR26" s="594"/>
      <c r="FS26" s="594"/>
      <c r="FT26" s="594"/>
      <c r="FU26" s="594"/>
      <c r="FV26" s="594"/>
      <c r="FW26" s="594"/>
      <c r="FX26" s="594"/>
      <c r="FY26" s="594"/>
      <c r="FZ26" s="594"/>
      <c r="GA26" s="594"/>
      <c r="GB26" s="594"/>
      <c r="GC26" s="594"/>
      <c r="GD26" s="594"/>
      <c r="GE26" s="594"/>
      <c r="GF26" s="594"/>
      <c r="GG26" s="594"/>
      <c r="GH26" s="594"/>
      <c r="GI26" s="594"/>
      <c r="GJ26" s="594"/>
      <c r="GK26" s="594"/>
      <c r="GL26" s="594"/>
      <c r="GM26" s="594"/>
      <c r="GN26" s="594"/>
      <c r="GO26" s="594"/>
      <c r="GP26" s="594"/>
      <c r="GQ26" s="594"/>
      <c r="GR26" s="594"/>
      <c r="GS26" s="594"/>
      <c r="GT26" s="594"/>
      <c r="GU26" s="594"/>
      <c r="GV26" s="594"/>
      <c r="GW26" s="594"/>
      <c r="GX26" s="594"/>
      <c r="GY26" s="594"/>
      <c r="GZ26" s="594"/>
      <c r="HA26" s="594"/>
      <c r="HB26" s="594"/>
      <c r="HC26" s="594"/>
      <c r="HD26" s="594"/>
      <c r="HE26" s="594"/>
      <c r="HF26" s="594"/>
      <c r="HG26" s="594"/>
      <c r="HH26" s="594"/>
      <c r="HI26" s="594"/>
      <c r="HJ26" s="594"/>
      <c r="HK26" s="594"/>
      <c r="HL26" s="594"/>
      <c r="HM26" s="594"/>
      <c r="HN26" s="594"/>
      <c r="HO26" s="594"/>
      <c r="HP26" s="594"/>
      <c r="HQ26" s="594"/>
      <c r="HR26" s="594"/>
      <c r="HS26" s="594"/>
      <c r="HT26" s="594"/>
      <c r="HU26" s="594"/>
      <c r="HV26" s="594"/>
      <c r="HW26" s="594"/>
      <c r="HX26" s="594"/>
      <c r="HY26" s="594"/>
      <c r="HZ26" s="594"/>
      <c r="IA26" s="594"/>
      <c r="IB26" s="594"/>
      <c r="IC26" s="594"/>
      <c r="ID26" s="594"/>
      <c r="IE26" s="594"/>
      <c r="IF26" s="594"/>
      <c r="IG26" s="594"/>
      <c r="IH26" s="594"/>
      <c r="II26" s="594"/>
      <c r="IJ26" s="594"/>
      <c r="IK26" s="594"/>
      <c r="IL26" s="594"/>
      <c r="IM26" s="594"/>
      <c r="IN26" s="594"/>
      <c r="IO26" s="594"/>
      <c r="IP26" s="594"/>
    </row>
    <row r="27" s="3" customFormat="1" spans="1:250">
      <c r="A27" s="594"/>
      <c r="B27" s="594"/>
      <c r="C27" s="598"/>
      <c r="D27" s="599"/>
      <c r="E27" s="594"/>
      <c r="F27" s="594"/>
      <c r="G27" s="594"/>
      <c r="H27" s="594"/>
      <c r="I27" s="594"/>
      <c r="J27" s="594"/>
      <c r="K27" s="594"/>
      <c r="L27" s="594"/>
      <c r="M27" s="594"/>
      <c r="N27" s="594"/>
      <c r="O27" s="594"/>
      <c r="P27" s="594"/>
      <c r="Q27" s="594"/>
      <c r="R27" s="594"/>
      <c r="S27" s="594"/>
      <c r="T27" s="594"/>
      <c r="U27" s="594"/>
      <c r="V27" s="594"/>
      <c r="W27" s="594"/>
      <c r="X27" s="594"/>
      <c r="Y27" s="594"/>
      <c r="Z27" s="594"/>
      <c r="AA27" s="594"/>
      <c r="AB27" s="594"/>
      <c r="AC27" s="594"/>
      <c r="AD27" s="594"/>
      <c r="AE27" s="594"/>
      <c r="AF27" s="594"/>
      <c r="AG27" s="594"/>
      <c r="AH27" s="594"/>
      <c r="AI27" s="594"/>
      <c r="AJ27" s="594"/>
      <c r="AK27" s="594"/>
      <c r="AL27" s="594"/>
      <c r="AM27" s="594"/>
      <c r="AN27" s="594"/>
      <c r="AO27" s="594"/>
      <c r="AP27" s="594"/>
      <c r="AQ27" s="594"/>
      <c r="AR27" s="594"/>
      <c r="AS27" s="594"/>
      <c r="AT27" s="594"/>
      <c r="AU27" s="594"/>
      <c r="AV27" s="594"/>
      <c r="AW27" s="594"/>
      <c r="AX27" s="594"/>
      <c r="AY27" s="594"/>
      <c r="AZ27" s="594"/>
      <c r="BA27" s="594"/>
      <c r="BB27" s="594"/>
      <c r="BC27" s="594"/>
      <c r="BD27" s="594"/>
      <c r="BE27" s="594"/>
      <c r="BF27" s="594"/>
      <c r="BG27" s="594"/>
      <c r="BH27" s="594"/>
      <c r="BI27" s="594"/>
      <c r="BJ27" s="594"/>
      <c r="BK27" s="594"/>
      <c r="BL27" s="594"/>
      <c r="BM27" s="594"/>
      <c r="BN27" s="594"/>
      <c r="BO27" s="594"/>
      <c r="BP27" s="594"/>
      <c r="BQ27" s="594"/>
      <c r="BR27" s="594"/>
      <c r="BS27" s="594"/>
      <c r="BT27" s="594"/>
      <c r="BU27" s="594"/>
      <c r="BV27" s="594"/>
      <c r="BW27" s="594"/>
      <c r="BX27" s="594"/>
      <c r="BY27" s="594"/>
      <c r="BZ27" s="594"/>
      <c r="CA27" s="594"/>
      <c r="CB27" s="594"/>
      <c r="CC27" s="594"/>
      <c r="CD27" s="594"/>
      <c r="CE27" s="594"/>
      <c r="CF27" s="594"/>
      <c r="CG27" s="594"/>
      <c r="CH27" s="594"/>
      <c r="CI27" s="594"/>
      <c r="CJ27" s="594"/>
      <c r="CK27" s="594"/>
      <c r="CL27" s="594"/>
      <c r="CM27" s="594"/>
      <c r="CN27" s="594"/>
      <c r="CO27" s="594"/>
      <c r="CP27" s="594"/>
      <c r="CQ27" s="594"/>
      <c r="CR27" s="594"/>
      <c r="CS27" s="594"/>
      <c r="CT27" s="594"/>
      <c r="CU27" s="594"/>
      <c r="CV27" s="594"/>
      <c r="CW27" s="594"/>
      <c r="CX27" s="594"/>
      <c r="CY27" s="594"/>
      <c r="CZ27" s="594"/>
      <c r="DA27" s="594"/>
      <c r="DB27" s="594"/>
      <c r="DC27" s="594"/>
      <c r="DD27" s="594"/>
      <c r="DE27" s="594"/>
      <c r="DF27" s="594"/>
      <c r="DG27" s="594"/>
      <c r="DH27" s="594"/>
      <c r="DI27" s="594"/>
      <c r="DJ27" s="594"/>
      <c r="DK27" s="594"/>
      <c r="DL27" s="594"/>
      <c r="DM27" s="594"/>
      <c r="DN27" s="594"/>
      <c r="DO27" s="594"/>
      <c r="DP27" s="594"/>
      <c r="DQ27" s="594"/>
      <c r="DR27" s="594"/>
      <c r="DS27" s="594"/>
      <c r="DT27" s="594"/>
      <c r="DU27" s="594"/>
      <c r="DV27" s="594"/>
      <c r="DW27" s="594"/>
      <c r="DX27" s="594"/>
      <c r="DY27" s="594"/>
      <c r="DZ27" s="594"/>
      <c r="EA27" s="594"/>
      <c r="EB27" s="594"/>
      <c r="EC27" s="594"/>
      <c r="ED27" s="594"/>
      <c r="EE27" s="594"/>
      <c r="EF27" s="594"/>
      <c r="EG27" s="594"/>
      <c r="EH27" s="594"/>
      <c r="EI27" s="594"/>
      <c r="EJ27" s="594"/>
      <c r="EK27" s="594"/>
      <c r="EL27" s="594"/>
      <c r="EM27" s="594"/>
      <c r="EN27" s="594"/>
      <c r="EO27" s="594"/>
      <c r="EP27" s="594"/>
      <c r="EQ27" s="594"/>
      <c r="ER27" s="594"/>
      <c r="ES27" s="594"/>
      <c r="ET27" s="594"/>
      <c r="EU27" s="594"/>
      <c r="EV27" s="594"/>
      <c r="EW27" s="594"/>
      <c r="EX27" s="594"/>
      <c r="EY27" s="594"/>
      <c r="EZ27" s="594"/>
      <c r="FA27" s="594"/>
      <c r="FB27" s="594"/>
      <c r="FC27" s="594"/>
      <c r="FD27" s="594"/>
      <c r="FE27" s="594"/>
      <c r="FF27" s="594"/>
      <c r="FG27" s="594"/>
      <c r="FH27" s="594"/>
      <c r="FI27" s="594"/>
      <c r="FJ27" s="594"/>
      <c r="FK27" s="594"/>
      <c r="FL27" s="594"/>
      <c r="FM27" s="594"/>
      <c r="FN27" s="594"/>
      <c r="FO27" s="594"/>
      <c r="FP27" s="594"/>
      <c r="FQ27" s="594"/>
      <c r="FR27" s="594"/>
      <c r="FS27" s="594"/>
      <c r="FT27" s="594"/>
      <c r="FU27" s="594"/>
      <c r="FV27" s="594"/>
      <c r="FW27" s="594"/>
      <c r="FX27" s="594"/>
      <c r="FY27" s="594"/>
      <c r="FZ27" s="594"/>
      <c r="GA27" s="594"/>
      <c r="GB27" s="594"/>
      <c r="GC27" s="594"/>
      <c r="GD27" s="594"/>
      <c r="GE27" s="594"/>
      <c r="GF27" s="594"/>
      <c r="GG27" s="594"/>
      <c r="GH27" s="594"/>
      <c r="GI27" s="594"/>
      <c r="GJ27" s="594"/>
      <c r="GK27" s="594"/>
      <c r="GL27" s="594"/>
      <c r="GM27" s="594"/>
      <c r="GN27" s="594"/>
      <c r="GO27" s="594"/>
      <c r="GP27" s="594"/>
      <c r="GQ27" s="594"/>
      <c r="GR27" s="594"/>
      <c r="GS27" s="594"/>
      <c r="GT27" s="594"/>
      <c r="GU27" s="594"/>
      <c r="GV27" s="594"/>
      <c r="GW27" s="594"/>
      <c r="GX27" s="594"/>
      <c r="GY27" s="594"/>
      <c r="GZ27" s="594"/>
      <c r="HA27" s="594"/>
      <c r="HB27" s="594"/>
      <c r="HC27" s="594"/>
      <c r="HD27" s="594"/>
      <c r="HE27" s="594"/>
      <c r="HF27" s="594"/>
      <c r="HG27" s="594"/>
      <c r="HH27" s="594"/>
      <c r="HI27" s="594"/>
      <c r="HJ27" s="594"/>
      <c r="HK27" s="594"/>
      <c r="HL27" s="594"/>
      <c r="HM27" s="594"/>
      <c r="HN27" s="594"/>
      <c r="HO27" s="594"/>
      <c r="HP27" s="594"/>
      <c r="HQ27" s="594"/>
      <c r="HR27" s="594"/>
      <c r="HS27" s="594"/>
      <c r="HT27" s="594"/>
      <c r="HU27" s="594"/>
      <c r="HV27" s="594"/>
      <c r="HW27" s="594"/>
      <c r="HX27" s="594"/>
      <c r="HY27" s="594"/>
      <c r="HZ27" s="594"/>
      <c r="IA27" s="594"/>
      <c r="IB27" s="594"/>
      <c r="IC27" s="594"/>
      <c r="ID27" s="594"/>
      <c r="IE27" s="594"/>
      <c r="IF27" s="594"/>
      <c r="IG27" s="594"/>
      <c r="IH27" s="594"/>
      <c r="II27" s="594"/>
      <c r="IJ27" s="594"/>
      <c r="IK27" s="594"/>
      <c r="IL27" s="594"/>
      <c r="IM27" s="594"/>
      <c r="IN27" s="594"/>
      <c r="IO27" s="594"/>
      <c r="IP27" s="594"/>
    </row>
    <row r="28" s="3" customFormat="1" spans="1:250">
      <c r="A28" s="594"/>
      <c r="B28" s="594"/>
      <c r="C28" s="598"/>
      <c r="D28" s="599"/>
      <c r="E28" s="594"/>
      <c r="F28" s="594"/>
      <c r="G28" s="594"/>
      <c r="H28" s="594"/>
      <c r="I28" s="594"/>
      <c r="J28" s="594"/>
      <c r="K28" s="594"/>
      <c r="L28" s="594"/>
      <c r="M28" s="594"/>
      <c r="N28" s="594"/>
      <c r="O28" s="594"/>
      <c r="P28" s="594"/>
      <c r="Q28" s="594"/>
      <c r="R28" s="594"/>
      <c r="S28" s="594"/>
      <c r="T28" s="594"/>
      <c r="U28" s="594"/>
      <c r="V28" s="594"/>
      <c r="W28" s="594"/>
      <c r="X28" s="594"/>
      <c r="Y28" s="594"/>
      <c r="Z28" s="594"/>
      <c r="AA28" s="594"/>
      <c r="AB28" s="594"/>
      <c r="AC28" s="594"/>
      <c r="AD28" s="594"/>
      <c r="AE28" s="594"/>
      <c r="AF28" s="594"/>
      <c r="AG28" s="594"/>
      <c r="AH28" s="594"/>
      <c r="AI28" s="594"/>
      <c r="AJ28" s="594"/>
      <c r="AK28" s="594"/>
      <c r="AL28" s="594"/>
      <c r="AM28" s="594"/>
      <c r="AN28" s="594"/>
      <c r="AO28" s="594"/>
      <c r="AP28" s="594"/>
      <c r="AQ28" s="594"/>
      <c r="AR28" s="594"/>
      <c r="AS28" s="594"/>
      <c r="AT28" s="594"/>
      <c r="AU28" s="594"/>
      <c r="AV28" s="594"/>
      <c r="AW28" s="594"/>
      <c r="AX28" s="594"/>
      <c r="AY28" s="594"/>
      <c r="AZ28" s="594"/>
      <c r="BA28" s="594"/>
      <c r="BB28" s="594"/>
      <c r="BC28" s="594"/>
      <c r="BD28" s="594"/>
      <c r="BE28" s="594"/>
      <c r="BF28" s="594"/>
      <c r="BG28" s="594"/>
      <c r="BH28" s="594"/>
      <c r="BI28" s="594"/>
      <c r="BJ28" s="594"/>
      <c r="BK28" s="594"/>
      <c r="BL28" s="594"/>
      <c r="BM28" s="594"/>
      <c r="BN28" s="594"/>
      <c r="BO28" s="594"/>
      <c r="BP28" s="594"/>
      <c r="BQ28" s="594"/>
      <c r="BR28" s="594"/>
      <c r="BS28" s="594"/>
      <c r="BT28" s="594"/>
      <c r="BU28" s="594"/>
      <c r="BV28" s="594"/>
      <c r="BW28" s="594"/>
      <c r="BX28" s="594"/>
      <c r="BY28" s="594"/>
      <c r="BZ28" s="594"/>
      <c r="CA28" s="594"/>
      <c r="CB28" s="594"/>
      <c r="CC28" s="594"/>
      <c r="CD28" s="594"/>
      <c r="CE28" s="594"/>
      <c r="CF28" s="594"/>
      <c r="CG28" s="594"/>
      <c r="CH28" s="594"/>
      <c r="CI28" s="594"/>
      <c r="CJ28" s="594"/>
      <c r="CK28" s="594"/>
      <c r="CL28" s="594"/>
      <c r="CM28" s="594"/>
      <c r="CN28" s="594"/>
      <c r="CO28" s="594"/>
      <c r="CP28" s="594"/>
      <c r="CQ28" s="594"/>
      <c r="CR28" s="594"/>
      <c r="CS28" s="594"/>
      <c r="CT28" s="594"/>
      <c r="CU28" s="594"/>
      <c r="CV28" s="594"/>
      <c r="CW28" s="594"/>
      <c r="CX28" s="594"/>
      <c r="CY28" s="594"/>
      <c r="CZ28" s="594"/>
      <c r="DA28" s="594"/>
      <c r="DB28" s="594"/>
      <c r="DC28" s="594"/>
      <c r="DD28" s="594"/>
      <c r="DE28" s="594"/>
      <c r="DF28" s="594"/>
      <c r="DG28" s="594"/>
      <c r="DH28" s="594"/>
      <c r="DI28" s="594"/>
      <c r="DJ28" s="594"/>
      <c r="DK28" s="594"/>
      <c r="DL28" s="594"/>
      <c r="DM28" s="594"/>
      <c r="DN28" s="594"/>
      <c r="DO28" s="594"/>
      <c r="DP28" s="594"/>
      <c r="DQ28" s="594"/>
      <c r="DR28" s="594"/>
      <c r="DS28" s="594"/>
      <c r="DT28" s="594"/>
      <c r="DU28" s="594"/>
      <c r="DV28" s="594"/>
      <c r="DW28" s="594"/>
      <c r="DX28" s="594"/>
      <c r="DY28" s="594"/>
      <c r="DZ28" s="594"/>
      <c r="EA28" s="594"/>
      <c r="EB28" s="594"/>
      <c r="EC28" s="594"/>
      <c r="ED28" s="594"/>
      <c r="EE28" s="594"/>
      <c r="EF28" s="594"/>
      <c r="EG28" s="594"/>
      <c r="EH28" s="594"/>
      <c r="EI28" s="594"/>
      <c r="EJ28" s="594"/>
      <c r="EK28" s="594"/>
      <c r="EL28" s="594"/>
      <c r="EM28" s="594"/>
      <c r="EN28" s="594"/>
      <c r="EO28" s="594"/>
      <c r="EP28" s="594"/>
      <c r="EQ28" s="594"/>
      <c r="ER28" s="594"/>
      <c r="ES28" s="594"/>
      <c r="ET28" s="594"/>
      <c r="EU28" s="594"/>
      <c r="EV28" s="594"/>
      <c r="EW28" s="594"/>
      <c r="EX28" s="594"/>
      <c r="EY28" s="594"/>
      <c r="EZ28" s="594"/>
      <c r="FA28" s="594"/>
      <c r="FB28" s="594"/>
      <c r="FC28" s="594"/>
      <c r="FD28" s="594"/>
      <c r="FE28" s="594"/>
      <c r="FF28" s="594"/>
      <c r="FG28" s="594"/>
      <c r="FH28" s="594"/>
      <c r="FI28" s="594"/>
      <c r="FJ28" s="594"/>
      <c r="FK28" s="594"/>
      <c r="FL28" s="594"/>
      <c r="FM28" s="594"/>
      <c r="FN28" s="594"/>
      <c r="FO28" s="594"/>
      <c r="FP28" s="594"/>
      <c r="FQ28" s="594"/>
      <c r="FR28" s="594"/>
      <c r="FS28" s="594"/>
      <c r="FT28" s="594"/>
      <c r="FU28" s="594"/>
      <c r="FV28" s="594"/>
      <c r="FW28" s="594"/>
      <c r="FX28" s="594"/>
      <c r="FY28" s="594"/>
      <c r="FZ28" s="594"/>
      <c r="GA28" s="594"/>
      <c r="GB28" s="594"/>
      <c r="GC28" s="594"/>
      <c r="GD28" s="594"/>
      <c r="GE28" s="594"/>
      <c r="GF28" s="594"/>
      <c r="GG28" s="594"/>
      <c r="GH28" s="594"/>
      <c r="GI28" s="594"/>
      <c r="GJ28" s="594"/>
      <c r="GK28" s="594"/>
      <c r="GL28" s="594"/>
      <c r="GM28" s="594"/>
      <c r="GN28" s="594"/>
      <c r="GO28" s="594"/>
      <c r="GP28" s="594"/>
      <c r="GQ28" s="594"/>
      <c r="GR28" s="594"/>
      <c r="GS28" s="594"/>
      <c r="GT28" s="594"/>
      <c r="GU28" s="594"/>
      <c r="GV28" s="594"/>
      <c r="GW28" s="594"/>
      <c r="GX28" s="594"/>
      <c r="GY28" s="594"/>
      <c r="GZ28" s="594"/>
      <c r="HA28" s="594"/>
      <c r="HB28" s="594"/>
      <c r="HC28" s="594"/>
      <c r="HD28" s="594"/>
      <c r="HE28" s="594"/>
      <c r="HF28" s="594"/>
      <c r="HG28" s="594"/>
      <c r="HH28" s="594"/>
      <c r="HI28" s="594"/>
      <c r="HJ28" s="594"/>
      <c r="HK28" s="594"/>
      <c r="HL28" s="594"/>
      <c r="HM28" s="594"/>
      <c r="HN28" s="594"/>
      <c r="HO28" s="594"/>
      <c r="HP28" s="594"/>
      <c r="HQ28" s="594"/>
      <c r="HR28" s="594"/>
      <c r="HS28" s="594"/>
      <c r="HT28" s="594"/>
      <c r="HU28" s="594"/>
      <c r="HV28" s="594"/>
      <c r="HW28" s="594"/>
      <c r="HX28" s="594"/>
      <c r="HY28" s="594"/>
      <c r="HZ28" s="594"/>
      <c r="IA28" s="594"/>
      <c r="IB28" s="594"/>
      <c r="IC28" s="594"/>
      <c r="ID28" s="594"/>
      <c r="IE28" s="594"/>
      <c r="IF28" s="594"/>
      <c r="IG28" s="594"/>
      <c r="IH28" s="594"/>
      <c r="II28" s="594"/>
      <c r="IJ28" s="594"/>
      <c r="IK28" s="594"/>
      <c r="IL28" s="594"/>
      <c r="IM28" s="594"/>
      <c r="IN28" s="594"/>
      <c r="IO28" s="594"/>
      <c r="IP28" s="594"/>
    </row>
    <row r="29" s="3" customFormat="1" spans="1:250">
      <c r="A29" s="594"/>
      <c r="B29" s="594"/>
      <c r="C29" s="598"/>
      <c r="D29" s="599"/>
      <c r="E29" s="594"/>
      <c r="F29" s="594"/>
      <c r="G29" s="594"/>
      <c r="H29" s="594"/>
      <c r="I29" s="594"/>
      <c r="J29" s="594"/>
      <c r="K29" s="594"/>
      <c r="L29" s="594"/>
      <c r="M29" s="594"/>
      <c r="N29" s="594"/>
      <c r="O29" s="594"/>
      <c r="P29" s="594"/>
      <c r="Q29" s="594"/>
      <c r="R29" s="594"/>
      <c r="S29" s="594"/>
      <c r="T29" s="594"/>
      <c r="U29" s="594"/>
      <c r="V29" s="594"/>
      <c r="W29" s="594"/>
      <c r="X29" s="594"/>
      <c r="Y29" s="594"/>
      <c r="Z29" s="594"/>
      <c r="AA29" s="594"/>
      <c r="AB29" s="594"/>
      <c r="AC29" s="594"/>
      <c r="AD29" s="594"/>
      <c r="AE29" s="594"/>
      <c r="AF29" s="594"/>
      <c r="AG29" s="594"/>
      <c r="AH29" s="594"/>
      <c r="AI29" s="594"/>
      <c r="AJ29" s="594"/>
      <c r="AK29" s="594"/>
      <c r="AL29" s="594"/>
      <c r="AM29" s="594"/>
      <c r="AN29" s="594"/>
      <c r="AO29" s="594"/>
      <c r="AP29" s="594"/>
      <c r="AQ29" s="594"/>
      <c r="AR29" s="594"/>
      <c r="AS29" s="594"/>
      <c r="AT29" s="594"/>
      <c r="AU29" s="594"/>
      <c r="AV29" s="594"/>
      <c r="AW29" s="594"/>
      <c r="AX29" s="594"/>
      <c r="AY29" s="594"/>
      <c r="AZ29" s="594"/>
      <c r="BA29" s="594"/>
      <c r="BB29" s="594"/>
      <c r="BC29" s="594"/>
      <c r="BD29" s="594"/>
      <c r="BE29" s="594"/>
      <c r="BF29" s="594"/>
      <c r="BG29" s="594"/>
      <c r="BH29" s="594"/>
      <c r="BI29" s="594"/>
      <c r="BJ29" s="594"/>
      <c r="BK29" s="594"/>
      <c r="BL29" s="594"/>
      <c r="BM29" s="594"/>
      <c r="BN29" s="594"/>
      <c r="BO29" s="594"/>
      <c r="BP29" s="594"/>
      <c r="BQ29" s="594"/>
      <c r="BR29" s="594"/>
      <c r="BS29" s="594"/>
      <c r="BT29" s="594"/>
      <c r="BU29" s="594"/>
      <c r="BV29" s="594"/>
      <c r="BW29" s="594"/>
      <c r="BX29" s="594"/>
      <c r="BY29" s="594"/>
      <c r="BZ29" s="594"/>
      <c r="CA29" s="594"/>
      <c r="CB29" s="594"/>
      <c r="CC29" s="594"/>
      <c r="CD29" s="594"/>
      <c r="CE29" s="594"/>
      <c r="CF29" s="594"/>
      <c r="CG29" s="594"/>
      <c r="CH29" s="594"/>
      <c r="CI29" s="594"/>
      <c r="CJ29" s="594"/>
      <c r="CK29" s="594"/>
      <c r="CL29" s="594"/>
      <c r="CM29" s="594"/>
      <c r="CN29" s="594"/>
      <c r="CO29" s="594"/>
      <c r="CP29" s="594"/>
      <c r="CQ29" s="594"/>
      <c r="CR29" s="594"/>
      <c r="CS29" s="594"/>
      <c r="CT29" s="594"/>
      <c r="CU29" s="594"/>
      <c r="CV29" s="594"/>
      <c r="CW29" s="594"/>
      <c r="CX29" s="594"/>
      <c r="CY29" s="594"/>
      <c r="CZ29" s="594"/>
      <c r="DA29" s="594"/>
      <c r="DB29" s="594"/>
      <c r="DC29" s="594"/>
      <c r="DD29" s="594"/>
      <c r="DE29" s="594"/>
      <c r="DF29" s="594"/>
      <c r="DG29" s="594"/>
      <c r="DH29" s="594"/>
      <c r="DI29" s="594"/>
      <c r="DJ29" s="594"/>
      <c r="DK29" s="594"/>
      <c r="DL29" s="594"/>
      <c r="DM29" s="594"/>
      <c r="DN29" s="594"/>
      <c r="DO29" s="594"/>
      <c r="DP29" s="594"/>
      <c r="DQ29" s="594"/>
      <c r="DR29" s="594"/>
      <c r="DS29" s="594"/>
      <c r="DT29" s="594"/>
      <c r="DU29" s="594"/>
      <c r="DV29" s="594"/>
      <c r="DW29" s="594"/>
      <c r="DX29" s="594"/>
      <c r="DY29" s="594"/>
      <c r="DZ29" s="594"/>
      <c r="EA29" s="594"/>
      <c r="EB29" s="594"/>
      <c r="EC29" s="594"/>
      <c r="ED29" s="594"/>
      <c r="EE29" s="594"/>
      <c r="EF29" s="594"/>
      <c r="EG29" s="594"/>
      <c r="EH29" s="594"/>
      <c r="EI29" s="594"/>
      <c r="EJ29" s="594"/>
      <c r="EK29" s="594"/>
      <c r="EL29" s="594"/>
      <c r="EM29" s="594"/>
      <c r="EN29" s="594"/>
      <c r="EO29" s="594"/>
      <c r="EP29" s="594"/>
      <c r="EQ29" s="594"/>
      <c r="ER29" s="594"/>
      <c r="ES29" s="594"/>
      <c r="ET29" s="594"/>
      <c r="EU29" s="594"/>
      <c r="EV29" s="594"/>
      <c r="EW29" s="594"/>
      <c r="EX29" s="594"/>
      <c r="EY29" s="594"/>
      <c r="EZ29" s="594"/>
      <c r="FA29" s="594"/>
      <c r="FB29" s="594"/>
      <c r="FC29" s="594"/>
      <c r="FD29" s="594"/>
      <c r="FE29" s="594"/>
      <c r="FF29" s="594"/>
      <c r="FG29" s="594"/>
      <c r="FH29" s="594"/>
      <c r="FI29" s="594"/>
      <c r="FJ29" s="594"/>
      <c r="FK29" s="594"/>
      <c r="FL29" s="594"/>
      <c r="FM29" s="594"/>
      <c r="FN29" s="594"/>
      <c r="FO29" s="594"/>
      <c r="FP29" s="594"/>
      <c r="FQ29" s="594"/>
      <c r="FR29" s="594"/>
      <c r="FS29" s="594"/>
      <c r="FT29" s="594"/>
      <c r="FU29" s="594"/>
      <c r="FV29" s="594"/>
      <c r="FW29" s="594"/>
      <c r="FX29" s="594"/>
      <c r="FY29" s="594"/>
      <c r="FZ29" s="594"/>
      <c r="GA29" s="594"/>
      <c r="GB29" s="594"/>
      <c r="GC29" s="594"/>
      <c r="GD29" s="594"/>
      <c r="GE29" s="594"/>
      <c r="GF29" s="594"/>
      <c r="GG29" s="594"/>
      <c r="GH29" s="594"/>
      <c r="GI29" s="594"/>
      <c r="GJ29" s="594"/>
      <c r="GK29" s="594"/>
      <c r="GL29" s="594"/>
      <c r="GM29" s="594"/>
      <c r="GN29" s="594"/>
      <c r="GO29" s="594"/>
      <c r="GP29" s="594"/>
      <c r="GQ29" s="594"/>
      <c r="GR29" s="594"/>
      <c r="GS29" s="594"/>
      <c r="GT29" s="594"/>
      <c r="GU29" s="594"/>
      <c r="GV29" s="594"/>
      <c r="GW29" s="594"/>
      <c r="GX29" s="594"/>
      <c r="GY29" s="594"/>
      <c r="GZ29" s="594"/>
      <c r="HA29" s="594"/>
      <c r="HB29" s="594"/>
      <c r="HC29" s="594"/>
      <c r="HD29" s="594"/>
      <c r="HE29" s="594"/>
      <c r="HF29" s="594"/>
      <c r="HG29" s="594"/>
      <c r="HH29" s="594"/>
      <c r="HI29" s="594"/>
      <c r="HJ29" s="594"/>
      <c r="HK29" s="594"/>
      <c r="HL29" s="594"/>
      <c r="HM29" s="594"/>
      <c r="HN29" s="594"/>
      <c r="HO29" s="594"/>
      <c r="HP29" s="594"/>
      <c r="HQ29" s="594"/>
      <c r="HR29" s="594"/>
      <c r="HS29" s="594"/>
      <c r="HT29" s="594"/>
      <c r="HU29" s="594"/>
      <c r="HV29" s="594"/>
      <c r="HW29" s="594"/>
      <c r="HX29" s="594"/>
      <c r="HY29" s="594"/>
      <c r="HZ29" s="594"/>
      <c r="IA29" s="594"/>
      <c r="IB29" s="594"/>
      <c r="IC29" s="594"/>
      <c r="ID29" s="594"/>
      <c r="IE29" s="594"/>
      <c r="IF29" s="594"/>
      <c r="IG29" s="594"/>
      <c r="IH29" s="594"/>
      <c r="II29" s="594"/>
      <c r="IJ29" s="594"/>
      <c r="IK29" s="594"/>
      <c r="IL29" s="594"/>
      <c r="IM29" s="594"/>
      <c r="IN29" s="594"/>
      <c r="IO29" s="594"/>
      <c r="IP29" s="594"/>
    </row>
    <row r="30" s="3" customFormat="1" spans="1:250">
      <c r="A30" s="594"/>
      <c r="B30" s="594"/>
      <c r="C30" s="598"/>
      <c r="D30" s="599"/>
      <c r="E30" s="594"/>
      <c r="F30" s="594"/>
      <c r="G30" s="594"/>
      <c r="H30" s="594"/>
      <c r="I30" s="594"/>
      <c r="J30" s="594"/>
      <c r="K30" s="594"/>
      <c r="L30" s="594"/>
      <c r="M30" s="594"/>
      <c r="N30" s="594"/>
      <c r="O30" s="594"/>
      <c r="P30" s="594"/>
      <c r="Q30" s="594"/>
      <c r="R30" s="594"/>
      <c r="S30" s="594"/>
      <c r="T30" s="594"/>
      <c r="U30" s="594"/>
      <c r="V30" s="594"/>
      <c r="W30" s="594"/>
      <c r="X30" s="594"/>
      <c r="Y30" s="594"/>
      <c r="Z30" s="594"/>
      <c r="AA30" s="594"/>
      <c r="AB30" s="594"/>
      <c r="AC30" s="594"/>
      <c r="AD30" s="594"/>
      <c r="AE30" s="594"/>
      <c r="AF30" s="594"/>
      <c r="AG30" s="594"/>
      <c r="AH30" s="594"/>
      <c r="AI30" s="594"/>
      <c r="AJ30" s="594"/>
      <c r="AK30" s="594"/>
      <c r="AL30" s="594"/>
      <c r="AM30" s="594"/>
      <c r="AN30" s="594"/>
      <c r="AO30" s="594"/>
      <c r="AP30" s="594"/>
      <c r="AQ30" s="594"/>
      <c r="AR30" s="594"/>
      <c r="AS30" s="594"/>
      <c r="AT30" s="594"/>
      <c r="AU30" s="594"/>
      <c r="AV30" s="594"/>
      <c r="AW30" s="594"/>
      <c r="AX30" s="594"/>
      <c r="AY30" s="594"/>
      <c r="AZ30" s="594"/>
      <c r="BA30" s="594"/>
      <c r="BB30" s="594"/>
      <c r="BC30" s="594"/>
      <c r="BD30" s="594"/>
      <c r="BE30" s="594"/>
      <c r="BF30" s="594"/>
      <c r="BG30" s="594"/>
      <c r="BH30" s="594"/>
      <c r="BI30" s="594"/>
      <c r="BJ30" s="594"/>
      <c r="BK30" s="594"/>
      <c r="BL30" s="594"/>
      <c r="BM30" s="594"/>
      <c r="BN30" s="594"/>
      <c r="BO30" s="594"/>
      <c r="BP30" s="594"/>
      <c r="BQ30" s="594"/>
      <c r="BR30" s="594"/>
      <c r="BS30" s="594"/>
      <c r="BT30" s="594"/>
      <c r="BU30" s="594"/>
      <c r="BV30" s="594"/>
      <c r="BW30" s="594"/>
      <c r="BX30" s="594"/>
      <c r="BY30" s="594"/>
      <c r="BZ30" s="594"/>
      <c r="CA30" s="594"/>
      <c r="CB30" s="594"/>
      <c r="CC30" s="594"/>
      <c r="CD30" s="594"/>
      <c r="CE30" s="594"/>
      <c r="CF30" s="594"/>
      <c r="CG30" s="594"/>
      <c r="CH30" s="594"/>
      <c r="CI30" s="594"/>
      <c r="CJ30" s="594"/>
      <c r="CK30" s="594"/>
      <c r="CL30" s="594"/>
      <c r="CM30" s="594"/>
      <c r="CN30" s="594"/>
      <c r="CO30" s="594"/>
      <c r="CP30" s="594"/>
      <c r="CQ30" s="594"/>
      <c r="CR30" s="594"/>
      <c r="CS30" s="594"/>
      <c r="CT30" s="594"/>
      <c r="CU30" s="594"/>
      <c r="CV30" s="594"/>
      <c r="CW30" s="594"/>
      <c r="CX30" s="594"/>
      <c r="CY30" s="594"/>
      <c r="CZ30" s="594"/>
      <c r="DA30" s="594"/>
      <c r="DB30" s="594"/>
      <c r="DC30" s="594"/>
      <c r="DD30" s="594"/>
      <c r="DE30" s="594"/>
      <c r="DF30" s="594"/>
      <c r="DG30" s="594"/>
      <c r="DH30" s="594"/>
      <c r="DI30" s="594"/>
      <c r="DJ30" s="594"/>
      <c r="DK30" s="594"/>
      <c r="DL30" s="594"/>
      <c r="DM30" s="594"/>
      <c r="DN30" s="594"/>
      <c r="DO30" s="594"/>
      <c r="DP30" s="594"/>
      <c r="DQ30" s="594"/>
      <c r="DR30" s="594"/>
      <c r="DS30" s="594"/>
      <c r="DT30" s="594"/>
      <c r="DU30" s="594"/>
      <c r="DV30" s="594"/>
      <c r="DW30" s="594"/>
      <c r="DX30" s="594"/>
      <c r="DY30" s="594"/>
      <c r="DZ30" s="594"/>
      <c r="EA30" s="594"/>
      <c r="EB30" s="594"/>
      <c r="EC30" s="594"/>
      <c r="ED30" s="594"/>
      <c r="EE30" s="594"/>
      <c r="EF30" s="594"/>
      <c r="EG30" s="594"/>
      <c r="EH30" s="594"/>
      <c r="EI30" s="594"/>
      <c r="EJ30" s="594"/>
      <c r="EK30" s="594"/>
      <c r="EL30" s="594"/>
      <c r="EM30" s="594"/>
      <c r="EN30" s="594"/>
      <c r="EO30" s="594"/>
      <c r="EP30" s="594"/>
      <c r="EQ30" s="594"/>
      <c r="ER30" s="594"/>
      <c r="ES30" s="594"/>
      <c r="ET30" s="594"/>
      <c r="EU30" s="594"/>
      <c r="EV30" s="594"/>
      <c r="EW30" s="594"/>
      <c r="EX30" s="594"/>
      <c r="EY30" s="594"/>
      <c r="EZ30" s="594"/>
      <c r="FA30" s="594"/>
      <c r="FB30" s="594"/>
      <c r="FC30" s="594"/>
      <c r="FD30" s="594"/>
      <c r="FE30" s="594"/>
      <c r="FF30" s="594"/>
      <c r="FG30" s="594"/>
      <c r="FH30" s="594"/>
      <c r="FI30" s="594"/>
      <c r="FJ30" s="594"/>
      <c r="FK30" s="594"/>
      <c r="FL30" s="594"/>
      <c r="FM30" s="594"/>
      <c r="FN30" s="594"/>
      <c r="FO30" s="594"/>
      <c r="FP30" s="594"/>
      <c r="FQ30" s="594"/>
      <c r="FR30" s="594"/>
      <c r="FS30" s="594"/>
      <c r="FT30" s="594"/>
      <c r="FU30" s="594"/>
      <c r="FV30" s="594"/>
      <c r="FW30" s="594"/>
      <c r="FX30" s="594"/>
      <c r="FY30" s="594"/>
      <c r="FZ30" s="594"/>
      <c r="GA30" s="594"/>
      <c r="GB30" s="594"/>
      <c r="GC30" s="594"/>
      <c r="GD30" s="594"/>
      <c r="GE30" s="594"/>
      <c r="GF30" s="594"/>
      <c r="GG30" s="594"/>
      <c r="GH30" s="594"/>
      <c r="GI30" s="594"/>
      <c r="GJ30" s="594"/>
      <c r="GK30" s="594"/>
      <c r="GL30" s="594"/>
      <c r="GM30" s="594"/>
      <c r="GN30" s="594"/>
      <c r="GO30" s="594"/>
      <c r="GP30" s="594"/>
      <c r="GQ30" s="594"/>
      <c r="GR30" s="594"/>
      <c r="GS30" s="594"/>
      <c r="GT30" s="594"/>
      <c r="GU30" s="594"/>
      <c r="GV30" s="594"/>
      <c r="GW30" s="594"/>
      <c r="GX30" s="594"/>
      <c r="GY30" s="594"/>
      <c r="GZ30" s="594"/>
      <c r="HA30" s="594"/>
      <c r="HB30" s="594"/>
      <c r="HC30" s="594"/>
      <c r="HD30" s="594"/>
      <c r="HE30" s="594"/>
      <c r="HF30" s="594"/>
      <c r="HG30" s="594"/>
      <c r="HH30" s="594"/>
      <c r="HI30" s="594"/>
      <c r="HJ30" s="594"/>
      <c r="HK30" s="594"/>
      <c r="HL30" s="594"/>
      <c r="HM30" s="594"/>
      <c r="HN30" s="594"/>
      <c r="HO30" s="594"/>
      <c r="HP30" s="594"/>
      <c r="HQ30" s="594"/>
      <c r="HR30" s="594"/>
      <c r="HS30" s="594"/>
      <c r="HT30" s="594"/>
      <c r="HU30" s="594"/>
      <c r="HV30" s="594"/>
      <c r="HW30" s="594"/>
      <c r="HX30" s="594"/>
      <c r="HY30" s="594"/>
      <c r="HZ30" s="594"/>
      <c r="IA30" s="594"/>
      <c r="IB30" s="594"/>
      <c r="IC30" s="594"/>
      <c r="ID30" s="594"/>
      <c r="IE30" s="594"/>
      <c r="IF30" s="594"/>
      <c r="IG30" s="594"/>
      <c r="IH30" s="594"/>
      <c r="II30" s="594"/>
      <c r="IJ30" s="594"/>
      <c r="IK30" s="594"/>
      <c r="IL30" s="594"/>
      <c r="IM30" s="594"/>
      <c r="IN30" s="594"/>
      <c r="IO30" s="594"/>
      <c r="IP30" s="594"/>
    </row>
    <row r="31" s="3" customFormat="1" spans="1:250">
      <c r="A31" s="594"/>
      <c r="B31" s="594"/>
      <c r="C31" s="598"/>
      <c r="D31" s="599"/>
      <c r="E31" s="594"/>
      <c r="F31" s="594"/>
      <c r="G31" s="594"/>
      <c r="H31" s="594"/>
      <c r="I31" s="594"/>
      <c r="J31" s="594"/>
      <c r="K31" s="594"/>
      <c r="L31" s="594"/>
      <c r="M31" s="594"/>
      <c r="N31" s="594"/>
      <c r="O31" s="594"/>
      <c r="P31" s="594"/>
      <c r="Q31" s="594"/>
      <c r="R31" s="594"/>
      <c r="S31" s="594"/>
      <c r="T31" s="594"/>
      <c r="U31" s="594"/>
      <c r="V31" s="594"/>
      <c r="W31" s="594"/>
      <c r="X31" s="594"/>
      <c r="Y31" s="594"/>
      <c r="Z31" s="594"/>
      <c r="AA31" s="594"/>
      <c r="AB31" s="594"/>
      <c r="AC31" s="594"/>
      <c r="AD31" s="594"/>
      <c r="AE31" s="594"/>
      <c r="AF31" s="594"/>
      <c r="AG31" s="594"/>
      <c r="AH31" s="594"/>
      <c r="AI31" s="594"/>
      <c r="AJ31" s="594"/>
      <c r="AK31" s="594"/>
      <c r="AL31" s="594"/>
      <c r="AM31" s="594"/>
      <c r="AN31" s="594"/>
      <c r="AO31" s="594"/>
      <c r="AP31" s="594"/>
      <c r="AQ31" s="594"/>
      <c r="AR31" s="594"/>
      <c r="AS31" s="594"/>
      <c r="AT31" s="594"/>
      <c r="AU31" s="594"/>
      <c r="AV31" s="594"/>
      <c r="AW31" s="594"/>
      <c r="AX31" s="594"/>
      <c r="AY31" s="594"/>
      <c r="AZ31" s="594"/>
      <c r="BA31" s="594"/>
      <c r="BB31" s="594"/>
      <c r="BC31" s="594"/>
      <c r="BD31" s="594"/>
      <c r="BE31" s="594"/>
      <c r="BF31" s="594"/>
      <c r="BG31" s="594"/>
      <c r="BH31" s="594"/>
      <c r="BI31" s="594"/>
      <c r="BJ31" s="594"/>
      <c r="BK31" s="594"/>
      <c r="BL31" s="594"/>
      <c r="BM31" s="594"/>
      <c r="BN31" s="594"/>
      <c r="BO31" s="594"/>
      <c r="BP31" s="594"/>
      <c r="BQ31" s="594"/>
      <c r="BR31" s="594"/>
      <c r="BS31" s="594"/>
      <c r="BT31" s="594"/>
      <c r="BU31" s="594"/>
      <c r="BV31" s="594"/>
      <c r="BW31" s="594"/>
      <c r="BX31" s="594"/>
      <c r="BY31" s="594"/>
      <c r="BZ31" s="594"/>
      <c r="CA31" s="594"/>
      <c r="CB31" s="594"/>
      <c r="CC31" s="594"/>
      <c r="CD31" s="594"/>
      <c r="CE31" s="594"/>
      <c r="CF31" s="594"/>
      <c r="CG31" s="594"/>
      <c r="CH31" s="594"/>
      <c r="CI31" s="594"/>
      <c r="CJ31" s="594"/>
      <c r="CK31" s="594"/>
      <c r="CL31" s="594"/>
      <c r="CM31" s="594"/>
      <c r="CN31" s="594"/>
      <c r="CO31" s="594"/>
      <c r="CP31" s="594"/>
      <c r="CQ31" s="594"/>
      <c r="CR31" s="594"/>
      <c r="CS31" s="594"/>
      <c r="CT31" s="594"/>
      <c r="CU31" s="594"/>
      <c r="CV31" s="594"/>
      <c r="CW31" s="594"/>
      <c r="CX31" s="594"/>
      <c r="CY31" s="594"/>
      <c r="CZ31" s="594"/>
      <c r="DA31" s="594"/>
      <c r="DB31" s="594"/>
      <c r="DC31" s="594"/>
      <c r="DD31" s="594"/>
      <c r="DE31" s="594"/>
      <c r="DF31" s="594"/>
      <c r="DG31" s="594"/>
      <c r="DH31" s="594"/>
      <c r="DI31" s="594"/>
      <c r="DJ31" s="594"/>
      <c r="DK31" s="594"/>
      <c r="DL31" s="594"/>
      <c r="DM31" s="594"/>
      <c r="DN31" s="594"/>
      <c r="DO31" s="594"/>
      <c r="DP31" s="594"/>
      <c r="DQ31" s="594"/>
      <c r="DR31" s="594"/>
      <c r="DS31" s="594"/>
      <c r="DT31" s="594"/>
      <c r="DU31" s="594"/>
      <c r="DV31" s="594"/>
      <c r="DW31" s="594"/>
      <c r="DX31" s="594"/>
      <c r="DY31" s="594"/>
      <c r="DZ31" s="594"/>
      <c r="EA31" s="594"/>
      <c r="EB31" s="594"/>
      <c r="EC31" s="594"/>
      <c r="ED31" s="594"/>
      <c r="EE31" s="594"/>
      <c r="EF31" s="594"/>
      <c r="EG31" s="594"/>
      <c r="EH31" s="594"/>
      <c r="EI31" s="594"/>
      <c r="EJ31" s="594"/>
      <c r="EK31" s="594"/>
      <c r="EL31" s="594"/>
      <c r="EM31" s="594"/>
      <c r="EN31" s="594"/>
      <c r="EO31" s="594"/>
      <c r="EP31" s="594"/>
      <c r="EQ31" s="594"/>
      <c r="ER31" s="594"/>
      <c r="ES31" s="594"/>
      <c r="ET31" s="594"/>
      <c r="EU31" s="594"/>
      <c r="EV31" s="594"/>
      <c r="EW31" s="594"/>
      <c r="EX31" s="594"/>
      <c r="EY31" s="594"/>
      <c r="EZ31" s="594"/>
      <c r="FA31" s="594"/>
      <c r="FB31" s="594"/>
      <c r="FC31" s="594"/>
      <c r="FD31" s="594"/>
      <c r="FE31" s="594"/>
      <c r="FF31" s="594"/>
      <c r="FG31" s="594"/>
      <c r="FH31" s="594"/>
      <c r="FI31" s="594"/>
      <c r="FJ31" s="594"/>
      <c r="FK31" s="594"/>
      <c r="FL31" s="594"/>
      <c r="FM31" s="594"/>
      <c r="FN31" s="594"/>
      <c r="FO31" s="594"/>
      <c r="FP31" s="594"/>
      <c r="FQ31" s="594"/>
      <c r="FR31" s="594"/>
      <c r="FS31" s="594"/>
      <c r="FT31" s="594"/>
      <c r="FU31" s="594"/>
      <c r="FV31" s="594"/>
      <c r="FW31" s="594"/>
      <c r="FX31" s="594"/>
      <c r="FY31" s="594"/>
      <c r="FZ31" s="594"/>
      <c r="GA31" s="594"/>
      <c r="GB31" s="594"/>
      <c r="GC31" s="594"/>
      <c r="GD31" s="594"/>
      <c r="GE31" s="594"/>
      <c r="GF31" s="594"/>
      <c r="GG31" s="594"/>
      <c r="GH31" s="594"/>
      <c r="GI31" s="594"/>
      <c r="GJ31" s="594"/>
      <c r="GK31" s="594"/>
      <c r="GL31" s="594"/>
      <c r="GM31" s="594"/>
      <c r="GN31" s="594"/>
      <c r="GO31" s="594"/>
      <c r="GP31" s="594"/>
      <c r="GQ31" s="594"/>
      <c r="GR31" s="594"/>
      <c r="GS31" s="594"/>
      <c r="GT31" s="594"/>
      <c r="GU31" s="594"/>
      <c r="GV31" s="594"/>
      <c r="GW31" s="594"/>
      <c r="GX31" s="594"/>
      <c r="GY31" s="594"/>
      <c r="GZ31" s="594"/>
      <c r="HA31" s="594"/>
      <c r="HB31" s="594"/>
      <c r="HC31" s="594"/>
      <c r="HD31" s="594"/>
      <c r="HE31" s="594"/>
      <c r="HF31" s="594"/>
      <c r="HG31" s="594"/>
      <c r="HH31" s="594"/>
      <c r="HI31" s="594"/>
      <c r="HJ31" s="594"/>
      <c r="HK31" s="594"/>
      <c r="HL31" s="594"/>
      <c r="HM31" s="594"/>
      <c r="HN31" s="594"/>
      <c r="HO31" s="594"/>
      <c r="HP31" s="594"/>
      <c r="HQ31" s="594"/>
      <c r="HR31" s="594"/>
      <c r="HS31" s="594"/>
      <c r="HT31" s="594"/>
      <c r="HU31" s="594"/>
      <c r="HV31" s="594"/>
      <c r="HW31" s="594"/>
      <c r="HX31" s="594"/>
      <c r="HY31" s="594"/>
      <c r="HZ31" s="594"/>
      <c r="IA31" s="594"/>
      <c r="IB31" s="594"/>
      <c r="IC31" s="594"/>
      <c r="ID31" s="594"/>
      <c r="IE31" s="594"/>
      <c r="IF31" s="594"/>
      <c r="IG31" s="594"/>
      <c r="IH31" s="594"/>
      <c r="II31" s="594"/>
      <c r="IJ31" s="594"/>
      <c r="IK31" s="594"/>
      <c r="IL31" s="594"/>
      <c r="IM31" s="594"/>
      <c r="IN31" s="594"/>
      <c r="IO31" s="594"/>
      <c r="IP31" s="594"/>
    </row>
    <row r="32" s="3" customFormat="1" spans="1:250">
      <c r="A32" s="594"/>
      <c r="B32" s="594"/>
      <c r="C32" s="598"/>
      <c r="D32" s="599"/>
      <c r="E32" s="594"/>
      <c r="F32" s="594"/>
      <c r="G32" s="594"/>
      <c r="H32" s="594"/>
      <c r="I32" s="594"/>
      <c r="J32" s="594"/>
      <c r="K32" s="594"/>
      <c r="L32" s="594"/>
      <c r="M32" s="594"/>
      <c r="N32" s="594"/>
      <c r="O32" s="594"/>
      <c r="P32" s="594"/>
      <c r="Q32" s="594"/>
      <c r="R32" s="594"/>
      <c r="S32" s="594"/>
      <c r="T32" s="594"/>
      <c r="U32" s="594"/>
      <c r="V32" s="594"/>
      <c r="W32" s="594"/>
      <c r="X32" s="594"/>
      <c r="Y32" s="594"/>
      <c r="Z32" s="594"/>
      <c r="AA32" s="594"/>
      <c r="AB32" s="594"/>
      <c r="AC32" s="594"/>
      <c r="AD32" s="594"/>
      <c r="AE32" s="594"/>
      <c r="AF32" s="594"/>
      <c r="AG32" s="594"/>
      <c r="AH32" s="594"/>
      <c r="AI32" s="594"/>
      <c r="AJ32" s="594"/>
      <c r="AK32" s="594"/>
      <c r="AL32" s="594"/>
      <c r="AM32" s="594"/>
      <c r="AN32" s="594"/>
      <c r="AO32" s="594"/>
      <c r="AP32" s="594"/>
      <c r="AQ32" s="594"/>
      <c r="AR32" s="594"/>
      <c r="AS32" s="594"/>
      <c r="AT32" s="594"/>
      <c r="AU32" s="594"/>
      <c r="AV32" s="594"/>
      <c r="AW32" s="594"/>
      <c r="AX32" s="594"/>
      <c r="AY32" s="594"/>
      <c r="AZ32" s="594"/>
      <c r="BA32" s="594"/>
      <c r="BB32" s="594"/>
      <c r="BC32" s="594"/>
      <c r="BD32" s="594"/>
      <c r="BE32" s="594"/>
      <c r="BF32" s="594"/>
      <c r="BG32" s="594"/>
      <c r="BH32" s="594"/>
      <c r="BI32" s="594"/>
      <c r="BJ32" s="594"/>
      <c r="BK32" s="594"/>
      <c r="BL32" s="594"/>
      <c r="BM32" s="594"/>
      <c r="BN32" s="594"/>
      <c r="BO32" s="594"/>
      <c r="BP32" s="594"/>
      <c r="BQ32" s="594"/>
      <c r="BR32" s="594"/>
      <c r="BS32" s="594"/>
      <c r="BT32" s="594"/>
      <c r="BU32" s="594"/>
      <c r="BV32" s="594"/>
      <c r="BW32" s="594"/>
      <c r="BX32" s="594"/>
      <c r="BY32" s="594"/>
      <c r="BZ32" s="594"/>
      <c r="CA32" s="594"/>
      <c r="CB32" s="594"/>
      <c r="CC32" s="594"/>
      <c r="CD32" s="594"/>
      <c r="CE32" s="594"/>
      <c r="CF32" s="594"/>
      <c r="CG32" s="594"/>
      <c r="CH32" s="594"/>
      <c r="CI32" s="594"/>
      <c r="CJ32" s="594"/>
      <c r="CK32" s="594"/>
      <c r="CL32" s="594"/>
      <c r="CM32" s="594"/>
      <c r="CN32" s="594"/>
      <c r="CO32" s="594"/>
      <c r="CP32" s="594"/>
      <c r="CQ32" s="594"/>
      <c r="CR32" s="594"/>
      <c r="CS32" s="594"/>
      <c r="CT32" s="594"/>
      <c r="CU32" s="594"/>
      <c r="CV32" s="594"/>
      <c r="CW32" s="594"/>
      <c r="CX32" s="594"/>
      <c r="CY32" s="594"/>
      <c r="CZ32" s="594"/>
      <c r="DA32" s="594"/>
      <c r="DB32" s="594"/>
      <c r="DC32" s="594"/>
      <c r="DD32" s="594"/>
      <c r="DE32" s="594"/>
      <c r="DF32" s="594"/>
      <c r="DG32" s="594"/>
      <c r="DH32" s="594"/>
      <c r="DI32" s="594"/>
      <c r="DJ32" s="594"/>
      <c r="DK32" s="594"/>
      <c r="DL32" s="594"/>
      <c r="DM32" s="594"/>
      <c r="DN32" s="594"/>
      <c r="DO32" s="594"/>
      <c r="DP32" s="594"/>
      <c r="DQ32" s="594"/>
      <c r="DR32" s="594"/>
      <c r="DS32" s="594"/>
      <c r="DT32" s="594"/>
      <c r="DU32" s="594"/>
      <c r="DV32" s="594"/>
      <c r="DW32" s="594"/>
      <c r="DX32" s="594"/>
      <c r="DY32" s="594"/>
      <c r="DZ32" s="594"/>
      <c r="EA32" s="594"/>
      <c r="EB32" s="594"/>
      <c r="EC32" s="594"/>
      <c r="ED32" s="594"/>
      <c r="EE32" s="594"/>
      <c r="EF32" s="594"/>
      <c r="EG32" s="594"/>
      <c r="EH32" s="594"/>
      <c r="EI32" s="594"/>
      <c r="EJ32" s="594"/>
      <c r="EK32" s="594"/>
      <c r="EL32" s="594"/>
      <c r="EM32" s="594"/>
      <c r="EN32" s="594"/>
      <c r="EO32" s="594"/>
      <c r="EP32" s="594"/>
      <c r="EQ32" s="594"/>
      <c r="ER32" s="594"/>
      <c r="ES32" s="594"/>
      <c r="ET32" s="594"/>
      <c r="EU32" s="594"/>
      <c r="EV32" s="594"/>
      <c r="EW32" s="594"/>
      <c r="EX32" s="594"/>
      <c r="EY32" s="594"/>
      <c r="EZ32" s="594"/>
      <c r="FA32" s="594"/>
      <c r="FB32" s="594"/>
      <c r="FC32" s="594"/>
      <c r="FD32" s="594"/>
      <c r="FE32" s="594"/>
      <c r="FF32" s="594"/>
      <c r="FG32" s="594"/>
      <c r="FH32" s="594"/>
      <c r="FI32" s="594"/>
      <c r="FJ32" s="594"/>
      <c r="FK32" s="594"/>
      <c r="FL32" s="594"/>
      <c r="FM32" s="594"/>
      <c r="FN32" s="594"/>
      <c r="FO32" s="594"/>
      <c r="FP32" s="594"/>
      <c r="FQ32" s="594"/>
      <c r="FR32" s="594"/>
      <c r="FS32" s="594"/>
      <c r="FT32" s="594"/>
      <c r="FU32" s="594"/>
      <c r="FV32" s="594"/>
      <c r="FW32" s="594"/>
      <c r="FX32" s="594"/>
      <c r="FY32" s="594"/>
      <c r="FZ32" s="594"/>
      <c r="GA32" s="594"/>
      <c r="GB32" s="594"/>
      <c r="GC32" s="594"/>
      <c r="GD32" s="594"/>
      <c r="GE32" s="594"/>
      <c r="GF32" s="594"/>
      <c r="GG32" s="594"/>
      <c r="GH32" s="594"/>
      <c r="GI32" s="594"/>
      <c r="GJ32" s="594"/>
      <c r="GK32" s="594"/>
      <c r="GL32" s="594"/>
      <c r="GM32" s="594"/>
      <c r="GN32" s="594"/>
      <c r="GO32" s="594"/>
      <c r="GP32" s="594"/>
      <c r="GQ32" s="594"/>
      <c r="GR32" s="594"/>
      <c r="GS32" s="594"/>
      <c r="GT32" s="594"/>
      <c r="GU32" s="594"/>
      <c r="GV32" s="594"/>
      <c r="GW32" s="594"/>
      <c r="GX32" s="594"/>
      <c r="GY32" s="594"/>
      <c r="GZ32" s="594"/>
      <c r="HA32" s="594"/>
      <c r="HB32" s="594"/>
      <c r="HC32" s="594"/>
      <c r="HD32" s="594"/>
      <c r="HE32" s="594"/>
      <c r="HF32" s="594"/>
      <c r="HG32" s="594"/>
      <c r="HH32" s="594"/>
      <c r="HI32" s="594"/>
      <c r="HJ32" s="594"/>
      <c r="HK32" s="594"/>
      <c r="HL32" s="594"/>
      <c r="HM32" s="594"/>
      <c r="HN32" s="594"/>
      <c r="HO32" s="594"/>
      <c r="HP32" s="594"/>
      <c r="HQ32" s="594"/>
      <c r="HR32" s="594"/>
      <c r="HS32" s="594"/>
      <c r="HT32" s="594"/>
      <c r="HU32" s="594"/>
      <c r="HV32" s="594"/>
      <c r="HW32" s="594"/>
      <c r="HX32" s="594"/>
      <c r="HY32" s="594"/>
      <c r="HZ32" s="594"/>
      <c r="IA32" s="594"/>
      <c r="IB32" s="594"/>
      <c r="IC32" s="594"/>
      <c r="ID32" s="594"/>
      <c r="IE32" s="594"/>
      <c r="IF32" s="594"/>
      <c r="IG32" s="594"/>
      <c r="IH32" s="594"/>
      <c r="II32" s="594"/>
      <c r="IJ32" s="594"/>
      <c r="IK32" s="594"/>
      <c r="IL32" s="594"/>
      <c r="IM32" s="594"/>
      <c r="IN32" s="594"/>
      <c r="IO32" s="594"/>
      <c r="IP32" s="594"/>
    </row>
    <row r="33" s="3" customFormat="1" spans="1:250">
      <c r="A33" s="594"/>
      <c r="B33" s="594"/>
      <c r="C33" s="598"/>
      <c r="D33" s="599"/>
      <c r="E33" s="594"/>
      <c r="F33" s="594"/>
      <c r="G33" s="594"/>
      <c r="H33" s="594"/>
      <c r="I33" s="594"/>
      <c r="J33" s="594"/>
      <c r="K33" s="594"/>
      <c r="L33" s="594"/>
      <c r="M33" s="594"/>
      <c r="N33" s="594"/>
      <c r="O33" s="594"/>
      <c r="P33" s="594"/>
      <c r="Q33" s="594"/>
      <c r="R33" s="594"/>
      <c r="S33" s="594"/>
      <c r="T33" s="594"/>
      <c r="U33" s="594"/>
      <c r="V33" s="594"/>
      <c r="W33" s="594"/>
      <c r="X33" s="594"/>
      <c r="Y33" s="594"/>
      <c r="Z33" s="594"/>
      <c r="AA33" s="594"/>
      <c r="AB33" s="594"/>
      <c r="AC33" s="594"/>
      <c r="AD33" s="594"/>
      <c r="AE33" s="594"/>
      <c r="AF33" s="594"/>
      <c r="AG33" s="594"/>
      <c r="AH33" s="594"/>
      <c r="AI33" s="594"/>
      <c r="AJ33" s="594"/>
      <c r="AK33" s="594"/>
      <c r="AL33" s="594"/>
      <c r="AM33" s="594"/>
      <c r="AN33" s="594"/>
      <c r="AO33" s="594"/>
      <c r="AP33" s="594"/>
      <c r="AQ33" s="594"/>
      <c r="AR33" s="594"/>
      <c r="AS33" s="594"/>
      <c r="AT33" s="594"/>
      <c r="AU33" s="594"/>
      <c r="AV33" s="594"/>
      <c r="AW33" s="594"/>
      <c r="AX33" s="594"/>
      <c r="AY33" s="594"/>
      <c r="AZ33" s="594"/>
      <c r="BA33" s="594"/>
      <c r="BB33" s="594"/>
      <c r="BC33" s="594"/>
      <c r="BD33" s="594"/>
      <c r="BE33" s="594"/>
      <c r="BF33" s="594"/>
      <c r="BG33" s="594"/>
      <c r="BH33" s="594"/>
      <c r="BI33" s="594"/>
      <c r="BJ33" s="594"/>
      <c r="BK33" s="594"/>
      <c r="BL33" s="594"/>
      <c r="BM33" s="594"/>
      <c r="BN33" s="594"/>
      <c r="BO33" s="594"/>
      <c r="BP33" s="594"/>
      <c r="BQ33" s="594"/>
      <c r="BR33" s="594"/>
      <c r="BS33" s="594"/>
      <c r="BT33" s="594"/>
      <c r="BU33" s="594"/>
      <c r="BV33" s="594"/>
      <c r="BW33" s="594"/>
      <c r="BX33" s="594"/>
      <c r="BY33" s="594"/>
      <c r="BZ33" s="594"/>
      <c r="CA33" s="594"/>
      <c r="CB33" s="594"/>
      <c r="CC33" s="594"/>
      <c r="CD33" s="594"/>
      <c r="CE33" s="594"/>
      <c r="CF33" s="594"/>
      <c r="CG33" s="594"/>
      <c r="CH33" s="594"/>
      <c r="CI33" s="594"/>
      <c r="CJ33" s="594"/>
      <c r="CK33" s="594"/>
      <c r="CL33" s="594"/>
      <c r="CM33" s="594"/>
      <c r="CN33" s="594"/>
      <c r="CO33" s="594"/>
      <c r="CP33" s="594"/>
      <c r="CQ33" s="594"/>
      <c r="CR33" s="594"/>
      <c r="CS33" s="594"/>
      <c r="CT33" s="594"/>
      <c r="CU33" s="594"/>
      <c r="CV33" s="594"/>
      <c r="CW33" s="594"/>
      <c r="CX33" s="594"/>
      <c r="CY33" s="594"/>
      <c r="CZ33" s="594"/>
      <c r="DA33" s="594"/>
      <c r="DB33" s="594"/>
      <c r="DC33" s="594"/>
      <c r="DD33" s="594"/>
      <c r="DE33" s="594"/>
      <c r="DF33" s="594"/>
      <c r="DG33" s="594"/>
      <c r="DH33" s="594"/>
      <c r="DI33" s="594"/>
      <c r="DJ33" s="594"/>
      <c r="DK33" s="594"/>
      <c r="DL33" s="594"/>
      <c r="DM33" s="594"/>
      <c r="DN33" s="594"/>
      <c r="DO33" s="594"/>
      <c r="DP33" s="594"/>
      <c r="DQ33" s="594"/>
      <c r="DR33" s="594"/>
      <c r="DS33" s="594"/>
      <c r="DT33" s="594"/>
      <c r="DU33" s="594"/>
      <c r="DV33" s="594"/>
      <c r="DW33" s="594"/>
      <c r="DX33" s="594"/>
      <c r="DY33" s="594"/>
      <c r="DZ33" s="594"/>
      <c r="EA33" s="594"/>
      <c r="EB33" s="594"/>
      <c r="EC33" s="594"/>
      <c r="ED33" s="594"/>
      <c r="EE33" s="594"/>
      <c r="EF33" s="594"/>
      <c r="EG33" s="594"/>
      <c r="EH33" s="594"/>
      <c r="EI33" s="594"/>
      <c r="EJ33" s="594"/>
      <c r="EK33" s="594"/>
      <c r="EL33" s="594"/>
      <c r="EM33" s="594"/>
      <c r="EN33" s="594"/>
      <c r="EO33" s="594"/>
      <c r="EP33" s="594"/>
      <c r="EQ33" s="594"/>
      <c r="ER33" s="594"/>
      <c r="ES33" s="594"/>
      <c r="ET33" s="594"/>
      <c r="EU33" s="594"/>
      <c r="EV33" s="594"/>
      <c r="EW33" s="594"/>
      <c r="EX33" s="594"/>
      <c r="EY33" s="594"/>
      <c r="EZ33" s="594"/>
      <c r="FA33" s="594"/>
      <c r="FB33" s="594"/>
      <c r="FC33" s="594"/>
      <c r="FD33" s="594"/>
      <c r="FE33" s="594"/>
      <c r="FF33" s="594"/>
      <c r="FG33" s="594"/>
      <c r="FH33" s="594"/>
      <c r="FI33" s="594"/>
      <c r="FJ33" s="594"/>
      <c r="FK33" s="594"/>
      <c r="FL33" s="594"/>
      <c r="FM33" s="594"/>
      <c r="FN33" s="594"/>
      <c r="FO33" s="594"/>
      <c r="FP33" s="594"/>
      <c r="FQ33" s="594"/>
      <c r="FR33" s="594"/>
      <c r="FS33" s="594"/>
      <c r="FT33" s="594"/>
      <c r="FU33" s="594"/>
      <c r="FV33" s="594"/>
      <c r="FW33" s="594"/>
      <c r="FX33" s="594"/>
      <c r="FY33" s="594"/>
      <c r="FZ33" s="594"/>
      <c r="GA33" s="594"/>
      <c r="GB33" s="594"/>
      <c r="GC33" s="594"/>
      <c r="GD33" s="594"/>
      <c r="GE33" s="594"/>
      <c r="GF33" s="594"/>
      <c r="GG33" s="594"/>
      <c r="GH33" s="594"/>
      <c r="GI33" s="594"/>
      <c r="GJ33" s="594"/>
      <c r="GK33" s="594"/>
      <c r="GL33" s="594"/>
      <c r="GM33" s="594"/>
      <c r="GN33" s="594"/>
      <c r="GO33" s="594"/>
      <c r="GP33" s="594"/>
      <c r="GQ33" s="594"/>
      <c r="GR33" s="594"/>
      <c r="GS33" s="594"/>
      <c r="GT33" s="594"/>
      <c r="GU33" s="594"/>
      <c r="GV33" s="594"/>
      <c r="GW33" s="594"/>
      <c r="GX33" s="594"/>
      <c r="GY33" s="594"/>
      <c r="GZ33" s="594"/>
      <c r="HA33" s="594"/>
      <c r="HB33" s="594"/>
      <c r="HC33" s="594"/>
      <c r="HD33" s="594"/>
      <c r="HE33" s="594"/>
      <c r="HF33" s="594"/>
      <c r="HG33" s="594"/>
      <c r="HH33" s="594"/>
      <c r="HI33" s="594"/>
      <c r="HJ33" s="594"/>
      <c r="HK33" s="594"/>
      <c r="HL33" s="594"/>
      <c r="HM33" s="594"/>
      <c r="HN33" s="594"/>
      <c r="HO33" s="594"/>
      <c r="HP33" s="594"/>
      <c r="HQ33" s="594"/>
      <c r="HR33" s="594"/>
      <c r="HS33" s="594"/>
      <c r="HT33" s="594"/>
      <c r="HU33" s="594"/>
      <c r="HV33" s="594"/>
      <c r="HW33" s="594"/>
      <c r="HX33" s="594"/>
      <c r="HY33" s="594"/>
      <c r="HZ33" s="594"/>
      <c r="IA33" s="594"/>
      <c r="IB33" s="594"/>
      <c r="IC33" s="594"/>
      <c r="ID33" s="594"/>
      <c r="IE33" s="594"/>
      <c r="IF33" s="594"/>
      <c r="IG33" s="594"/>
      <c r="IH33" s="594"/>
      <c r="II33" s="594"/>
      <c r="IJ33" s="594"/>
      <c r="IK33" s="594"/>
      <c r="IL33" s="594"/>
      <c r="IM33" s="594"/>
      <c r="IN33" s="594"/>
      <c r="IO33" s="594"/>
      <c r="IP33" s="594"/>
    </row>
    <row r="34" s="3" customFormat="1" spans="1:250">
      <c r="A34" s="594"/>
      <c r="B34" s="594"/>
      <c r="C34" s="598"/>
      <c r="D34" s="599"/>
      <c r="E34" s="594"/>
      <c r="F34" s="594"/>
      <c r="G34" s="594"/>
      <c r="H34" s="594"/>
      <c r="I34" s="594"/>
      <c r="J34" s="594"/>
      <c r="K34" s="594"/>
      <c r="L34" s="594"/>
      <c r="M34" s="594"/>
      <c r="N34" s="594"/>
      <c r="O34" s="594"/>
      <c r="P34" s="594"/>
      <c r="Q34" s="594"/>
      <c r="R34" s="594"/>
      <c r="S34" s="594"/>
      <c r="T34" s="594"/>
      <c r="U34" s="594"/>
      <c r="V34" s="594"/>
      <c r="W34" s="594"/>
      <c r="X34" s="594"/>
      <c r="Y34" s="594"/>
      <c r="Z34" s="594"/>
      <c r="AA34" s="594"/>
      <c r="AB34" s="594"/>
      <c r="AC34" s="594"/>
      <c r="AD34" s="594"/>
      <c r="AE34" s="594"/>
      <c r="AF34" s="594"/>
      <c r="AG34" s="594"/>
      <c r="AH34" s="594"/>
      <c r="AI34" s="594"/>
      <c r="AJ34" s="594"/>
      <c r="AK34" s="594"/>
      <c r="AL34" s="594"/>
      <c r="AM34" s="594"/>
      <c r="AN34" s="594"/>
      <c r="AO34" s="594"/>
      <c r="AP34" s="594"/>
      <c r="AQ34" s="594"/>
      <c r="AR34" s="594"/>
      <c r="AS34" s="594"/>
      <c r="AT34" s="594"/>
      <c r="AU34" s="594"/>
      <c r="AV34" s="594"/>
      <c r="AW34" s="594"/>
      <c r="AX34" s="594"/>
      <c r="AY34" s="594"/>
      <c r="AZ34" s="594"/>
      <c r="BA34" s="594"/>
      <c r="BB34" s="594"/>
      <c r="BC34" s="594"/>
      <c r="BD34" s="594"/>
      <c r="BE34" s="594"/>
      <c r="BF34" s="594"/>
      <c r="BG34" s="594"/>
      <c r="BH34" s="594"/>
      <c r="BI34" s="594"/>
      <c r="BJ34" s="594"/>
      <c r="BK34" s="594"/>
      <c r="BL34" s="594"/>
      <c r="BM34" s="594"/>
      <c r="BN34" s="594"/>
      <c r="BO34" s="594"/>
      <c r="BP34" s="594"/>
      <c r="BQ34" s="594"/>
      <c r="BR34" s="594"/>
      <c r="BS34" s="594"/>
      <c r="BT34" s="594"/>
      <c r="BU34" s="594"/>
      <c r="BV34" s="594"/>
      <c r="BW34" s="594"/>
      <c r="BX34" s="594"/>
      <c r="BY34" s="594"/>
      <c r="BZ34" s="594"/>
      <c r="CA34" s="594"/>
      <c r="CB34" s="594"/>
      <c r="CC34" s="594"/>
      <c r="CD34" s="594"/>
      <c r="CE34" s="594"/>
      <c r="CF34" s="594"/>
      <c r="CG34" s="594"/>
      <c r="CH34" s="594"/>
      <c r="CI34" s="594"/>
      <c r="CJ34" s="594"/>
      <c r="CK34" s="594"/>
      <c r="CL34" s="594"/>
      <c r="CM34" s="594"/>
      <c r="CN34" s="594"/>
      <c r="CO34" s="594"/>
      <c r="CP34" s="594"/>
      <c r="CQ34" s="594"/>
      <c r="CR34" s="594"/>
      <c r="CS34" s="594"/>
      <c r="CT34" s="594"/>
      <c r="CU34" s="594"/>
      <c r="CV34" s="594"/>
      <c r="CW34" s="594"/>
      <c r="CX34" s="594"/>
      <c r="CY34" s="594"/>
      <c r="CZ34" s="594"/>
      <c r="DA34" s="594"/>
      <c r="DB34" s="594"/>
      <c r="DC34" s="594"/>
      <c r="DD34" s="594"/>
      <c r="DE34" s="594"/>
      <c r="DF34" s="594"/>
      <c r="DG34" s="594"/>
      <c r="DH34" s="594"/>
      <c r="DI34" s="594"/>
      <c r="DJ34" s="594"/>
      <c r="DK34" s="594"/>
      <c r="DL34" s="594"/>
      <c r="DM34" s="594"/>
      <c r="DN34" s="594"/>
      <c r="DO34" s="594"/>
      <c r="DP34" s="594"/>
      <c r="DQ34" s="594"/>
      <c r="DR34" s="594"/>
      <c r="DS34" s="594"/>
      <c r="DT34" s="594"/>
      <c r="DU34" s="594"/>
      <c r="DV34" s="594"/>
      <c r="DW34" s="594"/>
      <c r="DX34" s="594"/>
      <c r="DY34" s="594"/>
      <c r="DZ34" s="594"/>
      <c r="EA34" s="594"/>
      <c r="EB34" s="594"/>
      <c r="EC34" s="594"/>
      <c r="ED34" s="594"/>
      <c r="EE34" s="594"/>
      <c r="EF34" s="594"/>
      <c r="EG34" s="594"/>
      <c r="EH34" s="594"/>
      <c r="EI34" s="594"/>
      <c r="EJ34" s="594"/>
      <c r="EK34" s="594"/>
      <c r="EL34" s="594"/>
      <c r="EM34" s="594"/>
      <c r="EN34" s="594"/>
      <c r="EO34" s="594"/>
      <c r="EP34" s="594"/>
      <c r="EQ34" s="594"/>
      <c r="ER34" s="594"/>
      <c r="ES34" s="594"/>
      <c r="ET34" s="594"/>
      <c r="EU34" s="594"/>
      <c r="EV34" s="594"/>
      <c r="EW34" s="594"/>
      <c r="EX34" s="594"/>
      <c r="EY34" s="594"/>
      <c r="EZ34" s="594"/>
      <c r="FA34" s="594"/>
      <c r="FB34" s="594"/>
      <c r="FC34" s="594"/>
      <c r="FD34" s="594"/>
      <c r="FE34" s="594"/>
      <c r="FF34" s="594"/>
      <c r="FG34" s="594"/>
      <c r="FH34" s="594"/>
      <c r="FI34" s="594"/>
      <c r="FJ34" s="594"/>
      <c r="FK34" s="594"/>
      <c r="FL34" s="594"/>
      <c r="FM34" s="594"/>
      <c r="FN34" s="594"/>
      <c r="FO34" s="594"/>
      <c r="FP34" s="594"/>
      <c r="FQ34" s="594"/>
      <c r="FR34" s="594"/>
      <c r="FS34" s="594"/>
      <c r="FT34" s="594"/>
      <c r="FU34" s="594"/>
      <c r="FV34" s="594"/>
      <c r="FW34" s="594"/>
      <c r="FX34" s="594"/>
      <c r="FY34" s="594"/>
      <c r="FZ34" s="594"/>
      <c r="GA34" s="594"/>
      <c r="GB34" s="594"/>
      <c r="GC34" s="594"/>
      <c r="GD34" s="594"/>
      <c r="GE34" s="594"/>
      <c r="GF34" s="594"/>
      <c r="GG34" s="594"/>
      <c r="GH34" s="594"/>
      <c r="GI34" s="594"/>
      <c r="GJ34" s="594"/>
      <c r="GK34" s="594"/>
      <c r="GL34" s="594"/>
      <c r="GM34" s="594"/>
      <c r="GN34" s="594"/>
      <c r="GO34" s="594"/>
      <c r="GP34" s="594"/>
      <c r="GQ34" s="594"/>
      <c r="GR34" s="594"/>
      <c r="GS34" s="594"/>
      <c r="GT34" s="594"/>
      <c r="GU34" s="594"/>
      <c r="GV34" s="594"/>
      <c r="GW34" s="594"/>
      <c r="GX34" s="594"/>
      <c r="GY34" s="594"/>
      <c r="GZ34" s="594"/>
      <c r="HA34" s="594"/>
      <c r="HB34" s="594"/>
      <c r="HC34" s="594"/>
      <c r="HD34" s="594"/>
      <c r="HE34" s="594"/>
      <c r="HF34" s="594"/>
      <c r="HG34" s="594"/>
      <c r="HH34" s="594"/>
      <c r="HI34" s="594"/>
      <c r="HJ34" s="594"/>
      <c r="HK34" s="594"/>
      <c r="HL34" s="594"/>
      <c r="HM34" s="594"/>
      <c r="HN34" s="594"/>
      <c r="HO34" s="594"/>
      <c r="HP34" s="594"/>
      <c r="HQ34" s="594"/>
      <c r="HR34" s="594"/>
      <c r="HS34" s="594"/>
      <c r="HT34" s="594"/>
      <c r="HU34" s="594"/>
      <c r="HV34" s="594"/>
      <c r="HW34" s="594"/>
      <c r="HX34" s="594"/>
      <c r="HY34" s="594"/>
      <c r="HZ34" s="594"/>
      <c r="IA34" s="594"/>
      <c r="IB34" s="594"/>
      <c r="IC34" s="594"/>
      <c r="ID34" s="594"/>
      <c r="IE34" s="594"/>
      <c r="IF34" s="594"/>
      <c r="IG34" s="594"/>
      <c r="IH34" s="594"/>
      <c r="II34" s="594"/>
      <c r="IJ34" s="594"/>
      <c r="IK34" s="594"/>
      <c r="IL34" s="594"/>
      <c r="IM34" s="594"/>
      <c r="IN34" s="594"/>
      <c r="IO34" s="594"/>
      <c r="IP34" s="594"/>
    </row>
    <row r="35" s="3" customFormat="1" spans="1:250">
      <c r="A35" s="594"/>
      <c r="B35" s="594"/>
      <c r="C35" s="598"/>
      <c r="D35" s="599"/>
      <c r="E35" s="594"/>
      <c r="F35" s="594"/>
      <c r="G35" s="594"/>
      <c r="H35" s="594"/>
      <c r="I35" s="594"/>
      <c r="J35" s="594"/>
      <c r="K35" s="594"/>
      <c r="L35" s="594"/>
      <c r="M35" s="594"/>
      <c r="N35" s="594"/>
      <c r="O35" s="594"/>
      <c r="P35" s="594"/>
      <c r="Q35" s="594"/>
      <c r="R35" s="594"/>
      <c r="S35" s="594"/>
      <c r="T35" s="594"/>
      <c r="U35" s="594"/>
      <c r="V35" s="594"/>
      <c r="W35" s="594"/>
      <c r="X35" s="594"/>
      <c r="Y35" s="594"/>
      <c r="Z35" s="594"/>
      <c r="AA35" s="594"/>
      <c r="AB35" s="594"/>
      <c r="AC35" s="594"/>
      <c r="AD35" s="594"/>
      <c r="AE35" s="594"/>
      <c r="AF35" s="594"/>
      <c r="AG35" s="594"/>
      <c r="AH35" s="594"/>
      <c r="AI35" s="594"/>
      <c r="AJ35" s="594"/>
      <c r="AK35" s="594"/>
      <c r="AL35" s="594"/>
      <c r="AM35" s="594"/>
      <c r="AN35" s="594"/>
      <c r="AO35" s="594"/>
      <c r="AP35" s="594"/>
      <c r="AQ35" s="594"/>
      <c r="AR35" s="594"/>
      <c r="AS35" s="594"/>
      <c r="AT35" s="594"/>
      <c r="AU35" s="594"/>
      <c r="AV35" s="594"/>
      <c r="AW35" s="594"/>
      <c r="AX35" s="594"/>
      <c r="AY35" s="594"/>
      <c r="AZ35" s="594"/>
      <c r="BA35" s="594"/>
      <c r="BB35" s="594"/>
      <c r="BC35" s="594"/>
      <c r="BD35" s="594"/>
      <c r="BE35" s="594"/>
      <c r="BF35" s="594"/>
      <c r="BG35" s="594"/>
      <c r="BH35" s="594"/>
      <c r="BI35" s="594"/>
      <c r="BJ35" s="594"/>
      <c r="BK35" s="594"/>
      <c r="BL35" s="594"/>
      <c r="BM35" s="594"/>
      <c r="BN35" s="594"/>
      <c r="BO35" s="594"/>
      <c r="BP35" s="594"/>
      <c r="BQ35" s="594"/>
      <c r="BR35" s="594"/>
      <c r="BS35" s="594"/>
      <c r="BT35" s="594"/>
      <c r="BU35" s="594"/>
      <c r="BV35" s="594"/>
      <c r="BW35" s="594"/>
      <c r="BX35" s="594"/>
      <c r="BY35" s="594"/>
      <c r="BZ35" s="594"/>
      <c r="CA35" s="594"/>
      <c r="CB35" s="594"/>
      <c r="CC35" s="594"/>
      <c r="CD35" s="594"/>
      <c r="CE35" s="594"/>
      <c r="CF35" s="594"/>
      <c r="CG35" s="594"/>
      <c r="CH35" s="594"/>
      <c r="CI35" s="594"/>
      <c r="CJ35" s="594"/>
      <c r="CK35" s="594"/>
      <c r="CL35" s="594"/>
      <c r="CM35" s="594"/>
      <c r="CN35" s="594"/>
      <c r="CO35" s="594"/>
      <c r="CP35" s="594"/>
      <c r="CQ35" s="594"/>
      <c r="CR35" s="594"/>
      <c r="CS35" s="594"/>
      <c r="CT35" s="594"/>
      <c r="CU35" s="594"/>
      <c r="CV35" s="594"/>
      <c r="CW35" s="594"/>
      <c r="CX35" s="594"/>
      <c r="CY35" s="594"/>
      <c r="CZ35" s="594"/>
      <c r="DA35" s="594"/>
      <c r="DB35" s="594"/>
      <c r="DC35" s="594"/>
      <c r="DD35" s="594"/>
      <c r="DE35" s="594"/>
      <c r="DF35" s="594"/>
      <c r="DG35" s="594"/>
      <c r="DH35" s="594"/>
      <c r="DI35" s="594"/>
      <c r="DJ35" s="594"/>
      <c r="DK35" s="594"/>
      <c r="DL35" s="594"/>
      <c r="DM35" s="594"/>
      <c r="DN35" s="594"/>
      <c r="DO35" s="594"/>
      <c r="DP35" s="594"/>
      <c r="DQ35" s="594"/>
      <c r="DR35" s="594"/>
      <c r="DS35" s="594"/>
      <c r="DT35" s="594"/>
      <c r="DU35" s="594"/>
      <c r="DV35" s="594"/>
      <c r="DW35" s="594"/>
      <c r="DX35" s="594"/>
      <c r="DY35" s="594"/>
      <c r="DZ35" s="594"/>
      <c r="EA35" s="594"/>
      <c r="EB35" s="594"/>
      <c r="EC35" s="594"/>
      <c r="ED35" s="594"/>
      <c r="EE35" s="594"/>
      <c r="EF35" s="594"/>
      <c r="EG35" s="594"/>
      <c r="EH35" s="594"/>
      <c r="EI35" s="594"/>
      <c r="EJ35" s="594"/>
      <c r="EK35" s="594"/>
      <c r="EL35" s="594"/>
      <c r="EM35" s="594"/>
      <c r="EN35" s="594"/>
      <c r="EO35" s="594"/>
      <c r="EP35" s="594"/>
      <c r="EQ35" s="594"/>
      <c r="ER35" s="594"/>
      <c r="ES35" s="594"/>
      <c r="ET35" s="594"/>
      <c r="EU35" s="594"/>
      <c r="EV35" s="594"/>
      <c r="EW35" s="594"/>
      <c r="EX35" s="594"/>
      <c r="EY35" s="594"/>
      <c r="EZ35" s="594"/>
      <c r="FA35" s="594"/>
      <c r="FB35" s="594"/>
      <c r="FC35" s="594"/>
      <c r="FD35" s="594"/>
      <c r="FE35" s="594"/>
      <c r="FF35" s="594"/>
      <c r="FG35" s="594"/>
      <c r="FH35" s="594"/>
      <c r="FI35" s="594"/>
      <c r="FJ35" s="594"/>
      <c r="FK35" s="594"/>
      <c r="FL35" s="594"/>
      <c r="FM35" s="594"/>
      <c r="FN35" s="594"/>
      <c r="FO35" s="594"/>
      <c r="FP35" s="594"/>
      <c r="FQ35" s="594"/>
      <c r="FR35" s="594"/>
      <c r="FS35" s="594"/>
      <c r="FT35" s="594"/>
      <c r="FU35" s="594"/>
      <c r="FV35" s="594"/>
      <c r="FW35" s="594"/>
      <c r="FX35" s="594"/>
      <c r="FY35" s="594"/>
      <c r="FZ35" s="594"/>
      <c r="GA35" s="594"/>
      <c r="GB35" s="594"/>
      <c r="GC35" s="594"/>
      <c r="GD35" s="594"/>
      <c r="GE35" s="594"/>
      <c r="GF35" s="594"/>
      <c r="GG35" s="594"/>
      <c r="GH35" s="594"/>
      <c r="GI35" s="594"/>
      <c r="GJ35" s="594"/>
      <c r="GK35" s="594"/>
      <c r="GL35" s="594"/>
      <c r="GM35" s="594"/>
      <c r="GN35" s="594"/>
      <c r="GO35" s="594"/>
      <c r="GP35" s="594"/>
      <c r="GQ35" s="594"/>
      <c r="GR35" s="594"/>
      <c r="GS35" s="594"/>
      <c r="GT35" s="594"/>
      <c r="GU35" s="594"/>
      <c r="GV35" s="594"/>
      <c r="GW35" s="594"/>
      <c r="GX35" s="594"/>
      <c r="GY35" s="594"/>
      <c r="GZ35" s="594"/>
      <c r="HA35" s="594"/>
      <c r="HB35" s="594"/>
      <c r="HC35" s="594"/>
      <c r="HD35" s="594"/>
      <c r="HE35" s="594"/>
      <c r="HF35" s="594"/>
      <c r="HG35" s="594"/>
      <c r="HH35" s="594"/>
      <c r="HI35" s="594"/>
      <c r="HJ35" s="594"/>
      <c r="HK35" s="594"/>
      <c r="HL35" s="594"/>
      <c r="HM35" s="594"/>
      <c r="HN35" s="594"/>
      <c r="HO35" s="594"/>
      <c r="HP35" s="594"/>
      <c r="HQ35" s="594"/>
      <c r="HR35" s="594"/>
      <c r="HS35" s="594"/>
      <c r="HT35" s="594"/>
      <c r="HU35" s="594"/>
      <c r="HV35" s="594"/>
      <c r="HW35" s="594"/>
      <c r="HX35" s="594"/>
      <c r="HY35" s="594"/>
      <c r="HZ35" s="594"/>
      <c r="IA35" s="594"/>
      <c r="IB35" s="594"/>
      <c r="IC35" s="594"/>
      <c r="ID35" s="594"/>
      <c r="IE35" s="594"/>
      <c r="IF35" s="594"/>
      <c r="IG35" s="594"/>
      <c r="IH35" s="594"/>
      <c r="II35" s="594"/>
      <c r="IJ35" s="594"/>
      <c r="IK35" s="594"/>
      <c r="IL35" s="594"/>
      <c r="IM35" s="594"/>
      <c r="IN35" s="594"/>
      <c r="IO35" s="594"/>
      <c r="IP35" s="594"/>
    </row>
    <row r="36" s="3" customFormat="1" spans="1:250">
      <c r="A36" s="594"/>
      <c r="B36" s="594"/>
      <c r="C36" s="598"/>
      <c r="D36" s="599"/>
      <c r="E36" s="594"/>
      <c r="F36" s="594"/>
      <c r="G36" s="594"/>
      <c r="H36" s="594"/>
      <c r="I36" s="594"/>
      <c r="J36" s="594"/>
      <c r="K36" s="594"/>
      <c r="L36" s="594"/>
      <c r="M36" s="594"/>
      <c r="N36" s="594"/>
      <c r="O36" s="594"/>
      <c r="P36" s="594"/>
      <c r="Q36" s="594"/>
      <c r="R36" s="594"/>
      <c r="S36" s="594"/>
      <c r="T36" s="594"/>
      <c r="U36" s="594"/>
      <c r="V36" s="594"/>
      <c r="W36" s="594"/>
      <c r="X36" s="594"/>
      <c r="Y36" s="594"/>
      <c r="Z36" s="594"/>
      <c r="AA36" s="594"/>
      <c r="AB36" s="594"/>
      <c r="AC36" s="594"/>
      <c r="AD36" s="594"/>
      <c r="AE36" s="594"/>
      <c r="AF36" s="594"/>
      <c r="AG36" s="594"/>
      <c r="AH36" s="594"/>
      <c r="AI36" s="594"/>
      <c r="AJ36" s="594"/>
      <c r="AK36" s="594"/>
      <c r="AL36" s="594"/>
      <c r="AM36" s="594"/>
      <c r="AN36" s="594"/>
      <c r="AO36" s="594"/>
      <c r="AP36" s="594"/>
      <c r="AQ36" s="594"/>
      <c r="AR36" s="594"/>
      <c r="AS36" s="594"/>
      <c r="AT36" s="594"/>
      <c r="AU36" s="594"/>
      <c r="AV36" s="594"/>
      <c r="AW36" s="594"/>
      <c r="AX36" s="594"/>
      <c r="AY36" s="594"/>
      <c r="AZ36" s="594"/>
      <c r="BA36" s="594"/>
      <c r="BB36" s="594"/>
      <c r="BC36" s="594"/>
      <c r="BD36" s="594"/>
      <c r="BE36" s="594"/>
      <c r="BF36" s="594"/>
      <c r="BG36" s="594"/>
      <c r="BH36" s="594"/>
      <c r="BI36" s="594"/>
      <c r="BJ36" s="594"/>
      <c r="BK36" s="594"/>
      <c r="BL36" s="594"/>
      <c r="BM36" s="594"/>
      <c r="BN36" s="594"/>
      <c r="BO36" s="594"/>
      <c r="BP36" s="594"/>
      <c r="BQ36" s="594"/>
      <c r="BR36" s="594"/>
      <c r="BS36" s="594"/>
      <c r="BT36" s="594"/>
      <c r="BU36" s="594"/>
      <c r="BV36" s="594"/>
      <c r="BW36" s="594"/>
      <c r="BX36" s="594"/>
      <c r="BY36" s="594"/>
      <c r="BZ36" s="594"/>
      <c r="CA36" s="594"/>
      <c r="CB36" s="594"/>
      <c r="CC36" s="594"/>
      <c r="CD36" s="594"/>
      <c r="CE36" s="594"/>
      <c r="CF36" s="594"/>
      <c r="CG36" s="594"/>
      <c r="CH36" s="594"/>
      <c r="CI36" s="594"/>
      <c r="CJ36" s="594"/>
      <c r="CK36" s="594"/>
      <c r="CL36" s="594"/>
      <c r="CM36" s="594"/>
      <c r="CN36" s="594"/>
      <c r="CO36" s="594"/>
      <c r="CP36" s="594"/>
      <c r="CQ36" s="594"/>
      <c r="CR36" s="594"/>
      <c r="CS36" s="594"/>
      <c r="CT36" s="594"/>
      <c r="CU36" s="594"/>
      <c r="CV36" s="594"/>
      <c r="CW36" s="594"/>
      <c r="CX36" s="594"/>
      <c r="CY36" s="594"/>
      <c r="CZ36" s="594"/>
      <c r="DA36" s="594"/>
      <c r="DB36" s="594"/>
      <c r="DC36" s="594"/>
      <c r="DD36" s="594"/>
      <c r="DE36" s="594"/>
      <c r="DF36" s="594"/>
      <c r="DG36" s="594"/>
      <c r="DH36" s="594"/>
      <c r="DI36" s="594"/>
      <c r="DJ36" s="594"/>
      <c r="DK36" s="594"/>
      <c r="DL36" s="594"/>
      <c r="DM36" s="594"/>
      <c r="DN36" s="594"/>
      <c r="DO36" s="594"/>
      <c r="DP36" s="594"/>
      <c r="DQ36" s="594"/>
      <c r="DR36" s="594"/>
      <c r="DS36" s="594"/>
      <c r="DT36" s="594"/>
      <c r="DU36" s="594"/>
      <c r="DV36" s="594"/>
      <c r="DW36" s="594"/>
      <c r="DX36" s="594"/>
      <c r="DY36" s="594"/>
      <c r="DZ36" s="594"/>
      <c r="EA36" s="594"/>
      <c r="EB36" s="594"/>
      <c r="EC36" s="594"/>
      <c r="ED36" s="594"/>
      <c r="EE36" s="594"/>
      <c r="EF36" s="594"/>
      <c r="EG36" s="594"/>
      <c r="EH36" s="594"/>
      <c r="EI36" s="594"/>
      <c r="EJ36" s="594"/>
      <c r="EK36" s="594"/>
      <c r="EL36" s="594"/>
      <c r="EM36" s="594"/>
      <c r="EN36" s="594"/>
      <c r="EO36" s="594"/>
      <c r="EP36" s="594"/>
      <c r="EQ36" s="594"/>
      <c r="ER36" s="594"/>
      <c r="ES36" s="594"/>
      <c r="ET36" s="594"/>
      <c r="EU36" s="594"/>
      <c r="EV36" s="594"/>
      <c r="EW36" s="594"/>
      <c r="EX36" s="594"/>
      <c r="EY36" s="594"/>
      <c r="EZ36" s="594"/>
      <c r="FA36" s="594"/>
      <c r="FB36" s="594"/>
      <c r="FC36" s="594"/>
      <c r="FD36" s="594"/>
      <c r="FE36" s="594"/>
      <c r="FF36" s="594"/>
      <c r="FG36" s="594"/>
      <c r="FH36" s="594"/>
      <c r="FI36" s="594"/>
      <c r="FJ36" s="594"/>
      <c r="FK36" s="594"/>
      <c r="FL36" s="594"/>
      <c r="FM36" s="594"/>
      <c r="FN36" s="594"/>
      <c r="FO36" s="594"/>
      <c r="FP36" s="594"/>
      <c r="FQ36" s="594"/>
      <c r="FR36" s="594"/>
      <c r="FS36" s="594"/>
      <c r="FT36" s="594"/>
      <c r="FU36" s="594"/>
      <c r="FV36" s="594"/>
      <c r="FW36" s="594"/>
      <c r="FX36" s="594"/>
      <c r="FY36" s="594"/>
      <c r="FZ36" s="594"/>
      <c r="GA36" s="594"/>
      <c r="GB36" s="594"/>
      <c r="GC36" s="594"/>
      <c r="GD36" s="594"/>
      <c r="GE36" s="594"/>
      <c r="GF36" s="594"/>
      <c r="GG36" s="594"/>
      <c r="GH36" s="594"/>
      <c r="GI36" s="594"/>
      <c r="GJ36" s="594"/>
      <c r="GK36" s="594"/>
      <c r="GL36" s="594"/>
      <c r="GM36" s="594"/>
      <c r="GN36" s="594"/>
      <c r="GO36" s="594"/>
      <c r="GP36" s="594"/>
      <c r="GQ36" s="594"/>
      <c r="GR36" s="594"/>
      <c r="GS36" s="594"/>
      <c r="GT36" s="594"/>
      <c r="GU36" s="594"/>
      <c r="GV36" s="594"/>
      <c r="GW36" s="594"/>
      <c r="GX36" s="594"/>
      <c r="GY36" s="594"/>
      <c r="GZ36" s="594"/>
      <c r="HA36" s="594"/>
      <c r="HB36" s="594"/>
      <c r="HC36" s="594"/>
      <c r="HD36" s="594"/>
      <c r="HE36" s="594"/>
      <c r="HF36" s="594"/>
      <c r="HG36" s="594"/>
      <c r="HH36" s="594"/>
      <c r="HI36" s="594"/>
      <c r="HJ36" s="594"/>
      <c r="HK36" s="594"/>
      <c r="HL36" s="594"/>
      <c r="HM36" s="594"/>
      <c r="HN36" s="594"/>
      <c r="HO36" s="594"/>
      <c r="HP36" s="594"/>
      <c r="HQ36" s="594"/>
      <c r="HR36" s="594"/>
      <c r="HS36" s="594"/>
      <c r="HT36" s="594"/>
      <c r="HU36" s="594"/>
      <c r="HV36" s="594"/>
      <c r="HW36" s="594"/>
      <c r="HX36" s="594"/>
      <c r="HY36" s="594"/>
      <c r="HZ36" s="594"/>
      <c r="IA36" s="594"/>
      <c r="IB36" s="594"/>
      <c r="IC36" s="594"/>
      <c r="ID36" s="594"/>
      <c r="IE36" s="594"/>
      <c r="IF36" s="594"/>
      <c r="IG36" s="594"/>
      <c r="IH36" s="594"/>
      <c r="II36" s="594"/>
      <c r="IJ36" s="594"/>
      <c r="IK36" s="594"/>
      <c r="IL36" s="594"/>
      <c r="IM36" s="594"/>
      <c r="IN36" s="594"/>
      <c r="IO36" s="594"/>
      <c r="IP36" s="594"/>
    </row>
    <row r="37" s="3" customFormat="1" spans="1:250">
      <c r="A37" s="594"/>
      <c r="B37" s="594"/>
      <c r="C37" s="598"/>
      <c r="D37" s="599"/>
      <c r="E37" s="594"/>
      <c r="F37" s="594"/>
      <c r="G37" s="594"/>
      <c r="H37" s="594"/>
      <c r="I37" s="594"/>
      <c r="J37" s="594"/>
      <c r="K37" s="594"/>
      <c r="L37" s="594"/>
      <c r="M37" s="594"/>
      <c r="N37" s="594"/>
      <c r="O37" s="594"/>
      <c r="P37" s="594"/>
      <c r="Q37" s="594"/>
      <c r="R37" s="594"/>
      <c r="S37" s="594"/>
      <c r="T37" s="594"/>
      <c r="U37" s="594"/>
      <c r="V37" s="594"/>
      <c r="W37" s="594"/>
      <c r="X37" s="594"/>
      <c r="Y37" s="594"/>
      <c r="Z37" s="594"/>
      <c r="AA37" s="594"/>
      <c r="AB37" s="594"/>
      <c r="AC37" s="594"/>
      <c r="AD37" s="594"/>
      <c r="AE37" s="594"/>
      <c r="AF37" s="594"/>
      <c r="AG37" s="594"/>
      <c r="AH37" s="594"/>
      <c r="AI37" s="594"/>
      <c r="AJ37" s="594"/>
      <c r="AK37" s="594"/>
      <c r="AL37" s="594"/>
      <c r="AM37" s="594"/>
      <c r="AN37" s="594"/>
      <c r="AO37" s="594"/>
      <c r="AP37" s="594"/>
      <c r="AQ37" s="594"/>
      <c r="AR37" s="594"/>
      <c r="AS37" s="594"/>
      <c r="AT37" s="594"/>
      <c r="AU37" s="594"/>
      <c r="AV37" s="594"/>
      <c r="AW37" s="594"/>
      <c r="AX37" s="594"/>
      <c r="AY37" s="594"/>
      <c r="AZ37" s="594"/>
      <c r="BA37" s="594"/>
      <c r="BB37" s="594"/>
      <c r="BC37" s="594"/>
      <c r="BD37" s="594"/>
      <c r="BE37" s="594"/>
      <c r="BF37" s="594"/>
      <c r="BG37" s="594"/>
      <c r="BH37" s="594"/>
      <c r="BI37" s="594"/>
      <c r="BJ37" s="594"/>
      <c r="BK37" s="594"/>
      <c r="BL37" s="594"/>
      <c r="BM37" s="594"/>
      <c r="BN37" s="594"/>
      <c r="BO37" s="594"/>
      <c r="BP37" s="594"/>
      <c r="BQ37" s="594"/>
      <c r="BR37" s="594"/>
      <c r="BS37" s="594"/>
      <c r="BT37" s="594"/>
      <c r="BU37" s="594"/>
      <c r="BV37" s="594"/>
      <c r="BW37" s="594"/>
      <c r="BX37" s="594"/>
      <c r="BY37" s="594"/>
      <c r="BZ37" s="594"/>
      <c r="CA37" s="594"/>
      <c r="CB37" s="594"/>
      <c r="CC37" s="594"/>
      <c r="CD37" s="594"/>
      <c r="CE37" s="594"/>
      <c r="CF37" s="594"/>
      <c r="CG37" s="594"/>
      <c r="CH37" s="594"/>
      <c r="CI37" s="594"/>
      <c r="CJ37" s="594"/>
      <c r="CK37" s="594"/>
      <c r="CL37" s="594"/>
      <c r="CM37" s="594"/>
      <c r="CN37" s="594"/>
      <c r="CO37" s="594"/>
      <c r="CP37" s="594"/>
      <c r="CQ37" s="594"/>
      <c r="CR37" s="594"/>
      <c r="CS37" s="594"/>
      <c r="CT37" s="594"/>
      <c r="CU37" s="594"/>
      <c r="CV37" s="594"/>
      <c r="CW37" s="594"/>
      <c r="CX37" s="594"/>
      <c r="CY37" s="594"/>
      <c r="CZ37" s="594"/>
      <c r="DA37" s="594"/>
      <c r="DB37" s="594"/>
      <c r="DC37" s="594"/>
      <c r="DD37" s="594"/>
      <c r="DE37" s="594"/>
      <c r="DF37" s="594"/>
      <c r="DG37" s="594"/>
      <c r="DH37" s="594"/>
      <c r="DI37" s="594"/>
      <c r="DJ37" s="594"/>
      <c r="DK37" s="594"/>
      <c r="DL37" s="594"/>
      <c r="DM37" s="594"/>
      <c r="DN37" s="594"/>
      <c r="DO37" s="594"/>
      <c r="DP37" s="594"/>
      <c r="DQ37" s="594"/>
      <c r="DR37" s="594"/>
      <c r="DS37" s="594"/>
      <c r="DT37" s="594"/>
      <c r="DU37" s="594"/>
      <c r="DV37" s="594"/>
      <c r="DW37" s="594"/>
      <c r="DX37" s="594"/>
      <c r="DY37" s="594"/>
      <c r="DZ37" s="594"/>
      <c r="EA37" s="594"/>
      <c r="EB37" s="594"/>
      <c r="EC37" s="594"/>
      <c r="ED37" s="594"/>
      <c r="EE37" s="594"/>
      <c r="EF37" s="594"/>
      <c r="EG37" s="594"/>
      <c r="EH37" s="594"/>
      <c r="EI37" s="594"/>
      <c r="EJ37" s="594"/>
      <c r="EK37" s="594"/>
      <c r="EL37" s="594"/>
      <c r="EM37" s="594"/>
      <c r="EN37" s="594"/>
      <c r="EO37" s="594"/>
      <c r="EP37" s="594"/>
      <c r="EQ37" s="594"/>
      <c r="ER37" s="594"/>
      <c r="ES37" s="594"/>
      <c r="ET37" s="594"/>
      <c r="EU37" s="594"/>
      <c r="EV37" s="594"/>
      <c r="EW37" s="594"/>
      <c r="EX37" s="594"/>
      <c r="EY37" s="594"/>
      <c r="EZ37" s="594"/>
      <c r="FA37" s="594"/>
      <c r="FB37" s="594"/>
      <c r="FC37" s="594"/>
      <c r="FD37" s="594"/>
      <c r="FE37" s="594"/>
      <c r="FF37" s="594"/>
      <c r="FG37" s="594"/>
      <c r="FH37" s="594"/>
      <c r="FI37" s="594"/>
      <c r="FJ37" s="594"/>
      <c r="FK37" s="594"/>
      <c r="FL37" s="594"/>
      <c r="FM37" s="594"/>
      <c r="FN37" s="594"/>
      <c r="FO37" s="594"/>
      <c r="FP37" s="594"/>
      <c r="FQ37" s="594"/>
      <c r="FR37" s="594"/>
      <c r="FS37" s="594"/>
      <c r="FT37" s="594"/>
      <c r="FU37" s="594"/>
      <c r="FV37" s="594"/>
      <c r="FW37" s="594"/>
      <c r="FX37" s="594"/>
      <c r="FY37" s="594"/>
      <c r="FZ37" s="594"/>
      <c r="GA37" s="594"/>
      <c r="GB37" s="594"/>
      <c r="GC37" s="594"/>
      <c r="GD37" s="594"/>
      <c r="GE37" s="594"/>
      <c r="GF37" s="594"/>
      <c r="GG37" s="594"/>
      <c r="GH37" s="594"/>
      <c r="GI37" s="594"/>
      <c r="GJ37" s="594"/>
      <c r="GK37" s="594"/>
      <c r="GL37" s="594"/>
      <c r="GM37" s="594"/>
      <c r="GN37" s="594"/>
      <c r="GO37" s="594"/>
      <c r="GP37" s="594"/>
      <c r="GQ37" s="594"/>
      <c r="GR37" s="594"/>
      <c r="GS37" s="594"/>
      <c r="GT37" s="594"/>
      <c r="GU37" s="594"/>
      <c r="GV37" s="594"/>
      <c r="GW37" s="594"/>
      <c r="GX37" s="594"/>
      <c r="GY37" s="594"/>
      <c r="GZ37" s="594"/>
      <c r="HA37" s="594"/>
      <c r="HB37" s="594"/>
      <c r="HC37" s="594"/>
      <c r="HD37" s="594"/>
      <c r="HE37" s="594"/>
      <c r="HF37" s="594"/>
      <c r="HG37" s="594"/>
      <c r="HH37" s="594"/>
      <c r="HI37" s="594"/>
      <c r="HJ37" s="594"/>
      <c r="HK37" s="594"/>
      <c r="HL37" s="594"/>
      <c r="HM37" s="594"/>
      <c r="HN37" s="594"/>
      <c r="HO37" s="594"/>
      <c r="HP37" s="594"/>
      <c r="HQ37" s="594"/>
      <c r="HR37" s="594"/>
      <c r="HS37" s="594"/>
      <c r="HT37" s="594"/>
      <c r="HU37" s="594"/>
      <c r="HV37" s="594"/>
      <c r="HW37" s="594"/>
      <c r="HX37" s="594"/>
      <c r="HY37" s="594"/>
      <c r="HZ37" s="594"/>
      <c r="IA37" s="594"/>
      <c r="IB37" s="594"/>
      <c r="IC37" s="594"/>
      <c r="ID37" s="594"/>
      <c r="IE37" s="594"/>
      <c r="IF37" s="594"/>
      <c r="IG37" s="594"/>
      <c r="IH37" s="594"/>
      <c r="II37" s="594"/>
      <c r="IJ37" s="594"/>
      <c r="IK37" s="594"/>
      <c r="IL37" s="594"/>
      <c r="IM37" s="594"/>
      <c r="IN37" s="594"/>
      <c r="IO37" s="594"/>
      <c r="IP37" s="594"/>
    </row>
    <row r="38" s="3" customFormat="1" spans="1:250">
      <c r="A38" s="594"/>
      <c r="B38" s="594"/>
      <c r="C38" s="598"/>
      <c r="D38" s="599"/>
      <c r="E38" s="594"/>
      <c r="F38" s="594"/>
      <c r="G38" s="594"/>
      <c r="H38" s="594"/>
      <c r="I38" s="594"/>
      <c r="J38" s="594"/>
      <c r="K38" s="594"/>
      <c r="L38" s="594"/>
      <c r="M38" s="594"/>
      <c r="N38" s="594"/>
      <c r="O38" s="594"/>
      <c r="P38" s="594"/>
      <c r="Q38" s="594"/>
      <c r="R38" s="594"/>
      <c r="S38" s="594"/>
      <c r="T38" s="594"/>
      <c r="U38" s="594"/>
      <c r="V38" s="594"/>
      <c r="W38" s="594"/>
      <c r="X38" s="594"/>
      <c r="Y38" s="594"/>
      <c r="Z38" s="594"/>
      <c r="AA38" s="594"/>
      <c r="AB38" s="594"/>
      <c r="AC38" s="594"/>
      <c r="AD38" s="594"/>
      <c r="AE38" s="594"/>
      <c r="AF38" s="594"/>
      <c r="AG38" s="594"/>
      <c r="AH38" s="594"/>
      <c r="AI38" s="594"/>
      <c r="AJ38" s="594"/>
      <c r="AK38" s="594"/>
      <c r="AL38" s="594"/>
      <c r="AM38" s="594"/>
      <c r="AN38" s="594"/>
      <c r="AO38" s="594"/>
      <c r="AP38" s="594"/>
      <c r="AQ38" s="594"/>
      <c r="AR38" s="594"/>
      <c r="AS38" s="594"/>
      <c r="AT38" s="594"/>
      <c r="AU38" s="594"/>
      <c r="AV38" s="594"/>
      <c r="AW38" s="594"/>
      <c r="AX38" s="594"/>
      <c r="AY38" s="594"/>
      <c r="AZ38" s="594"/>
      <c r="BA38" s="594"/>
      <c r="BB38" s="594"/>
      <c r="BC38" s="594"/>
      <c r="BD38" s="594"/>
      <c r="BE38" s="594"/>
      <c r="BF38" s="594"/>
      <c r="BG38" s="594"/>
      <c r="BH38" s="594"/>
      <c r="BI38" s="594"/>
      <c r="BJ38" s="594"/>
      <c r="BK38" s="594"/>
      <c r="BL38" s="594"/>
      <c r="BM38" s="594"/>
      <c r="BN38" s="594"/>
      <c r="BO38" s="594"/>
      <c r="BP38" s="594"/>
      <c r="BQ38" s="594"/>
      <c r="BR38" s="594"/>
      <c r="BS38" s="594"/>
      <c r="BT38" s="594"/>
      <c r="BU38" s="594"/>
      <c r="BV38" s="594"/>
      <c r="BW38" s="594"/>
      <c r="BX38" s="594"/>
      <c r="BY38" s="594"/>
      <c r="BZ38" s="594"/>
      <c r="CA38" s="594"/>
      <c r="CB38" s="594"/>
      <c r="CC38" s="594"/>
      <c r="CD38" s="594"/>
      <c r="CE38" s="594"/>
      <c r="CF38" s="594"/>
      <c r="CG38" s="594"/>
      <c r="CH38" s="594"/>
      <c r="CI38" s="594"/>
      <c r="CJ38" s="594"/>
      <c r="CK38" s="594"/>
      <c r="CL38" s="594"/>
      <c r="CM38" s="594"/>
      <c r="CN38" s="594"/>
      <c r="CO38" s="594"/>
      <c r="CP38" s="594"/>
      <c r="CQ38" s="594"/>
      <c r="CR38" s="594"/>
      <c r="CS38" s="594"/>
      <c r="CT38" s="594"/>
      <c r="CU38" s="594"/>
      <c r="CV38" s="594"/>
      <c r="CW38" s="594"/>
      <c r="CX38" s="594"/>
      <c r="CY38" s="594"/>
      <c r="CZ38" s="594"/>
      <c r="DA38" s="594"/>
      <c r="DB38" s="594"/>
      <c r="DC38" s="594"/>
      <c r="DD38" s="594"/>
      <c r="DE38" s="594"/>
      <c r="DF38" s="594"/>
      <c r="DG38" s="594"/>
      <c r="DH38" s="594"/>
      <c r="DI38" s="594"/>
      <c r="DJ38" s="594"/>
      <c r="DK38" s="594"/>
      <c r="DL38" s="594"/>
      <c r="DM38" s="594"/>
      <c r="DN38" s="594"/>
      <c r="DO38" s="594"/>
      <c r="DP38" s="594"/>
      <c r="DQ38" s="594"/>
      <c r="DR38" s="594"/>
      <c r="DS38" s="594"/>
      <c r="DT38" s="594"/>
      <c r="DU38" s="594"/>
      <c r="DV38" s="594"/>
      <c r="DW38" s="594"/>
      <c r="DX38" s="594"/>
      <c r="DY38" s="594"/>
      <c r="DZ38" s="594"/>
      <c r="EA38" s="594"/>
      <c r="EB38" s="594"/>
      <c r="EC38" s="594"/>
      <c r="ED38" s="594"/>
      <c r="EE38" s="594"/>
      <c r="EF38" s="594"/>
      <c r="EG38" s="594"/>
      <c r="EH38" s="594"/>
      <c r="EI38" s="594"/>
      <c r="EJ38" s="594"/>
      <c r="EK38" s="594"/>
      <c r="EL38" s="594"/>
      <c r="EM38" s="594"/>
      <c r="EN38" s="594"/>
      <c r="EO38" s="594"/>
      <c r="EP38" s="594"/>
      <c r="EQ38" s="594"/>
      <c r="ER38" s="594"/>
      <c r="ES38" s="594"/>
      <c r="ET38" s="594"/>
      <c r="EU38" s="594"/>
      <c r="EV38" s="594"/>
      <c r="EW38" s="594"/>
      <c r="EX38" s="594"/>
      <c r="EY38" s="594"/>
      <c r="EZ38" s="594"/>
      <c r="FA38" s="594"/>
      <c r="FB38" s="594"/>
      <c r="FC38" s="594"/>
      <c r="FD38" s="594"/>
      <c r="FE38" s="594"/>
      <c r="FF38" s="594"/>
      <c r="FG38" s="594"/>
      <c r="FH38" s="594"/>
      <c r="FI38" s="594"/>
      <c r="FJ38" s="594"/>
      <c r="FK38" s="594"/>
      <c r="FL38" s="594"/>
      <c r="FM38" s="594"/>
      <c r="FN38" s="594"/>
      <c r="FO38" s="594"/>
      <c r="FP38" s="594"/>
      <c r="FQ38" s="594"/>
      <c r="FR38" s="594"/>
      <c r="FS38" s="594"/>
      <c r="FT38" s="594"/>
      <c r="FU38" s="594"/>
      <c r="FV38" s="594"/>
      <c r="FW38" s="594"/>
      <c r="FX38" s="594"/>
      <c r="FY38" s="594"/>
      <c r="FZ38" s="594"/>
      <c r="GA38" s="594"/>
      <c r="GB38" s="594"/>
      <c r="GC38" s="594"/>
      <c r="GD38" s="594"/>
      <c r="GE38" s="594"/>
      <c r="GF38" s="594"/>
      <c r="GG38" s="594"/>
      <c r="GH38" s="594"/>
      <c r="GI38" s="594"/>
      <c r="GJ38" s="594"/>
      <c r="GK38" s="594"/>
      <c r="GL38" s="594"/>
      <c r="GM38" s="594"/>
      <c r="GN38" s="594"/>
      <c r="GO38" s="594"/>
      <c r="GP38" s="594"/>
      <c r="GQ38" s="594"/>
      <c r="GR38" s="594"/>
      <c r="GS38" s="594"/>
      <c r="GT38" s="594"/>
      <c r="GU38" s="594"/>
      <c r="GV38" s="594"/>
      <c r="GW38" s="594"/>
      <c r="GX38" s="594"/>
      <c r="GY38" s="594"/>
      <c r="GZ38" s="594"/>
      <c r="HA38" s="594"/>
      <c r="HB38" s="594"/>
      <c r="HC38" s="594"/>
      <c r="HD38" s="594"/>
      <c r="HE38" s="594"/>
      <c r="HF38" s="594"/>
      <c r="HG38" s="594"/>
      <c r="HH38" s="594"/>
      <c r="HI38" s="594"/>
      <c r="HJ38" s="594"/>
      <c r="HK38" s="594"/>
      <c r="HL38" s="594"/>
      <c r="HM38" s="594"/>
      <c r="HN38" s="594"/>
      <c r="HO38" s="594"/>
      <c r="HP38" s="594"/>
      <c r="HQ38" s="594"/>
      <c r="HR38" s="594"/>
      <c r="HS38" s="594"/>
      <c r="HT38" s="594"/>
      <c r="HU38" s="594"/>
      <c r="HV38" s="594"/>
      <c r="HW38" s="594"/>
      <c r="HX38" s="594"/>
      <c r="HY38" s="594"/>
      <c r="HZ38" s="594"/>
      <c r="IA38" s="594"/>
      <c r="IB38" s="594"/>
      <c r="IC38" s="594"/>
      <c r="ID38" s="594"/>
      <c r="IE38" s="594"/>
      <c r="IF38" s="594"/>
      <c r="IG38" s="594"/>
      <c r="IH38" s="594"/>
      <c r="II38" s="594"/>
      <c r="IJ38" s="594"/>
      <c r="IK38" s="594"/>
      <c r="IL38" s="594"/>
      <c r="IM38" s="594"/>
      <c r="IN38" s="594"/>
      <c r="IO38" s="594"/>
      <c r="IP38" s="594"/>
    </row>
    <row r="39" s="3" customFormat="1" spans="1:250">
      <c r="A39" s="594"/>
      <c r="B39" s="594"/>
      <c r="C39" s="598"/>
      <c r="D39" s="599"/>
      <c r="E39" s="594"/>
      <c r="F39" s="594"/>
      <c r="G39" s="594"/>
      <c r="H39" s="594"/>
      <c r="I39" s="594"/>
      <c r="J39" s="594"/>
      <c r="K39" s="594"/>
      <c r="L39" s="594"/>
      <c r="M39" s="594"/>
      <c r="N39" s="594"/>
      <c r="O39" s="594"/>
      <c r="P39" s="594"/>
      <c r="Q39" s="594"/>
      <c r="R39" s="594"/>
      <c r="S39" s="594"/>
      <c r="T39" s="594"/>
      <c r="U39" s="594"/>
      <c r="V39" s="594"/>
      <c r="W39" s="594"/>
      <c r="X39" s="594"/>
      <c r="Y39" s="594"/>
      <c r="Z39" s="594"/>
      <c r="AA39" s="594"/>
      <c r="AB39" s="594"/>
      <c r="AC39" s="594"/>
      <c r="AD39" s="594"/>
      <c r="AE39" s="594"/>
      <c r="AF39" s="594"/>
      <c r="AG39" s="594"/>
      <c r="AH39" s="594"/>
      <c r="AI39" s="594"/>
      <c r="AJ39" s="594"/>
      <c r="AK39" s="594"/>
      <c r="AL39" s="594"/>
      <c r="AM39" s="594"/>
      <c r="AN39" s="594"/>
      <c r="AO39" s="594"/>
      <c r="AP39" s="594"/>
      <c r="AQ39" s="594"/>
      <c r="AR39" s="594"/>
      <c r="AS39" s="594"/>
      <c r="AT39" s="594"/>
      <c r="AU39" s="594"/>
      <c r="AV39" s="594"/>
      <c r="AW39" s="594"/>
      <c r="AX39" s="594"/>
      <c r="AY39" s="594"/>
      <c r="AZ39" s="594"/>
      <c r="BA39" s="594"/>
      <c r="BB39" s="594"/>
      <c r="BC39" s="594"/>
      <c r="BD39" s="594"/>
      <c r="BE39" s="594"/>
      <c r="BF39" s="594"/>
      <c r="BG39" s="594"/>
      <c r="BH39" s="594"/>
      <c r="BI39" s="594"/>
      <c r="BJ39" s="594"/>
      <c r="BK39" s="594"/>
      <c r="BL39" s="594"/>
      <c r="BM39" s="594"/>
      <c r="BN39" s="594"/>
      <c r="BO39" s="594"/>
      <c r="BP39" s="594"/>
      <c r="BQ39" s="594"/>
      <c r="BR39" s="594"/>
      <c r="BS39" s="594"/>
      <c r="BT39" s="594"/>
      <c r="BU39" s="594"/>
      <c r="BV39" s="594"/>
      <c r="BW39" s="594"/>
      <c r="BX39" s="594"/>
      <c r="BY39" s="594"/>
      <c r="BZ39" s="594"/>
      <c r="CA39" s="594"/>
      <c r="CB39" s="594"/>
      <c r="CC39" s="594"/>
      <c r="CD39" s="594"/>
      <c r="CE39" s="594"/>
      <c r="CF39" s="594"/>
      <c r="CG39" s="594"/>
      <c r="CH39" s="594"/>
      <c r="CI39" s="594"/>
      <c r="CJ39" s="594"/>
      <c r="CK39" s="594"/>
      <c r="CL39" s="594"/>
      <c r="CM39" s="594"/>
      <c r="CN39" s="594"/>
      <c r="CO39" s="594"/>
      <c r="CP39" s="594"/>
      <c r="CQ39" s="594"/>
      <c r="CR39" s="594"/>
      <c r="CS39" s="594"/>
      <c r="CT39" s="594"/>
      <c r="CU39" s="594"/>
      <c r="CV39" s="594"/>
      <c r="CW39" s="594"/>
      <c r="CX39" s="594"/>
      <c r="CY39" s="594"/>
      <c r="CZ39" s="594"/>
      <c r="DA39" s="594"/>
      <c r="DB39" s="594"/>
      <c r="DC39" s="594"/>
      <c r="DD39" s="594"/>
      <c r="DE39" s="594"/>
      <c r="DF39" s="594"/>
      <c r="DG39" s="594"/>
      <c r="DH39" s="594"/>
      <c r="DI39" s="594"/>
      <c r="DJ39" s="594"/>
      <c r="DK39" s="594"/>
      <c r="DL39" s="594"/>
      <c r="DM39" s="594"/>
      <c r="DN39" s="594"/>
      <c r="DO39" s="594"/>
      <c r="DP39" s="594"/>
      <c r="DQ39" s="594"/>
      <c r="DR39" s="594"/>
      <c r="DS39" s="594"/>
      <c r="DT39" s="594"/>
      <c r="DU39" s="594"/>
      <c r="DV39" s="594"/>
      <c r="DW39" s="594"/>
      <c r="DX39" s="594"/>
      <c r="DY39" s="594"/>
      <c r="DZ39" s="594"/>
      <c r="EA39" s="594"/>
      <c r="EB39" s="594"/>
      <c r="EC39" s="594"/>
      <c r="ED39" s="594"/>
      <c r="EE39" s="594"/>
      <c r="EF39" s="594"/>
      <c r="EG39" s="594"/>
      <c r="EH39" s="594"/>
      <c r="EI39" s="594"/>
      <c r="EJ39" s="594"/>
      <c r="EK39" s="594"/>
      <c r="EL39" s="594"/>
      <c r="EM39" s="594"/>
      <c r="EN39" s="594"/>
      <c r="EO39" s="594"/>
      <c r="EP39" s="594"/>
      <c r="EQ39" s="594"/>
      <c r="ER39" s="594"/>
      <c r="ES39" s="594"/>
      <c r="ET39" s="594"/>
      <c r="EU39" s="594"/>
      <c r="EV39" s="594"/>
      <c r="EW39" s="594"/>
      <c r="EX39" s="594"/>
      <c r="EY39" s="594"/>
      <c r="EZ39" s="594"/>
      <c r="FA39" s="594"/>
      <c r="FB39" s="594"/>
      <c r="FC39" s="594"/>
      <c r="FD39" s="594"/>
      <c r="FE39" s="594"/>
      <c r="FF39" s="594"/>
      <c r="FG39" s="594"/>
      <c r="FH39" s="594"/>
      <c r="FI39" s="594"/>
      <c r="FJ39" s="594"/>
      <c r="FK39" s="594"/>
      <c r="FL39" s="594"/>
      <c r="FM39" s="594"/>
      <c r="FN39" s="594"/>
      <c r="FO39" s="594"/>
      <c r="FP39" s="594"/>
      <c r="FQ39" s="594"/>
      <c r="FR39" s="594"/>
      <c r="FS39" s="594"/>
      <c r="FT39" s="594"/>
      <c r="FU39" s="594"/>
      <c r="FV39" s="594"/>
      <c r="FW39" s="594"/>
      <c r="FX39" s="594"/>
      <c r="FY39" s="594"/>
      <c r="FZ39" s="594"/>
      <c r="GA39" s="594"/>
      <c r="GB39" s="594"/>
      <c r="GC39" s="594"/>
      <c r="GD39" s="594"/>
      <c r="GE39" s="594"/>
      <c r="GF39" s="594"/>
      <c r="GG39" s="594"/>
      <c r="GH39" s="594"/>
      <c r="GI39" s="594"/>
      <c r="GJ39" s="594"/>
      <c r="GK39" s="594"/>
      <c r="GL39" s="594"/>
      <c r="GM39" s="594"/>
      <c r="GN39" s="594"/>
      <c r="GO39" s="594"/>
      <c r="GP39" s="594"/>
      <c r="GQ39" s="594"/>
      <c r="GR39" s="594"/>
      <c r="GS39" s="594"/>
      <c r="GT39" s="594"/>
      <c r="GU39" s="594"/>
      <c r="GV39" s="594"/>
      <c r="GW39" s="594"/>
      <c r="GX39" s="594"/>
      <c r="GY39" s="594"/>
      <c r="GZ39" s="594"/>
      <c r="HA39" s="594"/>
      <c r="HB39" s="594"/>
      <c r="HC39" s="594"/>
      <c r="HD39" s="594"/>
      <c r="HE39" s="594"/>
      <c r="HF39" s="594"/>
      <c r="HG39" s="594"/>
      <c r="HH39" s="594"/>
      <c r="HI39" s="594"/>
      <c r="HJ39" s="594"/>
      <c r="HK39" s="594"/>
      <c r="HL39" s="594"/>
      <c r="HM39" s="594"/>
      <c r="HN39" s="594"/>
      <c r="HO39" s="594"/>
      <c r="HP39" s="594"/>
      <c r="HQ39" s="594"/>
      <c r="HR39" s="594"/>
      <c r="HS39" s="594"/>
      <c r="HT39" s="594"/>
      <c r="HU39" s="594"/>
      <c r="HV39" s="594"/>
      <c r="HW39" s="594"/>
      <c r="HX39" s="594"/>
      <c r="HY39" s="594"/>
      <c r="HZ39" s="594"/>
      <c r="IA39" s="594"/>
      <c r="IB39" s="594"/>
      <c r="IC39" s="594"/>
      <c r="ID39" s="594"/>
      <c r="IE39" s="594"/>
      <c r="IF39" s="594"/>
      <c r="IG39" s="594"/>
      <c r="IH39" s="594"/>
      <c r="II39" s="594"/>
      <c r="IJ39" s="594"/>
      <c r="IK39" s="594"/>
      <c r="IL39" s="594"/>
      <c r="IM39" s="594"/>
      <c r="IN39" s="594"/>
      <c r="IO39" s="594"/>
      <c r="IP39" s="594"/>
    </row>
    <row r="40" s="3" customFormat="1" spans="1:250">
      <c r="A40" s="594"/>
      <c r="B40" s="594"/>
      <c r="C40" s="598"/>
      <c r="D40" s="599"/>
      <c r="E40" s="594"/>
      <c r="F40" s="594"/>
      <c r="G40" s="594"/>
      <c r="H40" s="594"/>
      <c r="I40" s="594"/>
      <c r="J40" s="594"/>
      <c r="K40" s="594"/>
      <c r="L40" s="594"/>
      <c r="M40" s="594"/>
      <c r="N40" s="594"/>
      <c r="O40" s="594"/>
      <c r="P40" s="594"/>
      <c r="Q40" s="594"/>
      <c r="R40" s="594"/>
      <c r="S40" s="594"/>
      <c r="T40" s="594"/>
      <c r="U40" s="594"/>
      <c r="V40" s="594"/>
      <c r="W40" s="594"/>
      <c r="X40" s="594"/>
      <c r="Y40" s="594"/>
      <c r="Z40" s="594"/>
      <c r="AA40" s="594"/>
      <c r="AB40" s="594"/>
      <c r="AC40" s="594"/>
      <c r="AD40" s="594"/>
      <c r="AE40" s="594"/>
      <c r="AF40" s="594"/>
      <c r="AG40" s="594"/>
      <c r="AH40" s="594"/>
      <c r="AI40" s="594"/>
      <c r="AJ40" s="594"/>
      <c r="AK40" s="594"/>
      <c r="AL40" s="594"/>
      <c r="AM40" s="594"/>
      <c r="AN40" s="594"/>
      <c r="AO40" s="594"/>
      <c r="AP40" s="594"/>
      <c r="AQ40" s="594"/>
      <c r="AR40" s="594"/>
      <c r="AS40" s="594"/>
      <c r="AT40" s="594"/>
      <c r="AU40" s="594"/>
      <c r="AV40" s="594"/>
      <c r="AW40" s="594"/>
      <c r="AX40" s="594"/>
      <c r="AY40" s="594"/>
      <c r="AZ40" s="594"/>
      <c r="BA40" s="594"/>
      <c r="BB40" s="594"/>
      <c r="BC40" s="594"/>
      <c r="BD40" s="594"/>
      <c r="BE40" s="594"/>
      <c r="BF40" s="594"/>
      <c r="BG40" s="594"/>
      <c r="BH40" s="594"/>
      <c r="BI40" s="594"/>
      <c r="BJ40" s="594"/>
      <c r="BK40" s="594"/>
      <c r="BL40" s="594"/>
      <c r="BM40" s="594"/>
      <c r="BN40" s="594"/>
      <c r="BO40" s="594"/>
      <c r="BP40" s="594"/>
      <c r="BQ40" s="594"/>
      <c r="BR40" s="594"/>
      <c r="BS40" s="594"/>
      <c r="BT40" s="594"/>
      <c r="BU40" s="594"/>
      <c r="BV40" s="594"/>
      <c r="BW40" s="594"/>
      <c r="BX40" s="594"/>
      <c r="BY40" s="594"/>
      <c r="BZ40" s="594"/>
      <c r="CA40" s="594"/>
      <c r="CB40" s="594"/>
      <c r="CC40" s="594"/>
      <c r="CD40" s="594"/>
      <c r="CE40" s="594"/>
      <c r="CF40" s="594"/>
      <c r="CG40" s="594"/>
      <c r="CH40" s="594"/>
      <c r="CI40" s="594"/>
      <c r="CJ40" s="594"/>
      <c r="CK40" s="594"/>
      <c r="CL40" s="594"/>
      <c r="CM40" s="594"/>
      <c r="CN40" s="594"/>
      <c r="CO40" s="594"/>
      <c r="CP40" s="594"/>
      <c r="CQ40" s="594"/>
      <c r="CR40" s="594"/>
      <c r="CS40" s="594"/>
      <c r="CT40" s="594"/>
      <c r="CU40" s="594"/>
      <c r="CV40" s="594"/>
      <c r="CW40" s="594"/>
      <c r="CX40" s="594"/>
      <c r="CY40" s="594"/>
      <c r="CZ40" s="594"/>
      <c r="DA40" s="594"/>
      <c r="DB40" s="594"/>
      <c r="DC40" s="594"/>
      <c r="DD40" s="594"/>
      <c r="DE40" s="594"/>
      <c r="DF40" s="594"/>
      <c r="DG40" s="594"/>
      <c r="DH40" s="594"/>
      <c r="DI40" s="594"/>
      <c r="DJ40" s="594"/>
      <c r="DK40" s="594"/>
      <c r="DL40" s="594"/>
      <c r="DM40" s="594"/>
      <c r="DN40" s="594"/>
      <c r="DO40" s="594"/>
      <c r="DP40" s="594"/>
      <c r="DQ40" s="594"/>
      <c r="DR40" s="594"/>
      <c r="DS40" s="594"/>
      <c r="DT40" s="594"/>
      <c r="DU40" s="594"/>
      <c r="DV40" s="594"/>
      <c r="DW40" s="594"/>
      <c r="DX40" s="594"/>
      <c r="DY40" s="594"/>
      <c r="DZ40" s="594"/>
      <c r="EA40" s="594"/>
      <c r="EB40" s="594"/>
      <c r="EC40" s="594"/>
      <c r="ED40" s="594"/>
      <c r="EE40" s="594"/>
      <c r="EF40" s="594"/>
      <c r="EG40" s="594"/>
      <c r="EH40" s="594"/>
      <c r="EI40" s="594"/>
      <c r="EJ40" s="594"/>
      <c r="EK40" s="594"/>
      <c r="EL40" s="594"/>
      <c r="EM40" s="594"/>
      <c r="EN40" s="594"/>
      <c r="EO40" s="594"/>
      <c r="EP40" s="594"/>
      <c r="EQ40" s="594"/>
      <c r="ER40" s="594"/>
      <c r="ES40" s="594"/>
      <c r="ET40" s="594"/>
      <c r="EU40" s="594"/>
      <c r="EV40" s="594"/>
      <c r="EW40" s="594"/>
      <c r="EX40" s="594"/>
      <c r="EY40" s="594"/>
      <c r="EZ40" s="594"/>
      <c r="FA40" s="594"/>
      <c r="FB40" s="594"/>
      <c r="FC40" s="594"/>
      <c r="FD40" s="594"/>
      <c r="FE40" s="594"/>
      <c r="FF40" s="594"/>
      <c r="FG40" s="594"/>
      <c r="FH40" s="594"/>
      <c r="FI40" s="594"/>
      <c r="FJ40" s="594"/>
      <c r="FK40" s="594"/>
      <c r="FL40" s="594"/>
      <c r="FM40" s="594"/>
      <c r="FN40" s="594"/>
      <c r="FO40" s="594"/>
      <c r="FP40" s="594"/>
      <c r="FQ40" s="594"/>
      <c r="FR40" s="594"/>
      <c r="FS40" s="594"/>
      <c r="FT40" s="594"/>
      <c r="FU40" s="594"/>
      <c r="FV40" s="594"/>
      <c r="FW40" s="594"/>
      <c r="FX40" s="594"/>
      <c r="FY40" s="594"/>
      <c r="FZ40" s="594"/>
      <c r="GA40" s="594"/>
      <c r="GB40" s="594"/>
      <c r="GC40" s="594"/>
      <c r="GD40" s="594"/>
      <c r="GE40" s="594"/>
      <c r="GF40" s="594"/>
      <c r="GG40" s="594"/>
      <c r="GH40" s="594"/>
      <c r="GI40" s="594"/>
      <c r="GJ40" s="594"/>
      <c r="GK40" s="594"/>
      <c r="GL40" s="594"/>
      <c r="GM40" s="594"/>
      <c r="GN40" s="594"/>
      <c r="GO40" s="594"/>
      <c r="GP40" s="594"/>
      <c r="GQ40" s="594"/>
      <c r="GR40" s="594"/>
      <c r="GS40" s="594"/>
      <c r="GT40" s="594"/>
      <c r="GU40" s="594"/>
      <c r="GV40" s="594"/>
      <c r="GW40" s="594"/>
      <c r="GX40" s="594"/>
      <c r="GY40" s="594"/>
      <c r="GZ40" s="594"/>
      <c r="HA40" s="594"/>
      <c r="HB40" s="594"/>
      <c r="HC40" s="594"/>
      <c r="HD40" s="594"/>
      <c r="HE40" s="594"/>
      <c r="HF40" s="594"/>
      <c r="HG40" s="594"/>
      <c r="HH40" s="594"/>
      <c r="HI40" s="594"/>
      <c r="HJ40" s="594"/>
      <c r="HK40" s="594"/>
      <c r="HL40" s="594"/>
      <c r="HM40" s="594"/>
      <c r="HN40" s="594"/>
      <c r="HO40" s="594"/>
      <c r="HP40" s="594"/>
      <c r="HQ40" s="594"/>
      <c r="HR40" s="594"/>
      <c r="HS40" s="594"/>
      <c r="HT40" s="594"/>
      <c r="HU40" s="594"/>
      <c r="HV40" s="594"/>
      <c r="HW40" s="594"/>
      <c r="HX40" s="594"/>
      <c r="HY40" s="594"/>
      <c r="HZ40" s="594"/>
      <c r="IA40" s="594"/>
      <c r="IB40" s="594"/>
      <c r="IC40" s="594"/>
      <c r="ID40" s="594"/>
      <c r="IE40" s="594"/>
      <c r="IF40" s="594"/>
      <c r="IG40" s="594"/>
      <c r="IH40" s="594"/>
      <c r="II40" s="594"/>
      <c r="IJ40" s="594"/>
      <c r="IK40" s="594"/>
      <c r="IL40" s="594"/>
      <c r="IM40" s="594"/>
      <c r="IN40" s="594"/>
      <c r="IO40" s="594"/>
      <c r="IP40" s="594"/>
    </row>
    <row r="41" s="3" customFormat="1" spans="1:250">
      <c r="A41" s="594"/>
      <c r="B41" s="594"/>
      <c r="C41" s="598"/>
      <c r="D41" s="599"/>
      <c r="E41" s="594"/>
      <c r="F41" s="594"/>
      <c r="G41" s="594"/>
      <c r="H41" s="594"/>
      <c r="I41" s="594"/>
      <c r="J41" s="594"/>
      <c r="K41" s="594"/>
      <c r="L41" s="594"/>
      <c r="M41" s="594"/>
      <c r="N41" s="594"/>
      <c r="O41" s="594"/>
      <c r="P41" s="594"/>
      <c r="Q41" s="594"/>
      <c r="R41" s="594"/>
      <c r="S41" s="594"/>
      <c r="T41" s="594"/>
      <c r="U41" s="594"/>
      <c r="V41" s="594"/>
      <c r="W41" s="594"/>
      <c r="X41" s="594"/>
      <c r="Y41" s="594"/>
      <c r="Z41" s="594"/>
      <c r="AA41" s="594"/>
      <c r="AB41" s="594"/>
      <c r="AC41" s="594"/>
      <c r="AD41" s="594"/>
      <c r="AE41" s="594"/>
      <c r="AF41" s="594"/>
      <c r="AG41" s="594"/>
      <c r="AH41" s="594"/>
      <c r="AI41" s="594"/>
      <c r="AJ41" s="594"/>
      <c r="AK41" s="594"/>
      <c r="AL41" s="594"/>
      <c r="AM41" s="594"/>
      <c r="AN41" s="594"/>
      <c r="AO41" s="594"/>
      <c r="AP41" s="594"/>
      <c r="AQ41" s="594"/>
      <c r="AR41" s="594"/>
      <c r="AS41" s="594"/>
      <c r="AT41" s="594"/>
      <c r="AU41" s="594"/>
      <c r="AV41" s="594"/>
      <c r="AW41" s="594"/>
      <c r="AX41" s="594"/>
      <c r="AY41" s="594"/>
      <c r="AZ41" s="594"/>
      <c r="BA41" s="594"/>
      <c r="BB41" s="594"/>
      <c r="BC41" s="594"/>
      <c r="BD41" s="594"/>
      <c r="BE41" s="594"/>
      <c r="BF41" s="594"/>
      <c r="BG41" s="594"/>
      <c r="BH41" s="594"/>
      <c r="BI41" s="594"/>
      <c r="BJ41" s="594"/>
      <c r="BK41" s="594"/>
      <c r="BL41" s="594"/>
      <c r="BM41" s="594"/>
      <c r="BN41" s="594"/>
      <c r="BO41" s="594"/>
      <c r="BP41" s="594"/>
      <c r="BQ41" s="594"/>
      <c r="BR41" s="594"/>
      <c r="BS41" s="594"/>
      <c r="BT41" s="594"/>
      <c r="BU41" s="594"/>
      <c r="BV41" s="594"/>
      <c r="BW41" s="594"/>
      <c r="BX41" s="594"/>
      <c r="BY41" s="594"/>
      <c r="BZ41" s="594"/>
      <c r="CA41" s="594"/>
      <c r="CB41" s="594"/>
      <c r="CC41" s="594"/>
      <c r="CD41" s="594"/>
      <c r="CE41" s="594"/>
      <c r="CF41" s="594"/>
      <c r="CG41" s="594"/>
      <c r="CH41" s="594"/>
      <c r="CI41" s="594"/>
      <c r="CJ41" s="594"/>
      <c r="CK41" s="594"/>
      <c r="CL41" s="594"/>
      <c r="CM41" s="594"/>
      <c r="CN41" s="594"/>
      <c r="CO41" s="594"/>
      <c r="CP41" s="594"/>
      <c r="CQ41" s="594"/>
      <c r="CR41" s="594"/>
      <c r="CS41" s="594"/>
      <c r="CT41" s="594"/>
      <c r="CU41" s="594"/>
      <c r="CV41" s="594"/>
      <c r="CW41" s="594"/>
      <c r="CX41" s="594"/>
      <c r="CY41" s="594"/>
      <c r="CZ41" s="594"/>
      <c r="DA41" s="594"/>
      <c r="DB41" s="594"/>
      <c r="DC41" s="594"/>
      <c r="DD41" s="594"/>
      <c r="DE41" s="594"/>
      <c r="DF41" s="594"/>
      <c r="DG41" s="594"/>
      <c r="DH41" s="594"/>
      <c r="DI41" s="594"/>
      <c r="DJ41" s="594"/>
      <c r="DK41" s="594"/>
      <c r="DL41" s="594"/>
      <c r="DM41" s="594"/>
      <c r="DN41" s="594"/>
      <c r="DO41" s="594"/>
      <c r="DP41" s="594"/>
      <c r="DQ41" s="594"/>
      <c r="DR41" s="594"/>
      <c r="DS41" s="594"/>
      <c r="DT41" s="594"/>
      <c r="DU41" s="594"/>
      <c r="DV41" s="594"/>
      <c r="DW41" s="594"/>
      <c r="DX41" s="594"/>
      <c r="DY41" s="594"/>
      <c r="DZ41" s="594"/>
      <c r="EA41" s="594"/>
      <c r="EB41" s="594"/>
      <c r="EC41" s="594"/>
      <c r="ED41" s="594"/>
      <c r="EE41" s="594"/>
      <c r="EF41" s="594"/>
      <c r="EG41" s="594"/>
      <c r="EH41" s="594"/>
      <c r="EI41" s="594"/>
      <c r="EJ41" s="594"/>
      <c r="EK41" s="594"/>
      <c r="EL41" s="594"/>
      <c r="EM41" s="594"/>
      <c r="EN41" s="594"/>
      <c r="EO41" s="594"/>
      <c r="EP41" s="594"/>
      <c r="EQ41" s="594"/>
      <c r="ER41" s="594"/>
      <c r="ES41" s="594"/>
      <c r="ET41" s="594"/>
      <c r="EU41" s="594"/>
      <c r="EV41" s="594"/>
      <c r="EW41" s="594"/>
      <c r="EX41" s="594"/>
      <c r="EY41" s="594"/>
      <c r="EZ41" s="594"/>
      <c r="FA41" s="594"/>
      <c r="FB41" s="594"/>
      <c r="FC41" s="594"/>
      <c r="FD41" s="594"/>
      <c r="FE41" s="594"/>
      <c r="FF41" s="594"/>
      <c r="FG41" s="594"/>
      <c r="FH41" s="594"/>
      <c r="FI41" s="594"/>
      <c r="FJ41" s="594"/>
      <c r="FK41" s="594"/>
      <c r="FL41" s="594"/>
      <c r="FM41" s="594"/>
      <c r="FN41" s="594"/>
      <c r="FO41" s="594"/>
      <c r="FP41" s="594"/>
      <c r="FQ41" s="594"/>
      <c r="FR41" s="594"/>
      <c r="FS41" s="594"/>
      <c r="FT41" s="594"/>
      <c r="FU41" s="594"/>
      <c r="FV41" s="594"/>
      <c r="FW41" s="594"/>
      <c r="FX41" s="594"/>
      <c r="FY41" s="594"/>
      <c r="FZ41" s="594"/>
      <c r="GA41" s="594"/>
      <c r="GB41" s="594"/>
      <c r="GC41" s="594"/>
      <c r="GD41" s="594"/>
      <c r="GE41" s="594"/>
      <c r="GF41" s="594"/>
      <c r="GG41" s="594"/>
      <c r="GH41" s="594"/>
      <c r="GI41" s="594"/>
      <c r="GJ41" s="594"/>
      <c r="GK41" s="594"/>
      <c r="GL41" s="594"/>
      <c r="GM41" s="594"/>
      <c r="GN41" s="594"/>
      <c r="GO41" s="594"/>
      <c r="GP41" s="594"/>
      <c r="GQ41" s="594"/>
      <c r="GR41" s="594"/>
      <c r="GS41" s="594"/>
      <c r="GT41" s="594"/>
      <c r="GU41" s="594"/>
      <c r="GV41" s="594"/>
      <c r="GW41" s="594"/>
      <c r="GX41" s="594"/>
      <c r="GY41" s="594"/>
      <c r="GZ41" s="594"/>
      <c r="HA41" s="594"/>
      <c r="HB41" s="594"/>
      <c r="HC41" s="594"/>
      <c r="HD41" s="594"/>
      <c r="HE41" s="594"/>
      <c r="HF41" s="594"/>
      <c r="HG41" s="594"/>
      <c r="HH41" s="594"/>
      <c r="HI41" s="594"/>
      <c r="HJ41" s="594"/>
      <c r="HK41" s="594"/>
      <c r="HL41" s="594"/>
      <c r="HM41" s="594"/>
      <c r="HN41" s="594"/>
      <c r="HO41" s="594"/>
      <c r="HP41" s="594"/>
      <c r="HQ41" s="594"/>
      <c r="HR41" s="594"/>
      <c r="HS41" s="594"/>
      <c r="HT41" s="594"/>
      <c r="HU41" s="594"/>
      <c r="HV41" s="594"/>
      <c r="HW41" s="594"/>
      <c r="HX41" s="594"/>
      <c r="HY41" s="594"/>
      <c r="HZ41" s="594"/>
      <c r="IA41" s="594"/>
      <c r="IB41" s="594"/>
      <c r="IC41" s="594"/>
      <c r="ID41" s="594"/>
      <c r="IE41" s="594"/>
      <c r="IF41" s="594"/>
      <c r="IG41" s="594"/>
      <c r="IH41" s="594"/>
      <c r="II41" s="594"/>
      <c r="IJ41" s="594"/>
      <c r="IK41" s="594"/>
      <c r="IL41" s="594"/>
      <c r="IM41" s="594"/>
      <c r="IN41" s="594"/>
      <c r="IO41" s="594"/>
      <c r="IP41" s="594"/>
    </row>
    <row r="42" s="3" customFormat="1" spans="1:250">
      <c r="A42" s="594"/>
      <c r="B42" s="594"/>
      <c r="C42" s="598"/>
      <c r="D42" s="599"/>
      <c r="E42" s="594"/>
      <c r="F42" s="594"/>
      <c r="G42" s="594"/>
      <c r="H42" s="594"/>
      <c r="I42" s="594"/>
      <c r="J42" s="594"/>
      <c r="K42" s="594"/>
      <c r="L42" s="594"/>
      <c r="M42" s="594"/>
      <c r="N42" s="594"/>
      <c r="O42" s="594"/>
      <c r="P42" s="594"/>
      <c r="Q42" s="594"/>
      <c r="R42" s="594"/>
      <c r="S42" s="594"/>
      <c r="T42" s="594"/>
      <c r="U42" s="594"/>
      <c r="V42" s="594"/>
      <c r="W42" s="594"/>
      <c r="X42" s="594"/>
      <c r="Y42" s="594"/>
      <c r="Z42" s="594"/>
      <c r="AA42" s="594"/>
      <c r="AB42" s="594"/>
      <c r="AC42" s="594"/>
      <c r="AD42" s="594"/>
      <c r="AE42" s="594"/>
      <c r="AF42" s="594"/>
      <c r="AG42" s="594"/>
      <c r="AH42" s="594"/>
      <c r="AI42" s="594"/>
      <c r="AJ42" s="594"/>
      <c r="AK42" s="594"/>
      <c r="AL42" s="594"/>
      <c r="AM42" s="594"/>
      <c r="AN42" s="594"/>
      <c r="AO42" s="594"/>
      <c r="AP42" s="594"/>
      <c r="AQ42" s="594"/>
      <c r="AR42" s="594"/>
      <c r="AS42" s="594"/>
      <c r="AT42" s="594"/>
      <c r="AU42" s="594"/>
      <c r="AV42" s="594"/>
      <c r="AW42" s="594"/>
      <c r="AX42" s="594"/>
      <c r="AY42" s="594"/>
      <c r="AZ42" s="594"/>
      <c r="BA42" s="594"/>
      <c r="BB42" s="594"/>
      <c r="BC42" s="594"/>
      <c r="BD42" s="594"/>
      <c r="BE42" s="594"/>
      <c r="BF42" s="594"/>
      <c r="BG42" s="594"/>
      <c r="BH42" s="594"/>
      <c r="BI42" s="594"/>
      <c r="BJ42" s="594"/>
      <c r="BK42" s="594"/>
      <c r="BL42" s="594"/>
      <c r="BM42" s="594"/>
      <c r="BN42" s="594"/>
      <c r="BO42" s="594"/>
      <c r="BP42" s="594"/>
      <c r="BQ42" s="594"/>
      <c r="BR42" s="594"/>
      <c r="BS42" s="594"/>
      <c r="BT42" s="594"/>
      <c r="BU42" s="594"/>
      <c r="BV42" s="594"/>
      <c r="BW42" s="594"/>
      <c r="BX42" s="594"/>
      <c r="BY42" s="594"/>
      <c r="BZ42" s="594"/>
      <c r="CA42" s="594"/>
      <c r="CB42" s="594"/>
      <c r="CC42" s="594"/>
      <c r="CD42" s="594"/>
      <c r="CE42" s="594"/>
      <c r="CF42" s="594"/>
      <c r="CG42" s="594"/>
      <c r="CH42" s="594"/>
      <c r="CI42" s="594"/>
      <c r="CJ42" s="594"/>
      <c r="CK42" s="594"/>
      <c r="CL42" s="594"/>
      <c r="CM42" s="594"/>
      <c r="CN42" s="594"/>
      <c r="CO42" s="594"/>
      <c r="CP42" s="594"/>
      <c r="CQ42" s="594"/>
      <c r="CR42" s="594"/>
      <c r="CS42" s="594"/>
      <c r="CT42" s="594"/>
      <c r="CU42" s="594"/>
      <c r="CV42" s="594"/>
      <c r="CW42" s="594"/>
      <c r="CX42" s="594"/>
      <c r="CY42" s="594"/>
      <c r="CZ42" s="594"/>
      <c r="DA42" s="594"/>
      <c r="DB42" s="594"/>
      <c r="DC42" s="594"/>
      <c r="DD42" s="594"/>
      <c r="DE42" s="594"/>
      <c r="DF42" s="594"/>
      <c r="DG42" s="594"/>
      <c r="DH42" s="594"/>
      <c r="DI42" s="594"/>
      <c r="DJ42" s="594"/>
      <c r="DK42" s="594"/>
      <c r="DL42" s="594"/>
      <c r="DM42" s="594"/>
      <c r="DN42" s="594"/>
      <c r="DO42" s="594"/>
      <c r="DP42" s="594"/>
      <c r="DQ42" s="594"/>
      <c r="DR42" s="594"/>
      <c r="DS42" s="594"/>
      <c r="DT42" s="594"/>
      <c r="DU42" s="594"/>
      <c r="DV42" s="594"/>
      <c r="DW42" s="594"/>
      <c r="DX42" s="594"/>
      <c r="DY42" s="594"/>
      <c r="DZ42" s="594"/>
      <c r="EA42" s="594"/>
      <c r="EB42" s="594"/>
      <c r="EC42" s="594"/>
      <c r="ED42" s="594"/>
      <c r="EE42" s="594"/>
      <c r="EF42" s="594"/>
      <c r="EG42" s="594"/>
      <c r="EH42" s="594"/>
      <c r="EI42" s="594"/>
      <c r="EJ42" s="594"/>
      <c r="EK42" s="594"/>
      <c r="EL42" s="594"/>
      <c r="EM42" s="594"/>
      <c r="EN42" s="594"/>
      <c r="EO42" s="594"/>
      <c r="EP42" s="594"/>
      <c r="EQ42" s="594"/>
      <c r="ER42" s="594"/>
      <c r="ES42" s="594"/>
      <c r="ET42" s="594"/>
      <c r="EU42" s="594"/>
      <c r="EV42" s="594"/>
      <c r="EW42" s="594"/>
      <c r="EX42" s="594"/>
      <c r="EY42" s="594"/>
      <c r="EZ42" s="594"/>
      <c r="FA42" s="594"/>
      <c r="FB42" s="594"/>
      <c r="FC42" s="594"/>
      <c r="FD42" s="594"/>
      <c r="FE42" s="594"/>
      <c r="FF42" s="594"/>
      <c r="FG42" s="594"/>
      <c r="FH42" s="594"/>
      <c r="FI42" s="594"/>
      <c r="FJ42" s="594"/>
      <c r="FK42" s="594"/>
      <c r="FL42" s="594"/>
      <c r="FM42" s="594"/>
      <c r="FN42" s="594"/>
      <c r="FO42" s="594"/>
      <c r="FP42" s="594"/>
      <c r="FQ42" s="594"/>
      <c r="FR42" s="594"/>
      <c r="FS42" s="594"/>
      <c r="FT42" s="594"/>
      <c r="FU42" s="594"/>
      <c r="FV42" s="594"/>
      <c r="FW42" s="594"/>
      <c r="FX42" s="594"/>
      <c r="FY42" s="594"/>
      <c r="FZ42" s="594"/>
      <c r="GA42" s="594"/>
      <c r="GB42" s="594"/>
      <c r="GC42" s="594"/>
      <c r="GD42" s="594"/>
      <c r="GE42" s="594"/>
      <c r="GF42" s="594"/>
      <c r="GG42" s="594"/>
      <c r="GH42" s="594"/>
      <c r="GI42" s="594"/>
      <c r="GJ42" s="594"/>
      <c r="GK42" s="594"/>
      <c r="GL42" s="594"/>
      <c r="GM42" s="594"/>
      <c r="GN42" s="594"/>
      <c r="GO42" s="594"/>
      <c r="GP42" s="594"/>
      <c r="GQ42" s="594"/>
      <c r="GR42" s="594"/>
      <c r="GS42" s="594"/>
      <c r="GT42" s="594"/>
      <c r="GU42" s="594"/>
      <c r="GV42" s="594"/>
      <c r="GW42" s="594"/>
      <c r="GX42" s="594"/>
      <c r="GY42" s="594"/>
      <c r="GZ42" s="594"/>
      <c r="HA42" s="594"/>
      <c r="HB42" s="594"/>
      <c r="HC42" s="594"/>
      <c r="HD42" s="594"/>
      <c r="HE42" s="594"/>
      <c r="HF42" s="594"/>
      <c r="HG42" s="594"/>
      <c r="HH42" s="594"/>
      <c r="HI42" s="594"/>
      <c r="HJ42" s="594"/>
      <c r="HK42" s="594"/>
      <c r="HL42" s="594"/>
      <c r="HM42" s="594"/>
      <c r="HN42" s="594"/>
      <c r="HO42" s="594"/>
      <c r="HP42" s="594"/>
      <c r="HQ42" s="594"/>
      <c r="HR42" s="594"/>
      <c r="HS42" s="594"/>
      <c r="HT42" s="594"/>
      <c r="HU42" s="594"/>
      <c r="HV42" s="594"/>
      <c r="HW42" s="594"/>
      <c r="HX42" s="594"/>
      <c r="HY42" s="594"/>
      <c r="HZ42" s="594"/>
      <c r="IA42" s="594"/>
      <c r="IB42" s="594"/>
      <c r="IC42" s="594"/>
      <c r="ID42" s="594"/>
      <c r="IE42" s="594"/>
      <c r="IF42" s="594"/>
      <c r="IG42" s="594"/>
      <c r="IH42" s="594"/>
      <c r="II42" s="594"/>
      <c r="IJ42" s="594"/>
      <c r="IK42" s="594"/>
      <c r="IL42" s="594"/>
      <c r="IM42" s="594"/>
      <c r="IN42" s="594"/>
      <c r="IO42" s="594"/>
      <c r="IP42" s="594"/>
    </row>
    <row r="43" s="3" customFormat="1" spans="1:250">
      <c r="A43" s="594"/>
      <c r="B43" s="594"/>
      <c r="C43" s="598"/>
      <c r="D43" s="599"/>
      <c r="E43" s="594"/>
      <c r="F43" s="594"/>
      <c r="G43" s="594"/>
      <c r="H43" s="594"/>
      <c r="I43" s="594"/>
      <c r="J43" s="594"/>
      <c r="K43" s="594"/>
      <c r="L43" s="594"/>
      <c r="M43" s="594"/>
      <c r="N43" s="594"/>
      <c r="O43" s="594"/>
      <c r="P43" s="594"/>
      <c r="Q43" s="594"/>
      <c r="R43" s="594"/>
      <c r="S43" s="594"/>
      <c r="T43" s="594"/>
      <c r="U43" s="594"/>
      <c r="V43" s="594"/>
      <c r="W43" s="594"/>
      <c r="X43" s="594"/>
      <c r="Y43" s="594"/>
      <c r="Z43" s="594"/>
      <c r="AA43" s="594"/>
      <c r="AB43" s="594"/>
      <c r="AC43" s="594"/>
      <c r="AD43" s="594"/>
      <c r="AE43" s="594"/>
      <c r="AF43" s="594"/>
      <c r="AG43" s="594"/>
      <c r="AH43" s="594"/>
      <c r="AI43" s="594"/>
      <c r="AJ43" s="594"/>
      <c r="AK43" s="594"/>
      <c r="AL43" s="594"/>
      <c r="AM43" s="594"/>
      <c r="AN43" s="594"/>
      <c r="AO43" s="594"/>
      <c r="AP43" s="594"/>
      <c r="AQ43" s="594"/>
      <c r="AR43" s="594"/>
      <c r="AS43" s="594"/>
      <c r="AT43" s="594"/>
      <c r="AU43" s="594"/>
      <c r="AV43" s="594"/>
      <c r="AW43" s="594"/>
      <c r="AX43" s="594"/>
      <c r="AY43" s="594"/>
      <c r="AZ43" s="594"/>
      <c r="BA43" s="594"/>
      <c r="BB43" s="594"/>
      <c r="BC43" s="594"/>
      <c r="BD43" s="594"/>
      <c r="BE43" s="594"/>
      <c r="BF43" s="594"/>
      <c r="BG43" s="594"/>
      <c r="BH43" s="594"/>
      <c r="BI43" s="594"/>
      <c r="BJ43" s="594"/>
      <c r="BK43" s="594"/>
      <c r="BL43" s="594"/>
      <c r="BM43" s="594"/>
      <c r="BN43" s="594"/>
      <c r="BO43" s="594"/>
      <c r="BP43" s="594"/>
      <c r="BQ43" s="594"/>
      <c r="BR43" s="594"/>
      <c r="BS43" s="594"/>
      <c r="BT43" s="594"/>
      <c r="BU43" s="594"/>
      <c r="BV43" s="594"/>
      <c r="BW43" s="594"/>
      <c r="BX43" s="594"/>
      <c r="BY43" s="594"/>
      <c r="BZ43" s="594"/>
      <c r="CA43" s="594"/>
      <c r="CB43" s="594"/>
      <c r="CC43" s="594"/>
      <c r="CD43" s="594"/>
      <c r="CE43" s="594"/>
      <c r="CF43" s="594"/>
      <c r="CG43" s="594"/>
      <c r="CH43" s="594"/>
      <c r="CI43" s="594"/>
      <c r="CJ43" s="594"/>
      <c r="CK43" s="594"/>
      <c r="CL43" s="594"/>
      <c r="CM43" s="594"/>
      <c r="CN43" s="594"/>
      <c r="CO43" s="594"/>
      <c r="CP43" s="594"/>
      <c r="CQ43" s="594"/>
      <c r="CR43" s="594"/>
      <c r="CS43" s="594"/>
      <c r="CT43" s="594"/>
      <c r="CU43" s="594"/>
      <c r="CV43" s="594"/>
      <c r="CW43" s="594"/>
      <c r="CX43" s="594"/>
      <c r="CY43" s="594"/>
      <c r="CZ43" s="594"/>
      <c r="DA43" s="594"/>
      <c r="DB43" s="594"/>
      <c r="DC43" s="594"/>
      <c r="DD43" s="594"/>
      <c r="DE43" s="594"/>
      <c r="DF43" s="594"/>
      <c r="DG43" s="594"/>
      <c r="DH43" s="594"/>
      <c r="DI43" s="594"/>
      <c r="DJ43" s="594"/>
      <c r="DK43" s="594"/>
      <c r="DL43" s="594"/>
      <c r="DM43" s="594"/>
      <c r="DN43" s="594"/>
      <c r="DO43" s="594"/>
      <c r="DP43" s="594"/>
      <c r="DQ43" s="594"/>
      <c r="DR43" s="594"/>
      <c r="DS43" s="594"/>
      <c r="DT43" s="594"/>
      <c r="DU43" s="594"/>
      <c r="DV43" s="594"/>
      <c r="DW43" s="594"/>
      <c r="DX43" s="594"/>
      <c r="DY43" s="594"/>
      <c r="DZ43" s="594"/>
      <c r="EA43" s="594"/>
      <c r="EB43" s="594"/>
      <c r="EC43" s="594"/>
      <c r="ED43" s="594"/>
      <c r="EE43" s="594"/>
      <c r="EF43" s="594"/>
      <c r="EG43" s="594"/>
      <c r="EH43" s="594"/>
      <c r="EI43" s="594"/>
      <c r="EJ43" s="594"/>
      <c r="EK43" s="594"/>
      <c r="EL43" s="594"/>
      <c r="EM43" s="594"/>
      <c r="EN43" s="594"/>
      <c r="EO43" s="594"/>
      <c r="EP43" s="594"/>
      <c r="EQ43" s="594"/>
      <c r="ER43" s="594"/>
      <c r="ES43" s="594"/>
      <c r="ET43" s="594"/>
      <c r="EU43" s="594"/>
      <c r="EV43" s="594"/>
      <c r="EW43" s="594"/>
      <c r="EX43" s="594"/>
      <c r="EY43" s="594"/>
      <c r="EZ43" s="594"/>
      <c r="FA43" s="594"/>
      <c r="FB43" s="594"/>
      <c r="FC43" s="594"/>
      <c r="FD43" s="594"/>
      <c r="FE43" s="594"/>
      <c r="FF43" s="594"/>
      <c r="FG43" s="594"/>
      <c r="FH43" s="594"/>
      <c r="FI43" s="594"/>
      <c r="FJ43" s="594"/>
      <c r="FK43" s="594"/>
      <c r="FL43" s="594"/>
      <c r="FM43" s="594"/>
      <c r="FN43" s="594"/>
      <c r="FO43" s="594"/>
      <c r="FP43" s="594"/>
      <c r="FQ43" s="594"/>
      <c r="FR43" s="594"/>
      <c r="FS43" s="594"/>
      <c r="FT43" s="594"/>
      <c r="FU43" s="594"/>
      <c r="FV43" s="594"/>
      <c r="FW43" s="594"/>
      <c r="FX43" s="594"/>
      <c r="FY43" s="594"/>
      <c r="FZ43" s="594"/>
      <c r="GA43" s="594"/>
      <c r="GB43" s="594"/>
      <c r="GC43" s="594"/>
      <c r="GD43" s="594"/>
      <c r="GE43" s="594"/>
      <c r="GF43" s="594"/>
      <c r="GG43" s="594"/>
      <c r="GH43" s="594"/>
      <c r="GI43" s="594"/>
      <c r="GJ43" s="594"/>
      <c r="GK43" s="594"/>
      <c r="GL43" s="594"/>
      <c r="GM43" s="594"/>
      <c r="GN43" s="594"/>
      <c r="GO43" s="594"/>
      <c r="GP43" s="594"/>
      <c r="GQ43" s="594"/>
      <c r="GR43" s="594"/>
      <c r="GS43" s="594"/>
      <c r="GT43" s="594"/>
      <c r="GU43" s="594"/>
      <c r="GV43" s="594"/>
      <c r="GW43" s="594"/>
      <c r="GX43" s="594"/>
      <c r="GY43" s="594"/>
      <c r="GZ43" s="594"/>
      <c r="HA43" s="594"/>
      <c r="HB43" s="594"/>
      <c r="HC43" s="594"/>
      <c r="HD43" s="594"/>
      <c r="HE43" s="594"/>
      <c r="HF43" s="594"/>
      <c r="HG43" s="594"/>
      <c r="HH43" s="594"/>
      <c r="HI43" s="594"/>
      <c r="HJ43" s="594"/>
      <c r="HK43" s="594"/>
      <c r="HL43" s="594"/>
      <c r="HM43" s="594"/>
      <c r="HN43" s="594"/>
      <c r="HO43" s="594"/>
      <c r="HP43" s="594"/>
      <c r="HQ43" s="594"/>
      <c r="HR43" s="594"/>
      <c r="HS43" s="594"/>
      <c r="HT43" s="594"/>
      <c r="HU43" s="594"/>
      <c r="HV43" s="594"/>
      <c r="HW43" s="594"/>
      <c r="HX43" s="594"/>
      <c r="HY43" s="594"/>
      <c r="HZ43" s="594"/>
      <c r="IA43" s="594"/>
      <c r="IB43" s="594"/>
      <c r="IC43" s="594"/>
      <c r="ID43" s="594"/>
      <c r="IE43" s="594"/>
      <c r="IF43" s="594"/>
      <c r="IG43" s="594"/>
      <c r="IH43" s="594"/>
      <c r="II43" s="594"/>
      <c r="IJ43" s="594"/>
      <c r="IK43" s="594"/>
      <c r="IL43" s="594"/>
      <c r="IM43" s="594"/>
      <c r="IN43" s="594"/>
      <c r="IO43" s="594"/>
      <c r="IP43" s="594"/>
    </row>
    <row r="44" s="3" customFormat="1" spans="1:250">
      <c r="A44" s="594"/>
      <c r="B44" s="594"/>
      <c r="C44" s="598"/>
      <c r="D44" s="599"/>
      <c r="E44" s="594"/>
      <c r="F44" s="594"/>
      <c r="G44" s="594"/>
      <c r="H44" s="594"/>
      <c r="I44" s="594"/>
      <c r="J44" s="594"/>
      <c r="K44" s="594"/>
      <c r="L44" s="594"/>
      <c r="M44" s="594"/>
      <c r="N44" s="594"/>
      <c r="O44" s="594"/>
      <c r="P44" s="594"/>
      <c r="Q44" s="594"/>
      <c r="R44" s="594"/>
      <c r="S44" s="594"/>
      <c r="T44" s="594"/>
      <c r="U44" s="594"/>
      <c r="V44" s="594"/>
      <c r="W44" s="594"/>
      <c r="X44" s="594"/>
      <c r="Y44" s="594"/>
      <c r="Z44" s="594"/>
      <c r="AA44" s="594"/>
      <c r="AB44" s="594"/>
      <c r="AC44" s="594"/>
      <c r="AD44" s="594"/>
      <c r="AE44" s="594"/>
      <c r="AF44" s="594"/>
      <c r="AG44" s="594"/>
      <c r="AH44" s="594"/>
      <c r="AI44" s="594"/>
      <c r="AJ44" s="594"/>
      <c r="AK44" s="594"/>
      <c r="AL44" s="594"/>
      <c r="AM44" s="594"/>
      <c r="AN44" s="594"/>
      <c r="AO44" s="594"/>
      <c r="AP44" s="594"/>
      <c r="AQ44" s="594"/>
      <c r="AR44" s="594"/>
      <c r="AS44" s="594"/>
      <c r="AT44" s="594"/>
      <c r="AU44" s="594"/>
      <c r="AV44" s="594"/>
      <c r="AW44" s="594"/>
      <c r="AX44" s="594"/>
      <c r="AY44" s="594"/>
      <c r="AZ44" s="594"/>
      <c r="BA44" s="594"/>
      <c r="BB44" s="594"/>
      <c r="BC44" s="594"/>
      <c r="BD44" s="594"/>
      <c r="BE44" s="594"/>
      <c r="BF44" s="594"/>
      <c r="BG44" s="594"/>
      <c r="BH44" s="594"/>
      <c r="BI44" s="594"/>
      <c r="BJ44" s="594"/>
      <c r="BK44" s="594"/>
      <c r="BL44" s="594"/>
      <c r="BM44" s="594"/>
      <c r="BN44" s="594"/>
      <c r="BO44" s="594"/>
      <c r="BP44" s="594"/>
      <c r="BQ44" s="594"/>
      <c r="BR44" s="594"/>
      <c r="BS44" s="594"/>
      <c r="BT44" s="594"/>
      <c r="BU44" s="594"/>
      <c r="BV44" s="594"/>
      <c r="BW44" s="594"/>
      <c r="BX44" s="594"/>
      <c r="BY44" s="594"/>
      <c r="BZ44" s="594"/>
      <c r="CA44" s="594"/>
      <c r="CB44" s="594"/>
      <c r="CC44" s="594"/>
      <c r="CD44" s="594"/>
      <c r="CE44" s="594"/>
      <c r="CF44" s="594"/>
      <c r="CG44" s="594"/>
      <c r="CH44" s="594"/>
      <c r="CI44" s="594"/>
      <c r="CJ44" s="594"/>
      <c r="CK44" s="594"/>
      <c r="CL44" s="594"/>
      <c r="CM44" s="594"/>
      <c r="CN44" s="594"/>
      <c r="CO44" s="594"/>
      <c r="CP44" s="594"/>
      <c r="CQ44" s="594"/>
      <c r="CR44" s="594"/>
      <c r="CS44" s="594"/>
      <c r="CT44" s="594"/>
      <c r="CU44" s="594"/>
      <c r="CV44" s="594"/>
      <c r="CW44" s="594"/>
      <c r="CX44" s="594"/>
      <c r="CY44" s="594"/>
      <c r="CZ44" s="594"/>
      <c r="DA44" s="594"/>
      <c r="DB44" s="594"/>
      <c r="DC44" s="594"/>
      <c r="DD44" s="594"/>
      <c r="DE44" s="594"/>
      <c r="DF44" s="594"/>
      <c r="DG44" s="594"/>
      <c r="DH44" s="594"/>
      <c r="DI44" s="594"/>
      <c r="DJ44" s="594"/>
      <c r="DK44" s="594"/>
      <c r="DL44" s="594"/>
      <c r="DM44" s="594"/>
      <c r="DN44" s="594"/>
      <c r="DO44" s="594"/>
      <c r="DP44" s="594"/>
      <c r="DQ44" s="594"/>
      <c r="DR44" s="594"/>
      <c r="DS44" s="594"/>
      <c r="DT44" s="594"/>
      <c r="DU44" s="594"/>
      <c r="DV44" s="594"/>
      <c r="DW44" s="594"/>
      <c r="DX44" s="594"/>
      <c r="DY44" s="594"/>
      <c r="DZ44" s="594"/>
      <c r="EA44" s="594"/>
      <c r="EB44" s="594"/>
      <c r="EC44" s="594"/>
      <c r="ED44" s="594"/>
      <c r="EE44" s="594"/>
      <c r="EF44" s="594"/>
      <c r="EG44" s="594"/>
      <c r="EH44" s="594"/>
      <c r="EI44" s="594"/>
      <c r="EJ44" s="594"/>
      <c r="EK44" s="594"/>
      <c r="EL44" s="594"/>
      <c r="EM44" s="594"/>
      <c r="EN44" s="594"/>
      <c r="EO44" s="594"/>
      <c r="EP44" s="594"/>
      <c r="EQ44" s="594"/>
      <c r="ER44" s="594"/>
      <c r="ES44" s="594"/>
      <c r="ET44" s="594"/>
      <c r="EU44" s="594"/>
      <c r="EV44" s="594"/>
      <c r="EW44" s="594"/>
      <c r="EX44" s="594"/>
      <c r="EY44" s="594"/>
      <c r="EZ44" s="594"/>
      <c r="FA44" s="594"/>
      <c r="FB44" s="594"/>
      <c r="FC44" s="594"/>
      <c r="FD44" s="594"/>
      <c r="FE44" s="594"/>
      <c r="FF44" s="594"/>
      <c r="FG44" s="594"/>
      <c r="FH44" s="594"/>
      <c r="FI44" s="594"/>
      <c r="FJ44" s="594"/>
      <c r="FK44" s="594"/>
      <c r="FL44" s="594"/>
      <c r="FM44" s="594"/>
      <c r="FN44" s="594"/>
      <c r="FO44" s="594"/>
      <c r="FP44" s="594"/>
      <c r="FQ44" s="594"/>
      <c r="FR44" s="594"/>
      <c r="FS44" s="594"/>
      <c r="FT44" s="594"/>
      <c r="FU44" s="594"/>
      <c r="FV44" s="594"/>
      <c r="FW44" s="594"/>
      <c r="FX44" s="594"/>
      <c r="FY44" s="594"/>
      <c r="FZ44" s="594"/>
      <c r="GA44" s="594"/>
      <c r="GB44" s="594"/>
      <c r="GC44" s="594"/>
      <c r="GD44" s="594"/>
      <c r="GE44" s="594"/>
      <c r="GF44" s="594"/>
      <c r="GG44" s="594"/>
      <c r="GH44" s="594"/>
      <c r="GI44" s="594"/>
      <c r="GJ44" s="594"/>
      <c r="GK44" s="594"/>
      <c r="GL44" s="594"/>
      <c r="GM44" s="594"/>
      <c r="GN44" s="594"/>
      <c r="GO44" s="594"/>
      <c r="GP44" s="594"/>
      <c r="GQ44" s="594"/>
      <c r="GR44" s="594"/>
      <c r="GS44" s="594"/>
      <c r="GT44" s="594"/>
      <c r="GU44" s="594"/>
      <c r="GV44" s="594"/>
      <c r="GW44" s="594"/>
      <c r="GX44" s="594"/>
      <c r="GY44" s="594"/>
      <c r="GZ44" s="594"/>
      <c r="HA44" s="594"/>
      <c r="HB44" s="594"/>
      <c r="HC44" s="594"/>
      <c r="HD44" s="594"/>
      <c r="HE44" s="594"/>
      <c r="HF44" s="594"/>
      <c r="HG44" s="594"/>
      <c r="HH44" s="594"/>
      <c r="HI44" s="594"/>
      <c r="HJ44" s="594"/>
      <c r="HK44" s="594"/>
      <c r="HL44" s="594"/>
      <c r="HM44" s="594"/>
      <c r="HN44" s="594"/>
      <c r="HO44" s="594"/>
      <c r="HP44" s="594"/>
      <c r="HQ44" s="594"/>
      <c r="HR44" s="594"/>
      <c r="HS44" s="594"/>
      <c r="HT44" s="594"/>
      <c r="HU44" s="594"/>
      <c r="HV44" s="594"/>
      <c r="HW44" s="594"/>
      <c r="HX44" s="594"/>
      <c r="HY44" s="594"/>
      <c r="HZ44" s="594"/>
      <c r="IA44" s="594"/>
      <c r="IB44" s="594"/>
      <c r="IC44" s="594"/>
      <c r="ID44" s="594"/>
      <c r="IE44" s="594"/>
      <c r="IF44" s="594"/>
      <c r="IG44" s="594"/>
      <c r="IH44" s="594"/>
      <c r="II44" s="594"/>
      <c r="IJ44" s="594"/>
      <c r="IK44" s="594"/>
      <c r="IL44" s="594"/>
      <c r="IM44" s="594"/>
      <c r="IN44" s="594"/>
      <c r="IO44" s="594"/>
      <c r="IP44" s="594"/>
    </row>
    <row r="45" s="3" customFormat="1" spans="1:250">
      <c r="A45" s="594"/>
      <c r="B45" s="594"/>
      <c r="C45" s="598"/>
      <c r="D45" s="599"/>
      <c r="E45" s="594"/>
      <c r="F45" s="594"/>
      <c r="G45" s="594"/>
      <c r="H45" s="594"/>
      <c r="I45" s="594"/>
      <c r="J45" s="594"/>
      <c r="K45" s="594"/>
      <c r="L45" s="594"/>
      <c r="M45" s="594"/>
      <c r="N45" s="594"/>
      <c r="O45" s="594"/>
      <c r="P45" s="594"/>
      <c r="Q45" s="594"/>
      <c r="R45" s="594"/>
      <c r="S45" s="594"/>
      <c r="T45" s="594"/>
      <c r="U45" s="594"/>
      <c r="V45" s="594"/>
      <c r="W45" s="594"/>
      <c r="X45" s="594"/>
      <c r="Y45" s="594"/>
      <c r="Z45" s="594"/>
      <c r="AA45" s="594"/>
      <c r="AB45" s="594"/>
      <c r="AC45" s="594"/>
      <c r="AD45" s="594"/>
      <c r="AE45" s="594"/>
      <c r="AF45" s="594"/>
      <c r="AG45" s="594"/>
      <c r="AH45" s="594"/>
      <c r="AI45" s="594"/>
      <c r="AJ45" s="594"/>
      <c r="AK45" s="594"/>
      <c r="AL45" s="594"/>
      <c r="AM45" s="594"/>
      <c r="AN45" s="594"/>
      <c r="AO45" s="594"/>
      <c r="AP45" s="594"/>
      <c r="AQ45" s="594"/>
      <c r="AR45" s="594"/>
      <c r="AS45" s="594"/>
      <c r="AT45" s="594"/>
      <c r="AU45" s="594"/>
      <c r="AV45" s="594"/>
      <c r="AW45" s="594"/>
      <c r="AX45" s="594"/>
      <c r="AY45" s="594"/>
      <c r="AZ45" s="594"/>
      <c r="BA45" s="594"/>
      <c r="BB45" s="594"/>
      <c r="BC45" s="594"/>
      <c r="BD45" s="594"/>
      <c r="BE45" s="594"/>
      <c r="BF45" s="594"/>
      <c r="BG45" s="594"/>
      <c r="BH45" s="594"/>
      <c r="BI45" s="594"/>
      <c r="BJ45" s="594"/>
      <c r="BK45" s="594"/>
      <c r="BL45" s="594"/>
      <c r="BM45" s="594"/>
      <c r="BN45" s="594"/>
      <c r="BO45" s="594"/>
      <c r="BP45" s="594"/>
      <c r="BQ45" s="594"/>
      <c r="BR45" s="594"/>
      <c r="BS45" s="594"/>
      <c r="BT45" s="594"/>
      <c r="BU45" s="594"/>
      <c r="BV45" s="594"/>
      <c r="BW45" s="594"/>
      <c r="BX45" s="594"/>
      <c r="BY45" s="594"/>
      <c r="BZ45" s="594"/>
      <c r="CA45" s="594"/>
      <c r="CB45" s="594"/>
      <c r="CC45" s="594"/>
      <c r="CD45" s="594"/>
      <c r="CE45" s="594"/>
      <c r="CF45" s="594"/>
      <c r="CG45" s="594"/>
      <c r="CH45" s="594"/>
      <c r="CI45" s="594"/>
      <c r="CJ45" s="594"/>
      <c r="CK45" s="594"/>
      <c r="CL45" s="594"/>
      <c r="CM45" s="594"/>
      <c r="CN45" s="594"/>
      <c r="CO45" s="594"/>
      <c r="CP45" s="594"/>
      <c r="CQ45" s="594"/>
      <c r="CR45" s="594"/>
      <c r="CS45" s="594"/>
      <c r="CT45" s="594"/>
      <c r="CU45" s="594"/>
      <c r="CV45" s="594"/>
      <c r="CW45" s="594"/>
      <c r="CX45" s="594"/>
      <c r="CY45" s="594"/>
      <c r="CZ45" s="594"/>
      <c r="DA45" s="594"/>
      <c r="DB45" s="594"/>
      <c r="DC45" s="594"/>
      <c r="DD45" s="594"/>
      <c r="DE45" s="594"/>
      <c r="DF45" s="594"/>
      <c r="DG45" s="594"/>
      <c r="DH45" s="594"/>
      <c r="DI45" s="594"/>
      <c r="DJ45" s="594"/>
      <c r="DK45" s="594"/>
      <c r="DL45" s="594"/>
      <c r="DM45" s="594"/>
      <c r="DN45" s="594"/>
      <c r="DO45" s="594"/>
      <c r="DP45" s="594"/>
      <c r="DQ45" s="594"/>
      <c r="DR45" s="594"/>
      <c r="DS45" s="594"/>
      <c r="DT45" s="594"/>
      <c r="DU45" s="594"/>
      <c r="DV45" s="594"/>
      <c r="DW45" s="594"/>
      <c r="DX45" s="594"/>
      <c r="DY45" s="594"/>
      <c r="DZ45" s="594"/>
      <c r="EA45" s="594"/>
      <c r="EB45" s="594"/>
      <c r="EC45" s="594"/>
      <c r="ED45" s="594"/>
      <c r="EE45" s="594"/>
      <c r="EF45" s="594"/>
      <c r="EG45" s="594"/>
      <c r="EH45" s="594"/>
      <c r="EI45" s="594"/>
      <c r="EJ45" s="594"/>
      <c r="EK45" s="594"/>
      <c r="EL45" s="594"/>
      <c r="EM45" s="594"/>
      <c r="EN45" s="594"/>
      <c r="EO45" s="594"/>
      <c r="EP45" s="594"/>
      <c r="EQ45" s="594"/>
      <c r="ER45" s="594"/>
      <c r="ES45" s="594"/>
      <c r="ET45" s="594"/>
      <c r="EU45" s="594"/>
      <c r="EV45" s="594"/>
      <c r="EW45" s="594"/>
      <c r="EX45" s="594"/>
      <c r="EY45" s="594"/>
      <c r="EZ45" s="594"/>
      <c r="FA45" s="594"/>
      <c r="FB45" s="594"/>
      <c r="FC45" s="594"/>
      <c r="FD45" s="594"/>
      <c r="FE45" s="594"/>
      <c r="FF45" s="594"/>
      <c r="FG45" s="594"/>
      <c r="FH45" s="594"/>
      <c r="FI45" s="594"/>
      <c r="FJ45" s="594"/>
      <c r="FK45" s="594"/>
      <c r="FL45" s="594"/>
      <c r="FM45" s="594"/>
      <c r="FN45" s="594"/>
      <c r="FO45" s="594"/>
      <c r="FP45" s="594"/>
      <c r="FQ45" s="594"/>
      <c r="FR45" s="594"/>
      <c r="FS45" s="594"/>
      <c r="FT45" s="594"/>
      <c r="FU45" s="594"/>
      <c r="FV45" s="594"/>
      <c r="FW45" s="594"/>
      <c r="FX45" s="594"/>
      <c r="FY45" s="594"/>
      <c r="FZ45" s="594"/>
      <c r="GA45" s="594"/>
      <c r="GB45" s="594"/>
      <c r="GC45" s="594"/>
      <c r="GD45" s="594"/>
      <c r="GE45" s="594"/>
      <c r="GF45" s="594"/>
      <c r="GG45" s="594"/>
      <c r="GH45" s="594"/>
      <c r="GI45" s="594"/>
      <c r="GJ45" s="594"/>
      <c r="GK45" s="594"/>
      <c r="GL45" s="594"/>
      <c r="GM45" s="594"/>
      <c r="GN45" s="594"/>
      <c r="GO45" s="594"/>
      <c r="GP45" s="594"/>
      <c r="GQ45" s="594"/>
      <c r="GR45" s="594"/>
      <c r="GS45" s="594"/>
      <c r="GT45" s="594"/>
      <c r="GU45" s="594"/>
      <c r="GV45" s="594"/>
      <c r="GW45" s="594"/>
      <c r="GX45" s="594"/>
      <c r="GY45" s="594"/>
      <c r="GZ45" s="594"/>
      <c r="HA45" s="594"/>
      <c r="HB45" s="594"/>
      <c r="HC45" s="594"/>
      <c r="HD45" s="594"/>
      <c r="HE45" s="594"/>
      <c r="HF45" s="594"/>
      <c r="HG45" s="594"/>
      <c r="HH45" s="594"/>
      <c r="HI45" s="594"/>
      <c r="HJ45" s="594"/>
      <c r="HK45" s="594"/>
      <c r="HL45" s="594"/>
      <c r="HM45" s="594"/>
      <c r="HN45" s="594"/>
      <c r="HO45" s="594"/>
      <c r="HP45" s="594"/>
      <c r="HQ45" s="594"/>
      <c r="HR45" s="594"/>
      <c r="HS45" s="594"/>
      <c r="HT45" s="594"/>
      <c r="HU45" s="594"/>
      <c r="HV45" s="594"/>
      <c r="HW45" s="594"/>
      <c r="HX45" s="594"/>
      <c r="HY45" s="594"/>
      <c r="HZ45" s="594"/>
      <c r="IA45" s="594"/>
      <c r="IB45" s="594"/>
      <c r="IC45" s="594"/>
      <c r="ID45" s="594"/>
      <c r="IE45" s="594"/>
      <c r="IF45" s="594"/>
      <c r="IG45" s="594"/>
      <c r="IH45" s="594"/>
      <c r="II45" s="594"/>
      <c r="IJ45" s="594"/>
      <c r="IK45" s="594"/>
      <c r="IL45" s="594"/>
      <c r="IM45" s="594"/>
      <c r="IN45" s="594"/>
      <c r="IO45" s="594"/>
      <c r="IP45" s="594"/>
    </row>
    <row r="46" s="3" customFormat="1" spans="1:250">
      <c r="A46" s="594"/>
      <c r="B46" s="594"/>
      <c r="C46" s="598"/>
      <c r="D46" s="599"/>
      <c r="E46" s="594"/>
      <c r="F46" s="594"/>
      <c r="G46" s="594"/>
      <c r="H46" s="594"/>
      <c r="I46" s="594"/>
      <c r="J46" s="594"/>
      <c r="K46" s="594"/>
      <c r="L46" s="594"/>
      <c r="M46" s="594"/>
      <c r="N46" s="594"/>
      <c r="O46" s="594"/>
      <c r="P46" s="594"/>
      <c r="Q46" s="594"/>
      <c r="R46" s="594"/>
      <c r="S46" s="594"/>
      <c r="T46" s="594"/>
      <c r="U46" s="594"/>
      <c r="V46" s="594"/>
      <c r="W46" s="594"/>
      <c r="X46" s="594"/>
      <c r="Y46" s="594"/>
      <c r="Z46" s="594"/>
      <c r="AA46" s="594"/>
      <c r="AB46" s="594"/>
      <c r="AC46" s="594"/>
      <c r="AD46" s="594"/>
      <c r="AE46" s="594"/>
      <c r="AF46" s="594"/>
      <c r="AG46" s="594"/>
      <c r="AH46" s="594"/>
      <c r="AI46" s="594"/>
      <c r="AJ46" s="594"/>
      <c r="AK46" s="594"/>
      <c r="AL46" s="594"/>
      <c r="AM46" s="594"/>
      <c r="AN46" s="594"/>
      <c r="AO46" s="594"/>
      <c r="AP46" s="594"/>
      <c r="AQ46" s="594"/>
      <c r="AR46" s="594"/>
      <c r="AS46" s="594"/>
      <c r="AT46" s="594"/>
      <c r="AU46" s="594"/>
      <c r="AV46" s="594"/>
      <c r="AW46" s="594"/>
      <c r="AX46" s="594"/>
      <c r="AY46" s="594"/>
      <c r="AZ46" s="594"/>
      <c r="BA46" s="594"/>
      <c r="BB46" s="594"/>
      <c r="BC46" s="594"/>
      <c r="BD46" s="594"/>
      <c r="BE46" s="594"/>
      <c r="BF46" s="594"/>
      <c r="BG46" s="594"/>
      <c r="BH46" s="594"/>
      <c r="BI46" s="594"/>
      <c r="BJ46" s="594"/>
      <c r="BK46" s="594"/>
      <c r="BL46" s="594"/>
      <c r="BM46" s="594"/>
      <c r="BN46" s="594"/>
      <c r="BO46" s="594"/>
      <c r="BP46" s="594"/>
      <c r="BQ46" s="594"/>
      <c r="BR46" s="594"/>
      <c r="BS46" s="594"/>
      <c r="BT46" s="594"/>
      <c r="BU46" s="594"/>
      <c r="BV46" s="594"/>
      <c r="BW46" s="594"/>
      <c r="BX46" s="594"/>
      <c r="BY46" s="594"/>
      <c r="BZ46" s="594"/>
      <c r="CA46" s="594"/>
      <c r="CB46" s="594"/>
      <c r="CC46" s="594"/>
      <c r="CD46" s="594"/>
      <c r="CE46" s="594"/>
      <c r="CF46" s="594"/>
      <c r="CG46" s="594"/>
      <c r="CH46" s="594"/>
      <c r="CI46" s="594"/>
      <c r="CJ46" s="594"/>
      <c r="CK46" s="594"/>
      <c r="CL46" s="594"/>
      <c r="CM46" s="594"/>
      <c r="CN46" s="594"/>
      <c r="CO46" s="594"/>
      <c r="CP46" s="594"/>
      <c r="CQ46" s="594"/>
      <c r="CR46" s="594"/>
      <c r="CS46" s="594"/>
      <c r="CT46" s="594"/>
      <c r="CU46" s="594"/>
      <c r="CV46" s="594"/>
      <c r="CW46" s="594"/>
      <c r="CX46" s="594"/>
      <c r="CY46" s="594"/>
      <c r="CZ46" s="594"/>
      <c r="DA46" s="594"/>
      <c r="DB46" s="594"/>
      <c r="DC46" s="594"/>
      <c r="DD46" s="594"/>
      <c r="DE46" s="594"/>
      <c r="DF46" s="594"/>
      <c r="DG46" s="594"/>
      <c r="DH46" s="594"/>
      <c r="DI46" s="594"/>
      <c r="DJ46" s="594"/>
      <c r="DK46" s="594"/>
      <c r="DL46" s="594"/>
      <c r="DM46" s="594"/>
      <c r="DN46" s="594"/>
      <c r="DO46" s="594"/>
      <c r="DP46" s="594"/>
      <c r="DQ46" s="594"/>
      <c r="DR46" s="594"/>
      <c r="DS46" s="594"/>
      <c r="DT46" s="594"/>
      <c r="DU46" s="594"/>
      <c r="DV46" s="594"/>
      <c r="DW46" s="594"/>
      <c r="DX46" s="594"/>
      <c r="DY46" s="594"/>
      <c r="DZ46" s="594"/>
      <c r="EA46" s="594"/>
      <c r="EB46" s="594"/>
      <c r="EC46" s="594"/>
      <c r="ED46" s="594"/>
      <c r="EE46" s="594"/>
      <c r="EF46" s="594"/>
      <c r="EG46" s="594"/>
      <c r="EH46" s="594"/>
      <c r="EI46" s="594"/>
      <c r="EJ46" s="594"/>
      <c r="EK46" s="594"/>
      <c r="EL46" s="594"/>
      <c r="EM46" s="594"/>
      <c r="EN46" s="594"/>
      <c r="EO46" s="594"/>
      <c r="EP46" s="594"/>
      <c r="EQ46" s="594"/>
      <c r="ER46" s="594"/>
      <c r="ES46" s="594"/>
      <c r="ET46" s="594"/>
      <c r="EU46" s="594"/>
      <c r="EV46" s="594"/>
      <c r="EW46" s="594"/>
      <c r="EX46" s="594"/>
      <c r="EY46" s="594"/>
      <c r="EZ46" s="594"/>
      <c r="FA46" s="594"/>
      <c r="FB46" s="594"/>
      <c r="FC46" s="594"/>
      <c r="FD46" s="594"/>
      <c r="FE46" s="594"/>
      <c r="FF46" s="594"/>
      <c r="FG46" s="594"/>
      <c r="FH46" s="594"/>
      <c r="FI46" s="594"/>
      <c r="FJ46" s="594"/>
      <c r="FK46" s="594"/>
      <c r="FL46" s="594"/>
      <c r="FM46" s="594"/>
      <c r="FN46" s="594"/>
      <c r="FO46" s="594"/>
      <c r="FP46" s="594"/>
      <c r="FQ46" s="594"/>
      <c r="FR46" s="594"/>
      <c r="FS46" s="594"/>
      <c r="FT46" s="594"/>
      <c r="FU46" s="594"/>
      <c r="FV46" s="594"/>
      <c r="FW46" s="594"/>
      <c r="FX46" s="594"/>
      <c r="FY46" s="594"/>
      <c r="FZ46" s="594"/>
      <c r="GA46" s="594"/>
      <c r="GB46" s="594"/>
      <c r="GC46" s="594"/>
      <c r="GD46" s="594"/>
      <c r="GE46" s="594"/>
      <c r="GF46" s="594"/>
      <c r="GG46" s="594"/>
      <c r="GH46" s="594"/>
      <c r="GI46" s="594"/>
      <c r="GJ46" s="594"/>
      <c r="GK46" s="594"/>
      <c r="GL46" s="594"/>
      <c r="GM46" s="594"/>
      <c r="GN46" s="594"/>
      <c r="GO46" s="594"/>
      <c r="GP46" s="594"/>
      <c r="GQ46" s="594"/>
      <c r="GR46" s="594"/>
      <c r="GS46" s="594"/>
      <c r="GT46" s="594"/>
      <c r="GU46" s="594"/>
      <c r="GV46" s="594"/>
      <c r="GW46" s="594"/>
      <c r="GX46" s="594"/>
      <c r="GY46" s="594"/>
      <c r="GZ46" s="594"/>
      <c r="HA46" s="594"/>
      <c r="HB46" s="594"/>
      <c r="HC46" s="594"/>
      <c r="HD46" s="594"/>
      <c r="HE46" s="594"/>
      <c r="HF46" s="594"/>
      <c r="HG46" s="594"/>
      <c r="HH46" s="594"/>
      <c r="HI46" s="594"/>
      <c r="HJ46" s="594"/>
      <c r="HK46" s="594"/>
      <c r="HL46" s="594"/>
      <c r="HM46" s="594"/>
      <c r="HN46" s="594"/>
      <c r="HO46" s="594"/>
      <c r="HP46" s="594"/>
      <c r="HQ46" s="594"/>
      <c r="HR46" s="594"/>
      <c r="HS46" s="594"/>
      <c r="HT46" s="594"/>
      <c r="HU46" s="594"/>
      <c r="HV46" s="594"/>
      <c r="HW46" s="594"/>
      <c r="HX46" s="594"/>
      <c r="HY46" s="594"/>
      <c r="HZ46" s="594"/>
      <c r="IA46" s="594"/>
      <c r="IB46" s="594"/>
      <c r="IC46" s="594"/>
      <c r="ID46" s="594"/>
      <c r="IE46" s="594"/>
      <c r="IF46" s="594"/>
      <c r="IG46" s="594"/>
      <c r="IH46" s="594"/>
      <c r="II46" s="594"/>
      <c r="IJ46" s="594"/>
      <c r="IK46" s="594"/>
      <c r="IL46" s="594"/>
      <c r="IM46" s="594"/>
      <c r="IN46" s="594"/>
      <c r="IO46" s="594"/>
      <c r="IP46" s="594"/>
    </row>
    <row r="47" s="3" customFormat="1" spans="1:250">
      <c r="A47" s="594"/>
      <c r="B47" s="594"/>
      <c r="C47" s="598"/>
      <c r="D47" s="599"/>
      <c r="E47" s="594"/>
      <c r="F47" s="594"/>
      <c r="G47" s="594"/>
      <c r="H47" s="594"/>
      <c r="I47" s="594"/>
      <c r="J47" s="594"/>
      <c r="K47" s="594"/>
      <c r="L47" s="594"/>
      <c r="M47" s="594"/>
      <c r="N47" s="594"/>
      <c r="O47" s="594"/>
      <c r="P47" s="594"/>
      <c r="Q47" s="594"/>
      <c r="R47" s="594"/>
      <c r="S47" s="594"/>
      <c r="T47" s="594"/>
      <c r="U47" s="594"/>
      <c r="V47" s="594"/>
      <c r="W47" s="594"/>
      <c r="X47" s="594"/>
      <c r="Y47" s="594"/>
      <c r="Z47" s="594"/>
      <c r="AA47" s="594"/>
      <c r="AB47" s="594"/>
      <c r="AC47" s="594"/>
      <c r="AD47" s="594"/>
      <c r="AE47" s="594"/>
      <c r="AF47" s="594"/>
      <c r="AG47" s="594"/>
      <c r="AH47" s="594"/>
      <c r="AI47" s="594"/>
      <c r="AJ47" s="594"/>
      <c r="AK47" s="594"/>
      <c r="AL47" s="594"/>
      <c r="AM47" s="594"/>
      <c r="AN47" s="594"/>
      <c r="AO47" s="594"/>
      <c r="AP47" s="594"/>
      <c r="AQ47" s="594"/>
      <c r="AR47" s="594"/>
      <c r="AS47" s="594"/>
      <c r="AT47" s="594"/>
      <c r="AU47" s="594"/>
      <c r="AV47" s="594"/>
      <c r="AW47" s="594"/>
      <c r="AX47" s="594"/>
      <c r="AY47" s="594"/>
      <c r="AZ47" s="594"/>
      <c r="BA47" s="594"/>
      <c r="BB47" s="594"/>
      <c r="BC47" s="594"/>
      <c r="BD47" s="594"/>
      <c r="BE47" s="594"/>
      <c r="BF47" s="594"/>
      <c r="BG47" s="594"/>
      <c r="BH47" s="594"/>
      <c r="BI47" s="594"/>
      <c r="BJ47" s="594"/>
      <c r="BK47" s="594"/>
      <c r="BL47" s="594"/>
      <c r="BM47" s="594"/>
      <c r="BN47" s="594"/>
      <c r="BO47" s="594"/>
      <c r="BP47" s="594"/>
      <c r="BQ47" s="594"/>
      <c r="BR47" s="594"/>
      <c r="BS47" s="594"/>
      <c r="BT47" s="594"/>
      <c r="BU47" s="594"/>
      <c r="BV47" s="594"/>
      <c r="BW47" s="594"/>
      <c r="BX47" s="594"/>
      <c r="BY47" s="594"/>
      <c r="BZ47" s="594"/>
      <c r="CA47" s="594"/>
      <c r="CB47" s="594"/>
      <c r="CC47" s="594"/>
      <c r="CD47" s="594"/>
      <c r="CE47" s="594"/>
      <c r="CF47" s="594"/>
      <c r="CG47" s="594"/>
      <c r="CH47" s="594"/>
      <c r="CI47" s="594"/>
      <c r="CJ47" s="594"/>
      <c r="CK47" s="594"/>
      <c r="CL47" s="594"/>
      <c r="CM47" s="594"/>
      <c r="CN47" s="594"/>
      <c r="CO47" s="594"/>
      <c r="CP47" s="594"/>
      <c r="CQ47" s="594"/>
      <c r="CR47" s="594"/>
      <c r="CS47" s="594"/>
      <c r="CT47" s="594"/>
      <c r="CU47" s="594"/>
      <c r="CV47" s="594"/>
      <c r="CW47" s="594"/>
      <c r="CX47" s="594"/>
      <c r="CY47" s="594"/>
      <c r="CZ47" s="594"/>
      <c r="DA47" s="594"/>
      <c r="DB47" s="594"/>
      <c r="DC47" s="594"/>
      <c r="DD47" s="594"/>
      <c r="DE47" s="594"/>
      <c r="DF47" s="594"/>
      <c r="DG47" s="594"/>
      <c r="DH47" s="594"/>
      <c r="DI47" s="594"/>
      <c r="DJ47" s="594"/>
      <c r="DK47" s="594"/>
      <c r="DL47" s="594"/>
      <c r="DM47" s="594"/>
      <c r="DN47" s="594"/>
      <c r="DO47" s="594"/>
      <c r="DP47" s="594"/>
      <c r="DQ47" s="594"/>
      <c r="DR47" s="594"/>
      <c r="DS47" s="594"/>
      <c r="DT47" s="594"/>
      <c r="DU47" s="594"/>
      <c r="DV47" s="594"/>
      <c r="DW47" s="594"/>
      <c r="DX47" s="594"/>
      <c r="DY47" s="594"/>
      <c r="DZ47" s="594"/>
      <c r="EA47" s="594"/>
      <c r="EB47" s="594"/>
      <c r="EC47" s="594"/>
      <c r="ED47" s="594"/>
      <c r="EE47" s="594"/>
      <c r="EF47" s="594"/>
      <c r="EG47" s="594"/>
      <c r="EH47" s="594"/>
      <c r="EI47" s="594"/>
      <c r="EJ47" s="594"/>
      <c r="EK47" s="594"/>
      <c r="EL47" s="594"/>
      <c r="EM47" s="594"/>
      <c r="EN47" s="594"/>
      <c r="EO47" s="594"/>
      <c r="EP47" s="594"/>
      <c r="EQ47" s="594"/>
      <c r="ER47" s="594"/>
      <c r="ES47" s="594"/>
      <c r="ET47" s="594"/>
      <c r="EU47" s="594"/>
      <c r="EV47" s="594"/>
      <c r="EW47" s="594"/>
      <c r="EX47" s="594"/>
      <c r="EY47" s="594"/>
      <c r="EZ47" s="594"/>
      <c r="FA47" s="594"/>
      <c r="FB47" s="594"/>
      <c r="FC47" s="594"/>
      <c r="FD47" s="594"/>
      <c r="FE47" s="594"/>
      <c r="FF47" s="594"/>
      <c r="FG47" s="594"/>
      <c r="FH47" s="594"/>
      <c r="FI47" s="594"/>
      <c r="FJ47" s="594"/>
      <c r="FK47" s="594"/>
      <c r="FL47" s="594"/>
      <c r="FM47" s="594"/>
      <c r="FN47" s="594"/>
      <c r="FO47" s="594"/>
      <c r="FP47" s="594"/>
      <c r="FQ47" s="594"/>
      <c r="FR47" s="594"/>
      <c r="FS47" s="594"/>
      <c r="FT47" s="594"/>
      <c r="FU47" s="594"/>
      <c r="FV47" s="594"/>
      <c r="FW47" s="594"/>
      <c r="FX47" s="594"/>
      <c r="FY47" s="594"/>
      <c r="FZ47" s="594"/>
      <c r="GA47" s="594"/>
      <c r="GB47" s="594"/>
      <c r="GC47" s="594"/>
      <c r="GD47" s="594"/>
      <c r="GE47" s="594"/>
      <c r="GF47" s="594"/>
      <c r="GG47" s="594"/>
      <c r="GH47" s="594"/>
      <c r="GI47" s="594"/>
      <c r="GJ47" s="594"/>
      <c r="GK47" s="594"/>
      <c r="GL47" s="594"/>
      <c r="GM47" s="594"/>
      <c r="GN47" s="594"/>
      <c r="GO47" s="594"/>
      <c r="GP47" s="594"/>
      <c r="GQ47" s="594"/>
      <c r="GR47" s="594"/>
      <c r="GS47" s="594"/>
      <c r="GT47" s="594"/>
      <c r="GU47" s="594"/>
      <c r="GV47" s="594"/>
      <c r="GW47" s="594"/>
      <c r="GX47" s="594"/>
      <c r="GY47" s="594"/>
      <c r="GZ47" s="594"/>
      <c r="HA47" s="594"/>
      <c r="HB47" s="594"/>
      <c r="HC47" s="594"/>
      <c r="HD47" s="594"/>
      <c r="HE47" s="594"/>
      <c r="HF47" s="594"/>
      <c r="HG47" s="594"/>
      <c r="HH47" s="594"/>
      <c r="HI47" s="594"/>
      <c r="HJ47" s="594"/>
      <c r="HK47" s="594"/>
      <c r="HL47" s="594"/>
      <c r="HM47" s="594"/>
      <c r="HN47" s="594"/>
      <c r="HO47" s="594"/>
      <c r="HP47" s="594"/>
      <c r="HQ47" s="594"/>
      <c r="HR47" s="594"/>
      <c r="HS47" s="594"/>
      <c r="HT47" s="594"/>
      <c r="HU47" s="594"/>
      <c r="HV47" s="594"/>
      <c r="HW47" s="594"/>
      <c r="HX47" s="594"/>
      <c r="HY47" s="594"/>
      <c r="HZ47" s="594"/>
      <c r="IA47" s="594"/>
      <c r="IB47" s="594"/>
      <c r="IC47" s="594"/>
      <c r="ID47" s="594"/>
      <c r="IE47" s="594"/>
      <c r="IF47" s="594"/>
      <c r="IG47" s="594"/>
      <c r="IH47" s="594"/>
      <c r="II47" s="594"/>
      <c r="IJ47" s="594"/>
      <c r="IK47" s="594"/>
      <c r="IL47" s="594"/>
      <c r="IM47" s="594"/>
      <c r="IN47" s="594"/>
      <c r="IO47" s="594"/>
      <c r="IP47" s="594"/>
    </row>
    <row r="48" s="3" customFormat="1" spans="1:250">
      <c r="A48" s="594"/>
      <c r="B48" s="594"/>
      <c r="C48" s="598"/>
      <c r="D48" s="599"/>
      <c r="E48" s="594"/>
      <c r="F48" s="594"/>
      <c r="G48" s="594"/>
      <c r="H48" s="594"/>
      <c r="I48" s="594"/>
      <c r="J48" s="594"/>
      <c r="K48" s="594"/>
      <c r="L48" s="594"/>
      <c r="M48" s="594"/>
      <c r="N48" s="594"/>
      <c r="O48" s="594"/>
      <c r="P48" s="594"/>
      <c r="Q48" s="594"/>
      <c r="R48" s="594"/>
      <c r="S48" s="594"/>
      <c r="T48" s="594"/>
      <c r="U48" s="594"/>
      <c r="V48" s="594"/>
      <c r="W48" s="594"/>
      <c r="X48" s="594"/>
      <c r="Y48" s="594"/>
      <c r="Z48" s="594"/>
      <c r="AA48" s="594"/>
      <c r="AB48" s="594"/>
      <c r="AC48" s="594"/>
      <c r="AD48" s="594"/>
      <c r="AE48" s="594"/>
      <c r="AF48" s="594"/>
      <c r="AG48" s="594"/>
      <c r="AH48" s="594"/>
      <c r="AI48" s="594"/>
      <c r="AJ48" s="594"/>
      <c r="AK48" s="594"/>
      <c r="AL48" s="594"/>
      <c r="AM48" s="594"/>
      <c r="AN48" s="594"/>
      <c r="AO48" s="594"/>
      <c r="AP48" s="594"/>
      <c r="AQ48" s="594"/>
      <c r="AR48" s="594"/>
      <c r="AS48" s="594"/>
      <c r="AT48" s="594"/>
      <c r="AU48" s="594"/>
      <c r="AV48" s="594"/>
      <c r="AW48" s="594"/>
      <c r="AX48" s="594"/>
      <c r="AY48" s="594"/>
      <c r="AZ48" s="594"/>
      <c r="BA48" s="594"/>
      <c r="BB48" s="594"/>
      <c r="BC48" s="594"/>
      <c r="BD48" s="594"/>
      <c r="BE48" s="594"/>
      <c r="BF48" s="594"/>
      <c r="BG48" s="594"/>
      <c r="BH48" s="594"/>
      <c r="BI48" s="594"/>
      <c r="BJ48" s="594"/>
      <c r="BK48" s="594"/>
      <c r="BL48" s="594"/>
      <c r="BM48" s="594"/>
      <c r="BN48" s="594"/>
      <c r="BO48" s="594"/>
      <c r="BP48" s="594"/>
      <c r="BQ48" s="594"/>
      <c r="BR48" s="594"/>
      <c r="BS48" s="594"/>
      <c r="BT48" s="594"/>
      <c r="BU48" s="594"/>
      <c r="BV48" s="594"/>
      <c r="BW48" s="594"/>
      <c r="BX48" s="594"/>
      <c r="BY48" s="594"/>
      <c r="BZ48" s="594"/>
      <c r="CA48" s="594"/>
      <c r="CB48" s="594"/>
      <c r="CC48" s="594"/>
      <c r="CD48" s="594"/>
      <c r="CE48" s="594"/>
      <c r="CF48" s="594"/>
      <c r="CG48" s="594"/>
      <c r="CH48" s="594"/>
      <c r="CI48" s="594"/>
      <c r="CJ48" s="594"/>
      <c r="CK48" s="594"/>
      <c r="CL48" s="594"/>
      <c r="CM48" s="594"/>
      <c r="CN48" s="594"/>
      <c r="CO48" s="594"/>
      <c r="CP48" s="594"/>
      <c r="CQ48" s="594"/>
      <c r="CR48" s="594"/>
      <c r="CS48" s="594"/>
      <c r="CT48" s="594"/>
      <c r="CU48" s="594"/>
      <c r="CV48" s="594"/>
      <c r="CW48" s="594"/>
      <c r="CX48" s="594"/>
      <c r="CY48" s="594"/>
      <c r="CZ48" s="594"/>
      <c r="DA48" s="594"/>
      <c r="DB48" s="594"/>
      <c r="DC48" s="594"/>
      <c r="DD48" s="594"/>
      <c r="DE48" s="594"/>
      <c r="DF48" s="594"/>
      <c r="DG48" s="594"/>
      <c r="DH48" s="594"/>
      <c r="DI48" s="594"/>
      <c r="DJ48" s="594"/>
      <c r="DK48" s="594"/>
      <c r="DL48" s="594"/>
      <c r="DM48" s="594"/>
      <c r="DN48" s="594"/>
      <c r="DO48" s="594"/>
      <c r="DP48" s="594"/>
      <c r="DQ48" s="594"/>
      <c r="DR48" s="594"/>
      <c r="DS48" s="594"/>
      <c r="DT48" s="594"/>
      <c r="DU48" s="594"/>
      <c r="DV48" s="594"/>
      <c r="DW48" s="594"/>
      <c r="DX48" s="594"/>
      <c r="DY48" s="594"/>
      <c r="DZ48" s="594"/>
      <c r="EA48" s="594"/>
      <c r="EB48" s="594"/>
      <c r="EC48" s="594"/>
      <c r="ED48" s="594"/>
      <c r="EE48" s="594"/>
      <c r="EF48" s="594"/>
      <c r="EG48" s="594"/>
      <c r="EH48" s="594"/>
      <c r="EI48" s="594"/>
      <c r="EJ48" s="594"/>
      <c r="EK48" s="594"/>
      <c r="EL48" s="594"/>
      <c r="EM48" s="594"/>
      <c r="EN48" s="594"/>
      <c r="EO48" s="594"/>
      <c r="EP48" s="594"/>
      <c r="EQ48" s="594"/>
      <c r="ER48" s="594"/>
      <c r="ES48" s="594"/>
      <c r="ET48" s="594"/>
      <c r="EU48" s="594"/>
      <c r="EV48" s="594"/>
      <c r="EW48" s="594"/>
      <c r="EX48" s="594"/>
      <c r="EY48" s="594"/>
      <c r="EZ48" s="594"/>
      <c r="FA48" s="594"/>
      <c r="FB48" s="594"/>
      <c r="FC48" s="594"/>
      <c r="FD48" s="594"/>
      <c r="FE48" s="594"/>
      <c r="FF48" s="594"/>
      <c r="FG48" s="594"/>
      <c r="FH48" s="594"/>
      <c r="FI48" s="594"/>
      <c r="FJ48" s="594"/>
      <c r="FK48" s="594"/>
      <c r="FL48" s="594"/>
      <c r="FM48" s="594"/>
      <c r="FN48" s="594"/>
      <c r="FO48" s="594"/>
      <c r="FP48" s="594"/>
      <c r="FQ48" s="594"/>
      <c r="FR48" s="594"/>
      <c r="FS48" s="594"/>
      <c r="FT48" s="594"/>
      <c r="FU48" s="594"/>
      <c r="FV48" s="594"/>
      <c r="FW48" s="594"/>
      <c r="FX48" s="594"/>
      <c r="FY48" s="594"/>
      <c r="FZ48" s="594"/>
      <c r="GA48" s="594"/>
      <c r="GB48" s="594"/>
      <c r="GC48" s="594"/>
      <c r="GD48" s="594"/>
      <c r="GE48" s="594"/>
      <c r="GF48" s="594"/>
      <c r="GG48" s="594"/>
      <c r="GH48" s="594"/>
      <c r="GI48" s="594"/>
      <c r="GJ48" s="594"/>
      <c r="GK48" s="594"/>
      <c r="GL48" s="594"/>
      <c r="GM48" s="594"/>
      <c r="GN48" s="594"/>
      <c r="GO48" s="594"/>
      <c r="GP48" s="594"/>
      <c r="GQ48" s="594"/>
      <c r="GR48" s="594"/>
      <c r="GS48" s="594"/>
      <c r="GT48" s="594"/>
      <c r="GU48" s="594"/>
      <c r="GV48" s="594"/>
      <c r="GW48" s="594"/>
      <c r="GX48" s="594"/>
      <c r="GY48" s="594"/>
      <c r="GZ48" s="594"/>
      <c r="HA48" s="594"/>
      <c r="HB48" s="594"/>
      <c r="HC48" s="594"/>
      <c r="HD48" s="594"/>
      <c r="HE48" s="594"/>
      <c r="HF48" s="594"/>
      <c r="HG48" s="594"/>
      <c r="HH48" s="594"/>
      <c r="HI48" s="594"/>
      <c r="HJ48" s="594"/>
      <c r="HK48" s="594"/>
      <c r="HL48" s="594"/>
      <c r="HM48" s="594"/>
      <c r="HN48" s="594"/>
      <c r="HO48" s="594"/>
      <c r="HP48" s="594"/>
      <c r="HQ48" s="594"/>
      <c r="HR48" s="594"/>
      <c r="HS48" s="594"/>
      <c r="HT48" s="594"/>
      <c r="HU48" s="594"/>
      <c r="HV48" s="594"/>
      <c r="HW48" s="594"/>
      <c r="HX48" s="594"/>
      <c r="HY48" s="594"/>
      <c r="HZ48" s="594"/>
      <c r="IA48" s="594"/>
      <c r="IB48" s="594"/>
      <c r="IC48" s="594"/>
      <c r="ID48" s="594"/>
      <c r="IE48" s="594"/>
      <c r="IF48" s="594"/>
      <c r="IG48" s="594"/>
      <c r="IH48" s="594"/>
      <c r="II48" s="594"/>
      <c r="IJ48" s="594"/>
      <c r="IK48" s="594"/>
      <c r="IL48" s="594"/>
      <c r="IM48" s="594"/>
      <c r="IN48" s="594"/>
      <c r="IO48" s="594"/>
      <c r="IP48" s="594"/>
    </row>
    <row r="49" s="3" customFormat="1" spans="1:250">
      <c r="A49" s="594"/>
      <c r="B49" s="594"/>
      <c r="C49" s="598"/>
      <c r="D49" s="599"/>
      <c r="E49" s="594"/>
      <c r="F49" s="594"/>
      <c r="G49" s="594"/>
      <c r="H49" s="594"/>
      <c r="I49" s="594"/>
      <c r="J49" s="594"/>
      <c r="K49" s="594"/>
      <c r="L49" s="594"/>
      <c r="M49" s="594"/>
      <c r="N49" s="594"/>
      <c r="O49" s="594"/>
      <c r="P49" s="594"/>
      <c r="Q49" s="594"/>
      <c r="R49" s="594"/>
      <c r="S49" s="594"/>
      <c r="T49" s="594"/>
      <c r="U49" s="594"/>
      <c r="V49" s="594"/>
      <c r="W49" s="594"/>
      <c r="X49" s="594"/>
      <c r="Y49" s="594"/>
      <c r="Z49" s="594"/>
      <c r="AA49" s="594"/>
      <c r="AB49" s="594"/>
      <c r="AC49" s="594"/>
      <c r="AD49" s="594"/>
      <c r="AE49" s="594"/>
      <c r="AF49" s="594"/>
      <c r="AG49" s="594"/>
      <c r="AH49" s="594"/>
      <c r="AI49" s="594"/>
      <c r="AJ49" s="594"/>
      <c r="AK49" s="594"/>
      <c r="AL49" s="594"/>
      <c r="AM49" s="594"/>
      <c r="AN49" s="594"/>
      <c r="AO49" s="594"/>
      <c r="AP49" s="594"/>
      <c r="AQ49" s="594"/>
      <c r="AR49" s="594"/>
      <c r="AS49" s="594"/>
      <c r="AT49" s="594"/>
      <c r="AU49" s="594"/>
      <c r="AV49" s="594"/>
      <c r="AW49" s="594"/>
      <c r="AX49" s="594"/>
      <c r="AY49" s="594"/>
      <c r="AZ49" s="594"/>
      <c r="BA49" s="594"/>
      <c r="BB49" s="594"/>
      <c r="BC49" s="594"/>
      <c r="BD49" s="594"/>
      <c r="BE49" s="594"/>
      <c r="BF49" s="594"/>
      <c r="BG49" s="594"/>
      <c r="BH49" s="594"/>
      <c r="BI49" s="594"/>
      <c r="BJ49" s="594"/>
      <c r="BK49" s="594"/>
      <c r="BL49" s="594"/>
      <c r="BM49" s="594"/>
      <c r="BN49" s="594"/>
      <c r="BO49" s="594"/>
      <c r="BP49" s="594"/>
      <c r="BQ49" s="594"/>
      <c r="BR49" s="594"/>
      <c r="BS49" s="594"/>
      <c r="BT49" s="594"/>
      <c r="BU49" s="594"/>
      <c r="BV49" s="594"/>
      <c r="BW49" s="594"/>
      <c r="BX49" s="594"/>
      <c r="BY49" s="594"/>
      <c r="BZ49" s="594"/>
      <c r="CA49" s="594"/>
      <c r="CB49" s="594"/>
      <c r="CC49" s="594"/>
      <c r="CD49" s="594"/>
      <c r="CE49" s="594"/>
      <c r="CF49" s="594"/>
      <c r="CG49" s="594"/>
      <c r="CH49" s="594"/>
      <c r="CI49" s="594"/>
      <c r="CJ49" s="594"/>
      <c r="CK49" s="594"/>
      <c r="CL49" s="594"/>
      <c r="CM49" s="594"/>
      <c r="CN49" s="594"/>
      <c r="CO49" s="594"/>
      <c r="CP49" s="594"/>
      <c r="CQ49" s="594"/>
      <c r="CR49" s="594"/>
      <c r="CS49" s="594"/>
      <c r="CT49" s="594"/>
      <c r="CU49" s="594"/>
      <c r="CV49" s="594"/>
      <c r="CW49" s="594"/>
      <c r="CX49" s="594"/>
      <c r="CY49" s="594"/>
      <c r="CZ49" s="594"/>
      <c r="DA49" s="594"/>
      <c r="DB49" s="594"/>
      <c r="DC49" s="594"/>
      <c r="DD49" s="594"/>
      <c r="DE49" s="594"/>
      <c r="DF49" s="594"/>
      <c r="DG49" s="594"/>
      <c r="DH49" s="594"/>
      <c r="DI49" s="594"/>
      <c r="DJ49" s="594"/>
      <c r="DK49" s="594"/>
      <c r="DL49" s="594"/>
      <c r="DM49" s="594"/>
      <c r="DN49" s="594"/>
      <c r="DO49" s="594"/>
      <c r="DP49" s="594"/>
      <c r="DQ49" s="594"/>
      <c r="DR49" s="594"/>
      <c r="DS49" s="594"/>
      <c r="DT49" s="594"/>
      <c r="DU49" s="594"/>
      <c r="DV49" s="594"/>
      <c r="DW49" s="594"/>
      <c r="DX49" s="594"/>
      <c r="DY49" s="594"/>
      <c r="DZ49" s="594"/>
      <c r="EA49" s="594"/>
      <c r="EB49" s="594"/>
      <c r="EC49" s="594"/>
      <c r="ED49" s="594"/>
      <c r="EE49" s="594"/>
      <c r="EF49" s="594"/>
      <c r="EG49" s="594"/>
      <c r="EH49" s="594"/>
      <c r="EI49" s="594"/>
      <c r="EJ49" s="594"/>
      <c r="EK49" s="594"/>
      <c r="EL49" s="594"/>
      <c r="EM49" s="594"/>
      <c r="EN49" s="594"/>
      <c r="EO49" s="594"/>
      <c r="EP49" s="594"/>
      <c r="EQ49" s="594"/>
      <c r="ER49" s="594"/>
      <c r="ES49" s="594"/>
      <c r="ET49" s="594"/>
      <c r="EU49" s="594"/>
      <c r="EV49" s="594"/>
      <c r="EW49" s="594"/>
      <c r="EX49" s="594"/>
      <c r="EY49" s="594"/>
      <c r="EZ49" s="594"/>
      <c r="FA49" s="594"/>
      <c r="FB49" s="594"/>
      <c r="FC49" s="594"/>
      <c r="FD49" s="594"/>
      <c r="FE49" s="594"/>
      <c r="FF49" s="594"/>
      <c r="FG49" s="594"/>
      <c r="FH49" s="594"/>
      <c r="FI49" s="594"/>
      <c r="FJ49" s="594"/>
      <c r="FK49" s="594"/>
      <c r="FL49" s="594"/>
      <c r="FM49" s="594"/>
      <c r="FN49" s="594"/>
      <c r="FO49" s="594"/>
      <c r="FP49" s="594"/>
      <c r="FQ49" s="594"/>
      <c r="FR49" s="594"/>
      <c r="FS49" s="594"/>
      <c r="FT49" s="594"/>
      <c r="FU49" s="594"/>
      <c r="FV49" s="594"/>
      <c r="FW49" s="594"/>
      <c r="FX49" s="594"/>
      <c r="FY49" s="594"/>
      <c r="FZ49" s="594"/>
      <c r="GA49" s="594"/>
      <c r="GB49" s="594"/>
      <c r="GC49" s="594"/>
      <c r="GD49" s="594"/>
      <c r="GE49" s="594"/>
      <c r="GF49" s="594"/>
      <c r="GG49" s="594"/>
      <c r="GH49" s="594"/>
      <c r="GI49" s="594"/>
      <c r="GJ49" s="594"/>
      <c r="GK49" s="594"/>
      <c r="GL49" s="594"/>
      <c r="GM49" s="594"/>
      <c r="GN49" s="594"/>
      <c r="GO49" s="594"/>
      <c r="GP49" s="594"/>
      <c r="GQ49" s="594"/>
      <c r="GR49" s="594"/>
      <c r="GS49" s="594"/>
      <c r="GT49" s="594"/>
      <c r="GU49" s="594"/>
      <c r="GV49" s="594"/>
      <c r="GW49" s="594"/>
      <c r="GX49" s="594"/>
      <c r="GY49" s="594"/>
      <c r="GZ49" s="594"/>
      <c r="HA49" s="594"/>
      <c r="HB49" s="594"/>
      <c r="HC49" s="594"/>
      <c r="HD49" s="594"/>
      <c r="HE49" s="594"/>
      <c r="HF49" s="594"/>
      <c r="HG49" s="594"/>
      <c r="HH49" s="594"/>
      <c r="HI49" s="594"/>
      <c r="HJ49" s="594"/>
      <c r="HK49" s="594"/>
      <c r="HL49" s="594"/>
      <c r="HM49" s="594"/>
      <c r="HN49" s="594"/>
      <c r="HO49" s="594"/>
      <c r="HP49" s="594"/>
      <c r="HQ49" s="594"/>
      <c r="HR49" s="594"/>
      <c r="HS49" s="594"/>
      <c r="HT49" s="594"/>
      <c r="HU49" s="594"/>
      <c r="HV49" s="594"/>
      <c r="HW49" s="594"/>
      <c r="HX49" s="594"/>
      <c r="HY49" s="594"/>
      <c r="HZ49" s="594"/>
      <c r="IA49" s="594"/>
      <c r="IB49" s="594"/>
      <c r="IC49" s="594"/>
      <c r="ID49" s="594"/>
      <c r="IE49" s="594"/>
      <c r="IF49" s="594"/>
      <c r="IG49" s="594"/>
      <c r="IH49" s="594"/>
      <c r="II49" s="594"/>
      <c r="IJ49" s="594"/>
      <c r="IK49" s="594"/>
      <c r="IL49" s="594"/>
      <c r="IM49" s="594"/>
      <c r="IN49" s="594"/>
      <c r="IO49" s="594"/>
      <c r="IP49" s="594"/>
    </row>
    <row r="50" s="3" customFormat="1" spans="1:250">
      <c r="A50" s="594"/>
      <c r="B50" s="594"/>
      <c r="C50" s="598"/>
      <c r="D50" s="599"/>
      <c r="E50" s="594"/>
      <c r="F50" s="594"/>
      <c r="G50" s="594"/>
      <c r="H50" s="594"/>
      <c r="I50" s="594"/>
      <c r="J50" s="594"/>
      <c r="K50" s="594"/>
      <c r="L50" s="594"/>
      <c r="M50" s="594"/>
      <c r="N50" s="594"/>
      <c r="O50" s="594"/>
      <c r="P50" s="594"/>
      <c r="Q50" s="594"/>
      <c r="R50" s="594"/>
      <c r="S50" s="594"/>
      <c r="T50" s="594"/>
      <c r="U50" s="594"/>
      <c r="V50" s="594"/>
      <c r="W50" s="594"/>
      <c r="X50" s="594"/>
      <c r="Y50" s="594"/>
      <c r="Z50" s="594"/>
      <c r="AA50" s="594"/>
      <c r="AB50" s="594"/>
      <c r="AC50" s="594"/>
      <c r="AD50" s="594"/>
      <c r="AE50" s="594"/>
      <c r="AF50" s="594"/>
      <c r="AG50" s="594"/>
      <c r="AH50" s="594"/>
      <c r="AI50" s="594"/>
      <c r="AJ50" s="594"/>
      <c r="AK50" s="594"/>
      <c r="AL50" s="594"/>
      <c r="AM50" s="594"/>
      <c r="AN50" s="594"/>
      <c r="AO50" s="594"/>
      <c r="AP50" s="594"/>
      <c r="AQ50" s="594"/>
      <c r="AR50" s="594"/>
      <c r="AS50" s="594"/>
      <c r="AT50" s="594"/>
      <c r="AU50" s="594"/>
      <c r="AV50" s="594"/>
      <c r="AW50" s="594"/>
      <c r="AX50" s="594"/>
      <c r="AY50" s="594"/>
      <c r="AZ50" s="594"/>
      <c r="BA50" s="594"/>
      <c r="BB50" s="594"/>
      <c r="BC50" s="594"/>
      <c r="BD50" s="594"/>
      <c r="BE50" s="594"/>
      <c r="BF50" s="594"/>
      <c r="BG50" s="594"/>
      <c r="BH50" s="594"/>
      <c r="BI50" s="594"/>
      <c r="BJ50" s="594"/>
      <c r="BK50" s="594"/>
      <c r="BL50" s="594"/>
      <c r="BM50" s="594"/>
      <c r="BN50" s="594"/>
      <c r="BO50" s="594"/>
      <c r="BP50" s="594"/>
      <c r="BQ50" s="594"/>
      <c r="BR50" s="594"/>
      <c r="BS50" s="594"/>
      <c r="BT50" s="594"/>
      <c r="BU50" s="594"/>
      <c r="BV50" s="594"/>
      <c r="BW50" s="594"/>
      <c r="BX50" s="594"/>
      <c r="BY50" s="594"/>
      <c r="BZ50" s="594"/>
      <c r="CA50" s="594"/>
      <c r="CB50" s="594"/>
      <c r="CC50" s="594"/>
      <c r="CD50" s="594"/>
      <c r="CE50" s="594"/>
      <c r="CF50" s="594"/>
      <c r="CG50" s="594"/>
      <c r="CH50" s="594"/>
      <c r="CI50" s="594"/>
      <c r="CJ50" s="594"/>
      <c r="CK50" s="594"/>
      <c r="CL50" s="594"/>
      <c r="CM50" s="594"/>
      <c r="CN50" s="594"/>
      <c r="CO50" s="594"/>
      <c r="CP50" s="594"/>
      <c r="CQ50" s="594"/>
      <c r="CR50" s="594"/>
      <c r="CS50" s="594"/>
      <c r="CT50" s="594"/>
      <c r="CU50" s="594"/>
      <c r="CV50" s="594"/>
      <c r="CW50" s="594"/>
      <c r="CX50" s="594"/>
      <c r="CY50" s="594"/>
      <c r="CZ50" s="594"/>
      <c r="DA50" s="594"/>
      <c r="DB50" s="594"/>
      <c r="DC50" s="594"/>
      <c r="DD50" s="594"/>
      <c r="DE50" s="594"/>
      <c r="DF50" s="594"/>
      <c r="DG50" s="594"/>
      <c r="DH50" s="594"/>
      <c r="DI50" s="594"/>
      <c r="DJ50" s="594"/>
      <c r="DK50" s="594"/>
      <c r="DL50" s="594"/>
      <c r="DM50" s="594"/>
      <c r="DN50" s="594"/>
      <c r="DO50" s="594"/>
      <c r="DP50" s="594"/>
      <c r="DQ50" s="594"/>
      <c r="DR50" s="594"/>
      <c r="DS50" s="594"/>
      <c r="DT50" s="594"/>
      <c r="DU50" s="594"/>
      <c r="DV50" s="594"/>
      <c r="DW50" s="594"/>
      <c r="DX50" s="594"/>
      <c r="DY50" s="594"/>
      <c r="DZ50" s="594"/>
      <c r="EA50" s="594"/>
      <c r="EB50" s="594"/>
      <c r="EC50" s="594"/>
      <c r="ED50" s="594"/>
      <c r="EE50" s="594"/>
      <c r="EF50" s="594"/>
      <c r="EG50" s="594"/>
      <c r="EH50" s="594"/>
      <c r="EI50" s="594"/>
      <c r="EJ50" s="594"/>
      <c r="EK50" s="594"/>
      <c r="EL50" s="594"/>
      <c r="EM50" s="594"/>
      <c r="EN50" s="594"/>
      <c r="EO50" s="594"/>
      <c r="EP50" s="594"/>
      <c r="EQ50" s="594"/>
      <c r="ER50" s="594"/>
      <c r="ES50" s="594"/>
      <c r="ET50" s="594"/>
      <c r="EU50" s="594"/>
      <c r="EV50" s="594"/>
      <c r="EW50" s="594"/>
      <c r="EX50" s="594"/>
      <c r="EY50" s="594"/>
      <c r="EZ50" s="594"/>
      <c r="FA50" s="594"/>
      <c r="FB50" s="594"/>
      <c r="FC50" s="594"/>
      <c r="FD50" s="594"/>
      <c r="FE50" s="594"/>
      <c r="FF50" s="594"/>
      <c r="FG50" s="594"/>
      <c r="FH50" s="594"/>
      <c r="FI50" s="594"/>
      <c r="FJ50" s="594"/>
      <c r="FK50" s="594"/>
      <c r="FL50" s="594"/>
      <c r="FM50" s="594"/>
      <c r="FN50" s="594"/>
      <c r="FO50" s="594"/>
      <c r="FP50" s="594"/>
      <c r="FQ50" s="594"/>
      <c r="FR50" s="594"/>
      <c r="FS50" s="594"/>
      <c r="FT50" s="594"/>
      <c r="FU50" s="594"/>
      <c r="FV50" s="594"/>
      <c r="FW50" s="594"/>
      <c r="FX50" s="594"/>
      <c r="FY50" s="594"/>
      <c r="FZ50" s="594"/>
      <c r="GA50" s="594"/>
      <c r="GB50" s="594"/>
      <c r="GC50" s="594"/>
      <c r="GD50" s="594"/>
      <c r="GE50" s="594"/>
      <c r="GF50" s="594"/>
      <c r="GG50" s="594"/>
      <c r="GH50" s="594"/>
      <c r="GI50" s="594"/>
      <c r="GJ50" s="594"/>
      <c r="GK50" s="594"/>
      <c r="GL50" s="594"/>
      <c r="GM50" s="594"/>
      <c r="GN50" s="594"/>
      <c r="GO50" s="594"/>
      <c r="GP50" s="594"/>
      <c r="GQ50" s="594"/>
      <c r="GR50" s="594"/>
      <c r="GS50" s="594"/>
      <c r="GT50" s="594"/>
      <c r="GU50" s="594"/>
      <c r="GV50" s="594"/>
      <c r="GW50" s="594"/>
      <c r="GX50" s="594"/>
      <c r="GY50" s="594"/>
      <c r="GZ50" s="594"/>
      <c r="HA50" s="594"/>
      <c r="HB50" s="594"/>
      <c r="HC50" s="594"/>
      <c r="HD50" s="594"/>
      <c r="HE50" s="594"/>
      <c r="HF50" s="594"/>
      <c r="HG50" s="594"/>
      <c r="HH50" s="594"/>
      <c r="HI50" s="594"/>
      <c r="HJ50" s="594"/>
      <c r="HK50" s="594"/>
      <c r="HL50" s="594"/>
      <c r="HM50" s="594"/>
      <c r="HN50" s="594"/>
      <c r="HO50" s="594"/>
      <c r="HP50" s="594"/>
      <c r="HQ50" s="594"/>
      <c r="HR50" s="594"/>
      <c r="HS50" s="594"/>
      <c r="HT50" s="594"/>
      <c r="HU50" s="594"/>
      <c r="HV50" s="594"/>
      <c r="HW50" s="594"/>
      <c r="HX50" s="594"/>
      <c r="HY50" s="594"/>
      <c r="HZ50" s="594"/>
      <c r="IA50" s="594"/>
      <c r="IB50" s="594"/>
      <c r="IC50" s="594"/>
      <c r="ID50" s="594"/>
      <c r="IE50" s="594"/>
      <c r="IF50" s="594"/>
      <c r="IG50" s="594"/>
      <c r="IH50" s="594"/>
      <c r="II50" s="594"/>
      <c r="IJ50" s="594"/>
      <c r="IK50" s="594"/>
      <c r="IL50" s="594"/>
      <c r="IM50" s="594"/>
      <c r="IN50" s="594"/>
      <c r="IO50" s="594"/>
      <c r="IP50" s="594"/>
    </row>
    <row r="51" s="3" customFormat="1" spans="1:250">
      <c r="A51" s="594"/>
      <c r="B51" s="594"/>
      <c r="C51" s="598"/>
      <c r="D51" s="599"/>
      <c r="E51" s="594"/>
      <c r="F51" s="594"/>
      <c r="G51" s="594"/>
      <c r="H51" s="594"/>
      <c r="I51" s="594"/>
      <c r="J51" s="594"/>
      <c r="K51" s="594"/>
      <c r="L51" s="594"/>
      <c r="M51" s="594"/>
      <c r="N51" s="594"/>
      <c r="O51" s="594"/>
      <c r="P51" s="594"/>
      <c r="Q51" s="594"/>
      <c r="R51" s="594"/>
      <c r="S51" s="594"/>
      <c r="T51" s="594"/>
      <c r="U51" s="594"/>
      <c r="V51" s="594"/>
      <c r="W51" s="594"/>
      <c r="X51" s="594"/>
      <c r="Y51" s="594"/>
      <c r="Z51" s="594"/>
      <c r="AA51" s="594"/>
      <c r="AB51" s="594"/>
      <c r="AC51" s="594"/>
      <c r="AD51" s="594"/>
      <c r="AE51" s="594"/>
      <c r="AF51" s="594"/>
      <c r="AG51" s="594"/>
      <c r="AH51" s="594"/>
      <c r="AI51" s="594"/>
      <c r="AJ51" s="594"/>
      <c r="AK51" s="594"/>
      <c r="AL51" s="594"/>
      <c r="AM51" s="594"/>
      <c r="AN51" s="594"/>
      <c r="AO51" s="594"/>
      <c r="AP51" s="594"/>
      <c r="AQ51" s="594"/>
      <c r="AR51" s="594"/>
      <c r="AS51" s="594"/>
      <c r="AT51" s="594"/>
      <c r="AU51" s="594"/>
      <c r="AV51" s="594"/>
      <c r="AW51" s="594"/>
      <c r="AX51" s="594"/>
      <c r="AY51" s="594"/>
      <c r="AZ51" s="594"/>
      <c r="BA51" s="594"/>
      <c r="BB51" s="594"/>
      <c r="BC51" s="594"/>
      <c r="BD51" s="594"/>
      <c r="BE51" s="594"/>
      <c r="BF51" s="594"/>
      <c r="BG51" s="594"/>
      <c r="BH51" s="594"/>
      <c r="BI51" s="594"/>
      <c r="BJ51" s="594"/>
      <c r="BK51" s="594"/>
      <c r="BL51" s="594"/>
      <c r="BM51" s="594"/>
      <c r="BN51" s="594"/>
      <c r="BO51" s="594"/>
      <c r="BP51" s="594"/>
      <c r="BQ51" s="594"/>
      <c r="BR51" s="594"/>
      <c r="BS51" s="594"/>
      <c r="BT51" s="594"/>
      <c r="BU51" s="594"/>
      <c r="BV51" s="594"/>
      <c r="BW51" s="594"/>
      <c r="BX51" s="594"/>
      <c r="BY51" s="594"/>
      <c r="BZ51" s="594"/>
      <c r="CA51" s="594"/>
      <c r="CB51" s="594"/>
      <c r="CC51" s="594"/>
      <c r="CD51" s="594"/>
      <c r="CE51" s="594"/>
      <c r="CF51" s="594"/>
      <c r="CG51" s="594"/>
      <c r="CH51" s="594"/>
      <c r="CI51" s="594"/>
      <c r="CJ51" s="594"/>
      <c r="CK51" s="594"/>
      <c r="CL51" s="594"/>
      <c r="CM51" s="594"/>
      <c r="CN51" s="594"/>
      <c r="CO51" s="594"/>
      <c r="CP51" s="594"/>
      <c r="CQ51" s="594"/>
      <c r="CR51" s="594"/>
      <c r="CS51" s="594"/>
      <c r="CT51" s="594"/>
      <c r="CU51" s="594"/>
      <c r="CV51" s="594"/>
      <c r="CW51" s="594"/>
      <c r="CX51" s="594"/>
      <c r="CY51" s="594"/>
      <c r="CZ51" s="594"/>
      <c r="DA51" s="594"/>
      <c r="DB51" s="594"/>
      <c r="DC51" s="594"/>
      <c r="DD51" s="594"/>
      <c r="DE51" s="594"/>
      <c r="DF51" s="594"/>
      <c r="DG51" s="594"/>
      <c r="DH51" s="594"/>
      <c r="DI51" s="594"/>
      <c r="DJ51" s="594"/>
      <c r="DK51" s="594"/>
      <c r="DL51" s="594"/>
      <c r="DM51" s="594"/>
      <c r="DN51" s="594"/>
      <c r="DO51" s="594"/>
      <c r="DP51" s="594"/>
      <c r="DQ51" s="594"/>
      <c r="DR51" s="594"/>
      <c r="DS51" s="594"/>
      <c r="DT51" s="594"/>
      <c r="DU51" s="594"/>
      <c r="DV51" s="594"/>
      <c r="DW51" s="594"/>
      <c r="DX51" s="594"/>
      <c r="DY51" s="594"/>
      <c r="DZ51" s="594"/>
      <c r="EA51" s="594"/>
      <c r="EB51" s="594"/>
      <c r="EC51" s="594"/>
      <c r="ED51" s="594"/>
      <c r="EE51" s="594"/>
      <c r="EF51" s="594"/>
      <c r="EG51" s="594"/>
      <c r="EH51" s="594"/>
      <c r="EI51" s="594"/>
      <c r="EJ51" s="594"/>
      <c r="EK51" s="594"/>
      <c r="EL51" s="594"/>
      <c r="EM51" s="594"/>
      <c r="EN51" s="594"/>
      <c r="EO51" s="594"/>
      <c r="EP51" s="594"/>
      <c r="EQ51" s="594"/>
      <c r="ER51" s="594"/>
      <c r="ES51" s="594"/>
      <c r="ET51" s="594"/>
      <c r="EU51" s="594"/>
      <c r="EV51" s="594"/>
      <c r="EW51" s="594"/>
      <c r="EX51" s="594"/>
      <c r="EY51" s="594"/>
      <c r="EZ51" s="594"/>
      <c r="FA51" s="594"/>
      <c r="FB51" s="594"/>
      <c r="FC51" s="594"/>
      <c r="FD51" s="594"/>
      <c r="FE51" s="594"/>
      <c r="FF51" s="594"/>
      <c r="FG51" s="594"/>
      <c r="FH51" s="594"/>
      <c r="FI51" s="594"/>
      <c r="FJ51" s="594"/>
      <c r="FK51" s="594"/>
      <c r="FL51" s="594"/>
      <c r="FM51" s="594"/>
      <c r="FN51" s="594"/>
      <c r="FO51" s="594"/>
      <c r="FP51" s="594"/>
      <c r="FQ51" s="594"/>
      <c r="FR51" s="594"/>
      <c r="FS51" s="594"/>
      <c r="FT51" s="594"/>
      <c r="FU51" s="594"/>
      <c r="FV51" s="594"/>
      <c r="FW51" s="594"/>
      <c r="FX51" s="594"/>
      <c r="FY51" s="594"/>
      <c r="FZ51" s="594"/>
      <c r="GA51" s="594"/>
      <c r="GB51" s="594"/>
      <c r="GC51" s="594"/>
      <c r="GD51" s="594"/>
      <c r="GE51" s="594"/>
      <c r="GF51" s="594"/>
      <c r="GG51" s="594"/>
      <c r="GH51" s="594"/>
      <c r="GI51" s="594"/>
      <c r="GJ51" s="594"/>
      <c r="GK51" s="594"/>
      <c r="GL51" s="594"/>
      <c r="GM51" s="594"/>
      <c r="GN51" s="594"/>
      <c r="GO51" s="594"/>
      <c r="GP51" s="594"/>
      <c r="GQ51" s="594"/>
      <c r="GR51" s="594"/>
      <c r="GS51" s="594"/>
      <c r="GT51" s="594"/>
      <c r="GU51" s="594"/>
      <c r="GV51" s="594"/>
      <c r="GW51" s="594"/>
      <c r="GX51" s="594"/>
      <c r="GY51" s="594"/>
      <c r="GZ51" s="594"/>
      <c r="HA51" s="594"/>
      <c r="HB51" s="594"/>
      <c r="HC51" s="594"/>
      <c r="HD51" s="594"/>
      <c r="HE51" s="594"/>
      <c r="HF51" s="594"/>
      <c r="HG51" s="594"/>
      <c r="HH51" s="594"/>
      <c r="HI51" s="594"/>
      <c r="HJ51" s="594"/>
      <c r="HK51" s="594"/>
      <c r="HL51" s="594"/>
      <c r="HM51" s="594"/>
      <c r="HN51" s="594"/>
      <c r="HO51" s="594"/>
      <c r="HP51" s="594"/>
      <c r="HQ51" s="594"/>
      <c r="HR51" s="594"/>
      <c r="HS51" s="594"/>
      <c r="HT51" s="594"/>
      <c r="HU51" s="594"/>
      <c r="HV51" s="594"/>
      <c r="HW51" s="594"/>
      <c r="HX51" s="594"/>
      <c r="HY51" s="594"/>
      <c r="HZ51" s="594"/>
      <c r="IA51" s="594"/>
      <c r="IB51" s="594"/>
      <c r="IC51" s="594"/>
      <c r="ID51" s="594"/>
      <c r="IE51" s="594"/>
      <c r="IF51" s="594"/>
      <c r="IG51" s="594"/>
      <c r="IH51" s="594"/>
      <c r="II51" s="594"/>
      <c r="IJ51" s="594"/>
      <c r="IK51" s="594"/>
      <c r="IL51" s="594"/>
      <c r="IM51" s="594"/>
      <c r="IN51" s="594"/>
      <c r="IO51" s="594"/>
      <c r="IP51" s="594"/>
    </row>
    <row r="52" s="3" customFormat="1" spans="1:250">
      <c r="A52" s="594"/>
      <c r="B52" s="594"/>
      <c r="C52" s="598"/>
      <c r="D52" s="599"/>
      <c r="E52" s="594"/>
      <c r="F52" s="594"/>
      <c r="G52" s="594"/>
      <c r="H52" s="594"/>
      <c r="I52" s="594"/>
      <c r="J52" s="594"/>
      <c r="K52" s="594"/>
      <c r="L52" s="594"/>
      <c r="M52" s="594"/>
      <c r="N52" s="594"/>
      <c r="O52" s="594"/>
      <c r="P52" s="594"/>
      <c r="Q52" s="594"/>
      <c r="R52" s="594"/>
      <c r="S52" s="594"/>
      <c r="T52" s="594"/>
      <c r="U52" s="594"/>
      <c r="V52" s="594"/>
      <c r="W52" s="594"/>
      <c r="X52" s="594"/>
      <c r="Y52" s="594"/>
      <c r="Z52" s="594"/>
      <c r="AA52" s="594"/>
      <c r="AB52" s="594"/>
      <c r="AC52" s="594"/>
      <c r="AD52" s="594"/>
      <c r="AE52" s="594"/>
      <c r="AF52" s="594"/>
      <c r="AG52" s="594"/>
      <c r="AH52" s="594"/>
      <c r="AI52" s="594"/>
      <c r="AJ52" s="594"/>
      <c r="AK52" s="594"/>
      <c r="AL52" s="594"/>
      <c r="AM52" s="594"/>
      <c r="AN52" s="594"/>
      <c r="AO52" s="594"/>
      <c r="AP52" s="594"/>
      <c r="AQ52" s="594"/>
      <c r="AR52" s="594"/>
      <c r="AS52" s="594"/>
      <c r="AT52" s="594"/>
      <c r="AU52" s="594"/>
      <c r="AV52" s="594"/>
      <c r="AW52" s="594"/>
      <c r="AX52" s="594"/>
      <c r="AY52" s="594"/>
      <c r="AZ52" s="594"/>
      <c r="BA52" s="594"/>
      <c r="BB52" s="594"/>
      <c r="BC52" s="594"/>
      <c r="BD52" s="594"/>
      <c r="BE52" s="594"/>
      <c r="BF52" s="594"/>
      <c r="BG52" s="594"/>
      <c r="BH52" s="594"/>
      <c r="BI52" s="594"/>
      <c r="BJ52" s="594"/>
      <c r="BK52" s="594"/>
      <c r="BL52" s="594"/>
      <c r="BM52" s="594"/>
      <c r="BN52" s="594"/>
      <c r="BO52" s="594"/>
      <c r="BP52" s="594"/>
      <c r="BQ52" s="594"/>
      <c r="BR52" s="594"/>
      <c r="BS52" s="594"/>
      <c r="BT52" s="594"/>
      <c r="BU52" s="594"/>
      <c r="BV52" s="594"/>
      <c r="BW52" s="594"/>
      <c r="BX52" s="594"/>
      <c r="BY52" s="594"/>
      <c r="BZ52" s="594"/>
      <c r="CA52" s="594"/>
      <c r="CB52" s="594"/>
      <c r="CC52" s="594"/>
      <c r="CD52" s="594"/>
      <c r="CE52" s="594"/>
      <c r="CF52" s="594"/>
      <c r="CG52" s="594"/>
      <c r="CH52" s="594"/>
      <c r="CI52" s="594"/>
      <c r="CJ52" s="594"/>
      <c r="CK52" s="594"/>
      <c r="CL52" s="594"/>
      <c r="CM52" s="594"/>
      <c r="CN52" s="594"/>
      <c r="CO52" s="594"/>
      <c r="CP52" s="594"/>
      <c r="CQ52" s="594"/>
      <c r="CR52" s="594"/>
      <c r="CS52" s="594"/>
      <c r="CT52" s="594"/>
      <c r="CU52" s="594"/>
      <c r="CV52" s="594"/>
      <c r="CW52" s="594"/>
      <c r="CX52" s="594"/>
      <c r="CY52" s="594"/>
      <c r="CZ52" s="594"/>
      <c r="DA52" s="594"/>
      <c r="DB52" s="594"/>
      <c r="DC52" s="594"/>
      <c r="DD52" s="594"/>
      <c r="DE52" s="594"/>
      <c r="DF52" s="594"/>
      <c r="DG52" s="594"/>
      <c r="DH52" s="594"/>
      <c r="DI52" s="594"/>
      <c r="DJ52" s="594"/>
      <c r="DK52" s="594"/>
      <c r="DL52" s="594"/>
      <c r="DM52" s="594"/>
      <c r="DN52" s="594"/>
      <c r="DO52" s="594"/>
      <c r="DP52" s="594"/>
      <c r="DQ52" s="594"/>
      <c r="DR52" s="594"/>
      <c r="DS52" s="594"/>
      <c r="DT52" s="594"/>
      <c r="DU52" s="594"/>
      <c r="DV52" s="594"/>
      <c r="DW52" s="594"/>
      <c r="DX52" s="594"/>
      <c r="DY52" s="594"/>
      <c r="DZ52" s="594"/>
      <c r="EA52" s="594"/>
      <c r="EB52" s="594"/>
      <c r="EC52" s="594"/>
      <c r="ED52" s="594"/>
      <c r="EE52" s="594"/>
      <c r="EF52" s="594"/>
      <c r="EG52" s="594"/>
      <c r="EH52" s="594"/>
      <c r="EI52" s="594"/>
      <c r="EJ52" s="594"/>
      <c r="EK52" s="594"/>
      <c r="EL52" s="594"/>
      <c r="EM52" s="594"/>
      <c r="EN52" s="594"/>
      <c r="EO52" s="594"/>
      <c r="EP52" s="594"/>
      <c r="EQ52" s="594"/>
      <c r="ER52" s="594"/>
      <c r="ES52" s="594"/>
      <c r="ET52" s="594"/>
      <c r="EU52" s="594"/>
      <c r="EV52" s="594"/>
      <c r="EW52" s="594"/>
      <c r="EX52" s="594"/>
      <c r="EY52" s="594"/>
      <c r="EZ52" s="594"/>
      <c r="FA52" s="594"/>
      <c r="FB52" s="594"/>
      <c r="FC52" s="594"/>
      <c r="FD52" s="594"/>
      <c r="FE52" s="594"/>
      <c r="FF52" s="594"/>
      <c r="FG52" s="594"/>
      <c r="FH52" s="594"/>
      <c r="FI52" s="594"/>
      <c r="FJ52" s="594"/>
      <c r="FK52" s="594"/>
      <c r="FL52" s="594"/>
      <c r="FM52" s="594"/>
      <c r="FN52" s="594"/>
      <c r="FO52" s="594"/>
      <c r="FP52" s="594"/>
      <c r="FQ52" s="594"/>
      <c r="FR52" s="594"/>
      <c r="FS52" s="594"/>
      <c r="FT52" s="594"/>
      <c r="FU52" s="594"/>
      <c r="FV52" s="594"/>
      <c r="FW52" s="594"/>
      <c r="FX52" s="594"/>
      <c r="FY52" s="594"/>
      <c r="FZ52" s="594"/>
      <c r="GA52" s="594"/>
      <c r="GB52" s="594"/>
      <c r="GC52" s="594"/>
      <c r="GD52" s="594"/>
      <c r="GE52" s="594"/>
      <c r="GF52" s="594"/>
      <c r="GG52" s="594"/>
      <c r="GH52" s="594"/>
      <c r="GI52" s="594"/>
      <c r="GJ52" s="594"/>
      <c r="GK52" s="594"/>
      <c r="GL52" s="594"/>
      <c r="GM52" s="594"/>
      <c r="GN52" s="594"/>
      <c r="GO52" s="594"/>
      <c r="GP52" s="594"/>
      <c r="GQ52" s="594"/>
      <c r="GR52" s="594"/>
      <c r="GS52" s="594"/>
      <c r="GT52" s="594"/>
      <c r="GU52" s="594"/>
      <c r="GV52" s="594"/>
      <c r="GW52" s="594"/>
      <c r="GX52" s="594"/>
      <c r="GY52" s="594"/>
      <c r="GZ52" s="594"/>
      <c r="HA52" s="594"/>
      <c r="HB52" s="594"/>
      <c r="HC52" s="594"/>
      <c r="HD52" s="594"/>
      <c r="HE52" s="594"/>
      <c r="HF52" s="594"/>
      <c r="HG52" s="594"/>
      <c r="HH52" s="594"/>
      <c r="HI52" s="594"/>
      <c r="HJ52" s="594"/>
      <c r="HK52" s="594"/>
      <c r="HL52" s="594"/>
      <c r="HM52" s="594"/>
      <c r="HN52" s="594"/>
      <c r="HO52" s="594"/>
      <c r="HP52" s="594"/>
      <c r="HQ52" s="594"/>
      <c r="HR52" s="594"/>
      <c r="HS52" s="594"/>
      <c r="HT52" s="594"/>
      <c r="HU52" s="594"/>
      <c r="HV52" s="594"/>
      <c r="HW52" s="594"/>
      <c r="HX52" s="594"/>
      <c r="HY52" s="594"/>
      <c r="HZ52" s="594"/>
      <c r="IA52" s="594"/>
      <c r="IB52" s="594"/>
      <c r="IC52" s="594"/>
      <c r="ID52" s="594"/>
      <c r="IE52" s="594"/>
      <c r="IF52" s="594"/>
      <c r="IG52" s="594"/>
      <c r="IH52" s="594"/>
      <c r="II52" s="594"/>
      <c r="IJ52" s="594"/>
      <c r="IK52" s="594"/>
      <c r="IL52" s="594"/>
      <c r="IM52" s="594"/>
      <c r="IN52" s="594"/>
      <c r="IO52" s="594"/>
      <c r="IP52" s="594"/>
    </row>
    <row r="53" s="3" customFormat="1" spans="1:250">
      <c r="A53" s="594"/>
      <c r="B53" s="594"/>
      <c r="C53" s="598"/>
      <c r="D53" s="599"/>
      <c r="E53" s="594"/>
      <c r="F53" s="594"/>
      <c r="G53" s="594"/>
      <c r="H53" s="594"/>
      <c r="I53" s="594"/>
      <c r="J53" s="594"/>
      <c r="K53" s="594"/>
      <c r="L53" s="594"/>
      <c r="M53" s="594"/>
      <c r="N53" s="594"/>
      <c r="O53" s="594"/>
      <c r="P53" s="594"/>
      <c r="Q53" s="594"/>
      <c r="R53" s="594"/>
      <c r="S53" s="594"/>
      <c r="T53" s="594"/>
      <c r="U53" s="594"/>
      <c r="V53" s="594"/>
      <c r="W53" s="594"/>
      <c r="X53" s="594"/>
      <c r="Y53" s="594"/>
      <c r="Z53" s="594"/>
      <c r="AA53" s="594"/>
      <c r="AB53" s="594"/>
      <c r="AC53" s="594"/>
      <c r="AD53" s="594"/>
      <c r="AE53" s="594"/>
      <c r="AF53" s="594"/>
      <c r="AG53" s="594"/>
      <c r="AH53" s="594"/>
      <c r="AI53" s="594"/>
      <c r="AJ53" s="594"/>
      <c r="AK53" s="594"/>
      <c r="AL53" s="594"/>
      <c r="AM53" s="594"/>
      <c r="AN53" s="594"/>
      <c r="AO53" s="594"/>
      <c r="AP53" s="594"/>
      <c r="AQ53" s="594"/>
      <c r="AR53" s="594"/>
      <c r="AS53" s="594"/>
      <c r="AT53" s="594"/>
      <c r="AU53" s="594"/>
      <c r="AV53" s="594"/>
      <c r="AW53" s="594"/>
      <c r="AX53" s="594"/>
      <c r="AY53" s="594"/>
      <c r="AZ53" s="594"/>
      <c r="BA53" s="594"/>
      <c r="BB53" s="594"/>
      <c r="BC53" s="594"/>
      <c r="BD53" s="594"/>
      <c r="BE53" s="594"/>
      <c r="BF53" s="594"/>
      <c r="BG53" s="594"/>
      <c r="BH53" s="594"/>
      <c r="BI53" s="594"/>
      <c r="BJ53" s="594"/>
      <c r="BK53" s="594"/>
      <c r="BL53" s="594"/>
      <c r="BM53" s="594"/>
      <c r="BN53" s="594"/>
      <c r="BO53" s="594"/>
      <c r="BP53" s="594"/>
      <c r="BQ53" s="594"/>
      <c r="BR53" s="594"/>
      <c r="BS53" s="594"/>
      <c r="BT53" s="594"/>
      <c r="BU53" s="594"/>
      <c r="BV53" s="594"/>
      <c r="BW53" s="594"/>
      <c r="BX53" s="594"/>
      <c r="BY53" s="594"/>
      <c r="BZ53" s="594"/>
      <c r="CA53" s="594"/>
      <c r="CB53" s="594"/>
      <c r="CC53" s="594"/>
      <c r="CD53" s="594"/>
      <c r="CE53" s="594"/>
      <c r="CF53" s="594"/>
      <c r="CG53" s="594"/>
      <c r="CH53" s="594"/>
      <c r="CI53" s="594"/>
      <c r="CJ53" s="594"/>
      <c r="CK53" s="594"/>
      <c r="CL53" s="594"/>
      <c r="CM53" s="594"/>
      <c r="CN53" s="594"/>
      <c r="CO53" s="594"/>
      <c r="CP53" s="594"/>
      <c r="CQ53" s="594"/>
      <c r="CR53" s="594"/>
      <c r="CS53" s="594"/>
      <c r="CT53" s="594"/>
      <c r="CU53" s="594"/>
      <c r="CV53" s="594"/>
      <c r="CW53" s="594"/>
      <c r="CX53" s="594"/>
      <c r="CY53" s="594"/>
      <c r="CZ53" s="594"/>
      <c r="DA53" s="594"/>
      <c r="DB53" s="594"/>
      <c r="DC53" s="594"/>
      <c r="DD53" s="594"/>
      <c r="DE53" s="594"/>
      <c r="DF53" s="594"/>
      <c r="DG53" s="594"/>
      <c r="DH53" s="594"/>
      <c r="DI53" s="594"/>
      <c r="DJ53" s="594"/>
      <c r="DK53" s="594"/>
      <c r="DL53" s="594"/>
      <c r="DM53" s="594"/>
      <c r="DN53" s="594"/>
      <c r="DO53" s="594"/>
      <c r="DP53" s="594"/>
      <c r="DQ53" s="594"/>
      <c r="DR53" s="594"/>
      <c r="DS53" s="594"/>
      <c r="DT53" s="594"/>
      <c r="DU53" s="594"/>
      <c r="DV53" s="594"/>
      <c r="DW53" s="594"/>
      <c r="DX53" s="594"/>
      <c r="DY53" s="594"/>
      <c r="DZ53" s="594"/>
      <c r="EA53" s="594"/>
      <c r="EB53" s="594"/>
      <c r="EC53" s="594"/>
      <c r="ED53" s="594"/>
      <c r="EE53" s="594"/>
      <c r="EF53" s="594"/>
      <c r="EG53" s="594"/>
      <c r="EH53" s="594"/>
      <c r="EI53" s="594"/>
      <c r="EJ53" s="594"/>
      <c r="EK53" s="594"/>
      <c r="EL53" s="594"/>
      <c r="EM53" s="594"/>
      <c r="EN53" s="594"/>
      <c r="EO53" s="594"/>
      <c r="EP53" s="594"/>
      <c r="EQ53" s="594"/>
      <c r="ER53" s="594"/>
      <c r="ES53" s="594"/>
      <c r="ET53" s="594"/>
      <c r="EU53" s="594"/>
      <c r="EV53" s="594"/>
      <c r="EW53" s="594"/>
      <c r="EX53" s="594"/>
      <c r="EY53" s="594"/>
      <c r="EZ53" s="594"/>
      <c r="FA53" s="594"/>
      <c r="FB53" s="594"/>
      <c r="FC53" s="594"/>
      <c r="FD53" s="594"/>
      <c r="FE53" s="594"/>
      <c r="FF53" s="594"/>
      <c r="FG53" s="594"/>
      <c r="FH53" s="594"/>
      <c r="FI53" s="594"/>
      <c r="FJ53" s="594"/>
      <c r="FK53" s="594"/>
      <c r="FL53" s="594"/>
      <c r="FM53" s="594"/>
      <c r="FN53" s="594"/>
      <c r="FO53" s="594"/>
      <c r="FP53" s="594"/>
      <c r="FQ53" s="594"/>
      <c r="FR53" s="594"/>
      <c r="FS53" s="594"/>
      <c r="FT53" s="594"/>
      <c r="FU53" s="594"/>
      <c r="FV53" s="594"/>
      <c r="FW53" s="594"/>
      <c r="FX53" s="594"/>
      <c r="FY53" s="594"/>
      <c r="FZ53" s="594"/>
      <c r="GA53" s="594"/>
      <c r="GB53" s="594"/>
      <c r="GC53" s="594"/>
      <c r="GD53" s="594"/>
      <c r="GE53" s="594"/>
      <c r="GF53" s="594"/>
      <c r="GG53" s="594"/>
      <c r="GH53" s="594"/>
      <c r="GI53" s="594"/>
      <c r="GJ53" s="594"/>
      <c r="GK53" s="594"/>
      <c r="GL53" s="594"/>
      <c r="GM53" s="594"/>
      <c r="GN53" s="594"/>
      <c r="GO53" s="594"/>
      <c r="GP53" s="594"/>
      <c r="GQ53" s="594"/>
      <c r="GR53" s="594"/>
      <c r="GS53" s="594"/>
      <c r="GT53" s="594"/>
      <c r="GU53" s="594"/>
      <c r="GV53" s="594"/>
      <c r="GW53" s="594"/>
      <c r="GX53" s="594"/>
      <c r="GY53" s="594"/>
      <c r="GZ53" s="594"/>
      <c r="HA53" s="594"/>
      <c r="HB53" s="594"/>
      <c r="HC53" s="594"/>
      <c r="HD53" s="594"/>
      <c r="HE53" s="594"/>
      <c r="HF53" s="594"/>
      <c r="HG53" s="594"/>
      <c r="HH53" s="594"/>
      <c r="HI53" s="594"/>
      <c r="HJ53" s="594"/>
      <c r="HK53" s="594"/>
      <c r="HL53" s="594"/>
      <c r="HM53" s="594"/>
      <c r="HN53" s="594"/>
      <c r="HO53" s="594"/>
      <c r="HP53" s="594"/>
      <c r="HQ53" s="594"/>
      <c r="HR53" s="594"/>
      <c r="HS53" s="594"/>
      <c r="HT53" s="594"/>
      <c r="HU53" s="594"/>
      <c r="HV53" s="594"/>
      <c r="HW53" s="594"/>
      <c r="HX53" s="594"/>
      <c r="HY53" s="594"/>
      <c r="HZ53" s="594"/>
      <c r="IA53" s="594"/>
      <c r="IB53" s="594"/>
      <c r="IC53" s="594"/>
      <c r="ID53" s="594"/>
      <c r="IE53" s="594"/>
      <c r="IF53" s="594"/>
      <c r="IG53" s="594"/>
      <c r="IH53" s="594"/>
      <c r="II53" s="594"/>
      <c r="IJ53" s="594"/>
      <c r="IK53" s="594"/>
      <c r="IL53" s="594"/>
      <c r="IM53" s="594"/>
      <c r="IN53" s="594"/>
      <c r="IO53" s="594"/>
      <c r="IP53" s="594"/>
    </row>
    <row r="54" s="3" customFormat="1" spans="1:250">
      <c r="A54" s="594"/>
      <c r="B54" s="594"/>
      <c r="C54" s="598"/>
      <c r="D54" s="599"/>
      <c r="E54" s="594"/>
      <c r="F54" s="594"/>
      <c r="G54" s="594"/>
      <c r="H54" s="594"/>
      <c r="I54" s="594"/>
      <c r="J54" s="594"/>
      <c r="K54" s="594"/>
      <c r="L54" s="594"/>
      <c r="M54" s="594"/>
      <c r="N54" s="594"/>
      <c r="O54" s="594"/>
      <c r="P54" s="594"/>
      <c r="Q54" s="594"/>
      <c r="R54" s="594"/>
      <c r="S54" s="594"/>
      <c r="T54" s="594"/>
      <c r="U54" s="594"/>
      <c r="V54" s="594"/>
      <c r="W54" s="594"/>
      <c r="X54" s="594"/>
      <c r="Y54" s="594"/>
      <c r="Z54" s="594"/>
      <c r="AA54" s="594"/>
      <c r="AB54" s="594"/>
      <c r="AC54" s="594"/>
      <c r="AD54" s="594"/>
      <c r="AE54" s="594"/>
      <c r="AF54" s="594"/>
      <c r="AG54" s="594"/>
      <c r="AH54" s="594"/>
      <c r="AI54" s="594"/>
      <c r="AJ54" s="594"/>
      <c r="AK54" s="594"/>
      <c r="AL54" s="594"/>
      <c r="AM54" s="594"/>
      <c r="AN54" s="594"/>
      <c r="AO54" s="594"/>
      <c r="AP54" s="594"/>
      <c r="AQ54" s="594"/>
      <c r="AR54" s="594"/>
      <c r="AS54" s="594"/>
      <c r="AT54" s="594"/>
      <c r="AU54" s="594"/>
      <c r="AV54" s="594"/>
      <c r="AW54" s="594"/>
      <c r="AX54" s="594"/>
      <c r="AY54" s="594"/>
      <c r="AZ54" s="594"/>
      <c r="BA54" s="594"/>
      <c r="BB54" s="594"/>
      <c r="BC54" s="594"/>
      <c r="BD54" s="594"/>
      <c r="BE54" s="594"/>
      <c r="BF54" s="594"/>
      <c r="BG54" s="594"/>
      <c r="BH54" s="594"/>
      <c r="BI54" s="594"/>
      <c r="BJ54" s="594"/>
      <c r="BK54" s="594"/>
      <c r="BL54" s="594"/>
      <c r="BM54" s="594"/>
      <c r="BN54" s="594"/>
      <c r="BO54" s="594"/>
      <c r="BP54" s="594"/>
      <c r="BQ54" s="594"/>
      <c r="BR54" s="594"/>
      <c r="BS54" s="594"/>
      <c r="BT54" s="594"/>
      <c r="BU54" s="594"/>
      <c r="BV54" s="594"/>
      <c r="BW54" s="594"/>
      <c r="BX54" s="594"/>
      <c r="BY54" s="594"/>
      <c r="BZ54" s="594"/>
      <c r="CA54" s="594"/>
      <c r="CB54" s="594"/>
      <c r="CC54" s="594"/>
      <c r="CD54" s="594"/>
      <c r="CE54" s="594"/>
      <c r="CF54" s="594"/>
      <c r="CG54" s="594"/>
      <c r="CH54" s="594"/>
      <c r="CI54" s="594"/>
      <c r="CJ54" s="594"/>
      <c r="CK54" s="594"/>
      <c r="CL54" s="594"/>
      <c r="CM54" s="594"/>
      <c r="CN54" s="594"/>
      <c r="CO54" s="594"/>
      <c r="CP54" s="594"/>
      <c r="CQ54" s="594"/>
      <c r="CR54" s="594"/>
      <c r="CS54" s="594"/>
      <c r="CT54" s="594"/>
      <c r="CU54" s="594"/>
      <c r="CV54" s="594"/>
      <c r="CW54" s="594"/>
      <c r="CX54" s="594"/>
      <c r="CY54" s="594"/>
      <c r="CZ54" s="594"/>
      <c r="DA54" s="594"/>
      <c r="DB54" s="594"/>
      <c r="DC54" s="594"/>
      <c r="DD54" s="594"/>
      <c r="DE54" s="594"/>
      <c r="DF54" s="594"/>
      <c r="DG54" s="594"/>
      <c r="DH54" s="594"/>
      <c r="DI54" s="594"/>
      <c r="DJ54" s="594"/>
      <c r="DK54" s="594"/>
      <c r="DL54" s="594"/>
      <c r="DM54" s="594"/>
      <c r="DN54" s="594"/>
      <c r="DO54" s="594"/>
      <c r="DP54" s="594"/>
      <c r="DQ54" s="594"/>
      <c r="DR54" s="594"/>
      <c r="DS54" s="594"/>
      <c r="DT54" s="594"/>
      <c r="DU54" s="594"/>
      <c r="DV54" s="594"/>
      <c r="DW54" s="594"/>
      <c r="DX54" s="594"/>
      <c r="DY54" s="594"/>
      <c r="DZ54" s="594"/>
      <c r="EA54" s="594"/>
      <c r="EB54" s="594"/>
      <c r="EC54" s="594"/>
      <c r="ED54" s="594"/>
      <c r="EE54" s="594"/>
      <c r="EF54" s="594"/>
      <c r="EG54" s="594"/>
      <c r="EH54" s="594"/>
      <c r="EI54" s="594"/>
      <c r="EJ54" s="594"/>
      <c r="EK54" s="594"/>
      <c r="EL54" s="594"/>
      <c r="EM54" s="594"/>
      <c r="EN54" s="594"/>
      <c r="EO54" s="594"/>
      <c r="EP54" s="594"/>
      <c r="EQ54" s="594"/>
      <c r="ER54" s="594"/>
      <c r="ES54" s="594"/>
      <c r="ET54" s="594"/>
      <c r="EU54" s="594"/>
      <c r="EV54" s="594"/>
      <c r="EW54" s="594"/>
      <c r="EX54" s="594"/>
      <c r="EY54" s="594"/>
      <c r="EZ54" s="594"/>
      <c r="FA54" s="594"/>
      <c r="FB54" s="594"/>
      <c r="FC54" s="594"/>
      <c r="FD54" s="594"/>
      <c r="FE54" s="594"/>
      <c r="FF54" s="594"/>
      <c r="FG54" s="594"/>
      <c r="FH54" s="594"/>
      <c r="FI54" s="594"/>
      <c r="FJ54" s="594"/>
      <c r="FK54" s="594"/>
      <c r="FL54" s="594"/>
      <c r="FM54" s="594"/>
      <c r="FN54" s="594"/>
      <c r="FO54" s="594"/>
      <c r="FP54" s="594"/>
      <c r="FQ54" s="594"/>
      <c r="FR54" s="594"/>
      <c r="FS54" s="594"/>
      <c r="FT54" s="594"/>
      <c r="FU54" s="594"/>
      <c r="FV54" s="594"/>
      <c r="FW54" s="594"/>
      <c r="FX54" s="594"/>
      <c r="FY54" s="594"/>
      <c r="FZ54" s="594"/>
      <c r="GA54" s="594"/>
      <c r="GB54" s="594"/>
      <c r="GC54" s="594"/>
      <c r="GD54" s="594"/>
      <c r="GE54" s="594"/>
      <c r="GF54" s="594"/>
      <c r="GG54" s="594"/>
      <c r="GH54" s="594"/>
      <c r="GI54" s="594"/>
      <c r="GJ54" s="594"/>
      <c r="GK54" s="594"/>
      <c r="GL54" s="594"/>
      <c r="GM54" s="594"/>
      <c r="GN54" s="594"/>
      <c r="GO54" s="594"/>
      <c r="GP54" s="594"/>
      <c r="GQ54" s="594"/>
      <c r="GR54" s="594"/>
      <c r="GS54" s="594"/>
      <c r="GT54" s="594"/>
      <c r="GU54" s="594"/>
      <c r="GV54" s="594"/>
      <c r="GW54" s="594"/>
      <c r="GX54" s="594"/>
      <c r="GY54" s="594"/>
      <c r="GZ54" s="594"/>
      <c r="HA54" s="594"/>
      <c r="HB54" s="594"/>
      <c r="HC54" s="594"/>
      <c r="HD54" s="594"/>
      <c r="HE54" s="594"/>
      <c r="HF54" s="594"/>
      <c r="HG54" s="594"/>
      <c r="HH54" s="594"/>
      <c r="HI54" s="594"/>
      <c r="HJ54" s="594"/>
      <c r="HK54" s="594"/>
      <c r="HL54" s="594"/>
      <c r="HM54" s="594"/>
      <c r="HN54" s="594"/>
      <c r="HO54" s="594"/>
      <c r="HP54" s="594"/>
      <c r="HQ54" s="594"/>
      <c r="HR54" s="594"/>
      <c r="HS54" s="594"/>
      <c r="HT54" s="594"/>
      <c r="HU54" s="594"/>
      <c r="HV54" s="594"/>
      <c r="HW54" s="594"/>
      <c r="HX54" s="594"/>
      <c r="HY54" s="594"/>
      <c r="HZ54" s="594"/>
      <c r="IA54" s="594"/>
      <c r="IB54" s="594"/>
      <c r="IC54" s="594"/>
      <c r="ID54" s="594"/>
      <c r="IE54" s="594"/>
      <c r="IF54" s="594"/>
      <c r="IG54" s="594"/>
      <c r="IH54" s="594"/>
      <c r="II54" s="594"/>
      <c r="IJ54" s="594"/>
      <c r="IK54" s="594"/>
      <c r="IL54" s="594"/>
      <c r="IM54" s="594"/>
      <c r="IN54" s="594"/>
      <c r="IO54" s="594"/>
      <c r="IP54" s="594"/>
    </row>
    <row r="55" s="3" customFormat="1" spans="1:250">
      <c r="A55" s="594"/>
      <c r="B55" s="594"/>
      <c r="C55" s="598"/>
      <c r="D55" s="599"/>
      <c r="E55" s="594"/>
      <c r="F55" s="594"/>
      <c r="G55" s="594"/>
      <c r="H55" s="594"/>
      <c r="I55" s="594"/>
      <c r="J55" s="594"/>
      <c r="K55" s="594"/>
      <c r="L55" s="594"/>
      <c r="M55" s="594"/>
      <c r="N55" s="594"/>
      <c r="O55" s="594"/>
      <c r="P55" s="594"/>
      <c r="Q55" s="594"/>
      <c r="R55" s="594"/>
      <c r="S55" s="594"/>
      <c r="T55" s="594"/>
      <c r="U55" s="594"/>
      <c r="V55" s="594"/>
      <c r="W55" s="594"/>
      <c r="X55" s="594"/>
      <c r="Y55" s="594"/>
      <c r="Z55" s="594"/>
      <c r="AA55" s="594"/>
      <c r="AB55" s="594"/>
      <c r="AC55" s="594"/>
      <c r="AD55" s="594"/>
      <c r="AE55" s="594"/>
      <c r="AF55" s="594"/>
      <c r="AG55" s="594"/>
      <c r="AH55" s="594"/>
      <c r="AI55" s="594"/>
      <c r="AJ55" s="594"/>
      <c r="AK55" s="594"/>
      <c r="AL55" s="594"/>
      <c r="AM55" s="594"/>
      <c r="AN55" s="594"/>
      <c r="AO55" s="594"/>
      <c r="AP55" s="594"/>
      <c r="AQ55" s="594"/>
      <c r="AR55" s="594"/>
      <c r="AS55" s="594"/>
      <c r="AT55" s="594"/>
      <c r="AU55" s="594"/>
      <c r="AV55" s="594"/>
      <c r="AW55" s="594"/>
      <c r="AX55" s="594"/>
      <c r="AY55" s="594"/>
      <c r="AZ55" s="594"/>
      <c r="BA55" s="594"/>
      <c r="BB55" s="594"/>
      <c r="BC55" s="594"/>
      <c r="BD55" s="594"/>
      <c r="BE55" s="594"/>
      <c r="BF55" s="594"/>
      <c r="BG55" s="594"/>
      <c r="BH55" s="594"/>
      <c r="BI55" s="594"/>
      <c r="BJ55" s="594"/>
      <c r="BK55" s="594"/>
      <c r="BL55" s="594"/>
      <c r="BM55" s="594"/>
      <c r="BN55" s="594"/>
      <c r="BO55" s="594"/>
      <c r="BP55" s="594"/>
      <c r="BQ55" s="594"/>
      <c r="BR55" s="594"/>
      <c r="BS55" s="594"/>
      <c r="BT55" s="594"/>
      <c r="BU55" s="594"/>
      <c r="BV55" s="594"/>
      <c r="BW55" s="594"/>
      <c r="BX55" s="594"/>
      <c r="BY55" s="594"/>
      <c r="BZ55" s="594"/>
      <c r="CA55" s="594"/>
      <c r="CB55" s="594"/>
      <c r="CC55" s="594"/>
      <c r="CD55" s="594"/>
      <c r="CE55" s="594"/>
      <c r="CF55" s="594"/>
      <c r="CG55" s="594"/>
      <c r="CH55" s="594"/>
      <c r="CI55" s="594"/>
      <c r="CJ55" s="594"/>
      <c r="CK55" s="594"/>
      <c r="CL55" s="594"/>
      <c r="CM55" s="594"/>
      <c r="CN55" s="594"/>
      <c r="CO55" s="594"/>
      <c r="CP55" s="594"/>
      <c r="CQ55" s="594"/>
      <c r="CR55" s="594"/>
      <c r="CS55" s="594"/>
      <c r="CT55" s="594"/>
      <c r="CU55" s="594"/>
      <c r="CV55" s="594"/>
      <c r="CW55" s="594"/>
      <c r="CX55" s="594"/>
      <c r="CY55" s="594"/>
      <c r="CZ55" s="594"/>
      <c r="DA55" s="594"/>
      <c r="DB55" s="594"/>
      <c r="DC55" s="594"/>
      <c r="DD55" s="594"/>
      <c r="DE55" s="594"/>
      <c r="DF55" s="594"/>
      <c r="DG55" s="594"/>
      <c r="DH55" s="594"/>
      <c r="DI55" s="594"/>
      <c r="DJ55" s="594"/>
      <c r="DK55" s="594"/>
      <c r="DL55" s="594"/>
      <c r="DM55" s="594"/>
      <c r="DN55" s="594"/>
      <c r="DO55" s="594"/>
      <c r="DP55" s="594"/>
      <c r="DQ55" s="594"/>
      <c r="DR55" s="594"/>
      <c r="DS55" s="594"/>
      <c r="DT55" s="594"/>
      <c r="DU55" s="594"/>
      <c r="DV55" s="594"/>
      <c r="DW55" s="594"/>
      <c r="DX55" s="594"/>
      <c r="DY55" s="594"/>
      <c r="DZ55" s="594"/>
      <c r="EA55" s="594"/>
      <c r="EB55" s="594"/>
      <c r="EC55" s="594"/>
      <c r="ED55" s="594"/>
      <c r="EE55" s="594"/>
      <c r="EF55" s="594"/>
      <c r="EG55" s="594"/>
      <c r="EH55" s="594"/>
      <c r="EI55" s="594"/>
      <c r="EJ55" s="594"/>
      <c r="EK55" s="594"/>
      <c r="EL55" s="594"/>
      <c r="EM55" s="594"/>
      <c r="EN55" s="594"/>
      <c r="EO55" s="594"/>
      <c r="EP55" s="594"/>
      <c r="EQ55" s="594"/>
      <c r="ER55" s="594"/>
      <c r="ES55" s="594"/>
      <c r="ET55" s="594"/>
      <c r="EU55" s="594"/>
      <c r="EV55" s="594"/>
      <c r="EW55" s="594"/>
      <c r="EX55" s="594"/>
      <c r="EY55" s="594"/>
      <c r="EZ55" s="594"/>
      <c r="FA55" s="594"/>
      <c r="FB55" s="594"/>
      <c r="FC55" s="594"/>
      <c r="FD55" s="594"/>
      <c r="FE55" s="594"/>
      <c r="FF55" s="594"/>
      <c r="FG55" s="594"/>
      <c r="FH55" s="594"/>
      <c r="FI55" s="594"/>
      <c r="FJ55" s="594"/>
      <c r="FK55" s="594"/>
      <c r="FL55" s="594"/>
      <c r="FM55" s="594"/>
      <c r="FN55" s="594"/>
      <c r="FO55" s="594"/>
      <c r="FP55" s="594"/>
      <c r="FQ55" s="594"/>
      <c r="FR55" s="594"/>
      <c r="FS55" s="594"/>
      <c r="FT55" s="594"/>
      <c r="FU55" s="594"/>
      <c r="FV55" s="594"/>
      <c r="FW55" s="594"/>
      <c r="FX55" s="594"/>
      <c r="FY55" s="594"/>
      <c r="FZ55" s="594"/>
      <c r="GA55" s="594"/>
      <c r="GB55" s="594"/>
      <c r="GC55" s="594"/>
      <c r="GD55" s="594"/>
      <c r="GE55" s="594"/>
      <c r="GF55" s="594"/>
      <c r="GG55" s="594"/>
      <c r="GH55" s="594"/>
      <c r="GI55" s="594"/>
      <c r="GJ55" s="594"/>
      <c r="GK55" s="594"/>
      <c r="GL55" s="594"/>
      <c r="GM55" s="594"/>
      <c r="GN55" s="594"/>
      <c r="GO55" s="594"/>
      <c r="GP55" s="594"/>
      <c r="GQ55" s="594"/>
      <c r="GR55" s="594"/>
      <c r="GS55" s="594"/>
      <c r="GT55" s="594"/>
      <c r="GU55" s="594"/>
      <c r="GV55" s="594"/>
      <c r="GW55" s="594"/>
      <c r="GX55" s="594"/>
      <c r="GY55" s="594"/>
      <c r="GZ55" s="594"/>
      <c r="HA55" s="594"/>
      <c r="HB55" s="594"/>
      <c r="HC55" s="594"/>
      <c r="HD55" s="594"/>
      <c r="HE55" s="594"/>
      <c r="HF55" s="594"/>
      <c r="HG55" s="594"/>
      <c r="HH55" s="594"/>
      <c r="HI55" s="594"/>
      <c r="HJ55" s="594"/>
      <c r="HK55" s="594"/>
      <c r="HL55" s="594"/>
      <c r="HM55" s="594"/>
      <c r="HN55" s="594"/>
      <c r="HO55" s="594"/>
      <c r="HP55" s="594"/>
      <c r="HQ55" s="594"/>
      <c r="HR55" s="594"/>
      <c r="HS55" s="594"/>
      <c r="HT55" s="594"/>
      <c r="HU55" s="594"/>
      <c r="HV55" s="594"/>
      <c r="HW55" s="594"/>
      <c r="HX55" s="594"/>
      <c r="HY55" s="594"/>
      <c r="HZ55" s="594"/>
      <c r="IA55" s="594"/>
      <c r="IB55" s="594"/>
      <c r="IC55" s="594"/>
      <c r="ID55" s="594"/>
      <c r="IE55" s="594"/>
      <c r="IF55" s="594"/>
      <c r="IG55" s="594"/>
      <c r="IH55" s="594"/>
      <c r="II55" s="594"/>
      <c r="IJ55" s="594"/>
      <c r="IK55" s="594"/>
      <c r="IL55" s="594"/>
      <c r="IM55" s="594"/>
      <c r="IN55" s="594"/>
      <c r="IO55" s="594"/>
      <c r="IP55" s="594"/>
    </row>
    <row r="56" s="3" customFormat="1" spans="1:250">
      <c r="A56" s="594"/>
      <c r="B56" s="594"/>
      <c r="C56" s="598"/>
      <c r="D56" s="599"/>
      <c r="E56" s="594"/>
      <c r="F56" s="594"/>
      <c r="G56" s="594"/>
      <c r="H56" s="594"/>
      <c r="I56" s="594"/>
      <c r="J56" s="594"/>
      <c r="K56" s="594"/>
      <c r="L56" s="594"/>
      <c r="M56" s="594"/>
      <c r="N56" s="594"/>
      <c r="O56" s="594"/>
      <c r="P56" s="594"/>
      <c r="Q56" s="594"/>
      <c r="R56" s="594"/>
      <c r="S56" s="594"/>
      <c r="T56" s="594"/>
      <c r="U56" s="594"/>
      <c r="V56" s="594"/>
      <c r="W56" s="594"/>
      <c r="X56" s="594"/>
      <c r="Y56" s="594"/>
      <c r="Z56" s="594"/>
      <c r="AA56" s="594"/>
      <c r="AB56" s="594"/>
      <c r="AC56" s="594"/>
      <c r="AD56" s="594"/>
      <c r="AE56" s="594"/>
      <c r="AF56" s="594"/>
      <c r="AG56" s="594"/>
      <c r="AH56" s="594"/>
      <c r="AI56" s="594"/>
      <c r="AJ56" s="594"/>
      <c r="AK56" s="594"/>
      <c r="AL56" s="594"/>
      <c r="AM56" s="594"/>
      <c r="AN56" s="594"/>
      <c r="AO56" s="594"/>
      <c r="AP56" s="594"/>
      <c r="AQ56" s="594"/>
      <c r="AR56" s="594"/>
      <c r="AS56" s="594"/>
      <c r="AT56" s="594"/>
      <c r="AU56" s="594"/>
      <c r="AV56" s="594"/>
      <c r="AW56" s="594"/>
      <c r="AX56" s="594"/>
      <c r="AY56" s="594"/>
      <c r="AZ56" s="594"/>
      <c r="BA56" s="594"/>
      <c r="BB56" s="594"/>
      <c r="BC56" s="594"/>
      <c r="BD56" s="594"/>
      <c r="BE56" s="594"/>
      <c r="BF56" s="594"/>
      <c r="BG56" s="594"/>
      <c r="BH56" s="594"/>
      <c r="BI56" s="594"/>
      <c r="BJ56" s="594"/>
      <c r="BK56" s="594"/>
      <c r="BL56" s="594"/>
      <c r="BM56" s="594"/>
      <c r="BN56" s="594"/>
      <c r="BO56" s="594"/>
      <c r="BP56" s="594"/>
      <c r="BQ56" s="594"/>
      <c r="BR56" s="594"/>
      <c r="BS56" s="594"/>
      <c r="BT56" s="594"/>
      <c r="BU56" s="594"/>
      <c r="BV56" s="594"/>
      <c r="BW56" s="594"/>
      <c r="BX56" s="594"/>
      <c r="BY56" s="594"/>
      <c r="BZ56" s="594"/>
      <c r="CA56" s="594"/>
      <c r="CB56" s="594"/>
      <c r="CC56" s="594"/>
      <c r="CD56" s="594"/>
      <c r="CE56" s="594"/>
      <c r="CF56" s="594"/>
      <c r="CG56" s="594"/>
      <c r="CH56" s="594"/>
      <c r="CI56" s="594"/>
      <c r="CJ56" s="594"/>
      <c r="CK56" s="594"/>
      <c r="CL56" s="594"/>
      <c r="CM56" s="594"/>
      <c r="CN56" s="594"/>
      <c r="CO56" s="594"/>
      <c r="CP56" s="594"/>
      <c r="CQ56" s="594"/>
      <c r="CR56" s="594"/>
      <c r="CS56" s="594"/>
      <c r="CT56" s="594"/>
      <c r="CU56" s="594"/>
      <c r="CV56" s="594"/>
      <c r="CW56" s="594"/>
      <c r="CX56" s="594"/>
      <c r="CY56" s="594"/>
      <c r="CZ56" s="594"/>
      <c r="DA56" s="594"/>
      <c r="DB56" s="594"/>
      <c r="DC56" s="594"/>
      <c r="DD56" s="594"/>
      <c r="DE56" s="594"/>
      <c r="DF56" s="594"/>
      <c r="DG56" s="594"/>
      <c r="DH56" s="594"/>
      <c r="DI56" s="594"/>
      <c r="DJ56" s="594"/>
      <c r="DK56" s="594"/>
      <c r="DL56" s="594"/>
      <c r="DM56" s="594"/>
      <c r="DN56" s="594"/>
      <c r="DO56" s="594"/>
      <c r="DP56" s="594"/>
      <c r="DQ56" s="594"/>
      <c r="DR56" s="594"/>
      <c r="DS56" s="594"/>
      <c r="DT56" s="594"/>
      <c r="DU56" s="594"/>
      <c r="DV56" s="594"/>
      <c r="DW56" s="594"/>
      <c r="DX56" s="594"/>
      <c r="DY56" s="594"/>
      <c r="DZ56" s="594"/>
      <c r="EA56" s="594"/>
      <c r="EB56" s="594"/>
      <c r="EC56" s="594"/>
      <c r="ED56" s="594"/>
      <c r="EE56" s="594"/>
      <c r="EF56" s="594"/>
      <c r="EG56" s="594"/>
      <c r="EH56" s="594"/>
      <c r="EI56" s="594"/>
      <c r="EJ56" s="594"/>
      <c r="EK56" s="594"/>
      <c r="EL56" s="594"/>
      <c r="EM56" s="594"/>
      <c r="EN56" s="594"/>
      <c r="EO56" s="594"/>
      <c r="EP56" s="594"/>
      <c r="EQ56" s="594"/>
      <c r="ER56" s="594"/>
      <c r="ES56" s="594"/>
      <c r="ET56" s="594"/>
      <c r="EU56" s="594"/>
      <c r="EV56" s="594"/>
      <c r="EW56" s="594"/>
      <c r="EX56" s="594"/>
      <c r="EY56" s="594"/>
      <c r="EZ56" s="594"/>
      <c r="FA56" s="594"/>
      <c r="FB56" s="594"/>
      <c r="FC56" s="594"/>
      <c r="FD56" s="594"/>
      <c r="FE56" s="594"/>
      <c r="FF56" s="594"/>
      <c r="FG56" s="594"/>
      <c r="FH56" s="594"/>
      <c r="FI56" s="594"/>
      <c r="FJ56" s="594"/>
      <c r="FK56" s="594"/>
      <c r="FL56" s="594"/>
      <c r="FM56" s="594"/>
      <c r="FN56" s="594"/>
      <c r="FO56" s="594"/>
      <c r="FP56" s="594"/>
      <c r="FQ56" s="594"/>
      <c r="FR56" s="594"/>
      <c r="FS56" s="594"/>
      <c r="FT56" s="594"/>
      <c r="FU56" s="594"/>
      <c r="FV56" s="594"/>
      <c r="FW56" s="594"/>
      <c r="FX56" s="594"/>
      <c r="FY56" s="594"/>
      <c r="FZ56" s="594"/>
      <c r="GA56" s="594"/>
      <c r="GB56" s="594"/>
      <c r="GC56" s="594"/>
      <c r="GD56" s="594"/>
      <c r="GE56" s="594"/>
      <c r="GF56" s="594"/>
      <c r="GG56" s="594"/>
      <c r="GH56" s="594"/>
      <c r="GI56" s="594"/>
      <c r="GJ56" s="594"/>
      <c r="GK56" s="594"/>
      <c r="GL56" s="594"/>
      <c r="GM56" s="594"/>
      <c r="GN56" s="594"/>
      <c r="GO56" s="594"/>
      <c r="GP56" s="594"/>
      <c r="GQ56" s="594"/>
      <c r="GR56" s="594"/>
      <c r="GS56" s="594"/>
      <c r="GT56" s="594"/>
      <c r="GU56" s="594"/>
      <c r="GV56" s="594"/>
      <c r="GW56" s="594"/>
      <c r="GX56" s="594"/>
      <c r="GY56" s="594"/>
      <c r="GZ56" s="594"/>
      <c r="HA56" s="594"/>
      <c r="HB56" s="594"/>
      <c r="HC56" s="594"/>
      <c r="HD56" s="594"/>
      <c r="HE56" s="594"/>
      <c r="HF56" s="594"/>
      <c r="HG56" s="594"/>
      <c r="HH56" s="594"/>
      <c r="HI56" s="594"/>
      <c r="HJ56" s="594"/>
      <c r="HK56" s="594"/>
      <c r="HL56" s="594"/>
      <c r="HM56" s="594"/>
      <c r="HN56" s="594"/>
      <c r="HO56" s="594"/>
      <c r="HP56" s="594"/>
      <c r="HQ56" s="594"/>
      <c r="HR56" s="594"/>
      <c r="HS56" s="594"/>
      <c r="HT56" s="594"/>
      <c r="HU56" s="594"/>
      <c r="HV56" s="594"/>
      <c r="HW56" s="594"/>
      <c r="HX56" s="594"/>
      <c r="HY56" s="594"/>
      <c r="HZ56" s="594"/>
      <c r="IA56" s="594"/>
      <c r="IB56" s="594"/>
      <c r="IC56" s="594"/>
      <c r="ID56" s="594"/>
      <c r="IE56" s="594"/>
      <c r="IF56" s="594"/>
      <c r="IG56" s="594"/>
      <c r="IH56" s="594"/>
      <c r="II56" s="594"/>
      <c r="IJ56" s="594"/>
      <c r="IK56" s="594"/>
      <c r="IL56" s="594"/>
      <c r="IM56" s="594"/>
      <c r="IN56" s="594"/>
      <c r="IO56" s="594"/>
      <c r="IP56" s="594"/>
    </row>
    <row r="57" s="3" customFormat="1" spans="1:250">
      <c r="A57" s="594"/>
      <c r="B57" s="594"/>
      <c r="C57" s="598"/>
      <c r="D57" s="599"/>
      <c r="E57" s="594"/>
      <c r="F57" s="594"/>
      <c r="G57" s="594"/>
      <c r="H57" s="594"/>
      <c r="I57" s="594"/>
      <c r="J57" s="594"/>
      <c r="K57" s="594"/>
      <c r="L57" s="594"/>
      <c r="M57" s="594"/>
      <c r="N57" s="594"/>
      <c r="O57" s="594"/>
      <c r="P57" s="594"/>
      <c r="Q57" s="594"/>
      <c r="R57" s="594"/>
      <c r="S57" s="594"/>
      <c r="T57" s="594"/>
      <c r="U57" s="594"/>
      <c r="V57" s="594"/>
      <c r="W57" s="594"/>
      <c r="X57" s="594"/>
      <c r="Y57" s="594"/>
      <c r="Z57" s="594"/>
      <c r="AA57" s="594"/>
      <c r="AB57" s="594"/>
      <c r="AC57" s="594"/>
      <c r="AD57" s="594"/>
      <c r="AE57" s="594"/>
      <c r="AF57" s="594"/>
      <c r="AG57" s="594"/>
      <c r="AH57" s="594"/>
      <c r="AI57" s="594"/>
      <c r="AJ57" s="594"/>
      <c r="AK57" s="594"/>
      <c r="AL57" s="594"/>
      <c r="AM57" s="594"/>
      <c r="AN57" s="594"/>
      <c r="AO57" s="594"/>
      <c r="AP57" s="594"/>
      <c r="AQ57" s="594"/>
      <c r="AR57" s="594"/>
      <c r="AS57" s="594"/>
      <c r="AT57" s="594"/>
      <c r="AU57" s="594"/>
      <c r="AV57" s="594"/>
      <c r="AW57" s="594"/>
      <c r="AX57" s="594"/>
      <c r="AY57" s="594"/>
      <c r="AZ57" s="594"/>
      <c r="BA57" s="594"/>
      <c r="BB57" s="594"/>
      <c r="BC57" s="594"/>
      <c r="BD57" s="594"/>
      <c r="BE57" s="594"/>
      <c r="BF57" s="594"/>
      <c r="BG57" s="594"/>
      <c r="BH57" s="594"/>
      <c r="BI57" s="594"/>
      <c r="BJ57" s="594"/>
      <c r="BK57" s="594"/>
      <c r="BL57" s="594"/>
      <c r="BM57" s="594"/>
      <c r="BN57" s="594"/>
      <c r="BO57" s="594"/>
      <c r="BP57" s="594"/>
      <c r="BQ57" s="594"/>
      <c r="BR57" s="594"/>
      <c r="BS57" s="594"/>
      <c r="BT57" s="594"/>
      <c r="BU57" s="594"/>
      <c r="BV57" s="594"/>
      <c r="BW57" s="594"/>
      <c r="BX57" s="594"/>
      <c r="BY57" s="594"/>
      <c r="BZ57" s="594"/>
      <c r="CA57" s="594"/>
      <c r="CB57" s="594"/>
      <c r="CC57" s="594"/>
      <c r="CD57" s="594"/>
      <c r="CE57" s="594"/>
      <c r="CF57" s="594"/>
      <c r="CG57" s="594"/>
      <c r="CH57" s="594"/>
      <c r="CI57" s="594"/>
      <c r="CJ57" s="594"/>
      <c r="CK57" s="594"/>
      <c r="CL57" s="594"/>
      <c r="CM57" s="594"/>
      <c r="CN57" s="594"/>
      <c r="CO57" s="594"/>
      <c r="CP57" s="594"/>
      <c r="CQ57" s="594"/>
      <c r="CR57" s="594"/>
      <c r="CS57" s="594"/>
      <c r="CT57" s="594"/>
      <c r="CU57" s="594"/>
      <c r="CV57" s="594"/>
      <c r="CW57" s="594"/>
      <c r="CX57" s="594"/>
      <c r="CY57" s="594"/>
      <c r="CZ57" s="594"/>
      <c r="DA57" s="594"/>
      <c r="DB57" s="594"/>
      <c r="DC57" s="594"/>
      <c r="DD57" s="594"/>
      <c r="DE57" s="594"/>
      <c r="DF57" s="594"/>
      <c r="DG57" s="594"/>
      <c r="DH57" s="594"/>
      <c r="DI57" s="594"/>
      <c r="DJ57" s="594"/>
      <c r="DK57" s="594"/>
      <c r="DL57" s="594"/>
      <c r="DM57" s="594"/>
      <c r="DN57" s="594"/>
      <c r="DO57" s="594"/>
      <c r="DP57" s="594"/>
      <c r="DQ57" s="594"/>
      <c r="DR57" s="594"/>
      <c r="DS57" s="594"/>
      <c r="DT57" s="594"/>
      <c r="DU57" s="594"/>
      <c r="DV57" s="594"/>
      <c r="DW57" s="594"/>
      <c r="DX57" s="594"/>
      <c r="DY57" s="594"/>
      <c r="DZ57" s="594"/>
      <c r="EA57" s="594"/>
      <c r="EB57" s="594"/>
      <c r="EC57" s="594"/>
      <c r="ED57" s="594"/>
      <c r="EE57" s="594"/>
      <c r="EF57" s="594"/>
      <c r="EG57" s="594"/>
      <c r="EH57" s="594"/>
      <c r="EI57" s="594"/>
      <c r="EJ57" s="594"/>
      <c r="EK57" s="594"/>
      <c r="EL57" s="594"/>
      <c r="EM57" s="594"/>
      <c r="EN57" s="594"/>
      <c r="EO57" s="594"/>
      <c r="EP57" s="594"/>
      <c r="EQ57" s="594"/>
      <c r="ER57" s="594"/>
      <c r="ES57" s="594"/>
      <c r="ET57" s="594"/>
      <c r="EU57" s="594"/>
      <c r="EV57" s="594"/>
      <c r="EW57" s="594"/>
      <c r="EX57" s="594"/>
      <c r="EY57" s="594"/>
      <c r="EZ57" s="594"/>
      <c r="FA57" s="594"/>
      <c r="FB57" s="594"/>
      <c r="FC57" s="594"/>
      <c r="FD57" s="594"/>
      <c r="FE57" s="594"/>
      <c r="FF57" s="594"/>
      <c r="FG57" s="594"/>
      <c r="FH57" s="594"/>
      <c r="FI57" s="594"/>
      <c r="FJ57" s="594"/>
      <c r="FK57" s="594"/>
      <c r="FL57" s="594"/>
      <c r="FM57" s="594"/>
      <c r="FN57" s="594"/>
      <c r="FO57" s="594"/>
      <c r="FP57" s="594"/>
      <c r="FQ57" s="594"/>
      <c r="FR57" s="594"/>
      <c r="FS57" s="594"/>
      <c r="FT57" s="594"/>
      <c r="FU57" s="594"/>
      <c r="FV57" s="594"/>
      <c r="FW57" s="594"/>
      <c r="FX57" s="594"/>
      <c r="FY57" s="594"/>
      <c r="FZ57" s="594"/>
      <c r="GA57" s="594"/>
      <c r="GB57" s="594"/>
      <c r="GC57" s="594"/>
      <c r="GD57" s="594"/>
      <c r="GE57" s="594"/>
      <c r="GF57" s="594"/>
      <c r="GG57" s="594"/>
      <c r="GH57" s="594"/>
      <c r="GI57" s="594"/>
      <c r="GJ57" s="594"/>
      <c r="GK57" s="594"/>
      <c r="GL57" s="594"/>
      <c r="GM57" s="594"/>
      <c r="GN57" s="594"/>
      <c r="GO57" s="594"/>
      <c r="GP57" s="594"/>
      <c r="GQ57" s="594"/>
      <c r="GR57" s="594"/>
      <c r="GS57" s="594"/>
      <c r="GT57" s="594"/>
      <c r="GU57" s="594"/>
      <c r="GV57" s="594"/>
      <c r="GW57" s="594"/>
      <c r="GX57" s="594"/>
      <c r="GY57" s="594"/>
      <c r="GZ57" s="594"/>
      <c r="HA57" s="594"/>
      <c r="HB57" s="594"/>
      <c r="HC57" s="594"/>
      <c r="HD57" s="594"/>
      <c r="HE57" s="594"/>
      <c r="HF57" s="594"/>
      <c r="HG57" s="594"/>
      <c r="HH57" s="594"/>
      <c r="HI57" s="594"/>
      <c r="HJ57" s="594"/>
      <c r="HK57" s="594"/>
      <c r="HL57" s="594"/>
      <c r="HM57" s="594"/>
      <c r="HN57" s="594"/>
      <c r="HO57" s="594"/>
      <c r="HP57" s="594"/>
      <c r="HQ57" s="594"/>
      <c r="HR57" s="594"/>
      <c r="HS57" s="594"/>
      <c r="HT57" s="594"/>
      <c r="HU57" s="594"/>
      <c r="HV57" s="594"/>
      <c r="HW57" s="594"/>
      <c r="HX57" s="594"/>
      <c r="HY57" s="594"/>
      <c r="HZ57" s="594"/>
      <c r="IA57" s="594"/>
      <c r="IB57" s="594"/>
      <c r="IC57" s="594"/>
      <c r="ID57" s="594"/>
      <c r="IE57" s="594"/>
      <c r="IF57" s="594"/>
      <c r="IG57" s="594"/>
      <c r="IH57" s="594"/>
      <c r="II57" s="594"/>
      <c r="IJ57" s="594"/>
      <c r="IK57" s="594"/>
      <c r="IL57" s="594"/>
      <c r="IM57" s="594"/>
      <c r="IN57" s="594"/>
      <c r="IO57" s="594"/>
      <c r="IP57" s="594"/>
    </row>
    <row r="58" s="3" customFormat="1" spans="1:250">
      <c r="A58" s="594"/>
      <c r="B58" s="594"/>
      <c r="C58" s="598"/>
      <c r="D58" s="599"/>
      <c r="E58" s="594"/>
      <c r="F58" s="594"/>
      <c r="G58" s="594"/>
      <c r="H58" s="594"/>
      <c r="I58" s="594"/>
      <c r="J58" s="594"/>
      <c r="K58" s="594"/>
      <c r="L58" s="594"/>
      <c r="M58" s="594"/>
      <c r="N58" s="594"/>
      <c r="O58" s="594"/>
      <c r="P58" s="594"/>
      <c r="Q58" s="594"/>
      <c r="R58" s="594"/>
      <c r="S58" s="594"/>
      <c r="T58" s="594"/>
      <c r="U58" s="594"/>
      <c r="V58" s="594"/>
      <c r="W58" s="594"/>
      <c r="X58" s="594"/>
      <c r="Y58" s="594"/>
      <c r="Z58" s="594"/>
      <c r="AA58" s="594"/>
      <c r="AB58" s="594"/>
      <c r="AC58" s="594"/>
      <c r="AD58" s="594"/>
      <c r="AE58" s="594"/>
      <c r="AF58" s="594"/>
      <c r="AG58" s="594"/>
      <c r="AH58" s="594"/>
      <c r="AI58" s="594"/>
      <c r="AJ58" s="594"/>
      <c r="AK58" s="594"/>
      <c r="AL58" s="594"/>
      <c r="AM58" s="594"/>
      <c r="AN58" s="594"/>
      <c r="AO58" s="594"/>
      <c r="AP58" s="594"/>
      <c r="AQ58" s="594"/>
      <c r="AR58" s="594"/>
      <c r="AS58" s="594"/>
      <c r="AT58" s="594"/>
      <c r="AU58" s="594"/>
      <c r="AV58" s="594"/>
      <c r="AW58" s="594"/>
      <c r="AX58" s="594"/>
      <c r="AY58" s="594"/>
      <c r="AZ58" s="594"/>
      <c r="BA58" s="594"/>
      <c r="BB58" s="594"/>
      <c r="BC58" s="594"/>
      <c r="BD58" s="594"/>
      <c r="BE58" s="594"/>
      <c r="BF58" s="594"/>
      <c r="BG58" s="594"/>
      <c r="BH58" s="594"/>
      <c r="BI58" s="594"/>
      <c r="BJ58" s="594"/>
      <c r="BK58" s="594"/>
      <c r="BL58" s="594"/>
      <c r="BM58" s="594"/>
      <c r="BN58" s="594"/>
      <c r="BO58" s="594"/>
      <c r="BP58" s="594"/>
      <c r="BQ58" s="594"/>
      <c r="BR58" s="594"/>
      <c r="BS58" s="594"/>
      <c r="BT58" s="594"/>
      <c r="BU58" s="594"/>
      <c r="BV58" s="594"/>
      <c r="BW58" s="594"/>
      <c r="BX58" s="594"/>
      <c r="BY58" s="594"/>
      <c r="BZ58" s="594"/>
      <c r="CA58" s="594"/>
      <c r="CB58" s="594"/>
      <c r="CC58" s="594"/>
      <c r="CD58" s="594"/>
      <c r="CE58" s="594"/>
      <c r="CF58" s="594"/>
      <c r="CG58" s="594"/>
      <c r="CH58" s="594"/>
      <c r="CI58" s="594"/>
      <c r="CJ58" s="594"/>
      <c r="CK58" s="594"/>
      <c r="CL58" s="594"/>
      <c r="CM58" s="594"/>
      <c r="CN58" s="594"/>
      <c r="CO58" s="594"/>
      <c r="CP58" s="594"/>
      <c r="CQ58" s="594"/>
      <c r="CR58" s="594"/>
      <c r="CS58" s="594"/>
      <c r="CT58" s="594"/>
      <c r="CU58" s="594"/>
      <c r="CV58" s="594"/>
      <c r="CW58" s="594"/>
      <c r="CX58" s="594"/>
      <c r="CY58" s="594"/>
      <c r="CZ58" s="594"/>
      <c r="DA58" s="594"/>
      <c r="DB58" s="594"/>
      <c r="DC58" s="594"/>
      <c r="DD58" s="594"/>
      <c r="DE58" s="594"/>
      <c r="DF58" s="594"/>
      <c r="DG58" s="594"/>
      <c r="DH58" s="594"/>
      <c r="DI58" s="594"/>
      <c r="DJ58" s="594"/>
      <c r="DK58" s="594"/>
      <c r="DL58" s="594"/>
      <c r="DM58" s="594"/>
      <c r="DN58" s="594"/>
      <c r="DO58" s="594"/>
      <c r="DP58" s="594"/>
      <c r="DQ58" s="594"/>
      <c r="DR58" s="594"/>
      <c r="DS58" s="594"/>
      <c r="DT58" s="594"/>
      <c r="DU58" s="594"/>
      <c r="DV58" s="594"/>
      <c r="DW58" s="594"/>
      <c r="DX58" s="594"/>
      <c r="DY58" s="594"/>
      <c r="DZ58" s="594"/>
      <c r="EA58" s="594"/>
      <c r="EB58" s="594"/>
      <c r="EC58" s="594"/>
      <c r="ED58" s="594"/>
      <c r="EE58" s="594"/>
      <c r="EF58" s="594"/>
      <c r="EG58" s="594"/>
      <c r="EH58" s="594"/>
      <c r="EI58" s="594"/>
      <c r="EJ58" s="594"/>
      <c r="EK58" s="594"/>
      <c r="EL58" s="594"/>
      <c r="EM58" s="594"/>
      <c r="EN58" s="594"/>
      <c r="EO58" s="594"/>
      <c r="EP58" s="594"/>
      <c r="EQ58" s="594"/>
      <c r="ER58" s="594"/>
      <c r="ES58" s="594"/>
      <c r="ET58" s="594"/>
      <c r="EU58" s="594"/>
      <c r="EV58" s="594"/>
      <c r="EW58" s="594"/>
      <c r="EX58" s="594"/>
      <c r="EY58" s="594"/>
      <c r="EZ58" s="594"/>
      <c r="FA58" s="594"/>
      <c r="FB58" s="594"/>
      <c r="FC58" s="594"/>
      <c r="FD58" s="594"/>
      <c r="FE58" s="594"/>
      <c r="FF58" s="594"/>
      <c r="FG58" s="594"/>
      <c r="FH58" s="594"/>
      <c r="FI58" s="594"/>
      <c r="FJ58" s="594"/>
      <c r="FK58" s="594"/>
      <c r="FL58" s="594"/>
      <c r="FM58" s="594"/>
      <c r="FN58" s="594"/>
      <c r="FO58" s="594"/>
      <c r="FP58" s="594"/>
      <c r="FQ58" s="594"/>
      <c r="FR58" s="594"/>
      <c r="FS58" s="594"/>
      <c r="FT58" s="594"/>
      <c r="FU58" s="594"/>
      <c r="FV58" s="594"/>
      <c r="FW58" s="594"/>
      <c r="FX58" s="594"/>
      <c r="FY58" s="594"/>
      <c r="FZ58" s="594"/>
      <c r="GA58" s="594"/>
      <c r="GB58" s="594"/>
      <c r="GC58" s="594"/>
      <c r="GD58" s="594"/>
      <c r="GE58" s="594"/>
      <c r="GF58" s="594"/>
      <c r="GG58" s="594"/>
      <c r="GH58" s="594"/>
      <c r="GI58" s="594"/>
      <c r="GJ58" s="594"/>
      <c r="GK58" s="594"/>
      <c r="GL58" s="594"/>
      <c r="GM58" s="594"/>
      <c r="GN58" s="594"/>
      <c r="GO58" s="594"/>
      <c r="GP58" s="594"/>
      <c r="GQ58" s="594"/>
      <c r="GR58" s="594"/>
      <c r="GS58" s="594"/>
      <c r="GT58" s="594"/>
      <c r="GU58" s="594"/>
      <c r="GV58" s="594"/>
      <c r="GW58" s="594"/>
      <c r="GX58" s="594"/>
      <c r="GY58" s="594"/>
      <c r="GZ58" s="594"/>
      <c r="HA58" s="594"/>
      <c r="HB58" s="594"/>
      <c r="HC58" s="594"/>
      <c r="HD58" s="594"/>
      <c r="HE58" s="594"/>
      <c r="HF58" s="594"/>
      <c r="HG58" s="594"/>
      <c r="HH58" s="594"/>
      <c r="HI58" s="594"/>
      <c r="HJ58" s="594"/>
      <c r="HK58" s="594"/>
      <c r="HL58" s="594"/>
      <c r="HM58" s="594"/>
      <c r="HN58" s="594"/>
      <c r="HO58" s="594"/>
      <c r="HP58" s="594"/>
      <c r="HQ58" s="594"/>
      <c r="HR58" s="594"/>
      <c r="HS58" s="594"/>
      <c r="HT58" s="594"/>
      <c r="HU58" s="594"/>
      <c r="HV58" s="594"/>
      <c r="HW58" s="594"/>
      <c r="HX58" s="594"/>
      <c r="HY58" s="594"/>
      <c r="HZ58" s="594"/>
      <c r="IA58" s="594"/>
      <c r="IB58" s="594"/>
      <c r="IC58" s="594"/>
      <c r="ID58" s="594"/>
      <c r="IE58" s="594"/>
      <c r="IF58" s="594"/>
      <c r="IG58" s="594"/>
      <c r="IH58" s="594"/>
      <c r="II58" s="594"/>
      <c r="IJ58" s="594"/>
      <c r="IK58" s="594"/>
      <c r="IL58" s="594"/>
      <c r="IM58" s="594"/>
      <c r="IN58" s="594"/>
      <c r="IO58" s="594"/>
      <c r="IP58" s="594"/>
    </row>
    <row r="59" s="3" customFormat="1" spans="1:250">
      <c r="A59" s="594"/>
      <c r="B59" s="594"/>
      <c r="C59" s="598"/>
      <c r="D59" s="599"/>
      <c r="E59" s="594"/>
      <c r="F59" s="594"/>
      <c r="G59" s="594"/>
      <c r="H59" s="594"/>
      <c r="I59" s="594"/>
      <c r="J59" s="594"/>
      <c r="K59" s="594"/>
      <c r="L59" s="594"/>
      <c r="M59" s="594"/>
      <c r="N59" s="594"/>
      <c r="O59" s="594"/>
      <c r="P59" s="594"/>
      <c r="Q59" s="594"/>
      <c r="R59" s="594"/>
      <c r="S59" s="594"/>
      <c r="T59" s="594"/>
      <c r="U59" s="594"/>
      <c r="V59" s="594"/>
      <c r="W59" s="594"/>
      <c r="X59" s="594"/>
      <c r="Y59" s="594"/>
      <c r="Z59" s="594"/>
      <c r="AA59" s="594"/>
      <c r="AB59" s="594"/>
      <c r="AC59" s="594"/>
      <c r="AD59" s="594"/>
      <c r="AE59" s="594"/>
      <c r="AF59" s="594"/>
      <c r="AG59" s="594"/>
      <c r="AH59" s="594"/>
      <c r="AI59" s="594"/>
      <c r="AJ59" s="594"/>
      <c r="AK59" s="594"/>
      <c r="AL59" s="594"/>
      <c r="AM59" s="594"/>
      <c r="AN59" s="594"/>
      <c r="AO59" s="594"/>
      <c r="AP59" s="594"/>
      <c r="AQ59" s="594"/>
      <c r="AR59" s="594"/>
      <c r="AS59" s="594"/>
      <c r="AT59" s="594"/>
      <c r="AU59" s="594"/>
      <c r="AV59" s="594"/>
      <c r="AW59" s="594"/>
      <c r="AX59" s="594"/>
      <c r="AY59" s="594"/>
      <c r="AZ59" s="594"/>
      <c r="BA59" s="594"/>
      <c r="BB59" s="594"/>
      <c r="BC59" s="594"/>
      <c r="BD59" s="594"/>
      <c r="BE59" s="594"/>
      <c r="BF59" s="594"/>
      <c r="BG59" s="594"/>
      <c r="BH59" s="594"/>
      <c r="BI59" s="594"/>
      <c r="BJ59" s="594"/>
      <c r="BK59" s="594"/>
      <c r="BL59" s="594"/>
      <c r="BM59" s="594"/>
      <c r="BN59" s="594"/>
      <c r="BO59" s="594"/>
      <c r="BP59" s="594"/>
      <c r="BQ59" s="594"/>
      <c r="BR59" s="594"/>
      <c r="BS59" s="594"/>
      <c r="BT59" s="594"/>
      <c r="BU59" s="594"/>
      <c r="BV59" s="594"/>
      <c r="BW59" s="594"/>
      <c r="BX59" s="594"/>
      <c r="BY59" s="594"/>
      <c r="BZ59" s="594"/>
      <c r="CA59" s="594"/>
      <c r="CB59" s="594"/>
      <c r="CC59" s="594"/>
      <c r="CD59" s="594"/>
      <c r="CE59" s="594"/>
      <c r="CF59" s="594"/>
      <c r="CG59" s="594"/>
      <c r="CH59" s="594"/>
      <c r="CI59" s="594"/>
      <c r="CJ59" s="594"/>
      <c r="CK59" s="594"/>
      <c r="CL59" s="594"/>
      <c r="CM59" s="594"/>
      <c r="CN59" s="594"/>
      <c r="CO59" s="594"/>
      <c r="CP59" s="594"/>
      <c r="CQ59" s="594"/>
      <c r="CR59" s="594"/>
      <c r="CS59" s="594"/>
      <c r="CT59" s="594"/>
      <c r="CU59" s="594"/>
      <c r="CV59" s="594"/>
      <c r="CW59" s="594"/>
      <c r="CX59" s="594"/>
      <c r="CY59" s="594"/>
      <c r="CZ59" s="594"/>
      <c r="DA59" s="594"/>
      <c r="DB59" s="594"/>
      <c r="DC59" s="594"/>
      <c r="DD59" s="594"/>
      <c r="DE59" s="594"/>
      <c r="DF59" s="594"/>
      <c r="DG59" s="594"/>
      <c r="DH59" s="594"/>
      <c r="DI59" s="594"/>
      <c r="DJ59" s="594"/>
      <c r="DK59" s="594"/>
      <c r="DL59" s="594"/>
      <c r="DM59" s="594"/>
      <c r="DN59" s="594"/>
      <c r="DO59" s="594"/>
      <c r="DP59" s="594"/>
      <c r="DQ59" s="594"/>
      <c r="DR59" s="594"/>
      <c r="DS59" s="594"/>
      <c r="DT59" s="594"/>
      <c r="DU59" s="594"/>
      <c r="DV59" s="594"/>
      <c r="DW59" s="594"/>
      <c r="DX59" s="594"/>
      <c r="DY59" s="594"/>
      <c r="DZ59" s="594"/>
      <c r="EA59" s="594"/>
      <c r="EB59" s="594"/>
      <c r="EC59" s="594"/>
      <c r="ED59" s="594"/>
      <c r="EE59" s="594"/>
      <c r="EF59" s="594"/>
      <c r="EG59" s="594"/>
      <c r="EH59" s="594"/>
      <c r="EI59" s="594"/>
      <c r="EJ59" s="594"/>
      <c r="EK59" s="594"/>
      <c r="EL59" s="594"/>
      <c r="EM59" s="594"/>
      <c r="EN59" s="594"/>
      <c r="EO59" s="594"/>
      <c r="EP59" s="594"/>
      <c r="EQ59" s="594"/>
      <c r="ER59" s="594"/>
      <c r="ES59" s="594"/>
      <c r="ET59" s="594"/>
      <c r="EU59" s="594"/>
      <c r="EV59" s="594"/>
      <c r="EW59" s="594"/>
      <c r="EX59" s="594"/>
      <c r="EY59" s="594"/>
      <c r="EZ59" s="594"/>
      <c r="FA59" s="594"/>
      <c r="FB59" s="594"/>
      <c r="FC59" s="594"/>
      <c r="FD59" s="594"/>
      <c r="FE59" s="594"/>
      <c r="FF59" s="594"/>
      <c r="FG59" s="594"/>
      <c r="FH59" s="594"/>
      <c r="FI59" s="594"/>
      <c r="FJ59" s="594"/>
      <c r="FK59" s="594"/>
      <c r="FL59" s="594"/>
      <c r="FM59" s="594"/>
      <c r="FN59" s="594"/>
      <c r="FO59" s="594"/>
      <c r="FP59" s="594"/>
      <c r="FQ59" s="594"/>
      <c r="FR59" s="594"/>
      <c r="FS59" s="594"/>
      <c r="FT59" s="594"/>
      <c r="FU59" s="594"/>
      <c r="FV59" s="594"/>
      <c r="FW59" s="594"/>
      <c r="FX59" s="594"/>
      <c r="FY59" s="594"/>
      <c r="FZ59" s="594"/>
      <c r="GA59" s="594"/>
      <c r="GB59" s="594"/>
      <c r="GC59" s="594"/>
      <c r="GD59" s="594"/>
      <c r="GE59" s="594"/>
      <c r="GF59" s="594"/>
      <c r="GG59" s="594"/>
      <c r="GH59" s="594"/>
      <c r="GI59" s="594"/>
      <c r="GJ59" s="594"/>
      <c r="GK59" s="594"/>
      <c r="GL59" s="594"/>
      <c r="GM59" s="594"/>
      <c r="GN59" s="594"/>
      <c r="GO59" s="594"/>
      <c r="GP59" s="594"/>
      <c r="GQ59" s="594"/>
      <c r="GR59" s="594"/>
      <c r="GS59" s="594"/>
      <c r="GT59" s="594"/>
      <c r="GU59" s="594"/>
      <c r="GV59" s="594"/>
      <c r="GW59" s="594"/>
      <c r="GX59" s="594"/>
      <c r="GY59" s="594"/>
      <c r="GZ59" s="594"/>
      <c r="HA59" s="594"/>
      <c r="HB59" s="594"/>
      <c r="HC59" s="594"/>
      <c r="HD59" s="594"/>
      <c r="HE59" s="594"/>
      <c r="HF59" s="594"/>
      <c r="HG59" s="594"/>
      <c r="HH59" s="594"/>
      <c r="HI59" s="594"/>
      <c r="HJ59" s="594"/>
      <c r="HK59" s="594"/>
      <c r="HL59" s="594"/>
      <c r="HM59" s="594"/>
      <c r="HN59" s="594"/>
      <c r="HO59" s="594"/>
      <c r="HP59" s="594"/>
      <c r="HQ59" s="594"/>
      <c r="HR59" s="594"/>
      <c r="HS59" s="594"/>
      <c r="HT59" s="594"/>
      <c r="HU59" s="594"/>
      <c r="HV59" s="594"/>
      <c r="HW59" s="594"/>
      <c r="HX59" s="594"/>
      <c r="HY59" s="594"/>
      <c r="HZ59" s="594"/>
      <c r="IA59" s="594"/>
      <c r="IB59" s="594"/>
      <c r="IC59" s="594"/>
      <c r="ID59" s="594"/>
      <c r="IE59" s="594"/>
      <c r="IF59" s="594"/>
      <c r="IG59" s="594"/>
      <c r="IH59" s="594"/>
      <c r="II59" s="594"/>
      <c r="IJ59" s="594"/>
      <c r="IK59" s="594"/>
      <c r="IL59" s="594"/>
      <c r="IM59" s="594"/>
      <c r="IN59" s="594"/>
      <c r="IO59" s="594"/>
      <c r="IP59" s="594"/>
    </row>
    <row r="60" s="3" customFormat="1" spans="1:250">
      <c r="A60" s="594"/>
      <c r="B60" s="594"/>
      <c r="C60" s="598"/>
      <c r="D60" s="599"/>
      <c r="E60" s="594"/>
      <c r="F60" s="594"/>
      <c r="G60" s="594"/>
      <c r="H60" s="594"/>
      <c r="I60" s="594"/>
      <c r="J60" s="594"/>
      <c r="K60" s="594"/>
      <c r="L60" s="594"/>
      <c r="M60" s="594"/>
      <c r="N60" s="594"/>
      <c r="O60" s="594"/>
      <c r="P60" s="594"/>
      <c r="Q60" s="594"/>
      <c r="R60" s="594"/>
      <c r="S60" s="594"/>
      <c r="T60" s="594"/>
      <c r="U60" s="594"/>
      <c r="V60" s="594"/>
      <c r="W60" s="594"/>
      <c r="X60" s="594"/>
      <c r="Y60" s="594"/>
      <c r="Z60" s="594"/>
      <c r="AA60" s="594"/>
      <c r="AB60" s="594"/>
      <c r="AC60" s="594"/>
      <c r="AD60" s="594"/>
      <c r="AE60" s="594"/>
      <c r="AF60" s="594"/>
      <c r="AG60" s="594"/>
      <c r="AH60" s="594"/>
      <c r="AI60" s="594"/>
      <c r="AJ60" s="594"/>
      <c r="AK60" s="594"/>
      <c r="AL60" s="594"/>
      <c r="AM60" s="594"/>
      <c r="AN60" s="594"/>
      <c r="AO60" s="594"/>
      <c r="AP60" s="594"/>
      <c r="AQ60" s="594"/>
      <c r="AR60" s="594"/>
      <c r="AS60" s="594"/>
      <c r="AT60" s="594"/>
      <c r="AU60" s="594"/>
      <c r="AV60" s="594"/>
      <c r="AW60" s="594"/>
      <c r="AX60" s="594"/>
      <c r="AY60" s="594"/>
      <c r="AZ60" s="594"/>
      <c r="BA60" s="594"/>
      <c r="BB60" s="594"/>
      <c r="BC60" s="594"/>
      <c r="BD60" s="594"/>
      <c r="BE60" s="594"/>
      <c r="BF60" s="594"/>
      <c r="BG60" s="594"/>
      <c r="BH60" s="594"/>
      <c r="BI60" s="594"/>
      <c r="BJ60" s="594"/>
      <c r="BK60" s="594"/>
      <c r="BL60" s="594"/>
      <c r="BM60" s="594"/>
      <c r="BN60" s="594"/>
      <c r="BO60" s="594"/>
      <c r="BP60" s="594"/>
      <c r="BQ60" s="594"/>
      <c r="BR60" s="594"/>
      <c r="BS60" s="594"/>
      <c r="BT60" s="594"/>
      <c r="BU60" s="594"/>
      <c r="BV60" s="594"/>
      <c r="BW60" s="594"/>
      <c r="BX60" s="594"/>
      <c r="BY60" s="594"/>
      <c r="BZ60" s="594"/>
      <c r="CA60" s="594"/>
      <c r="CB60" s="594"/>
      <c r="CC60" s="594"/>
      <c r="CD60" s="594"/>
      <c r="CE60" s="594"/>
      <c r="CF60" s="594"/>
      <c r="CG60" s="594"/>
      <c r="CH60" s="594"/>
      <c r="CI60" s="594"/>
      <c r="CJ60" s="594"/>
      <c r="CK60" s="594"/>
      <c r="CL60" s="594"/>
      <c r="CM60" s="594"/>
      <c r="CN60" s="594"/>
      <c r="CO60" s="594"/>
      <c r="CP60" s="594"/>
      <c r="CQ60" s="594"/>
      <c r="CR60" s="594"/>
      <c r="CS60" s="594"/>
      <c r="CT60" s="594"/>
      <c r="CU60" s="594"/>
      <c r="CV60" s="594"/>
      <c r="CW60" s="594"/>
      <c r="CX60" s="594"/>
      <c r="CY60" s="594"/>
      <c r="CZ60" s="594"/>
      <c r="DA60" s="594"/>
      <c r="DB60" s="594"/>
      <c r="DC60" s="594"/>
      <c r="DD60" s="594"/>
      <c r="DE60" s="594"/>
      <c r="DF60" s="594"/>
      <c r="DG60" s="594"/>
      <c r="DH60" s="594"/>
      <c r="DI60" s="594"/>
      <c r="DJ60" s="594"/>
      <c r="DK60" s="594"/>
      <c r="DL60" s="594"/>
      <c r="DM60" s="594"/>
      <c r="DN60" s="594"/>
      <c r="DO60" s="594"/>
      <c r="DP60" s="594"/>
      <c r="DQ60" s="594"/>
      <c r="DR60" s="594"/>
      <c r="DS60" s="594"/>
      <c r="DT60" s="594"/>
      <c r="DU60" s="594"/>
      <c r="DV60" s="594"/>
      <c r="DW60" s="594"/>
      <c r="DX60" s="594"/>
      <c r="DY60" s="594"/>
      <c r="DZ60" s="594"/>
      <c r="EA60" s="594"/>
      <c r="EB60" s="594"/>
      <c r="EC60" s="594"/>
      <c r="ED60" s="594"/>
      <c r="EE60" s="594"/>
      <c r="EF60" s="594"/>
      <c r="EG60" s="594"/>
      <c r="EH60" s="594"/>
      <c r="EI60" s="594"/>
      <c r="EJ60" s="594"/>
      <c r="EK60" s="594"/>
      <c r="EL60" s="594"/>
      <c r="EM60" s="594"/>
      <c r="EN60" s="594"/>
      <c r="EO60" s="594"/>
      <c r="EP60" s="594"/>
      <c r="EQ60" s="594"/>
      <c r="ER60" s="594"/>
      <c r="ES60" s="594"/>
      <c r="ET60" s="594"/>
      <c r="EU60" s="594"/>
      <c r="EV60" s="594"/>
      <c r="EW60" s="594"/>
      <c r="EX60" s="594"/>
      <c r="EY60" s="594"/>
      <c r="EZ60" s="594"/>
      <c r="FA60" s="594"/>
      <c r="FB60" s="594"/>
      <c r="FC60" s="594"/>
      <c r="FD60" s="594"/>
      <c r="FE60" s="594"/>
      <c r="FF60" s="594"/>
      <c r="FG60" s="594"/>
      <c r="FH60" s="594"/>
      <c r="FI60" s="594"/>
      <c r="FJ60" s="594"/>
      <c r="FK60" s="594"/>
      <c r="FL60" s="594"/>
      <c r="FM60" s="594"/>
      <c r="FN60" s="594"/>
      <c r="FO60" s="594"/>
      <c r="FP60" s="594"/>
      <c r="FQ60" s="594"/>
      <c r="FR60" s="594"/>
      <c r="FS60" s="594"/>
      <c r="FT60" s="594"/>
      <c r="FU60" s="594"/>
      <c r="FV60" s="594"/>
      <c r="FW60" s="594"/>
      <c r="FX60" s="594"/>
      <c r="FY60" s="594"/>
      <c r="FZ60" s="594"/>
      <c r="GA60" s="594"/>
      <c r="GB60" s="594"/>
      <c r="GC60" s="594"/>
      <c r="GD60" s="594"/>
      <c r="GE60" s="594"/>
      <c r="GF60" s="594"/>
      <c r="GG60" s="594"/>
      <c r="GH60" s="594"/>
      <c r="GI60" s="594"/>
      <c r="GJ60" s="594"/>
      <c r="GK60" s="594"/>
      <c r="GL60" s="594"/>
      <c r="GM60" s="594"/>
      <c r="GN60" s="594"/>
      <c r="GO60" s="594"/>
      <c r="GP60" s="594"/>
      <c r="GQ60" s="594"/>
      <c r="GR60" s="594"/>
      <c r="GS60" s="594"/>
      <c r="GT60" s="594"/>
      <c r="GU60" s="594"/>
      <c r="GV60" s="594"/>
      <c r="GW60" s="594"/>
      <c r="GX60" s="594"/>
      <c r="GY60" s="594"/>
      <c r="GZ60" s="594"/>
      <c r="HA60" s="594"/>
      <c r="HB60" s="594"/>
      <c r="HC60" s="594"/>
      <c r="HD60" s="594"/>
      <c r="HE60" s="594"/>
      <c r="HF60" s="594"/>
      <c r="HG60" s="594"/>
      <c r="HH60" s="594"/>
      <c r="HI60" s="594"/>
      <c r="HJ60" s="594"/>
      <c r="HK60" s="594"/>
      <c r="HL60" s="594"/>
      <c r="HM60" s="594"/>
      <c r="HN60" s="594"/>
      <c r="HO60" s="594"/>
      <c r="HP60" s="594"/>
      <c r="HQ60" s="594"/>
      <c r="HR60" s="594"/>
      <c r="HS60" s="594"/>
      <c r="HT60" s="594"/>
      <c r="HU60" s="594"/>
      <c r="HV60" s="594"/>
      <c r="HW60" s="594"/>
      <c r="HX60" s="594"/>
      <c r="HY60" s="594"/>
      <c r="HZ60" s="594"/>
      <c r="IA60" s="594"/>
      <c r="IB60" s="594"/>
      <c r="IC60" s="594"/>
      <c r="ID60" s="594"/>
      <c r="IE60" s="594"/>
      <c r="IF60" s="594"/>
      <c r="IG60" s="594"/>
      <c r="IH60" s="594"/>
      <c r="II60" s="594"/>
      <c r="IJ60" s="594"/>
      <c r="IK60" s="594"/>
      <c r="IL60" s="594"/>
      <c r="IM60" s="594"/>
      <c r="IN60" s="594"/>
      <c r="IO60" s="594"/>
      <c r="IP60" s="594"/>
    </row>
    <row r="61" s="3" customFormat="1" spans="1:250">
      <c r="A61" s="594"/>
      <c r="B61" s="594"/>
      <c r="C61" s="598"/>
      <c r="D61" s="599"/>
      <c r="E61" s="594"/>
      <c r="F61" s="594"/>
      <c r="G61" s="594"/>
      <c r="H61" s="594"/>
      <c r="I61" s="594"/>
      <c r="J61" s="594"/>
      <c r="K61" s="594"/>
      <c r="L61" s="594"/>
      <c r="M61" s="594"/>
      <c r="N61" s="594"/>
      <c r="O61" s="594"/>
      <c r="P61" s="594"/>
      <c r="Q61" s="594"/>
      <c r="R61" s="594"/>
      <c r="S61" s="594"/>
      <c r="T61" s="594"/>
      <c r="U61" s="594"/>
      <c r="V61" s="594"/>
      <c r="W61" s="594"/>
      <c r="X61" s="594"/>
      <c r="Y61" s="594"/>
      <c r="Z61" s="594"/>
      <c r="AA61" s="594"/>
      <c r="AB61" s="594"/>
      <c r="AC61" s="594"/>
      <c r="AD61" s="594"/>
      <c r="AE61" s="594"/>
      <c r="AF61" s="594"/>
      <c r="AG61" s="594"/>
      <c r="AH61" s="594"/>
      <c r="AI61" s="594"/>
      <c r="AJ61" s="594"/>
      <c r="AK61" s="594"/>
      <c r="AL61" s="594"/>
      <c r="AM61" s="594"/>
      <c r="AN61" s="594"/>
      <c r="AO61" s="594"/>
      <c r="AP61" s="594"/>
      <c r="AQ61" s="594"/>
      <c r="AR61" s="594"/>
      <c r="AS61" s="594"/>
      <c r="AT61" s="594"/>
      <c r="AU61" s="594"/>
      <c r="AV61" s="594"/>
      <c r="AW61" s="594"/>
      <c r="AX61" s="594"/>
      <c r="AY61" s="594"/>
      <c r="AZ61" s="594"/>
      <c r="BA61" s="594"/>
      <c r="BB61" s="594"/>
      <c r="BC61" s="594"/>
      <c r="BD61" s="594"/>
      <c r="BE61" s="594"/>
      <c r="BF61" s="594"/>
      <c r="BG61" s="594"/>
      <c r="BH61" s="594"/>
      <c r="BI61" s="594"/>
      <c r="BJ61" s="594"/>
      <c r="BK61" s="594"/>
      <c r="BL61" s="594"/>
      <c r="BM61" s="594"/>
      <c r="BN61" s="594"/>
      <c r="BO61" s="594"/>
      <c r="BP61" s="594"/>
      <c r="BQ61" s="594"/>
      <c r="BR61" s="594"/>
      <c r="BS61" s="594"/>
      <c r="BT61" s="594"/>
      <c r="BU61" s="594"/>
      <c r="BV61" s="594"/>
      <c r="BW61" s="594"/>
      <c r="BX61" s="594"/>
      <c r="BY61" s="594"/>
      <c r="BZ61" s="594"/>
      <c r="CA61" s="594"/>
      <c r="CB61" s="594"/>
      <c r="CC61" s="594"/>
      <c r="CD61" s="594"/>
      <c r="CE61" s="594"/>
      <c r="CF61" s="594"/>
      <c r="CG61" s="594"/>
      <c r="CH61" s="594"/>
      <c r="CI61" s="594"/>
      <c r="CJ61" s="594"/>
      <c r="CK61" s="594"/>
      <c r="CL61" s="594"/>
      <c r="CM61" s="594"/>
      <c r="CN61" s="594"/>
      <c r="CO61" s="594"/>
      <c r="CP61" s="594"/>
      <c r="CQ61" s="594"/>
      <c r="CR61" s="594"/>
      <c r="CS61" s="594"/>
      <c r="CT61" s="594"/>
      <c r="CU61" s="594"/>
      <c r="CV61" s="594"/>
      <c r="CW61" s="594"/>
      <c r="CX61" s="594"/>
      <c r="CY61" s="594"/>
      <c r="CZ61" s="594"/>
      <c r="DA61" s="594"/>
      <c r="DB61" s="594"/>
      <c r="DC61" s="594"/>
      <c r="DD61" s="594"/>
      <c r="DE61" s="594"/>
      <c r="DF61" s="594"/>
      <c r="DG61" s="594"/>
      <c r="DH61" s="594"/>
      <c r="DI61" s="594"/>
      <c r="DJ61" s="594"/>
      <c r="DK61" s="594"/>
      <c r="DL61" s="594"/>
      <c r="DM61" s="594"/>
      <c r="DN61" s="594"/>
      <c r="DO61" s="594"/>
      <c r="DP61" s="594"/>
      <c r="DQ61" s="594"/>
      <c r="DR61" s="594"/>
      <c r="DS61" s="594"/>
      <c r="DT61" s="594"/>
      <c r="DU61" s="594"/>
      <c r="DV61" s="594"/>
      <c r="DW61" s="594"/>
      <c r="DX61" s="594"/>
      <c r="DY61" s="594"/>
      <c r="DZ61" s="594"/>
      <c r="EA61" s="594"/>
      <c r="EB61" s="594"/>
      <c r="EC61" s="594"/>
      <c r="ED61" s="594"/>
      <c r="EE61" s="594"/>
      <c r="EF61" s="594"/>
      <c r="EG61" s="594"/>
      <c r="EH61" s="594"/>
      <c r="EI61" s="594"/>
      <c r="EJ61" s="594"/>
      <c r="EK61" s="594"/>
      <c r="EL61" s="594"/>
      <c r="EM61" s="594"/>
      <c r="EN61" s="594"/>
      <c r="EO61" s="594"/>
      <c r="EP61" s="594"/>
      <c r="EQ61" s="594"/>
      <c r="ER61" s="594"/>
      <c r="ES61" s="594"/>
      <c r="ET61" s="594"/>
      <c r="EU61" s="594"/>
      <c r="EV61" s="594"/>
      <c r="EW61" s="594"/>
      <c r="EX61" s="594"/>
      <c r="EY61" s="594"/>
      <c r="EZ61" s="594"/>
      <c r="FA61" s="594"/>
      <c r="FB61" s="594"/>
      <c r="FC61" s="594"/>
      <c r="FD61" s="594"/>
      <c r="FE61" s="594"/>
      <c r="FF61" s="594"/>
      <c r="FG61" s="594"/>
      <c r="FH61" s="594"/>
      <c r="FI61" s="594"/>
      <c r="FJ61" s="594"/>
      <c r="FK61" s="594"/>
      <c r="FL61" s="594"/>
      <c r="FM61" s="594"/>
      <c r="FN61" s="594"/>
      <c r="FO61" s="594"/>
      <c r="FP61" s="594"/>
      <c r="FQ61" s="594"/>
      <c r="FR61" s="594"/>
      <c r="FS61" s="594"/>
      <c r="FT61" s="594"/>
      <c r="FU61" s="594"/>
      <c r="FV61" s="594"/>
      <c r="FW61" s="594"/>
      <c r="FX61" s="594"/>
      <c r="FY61" s="594"/>
      <c r="FZ61" s="594"/>
      <c r="GA61" s="594"/>
      <c r="GB61" s="594"/>
      <c r="GC61" s="594"/>
      <c r="GD61" s="594"/>
      <c r="GE61" s="594"/>
      <c r="GF61" s="594"/>
      <c r="GG61" s="594"/>
      <c r="GH61" s="594"/>
      <c r="GI61" s="594"/>
      <c r="GJ61" s="594"/>
      <c r="GK61" s="594"/>
      <c r="GL61" s="594"/>
      <c r="GM61" s="594"/>
      <c r="GN61" s="594"/>
      <c r="GO61" s="594"/>
      <c r="GP61" s="594"/>
      <c r="GQ61" s="594"/>
      <c r="GR61" s="594"/>
      <c r="GS61" s="594"/>
      <c r="GT61" s="594"/>
      <c r="GU61" s="594"/>
      <c r="GV61" s="594"/>
      <c r="GW61" s="594"/>
      <c r="GX61" s="594"/>
      <c r="GY61" s="594"/>
      <c r="GZ61" s="594"/>
      <c r="HA61" s="594"/>
      <c r="HB61" s="594"/>
      <c r="HC61" s="594"/>
      <c r="HD61" s="594"/>
      <c r="HE61" s="594"/>
      <c r="HF61" s="594"/>
      <c r="HG61" s="594"/>
      <c r="HH61" s="594"/>
      <c r="HI61" s="594"/>
      <c r="HJ61" s="594"/>
      <c r="HK61" s="594"/>
      <c r="HL61" s="594"/>
      <c r="HM61" s="594"/>
      <c r="HN61" s="594"/>
      <c r="HO61" s="594"/>
      <c r="HP61" s="594"/>
      <c r="HQ61" s="594"/>
      <c r="HR61" s="594"/>
      <c r="HS61" s="594"/>
      <c r="HT61" s="594"/>
      <c r="HU61" s="594"/>
      <c r="HV61" s="594"/>
      <c r="HW61" s="594"/>
      <c r="HX61" s="594"/>
      <c r="HY61" s="594"/>
      <c r="HZ61" s="594"/>
      <c r="IA61" s="594"/>
      <c r="IB61" s="594"/>
      <c r="IC61" s="594"/>
      <c r="ID61" s="594"/>
      <c r="IE61" s="594"/>
      <c r="IF61" s="594"/>
      <c r="IG61" s="594"/>
      <c r="IH61" s="594"/>
      <c r="II61" s="594"/>
      <c r="IJ61" s="594"/>
      <c r="IK61" s="594"/>
      <c r="IL61" s="594"/>
      <c r="IM61" s="594"/>
      <c r="IN61" s="594"/>
      <c r="IO61" s="594"/>
      <c r="IP61" s="594"/>
    </row>
    <row r="62" s="3" customFormat="1" spans="1:250">
      <c r="A62" s="594"/>
      <c r="B62" s="594"/>
      <c r="C62" s="598"/>
      <c r="D62" s="599"/>
      <c r="E62" s="594"/>
      <c r="F62" s="594"/>
      <c r="G62" s="594"/>
      <c r="H62" s="594"/>
      <c r="I62" s="594"/>
      <c r="J62" s="594"/>
      <c r="K62" s="594"/>
      <c r="L62" s="594"/>
      <c r="M62" s="594"/>
      <c r="N62" s="594"/>
      <c r="O62" s="594"/>
      <c r="P62" s="594"/>
      <c r="Q62" s="594"/>
      <c r="R62" s="594"/>
      <c r="S62" s="594"/>
      <c r="T62" s="594"/>
      <c r="U62" s="594"/>
      <c r="V62" s="594"/>
      <c r="W62" s="594"/>
      <c r="X62" s="594"/>
      <c r="Y62" s="594"/>
      <c r="Z62" s="594"/>
      <c r="AA62" s="594"/>
      <c r="AB62" s="594"/>
      <c r="AC62" s="594"/>
      <c r="AD62" s="594"/>
      <c r="AE62" s="594"/>
      <c r="AF62" s="594"/>
      <c r="AG62" s="594"/>
      <c r="AH62" s="594"/>
      <c r="AI62" s="594"/>
      <c r="AJ62" s="594"/>
      <c r="AK62" s="594"/>
      <c r="AL62" s="594"/>
      <c r="AM62" s="594"/>
      <c r="AN62" s="594"/>
      <c r="AO62" s="594"/>
      <c r="AP62" s="594"/>
      <c r="AQ62" s="594"/>
      <c r="AR62" s="594"/>
      <c r="AS62" s="594"/>
      <c r="AT62" s="594"/>
      <c r="AU62" s="594"/>
      <c r="AV62" s="594"/>
      <c r="AW62" s="594"/>
      <c r="AX62" s="594"/>
      <c r="AY62" s="594"/>
      <c r="AZ62" s="594"/>
      <c r="BA62" s="594"/>
      <c r="BB62" s="594"/>
      <c r="BC62" s="594"/>
      <c r="BD62" s="594"/>
      <c r="BE62" s="594"/>
      <c r="BF62" s="594"/>
      <c r="BG62" s="594"/>
      <c r="BH62" s="594"/>
      <c r="BI62" s="594"/>
      <c r="BJ62" s="594"/>
      <c r="BK62" s="594"/>
      <c r="BL62" s="594"/>
      <c r="BM62" s="594"/>
      <c r="BN62" s="594"/>
      <c r="BO62" s="594"/>
      <c r="BP62" s="594"/>
      <c r="BQ62" s="594"/>
      <c r="BR62" s="594"/>
      <c r="BS62" s="594"/>
      <c r="BT62" s="594"/>
      <c r="BU62" s="594"/>
      <c r="BV62" s="594"/>
      <c r="BW62" s="594"/>
      <c r="BX62" s="594"/>
      <c r="BY62" s="594"/>
      <c r="BZ62" s="594"/>
      <c r="CA62" s="594"/>
      <c r="CB62" s="594"/>
      <c r="CC62" s="594"/>
      <c r="CD62" s="594"/>
      <c r="CE62" s="594"/>
      <c r="CF62" s="594"/>
      <c r="CG62" s="594"/>
      <c r="CH62" s="594"/>
      <c r="CI62" s="594"/>
      <c r="CJ62" s="594"/>
      <c r="CK62" s="594"/>
      <c r="CL62" s="594"/>
      <c r="CM62" s="594"/>
      <c r="CN62" s="594"/>
      <c r="CO62" s="594"/>
      <c r="CP62" s="594"/>
      <c r="CQ62" s="594"/>
      <c r="CR62" s="594"/>
      <c r="CS62" s="594"/>
      <c r="CT62" s="594"/>
      <c r="CU62" s="594"/>
      <c r="CV62" s="594"/>
      <c r="CW62" s="594"/>
      <c r="CX62" s="594"/>
      <c r="CY62" s="594"/>
      <c r="CZ62" s="594"/>
      <c r="DA62" s="594"/>
      <c r="DB62" s="594"/>
      <c r="DC62" s="594"/>
      <c r="DD62" s="594"/>
      <c r="DE62" s="594"/>
      <c r="DF62" s="594"/>
      <c r="DG62" s="594"/>
      <c r="DH62" s="594"/>
      <c r="DI62" s="594"/>
      <c r="DJ62" s="594"/>
      <c r="DK62" s="594"/>
      <c r="DL62" s="594"/>
      <c r="DM62" s="594"/>
      <c r="DN62" s="594"/>
      <c r="DO62" s="594"/>
      <c r="DP62" s="594"/>
      <c r="DQ62" s="594"/>
      <c r="DR62" s="594"/>
      <c r="DS62" s="594"/>
      <c r="DT62" s="594"/>
      <c r="DU62" s="594"/>
      <c r="DV62" s="594"/>
      <c r="DW62" s="594"/>
      <c r="DX62" s="594"/>
      <c r="DY62" s="594"/>
      <c r="DZ62" s="594"/>
      <c r="EA62" s="594"/>
      <c r="EB62" s="594"/>
      <c r="EC62" s="594"/>
      <c r="ED62" s="594"/>
      <c r="EE62" s="594"/>
      <c r="EF62" s="594"/>
      <c r="EG62" s="594"/>
      <c r="EH62" s="594"/>
      <c r="EI62" s="594"/>
      <c r="EJ62" s="594"/>
      <c r="EK62" s="594"/>
      <c r="EL62" s="594"/>
      <c r="EM62" s="594"/>
      <c r="EN62" s="594"/>
      <c r="EO62" s="594"/>
      <c r="EP62" s="594"/>
      <c r="EQ62" s="594"/>
      <c r="ER62" s="594"/>
      <c r="ES62" s="594"/>
      <c r="ET62" s="594"/>
      <c r="EU62" s="594"/>
      <c r="EV62" s="594"/>
      <c r="EW62" s="594"/>
      <c r="EX62" s="594"/>
      <c r="EY62" s="594"/>
      <c r="EZ62" s="594"/>
      <c r="FA62" s="594"/>
      <c r="FB62" s="594"/>
      <c r="FC62" s="594"/>
      <c r="FD62" s="594"/>
      <c r="FE62" s="594"/>
      <c r="FF62" s="594"/>
      <c r="FG62" s="594"/>
      <c r="FH62" s="594"/>
      <c r="FI62" s="594"/>
      <c r="FJ62" s="594"/>
      <c r="FK62" s="594"/>
      <c r="FL62" s="594"/>
      <c r="FM62" s="594"/>
      <c r="FN62" s="594"/>
      <c r="FO62" s="594"/>
      <c r="FP62" s="594"/>
      <c r="FQ62" s="594"/>
      <c r="FR62" s="594"/>
      <c r="FS62" s="594"/>
      <c r="FT62" s="594"/>
      <c r="FU62" s="594"/>
      <c r="FV62" s="594"/>
      <c r="FW62" s="594"/>
      <c r="FX62" s="594"/>
      <c r="FY62" s="594"/>
      <c r="FZ62" s="594"/>
      <c r="GA62" s="594"/>
      <c r="GB62" s="594"/>
      <c r="GC62" s="594"/>
      <c r="GD62" s="594"/>
      <c r="GE62" s="594"/>
      <c r="GF62" s="594"/>
      <c r="GG62" s="594"/>
      <c r="GH62" s="594"/>
      <c r="GI62" s="594"/>
      <c r="GJ62" s="594"/>
      <c r="GK62" s="594"/>
      <c r="GL62" s="594"/>
      <c r="GM62" s="594"/>
      <c r="GN62" s="594"/>
      <c r="GO62" s="594"/>
      <c r="GP62" s="594"/>
      <c r="GQ62" s="594"/>
      <c r="GR62" s="594"/>
      <c r="GS62" s="594"/>
      <c r="GT62" s="594"/>
      <c r="GU62" s="594"/>
      <c r="GV62" s="594"/>
      <c r="GW62" s="594"/>
      <c r="GX62" s="594"/>
      <c r="GY62" s="594"/>
      <c r="GZ62" s="594"/>
      <c r="HA62" s="594"/>
      <c r="HB62" s="594"/>
      <c r="HC62" s="594"/>
      <c r="HD62" s="594"/>
      <c r="HE62" s="594"/>
      <c r="HF62" s="594"/>
      <c r="HG62" s="594"/>
      <c r="HH62" s="594"/>
      <c r="HI62" s="594"/>
      <c r="HJ62" s="594"/>
      <c r="HK62" s="594"/>
      <c r="HL62" s="594"/>
      <c r="HM62" s="594"/>
      <c r="HN62" s="594"/>
      <c r="HO62" s="594"/>
      <c r="HP62" s="594"/>
      <c r="HQ62" s="594"/>
      <c r="HR62" s="594"/>
      <c r="HS62" s="594"/>
      <c r="HT62" s="594"/>
      <c r="HU62" s="594"/>
      <c r="HV62" s="594"/>
      <c r="HW62" s="594"/>
      <c r="HX62" s="594"/>
      <c r="HY62" s="594"/>
      <c r="HZ62" s="594"/>
      <c r="IA62" s="594"/>
      <c r="IB62" s="594"/>
      <c r="IC62" s="594"/>
      <c r="ID62" s="594"/>
      <c r="IE62" s="594"/>
      <c r="IF62" s="594"/>
      <c r="IG62" s="594"/>
      <c r="IH62" s="594"/>
      <c r="II62" s="594"/>
      <c r="IJ62" s="594"/>
      <c r="IK62" s="594"/>
      <c r="IL62" s="594"/>
      <c r="IM62" s="594"/>
      <c r="IN62" s="594"/>
      <c r="IO62" s="594"/>
      <c r="IP62" s="594"/>
    </row>
    <row r="63" s="3" customFormat="1" spans="1:250">
      <c r="A63" s="594"/>
      <c r="B63" s="594"/>
      <c r="C63" s="598"/>
      <c r="D63" s="599"/>
      <c r="E63" s="594"/>
      <c r="F63" s="594"/>
      <c r="G63" s="594"/>
      <c r="H63" s="594"/>
      <c r="I63" s="594"/>
      <c r="J63" s="594"/>
      <c r="K63" s="594"/>
      <c r="L63" s="594"/>
      <c r="M63" s="594"/>
      <c r="N63" s="594"/>
      <c r="O63" s="594"/>
      <c r="P63" s="594"/>
      <c r="Q63" s="594"/>
      <c r="R63" s="594"/>
      <c r="S63" s="594"/>
      <c r="T63" s="594"/>
      <c r="U63" s="594"/>
      <c r="V63" s="594"/>
      <c r="W63" s="594"/>
      <c r="X63" s="594"/>
      <c r="Y63" s="594"/>
      <c r="Z63" s="594"/>
      <c r="AA63" s="594"/>
      <c r="AB63" s="594"/>
      <c r="AC63" s="594"/>
      <c r="AD63" s="594"/>
      <c r="AE63" s="594"/>
      <c r="AF63" s="594"/>
      <c r="AG63" s="594"/>
      <c r="AH63" s="594"/>
      <c r="AI63" s="594"/>
      <c r="AJ63" s="594"/>
      <c r="AK63" s="594"/>
      <c r="AL63" s="594"/>
      <c r="AM63" s="594"/>
      <c r="AN63" s="594"/>
      <c r="AO63" s="594"/>
      <c r="AP63" s="594"/>
      <c r="AQ63" s="594"/>
      <c r="AR63" s="594"/>
      <c r="AS63" s="594"/>
      <c r="AT63" s="594"/>
      <c r="AU63" s="594"/>
      <c r="AV63" s="594"/>
      <c r="AW63" s="594"/>
      <c r="AX63" s="594"/>
      <c r="AY63" s="594"/>
      <c r="AZ63" s="594"/>
      <c r="BA63" s="594"/>
      <c r="BB63" s="594"/>
      <c r="BC63" s="594"/>
      <c r="BD63" s="594"/>
      <c r="BE63" s="594"/>
      <c r="BF63" s="594"/>
      <c r="BG63" s="594"/>
      <c r="BH63" s="594"/>
      <c r="BI63" s="594"/>
      <c r="BJ63" s="594"/>
      <c r="BK63" s="594"/>
      <c r="BL63" s="594"/>
      <c r="BM63" s="594"/>
      <c r="BN63" s="594"/>
      <c r="BO63" s="594"/>
      <c r="BP63" s="594"/>
      <c r="BQ63" s="594"/>
      <c r="BR63" s="594"/>
      <c r="BS63" s="594"/>
      <c r="BT63" s="594"/>
      <c r="BU63" s="594"/>
      <c r="BV63" s="594"/>
      <c r="BW63" s="594"/>
      <c r="BX63" s="594"/>
      <c r="BY63" s="594"/>
      <c r="BZ63" s="594"/>
      <c r="CA63" s="594"/>
      <c r="CB63" s="594"/>
      <c r="CC63" s="594"/>
      <c r="CD63" s="594"/>
      <c r="CE63" s="594"/>
      <c r="CF63" s="594"/>
      <c r="CG63" s="594"/>
      <c r="CH63" s="594"/>
      <c r="CI63" s="594"/>
      <c r="CJ63" s="594"/>
      <c r="CK63" s="594"/>
      <c r="CL63" s="594"/>
      <c r="CM63" s="594"/>
      <c r="CN63" s="594"/>
      <c r="CO63" s="594"/>
      <c r="CP63" s="594"/>
      <c r="CQ63" s="594"/>
      <c r="CR63" s="594"/>
      <c r="CS63" s="594"/>
      <c r="CT63" s="594"/>
      <c r="CU63" s="594"/>
      <c r="CV63" s="594"/>
      <c r="CW63" s="594"/>
      <c r="CX63" s="594"/>
      <c r="CY63" s="594"/>
      <c r="CZ63" s="594"/>
      <c r="DA63" s="594"/>
      <c r="DB63" s="594"/>
      <c r="DC63" s="594"/>
      <c r="DD63" s="594"/>
      <c r="DE63" s="594"/>
      <c r="DF63" s="594"/>
      <c r="DG63" s="594"/>
      <c r="DH63" s="594"/>
      <c r="DI63" s="594"/>
      <c r="DJ63" s="594"/>
      <c r="DK63" s="594"/>
      <c r="DL63" s="594"/>
      <c r="DM63" s="594"/>
      <c r="DN63" s="594"/>
      <c r="DO63" s="594"/>
      <c r="DP63" s="594"/>
      <c r="DQ63" s="594"/>
      <c r="DR63" s="594"/>
      <c r="DS63" s="594"/>
      <c r="DT63" s="594"/>
      <c r="DU63" s="594"/>
      <c r="DV63" s="594"/>
      <c r="DW63" s="594"/>
      <c r="DX63" s="594"/>
      <c r="DY63" s="594"/>
      <c r="DZ63" s="594"/>
      <c r="EA63" s="594"/>
      <c r="EB63" s="594"/>
      <c r="EC63" s="594"/>
      <c r="ED63" s="594"/>
      <c r="EE63" s="594"/>
      <c r="EF63" s="594"/>
      <c r="EG63" s="594"/>
      <c r="EH63" s="594"/>
      <c r="EI63" s="594"/>
      <c r="EJ63" s="594"/>
      <c r="EK63" s="594"/>
      <c r="EL63" s="594"/>
      <c r="EM63" s="594"/>
      <c r="EN63" s="594"/>
      <c r="EO63" s="594"/>
      <c r="EP63" s="594"/>
      <c r="EQ63" s="594"/>
      <c r="ER63" s="594"/>
      <c r="ES63" s="594"/>
      <c r="ET63" s="594"/>
      <c r="EU63" s="594"/>
      <c r="EV63" s="594"/>
      <c r="EW63" s="594"/>
      <c r="EX63" s="594"/>
      <c r="EY63" s="594"/>
      <c r="EZ63" s="594"/>
      <c r="FA63" s="594"/>
      <c r="FB63" s="594"/>
      <c r="FC63" s="594"/>
      <c r="FD63" s="594"/>
      <c r="FE63" s="594"/>
      <c r="FF63" s="594"/>
      <c r="FG63" s="594"/>
      <c r="FH63" s="594"/>
      <c r="FI63" s="594"/>
      <c r="FJ63" s="594"/>
      <c r="FK63" s="594"/>
      <c r="FL63" s="594"/>
      <c r="FM63" s="594"/>
      <c r="FN63" s="594"/>
      <c r="FO63" s="594"/>
      <c r="FP63" s="594"/>
      <c r="FQ63" s="594"/>
      <c r="FR63" s="594"/>
      <c r="FS63" s="594"/>
      <c r="FT63" s="594"/>
      <c r="FU63" s="594"/>
      <c r="FV63" s="594"/>
      <c r="FW63" s="594"/>
      <c r="FX63" s="594"/>
      <c r="FY63" s="594"/>
      <c r="FZ63" s="594"/>
      <c r="GA63" s="594"/>
      <c r="GB63" s="594"/>
      <c r="GC63" s="594"/>
      <c r="GD63" s="594"/>
      <c r="GE63" s="594"/>
      <c r="GF63" s="594"/>
      <c r="GG63" s="594"/>
      <c r="GH63" s="594"/>
      <c r="GI63" s="594"/>
      <c r="GJ63" s="594"/>
      <c r="GK63" s="594"/>
      <c r="GL63" s="594"/>
      <c r="GM63" s="594"/>
      <c r="GN63" s="594"/>
      <c r="GO63" s="594"/>
      <c r="GP63" s="594"/>
      <c r="GQ63" s="594"/>
      <c r="GR63" s="594"/>
      <c r="GS63" s="594"/>
      <c r="GT63" s="594"/>
      <c r="GU63" s="594"/>
      <c r="GV63" s="594"/>
      <c r="GW63" s="594"/>
      <c r="GX63" s="594"/>
      <c r="GY63" s="594"/>
      <c r="GZ63" s="594"/>
      <c r="HA63" s="594"/>
      <c r="HB63" s="594"/>
      <c r="HC63" s="594"/>
      <c r="HD63" s="594"/>
      <c r="HE63" s="594"/>
      <c r="HF63" s="594"/>
      <c r="HG63" s="594"/>
      <c r="HH63" s="594"/>
      <c r="HI63" s="594"/>
      <c r="HJ63" s="594"/>
      <c r="HK63" s="594"/>
      <c r="HL63" s="594"/>
      <c r="HM63" s="594"/>
      <c r="HN63" s="594"/>
      <c r="HO63" s="594"/>
      <c r="HP63" s="594"/>
      <c r="HQ63" s="594"/>
      <c r="HR63" s="594"/>
      <c r="HS63" s="594"/>
      <c r="HT63" s="594"/>
      <c r="HU63" s="594"/>
      <c r="HV63" s="594"/>
      <c r="HW63" s="594"/>
      <c r="HX63" s="594"/>
      <c r="HY63" s="594"/>
      <c r="HZ63" s="594"/>
      <c r="IA63" s="594"/>
      <c r="IB63" s="594"/>
      <c r="IC63" s="594"/>
      <c r="ID63" s="594"/>
      <c r="IE63" s="594"/>
      <c r="IF63" s="594"/>
      <c r="IG63" s="594"/>
      <c r="IH63" s="594"/>
      <c r="II63" s="594"/>
      <c r="IJ63" s="594"/>
      <c r="IK63" s="594"/>
      <c r="IL63" s="594"/>
      <c r="IM63" s="594"/>
      <c r="IN63" s="594"/>
      <c r="IO63" s="594"/>
      <c r="IP63" s="594"/>
    </row>
    <row r="64" s="3" customFormat="1" spans="1:250">
      <c r="A64" s="594"/>
      <c r="B64" s="594"/>
      <c r="C64" s="598"/>
      <c r="D64" s="599"/>
      <c r="E64" s="594"/>
      <c r="F64" s="594"/>
      <c r="G64" s="594"/>
      <c r="H64" s="594"/>
      <c r="I64" s="594"/>
      <c r="J64" s="594"/>
      <c r="K64" s="594"/>
      <c r="L64" s="594"/>
      <c r="M64" s="594"/>
      <c r="N64" s="594"/>
      <c r="O64" s="594"/>
      <c r="P64" s="594"/>
      <c r="Q64" s="594"/>
      <c r="R64" s="594"/>
      <c r="S64" s="594"/>
      <c r="T64" s="594"/>
      <c r="U64" s="594"/>
      <c r="V64" s="594"/>
      <c r="W64" s="594"/>
      <c r="X64" s="594"/>
      <c r="Y64" s="594"/>
      <c r="Z64" s="594"/>
      <c r="AA64" s="594"/>
      <c r="AB64" s="594"/>
      <c r="AC64" s="594"/>
      <c r="AD64" s="594"/>
      <c r="AE64" s="594"/>
      <c r="AF64" s="594"/>
      <c r="AG64" s="594"/>
      <c r="AH64" s="594"/>
      <c r="AI64" s="594"/>
      <c r="AJ64" s="594"/>
      <c r="AK64" s="594"/>
      <c r="AL64" s="594"/>
      <c r="AM64" s="594"/>
      <c r="AN64" s="594"/>
      <c r="AO64" s="594"/>
      <c r="AP64" s="594"/>
      <c r="AQ64" s="594"/>
      <c r="AR64" s="594"/>
      <c r="AS64" s="594"/>
      <c r="AT64" s="594"/>
      <c r="AU64" s="594"/>
      <c r="AV64" s="594"/>
      <c r="AW64" s="594"/>
      <c r="AX64" s="594"/>
      <c r="AY64" s="594"/>
      <c r="AZ64" s="594"/>
      <c r="BA64" s="594"/>
      <c r="BB64" s="594"/>
      <c r="BC64" s="594"/>
      <c r="BD64" s="594"/>
      <c r="BE64" s="594"/>
      <c r="BF64" s="594"/>
      <c r="BG64" s="594"/>
      <c r="BH64" s="594"/>
      <c r="BI64" s="594"/>
      <c r="BJ64" s="594"/>
      <c r="BK64" s="594"/>
      <c r="BL64" s="594"/>
      <c r="BM64" s="594"/>
      <c r="BN64" s="594"/>
      <c r="BO64" s="594"/>
      <c r="BP64" s="594"/>
      <c r="BQ64" s="594"/>
      <c r="BR64" s="594"/>
      <c r="BS64" s="594"/>
      <c r="BT64" s="594"/>
      <c r="BU64" s="594"/>
      <c r="BV64" s="594"/>
      <c r="BW64" s="594"/>
      <c r="BX64" s="594"/>
      <c r="BY64" s="594"/>
      <c r="BZ64" s="594"/>
      <c r="CA64" s="594"/>
      <c r="CB64" s="594"/>
      <c r="CC64" s="594"/>
      <c r="CD64" s="594"/>
      <c r="CE64" s="594"/>
      <c r="CF64" s="594"/>
      <c r="CG64" s="594"/>
      <c r="CH64" s="594"/>
      <c r="CI64" s="594"/>
      <c r="CJ64" s="594"/>
      <c r="CK64" s="594"/>
      <c r="CL64" s="594"/>
      <c r="CM64" s="594"/>
      <c r="CN64" s="594"/>
      <c r="CO64" s="594"/>
      <c r="CP64" s="594"/>
      <c r="CQ64" s="594"/>
      <c r="CR64" s="594"/>
      <c r="CS64" s="594"/>
      <c r="CT64" s="594"/>
      <c r="CU64" s="594"/>
      <c r="CV64" s="594"/>
      <c r="CW64" s="594"/>
      <c r="CX64" s="594"/>
      <c r="CY64" s="594"/>
      <c r="CZ64" s="594"/>
      <c r="DA64" s="594"/>
      <c r="DB64" s="594"/>
      <c r="DC64" s="594"/>
      <c r="DD64" s="594"/>
      <c r="DE64" s="594"/>
      <c r="DF64" s="594"/>
      <c r="DG64" s="594"/>
      <c r="DH64" s="594"/>
      <c r="DI64" s="594"/>
      <c r="DJ64" s="594"/>
      <c r="DK64" s="594"/>
      <c r="DL64" s="594"/>
      <c r="DM64" s="594"/>
      <c r="DN64" s="594"/>
      <c r="DO64" s="594"/>
      <c r="DP64" s="594"/>
      <c r="DQ64" s="594"/>
      <c r="DR64" s="594"/>
      <c r="DS64" s="594"/>
      <c r="DT64" s="594"/>
      <c r="DU64" s="594"/>
      <c r="DV64" s="594"/>
      <c r="DW64" s="594"/>
      <c r="DX64" s="594"/>
      <c r="DY64" s="594"/>
      <c r="DZ64" s="594"/>
      <c r="EA64" s="594"/>
      <c r="EB64" s="594"/>
      <c r="EC64" s="594"/>
      <c r="ED64" s="594"/>
      <c r="EE64" s="594"/>
      <c r="EF64" s="594"/>
      <c r="EG64" s="594"/>
      <c r="EH64" s="594"/>
      <c r="EI64" s="594"/>
      <c r="EJ64" s="594"/>
      <c r="EK64" s="594"/>
      <c r="EL64" s="594"/>
      <c r="EM64" s="594"/>
      <c r="EN64" s="594"/>
      <c r="EO64" s="594"/>
      <c r="EP64" s="594"/>
      <c r="EQ64" s="594"/>
      <c r="ER64" s="594"/>
      <c r="ES64" s="594"/>
      <c r="ET64" s="594"/>
      <c r="EU64" s="594"/>
      <c r="EV64" s="594"/>
      <c r="EW64" s="594"/>
      <c r="EX64" s="594"/>
      <c r="EY64" s="594"/>
      <c r="EZ64" s="594"/>
      <c r="FA64" s="594"/>
      <c r="FB64" s="594"/>
      <c r="FC64" s="594"/>
      <c r="FD64" s="594"/>
      <c r="FE64" s="594"/>
      <c r="FF64" s="594"/>
      <c r="FG64" s="594"/>
      <c r="FH64" s="594"/>
      <c r="FI64" s="594"/>
      <c r="FJ64" s="594"/>
      <c r="FK64" s="594"/>
      <c r="FL64" s="594"/>
      <c r="FM64" s="594"/>
      <c r="FN64" s="594"/>
      <c r="FO64" s="594"/>
      <c r="FP64" s="594"/>
      <c r="FQ64" s="594"/>
      <c r="FR64" s="594"/>
      <c r="FS64" s="594"/>
      <c r="FT64" s="594"/>
      <c r="FU64" s="594"/>
      <c r="FV64" s="594"/>
      <c r="FW64" s="594"/>
      <c r="FX64" s="594"/>
      <c r="FY64" s="594"/>
      <c r="FZ64" s="594"/>
      <c r="GA64" s="594"/>
      <c r="GB64" s="594"/>
      <c r="GC64" s="594"/>
      <c r="GD64" s="594"/>
      <c r="GE64" s="594"/>
      <c r="GF64" s="594"/>
      <c r="GG64" s="594"/>
      <c r="GH64" s="594"/>
      <c r="GI64" s="594"/>
      <c r="GJ64" s="594"/>
      <c r="GK64" s="594"/>
      <c r="GL64" s="594"/>
      <c r="GM64" s="594"/>
      <c r="GN64" s="594"/>
      <c r="GO64" s="594"/>
      <c r="GP64" s="594"/>
      <c r="GQ64" s="594"/>
      <c r="GR64" s="594"/>
      <c r="GS64" s="594"/>
      <c r="GT64" s="594"/>
      <c r="GU64" s="594"/>
      <c r="GV64" s="594"/>
      <c r="GW64" s="594"/>
      <c r="GX64" s="594"/>
      <c r="GY64" s="594"/>
      <c r="GZ64" s="594"/>
      <c r="HA64" s="594"/>
      <c r="HB64" s="594"/>
      <c r="HC64" s="594"/>
      <c r="HD64" s="594"/>
      <c r="HE64" s="594"/>
      <c r="HF64" s="594"/>
      <c r="HG64" s="594"/>
      <c r="HH64" s="594"/>
      <c r="HI64" s="594"/>
      <c r="HJ64" s="594"/>
      <c r="HK64" s="594"/>
      <c r="HL64" s="594"/>
      <c r="HM64" s="594"/>
      <c r="HN64" s="594"/>
      <c r="HO64" s="594"/>
      <c r="HP64" s="594"/>
      <c r="HQ64" s="594"/>
      <c r="HR64" s="594"/>
      <c r="HS64" s="594"/>
      <c r="HT64" s="594"/>
      <c r="HU64" s="594"/>
      <c r="HV64" s="594"/>
      <c r="HW64" s="594"/>
      <c r="HX64" s="594"/>
      <c r="HY64" s="594"/>
      <c r="HZ64" s="594"/>
      <c r="IA64" s="594"/>
      <c r="IB64" s="594"/>
      <c r="IC64" s="594"/>
      <c r="ID64" s="594"/>
      <c r="IE64" s="594"/>
      <c r="IF64" s="594"/>
      <c r="IG64" s="594"/>
      <c r="IH64" s="594"/>
      <c r="II64" s="594"/>
      <c r="IJ64" s="594"/>
      <c r="IK64" s="594"/>
      <c r="IL64" s="594"/>
      <c r="IM64" s="594"/>
      <c r="IN64" s="594"/>
      <c r="IO64" s="594"/>
      <c r="IP64" s="594"/>
    </row>
    <row r="65" s="3" customFormat="1" spans="1:250">
      <c r="A65" s="594"/>
      <c r="B65" s="594"/>
      <c r="C65" s="598"/>
      <c r="D65" s="599"/>
      <c r="E65" s="594"/>
      <c r="F65" s="594"/>
      <c r="G65" s="594"/>
      <c r="H65" s="594"/>
      <c r="I65" s="594"/>
      <c r="J65" s="594"/>
      <c r="K65" s="594"/>
      <c r="L65" s="594"/>
      <c r="M65" s="594"/>
      <c r="N65" s="594"/>
      <c r="O65" s="594"/>
      <c r="P65" s="594"/>
      <c r="Q65" s="594"/>
      <c r="R65" s="594"/>
      <c r="S65" s="594"/>
      <c r="T65" s="594"/>
      <c r="U65" s="594"/>
      <c r="V65" s="594"/>
      <c r="W65" s="594"/>
      <c r="X65" s="594"/>
      <c r="Y65" s="594"/>
      <c r="Z65" s="594"/>
      <c r="AA65" s="594"/>
      <c r="AB65" s="594"/>
      <c r="AC65" s="594"/>
      <c r="AD65" s="594"/>
      <c r="AE65" s="594"/>
      <c r="AF65" s="594"/>
      <c r="AG65" s="594"/>
      <c r="AH65" s="594"/>
      <c r="AI65" s="594"/>
      <c r="AJ65" s="594"/>
      <c r="AK65" s="594"/>
      <c r="AL65" s="594"/>
      <c r="AM65" s="594"/>
      <c r="AN65" s="594"/>
      <c r="AO65" s="594"/>
      <c r="AP65" s="594"/>
      <c r="AQ65" s="594"/>
      <c r="AR65" s="594"/>
      <c r="AS65" s="594"/>
      <c r="AT65" s="594"/>
      <c r="AU65" s="594"/>
      <c r="AV65" s="594"/>
      <c r="AW65" s="594"/>
      <c r="AX65" s="594"/>
      <c r="AY65" s="594"/>
      <c r="AZ65" s="594"/>
      <c r="BA65" s="594"/>
      <c r="BB65" s="594"/>
      <c r="BC65" s="594"/>
      <c r="BD65" s="594"/>
      <c r="BE65" s="594"/>
      <c r="BF65" s="594"/>
      <c r="BG65" s="594"/>
      <c r="BH65" s="594"/>
      <c r="BI65" s="594"/>
      <c r="BJ65" s="594"/>
      <c r="BK65" s="594"/>
      <c r="BL65" s="594"/>
      <c r="BM65" s="594"/>
      <c r="BN65" s="594"/>
      <c r="BO65" s="594"/>
      <c r="BP65" s="594"/>
      <c r="BQ65" s="594"/>
      <c r="BR65" s="594"/>
      <c r="BS65" s="594"/>
      <c r="BT65" s="594"/>
      <c r="BU65" s="594"/>
      <c r="BV65" s="594"/>
      <c r="BW65" s="594"/>
      <c r="BX65" s="594"/>
      <c r="BY65" s="594"/>
      <c r="BZ65" s="594"/>
      <c r="CA65" s="594"/>
      <c r="CB65" s="594"/>
      <c r="CC65" s="594"/>
      <c r="CD65" s="594"/>
      <c r="CE65" s="594"/>
      <c r="CF65" s="594"/>
      <c r="CG65" s="594"/>
      <c r="CH65" s="594"/>
      <c r="CI65" s="594"/>
      <c r="CJ65" s="594"/>
      <c r="CK65" s="594"/>
      <c r="CL65" s="594"/>
      <c r="CM65" s="594"/>
      <c r="CN65" s="594"/>
      <c r="CO65" s="594"/>
      <c r="CP65" s="594"/>
      <c r="CQ65" s="594"/>
      <c r="CR65" s="594"/>
      <c r="CS65" s="594"/>
      <c r="CT65" s="594"/>
      <c r="CU65" s="594"/>
      <c r="CV65" s="594"/>
      <c r="CW65" s="594"/>
      <c r="CX65" s="594"/>
      <c r="CY65" s="594"/>
      <c r="CZ65" s="594"/>
      <c r="DA65" s="594"/>
      <c r="DB65" s="594"/>
      <c r="DC65" s="594"/>
      <c r="DD65" s="594"/>
      <c r="DE65" s="594"/>
      <c r="DF65" s="594"/>
      <c r="DG65" s="594"/>
      <c r="DH65" s="594"/>
      <c r="DI65" s="594"/>
      <c r="DJ65" s="594"/>
      <c r="DK65" s="594"/>
      <c r="DL65" s="594"/>
      <c r="DM65" s="594"/>
      <c r="DN65" s="594"/>
      <c r="DO65" s="594"/>
      <c r="DP65" s="594"/>
      <c r="DQ65" s="594"/>
      <c r="DR65" s="594"/>
      <c r="DS65" s="594"/>
      <c r="DT65" s="594"/>
      <c r="DU65" s="594"/>
      <c r="DV65" s="594"/>
      <c r="DW65" s="594"/>
      <c r="DX65" s="594"/>
      <c r="DY65" s="594"/>
      <c r="DZ65" s="594"/>
      <c r="EA65" s="594"/>
      <c r="EB65" s="594"/>
      <c r="EC65" s="594"/>
      <c r="ED65" s="594"/>
      <c r="EE65" s="594"/>
      <c r="EF65" s="594"/>
      <c r="EG65" s="594"/>
      <c r="EH65" s="594"/>
      <c r="EI65" s="594"/>
      <c r="EJ65" s="594"/>
      <c r="EK65" s="594"/>
      <c r="EL65" s="594"/>
      <c r="EM65" s="594"/>
      <c r="EN65" s="594"/>
      <c r="EO65" s="594"/>
      <c r="EP65" s="594"/>
      <c r="EQ65" s="594"/>
      <c r="ER65" s="594"/>
      <c r="ES65" s="594"/>
      <c r="ET65" s="594"/>
      <c r="EU65" s="594"/>
      <c r="EV65" s="594"/>
      <c r="EW65" s="594"/>
      <c r="EX65" s="594"/>
      <c r="EY65" s="594"/>
      <c r="EZ65" s="594"/>
      <c r="FA65" s="594"/>
      <c r="FB65" s="594"/>
      <c r="FC65" s="594"/>
      <c r="FD65" s="594"/>
      <c r="FE65" s="594"/>
      <c r="FF65" s="594"/>
      <c r="FG65" s="594"/>
      <c r="FH65" s="594"/>
      <c r="FI65" s="594"/>
      <c r="FJ65" s="594"/>
      <c r="FK65" s="594"/>
      <c r="FL65" s="594"/>
      <c r="FM65" s="594"/>
      <c r="FN65" s="594"/>
      <c r="FO65" s="594"/>
      <c r="FP65" s="594"/>
      <c r="FQ65" s="594"/>
      <c r="FR65" s="594"/>
      <c r="FS65" s="594"/>
      <c r="FT65" s="594"/>
      <c r="FU65" s="594"/>
      <c r="FV65" s="594"/>
      <c r="FW65" s="594"/>
      <c r="FX65" s="594"/>
      <c r="FY65" s="594"/>
      <c r="FZ65" s="594"/>
      <c r="GA65" s="594"/>
      <c r="GB65" s="594"/>
      <c r="GC65" s="594"/>
      <c r="GD65" s="594"/>
      <c r="GE65" s="594"/>
      <c r="GF65" s="594"/>
      <c r="GG65" s="594"/>
      <c r="GH65" s="594"/>
      <c r="GI65" s="594"/>
      <c r="GJ65" s="594"/>
      <c r="GK65" s="594"/>
      <c r="GL65" s="594"/>
      <c r="GM65" s="594"/>
      <c r="GN65" s="594"/>
      <c r="GO65" s="594"/>
      <c r="GP65" s="594"/>
      <c r="GQ65" s="594"/>
      <c r="GR65" s="594"/>
      <c r="GS65" s="594"/>
      <c r="GT65" s="594"/>
      <c r="GU65" s="594"/>
      <c r="GV65" s="594"/>
      <c r="GW65" s="594"/>
      <c r="GX65" s="594"/>
      <c r="GY65" s="594"/>
      <c r="GZ65" s="594"/>
      <c r="HA65" s="594"/>
      <c r="HB65" s="594"/>
      <c r="HC65" s="594"/>
      <c r="HD65" s="594"/>
      <c r="HE65" s="594"/>
      <c r="HF65" s="594"/>
      <c r="HG65" s="594"/>
      <c r="HH65" s="594"/>
      <c r="HI65" s="594"/>
      <c r="HJ65" s="594"/>
      <c r="HK65" s="594"/>
      <c r="HL65" s="594"/>
      <c r="HM65" s="594"/>
      <c r="HN65" s="594"/>
      <c r="HO65" s="594"/>
      <c r="HP65" s="594"/>
      <c r="HQ65" s="594"/>
      <c r="HR65" s="594"/>
      <c r="HS65" s="594"/>
      <c r="HT65" s="594"/>
      <c r="HU65" s="594"/>
      <c r="HV65" s="594"/>
      <c r="HW65" s="594"/>
      <c r="HX65" s="594"/>
      <c r="HY65" s="594"/>
      <c r="HZ65" s="594"/>
      <c r="IA65" s="594"/>
      <c r="IB65" s="594"/>
      <c r="IC65" s="594"/>
      <c r="ID65" s="594"/>
      <c r="IE65" s="594"/>
      <c r="IF65" s="594"/>
      <c r="IG65" s="594"/>
      <c r="IH65" s="594"/>
      <c r="II65" s="594"/>
      <c r="IJ65" s="594"/>
      <c r="IK65" s="594"/>
      <c r="IL65" s="594"/>
      <c r="IM65" s="594"/>
      <c r="IN65" s="594"/>
      <c r="IO65" s="594"/>
      <c r="IP65" s="594"/>
    </row>
    <row r="66" s="3" customFormat="1" spans="1:250">
      <c r="A66" s="594"/>
      <c r="B66" s="594"/>
      <c r="C66" s="598"/>
      <c r="D66" s="599"/>
      <c r="E66" s="594"/>
      <c r="F66" s="594"/>
      <c r="G66" s="594"/>
      <c r="H66" s="594"/>
      <c r="I66" s="594"/>
      <c r="J66" s="594"/>
      <c r="K66" s="594"/>
      <c r="L66" s="594"/>
      <c r="M66" s="594"/>
      <c r="N66" s="594"/>
      <c r="O66" s="594"/>
      <c r="P66" s="594"/>
      <c r="Q66" s="594"/>
      <c r="R66" s="594"/>
      <c r="S66" s="594"/>
      <c r="T66" s="594"/>
      <c r="U66" s="594"/>
      <c r="V66" s="594"/>
      <c r="W66" s="594"/>
      <c r="X66" s="594"/>
      <c r="Y66" s="594"/>
      <c r="Z66" s="594"/>
      <c r="AA66" s="594"/>
      <c r="AB66" s="594"/>
      <c r="AC66" s="594"/>
      <c r="AD66" s="594"/>
      <c r="AE66" s="594"/>
      <c r="AF66" s="594"/>
      <c r="AG66" s="594"/>
      <c r="AH66" s="594"/>
      <c r="AI66" s="594"/>
      <c r="AJ66" s="594"/>
      <c r="AK66" s="594"/>
      <c r="AL66" s="594"/>
      <c r="AM66" s="594"/>
      <c r="AN66" s="594"/>
      <c r="AO66" s="594"/>
      <c r="AP66" s="594"/>
      <c r="AQ66" s="594"/>
      <c r="AR66" s="594"/>
      <c r="AS66" s="594"/>
      <c r="AT66" s="594"/>
      <c r="AU66" s="594"/>
      <c r="AV66" s="594"/>
      <c r="AW66" s="594"/>
      <c r="AX66" s="594"/>
      <c r="AY66" s="594"/>
      <c r="AZ66" s="594"/>
      <c r="BA66" s="594"/>
      <c r="BB66" s="594"/>
      <c r="BC66" s="594"/>
      <c r="BD66" s="594"/>
      <c r="BE66" s="594"/>
      <c r="BF66" s="594"/>
      <c r="BG66" s="594"/>
      <c r="BH66" s="594"/>
      <c r="BI66" s="594"/>
      <c r="BJ66" s="594"/>
      <c r="BK66" s="594"/>
      <c r="BL66" s="594"/>
      <c r="BM66" s="594"/>
      <c r="BN66" s="594"/>
      <c r="BO66" s="594"/>
      <c r="BP66" s="594"/>
      <c r="BQ66" s="594"/>
      <c r="BR66" s="594"/>
      <c r="BS66" s="594"/>
      <c r="BT66" s="594"/>
      <c r="BU66" s="594"/>
      <c r="BV66" s="594"/>
      <c r="BW66" s="594"/>
      <c r="BX66" s="594"/>
      <c r="BY66" s="594"/>
      <c r="BZ66" s="594"/>
      <c r="CA66" s="594"/>
      <c r="CB66" s="594"/>
      <c r="CC66" s="594"/>
      <c r="CD66" s="594"/>
      <c r="CE66" s="594"/>
      <c r="CF66" s="594"/>
      <c r="CG66" s="594"/>
      <c r="CH66" s="594"/>
      <c r="CI66" s="594"/>
      <c r="CJ66" s="594"/>
      <c r="CK66" s="594"/>
      <c r="CL66" s="594"/>
      <c r="CM66" s="594"/>
      <c r="CN66" s="594"/>
      <c r="CO66" s="594"/>
      <c r="CP66" s="594"/>
      <c r="CQ66" s="594"/>
      <c r="CR66" s="594"/>
      <c r="CS66" s="594"/>
      <c r="CT66" s="594"/>
      <c r="CU66" s="594"/>
      <c r="CV66" s="594"/>
      <c r="CW66" s="594"/>
      <c r="CX66" s="594"/>
      <c r="CY66" s="594"/>
      <c r="CZ66" s="594"/>
      <c r="DA66" s="594"/>
      <c r="DB66" s="594"/>
      <c r="DC66" s="594"/>
      <c r="DD66" s="594"/>
      <c r="DE66" s="594"/>
      <c r="DF66" s="594"/>
      <c r="DG66" s="594"/>
      <c r="DH66" s="594"/>
      <c r="DI66" s="594"/>
      <c r="DJ66" s="594"/>
      <c r="DK66" s="594"/>
      <c r="DL66" s="594"/>
      <c r="DM66" s="594"/>
      <c r="DN66" s="594"/>
      <c r="DO66" s="594"/>
      <c r="DP66" s="594"/>
      <c r="DQ66" s="594"/>
      <c r="DR66" s="594"/>
      <c r="DS66" s="594"/>
      <c r="DT66" s="594"/>
      <c r="DU66" s="594"/>
      <c r="DV66" s="594"/>
      <c r="DW66" s="594"/>
      <c r="DX66" s="594"/>
      <c r="DY66" s="594"/>
      <c r="DZ66" s="594"/>
      <c r="EA66" s="594"/>
      <c r="EB66" s="594"/>
      <c r="EC66" s="594"/>
      <c r="ED66" s="594"/>
      <c r="EE66" s="594"/>
      <c r="EF66" s="594"/>
      <c r="EG66" s="594"/>
      <c r="EH66" s="594"/>
      <c r="EI66" s="594"/>
      <c r="EJ66" s="594"/>
      <c r="EK66" s="594"/>
      <c r="EL66" s="594"/>
      <c r="EM66" s="594"/>
      <c r="EN66" s="594"/>
      <c r="EO66" s="594"/>
      <c r="EP66" s="594"/>
      <c r="EQ66" s="594"/>
      <c r="ER66" s="594"/>
      <c r="ES66" s="594"/>
      <c r="ET66" s="594"/>
      <c r="EU66" s="594"/>
      <c r="EV66" s="594"/>
      <c r="EW66" s="594"/>
      <c r="EX66" s="594"/>
      <c r="EY66" s="594"/>
      <c r="EZ66" s="594"/>
      <c r="FA66" s="594"/>
      <c r="FB66" s="594"/>
      <c r="FC66" s="594"/>
      <c r="FD66" s="594"/>
      <c r="FE66" s="594"/>
      <c r="FF66" s="594"/>
      <c r="FG66" s="594"/>
      <c r="FH66" s="594"/>
      <c r="FI66" s="594"/>
      <c r="FJ66" s="594"/>
      <c r="FK66" s="594"/>
      <c r="FL66" s="594"/>
      <c r="FM66" s="594"/>
      <c r="FN66" s="594"/>
      <c r="FO66" s="594"/>
      <c r="FP66" s="594"/>
      <c r="FQ66" s="594"/>
      <c r="FR66" s="594"/>
      <c r="FS66" s="594"/>
      <c r="FT66" s="594"/>
      <c r="FU66" s="594"/>
      <c r="FV66" s="594"/>
      <c r="FW66" s="594"/>
      <c r="FX66" s="594"/>
      <c r="FY66" s="594"/>
      <c r="FZ66" s="594"/>
      <c r="GA66" s="594"/>
      <c r="GB66" s="594"/>
      <c r="GC66" s="594"/>
      <c r="GD66" s="594"/>
      <c r="GE66" s="594"/>
      <c r="GF66" s="594"/>
      <c r="GG66" s="594"/>
      <c r="GH66" s="594"/>
      <c r="GI66" s="594"/>
      <c r="GJ66" s="594"/>
      <c r="GK66" s="594"/>
      <c r="GL66" s="594"/>
      <c r="GM66" s="594"/>
      <c r="GN66" s="594"/>
      <c r="GO66" s="594"/>
      <c r="GP66" s="594"/>
      <c r="GQ66" s="594"/>
      <c r="GR66" s="594"/>
      <c r="GS66" s="594"/>
      <c r="GT66" s="594"/>
      <c r="GU66" s="594"/>
      <c r="GV66" s="594"/>
      <c r="GW66" s="594"/>
      <c r="GX66" s="594"/>
      <c r="GY66" s="594"/>
      <c r="GZ66" s="594"/>
      <c r="HA66" s="594"/>
      <c r="HB66" s="594"/>
      <c r="HC66" s="594"/>
      <c r="HD66" s="594"/>
      <c r="HE66" s="594"/>
      <c r="HF66" s="594"/>
      <c r="HG66" s="594"/>
      <c r="HH66" s="594"/>
      <c r="HI66" s="594"/>
      <c r="HJ66" s="594"/>
      <c r="HK66" s="594"/>
      <c r="HL66" s="594"/>
      <c r="HM66" s="594"/>
      <c r="HN66" s="594"/>
      <c r="HO66" s="594"/>
      <c r="HP66" s="594"/>
      <c r="HQ66" s="594"/>
      <c r="HR66" s="594"/>
      <c r="HS66" s="594"/>
      <c r="HT66" s="594"/>
      <c r="HU66" s="594"/>
      <c r="HV66" s="594"/>
      <c r="HW66" s="594"/>
      <c r="HX66" s="594"/>
      <c r="HY66" s="594"/>
      <c r="HZ66" s="594"/>
      <c r="IA66" s="594"/>
      <c r="IB66" s="594"/>
      <c r="IC66" s="594"/>
      <c r="ID66" s="594"/>
      <c r="IE66" s="594"/>
      <c r="IF66" s="594"/>
      <c r="IG66" s="594"/>
      <c r="IH66" s="594"/>
      <c r="II66" s="594"/>
      <c r="IJ66" s="594"/>
      <c r="IK66" s="594"/>
      <c r="IL66" s="594"/>
      <c r="IM66" s="594"/>
      <c r="IN66" s="594"/>
      <c r="IO66" s="594"/>
      <c r="IP66" s="594"/>
    </row>
    <row r="67" s="3" customFormat="1" spans="1:250">
      <c r="A67" s="594"/>
      <c r="B67" s="594"/>
      <c r="C67" s="598"/>
      <c r="D67" s="599"/>
      <c r="E67" s="594"/>
      <c r="F67" s="594"/>
      <c r="G67" s="594"/>
      <c r="H67" s="594"/>
      <c r="I67" s="594"/>
      <c r="J67" s="594"/>
      <c r="K67" s="594"/>
      <c r="L67" s="594"/>
      <c r="M67" s="594"/>
      <c r="N67" s="594"/>
      <c r="O67" s="594"/>
      <c r="P67" s="594"/>
      <c r="Q67" s="594"/>
      <c r="R67" s="594"/>
      <c r="S67" s="594"/>
      <c r="T67" s="594"/>
      <c r="U67" s="594"/>
      <c r="V67" s="594"/>
      <c r="W67" s="594"/>
      <c r="X67" s="594"/>
      <c r="Y67" s="594"/>
      <c r="Z67" s="594"/>
      <c r="AA67" s="594"/>
      <c r="AB67" s="594"/>
      <c r="AC67" s="594"/>
      <c r="AD67" s="594"/>
      <c r="AE67" s="594"/>
      <c r="AF67" s="594"/>
      <c r="AG67" s="594"/>
      <c r="AH67" s="594"/>
      <c r="AI67" s="594"/>
      <c r="AJ67" s="594"/>
      <c r="AK67" s="594"/>
      <c r="AL67" s="594"/>
      <c r="AM67" s="594"/>
      <c r="AN67" s="594"/>
      <c r="AO67" s="594"/>
      <c r="AP67" s="594"/>
      <c r="AQ67" s="594"/>
      <c r="AR67" s="594"/>
      <c r="AS67" s="594"/>
      <c r="AT67" s="594"/>
      <c r="AU67" s="594"/>
      <c r="AV67" s="594"/>
      <c r="AW67" s="594"/>
      <c r="AX67" s="594"/>
      <c r="AY67" s="594"/>
      <c r="AZ67" s="594"/>
      <c r="BA67" s="594"/>
      <c r="BB67" s="594"/>
      <c r="BC67" s="594"/>
      <c r="BD67" s="594"/>
      <c r="BE67" s="594"/>
      <c r="BF67" s="594"/>
      <c r="BG67" s="594"/>
      <c r="BH67" s="594"/>
      <c r="BI67" s="594"/>
      <c r="BJ67" s="594"/>
      <c r="BK67" s="594"/>
      <c r="BL67" s="594"/>
      <c r="BM67" s="594"/>
      <c r="BN67" s="594"/>
      <c r="BO67" s="594"/>
      <c r="BP67" s="594"/>
      <c r="BQ67" s="594"/>
      <c r="BR67" s="594"/>
      <c r="BS67" s="594"/>
      <c r="BT67" s="594"/>
      <c r="BU67" s="594"/>
      <c r="BV67" s="594"/>
      <c r="BW67" s="594"/>
      <c r="BX67" s="594"/>
      <c r="BY67" s="594"/>
      <c r="BZ67" s="594"/>
      <c r="CA67" s="594"/>
      <c r="CB67" s="594"/>
      <c r="CC67" s="594"/>
      <c r="CD67" s="594"/>
      <c r="CE67" s="594"/>
      <c r="CF67" s="594"/>
      <c r="CG67" s="594"/>
      <c r="CH67" s="594"/>
      <c r="CI67" s="594"/>
      <c r="CJ67" s="594"/>
      <c r="CK67" s="594"/>
      <c r="CL67" s="594"/>
      <c r="CM67" s="594"/>
      <c r="CN67" s="594"/>
      <c r="CO67" s="594"/>
      <c r="CP67" s="594"/>
      <c r="CQ67" s="594"/>
      <c r="CR67" s="594"/>
      <c r="CS67" s="594"/>
      <c r="CT67" s="594"/>
      <c r="CU67" s="594"/>
      <c r="CV67" s="594"/>
      <c r="CW67" s="594"/>
      <c r="CX67" s="594"/>
      <c r="CY67" s="594"/>
      <c r="CZ67" s="594"/>
      <c r="DA67" s="594"/>
      <c r="DB67" s="594"/>
      <c r="DC67" s="594"/>
      <c r="DD67" s="594"/>
      <c r="DE67" s="594"/>
      <c r="DF67" s="594"/>
      <c r="DG67" s="594"/>
      <c r="DH67" s="594"/>
      <c r="DI67" s="594"/>
      <c r="DJ67" s="594"/>
      <c r="DK67" s="594"/>
      <c r="DL67" s="594"/>
      <c r="DM67" s="594"/>
      <c r="DN67" s="594"/>
      <c r="DO67" s="594"/>
      <c r="DP67" s="594"/>
      <c r="DQ67" s="594"/>
      <c r="DR67" s="594"/>
      <c r="DS67" s="594"/>
      <c r="DT67" s="594"/>
      <c r="DU67" s="594"/>
      <c r="DV67" s="594"/>
      <c r="DW67" s="594"/>
      <c r="DX67" s="594"/>
      <c r="DY67" s="594"/>
      <c r="DZ67" s="594"/>
      <c r="EA67" s="594"/>
      <c r="EB67" s="594"/>
      <c r="EC67" s="594"/>
      <c r="ED67" s="594"/>
      <c r="EE67" s="594"/>
      <c r="EF67" s="594"/>
      <c r="EG67" s="594"/>
      <c r="EH67" s="594"/>
      <c r="EI67" s="594"/>
      <c r="EJ67" s="594"/>
      <c r="EK67" s="594"/>
      <c r="EL67" s="594"/>
      <c r="EM67" s="594"/>
      <c r="EN67" s="594"/>
      <c r="EO67" s="594"/>
      <c r="EP67" s="594"/>
      <c r="EQ67" s="594"/>
      <c r="ER67" s="594"/>
      <c r="ES67" s="594"/>
      <c r="ET67" s="594"/>
      <c r="EU67" s="594"/>
      <c r="EV67" s="594"/>
      <c r="EW67" s="594"/>
      <c r="EX67" s="594"/>
      <c r="EY67" s="594"/>
      <c r="EZ67" s="594"/>
      <c r="FA67" s="594"/>
      <c r="FB67" s="594"/>
      <c r="FC67" s="594"/>
      <c r="FD67" s="594"/>
      <c r="FE67" s="594"/>
      <c r="FF67" s="594"/>
      <c r="FG67" s="594"/>
      <c r="FH67" s="594"/>
      <c r="FI67" s="594"/>
      <c r="FJ67" s="594"/>
      <c r="FK67" s="594"/>
      <c r="FL67" s="594"/>
      <c r="FM67" s="594"/>
      <c r="FN67" s="594"/>
      <c r="FO67" s="594"/>
      <c r="FP67" s="594"/>
      <c r="FQ67" s="594"/>
      <c r="FR67" s="594"/>
      <c r="FS67" s="594"/>
      <c r="FT67" s="594"/>
      <c r="FU67" s="594"/>
      <c r="FV67" s="594"/>
      <c r="FW67" s="594"/>
      <c r="FX67" s="594"/>
      <c r="FY67" s="594"/>
      <c r="FZ67" s="594"/>
      <c r="GA67" s="594"/>
      <c r="GB67" s="594"/>
      <c r="GC67" s="594"/>
      <c r="GD67" s="594"/>
      <c r="GE67" s="594"/>
      <c r="GF67" s="594"/>
      <c r="GG67" s="594"/>
      <c r="GH67" s="594"/>
      <c r="GI67" s="594"/>
      <c r="GJ67" s="594"/>
      <c r="GK67" s="594"/>
      <c r="GL67" s="594"/>
      <c r="GM67" s="594"/>
      <c r="GN67" s="594"/>
      <c r="GO67" s="594"/>
      <c r="GP67" s="594"/>
      <c r="GQ67" s="594"/>
      <c r="GR67" s="594"/>
      <c r="GS67" s="594"/>
      <c r="GT67" s="594"/>
      <c r="GU67" s="594"/>
      <c r="GV67" s="594"/>
      <c r="GW67" s="594"/>
      <c r="GX67" s="594"/>
      <c r="GY67" s="594"/>
      <c r="GZ67" s="594"/>
      <c r="HA67" s="594"/>
      <c r="HB67" s="594"/>
      <c r="HC67" s="594"/>
      <c r="HD67" s="594"/>
      <c r="HE67" s="594"/>
      <c r="HF67" s="594"/>
      <c r="HG67" s="594"/>
      <c r="HH67" s="594"/>
      <c r="HI67" s="594"/>
      <c r="HJ67" s="594"/>
      <c r="HK67" s="594"/>
      <c r="HL67" s="594"/>
      <c r="HM67" s="594"/>
      <c r="HN67" s="594"/>
      <c r="HO67" s="594"/>
      <c r="HP67" s="594"/>
      <c r="HQ67" s="594"/>
      <c r="HR67" s="594"/>
      <c r="HS67" s="594"/>
      <c r="HT67" s="594"/>
      <c r="HU67" s="594"/>
      <c r="HV67" s="594"/>
      <c r="HW67" s="594"/>
      <c r="HX67" s="594"/>
      <c r="HY67" s="594"/>
      <c r="HZ67" s="594"/>
      <c r="IA67" s="594"/>
      <c r="IB67" s="594"/>
      <c r="IC67" s="594"/>
      <c r="ID67" s="594"/>
      <c r="IE67" s="594"/>
      <c r="IF67" s="594"/>
      <c r="IG67" s="594"/>
      <c r="IH67" s="594"/>
      <c r="II67" s="594"/>
      <c r="IJ67" s="594"/>
      <c r="IK67" s="594"/>
      <c r="IL67" s="594"/>
      <c r="IM67" s="594"/>
      <c r="IN67" s="594"/>
      <c r="IO67" s="594"/>
      <c r="IP67" s="594"/>
    </row>
    <row r="68" s="3" customFormat="1" spans="1:250">
      <c r="A68" s="594"/>
      <c r="B68" s="594"/>
      <c r="C68" s="598"/>
      <c r="D68" s="599"/>
      <c r="E68" s="594"/>
      <c r="F68" s="594"/>
      <c r="G68" s="594"/>
      <c r="H68" s="594"/>
      <c r="I68" s="594"/>
      <c r="J68" s="594"/>
      <c r="K68" s="594"/>
      <c r="L68" s="594"/>
      <c r="M68" s="594"/>
      <c r="N68" s="594"/>
      <c r="O68" s="594"/>
      <c r="P68" s="594"/>
      <c r="Q68" s="594"/>
      <c r="R68" s="594"/>
      <c r="S68" s="594"/>
      <c r="T68" s="594"/>
      <c r="U68" s="594"/>
      <c r="V68" s="594"/>
      <c r="W68" s="594"/>
      <c r="X68" s="594"/>
      <c r="Y68" s="594"/>
      <c r="Z68" s="594"/>
      <c r="AA68" s="594"/>
      <c r="AB68" s="594"/>
      <c r="AC68" s="594"/>
      <c r="AD68" s="594"/>
      <c r="AE68" s="594"/>
      <c r="AF68" s="594"/>
      <c r="AG68" s="594"/>
      <c r="AH68" s="594"/>
      <c r="AI68" s="594"/>
      <c r="AJ68" s="594"/>
      <c r="AK68" s="594"/>
      <c r="AL68" s="594"/>
      <c r="AM68" s="594"/>
      <c r="AN68" s="594"/>
      <c r="AO68" s="594"/>
      <c r="AP68" s="594"/>
      <c r="AQ68" s="594"/>
      <c r="AR68" s="594"/>
      <c r="AS68" s="594"/>
      <c r="AT68" s="594"/>
      <c r="AU68" s="594"/>
      <c r="AV68" s="594"/>
      <c r="AW68" s="594"/>
      <c r="AX68" s="594"/>
      <c r="AY68" s="594"/>
      <c r="AZ68" s="594"/>
      <c r="BA68" s="594"/>
      <c r="BB68" s="594"/>
      <c r="BC68" s="594"/>
      <c r="BD68" s="594"/>
      <c r="BE68" s="594"/>
      <c r="BF68" s="594"/>
      <c r="BG68" s="594"/>
      <c r="BH68" s="594"/>
      <c r="BI68" s="594"/>
      <c r="BJ68" s="594"/>
      <c r="BK68" s="594"/>
      <c r="BL68" s="594"/>
      <c r="BM68" s="594"/>
      <c r="BN68" s="594"/>
      <c r="BO68" s="594"/>
      <c r="BP68" s="594"/>
      <c r="BQ68" s="594"/>
      <c r="BR68" s="594"/>
      <c r="BS68" s="594"/>
      <c r="BT68" s="594"/>
      <c r="BU68" s="594"/>
      <c r="BV68" s="594"/>
      <c r="BW68" s="594"/>
      <c r="BX68" s="594"/>
      <c r="BY68" s="594"/>
      <c r="BZ68" s="594"/>
      <c r="CA68" s="594"/>
      <c r="CB68" s="594"/>
      <c r="CC68" s="594"/>
      <c r="CD68" s="594"/>
      <c r="CE68" s="594"/>
      <c r="CF68" s="594"/>
      <c r="CG68" s="594"/>
      <c r="CH68" s="594"/>
      <c r="CI68" s="594"/>
      <c r="CJ68" s="594"/>
      <c r="CK68" s="594"/>
      <c r="CL68" s="594"/>
      <c r="CM68" s="594"/>
      <c r="CN68" s="594"/>
      <c r="CO68" s="594"/>
      <c r="CP68" s="594"/>
      <c r="CQ68" s="594"/>
      <c r="CR68" s="594"/>
      <c r="CS68" s="594"/>
      <c r="CT68" s="594"/>
      <c r="CU68" s="594"/>
      <c r="CV68" s="594"/>
      <c r="CW68" s="594"/>
      <c r="CX68" s="594"/>
      <c r="CY68" s="594"/>
      <c r="CZ68" s="594"/>
      <c r="DA68" s="594"/>
      <c r="DB68" s="594"/>
      <c r="DC68" s="594"/>
      <c r="DD68" s="594"/>
      <c r="DE68" s="594"/>
      <c r="DF68" s="594"/>
      <c r="DG68" s="594"/>
      <c r="DH68" s="594"/>
      <c r="DI68" s="594"/>
      <c r="DJ68" s="594"/>
      <c r="DK68" s="594"/>
      <c r="DL68" s="594"/>
      <c r="DM68" s="594"/>
      <c r="DN68" s="594"/>
      <c r="DO68" s="594"/>
      <c r="DP68" s="594"/>
      <c r="DQ68" s="594"/>
      <c r="DR68" s="594"/>
      <c r="DS68" s="594"/>
      <c r="DT68" s="594"/>
      <c r="DU68" s="594"/>
      <c r="DV68" s="594"/>
      <c r="DW68" s="594"/>
      <c r="DX68" s="594"/>
      <c r="DY68" s="594"/>
      <c r="DZ68" s="594"/>
      <c r="EA68" s="594"/>
      <c r="EB68" s="594"/>
      <c r="EC68" s="594"/>
      <c r="ED68" s="594"/>
      <c r="EE68" s="594"/>
      <c r="EF68" s="594"/>
      <c r="EG68" s="594"/>
      <c r="EH68" s="594"/>
      <c r="EI68" s="594"/>
      <c r="EJ68" s="594"/>
      <c r="EK68" s="594"/>
      <c r="EL68" s="594"/>
      <c r="EM68" s="594"/>
      <c r="EN68" s="594"/>
      <c r="EO68" s="594"/>
      <c r="EP68" s="594"/>
      <c r="EQ68" s="594"/>
      <c r="ER68" s="594"/>
      <c r="ES68" s="594"/>
      <c r="ET68" s="594"/>
      <c r="EU68" s="594"/>
      <c r="EV68" s="594"/>
      <c r="EW68" s="594"/>
      <c r="EX68" s="594"/>
      <c r="EY68" s="594"/>
      <c r="EZ68" s="594"/>
      <c r="FA68" s="594"/>
      <c r="FB68" s="594"/>
      <c r="FC68" s="594"/>
      <c r="FD68" s="594"/>
      <c r="FE68" s="594"/>
      <c r="FF68" s="594"/>
      <c r="FG68" s="594"/>
      <c r="FH68" s="594"/>
      <c r="FI68" s="594"/>
      <c r="FJ68" s="594"/>
      <c r="FK68" s="594"/>
      <c r="FL68" s="594"/>
      <c r="FM68" s="594"/>
      <c r="FN68" s="594"/>
      <c r="FO68" s="594"/>
      <c r="FP68" s="594"/>
      <c r="FQ68" s="594"/>
      <c r="FR68" s="594"/>
      <c r="FS68" s="594"/>
      <c r="FT68" s="594"/>
      <c r="FU68" s="594"/>
      <c r="FV68" s="594"/>
      <c r="FW68" s="594"/>
      <c r="FX68" s="594"/>
      <c r="FY68" s="594"/>
      <c r="FZ68" s="594"/>
      <c r="GA68" s="594"/>
      <c r="GB68" s="594"/>
      <c r="GC68" s="594"/>
      <c r="GD68" s="594"/>
      <c r="GE68" s="594"/>
      <c r="GF68" s="594"/>
      <c r="GG68" s="594"/>
      <c r="GH68" s="594"/>
      <c r="GI68" s="594"/>
      <c r="GJ68" s="594"/>
      <c r="GK68" s="594"/>
      <c r="GL68" s="594"/>
      <c r="GM68" s="594"/>
      <c r="GN68" s="594"/>
      <c r="GO68" s="594"/>
      <c r="GP68" s="594"/>
      <c r="GQ68" s="594"/>
      <c r="GR68" s="594"/>
      <c r="GS68" s="594"/>
      <c r="GT68" s="594"/>
      <c r="GU68" s="594"/>
      <c r="GV68" s="594"/>
      <c r="GW68" s="594"/>
      <c r="GX68" s="594"/>
      <c r="GY68" s="594"/>
      <c r="GZ68" s="594"/>
      <c r="HA68" s="594"/>
      <c r="HB68" s="594"/>
      <c r="HC68" s="594"/>
      <c r="HD68" s="594"/>
      <c r="HE68" s="594"/>
      <c r="HF68" s="594"/>
      <c r="HG68" s="594"/>
      <c r="HH68" s="594"/>
      <c r="HI68" s="594"/>
      <c r="HJ68" s="594"/>
      <c r="HK68" s="594"/>
      <c r="HL68" s="594"/>
      <c r="HM68" s="594"/>
      <c r="HN68" s="594"/>
      <c r="HO68" s="594"/>
      <c r="HP68" s="594"/>
      <c r="HQ68" s="594"/>
      <c r="HR68" s="594"/>
      <c r="HS68" s="594"/>
      <c r="HT68" s="594"/>
      <c r="HU68" s="594"/>
      <c r="HV68" s="594"/>
      <c r="HW68" s="594"/>
      <c r="HX68" s="594"/>
      <c r="HY68" s="594"/>
      <c r="HZ68" s="594"/>
      <c r="IA68" s="594"/>
      <c r="IB68" s="594"/>
      <c r="IC68" s="594"/>
      <c r="ID68" s="594"/>
      <c r="IE68" s="594"/>
      <c r="IF68" s="594"/>
      <c r="IG68" s="594"/>
      <c r="IH68" s="594"/>
      <c r="II68" s="594"/>
      <c r="IJ68" s="594"/>
      <c r="IK68" s="594"/>
      <c r="IL68" s="594"/>
      <c r="IM68" s="594"/>
      <c r="IN68" s="594"/>
      <c r="IO68" s="594"/>
      <c r="IP68" s="594"/>
    </row>
    <row r="69" s="3" customFormat="1" spans="1:250">
      <c r="A69" s="594"/>
      <c r="B69" s="594"/>
      <c r="C69" s="598"/>
      <c r="D69" s="599"/>
      <c r="E69" s="594"/>
      <c r="F69" s="594"/>
      <c r="G69" s="594"/>
      <c r="H69" s="594"/>
      <c r="I69" s="594"/>
      <c r="J69" s="594"/>
      <c r="K69" s="594"/>
      <c r="L69" s="594"/>
      <c r="M69" s="594"/>
      <c r="N69" s="594"/>
      <c r="O69" s="594"/>
      <c r="P69" s="594"/>
      <c r="Q69" s="594"/>
      <c r="R69" s="594"/>
      <c r="S69" s="594"/>
      <c r="T69" s="594"/>
      <c r="U69" s="594"/>
      <c r="V69" s="594"/>
      <c r="W69" s="594"/>
      <c r="X69" s="594"/>
      <c r="Y69" s="594"/>
      <c r="Z69" s="594"/>
      <c r="AA69" s="594"/>
      <c r="AB69" s="594"/>
      <c r="AC69" s="594"/>
      <c r="AD69" s="594"/>
      <c r="AE69" s="594"/>
      <c r="AF69" s="594"/>
      <c r="AG69" s="594"/>
      <c r="AH69" s="594"/>
      <c r="AI69" s="594"/>
      <c r="AJ69" s="594"/>
      <c r="AK69" s="594"/>
      <c r="AL69" s="594"/>
      <c r="AM69" s="594"/>
      <c r="AN69" s="594"/>
      <c r="AO69" s="594"/>
      <c r="AP69" s="594"/>
      <c r="AQ69" s="594"/>
      <c r="AR69" s="594"/>
      <c r="AS69" s="594"/>
      <c r="AT69" s="594"/>
      <c r="AU69" s="594"/>
      <c r="AV69" s="594"/>
      <c r="AW69" s="594"/>
      <c r="AX69" s="594"/>
      <c r="AY69" s="594"/>
      <c r="AZ69" s="594"/>
      <c r="BA69" s="594"/>
      <c r="BB69" s="594"/>
      <c r="BC69" s="594"/>
      <c r="BD69" s="594"/>
      <c r="BE69" s="594"/>
      <c r="BF69" s="594"/>
      <c r="BG69" s="594"/>
      <c r="BH69" s="594"/>
      <c r="BI69" s="594"/>
      <c r="BJ69" s="594"/>
      <c r="BK69" s="594"/>
      <c r="BL69" s="594"/>
      <c r="BM69" s="594"/>
      <c r="BN69" s="594"/>
      <c r="BO69" s="594"/>
      <c r="BP69" s="594"/>
      <c r="BQ69" s="594"/>
      <c r="BR69" s="594"/>
      <c r="BS69" s="594"/>
      <c r="BT69" s="594"/>
      <c r="BU69" s="594"/>
      <c r="BV69" s="594"/>
      <c r="BW69" s="594"/>
      <c r="BX69" s="594"/>
      <c r="BY69" s="594"/>
      <c r="BZ69" s="594"/>
      <c r="CA69" s="594"/>
      <c r="CB69" s="594"/>
      <c r="CC69" s="594"/>
      <c r="CD69" s="594"/>
      <c r="CE69" s="594"/>
      <c r="CF69" s="594"/>
      <c r="CG69" s="594"/>
      <c r="CH69" s="594"/>
      <c r="CI69" s="594"/>
      <c r="CJ69" s="594"/>
      <c r="CK69" s="594"/>
      <c r="CL69" s="594"/>
      <c r="CM69" s="594"/>
      <c r="CN69" s="594"/>
      <c r="CO69" s="594"/>
      <c r="CP69" s="594"/>
      <c r="CQ69" s="594"/>
      <c r="CR69" s="594"/>
      <c r="CS69" s="594"/>
      <c r="CT69" s="594"/>
      <c r="CU69" s="594"/>
      <c r="CV69" s="594"/>
      <c r="CW69" s="594"/>
      <c r="CX69" s="594"/>
      <c r="CY69" s="594"/>
      <c r="CZ69" s="594"/>
      <c r="DA69" s="594"/>
      <c r="DB69" s="594"/>
      <c r="DC69" s="594"/>
      <c r="DD69" s="594"/>
      <c r="DE69" s="594"/>
      <c r="DF69" s="594"/>
      <c r="DG69" s="594"/>
      <c r="DH69" s="594"/>
      <c r="DI69" s="594"/>
      <c r="DJ69" s="594"/>
      <c r="DK69" s="594"/>
      <c r="DL69" s="594"/>
      <c r="DM69" s="594"/>
      <c r="DN69" s="594"/>
      <c r="DO69" s="594"/>
      <c r="DP69" s="594"/>
      <c r="DQ69" s="594"/>
      <c r="DR69" s="594"/>
      <c r="DS69" s="594"/>
      <c r="DT69" s="594"/>
      <c r="DU69" s="594"/>
      <c r="DV69" s="594"/>
      <c r="DW69" s="594"/>
      <c r="DX69" s="594"/>
      <c r="DY69" s="594"/>
      <c r="DZ69" s="594"/>
      <c r="EA69" s="594"/>
      <c r="EB69" s="594"/>
      <c r="EC69" s="594"/>
      <c r="ED69" s="594"/>
      <c r="EE69" s="594"/>
      <c r="EF69" s="594"/>
      <c r="EG69" s="594"/>
      <c r="EH69" s="594"/>
      <c r="EI69" s="594"/>
      <c r="EJ69" s="594"/>
      <c r="EK69" s="594"/>
      <c r="EL69" s="594"/>
      <c r="EM69" s="594"/>
      <c r="EN69" s="594"/>
      <c r="EO69" s="594"/>
      <c r="EP69" s="594"/>
      <c r="EQ69" s="594"/>
      <c r="ER69" s="594"/>
      <c r="ES69" s="594"/>
      <c r="ET69" s="594"/>
      <c r="EU69" s="594"/>
      <c r="EV69" s="594"/>
      <c r="EW69" s="594"/>
      <c r="EX69" s="594"/>
      <c r="EY69" s="594"/>
      <c r="EZ69" s="594"/>
      <c r="FA69" s="594"/>
      <c r="FB69" s="594"/>
      <c r="FC69" s="594"/>
      <c r="FD69" s="594"/>
      <c r="FE69" s="594"/>
      <c r="FF69" s="594"/>
      <c r="FG69" s="594"/>
      <c r="FH69" s="594"/>
      <c r="FI69" s="594"/>
      <c r="FJ69" s="594"/>
      <c r="FK69" s="594"/>
      <c r="FL69" s="594"/>
      <c r="FM69" s="594"/>
      <c r="FN69" s="594"/>
      <c r="FO69" s="594"/>
      <c r="FP69" s="594"/>
      <c r="FQ69" s="594"/>
      <c r="FR69" s="594"/>
      <c r="FS69" s="594"/>
      <c r="FT69" s="594"/>
      <c r="FU69" s="594"/>
      <c r="FV69" s="594"/>
      <c r="FW69" s="594"/>
      <c r="FX69" s="594"/>
      <c r="FY69" s="594"/>
      <c r="FZ69" s="594"/>
      <c r="GA69" s="594"/>
      <c r="GB69" s="594"/>
      <c r="GC69" s="594"/>
      <c r="GD69" s="594"/>
      <c r="GE69" s="594"/>
      <c r="GF69" s="594"/>
      <c r="GG69" s="594"/>
      <c r="GH69" s="594"/>
      <c r="GI69" s="594"/>
      <c r="GJ69" s="594"/>
      <c r="GK69" s="594"/>
      <c r="GL69" s="594"/>
      <c r="GM69" s="594"/>
      <c r="GN69" s="594"/>
      <c r="GO69" s="594"/>
      <c r="GP69" s="594"/>
      <c r="GQ69" s="594"/>
      <c r="GR69" s="594"/>
      <c r="GS69" s="594"/>
      <c r="GT69" s="594"/>
      <c r="GU69" s="594"/>
      <c r="GV69" s="594"/>
      <c r="GW69" s="594"/>
      <c r="GX69" s="594"/>
      <c r="GY69" s="594"/>
      <c r="GZ69" s="594"/>
      <c r="HA69" s="594"/>
      <c r="HB69" s="594"/>
      <c r="HC69" s="594"/>
      <c r="HD69" s="594"/>
      <c r="HE69" s="594"/>
      <c r="HF69" s="594"/>
      <c r="HG69" s="594"/>
      <c r="HH69" s="594"/>
      <c r="HI69" s="594"/>
      <c r="HJ69" s="594"/>
      <c r="HK69" s="594"/>
      <c r="HL69" s="594"/>
      <c r="HM69" s="594"/>
      <c r="HN69" s="594"/>
      <c r="HO69" s="594"/>
      <c r="HP69" s="594"/>
      <c r="HQ69" s="594"/>
      <c r="HR69" s="594"/>
      <c r="HS69" s="594"/>
      <c r="HT69" s="594"/>
      <c r="HU69" s="594"/>
      <c r="HV69" s="594"/>
      <c r="HW69" s="594"/>
      <c r="HX69" s="594"/>
      <c r="HY69" s="594"/>
      <c r="HZ69" s="594"/>
      <c r="IA69" s="594"/>
      <c r="IB69" s="594"/>
      <c r="IC69" s="594"/>
      <c r="ID69" s="594"/>
      <c r="IE69" s="594"/>
      <c r="IF69" s="594"/>
      <c r="IG69" s="594"/>
      <c r="IH69" s="594"/>
      <c r="II69" s="594"/>
      <c r="IJ69" s="594"/>
      <c r="IK69" s="594"/>
      <c r="IL69" s="594"/>
      <c r="IM69" s="594"/>
      <c r="IN69" s="594"/>
      <c r="IO69" s="594"/>
      <c r="IP69" s="594"/>
    </row>
    <row r="70" s="3" customFormat="1" spans="1:250">
      <c r="A70" s="594"/>
      <c r="B70" s="594"/>
      <c r="C70" s="598"/>
      <c r="D70" s="599"/>
      <c r="E70" s="594"/>
      <c r="F70" s="594"/>
      <c r="G70" s="594"/>
      <c r="H70" s="594"/>
      <c r="I70" s="594"/>
      <c r="J70" s="594"/>
      <c r="K70" s="594"/>
      <c r="L70" s="594"/>
      <c r="M70" s="594"/>
      <c r="N70" s="594"/>
      <c r="O70" s="594"/>
      <c r="P70" s="594"/>
      <c r="Q70" s="594"/>
      <c r="R70" s="594"/>
      <c r="S70" s="594"/>
      <c r="T70" s="594"/>
      <c r="U70" s="594"/>
      <c r="V70" s="594"/>
      <c r="W70" s="594"/>
      <c r="X70" s="594"/>
      <c r="Y70" s="594"/>
      <c r="Z70" s="594"/>
      <c r="AA70" s="594"/>
      <c r="AB70" s="594"/>
      <c r="AC70" s="594"/>
      <c r="AD70" s="594"/>
      <c r="AE70" s="594"/>
      <c r="AF70" s="594"/>
      <c r="AG70" s="594"/>
      <c r="AH70" s="594"/>
      <c r="AI70" s="594"/>
      <c r="AJ70" s="594"/>
      <c r="AK70" s="594"/>
      <c r="AL70" s="594"/>
      <c r="AM70" s="594"/>
      <c r="AN70" s="594"/>
      <c r="AO70" s="594"/>
      <c r="AP70" s="594"/>
      <c r="AQ70" s="594"/>
      <c r="AR70" s="594"/>
      <c r="AS70" s="594"/>
      <c r="AT70" s="594"/>
      <c r="AU70" s="594"/>
      <c r="AV70" s="594"/>
      <c r="AW70" s="594"/>
      <c r="AX70" s="594"/>
      <c r="AY70" s="594"/>
      <c r="AZ70" s="594"/>
      <c r="BA70" s="594"/>
      <c r="BB70" s="594"/>
      <c r="BC70" s="594"/>
      <c r="BD70" s="594"/>
      <c r="BE70" s="594"/>
      <c r="BF70" s="594"/>
      <c r="BG70" s="594"/>
      <c r="BH70" s="594"/>
      <c r="BI70" s="594"/>
      <c r="BJ70" s="594"/>
      <c r="BK70" s="594"/>
      <c r="BL70" s="594"/>
      <c r="BM70" s="594"/>
      <c r="BN70" s="594"/>
      <c r="BO70" s="594"/>
      <c r="BP70" s="594"/>
      <c r="BQ70" s="594"/>
      <c r="BR70" s="594"/>
      <c r="BS70" s="594"/>
      <c r="BT70" s="594"/>
      <c r="BU70" s="594"/>
      <c r="BV70" s="594"/>
      <c r="BW70" s="594"/>
      <c r="BX70" s="594"/>
      <c r="BY70" s="594"/>
      <c r="BZ70" s="594"/>
      <c r="CA70" s="594"/>
      <c r="CB70" s="594"/>
      <c r="CC70" s="594"/>
      <c r="CD70" s="594"/>
      <c r="CE70" s="594"/>
      <c r="CF70" s="594"/>
      <c r="CG70" s="594"/>
      <c r="CH70" s="594"/>
      <c r="CI70" s="594"/>
      <c r="CJ70" s="594"/>
      <c r="CK70" s="594"/>
      <c r="CL70" s="594"/>
      <c r="CM70" s="594"/>
      <c r="CN70" s="594"/>
      <c r="CO70" s="594"/>
      <c r="CP70" s="594"/>
      <c r="CQ70" s="594"/>
      <c r="CR70" s="594"/>
      <c r="CS70" s="594"/>
      <c r="CT70" s="594"/>
      <c r="CU70" s="594"/>
      <c r="CV70" s="594"/>
      <c r="CW70" s="594"/>
      <c r="CX70" s="594"/>
      <c r="CY70" s="594"/>
      <c r="CZ70" s="594"/>
      <c r="DA70" s="594"/>
      <c r="DB70" s="594"/>
      <c r="DC70" s="594"/>
      <c r="DD70" s="594"/>
      <c r="DE70" s="594"/>
      <c r="DF70" s="594"/>
      <c r="DG70" s="594"/>
      <c r="DH70" s="594"/>
      <c r="DI70" s="594"/>
      <c r="DJ70" s="594"/>
      <c r="DK70" s="594"/>
      <c r="DL70" s="594"/>
      <c r="DM70" s="594"/>
      <c r="DN70" s="594"/>
      <c r="DO70" s="594"/>
      <c r="DP70" s="594"/>
      <c r="DQ70" s="594"/>
      <c r="DR70" s="594"/>
      <c r="DS70" s="594"/>
      <c r="DT70" s="594"/>
      <c r="DU70" s="594"/>
      <c r="DV70" s="594"/>
      <c r="DW70" s="594"/>
      <c r="DX70" s="594"/>
      <c r="DY70" s="594"/>
      <c r="DZ70" s="594"/>
      <c r="EA70" s="594"/>
      <c r="EB70" s="594"/>
      <c r="EC70" s="594"/>
      <c r="ED70" s="594"/>
      <c r="EE70" s="594"/>
      <c r="EF70" s="594"/>
      <c r="EG70" s="594"/>
      <c r="EH70" s="594"/>
      <c r="EI70" s="594"/>
      <c r="EJ70" s="594"/>
      <c r="EK70" s="594"/>
      <c r="EL70" s="594"/>
      <c r="EM70" s="594"/>
      <c r="EN70" s="594"/>
      <c r="EO70" s="594"/>
      <c r="EP70" s="594"/>
      <c r="EQ70" s="594"/>
      <c r="ER70" s="594"/>
      <c r="ES70" s="594"/>
      <c r="ET70" s="594"/>
      <c r="EU70" s="594"/>
      <c r="EV70" s="594"/>
      <c r="EW70" s="594"/>
      <c r="EX70" s="594"/>
      <c r="EY70" s="594"/>
      <c r="EZ70" s="594"/>
      <c r="FA70" s="594"/>
      <c r="FB70" s="594"/>
      <c r="FC70" s="594"/>
      <c r="FD70" s="594"/>
      <c r="FE70" s="594"/>
      <c r="FF70" s="594"/>
      <c r="FG70" s="594"/>
      <c r="FH70" s="594"/>
      <c r="FI70" s="594"/>
      <c r="FJ70" s="594"/>
      <c r="FK70" s="594"/>
      <c r="FL70" s="594"/>
      <c r="FM70" s="594"/>
      <c r="FN70" s="594"/>
      <c r="FO70" s="594"/>
      <c r="FP70" s="594"/>
      <c r="FQ70" s="594"/>
      <c r="FR70" s="594"/>
      <c r="FS70" s="594"/>
      <c r="FT70" s="594"/>
      <c r="FU70" s="594"/>
      <c r="FV70" s="594"/>
      <c r="FW70" s="594"/>
      <c r="FX70" s="594"/>
      <c r="FY70" s="594"/>
      <c r="FZ70" s="594"/>
      <c r="GA70" s="594"/>
      <c r="GB70" s="594"/>
      <c r="GC70" s="594"/>
      <c r="GD70" s="594"/>
      <c r="GE70" s="594"/>
      <c r="GF70" s="594"/>
      <c r="GG70" s="594"/>
      <c r="GH70" s="594"/>
      <c r="GI70" s="594"/>
      <c r="GJ70" s="594"/>
      <c r="GK70" s="594"/>
      <c r="GL70" s="594"/>
      <c r="GM70" s="594"/>
      <c r="GN70" s="594"/>
      <c r="GO70" s="594"/>
      <c r="GP70" s="594"/>
      <c r="GQ70" s="594"/>
      <c r="GR70" s="594"/>
      <c r="GS70" s="594"/>
      <c r="GT70" s="594"/>
      <c r="GU70" s="594"/>
      <c r="GV70" s="594"/>
      <c r="GW70" s="594"/>
      <c r="GX70" s="594"/>
      <c r="GY70" s="594"/>
      <c r="GZ70" s="594"/>
      <c r="HA70" s="594"/>
      <c r="HB70" s="594"/>
      <c r="HC70" s="594"/>
      <c r="HD70" s="594"/>
      <c r="HE70" s="594"/>
      <c r="HF70" s="594"/>
      <c r="HG70" s="594"/>
      <c r="HH70" s="594"/>
      <c r="HI70" s="594"/>
      <c r="HJ70" s="594"/>
      <c r="HK70" s="594"/>
      <c r="HL70" s="594"/>
      <c r="HM70" s="594"/>
      <c r="HN70" s="594"/>
      <c r="HO70" s="594"/>
      <c r="HP70" s="594"/>
      <c r="HQ70" s="594"/>
      <c r="HR70" s="594"/>
      <c r="HS70" s="594"/>
      <c r="HT70" s="594"/>
      <c r="HU70" s="594"/>
      <c r="HV70" s="594"/>
      <c r="HW70" s="594"/>
      <c r="HX70" s="594"/>
      <c r="HY70" s="594"/>
      <c r="HZ70" s="594"/>
      <c r="IA70" s="594"/>
      <c r="IB70" s="594"/>
      <c r="IC70" s="594"/>
      <c r="ID70" s="594"/>
      <c r="IE70" s="594"/>
      <c r="IF70" s="594"/>
      <c r="IG70" s="594"/>
      <c r="IH70" s="594"/>
      <c r="II70" s="594"/>
      <c r="IJ70" s="594"/>
      <c r="IK70" s="594"/>
      <c r="IL70" s="594"/>
      <c r="IM70" s="594"/>
      <c r="IN70" s="594"/>
      <c r="IO70" s="594"/>
      <c r="IP70" s="594"/>
    </row>
    <row r="71" s="3" customFormat="1" spans="1:250">
      <c r="A71" s="594"/>
      <c r="B71" s="594"/>
      <c r="C71" s="598"/>
      <c r="D71" s="599"/>
      <c r="E71" s="594"/>
      <c r="F71" s="594"/>
      <c r="G71" s="594"/>
      <c r="H71" s="594"/>
      <c r="I71" s="594"/>
      <c r="J71" s="594"/>
      <c r="K71" s="594"/>
      <c r="L71" s="594"/>
      <c r="M71" s="594"/>
      <c r="N71" s="594"/>
      <c r="O71" s="594"/>
      <c r="P71" s="594"/>
      <c r="Q71" s="594"/>
      <c r="R71" s="594"/>
      <c r="S71" s="594"/>
      <c r="T71" s="594"/>
      <c r="U71" s="594"/>
      <c r="V71" s="594"/>
      <c r="W71" s="594"/>
      <c r="X71" s="594"/>
      <c r="Y71" s="594"/>
      <c r="Z71" s="594"/>
      <c r="AA71" s="594"/>
      <c r="AB71" s="594"/>
      <c r="AC71" s="594"/>
      <c r="AD71" s="594"/>
      <c r="AE71" s="594"/>
      <c r="AF71" s="594"/>
      <c r="AG71" s="594"/>
      <c r="AH71" s="594"/>
      <c r="AI71" s="594"/>
      <c r="AJ71" s="594"/>
      <c r="AK71" s="594"/>
      <c r="AL71" s="594"/>
      <c r="AM71" s="594"/>
      <c r="AN71" s="594"/>
      <c r="AO71" s="594"/>
      <c r="AP71" s="594"/>
      <c r="AQ71" s="594"/>
      <c r="AR71" s="594"/>
      <c r="AS71" s="594"/>
      <c r="AT71" s="594"/>
      <c r="AU71" s="594"/>
      <c r="AV71" s="594"/>
      <c r="AW71" s="594"/>
      <c r="AX71" s="594"/>
      <c r="AY71" s="594"/>
      <c r="AZ71" s="594"/>
      <c r="BA71" s="594"/>
      <c r="BB71" s="594"/>
      <c r="BC71" s="594"/>
      <c r="BD71" s="594"/>
      <c r="BE71" s="594"/>
      <c r="BF71" s="594"/>
      <c r="BG71" s="594"/>
      <c r="BH71" s="594"/>
      <c r="BI71" s="594"/>
      <c r="BJ71" s="594"/>
      <c r="BK71" s="594"/>
      <c r="BL71" s="594"/>
      <c r="BM71" s="594"/>
      <c r="BN71" s="594"/>
      <c r="BO71" s="594"/>
      <c r="BP71" s="594"/>
      <c r="BQ71" s="594"/>
      <c r="BR71" s="594"/>
      <c r="BS71" s="594"/>
      <c r="BT71" s="594"/>
      <c r="BU71" s="594"/>
      <c r="BV71" s="594"/>
      <c r="BW71" s="594"/>
      <c r="BX71" s="594"/>
      <c r="BY71" s="594"/>
      <c r="BZ71" s="594"/>
      <c r="CA71" s="594"/>
      <c r="CB71" s="594"/>
      <c r="CC71" s="594"/>
      <c r="CD71" s="594"/>
      <c r="CE71" s="594"/>
      <c r="CF71" s="594"/>
      <c r="CG71" s="594"/>
      <c r="CH71" s="594"/>
      <c r="CI71" s="594"/>
      <c r="CJ71" s="594"/>
      <c r="CK71" s="594"/>
      <c r="CL71" s="594"/>
      <c r="CM71" s="594"/>
      <c r="CN71" s="594"/>
      <c r="CO71" s="594"/>
      <c r="CP71" s="594"/>
      <c r="CQ71" s="594"/>
      <c r="CR71" s="594"/>
      <c r="CS71" s="594"/>
      <c r="CT71" s="594"/>
      <c r="CU71" s="594"/>
      <c r="CV71" s="594"/>
      <c r="CW71" s="594"/>
      <c r="CX71" s="594"/>
      <c r="CY71" s="594"/>
      <c r="CZ71" s="594"/>
      <c r="DA71" s="594"/>
      <c r="DB71" s="594"/>
      <c r="DC71" s="594"/>
      <c r="DD71" s="594"/>
      <c r="DE71" s="594"/>
      <c r="DF71" s="594"/>
      <c r="DG71" s="594"/>
      <c r="DH71" s="594"/>
      <c r="DI71" s="594"/>
      <c r="DJ71" s="594"/>
      <c r="DK71" s="594"/>
      <c r="DL71" s="594"/>
      <c r="DM71" s="594"/>
      <c r="DN71" s="594"/>
      <c r="DO71" s="594"/>
      <c r="DP71" s="594"/>
      <c r="DQ71" s="594"/>
      <c r="DR71" s="594"/>
      <c r="DS71" s="594"/>
      <c r="DT71" s="594"/>
      <c r="DU71" s="594"/>
      <c r="DV71" s="594"/>
      <c r="DW71" s="594"/>
      <c r="DX71" s="594"/>
      <c r="DY71" s="594"/>
      <c r="DZ71" s="594"/>
      <c r="EA71" s="594"/>
      <c r="EB71" s="594"/>
      <c r="EC71" s="594"/>
      <c r="ED71" s="594"/>
      <c r="EE71" s="594"/>
      <c r="EF71" s="594"/>
      <c r="EG71" s="594"/>
      <c r="EH71" s="594"/>
      <c r="EI71" s="594"/>
      <c r="EJ71" s="594"/>
      <c r="EK71" s="594"/>
      <c r="EL71" s="594"/>
      <c r="EM71" s="594"/>
      <c r="EN71" s="594"/>
      <c r="EO71" s="594"/>
      <c r="EP71" s="594"/>
      <c r="EQ71" s="594"/>
      <c r="ER71" s="594"/>
      <c r="ES71" s="594"/>
      <c r="ET71" s="594"/>
      <c r="EU71" s="594"/>
      <c r="EV71" s="594"/>
      <c r="EW71" s="594"/>
      <c r="EX71" s="594"/>
      <c r="EY71" s="594"/>
      <c r="EZ71" s="594"/>
      <c r="FA71" s="594"/>
      <c r="FB71" s="594"/>
      <c r="FC71" s="594"/>
      <c r="FD71" s="594"/>
      <c r="FE71" s="594"/>
      <c r="FF71" s="594"/>
      <c r="FG71" s="594"/>
      <c r="FH71" s="594"/>
      <c r="FI71" s="594"/>
      <c r="FJ71" s="594"/>
      <c r="FK71" s="594"/>
      <c r="FL71" s="594"/>
      <c r="FM71" s="594"/>
      <c r="FN71" s="594"/>
      <c r="FO71" s="594"/>
      <c r="FP71" s="594"/>
      <c r="FQ71" s="594"/>
      <c r="FR71" s="594"/>
      <c r="FS71" s="594"/>
      <c r="FT71" s="594"/>
      <c r="FU71" s="594"/>
      <c r="FV71" s="594"/>
      <c r="FW71" s="594"/>
      <c r="FX71" s="594"/>
      <c r="FY71" s="594"/>
      <c r="FZ71" s="594"/>
      <c r="GA71" s="594"/>
      <c r="GB71" s="594"/>
      <c r="GC71" s="594"/>
      <c r="GD71" s="594"/>
      <c r="GE71" s="594"/>
      <c r="GF71" s="594"/>
      <c r="GG71" s="594"/>
      <c r="GH71" s="594"/>
      <c r="GI71" s="594"/>
      <c r="GJ71" s="594"/>
      <c r="GK71" s="594"/>
      <c r="GL71" s="594"/>
      <c r="GM71" s="594"/>
      <c r="GN71" s="594"/>
      <c r="GO71" s="594"/>
      <c r="GP71" s="594"/>
      <c r="GQ71" s="594"/>
      <c r="GR71" s="594"/>
      <c r="GS71" s="594"/>
      <c r="GT71" s="594"/>
      <c r="GU71" s="594"/>
      <c r="GV71" s="594"/>
      <c r="GW71" s="594"/>
      <c r="GX71" s="594"/>
      <c r="GY71" s="594"/>
      <c r="GZ71" s="594"/>
      <c r="HA71" s="594"/>
      <c r="HB71" s="594"/>
      <c r="HC71" s="594"/>
      <c r="HD71" s="594"/>
      <c r="HE71" s="594"/>
      <c r="HF71" s="594"/>
      <c r="HG71" s="594"/>
      <c r="HH71" s="594"/>
      <c r="HI71" s="594"/>
      <c r="HJ71" s="594"/>
      <c r="HK71" s="594"/>
      <c r="HL71" s="594"/>
      <c r="HM71" s="594"/>
      <c r="HN71" s="594"/>
      <c r="HO71" s="594"/>
      <c r="HP71" s="594"/>
      <c r="HQ71" s="594"/>
      <c r="HR71" s="594"/>
      <c r="HS71" s="594"/>
      <c r="HT71" s="594"/>
      <c r="HU71" s="594"/>
      <c r="HV71" s="594"/>
      <c r="HW71" s="594"/>
      <c r="HX71" s="594"/>
      <c r="HY71" s="594"/>
      <c r="HZ71" s="594"/>
      <c r="IA71" s="594"/>
      <c r="IB71" s="594"/>
      <c r="IC71" s="594"/>
      <c r="ID71" s="594"/>
      <c r="IE71" s="594"/>
      <c r="IF71" s="594"/>
      <c r="IG71" s="594"/>
      <c r="IH71" s="594"/>
      <c r="II71" s="594"/>
      <c r="IJ71" s="594"/>
      <c r="IK71" s="594"/>
      <c r="IL71" s="594"/>
      <c r="IM71" s="594"/>
      <c r="IN71" s="594"/>
      <c r="IO71" s="594"/>
      <c r="IP71" s="594"/>
    </row>
    <row r="72" s="3" customFormat="1" spans="1:250">
      <c r="A72" s="594"/>
      <c r="B72" s="594"/>
      <c r="C72" s="598"/>
      <c r="D72" s="599"/>
      <c r="E72" s="594"/>
      <c r="F72" s="594"/>
      <c r="G72" s="594"/>
      <c r="H72" s="594"/>
      <c r="I72" s="594"/>
      <c r="J72" s="594"/>
      <c r="K72" s="594"/>
      <c r="L72" s="594"/>
      <c r="M72" s="594"/>
      <c r="N72" s="594"/>
      <c r="O72" s="594"/>
      <c r="P72" s="594"/>
      <c r="Q72" s="594"/>
      <c r="R72" s="594"/>
      <c r="S72" s="594"/>
      <c r="T72" s="594"/>
      <c r="U72" s="594"/>
      <c r="V72" s="594"/>
      <c r="W72" s="594"/>
      <c r="X72" s="594"/>
      <c r="Y72" s="594"/>
      <c r="Z72" s="594"/>
      <c r="AA72" s="594"/>
      <c r="AB72" s="594"/>
      <c r="AC72" s="594"/>
      <c r="AD72" s="594"/>
      <c r="AE72" s="594"/>
      <c r="AF72" s="594"/>
      <c r="AG72" s="594"/>
      <c r="AH72" s="594"/>
      <c r="AI72" s="594"/>
      <c r="AJ72" s="594"/>
      <c r="AK72" s="594"/>
      <c r="AL72" s="594"/>
      <c r="AM72" s="594"/>
      <c r="AN72" s="594"/>
      <c r="AO72" s="594"/>
      <c r="AP72" s="594"/>
      <c r="AQ72" s="594"/>
      <c r="AR72" s="594"/>
      <c r="AS72" s="594"/>
      <c r="AT72" s="594"/>
      <c r="AU72" s="594"/>
      <c r="AV72" s="594"/>
      <c r="AW72" s="594"/>
      <c r="AX72" s="594"/>
      <c r="AY72" s="594"/>
      <c r="AZ72" s="594"/>
      <c r="BA72" s="594"/>
      <c r="BB72" s="594"/>
      <c r="BC72" s="594"/>
      <c r="BD72" s="594"/>
      <c r="BE72" s="594"/>
      <c r="BF72" s="594"/>
      <c r="BG72" s="594"/>
      <c r="BH72" s="594"/>
      <c r="BI72" s="594"/>
      <c r="BJ72" s="594"/>
      <c r="BK72" s="594"/>
      <c r="BL72" s="594"/>
      <c r="BM72" s="594"/>
      <c r="BN72" s="594"/>
      <c r="BO72" s="594"/>
      <c r="BP72" s="594"/>
      <c r="BQ72" s="594"/>
      <c r="BR72" s="594"/>
      <c r="BS72" s="594"/>
      <c r="BT72" s="594"/>
      <c r="BU72" s="594"/>
      <c r="BV72" s="594"/>
      <c r="BW72" s="594"/>
      <c r="BX72" s="594"/>
      <c r="BY72" s="594"/>
      <c r="BZ72" s="594"/>
      <c r="CA72" s="594"/>
      <c r="CB72" s="594"/>
      <c r="CC72" s="594"/>
      <c r="CD72" s="594"/>
      <c r="CE72" s="594"/>
      <c r="CF72" s="594"/>
      <c r="CG72" s="594"/>
      <c r="CH72" s="594"/>
      <c r="CI72" s="594"/>
      <c r="CJ72" s="594"/>
      <c r="CK72" s="594"/>
      <c r="CL72" s="594"/>
      <c r="CM72" s="594"/>
      <c r="CN72" s="594"/>
      <c r="CO72" s="594"/>
      <c r="CP72" s="594"/>
      <c r="CQ72" s="594"/>
      <c r="CR72" s="594"/>
      <c r="CS72" s="594"/>
      <c r="CT72" s="594"/>
      <c r="CU72" s="594"/>
      <c r="CV72" s="594"/>
      <c r="CW72" s="594"/>
      <c r="CX72" s="594"/>
      <c r="CY72" s="594"/>
      <c r="CZ72" s="594"/>
      <c r="DA72" s="594"/>
      <c r="DB72" s="594"/>
      <c r="DC72" s="594"/>
      <c r="DD72" s="594"/>
      <c r="DE72" s="594"/>
      <c r="DF72" s="594"/>
      <c r="DG72" s="594"/>
      <c r="DH72" s="594"/>
      <c r="DI72" s="594"/>
      <c r="DJ72" s="594"/>
      <c r="DK72" s="594"/>
      <c r="DL72" s="594"/>
      <c r="DM72" s="594"/>
      <c r="DN72" s="594"/>
      <c r="DO72" s="594"/>
      <c r="DP72" s="594"/>
      <c r="DQ72" s="594"/>
      <c r="DR72" s="594"/>
      <c r="DS72" s="594"/>
      <c r="DT72" s="594"/>
      <c r="DU72" s="594"/>
      <c r="DV72" s="594"/>
      <c r="DW72" s="594"/>
      <c r="DX72" s="594"/>
      <c r="DY72" s="594"/>
      <c r="DZ72" s="594"/>
      <c r="EA72" s="594"/>
      <c r="EB72" s="594"/>
      <c r="EC72" s="594"/>
      <c r="ED72" s="594"/>
      <c r="EE72" s="594"/>
      <c r="EF72" s="594"/>
      <c r="EG72" s="594"/>
      <c r="EH72" s="594"/>
      <c r="EI72" s="594"/>
      <c r="EJ72" s="594"/>
      <c r="EK72" s="594"/>
      <c r="EL72" s="594"/>
      <c r="EM72" s="594"/>
      <c r="EN72" s="594"/>
      <c r="EO72" s="594"/>
      <c r="EP72" s="594"/>
      <c r="EQ72" s="594"/>
      <c r="ER72" s="594"/>
      <c r="ES72" s="594"/>
      <c r="ET72" s="594"/>
      <c r="EU72" s="594"/>
      <c r="EV72" s="594"/>
      <c r="EW72" s="594"/>
      <c r="EX72" s="594"/>
      <c r="EY72" s="594"/>
      <c r="EZ72" s="594"/>
      <c r="FA72" s="594"/>
      <c r="FB72" s="594"/>
      <c r="FC72" s="594"/>
      <c r="FD72" s="594"/>
      <c r="FE72" s="594"/>
      <c r="FF72" s="594"/>
      <c r="FG72" s="594"/>
      <c r="FH72" s="594"/>
      <c r="FI72" s="594"/>
      <c r="FJ72" s="594"/>
      <c r="FK72" s="594"/>
      <c r="FL72" s="594"/>
      <c r="FM72" s="594"/>
      <c r="FN72" s="594"/>
      <c r="FO72" s="594"/>
      <c r="FP72" s="594"/>
      <c r="FQ72" s="594"/>
      <c r="FR72" s="594"/>
      <c r="FS72" s="594"/>
      <c r="FT72" s="594"/>
      <c r="FU72" s="594"/>
      <c r="FV72" s="594"/>
      <c r="FW72" s="594"/>
      <c r="FX72" s="594"/>
      <c r="FY72" s="594"/>
      <c r="FZ72" s="594"/>
      <c r="GA72" s="594"/>
      <c r="GB72" s="594"/>
      <c r="GC72" s="594"/>
      <c r="GD72" s="594"/>
      <c r="GE72" s="594"/>
      <c r="GF72" s="594"/>
      <c r="GG72" s="594"/>
      <c r="GH72" s="594"/>
      <c r="GI72" s="594"/>
      <c r="GJ72" s="594"/>
      <c r="GK72" s="594"/>
      <c r="GL72" s="594"/>
      <c r="GM72" s="594"/>
      <c r="GN72" s="594"/>
      <c r="GO72" s="594"/>
      <c r="GP72" s="594"/>
      <c r="GQ72" s="594"/>
      <c r="GR72" s="594"/>
      <c r="GS72" s="594"/>
      <c r="GT72" s="594"/>
      <c r="GU72" s="594"/>
      <c r="GV72" s="594"/>
      <c r="GW72" s="594"/>
      <c r="GX72" s="594"/>
      <c r="GY72" s="594"/>
      <c r="GZ72" s="594"/>
      <c r="HA72" s="594"/>
      <c r="HB72" s="594"/>
      <c r="HC72" s="594"/>
      <c r="HD72" s="594"/>
      <c r="HE72" s="594"/>
      <c r="HF72" s="594"/>
      <c r="HG72" s="594"/>
      <c r="HH72" s="594"/>
      <c r="HI72" s="594"/>
      <c r="HJ72" s="594"/>
      <c r="HK72" s="594"/>
      <c r="HL72" s="594"/>
      <c r="HM72" s="594"/>
      <c r="HN72" s="594"/>
      <c r="HO72" s="594"/>
      <c r="HP72" s="594"/>
      <c r="HQ72" s="594"/>
      <c r="HR72" s="594"/>
      <c r="HS72" s="594"/>
      <c r="HT72" s="594"/>
      <c r="HU72" s="594"/>
      <c r="HV72" s="594"/>
      <c r="HW72" s="594"/>
      <c r="HX72" s="594"/>
      <c r="HY72" s="594"/>
      <c r="HZ72" s="594"/>
      <c r="IA72" s="594"/>
      <c r="IB72" s="594"/>
      <c r="IC72" s="594"/>
      <c r="ID72" s="594"/>
      <c r="IE72" s="594"/>
      <c r="IF72" s="594"/>
      <c r="IG72" s="594"/>
      <c r="IH72" s="594"/>
      <c r="II72" s="594"/>
      <c r="IJ72" s="594"/>
      <c r="IK72" s="594"/>
      <c r="IL72" s="594"/>
      <c r="IM72" s="594"/>
      <c r="IN72" s="594"/>
      <c r="IO72" s="594"/>
      <c r="IP72" s="594"/>
    </row>
    <row r="73" s="3" customFormat="1" spans="1:250">
      <c r="A73" s="594"/>
      <c r="B73" s="594"/>
      <c r="C73" s="598"/>
      <c r="D73" s="599"/>
      <c r="E73" s="594"/>
      <c r="F73" s="594"/>
      <c r="G73" s="594"/>
      <c r="H73" s="594"/>
      <c r="I73" s="594"/>
      <c r="J73" s="594"/>
      <c r="K73" s="594"/>
      <c r="L73" s="594"/>
      <c r="M73" s="594"/>
      <c r="N73" s="594"/>
      <c r="O73" s="594"/>
      <c r="P73" s="594"/>
      <c r="Q73" s="594"/>
      <c r="R73" s="594"/>
      <c r="S73" s="594"/>
      <c r="T73" s="594"/>
      <c r="U73" s="594"/>
      <c r="V73" s="594"/>
      <c r="W73" s="594"/>
      <c r="X73" s="594"/>
      <c r="Y73" s="594"/>
      <c r="Z73" s="594"/>
      <c r="AA73" s="594"/>
      <c r="AB73" s="594"/>
      <c r="AC73" s="594"/>
      <c r="AD73" s="594"/>
      <c r="AE73" s="594"/>
      <c r="AF73" s="594"/>
      <c r="AG73" s="594"/>
      <c r="AH73" s="594"/>
      <c r="AI73" s="594"/>
      <c r="AJ73" s="594"/>
      <c r="AK73" s="594"/>
      <c r="AL73" s="594"/>
      <c r="AM73" s="594"/>
      <c r="AN73" s="594"/>
      <c r="AO73" s="594"/>
      <c r="AP73" s="594"/>
      <c r="AQ73" s="594"/>
      <c r="AR73" s="594"/>
      <c r="AS73" s="594"/>
      <c r="AT73" s="594"/>
      <c r="AU73" s="594"/>
      <c r="AV73" s="594"/>
      <c r="AW73" s="594"/>
      <c r="AX73" s="594"/>
      <c r="AY73" s="594"/>
      <c r="AZ73" s="594"/>
      <c r="BA73" s="594"/>
      <c r="BB73" s="594"/>
      <c r="BC73" s="594"/>
      <c r="BD73" s="594"/>
      <c r="BE73" s="594"/>
      <c r="BF73" s="594"/>
      <c r="BG73" s="594"/>
      <c r="BH73" s="594"/>
      <c r="BI73" s="594"/>
      <c r="BJ73" s="594"/>
      <c r="BK73" s="594"/>
      <c r="BL73" s="594"/>
      <c r="BM73" s="594"/>
      <c r="BN73" s="594"/>
      <c r="BO73" s="594"/>
      <c r="BP73" s="594"/>
      <c r="BQ73" s="594"/>
      <c r="BR73" s="594"/>
      <c r="BS73" s="594"/>
      <c r="BT73" s="594"/>
      <c r="BU73" s="594"/>
      <c r="BV73" s="594"/>
      <c r="BW73" s="594"/>
      <c r="BX73" s="594"/>
      <c r="BY73" s="594"/>
      <c r="BZ73" s="594"/>
      <c r="CA73" s="594"/>
      <c r="CB73" s="594"/>
      <c r="CC73" s="594"/>
      <c r="CD73" s="594"/>
      <c r="CE73" s="594"/>
      <c r="CF73" s="594"/>
      <c r="CG73" s="594"/>
      <c r="CH73" s="594"/>
      <c r="CI73" s="594"/>
      <c r="CJ73" s="594"/>
      <c r="CK73" s="594"/>
      <c r="CL73" s="594"/>
      <c r="CM73" s="594"/>
      <c r="CN73" s="594"/>
      <c r="CO73" s="594"/>
      <c r="CP73" s="594"/>
      <c r="CQ73" s="594"/>
      <c r="CR73" s="594"/>
      <c r="CS73" s="594"/>
      <c r="CT73" s="594"/>
      <c r="CU73" s="594"/>
      <c r="CV73" s="594"/>
      <c r="CW73" s="594"/>
      <c r="CX73" s="594"/>
      <c r="CY73" s="594"/>
      <c r="CZ73" s="594"/>
      <c r="DA73" s="594"/>
      <c r="DB73" s="594"/>
      <c r="DC73" s="594"/>
      <c r="DD73" s="594"/>
      <c r="DE73" s="594"/>
      <c r="DF73" s="594"/>
      <c r="DG73" s="594"/>
      <c r="DH73" s="594"/>
      <c r="DI73" s="594"/>
      <c r="DJ73" s="594"/>
      <c r="DK73" s="594"/>
      <c r="DL73" s="594"/>
      <c r="DM73" s="594"/>
      <c r="DN73" s="594"/>
      <c r="DO73" s="594"/>
      <c r="DP73" s="594"/>
      <c r="DQ73" s="594"/>
      <c r="DR73" s="594"/>
      <c r="DS73" s="594"/>
      <c r="DT73" s="594"/>
      <c r="DU73" s="594"/>
      <c r="DV73" s="594"/>
      <c r="DW73" s="594"/>
      <c r="DX73" s="594"/>
      <c r="DY73" s="594"/>
      <c r="DZ73" s="594"/>
      <c r="EA73" s="594"/>
      <c r="EB73" s="594"/>
      <c r="EC73" s="594"/>
      <c r="ED73" s="594"/>
      <c r="EE73" s="594"/>
      <c r="EF73" s="594"/>
      <c r="EG73" s="594"/>
      <c r="EH73" s="594"/>
      <c r="EI73" s="594"/>
      <c r="EJ73" s="594"/>
      <c r="EK73" s="594"/>
      <c r="EL73" s="594"/>
      <c r="EM73" s="594"/>
      <c r="EN73" s="594"/>
      <c r="EO73" s="594"/>
      <c r="EP73" s="594"/>
      <c r="EQ73" s="594"/>
      <c r="ER73" s="594"/>
      <c r="ES73" s="594"/>
      <c r="ET73" s="594"/>
      <c r="EU73" s="594"/>
      <c r="EV73" s="594"/>
      <c r="EW73" s="594"/>
      <c r="EX73" s="594"/>
      <c r="EY73" s="594"/>
      <c r="EZ73" s="594"/>
      <c r="FA73" s="594"/>
      <c r="FB73" s="594"/>
      <c r="FC73" s="594"/>
      <c r="FD73" s="594"/>
      <c r="FE73" s="594"/>
      <c r="FF73" s="594"/>
      <c r="FG73" s="594"/>
      <c r="FH73" s="594"/>
      <c r="FI73" s="594"/>
      <c r="FJ73" s="594"/>
      <c r="FK73" s="594"/>
      <c r="FL73" s="594"/>
      <c r="FM73" s="594"/>
      <c r="FN73" s="594"/>
      <c r="FO73" s="594"/>
      <c r="FP73" s="594"/>
      <c r="FQ73" s="594"/>
      <c r="FR73" s="594"/>
      <c r="FS73" s="594"/>
      <c r="FT73" s="594"/>
      <c r="FU73" s="594"/>
      <c r="FV73" s="594"/>
      <c r="FW73" s="594"/>
      <c r="FX73" s="594"/>
      <c r="FY73" s="594"/>
      <c r="FZ73" s="594"/>
      <c r="GA73" s="594"/>
      <c r="GB73" s="594"/>
      <c r="GC73" s="594"/>
      <c r="GD73" s="594"/>
      <c r="GE73" s="594"/>
      <c r="GF73" s="594"/>
      <c r="GG73" s="594"/>
      <c r="GH73" s="594"/>
      <c r="GI73" s="594"/>
      <c r="GJ73" s="594"/>
      <c r="GK73" s="594"/>
      <c r="GL73" s="594"/>
      <c r="GM73" s="594"/>
      <c r="GN73" s="594"/>
      <c r="GO73" s="594"/>
      <c r="GP73" s="594"/>
      <c r="GQ73" s="594"/>
      <c r="GR73" s="594"/>
      <c r="GS73" s="594"/>
      <c r="GT73" s="594"/>
      <c r="GU73" s="594"/>
      <c r="GV73" s="594"/>
      <c r="GW73" s="594"/>
      <c r="GX73" s="594"/>
      <c r="GY73" s="594"/>
      <c r="GZ73" s="594"/>
      <c r="HA73" s="594"/>
      <c r="HB73" s="594"/>
      <c r="HC73" s="594"/>
      <c r="HD73" s="594"/>
      <c r="HE73" s="594"/>
      <c r="HF73" s="594"/>
      <c r="HG73" s="594"/>
      <c r="HH73" s="594"/>
      <c r="HI73" s="594"/>
      <c r="HJ73" s="594"/>
      <c r="HK73" s="594"/>
      <c r="HL73" s="594"/>
      <c r="HM73" s="594"/>
      <c r="HN73" s="594"/>
      <c r="HO73" s="594"/>
      <c r="HP73" s="594"/>
      <c r="HQ73" s="594"/>
      <c r="HR73" s="594"/>
      <c r="HS73" s="594"/>
      <c r="HT73" s="594"/>
      <c r="HU73" s="594"/>
      <c r="HV73" s="594"/>
      <c r="HW73" s="594"/>
      <c r="HX73" s="594"/>
      <c r="HY73" s="594"/>
      <c r="HZ73" s="594"/>
      <c r="IA73" s="594"/>
      <c r="IB73" s="594"/>
      <c r="IC73" s="594"/>
      <c r="ID73" s="594"/>
      <c r="IE73" s="594"/>
      <c r="IF73" s="594"/>
      <c r="IG73" s="594"/>
      <c r="IH73" s="594"/>
      <c r="II73" s="594"/>
      <c r="IJ73" s="594"/>
      <c r="IK73" s="594"/>
      <c r="IL73" s="594"/>
      <c r="IM73" s="594"/>
      <c r="IN73" s="594"/>
      <c r="IO73" s="594"/>
      <c r="IP73" s="594"/>
    </row>
    <row r="74" s="3" customFormat="1" spans="1:250">
      <c r="A74" s="594"/>
      <c r="B74" s="594"/>
      <c r="C74" s="598"/>
      <c r="D74" s="599"/>
      <c r="E74" s="594"/>
      <c r="F74" s="594"/>
      <c r="G74" s="594"/>
      <c r="H74" s="594"/>
      <c r="I74" s="594"/>
      <c r="J74" s="594"/>
      <c r="K74" s="594"/>
      <c r="L74" s="594"/>
      <c r="M74" s="594"/>
      <c r="N74" s="594"/>
      <c r="O74" s="594"/>
      <c r="P74" s="594"/>
      <c r="Q74" s="594"/>
      <c r="R74" s="594"/>
      <c r="S74" s="594"/>
      <c r="T74" s="594"/>
      <c r="U74" s="594"/>
      <c r="V74" s="594"/>
      <c r="W74" s="594"/>
      <c r="X74" s="594"/>
      <c r="Y74" s="594"/>
      <c r="Z74" s="594"/>
      <c r="AA74" s="594"/>
      <c r="AB74" s="594"/>
      <c r="AC74" s="594"/>
      <c r="AD74" s="594"/>
      <c r="AE74" s="594"/>
      <c r="AF74" s="594"/>
      <c r="AG74" s="594"/>
      <c r="AH74" s="594"/>
      <c r="AI74" s="594"/>
      <c r="AJ74" s="594"/>
      <c r="AK74" s="594"/>
      <c r="AL74" s="594"/>
      <c r="AM74" s="594"/>
      <c r="AN74" s="594"/>
      <c r="AO74" s="594"/>
      <c r="AP74" s="594"/>
      <c r="AQ74" s="594"/>
      <c r="AR74" s="594"/>
      <c r="AS74" s="594"/>
      <c r="AT74" s="594"/>
      <c r="AU74" s="594"/>
      <c r="AV74" s="594"/>
      <c r="AW74" s="594"/>
      <c r="AX74" s="594"/>
      <c r="AY74" s="594"/>
      <c r="AZ74" s="594"/>
      <c r="BA74" s="594"/>
      <c r="BB74" s="594"/>
      <c r="BC74" s="594"/>
      <c r="BD74" s="594"/>
      <c r="BE74" s="594"/>
      <c r="BF74" s="594"/>
      <c r="BG74" s="594"/>
      <c r="BH74" s="594"/>
      <c r="BI74" s="594"/>
      <c r="BJ74" s="594"/>
      <c r="BK74" s="594"/>
      <c r="BL74" s="594"/>
      <c r="BM74" s="594"/>
      <c r="BN74" s="594"/>
      <c r="BO74" s="594"/>
      <c r="BP74" s="594"/>
      <c r="BQ74" s="594"/>
      <c r="BR74" s="594"/>
      <c r="BS74" s="594"/>
      <c r="BT74" s="594"/>
      <c r="BU74" s="594"/>
      <c r="BV74" s="594"/>
      <c r="BW74" s="594"/>
      <c r="BX74" s="594"/>
      <c r="BY74" s="594"/>
      <c r="BZ74" s="594"/>
      <c r="CA74" s="594"/>
      <c r="CB74" s="594"/>
      <c r="CC74" s="594"/>
      <c r="CD74" s="594"/>
      <c r="CE74" s="594"/>
      <c r="CF74" s="594"/>
      <c r="CG74" s="594"/>
      <c r="CH74" s="594"/>
      <c r="CI74" s="594"/>
      <c r="CJ74" s="594"/>
      <c r="CK74" s="594"/>
      <c r="CL74" s="594"/>
      <c r="CM74" s="594"/>
      <c r="CN74" s="594"/>
      <c r="CO74" s="594"/>
      <c r="CP74" s="594"/>
      <c r="CQ74" s="594"/>
      <c r="CR74" s="594"/>
      <c r="CS74" s="594"/>
      <c r="CT74" s="594"/>
      <c r="CU74" s="594"/>
      <c r="CV74" s="594"/>
      <c r="CW74" s="594"/>
      <c r="CX74" s="594"/>
      <c r="CY74" s="594"/>
      <c r="CZ74" s="594"/>
      <c r="DA74" s="594"/>
      <c r="DB74" s="594"/>
      <c r="DC74" s="594"/>
      <c r="DD74" s="594"/>
      <c r="DE74" s="594"/>
      <c r="DF74" s="594"/>
      <c r="DG74" s="594"/>
      <c r="DH74" s="594"/>
      <c r="DI74" s="594"/>
      <c r="DJ74" s="594"/>
      <c r="DK74" s="594"/>
      <c r="DL74" s="594"/>
      <c r="DM74" s="594"/>
      <c r="DN74" s="594"/>
      <c r="DO74" s="594"/>
      <c r="DP74" s="594"/>
      <c r="DQ74" s="594"/>
      <c r="DR74" s="594"/>
      <c r="DS74" s="594"/>
      <c r="DT74" s="594"/>
      <c r="DU74" s="594"/>
      <c r="DV74" s="594"/>
      <c r="DW74" s="594"/>
      <c r="DX74" s="594"/>
      <c r="DY74" s="594"/>
      <c r="DZ74" s="594"/>
      <c r="EA74" s="594"/>
      <c r="EB74" s="594"/>
      <c r="EC74" s="594"/>
      <c r="ED74" s="594"/>
      <c r="EE74" s="594"/>
      <c r="EF74" s="594"/>
      <c r="EG74" s="594"/>
      <c r="EH74" s="594"/>
      <c r="EI74" s="594"/>
      <c r="EJ74" s="594"/>
      <c r="EK74" s="594"/>
      <c r="EL74" s="594"/>
      <c r="EM74" s="594"/>
      <c r="EN74" s="594"/>
      <c r="EO74" s="594"/>
      <c r="EP74" s="594"/>
      <c r="EQ74" s="594"/>
      <c r="ER74" s="594"/>
      <c r="ES74" s="594"/>
      <c r="ET74" s="594"/>
      <c r="EU74" s="594"/>
      <c r="EV74" s="594"/>
      <c r="EW74" s="594"/>
      <c r="EX74" s="594"/>
      <c r="EY74" s="594"/>
      <c r="EZ74" s="594"/>
      <c r="FA74" s="594"/>
      <c r="FB74" s="594"/>
      <c r="FC74" s="594"/>
      <c r="FD74" s="594"/>
      <c r="FE74" s="594"/>
      <c r="FF74" s="594"/>
      <c r="FG74" s="594"/>
      <c r="FH74" s="594"/>
      <c r="FI74" s="594"/>
      <c r="FJ74" s="594"/>
      <c r="FK74" s="594"/>
      <c r="FL74" s="594"/>
      <c r="FM74" s="594"/>
      <c r="FN74" s="594"/>
      <c r="FO74" s="594"/>
      <c r="FP74" s="594"/>
      <c r="FQ74" s="594"/>
      <c r="FR74" s="594"/>
      <c r="FS74" s="594"/>
      <c r="FT74" s="594"/>
      <c r="FU74" s="594"/>
      <c r="FV74" s="594"/>
      <c r="FW74" s="594"/>
      <c r="FX74" s="594"/>
      <c r="FY74" s="594"/>
      <c r="FZ74" s="594"/>
      <c r="GA74" s="594"/>
      <c r="GB74" s="594"/>
      <c r="GC74" s="594"/>
      <c r="GD74" s="594"/>
      <c r="GE74" s="594"/>
      <c r="GF74" s="594"/>
      <c r="GG74" s="594"/>
      <c r="GH74" s="594"/>
      <c r="GI74" s="594"/>
      <c r="GJ74" s="594"/>
      <c r="GK74" s="594"/>
      <c r="GL74" s="594"/>
      <c r="GM74" s="594"/>
      <c r="GN74" s="594"/>
      <c r="GO74" s="594"/>
      <c r="GP74" s="594"/>
      <c r="GQ74" s="594"/>
      <c r="GR74" s="594"/>
      <c r="GS74" s="594"/>
      <c r="GT74" s="594"/>
      <c r="GU74" s="594"/>
      <c r="GV74" s="594"/>
      <c r="GW74" s="594"/>
      <c r="GX74" s="594"/>
      <c r="GY74" s="594"/>
      <c r="GZ74" s="594"/>
      <c r="HA74" s="594"/>
      <c r="HB74" s="594"/>
      <c r="HC74" s="594"/>
      <c r="HD74" s="594"/>
      <c r="HE74" s="594"/>
      <c r="HF74" s="594"/>
      <c r="HG74" s="594"/>
      <c r="HH74" s="594"/>
      <c r="HI74" s="594"/>
      <c r="HJ74" s="594"/>
      <c r="HK74" s="594"/>
      <c r="HL74" s="594"/>
      <c r="HM74" s="594"/>
      <c r="HN74" s="594"/>
      <c r="HO74" s="594"/>
      <c r="HP74" s="594"/>
      <c r="HQ74" s="594"/>
      <c r="HR74" s="594"/>
      <c r="HS74" s="594"/>
      <c r="HT74" s="594"/>
      <c r="HU74" s="594"/>
      <c r="HV74" s="594"/>
      <c r="HW74" s="594"/>
      <c r="HX74" s="594"/>
      <c r="HY74" s="594"/>
      <c r="HZ74" s="594"/>
      <c r="IA74" s="594"/>
      <c r="IB74" s="594"/>
      <c r="IC74" s="594"/>
      <c r="ID74" s="594"/>
      <c r="IE74" s="594"/>
      <c r="IF74" s="594"/>
      <c r="IG74" s="594"/>
      <c r="IH74" s="594"/>
      <c r="II74" s="594"/>
      <c r="IJ74" s="594"/>
      <c r="IK74" s="594"/>
      <c r="IL74" s="594"/>
      <c r="IM74" s="594"/>
      <c r="IN74" s="594"/>
      <c r="IO74" s="594"/>
      <c r="IP74" s="594"/>
    </row>
    <row r="75" s="3" customFormat="1" spans="1:250">
      <c r="A75" s="594"/>
      <c r="B75" s="594"/>
      <c r="C75" s="598"/>
      <c r="D75" s="599"/>
      <c r="E75" s="594"/>
      <c r="F75" s="594"/>
      <c r="G75" s="594"/>
      <c r="H75" s="594"/>
      <c r="I75" s="594"/>
      <c r="J75" s="594"/>
      <c r="K75" s="594"/>
      <c r="L75" s="594"/>
      <c r="M75" s="594"/>
      <c r="N75" s="594"/>
      <c r="O75" s="594"/>
      <c r="P75" s="594"/>
      <c r="Q75" s="594"/>
      <c r="R75" s="594"/>
      <c r="S75" s="594"/>
      <c r="T75" s="594"/>
      <c r="U75" s="594"/>
      <c r="V75" s="594"/>
      <c r="W75" s="594"/>
      <c r="X75" s="594"/>
      <c r="Y75" s="594"/>
      <c r="Z75" s="594"/>
      <c r="AA75" s="594"/>
      <c r="AB75" s="594"/>
      <c r="AC75" s="594"/>
      <c r="AD75" s="594"/>
      <c r="AE75" s="594"/>
      <c r="AF75" s="594"/>
      <c r="AG75" s="594"/>
      <c r="AH75" s="594"/>
      <c r="AI75" s="594"/>
      <c r="AJ75" s="594"/>
      <c r="AK75" s="594"/>
      <c r="AL75" s="594"/>
      <c r="AM75" s="594"/>
      <c r="AN75" s="594"/>
      <c r="AO75" s="594"/>
      <c r="AP75" s="594"/>
      <c r="AQ75" s="594"/>
      <c r="AR75" s="594"/>
      <c r="AS75" s="594"/>
      <c r="AT75" s="594"/>
      <c r="AU75" s="594"/>
      <c r="AV75" s="594"/>
      <c r="AW75" s="594"/>
      <c r="AX75" s="594"/>
      <c r="AY75" s="594"/>
      <c r="AZ75" s="594"/>
      <c r="BA75" s="594"/>
      <c r="BB75" s="594"/>
      <c r="BC75" s="594"/>
      <c r="BD75" s="594"/>
      <c r="BE75" s="594"/>
      <c r="BF75" s="594"/>
      <c r="BG75" s="594"/>
      <c r="BH75" s="594"/>
      <c r="BI75" s="594"/>
      <c r="BJ75" s="594"/>
      <c r="BK75" s="594"/>
      <c r="BL75" s="594"/>
      <c r="BM75" s="594"/>
      <c r="BN75" s="594"/>
      <c r="BO75" s="594"/>
      <c r="BP75" s="594"/>
      <c r="BQ75" s="594"/>
      <c r="BR75" s="594"/>
      <c r="BS75" s="594"/>
      <c r="BT75" s="594"/>
      <c r="BU75" s="594"/>
      <c r="BV75" s="594"/>
      <c r="BW75" s="594"/>
      <c r="BX75" s="594"/>
      <c r="BY75" s="594"/>
      <c r="BZ75" s="594"/>
      <c r="CA75" s="594"/>
      <c r="CB75" s="594"/>
      <c r="CC75" s="594"/>
      <c r="CD75" s="594"/>
      <c r="CE75" s="594"/>
      <c r="CF75" s="594"/>
      <c r="CG75" s="594"/>
      <c r="CH75" s="594"/>
      <c r="CI75" s="594"/>
      <c r="CJ75" s="594"/>
      <c r="CK75" s="594"/>
      <c r="CL75" s="594"/>
      <c r="CM75" s="594"/>
      <c r="CN75" s="594"/>
      <c r="CO75" s="594"/>
      <c r="CP75" s="594"/>
      <c r="CQ75" s="594"/>
      <c r="CR75" s="594"/>
      <c r="CS75" s="594"/>
      <c r="CT75" s="594"/>
      <c r="CU75" s="594"/>
      <c r="CV75" s="594"/>
      <c r="CW75" s="594"/>
      <c r="CX75" s="594"/>
      <c r="CY75" s="594"/>
      <c r="CZ75" s="594"/>
      <c r="DA75" s="594"/>
      <c r="DB75" s="594"/>
      <c r="DC75" s="594"/>
      <c r="DD75" s="594"/>
      <c r="DE75" s="594"/>
      <c r="DF75" s="594"/>
      <c r="DG75" s="594"/>
      <c r="DH75" s="594"/>
      <c r="DI75" s="594"/>
      <c r="DJ75" s="594"/>
      <c r="DK75" s="594"/>
      <c r="DL75" s="594"/>
      <c r="DM75" s="594"/>
      <c r="DN75" s="594"/>
      <c r="DO75" s="594"/>
      <c r="DP75" s="594"/>
      <c r="DQ75" s="594"/>
      <c r="DR75" s="594"/>
      <c r="DS75" s="594"/>
      <c r="DT75" s="594"/>
      <c r="DU75" s="594"/>
      <c r="DV75" s="594"/>
      <c r="DW75" s="594"/>
      <c r="DX75" s="594"/>
      <c r="DY75" s="594"/>
      <c r="DZ75" s="594"/>
      <c r="EA75" s="594"/>
      <c r="EB75" s="594"/>
      <c r="EC75" s="594"/>
      <c r="ED75" s="594"/>
      <c r="EE75" s="594"/>
      <c r="EF75" s="594"/>
      <c r="EG75" s="594"/>
      <c r="EH75" s="594"/>
      <c r="EI75" s="594"/>
      <c r="EJ75" s="594"/>
      <c r="EK75" s="594"/>
      <c r="EL75" s="594"/>
      <c r="EM75" s="594"/>
      <c r="EN75" s="594"/>
      <c r="EO75" s="594"/>
      <c r="EP75" s="594"/>
      <c r="EQ75" s="594"/>
      <c r="ER75" s="594"/>
      <c r="ES75" s="594"/>
      <c r="ET75" s="594"/>
      <c r="EU75" s="594"/>
      <c r="EV75" s="594"/>
      <c r="EW75" s="594"/>
      <c r="EX75" s="594"/>
      <c r="EY75" s="594"/>
      <c r="EZ75" s="594"/>
      <c r="FA75" s="594"/>
      <c r="FB75" s="594"/>
      <c r="FC75" s="594"/>
      <c r="FD75" s="594"/>
      <c r="FE75" s="594"/>
      <c r="FF75" s="594"/>
      <c r="FG75" s="594"/>
      <c r="FH75" s="594"/>
      <c r="FI75" s="594"/>
      <c r="FJ75" s="594"/>
      <c r="FK75" s="594"/>
      <c r="FL75" s="594"/>
      <c r="FM75" s="594"/>
      <c r="FN75" s="594"/>
      <c r="FO75" s="594"/>
      <c r="FP75" s="594"/>
      <c r="FQ75" s="594"/>
      <c r="FR75" s="594"/>
      <c r="FS75" s="594"/>
      <c r="FT75" s="594"/>
      <c r="FU75" s="594"/>
      <c r="FV75" s="594"/>
      <c r="FW75" s="594"/>
      <c r="FX75" s="594"/>
      <c r="FY75" s="594"/>
      <c r="FZ75" s="594"/>
      <c r="GA75" s="594"/>
      <c r="GB75" s="594"/>
      <c r="GC75" s="594"/>
      <c r="GD75" s="594"/>
      <c r="GE75" s="594"/>
      <c r="GF75" s="594"/>
      <c r="GG75" s="594"/>
      <c r="GH75" s="594"/>
      <c r="GI75" s="594"/>
      <c r="GJ75" s="594"/>
      <c r="GK75" s="594"/>
      <c r="GL75" s="594"/>
      <c r="GM75" s="594"/>
      <c r="GN75" s="594"/>
      <c r="GO75" s="594"/>
      <c r="GP75" s="594"/>
      <c r="GQ75" s="594"/>
      <c r="GR75" s="594"/>
      <c r="GS75" s="594"/>
      <c r="GT75" s="594"/>
      <c r="GU75" s="594"/>
      <c r="GV75" s="594"/>
      <c r="GW75" s="594"/>
      <c r="GX75" s="594"/>
      <c r="GY75" s="594"/>
      <c r="GZ75" s="594"/>
      <c r="HA75" s="594"/>
      <c r="HB75" s="594"/>
      <c r="HC75" s="594"/>
      <c r="HD75" s="594"/>
      <c r="HE75" s="594"/>
      <c r="HF75" s="594"/>
      <c r="HG75" s="594"/>
      <c r="HH75" s="594"/>
      <c r="HI75" s="594"/>
      <c r="HJ75" s="594"/>
      <c r="HK75" s="594"/>
      <c r="HL75" s="594"/>
      <c r="HM75" s="594"/>
      <c r="HN75" s="594"/>
      <c r="HO75" s="594"/>
      <c r="HP75" s="594"/>
      <c r="HQ75" s="594"/>
      <c r="HR75" s="594"/>
      <c r="HS75" s="594"/>
      <c r="HT75" s="594"/>
      <c r="HU75" s="594"/>
      <c r="HV75" s="594"/>
      <c r="HW75" s="594"/>
      <c r="HX75" s="594"/>
      <c r="HY75" s="594"/>
      <c r="HZ75" s="594"/>
      <c r="IA75" s="594"/>
      <c r="IB75" s="594"/>
      <c r="IC75" s="594"/>
      <c r="ID75" s="594"/>
      <c r="IE75" s="594"/>
      <c r="IF75" s="594"/>
      <c r="IG75" s="594"/>
      <c r="IH75" s="594"/>
      <c r="II75" s="594"/>
      <c r="IJ75" s="594"/>
      <c r="IK75" s="594"/>
      <c r="IL75" s="594"/>
      <c r="IM75" s="594"/>
      <c r="IN75" s="594"/>
      <c r="IO75" s="594"/>
      <c r="IP75" s="594"/>
    </row>
  </sheetData>
  <mergeCells count="18">
    <mergeCell ref="A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s>
  <printOptions gridLines="1"/>
  <pageMargins left="0.511805555555556" right="0.432638888888889" top="0.393055555555556" bottom="0.354166666666667" header="0.156944444444444" footer="0.118055555555556"/>
  <pageSetup paperSize="9" scale="105" orientation="landscape" horizontalDpi="600"/>
  <headerFooter>
    <oddFooter>&amp;L编制日期:&amp;D共&amp;N页  第&amp;P页&amp;C嘉兴山屿装饰设计有限公司&amp;R客户签名:______________</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353"/>
  <sheetViews>
    <sheetView view="pageBreakPreview" zoomScaleNormal="100" workbookViewId="0">
      <selection activeCell="F33" sqref="F33"/>
    </sheetView>
  </sheetViews>
  <sheetFormatPr defaultColWidth="9" defaultRowHeight="15.95" customHeight="1"/>
  <cols>
    <col min="1" max="1" width="5.625" style="198" customWidth="1"/>
    <col min="2" max="2" width="5.625" style="4" customWidth="1"/>
    <col min="3" max="3" width="20.625" style="78" customWidth="1"/>
    <col min="4" max="4" width="20.7788461538462" style="78" customWidth="1"/>
    <col min="5" max="5" width="12.625" style="6" customWidth="1"/>
    <col min="6" max="6" width="12.625" style="7" customWidth="1"/>
    <col min="7" max="7" width="12.625" style="199" customWidth="1"/>
    <col min="8" max="8" width="12.625" style="7" customWidth="1"/>
    <col min="9" max="9" width="55.625" style="8" customWidth="1"/>
    <col min="10" max="10" width="9" style="9"/>
    <col min="11" max="11" width="17.25" style="1" customWidth="1"/>
    <col min="12" max="12" width="10.3846153846154" style="1" customWidth="1"/>
    <col min="13" max="13" width="9.5" style="1"/>
    <col min="14" max="249" width="9" style="1"/>
    <col min="250" max="16379" width="9" style="197"/>
    <col min="16380" max="16383" width="9" style="198"/>
    <col min="16384" max="16384" width="9" style="200"/>
  </cols>
  <sheetData>
    <row r="1" s="1" customFormat="1" ht="50" customHeight="1" spans="1:10">
      <c r="A1" s="201" t="s">
        <v>122</v>
      </c>
      <c r="B1" s="202"/>
      <c r="C1" s="202"/>
      <c r="D1" s="202"/>
      <c r="E1" s="202"/>
      <c r="F1" s="202"/>
      <c r="G1" s="202"/>
      <c r="H1" s="202"/>
      <c r="I1" s="243"/>
      <c r="J1" s="9"/>
    </row>
    <row r="2" s="1" customFormat="1" ht="30" customHeight="1" spans="1:10">
      <c r="A2" s="203" t="s">
        <v>123</v>
      </c>
      <c r="B2" s="204"/>
      <c r="C2" s="205"/>
      <c r="D2" s="206"/>
      <c r="E2" s="204" t="s">
        <v>124</v>
      </c>
      <c r="F2" s="204"/>
      <c r="G2" s="204">
        <v>130</v>
      </c>
      <c r="H2" s="204" t="s">
        <v>125</v>
      </c>
      <c r="I2" s="244"/>
      <c r="J2" s="9"/>
    </row>
    <row r="3" s="77" customFormat="1" ht="15" customHeight="1" spans="1:10">
      <c r="A3" s="203" t="s">
        <v>126</v>
      </c>
      <c r="B3" s="204"/>
      <c r="C3" s="207" t="s">
        <v>127</v>
      </c>
      <c r="D3" s="208"/>
      <c r="E3" s="231" t="s">
        <v>128</v>
      </c>
      <c r="F3" s="231" t="s">
        <v>129</v>
      </c>
      <c r="G3" s="232" t="s">
        <v>130</v>
      </c>
      <c r="H3" s="232"/>
      <c r="I3" s="245" t="s">
        <v>131</v>
      </c>
      <c r="J3" s="92"/>
    </row>
    <row r="4" s="77" customFormat="1" ht="15" customHeight="1" spans="1:10">
      <c r="A4" s="209"/>
      <c r="B4" s="210"/>
      <c r="C4" s="207"/>
      <c r="D4" s="208"/>
      <c r="E4" s="233"/>
      <c r="F4" s="233"/>
      <c r="G4" s="233" t="s">
        <v>132</v>
      </c>
      <c r="H4" s="233" t="s">
        <v>133</v>
      </c>
      <c r="I4" s="246"/>
      <c r="J4" s="92"/>
    </row>
    <row r="5" s="196" customFormat="1" ht="25" customHeight="1" spans="1:249">
      <c r="A5" s="211" t="s">
        <v>134</v>
      </c>
      <c r="B5" s="212"/>
      <c r="C5" s="212"/>
      <c r="D5" s="213" t="s">
        <v>135</v>
      </c>
      <c r="E5" s="213"/>
      <c r="F5" s="213" t="s">
        <v>136</v>
      </c>
      <c r="G5" s="213"/>
      <c r="H5" s="213" t="s">
        <v>137</v>
      </c>
      <c r="I5" s="247">
        <v>2.91</v>
      </c>
      <c r="J5" s="248" t="s">
        <v>138</v>
      </c>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row>
    <row r="6" s="3" customFormat="1" ht="31" spans="1:249">
      <c r="A6" s="485">
        <v>1</v>
      </c>
      <c r="B6" s="147"/>
      <c r="C6" s="127" t="s">
        <v>139</v>
      </c>
      <c r="D6" s="128"/>
      <c r="E6" s="24" t="s">
        <v>140</v>
      </c>
      <c r="F6" s="25">
        <v>0</v>
      </c>
      <c r="G6" s="184">
        <v>8</v>
      </c>
      <c r="H6" s="27">
        <f t="shared" ref="H6:H23" si="0">F6*G6</f>
        <v>0</v>
      </c>
      <c r="I6" s="179" t="s">
        <v>141</v>
      </c>
      <c r="J6" s="530">
        <v>4</v>
      </c>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row>
    <row r="7" s="1" customFormat="1" ht="46" spans="1:10">
      <c r="A7" s="485">
        <v>2</v>
      </c>
      <c r="B7" s="147"/>
      <c r="C7" s="127" t="s">
        <v>142</v>
      </c>
      <c r="D7" s="128"/>
      <c r="E7" s="24" t="s">
        <v>140</v>
      </c>
      <c r="F7" s="27">
        <v>0</v>
      </c>
      <c r="G7" s="184">
        <v>62</v>
      </c>
      <c r="H7" s="27">
        <f t="shared" si="0"/>
        <v>0</v>
      </c>
      <c r="I7" s="162" t="s">
        <v>143</v>
      </c>
      <c r="J7" s="531">
        <v>40</v>
      </c>
    </row>
    <row r="8" s="1" customFormat="1" ht="46" spans="1:10">
      <c r="A8" s="485">
        <v>3</v>
      </c>
      <c r="B8" s="147"/>
      <c r="C8" s="127" t="s">
        <v>144</v>
      </c>
      <c r="D8" s="128"/>
      <c r="E8" s="24" t="s">
        <v>140</v>
      </c>
      <c r="F8" s="27">
        <v>0</v>
      </c>
      <c r="G8" s="184">
        <v>72</v>
      </c>
      <c r="H8" s="27">
        <f t="shared" si="0"/>
        <v>0</v>
      </c>
      <c r="I8" s="162" t="s">
        <v>143</v>
      </c>
      <c r="J8" s="531">
        <v>50</v>
      </c>
    </row>
    <row r="9" s="1" customFormat="1" ht="46" spans="1:10">
      <c r="A9" s="485">
        <v>4</v>
      </c>
      <c r="B9" s="147"/>
      <c r="C9" s="127" t="s">
        <v>145</v>
      </c>
      <c r="D9" s="128"/>
      <c r="E9" s="26" t="s">
        <v>146</v>
      </c>
      <c r="F9" s="27">
        <v>0</v>
      </c>
      <c r="G9" s="184">
        <v>1000</v>
      </c>
      <c r="H9" s="27">
        <f t="shared" si="0"/>
        <v>0</v>
      </c>
      <c r="I9" s="162" t="s">
        <v>143</v>
      </c>
      <c r="J9" s="531">
        <v>800</v>
      </c>
    </row>
    <row r="10" s="1" customFormat="1" ht="46" spans="1:10">
      <c r="A10" s="485">
        <v>5</v>
      </c>
      <c r="B10" s="147"/>
      <c r="C10" s="127" t="s">
        <v>147</v>
      </c>
      <c r="D10" s="128"/>
      <c r="E10" s="26" t="s">
        <v>148</v>
      </c>
      <c r="F10" s="27">
        <v>0</v>
      </c>
      <c r="G10" s="184">
        <v>500</v>
      </c>
      <c r="H10" s="27">
        <f t="shared" si="0"/>
        <v>0</v>
      </c>
      <c r="I10" s="162" t="s">
        <v>143</v>
      </c>
      <c r="J10" s="531">
        <v>300</v>
      </c>
    </row>
    <row r="11" s="3" customFormat="1" ht="46" spans="1:249">
      <c r="A11" s="485">
        <v>6</v>
      </c>
      <c r="B11" s="147"/>
      <c r="C11" s="127" t="s">
        <v>149</v>
      </c>
      <c r="D11" s="128"/>
      <c r="E11" s="24" t="s">
        <v>150</v>
      </c>
      <c r="F11" s="25">
        <v>0</v>
      </c>
      <c r="G11" s="184">
        <v>260</v>
      </c>
      <c r="H11" s="27">
        <f t="shared" si="0"/>
        <v>0</v>
      </c>
      <c r="I11" s="179" t="s">
        <v>151</v>
      </c>
      <c r="J11" s="530">
        <v>200</v>
      </c>
      <c r="K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76" spans="1:249">
      <c r="A12" s="485">
        <v>7</v>
      </c>
      <c r="B12" s="147"/>
      <c r="C12" s="127" t="s">
        <v>152</v>
      </c>
      <c r="D12" s="128"/>
      <c r="E12" s="24" t="s">
        <v>140</v>
      </c>
      <c r="F12" s="27">
        <v>0</v>
      </c>
      <c r="G12" s="184">
        <v>118</v>
      </c>
      <c r="H12" s="27">
        <f t="shared" si="0"/>
        <v>0</v>
      </c>
      <c r="I12" s="162" t="s">
        <v>153</v>
      </c>
      <c r="J12" s="530">
        <v>50</v>
      </c>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25" customHeight="1" spans="1:249">
      <c r="A13" s="485">
        <v>8</v>
      </c>
      <c r="B13" s="147"/>
      <c r="C13" s="127" t="s">
        <v>154</v>
      </c>
      <c r="D13" s="128"/>
      <c r="E13" s="24" t="s">
        <v>140</v>
      </c>
      <c r="F13" s="27">
        <v>0</v>
      </c>
      <c r="G13" s="184">
        <v>50</v>
      </c>
      <c r="H13" s="27">
        <f t="shared" si="0"/>
        <v>0</v>
      </c>
      <c r="I13" s="179" t="s">
        <v>155</v>
      </c>
      <c r="J13" s="530">
        <v>30</v>
      </c>
      <c r="K13" s="183"/>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25" customHeight="1" spans="1:249">
      <c r="A14" s="485">
        <v>9</v>
      </c>
      <c r="B14" s="147"/>
      <c r="C14" s="127" t="s">
        <v>156</v>
      </c>
      <c r="D14" s="128"/>
      <c r="E14" s="24" t="s">
        <v>150</v>
      </c>
      <c r="F14" s="25">
        <f>0.41+0.66+0.98+0.94+0.5+0.36</f>
        <v>3.85</v>
      </c>
      <c r="G14" s="25">
        <v>50</v>
      </c>
      <c r="H14" s="27">
        <f t="shared" si="0"/>
        <v>192.5</v>
      </c>
      <c r="I14" s="179" t="s">
        <v>157</v>
      </c>
      <c r="J14" s="530">
        <v>35</v>
      </c>
      <c r="K14" s="532"/>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46" spans="1:249">
      <c r="A15" s="485">
        <v>10</v>
      </c>
      <c r="B15" s="147"/>
      <c r="C15" s="127" t="s">
        <v>158</v>
      </c>
      <c r="D15" s="128"/>
      <c r="E15" s="24" t="s">
        <v>150</v>
      </c>
      <c r="F15" s="25">
        <v>0</v>
      </c>
      <c r="G15" s="25">
        <v>220</v>
      </c>
      <c r="H15" s="27">
        <f t="shared" si="0"/>
        <v>0</v>
      </c>
      <c r="I15" s="179" t="s">
        <v>159</v>
      </c>
      <c r="J15" s="530">
        <v>160</v>
      </c>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46" spans="1:249">
      <c r="A16" s="485">
        <v>11</v>
      </c>
      <c r="B16" s="147"/>
      <c r="C16" s="127" t="s">
        <v>160</v>
      </c>
      <c r="D16" s="128"/>
      <c r="E16" s="24" t="s">
        <v>140</v>
      </c>
      <c r="F16" s="25">
        <v>0</v>
      </c>
      <c r="G16" s="25">
        <v>258</v>
      </c>
      <c r="H16" s="27">
        <f t="shared" si="0"/>
        <v>0</v>
      </c>
      <c r="I16" s="179" t="s">
        <v>161</v>
      </c>
      <c r="J16" s="530">
        <v>160</v>
      </c>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46" spans="1:249">
      <c r="A17" s="485">
        <v>12</v>
      </c>
      <c r="B17" s="147"/>
      <c r="C17" s="127" t="s">
        <v>162</v>
      </c>
      <c r="D17" s="128"/>
      <c r="E17" s="24" t="s">
        <v>140</v>
      </c>
      <c r="F17" s="25">
        <v>0</v>
      </c>
      <c r="G17" s="25">
        <v>208</v>
      </c>
      <c r="H17" s="27">
        <f t="shared" si="0"/>
        <v>0</v>
      </c>
      <c r="I17" s="179" t="s">
        <v>163</v>
      </c>
      <c r="J17" s="530">
        <v>125</v>
      </c>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8" s="3" customFormat="1" ht="46" spans="1:249">
      <c r="A18" s="485">
        <v>13</v>
      </c>
      <c r="B18" s="147"/>
      <c r="C18" s="127" t="s">
        <v>164</v>
      </c>
      <c r="D18" s="128"/>
      <c r="E18" s="24" t="s">
        <v>140</v>
      </c>
      <c r="F18" s="25">
        <v>0</v>
      </c>
      <c r="G18" s="25">
        <v>328</v>
      </c>
      <c r="H18" s="27">
        <f t="shared" si="0"/>
        <v>0</v>
      </c>
      <c r="I18" s="179" t="s">
        <v>165</v>
      </c>
      <c r="J18" s="530">
        <v>185</v>
      </c>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row>
    <row r="19" s="3" customFormat="1" ht="61" spans="1:249">
      <c r="A19" s="485">
        <v>14</v>
      </c>
      <c r="B19" s="147"/>
      <c r="C19" s="127" t="s">
        <v>166</v>
      </c>
      <c r="D19" s="128"/>
      <c r="E19" s="24" t="s">
        <v>140</v>
      </c>
      <c r="F19" s="25">
        <f>(0.41+0.66+0.92+0.9+0.36+3.1+1.28+1.51+1.58+1.06+0.38+0.33+0.35+1.88+0.56+0.84+0.38+1.44+0.56+1.58)*I5</f>
        <v>58.4328</v>
      </c>
      <c r="G19" s="25">
        <v>188</v>
      </c>
      <c r="H19" s="27">
        <f t="shared" si="0"/>
        <v>10985.3664</v>
      </c>
      <c r="I19" s="179" t="s">
        <v>167</v>
      </c>
      <c r="J19" s="530">
        <v>128</v>
      </c>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61" spans="1:249">
      <c r="A20" s="485">
        <v>15</v>
      </c>
      <c r="B20" s="147"/>
      <c r="C20" s="127" t="s">
        <v>168</v>
      </c>
      <c r="D20" s="128"/>
      <c r="E20" s="24" t="s">
        <v>140</v>
      </c>
      <c r="F20" s="25">
        <f>(0.22)*I5</f>
        <v>0.6402</v>
      </c>
      <c r="G20" s="25">
        <v>288</v>
      </c>
      <c r="H20" s="27">
        <f t="shared" si="0"/>
        <v>184.3776</v>
      </c>
      <c r="I20" s="179" t="s">
        <v>169</v>
      </c>
      <c r="J20" s="530">
        <v>220</v>
      </c>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484" customFormat="1" ht="30" customHeight="1" spans="1:16384">
      <c r="A21" s="485">
        <v>16</v>
      </c>
      <c r="B21" s="147"/>
      <c r="C21" s="127" t="s">
        <v>170</v>
      </c>
      <c r="D21" s="128"/>
      <c r="E21" s="26" t="s">
        <v>171</v>
      </c>
      <c r="F21" s="25">
        <v>1</v>
      </c>
      <c r="G21" s="25">
        <v>400</v>
      </c>
      <c r="H21" s="27">
        <f t="shared" si="0"/>
        <v>400</v>
      </c>
      <c r="I21" s="179" t="s">
        <v>172</v>
      </c>
      <c r="J21" s="530">
        <v>300</v>
      </c>
      <c r="K21" s="533"/>
      <c r="L21" s="533"/>
      <c r="M21" s="533"/>
      <c r="N21" s="533"/>
      <c r="O21" s="533"/>
      <c r="P21" s="533"/>
      <c r="Q21" s="533"/>
      <c r="R21" s="533"/>
      <c r="S21" s="533"/>
      <c r="T21" s="533"/>
      <c r="U21" s="533"/>
      <c r="V21" s="533"/>
      <c r="W21" s="533"/>
      <c r="X21" s="533"/>
      <c r="Y21" s="533"/>
      <c r="Z21" s="533"/>
      <c r="AA21" s="533"/>
      <c r="AB21" s="533"/>
      <c r="AC21" s="533"/>
      <c r="AD21" s="533"/>
      <c r="AE21" s="533"/>
      <c r="AF21" s="533"/>
      <c r="AG21" s="533"/>
      <c r="AH21" s="533"/>
      <c r="AI21" s="533"/>
      <c r="AJ21" s="533"/>
      <c r="AK21" s="533"/>
      <c r="AL21" s="533"/>
      <c r="AM21" s="533"/>
      <c r="AN21" s="533"/>
      <c r="AO21" s="533"/>
      <c r="AP21" s="533"/>
      <c r="AQ21" s="533"/>
      <c r="AR21" s="533"/>
      <c r="AS21" s="533"/>
      <c r="AT21" s="533"/>
      <c r="AU21" s="533"/>
      <c r="AV21" s="533"/>
      <c r="AW21" s="533"/>
      <c r="AX21" s="533"/>
      <c r="AY21" s="533"/>
      <c r="AZ21" s="533"/>
      <c r="BA21" s="533"/>
      <c r="BB21" s="533"/>
      <c r="BC21" s="533"/>
      <c r="BD21" s="533"/>
      <c r="BE21" s="533"/>
      <c r="BF21" s="533"/>
      <c r="BG21" s="533"/>
      <c r="BH21" s="533"/>
      <c r="BI21" s="533"/>
      <c r="BJ21" s="533"/>
      <c r="BK21" s="533"/>
      <c r="BL21" s="533"/>
      <c r="BM21" s="533"/>
      <c r="BN21" s="533"/>
      <c r="BO21" s="533"/>
      <c r="BP21" s="533"/>
      <c r="BQ21" s="533"/>
      <c r="BR21" s="533"/>
      <c r="BS21" s="533"/>
      <c r="BT21" s="533"/>
      <c r="BU21" s="533"/>
      <c r="BV21" s="533"/>
      <c r="BW21" s="533"/>
      <c r="BX21" s="533"/>
      <c r="BY21" s="533"/>
      <c r="BZ21" s="533"/>
      <c r="CA21" s="533"/>
      <c r="CB21" s="533"/>
      <c r="CC21" s="533"/>
      <c r="CD21" s="533"/>
      <c r="CE21" s="533"/>
      <c r="CF21" s="533"/>
      <c r="CG21" s="533"/>
      <c r="CH21" s="533"/>
      <c r="CI21" s="533"/>
      <c r="CJ21" s="533"/>
      <c r="CK21" s="533"/>
      <c r="CL21" s="533"/>
      <c r="CM21" s="533"/>
      <c r="CN21" s="533"/>
      <c r="CO21" s="533"/>
      <c r="CP21" s="533"/>
      <c r="CQ21" s="533"/>
      <c r="CR21" s="533"/>
      <c r="CS21" s="533"/>
      <c r="CT21" s="533"/>
      <c r="CU21" s="533"/>
      <c r="CV21" s="533"/>
      <c r="CW21" s="533"/>
      <c r="CX21" s="533"/>
      <c r="CY21" s="533"/>
      <c r="CZ21" s="533"/>
      <c r="DA21" s="533"/>
      <c r="DB21" s="533"/>
      <c r="DC21" s="533"/>
      <c r="DD21" s="533"/>
      <c r="DE21" s="533"/>
      <c r="DF21" s="533"/>
      <c r="DG21" s="533"/>
      <c r="DH21" s="533"/>
      <c r="DI21" s="533"/>
      <c r="DJ21" s="533"/>
      <c r="DK21" s="533"/>
      <c r="DL21" s="533"/>
      <c r="DM21" s="533"/>
      <c r="DN21" s="533"/>
      <c r="DO21" s="533"/>
      <c r="DP21" s="533"/>
      <c r="DQ21" s="533"/>
      <c r="DR21" s="533"/>
      <c r="DS21" s="533"/>
      <c r="DT21" s="533"/>
      <c r="DU21" s="533"/>
      <c r="DV21" s="533"/>
      <c r="DW21" s="533"/>
      <c r="DX21" s="533"/>
      <c r="DY21" s="533"/>
      <c r="DZ21" s="533"/>
      <c r="EA21" s="533"/>
      <c r="EB21" s="533"/>
      <c r="EC21" s="533"/>
      <c r="ED21" s="533"/>
      <c r="EE21" s="533"/>
      <c r="EF21" s="533"/>
      <c r="EG21" s="533"/>
      <c r="EH21" s="533"/>
      <c r="EI21" s="533"/>
      <c r="EJ21" s="533"/>
      <c r="EK21" s="533"/>
      <c r="EL21" s="533"/>
      <c r="EM21" s="533"/>
      <c r="EN21" s="533"/>
      <c r="EO21" s="533"/>
      <c r="EP21" s="533"/>
      <c r="EQ21" s="533"/>
      <c r="ER21" s="533"/>
      <c r="ES21" s="533"/>
      <c r="ET21" s="533"/>
      <c r="EU21" s="533"/>
      <c r="EV21" s="533"/>
      <c r="EW21" s="533"/>
      <c r="EX21" s="533"/>
      <c r="EY21" s="533"/>
      <c r="EZ21" s="533"/>
      <c r="FA21" s="533"/>
      <c r="FB21" s="533"/>
      <c r="FC21" s="533"/>
      <c r="FD21" s="533"/>
      <c r="FE21" s="533"/>
      <c r="FF21" s="533"/>
      <c r="FG21" s="533"/>
      <c r="FH21" s="533"/>
      <c r="FI21" s="533"/>
      <c r="FJ21" s="533"/>
      <c r="FK21" s="533"/>
      <c r="FL21" s="533"/>
      <c r="FM21" s="533"/>
      <c r="FN21" s="533"/>
      <c r="FO21" s="533"/>
      <c r="FP21" s="533"/>
      <c r="FQ21" s="533"/>
      <c r="FR21" s="533"/>
      <c r="FS21" s="533"/>
      <c r="FT21" s="533"/>
      <c r="FU21" s="533"/>
      <c r="FV21" s="533"/>
      <c r="FW21" s="533"/>
      <c r="FX21" s="533"/>
      <c r="FY21" s="533"/>
      <c r="FZ21" s="533"/>
      <c r="GA21" s="533"/>
      <c r="GB21" s="533"/>
      <c r="GC21" s="533"/>
      <c r="GD21" s="533"/>
      <c r="GE21" s="533"/>
      <c r="GF21" s="533"/>
      <c r="GG21" s="533"/>
      <c r="GH21" s="533"/>
      <c r="GI21" s="533"/>
      <c r="GJ21" s="533"/>
      <c r="GK21" s="533"/>
      <c r="GL21" s="533"/>
      <c r="GM21" s="533"/>
      <c r="GN21" s="533"/>
      <c r="GO21" s="533"/>
      <c r="GP21" s="533"/>
      <c r="GQ21" s="533"/>
      <c r="GR21" s="533"/>
      <c r="GS21" s="533"/>
      <c r="GT21" s="533"/>
      <c r="GU21" s="533"/>
      <c r="GV21" s="533"/>
      <c r="GW21" s="533"/>
      <c r="GX21" s="533"/>
      <c r="GY21" s="533"/>
      <c r="GZ21" s="533"/>
      <c r="HA21" s="533"/>
      <c r="HB21" s="533"/>
      <c r="HC21" s="533"/>
      <c r="HD21" s="533"/>
      <c r="HE21" s="533"/>
      <c r="HF21" s="533"/>
      <c r="HG21" s="533"/>
      <c r="HH21" s="533"/>
      <c r="HI21" s="533"/>
      <c r="HJ21" s="533"/>
      <c r="HK21" s="533"/>
      <c r="HL21" s="533"/>
      <c r="HM21" s="533"/>
      <c r="HN21" s="533"/>
      <c r="HO21" s="533"/>
      <c r="HP21" s="533"/>
      <c r="HQ21" s="533"/>
      <c r="HR21" s="533"/>
      <c r="HS21" s="533"/>
      <c r="HT21" s="533"/>
      <c r="HU21" s="533"/>
      <c r="HV21" s="533"/>
      <c r="HW21" s="533"/>
      <c r="HX21" s="533"/>
      <c r="HY21" s="533"/>
      <c r="HZ21" s="533"/>
      <c r="IA21" s="533"/>
      <c r="IB21" s="533"/>
      <c r="IC21" s="533"/>
      <c r="ID21" s="533"/>
      <c r="IE21" s="533"/>
      <c r="IF21" s="533"/>
      <c r="IG21" s="533"/>
      <c r="IH21" s="533"/>
      <c r="II21" s="533"/>
      <c r="IJ21" s="533"/>
      <c r="IK21" s="533"/>
      <c r="IL21" s="533"/>
      <c r="IM21" s="533"/>
      <c r="IN21" s="533"/>
      <c r="IO21" s="533"/>
      <c r="IP21" s="544"/>
      <c r="IQ21" s="544"/>
      <c r="IR21" s="544"/>
      <c r="IS21" s="544"/>
      <c r="IT21" s="544"/>
      <c r="IU21" s="544"/>
      <c r="IV21" s="544"/>
      <c r="IW21" s="544"/>
      <c r="IX21" s="544"/>
      <c r="IY21" s="544"/>
      <c r="IZ21" s="544"/>
      <c r="JA21" s="544"/>
      <c r="JB21" s="544"/>
      <c r="JC21" s="544"/>
      <c r="JD21" s="544"/>
      <c r="JE21" s="544"/>
      <c r="JF21" s="544"/>
      <c r="JG21" s="544"/>
      <c r="JH21" s="544"/>
      <c r="JI21" s="544"/>
      <c r="JJ21" s="544"/>
      <c r="JK21" s="544"/>
      <c r="JL21" s="544"/>
      <c r="JM21" s="544"/>
      <c r="JN21" s="544"/>
      <c r="JO21" s="544"/>
      <c r="JP21" s="544"/>
      <c r="JQ21" s="544"/>
      <c r="JR21" s="544"/>
      <c r="JS21" s="544"/>
      <c r="JT21" s="544"/>
      <c r="JU21" s="544"/>
      <c r="JV21" s="544"/>
      <c r="JW21" s="544"/>
      <c r="JX21" s="544"/>
      <c r="JY21" s="544"/>
      <c r="JZ21" s="544"/>
      <c r="KA21" s="544"/>
      <c r="KB21" s="544"/>
      <c r="KC21" s="544"/>
      <c r="KD21" s="544"/>
      <c r="KE21" s="544"/>
      <c r="KF21" s="544"/>
      <c r="KG21" s="544"/>
      <c r="KH21" s="544"/>
      <c r="KI21" s="544"/>
      <c r="KJ21" s="544"/>
      <c r="KK21" s="544"/>
      <c r="KL21" s="544"/>
      <c r="KM21" s="544"/>
      <c r="KN21" s="544"/>
      <c r="KO21" s="544"/>
      <c r="KP21" s="544"/>
      <c r="KQ21" s="544"/>
      <c r="KR21" s="544"/>
      <c r="KS21" s="544"/>
      <c r="KT21" s="544"/>
      <c r="KU21" s="544"/>
      <c r="KV21" s="544"/>
      <c r="KW21" s="544"/>
      <c r="KX21" s="544"/>
      <c r="KY21" s="544"/>
      <c r="KZ21" s="544"/>
      <c r="LA21" s="544"/>
      <c r="LB21" s="544"/>
      <c r="LC21" s="544"/>
      <c r="LD21" s="544"/>
      <c r="LE21" s="544"/>
      <c r="LF21" s="544"/>
      <c r="LG21" s="544"/>
      <c r="LH21" s="544"/>
      <c r="LI21" s="544"/>
      <c r="LJ21" s="544"/>
      <c r="LK21" s="544"/>
      <c r="LL21" s="544"/>
      <c r="LM21" s="544"/>
      <c r="LN21" s="544"/>
      <c r="LO21" s="544"/>
      <c r="LP21" s="544"/>
      <c r="LQ21" s="544"/>
      <c r="LR21" s="544"/>
      <c r="LS21" s="544"/>
      <c r="LT21" s="544"/>
      <c r="LU21" s="544"/>
      <c r="LV21" s="544"/>
      <c r="LW21" s="544"/>
      <c r="LX21" s="544"/>
      <c r="LY21" s="544"/>
      <c r="LZ21" s="544"/>
      <c r="MA21" s="544"/>
      <c r="MB21" s="544"/>
      <c r="MC21" s="544"/>
      <c r="MD21" s="544"/>
      <c r="ME21" s="544"/>
      <c r="MF21" s="544"/>
      <c r="MG21" s="544"/>
      <c r="MH21" s="544"/>
      <c r="MI21" s="544"/>
      <c r="MJ21" s="544"/>
      <c r="MK21" s="544"/>
      <c r="ML21" s="544"/>
      <c r="MM21" s="544"/>
      <c r="MN21" s="544"/>
      <c r="MO21" s="544"/>
      <c r="MP21" s="544"/>
      <c r="MQ21" s="544"/>
      <c r="MR21" s="544"/>
      <c r="MS21" s="544"/>
      <c r="MT21" s="544"/>
      <c r="MU21" s="544"/>
      <c r="MV21" s="544"/>
      <c r="MW21" s="544"/>
      <c r="MX21" s="544"/>
      <c r="MY21" s="544"/>
      <c r="MZ21" s="544"/>
      <c r="NA21" s="544"/>
      <c r="NB21" s="544"/>
      <c r="NC21" s="544"/>
      <c r="ND21" s="544"/>
      <c r="NE21" s="544"/>
      <c r="NF21" s="544"/>
      <c r="NG21" s="544"/>
      <c r="NH21" s="544"/>
      <c r="NI21" s="544"/>
      <c r="NJ21" s="544"/>
      <c r="NK21" s="544"/>
      <c r="NL21" s="544"/>
      <c r="NM21" s="544"/>
      <c r="NN21" s="544"/>
      <c r="NO21" s="544"/>
      <c r="NP21" s="544"/>
      <c r="NQ21" s="544"/>
      <c r="NR21" s="544"/>
      <c r="NS21" s="544"/>
      <c r="NT21" s="544"/>
      <c r="NU21" s="544"/>
      <c r="NV21" s="544"/>
      <c r="NW21" s="544"/>
      <c r="NX21" s="544"/>
      <c r="NY21" s="544"/>
      <c r="NZ21" s="544"/>
      <c r="OA21" s="544"/>
      <c r="OB21" s="544"/>
      <c r="OC21" s="544"/>
      <c r="OD21" s="544"/>
      <c r="OE21" s="544"/>
      <c r="OF21" s="544"/>
      <c r="OG21" s="544"/>
      <c r="OH21" s="544"/>
      <c r="OI21" s="544"/>
      <c r="OJ21" s="544"/>
      <c r="OK21" s="544"/>
      <c r="OL21" s="544"/>
      <c r="OM21" s="544"/>
      <c r="ON21" s="544"/>
      <c r="OO21" s="544"/>
      <c r="OP21" s="544"/>
      <c r="OQ21" s="544"/>
      <c r="OR21" s="544"/>
      <c r="OS21" s="544"/>
      <c r="OT21" s="544"/>
      <c r="OU21" s="544"/>
      <c r="OV21" s="544"/>
      <c r="OW21" s="544"/>
      <c r="OX21" s="544"/>
      <c r="OY21" s="544"/>
      <c r="OZ21" s="544"/>
      <c r="PA21" s="544"/>
      <c r="PB21" s="544"/>
      <c r="PC21" s="544"/>
      <c r="PD21" s="544"/>
      <c r="PE21" s="544"/>
      <c r="PF21" s="544"/>
      <c r="PG21" s="544"/>
      <c r="PH21" s="544"/>
      <c r="PI21" s="544"/>
      <c r="PJ21" s="544"/>
      <c r="PK21" s="544"/>
      <c r="PL21" s="544"/>
      <c r="PM21" s="544"/>
      <c r="PN21" s="544"/>
      <c r="PO21" s="544"/>
      <c r="PP21" s="544"/>
      <c r="PQ21" s="544"/>
      <c r="PR21" s="544"/>
      <c r="PS21" s="544"/>
      <c r="PT21" s="544"/>
      <c r="PU21" s="544"/>
      <c r="PV21" s="544"/>
      <c r="PW21" s="544"/>
      <c r="PX21" s="544"/>
      <c r="PY21" s="544"/>
      <c r="PZ21" s="544"/>
      <c r="QA21" s="544"/>
      <c r="QB21" s="544"/>
      <c r="QC21" s="544"/>
      <c r="QD21" s="544"/>
      <c r="QE21" s="544"/>
      <c r="QF21" s="544"/>
      <c r="QG21" s="544"/>
      <c r="QH21" s="544"/>
      <c r="QI21" s="544"/>
      <c r="QJ21" s="544"/>
      <c r="QK21" s="544"/>
      <c r="QL21" s="544"/>
      <c r="QM21" s="544"/>
      <c r="QN21" s="544"/>
      <c r="QO21" s="544"/>
      <c r="QP21" s="544"/>
      <c r="QQ21" s="544"/>
      <c r="QR21" s="544"/>
      <c r="QS21" s="544"/>
      <c r="QT21" s="544"/>
      <c r="QU21" s="544"/>
      <c r="QV21" s="544"/>
      <c r="QW21" s="544"/>
      <c r="QX21" s="544"/>
      <c r="QY21" s="544"/>
      <c r="QZ21" s="544"/>
      <c r="RA21" s="544"/>
      <c r="RB21" s="544"/>
      <c r="RC21" s="544"/>
      <c r="RD21" s="544"/>
      <c r="RE21" s="544"/>
      <c r="RF21" s="544"/>
      <c r="RG21" s="544"/>
      <c r="RH21" s="544"/>
      <c r="RI21" s="544"/>
      <c r="RJ21" s="544"/>
      <c r="RK21" s="544"/>
      <c r="RL21" s="544"/>
      <c r="RM21" s="544"/>
      <c r="RN21" s="544"/>
      <c r="RO21" s="544"/>
      <c r="RP21" s="544"/>
      <c r="RQ21" s="544"/>
      <c r="RR21" s="544"/>
      <c r="RS21" s="544"/>
      <c r="RT21" s="544"/>
      <c r="RU21" s="544"/>
      <c r="RV21" s="544"/>
      <c r="RW21" s="544"/>
      <c r="RX21" s="544"/>
      <c r="RY21" s="544"/>
      <c r="RZ21" s="544"/>
      <c r="SA21" s="544"/>
      <c r="SB21" s="544"/>
      <c r="SC21" s="544"/>
      <c r="SD21" s="544"/>
      <c r="SE21" s="544"/>
      <c r="SF21" s="544"/>
      <c r="SG21" s="544"/>
      <c r="SH21" s="544"/>
      <c r="SI21" s="544"/>
      <c r="SJ21" s="544"/>
      <c r="SK21" s="544"/>
      <c r="SL21" s="544"/>
      <c r="SM21" s="544"/>
      <c r="SN21" s="544"/>
      <c r="SO21" s="544"/>
      <c r="SP21" s="544"/>
      <c r="SQ21" s="544"/>
      <c r="SR21" s="544"/>
      <c r="SS21" s="544"/>
      <c r="ST21" s="544"/>
      <c r="SU21" s="544"/>
      <c r="SV21" s="544"/>
      <c r="SW21" s="544"/>
      <c r="SX21" s="544"/>
      <c r="SY21" s="544"/>
      <c r="SZ21" s="544"/>
      <c r="TA21" s="544"/>
      <c r="TB21" s="544"/>
      <c r="TC21" s="544"/>
      <c r="TD21" s="544"/>
      <c r="TE21" s="544"/>
      <c r="TF21" s="544"/>
      <c r="TG21" s="544"/>
      <c r="TH21" s="544"/>
      <c r="TI21" s="544"/>
      <c r="TJ21" s="544"/>
      <c r="TK21" s="544"/>
      <c r="TL21" s="544"/>
      <c r="TM21" s="544"/>
      <c r="TN21" s="544"/>
      <c r="TO21" s="544"/>
      <c r="TP21" s="544"/>
      <c r="TQ21" s="544"/>
      <c r="TR21" s="544"/>
      <c r="TS21" s="544"/>
      <c r="TT21" s="544"/>
      <c r="TU21" s="544"/>
      <c r="TV21" s="544"/>
      <c r="TW21" s="544"/>
      <c r="TX21" s="544"/>
      <c r="TY21" s="544"/>
      <c r="TZ21" s="544"/>
      <c r="UA21" s="544"/>
      <c r="UB21" s="544"/>
      <c r="UC21" s="544"/>
      <c r="UD21" s="544"/>
      <c r="UE21" s="544"/>
      <c r="UF21" s="544"/>
      <c r="UG21" s="544"/>
      <c r="UH21" s="544"/>
      <c r="UI21" s="544"/>
      <c r="UJ21" s="544"/>
      <c r="UK21" s="544"/>
      <c r="UL21" s="544"/>
      <c r="UM21" s="544"/>
      <c r="UN21" s="544"/>
      <c r="UO21" s="544"/>
      <c r="UP21" s="544"/>
      <c r="UQ21" s="544"/>
      <c r="UR21" s="544"/>
      <c r="US21" s="544"/>
      <c r="UT21" s="544"/>
      <c r="UU21" s="544"/>
      <c r="UV21" s="544"/>
      <c r="UW21" s="544"/>
      <c r="UX21" s="544"/>
      <c r="UY21" s="544"/>
      <c r="UZ21" s="544"/>
      <c r="VA21" s="544"/>
      <c r="VB21" s="544"/>
      <c r="VC21" s="544"/>
      <c r="VD21" s="544"/>
      <c r="VE21" s="544"/>
      <c r="VF21" s="544"/>
      <c r="VG21" s="544"/>
      <c r="VH21" s="544"/>
      <c r="VI21" s="544"/>
      <c r="VJ21" s="544"/>
      <c r="VK21" s="544"/>
      <c r="VL21" s="544"/>
      <c r="VM21" s="544"/>
      <c r="VN21" s="544"/>
      <c r="VO21" s="544"/>
      <c r="VP21" s="544"/>
      <c r="VQ21" s="544"/>
      <c r="VR21" s="544"/>
      <c r="VS21" s="544"/>
      <c r="VT21" s="544"/>
      <c r="VU21" s="544"/>
      <c r="VV21" s="544"/>
      <c r="VW21" s="544"/>
      <c r="VX21" s="544"/>
      <c r="VY21" s="544"/>
      <c r="VZ21" s="544"/>
      <c r="WA21" s="544"/>
      <c r="WB21" s="544"/>
      <c r="WC21" s="544"/>
      <c r="WD21" s="544"/>
      <c r="WE21" s="544"/>
      <c r="WF21" s="544"/>
      <c r="WG21" s="544"/>
      <c r="WH21" s="544"/>
      <c r="WI21" s="544"/>
      <c r="WJ21" s="544"/>
      <c r="WK21" s="544"/>
      <c r="WL21" s="544"/>
      <c r="WM21" s="544"/>
      <c r="WN21" s="544"/>
      <c r="WO21" s="544"/>
      <c r="WP21" s="544"/>
      <c r="WQ21" s="544"/>
      <c r="WR21" s="544"/>
      <c r="WS21" s="544"/>
      <c r="WT21" s="544"/>
      <c r="WU21" s="544"/>
      <c r="WV21" s="544"/>
      <c r="WW21" s="544"/>
      <c r="WX21" s="544"/>
      <c r="WY21" s="544"/>
      <c r="WZ21" s="544"/>
      <c r="XA21" s="544"/>
      <c r="XB21" s="544"/>
      <c r="XC21" s="544"/>
      <c r="XD21" s="544"/>
      <c r="XE21" s="544"/>
      <c r="XF21" s="544"/>
      <c r="XG21" s="544"/>
      <c r="XH21" s="544"/>
      <c r="XI21" s="544"/>
      <c r="XJ21" s="544"/>
      <c r="XK21" s="544"/>
      <c r="XL21" s="544"/>
      <c r="XM21" s="544"/>
      <c r="XN21" s="544"/>
      <c r="XO21" s="544"/>
      <c r="XP21" s="544"/>
      <c r="XQ21" s="544"/>
      <c r="XR21" s="544"/>
      <c r="XS21" s="544"/>
      <c r="XT21" s="544"/>
      <c r="XU21" s="544"/>
      <c r="XV21" s="544"/>
      <c r="XW21" s="544"/>
      <c r="XX21" s="544"/>
      <c r="XY21" s="544"/>
      <c r="XZ21" s="544"/>
      <c r="YA21" s="544"/>
      <c r="YB21" s="544"/>
      <c r="YC21" s="544"/>
      <c r="YD21" s="544"/>
      <c r="YE21" s="544"/>
      <c r="YF21" s="544"/>
      <c r="YG21" s="544"/>
      <c r="YH21" s="544"/>
      <c r="YI21" s="544"/>
      <c r="YJ21" s="544"/>
      <c r="YK21" s="544"/>
      <c r="YL21" s="544"/>
      <c r="YM21" s="544"/>
      <c r="YN21" s="544"/>
      <c r="YO21" s="544"/>
      <c r="YP21" s="544"/>
      <c r="YQ21" s="544"/>
      <c r="YR21" s="544"/>
      <c r="YS21" s="544"/>
      <c r="YT21" s="544"/>
      <c r="YU21" s="544"/>
      <c r="YV21" s="544"/>
      <c r="YW21" s="544"/>
      <c r="YX21" s="544"/>
      <c r="YY21" s="544"/>
      <c r="YZ21" s="544"/>
      <c r="ZA21" s="544"/>
      <c r="ZB21" s="544"/>
      <c r="ZC21" s="544"/>
      <c r="ZD21" s="544"/>
      <c r="ZE21" s="544"/>
      <c r="ZF21" s="544"/>
      <c r="ZG21" s="544"/>
      <c r="ZH21" s="544"/>
      <c r="ZI21" s="544"/>
      <c r="ZJ21" s="544"/>
      <c r="ZK21" s="544"/>
      <c r="ZL21" s="544"/>
      <c r="ZM21" s="544"/>
      <c r="ZN21" s="544"/>
      <c r="ZO21" s="544"/>
      <c r="ZP21" s="544"/>
      <c r="ZQ21" s="544"/>
      <c r="ZR21" s="544"/>
      <c r="ZS21" s="544"/>
      <c r="ZT21" s="544"/>
      <c r="ZU21" s="544"/>
      <c r="ZV21" s="544"/>
      <c r="ZW21" s="544"/>
      <c r="ZX21" s="544"/>
      <c r="ZY21" s="544"/>
      <c r="ZZ21" s="544"/>
      <c r="AAA21" s="544"/>
      <c r="AAB21" s="544"/>
      <c r="AAC21" s="544"/>
      <c r="AAD21" s="544"/>
      <c r="AAE21" s="544"/>
      <c r="AAF21" s="544"/>
      <c r="AAG21" s="544"/>
      <c r="AAH21" s="544"/>
      <c r="AAI21" s="544"/>
      <c r="AAJ21" s="544"/>
      <c r="AAK21" s="544"/>
      <c r="AAL21" s="544"/>
      <c r="AAM21" s="544"/>
      <c r="AAN21" s="544"/>
      <c r="AAO21" s="544"/>
      <c r="AAP21" s="544"/>
      <c r="AAQ21" s="544"/>
      <c r="AAR21" s="544"/>
      <c r="AAS21" s="544"/>
      <c r="AAT21" s="544"/>
      <c r="AAU21" s="544"/>
      <c r="AAV21" s="544"/>
      <c r="AAW21" s="544"/>
      <c r="AAX21" s="544"/>
      <c r="AAY21" s="544"/>
      <c r="AAZ21" s="544"/>
      <c r="ABA21" s="544"/>
      <c r="ABB21" s="544"/>
      <c r="ABC21" s="544"/>
      <c r="ABD21" s="544"/>
      <c r="ABE21" s="544"/>
      <c r="ABF21" s="544"/>
      <c r="ABG21" s="544"/>
      <c r="ABH21" s="544"/>
      <c r="ABI21" s="544"/>
      <c r="ABJ21" s="544"/>
      <c r="ABK21" s="544"/>
      <c r="ABL21" s="544"/>
      <c r="ABM21" s="544"/>
      <c r="ABN21" s="544"/>
      <c r="ABO21" s="544"/>
      <c r="ABP21" s="544"/>
      <c r="ABQ21" s="544"/>
      <c r="ABR21" s="544"/>
      <c r="ABS21" s="544"/>
      <c r="ABT21" s="544"/>
      <c r="ABU21" s="544"/>
      <c r="ABV21" s="544"/>
      <c r="ABW21" s="544"/>
      <c r="ABX21" s="544"/>
      <c r="ABY21" s="544"/>
      <c r="ABZ21" s="544"/>
      <c r="ACA21" s="544"/>
      <c r="ACB21" s="544"/>
      <c r="ACC21" s="544"/>
      <c r="ACD21" s="544"/>
      <c r="ACE21" s="544"/>
      <c r="ACF21" s="544"/>
      <c r="ACG21" s="544"/>
      <c r="ACH21" s="544"/>
      <c r="ACI21" s="544"/>
      <c r="ACJ21" s="544"/>
      <c r="ACK21" s="544"/>
      <c r="ACL21" s="544"/>
      <c r="ACM21" s="544"/>
      <c r="ACN21" s="544"/>
      <c r="ACO21" s="544"/>
      <c r="ACP21" s="544"/>
      <c r="ACQ21" s="544"/>
      <c r="ACR21" s="544"/>
      <c r="ACS21" s="544"/>
      <c r="ACT21" s="544"/>
      <c r="ACU21" s="544"/>
      <c r="ACV21" s="544"/>
      <c r="ACW21" s="544"/>
      <c r="ACX21" s="544"/>
      <c r="ACY21" s="544"/>
      <c r="ACZ21" s="544"/>
      <c r="ADA21" s="544"/>
      <c r="ADB21" s="544"/>
      <c r="ADC21" s="544"/>
      <c r="ADD21" s="544"/>
      <c r="ADE21" s="544"/>
      <c r="ADF21" s="544"/>
      <c r="ADG21" s="544"/>
      <c r="ADH21" s="544"/>
      <c r="ADI21" s="544"/>
      <c r="ADJ21" s="544"/>
      <c r="ADK21" s="544"/>
      <c r="ADL21" s="544"/>
      <c r="ADM21" s="544"/>
      <c r="ADN21" s="544"/>
      <c r="ADO21" s="544"/>
      <c r="ADP21" s="544"/>
      <c r="ADQ21" s="544"/>
      <c r="ADR21" s="544"/>
      <c r="ADS21" s="544"/>
      <c r="ADT21" s="544"/>
      <c r="ADU21" s="544"/>
      <c r="ADV21" s="544"/>
      <c r="ADW21" s="544"/>
      <c r="ADX21" s="544"/>
      <c r="ADY21" s="544"/>
      <c r="ADZ21" s="544"/>
      <c r="AEA21" s="544"/>
      <c r="AEB21" s="544"/>
      <c r="AEC21" s="544"/>
      <c r="AED21" s="544"/>
      <c r="AEE21" s="544"/>
      <c r="AEF21" s="544"/>
      <c r="AEG21" s="544"/>
      <c r="AEH21" s="544"/>
      <c r="AEI21" s="544"/>
      <c r="AEJ21" s="544"/>
      <c r="AEK21" s="544"/>
      <c r="AEL21" s="544"/>
      <c r="AEM21" s="544"/>
      <c r="AEN21" s="544"/>
      <c r="AEO21" s="544"/>
      <c r="AEP21" s="544"/>
      <c r="AEQ21" s="544"/>
      <c r="AER21" s="544"/>
      <c r="AES21" s="544"/>
      <c r="AET21" s="544"/>
      <c r="AEU21" s="544"/>
      <c r="AEV21" s="544"/>
      <c r="AEW21" s="544"/>
      <c r="AEX21" s="544"/>
      <c r="AEY21" s="544"/>
      <c r="AEZ21" s="544"/>
      <c r="AFA21" s="544"/>
      <c r="AFB21" s="544"/>
      <c r="AFC21" s="544"/>
      <c r="AFD21" s="544"/>
      <c r="AFE21" s="544"/>
      <c r="AFF21" s="544"/>
      <c r="AFG21" s="544"/>
      <c r="AFH21" s="544"/>
      <c r="AFI21" s="544"/>
      <c r="AFJ21" s="544"/>
      <c r="AFK21" s="544"/>
      <c r="AFL21" s="544"/>
      <c r="AFM21" s="544"/>
      <c r="AFN21" s="544"/>
      <c r="AFO21" s="544"/>
      <c r="AFP21" s="544"/>
      <c r="AFQ21" s="544"/>
      <c r="AFR21" s="544"/>
      <c r="AFS21" s="544"/>
      <c r="AFT21" s="544"/>
      <c r="AFU21" s="544"/>
      <c r="AFV21" s="544"/>
      <c r="AFW21" s="544"/>
      <c r="AFX21" s="544"/>
      <c r="AFY21" s="544"/>
      <c r="AFZ21" s="544"/>
      <c r="AGA21" s="544"/>
      <c r="AGB21" s="544"/>
      <c r="AGC21" s="544"/>
      <c r="AGD21" s="544"/>
      <c r="AGE21" s="544"/>
      <c r="AGF21" s="544"/>
      <c r="AGG21" s="544"/>
      <c r="AGH21" s="544"/>
      <c r="AGI21" s="544"/>
      <c r="AGJ21" s="544"/>
      <c r="AGK21" s="544"/>
      <c r="AGL21" s="544"/>
      <c r="AGM21" s="544"/>
      <c r="AGN21" s="544"/>
      <c r="AGO21" s="544"/>
      <c r="AGP21" s="544"/>
      <c r="AGQ21" s="544"/>
      <c r="AGR21" s="544"/>
      <c r="AGS21" s="544"/>
      <c r="AGT21" s="544"/>
      <c r="AGU21" s="544"/>
      <c r="AGV21" s="544"/>
      <c r="AGW21" s="544"/>
      <c r="AGX21" s="544"/>
      <c r="AGY21" s="544"/>
      <c r="AGZ21" s="544"/>
      <c r="AHA21" s="544"/>
      <c r="AHB21" s="544"/>
      <c r="AHC21" s="544"/>
      <c r="AHD21" s="544"/>
      <c r="AHE21" s="544"/>
      <c r="AHF21" s="544"/>
      <c r="AHG21" s="544"/>
      <c r="AHH21" s="544"/>
      <c r="AHI21" s="544"/>
      <c r="AHJ21" s="544"/>
      <c r="AHK21" s="544"/>
      <c r="AHL21" s="544"/>
      <c r="AHM21" s="544"/>
      <c r="AHN21" s="544"/>
      <c r="AHO21" s="544"/>
      <c r="AHP21" s="544"/>
      <c r="AHQ21" s="544"/>
      <c r="AHR21" s="544"/>
      <c r="AHS21" s="544"/>
      <c r="AHT21" s="544"/>
      <c r="AHU21" s="544"/>
      <c r="AHV21" s="544"/>
      <c r="AHW21" s="544"/>
      <c r="AHX21" s="544"/>
      <c r="AHY21" s="544"/>
      <c r="AHZ21" s="544"/>
      <c r="AIA21" s="544"/>
      <c r="AIB21" s="544"/>
      <c r="AIC21" s="544"/>
      <c r="AID21" s="544"/>
      <c r="AIE21" s="544"/>
      <c r="AIF21" s="544"/>
      <c r="AIG21" s="544"/>
      <c r="AIH21" s="544"/>
      <c r="AII21" s="544"/>
      <c r="AIJ21" s="544"/>
      <c r="AIK21" s="544"/>
      <c r="AIL21" s="544"/>
      <c r="AIM21" s="544"/>
      <c r="AIN21" s="544"/>
      <c r="AIO21" s="544"/>
      <c r="AIP21" s="544"/>
      <c r="AIQ21" s="544"/>
      <c r="AIR21" s="544"/>
      <c r="AIS21" s="544"/>
      <c r="AIT21" s="544"/>
      <c r="AIU21" s="544"/>
      <c r="AIV21" s="544"/>
      <c r="AIW21" s="544"/>
      <c r="AIX21" s="544"/>
      <c r="AIY21" s="544"/>
      <c r="AIZ21" s="544"/>
      <c r="AJA21" s="544"/>
      <c r="AJB21" s="544"/>
      <c r="AJC21" s="544"/>
      <c r="AJD21" s="544"/>
      <c r="AJE21" s="544"/>
      <c r="AJF21" s="544"/>
      <c r="AJG21" s="544"/>
      <c r="AJH21" s="544"/>
      <c r="AJI21" s="544"/>
      <c r="AJJ21" s="544"/>
      <c r="AJK21" s="544"/>
      <c r="AJL21" s="544"/>
      <c r="AJM21" s="544"/>
      <c r="AJN21" s="544"/>
      <c r="AJO21" s="544"/>
      <c r="AJP21" s="544"/>
      <c r="AJQ21" s="544"/>
      <c r="AJR21" s="544"/>
      <c r="AJS21" s="544"/>
      <c r="AJT21" s="544"/>
      <c r="AJU21" s="544"/>
      <c r="AJV21" s="544"/>
      <c r="AJW21" s="544"/>
      <c r="AJX21" s="544"/>
      <c r="AJY21" s="544"/>
      <c r="AJZ21" s="544"/>
      <c r="AKA21" s="544"/>
      <c r="AKB21" s="544"/>
      <c r="AKC21" s="544"/>
      <c r="AKD21" s="544"/>
      <c r="AKE21" s="544"/>
      <c r="AKF21" s="544"/>
      <c r="AKG21" s="544"/>
      <c r="AKH21" s="544"/>
      <c r="AKI21" s="544"/>
      <c r="AKJ21" s="544"/>
      <c r="AKK21" s="544"/>
      <c r="AKL21" s="544"/>
      <c r="AKM21" s="544"/>
      <c r="AKN21" s="544"/>
      <c r="AKO21" s="544"/>
      <c r="AKP21" s="544"/>
      <c r="AKQ21" s="544"/>
      <c r="AKR21" s="544"/>
      <c r="AKS21" s="544"/>
      <c r="AKT21" s="544"/>
      <c r="AKU21" s="544"/>
      <c r="AKV21" s="544"/>
      <c r="AKW21" s="544"/>
      <c r="AKX21" s="544"/>
      <c r="AKY21" s="544"/>
      <c r="AKZ21" s="544"/>
      <c r="ALA21" s="544"/>
      <c r="ALB21" s="544"/>
      <c r="ALC21" s="544"/>
      <c r="ALD21" s="544"/>
      <c r="ALE21" s="544"/>
      <c r="ALF21" s="544"/>
      <c r="ALG21" s="544"/>
      <c r="ALH21" s="544"/>
      <c r="ALI21" s="544"/>
      <c r="ALJ21" s="544"/>
      <c r="ALK21" s="544"/>
      <c r="ALL21" s="544"/>
      <c r="ALM21" s="544"/>
      <c r="ALN21" s="544"/>
      <c r="ALO21" s="544"/>
      <c r="ALP21" s="544"/>
      <c r="ALQ21" s="544"/>
      <c r="ALR21" s="544"/>
      <c r="ALS21" s="544"/>
      <c r="ALT21" s="544"/>
      <c r="ALU21" s="544"/>
      <c r="ALV21" s="544"/>
      <c r="ALW21" s="544"/>
      <c r="ALX21" s="544"/>
      <c r="ALY21" s="544"/>
      <c r="ALZ21" s="544"/>
      <c r="AMA21" s="544"/>
      <c r="AMB21" s="544"/>
      <c r="AMC21" s="544"/>
      <c r="AMD21" s="544"/>
      <c r="AME21" s="544"/>
      <c r="AMF21" s="544"/>
      <c r="AMG21" s="544"/>
      <c r="AMH21" s="544"/>
      <c r="AMI21" s="544"/>
      <c r="AMJ21" s="544"/>
      <c r="AMK21" s="544"/>
      <c r="AML21" s="544"/>
      <c r="AMM21" s="544"/>
      <c r="AMN21" s="544"/>
      <c r="AMO21" s="544"/>
      <c r="AMP21" s="544"/>
      <c r="AMQ21" s="544"/>
      <c r="AMR21" s="544"/>
      <c r="AMS21" s="544"/>
      <c r="AMT21" s="544"/>
      <c r="AMU21" s="544"/>
      <c r="AMV21" s="544"/>
      <c r="AMW21" s="544"/>
      <c r="AMX21" s="544"/>
      <c r="AMY21" s="544"/>
      <c r="AMZ21" s="544"/>
      <c r="ANA21" s="544"/>
      <c r="ANB21" s="544"/>
      <c r="ANC21" s="544"/>
      <c r="AND21" s="544"/>
      <c r="ANE21" s="544"/>
      <c r="ANF21" s="544"/>
      <c r="ANG21" s="544"/>
      <c r="ANH21" s="544"/>
      <c r="ANI21" s="544"/>
      <c r="ANJ21" s="544"/>
      <c r="ANK21" s="544"/>
      <c r="ANL21" s="544"/>
      <c r="ANM21" s="544"/>
      <c r="ANN21" s="544"/>
      <c r="ANO21" s="544"/>
      <c r="ANP21" s="544"/>
      <c r="ANQ21" s="544"/>
      <c r="ANR21" s="544"/>
      <c r="ANS21" s="544"/>
      <c r="ANT21" s="544"/>
      <c r="ANU21" s="544"/>
      <c r="ANV21" s="544"/>
      <c r="ANW21" s="544"/>
      <c r="ANX21" s="544"/>
      <c r="ANY21" s="544"/>
      <c r="ANZ21" s="544"/>
      <c r="AOA21" s="544"/>
      <c r="AOB21" s="544"/>
      <c r="AOC21" s="544"/>
      <c r="AOD21" s="544"/>
      <c r="AOE21" s="544"/>
      <c r="AOF21" s="544"/>
      <c r="AOG21" s="544"/>
      <c r="AOH21" s="544"/>
      <c r="AOI21" s="544"/>
      <c r="AOJ21" s="544"/>
      <c r="AOK21" s="544"/>
      <c r="AOL21" s="544"/>
      <c r="AOM21" s="544"/>
      <c r="AON21" s="544"/>
      <c r="AOO21" s="544"/>
      <c r="AOP21" s="544"/>
      <c r="AOQ21" s="544"/>
      <c r="AOR21" s="544"/>
      <c r="AOS21" s="544"/>
      <c r="AOT21" s="544"/>
      <c r="AOU21" s="544"/>
      <c r="AOV21" s="544"/>
      <c r="AOW21" s="544"/>
      <c r="AOX21" s="544"/>
      <c r="AOY21" s="544"/>
      <c r="AOZ21" s="544"/>
      <c r="APA21" s="544"/>
      <c r="APB21" s="544"/>
      <c r="APC21" s="544"/>
      <c r="APD21" s="544"/>
      <c r="APE21" s="544"/>
      <c r="APF21" s="544"/>
      <c r="APG21" s="544"/>
      <c r="APH21" s="544"/>
      <c r="API21" s="544"/>
      <c r="APJ21" s="544"/>
      <c r="APK21" s="544"/>
      <c r="APL21" s="544"/>
      <c r="APM21" s="544"/>
      <c r="APN21" s="544"/>
      <c r="APO21" s="544"/>
      <c r="APP21" s="544"/>
      <c r="APQ21" s="544"/>
      <c r="APR21" s="544"/>
      <c r="APS21" s="544"/>
      <c r="APT21" s="544"/>
      <c r="APU21" s="544"/>
      <c r="APV21" s="544"/>
      <c r="APW21" s="544"/>
      <c r="APX21" s="544"/>
      <c r="APY21" s="544"/>
      <c r="APZ21" s="544"/>
      <c r="AQA21" s="544"/>
      <c r="AQB21" s="544"/>
      <c r="AQC21" s="544"/>
      <c r="AQD21" s="544"/>
      <c r="AQE21" s="544"/>
      <c r="AQF21" s="544"/>
      <c r="AQG21" s="544"/>
      <c r="AQH21" s="544"/>
      <c r="AQI21" s="544"/>
      <c r="AQJ21" s="544"/>
      <c r="AQK21" s="544"/>
      <c r="AQL21" s="544"/>
      <c r="AQM21" s="544"/>
      <c r="AQN21" s="544"/>
      <c r="AQO21" s="544"/>
      <c r="AQP21" s="544"/>
      <c r="AQQ21" s="544"/>
      <c r="AQR21" s="544"/>
      <c r="AQS21" s="544"/>
      <c r="AQT21" s="544"/>
      <c r="AQU21" s="544"/>
      <c r="AQV21" s="544"/>
      <c r="AQW21" s="544"/>
      <c r="AQX21" s="544"/>
      <c r="AQY21" s="544"/>
      <c r="AQZ21" s="544"/>
      <c r="ARA21" s="544"/>
      <c r="ARB21" s="544"/>
      <c r="ARC21" s="544"/>
      <c r="ARD21" s="544"/>
      <c r="ARE21" s="544"/>
      <c r="ARF21" s="544"/>
      <c r="ARG21" s="544"/>
      <c r="ARH21" s="544"/>
      <c r="ARI21" s="544"/>
      <c r="ARJ21" s="544"/>
      <c r="ARK21" s="544"/>
      <c r="ARL21" s="544"/>
      <c r="ARM21" s="544"/>
      <c r="ARN21" s="544"/>
      <c r="ARO21" s="544"/>
      <c r="ARP21" s="544"/>
      <c r="ARQ21" s="544"/>
      <c r="ARR21" s="544"/>
      <c r="ARS21" s="544"/>
      <c r="ART21" s="544"/>
      <c r="ARU21" s="544"/>
      <c r="ARV21" s="544"/>
      <c r="ARW21" s="544"/>
      <c r="ARX21" s="544"/>
      <c r="ARY21" s="544"/>
      <c r="ARZ21" s="544"/>
      <c r="ASA21" s="544"/>
      <c r="ASB21" s="544"/>
      <c r="ASC21" s="544"/>
      <c r="ASD21" s="544"/>
      <c r="ASE21" s="544"/>
      <c r="ASF21" s="544"/>
      <c r="ASG21" s="544"/>
      <c r="ASH21" s="544"/>
      <c r="ASI21" s="544"/>
      <c r="ASJ21" s="544"/>
      <c r="ASK21" s="544"/>
      <c r="ASL21" s="544"/>
      <c r="ASM21" s="544"/>
      <c r="ASN21" s="544"/>
      <c r="ASO21" s="544"/>
      <c r="ASP21" s="544"/>
      <c r="ASQ21" s="544"/>
      <c r="ASR21" s="544"/>
      <c r="ASS21" s="544"/>
      <c r="AST21" s="544"/>
      <c r="ASU21" s="544"/>
      <c r="ASV21" s="544"/>
      <c r="ASW21" s="544"/>
      <c r="ASX21" s="544"/>
      <c r="ASY21" s="544"/>
      <c r="ASZ21" s="544"/>
      <c r="ATA21" s="544"/>
      <c r="ATB21" s="544"/>
      <c r="ATC21" s="544"/>
      <c r="ATD21" s="544"/>
      <c r="ATE21" s="544"/>
      <c r="ATF21" s="544"/>
      <c r="ATG21" s="544"/>
      <c r="ATH21" s="544"/>
      <c r="ATI21" s="544"/>
      <c r="ATJ21" s="544"/>
      <c r="ATK21" s="544"/>
      <c r="ATL21" s="544"/>
      <c r="ATM21" s="544"/>
      <c r="ATN21" s="544"/>
      <c r="ATO21" s="544"/>
      <c r="ATP21" s="544"/>
      <c r="ATQ21" s="544"/>
      <c r="ATR21" s="544"/>
      <c r="ATS21" s="544"/>
      <c r="ATT21" s="544"/>
      <c r="ATU21" s="544"/>
      <c r="ATV21" s="544"/>
      <c r="ATW21" s="544"/>
      <c r="ATX21" s="544"/>
      <c r="ATY21" s="544"/>
      <c r="ATZ21" s="544"/>
      <c r="AUA21" s="544"/>
      <c r="AUB21" s="544"/>
      <c r="AUC21" s="544"/>
      <c r="AUD21" s="544"/>
      <c r="AUE21" s="544"/>
      <c r="AUF21" s="544"/>
      <c r="AUG21" s="544"/>
      <c r="AUH21" s="544"/>
      <c r="AUI21" s="544"/>
      <c r="AUJ21" s="544"/>
      <c r="AUK21" s="544"/>
      <c r="AUL21" s="544"/>
      <c r="AUM21" s="544"/>
      <c r="AUN21" s="544"/>
      <c r="AUO21" s="544"/>
      <c r="AUP21" s="544"/>
      <c r="AUQ21" s="544"/>
      <c r="AUR21" s="544"/>
      <c r="AUS21" s="544"/>
      <c r="AUT21" s="544"/>
      <c r="AUU21" s="544"/>
      <c r="AUV21" s="544"/>
      <c r="AUW21" s="544"/>
      <c r="AUX21" s="544"/>
      <c r="AUY21" s="544"/>
      <c r="AUZ21" s="544"/>
      <c r="AVA21" s="544"/>
      <c r="AVB21" s="544"/>
      <c r="AVC21" s="544"/>
      <c r="AVD21" s="544"/>
      <c r="AVE21" s="544"/>
      <c r="AVF21" s="544"/>
      <c r="AVG21" s="544"/>
      <c r="AVH21" s="544"/>
      <c r="AVI21" s="544"/>
      <c r="AVJ21" s="544"/>
      <c r="AVK21" s="544"/>
      <c r="AVL21" s="544"/>
      <c r="AVM21" s="544"/>
      <c r="AVN21" s="544"/>
      <c r="AVO21" s="544"/>
      <c r="AVP21" s="544"/>
      <c r="AVQ21" s="544"/>
      <c r="AVR21" s="544"/>
      <c r="AVS21" s="544"/>
      <c r="AVT21" s="544"/>
      <c r="AVU21" s="544"/>
      <c r="AVV21" s="544"/>
      <c r="AVW21" s="544"/>
      <c r="AVX21" s="544"/>
      <c r="AVY21" s="544"/>
      <c r="AVZ21" s="544"/>
      <c r="AWA21" s="544"/>
      <c r="AWB21" s="544"/>
      <c r="AWC21" s="544"/>
      <c r="AWD21" s="544"/>
      <c r="AWE21" s="544"/>
      <c r="AWF21" s="544"/>
      <c r="AWG21" s="544"/>
      <c r="AWH21" s="544"/>
      <c r="AWI21" s="544"/>
      <c r="AWJ21" s="544"/>
      <c r="AWK21" s="544"/>
      <c r="AWL21" s="544"/>
      <c r="AWM21" s="544"/>
      <c r="AWN21" s="544"/>
      <c r="AWO21" s="544"/>
      <c r="AWP21" s="544"/>
      <c r="AWQ21" s="544"/>
      <c r="AWR21" s="544"/>
      <c r="AWS21" s="544"/>
      <c r="AWT21" s="544"/>
      <c r="AWU21" s="544"/>
      <c r="AWV21" s="544"/>
      <c r="AWW21" s="544"/>
      <c r="AWX21" s="544"/>
      <c r="AWY21" s="544"/>
      <c r="AWZ21" s="544"/>
      <c r="AXA21" s="544"/>
      <c r="AXB21" s="544"/>
      <c r="AXC21" s="544"/>
      <c r="AXD21" s="544"/>
      <c r="AXE21" s="544"/>
      <c r="AXF21" s="544"/>
      <c r="AXG21" s="544"/>
      <c r="AXH21" s="544"/>
      <c r="AXI21" s="544"/>
      <c r="AXJ21" s="544"/>
      <c r="AXK21" s="544"/>
      <c r="AXL21" s="544"/>
      <c r="AXM21" s="544"/>
      <c r="AXN21" s="544"/>
      <c r="AXO21" s="544"/>
      <c r="AXP21" s="544"/>
      <c r="AXQ21" s="544"/>
      <c r="AXR21" s="544"/>
      <c r="AXS21" s="544"/>
      <c r="AXT21" s="544"/>
      <c r="AXU21" s="544"/>
      <c r="AXV21" s="544"/>
      <c r="AXW21" s="544"/>
      <c r="AXX21" s="544"/>
      <c r="AXY21" s="544"/>
      <c r="AXZ21" s="544"/>
      <c r="AYA21" s="544"/>
      <c r="AYB21" s="544"/>
      <c r="AYC21" s="544"/>
      <c r="AYD21" s="544"/>
      <c r="AYE21" s="544"/>
      <c r="AYF21" s="544"/>
      <c r="AYG21" s="544"/>
      <c r="AYH21" s="544"/>
      <c r="AYI21" s="544"/>
      <c r="AYJ21" s="544"/>
      <c r="AYK21" s="544"/>
      <c r="AYL21" s="544"/>
      <c r="AYM21" s="544"/>
      <c r="AYN21" s="544"/>
      <c r="AYO21" s="544"/>
      <c r="AYP21" s="544"/>
      <c r="AYQ21" s="544"/>
      <c r="AYR21" s="544"/>
      <c r="AYS21" s="544"/>
      <c r="AYT21" s="544"/>
      <c r="AYU21" s="544"/>
      <c r="AYV21" s="544"/>
      <c r="AYW21" s="544"/>
      <c r="AYX21" s="544"/>
      <c r="AYY21" s="544"/>
      <c r="AYZ21" s="544"/>
      <c r="AZA21" s="544"/>
      <c r="AZB21" s="544"/>
      <c r="AZC21" s="544"/>
      <c r="AZD21" s="544"/>
      <c r="AZE21" s="544"/>
      <c r="AZF21" s="544"/>
      <c r="AZG21" s="544"/>
      <c r="AZH21" s="544"/>
      <c r="AZI21" s="544"/>
      <c r="AZJ21" s="544"/>
      <c r="AZK21" s="544"/>
      <c r="AZL21" s="544"/>
      <c r="AZM21" s="544"/>
      <c r="AZN21" s="544"/>
      <c r="AZO21" s="544"/>
      <c r="AZP21" s="544"/>
      <c r="AZQ21" s="544"/>
      <c r="AZR21" s="544"/>
      <c r="AZS21" s="544"/>
      <c r="AZT21" s="544"/>
      <c r="AZU21" s="544"/>
      <c r="AZV21" s="544"/>
      <c r="AZW21" s="544"/>
      <c r="AZX21" s="544"/>
      <c r="AZY21" s="544"/>
      <c r="AZZ21" s="544"/>
      <c r="BAA21" s="544"/>
      <c r="BAB21" s="544"/>
      <c r="BAC21" s="544"/>
      <c r="BAD21" s="544"/>
      <c r="BAE21" s="544"/>
      <c r="BAF21" s="544"/>
      <c r="BAG21" s="544"/>
      <c r="BAH21" s="544"/>
      <c r="BAI21" s="544"/>
      <c r="BAJ21" s="544"/>
      <c r="BAK21" s="544"/>
      <c r="BAL21" s="544"/>
      <c r="BAM21" s="544"/>
      <c r="BAN21" s="544"/>
      <c r="BAO21" s="544"/>
      <c r="BAP21" s="544"/>
      <c r="BAQ21" s="544"/>
      <c r="BAR21" s="544"/>
      <c r="BAS21" s="544"/>
      <c r="BAT21" s="544"/>
      <c r="BAU21" s="544"/>
      <c r="BAV21" s="544"/>
      <c r="BAW21" s="544"/>
      <c r="BAX21" s="544"/>
      <c r="BAY21" s="544"/>
      <c r="BAZ21" s="544"/>
      <c r="BBA21" s="544"/>
      <c r="BBB21" s="544"/>
      <c r="BBC21" s="544"/>
      <c r="BBD21" s="544"/>
      <c r="BBE21" s="544"/>
      <c r="BBF21" s="544"/>
      <c r="BBG21" s="544"/>
      <c r="BBH21" s="544"/>
      <c r="BBI21" s="544"/>
      <c r="BBJ21" s="544"/>
      <c r="BBK21" s="544"/>
      <c r="BBL21" s="544"/>
      <c r="BBM21" s="544"/>
      <c r="BBN21" s="544"/>
      <c r="BBO21" s="544"/>
      <c r="BBP21" s="544"/>
      <c r="BBQ21" s="544"/>
      <c r="BBR21" s="544"/>
      <c r="BBS21" s="544"/>
      <c r="BBT21" s="544"/>
      <c r="BBU21" s="544"/>
      <c r="BBV21" s="544"/>
      <c r="BBW21" s="544"/>
      <c r="BBX21" s="544"/>
      <c r="BBY21" s="544"/>
      <c r="BBZ21" s="544"/>
      <c r="BCA21" s="544"/>
      <c r="BCB21" s="544"/>
      <c r="BCC21" s="544"/>
      <c r="BCD21" s="544"/>
      <c r="BCE21" s="544"/>
      <c r="BCF21" s="544"/>
      <c r="BCG21" s="544"/>
      <c r="BCH21" s="544"/>
      <c r="BCI21" s="544"/>
      <c r="BCJ21" s="544"/>
      <c r="BCK21" s="544"/>
      <c r="BCL21" s="544"/>
      <c r="BCM21" s="544"/>
      <c r="BCN21" s="544"/>
      <c r="BCO21" s="544"/>
      <c r="BCP21" s="544"/>
      <c r="BCQ21" s="544"/>
      <c r="BCR21" s="544"/>
      <c r="BCS21" s="544"/>
      <c r="BCT21" s="544"/>
      <c r="BCU21" s="544"/>
      <c r="BCV21" s="544"/>
      <c r="BCW21" s="544"/>
      <c r="BCX21" s="544"/>
      <c r="BCY21" s="544"/>
      <c r="BCZ21" s="544"/>
      <c r="BDA21" s="544"/>
      <c r="BDB21" s="544"/>
      <c r="BDC21" s="544"/>
      <c r="BDD21" s="544"/>
      <c r="BDE21" s="544"/>
      <c r="BDF21" s="544"/>
      <c r="BDG21" s="544"/>
      <c r="BDH21" s="544"/>
      <c r="BDI21" s="544"/>
      <c r="BDJ21" s="544"/>
      <c r="BDK21" s="544"/>
      <c r="BDL21" s="544"/>
      <c r="BDM21" s="544"/>
      <c r="BDN21" s="544"/>
      <c r="BDO21" s="544"/>
      <c r="BDP21" s="544"/>
      <c r="BDQ21" s="544"/>
      <c r="BDR21" s="544"/>
      <c r="BDS21" s="544"/>
      <c r="BDT21" s="544"/>
      <c r="BDU21" s="544"/>
      <c r="BDV21" s="544"/>
      <c r="BDW21" s="544"/>
      <c r="BDX21" s="544"/>
      <c r="BDY21" s="544"/>
      <c r="BDZ21" s="544"/>
      <c r="BEA21" s="544"/>
      <c r="BEB21" s="544"/>
      <c r="BEC21" s="544"/>
      <c r="BED21" s="544"/>
      <c r="BEE21" s="544"/>
      <c r="BEF21" s="544"/>
      <c r="BEG21" s="544"/>
      <c r="BEH21" s="544"/>
      <c r="BEI21" s="544"/>
      <c r="BEJ21" s="544"/>
      <c r="BEK21" s="544"/>
      <c r="BEL21" s="544"/>
      <c r="BEM21" s="544"/>
      <c r="BEN21" s="544"/>
      <c r="BEO21" s="544"/>
      <c r="BEP21" s="544"/>
      <c r="BEQ21" s="544"/>
      <c r="BER21" s="544"/>
      <c r="BES21" s="544"/>
      <c r="BET21" s="544"/>
      <c r="BEU21" s="544"/>
      <c r="BEV21" s="544"/>
      <c r="BEW21" s="544"/>
      <c r="BEX21" s="544"/>
      <c r="BEY21" s="544"/>
      <c r="BEZ21" s="544"/>
      <c r="BFA21" s="544"/>
      <c r="BFB21" s="544"/>
      <c r="BFC21" s="544"/>
      <c r="BFD21" s="544"/>
      <c r="BFE21" s="544"/>
      <c r="BFF21" s="544"/>
      <c r="BFG21" s="544"/>
      <c r="BFH21" s="544"/>
      <c r="BFI21" s="544"/>
      <c r="BFJ21" s="544"/>
      <c r="BFK21" s="544"/>
      <c r="BFL21" s="544"/>
      <c r="BFM21" s="544"/>
      <c r="BFN21" s="544"/>
      <c r="BFO21" s="544"/>
      <c r="BFP21" s="544"/>
      <c r="BFQ21" s="544"/>
      <c r="BFR21" s="544"/>
      <c r="BFS21" s="544"/>
      <c r="BFT21" s="544"/>
      <c r="BFU21" s="544"/>
      <c r="BFV21" s="544"/>
      <c r="BFW21" s="544"/>
      <c r="BFX21" s="544"/>
      <c r="BFY21" s="544"/>
      <c r="BFZ21" s="544"/>
      <c r="BGA21" s="544"/>
      <c r="BGB21" s="544"/>
      <c r="BGC21" s="544"/>
      <c r="BGD21" s="544"/>
      <c r="BGE21" s="544"/>
      <c r="BGF21" s="544"/>
      <c r="BGG21" s="544"/>
      <c r="BGH21" s="544"/>
      <c r="BGI21" s="544"/>
      <c r="BGJ21" s="544"/>
      <c r="BGK21" s="544"/>
      <c r="BGL21" s="544"/>
      <c r="BGM21" s="544"/>
      <c r="BGN21" s="544"/>
      <c r="BGO21" s="544"/>
      <c r="BGP21" s="544"/>
      <c r="BGQ21" s="544"/>
      <c r="BGR21" s="544"/>
      <c r="BGS21" s="544"/>
      <c r="BGT21" s="544"/>
      <c r="BGU21" s="544"/>
      <c r="BGV21" s="544"/>
      <c r="BGW21" s="544"/>
      <c r="BGX21" s="544"/>
      <c r="BGY21" s="544"/>
      <c r="BGZ21" s="544"/>
      <c r="BHA21" s="544"/>
      <c r="BHB21" s="544"/>
      <c r="BHC21" s="544"/>
      <c r="BHD21" s="544"/>
      <c r="BHE21" s="544"/>
      <c r="BHF21" s="544"/>
      <c r="BHG21" s="544"/>
      <c r="BHH21" s="544"/>
      <c r="BHI21" s="544"/>
      <c r="BHJ21" s="544"/>
      <c r="BHK21" s="544"/>
      <c r="BHL21" s="544"/>
      <c r="BHM21" s="544"/>
      <c r="BHN21" s="544"/>
      <c r="BHO21" s="544"/>
      <c r="BHP21" s="544"/>
      <c r="BHQ21" s="544"/>
      <c r="BHR21" s="544"/>
      <c r="BHS21" s="544"/>
      <c r="BHT21" s="544"/>
      <c r="BHU21" s="544"/>
      <c r="BHV21" s="544"/>
      <c r="BHW21" s="544"/>
      <c r="BHX21" s="544"/>
      <c r="BHY21" s="544"/>
      <c r="BHZ21" s="544"/>
      <c r="BIA21" s="544"/>
      <c r="BIB21" s="544"/>
      <c r="BIC21" s="544"/>
      <c r="BID21" s="544"/>
      <c r="BIE21" s="544"/>
      <c r="BIF21" s="544"/>
      <c r="BIG21" s="544"/>
      <c r="BIH21" s="544"/>
      <c r="BII21" s="544"/>
      <c r="BIJ21" s="544"/>
      <c r="BIK21" s="544"/>
      <c r="BIL21" s="544"/>
      <c r="BIM21" s="544"/>
      <c r="BIN21" s="544"/>
      <c r="BIO21" s="544"/>
      <c r="BIP21" s="544"/>
      <c r="BIQ21" s="544"/>
      <c r="BIR21" s="544"/>
      <c r="BIS21" s="544"/>
      <c r="BIT21" s="544"/>
      <c r="BIU21" s="544"/>
      <c r="BIV21" s="544"/>
      <c r="BIW21" s="544"/>
      <c r="BIX21" s="544"/>
      <c r="BIY21" s="544"/>
      <c r="BIZ21" s="544"/>
      <c r="BJA21" s="544"/>
      <c r="BJB21" s="544"/>
      <c r="BJC21" s="544"/>
      <c r="BJD21" s="544"/>
      <c r="BJE21" s="544"/>
      <c r="BJF21" s="544"/>
      <c r="BJG21" s="544"/>
      <c r="BJH21" s="544"/>
      <c r="BJI21" s="544"/>
      <c r="BJJ21" s="544"/>
      <c r="BJK21" s="544"/>
      <c r="BJL21" s="544"/>
      <c r="BJM21" s="544"/>
      <c r="BJN21" s="544"/>
      <c r="BJO21" s="544"/>
      <c r="BJP21" s="544"/>
      <c r="BJQ21" s="544"/>
      <c r="BJR21" s="544"/>
      <c r="BJS21" s="544"/>
      <c r="BJT21" s="544"/>
      <c r="BJU21" s="544"/>
      <c r="BJV21" s="544"/>
      <c r="BJW21" s="544"/>
      <c r="BJX21" s="544"/>
      <c r="BJY21" s="544"/>
      <c r="BJZ21" s="544"/>
      <c r="BKA21" s="544"/>
      <c r="BKB21" s="544"/>
      <c r="BKC21" s="544"/>
      <c r="BKD21" s="544"/>
      <c r="BKE21" s="544"/>
      <c r="BKF21" s="544"/>
      <c r="BKG21" s="544"/>
      <c r="BKH21" s="544"/>
      <c r="BKI21" s="544"/>
      <c r="BKJ21" s="544"/>
      <c r="BKK21" s="544"/>
      <c r="BKL21" s="544"/>
      <c r="BKM21" s="544"/>
      <c r="BKN21" s="544"/>
      <c r="BKO21" s="544"/>
      <c r="BKP21" s="544"/>
      <c r="BKQ21" s="544"/>
      <c r="BKR21" s="544"/>
      <c r="BKS21" s="544"/>
      <c r="BKT21" s="544"/>
      <c r="BKU21" s="544"/>
      <c r="BKV21" s="544"/>
      <c r="BKW21" s="544"/>
      <c r="BKX21" s="544"/>
      <c r="BKY21" s="544"/>
      <c r="BKZ21" s="544"/>
      <c r="BLA21" s="544"/>
      <c r="BLB21" s="544"/>
      <c r="BLC21" s="544"/>
      <c r="BLD21" s="544"/>
      <c r="BLE21" s="544"/>
      <c r="BLF21" s="544"/>
      <c r="BLG21" s="544"/>
      <c r="BLH21" s="544"/>
      <c r="BLI21" s="544"/>
      <c r="BLJ21" s="544"/>
      <c r="BLK21" s="544"/>
      <c r="BLL21" s="544"/>
      <c r="BLM21" s="544"/>
      <c r="BLN21" s="544"/>
      <c r="BLO21" s="544"/>
      <c r="BLP21" s="544"/>
      <c r="BLQ21" s="544"/>
      <c r="BLR21" s="544"/>
      <c r="BLS21" s="544"/>
      <c r="BLT21" s="544"/>
      <c r="BLU21" s="544"/>
      <c r="BLV21" s="544"/>
      <c r="BLW21" s="544"/>
      <c r="BLX21" s="544"/>
      <c r="BLY21" s="544"/>
      <c r="BLZ21" s="544"/>
      <c r="BMA21" s="544"/>
      <c r="BMB21" s="544"/>
      <c r="BMC21" s="544"/>
      <c r="BMD21" s="544"/>
      <c r="BME21" s="544"/>
      <c r="BMF21" s="544"/>
      <c r="BMG21" s="544"/>
      <c r="BMH21" s="544"/>
      <c r="BMI21" s="544"/>
      <c r="BMJ21" s="544"/>
      <c r="BMK21" s="544"/>
      <c r="BML21" s="544"/>
      <c r="BMM21" s="544"/>
      <c r="BMN21" s="544"/>
      <c r="BMO21" s="544"/>
      <c r="BMP21" s="544"/>
      <c r="BMQ21" s="544"/>
      <c r="BMR21" s="544"/>
      <c r="BMS21" s="544"/>
      <c r="BMT21" s="544"/>
      <c r="BMU21" s="544"/>
      <c r="BMV21" s="544"/>
      <c r="BMW21" s="544"/>
      <c r="BMX21" s="544"/>
      <c r="BMY21" s="544"/>
      <c r="BMZ21" s="544"/>
      <c r="BNA21" s="544"/>
      <c r="BNB21" s="544"/>
      <c r="BNC21" s="544"/>
      <c r="BND21" s="544"/>
      <c r="BNE21" s="544"/>
      <c r="BNF21" s="544"/>
      <c r="BNG21" s="544"/>
      <c r="BNH21" s="544"/>
      <c r="BNI21" s="544"/>
      <c r="BNJ21" s="544"/>
      <c r="BNK21" s="544"/>
      <c r="BNL21" s="544"/>
      <c r="BNM21" s="544"/>
      <c r="BNN21" s="544"/>
      <c r="BNO21" s="544"/>
      <c r="BNP21" s="544"/>
      <c r="BNQ21" s="544"/>
      <c r="BNR21" s="544"/>
      <c r="BNS21" s="544"/>
      <c r="BNT21" s="544"/>
      <c r="BNU21" s="544"/>
      <c r="BNV21" s="544"/>
      <c r="BNW21" s="544"/>
      <c r="BNX21" s="544"/>
      <c r="BNY21" s="544"/>
      <c r="BNZ21" s="544"/>
      <c r="BOA21" s="544"/>
      <c r="BOB21" s="544"/>
      <c r="BOC21" s="544"/>
      <c r="BOD21" s="544"/>
      <c r="BOE21" s="544"/>
      <c r="BOF21" s="544"/>
      <c r="BOG21" s="544"/>
      <c r="BOH21" s="544"/>
      <c r="BOI21" s="544"/>
      <c r="BOJ21" s="544"/>
      <c r="BOK21" s="544"/>
      <c r="BOL21" s="544"/>
      <c r="BOM21" s="544"/>
      <c r="BON21" s="544"/>
      <c r="BOO21" s="544"/>
      <c r="BOP21" s="544"/>
      <c r="BOQ21" s="544"/>
      <c r="BOR21" s="544"/>
      <c r="BOS21" s="544"/>
      <c r="BOT21" s="544"/>
      <c r="BOU21" s="544"/>
      <c r="BOV21" s="544"/>
      <c r="BOW21" s="544"/>
      <c r="BOX21" s="544"/>
      <c r="BOY21" s="544"/>
      <c r="BOZ21" s="544"/>
      <c r="BPA21" s="544"/>
      <c r="BPB21" s="544"/>
      <c r="BPC21" s="544"/>
      <c r="BPD21" s="544"/>
      <c r="BPE21" s="544"/>
      <c r="BPF21" s="544"/>
      <c r="BPG21" s="544"/>
      <c r="BPH21" s="544"/>
      <c r="BPI21" s="544"/>
      <c r="BPJ21" s="544"/>
      <c r="BPK21" s="544"/>
      <c r="BPL21" s="544"/>
      <c r="BPM21" s="544"/>
      <c r="BPN21" s="544"/>
      <c r="BPO21" s="544"/>
      <c r="BPP21" s="544"/>
      <c r="BPQ21" s="544"/>
      <c r="BPR21" s="544"/>
      <c r="BPS21" s="544"/>
      <c r="BPT21" s="544"/>
      <c r="BPU21" s="544"/>
      <c r="BPV21" s="544"/>
      <c r="BPW21" s="544"/>
      <c r="BPX21" s="544"/>
      <c r="BPY21" s="544"/>
      <c r="BPZ21" s="544"/>
      <c r="BQA21" s="544"/>
      <c r="BQB21" s="544"/>
      <c r="BQC21" s="544"/>
      <c r="BQD21" s="544"/>
      <c r="BQE21" s="544"/>
      <c r="BQF21" s="544"/>
      <c r="BQG21" s="544"/>
      <c r="BQH21" s="544"/>
      <c r="BQI21" s="544"/>
      <c r="BQJ21" s="544"/>
      <c r="BQK21" s="544"/>
      <c r="BQL21" s="544"/>
      <c r="BQM21" s="544"/>
      <c r="BQN21" s="544"/>
      <c r="BQO21" s="544"/>
      <c r="BQP21" s="544"/>
      <c r="BQQ21" s="544"/>
      <c r="BQR21" s="544"/>
      <c r="BQS21" s="544"/>
      <c r="BQT21" s="544"/>
      <c r="BQU21" s="544"/>
      <c r="BQV21" s="544"/>
      <c r="BQW21" s="544"/>
      <c r="BQX21" s="544"/>
      <c r="BQY21" s="544"/>
      <c r="BQZ21" s="544"/>
      <c r="BRA21" s="544"/>
      <c r="BRB21" s="544"/>
      <c r="BRC21" s="544"/>
      <c r="BRD21" s="544"/>
      <c r="BRE21" s="544"/>
      <c r="BRF21" s="544"/>
      <c r="BRG21" s="544"/>
      <c r="BRH21" s="544"/>
      <c r="BRI21" s="544"/>
      <c r="BRJ21" s="544"/>
      <c r="BRK21" s="544"/>
      <c r="BRL21" s="544"/>
      <c r="BRM21" s="544"/>
      <c r="BRN21" s="544"/>
      <c r="BRO21" s="544"/>
      <c r="BRP21" s="544"/>
      <c r="BRQ21" s="544"/>
      <c r="BRR21" s="544"/>
      <c r="BRS21" s="544"/>
      <c r="BRT21" s="544"/>
      <c r="BRU21" s="544"/>
      <c r="BRV21" s="544"/>
      <c r="BRW21" s="544"/>
      <c r="BRX21" s="544"/>
      <c r="BRY21" s="544"/>
      <c r="BRZ21" s="544"/>
      <c r="BSA21" s="544"/>
      <c r="BSB21" s="544"/>
      <c r="BSC21" s="544"/>
      <c r="BSD21" s="544"/>
      <c r="BSE21" s="544"/>
      <c r="BSF21" s="544"/>
      <c r="BSG21" s="544"/>
      <c r="BSH21" s="544"/>
      <c r="BSI21" s="544"/>
      <c r="BSJ21" s="544"/>
      <c r="BSK21" s="544"/>
      <c r="BSL21" s="544"/>
      <c r="BSM21" s="544"/>
      <c r="BSN21" s="544"/>
      <c r="BSO21" s="544"/>
      <c r="BSP21" s="544"/>
      <c r="BSQ21" s="544"/>
      <c r="BSR21" s="544"/>
      <c r="BSS21" s="544"/>
      <c r="BST21" s="544"/>
      <c r="BSU21" s="544"/>
      <c r="BSV21" s="544"/>
      <c r="BSW21" s="544"/>
      <c r="BSX21" s="544"/>
      <c r="BSY21" s="544"/>
      <c r="BSZ21" s="544"/>
      <c r="BTA21" s="544"/>
      <c r="BTB21" s="544"/>
      <c r="BTC21" s="544"/>
      <c r="BTD21" s="544"/>
      <c r="BTE21" s="544"/>
      <c r="BTF21" s="544"/>
      <c r="BTG21" s="544"/>
      <c r="BTH21" s="544"/>
      <c r="BTI21" s="544"/>
      <c r="BTJ21" s="544"/>
      <c r="BTK21" s="544"/>
      <c r="BTL21" s="544"/>
      <c r="BTM21" s="544"/>
      <c r="BTN21" s="544"/>
      <c r="BTO21" s="544"/>
      <c r="BTP21" s="544"/>
      <c r="BTQ21" s="544"/>
      <c r="BTR21" s="544"/>
      <c r="BTS21" s="544"/>
      <c r="BTT21" s="544"/>
      <c r="BTU21" s="544"/>
      <c r="BTV21" s="544"/>
      <c r="BTW21" s="544"/>
      <c r="BTX21" s="544"/>
      <c r="BTY21" s="544"/>
      <c r="BTZ21" s="544"/>
      <c r="BUA21" s="544"/>
      <c r="BUB21" s="544"/>
      <c r="BUC21" s="544"/>
      <c r="BUD21" s="544"/>
      <c r="BUE21" s="544"/>
      <c r="BUF21" s="544"/>
      <c r="BUG21" s="544"/>
      <c r="BUH21" s="544"/>
      <c r="BUI21" s="544"/>
      <c r="BUJ21" s="544"/>
      <c r="BUK21" s="544"/>
      <c r="BUL21" s="544"/>
      <c r="BUM21" s="544"/>
      <c r="BUN21" s="544"/>
      <c r="BUO21" s="544"/>
      <c r="BUP21" s="544"/>
      <c r="BUQ21" s="544"/>
      <c r="BUR21" s="544"/>
      <c r="BUS21" s="544"/>
      <c r="BUT21" s="544"/>
      <c r="BUU21" s="544"/>
      <c r="BUV21" s="544"/>
      <c r="BUW21" s="544"/>
      <c r="BUX21" s="544"/>
      <c r="BUY21" s="544"/>
      <c r="BUZ21" s="544"/>
      <c r="BVA21" s="544"/>
      <c r="BVB21" s="544"/>
      <c r="BVC21" s="544"/>
      <c r="BVD21" s="544"/>
      <c r="BVE21" s="544"/>
      <c r="BVF21" s="544"/>
      <c r="BVG21" s="544"/>
      <c r="BVH21" s="544"/>
      <c r="BVI21" s="544"/>
      <c r="BVJ21" s="544"/>
      <c r="BVK21" s="544"/>
      <c r="BVL21" s="544"/>
      <c r="BVM21" s="544"/>
      <c r="BVN21" s="544"/>
      <c r="BVO21" s="544"/>
      <c r="BVP21" s="544"/>
      <c r="BVQ21" s="544"/>
      <c r="BVR21" s="544"/>
      <c r="BVS21" s="544"/>
      <c r="BVT21" s="544"/>
      <c r="BVU21" s="544"/>
      <c r="BVV21" s="544"/>
      <c r="BVW21" s="544"/>
      <c r="BVX21" s="544"/>
      <c r="BVY21" s="544"/>
      <c r="BVZ21" s="544"/>
      <c r="BWA21" s="544"/>
      <c r="BWB21" s="544"/>
      <c r="BWC21" s="544"/>
      <c r="BWD21" s="544"/>
      <c r="BWE21" s="544"/>
      <c r="BWF21" s="544"/>
      <c r="BWG21" s="544"/>
      <c r="BWH21" s="544"/>
      <c r="BWI21" s="544"/>
      <c r="BWJ21" s="544"/>
      <c r="BWK21" s="544"/>
      <c r="BWL21" s="544"/>
      <c r="BWM21" s="544"/>
      <c r="BWN21" s="544"/>
      <c r="BWO21" s="544"/>
      <c r="BWP21" s="544"/>
      <c r="BWQ21" s="544"/>
      <c r="BWR21" s="544"/>
      <c r="BWS21" s="544"/>
      <c r="BWT21" s="544"/>
      <c r="BWU21" s="544"/>
      <c r="BWV21" s="544"/>
      <c r="BWW21" s="544"/>
      <c r="BWX21" s="544"/>
      <c r="BWY21" s="544"/>
      <c r="BWZ21" s="544"/>
      <c r="BXA21" s="544"/>
      <c r="BXB21" s="544"/>
      <c r="BXC21" s="544"/>
      <c r="BXD21" s="544"/>
      <c r="BXE21" s="544"/>
      <c r="BXF21" s="544"/>
      <c r="BXG21" s="544"/>
      <c r="BXH21" s="544"/>
      <c r="BXI21" s="544"/>
      <c r="BXJ21" s="544"/>
      <c r="BXK21" s="544"/>
      <c r="BXL21" s="544"/>
      <c r="BXM21" s="544"/>
      <c r="BXN21" s="544"/>
      <c r="BXO21" s="544"/>
      <c r="BXP21" s="544"/>
      <c r="BXQ21" s="544"/>
      <c r="BXR21" s="544"/>
      <c r="BXS21" s="544"/>
      <c r="BXT21" s="544"/>
      <c r="BXU21" s="544"/>
      <c r="BXV21" s="544"/>
      <c r="BXW21" s="544"/>
      <c r="BXX21" s="544"/>
      <c r="BXY21" s="544"/>
      <c r="BXZ21" s="544"/>
      <c r="BYA21" s="544"/>
      <c r="BYB21" s="544"/>
      <c r="BYC21" s="544"/>
      <c r="BYD21" s="544"/>
      <c r="BYE21" s="544"/>
      <c r="BYF21" s="544"/>
      <c r="BYG21" s="544"/>
      <c r="BYH21" s="544"/>
      <c r="BYI21" s="544"/>
      <c r="BYJ21" s="544"/>
      <c r="BYK21" s="544"/>
      <c r="BYL21" s="544"/>
      <c r="BYM21" s="544"/>
      <c r="BYN21" s="544"/>
      <c r="BYO21" s="544"/>
      <c r="BYP21" s="544"/>
      <c r="BYQ21" s="544"/>
      <c r="BYR21" s="544"/>
      <c r="BYS21" s="544"/>
      <c r="BYT21" s="544"/>
      <c r="BYU21" s="544"/>
      <c r="BYV21" s="544"/>
      <c r="BYW21" s="544"/>
      <c r="BYX21" s="544"/>
      <c r="BYY21" s="544"/>
      <c r="BYZ21" s="544"/>
      <c r="BZA21" s="544"/>
      <c r="BZB21" s="544"/>
      <c r="BZC21" s="544"/>
      <c r="BZD21" s="544"/>
      <c r="BZE21" s="544"/>
      <c r="BZF21" s="544"/>
      <c r="BZG21" s="544"/>
      <c r="BZH21" s="544"/>
      <c r="BZI21" s="544"/>
      <c r="BZJ21" s="544"/>
      <c r="BZK21" s="544"/>
      <c r="BZL21" s="544"/>
      <c r="BZM21" s="544"/>
      <c r="BZN21" s="544"/>
      <c r="BZO21" s="544"/>
      <c r="BZP21" s="544"/>
      <c r="BZQ21" s="544"/>
      <c r="BZR21" s="544"/>
      <c r="BZS21" s="544"/>
      <c r="BZT21" s="544"/>
      <c r="BZU21" s="544"/>
      <c r="BZV21" s="544"/>
      <c r="BZW21" s="544"/>
      <c r="BZX21" s="544"/>
      <c r="BZY21" s="544"/>
      <c r="BZZ21" s="544"/>
      <c r="CAA21" s="544"/>
      <c r="CAB21" s="544"/>
      <c r="CAC21" s="544"/>
      <c r="CAD21" s="544"/>
      <c r="CAE21" s="544"/>
      <c r="CAF21" s="544"/>
      <c r="CAG21" s="544"/>
      <c r="CAH21" s="544"/>
      <c r="CAI21" s="544"/>
      <c r="CAJ21" s="544"/>
      <c r="CAK21" s="544"/>
      <c r="CAL21" s="544"/>
      <c r="CAM21" s="544"/>
      <c r="CAN21" s="544"/>
      <c r="CAO21" s="544"/>
      <c r="CAP21" s="544"/>
      <c r="CAQ21" s="544"/>
      <c r="CAR21" s="544"/>
      <c r="CAS21" s="544"/>
      <c r="CAT21" s="544"/>
      <c r="CAU21" s="544"/>
      <c r="CAV21" s="544"/>
      <c r="CAW21" s="544"/>
      <c r="CAX21" s="544"/>
      <c r="CAY21" s="544"/>
      <c r="CAZ21" s="544"/>
      <c r="CBA21" s="544"/>
      <c r="CBB21" s="544"/>
      <c r="CBC21" s="544"/>
      <c r="CBD21" s="544"/>
      <c r="CBE21" s="544"/>
      <c r="CBF21" s="544"/>
      <c r="CBG21" s="544"/>
      <c r="CBH21" s="544"/>
      <c r="CBI21" s="544"/>
      <c r="CBJ21" s="544"/>
      <c r="CBK21" s="544"/>
      <c r="CBL21" s="544"/>
      <c r="CBM21" s="544"/>
      <c r="CBN21" s="544"/>
      <c r="CBO21" s="544"/>
      <c r="CBP21" s="544"/>
      <c r="CBQ21" s="544"/>
      <c r="CBR21" s="544"/>
      <c r="CBS21" s="544"/>
      <c r="CBT21" s="544"/>
      <c r="CBU21" s="544"/>
      <c r="CBV21" s="544"/>
      <c r="CBW21" s="544"/>
      <c r="CBX21" s="544"/>
      <c r="CBY21" s="544"/>
      <c r="CBZ21" s="544"/>
      <c r="CCA21" s="544"/>
      <c r="CCB21" s="544"/>
      <c r="CCC21" s="544"/>
      <c r="CCD21" s="544"/>
      <c r="CCE21" s="544"/>
      <c r="CCF21" s="544"/>
      <c r="CCG21" s="544"/>
      <c r="CCH21" s="544"/>
      <c r="CCI21" s="544"/>
      <c r="CCJ21" s="544"/>
      <c r="CCK21" s="544"/>
      <c r="CCL21" s="544"/>
      <c r="CCM21" s="544"/>
      <c r="CCN21" s="544"/>
      <c r="CCO21" s="544"/>
      <c r="CCP21" s="544"/>
      <c r="CCQ21" s="544"/>
      <c r="CCR21" s="544"/>
      <c r="CCS21" s="544"/>
      <c r="CCT21" s="544"/>
      <c r="CCU21" s="544"/>
      <c r="CCV21" s="544"/>
      <c r="CCW21" s="544"/>
      <c r="CCX21" s="544"/>
      <c r="CCY21" s="544"/>
      <c r="CCZ21" s="544"/>
      <c r="CDA21" s="544"/>
      <c r="CDB21" s="544"/>
      <c r="CDC21" s="544"/>
      <c r="CDD21" s="544"/>
      <c r="CDE21" s="544"/>
      <c r="CDF21" s="544"/>
      <c r="CDG21" s="544"/>
      <c r="CDH21" s="544"/>
      <c r="CDI21" s="544"/>
      <c r="CDJ21" s="544"/>
      <c r="CDK21" s="544"/>
      <c r="CDL21" s="544"/>
      <c r="CDM21" s="544"/>
      <c r="CDN21" s="544"/>
      <c r="CDO21" s="544"/>
      <c r="CDP21" s="544"/>
      <c r="CDQ21" s="544"/>
      <c r="CDR21" s="544"/>
      <c r="CDS21" s="544"/>
      <c r="CDT21" s="544"/>
      <c r="CDU21" s="544"/>
      <c r="CDV21" s="544"/>
      <c r="CDW21" s="544"/>
      <c r="CDX21" s="544"/>
      <c r="CDY21" s="544"/>
      <c r="CDZ21" s="544"/>
      <c r="CEA21" s="544"/>
      <c r="CEB21" s="544"/>
      <c r="CEC21" s="544"/>
      <c r="CED21" s="544"/>
      <c r="CEE21" s="544"/>
      <c r="CEF21" s="544"/>
      <c r="CEG21" s="544"/>
      <c r="CEH21" s="544"/>
      <c r="CEI21" s="544"/>
      <c r="CEJ21" s="544"/>
      <c r="CEK21" s="544"/>
      <c r="CEL21" s="544"/>
      <c r="CEM21" s="544"/>
      <c r="CEN21" s="544"/>
      <c r="CEO21" s="544"/>
      <c r="CEP21" s="544"/>
      <c r="CEQ21" s="544"/>
      <c r="CER21" s="544"/>
      <c r="CES21" s="544"/>
      <c r="CET21" s="544"/>
      <c r="CEU21" s="544"/>
      <c r="CEV21" s="544"/>
      <c r="CEW21" s="544"/>
      <c r="CEX21" s="544"/>
      <c r="CEY21" s="544"/>
      <c r="CEZ21" s="544"/>
      <c r="CFA21" s="544"/>
      <c r="CFB21" s="544"/>
      <c r="CFC21" s="544"/>
      <c r="CFD21" s="544"/>
      <c r="CFE21" s="544"/>
      <c r="CFF21" s="544"/>
      <c r="CFG21" s="544"/>
      <c r="CFH21" s="544"/>
      <c r="CFI21" s="544"/>
      <c r="CFJ21" s="544"/>
      <c r="CFK21" s="544"/>
      <c r="CFL21" s="544"/>
      <c r="CFM21" s="544"/>
      <c r="CFN21" s="544"/>
      <c r="CFO21" s="544"/>
      <c r="CFP21" s="544"/>
      <c r="CFQ21" s="544"/>
      <c r="CFR21" s="544"/>
      <c r="CFS21" s="544"/>
      <c r="CFT21" s="544"/>
      <c r="CFU21" s="544"/>
      <c r="CFV21" s="544"/>
      <c r="CFW21" s="544"/>
      <c r="CFX21" s="544"/>
      <c r="CFY21" s="544"/>
      <c r="CFZ21" s="544"/>
      <c r="CGA21" s="544"/>
      <c r="CGB21" s="544"/>
      <c r="CGC21" s="544"/>
      <c r="CGD21" s="544"/>
      <c r="CGE21" s="544"/>
      <c r="CGF21" s="544"/>
      <c r="CGG21" s="544"/>
      <c r="CGH21" s="544"/>
      <c r="CGI21" s="544"/>
      <c r="CGJ21" s="544"/>
      <c r="CGK21" s="544"/>
      <c r="CGL21" s="544"/>
      <c r="CGM21" s="544"/>
      <c r="CGN21" s="544"/>
      <c r="CGO21" s="544"/>
      <c r="CGP21" s="544"/>
      <c r="CGQ21" s="544"/>
      <c r="CGR21" s="544"/>
      <c r="CGS21" s="544"/>
      <c r="CGT21" s="544"/>
      <c r="CGU21" s="544"/>
      <c r="CGV21" s="544"/>
      <c r="CGW21" s="544"/>
      <c r="CGX21" s="544"/>
      <c r="CGY21" s="544"/>
      <c r="CGZ21" s="544"/>
      <c r="CHA21" s="544"/>
      <c r="CHB21" s="544"/>
      <c r="CHC21" s="544"/>
      <c r="CHD21" s="544"/>
      <c r="CHE21" s="544"/>
      <c r="CHF21" s="544"/>
      <c r="CHG21" s="544"/>
      <c r="CHH21" s="544"/>
      <c r="CHI21" s="544"/>
      <c r="CHJ21" s="544"/>
      <c r="CHK21" s="544"/>
      <c r="CHL21" s="544"/>
      <c r="CHM21" s="544"/>
      <c r="CHN21" s="544"/>
      <c r="CHO21" s="544"/>
      <c r="CHP21" s="544"/>
      <c r="CHQ21" s="544"/>
      <c r="CHR21" s="544"/>
      <c r="CHS21" s="544"/>
      <c r="CHT21" s="544"/>
      <c r="CHU21" s="544"/>
      <c r="CHV21" s="544"/>
      <c r="CHW21" s="544"/>
      <c r="CHX21" s="544"/>
      <c r="CHY21" s="544"/>
      <c r="CHZ21" s="544"/>
      <c r="CIA21" s="544"/>
      <c r="CIB21" s="544"/>
      <c r="CIC21" s="544"/>
      <c r="CID21" s="544"/>
      <c r="CIE21" s="544"/>
      <c r="CIF21" s="544"/>
      <c r="CIG21" s="544"/>
      <c r="CIH21" s="544"/>
      <c r="CII21" s="544"/>
      <c r="CIJ21" s="544"/>
      <c r="CIK21" s="544"/>
      <c r="CIL21" s="544"/>
      <c r="CIM21" s="544"/>
      <c r="CIN21" s="544"/>
      <c r="CIO21" s="544"/>
      <c r="CIP21" s="544"/>
      <c r="CIQ21" s="544"/>
      <c r="CIR21" s="544"/>
      <c r="CIS21" s="544"/>
      <c r="CIT21" s="544"/>
      <c r="CIU21" s="544"/>
      <c r="CIV21" s="544"/>
      <c r="CIW21" s="544"/>
      <c r="CIX21" s="544"/>
      <c r="CIY21" s="544"/>
      <c r="CIZ21" s="544"/>
      <c r="CJA21" s="544"/>
      <c r="CJB21" s="544"/>
      <c r="CJC21" s="544"/>
      <c r="CJD21" s="544"/>
      <c r="CJE21" s="544"/>
      <c r="CJF21" s="544"/>
      <c r="CJG21" s="544"/>
      <c r="CJH21" s="544"/>
      <c r="CJI21" s="544"/>
      <c r="CJJ21" s="544"/>
      <c r="CJK21" s="544"/>
      <c r="CJL21" s="544"/>
      <c r="CJM21" s="544"/>
      <c r="CJN21" s="544"/>
      <c r="CJO21" s="544"/>
      <c r="CJP21" s="544"/>
      <c r="CJQ21" s="544"/>
      <c r="CJR21" s="544"/>
      <c r="CJS21" s="544"/>
      <c r="CJT21" s="544"/>
      <c r="CJU21" s="544"/>
      <c r="CJV21" s="544"/>
      <c r="CJW21" s="544"/>
      <c r="CJX21" s="544"/>
      <c r="CJY21" s="544"/>
      <c r="CJZ21" s="544"/>
      <c r="CKA21" s="544"/>
      <c r="CKB21" s="544"/>
      <c r="CKC21" s="544"/>
      <c r="CKD21" s="544"/>
      <c r="CKE21" s="544"/>
      <c r="CKF21" s="544"/>
      <c r="CKG21" s="544"/>
      <c r="CKH21" s="544"/>
      <c r="CKI21" s="544"/>
      <c r="CKJ21" s="544"/>
      <c r="CKK21" s="544"/>
      <c r="CKL21" s="544"/>
      <c r="CKM21" s="544"/>
      <c r="CKN21" s="544"/>
      <c r="CKO21" s="544"/>
      <c r="CKP21" s="544"/>
      <c r="CKQ21" s="544"/>
      <c r="CKR21" s="544"/>
      <c r="CKS21" s="544"/>
      <c r="CKT21" s="544"/>
      <c r="CKU21" s="544"/>
      <c r="CKV21" s="544"/>
      <c r="CKW21" s="544"/>
      <c r="CKX21" s="544"/>
      <c r="CKY21" s="544"/>
      <c r="CKZ21" s="544"/>
      <c r="CLA21" s="544"/>
      <c r="CLB21" s="544"/>
      <c r="CLC21" s="544"/>
      <c r="CLD21" s="544"/>
      <c r="CLE21" s="544"/>
      <c r="CLF21" s="544"/>
      <c r="CLG21" s="544"/>
      <c r="CLH21" s="544"/>
      <c r="CLI21" s="544"/>
      <c r="CLJ21" s="544"/>
      <c r="CLK21" s="544"/>
      <c r="CLL21" s="544"/>
      <c r="CLM21" s="544"/>
      <c r="CLN21" s="544"/>
      <c r="CLO21" s="544"/>
      <c r="CLP21" s="544"/>
      <c r="CLQ21" s="544"/>
      <c r="CLR21" s="544"/>
      <c r="CLS21" s="544"/>
      <c r="CLT21" s="544"/>
      <c r="CLU21" s="544"/>
      <c r="CLV21" s="544"/>
      <c r="CLW21" s="544"/>
      <c r="CLX21" s="544"/>
      <c r="CLY21" s="544"/>
      <c r="CLZ21" s="544"/>
      <c r="CMA21" s="544"/>
      <c r="CMB21" s="544"/>
      <c r="CMC21" s="544"/>
      <c r="CMD21" s="544"/>
      <c r="CME21" s="544"/>
      <c r="CMF21" s="544"/>
      <c r="CMG21" s="544"/>
      <c r="CMH21" s="544"/>
      <c r="CMI21" s="544"/>
      <c r="CMJ21" s="544"/>
      <c r="CMK21" s="544"/>
      <c r="CML21" s="544"/>
      <c r="CMM21" s="544"/>
      <c r="CMN21" s="544"/>
      <c r="CMO21" s="544"/>
      <c r="CMP21" s="544"/>
      <c r="CMQ21" s="544"/>
      <c r="CMR21" s="544"/>
      <c r="CMS21" s="544"/>
      <c r="CMT21" s="544"/>
      <c r="CMU21" s="544"/>
      <c r="CMV21" s="544"/>
      <c r="CMW21" s="544"/>
      <c r="CMX21" s="544"/>
      <c r="CMY21" s="544"/>
      <c r="CMZ21" s="544"/>
      <c r="CNA21" s="544"/>
      <c r="CNB21" s="544"/>
      <c r="CNC21" s="544"/>
      <c r="CND21" s="544"/>
      <c r="CNE21" s="544"/>
      <c r="CNF21" s="544"/>
      <c r="CNG21" s="544"/>
      <c r="CNH21" s="544"/>
      <c r="CNI21" s="544"/>
      <c r="CNJ21" s="544"/>
      <c r="CNK21" s="544"/>
      <c r="CNL21" s="544"/>
      <c r="CNM21" s="544"/>
      <c r="CNN21" s="544"/>
      <c r="CNO21" s="544"/>
      <c r="CNP21" s="544"/>
      <c r="CNQ21" s="544"/>
      <c r="CNR21" s="544"/>
      <c r="CNS21" s="544"/>
      <c r="CNT21" s="544"/>
      <c r="CNU21" s="544"/>
      <c r="CNV21" s="544"/>
      <c r="CNW21" s="544"/>
      <c r="CNX21" s="544"/>
      <c r="CNY21" s="544"/>
      <c r="CNZ21" s="544"/>
      <c r="COA21" s="544"/>
      <c r="COB21" s="544"/>
      <c r="COC21" s="544"/>
      <c r="COD21" s="544"/>
      <c r="COE21" s="544"/>
      <c r="COF21" s="544"/>
      <c r="COG21" s="544"/>
      <c r="COH21" s="544"/>
      <c r="COI21" s="544"/>
      <c r="COJ21" s="544"/>
      <c r="COK21" s="544"/>
      <c r="COL21" s="544"/>
      <c r="COM21" s="544"/>
      <c r="CON21" s="544"/>
      <c r="COO21" s="544"/>
      <c r="COP21" s="544"/>
      <c r="COQ21" s="544"/>
      <c r="COR21" s="544"/>
      <c r="COS21" s="544"/>
      <c r="COT21" s="544"/>
      <c r="COU21" s="544"/>
      <c r="COV21" s="544"/>
      <c r="COW21" s="544"/>
      <c r="COX21" s="544"/>
      <c r="COY21" s="544"/>
      <c r="COZ21" s="544"/>
      <c r="CPA21" s="544"/>
      <c r="CPB21" s="544"/>
      <c r="CPC21" s="544"/>
      <c r="CPD21" s="544"/>
      <c r="CPE21" s="544"/>
      <c r="CPF21" s="544"/>
      <c r="CPG21" s="544"/>
      <c r="CPH21" s="544"/>
      <c r="CPI21" s="544"/>
      <c r="CPJ21" s="544"/>
      <c r="CPK21" s="544"/>
      <c r="CPL21" s="544"/>
      <c r="CPM21" s="544"/>
      <c r="CPN21" s="544"/>
      <c r="CPO21" s="544"/>
      <c r="CPP21" s="544"/>
      <c r="CPQ21" s="544"/>
      <c r="CPR21" s="544"/>
      <c r="CPS21" s="544"/>
      <c r="CPT21" s="544"/>
      <c r="CPU21" s="544"/>
      <c r="CPV21" s="544"/>
      <c r="CPW21" s="544"/>
      <c r="CPX21" s="544"/>
      <c r="CPY21" s="544"/>
      <c r="CPZ21" s="544"/>
      <c r="CQA21" s="544"/>
      <c r="CQB21" s="544"/>
      <c r="CQC21" s="544"/>
      <c r="CQD21" s="544"/>
      <c r="CQE21" s="544"/>
      <c r="CQF21" s="544"/>
      <c r="CQG21" s="544"/>
      <c r="CQH21" s="544"/>
      <c r="CQI21" s="544"/>
      <c r="CQJ21" s="544"/>
      <c r="CQK21" s="544"/>
      <c r="CQL21" s="544"/>
      <c r="CQM21" s="544"/>
      <c r="CQN21" s="544"/>
      <c r="CQO21" s="544"/>
      <c r="CQP21" s="544"/>
      <c r="CQQ21" s="544"/>
      <c r="CQR21" s="544"/>
      <c r="CQS21" s="544"/>
      <c r="CQT21" s="544"/>
      <c r="CQU21" s="544"/>
      <c r="CQV21" s="544"/>
      <c r="CQW21" s="544"/>
      <c r="CQX21" s="544"/>
      <c r="CQY21" s="544"/>
      <c r="CQZ21" s="544"/>
      <c r="CRA21" s="544"/>
      <c r="CRB21" s="544"/>
      <c r="CRC21" s="544"/>
      <c r="CRD21" s="544"/>
      <c r="CRE21" s="544"/>
      <c r="CRF21" s="544"/>
      <c r="CRG21" s="544"/>
      <c r="CRH21" s="544"/>
      <c r="CRI21" s="544"/>
      <c r="CRJ21" s="544"/>
      <c r="CRK21" s="544"/>
      <c r="CRL21" s="544"/>
      <c r="CRM21" s="544"/>
      <c r="CRN21" s="544"/>
      <c r="CRO21" s="544"/>
      <c r="CRP21" s="544"/>
      <c r="CRQ21" s="544"/>
      <c r="CRR21" s="544"/>
      <c r="CRS21" s="544"/>
      <c r="CRT21" s="544"/>
      <c r="CRU21" s="544"/>
      <c r="CRV21" s="544"/>
      <c r="CRW21" s="544"/>
      <c r="CRX21" s="544"/>
      <c r="CRY21" s="544"/>
      <c r="CRZ21" s="544"/>
      <c r="CSA21" s="544"/>
      <c r="CSB21" s="544"/>
      <c r="CSC21" s="544"/>
      <c r="CSD21" s="544"/>
      <c r="CSE21" s="544"/>
      <c r="CSF21" s="544"/>
      <c r="CSG21" s="544"/>
      <c r="CSH21" s="544"/>
      <c r="CSI21" s="544"/>
      <c r="CSJ21" s="544"/>
      <c r="CSK21" s="544"/>
      <c r="CSL21" s="544"/>
      <c r="CSM21" s="544"/>
      <c r="CSN21" s="544"/>
      <c r="CSO21" s="544"/>
      <c r="CSP21" s="544"/>
      <c r="CSQ21" s="544"/>
      <c r="CSR21" s="544"/>
      <c r="CSS21" s="544"/>
      <c r="CST21" s="544"/>
      <c r="CSU21" s="544"/>
      <c r="CSV21" s="544"/>
      <c r="CSW21" s="544"/>
      <c r="CSX21" s="544"/>
      <c r="CSY21" s="544"/>
      <c r="CSZ21" s="544"/>
      <c r="CTA21" s="544"/>
      <c r="CTB21" s="544"/>
      <c r="CTC21" s="544"/>
      <c r="CTD21" s="544"/>
      <c r="CTE21" s="544"/>
      <c r="CTF21" s="544"/>
      <c r="CTG21" s="544"/>
      <c r="CTH21" s="544"/>
      <c r="CTI21" s="544"/>
      <c r="CTJ21" s="544"/>
      <c r="CTK21" s="544"/>
      <c r="CTL21" s="544"/>
      <c r="CTM21" s="544"/>
      <c r="CTN21" s="544"/>
      <c r="CTO21" s="544"/>
      <c r="CTP21" s="544"/>
      <c r="CTQ21" s="544"/>
      <c r="CTR21" s="544"/>
      <c r="CTS21" s="544"/>
      <c r="CTT21" s="544"/>
      <c r="CTU21" s="544"/>
      <c r="CTV21" s="544"/>
      <c r="CTW21" s="544"/>
      <c r="CTX21" s="544"/>
      <c r="CTY21" s="544"/>
      <c r="CTZ21" s="544"/>
      <c r="CUA21" s="544"/>
      <c r="CUB21" s="544"/>
      <c r="CUC21" s="544"/>
      <c r="CUD21" s="544"/>
      <c r="CUE21" s="544"/>
      <c r="CUF21" s="544"/>
      <c r="CUG21" s="544"/>
      <c r="CUH21" s="544"/>
      <c r="CUI21" s="544"/>
      <c r="CUJ21" s="544"/>
      <c r="CUK21" s="544"/>
      <c r="CUL21" s="544"/>
      <c r="CUM21" s="544"/>
      <c r="CUN21" s="544"/>
      <c r="CUO21" s="544"/>
      <c r="CUP21" s="544"/>
      <c r="CUQ21" s="544"/>
      <c r="CUR21" s="544"/>
      <c r="CUS21" s="544"/>
      <c r="CUT21" s="544"/>
      <c r="CUU21" s="544"/>
      <c r="CUV21" s="544"/>
      <c r="CUW21" s="544"/>
      <c r="CUX21" s="544"/>
      <c r="CUY21" s="544"/>
      <c r="CUZ21" s="544"/>
      <c r="CVA21" s="544"/>
      <c r="CVB21" s="544"/>
      <c r="CVC21" s="544"/>
      <c r="CVD21" s="544"/>
      <c r="CVE21" s="544"/>
      <c r="CVF21" s="544"/>
      <c r="CVG21" s="544"/>
      <c r="CVH21" s="544"/>
      <c r="CVI21" s="544"/>
      <c r="CVJ21" s="544"/>
      <c r="CVK21" s="544"/>
      <c r="CVL21" s="544"/>
      <c r="CVM21" s="544"/>
      <c r="CVN21" s="544"/>
      <c r="CVO21" s="544"/>
      <c r="CVP21" s="544"/>
      <c r="CVQ21" s="544"/>
      <c r="CVR21" s="544"/>
      <c r="CVS21" s="544"/>
      <c r="CVT21" s="544"/>
      <c r="CVU21" s="544"/>
      <c r="CVV21" s="544"/>
      <c r="CVW21" s="544"/>
      <c r="CVX21" s="544"/>
      <c r="CVY21" s="544"/>
      <c r="CVZ21" s="544"/>
      <c r="CWA21" s="544"/>
      <c r="CWB21" s="544"/>
      <c r="CWC21" s="544"/>
      <c r="CWD21" s="544"/>
      <c r="CWE21" s="544"/>
      <c r="CWF21" s="544"/>
      <c r="CWG21" s="544"/>
      <c r="CWH21" s="544"/>
      <c r="CWI21" s="544"/>
      <c r="CWJ21" s="544"/>
      <c r="CWK21" s="544"/>
      <c r="CWL21" s="544"/>
      <c r="CWM21" s="544"/>
      <c r="CWN21" s="544"/>
      <c r="CWO21" s="544"/>
      <c r="CWP21" s="544"/>
      <c r="CWQ21" s="544"/>
      <c r="CWR21" s="544"/>
      <c r="CWS21" s="544"/>
      <c r="CWT21" s="544"/>
      <c r="CWU21" s="544"/>
      <c r="CWV21" s="544"/>
      <c r="CWW21" s="544"/>
      <c r="CWX21" s="544"/>
      <c r="CWY21" s="544"/>
      <c r="CWZ21" s="544"/>
      <c r="CXA21" s="544"/>
      <c r="CXB21" s="544"/>
      <c r="CXC21" s="544"/>
      <c r="CXD21" s="544"/>
      <c r="CXE21" s="544"/>
      <c r="CXF21" s="544"/>
      <c r="CXG21" s="544"/>
      <c r="CXH21" s="544"/>
      <c r="CXI21" s="544"/>
      <c r="CXJ21" s="544"/>
      <c r="CXK21" s="544"/>
      <c r="CXL21" s="544"/>
      <c r="CXM21" s="544"/>
      <c r="CXN21" s="544"/>
      <c r="CXO21" s="544"/>
      <c r="CXP21" s="544"/>
      <c r="CXQ21" s="544"/>
      <c r="CXR21" s="544"/>
      <c r="CXS21" s="544"/>
      <c r="CXT21" s="544"/>
      <c r="CXU21" s="544"/>
      <c r="CXV21" s="544"/>
      <c r="CXW21" s="544"/>
      <c r="CXX21" s="544"/>
      <c r="CXY21" s="544"/>
      <c r="CXZ21" s="544"/>
      <c r="CYA21" s="544"/>
      <c r="CYB21" s="544"/>
      <c r="CYC21" s="544"/>
      <c r="CYD21" s="544"/>
      <c r="CYE21" s="544"/>
      <c r="CYF21" s="544"/>
      <c r="CYG21" s="544"/>
      <c r="CYH21" s="544"/>
      <c r="CYI21" s="544"/>
      <c r="CYJ21" s="544"/>
      <c r="CYK21" s="544"/>
      <c r="CYL21" s="544"/>
      <c r="CYM21" s="544"/>
      <c r="CYN21" s="544"/>
      <c r="CYO21" s="544"/>
      <c r="CYP21" s="544"/>
      <c r="CYQ21" s="544"/>
      <c r="CYR21" s="544"/>
      <c r="CYS21" s="544"/>
      <c r="CYT21" s="544"/>
      <c r="CYU21" s="544"/>
      <c r="CYV21" s="544"/>
      <c r="CYW21" s="544"/>
      <c r="CYX21" s="544"/>
      <c r="CYY21" s="544"/>
      <c r="CYZ21" s="544"/>
      <c r="CZA21" s="544"/>
      <c r="CZB21" s="544"/>
      <c r="CZC21" s="544"/>
      <c r="CZD21" s="544"/>
      <c r="CZE21" s="544"/>
      <c r="CZF21" s="544"/>
      <c r="CZG21" s="544"/>
      <c r="CZH21" s="544"/>
      <c r="CZI21" s="544"/>
      <c r="CZJ21" s="544"/>
      <c r="CZK21" s="544"/>
      <c r="CZL21" s="544"/>
      <c r="CZM21" s="544"/>
      <c r="CZN21" s="544"/>
      <c r="CZO21" s="544"/>
      <c r="CZP21" s="544"/>
      <c r="CZQ21" s="544"/>
      <c r="CZR21" s="544"/>
      <c r="CZS21" s="544"/>
      <c r="CZT21" s="544"/>
      <c r="CZU21" s="544"/>
      <c r="CZV21" s="544"/>
      <c r="CZW21" s="544"/>
      <c r="CZX21" s="544"/>
      <c r="CZY21" s="544"/>
      <c r="CZZ21" s="544"/>
      <c r="DAA21" s="544"/>
      <c r="DAB21" s="544"/>
      <c r="DAC21" s="544"/>
      <c r="DAD21" s="544"/>
      <c r="DAE21" s="544"/>
      <c r="DAF21" s="544"/>
      <c r="DAG21" s="544"/>
      <c r="DAH21" s="544"/>
      <c r="DAI21" s="544"/>
      <c r="DAJ21" s="544"/>
      <c r="DAK21" s="544"/>
      <c r="DAL21" s="544"/>
      <c r="DAM21" s="544"/>
      <c r="DAN21" s="544"/>
      <c r="DAO21" s="544"/>
      <c r="DAP21" s="544"/>
      <c r="DAQ21" s="544"/>
      <c r="DAR21" s="544"/>
      <c r="DAS21" s="544"/>
      <c r="DAT21" s="544"/>
      <c r="DAU21" s="544"/>
      <c r="DAV21" s="544"/>
      <c r="DAW21" s="544"/>
      <c r="DAX21" s="544"/>
      <c r="DAY21" s="544"/>
      <c r="DAZ21" s="544"/>
      <c r="DBA21" s="544"/>
      <c r="DBB21" s="544"/>
      <c r="DBC21" s="544"/>
      <c r="DBD21" s="544"/>
      <c r="DBE21" s="544"/>
      <c r="DBF21" s="544"/>
      <c r="DBG21" s="544"/>
      <c r="DBH21" s="544"/>
      <c r="DBI21" s="544"/>
      <c r="DBJ21" s="544"/>
      <c r="DBK21" s="544"/>
      <c r="DBL21" s="544"/>
      <c r="DBM21" s="544"/>
      <c r="DBN21" s="544"/>
      <c r="DBO21" s="544"/>
      <c r="DBP21" s="544"/>
      <c r="DBQ21" s="544"/>
      <c r="DBR21" s="544"/>
      <c r="DBS21" s="544"/>
      <c r="DBT21" s="544"/>
      <c r="DBU21" s="544"/>
      <c r="DBV21" s="544"/>
      <c r="DBW21" s="544"/>
      <c r="DBX21" s="544"/>
      <c r="DBY21" s="544"/>
      <c r="DBZ21" s="544"/>
      <c r="DCA21" s="544"/>
      <c r="DCB21" s="544"/>
      <c r="DCC21" s="544"/>
      <c r="DCD21" s="544"/>
      <c r="DCE21" s="544"/>
      <c r="DCF21" s="544"/>
      <c r="DCG21" s="544"/>
      <c r="DCH21" s="544"/>
      <c r="DCI21" s="544"/>
      <c r="DCJ21" s="544"/>
      <c r="DCK21" s="544"/>
      <c r="DCL21" s="544"/>
      <c r="DCM21" s="544"/>
      <c r="DCN21" s="544"/>
      <c r="DCO21" s="544"/>
      <c r="DCP21" s="544"/>
      <c r="DCQ21" s="544"/>
      <c r="DCR21" s="544"/>
      <c r="DCS21" s="544"/>
      <c r="DCT21" s="544"/>
      <c r="DCU21" s="544"/>
      <c r="DCV21" s="544"/>
      <c r="DCW21" s="544"/>
      <c r="DCX21" s="544"/>
      <c r="DCY21" s="544"/>
      <c r="DCZ21" s="544"/>
      <c r="DDA21" s="544"/>
      <c r="DDB21" s="544"/>
      <c r="DDC21" s="544"/>
      <c r="DDD21" s="544"/>
      <c r="DDE21" s="544"/>
      <c r="DDF21" s="544"/>
      <c r="DDG21" s="544"/>
      <c r="DDH21" s="544"/>
      <c r="DDI21" s="544"/>
      <c r="DDJ21" s="544"/>
      <c r="DDK21" s="544"/>
      <c r="DDL21" s="544"/>
      <c r="DDM21" s="544"/>
      <c r="DDN21" s="544"/>
      <c r="DDO21" s="544"/>
      <c r="DDP21" s="544"/>
      <c r="DDQ21" s="544"/>
      <c r="DDR21" s="544"/>
      <c r="DDS21" s="544"/>
      <c r="DDT21" s="544"/>
      <c r="DDU21" s="544"/>
      <c r="DDV21" s="544"/>
      <c r="DDW21" s="544"/>
      <c r="DDX21" s="544"/>
      <c r="DDY21" s="544"/>
      <c r="DDZ21" s="544"/>
      <c r="DEA21" s="544"/>
      <c r="DEB21" s="544"/>
      <c r="DEC21" s="544"/>
      <c r="DED21" s="544"/>
      <c r="DEE21" s="544"/>
      <c r="DEF21" s="544"/>
      <c r="DEG21" s="544"/>
      <c r="DEH21" s="544"/>
      <c r="DEI21" s="544"/>
      <c r="DEJ21" s="544"/>
      <c r="DEK21" s="544"/>
      <c r="DEL21" s="544"/>
      <c r="DEM21" s="544"/>
      <c r="DEN21" s="544"/>
      <c r="DEO21" s="544"/>
      <c r="DEP21" s="544"/>
      <c r="DEQ21" s="544"/>
      <c r="DER21" s="544"/>
      <c r="DES21" s="544"/>
      <c r="DET21" s="544"/>
      <c r="DEU21" s="544"/>
      <c r="DEV21" s="544"/>
      <c r="DEW21" s="544"/>
      <c r="DEX21" s="544"/>
      <c r="DEY21" s="544"/>
      <c r="DEZ21" s="544"/>
      <c r="DFA21" s="544"/>
      <c r="DFB21" s="544"/>
      <c r="DFC21" s="544"/>
      <c r="DFD21" s="544"/>
      <c r="DFE21" s="544"/>
      <c r="DFF21" s="544"/>
      <c r="DFG21" s="544"/>
      <c r="DFH21" s="544"/>
      <c r="DFI21" s="544"/>
      <c r="DFJ21" s="544"/>
      <c r="DFK21" s="544"/>
      <c r="DFL21" s="544"/>
      <c r="DFM21" s="544"/>
      <c r="DFN21" s="544"/>
      <c r="DFO21" s="544"/>
      <c r="DFP21" s="544"/>
      <c r="DFQ21" s="544"/>
      <c r="DFR21" s="544"/>
      <c r="DFS21" s="544"/>
      <c r="DFT21" s="544"/>
      <c r="DFU21" s="544"/>
      <c r="DFV21" s="544"/>
      <c r="DFW21" s="544"/>
      <c r="DFX21" s="544"/>
      <c r="DFY21" s="544"/>
      <c r="DFZ21" s="544"/>
      <c r="DGA21" s="544"/>
      <c r="DGB21" s="544"/>
      <c r="DGC21" s="544"/>
      <c r="DGD21" s="544"/>
      <c r="DGE21" s="544"/>
      <c r="DGF21" s="544"/>
      <c r="DGG21" s="544"/>
      <c r="DGH21" s="544"/>
      <c r="DGI21" s="544"/>
      <c r="DGJ21" s="544"/>
      <c r="DGK21" s="544"/>
      <c r="DGL21" s="544"/>
      <c r="DGM21" s="544"/>
      <c r="DGN21" s="544"/>
      <c r="DGO21" s="544"/>
      <c r="DGP21" s="544"/>
      <c r="DGQ21" s="544"/>
      <c r="DGR21" s="544"/>
      <c r="DGS21" s="544"/>
      <c r="DGT21" s="544"/>
      <c r="DGU21" s="544"/>
      <c r="DGV21" s="544"/>
      <c r="DGW21" s="544"/>
      <c r="DGX21" s="544"/>
      <c r="DGY21" s="544"/>
      <c r="DGZ21" s="544"/>
      <c r="DHA21" s="544"/>
      <c r="DHB21" s="544"/>
      <c r="DHC21" s="544"/>
      <c r="DHD21" s="544"/>
      <c r="DHE21" s="544"/>
      <c r="DHF21" s="544"/>
      <c r="DHG21" s="544"/>
      <c r="DHH21" s="544"/>
      <c r="DHI21" s="544"/>
      <c r="DHJ21" s="544"/>
      <c r="DHK21" s="544"/>
      <c r="DHL21" s="544"/>
      <c r="DHM21" s="544"/>
      <c r="DHN21" s="544"/>
      <c r="DHO21" s="544"/>
      <c r="DHP21" s="544"/>
      <c r="DHQ21" s="544"/>
      <c r="DHR21" s="544"/>
      <c r="DHS21" s="544"/>
      <c r="DHT21" s="544"/>
      <c r="DHU21" s="544"/>
      <c r="DHV21" s="544"/>
      <c r="DHW21" s="544"/>
      <c r="DHX21" s="544"/>
      <c r="DHY21" s="544"/>
      <c r="DHZ21" s="544"/>
      <c r="DIA21" s="544"/>
      <c r="DIB21" s="544"/>
      <c r="DIC21" s="544"/>
      <c r="DID21" s="544"/>
      <c r="DIE21" s="544"/>
      <c r="DIF21" s="544"/>
      <c r="DIG21" s="544"/>
      <c r="DIH21" s="544"/>
      <c r="DII21" s="544"/>
      <c r="DIJ21" s="544"/>
      <c r="DIK21" s="544"/>
      <c r="DIL21" s="544"/>
      <c r="DIM21" s="544"/>
      <c r="DIN21" s="544"/>
      <c r="DIO21" s="544"/>
      <c r="DIP21" s="544"/>
      <c r="DIQ21" s="544"/>
      <c r="DIR21" s="544"/>
      <c r="DIS21" s="544"/>
      <c r="DIT21" s="544"/>
      <c r="DIU21" s="544"/>
      <c r="DIV21" s="544"/>
      <c r="DIW21" s="544"/>
      <c r="DIX21" s="544"/>
      <c r="DIY21" s="544"/>
      <c r="DIZ21" s="544"/>
      <c r="DJA21" s="544"/>
      <c r="DJB21" s="544"/>
      <c r="DJC21" s="544"/>
      <c r="DJD21" s="544"/>
      <c r="DJE21" s="544"/>
      <c r="DJF21" s="544"/>
      <c r="DJG21" s="544"/>
      <c r="DJH21" s="544"/>
      <c r="DJI21" s="544"/>
      <c r="DJJ21" s="544"/>
      <c r="DJK21" s="544"/>
      <c r="DJL21" s="544"/>
      <c r="DJM21" s="544"/>
      <c r="DJN21" s="544"/>
      <c r="DJO21" s="544"/>
      <c r="DJP21" s="544"/>
      <c r="DJQ21" s="544"/>
      <c r="DJR21" s="544"/>
      <c r="DJS21" s="544"/>
      <c r="DJT21" s="544"/>
      <c r="DJU21" s="544"/>
      <c r="DJV21" s="544"/>
      <c r="DJW21" s="544"/>
      <c r="DJX21" s="544"/>
      <c r="DJY21" s="544"/>
      <c r="DJZ21" s="544"/>
      <c r="DKA21" s="544"/>
      <c r="DKB21" s="544"/>
      <c r="DKC21" s="544"/>
      <c r="DKD21" s="544"/>
      <c r="DKE21" s="544"/>
      <c r="DKF21" s="544"/>
      <c r="DKG21" s="544"/>
      <c r="DKH21" s="544"/>
      <c r="DKI21" s="544"/>
      <c r="DKJ21" s="544"/>
      <c r="DKK21" s="544"/>
      <c r="DKL21" s="544"/>
      <c r="DKM21" s="544"/>
      <c r="DKN21" s="544"/>
      <c r="DKO21" s="544"/>
      <c r="DKP21" s="544"/>
      <c r="DKQ21" s="544"/>
      <c r="DKR21" s="544"/>
      <c r="DKS21" s="544"/>
      <c r="DKT21" s="544"/>
      <c r="DKU21" s="544"/>
      <c r="DKV21" s="544"/>
      <c r="DKW21" s="544"/>
      <c r="DKX21" s="544"/>
      <c r="DKY21" s="544"/>
      <c r="DKZ21" s="544"/>
      <c r="DLA21" s="544"/>
      <c r="DLB21" s="544"/>
      <c r="DLC21" s="544"/>
      <c r="DLD21" s="544"/>
      <c r="DLE21" s="544"/>
      <c r="DLF21" s="544"/>
      <c r="DLG21" s="544"/>
      <c r="DLH21" s="544"/>
      <c r="DLI21" s="544"/>
      <c r="DLJ21" s="544"/>
      <c r="DLK21" s="544"/>
      <c r="DLL21" s="544"/>
      <c r="DLM21" s="544"/>
      <c r="DLN21" s="544"/>
      <c r="DLO21" s="544"/>
      <c r="DLP21" s="544"/>
      <c r="DLQ21" s="544"/>
      <c r="DLR21" s="544"/>
      <c r="DLS21" s="544"/>
      <c r="DLT21" s="544"/>
      <c r="DLU21" s="544"/>
      <c r="DLV21" s="544"/>
      <c r="DLW21" s="544"/>
      <c r="DLX21" s="544"/>
      <c r="DLY21" s="544"/>
      <c r="DLZ21" s="544"/>
      <c r="DMA21" s="544"/>
      <c r="DMB21" s="544"/>
      <c r="DMC21" s="544"/>
      <c r="DMD21" s="544"/>
      <c r="DME21" s="544"/>
      <c r="DMF21" s="544"/>
      <c r="DMG21" s="544"/>
      <c r="DMH21" s="544"/>
      <c r="DMI21" s="544"/>
      <c r="DMJ21" s="544"/>
      <c r="DMK21" s="544"/>
      <c r="DML21" s="544"/>
      <c r="DMM21" s="544"/>
      <c r="DMN21" s="544"/>
      <c r="DMO21" s="544"/>
      <c r="DMP21" s="544"/>
      <c r="DMQ21" s="544"/>
      <c r="DMR21" s="544"/>
      <c r="DMS21" s="544"/>
      <c r="DMT21" s="544"/>
      <c r="DMU21" s="544"/>
      <c r="DMV21" s="544"/>
      <c r="DMW21" s="544"/>
      <c r="DMX21" s="544"/>
      <c r="DMY21" s="544"/>
      <c r="DMZ21" s="544"/>
      <c r="DNA21" s="544"/>
      <c r="DNB21" s="544"/>
      <c r="DNC21" s="544"/>
      <c r="DND21" s="544"/>
      <c r="DNE21" s="544"/>
      <c r="DNF21" s="544"/>
      <c r="DNG21" s="544"/>
      <c r="DNH21" s="544"/>
      <c r="DNI21" s="544"/>
      <c r="DNJ21" s="544"/>
      <c r="DNK21" s="544"/>
      <c r="DNL21" s="544"/>
      <c r="DNM21" s="544"/>
      <c r="DNN21" s="544"/>
      <c r="DNO21" s="544"/>
      <c r="DNP21" s="544"/>
      <c r="DNQ21" s="544"/>
      <c r="DNR21" s="544"/>
      <c r="DNS21" s="544"/>
      <c r="DNT21" s="544"/>
      <c r="DNU21" s="544"/>
      <c r="DNV21" s="544"/>
      <c r="DNW21" s="544"/>
      <c r="DNX21" s="544"/>
      <c r="DNY21" s="544"/>
      <c r="DNZ21" s="544"/>
      <c r="DOA21" s="544"/>
      <c r="DOB21" s="544"/>
      <c r="DOC21" s="544"/>
      <c r="DOD21" s="544"/>
      <c r="DOE21" s="544"/>
      <c r="DOF21" s="544"/>
      <c r="DOG21" s="544"/>
      <c r="DOH21" s="544"/>
      <c r="DOI21" s="544"/>
      <c r="DOJ21" s="544"/>
      <c r="DOK21" s="544"/>
      <c r="DOL21" s="544"/>
      <c r="DOM21" s="544"/>
      <c r="DON21" s="544"/>
      <c r="DOO21" s="544"/>
      <c r="DOP21" s="544"/>
      <c r="DOQ21" s="544"/>
      <c r="DOR21" s="544"/>
      <c r="DOS21" s="544"/>
      <c r="DOT21" s="544"/>
      <c r="DOU21" s="544"/>
      <c r="DOV21" s="544"/>
      <c r="DOW21" s="544"/>
      <c r="DOX21" s="544"/>
      <c r="DOY21" s="544"/>
      <c r="DOZ21" s="544"/>
      <c r="DPA21" s="544"/>
      <c r="DPB21" s="544"/>
      <c r="DPC21" s="544"/>
      <c r="DPD21" s="544"/>
      <c r="DPE21" s="544"/>
      <c r="DPF21" s="544"/>
      <c r="DPG21" s="544"/>
      <c r="DPH21" s="544"/>
      <c r="DPI21" s="544"/>
      <c r="DPJ21" s="544"/>
      <c r="DPK21" s="544"/>
      <c r="DPL21" s="544"/>
      <c r="DPM21" s="544"/>
      <c r="DPN21" s="544"/>
      <c r="DPO21" s="544"/>
      <c r="DPP21" s="544"/>
      <c r="DPQ21" s="544"/>
      <c r="DPR21" s="544"/>
      <c r="DPS21" s="544"/>
      <c r="DPT21" s="544"/>
      <c r="DPU21" s="544"/>
      <c r="DPV21" s="544"/>
      <c r="DPW21" s="544"/>
      <c r="DPX21" s="544"/>
      <c r="DPY21" s="544"/>
      <c r="DPZ21" s="544"/>
      <c r="DQA21" s="544"/>
      <c r="DQB21" s="544"/>
      <c r="DQC21" s="544"/>
      <c r="DQD21" s="544"/>
      <c r="DQE21" s="544"/>
      <c r="DQF21" s="544"/>
      <c r="DQG21" s="544"/>
      <c r="DQH21" s="544"/>
      <c r="DQI21" s="544"/>
      <c r="DQJ21" s="544"/>
      <c r="DQK21" s="544"/>
      <c r="DQL21" s="544"/>
      <c r="DQM21" s="544"/>
      <c r="DQN21" s="544"/>
      <c r="DQO21" s="544"/>
      <c r="DQP21" s="544"/>
      <c r="DQQ21" s="544"/>
      <c r="DQR21" s="544"/>
      <c r="DQS21" s="544"/>
      <c r="DQT21" s="544"/>
      <c r="DQU21" s="544"/>
      <c r="DQV21" s="544"/>
      <c r="DQW21" s="544"/>
      <c r="DQX21" s="544"/>
      <c r="DQY21" s="544"/>
      <c r="DQZ21" s="544"/>
      <c r="DRA21" s="544"/>
      <c r="DRB21" s="544"/>
      <c r="DRC21" s="544"/>
      <c r="DRD21" s="544"/>
      <c r="DRE21" s="544"/>
      <c r="DRF21" s="544"/>
      <c r="DRG21" s="544"/>
      <c r="DRH21" s="544"/>
      <c r="DRI21" s="544"/>
      <c r="DRJ21" s="544"/>
      <c r="DRK21" s="544"/>
      <c r="DRL21" s="544"/>
      <c r="DRM21" s="544"/>
      <c r="DRN21" s="544"/>
      <c r="DRO21" s="544"/>
      <c r="DRP21" s="544"/>
      <c r="DRQ21" s="544"/>
      <c r="DRR21" s="544"/>
      <c r="DRS21" s="544"/>
      <c r="DRT21" s="544"/>
      <c r="DRU21" s="544"/>
      <c r="DRV21" s="544"/>
      <c r="DRW21" s="544"/>
      <c r="DRX21" s="544"/>
      <c r="DRY21" s="544"/>
      <c r="DRZ21" s="544"/>
      <c r="DSA21" s="544"/>
      <c r="DSB21" s="544"/>
      <c r="DSC21" s="544"/>
      <c r="DSD21" s="544"/>
      <c r="DSE21" s="544"/>
      <c r="DSF21" s="544"/>
      <c r="DSG21" s="544"/>
      <c r="DSH21" s="544"/>
      <c r="DSI21" s="544"/>
      <c r="DSJ21" s="544"/>
      <c r="DSK21" s="544"/>
      <c r="DSL21" s="544"/>
      <c r="DSM21" s="544"/>
      <c r="DSN21" s="544"/>
      <c r="DSO21" s="544"/>
      <c r="DSP21" s="544"/>
      <c r="DSQ21" s="544"/>
      <c r="DSR21" s="544"/>
      <c r="DSS21" s="544"/>
      <c r="DST21" s="544"/>
      <c r="DSU21" s="544"/>
      <c r="DSV21" s="544"/>
      <c r="DSW21" s="544"/>
      <c r="DSX21" s="544"/>
      <c r="DSY21" s="544"/>
      <c r="DSZ21" s="544"/>
      <c r="DTA21" s="544"/>
      <c r="DTB21" s="544"/>
      <c r="DTC21" s="544"/>
      <c r="DTD21" s="544"/>
      <c r="DTE21" s="544"/>
      <c r="DTF21" s="544"/>
      <c r="DTG21" s="544"/>
      <c r="DTH21" s="544"/>
      <c r="DTI21" s="544"/>
      <c r="DTJ21" s="544"/>
      <c r="DTK21" s="544"/>
      <c r="DTL21" s="544"/>
      <c r="DTM21" s="544"/>
      <c r="DTN21" s="544"/>
      <c r="DTO21" s="544"/>
      <c r="DTP21" s="544"/>
      <c r="DTQ21" s="544"/>
      <c r="DTR21" s="544"/>
      <c r="DTS21" s="544"/>
      <c r="DTT21" s="544"/>
      <c r="DTU21" s="544"/>
      <c r="DTV21" s="544"/>
      <c r="DTW21" s="544"/>
      <c r="DTX21" s="544"/>
      <c r="DTY21" s="544"/>
      <c r="DTZ21" s="544"/>
      <c r="DUA21" s="544"/>
      <c r="DUB21" s="544"/>
      <c r="DUC21" s="544"/>
      <c r="DUD21" s="544"/>
      <c r="DUE21" s="544"/>
      <c r="DUF21" s="544"/>
      <c r="DUG21" s="544"/>
      <c r="DUH21" s="544"/>
      <c r="DUI21" s="544"/>
      <c r="DUJ21" s="544"/>
      <c r="DUK21" s="544"/>
      <c r="DUL21" s="544"/>
      <c r="DUM21" s="544"/>
      <c r="DUN21" s="544"/>
      <c r="DUO21" s="544"/>
      <c r="DUP21" s="544"/>
      <c r="DUQ21" s="544"/>
      <c r="DUR21" s="544"/>
      <c r="DUS21" s="544"/>
      <c r="DUT21" s="544"/>
      <c r="DUU21" s="544"/>
      <c r="DUV21" s="544"/>
      <c r="DUW21" s="544"/>
      <c r="DUX21" s="544"/>
      <c r="DUY21" s="544"/>
      <c r="DUZ21" s="544"/>
      <c r="DVA21" s="544"/>
      <c r="DVB21" s="544"/>
      <c r="DVC21" s="544"/>
      <c r="DVD21" s="544"/>
      <c r="DVE21" s="544"/>
      <c r="DVF21" s="544"/>
      <c r="DVG21" s="544"/>
      <c r="DVH21" s="544"/>
      <c r="DVI21" s="544"/>
      <c r="DVJ21" s="544"/>
      <c r="DVK21" s="544"/>
      <c r="DVL21" s="544"/>
      <c r="DVM21" s="544"/>
      <c r="DVN21" s="544"/>
      <c r="DVO21" s="544"/>
      <c r="DVP21" s="544"/>
      <c r="DVQ21" s="544"/>
      <c r="DVR21" s="544"/>
      <c r="DVS21" s="544"/>
      <c r="DVT21" s="544"/>
      <c r="DVU21" s="544"/>
      <c r="DVV21" s="544"/>
      <c r="DVW21" s="544"/>
      <c r="DVX21" s="544"/>
      <c r="DVY21" s="544"/>
      <c r="DVZ21" s="544"/>
      <c r="DWA21" s="544"/>
      <c r="DWB21" s="544"/>
      <c r="DWC21" s="544"/>
      <c r="DWD21" s="544"/>
      <c r="DWE21" s="544"/>
      <c r="DWF21" s="544"/>
      <c r="DWG21" s="544"/>
      <c r="DWH21" s="544"/>
      <c r="DWI21" s="544"/>
      <c r="DWJ21" s="544"/>
      <c r="DWK21" s="544"/>
      <c r="DWL21" s="544"/>
      <c r="DWM21" s="544"/>
      <c r="DWN21" s="544"/>
      <c r="DWO21" s="544"/>
      <c r="DWP21" s="544"/>
      <c r="DWQ21" s="544"/>
      <c r="DWR21" s="544"/>
      <c r="DWS21" s="544"/>
      <c r="DWT21" s="544"/>
      <c r="DWU21" s="544"/>
      <c r="DWV21" s="544"/>
      <c r="DWW21" s="544"/>
      <c r="DWX21" s="544"/>
      <c r="DWY21" s="544"/>
      <c r="DWZ21" s="544"/>
      <c r="DXA21" s="544"/>
      <c r="DXB21" s="544"/>
      <c r="DXC21" s="544"/>
      <c r="DXD21" s="544"/>
      <c r="DXE21" s="544"/>
      <c r="DXF21" s="544"/>
      <c r="DXG21" s="544"/>
      <c r="DXH21" s="544"/>
      <c r="DXI21" s="544"/>
      <c r="DXJ21" s="544"/>
      <c r="DXK21" s="544"/>
      <c r="DXL21" s="544"/>
      <c r="DXM21" s="544"/>
      <c r="DXN21" s="544"/>
      <c r="DXO21" s="544"/>
      <c r="DXP21" s="544"/>
      <c r="DXQ21" s="544"/>
      <c r="DXR21" s="544"/>
      <c r="DXS21" s="544"/>
      <c r="DXT21" s="544"/>
      <c r="DXU21" s="544"/>
      <c r="DXV21" s="544"/>
      <c r="DXW21" s="544"/>
      <c r="DXX21" s="544"/>
      <c r="DXY21" s="544"/>
      <c r="DXZ21" s="544"/>
      <c r="DYA21" s="544"/>
      <c r="DYB21" s="544"/>
      <c r="DYC21" s="544"/>
      <c r="DYD21" s="544"/>
      <c r="DYE21" s="544"/>
      <c r="DYF21" s="544"/>
      <c r="DYG21" s="544"/>
      <c r="DYH21" s="544"/>
      <c r="DYI21" s="544"/>
      <c r="DYJ21" s="544"/>
      <c r="DYK21" s="544"/>
      <c r="DYL21" s="544"/>
      <c r="DYM21" s="544"/>
      <c r="DYN21" s="544"/>
      <c r="DYO21" s="544"/>
      <c r="DYP21" s="544"/>
      <c r="DYQ21" s="544"/>
      <c r="DYR21" s="544"/>
      <c r="DYS21" s="544"/>
      <c r="DYT21" s="544"/>
      <c r="DYU21" s="544"/>
      <c r="DYV21" s="544"/>
      <c r="DYW21" s="544"/>
      <c r="DYX21" s="544"/>
      <c r="DYY21" s="544"/>
      <c r="DYZ21" s="544"/>
      <c r="DZA21" s="544"/>
      <c r="DZB21" s="544"/>
      <c r="DZC21" s="544"/>
      <c r="DZD21" s="544"/>
      <c r="DZE21" s="544"/>
      <c r="DZF21" s="544"/>
      <c r="DZG21" s="544"/>
      <c r="DZH21" s="544"/>
      <c r="DZI21" s="544"/>
      <c r="DZJ21" s="544"/>
      <c r="DZK21" s="544"/>
      <c r="DZL21" s="544"/>
      <c r="DZM21" s="544"/>
      <c r="DZN21" s="544"/>
      <c r="DZO21" s="544"/>
      <c r="DZP21" s="544"/>
      <c r="DZQ21" s="544"/>
      <c r="DZR21" s="544"/>
      <c r="DZS21" s="544"/>
      <c r="DZT21" s="544"/>
      <c r="DZU21" s="544"/>
      <c r="DZV21" s="544"/>
      <c r="DZW21" s="544"/>
      <c r="DZX21" s="544"/>
      <c r="DZY21" s="544"/>
      <c r="DZZ21" s="544"/>
      <c r="EAA21" s="544"/>
      <c r="EAB21" s="544"/>
      <c r="EAC21" s="544"/>
      <c r="EAD21" s="544"/>
      <c r="EAE21" s="544"/>
      <c r="EAF21" s="544"/>
      <c r="EAG21" s="544"/>
      <c r="EAH21" s="544"/>
      <c r="EAI21" s="544"/>
      <c r="EAJ21" s="544"/>
      <c r="EAK21" s="544"/>
      <c r="EAL21" s="544"/>
      <c r="EAM21" s="544"/>
      <c r="EAN21" s="544"/>
      <c r="EAO21" s="544"/>
      <c r="EAP21" s="544"/>
      <c r="EAQ21" s="544"/>
      <c r="EAR21" s="544"/>
      <c r="EAS21" s="544"/>
      <c r="EAT21" s="544"/>
      <c r="EAU21" s="544"/>
      <c r="EAV21" s="544"/>
      <c r="EAW21" s="544"/>
      <c r="EAX21" s="544"/>
      <c r="EAY21" s="544"/>
      <c r="EAZ21" s="544"/>
      <c r="EBA21" s="544"/>
      <c r="EBB21" s="544"/>
      <c r="EBC21" s="544"/>
      <c r="EBD21" s="544"/>
      <c r="EBE21" s="544"/>
      <c r="EBF21" s="544"/>
      <c r="EBG21" s="544"/>
      <c r="EBH21" s="544"/>
      <c r="EBI21" s="544"/>
      <c r="EBJ21" s="544"/>
      <c r="EBK21" s="544"/>
      <c r="EBL21" s="544"/>
      <c r="EBM21" s="544"/>
      <c r="EBN21" s="544"/>
      <c r="EBO21" s="544"/>
      <c r="EBP21" s="544"/>
      <c r="EBQ21" s="544"/>
      <c r="EBR21" s="544"/>
      <c r="EBS21" s="544"/>
      <c r="EBT21" s="544"/>
      <c r="EBU21" s="544"/>
      <c r="EBV21" s="544"/>
      <c r="EBW21" s="544"/>
      <c r="EBX21" s="544"/>
      <c r="EBY21" s="544"/>
      <c r="EBZ21" s="544"/>
      <c r="ECA21" s="544"/>
      <c r="ECB21" s="544"/>
      <c r="ECC21" s="544"/>
      <c r="ECD21" s="544"/>
      <c r="ECE21" s="544"/>
      <c r="ECF21" s="544"/>
      <c r="ECG21" s="544"/>
      <c r="ECH21" s="544"/>
      <c r="ECI21" s="544"/>
      <c r="ECJ21" s="544"/>
      <c r="ECK21" s="544"/>
      <c r="ECL21" s="544"/>
      <c r="ECM21" s="544"/>
      <c r="ECN21" s="544"/>
      <c r="ECO21" s="544"/>
      <c r="ECP21" s="544"/>
      <c r="ECQ21" s="544"/>
      <c r="ECR21" s="544"/>
      <c r="ECS21" s="544"/>
      <c r="ECT21" s="544"/>
      <c r="ECU21" s="544"/>
      <c r="ECV21" s="544"/>
      <c r="ECW21" s="544"/>
      <c r="ECX21" s="544"/>
      <c r="ECY21" s="544"/>
      <c r="ECZ21" s="544"/>
      <c r="EDA21" s="544"/>
      <c r="EDB21" s="544"/>
      <c r="EDC21" s="544"/>
      <c r="EDD21" s="544"/>
      <c r="EDE21" s="544"/>
      <c r="EDF21" s="544"/>
      <c r="EDG21" s="544"/>
      <c r="EDH21" s="544"/>
      <c r="EDI21" s="544"/>
      <c r="EDJ21" s="544"/>
      <c r="EDK21" s="544"/>
      <c r="EDL21" s="544"/>
      <c r="EDM21" s="544"/>
      <c r="EDN21" s="544"/>
      <c r="EDO21" s="544"/>
      <c r="EDP21" s="544"/>
      <c r="EDQ21" s="544"/>
      <c r="EDR21" s="544"/>
      <c r="EDS21" s="544"/>
      <c r="EDT21" s="544"/>
      <c r="EDU21" s="544"/>
      <c r="EDV21" s="544"/>
      <c r="EDW21" s="544"/>
      <c r="EDX21" s="544"/>
      <c r="EDY21" s="544"/>
      <c r="EDZ21" s="544"/>
      <c r="EEA21" s="544"/>
      <c r="EEB21" s="544"/>
      <c r="EEC21" s="544"/>
      <c r="EED21" s="544"/>
      <c r="EEE21" s="544"/>
      <c r="EEF21" s="544"/>
      <c r="EEG21" s="544"/>
      <c r="EEH21" s="544"/>
      <c r="EEI21" s="544"/>
      <c r="EEJ21" s="544"/>
      <c r="EEK21" s="544"/>
      <c r="EEL21" s="544"/>
      <c r="EEM21" s="544"/>
      <c r="EEN21" s="544"/>
      <c r="EEO21" s="544"/>
      <c r="EEP21" s="544"/>
      <c r="EEQ21" s="544"/>
      <c r="EER21" s="544"/>
      <c r="EES21" s="544"/>
      <c r="EET21" s="544"/>
      <c r="EEU21" s="544"/>
      <c r="EEV21" s="544"/>
      <c r="EEW21" s="544"/>
      <c r="EEX21" s="544"/>
      <c r="EEY21" s="544"/>
      <c r="EEZ21" s="544"/>
      <c r="EFA21" s="544"/>
      <c r="EFB21" s="544"/>
      <c r="EFC21" s="544"/>
      <c r="EFD21" s="544"/>
      <c r="EFE21" s="544"/>
      <c r="EFF21" s="544"/>
      <c r="EFG21" s="544"/>
      <c r="EFH21" s="544"/>
      <c r="EFI21" s="544"/>
      <c r="EFJ21" s="544"/>
      <c r="EFK21" s="544"/>
      <c r="EFL21" s="544"/>
      <c r="EFM21" s="544"/>
      <c r="EFN21" s="544"/>
      <c r="EFO21" s="544"/>
      <c r="EFP21" s="544"/>
      <c r="EFQ21" s="544"/>
      <c r="EFR21" s="544"/>
      <c r="EFS21" s="544"/>
      <c r="EFT21" s="544"/>
      <c r="EFU21" s="544"/>
      <c r="EFV21" s="544"/>
      <c r="EFW21" s="544"/>
      <c r="EFX21" s="544"/>
      <c r="EFY21" s="544"/>
      <c r="EFZ21" s="544"/>
      <c r="EGA21" s="544"/>
      <c r="EGB21" s="544"/>
      <c r="EGC21" s="544"/>
      <c r="EGD21" s="544"/>
      <c r="EGE21" s="544"/>
      <c r="EGF21" s="544"/>
      <c r="EGG21" s="544"/>
      <c r="EGH21" s="544"/>
      <c r="EGI21" s="544"/>
      <c r="EGJ21" s="544"/>
      <c r="EGK21" s="544"/>
      <c r="EGL21" s="544"/>
      <c r="EGM21" s="544"/>
      <c r="EGN21" s="544"/>
      <c r="EGO21" s="544"/>
      <c r="EGP21" s="544"/>
      <c r="EGQ21" s="544"/>
      <c r="EGR21" s="544"/>
      <c r="EGS21" s="544"/>
      <c r="EGT21" s="544"/>
      <c r="EGU21" s="544"/>
      <c r="EGV21" s="544"/>
      <c r="EGW21" s="544"/>
      <c r="EGX21" s="544"/>
      <c r="EGY21" s="544"/>
      <c r="EGZ21" s="544"/>
      <c r="EHA21" s="544"/>
      <c r="EHB21" s="544"/>
      <c r="EHC21" s="544"/>
      <c r="EHD21" s="544"/>
      <c r="EHE21" s="544"/>
      <c r="EHF21" s="544"/>
      <c r="EHG21" s="544"/>
      <c r="EHH21" s="544"/>
      <c r="EHI21" s="544"/>
      <c r="EHJ21" s="544"/>
      <c r="EHK21" s="544"/>
      <c r="EHL21" s="544"/>
      <c r="EHM21" s="544"/>
      <c r="EHN21" s="544"/>
      <c r="EHO21" s="544"/>
      <c r="EHP21" s="544"/>
      <c r="EHQ21" s="544"/>
      <c r="EHR21" s="544"/>
      <c r="EHS21" s="544"/>
      <c r="EHT21" s="544"/>
      <c r="EHU21" s="544"/>
      <c r="EHV21" s="544"/>
      <c r="EHW21" s="544"/>
      <c r="EHX21" s="544"/>
      <c r="EHY21" s="544"/>
      <c r="EHZ21" s="544"/>
      <c r="EIA21" s="544"/>
      <c r="EIB21" s="544"/>
      <c r="EIC21" s="544"/>
      <c r="EID21" s="544"/>
      <c r="EIE21" s="544"/>
      <c r="EIF21" s="544"/>
      <c r="EIG21" s="544"/>
      <c r="EIH21" s="544"/>
      <c r="EII21" s="544"/>
      <c r="EIJ21" s="544"/>
      <c r="EIK21" s="544"/>
      <c r="EIL21" s="544"/>
      <c r="EIM21" s="544"/>
      <c r="EIN21" s="544"/>
      <c r="EIO21" s="544"/>
      <c r="EIP21" s="544"/>
      <c r="EIQ21" s="544"/>
      <c r="EIR21" s="544"/>
      <c r="EIS21" s="544"/>
      <c r="EIT21" s="544"/>
      <c r="EIU21" s="544"/>
      <c r="EIV21" s="544"/>
      <c r="EIW21" s="544"/>
      <c r="EIX21" s="544"/>
      <c r="EIY21" s="544"/>
      <c r="EIZ21" s="544"/>
      <c r="EJA21" s="544"/>
      <c r="EJB21" s="544"/>
      <c r="EJC21" s="544"/>
      <c r="EJD21" s="544"/>
      <c r="EJE21" s="544"/>
      <c r="EJF21" s="544"/>
      <c r="EJG21" s="544"/>
      <c r="EJH21" s="544"/>
      <c r="EJI21" s="544"/>
      <c r="EJJ21" s="544"/>
      <c r="EJK21" s="544"/>
      <c r="EJL21" s="544"/>
      <c r="EJM21" s="544"/>
      <c r="EJN21" s="544"/>
      <c r="EJO21" s="544"/>
      <c r="EJP21" s="544"/>
      <c r="EJQ21" s="544"/>
      <c r="EJR21" s="544"/>
      <c r="EJS21" s="544"/>
      <c r="EJT21" s="544"/>
      <c r="EJU21" s="544"/>
      <c r="EJV21" s="544"/>
      <c r="EJW21" s="544"/>
      <c r="EJX21" s="544"/>
      <c r="EJY21" s="544"/>
      <c r="EJZ21" s="544"/>
      <c r="EKA21" s="544"/>
      <c r="EKB21" s="544"/>
      <c r="EKC21" s="544"/>
      <c r="EKD21" s="544"/>
      <c r="EKE21" s="544"/>
      <c r="EKF21" s="544"/>
      <c r="EKG21" s="544"/>
      <c r="EKH21" s="544"/>
      <c r="EKI21" s="544"/>
      <c r="EKJ21" s="544"/>
      <c r="EKK21" s="544"/>
      <c r="EKL21" s="544"/>
      <c r="EKM21" s="544"/>
      <c r="EKN21" s="544"/>
      <c r="EKO21" s="544"/>
      <c r="EKP21" s="544"/>
      <c r="EKQ21" s="544"/>
      <c r="EKR21" s="544"/>
      <c r="EKS21" s="544"/>
      <c r="EKT21" s="544"/>
      <c r="EKU21" s="544"/>
      <c r="EKV21" s="544"/>
      <c r="EKW21" s="544"/>
      <c r="EKX21" s="544"/>
      <c r="EKY21" s="544"/>
      <c r="EKZ21" s="544"/>
      <c r="ELA21" s="544"/>
      <c r="ELB21" s="544"/>
      <c r="ELC21" s="544"/>
      <c r="ELD21" s="544"/>
      <c r="ELE21" s="544"/>
      <c r="ELF21" s="544"/>
      <c r="ELG21" s="544"/>
      <c r="ELH21" s="544"/>
      <c r="ELI21" s="544"/>
      <c r="ELJ21" s="544"/>
      <c r="ELK21" s="544"/>
      <c r="ELL21" s="544"/>
      <c r="ELM21" s="544"/>
      <c r="ELN21" s="544"/>
      <c r="ELO21" s="544"/>
      <c r="ELP21" s="544"/>
      <c r="ELQ21" s="544"/>
      <c r="ELR21" s="544"/>
      <c r="ELS21" s="544"/>
      <c r="ELT21" s="544"/>
      <c r="ELU21" s="544"/>
      <c r="ELV21" s="544"/>
      <c r="ELW21" s="544"/>
      <c r="ELX21" s="544"/>
      <c r="ELY21" s="544"/>
      <c r="ELZ21" s="544"/>
      <c r="EMA21" s="544"/>
      <c r="EMB21" s="544"/>
      <c r="EMC21" s="544"/>
      <c r="EMD21" s="544"/>
      <c r="EME21" s="544"/>
      <c r="EMF21" s="544"/>
      <c r="EMG21" s="544"/>
      <c r="EMH21" s="544"/>
      <c r="EMI21" s="544"/>
      <c r="EMJ21" s="544"/>
      <c r="EMK21" s="544"/>
      <c r="EML21" s="544"/>
      <c r="EMM21" s="544"/>
      <c r="EMN21" s="544"/>
      <c r="EMO21" s="544"/>
      <c r="EMP21" s="544"/>
      <c r="EMQ21" s="544"/>
      <c r="EMR21" s="544"/>
      <c r="EMS21" s="544"/>
      <c r="EMT21" s="544"/>
      <c r="EMU21" s="544"/>
      <c r="EMV21" s="544"/>
      <c r="EMW21" s="544"/>
      <c r="EMX21" s="544"/>
      <c r="EMY21" s="544"/>
      <c r="EMZ21" s="544"/>
      <c r="ENA21" s="544"/>
      <c r="ENB21" s="544"/>
      <c r="ENC21" s="544"/>
      <c r="END21" s="544"/>
      <c r="ENE21" s="544"/>
      <c r="ENF21" s="544"/>
      <c r="ENG21" s="544"/>
      <c r="ENH21" s="544"/>
      <c r="ENI21" s="544"/>
      <c r="ENJ21" s="544"/>
      <c r="ENK21" s="544"/>
      <c r="ENL21" s="544"/>
      <c r="ENM21" s="544"/>
      <c r="ENN21" s="544"/>
      <c r="ENO21" s="544"/>
      <c r="ENP21" s="544"/>
      <c r="ENQ21" s="544"/>
      <c r="ENR21" s="544"/>
      <c r="ENS21" s="544"/>
      <c r="ENT21" s="544"/>
      <c r="ENU21" s="544"/>
      <c r="ENV21" s="544"/>
      <c r="ENW21" s="544"/>
      <c r="ENX21" s="544"/>
      <c r="ENY21" s="544"/>
      <c r="ENZ21" s="544"/>
      <c r="EOA21" s="544"/>
      <c r="EOB21" s="544"/>
      <c r="EOC21" s="544"/>
      <c r="EOD21" s="544"/>
      <c r="EOE21" s="544"/>
      <c r="EOF21" s="544"/>
      <c r="EOG21" s="544"/>
      <c r="EOH21" s="544"/>
      <c r="EOI21" s="544"/>
      <c r="EOJ21" s="544"/>
      <c r="EOK21" s="544"/>
      <c r="EOL21" s="544"/>
      <c r="EOM21" s="544"/>
      <c r="EON21" s="544"/>
      <c r="EOO21" s="544"/>
      <c r="EOP21" s="544"/>
      <c r="EOQ21" s="544"/>
      <c r="EOR21" s="544"/>
      <c r="EOS21" s="544"/>
      <c r="EOT21" s="544"/>
      <c r="EOU21" s="544"/>
      <c r="EOV21" s="544"/>
      <c r="EOW21" s="544"/>
      <c r="EOX21" s="544"/>
      <c r="EOY21" s="544"/>
      <c r="EOZ21" s="544"/>
      <c r="EPA21" s="544"/>
      <c r="EPB21" s="544"/>
      <c r="EPC21" s="544"/>
      <c r="EPD21" s="544"/>
      <c r="EPE21" s="544"/>
      <c r="EPF21" s="544"/>
      <c r="EPG21" s="544"/>
      <c r="EPH21" s="544"/>
      <c r="EPI21" s="544"/>
      <c r="EPJ21" s="544"/>
      <c r="EPK21" s="544"/>
      <c r="EPL21" s="544"/>
      <c r="EPM21" s="544"/>
      <c r="EPN21" s="544"/>
      <c r="EPO21" s="544"/>
      <c r="EPP21" s="544"/>
      <c r="EPQ21" s="544"/>
      <c r="EPR21" s="544"/>
      <c r="EPS21" s="544"/>
      <c r="EPT21" s="544"/>
      <c r="EPU21" s="544"/>
      <c r="EPV21" s="544"/>
      <c r="EPW21" s="544"/>
      <c r="EPX21" s="544"/>
      <c r="EPY21" s="544"/>
      <c r="EPZ21" s="544"/>
      <c r="EQA21" s="544"/>
      <c r="EQB21" s="544"/>
      <c r="EQC21" s="544"/>
      <c r="EQD21" s="544"/>
      <c r="EQE21" s="544"/>
      <c r="EQF21" s="544"/>
      <c r="EQG21" s="544"/>
      <c r="EQH21" s="544"/>
      <c r="EQI21" s="544"/>
      <c r="EQJ21" s="544"/>
      <c r="EQK21" s="544"/>
      <c r="EQL21" s="544"/>
      <c r="EQM21" s="544"/>
      <c r="EQN21" s="544"/>
      <c r="EQO21" s="544"/>
      <c r="EQP21" s="544"/>
      <c r="EQQ21" s="544"/>
      <c r="EQR21" s="544"/>
      <c r="EQS21" s="544"/>
      <c r="EQT21" s="544"/>
      <c r="EQU21" s="544"/>
      <c r="EQV21" s="544"/>
      <c r="EQW21" s="544"/>
      <c r="EQX21" s="544"/>
      <c r="EQY21" s="544"/>
      <c r="EQZ21" s="544"/>
      <c r="ERA21" s="544"/>
      <c r="ERB21" s="544"/>
      <c r="ERC21" s="544"/>
      <c r="ERD21" s="544"/>
      <c r="ERE21" s="544"/>
      <c r="ERF21" s="544"/>
      <c r="ERG21" s="544"/>
      <c r="ERH21" s="544"/>
      <c r="ERI21" s="544"/>
      <c r="ERJ21" s="544"/>
      <c r="ERK21" s="544"/>
      <c r="ERL21" s="544"/>
      <c r="ERM21" s="544"/>
      <c r="ERN21" s="544"/>
      <c r="ERO21" s="544"/>
      <c r="ERP21" s="544"/>
      <c r="ERQ21" s="544"/>
      <c r="ERR21" s="544"/>
      <c r="ERS21" s="544"/>
      <c r="ERT21" s="544"/>
      <c r="ERU21" s="544"/>
      <c r="ERV21" s="544"/>
      <c r="ERW21" s="544"/>
      <c r="ERX21" s="544"/>
      <c r="ERY21" s="544"/>
      <c r="ERZ21" s="544"/>
      <c r="ESA21" s="544"/>
      <c r="ESB21" s="544"/>
      <c r="ESC21" s="544"/>
      <c r="ESD21" s="544"/>
      <c r="ESE21" s="544"/>
      <c r="ESF21" s="544"/>
      <c r="ESG21" s="544"/>
      <c r="ESH21" s="544"/>
      <c r="ESI21" s="544"/>
      <c r="ESJ21" s="544"/>
      <c r="ESK21" s="544"/>
      <c r="ESL21" s="544"/>
      <c r="ESM21" s="544"/>
      <c r="ESN21" s="544"/>
      <c r="ESO21" s="544"/>
      <c r="ESP21" s="544"/>
      <c r="ESQ21" s="544"/>
      <c r="ESR21" s="544"/>
      <c r="ESS21" s="544"/>
      <c r="EST21" s="544"/>
      <c r="ESU21" s="544"/>
      <c r="ESV21" s="544"/>
      <c r="ESW21" s="544"/>
      <c r="ESX21" s="544"/>
      <c r="ESY21" s="544"/>
      <c r="ESZ21" s="544"/>
      <c r="ETA21" s="544"/>
      <c r="ETB21" s="544"/>
      <c r="ETC21" s="544"/>
      <c r="ETD21" s="544"/>
      <c r="ETE21" s="544"/>
      <c r="ETF21" s="544"/>
      <c r="ETG21" s="544"/>
      <c r="ETH21" s="544"/>
      <c r="ETI21" s="544"/>
      <c r="ETJ21" s="544"/>
      <c r="ETK21" s="544"/>
      <c r="ETL21" s="544"/>
      <c r="ETM21" s="544"/>
      <c r="ETN21" s="544"/>
      <c r="ETO21" s="544"/>
      <c r="ETP21" s="544"/>
      <c r="ETQ21" s="544"/>
      <c r="ETR21" s="544"/>
      <c r="ETS21" s="544"/>
      <c r="ETT21" s="544"/>
      <c r="ETU21" s="544"/>
      <c r="ETV21" s="544"/>
      <c r="ETW21" s="544"/>
      <c r="ETX21" s="544"/>
      <c r="ETY21" s="544"/>
      <c r="ETZ21" s="544"/>
      <c r="EUA21" s="544"/>
      <c r="EUB21" s="544"/>
      <c r="EUC21" s="544"/>
      <c r="EUD21" s="544"/>
      <c r="EUE21" s="544"/>
      <c r="EUF21" s="544"/>
      <c r="EUG21" s="544"/>
      <c r="EUH21" s="544"/>
      <c r="EUI21" s="544"/>
      <c r="EUJ21" s="544"/>
      <c r="EUK21" s="544"/>
      <c r="EUL21" s="544"/>
      <c r="EUM21" s="544"/>
      <c r="EUN21" s="544"/>
      <c r="EUO21" s="544"/>
      <c r="EUP21" s="544"/>
      <c r="EUQ21" s="544"/>
      <c r="EUR21" s="544"/>
      <c r="EUS21" s="544"/>
      <c r="EUT21" s="544"/>
      <c r="EUU21" s="544"/>
      <c r="EUV21" s="544"/>
      <c r="EUW21" s="544"/>
      <c r="EUX21" s="544"/>
      <c r="EUY21" s="544"/>
      <c r="EUZ21" s="544"/>
      <c r="EVA21" s="544"/>
      <c r="EVB21" s="544"/>
      <c r="EVC21" s="544"/>
      <c r="EVD21" s="544"/>
      <c r="EVE21" s="544"/>
      <c r="EVF21" s="544"/>
      <c r="EVG21" s="544"/>
      <c r="EVH21" s="544"/>
      <c r="EVI21" s="544"/>
      <c r="EVJ21" s="544"/>
      <c r="EVK21" s="544"/>
      <c r="EVL21" s="544"/>
      <c r="EVM21" s="544"/>
      <c r="EVN21" s="544"/>
      <c r="EVO21" s="544"/>
      <c r="EVP21" s="544"/>
      <c r="EVQ21" s="544"/>
      <c r="EVR21" s="544"/>
      <c r="EVS21" s="544"/>
      <c r="EVT21" s="544"/>
      <c r="EVU21" s="544"/>
      <c r="EVV21" s="544"/>
      <c r="EVW21" s="544"/>
      <c r="EVX21" s="544"/>
      <c r="EVY21" s="544"/>
      <c r="EVZ21" s="544"/>
      <c r="EWA21" s="544"/>
      <c r="EWB21" s="544"/>
      <c r="EWC21" s="544"/>
      <c r="EWD21" s="544"/>
      <c r="EWE21" s="544"/>
      <c r="EWF21" s="544"/>
      <c r="EWG21" s="544"/>
      <c r="EWH21" s="544"/>
      <c r="EWI21" s="544"/>
      <c r="EWJ21" s="544"/>
      <c r="EWK21" s="544"/>
      <c r="EWL21" s="544"/>
      <c r="EWM21" s="544"/>
      <c r="EWN21" s="544"/>
      <c r="EWO21" s="544"/>
      <c r="EWP21" s="544"/>
      <c r="EWQ21" s="544"/>
      <c r="EWR21" s="544"/>
      <c r="EWS21" s="544"/>
      <c r="EWT21" s="544"/>
      <c r="EWU21" s="544"/>
      <c r="EWV21" s="544"/>
      <c r="EWW21" s="544"/>
      <c r="EWX21" s="544"/>
      <c r="EWY21" s="544"/>
      <c r="EWZ21" s="544"/>
      <c r="EXA21" s="544"/>
      <c r="EXB21" s="544"/>
      <c r="EXC21" s="544"/>
      <c r="EXD21" s="544"/>
      <c r="EXE21" s="544"/>
      <c r="EXF21" s="544"/>
      <c r="EXG21" s="544"/>
      <c r="EXH21" s="544"/>
      <c r="EXI21" s="544"/>
      <c r="EXJ21" s="544"/>
      <c r="EXK21" s="544"/>
      <c r="EXL21" s="544"/>
      <c r="EXM21" s="544"/>
      <c r="EXN21" s="544"/>
      <c r="EXO21" s="544"/>
      <c r="EXP21" s="544"/>
      <c r="EXQ21" s="544"/>
      <c r="EXR21" s="544"/>
      <c r="EXS21" s="544"/>
      <c r="EXT21" s="544"/>
      <c r="EXU21" s="544"/>
      <c r="EXV21" s="544"/>
      <c r="EXW21" s="544"/>
      <c r="EXX21" s="544"/>
      <c r="EXY21" s="544"/>
      <c r="EXZ21" s="544"/>
      <c r="EYA21" s="544"/>
      <c r="EYB21" s="544"/>
      <c r="EYC21" s="544"/>
      <c r="EYD21" s="544"/>
      <c r="EYE21" s="544"/>
      <c r="EYF21" s="544"/>
      <c r="EYG21" s="544"/>
      <c r="EYH21" s="544"/>
      <c r="EYI21" s="544"/>
      <c r="EYJ21" s="544"/>
      <c r="EYK21" s="544"/>
      <c r="EYL21" s="544"/>
      <c r="EYM21" s="544"/>
      <c r="EYN21" s="544"/>
      <c r="EYO21" s="544"/>
      <c r="EYP21" s="544"/>
      <c r="EYQ21" s="544"/>
      <c r="EYR21" s="544"/>
      <c r="EYS21" s="544"/>
      <c r="EYT21" s="544"/>
      <c r="EYU21" s="544"/>
      <c r="EYV21" s="544"/>
      <c r="EYW21" s="544"/>
      <c r="EYX21" s="544"/>
      <c r="EYY21" s="544"/>
      <c r="EYZ21" s="544"/>
      <c r="EZA21" s="544"/>
      <c r="EZB21" s="544"/>
      <c r="EZC21" s="544"/>
      <c r="EZD21" s="544"/>
      <c r="EZE21" s="544"/>
      <c r="EZF21" s="544"/>
      <c r="EZG21" s="544"/>
      <c r="EZH21" s="544"/>
      <c r="EZI21" s="544"/>
      <c r="EZJ21" s="544"/>
      <c r="EZK21" s="544"/>
      <c r="EZL21" s="544"/>
      <c r="EZM21" s="544"/>
      <c r="EZN21" s="544"/>
      <c r="EZO21" s="544"/>
      <c r="EZP21" s="544"/>
      <c r="EZQ21" s="544"/>
      <c r="EZR21" s="544"/>
      <c r="EZS21" s="544"/>
      <c r="EZT21" s="544"/>
      <c r="EZU21" s="544"/>
      <c r="EZV21" s="544"/>
      <c r="EZW21" s="544"/>
      <c r="EZX21" s="544"/>
      <c r="EZY21" s="544"/>
      <c r="EZZ21" s="544"/>
      <c r="FAA21" s="544"/>
      <c r="FAB21" s="544"/>
      <c r="FAC21" s="544"/>
      <c r="FAD21" s="544"/>
      <c r="FAE21" s="544"/>
      <c r="FAF21" s="544"/>
      <c r="FAG21" s="544"/>
      <c r="FAH21" s="544"/>
      <c r="FAI21" s="544"/>
      <c r="FAJ21" s="544"/>
      <c r="FAK21" s="544"/>
      <c r="FAL21" s="544"/>
      <c r="FAM21" s="544"/>
      <c r="FAN21" s="544"/>
      <c r="FAO21" s="544"/>
      <c r="FAP21" s="544"/>
      <c r="FAQ21" s="544"/>
      <c r="FAR21" s="544"/>
      <c r="FAS21" s="544"/>
      <c r="FAT21" s="544"/>
      <c r="FAU21" s="544"/>
      <c r="FAV21" s="544"/>
      <c r="FAW21" s="544"/>
      <c r="FAX21" s="544"/>
      <c r="FAY21" s="544"/>
      <c r="FAZ21" s="544"/>
      <c r="FBA21" s="544"/>
      <c r="FBB21" s="544"/>
      <c r="FBC21" s="544"/>
      <c r="FBD21" s="544"/>
      <c r="FBE21" s="544"/>
      <c r="FBF21" s="544"/>
      <c r="FBG21" s="544"/>
      <c r="FBH21" s="544"/>
      <c r="FBI21" s="544"/>
      <c r="FBJ21" s="544"/>
      <c r="FBK21" s="544"/>
      <c r="FBL21" s="544"/>
      <c r="FBM21" s="544"/>
      <c r="FBN21" s="544"/>
      <c r="FBO21" s="544"/>
      <c r="FBP21" s="544"/>
      <c r="FBQ21" s="544"/>
      <c r="FBR21" s="544"/>
      <c r="FBS21" s="544"/>
      <c r="FBT21" s="544"/>
      <c r="FBU21" s="544"/>
      <c r="FBV21" s="544"/>
      <c r="FBW21" s="544"/>
      <c r="FBX21" s="544"/>
      <c r="FBY21" s="544"/>
      <c r="FBZ21" s="544"/>
      <c r="FCA21" s="544"/>
      <c r="FCB21" s="544"/>
      <c r="FCC21" s="544"/>
      <c r="FCD21" s="544"/>
      <c r="FCE21" s="544"/>
      <c r="FCF21" s="544"/>
      <c r="FCG21" s="544"/>
      <c r="FCH21" s="544"/>
      <c r="FCI21" s="544"/>
      <c r="FCJ21" s="544"/>
      <c r="FCK21" s="544"/>
      <c r="FCL21" s="544"/>
      <c r="FCM21" s="544"/>
      <c r="FCN21" s="544"/>
      <c r="FCO21" s="544"/>
      <c r="FCP21" s="544"/>
      <c r="FCQ21" s="544"/>
      <c r="FCR21" s="544"/>
      <c r="FCS21" s="544"/>
      <c r="FCT21" s="544"/>
      <c r="FCU21" s="544"/>
      <c r="FCV21" s="544"/>
      <c r="FCW21" s="544"/>
      <c r="FCX21" s="544"/>
      <c r="FCY21" s="544"/>
      <c r="FCZ21" s="544"/>
      <c r="FDA21" s="544"/>
      <c r="FDB21" s="544"/>
      <c r="FDC21" s="544"/>
      <c r="FDD21" s="544"/>
      <c r="FDE21" s="544"/>
      <c r="FDF21" s="544"/>
      <c r="FDG21" s="544"/>
      <c r="FDH21" s="544"/>
      <c r="FDI21" s="544"/>
      <c r="FDJ21" s="544"/>
      <c r="FDK21" s="544"/>
      <c r="FDL21" s="544"/>
      <c r="FDM21" s="544"/>
      <c r="FDN21" s="544"/>
      <c r="FDO21" s="544"/>
      <c r="FDP21" s="544"/>
      <c r="FDQ21" s="544"/>
      <c r="FDR21" s="544"/>
      <c r="FDS21" s="544"/>
      <c r="FDT21" s="544"/>
      <c r="FDU21" s="544"/>
      <c r="FDV21" s="544"/>
      <c r="FDW21" s="544"/>
      <c r="FDX21" s="544"/>
      <c r="FDY21" s="544"/>
      <c r="FDZ21" s="544"/>
      <c r="FEA21" s="544"/>
      <c r="FEB21" s="544"/>
      <c r="FEC21" s="544"/>
      <c r="FED21" s="544"/>
      <c r="FEE21" s="544"/>
      <c r="FEF21" s="544"/>
      <c r="FEG21" s="544"/>
      <c r="FEH21" s="544"/>
      <c r="FEI21" s="544"/>
      <c r="FEJ21" s="544"/>
      <c r="FEK21" s="544"/>
      <c r="FEL21" s="544"/>
      <c r="FEM21" s="544"/>
      <c r="FEN21" s="544"/>
      <c r="FEO21" s="544"/>
      <c r="FEP21" s="544"/>
      <c r="FEQ21" s="544"/>
      <c r="FER21" s="544"/>
      <c r="FES21" s="544"/>
      <c r="FET21" s="544"/>
      <c r="FEU21" s="544"/>
      <c r="FEV21" s="544"/>
      <c r="FEW21" s="544"/>
      <c r="FEX21" s="544"/>
      <c r="FEY21" s="544"/>
      <c r="FEZ21" s="544"/>
      <c r="FFA21" s="544"/>
      <c r="FFB21" s="544"/>
      <c r="FFC21" s="544"/>
      <c r="FFD21" s="544"/>
      <c r="FFE21" s="544"/>
      <c r="FFF21" s="544"/>
      <c r="FFG21" s="544"/>
      <c r="FFH21" s="544"/>
      <c r="FFI21" s="544"/>
      <c r="FFJ21" s="544"/>
      <c r="FFK21" s="544"/>
      <c r="FFL21" s="544"/>
      <c r="FFM21" s="544"/>
      <c r="FFN21" s="544"/>
      <c r="FFO21" s="544"/>
      <c r="FFP21" s="544"/>
      <c r="FFQ21" s="544"/>
      <c r="FFR21" s="544"/>
      <c r="FFS21" s="544"/>
      <c r="FFT21" s="544"/>
      <c r="FFU21" s="544"/>
      <c r="FFV21" s="544"/>
      <c r="FFW21" s="544"/>
      <c r="FFX21" s="544"/>
      <c r="FFY21" s="544"/>
      <c r="FFZ21" s="544"/>
      <c r="FGA21" s="544"/>
      <c r="FGB21" s="544"/>
      <c r="FGC21" s="544"/>
      <c r="FGD21" s="544"/>
      <c r="FGE21" s="544"/>
      <c r="FGF21" s="544"/>
      <c r="FGG21" s="544"/>
      <c r="FGH21" s="544"/>
      <c r="FGI21" s="544"/>
      <c r="FGJ21" s="544"/>
      <c r="FGK21" s="544"/>
      <c r="FGL21" s="544"/>
      <c r="FGM21" s="544"/>
      <c r="FGN21" s="544"/>
      <c r="FGO21" s="544"/>
      <c r="FGP21" s="544"/>
      <c r="FGQ21" s="544"/>
      <c r="FGR21" s="544"/>
      <c r="FGS21" s="544"/>
      <c r="FGT21" s="544"/>
      <c r="FGU21" s="544"/>
      <c r="FGV21" s="544"/>
      <c r="FGW21" s="544"/>
      <c r="FGX21" s="544"/>
      <c r="FGY21" s="544"/>
      <c r="FGZ21" s="544"/>
      <c r="FHA21" s="544"/>
      <c r="FHB21" s="544"/>
      <c r="FHC21" s="544"/>
      <c r="FHD21" s="544"/>
      <c r="FHE21" s="544"/>
      <c r="FHF21" s="544"/>
      <c r="FHG21" s="544"/>
      <c r="FHH21" s="544"/>
      <c r="FHI21" s="544"/>
      <c r="FHJ21" s="544"/>
      <c r="FHK21" s="544"/>
      <c r="FHL21" s="544"/>
      <c r="FHM21" s="544"/>
      <c r="FHN21" s="544"/>
      <c r="FHO21" s="544"/>
      <c r="FHP21" s="544"/>
      <c r="FHQ21" s="544"/>
      <c r="FHR21" s="544"/>
      <c r="FHS21" s="544"/>
      <c r="FHT21" s="544"/>
      <c r="FHU21" s="544"/>
      <c r="FHV21" s="544"/>
      <c r="FHW21" s="544"/>
      <c r="FHX21" s="544"/>
      <c r="FHY21" s="544"/>
      <c r="FHZ21" s="544"/>
      <c r="FIA21" s="544"/>
      <c r="FIB21" s="544"/>
      <c r="FIC21" s="544"/>
      <c r="FID21" s="544"/>
      <c r="FIE21" s="544"/>
      <c r="FIF21" s="544"/>
      <c r="FIG21" s="544"/>
      <c r="FIH21" s="544"/>
      <c r="FII21" s="544"/>
      <c r="FIJ21" s="544"/>
      <c r="FIK21" s="544"/>
      <c r="FIL21" s="544"/>
      <c r="FIM21" s="544"/>
      <c r="FIN21" s="544"/>
      <c r="FIO21" s="544"/>
      <c r="FIP21" s="544"/>
      <c r="FIQ21" s="544"/>
      <c r="FIR21" s="544"/>
      <c r="FIS21" s="544"/>
      <c r="FIT21" s="544"/>
      <c r="FIU21" s="544"/>
      <c r="FIV21" s="544"/>
      <c r="FIW21" s="544"/>
      <c r="FIX21" s="544"/>
      <c r="FIY21" s="544"/>
      <c r="FIZ21" s="544"/>
      <c r="FJA21" s="544"/>
      <c r="FJB21" s="544"/>
      <c r="FJC21" s="544"/>
      <c r="FJD21" s="544"/>
      <c r="FJE21" s="544"/>
      <c r="FJF21" s="544"/>
      <c r="FJG21" s="544"/>
      <c r="FJH21" s="544"/>
      <c r="FJI21" s="544"/>
      <c r="FJJ21" s="544"/>
      <c r="FJK21" s="544"/>
      <c r="FJL21" s="544"/>
      <c r="FJM21" s="544"/>
      <c r="FJN21" s="544"/>
      <c r="FJO21" s="544"/>
      <c r="FJP21" s="544"/>
      <c r="FJQ21" s="544"/>
      <c r="FJR21" s="544"/>
      <c r="FJS21" s="544"/>
      <c r="FJT21" s="544"/>
      <c r="FJU21" s="544"/>
      <c r="FJV21" s="544"/>
      <c r="FJW21" s="544"/>
      <c r="FJX21" s="544"/>
      <c r="FJY21" s="544"/>
      <c r="FJZ21" s="544"/>
      <c r="FKA21" s="544"/>
      <c r="FKB21" s="544"/>
      <c r="FKC21" s="544"/>
      <c r="FKD21" s="544"/>
      <c r="FKE21" s="544"/>
      <c r="FKF21" s="544"/>
      <c r="FKG21" s="544"/>
      <c r="FKH21" s="544"/>
      <c r="FKI21" s="544"/>
      <c r="FKJ21" s="544"/>
      <c r="FKK21" s="544"/>
      <c r="FKL21" s="544"/>
      <c r="FKM21" s="544"/>
      <c r="FKN21" s="544"/>
      <c r="FKO21" s="544"/>
      <c r="FKP21" s="544"/>
      <c r="FKQ21" s="544"/>
      <c r="FKR21" s="544"/>
      <c r="FKS21" s="544"/>
      <c r="FKT21" s="544"/>
      <c r="FKU21" s="544"/>
      <c r="FKV21" s="544"/>
      <c r="FKW21" s="544"/>
      <c r="FKX21" s="544"/>
      <c r="FKY21" s="544"/>
      <c r="FKZ21" s="544"/>
      <c r="FLA21" s="544"/>
      <c r="FLB21" s="544"/>
      <c r="FLC21" s="544"/>
      <c r="FLD21" s="544"/>
      <c r="FLE21" s="544"/>
      <c r="FLF21" s="544"/>
      <c r="FLG21" s="544"/>
      <c r="FLH21" s="544"/>
      <c r="FLI21" s="544"/>
      <c r="FLJ21" s="544"/>
      <c r="FLK21" s="544"/>
      <c r="FLL21" s="544"/>
      <c r="FLM21" s="544"/>
      <c r="FLN21" s="544"/>
      <c r="FLO21" s="544"/>
      <c r="FLP21" s="544"/>
      <c r="FLQ21" s="544"/>
      <c r="FLR21" s="544"/>
      <c r="FLS21" s="544"/>
      <c r="FLT21" s="544"/>
      <c r="FLU21" s="544"/>
      <c r="FLV21" s="544"/>
      <c r="FLW21" s="544"/>
      <c r="FLX21" s="544"/>
      <c r="FLY21" s="544"/>
      <c r="FLZ21" s="544"/>
      <c r="FMA21" s="544"/>
      <c r="FMB21" s="544"/>
      <c r="FMC21" s="544"/>
      <c r="FMD21" s="544"/>
      <c r="FME21" s="544"/>
      <c r="FMF21" s="544"/>
      <c r="FMG21" s="544"/>
      <c r="FMH21" s="544"/>
      <c r="FMI21" s="544"/>
      <c r="FMJ21" s="544"/>
      <c r="FMK21" s="544"/>
      <c r="FML21" s="544"/>
      <c r="FMM21" s="544"/>
      <c r="FMN21" s="544"/>
      <c r="FMO21" s="544"/>
      <c r="FMP21" s="544"/>
      <c r="FMQ21" s="544"/>
      <c r="FMR21" s="544"/>
      <c r="FMS21" s="544"/>
      <c r="FMT21" s="544"/>
      <c r="FMU21" s="544"/>
      <c r="FMV21" s="544"/>
      <c r="FMW21" s="544"/>
      <c r="FMX21" s="544"/>
      <c r="FMY21" s="544"/>
      <c r="FMZ21" s="544"/>
      <c r="FNA21" s="544"/>
      <c r="FNB21" s="544"/>
      <c r="FNC21" s="544"/>
      <c r="FND21" s="544"/>
      <c r="FNE21" s="544"/>
      <c r="FNF21" s="544"/>
      <c r="FNG21" s="544"/>
      <c r="FNH21" s="544"/>
      <c r="FNI21" s="544"/>
      <c r="FNJ21" s="544"/>
      <c r="FNK21" s="544"/>
      <c r="FNL21" s="544"/>
      <c r="FNM21" s="544"/>
      <c r="FNN21" s="544"/>
      <c r="FNO21" s="544"/>
      <c r="FNP21" s="544"/>
      <c r="FNQ21" s="544"/>
      <c r="FNR21" s="544"/>
      <c r="FNS21" s="544"/>
      <c r="FNT21" s="544"/>
      <c r="FNU21" s="544"/>
      <c r="FNV21" s="544"/>
      <c r="FNW21" s="544"/>
      <c r="FNX21" s="544"/>
      <c r="FNY21" s="544"/>
      <c r="FNZ21" s="544"/>
      <c r="FOA21" s="544"/>
      <c r="FOB21" s="544"/>
      <c r="FOC21" s="544"/>
      <c r="FOD21" s="544"/>
      <c r="FOE21" s="544"/>
      <c r="FOF21" s="544"/>
      <c r="FOG21" s="544"/>
      <c r="FOH21" s="544"/>
      <c r="FOI21" s="544"/>
      <c r="FOJ21" s="544"/>
      <c r="FOK21" s="544"/>
      <c r="FOL21" s="544"/>
      <c r="FOM21" s="544"/>
      <c r="FON21" s="544"/>
      <c r="FOO21" s="544"/>
      <c r="FOP21" s="544"/>
      <c r="FOQ21" s="544"/>
      <c r="FOR21" s="544"/>
      <c r="FOS21" s="544"/>
      <c r="FOT21" s="544"/>
      <c r="FOU21" s="544"/>
      <c r="FOV21" s="544"/>
      <c r="FOW21" s="544"/>
      <c r="FOX21" s="544"/>
      <c r="FOY21" s="544"/>
      <c r="FOZ21" s="544"/>
      <c r="FPA21" s="544"/>
      <c r="FPB21" s="544"/>
      <c r="FPC21" s="544"/>
      <c r="FPD21" s="544"/>
      <c r="FPE21" s="544"/>
      <c r="FPF21" s="544"/>
      <c r="FPG21" s="544"/>
      <c r="FPH21" s="544"/>
      <c r="FPI21" s="544"/>
      <c r="FPJ21" s="544"/>
      <c r="FPK21" s="544"/>
      <c r="FPL21" s="544"/>
      <c r="FPM21" s="544"/>
      <c r="FPN21" s="544"/>
      <c r="FPO21" s="544"/>
      <c r="FPP21" s="544"/>
      <c r="FPQ21" s="544"/>
      <c r="FPR21" s="544"/>
      <c r="FPS21" s="544"/>
      <c r="FPT21" s="544"/>
      <c r="FPU21" s="544"/>
      <c r="FPV21" s="544"/>
      <c r="FPW21" s="544"/>
      <c r="FPX21" s="544"/>
      <c r="FPY21" s="544"/>
      <c r="FPZ21" s="544"/>
      <c r="FQA21" s="544"/>
      <c r="FQB21" s="544"/>
      <c r="FQC21" s="544"/>
      <c r="FQD21" s="544"/>
      <c r="FQE21" s="544"/>
      <c r="FQF21" s="544"/>
      <c r="FQG21" s="544"/>
      <c r="FQH21" s="544"/>
      <c r="FQI21" s="544"/>
      <c r="FQJ21" s="544"/>
      <c r="FQK21" s="544"/>
      <c r="FQL21" s="544"/>
      <c r="FQM21" s="544"/>
      <c r="FQN21" s="544"/>
      <c r="FQO21" s="544"/>
      <c r="FQP21" s="544"/>
      <c r="FQQ21" s="544"/>
      <c r="FQR21" s="544"/>
      <c r="FQS21" s="544"/>
      <c r="FQT21" s="544"/>
      <c r="FQU21" s="544"/>
      <c r="FQV21" s="544"/>
      <c r="FQW21" s="544"/>
      <c r="FQX21" s="544"/>
      <c r="FQY21" s="544"/>
      <c r="FQZ21" s="544"/>
      <c r="FRA21" s="544"/>
      <c r="FRB21" s="544"/>
      <c r="FRC21" s="544"/>
      <c r="FRD21" s="544"/>
      <c r="FRE21" s="544"/>
      <c r="FRF21" s="544"/>
      <c r="FRG21" s="544"/>
      <c r="FRH21" s="544"/>
      <c r="FRI21" s="544"/>
      <c r="FRJ21" s="544"/>
      <c r="FRK21" s="544"/>
      <c r="FRL21" s="544"/>
      <c r="FRM21" s="544"/>
      <c r="FRN21" s="544"/>
      <c r="FRO21" s="544"/>
      <c r="FRP21" s="544"/>
      <c r="FRQ21" s="544"/>
      <c r="FRR21" s="544"/>
      <c r="FRS21" s="544"/>
      <c r="FRT21" s="544"/>
      <c r="FRU21" s="544"/>
      <c r="FRV21" s="544"/>
      <c r="FRW21" s="544"/>
      <c r="FRX21" s="544"/>
      <c r="FRY21" s="544"/>
      <c r="FRZ21" s="544"/>
      <c r="FSA21" s="544"/>
      <c r="FSB21" s="544"/>
      <c r="FSC21" s="544"/>
      <c r="FSD21" s="544"/>
      <c r="FSE21" s="544"/>
      <c r="FSF21" s="544"/>
      <c r="FSG21" s="544"/>
      <c r="FSH21" s="544"/>
      <c r="FSI21" s="544"/>
      <c r="FSJ21" s="544"/>
      <c r="FSK21" s="544"/>
      <c r="FSL21" s="544"/>
      <c r="FSM21" s="544"/>
      <c r="FSN21" s="544"/>
      <c r="FSO21" s="544"/>
      <c r="FSP21" s="544"/>
      <c r="FSQ21" s="544"/>
      <c r="FSR21" s="544"/>
      <c r="FSS21" s="544"/>
      <c r="FST21" s="544"/>
      <c r="FSU21" s="544"/>
      <c r="FSV21" s="544"/>
      <c r="FSW21" s="544"/>
      <c r="FSX21" s="544"/>
      <c r="FSY21" s="544"/>
      <c r="FSZ21" s="544"/>
      <c r="FTA21" s="544"/>
      <c r="FTB21" s="544"/>
      <c r="FTC21" s="544"/>
      <c r="FTD21" s="544"/>
      <c r="FTE21" s="544"/>
      <c r="FTF21" s="544"/>
      <c r="FTG21" s="544"/>
      <c r="FTH21" s="544"/>
      <c r="FTI21" s="544"/>
      <c r="FTJ21" s="544"/>
      <c r="FTK21" s="544"/>
      <c r="FTL21" s="544"/>
      <c r="FTM21" s="544"/>
      <c r="FTN21" s="544"/>
      <c r="FTO21" s="544"/>
      <c r="FTP21" s="544"/>
      <c r="FTQ21" s="544"/>
      <c r="FTR21" s="544"/>
      <c r="FTS21" s="544"/>
      <c r="FTT21" s="544"/>
      <c r="FTU21" s="544"/>
      <c r="FTV21" s="544"/>
      <c r="FTW21" s="544"/>
      <c r="FTX21" s="544"/>
      <c r="FTY21" s="544"/>
      <c r="FTZ21" s="544"/>
      <c r="FUA21" s="544"/>
      <c r="FUB21" s="544"/>
      <c r="FUC21" s="544"/>
      <c r="FUD21" s="544"/>
      <c r="FUE21" s="544"/>
      <c r="FUF21" s="544"/>
      <c r="FUG21" s="544"/>
      <c r="FUH21" s="544"/>
      <c r="FUI21" s="544"/>
      <c r="FUJ21" s="544"/>
      <c r="FUK21" s="544"/>
      <c r="FUL21" s="544"/>
      <c r="FUM21" s="544"/>
      <c r="FUN21" s="544"/>
      <c r="FUO21" s="544"/>
      <c r="FUP21" s="544"/>
      <c r="FUQ21" s="544"/>
      <c r="FUR21" s="544"/>
      <c r="FUS21" s="544"/>
      <c r="FUT21" s="544"/>
      <c r="FUU21" s="544"/>
      <c r="FUV21" s="544"/>
      <c r="FUW21" s="544"/>
      <c r="FUX21" s="544"/>
      <c r="FUY21" s="544"/>
      <c r="FUZ21" s="544"/>
      <c r="FVA21" s="544"/>
      <c r="FVB21" s="544"/>
      <c r="FVC21" s="544"/>
      <c r="FVD21" s="544"/>
      <c r="FVE21" s="544"/>
      <c r="FVF21" s="544"/>
      <c r="FVG21" s="544"/>
      <c r="FVH21" s="544"/>
      <c r="FVI21" s="544"/>
      <c r="FVJ21" s="544"/>
      <c r="FVK21" s="544"/>
      <c r="FVL21" s="544"/>
      <c r="FVM21" s="544"/>
      <c r="FVN21" s="544"/>
      <c r="FVO21" s="544"/>
      <c r="FVP21" s="544"/>
      <c r="FVQ21" s="544"/>
      <c r="FVR21" s="544"/>
      <c r="FVS21" s="544"/>
      <c r="FVT21" s="544"/>
      <c r="FVU21" s="544"/>
      <c r="FVV21" s="544"/>
      <c r="FVW21" s="544"/>
      <c r="FVX21" s="544"/>
      <c r="FVY21" s="544"/>
      <c r="FVZ21" s="544"/>
      <c r="FWA21" s="544"/>
      <c r="FWB21" s="544"/>
      <c r="FWC21" s="544"/>
      <c r="FWD21" s="544"/>
      <c r="FWE21" s="544"/>
      <c r="FWF21" s="544"/>
      <c r="FWG21" s="544"/>
      <c r="FWH21" s="544"/>
      <c r="FWI21" s="544"/>
      <c r="FWJ21" s="544"/>
      <c r="FWK21" s="544"/>
      <c r="FWL21" s="544"/>
      <c r="FWM21" s="544"/>
      <c r="FWN21" s="544"/>
      <c r="FWO21" s="544"/>
      <c r="FWP21" s="544"/>
      <c r="FWQ21" s="544"/>
      <c r="FWR21" s="544"/>
      <c r="FWS21" s="544"/>
      <c r="FWT21" s="544"/>
      <c r="FWU21" s="544"/>
      <c r="FWV21" s="544"/>
      <c r="FWW21" s="544"/>
      <c r="FWX21" s="544"/>
      <c r="FWY21" s="544"/>
      <c r="FWZ21" s="544"/>
      <c r="FXA21" s="544"/>
      <c r="FXB21" s="544"/>
      <c r="FXC21" s="544"/>
      <c r="FXD21" s="544"/>
      <c r="FXE21" s="544"/>
      <c r="FXF21" s="544"/>
      <c r="FXG21" s="544"/>
      <c r="FXH21" s="544"/>
      <c r="FXI21" s="544"/>
      <c r="FXJ21" s="544"/>
      <c r="FXK21" s="544"/>
      <c r="FXL21" s="544"/>
      <c r="FXM21" s="544"/>
      <c r="FXN21" s="544"/>
      <c r="FXO21" s="544"/>
      <c r="FXP21" s="544"/>
      <c r="FXQ21" s="544"/>
      <c r="FXR21" s="544"/>
      <c r="FXS21" s="544"/>
      <c r="FXT21" s="544"/>
      <c r="FXU21" s="544"/>
      <c r="FXV21" s="544"/>
      <c r="FXW21" s="544"/>
      <c r="FXX21" s="544"/>
      <c r="FXY21" s="544"/>
      <c r="FXZ21" s="544"/>
      <c r="FYA21" s="544"/>
      <c r="FYB21" s="544"/>
      <c r="FYC21" s="544"/>
      <c r="FYD21" s="544"/>
      <c r="FYE21" s="544"/>
      <c r="FYF21" s="544"/>
      <c r="FYG21" s="544"/>
      <c r="FYH21" s="544"/>
      <c r="FYI21" s="544"/>
      <c r="FYJ21" s="544"/>
      <c r="FYK21" s="544"/>
      <c r="FYL21" s="544"/>
      <c r="FYM21" s="544"/>
      <c r="FYN21" s="544"/>
      <c r="FYO21" s="544"/>
      <c r="FYP21" s="544"/>
      <c r="FYQ21" s="544"/>
      <c r="FYR21" s="544"/>
      <c r="FYS21" s="544"/>
      <c r="FYT21" s="544"/>
      <c r="FYU21" s="544"/>
      <c r="FYV21" s="544"/>
      <c r="FYW21" s="544"/>
      <c r="FYX21" s="544"/>
      <c r="FYY21" s="544"/>
      <c r="FYZ21" s="544"/>
      <c r="FZA21" s="544"/>
      <c r="FZB21" s="544"/>
      <c r="FZC21" s="544"/>
      <c r="FZD21" s="544"/>
      <c r="FZE21" s="544"/>
      <c r="FZF21" s="544"/>
      <c r="FZG21" s="544"/>
      <c r="FZH21" s="544"/>
      <c r="FZI21" s="544"/>
      <c r="FZJ21" s="544"/>
      <c r="FZK21" s="544"/>
      <c r="FZL21" s="544"/>
      <c r="FZM21" s="544"/>
      <c r="FZN21" s="544"/>
      <c r="FZO21" s="544"/>
      <c r="FZP21" s="544"/>
      <c r="FZQ21" s="544"/>
      <c r="FZR21" s="544"/>
      <c r="FZS21" s="544"/>
      <c r="FZT21" s="544"/>
      <c r="FZU21" s="544"/>
      <c r="FZV21" s="544"/>
      <c r="FZW21" s="544"/>
      <c r="FZX21" s="544"/>
      <c r="FZY21" s="544"/>
      <c r="FZZ21" s="544"/>
      <c r="GAA21" s="544"/>
      <c r="GAB21" s="544"/>
      <c r="GAC21" s="544"/>
      <c r="GAD21" s="544"/>
      <c r="GAE21" s="544"/>
      <c r="GAF21" s="544"/>
      <c r="GAG21" s="544"/>
      <c r="GAH21" s="544"/>
      <c r="GAI21" s="544"/>
      <c r="GAJ21" s="544"/>
      <c r="GAK21" s="544"/>
      <c r="GAL21" s="544"/>
      <c r="GAM21" s="544"/>
      <c r="GAN21" s="544"/>
      <c r="GAO21" s="544"/>
      <c r="GAP21" s="544"/>
      <c r="GAQ21" s="544"/>
      <c r="GAR21" s="544"/>
      <c r="GAS21" s="544"/>
      <c r="GAT21" s="544"/>
      <c r="GAU21" s="544"/>
      <c r="GAV21" s="544"/>
      <c r="GAW21" s="544"/>
      <c r="GAX21" s="544"/>
      <c r="GAY21" s="544"/>
      <c r="GAZ21" s="544"/>
      <c r="GBA21" s="544"/>
      <c r="GBB21" s="544"/>
      <c r="GBC21" s="544"/>
      <c r="GBD21" s="544"/>
      <c r="GBE21" s="544"/>
      <c r="GBF21" s="544"/>
      <c r="GBG21" s="544"/>
      <c r="GBH21" s="544"/>
      <c r="GBI21" s="544"/>
      <c r="GBJ21" s="544"/>
      <c r="GBK21" s="544"/>
      <c r="GBL21" s="544"/>
      <c r="GBM21" s="544"/>
      <c r="GBN21" s="544"/>
      <c r="GBO21" s="544"/>
      <c r="GBP21" s="544"/>
      <c r="GBQ21" s="544"/>
      <c r="GBR21" s="544"/>
      <c r="GBS21" s="544"/>
      <c r="GBT21" s="544"/>
      <c r="GBU21" s="544"/>
      <c r="GBV21" s="544"/>
      <c r="GBW21" s="544"/>
      <c r="GBX21" s="544"/>
      <c r="GBY21" s="544"/>
      <c r="GBZ21" s="544"/>
      <c r="GCA21" s="544"/>
      <c r="GCB21" s="544"/>
      <c r="GCC21" s="544"/>
      <c r="GCD21" s="544"/>
      <c r="GCE21" s="544"/>
      <c r="GCF21" s="544"/>
      <c r="GCG21" s="544"/>
      <c r="GCH21" s="544"/>
      <c r="GCI21" s="544"/>
      <c r="GCJ21" s="544"/>
      <c r="GCK21" s="544"/>
      <c r="GCL21" s="544"/>
      <c r="GCM21" s="544"/>
      <c r="GCN21" s="544"/>
      <c r="GCO21" s="544"/>
      <c r="GCP21" s="544"/>
      <c r="GCQ21" s="544"/>
      <c r="GCR21" s="544"/>
      <c r="GCS21" s="544"/>
      <c r="GCT21" s="544"/>
      <c r="GCU21" s="544"/>
      <c r="GCV21" s="544"/>
      <c r="GCW21" s="544"/>
      <c r="GCX21" s="544"/>
      <c r="GCY21" s="544"/>
      <c r="GCZ21" s="544"/>
      <c r="GDA21" s="544"/>
      <c r="GDB21" s="544"/>
      <c r="GDC21" s="544"/>
      <c r="GDD21" s="544"/>
      <c r="GDE21" s="544"/>
      <c r="GDF21" s="544"/>
      <c r="GDG21" s="544"/>
      <c r="GDH21" s="544"/>
      <c r="GDI21" s="544"/>
      <c r="GDJ21" s="544"/>
      <c r="GDK21" s="544"/>
      <c r="GDL21" s="544"/>
      <c r="GDM21" s="544"/>
      <c r="GDN21" s="544"/>
      <c r="GDO21" s="544"/>
      <c r="GDP21" s="544"/>
      <c r="GDQ21" s="544"/>
      <c r="GDR21" s="544"/>
      <c r="GDS21" s="544"/>
      <c r="GDT21" s="544"/>
      <c r="GDU21" s="544"/>
      <c r="GDV21" s="544"/>
      <c r="GDW21" s="544"/>
      <c r="GDX21" s="544"/>
      <c r="GDY21" s="544"/>
      <c r="GDZ21" s="544"/>
      <c r="GEA21" s="544"/>
      <c r="GEB21" s="544"/>
      <c r="GEC21" s="544"/>
      <c r="GED21" s="544"/>
      <c r="GEE21" s="544"/>
      <c r="GEF21" s="544"/>
      <c r="GEG21" s="544"/>
      <c r="GEH21" s="544"/>
      <c r="GEI21" s="544"/>
      <c r="GEJ21" s="544"/>
      <c r="GEK21" s="544"/>
      <c r="GEL21" s="544"/>
      <c r="GEM21" s="544"/>
      <c r="GEN21" s="544"/>
      <c r="GEO21" s="544"/>
      <c r="GEP21" s="544"/>
      <c r="GEQ21" s="544"/>
      <c r="GER21" s="544"/>
      <c r="GES21" s="544"/>
      <c r="GET21" s="544"/>
      <c r="GEU21" s="544"/>
      <c r="GEV21" s="544"/>
      <c r="GEW21" s="544"/>
      <c r="GEX21" s="544"/>
      <c r="GEY21" s="544"/>
      <c r="GEZ21" s="544"/>
      <c r="GFA21" s="544"/>
      <c r="GFB21" s="544"/>
      <c r="GFC21" s="544"/>
      <c r="GFD21" s="544"/>
      <c r="GFE21" s="544"/>
      <c r="GFF21" s="544"/>
      <c r="GFG21" s="544"/>
      <c r="GFH21" s="544"/>
      <c r="GFI21" s="544"/>
      <c r="GFJ21" s="544"/>
      <c r="GFK21" s="544"/>
      <c r="GFL21" s="544"/>
      <c r="GFM21" s="544"/>
      <c r="GFN21" s="544"/>
      <c r="GFO21" s="544"/>
      <c r="GFP21" s="544"/>
      <c r="GFQ21" s="544"/>
      <c r="GFR21" s="544"/>
      <c r="GFS21" s="544"/>
      <c r="GFT21" s="544"/>
      <c r="GFU21" s="544"/>
      <c r="GFV21" s="544"/>
      <c r="GFW21" s="544"/>
      <c r="GFX21" s="544"/>
      <c r="GFY21" s="544"/>
      <c r="GFZ21" s="544"/>
      <c r="GGA21" s="544"/>
      <c r="GGB21" s="544"/>
      <c r="GGC21" s="544"/>
      <c r="GGD21" s="544"/>
      <c r="GGE21" s="544"/>
      <c r="GGF21" s="544"/>
      <c r="GGG21" s="544"/>
      <c r="GGH21" s="544"/>
      <c r="GGI21" s="544"/>
      <c r="GGJ21" s="544"/>
      <c r="GGK21" s="544"/>
      <c r="GGL21" s="544"/>
      <c r="GGM21" s="544"/>
      <c r="GGN21" s="544"/>
      <c r="GGO21" s="544"/>
      <c r="GGP21" s="544"/>
      <c r="GGQ21" s="544"/>
      <c r="GGR21" s="544"/>
      <c r="GGS21" s="544"/>
      <c r="GGT21" s="544"/>
      <c r="GGU21" s="544"/>
      <c r="GGV21" s="544"/>
      <c r="GGW21" s="544"/>
      <c r="GGX21" s="544"/>
      <c r="GGY21" s="544"/>
      <c r="GGZ21" s="544"/>
      <c r="GHA21" s="544"/>
      <c r="GHB21" s="544"/>
      <c r="GHC21" s="544"/>
      <c r="GHD21" s="544"/>
      <c r="GHE21" s="544"/>
      <c r="GHF21" s="544"/>
      <c r="GHG21" s="544"/>
      <c r="GHH21" s="544"/>
      <c r="GHI21" s="544"/>
      <c r="GHJ21" s="544"/>
      <c r="GHK21" s="544"/>
      <c r="GHL21" s="544"/>
      <c r="GHM21" s="544"/>
      <c r="GHN21" s="544"/>
      <c r="GHO21" s="544"/>
      <c r="GHP21" s="544"/>
      <c r="GHQ21" s="544"/>
      <c r="GHR21" s="544"/>
      <c r="GHS21" s="544"/>
      <c r="GHT21" s="544"/>
      <c r="GHU21" s="544"/>
      <c r="GHV21" s="544"/>
      <c r="GHW21" s="544"/>
      <c r="GHX21" s="544"/>
      <c r="GHY21" s="544"/>
      <c r="GHZ21" s="544"/>
      <c r="GIA21" s="544"/>
      <c r="GIB21" s="544"/>
      <c r="GIC21" s="544"/>
      <c r="GID21" s="544"/>
      <c r="GIE21" s="544"/>
      <c r="GIF21" s="544"/>
      <c r="GIG21" s="544"/>
      <c r="GIH21" s="544"/>
      <c r="GII21" s="544"/>
      <c r="GIJ21" s="544"/>
      <c r="GIK21" s="544"/>
      <c r="GIL21" s="544"/>
      <c r="GIM21" s="544"/>
      <c r="GIN21" s="544"/>
      <c r="GIO21" s="544"/>
      <c r="GIP21" s="544"/>
      <c r="GIQ21" s="544"/>
      <c r="GIR21" s="544"/>
      <c r="GIS21" s="544"/>
      <c r="GIT21" s="544"/>
      <c r="GIU21" s="544"/>
      <c r="GIV21" s="544"/>
      <c r="GIW21" s="544"/>
      <c r="GIX21" s="544"/>
      <c r="GIY21" s="544"/>
      <c r="GIZ21" s="544"/>
      <c r="GJA21" s="544"/>
      <c r="GJB21" s="544"/>
      <c r="GJC21" s="544"/>
      <c r="GJD21" s="544"/>
      <c r="GJE21" s="544"/>
      <c r="GJF21" s="544"/>
      <c r="GJG21" s="544"/>
      <c r="GJH21" s="544"/>
      <c r="GJI21" s="544"/>
      <c r="GJJ21" s="544"/>
      <c r="GJK21" s="544"/>
      <c r="GJL21" s="544"/>
      <c r="GJM21" s="544"/>
      <c r="GJN21" s="544"/>
      <c r="GJO21" s="544"/>
      <c r="GJP21" s="544"/>
      <c r="GJQ21" s="544"/>
      <c r="GJR21" s="544"/>
      <c r="GJS21" s="544"/>
      <c r="GJT21" s="544"/>
      <c r="GJU21" s="544"/>
      <c r="GJV21" s="544"/>
      <c r="GJW21" s="544"/>
      <c r="GJX21" s="544"/>
      <c r="GJY21" s="544"/>
      <c r="GJZ21" s="544"/>
      <c r="GKA21" s="544"/>
      <c r="GKB21" s="544"/>
      <c r="GKC21" s="544"/>
      <c r="GKD21" s="544"/>
      <c r="GKE21" s="544"/>
      <c r="GKF21" s="544"/>
      <c r="GKG21" s="544"/>
      <c r="GKH21" s="544"/>
      <c r="GKI21" s="544"/>
      <c r="GKJ21" s="544"/>
      <c r="GKK21" s="544"/>
      <c r="GKL21" s="544"/>
      <c r="GKM21" s="544"/>
      <c r="GKN21" s="544"/>
      <c r="GKO21" s="544"/>
      <c r="GKP21" s="544"/>
      <c r="GKQ21" s="544"/>
      <c r="GKR21" s="544"/>
      <c r="GKS21" s="544"/>
      <c r="GKT21" s="544"/>
      <c r="GKU21" s="544"/>
      <c r="GKV21" s="544"/>
      <c r="GKW21" s="544"/>
      <c r="GKX21" s="544"/>
      <c r="GKY21" s="544"/>
      <c r="GKZ21" s="544"/>
      <c r="GLA21" s="544"/>
      <c r="GLB21" s="544"/>
      <c r="GLC21" s="544"/>
      <c r="GLD21" s="544"/>
      <c r="GLE21" s="544"/>
      <c r="GLF21" s="544"/>
      <c r="GLG21" s="544"/>
      <c r="GLH21" s="544"/>
      <c r="GLI21" s="544"/>
      <c r="GLJ21" s="544"/>
      <c r="GLK21" s="544"/>
      <c r="GLL21" s="544"/>
      <c r="GLM21" s="544"/>
      <c r="GLN21" s="544"/>
      <c r="GLO21" s="544"/>
      <c r="GLP21" s="544"/>
      <c r="GLQ21" s="544"/>
      <c r="GLR21" s="544"/>
      <c r="GLS21" s="544"/>
      <c r="GLT21" s="544"/>
      <c r="GLU21" s="544"/>
      <c r="GLV21" s="544"/>
      <c r="GLW21" s="544"/>
      <c r="GLX21" s="544"/>
      <c r="GLY21" s="544"/>
      <c r="GLZ21" s="544"/>
      <c r="GMA21" s="544"/>
      <c r="GMB21" s="544"/>
      <c r="GMC21" s="544"/>
      <c r="GMD21" s="544"/>
      <c r="GME21" s="544"/>
      <c r="GMF21" s="544"/>
      <c r="GMG21" s="544"/>
      <c r="GMH21" s="544"/>
      <c r="GMI21" s="544"/>
      <c r="GMJ21" s="544"/>
      <c r="GMK21" s="544"/>
      <c r="GML21" s="544"/>
      <c r="GMM21" s="544"/>
      <c r="GMN21" s="544"/>
      <c r="GMO21" s="544"/>
      <c r="GMP21" s="544"/>
      <c r="GMQ21" s="544"/>
      <c r="GMR21" s="544"/>
      <c r="GMS21" s="544"/>
      <c r="GMT21" s="544"/>
      <c r="GMU21" s="544"/>
      <c r="GMV21" s="544"/>
      <c r="GMW21" s="544"/>
      <c r="GMX21" s="544"/>
      <c r="GMY21" s="544"/>
      <c r="GMZ21" s="544"/>
      <c r="GNA21" s="544"/>
      <c r="GNB21" s="544"/>
      <c r="GNC21" s="544"/>
      <c r="GND21" s="544"/>
      <c r="GNE21" s="544"/>
      <c r="GNF21" s="544"/>
      <c r="GNG21" s="544"/>
      <c r="GNH21" s="544"/>
      <c r="GNI21" s="544"/>
      <c r="GNJ21" s="544"/>
      <c r="GNK21" s="544"/>
      <c r="GNL21" s="544"/>
      <c r="GNM21" s="544"/>
      <c r="GNN21" s="544"/>
      <c r="GNO21" s="544"/>
      <c r="GNP21" s="544"/>
      <c r="GNQ21" s="544"/>
      <c r="GNR21" s="544"/>
      <c r="GNS21" s="544"/>
      <c r="GNT21" s="544"/>
      <c r="GNU21" s="544"/>
      <c r="GNV21" s="544"/>
      <c r="GNW21" s="544"/>
      <c r="GNX21" s="544"/>
      <c r="GNY21" s="544"/>
      <c r="GNZ21" s="544"/>
      <c r="GOA21" s="544"/>
      <c r="GOB21" s="544"/>
      <c r="GOC21" s="544"/>
      <c r="GOD21" s="544"/>
      <c r="GOE21" s="544"/>
      <c r="GOF21" s="544"/>
      <c r="GOG21" s="544"/>
      <c r="GOH21" s="544"/>
      <c r="GOI21" s="544"/>
      <c r="GOJ21" s="544"/>
      <c r="GOK21" s="544"/>
      <c r="GOL21" s="544"/>
      <c r="GOM21" s="544"/>
      <c r="GON21" s="544"/>
      <c r="GOO21" s="544"/>
      <c r="GOP21" s="544"/>
      <c r="GOQ21" s="544"/>
      <c r="GOR21" s="544"/>
      <c r="GOS21" s="544"/>
      <c r="GOT21" s="544"/>
      <c r="GOU21" s="544"/>
      <c r="GOV21" s="544"/>
      <c r="GOW21" s="544"/>
      <c r="GOX21" s="544"/>
      <c r="GOY21" s="544"/>
      <c r="GOZ21" s="544"/>
      <c r="GPA21" s="544"/>
      <c r="GPB21" s="544"/>
      <c r="GPC21" s="544"/>
      <c r="GPD21" s="544"/>
      <c r="GPE21" s="544"/>
      <c r="GPF21" s="544"/>
      <c r="GPG21" s="544"/>
      <c r="GPH21" s="544"/>
      <c r="GPI21" s="544"/>
      <c r="GPJ21" s="544"/>
      <c r="GPK21" s="544"/>
      <c r="GPL21" s="544"/>
      <c r="GPM21" s="544"/>
      <c r="GPN21" s="544"/>
      <c r="GPO21" s="544"/>
      <c r="GPP21" s="544"/>
      <c r="GPQ21" s="544"/>
      <c r="GPR21" s="544"/>
      <c r="GPS21" s="544"/>
      <c r="GPT21" s="544"/>
      <c r="GPU21" s="544"/>
      <c r="GPV21" s="544"/>
      <c r="GPW21" s="544"/>
      <c r="GPX21" s="544"/>
      <c r="GPY21" s="544"/>
      <c r="GPZ21" s="544"/>
      <c r="GQA21" s="544"/>
      <c r="GQB21" s="544"/>
      <c r="GQC21" s="544"/>
      <c r="GQD21" s="544"/>
      <c r="GQE21" s="544"/>
      <c r="GQF21" s="544"/>
      <c r="GQG21" s="544"/>
      <c r="GQH21" s="544"/>
      <c r="GQI21" s="544"/>
      <c r="GQJ21" s="544"/>
      <c r="GQK21" s="544"/>
      <c r="GQL21" s="544"/>
      <c r="GQM21" s="544"/>
      <c r="GQN21" s="544"/>
      <c r="GQO21" s="544"/>
      <c r="GQP21" s="544"/>
      <c r="GQQ21" s="544"/>
      <c r="GQR21" s="544"/>
      <c r="GQS21" s="544"/>
      <c r="GQT21" s="544"/>
      <c r="GQU21" s="544"/>
      <c r="GQV21" s="544"/>
      <c r="GQW21" s="544"/>
      <c r="GQX21" s="544"/>
      <c r="GQY21" s="544"/>
      <c r="GQZ21" s="544"/>
      <c r="GRA21" s="544"/>
      <c r="GRB21" s="544"/>
      <c r="GRC21" s="544"/>
      <c r="GRD21" s="544"/>
      <c r="GRE21" s="544"/>
      <c r="GRF21" s="544"/>
      <c r="GRG21" s="544"/>
      <c r="GRH21" s="544"/>
      <c r="GRI21" s="544"/>
      <c r="GRJ21" s="544"/>
      <c r="GRK21" s="544"/>
      <c r="GRL21" s="544"/>
      <c r="GRM21" s="544"/>
      <c r="GRN21" s="544"/>
      <c r="GRO21" s="544"/>
      <c r="GRP21" s="544"/>
      <c r="GRQ21" s="544"/>
      <c r="GRR21" s="544"/>
      <c r="GRS21" s="544"/>
      <c r="GRT21" s="544"/>
      <c r="GRU21" s="544"/>
      <c r="GRV21" s="544"/>
      <c r="GRW21" s="544"/>
      <c r="GRX21" s="544"/>
      <c r="GRY21" s="544"/>
      <c r="GRZ21" s="544"/>
      <c r="GSA21" s="544"/>
      <c r="GSB21" s="544"/>
      <c r="GSC21" s="544"/>
      <c r="GSD21" s="544"/>
      <c r="GSE21" s="544"/>
      <c r="GSF21" s="544"/>
      <c r="GSG21" s="544"/>
      <c r="GSH21" s="544"/>
      <c r="GSI21" s="544"/>
      <c r="GSJ21" s="544"/>
      <c r="GSK21" s="544"/>
      <c r="GSL21" s="544"/>
      <c r="GSM21" s="544"/>
      <c r="GSN21" s="544"/>
      <c r="GSO21" s="544"/>
      <c r="GSP21" s="544"/>
      <c r="GSQ21" s="544"/>
      <c r="GSR21" s="544"/>
      <c r="GSS21" s="544"/>
      <c r="GST21" s="544"/>
      <c r="GSU21" s="544"/>
      <c r="GSV21" s="544"/>
      <c r="GSW21" s="544"/>
      <c r="GSX21" s="544"/>
      <c r="GSY21" s="544"/>
      <c r="GSZ21" s="544"/>
      <c r="GTA21" s="544"/>
      <c r="GTB21" s="544"/>
      <c r="GTC21" s="544"/>
      <c r="GTD21" s="544"/>
      <c r="GTE21" s="544"/>
      <c r="GTF21" s="544"/>
      <c r="GTG21" s="544"/>
      <c r="GTH21" s="544"/>
      <c r="GTI21" s="544"/>
      <c r="GTJ21" s="544"/>
      <c r="GTK21" s="544"/>
      <c r="GTL21" s="544"/>
      <c r="GTM21" s="544"/>
      <c r="GTN21" s="544"/>
      <c r="GTO21" s="544"/>
      <c r="GTP21" s="544"/>
      <c r="GTQ21" s="544"/>
      <c r="GTR21" s="544"/>
      <c r="GTS21" s="544"/>
      <c r="GTT21" s="544"/>
      <c r="GTU21" s="544"/>
      <c r="GTV21" s="544"/>
      <c r="GTW21" s="544"/>
      <c r="GTX21" s="544"/>
      <c r="GTY21" s="544"/>
      <c r="GTZ21" s="544"/>
      <c r="GUA21" s="544"/>
      <c r="GUB21" s="544"/>
      <c r="GUC21" s="544"/>
      <c r="GUD21" s="544"/>
      <c r="GUE21" s="544"/>
      <c r="GUF21" s="544"/>
      <c r="GUG21" s="544"/>
      <c r="GUH21" s="544"/>
      <c r="GUI21" s="544"/>
      <c r="GUJ21" s="544"/>
      <c r="GUK21" s="544"/>
      <c r="GUL21" s="544"/>
      <c r="GUM21" s="544"/>
      <c r="GUN21" s="544"/>
      <c r="GUO21" s="544"/>
      <c r="GUP21" s="544"/>
      <c r="GUQ21" s="544"/>
      <c r="GUR21" s="544"/>
      <c r="GUS21" s="544"/>
      <c r="GUT21" s="544"/>
      <c r="GUU21" s="544"/>
      <c r="GUV21" s="544"/>
      <c r="GUW21" s="544"/>
      <c r="GUX21" s="544"/>
      <c r="GUY21" s="544"/>
      <c r="GUZ21" s="544"/>
      <c r="GVA21" s="544"/>
      <c r="GVB21" s="544"/>
      <c r="GVC21" s="544"/>
      <c r="GVD21" s="544"/>
      <c r="GVE21" s="544"/>
      <c r="GVF21" s="544"/>
      <c r="GVG21" s="544"/>
      <c r="GVH21" s="544"/>
      <c r="GVI21" s="544"/>
      <c r="GVJ21" s="544"/>
      <c r="GVK21" s="544"/>
      <c r="GVL21" s="544"/>
      <c r="GVM21" s="544"/>
      <c r="GVN21" s="544"/>
      <c r="GVO21" s="544"/>
      <c r="GVP21" s="544"/>
      <c r="GVQ21" s="544"/>
      <c r="GVR21" s="544"/>
      <c r="GVS21" s="544"/>
      <c r="GVT21" s="544"/>
      <c r="GVU21" s="544"/>
      <c r="GVV21" s="544"/>
      <c r="GVW21" s="544"/>
      <c r="GVX21" s="544"/>
      <c r="GVY21" s="544"/>
      <c r="GVZ21" s="544"/>
      <c r="GWA21" s="544"/>
      <c r="GWB21" s="544"/>
      <c r="GWC21" s="544"/>
      <c r="GWD21" s="544"/>
      <c r="GWE21" s="544"/>
      <c r="GWF21" s="544"/>
      <c r="GWG21" s="544"/>
      <c r="GWH21" s="544"/>
      <c r="GWI21" s="544"/>
      <c r="GWJ21" s="544"/>
      <c r="GWK21" s="544"/>
      <c r="GWL21" s="544"/>
      <c r="GWM21" s="544"/>
      <c r="GWN21" s="544"/>
      <c r="GWO21" s="544"/>
      <c r="GWP21" s="544"/>
      <c r="GWQ21" s="544"/>
      <c r="GWR21" s="544"/>
      <c r="GWS21" s="544"/>
      <c r="GWT21" s="544"/>
      <c r="GWU21" s="544"/>
      <c r="GWV21" s="544"/>
      <c r="GWW21" s="544"/>
      <c r="GWX21" s="544"/>
      <c r="GWY21" s="544"/>
      <c r="GWZ21" s="544"/>
      <c r="GXA21" s="544"/>
      <c r="GXB21" s="544"/>
      <c r="GXC21" s="544"/>
      <c r="GXD21" s="544"/>
      <c r="GXE21" s="544"/>
      <c r="GXF21" s="544"/>
      <c r="GXG21" s="544"/>
      <c r="GXH21" s="544"/>
      <c r="GXI21" s="544"/>
      <c r="GXJ21" s="544"/>
      <c r="GXK21" s="544"/>
      <c r="GXL21" s="544"/>
      <c r="GXM21" s="544"/>
      <c r="GXN21" s="544"/>
      <c r="GXO21" s="544"/>
      <c r="GXP21" s="544"/>
      <c r="GXQ21" s="544"/>
      <c r="GXR21" s="544"/>
      <c r="GXS21" s="544"/>
      <c r="GXT21" s="544"/>
      <c r="GXU21" s="544"/>
      <c r="GXV21" s="544"/>
      <c r="GXW21" s="544"/>
      <c r="GXX21" s="544"/>
      <c r="GXY21" s="544"/>
      <c r="GXZ21" s="544"/>
      <c r="GYA21" s="544"/>
      <c r="GYB21" s="544"/>
      <c r="GYC21" s="544"/>
      <c r="GYD21" s="544"/>
      <c r="GYE21" s="544"/>
      <c r="GYF21" s="544"/>
      <c r="GYG21" s="544"/>
      <c r="GYH21" s="544"/>
      <c r="GYI21" s="544"/>
      <c r="GYJ21" s="544"/>
      <c r="GYK21" s="544"/>
      <c r="GYL21" s="544"/>
      <c r="GYM21" s="544"/>
      <c r="GYN21" s="544"/>
      <c r="GYO21" s="544"/>
      <c r="GYP21" s="544"/>
      <c r="GYQ21" s="544"/>
      <c r="GYR21" s="544"/>
      <c r="GYS21" s="544"/>
      <c r="GYT21" s="544"/>
      <c r="GYU21" s="544"/>
      <c r="GYV21" s="544"/>
      <c r="GYW21" s="544"/>
      <c r="GYX21" s="544"/>
      <c r="GYY21" s="544"/>
      <c r="GYZ21" s="544"/>
      <c r="GZA21" s="544"/>
      <c r="GZB21" s="544"/>
      <c r="GZC21" s="544"/>
      <c r="GZD21" s="544"/>
      <c r="GZE21" s="544"/>
      <c r="GZF21" s="544"/>
      <c r="GZG21" s="544"/>
      <c r="GZH21" s="544"/>
      <c r="GZI21" s="544"/>
      <c r="GZJ21" s="544"/>
      <c r="GZK21" s="544"/>
      <c r="GZL21" s="544"/>
      <c r="GZM21" s="544"/>
      <c r="GZN21" s="544"/>
      <c r="GZO21" s="544"/>
      <c r="GZP21" s="544"/>
      <c r="GZQ21" s="544"/>
      <c r="GZR21" s="544"/>
      <c r="GZS21" s="544"/>
      <c r="GZT21" s="544"/>
      <c r="GZU21" s="544"/>
      <c r="GZV21" s="544"/>
      <c r="GZW21" s="544"/>
      <c r="GZX21" s="544"/>
      <c r="GZY21" s="544"/>
      <c r="GZZ21" s="544"/>
      <c r="HAA21" s="544"/>
      <c r="HAB21" s="544"/>
      <c r="HAC21" s="544"/>
      <c r="HAD21" s="544"/>
      <c r="HAE21" s="544"/>
      <c r="HAF21" s="544"/>
      <c r="HAG21" s="544"/>
      <c r="HAH21" s="544"/>
      <c r="HAI21" s="544"/>
      <c r="HAJ21" s="544"/>
      <c r="HAK21" s="544"/>
      <c r="HAL21" s="544"/>
      <c r="HAM21" s="544"/>
      <c r="HAN21" s="544"/>
      <c r="HAO21" s="544"/>
      <c r="HAP21" s="544"/>
      <c r="HAQ21" s="544"/>
      <c r="HAR21" s="544"/>
      <c r="HAS21" s="544"/>
      <c r="HAT21" s="544"/>
      <c r="HAU21" s="544"/>
      <c r="HAV21" s="544"/>
      <c r="HAW21" s="544"/>
      <c r="HAX21" s="544"/>
      <c r="HAY21" s="544"/>
      <c r="HAZ21" s="544"/>
      <c r="HBA21" s="544"/>
      <c r="HBB21" s="544"/>
      <c r="HBC21" s="544"/>
      <c r="HBD21" s="544"/>
      <c r="HBE21" s="544"/>
      <c r="HBF21" s="544"/>
      <c r="HBG21" s="544"/>
      <c r="HBH21" s="544"/>
      <c r="HBI21" s="544"/>
      <c r="HBJ21" s="544"/>
      <c r="HBK21" s="544"/>
      <c r="HBL21" s="544"/>
      <c r="HBM21" s="544"/>
      <c r="HBN21" s="544"/>
      <c r="HBO21" s="544"/>
      <c r="HBP21" s="544"/>
      <c r="HBQ21" s="544"/>
      <c r="HBR21" s="544"/>
      <c r="HBS21" s="544"/>
      <c r="HBT21" s="544"/>
      <c r="HBU21" s="544"/>
      <c r="HBV21" s="544"/>
      <c r="HBW21" s="544"/>
      <c r="HBX21" s="544"/>
      <c r="HBY21" s="544"/>
      <c r="HBZ21" s="544"/>
      <c r="HCA21" s="544"/>
      <c r="HCB21" s="544"/>
      <c r="HCC21" s="544"/>
      <c r="HCD21" s="544"/>
      <c r="HCE21" s="544"/>
      <c r="HCF21" s="544"/>
      <c r="HCG21" s="544"/>
      <c r="HCH21" s="544"/>
      <c r="HCI21" s="544"/>
      <c r="HCJ21" s="544"/>
      <c r="HCK21" s="544"/>
      <c r="HCL21" s="544"/>
      <c r="HCM21" s="544"/>
      <c r="HCN21" s="544"/>
      <c r="HCO21" s="544"/>
      <c r="HCP21" s="544"/>
      <c r="HCQ21" s="544"/>
      <c r="HCR21" s="544"/>
      <c r="HCS21" s="544"/>
      <c r="HCT21" s="544"/>
      <c r="HCU21" s="544"/>
      <c r="HCV21" s="544"/>
      <c r="HCW21" s="544"/>
      <c r="HCX21" s="544"/>
      <c r="HCY21" s="544"/>
      <c r="HCZ21" s="544"/>
      <c r="HDA21" s="544"/>
      <c r="HDB21" s="544"/>
      <c r="HDC21" s="544"/>
      <c r="HDD21" s="544"/>
      <c r="HDE21" s="544"/>
      <c r="HDF21" s="544"/>
      <c r="HDG21" s="544"/>
      <c r="HDH21" s="544"/>
      <c r="HDI21" s="544"/>
      <c r="HDJ21" s="544"/>
      <c r="HDK21" s="544"/>
      <c r="HDL21" s="544"/>
      <c r="HDM21" s="544"/>
      <c r="HDN21" s="544"/>
      <c r="HDO21" s="544"/>
      <c r="HDP21" s="544"/>
      <c r="HDQ21" s="544"/>
      <c r="HDR21" s="544"/>
      <c r="HDS21" s="544"/>
      <c r="HDT21" s="544"/>
      <c r="HDU21" s="544"/>
      <c r="HDV21" s="544"/>
      <c r="HDW21" s="544"/>
      <c r="HDX21" s="544"/>
      <c r="HDY21" s="544"/>
      <c r="HDZ21" s="544"/>
      <c r="HEA21" s="544"/>
      <c r="HEB21" s="544"/>
      <c r="HEC21" s="544"/>
      <c r="HED21" s="544"/>
      <c r="HEE21" s="544"/>
      <c r="HEF21" s="544"/>
      <c r="HEG21" s="544"/>
      <c r="HEH21" s="544"/>
      <c r="HEI21" s="544"/>
      <c r="HEJ21" s="544"/>
      <c r="HEK21" s="544"/>
      <c r="HEL21" s="544"/>
      <c r="HEM21" s="544"/>
      <c r="HEN21" s="544"/>
      <c r="HEO21" s="544"/>
      <c r="HEP21" s="544"/>
      <c r="HEQ21" s="544"/>
      <c r="HER21" s="544"/>
      <c r="HES21" s="544"/>
      <c r="HET21" s="544"/>
      <c r="HEU21" s="544"/>
      <c r="HEV21" s="544"/>
      <c r="HEW21" s="544"/>
      <c r="HEX21" s="544"/>
      <c r="HEY21" s="544"/>
      <c r="HEZ21" s="544"/>
      <c r="HFA21" s="544"/>
      <c r="HFB21" s="544"/>
      <c r="HFC21" s="544"/>
      <c r="HFD21" s="544"/>
      <c r="HFE21" s="544"/>
      <c r="HFF21" s="544"/>
      <c r="HFG21" s="544"/>
      <c r="HFH21" s="544"/>
      <c r="HFI21" s="544"/>
      <c r="HFJ21" s="544"/>
      <c r="HFK21" s="544"/>
      <c r="HFL21" s="544"/>
      <c r="HFM21" s="544"/>
      <c r="HFN21" s="544"/>
      <c r="HFO21" s="544"/>
      <c r="HFP21" s="544"/>
      <c r="HFQ21" s="544"/>
      <c r="HFR21" s="544"/>
      <c r="HFS21" s="544"/>
      <c r="HFT21" s="544"/>
      <c r="HFU21" s="544"/>
      <c r="HFV21" s="544"/>
      <c r="HFW21" s="544"/>
      <c r="HFX21" s="544"/>
      <c r="HFY21" s="544"/>
      <c r="HFZ21" s="544"/>
      <c r="HGA21" s="544"/>
      <c r="HGB21" s="544"/>
      <c r="HGC21" s="544"/>
      <c r="HGD21" s="544"/>
      <c r="HGE21" s="544"/>
      <c r="HGF21" s="544"/>
      <c r="HGG21" s="544"/>
      <c r="HGH21" s="544"/>
      <c r="HGI21" s="544"/>
      <c r="HGJ21" s="544"/>
      <c r="HGK21" s="544"/>
      <c r="HGL21" s="544"/>
      <c r="HGM21" s="544"/>
      <c r="HGN21" s="544"/>
      <c r="HGO21" s="544"/>
      <c r="HGP21" s="544"/>
      <c r="HGQ21" s="544"/>
      <c r="HGR21" s="544"/>
      <c r="HGS21" s="544"/>
      <c r="HGT21" s="544"/>
      <c r="HGU21" s="544"/>
      <c r="HGV21" s="544"/>
      <c r="HGW21" s="544"/>
      <c r="HGX21" s="544"/>
      <c r="HGY21" s="544"/>
      <c r="HGZ21" s="544"/>
      <c r="HHA21" s="544"/>
      <c r="HHB21" s="544"/>
      <c r="HHC21" s="544"/>
      <c r="HHD21" s="544"/>
      <c r="HHE21" s="544"/>
      <c r="HHF21" s="544"/>
      <c r="HHG21" s="544"/>
      <c r="HHH21" s="544"/>
      <c r="HHI21" s="544"/>
      <c r="HHJ21" s="544"/>
      <c r="HHK21" s="544"/>
      <c r="HHL21" s="544"/>
      <c r="HHM21" s="544"/>
      <c r="HHN21" s="544"/>
      <c r="HHO21" s="544"/>
      <c r="HHP21" s="544"/>
      <c r="HHQ21" s="544"/>
      <c r="HHR21" s="544"/>
      <c r="HHS21" s="544"/>
      <c r="HHT21" s="544"/>
      <c r="HHU21" s="544"/>
      <c r="HHV21" s="544"/>
      <c r="HHW21" s="544"/>
      <c r="HHX21" s="544"/>
      <c r="HHY21" s="544"/>
      <c r="HHZ21" s="544"/>
      <c r="HIA21" s="544"/>
      <c r="HIB21" s="544"/>
      <c r="HIC21" s="544"/>
      <c r="HID21" s="544"/>
      <c r="HIE21" s="544"/>
      <c r="HIF21" s="544"/>
      <c r="HIG21" s="544"/>
      <c r="HIH21" s="544"/>
      <c r="HII21" s="544"/>
      <c r="HIJ21" s="544"/>
      <c r="HIK21" s="544"/>
      <c r="HIL21" s="544"/>
      <c r="HIM21" s="544"/>
      <c r="HIN21" s="544"/>
      <c r="HIO21" s="544"/>
      <c r="HIP21" s="544"/>
      <c r="HIQ21" s="544"/>
      <c r="HIR21" s="544"/>
      <c r="HIS21" s="544"/>
      <c r="HIT21" s="544"/>
      <c r="HIU21" s="544"/>
      <c r="HIV21" s="544"/>
      <c r="HIW21" s="544"/>
      <c r="HIX21" s="544"/>
      <c r="HIY21" s="544"/>
      <c r="HIZ21" s="544"/>
      <c r="HJA21" s="544"/>
      <c r="HJB21" s="544"/>
      <c r="HJC21" s="544"/>
      <c r="HJD21" s="544"/>
      <c r="HJE21" s="544"/>
      <c r="HJF21" s="544"/>
      <c r="HJG21" s="544"/>
      <c r="HJH21" s="544"/>
      <c r="HJI21" s="544"/>
      <c r="HJJ21" s="544"/>
      <c r="HJK21" s="544"/>
      <c r="HJL21" s="544"/>
      <c r="HJM21" s="544"/>
      <c r="HJN21" s="544"/>
      <c r="HJO21" s="544"/>
      <c r="HJP21" s="544"/>
      <c r="HJQ21" s="544"/>
      <c r="HJR21" s="544"/>
      <c r="HJS21" s="544"/>
      <c r="HJT21" s="544"/>
      <c r="HJU21" s="544"/>
      <c r="HJV21" s="544"/>
      <c r="HJW21" s="544"/>
      <c r="HJX21" s="544"/>
      <c r="HJY21" s="544"/>
      <c r="HJZ21" s="544"/>
      <c r="HKA21" s="544"/>
      <c r="HKB21" s="544"/>
      <c r="HKC21" s="544"/>
      <c r="HKD21" s="544"/>
      <c r="HKE21" s="544"/>
      <c r="HKF21" s="544"/>
      <c r="HKG21" s="544"/>
      <c r="HKH21" s="544"/>
      <c r="HKI21" s="544"/>
      <c r="HKJ21" s="544"/>
      <c r="HKK21" s="544"/>
      <c r="HKL21" s="544"/>
      <c r="HKM21" s="544"/>
      <c r="HKN21" s="544"/>
      <c r="HKO21" s="544"/>
      <c r="HKP21" s="544"/>
      <c r="HKQ21" s="544"/>
      <c r="HKR21" s="544"/>
      <c r="HKS21" s="544"/>
      <c r="HKT21" s="544"/>
      <c r="HKU21" s="544"/>
      <c r="HKV21" s="544"/>
      <c r="HKW21" s="544"/>
      <c r="HKX21" s="544"/>
      <c r="HKY21" s="544"/>
      <c r="HKZ21" s="544"/>
      <c r="HLA21" s="544"/>
      <c r="HLB21" s="544"/>
      <c r="HLC21" s="544"/>
      <c r="HLD21" s="544"/>
      <c r="HLE21" s="544"/>
      <c r="HLF21" s="544"/>
      <c r="HLG21" s="544"/>
      <c r="HLH21" s="544"/>
      <c r="HLI21" s="544"/>
      <c r="HLJ21" s="544"/>
      <c r="HLK21" s="544"/>
      <c r="HLL21" s="544"/>
      <c r="HLM21" s="544"/>
      <c r="HLN21" s="544"/>
      <c r="HLO21" s="544"/>
      <c r="HLP21" s="544"/>
      <c r="HLQ21" s="544"/>
      <c r="HLR21" s="544"/>
      <c r="HLS21" s="544"/>
      <c r="HLT21" s="544"/>
      <c r="HLU21" s="544"/>
      <c r="HLV21" s="544"/>
      <c r="HLW21" s="544"/>
      <c r="HLX21" s="544"/>
      <c r="HLY21" s="544"/>
      <c r="HLZ21" s="544"/>
      <c r="HMA21" s="544"/>
      <c r="HMB21" s="544"/>
      <c r="HMC21" s="544"/>
      <c r="HMD21" s="544"/>
      <c r="HME21" s="544"/>
      <c r="HMF21" s="544"/>
      <c r="HMG21" s="544"/>
      <c r="HMH21" s="544"/>
      <c r="HMI21" s="544"/>
      <c r="HMJ21" s="544"/>
      <c r="HMK21" s="544"/>
      <c r="HML21" s="544"/>
      <c r="HMM21" s="544"/>
      <c r="HMN21" s="544"/>
      <c r="HMO21" s="544"/>
      <c r="HMP21" s="544"/>
      <c r="HMQ21" s="544"/>
      <c r="HMR21" s="544"/>
      <c r="HMS21" s="544"/>
      <c r="HMT21" s="544"/>
      <c r="HMU21" s="544"/>
      <c r="HMV21" s="544"/>
      <c r="HMW21" s="544"/>
      <c r="HMX21" s="544"/>
      <c r="HMY21" s="544"/>
      <c r="HMZ21" s="544"/>
      <c r="HNA21" s="544"/>
      <c r="HNB21" s="544"/>
      <c r="HNC21" s="544"/>
      <c r="HND21" s="544"/>
      <c r="HNE21" s="544"/>
      <c r="HNF21" s="544"/>
      <c r="HNG21" s="544"/>
      <c r="HNH21" s="544"/>
      <c r="HNI21" s="544"/>
      <c r="HNJ21" s="544"/>
      <c r="HNK21" s="544"/>
      <c r="HNL21" s="544"/>
      <c r="HNM21" s="544"/>
      <c r="HNN21" s="544"/>
      <c r="HNO21" s="544"/>
      <c r="HNP21" s="544"/>
      <c r="HNQ21" s="544"/>
      <c r="HNR21" s="544"/>
      <c r="HNS21" s="544"/>
      <c r="HNT21" s="544"/>
      <c r="HNU21" s="544"/>
      <c r="HNV21" s="544"/>
      <c r="HNW21" s="544"/>
      <c r="HNX21" s="544"/>
      <c r="HNY21" s="544"/>
      <c r="HNZ21" s="544"/>
      <c r="HOA21" s="544"/>
      <c r="HOB21" s="544"/>
      <c r="HOC21" s="544"/>
      <c r="HOD21" s="544"/>
      <c r="HOE21" s="544"/>
      <c r="HOF21" s="544"/>
      <c r="HOG21" s="544"/>
      <c r="HOH21" s="544"/>
      <c r="HOI21" s="544"/>
      <c r="HOJ21" s="544"/>
      <c r="HOK21" s="544"/>
      <c r="HOL21" s="544"/>
      <c r="HOM21" s="544"/>
      <c r="HON21" s="544"/>
      <c r="HOO21" s="544"/>
      <c r="HOP21" s="544"/>
      <c r="HOQ21" s="544"/>
      <c r="HOR21" s="544"/>
      <c r="HOS21" s="544"/>
      <c r="HOT21" s="544"/>
      <c r="HOU21" s="544"/>
      <c r="HOV21" s="544"/>
      <c r="HOW21" s="544"/>
      <c r="HOX21" s="544"/>
      <c r="HOY21" s="544"/>
      <c r="HOZ21" s="544"/>
      <c r="HPA21" s="544"/>
      <c r="HPB21" s="544"/>
      <c r="HPC21" s="544"/>
      <c r="HPD21" s="544"/>
      <c r="HPE21" s="544"/>
      <c r="HPF21" s="544"/>
      <c r="HPG21" s="544"/>
      <c r="HPH21" s="544"/>
      <c r="HPI21" s="544"/>
      <c r="HPJ21" s="544"/>
      <c r="HPK21" s="544"/>
      <c r="HPL21" s="544"/>
      <c r="HPM21" s="544"/>
      <c r="HPN21" s="544"/>
      <c r="HPO21" s="544"/>
      <c r="HPP21" s="544"/>
      <c r="HPQ21" s="544"/>
      <c r="HPR21" s="544"/>
      <c r="HPS21" s="544"/>
      <c r="HPT21" s="544"/>
      <c r="HPU21" s="544"/>
      <c r="HPV21" s="544"/>
      <c r="HPW21" s="544"/>
      <c r="HPX21" s="544"/>
      <c r="HPY21" s="544"/>
      <c r="HPZ21" s="544"/>
      <c r="HQA21" s="544"/>
      <c r="HQB21" s="544"/>
      <c r="HQC21" s="544"/>
      <c r="HQD21" s="544"/>
      <c r="HQE21" s="544"/>
      <c r="HQF21" s="544"/>
      <c r="HQG21" s="544"/>
      <c r="HQH21" s="544"/>
      <c r="HQI21" s="544"/>
      <c r="HQJ21" s="544"/>
      <c r="HQK21" s="544"/>
      <c r="HQL21" s="544"/>
      <c r="HQM21" s="544"/>
      <c r="HQN21" s="544"/>
      <c r="HQO21" s="544"/>
      <c r="HQP21" s="544"/>
      <c r="HQQ21" s="544"/>
      <c r="HQR21" s="544"/>
      <c r="HQS21" s="544"/>
      <c r="HQT21" s="544"/>
      <c r="HQU21" s="544"/>
      <c r="HQV21" s="544"/>
      <c r="HQW21" s="544"/>
      <c r="HQX21" s="544"/>
      <c r="HQY21" s="544"/>
      <c r="HQZ21" s="544"/>
      <c r="HRA21" s="544"/>
      <c r="HRB21" s="544"/>
      <c r="HRC21" s="544"/>
      <c r="HRD21" s="544"/>
      <c r="HRE21" s="544"/>
      <c r="HRF21" s="544"/>
      <c r="HRG21" s="544"/>
      <c r="HRH21" s="544"/>
      <c r="HRI21" s="544"/>
      <c r="HRJ21" s="544"/>
      <c r="HRK21" s="544"/>
      <c r="HRL21" s="544"/>
      <c r="HRM21" s="544"/>
      <c r="HRN21" s="544"/>
      <c r="HRO21" s="544"/>
      <c r="HRP21" s="544"/>
      <c r="HRQ21" s="544"/>
      <c r="HRR21" s="544"/>
      <c r="HRS21" s="544"/>
      <c r="HRT21" s="544"/>
      <c r="HRU21" s="544"/>
      <c r="HRV21" s="544"/>
      <c r="HRW21" s="544"/>
      <c r="HRX21" s="544"/>
      <c r="HRY21" s="544"/>
      <c r="HRZ21" s="544"/>
      <c r="HSA21" s="544"/>
      <c r="HSB21" s="544"/>
      <c r="HSC21" s="544"/>
      <c r="HSD21" s="544"/>
      <c r="HSE21" s="544"/>
      <c r="HSF21" s="544"/>
      <c r="HSG21" s="544"/>
      <c r="HSH21" s="544"/>
      <c r="HSI21" s="544"/>
      <c r="HSJ21" s="544"/>
      <c r="HSK21" s="544"/>
      <c r="HSL21" s="544"/>
      <c r="HSM21" s="544"/>
      <c r="HSN21" s="544"/>
      <c r="HSO21" s="544"/>
      <c r="HSP21" s="544"/>
      <c r="HSQ21" s="544"/>
      <c r="HSR21" s="544"/>
      <c r="HSS21" s="544"/>
      <c r="HST21" s="544"/>
      <c r="HSU21" s="544"/>
      <c r="HSV21" s="544"/>
      <c r="HSW21" s="544"/>
      <c r="HSX21" s="544"/>
      <c r="HSY21" s="544"/>
      <c r="HSZ21" s="544"/>
      <c r="HTA21" s="544"/>
      <c r="HTB21" s="544"/>
      <c r="HTC21" s="544"/>
      <c r="HTD21" s="544"/>
      <c r="HTE21" s="544"/>
      <c r="HTF21" s="544"/>
      <c r="HTG21" s="544"/>
      <c r="HTH21" s="544"/>
      <c r="HTI21" s="544"/>
      <c r="HTJ21" s="544"/>
      <c r="HTK21" s="544"/>
      <c r="HTL21" s="544"/>
      <c r="HTM21" s="544"/>
      <c r="HTN21" s="544"/>
      <c r="HTO21" s="544"/>
      <c r="HTP21" s="544"/>
      <c r="HTQ21" s="544"/>
      <c r="HTR21" s="544"/>
      <c r="HTS21" s="544"/>
      <c r="HTT21" s="544"/>
      <c r="HTU21" s="544"/>
      <c r="HTV21" s="544"/>
      <c r="HTW21" s="544"/>
      <c r="HTX21" s="544"/>
      <c r="HTY21" s="544"/>
      <c r="HTZ21" s="544"/>
      <c r="HUA21" s="544"/>
      <c r="HUB21" s="544"/>
      <c r="HUC21" s="544"/>
      <c r="HUD21" s="544"/>
      <c r="HUE21" s="544"/>
      <c r="HUF21" s="544"/>
      <c r="HUG21" s="544"/>
      <c r="HUH21" s="544"/>
      <c r="HUI21" s="544"/>
      <c r="HUJ21" s="544"/>
      <c r="HUK21" s="544"/>
      <c r="HUL21" s="544"/>
      <c r="HUM21" s="544"/>
      <c r="HUN21" s="544"/>
      <c r="HUO21" s="544"/>
      <c r="HUP21" s="544"/>
      <c r="HUQ21" s="544"/>
      <c r="HUR21" s="544"/>
      <c r="HUS21" s="544"/>
      <c r="HUT21" s="544"/>
      <c r="HUU21" s="544"/>
      <c r="HUV21" s="544"/>
      <c r="HUW21" s="544"/>
      <c r="HUX21" s="544"/>
      <c r="HUY21" s="544"/>
      <c r="HUZ21" s="544"/>
      <c r="HVA21" s="544"/>
      <c r="HVB21" s="544"/>
      <c r="HVC21" s="544"/>
      <c r="HVD21" s="544"/>
      <c r="HVE21" s="544"/>
      <c r="HVF21" s="544"/>
      <c r="HVG21" s="544"/>
      <c r="HVH21" s="544"/>
      <c r="HVI21" s="544"/>
      <c r="HVJ21" s="544"/>
      <c r="HVK21" s="544"/>
      <c r="HVL21" s="544"/>
      <c r="HVM21" s="544"/>
      <c r="HVN21" s="544"/>
      <c r="HVO21" s="544"/>
      <c r="HVP21" s="544"/>
      <c r="HVQ21" s="544"/>
      <c r="HVR21" s="544"/>
      <c r="HVS21" s="544"/>
      <c r="HVT21" s="544"/>
      <c r="HVU21" s="544"/>
      <c r="HVV21" s="544"/>
      <c r="HVW21" s="544"/>
      <c r="HVX21" s="544"/>
      <c r="HVY21" s="544"/>
      <c r="HVZ21" s="544"/>
      <c r="HWA21" s="544"/>
      <c r="HWB21" s="544"/>
      <c r="HWC21" s="544"/>
      <c r="HWD21" s="544"/>
      <c r="HWE21" s="544"/>
      <c r="HWF21" s="544"/>
      <c r="HWG21" s="544"/>
      <c r="HWH21" s="544"/>
      <c r="HWI21" s="544"/>
      <c r="HWJ21" s="544"/>
      <c r="HWK21" s="544"/>
      <c r="HWL21" s="544"/>
      <c r="HWM21" s="544"/>
      <c r="HWN21" s="544"/>
      <c r="HWO21" s="544"/>
      <c r="HWP21" s="544"/>
      <c r="HWQ21" s="544"/>
      <c r="HWR21" s="544"/>
      <c r="HWS21" s="544"/>
      <c r="HWT21" s="544"/>
      <c r="HWU21" s="544"/>
      <c r="HWV21" s="544"/>
      <c r="HWW21" s="544"/>
      <c r="HWX21" s="544"/>
      <c r="HWY21" s="544"/>
      <c r="HWZ21" s="544"/>
      <c r="HXA21" s="544"/>
      <c r="HXB21" s="544"/>
      <c r="HXC21" s="544"/>
      <c r="HXD21" s="544"/>
      <c r="HXE21" s="544"/>
      <c r="HXF21" s="544"/>
      <c r="HXG21" s="544"/>
      <c r="HXH21" s="544"/>
      <c r="HXI21" s="544"/>
      <c r="HXJ21" s="544"/>
      <c r="HXK21" s="544"/>
      <c r="HXL21" s="544"/>
      <c r="HXM21" s="544"/>
      <c r="HXN21" s="544"/>
      <c r="HXO21" s="544"/>
      <c r="HXP21" s="544"/>
      <c r="HXQ21" s="544"/>
      <c r="HXR21" s="544"/>
      <c r="HXS21" s="544"/>
      <c r="HXT21" s="544"/>
      <c r="HXU21" s="544"/>
      <c r="HXV21" s="544"/>
      <c r="HXW21" s="544"/>
      <c r="HXX21" s="544"/>
      <c r="HXY21" s="544"/>
      <c r="HXZ21" s="544"/>
      <c r="HYA21" s="544"/>
      <c r="HYB21" s="544"/>
      <c r="HYC21" s="544"/>
      <c r="HYD21" s="544"/>
      <c r="HYE21" s="544"/>
      <c r="HYF21" s="544"/>
      <c r="HYG21" s="544"/>
      <c r="HYH21" s="544"/>
      <c r="HYI21" s="544"/>
      <c r="HYJ21" s="544"/>
      <c r="HYK21" s="544"/>
      <c r="HYL21" s="544"/>
      <c r="HYM21" s="544"/>
      <c r="HYN21" s="544"/>
      <c r="HYO21" s="544"/>
      <c r="HYP21" s="544"/>
      <c r="HYQ21" s="544"/>
      <c r="HYR21" s="544"/>
      <c r="HYS21" s="544"/>
      <c r="HYT21" s="544"/>
      <c r="HYU21" s="544"/>
      <c r="HYV21" s="544"/>
      <c r="HYW21" s="544"/>
      <c r="HYX21" s="544"/>
      <c r="HYY21" s="544"/>
      <c r="HYZ21" s="544"/>
      <c r="HZA21" s="544"/>
      <c r="HZB21" s="544"/>
      <c r="HZC21" s="544"/>
      <c r="HZD21" s="544"/>
      <c r="HZE21" s="544"/>
      <c r="HZF21" s="544"/>
      <c r="HZG21" s="544"/>
      <c r="HZH21" s="544"/>
      <c r="HZI21" s="544"/>
      <c r="HZJ21" s="544"/>
      <c r="HZK21" s="544"/>
      <c r="HZL21" s="544"/>
      <c r="HZM21" s="544"/>
      <c r="HZN21" s="544"/>
      <c r="HZO21" s="544"/>
      <c r="HZP21" s="544"/>
      <c r="HZQ21" s="544"/>
      <c r="HZR21" s="544"/>
      <c r="HZS21" s="544"/>
      <c r="HZT21" s="544"/>
      <c r="HZU21" s="544"/>
      <c r="HZV21" s="544"/>
      <c r="HZW21" s="544"/>
      <c r="HZX21" s="544"/>
      <c r="HZY21" s="544"/>
      <c r="HZZ21" s="544"/>
      <c r="IAA21" s="544"/>
      <c r="IAB21" s="544"/>
      <c r="IAC21" s="544"/>
      <c r="IAD21" s="544"/>
      <c r="IAE21" s="544"/>
      <c r="IAF21" s="544"/>
      <c r="IAG21" s="544"/>
      <c r="IAH21" s="544"/>
      <c r="IAI21" s="544"/>
      <c r="IAJ21" s="544"/>
      <c r="IAK21" s="544"/>
      <c r="IAL21" s="544"/>
      <c r="IAM21" s="544"/>
      <c r="IAN21" s="544"/>
      <c r="IAO21" s="544"/>
      <c r="IAP21" s="544"/>
      <c r="IAQ21" s="544"/>
      <c r="IAR21" s="544"/>
      <c r="IAS21" s="544"/>
      <c r="IAT21" s="544"/>
      <c r="IAU21" s="544"/>
      <c r="IAV21" s="544"/>
      <c r="IAW21" s="544"/>
      <c r="IAX21" s="544"/>
      <c r="IAY21" s="544"/>
      <c r="IAZ21" s="544"/>
      <c r="IBA21" s="544"/>
      <c r="IBB21" s="544"/>
      <c r="IBC21" s="544"/>
      <c r="IBD21" s="544"/>
      <c r="IBE21" s="544"/>
      <c r="IBF21" s="544"/>
      <c r="IBG21" s="544"/>
      <c r="IBH21" s="544"/>
      <c r="IBI21" s="544"/>
      <c r="IBJ21" s="544"/>
      <c r="IBK21" s="544"/>
      <c r="IBL21" s="544"/>
      <c r="IBM21" s="544"/>
      <c r="IBN21" s="544"/>
      <c r="IBO21" s="544"/>
      <c r="IBP21" s="544"/>
      <c r="IBQ21" s="544"/>
      <c r="IBR21" s="544"/>
      <c r="IBS21" s="544"/>
      <c r="IBT21" s="544"/>
      <c r="IBU21" s="544"/>
      <c r="IBV21" s="544"/>
      <c r="IBW21" s="544"/>
      <c r="IBX21" s="544"/>
      <c r="IBY21" s="544"/>
      <c r="IBZ21" s="544"/>
      <c r="ICA21" s="544"/>
      <c r="ICB21" s="544"/>
      <c r="ICC21" s="544"/>
      <c r="ICD21" s="544"/>
      <c r="ICE21" s="544"/>
      <c r="ICF21" s="544"/>
      <c r="ICG21" s="544"/>
      <c r="ICH21" s="544"/>
      <c r="ICI21" s="544"/>
      <c r="ICJ21" s="544"/>
      <c r="ICK21" s="544"/>
      <c r="ICL21" s="544"/>
      <c r="ICM21" s="544"/>
      <c r="ICN21" s="544"/>
      <c r="ICO21" s="544"/>
      <c r="ICP21" s="544"/>
      <c r="ICQ21" s="544"/>
      <c r="ICR21" s="544"/>
      <c r="ICS21" s="544"/>
      <c r="ICT21" s="544"/>
      <c r="ICU21" s="544"/>
      <c r="ICV21" s="544"/>
      <c r="ICW21" s="544"/>
      <c r="ICX21" s="544"/>
      <c r="ICY21" s="544"/>
      <c r="ICZ21" s="544"/>
      <c r="IDA21" s="544"/>
      <c r="IDB21" s="544"/>
      <c r="IDC21" s="544"/>
      <c r="IDD21" s="544"/>
      <c r="IDE21" s="544"/>
      <c r="IDF21" s="544"/>
      <c r="IDG21" s="544"/>
      <c r="IDH21" s="544"/>
      <c r="IDI21" s="544"/>
      <c r="IDJ21" s="544"/>
      <c r="IDK21" s="544"/>
      <c r="IDL21" s="544"/>
      <c r="IDM21" s="544"/>
      <c r="IDN21" s="544"/>
      <c r="IDO21" s="544"/>
      <c r="IDP21" s="544"/>
      <c r="IDQ21" s="544"/>
      <c r="IDR21" s="544"/>
      <c r="IDS21" s="544"/>
      <c r="IDT21" s="544"/>
      <c r="IDU21" s="544"/>
      <c r="IDV21" s="544"/>
      <c r="IDW21" s="544"/>
      <c r="IDX21" s="544"/>
      <c r="IDY21" s="544"/>
      <c r="IDZ21" s="544"/>
      <c r="IEA21" s="544"/>
      <c r="IEB21" s="544"/>
      <c r="IEC21" s="544"/>
      <c r="IED21" s="544"/>
      <c r="IEE21" s="544"/>
      <c r="IEF21" s="544"/>
      <c r="IEG21" s="544"/>
      <c r="IEH21" s="544"/>
      <c r="IEI21" s="544"/>
      <c r="IEJ21" s="544"/>
      <c r="IEK21" s="544"/>
      <c r="IEL21" s="544"/>
      <c r="IEM21" s="544"/>
      <c r="IEN21" s="544"/>
      <c r="IEO21" s="544"/>
      <c r="IEP21" s="544"/>
      <c r="IEQ21" s="544"/>
      <c r="IER21" s="544"/>
      <c r="IES21" s="544"/>
      <c r="IET21" s="544"/>
      <c r="IEU21" s="544"/>
      <c r="IEV21" s="544"/>
      <c r="IEW21" s="544"/>
      <c r="IEX21" s="544"/>
      <c r="IEY21" s="544"/>
      <c r="IEZ21" s="544"/>
      <c r="IFA21" s="544"/>
      <c r="IFB21" s="544"/>
      <c r="IFC21" s="544"/>
      <c r="IFD21" s="544"/>
      <c r="IFE21" s="544"/>
      <c r="IFF21" s="544"/>
      <c r="IFG21" s="544"/>
      <c r="IFH21" s="544"/>
      <c r="IFI21" s="544"/>
      <c r="IFJ21" s="544"/>
      <c r="IFK21" s="544"/>
      <c r="IFL21" s="544"/>
      <c r="IFM21" s="544"/>
      <c r="IFN21" s="544"/>
      <c r="IFO21" s="544"/>
      <c r="IFP21" s="544"/>
      <c r="IFQ21" s="544"/>
      <c r="IFR21" s="544"/>
      <c r="IFS21" s="544"/>
      <c r="IFT21" s="544"/>
      <c r="IFU21" s="544"/>
      <c r="IFV21" s="544"/>
      <c r="IFW21" s="544"/>
      <c r="IFX21" s="544"/>
      <c r="IFY21" s="544"/>
      <c r="IFZ21" s="544"/>
      <c r="IGA21" s="544"/>
      <c r="IGB21" s="544"/>
      <c r="IGC21" s="544"/>
      <c r="IGD21" s="544"/>
      <c r="IGE21" s="544"/>
      <c r="IGF21" s="544"/>
      <c r="IGG21" s="544"/>
      <c r="IGH21" s="544"/>
      <c r="IGI21" s="544"/>
      <c r="IGJ21" s="544"/>
      <c r="IGK21" s="544"/>
      <c r="IGL21" s="544"/>
      <c r="IGM21" s="544"/>
      <c r="IGN21" s="544"/>
      <c r="IGO21" s="544"/>
      <c r="IGP21" s="544"/>
      <c r="IGQ21" s="544"/>
      <c r="IGR21" s="544"/>
      <c r="IGS21" s="544"/>
      <c r="IGT21" s="544"/>
      <c r="IGU21" s="544"/>
      <c r="IGV21" s="544"/>
      <c r="IGW21" s="544"/>
      <c r="IGX21" s="544"/>
      <c r="IGY21" s="544"/>
      <c r="IGZ21" s="544"/>
      <c r="IHA21" s="544"/>
      <c r="IHB21" s="544"/>
      <c r="IHC21" s="544"/>
      <c r="IHD21" s="544"/>
      <c r="IHE21" s="544"/>
      <c r="IHF21" s="544"/>
      <c r="IHG21" s="544"/>
      <c r="IHH21" s="544"/>
      <c r="IHI21" s="544"/>
      <c r="IHJ21" s="544"/>
      <c r="IHK21" s="544"/>
      <c r="IHL21" s="544"/>
      <c r="IHM21" s="544"/>
      <c r="IHN21" s="544"/>
      <c r="IHO21" s="544"/>
      <c r="IHP21" s="544"/>
      <c r="IHQ21" s="544"/>
      <c r="IHR21" s="544"/>
      <c r="IHS21" s="544"/>
      <c r="IHT21" s="544"/>
      <c r="IHU21" s="544"/>
      <c r="IHV21" s="544"/>
      <c r="IHW21" s="544"/>
      <c r="IHX21" s="544"/>
      <c r="IHY21" s="544"/>
      <c r="IHZ21" s="544"/>
      <c r="IIA21" s="544"/>
      <c r="IIB21" s="544"/>
      <c r="IIC21" s="544"/>
      <c r="IID21" s="544"/>
      <c r="IIE21" s="544"/>
      <c r="IIF21" s="544"/>
      <c r="IIG21" s="544"/>
      <c r="IIH21" s="544"/>
      <c r="III21" s="544"/>
      <c r="IIJ21" s="544"/>
      <c r="IIK21" s="544"/>
      <c r="IIL21" s="544"/>
      <c r="IIM21" s="544"/>
      <c r="IIN21" s="544"/>
      <c r="IIO21" s="544"/>
      <c r="IIP21" s="544"/>
      <c r="IIQ21" s="544"/>
      <c r="IIR21" s="544"/>
      <c r="IIS21" s="544"/>
      <c r="IIT21" s="544"/>
      <c r="IIU21" s="544"/>
      <c r="IIV21" s="544"/>
      <c r="IIW21" s="544"/>
      <c r="IIX21" s="544"/>
      <c r="IIY21" s="544"/>
      <c r="IIZ21" s="544"/>
      <c r="IJA21" s="544"/>
      <c r="IJB21" s="544"/>
      <c r="IJC21" s="544"/>
      <c r="IJD21" s="544"/>
      <c r="IJE21" s="544"/>
      <c r="IJF21" s="544"/>
      <c r="IJG21" s="544"/>
      <c r="IJH21" s="544"/>
      <c r="IJI21" s="544"/>
      <c r="IJJ21" s="544"/>
      <c r="IJK21" s="544"/>
      <c r="IJL21" s="544"/>
      <c r="IJM21" s="544"/>
      <c r="IJN21" s="544"/>
      <c r="IJO21" s="544"/>
      <c r="IJP21" s="544"/>
      <c r="IJQ21" s="544"/>
      <c r="IJR21" s="544"/>
      <c r="IJS21" s="544"/>
      <c r="IJT21" s="544"/>
      <c r="IJU21" s="544"/>
      <c r="IJV21" s="544"/>
      <c r="IJW21" s="544"/>
      <c r="IJX21" s="544"/>
      <c r="IJY21" s="544"/>
      <c r="IJZ21" s="544"/>
      <c r="IKA21" s="544"/>
      <c r="IKB21" s="544"/>
      <c r="IKC21" s="544"/>
      <c r="IKD21" s="544"/>
      <c r="IKE21" s="544"/>
      <c r="IKF21" s="544"/>
      <c r="IKG21" s="544"/>
      <c r="IKH21" s="544"/>
      <c r="IKI21" s="544"/>
      <c r="IKJ21" s="544"/>
      <c r="IKK21" s="544"/>
      <c r="IKL21" s="544"/>
      <c r="IKM21" s="544"/>
      <c r="IKN21" s="544"/>
      <c r="IKO21" s="544"/>
      <c r="IKP21" s="544"/>
      <c r="IKQ21" s="544"/>
      <c r="IKR21" s="544"/>
      <c r="IKS21" s="544"/>
      <c r="IKT21" s="544"/>
      <c r="IKU21" s="544"/>
      <c r="IKV21" s="544"/>
      <c r="IKW21" s="544"/>
      <c r="IKX21" s="544"/>
      <c r="IKY21" s="544"/>
      <c r="IKZ21" s="544"/>
      <c r="ILA21" s="544"/>
      <c r="ILB21" s="544"/>
      <c r="ILC21" s="544"/>
      <c r="ILD21" s="544"/>
      <c r="ILE21" s="544"/>
      <c r="ILF21" s="544"/>
      <c r="ILG21" s="544"/>
      <c r="ILH21" s="544"/>
      <c r="ILI21" s="544"/>
      <c r="ILJ21" s="544"/>
      <c r="ILK21" s="544"/>
      <c r="ILL21" s="544"/>
      <c r="ILM21" s="544"/>
      <c r="ILN21" s="544"/>
      <c r="ILO21" s="544"/>
      <c r="ILP21" s="544"/>
      <c r="ILQ21" s="544"/>
      <c r="ILR21" s="544"/>
      <c r="ILS21" s="544"/>
      <c r="ILT21" s="544"/>
      <c r="ILU21" s="544"/>
      <c r="ILV21" s="544"/>
      <c r="ILW21" s="544"/>
      <c r="ILX21" s="544"/>
      <c r="ILY21" s="544"/>
      <c r="ILZ21" s="544"/>
      <c r="IMA21" s="544"/>
      <c r="IMB21" s="544"/>
      <c r="IMC21" s="544"/>
      <c r="IMD21" s="544"/>
      <c r="IME21" s="544"/>
      <c r="IMF21" s="544"/>
      <c r="IMG21" s="544"/>
      <c r="IMH21" s="544"/>
      <c r="IMI21" s="544"/>
      <c r="IMJ21" s="544"/>
      <c r="IMK21" s="544"/>
      <c r="IML21" s="544"/>
      <c r="IMM21" s="544"/>
      <c r="IMN21" s="544"/>
      <c r="IMO21" s="544"/>
      <c r="IMP21" s="544"/>
      <c r="IMQ21" s="544"/>
      <c r="IMR21" s="544"/>
      <c r="IMS21" s="544"/>
      <c r="IMT21" s="544"/>
      <c r="IMU21" s="544"/>
      <c r="IMV21" s="544"/>
      <c r="IMW21" s="544"/>
      <c r="IMX21" s="544"/>
      <c r="IMY21" s="544"/>
      <c r="IMZ21" s="544"/>
      <c r="INA21" s="544"/>
      <c r="INB21" s="544"/>
      <c r="INC21" s="544"/>
      <c r="IND21" s="544"/>
      <c r="INE21" s="544"/>
      <c r="INF21" s="544"/>
      <c r="ING21" s="544"/>
      <c r="INH21" s="544"/>
      <c r="INI21" s="544"/>
      <c r="INJ21" s="544"/>
      <c r="INK21" s="544"/>
      <c r="INL21" s="544"/>
      <c r="INM21" s="544"/>
      <c r="INN21" s="544"/>
      <c r="INO21" s="544"/>
      <c r="INP21" s="544"/>
      <c r="INQ21" s="544"/>
      <c r="INR21" s="544"/>
      <c r="INS21" s="544"/>
      <c r="INT21" s="544"/>
      <c r="INU21" s="544"/>
      <c r="INV21" s="544"/>
      <c r="INW21" s="544"/>
      <c r="INX21" s="544"/>
      <c r="INY21" s="544"/>
      <c r="INZ21" s="544"/>
      <c r="IOA21" s="544"/>
      <c r="IOB21" s="544"/>
      <c r="IOC21" s="544"/>
      <c r="IOD21" s="544"/>
      <c r="IOE21" s="544"/>
      <c r="IOF21" s="544"/>
      <c r="IOG21" s="544"/>
      <c r="IOH21" s="544"/>
      <c r="IOI21" s="544"/>
      <c r="IOJ21" s="544"/>
      <c r="IOK21" s="544"/>
      <c r="IOL21" s="544"/>
      <c r="IOM21" s="544"/>
      <c r="ION21" s="544"/>
      <c r="IOO21" s="544"/>
      <c r="IOP21" s="544"/>
      <c r="IOQ21" s="544"/>
      <c r="IOR21" s="544"/>
      <c r="IOS21" s="544"/>
      <c r="IOT21" s="544"/>
      <c r="IOU21" s="544"/>
      <c r="IOV21" s="544"/>
      <c r="IOW21" s="544"/>
      <c r="IOX21" s="544"/>
      <c r="IOY21" s="544"/>
      <c r="IOZ21" s="544"/>
      <c r="IPA21" s="544"/>
      <c r="IPB21" s="544"/>
      <c r="IPC21" s="544"/>
      <c r="IPD21" s="544"/>
      <c r="IPE21" s="544"/>
      <c r="IPF21" s="544"/>
      <c r="IPG21" s="544"/>
      <c r="IPH21" s="544"/>
      <c r="IPI21" s="544"/>
      <c r="IPJ21" s="544"/>
      <c r="IPK21" s="544"/>
      <c r="IPL21" s="544"/>
      <c r="IPM21" s="544"/>
      <c r="IPN21" s="544"/>
      <c r="IPO21" s="544"/>
      <c r="IPP21" s="544"/>
      <c r="IPQ21" s="544"/>
      <c r="IPR21" s="544"/>
      <c r="IPS21" s="544"/>
      <c r="IPT21" s="544"/>
      <c r="IPU21" s="544"/>
      <c r="IPV21" s="544"/>
      <c r="IPW21" s="544"/>
      <c r="IPX21" s="544"/>
      <c r="IPY21" s="544"/>
      <c r="IPZ21" s="544"/>
      <c r="IQA21" s="544"/>
      <c r="IQB21" s="544"/>
      <c r="IQC21" s="544"/>
      <c r="IQD21" s="544"/>
      <c r="IQE21" s="544"/>
      <c r="IQF21" s="544"/>
      <c r="IQG21" s="544"/>
      <c r="IQH21" s="544"/>
      <c r="IQI21" s="544"/>
      <c r="IQJ21" s="544"/>
      <c r="IQK21" s="544"/>
      <c r="IQL21" s="544"/>
      <c r="IQM21" s="544"/>
      <c r="IQN21" s="544"/>
      <c r="IQO21" s="544"/>
      <c r="IQP21" s="544"/>
      <c r="IQQ21" s="544"/>
      <c r="IQR21" s="544"/>
      <c r="IQS21" s="544"/>
      <c r="IQT21" s="544"/>
      <c r="IQU21" s="544"/>
      <c r="IQV21" s="544"/>
      <c r="IQW21" s="544"/>
      <c r="IQX21" s="544"/>
      <c r="IQY21" s="544"/>
      <c r="IQZ21" s="544"/>
      <c r="IRA21" s="544"/>
      <c r="IRB21" s="544"/>
      <c r="IRC21" s="544"/>
      <c r="IRD21" s="544"/>
      <c r="IRE21" s="544"/>
      <c r="IRF21" s="544"/>
      <c r="IRG21" s="544"/>
      <c r="IRH21" s="544"/>
      <c r="IRI21" s="544"/>
      <c r="IRJ21" s="544"/>
      <c r="IRK21" s="544"/>
      <c r="IRL21" s="544"/>
      <c r="IRM21" s="544"/>
      <c r="IRN21" s="544"/>
      <c r="IRO21" s="544"/>
      <c r="IRP21" s="544"/>
      <c r="IRQ21" s="544"/>
      <c r="IRR21" s="544"/>
      <c r="IRS21" s="544"/>
      <c r="IRT21" s="544"/>
      <c r="IRU21" s="544"/>
      <c r="IRV21" s="544"/>
      <c r="IRW21" s="544"/>
      <c r="IRX21" s="544"/>
      <c r="IRY21" s="544"/>
      <c r="IRZ21" s="544"/>
      <c r="ISA21" s="544"/>
      <c r="ISB21" s="544"/>
      <c r="ISC21" s="544"/>
      <c r="ISD21" s="544"/>
      <c r="ISE21" s="544"/>
      <c r="ISF21" s="544"/>
      <c r="ISG21" s="544"/>
      <c r="ISH21" s="544"/>
      <c r="ISI21" s="544"/>
      <c r="ISJ21" s="544"/>
      <c r="ISK21" s="544"/>
      <c r="ISL21" s="544"/>
      <c r="ISM21" s="544"/>
      <c r="ISN21" s="544"/>
      <c r="ISO21" s="544"/>
      <c r="ISP21" s="544"/>
      <c r="ISQ21" s="544"/>
      <c r="ISR21" s="544"/>
      <c r="ISS21" s="544"/>
      <c r="IST21" s="544"/>
      <c r="ISU21" s="544"/>
      <c r="ISV21" s="544"/>
      <c r="ISW21" s="544"/>
      <c r="ISX21" s="544"/>
      <c r="ISY21" s="544"/>
      <c r="ISZ21" s="544"/>
      <c r="ITA21" s="544"/>
      <c r="ITB21" s="544"/>
      <c r="ITC21" s="544"/>
      <c r="ITD21" s="544"/>
      <c r="ITE21" s="544"/>
      <c r="ITF21" s="544"/>
      <c r="ITG21" s="544"/>
      <c r="ITH21" s="544"/>
      <c r="ITI21" s="544"/>
      <c r="ITJ21" s="544"/>
      <c r="ITK21" s="544"/>
      <c r="ITL21" s="544"/>
      <c r="ITM21" s="544"/>
      <c r="ITN21" s="544"/>
      <c r="ITO21" s="544"/>
      <c r="ITP21" s="544"/>
      <c r="ITQ21" s="544"/>
      <c r="ITR21" s="544"/>
      <c r="ITS21" s="544"/>
      <c r="ITT21" s="544"/>
      <c r="ITU21" s="544"/>
      <c r="ITV21" s="544"/>
      <c r="ITW21" s="544"/>
      <c r="ITX21" s="544"/>
      <c r="ITY21" s="544"/>
      <c r="ITZ21" s="544"/>
      <c r="IUA21" s="544"/>
      <c r="IUB21" s="544"/>
      <c r="IUC21" s="544"/>
      <c r="IUD21" s="544"/>
      <c r="IUE21" s="544"/>
      <c r="IUF21" s="544"/>
      <c r="IUG21" s="544"/>
      <c r="IUH21" s="544"/>
      <c r="IUI21" s="544"/>
      <c r="IUJ21" s="544"/>
      <c r="IUK21" s="544"/>
      <c r="IUL21" s="544"/>
      <c r="IUM21" s="544"/>
      <c r="IUN21" s="544"/>
      <c r="IUO21" s="544"/>
      <c r="IUP21" s="544"/>
      <c r="IUQ21" s="544"/>
      <c r="IUR21" s="544"/>
      <c r="IUS21" s="544"/>
      <c r="IUT21" s="544"/>
      <c r="IUU21" s="544"/>
      <c r="IUV21" s="544"/>
      <c r="IUW21" s="544"/>
      <c r="IUX21" s="544"/>
      <c r="IUY21" s="544"/>
      <c r="IUZ21" s="544"/>
      <c r="IVA21" s="544"/>
      <c r="IVB21" s="544"/>
      <c r="IVC21" s="544"/>
      <c r="IVD21" s="544"/>
      <c r="IVE21" s="544"/>
      <c r="IVF21" s="544"/>
      <c r="IVG21" s="544"/>
      <c r="IVH21" s="544"/>
      <c r="IVI21" s="544"/>
      <c r="IVJ21" s="544"/>
      <c r="IVK21" s="544"/>
      <c r="IVL21" s="544"/>
      <c r="IVM21" s="544"/>
      <c r="IVN21" s="544"/>
      <c r="IVO21" s="544"/>
      <c r="IVP21" s="544"/>
      <c r="IVQ21" s="544"/>
      <c r="IVR21" s="544"/>
      <c r="IVS21" s="544"/>
      <c r="IVT21" s="544"/>
      <c r="IVU21" s="544"/>
      <c r="IVV21" s="544"/>
      <c r="IVW21" s="544"/>
      <c r="IVX21" s="544"/>
      <c r="IVY21" s="544"/>
      <c r="IVZ21" s="544"/>
      <c r="IWA21" s="544"/>
      <c r="IWB21" s="544"/>
      <c r="IWC21" s="544"/>
      <c r="IWD21" s="544"/>
      <c r="IWE21" s="544"/>
      <c r="IWF21" s="544"/>
      <c r="IWG21" s="544"/>
      <c r="IWH21" s="544"/>
      <c r="IWI21" s="544"/>
      <c r="IWJ21" s="544"/>
      <c r="IWK21" s="544"/>
      <c r="IWL21" s="544"/>
      <c r="IWM21" s="544"/>
      <c r="IWN21" s="544"/>
      <c r="IWO21" s="544"/>
      <c r="IWP21" s="544"/>
      <c r="IWQ21" s="544"/>
      <c r="IWR21" s="544"/>
      <c r="IWS21" s="544"/>
      <c r="IWT21" s="544"/>
      <c r="IWU21" s="544"/>
      <c r="IWV21" s="544"/>
      <c r="IWW21" s="544"/>
      <c r="IWX21" s="544"/>
      <c r="IWY21" s="544"/>
      <c r="IWZ21" s="544"/>
      <c r="IXA21" s="544"/>
      <c r="IXB21" s="544"/>
      <c r="IXC21" s="544"/>
      <c r="IXD21" s="544"/>
      <c r="IXE21" s="544"/>
      <c r="IXF21" s="544"/>
      <c r="IXG21" s="544"/>
      <c r="IXH21" s="544"/>
      <c r="IXI21" s="544"/>
      <c r="IXJ21" s="544"/>
      <c r="IXK21" s="544"/>
      <c r="IXL21" s="544"/>
      <c r="IXM21" s="544"/>
      <c r="IXN21" s="544"/>
      <c r="IXO21" s="544"/>
      <c r="IXP21" s="544"/>
      <c r="IXQ21" s="544"/>
      <c r="IXR21" s="544"/>
      <c r="IXS21" s="544"/>
      <c r="IXT21" s="544"/>
      <c r="IXU21" s="544"/>
      <c r="IXV21" s="544"/>
      <c r="IXW21" s="544"/>
      <c r="IXX21" s="544"/>
      <c r="IXY21" s="544"/>
      <c r="IXZ21" s="544"/>
      <c r="IYA21" s="544"/>
      <c r="IYB21" s="544"/>
      <c r="IYC21" s="544"/>
      <c r="IYD21" s="544"/>
      <c r="IYE21" s="544"/>
      <c r="IYF21" s="544"/>
      <c r="IYG21" s="544"/>
      <c r="IYH21" s="544"/>
      <c r="IYI21" s="544"/>
      <c r="IYJ21" s="544"/>
      <c r="IYK21" s="544"/>
      <c r="IYL21" s="544"/>
      <c r="IYM21" s="544"/>
      <c r="IYN21" s="544"/>
      <c r="IYO21" s="544"/>
      <c r="IYP21" s="544"/>
      <c r="IYQ21" s="544"/>
      <c r="IYR21" s="544"/>
      <c r="IYS21" s="544"/>
      <c r="IYT21" s="544"/>
      <c r="IYU21" s="544"/>
      <c r="IYV21" s="544"/>
      <c r="IYW21" s="544"/>
      <c r="IYX21" s="544"/>
      <c r="IYY21" s="544"/>
      <c r="IYZ21" s="544"/>
      <c r="IZA21" s="544"/>
      <c r="IZB21" s="544"/>
      <c r="IZC21" s="544"/>
      <c r="IZD21" s="544"/>
      <c r="IZE21" s="544"/>
      <c r="IZF21" s="544"/>
      <c r="IZG21" s="544"/>
      <c r="IZH21" s="544"/>
      <c r="IZI21" s="544"/>
      <c r="IZJ21" s="544"/>
      <c r="IZK21" s="544"/>
      <c r="IZL21" s="544"/>
      <c r="IZM21" s="544"/>
      <c r="IZN21" s="544"/>
      <c r="IZO21" s="544"/>
      <c r="IZP21" s="544"/>
      <c r="IZQ21" s="544"/>
      <c r="IZR21" s="544"/>
      <c r="IZS21" s="544"/>
      <c r="IZT21" s="544"/>
      <c r="IZU21" s="544"/>
      <c r="IZV21" s="544"/>
      <c r="IZW21" s="544"/>
      <c r="IZX21" s="544"/>
      <c r="IZY21" s="544"/>
      <c r="IZZ21" s="544"/>
      <c r="JAA21" s="544"/>
      <c r="JAB21" s="544"/>
      <c r="JAC21" s="544"/>
      <c r="JAD21" s="544"/>
      <c r="JAE21" s="544"/>
      <c r="JAF21" s="544"/>
      <c r="JAG21" s="544"/>
      <c r="JAH21" s="544"/>
      <c r="JAI21" s="544"/>
      <c r="JAJ21" s="544"/>
      <c r="JAK21" s="544"/>
      <c r="JAL21" s="544"/>
      <c r="JAM21" s="544"/>
      <c r="JAN21" s="544"/>
      <c r="JAO21" s="544"/>
      <c r="JAP21" s="544"/>
      <c r="JAQ21" s="544"/>
      <c r="JAR21" s="544"/>
      <c r="JAS21" s="544"/>
      <c r="JAT21" s="544"/>
      <c r="JAU21" s="544"/>
      <c r="JAV21" s="544"/>
      <c r="JAW21" s="544"/>
      <c r="JAX21" s="544"/>
      <c r="JAY21" s="544"/>
      <c r="JAZ21" s="544"/>
      <c r="JBA21" s="544"/>
      <c r="JBB21" s="544"/>
      <c r="JBC21" s="544"/>
      <c r="JBD21" s="544"/>
      <c r="JBE21" s="544"/>
      <c r="JBF21" s="544"/>
      <c r="JBG21" s="544"/>
      <c r="JBH21" s="544"/>
      <c r="JBI21" s="544"/>
      <c r="JBJ21" s="544"/>
      <c r="JBK21" s="544"/>
      <c r="JBL21" s="544"/>
      <c r="JBM21" s="544"/>
      <c r="JBN21" s="544"/>
      <c r="JBO21" s="544"/>
      <c r="JBP21" s="544"/>
      <c r="JBQ21" s="544"/>
      <c r="JBR21" s="544"/>
      <c r="JBS21" s="544"/>
      <c r="JBT21" s="544"/>
      <c r="JBU21" s="544"/>
      <c r="JBV21" s="544"/>
      <c r="JBW21" s="544"/>
      <c r="JBX21" s="544"/>
      <c r="JBY21" s="544"/>
      <c r="JBZ21" s="544"/>
      <c r="JCA21" s="544"/>
      <c r="JCB21" s="544"/>
      <c r="JCC21" s="544"/>
      <c r="JCD21" s="544"/>
      <c r="JCE21" s="544"/>
      <c r="JCF21" s="544"/>
      <c r="JCG21" s="544"/>
      <c r="JCH21" s="544"/>
      <c r="JCI21" s="544"/>
      <c r="JCJ21" s="544"/>
      <c r="JCK21" s="544"/>
      <c r="JCL21" s="544"/>
      <c r="JCM21" s="544"/>
      <c r="JCN21" s="544"/>
      <c r="JCO21" s="544"/>
      <c r="JCP21" s="544"/>
      <c r="JCQ21" s="544"/>
      <c r="JCR21" s="544"/>
      <c r="JCS21" s="544"/>
      <c r="JCT21" s="544"/>
      <c r="JCU21" s="544"/>
      <c r="JCV21" s="544"/>
      <c r="JCW21" s="544"/>
      <c r="JCX21" s="544"/>
      <c r="JCY21" s="544"/>
      <c r="JCZ21" s="544"/>
      <c r="JDA21" s="544"/>
      <c r="JDB21" s="544"/>
      <c r="JDC21" s="544"/>
      <c r="JDD21" s="544"/>
      <c r="JDE21" s="544"/>
      <c r="JDF21" s="544"/>
      <c r="JDG21" s="544"/>
      <c r="JDH21" s="544"/>
      <c r="JDI21" s="544"/>
      <c r="JDJ21" s="544"/>
      <c r="JDK21" s="544"/>
      <c r="JDL21" s="544"/>
      <c r="JDM21" s="544"/>
      <c r="JDN21" s="544"/>
      <c r="JDO21" s="544"/>
      <c r="JDP21" s="544"/>
      <c r="JDQ21" s="544"/>
      <c r="JDR21" s="544"/>
      <c r="JDS21" s="544"/>
      <c r="JDT21" s="544"/>
      <c r="JDU21" s="544"/>
      <c r="JDV21" s="544"/>
      <c r="JDW21" s="544"/>
      <c r="JDX21" s="544"/>
      <c r="JDY21" s="544"/>
      <c r="JDZ21" s="544"/>
      <c r="JEA21" s="544"/>
      <c r="JEB21" s="544"/>
      <c r="JEC21" s="544"/>
      <c r="JED21" s="544"/>
      <c r="JEE21" s="544"/>
      <c r="JEF21" s="544"/>
      <c r="JEG21" s="544"/>
      <c r="JEH21" s="544"/>
      <c r="JEI21" s="544"/>
      <c r="JEJ21" s="544"/>
      <c r="JEK21" s="544"/>
      <c r="JEL21" s="544"/>
      <c r="JEM21" s="544"/>
      <c r="JEN21" s="544"/>
      <c r="JEO21" s="544"/>
      <c r="JEP21" s="544"/>
      <c r="JEQ21" s="544"/>
      <c r="JER21" s="544"/>
      <c r="JES21" s="544"/>
      <c r="JET21" s="544"/>
      <c r="JEU21" s="544"/>
      <c r="JEV21" s="544"/>
      <c r="JEW21" s="544"/>
      <c r="JEX21" s="544"/>
      <c r="JEY21" s="544"/>
      <c r="JEZ21" s="544"/>
      <c r="JFA21" s="544"/>
      <c r="JFB21" s="544"/>
      <c r="JFC21" s="544"/>
      <c r="JFD21" s="544"/>
      <c r="JFE21" s="544"/>
      <c r="JFF21" s="544"/>
      <c r="JFG21" s="544"/>
      <c r="JFH21" s="544"/>
      <c r="JFI21" s="544"/>
      <c r="JFJ21" s="544"/>
      <c r="JFK21" s="544"/>
      <c r="JFL21" s="544"/>
      <c r="JFM21" s="544"/>
      <c r="JFN21" s="544"/>
      <c r="JFO21" s="544"/>
      <c r="JFP21" s="544"/>
      <c r="JFQ21" s="544"/>
      <c r="JFR21" s="544"/>
      <c r="JFS21" s="544"/>
      <c r="JFT21" s="544"/>
      <c r="JFU21" s="544"/>
      <c r="JFV21" s="544"/>
      <c r="JFW21" s="544"/>
      <c r="JFX21" s="544"/>
      <c r="JFY21" s="544"/>
      <c r="JFZ21" s="544"/>
      <c r="JGA21" s="544"/>
      <c r="JGB21" s="544"/>
      <c r="JGC21" s="544"/>
      <c r="JGD21" s="544"/>
      <c r="JGE21" s="544"/>
      <c r="JGF21" s="544"/>
      <c r="JGG21" s="544"/>
      <c r="JGH21" s="544"/>
      <c r="JGI21" s="544"/>
      <c r="JGJ21" s="544"/>
      <c r="JGK21" s="544"/>
      <c r="JGL21" s="544"/>
      <c r="JGM21" s="544"/>
      <c r="JGN21" s="544"/>
      <c r="JGO21" s="544"/>
      <c r="JGP21" s="544"/>
      <c r="JGQ21" s="544"/>
      <c r="JGR21" s="544"/>
      <c r="JGS21" s="544"/>
      <c r="JGT21" s="544"/>
      <c r="JGU21" s="544"/>
      <c r="JGV21" s="544"/>
      <c r="JGW21" s="544"/>
      <c r="JGX21" s="544"/>
      <c r="JGY21" s="544"/>
      <c r="JGZ21" s="544"/>
      <c r="JHA21" s="544"/>
      <c r="JHB21" s="544"/>
      <c r="JHC21" s="544"/>
      <c r="JHD21" s="544"/>
      <c r="JHE21" s="544"/>
      <c r="JHF21" s="544"/>
      <c r="JHG21" s="544"/>
      <c r="JHH21" s="544"/>
      <c r="JHI21" s="544"/>
      <c r="JHJ21" s="544"/>
      <c r="JHK21" s="544"/>
      <c r="JHL21" s="544"/>
      <c r="JHM21" s="544"/>
      <c r="JHN21" s="544"/>
      <c r="JHO21" s="544"/>
      <c r="JHP21" s="544"/>
      <c r="JHQ21" s="544"/>
      <c r="JHR21" s="544"/>
      <c r="JHS21" s="544"/>
      <c r="JHT21" s="544"/>
      <c r="JHU21" s="544"/>
      <c r="JHV21" s="544"/>
      <c r="JHW21" s="544"/>
      <c r="JHX21" s="544"/>
      <c r="JHY21" s="544"/>
      <c r="JHZ21" s="544"/>
      <c r="JIA21" s="544"/>
      <c r="JIB21" s="544"/>
      <c r="JIC21" s="544"/>
      <c r="JID21" s="544"/>
      <c r="JIE21" s="544"/>
      <c r="JIF21" s="544"/>
      <c r="JIG21" s="544"/>
      <c r="JIH21" s="544"/>
      <c r="JII21" s="544"/>
      <c r="JIJ21" s="544"/>
      <c r="JIK21" s="544"/>
      <c r="JIL21" s="544"/>
      <c r="JIM21" s="544"/>
      <c r="JIN21" s="544"/>
      <c r="JIO21" s="544"/>
      <c r="JIP21" s="544"/>
      <c r="JIQ21" s="544"/>
      <c r="JIR21" s="544"/>
      <c r="JIS21" s="544"/>
      <c r="JIT21" s="544"/>
      <c r="JIU21" s="544"/>
      <c r="JIV21" s="544"/>
      <c r="JIW21" s="544"/>
      <c r="JIX21" s="544"/>
      <c r="JIY21" s="544"/>
      <c r="JIZ21" s="544"/>
      <c r="JJA21" s="544"/>
      <c r="JJB21" s="544"/>
      <c r="JJC21" s="544"/>
      <c r="JJD21" s="544"/>
      <c r="JJE21" s="544"/>
      <c r="JJF21" s="544"/>
      <c r="JJG21" s="544"/>
      <c r="JJH21" s="544"/>
      <c r="JJI21" s="544"/>
      <c r="JJJ21" s="544"/>
      <c r="JJK21" s="544"/>
      <c r="JJL21" s="544"/>
      <c r="JJM21" s="544"/>
      <c r="JJN21" s="544"/>
      <c r="JJO21" s="544"/>
      <c r="JJP21" s="544"/>
      <c r="JJQ21" s="544"/>
      <c r="JJR21" s="544"/>
      <c r="JJS21" s="544"/>
      <c r="JJT21" s="544"/>
      <c r="JJU21" s="544"/>
      <c r="JJV21" s="544"/>
      <c r="JJW21" s="544"/>
      <c r="JJX21" s="544"/>
      <c r="JJY21" s="544"/>
      <c r="JJZ21" s="544"/>
      <c r="JKA21" s="544"/>
      <c r="JKB21" s="544"/>
      <c r="JKC21" s="544"/>
      <c r="JKD21" s="544"/>
      <c r="JKE21" s="544"/>
      <c r="JKF21" s="544"/>
      <c r="JKG21" s="544"/>
      <c r="JKH21" s="544"/>
      <c r="JKI21" s="544"/>
      <c r="JKJ21" s="544"/>
      <c r="JKK21" s="544"/>
      <c r="JKL21" s="544"/>
      <c r="JKM21" s="544"/>
      <c r="JKN21" s="544"/>
      <c r="JKO21" s="544"/>
      <c r="JKP21" s="544"/>
      <c r="JKQ21" s="544"/>
      <c r="JKR21" s="544"/>
      <c r="JKS21" s="544"/>
      <c r="JKT21" s="544"/>
      <c r="JKU21" s="544"/>
      <c r="JKV21" s="544"/>
      <c r="JKW21" s="544"/>
      <c r="JKX21" s="544"/>
      <c r="JKY21" s="544"/>
      <c r="JKZ21" s="544"/>
      <c r="JLA21" s="544"/>
      <c r="JLB21" s="544"/>
      <c r="JLC21" s="544"/>
      <c r="JLD21" s="544"/>
      <c r="JLE21" s="544"/>
      <c r="JLF21" s="544"/>
      <c r="JLG21" s="544"/>
      <c r="JLH21" s="544"/>
      <c r="JLI21" s="544"/>
      <c r="JLJ21" s="544"/>
      <c r="JLK21" s="544"/>
      <c r="JLL21" s="544"/>
      <c r="JLM21" s="544"/>
      <c r="JLN21" s="544"/>
      <c r="JLO21" s="544"/>
      <c r="JLP21" s="544"/>
      <c r="JLQ21" s="544"/>
      <c r="JLR21" s="544"/>
      <c r="JLS21" s="544"/>
      <c r="JLT21" s="544"/>
      <c r="JLU21" s="544"/>
      <c r="JLV21" s="544"/>
      <c r="JLW21" s="544"/>
      <c r="JLX21" s="544"/>
      <c r="JLY21" s="544"/>
      <c r="JLZ21" s="544"/>
      <c r="JMA21" s="544"/>
      <c r="JMB21" s="544"/>
      <c r="JMC21" s="544"/>
      <c r="JMD21" s="544"/>
      <c r="JME21" s="544"/>
      <c r="JMF21" s="544"/>
      <c r="JMG21" s="544"/>
      <c r="JMH21" s="544"/>
      <c r="JMI21" s="544"/>
      <c r="JMJ21" s="544"/>
      <c r="JMK21" s="544"/>
      <c r="JML21" s="544"/>
      <c r="JMM21" s="544"/>
      <c r="JMN21" s="544"/>
      <c r="JMO21" s="544"/>
      <c r="JMP21" s="544"/>
      <c r="JMQ21" s="544"/>
      <c r="JMR21" s="544"/>
      <c r="JMS21" s="544"/>
      <c r="JMT21" s="544"/>
      <c r="JMU21" s="544"/>
      <c r="JMV21" s="544"/>
      <c r="JMW21" s="544"/>
      <c r="JMX21" s="544"/>
      <c r="JMY21" s="544"/>
      <c r="JMZ21" s="544"/>
      <c r="JNA21" s="544"/>
      <c r="JNB21" s="544"/>
      <c r="JNC21" s="544"/>
      <c r="JND21" s="544"/>
      <c r="JNE21" s="544"/>
      <c r="JNF21" s="544"/>
      <c r="JNG21" s="544"/>
      <c r="JNH21" s="544"/>
      <c r="JNI21" s="544"/>
      <c r="JNJ21" s="544"/>
      <c r="JNK21" s="544"/>
      <c r="JNL21" s="544"/>
      <c r="JNM21" s="544"/>
      <c r="JNN21" s="544"/>
      <c r="JNO21" s="544"/>
      <c r="JNP21" s="544"/>
      <c r="JNQ21" s="544"/>
      <c r="JNR21" s="544"/>
      <c r="JNS21" s="544"/>
      <c r="JNT21" s="544"/>
      <c r="JNU21" s="544"/>
      <c r="JNV21" s="544"/>
      <c r="JNW21" s="544"/>
      <c r="JNX21" s="544"/>
      <c r="JNY21" s="544"/>
      <c r="JNZ21" s="544"/>
      <c r="JOA21" s="544"/>
      <c r="JOB21" s="544"/>
      <c r="JOC21" s="544"/>
      <c r="JOD21" s="544"/>
      <c r="JOE21" s="544"/>
      <c r="JOF21" s="544"/>
      <c r="JOG21" s="544"/>
      <c r="JOH21" s="544"/>
      <c r="JOI21" s="544"/>
      <c r="JOJ21" s="544"/>
      <c r="JOK21" s="544"/>
      <c r="JOL21" s="544"/>
      <c r="JOM21" s="544"/>
      <c r="JON21" s="544"/>
      <c r="JOO21" s="544"/>
      <c r="JOP21" s="544"/>
      <c r="JOQ21" s="544"/>
      <c r="JOR21" s="544"/>
      <c r="JOS21" s="544"/>
      <c r="JOT21" s="544"/>
      <c r="JOU21" s="544"/>
      <c r="JOV21" s="544"/>
      <c r="JOW21" s="544"/>
      <c r="JOX21" s="544"/>
      <c r="JOY21" s="544"/>
      <c r="JOZ21" s="544"/>
      <c r="JPA21" s="544"/>
      <c r="JPB21" s="544"/>
      <c r="JPC21" s="544"/>
      <c r="JPD21" s="544"/>
      <c r="JPE21" s="544"/>
      <c r="JPF21" s="544"/>
      <c r="JPG21" s="544"/>
      <c r="JPH21" s="544"/>
      <c r="JPI21" s="544"/>
      <c r="JPJ21" s="544"/>
      <c r="JPK21" s="544"/>
      <c r="JPL21" s="544"/>
      <c r="JPM21" s="544"/>
      <c r="JPN21" s="544"/>
      <c r="JPO21" s="544"/>
      <c r="JPP21" s="544"/>
      <c r="JPQ21" s="544"/>
      <c r="JPR21" s="544"/>
      <c r="JPS21" s="544"/>
      <c r="JPT21" s="544"/>
      <c r="JPU21" s="544"/>
      <c r="JPV21" s="544"/>
      <c r="JPW21" s="544"/>
      <c r="JPX21" s="544"/>
      <c r="JPY21" s="544"/>
      <c r="JPZ21" s="544"/>
      <c r="JQA21" s="544"/>
      <c r="JQB21" s="544"/>
      <c r="JQC21" s="544"/>
      <c r="JQD21" s="544"/>
      <c r="JQE21" s="544"/>
      <c r="JQF21" s="544"/>
      <c r="JQG21" s="544"/>
      <c r="JQH21" s="544"/>
      <c r="JQI21" s="544"/>
      <c r="JQJ21" s="544"/>
      <c r="JQK21" s="544"/>
      <c r="JQL21" s="544"/>
      <c r="JQM21" s="544"/>
      <c r="JQN21" s="544"/>
      <c r="JQO21" s="544"/>
      <c r="JQP21" s="544"/>
      <c r="JQQ21" s="544"/>
      <c r="JQR21" s="544"/>
      <c r="JQS21" s="544"/>
      <c r="JQT21" s="544"/>
      <c r="JQU21" s="544"/>
      <c r="JQV21" s="544"/>
      <c r="JQW21" s="544"/>
      <c r="JQX21" s="544"/>
      <c r="JQY21" s="544"/>
      <c r="JQZ21" s="544"/>
      <c r="JRA21" s="544"/>
      <c r="JRB21" s="544"/>
      <c r="JRC21" s="544"/>
      <c r="JRD21" s="544"/>
      <c r="JRE21" s="544"/>
      <c r="JRF21" s="544"/>
      <c r="JRG21" s="544"/>
      <c r="JRH21" s="544"/>
      <c r="JRI21" s="544"/>
      <c r="JRJ21" s="544"/>
      <c r="JRK21" s="544"/>
      <c r="JRL21" s="544"/>
      <c r="JRM21" s="544"/>
      <c r="JRN21" s="544"/>
      <c r="JRO21" s="544"/>
      <c r="JRP21" s="544"/>
      <c r="JRQ21" s="544"/>
      <c r="JRR21" s="544"/>
      <c r="JRS21" s="544"/>
      <c r="JRT21" s="544"/>
      <c r="JRU21" s="544"/>
      <c r="JRV21" s="544"/>
      <c r="JRW21" s="544"/>
      <c r="JRX21" s="544"/>
      <c r="JRY21" s="544"/>
      <c r="JRZ21" s="544"/>
      <c r="JSA21" s="544"/>
      <c r="JSB21" s="544"/>
      <c r="JSC21" s="544"/>
      <c r="JSD21" s="544"/>
      <c r="JSE21" s="544"/>
      <c r="JSF21" s="544"/>
      <c r="JSG21" s="544"/>
      <c r="JSH21" s="544"/>
      <c r="JSI21" s="544"/>
      <c r="JSJ21" s="544"/>
      <c r="JSK21" s="544"/>
      <c r="JSL21" s="544"/>
      <c r="JSM21" s="544"/>
      <c r="JSN21" s="544"/>
      <c r="JSO21" s="544"/>
      <c r="JSP21" s="544"/>
      <c r="JSQ21" s="544"/>
      <c r="JSR21" s="544"/>
      <c r="JSS21" s="544"/>
      <c r="JST21" s="544"/>
      <c r="JSU21" s="544"/>
      <c r="JSV21" s="544"/>
      <c r="JSW21" s="544"/>
      <c r="JSX21" s="544"/>
      <c r="JSY21" s="544"/>
      <c r="JSZ21" s="544"/>
      <c r="JTA21" s="544"/>
      <c r="JTB21" s="544"/>
      <c r="JTC21" s="544"/>
      <c r="JTD21" s="544"/>
      <c r="JTE21" s="544"/>
      <c r="JTF21" s="544"/>
      <c r="JTG21" s="544"/>
      <c r="JTH21" s="544"/>
      <c r="JTI21" s="544"/>
      <c r="JTJ21" s="544"/>
      <c r="JTK21" s="544"/>
      <c r="JTL21" s="544"/>
      <c r="JTM21" s="544"/>
      <c r="JTN21" s="544"/>
      <c r="JTO21" s="544"/>
      <c r="JTP21" s="544"/>
      <c r="JTQ21" s="544"/>
      <c r="JTR21" s="544"/>
      <c r="JTS21" s="544"/>
      <c r="JTT21" s="544"/>
      <c r="JTU21" s="544"/>
      <c r="JTV21" s="544"/>
      <c r="JTW21" s="544"/>
      <c r="JTX21" s="544"/>
      <c r="JTY21" s="544"/>
      <c r="JTZ21" s="544"/>
      <c r="JUA21" s="544"/>
      <c r="JUB21" s="544"/>
      <c r="JUC21" s="544"/>
      <c r="JUD21" s="544"/>
      <c r="JUE21" s="544"/>
      <c r="JUF21" s="544"/>
      <c r="JUG21" s="544"/>
      <c r="JUH21" s="544"/>
      <c r="JUI21" s="544"/>
      <c r="JUJ21" s="544"/>
      <c r="JUK21" s="544"/>
      <c r="JUL21" s="544"/>
      <c r="JUM21" s="544"/>
      <c r="JUN21" s="544"/>
      <c r="JUO21" s="544"/>
      <c r="JUP21" s="544"/>
      <c r="JUQ21" s="544"/>
      <c r="JUR21" s="544"/>
      <c r="JUS21" s="544"/>
      <c r="JUT21" s="544"/>
      <c r="JUU21" s="544"/>
      <c r="JUV21" s="544"/>
      <c r="JUW21" s="544"/>
      <c r="JUX21" s="544"/>
      <c r="JUY21" s="544"/>
      <c r="JUZ21" s="544"/>
      <c r="JVA21" s="544"/>
      <c r="JVB21" s="544"/>
      <c r="JVC21" s="544"/>
      <c r="JVD21" s="544"/>
      <c r="JVE21" s="544"/>
      <c r="JVF21" s="544"/>
      <c r="JVG21" s="544"/>
      <c r="JVH21" s="544"/>
      <c r="JVI21" s="544"/>
      <c r="JVJ21" s="544"/>
      <c r="JVK21" s="544"/>
      <c r="JVL21" s="544"/>
      <c r="JVM21" s="544"/>
      <c r="JVN21" s="544"/>
      <c r="JVO21" s="544"/>
      <c r="JVP21" s="544"/>
      <c r="JVQ21" s="544"/>
      <c r="JVR21" s="544"/>
      <c r="JVS21" s="544"/>
      <c r="JVT21" s="544"/>
      <c r="JVU21" s="544"/>
      <c r="JVV21" s="544"/>
      <c r="JVW21" s="544"/>
      <c r="JVX21" s="544"/>
      <c r="JVY21" s="544"/>
      <c r="JVZ21" s="544"/>
      <c r="JWA21" s="544"/>
      <c r="JWB21" s="544"/>
      <c r="JWC21" s="544"/>
      <c r="JWD21" s="544"/>
      <c r="JWE21" s="544"/>
      <c r="JWF21" s="544"/>
      <c r="JWG21" s="544"/>
      <c r="JWH21" s="544"/>
      <c r="JWI21" s="544"/>
      <c r="JWJ21" s="544"/>
      <c r="JWK21" s="544"/>
      <c r="JWL21" s="544"/>
      <c r="JWM21" s="544"/>
      <c r="JWN21" s="544"/>
      <c r="JWO21" s="544"/>
      <c r="JWP21" s="544"/>
      <c r="JWQ21" s="544"/>
      <c r="JWR21" s="544"/>
      <c r="JWS21" s="544"/>
      <c r="JWT21" s="544"/>
      <c r="JWU21" s="544"/>
      <c r="JWV21" s="544"/>
      <c r="JWW21" s="544"/>
      <c r="JWX21" s="544"/>
      <c r="JWY21" s="544"/>
      <c r="JWZ21" s="544"/>
      <c r="JXA21" s="544"/>
      <c r="JXB21" s="544"/>
      <c r="JXC21" s="544"/>
      <c r="JXD21" s="544"/>
      <c r="JXE21" s="544"/>
      <c r="JXF21" s="544"/>
      <c r="JXG21" s="544"/>
      <c r="JXH21" s="544"/>
      <c r="JXI21" s="544"/>
      <c r="JXJ21" s="544"/>
      <c r="JXK21" s="544"/>
      <c r="JXL21" s="544"/>
      <c r="JXM21" s="544"/>
      <c r="JXN21" s="544"/>
      <c r="JXO21" s="544"/>
      <c r="JXP21" s="544"/>
      <c r="JXQ21" s="544"/>
      <c r="JXR21" s="544"/>
      <c r="JXS21" s="544"/>
      <c r="JXT21" s="544"/>
      <c r="JXU21" s="544"/>
      <c r="JXV21" s="544"/>
      <c r="JXW21" s="544"/>
      <c r="JXX21" s="544"/>
      <c r="JXY21" s="544"/>
      <c r="JXZ21" s="544"/>
      <c r="JYA21" s="544"/>
      <c r="JYB21" s="544"/>
      <c r="JYC21" s="544"/>
      <c r="JYD21" s="544"/>
      <c r="JYE21" s="544"/>
      <c r="JYF21" s="544"/>
      <c r="JYG21" s="544"/>
      <c r="JYH21" s="544"/>
      <c r="JYI21" s="544"/>
      <c r="JYJ21" s="544"/>
      <c r="JYK21" s="544"/>
      <c r="JYL21" s="544"/>
      <c r="JYM21" s="544"/>
      <c r="JYN21" s="544"/>
      <c r="JYO21" s="544"/>
      <c r="JYP21" s="544"/>
      <c r="JYQ21" s="544"/>
      <c r="JYR21" s="544"/>
      <c r="JYS21" s="544"/>
      <c r="JYT21" s="544"/>
      <c r="JYU21" s="544"/>
      <c r="JYV21" s="544"/>
      <c r="JYW21" s="544"/>
      <c r="JYX21" s="544"/>
      <c r="JYY21" s="544"/>
      <c r="JYZ21" s="544"/>
      <c r="JZA21" s="544"/>
      <c r="JZB21" s="544"/>
      <c r="JZC21" s="544"/>
      <c r="JZD21" s="544"/>
      <c r="JZE21" s="544"/>
      <c r="JZF21" s="544"/>
      <c r="JZG21" s="544"/>
      <c r="JZH21" s="544"/>
      <c r="JZI21" s="544"/>
      <c r="JZJ21" s="544"/>
      <c r="JZK21" s="544"/>
      <c r="JZL21" s="544"/>
      <c r="JZM21" s="544"/>
      <c r="JZN21" s="544"/>
      <c r="JZO21" s="544"/>
      <c r="JZP21" s="544"/>
      <c r="JZQ21" s="544"/>
      <c r="JZR21" s="544"/>
      <c r="JZS21" s="544"/>
      <c r="JZT21" s="544"/>
      <c r="JZU21" s="544"/>
      <c r="JZV21" s="544"/>
      <c r="JZW21" s="544"/>
      <c r="JZX21" s="544"/>
      <c r="JZY21" s="544"/>
      <c r="JZZ21" s="544"/>
      <c r="KAA21" s="544"/>
      <c r="KAB21" s="544"/>
      <c r="KAC21" s="544"/>
      <c r="KAD21" s="544"/>
      <c r="KAE21" s="544"/>
      <c r="KAF21" s="544"/>
      <c r="KAG21" s="544"/>
      <c r="KAH21" s="544"/>
      <c r="KAI21" s="544"/>
      <c r="KAJ21" s="544"/>
      <c r="KAK21" s="544"/>
      <c r="KAL21" s="544"/>
      <c r="KAM21" s="544"/>
      <c r="KAN21" s="544"/>
      <c r="KAO21" s="544"/>
      <c r="KAP21" s="544"/>
      <c r="KAQ21" s="544"/>
      <c r="KAR21" s="544"/>
      <c r="KAS21" s="544"/>
      <c r="KAT21" s="544"/>
      <c r="KAU21" s="544"/>
      <c r="KAV21" s="544"/>
      <c r="KAW21" s="544"/>
      <c r="KAX21" s="544"/>
      <c r="KAY21" s="544"/>
      <c r="KAZ21" s="544"/>
      <c r="KBA21" s="544"/>
      <c r="KBB21" s="544"/>
      <c r="KBC21" s="544"/>
      <c r="KBD21" s="544"/>
      <c r="KBE21" s="544"/>
      <c r="KBF21" s="544"/>
      <c r="KBG21" s="544"/>
      <c r="KBH21" s="544"/>
      <c r="KBI21" s="544"/>
      <c r="KBJ21" s="544"/>
      <c r="KBK21" s="544"/>
      <c r="KBL21" s="544"/>
      <c r="KBM21" s="544"/>
      <c r="KBN21" s="544"/>
      <c r="KBO21" s="544"/>
      <c r="KBP21" s="544"/>
      <c r="KBQ21" s="544"/>
      <c r="KBR21" s="544"/>
      <c r="KBS21" s="544"/>
      <c r="KBT21" s="544"/>
      <c r="KBU21" s="544"/>
      <c r="KBV21" s="544"/>
      <c r="KBW21" s="544"/>
      <c r="KBX21" s="544"/>
      <c r="KBY21" s="544"/>
      <c r="KBZ21" s="544"/>
      <c r="KCA21" s="544"/>
      <c r="KCB21" s="544"/>
      <c r="KCC21" s="544"/>
      <c r="KCD21" s="544"/>
      <c r="KCE21" s="544"/>
      <c r="KCF21" s="544"/>
      <c r="KCG21" s="544"/>
      <c r="KCH21" s="544"/>
      <c r="KCI21" s="544"/>
      <c r="KCJ21" s="544"/>
      <c r="KCK21" s="544"/>
      <c r="KCL21" s="544"/>
      <c r="KCM21" s="544"/>
      <c r="KCN21" s="544"/>
      <c r="KCO21" s="544"/>
      <c r="KCP21" s="544"/>
      <c r="KCQ21" s="544"/>
      <c r="KCR21" s="544"/>
      <c r="KCS21" s="544"/>
      <c r="KCT21" s="544"/>
      <c r="KCU21" s="544"/>
      <c r="KCV21" s="544"/>
      <c r="KCW21" s="544"/>
      <c r="KCX21" s="544"/>
      <c r="KCY21" s="544"/>
      <c r="KCZ21" s="544"/>
      <c r="KDA21" s="544"/>
      <c r="KDB21" s="544"/>
      <c r="KDC21" s="544"/>
      <c r="KDD21" s="544"/>
      <c r="KDE21" s="544"/>
      <c r="KDF21" s="544"/>
      <c r="KDG21" s="544"/>
      <c r="KDH21" s="544"/>
      <c r="KDI21" s="544"/>
      <c r="KDJ21" s="544"/>
      <c r="KDK21" s="544"/>
      <c r="KDL21" s="544"/>
      <c r="KDM21" s="544"/>
      <c r="KDN21" s="544"/>
      <c r="KDO21" s="544"/>
      <c r="KDP21" s="544"/>
      <c r="KDQ21" s="544"/>
      <c r="KDR21" s="544"/>
      <c r="KDS21" s="544"/>
      <c r="KDT21" s="544"/>
      <c r="KDU21" s="544"/>
      <c r="KDV21" s="544"/>
      <c r="KDW21" s="544"/>
      <c r="KDX21" s="544"/>
      <c r="KDY21" s="544"/>
      <c r="KDZ21" s="544"/>
      <c r="KEA21" s="544"/>
      <c r="KEB21" s="544"/>
      <c r="KEC21" s="544"/>
      <c r="KED21" s="544"/>
      <c r="KEE21" s="544"/>
      <c r="KEF21" s="544"/>
      <c r="KEG21" s="544"/>
      <c r="KEH21" s="544"/>
      <c r="KEI21" s="544"/>
      <c r="KEJ21" s="544"/>
      <c r="KEK21" s="544"/>
      <c r="KEL21" s="544"/>
      <c r="KEM21" s="544"/>
      <c r="KEN21" s="544"/>
      <c r="KEO21" s="544"/>
      <c r="KEP21" s="544"/>
      <c r="KEQ21" s="544"/>
      <c r="KER21" s="544"/>
      <c r="KES21" s="544"/>
      <c r="KET21" s="544"/>
      <c r="KEU21" s="544"/>
      <c r="KEV21" s="544"/>
      <c r="KEW21" s="544"/>
      <c r="KEX21" s="544"/>
      <c r="KEY21" s="544"/>
      <c r="KEZ21" s="544"/>
      <c r="KFA21" s="544"/>
      <c r="KFB21" s="544"/>
      <c r="KFC21" s="544"/>
      <c r="KFD21" s="544"/>
      <c r="KFE21" s="544"/>
      <c r="KFF21" s="544"/>
      <c r="KFG21" s="544"/>
      <c r="KFH21" s="544"/>
      <c r="KFI21" s="544"/>
      <c r="KFJ21" s="544"/>
      <c r="KFK21" s="544"/>
      <c r="KFL21" s="544"/>
      <c r="KFM21" s="544"/>
      <c r="KFN21" s="544"/>
      <c r="KFO21" s="544"/>
      <c r="KFP21" s="544"/>
      <c r="KFQ21" s="544"/>
      <c r="KFR21" s="544"/>
      <c r="KFS21" s="544"/>
      <c r="KFT21" s="544"/>
      <c r="KFU21" s="544"/>
      <c r="KFV21" s="544"/>
      <c r="KFW21" s="544"/>
      <c r="KFX21" s="544"/>
      <c r="KFY21" s="544"/>
      <c r="KFZ21" s="544"/>
      <c r="KGA21" s="544"/>
      <c r="KGB21" s="544"/>
      <c r="KGC21" s="544"/>
      <c r="KGD21" s="544"/>
      <c r="KGE21" s="544"/>
      <c r="KGF21" s="544"/>
      <c r="KGG21" s="544"/>
      <c r="KGH21" s="544"/>
      <c r="KGI21" s="544"/>
      <c r="KGJ21" s="544"/>
      <c r="KGK21" s="544"/>
      <c r="KGL21" s="544"/>
      <c r="KGM21" s="544"/>
      <c r="KGN21" s="544"/>
      <c r="KGO21" s="544"/>
      <c r="KGP21" s="544"/>
      <c r="KGQ21" s="544"/>
      <c r="KGR21" s="544"/>
      <c r="KGS21" s="544"/>
      <c r="KGT21" s="544"/>
      <c r="KGU21" s="544"/>
      <c r="KGV21" s="544"/>
      <c r="KGW21" s="544"/>
      <c r="KGX21" s="544"/>
      <c r="KGY21" s="544"/>
      <c r="KGZ21" s="544"/>
      <c r="KHA21" s="544"/>
      <c r="KHB21" s="544"/>
      <c r="KHC21" s="544"/>
      <c r="KHD21" s="544"/>
      <c r="KHE21" s="544"/>
      <c r="KHF21" s="544"/>
      <c r="KHG21" s="544"/>
      <c r="KHH21" s="544"/>
      <c r="KHI21" s="544"/>
      <c r="KHJ21" s="544"/>
      <c r="KHK21" s="544"/>
      <c r="KHL21" s="544"/>
      <c r="KHM21" s="544"/>
      <c r="KHN21" s="544"/>
      <c r="KHO21" s="544"/>
      <c r="KHP21" s="544"/>
      <c r="KHQ21" s="544"/>
      <c r="KHR21" s="544"/>
      <c r="KHS21" s="544"/>
      <c r="KHT21" s="544"/>
      <c r="KHU21" s="544"/>
      <c r="KHV21" s="544"/>
      <c r="KHW21" s="544"/>
      <c r="KHX21" s="544"/>
      <c r="KHY21" s="544"/>
      <c r="KHZ21" s="544"/>
      <c r="KIA21" s="544"/>
      <c r="KIB21" s="544"/>
      <c r="KIC21" s="544"/>
      <c r="KID21" s="544"/>
      <c r="KIE21" s="544"/>
      <c r="KIF21" s="544"/>
      <c r="KIG21" s="544"/>
      <c r="KIH21" s="544"/>
      <c r="KII21" s="544"/>
      <c r="KIJ21" s="544"/>
      <c r="KIK21" s="544"/>
      <c r="KIL21" s="544"/>
      <c r="KIM21" s="544"/>
      <c r="KIN21" s="544"/>
      <c r="KIO21" s="544"/>
      <c r="KIP21" s="544"/>
      <c r="KIQ21" s="544"/>
      <c r="KIR21" s="544"/>
      <c r="KIS21" s="544"/>
      <c r="KIT21" s="544"/>
      <c r="KIU21" s="544"/>
      <c r="KIV21" s="544"/>
      <c r="KIW21" s="544"/>
      <c r="KIX21" s="544"/>
      <c r="KIY21" s="544"/>
      <c r="KIZ21" s="544"/>
      <c r="KJA21" s="544"/>
      <c r="KJB21" s="544"/>
      <c r="KJC21" s="544"/>
      <c r="KJD21" s="544"/>
      <c r="KJE21" s="544"/>
      <c r="KJF21" s="544"/>
      <c r="KJG21" s="544"/>
      <c r="KJH21" s="544"/>
      <c r="KJI21" s="544"/>
      <c r="KJJ21" s="544"/>
      <c r="KJK21" s="544"/>
      <c r="KJL21" s="544"/>
      <c r="KJM21" s="544"/>
      <c r="KJN21" s="544"/>
      <c r="KJO21" s="544"/>
      <c r="KJP21" s="544"/>
      <c r="KJQ21" s="544"/>
      <c r="KJR21" s="544"/>
      <c r="KJS21" s="544"/>
      <c r="KJT21" s="544"/>
      <c r="KJU21" s="544"/>
      <c r="KJV21" s="544"/>
      <c r="KJW21" s="544"/>
      <c r="KJX21" s="544"/>
      <c r="KJY21" s="544"/>
      <c r="KJZ21" s="544"/>
      <c r="KKA21" s="544"/>
      <c r="KKB21" s="544"/>
      <c r="KKC21" s="544"/>
      <c r="KKD21" s="544"/>
      <c r="KKE21" s="544"/>
      <c r="KKF21" s="544"/>
      <c r="KKG21" s="544"/>
      <c r="KKH21" s="544"/>
      <c r="KKI21" s="544"/>
      <c r="KKJ21" s="544"/>
      <c r="KKK21" s="544"/>
      <c r="KKL21" s="544"/>
      <c r="KKM21" s="544"/>
      <c r="KKN21" s="544"/>
      <c r="KKO21" s="544"/>
      <c r="KKP21" s="544"/>
      <c r="KKQ21" s="544"/>
      <c r="KKR21" s="544"/>
      <c r="KKS21" s="544"/>
      <c r="KKT21" s="544"/>
      <c r="KKU21" s="544"/>
      <c r="KKV21" s="544"/>
      <c r="KKW21" s="544"/>
      <c r="KKX21" s="544"/>
      <c r="KKY21" s="544"/>
      <c r="KKZ21" s="544"/>
      <c r="KLA21" s="544"/>
      <c r="KLB21" s="544"/>
      <c r="KLC21" s="544"/>
      <c r="KLD21" s="544"/>
      <c r="KLE21" s="544"/>
      <c r="KLF21" s="544"/>
      <c r="KLG21" s="544"/>
      <c r="KLH21" s="544"/>
      <c r="KLI21" s="544"/>
      <c r="KLJ21" s="544"/>
      <c r="KLK21" s="544"/>
      <c r="KLL21" s="544"/>
      <c r="KLM21" s="544"/>
      <c r="KLN21" s="544"/>
      <c r="KLO21" s="544"/>
      <c r="KLP21" s="544"/>
      <c r="KLQ21" s="544"/>
      <c r="KLR21" s="544"/>
      <c r="KLS21" s="544"/>
      <c r="KLT21" s="544"/>
      <c r="KLU21" s="544"/>
      <c r="KLV21" s="544"/>
      <c r="KLW21" s="544"/>
      <c r="KLX21" s="544"/>
      <c r="KLY21" s="544"/>
      <c r="KLZ21" s="544"/>
      <c r="KMA21" s="544"/>
      <c r="KMB21" s="544"/>
      <c r="KMC21" s="544"/>
      <c r="KMD21" s="544"/>
      <c r="KME21" s="544"/>
      <c r="KMF21" s="544"/>
      <c r="KMG21" s="544"/>
      <c r="KMH21" s="544"/>
      <c r="KMI21" s="544"/>
      <c r="KMJ21" s="544"/>
      <c r="KMK21" s="544"/>
      <c r="KML21" s="544"/>
      <c r="KMM21" s="544"/>
      <c r="KMN21" s="544"/>
      <c r="KMO21" s="544"/>
      <c r="KMP21" s="544"/>
      <c r="KMQ21" s="544"/>
      <c r="KMR21" s="544"/>
      <c r="KMS21" s="544"/>
      <c r="KMT21" s="544"/>
      <c r="KMU21" s="544"/>
      <c r="KMV21" s="544"/>
      <c r="KMW21" s="544"/>
      <c r="KMX21" s="544"/>
      <c r="KMY21" s="544"/>
      <c r="KMZ21" s="544"/>
      <c r="KNA21" s="544"/>
      <c r="KNB21" s="544"/>
      <c r="KNC21" s="544"/>
      <c r="KND21" s="544"/>
      <c r="KNE21" s="544"/>
      <c r="KNF21" s="544"/>
      <c r="KNG21" s="544"/>
      <c r="KNH21" s="544"/>
      <c r="KNI21" s="544"/>
      <c r="KNJ21" s="544"/>
      <c r="KNK21" s="544"/>
      <c r="KNL21" s="544"/>
      <c r="KNM21" s="544"/>
      <c r="KNN21" s="544"/>
      <c r="KNO21" s="544"/>
      <c r="KNP21" s="544"/>
      <c r="KNQ21" s="544"/>
      <c r="KNR21" s="544"/>
      <c r="KNS21" s="544"/>
      <c r="KNT21" s="544"/>
      <c r="KNU21" s="544"/>
      <c r="KNV21" s="544"/>
      <c r="KNW21" s="544"/>
      <c r="KNX21" s="544"/>
      <c r="KNY21" s="544"/>
      <c r="KNZ21" s="544"/>
      <c r="KOA21" s="544"/>
      <c r="KOB21" s="544"/>
      <c r="KOC21" s="544"/>
      <c r="KOD21" s="544"/>
      <c r="KOE21" s="544"/>
      <c r="KOF21" s="544"/>
      <c r="KOG21" s="544"/>
      <c r="KOH21" s="544"/>
      <c r="KOI21" s="544"/>
      <c r="KOJ21" s="544"/>
      <c r="KOK21" s="544"/>
      <c r="KOL21" s="544"/>
      <c r="KOM21" s="544"/>
      <c r="KON21" s="544"/>
      <c r="KOO21" s="544"/>
      <c r="KOP21" s="544"/>
      <c r="KOQ21" s="544"/>
      <c r="KOR21" s="544"/>
      <c r="KOS21" s="544"/>
      <c r="KOT21" s="544"/>
      <c r="KOU21" s="544"/>
      <c r="KOV21" s="544"/>
      <c r="KOW21" s="544"/>
      <c r="KOX21" s="544"/>
      <c r="KOY21" s="544"/>
      <c r="KOZ21" s="544"/>
      <c r="KPA21" s="544"/>
      <c r="KPB21" s="544"/>
      <c r="KPC21" s="544"/>
      <c r="KPD21" s="544"/>
      <c r="KPE21" s="544"/>
      <c r="KPF21" s="544"/>
      <c r="KPG21" s="544"/>
      <c r="KPH21" s="544"/>
      <c r="KPI21" s="544"/>
      <c r="KPJ21" s="544"/>
      <c r="KPK21" s="544"/>
      <c r="KPL21" s="544"/>
      <c r="KPM21" s="544"/>
      <c r="KPN21" s="544"/>
      <c r="KPO21" s="544"/>
      <c r="KPP21" s="544"/>
      <c r="KPQ21" s="544"/>
      <c r="KPR21" s="544"/>
      <c r="KPS21" s="544"/>
      <c r="KPT21" s="544"/>
      <c r="KPU21" s="544"/>
      <c r="KPV21" s="544"/>
      <c r="KPW21" s="544"/>
      <c r="KPX21" s="544"/>
      <c r="KPY21" s="544"/>
      <c r="KPZ21" s="544"/>
      <c r="KQA21" s="544"/>
      <c r="KQB21" s="544"/>
      <c r="KQC21" s="544"/>
      <c r="KQD21" s="544"/>
      <c r="KQE21" s="544"/>
      <c r="KQF21" s="544"/>
      <c r="KQG21" s="544"/>
      <c r="KQH21" s="544"/>
      <c r="KQI21" s="544"/>
      <c r="KQJ21" s="544"/>
      <c r="KQK21" s="544"/>
      <c r="KQL21" s="544"/>
      <c r="KQM21" s="544"/>
      <c r="KQN21" s="544"/>
      <c r="KQO21" s="544"/>
      <c r="KQP21" s="544"/>
      <c r="KQQ21" s="544"/>
      <c r="KQR21" s="544"/>
      <c r="KQS21" s="544"/>
      <c r="KQT21" s="544"/>
      <c r="KQU21" s="544"/>
      <c r="KQV21" s="544"/>
      <c r="KQW21" s="544"/>
      <c r="KQX21" s="544"/>
      <c r="KQY21" s="544"/>
      <c r="KQZ21" s="544"/>
      <c r="KRA21" s="544"/>
      <c r="KRB21" s="544"/>
      <c r="KRC21" s="544"/>
      <c r="KRD21" s="544"/>
      <c r="KRE21" s="544"/>
      <c r="KRF21" s="544"/>
      <c r="KRG21" s="544"/>
      <c r="KRH21" s="544"/>
      <c r="KRI21" s="544"/>
      <c r="KRJ21" s="544"/>
      <c r="KRK21" s="544"/>
      <c r="KRL21" s="544"/>
      <c r="KRM21" s="544"/>
      <c r="KRN21" s="544"/>
      <c r="KRO21" s="544"/>
      <c r="KRP21" s="544"/>
      <c r="KRQ21" s="544"/>
      <c r="KRR21" s="544"/>
      <c r="KRS21" s="544"/>
      <c r="KRT21" s="544"/>
      <c r="KRU21" s="544"/>
      <c r="KRV21" s="544"/>
      <c r="KRW21" s="544"/>
      <c r="KRX21" s="544"/>
      <c r="KRY21" s="544"/>
      <c r="KRZ21" s="544"/>
      <c r="KSA21" s="544"/>
      <c r="KSB21" s="544"/>
      <c r="KSC21" s="544"/>
      <c r="KSD21" s="544"/>
      <c r="KSE21" s="544"/>
      <c r="KSF21" s="544"/>
      <c r="KSG21" s="544"/>
      <c r="KSH21" s="544"/>
      <c r="KSI21" s="544"/>
      <c r="KSJ21" s="544"/>
      <c r="KSK21" s="544"/>
      <c r="KSL21" s="544"/>
      <c r="KSM21" s="544"/>
      <c r="KSN21" s="544"/>
      <c r="KSO21" s="544"/>
      <c r="KSP21" s="544"/>
      <c r="KSQ21" s="544"/>
      <c r="KSR21" s="544"/>
      <c r="KSS21" s="544"/>
      <c r="KST21" s="544"/>
      <c r="KSU21" s="544"/>
      <c r="KSV21" s="544"/>
      <c r="KSW21" s="544"/>
      <c r="KSX21" s="544"/>
      <c r="KSY21" s="544"/>
      <c r="KSZ21" s="544"/>
      <c r="KTA21" s="544"/>
      <c r="KTB21" s="544"/>
      <c r="KTC21" s="544"/>
      <c r="KTD21" s="544"/>
      <c r="KTE21" s="544"/>
      <c r="KTF21" s="544"/>
      <c r="KTG21" s="544"/>
      <c r="KTH21" s="544"/>
      <c r="KTI21" s="544"/>
      <c r="KTJ21" s="544"/>
      <c r="KTK21" s="544"/>
      <c r="KTL21" s="544"/>
      <c r="KTM21" s="544"/>
      <c r="KTN21" s="544"/>
      <c r="KTO21" s="544"/>
      <c r="KTP21" s="544"/>
      <c r="KTQ21" s="544"/>
      <c r="KTR21" s="544"/>
      <c r="KTS21" s="544"/>
      <c r="KTT21" s="544"/>
      <c r="KTU21" s="544"/>
      <c r="KTV21" s="544"/>
      <c r="KTW21" s="544"/>
      <c r="KTX21" s="544"/>
      <c r="KTY21" s="544"/>
      <c r="KTZ21" s="544"/>
      <c r="KUA21" s="544"/>
      <c r="KUB21" s="544"/>
      <c r="KUC21" s="544"/>
      <c r="KUD21" s="544"/>
      <c r="KUE21" s="544"/>
      <c r="KUF21" s="544"/>
      <c r="KUG21" s="544"/>
      <c r="KUH21" s="544"/>
      <c r="KUI21" s="544"/>
      <c r="KUJ21" s="544"/>
      <c r="KUK21" s="544"/>
      <c r="KUL21" s="544"/>
      <c r="KUM21" s="544"/>
      <c r="KUN21" s="544"/>
      <c r="KUO21" s="544"/>
      <c r="KUP21" s="544"/>
      <c r="KUQ21" s="544"/>
      <c r="KUR21" s="544"/>
      <c r="KUS21" s="544"/>
      <c r="KUT21" s="544"/>
      <c r="KUU21" s="544"/>
      <c r="KUV21" s="544"/>
      <c r="KUW21" s="544"/>
      <c r="KUX21" s="544"/>
      <c r="KUY21" s="544"/>
      <c r="KUZ21" s="544"/>
      <c r="KVA21" s="544"/>
      <c r="KVB21" s="544"/>
      <c r="KVC21" s="544"/>
      <c r="KVD21" s="544"/>
      <c r="KVE21" s="544"/>
      <c r="KVF21" s="544"/>
      <c r="KVG21" s="544"/>
      <c r="KVH21" s="544"/>
      <c r="KVI21" s="544"/>
      <c r="KVJ21" s="544"/>
      <c r="KVK21" s="544"/>
      <c r="KVL21" s="544"/>
      <c r="KVM21" s="544"/>
      <c r="KVN21" s="544"/>
      <c r="KVO21" s="544"/>
      <c r="KVP21" s="544"/>
      <c r="KVQ21" s="544"/>
      <c r="KVR21" s="544"/>
      <c r="KVS21" s="544"/>
      <c r="KVT21" s="544"/>
      <c r="KVU21" s="544"/>
      <c r="KVV21" s="544"/>
      <c r="KVW21" s="544"/>
      <c r="KVX21" s="544"/>
      <c r="KVY21" s="544"/>
      <c r="KVZ21" s="544"/>
      <c r="KWA21" s="544"/>
      <c r="KWB21" s="544"/>
      <c r="KWC21" s="544"/>
      <c r="KWD21" s="544"/>
      <c r="KWE21" s="544"/>
      <c r="KWF21" s="544"/>
      <c r="KWG21" s="544"/>
      <c r="KWH21" s="544"/>
      <c r="KWI21" s="544"/>
      <c r="KWJ21" s="544"/>
      <c r="KWK21" s="544"/>
      <c r="KWL21" s="544"/>
      <c r="KWM21" s="544"/>
      <c r="KWN21" s="544"/>
      <c r="KWO21" s="544"/>
      <c r="KWP21" s="544"/>
      <c r="KWQ21" s="544"/>
      <c r="KWR21" s="544"/>
      <c r="KWS21" s="544"/>
      <c r="KWT21" s="544"/>
      <c r="KWU21" s="544"/>
      <c r="KWV21" s="544"/>
      <c r="KWW21" s="544"/>
      <c r="KWX21" s="544"/>
      <c r="KWY21" s="544"/>
      <c r="KWZ21" s="544"/>
      <c r="KXA21" s="544"/>
      <c r="KXB21" s="544"/>
      <c r="KXC21" s="544"/>
      <c r="KXD21" s="544"/>
      <c r="KXE21" s="544"/>
      <c r="KXF21" s="544"/>
      <c r="KXG21" s="544"/>
      <c r="KXH21" s="544"/>
      <c r="KXI21" s="544"/>
      <c r="KXJ21" s="544"/>
      <c r="KXK21" s="544"/>
      <c r="KXL21" s="544"/>
      <c r="KXM21" s="544"/>
      <c r="KXN21" s="544"/>
      <c r="KXO21" s="544"/>
      <c r="KXP21" s="544"/>
      <c r="KXQ21" s="544"/>
      <c r="KXR21" s="544"/>
      <c r="KXS21" s="544"/>
      <c r="KXT21" s="544"/>
      <c r="KXU21" s="544"/>
      <c r="KXV21" s="544"/>
      <c r="KXW21" s="544"/>
      <c r="KXX21" s="544"/>
      <c r="KXY21" s="544"/>
      <c r="KXZ21" s="544"/>
      <c r="KYA21" s="544"/>
      <c r="KYB21" s="544"/>
      <c r="KYC21" s="544"/>
      <c r="KYD21" s="544"/>
      <c r="KYE21" s="544"/>
      <c r="KYF21" s="544"/>
      <c r="KYG21" s="544"/>
      <c r="KYH21" s="544"/>
      <c r="KYI21" s="544"/>
      <c r="KYJ21" s="544"/>
      <c r="KYK21" s="544"/>
      <c r="KYL21" s="544"/>
      <c r="KYM21" s="544"/>
      <c r="KYN21" s="544"/>
      <c r="KYO21" s="544"/>
      <c r="KYP21" s="544"/>
      <c r="KYQ21" s="544"/>
      <c r="KYR21" s="544"/>
      <c r="KYS21" s="544"/>
      <c r="KYT21" s="544"/>
      <c r="KYU21" s="544"/>
      <c r="KYV21" s="544"/>
      <c r="KYW21" s="544"/>
      <c r="KYX21" s="544"/>
      <c r="KYY21" s="544"/>
      <c r="KYZ21" s="544"/>
      <c r="KZA21" s="544"/>
      <c r="KZB21" s="544"/>
      <c r="KZC21" s="544"/>
      <c r="KZD21" s="544"/>
      <c r="KZE21" s="544"/>
      <c r="KZF21" s="544"/>
      <c r="KZG21" s="544"/>
      <c r="KZH21" s="544"/>
      <c r="KZI21" s="544"/>
      <c r="KZJ21" s="544"/>
      <c r="KZK21" s="544"/>
      <c r="KZL21" s="544"/>
      <c r="KZM21" s="544"/>
      <c r="KZN21" s="544"/>
      <c r="KZO21" s="544"/>
      <c r="KZP21" s="544"/>
      <c r="KZQ21" s="544"/>
      <c r="KZR21" s="544"/>
      <c r="KZS21" s="544"/>
      <c r="KZT21" s="544"/>
      <c r="KZU21" s="544"/>
      <c r="KZV21" s="544"/>
      <c r="KZW21" s="544"/>
      <c r="KZX21" s="544"/>
      <c r="KZY21" s="544"/>
      <c r="KZZ21" s="544"/>
      <c r="LAA21" s="544"/>
      <c r="LAB21" s="544"/>
      <c r="LAC21" s="544"/>
      <c r="LAD21" s="544"/>
      <c r="LAE21" s="544"/>
      <c r="LAF21" s="544"/>
      <c r="LAG21" s="544"/>
      <c r="LAH21" s="544"/>
      <c r="LAI21" s="544"/>
      <c r="LAJ21" s="544"/>
      <c r="LAK21" s="544"/>
      <c r="LAL21" s="544"/>
      <c r="LAM21" s="544"/>
      <c r="LAN21" s="544"/>
      <c r="LAO21" s="544"/>
      <c r="LAP21" s="544"/>
      <c r="LAQ21" s="544"/>
      <c r="LAR21" s="544"/>
      <c r="LAS21" s="544"/>
      <c r="LAT21" s="544"/>
      <c r="LAU21" s="544"/>
      <c r="LAV21" s="544"/>
      <c r="LAW21" s="544"/>
      <c r="LAX21" s="544"/>
      <c r="LAY21" s="544"/>
      <c r="LAZ21" s="544"/>
      <c r="LBA21" s="544"/>
      <c r="LBB21" s="544"/>
      <c r="LBC21" s="544"/>
      <c r="LBD21" s="544"/>
      <c r="LBE21" s="544"/>
      <c r="LBF21" s="544"/>
      <c r="LBG21" s="544"/>
      <c r="LBH21" s="544"/>
      <c r="LBI21" s="544"/>
      <c r="LBJ21" s="544"/>
      <c r="LBK21" s="544"/>
      <c r="LBL21" s="544"/>
      <c r="LBM21" s="544"/>
      <c r="LBN21" s="544"/>
      <c r="LBO21" s="544"/>
      <c r="LBP21" s="544"/>
      <c r="LBQ21" s="544"/>
      <c r="LBR21" s="544"/>
      <c r="LBS21" s="544"/>
      <c r="LBT21" s="544"/>
      <c r="LBU21" s="544"/>
      <c r="LBV21" s="544"/>
      <c r="LBW21" s="544"/>
      <c r="LBX21" s="544"/>
      <c r="LBY21" s="544"/>
      <c r="LBZ21" s="544"/>
      <c r="LCA21" s="544"/>
      <c r="LCB21" s="544"/>
      <c r="LCC21" s="544"/>
      <c r="LCD21" s="544"/>
      <c r="LCE21" s="544"/>
      <c r="LCF21" s="544"/>
      <c r="LCG21" s="544"/>
      <c r="LCH21" s="544"/>
      <c r="LCI21" s="544"/>
      <c r="LCJ21" s="544"/>
      <c r="LCK21" s="544"/>
      <c r="LCL21" s="544"/>
      <c r="LCM21" s="544"/>
      <c r="LCN21" s="544"/>
      <c r="LCO21" s="544"/>
      <c r="LCP21" s="544"/>
      <c r="LCQ21" s="544"/>
      <c r="LCR21" s="544"/>
      <c r="LCS21" s="544"/>
      <c r="LCT21" s="544"/>
      <c r="LCU21" s="544"/>
      <c r="LCV21" s="544"/>
      <c r="LCW21" s="544"/>
      <c r="LCX21" s="544"/>
      <c r="LCY21" s="544"/>
      <c r="LCZ21" s="544"/>
      <c r="LDA21" s="544"/>
      <c r="LDB21" s="544"/>
      <c r="LDC21" s="544"/>
      <c r="LDD21" s="544"/>
      <c r="LDE21" s="544"/>
      <c r="LDF21" s="544"/>
      <c r="LDG21" s="544"/>
      <c r="LDH21" s="544"/>
      <c r="LDI21" s="544"/>
      <c r="LDJ21" s="544"/>
      <c r="LDK21" s="544"/>
      <c r="LDL21" s="544"/>
      <c r="LDM21" s="544"/>
      <c r="LDN21" s="544"/>
      <c r="LDO21" s="544"/>
      <c r="LDP21" s="544"/>
      <c r="LDQ21" s="544"/>
      <c r="LDR21" s="544"/>
      <c r="LDS21" s="544"/>
      <c r="LDT21" s="544"/>
      <c r="LDU21" s="544"/>
      <c r="LDV21" s="544"/>
      <c r="LDW21" s="544"/>
      <c r="LDX21" s="544"/>
      <c r="LDY21" s="544"/>
      <c r="LDZ21" s="544"/>
      <c r="LEA21" s="544"/>
      <c r="LEB21" s="544"/>
      <c r="LEC21" s="544"/>
      <c r="LED21" s="544"/>
      <c r="LEE21" s="544"/>
      <c r="LEF21" s="544"/>
      <c r="LEG21" s="544"/>
      <c r="LEH21" s="544"/>
      <c r="LEI21" s="544"/>
      <c r="LEJ21" s="544"/>
      <c r="LEK21" s="544"/>
      <c r="LEL21" s="544"/>
      <c r="LEM21" s="544"/>
      <c r="LEN21" s="544"/>
      <c r="LEO21" s="544"/>
      <c r="LEP21" s="544"/>
      <c r="LEQ21" s="544"/>
      <c r="LER21" s="544"/>
      <c r="LES21" s="544"/>
      <c r="LET21" s="544"/>
      <c r="LEU21" s="544"/>
      <c r="LEV21" s="544"/>
      <c r="LEW21" s="544"/>
      <c r="LEX21" s="544"/>
      <c r="LEY21" s="544"/>
      <c r="LEZ21" s="544"/>
      <c r="LFA21" s="544"/>
      <c r="LFB21" s="544"/>
      <c r="LFC21" s="544"/>
      <c r="LFD21" s="544"/>
      <c r="LFE21" s="544"/>
      <c r="LFF21" s="544"/>
      <c r="LFG21" s="544"/>
      <c r="LFH21" s="544"/>
      <c r="LFI21" s="544"/>
      <c r="LFJ21" s="544"/>
      <c r="LFK21" s="544"/>
      <c r="LFL21" s="544"/>
      <c r="LFM21" s="544"/>
      <c r="LFN21" s="544"/>
      <c r="LFO21" s="544"/>
      <c r="LFP21" s="544"/>
      <c r="LFQ21" s="544"/>
      <c r="LFR21" s="544"/>
      <c r="LFS21" s="544"/>
      <c r="LFT21" s="544"/>
      <c r="LFU21" s="544"/>
      <c r="LFV21" s="544"/>
      <c r="LFW21" s="544"/>
      <c r="LFX21" s="544"/>
      <c r="LFY21" s="544"/>
      <c r="LFZ21" s="544"/>
      <c r="LGA21" s="544"/>
      <c r="LGB21" s="544"/>
      <c r="LGC21" s="544"/>
      <c r="LGD21" s="544"/>
      <c r="LGE21" s="544"/>
      <c r="LGF21" s="544"/>
      <c r="LGG21" s="544"/>
      <c r="LGH21" s="544"/>
      <c r="LGI21" s="544"/>
      <c r="LGJ21" s="544"/>
      <c r="LGK21" s="544"/>
      <c r="LGL21" s="544"/>
      <c r="LGM21" s="544"/>
      <c r="LGN21" s="544"/>
      <c r="LGO21" s="544"/>
      <c r="LGP21" s="544"/>
      <c r="LGQ21" s="544"/>
      <c r="LGR21" s="544"/>
      <c r="LGS21" s="544"/>
      <c r="LGT21" s="544"/>
      <c r="LGU21" s="544"/>
      <c r="LGV21" s="544"/>
      <c r="LGW21" s="544"/>
      <c r="LGX21" s="544"/>
      <c r="LGY21" s="544"/>
      <c r="LGZ21" s="544"/>
      <c r="LHA21" s="544"/>
      <c r="LHB21" s="544"/>
      <c r="LHC21" s="544"/>
      <c r="LHD21" s="544"/>
      <c r="LHE21" s="544"/>
      <c r="LHF21" s="544"/>
      <c r="LHG21" s="544"/>
      <c r="LHH21" s="544"/>
      <c r="LHI21" s="544"/>
      <c r="LHJ21" s="544"/>
      <c r="LHK21" s="544"/>
      <c r="LHL21" s="544"/>
      <c r="LHM21" s="544"/>
      <c r="LHN21" s="544"/>
      <c r="LHO21" s="544"/>
      <c r="LHP21" s="544"/>
      <c r="LHQ21" s="544"/>
      <c r="LHR21" s="544"/>
      <c r="LHS21" s="544"/>
      <c r="LHT21" s="544"/>
      <c r="LHU21" s="544"/>
      <c r="LHV21" s="544"/>
      <c r="LHW21" s="544"/>
      <c r="LHX21" s="544"/>
      <c r="LHY21" s="544"/>
      <c r="LHZ21" s="544"/>
      <c r="LIA21" s="544"/>
      <c r="LIB21" s="544"/>
      <c r="LIC21" s="544"/>
      <c r="LID21" s="544"/>
      <c r="LIE21" s="544"/>
      <c r="LIF21" s="544"/>
      <c r="LIG21" s="544"/>
      <c r="LIH21" s="544"/>
      <c r="LII21" s="544"/>
      <c r="LIJ21" s="544"/>
      <c r="LIK21" s="544"/>
      <c r="LIL21" s="544"/>
      <c r="LIM21" s="544"/>
      <c r="LIN21" s="544"/>
      <c r="LIO21" s="544"/>
      <c r="LIP21" s="544"/>
      <c r="LIQ21" s="544"/>
      <c r="LIR21" s="544"/>
      <c r="LIS21" s="544"/>
      <c r="LIT21" s="544"/>
      <c r="LIU21" s="544"/>
      <c r="LIV21" s="544"/>
      <c r="LIW21" s="544"/>
      <c r="LIX21" s="544"/>
      <c r="LIY21" s="544"/>
      <c r="LIZ21" s="544"/>
      <c r="LJA21" s="544"/>
      <c r="LJB21" s="544"/>
      <c r="LJC21" s="544"/>
      <c r="LJD21" s="544"/>
      <c r="LJE21" s="544"/>
      <c r="LJF21" s="544"/>
      <c r="LJG21" s="544"/>
      <c r="LJH21" s="544"/>
      <c r="LJI21" s="544"/>
      <c r="LJJ21" s="544"/>
      <c r="LJK21" s="544"/>
      <c r="LJL21" s="544"/>
      <c r="LJM21" s="544"/>
      <c r="LJN21" s="544"/>
      <c r="LJO21" s="544"/>
      <c r="LJP21" s="544"/>
      <c r="LJQ21" s="544"/>
      <c r="LJR21" s="544"/>
      <c r="LJS21" s="544"/>
      <c r="LJT21" s="544"/>
      <c r="LJU21" s="544"/>
      <c r="LJV21" s="544"/>
      <c r="LJW21" s="544"/>
      <c r="LJX21" s="544"/>
      <c r="LJY21" s="544"/>
      <c r="LJZ21" s="544"/>
      <c r="LKA21" s="544"/>
      <c r="LKB21" s="544"/>
      <c r="LKC21" s="544"/>
      <c r="LKD21" s="544"/>
      <c r="LKE21" s="544"/>
      <c r="LKF21" s="544"/>
      <c r="LKG21" s="544"/>
      <c r="LKH21" s="544"/>
      <c r="LKI21" s="544"/>
      <c r="LKJ21" s="544"/>
      <c r="LKK21" s="544"/>
      <c r="LKL21" s="544"/>
      <c r="LKM21" s="544"/>
      <c r="LKN21" s="544"/>
      <c r="LKO21" s="544"/>
      <c r="LKP21" s="544"/>
      <c r="LKQ21" s="544"/>
      <c r="LKR21" s="544"/>
      <c r="LKS21" s="544"/>
      <c r="LKT21" s="544"/>
      <c r="LKU21" s="544"/>
      <c r="LKV21" s="544"/>
      <c r="LKW21" s="544"/>
      <c r="LKX21" s="544"/>
      <c r="LKY21" s="544"/>
      <c r="LKZ21" s="544"/>
      <c r="LLA21" s="544"/>
      <c r="LLB21" s="544"/>
      <c r="LLC21" s="544"/>
      <c r="LLD21" s="544"/>
      <c r="LLE21" s="544"/>
      <c r="LLF21" s="544"/>
      <c r="LLG21" s="544"/>
      <c r="LLH21" s="544"/>
      <c r="LLI21" s="544"/>
      <c r="LLJ21" s="544"/>
      <c r="LLK21" s="544"/>
      <c r="LLL21" s="544"/>
      <c r="LLM21" s="544"/>
      <c r="LLN21" s="544"/>
      <c r="LLO21" s="544"/>
      <c r="LLP21" s="544"/>
      <c r="LLQ21" s="544"/>
      <c r="LLR21" s="544"/>
      <c r="LLS21" s="544"/>
      <c r="LLT21" s="544"/>
      <c r="LLU21" s="544"/>
      <c r="LLV21" s="544"/>
      <c r="LLW21" s="544"/>
      <c r="LLX21" s="544"/>
      <c r="LLY21" s="544"/>
      <c r="LLZ21" s="544"/>
      <c r="LMA21" s="544"/>
      <c r="LMB21" s="544"/>
      <c r="LMC21" s="544"/>
      <c r="LMD21" s="544"/>
      <c r="LME21" s="544"/>
      <c r="LMF21" s="544"/>
      <c r="LMG21" s="544"/>
      <c r="LMH21" s="544"/>
      <c r="LMI21" s="544"/>
      <c r="LMJ21" s="544"/>
      <c r="LMK21" s="544"/>
      <c r="LML21" s="544"/>
      <c r="LMM21" s="544"/>
      <c r="LMN21" s="544"/>
      <c r="LMO21" s="544"/>
      <c r="LMP21" s="544"/>
      <c r="LMQ21" s="544"/>
      <c r="LMR21" s="544"/>
      <c r="LMS21" s="544"/>
      <c r="LMT21" s="544"/>
      <c r="LMU21" s="544"/>
      <c r="LMV21" s="544"/>
      <c r="LMW21" s="544"/>
      <c r="LMX21" s="544"/>
      <c r="LMY21" s="544"/>
      <c r="LMZ21" s="544"/>
      <c r="LNA21" s="544"/>
      <c r="LNB21" s="544"/>
      <c r="LNC21" s="544"/>
      <c r="LND21" s="544"/>
      <c r="LNE21" s="544"/>
      <c r="LNF21" s="544"/>
      <c r="LNG21" s="544"/>
      <c r="LNH21" s="544"/>
      <c r="LNI21" s="544"/>
      <c r="LNJ21" s="544"/>
      <c r="LNK21" s="544"/>
      <c r="LNL21" s="544"/>
      <c r="LNM21" s="544"/>
      <c r="LNN21" s="544"/>
      <c r="LNO21" s="544"/>
      <c r="LNP21" s="544"/>
      <c r="LNQ21" s="544"/>
      <c r="LNR21" s="544"/>
      <c r="LNS21" s="544"/>
      <c r="LNT21" s="544"/>
      <c r="LNU21" s="544"/>
      <c r="LNV21" s="544"/>
      <c r="LNW21" s="544"/>
      <c r="LNX21" s="544"/>
      <c r="LNY21" s="544"/>
      <c r="LNZ21" s="544"/>
      <c r="LOA21" s="544"/>
      <c r="LOB21" s="544"/>
      <c r="LOC21" s="544"/>
      <c r="LOD21" s="544"/>
      <c r="LOE21" s="544"/>
      <c r="LOF21" s="544"/>
      <c r="LOG21" s="544"/>
      <c r="LOH21" s="544"/>
      <c r="LOI21" s="544"/>
      <c r="LOJ21" s="544"/>
      <c r="LOK21" s="544"/>
      <c r="LOL21" s="544"/>
      <c r="LOM21" s="544"/>
      <c r="LON21" s="544"/>
      <c r="LOO21" s="544"/>
      <c r="LOP21" s="544"/>
      <c r="LOQ21" s="544"/>
      <c r="LOR21" s="544"/>
      <c r="LOS21" s="544"/>
      <c r="LOT21" s="544"/>
      <c r="LOU21" s="544"/>
      <c r="LOV21" s="544"/>
      <c r="LOW21" s="544"/>
      <c r="LOX21" s="544"/>
      <c r="LOY21" s="544"/>
      <c r="LOZ21" s="544"/>
      <c r="LPA21" s="544"/>
      <c r="LPB21" s="544"/>
      <c r="LPC21" s="544"/>
      <c r="LPD21" s="544"/>
      <c r="LPE21" s="544"/>
      <c r="LPF21" s="544"/>
      <c r="LPG21" s="544"/>
      <c r="LPH21" s="544"/>
      <c r="LPI21" s="544"/>
      <c r="LPJ21" s="544"/>
      <c r="LPK21" s="544"/>
      <c r="LPL21" s="544"/>
      <c r="LPM21" s="544"/>
      <c r="LPN21" s="544"/>
      <c r="LPO21" s="544"/>
      <c r="LPP21" s="544"/>
      <c r="LPQ21" s="544"/>
      <c r="LPR21" s="544"/>
      <c r="LPS21" s="544"/>
      <c r="LPT21" s="544"/>
      <c r="LPU21" s="544"/>
      <c r="LPV21" s="544"/>
      <c r="LPW21" s="544"/>
      <c r="LPX21" s="544"/>
      <c r="LPY21" s="544"/>
      <c r="LPZ21" s="544"/>
      <c r="LQA21" s="544"/>
      <c r="LQB21" s="544"/>
      <c r="LQC21" s="544"/>
      <c r="LQD21" s="544"/>
      <c r="LQE21" s="544"/>
      <c r="LQF21" s="544"/>
      <c r="LQG21" s="544"/>
      <c r="LQH21" s="544"/>
      <c r="LQI21" s="544"/>
      <c r="LQJ21" s="544"/>
      <c r="LQK21" s="544"/>
      <c r="LQL21" s="544"/>
      <c r="LQM21" s="544"/>
      <c r="LQN21" s="544"/>
      <c r="LQO21" s="544"/>
      <c r="LQP21" s="544"/>
      <c r="LQQ21" s="544"/>
      <c r="LQR21" s="544"/>
      <c r="LQS21" s="544"/>
      <c r="LQT21" s="544"/>
      <c r="LQU21" s="544"/>
      <c r="LQV21" s="544"/>
      <c r="LQW21" s="544"/>
      <c r="LQX21" s="544"/>
      <c r="LQY21" s="544"/>
      <c r="LQZ21" s="544"/>
      <c r="LRA21" s="544"/>
      <c r="LRB21" s="544"/>
      <c r="LRC21" s="544"/>
      <c r="LRD21" s="544"/>
      <c r="LRE21" s="544"/>
      <c r="LRF21" s="544"/>
      <c r="LRG21" s="544"/>
      <c r="LRH21" s="544"/>
      <c r="LRI21" s="544"/>
      <c r="LRJ21" s="544"/>
      <c r="LRK21" s="544"/>
      <c r="LRL21" s="544"/>
      <c r="LRM21" s="544"/>
      <c r="LRN21" s="544"/>
      <c r="LRO21" s="544"/>
      <c r="LRP21" s="544"/>
      <c r="LRQ21" s="544"/>
      <c r="LRR21" s="544"/>
      <c r="LRS21" s="544"/>
      <c r="LRT21" s="544"/>
      <c r="LRU21" s="544"/>
      <c r="LRV21" s="544"/>
      <c r="LRW21" s="544"/>
      <c r="LRX21" s="544"/>
      <c r="LRY21" s="544"/>
      <c r="LRZ21" s="544"/>
      <c r="LSA21" s="544"/>
      <c r="LSB21" s="544"/>
      <c r="LSC21" s="544"/>
      <c r="LSD21" s="544"/>
      <c r="LSE21" s="544"/>
      <c r="LSF21" s="544"/>
      <c r="LSG21" s="544"/>
      <c r="LSH21" s="544"/>
      <c r="LSI21" s="544"/>
      <c r="LSJ21" s="544"/>
      <c r="LSK21" s="544"/>
      <c r="LSL21" s="544"/>
      <c r="LSM21" s="544"/>
      <c r="LSN21" s="544"/>
      <c r="LSO21" s="544"/>
      <c r="LSP21" s="544"/>
      <c r="LSQ21" s="544"/>
      <c r="LSR21" s="544"/>
      <c r="LSS21" s="544"/>
      <c r="LST21" s="544"/>
      <c r="LSU21" s="544"/>
      <c r="LSV21" s="544"/>
      <c r="LSW21" s="544"/>
      <c r="LSX21" s="544"/>
      <c r="LSY21" s="544"/>
      <c r="LSZ21" s="544"/>
      <c r="LTA21" s="544"/>
      <c r="LTB21" s="544"/>
      <c r="LTC21" s="544"/>
      <c r="LTD21" s="544"/>
      <c r="LTE21" s="544"/>
      <c r="LTF21" s="544"/>
      <c r="LTG21" s="544"/>
      <c r="LTH21" s="544"/>
      <c r="LTI21" s="544"/>
      <c r="LTJ21" s="544"/>
      <c r="LTK21" s="544"/>
      <c r="LTL21" s="544"/>
      <c r="LTM21" s="544"/>
      <c r="LTN21" s="544"/>
      <c r="LTO21" s="544"/>
      <c r="LTP21" s="544"/>
      <c r="LTQ21" s="544"/>
      <c r="LTR21" s="544"/>
      <c r="LTS21" s="544"/>
      <c r="LTT21" s="544"/>
      <c r="LTU21" s="544"/>
      <c r="LTV21" s="544"/>
      <c r="LTW21" s="544"/>
      <c r="LTX21" s="544"/>
      <c r="LTY21" s="544"/>
      <c r="LTZ21" s="544"/>
      <c r="LUA21" s="544"/>
      <c r="LUB21" s="544"/>
      <c r="LUC21" s="544"/>
      <c r="LUD21" s="544"/>
      <c r="LUE21" s="544"/>
      <c r="LUF21" s="544"/>
      <c r="LUG21" s="544"/>
      <c r="LUH21" s="544"/>
      <c r="LUI21" s="544"/>
      <c r="LUJ21" s="544"/>
      <c r="LUK21" s="544"/>
      <c r="LUL21" s="544"/>
      <c r="LUM21" s="544"/>
      <c r="LUN21" s="544"/>
      <c r="LUO21" s="544"/>
      <c r="LUP21" s="544"/>
      <c r="LUQ21" s="544"/>
      <c r="LUR21" s="544"/>
      <c r="LUS21" s="544"/>
      <c r="LUT21" s="544"/>
      <c r="LUU21" s="544"/>
      <c r="LUV21" s="544"/>
      <c r="LUW21" s="544"/>
      <c r="LUX21" s="544"/>
      <c r="LUY21" s="544"/>
      <c r="LUZ21" s="544"/>
      <c r="LVA21" s="544"/>
      <c r="LVB21" s="544"/>
      <c r="LVC21" s="544"/>
      <c r="LVD21" s="544"/>
      <c r="LVE21" s="544"/>
      <c r="LVF21" s="544"/>
      <c r="LVG21" s="544"/>
      <c r="LVH21" s="544"/>
      <c r="LVI21" s="544"/>
      <c r="LVJ21" s="544"/>
      <c r="LVK21" s="544"/>
      <c r="LVL21" s="544"/>
      <c r="LVM21" s="544"/>
      <c r="LVN21" s="544"/>
      <c r="LVO21" s="544"/>
      <c r="LVP21" s="544"/>
      <c r="LVQ21" s="544"/>
      <c r="LVR21" s="544"/>
      <c r="LVS21" s="544"/>
      <c r="LVT21" s="544"/>
      <c r="LVU21" s="544"/>
      <c r="LVV21" s="544"/>
      <c r="LVW21" s="544"/>
      <c r="LVX21" s="544"/>
      <c r="LVY21" s="544"/>
      <c r="LVZ21" s="544"/>
      <c r="LWA21" s="544"/>
      <c r="LWB21" s="544"/>
      <c r="LWC21" s="544"/>
      <c r="LWD21" s="544"/>
      <c r="LWE21" s="544"/>
      <c r="LWF21" s="544"/>
      <c r="LWG21" s="544"/>
      <c r="LWH21" s="544"/>
      <c r="LWI21" s="544"/>
      <c r="LWJ21" s="544"/>
      <c r="LWK21" s="544"/>
      <c r="LWL21" s="544"/>
      <c r="LWM21" s="544"/>
      <c r="LWN21" s="544"/>
      <c r="LWO21" s="544"/>
      <c r="LWP21" s="544"/>
      <c r="LWQ21" s="544"/>
      <c r="LWR21" s="544"/>
      <c r="LWS21" s="544"/>
      <c r="LWT21" s="544"/>
      <c r="LWU21" s="544"/>
      <c r="LWV21" s="544"/>
      <c r="LWW21" s="544"/>
      <c r="LWX21" s="544"/>
      <c r="LWY21" s="544"/>
      <c r="LWZ21" s="544"/>
      <c r="LXA21" s="544"/>
      <c r="LXB21" s="544"/>
      <c r="LXC21" s="544"/>
      <c r="LXD21" s="544"/>
      <c r="LXE21" s="544"/>
      <c r="LXF21" s="544"/>
      <c r="LXG21" s="544"/>
      <c r="LXH21" s="544"/>
      <c r="LXI21" s="544"/>
      <c r="LXJ21" s="544"/>
      <c r="LXK21" s="544"/>
      <c r="LXL21" s="544"/>
      <c r="LXM21" s="544"/>
      <c r="LXN21" s="544"/>
      <c r="LXO21" s="544"/>
      <c r="LXP21" s="544"/>
      <c r="LXQ21" s="544"/>
      <c r="LXR21" s="544"/>
      <c r="LXS21" s="544"/>
      <c r="LXT21" s="544"/>
      <c r="LXU21" s="544"/>
      <c r="LXV21" s="544"/>
      <c r="LXW21" s="544"/>
      <c r="LXX21" s="544"/>
      <c r="LXY21" s="544"/>
      <c r="LXZ21" s="544"/>
      <c r="LYA21" s="544"/>
      <c r="LYB21" s="544"/>
      <c r="LYC21" s="544"/>
      <c r="LYD21" s="544"/>
      <c r="LYE21" s="544"/>
      <c r="LYF21" s="544"/>
      <c r="LYG21" s="544"/>
      <c r="LYH21" s="544"/>
      <c r="LYI21" s="544"/>
      <c r="LYJ21" s="544"/>
      <c r="LYK21" s="544"/>
      <c r="LYL21" s="544"/>
      <c r="LYM21" s="544"/>
      <c r="LYN21" s="544"/>
      <c r="LYO21" s="544"/>
      <c r="LYP21" s="544"/>
      <c r="LYQ21" s="544"/>
      <c r="LYR21" s="544"/>
      <c r="LYS21" s="544"/>
      <c r="LYT21" s="544"/>
      <c r="LYU21" s="544"/>
      <c r="LYV21" s="544"/>
      <c r="LYW21" s="544"/>
      <c r="LYX21" s="544"/>
      <c r="LYY21" s="544"/>
      <c r="LYZ21" s="544"/>
      <c r="LZA21" s="544"/>
      <c r="LZB21" s="544"/>
      <c r="LZC21" s="544"/>
      <c r="LZD21" s="544"/>
      <c r="LZE21" s="544"/>
      <c r="LZF21" s="544"/>
      <c r="LZG21" s="544"/>
      <c r="LZH21" s="544"/>
      <c r="LZI21" s="544"/>
      <c r="LZJ21" s="544"/>
      <c r="LZK21" s="544"/>
      <c r="LZL21" s="544"/>
      <c r="LZM21" s="544"/>
      <c r="LZN21" s="544"/>
      <c r="LZO21" s="544"/>
      <c r="LZP21" s="544"/>
      <c r="LZQ21" s="544"/>
      <c r="LZR21" s="544"/>
      <c r="LZS21" s="544"/>
      <c r="LZT21" s="544"/>
      <c r="LZU21" s="544"/>
      <c r="LZV21" s="544"/>
      <c r="LZW21" s="544"/>
      <c r="LZX21" s="544"/>
      <c r="LZY21" s="544"/>
      <c r="LZZ21" s="544"/>
      <c r="MAA21" s="544"/>
      <c r="MAB21" s="544"/>
      <c r="MAC21" s="544"/>
      <c r="MAD21" s="544"/>
      <c r="MAE21" s="544"/>
      <c r="MAF21" s="544"/>
      <c r="MAG21" s="544"/>
      <c r="MAH21" s="544"/>
      <c r="MAI21" s="544"/>
      <c r="MAJ21" s="544"/>
      <c r="MAK21" s="544"/>
      <c r="MAL21" s="544"/>
      <c r="MAM21" s="544"/>
      <c r="MAN21" s="544"/>
      <c r="MAO21" s="544"/>
      <c r="MAP21" s="544"/>
      <c r="MAQ21" s="544"/>
      <c r="MAR21" s="544"/>
      <c r="MAS21" s="544"/>
      <c r="MAT21" s="544"/>
      <c r="MAU21" s="544"/>
      <c r="MAV21" s="544"/>
      <c r="MAW21" s="544"/>
      <c r="MAX21" s="544"/>
      <c r="MAY21" s="544"/>
      <c r="MAZ21" s="544"/>
      <c r="MBA21" s="544"/>
      <c r="MBB21" s="544"/>
      <c r="MBC21" s="544"/>
      <c r="MBD21" s="544"/>
      <c r="MBE21" s="544"/>
      <c r="MBF21" s="544"/>
      <c r="MBG21" s="544"/>
      <c r="MBH21" s="544"/>
      <c r="MBI21" s="544"/>
      <c r="MBJ21" s="544"/>
      <c r="MBK21" s="544"/>
      <c r="MBL21" s="544"/>
      <c r="MBM21" s="544"/>
      <c r="MBN21" s="544"/>
      <c r="MBO21" s="544"/>
      <c r="MBP21" s="544"/>
      <c r="MBQ21" s="544"/>
      <c r="MBR21" s="544"/>
      <c r="MBS21" s="544"/>
      <c r="MBT21" s="544"/>
      <c r="MBU21" s="544"/>
      <c r="MBV21" s="544"/>
      <c r="MBW21" s="544"/>
      <c r="MBX21" s="544"/>
      <c r="MBY21" s="544"/>
      <c r="MBZ21" s="544"/>
      <c r="MCA21" s="544"/>
      <c r="MCB21" s="544"/>
      <c r="MCC21" s="544"/>
      <c r="MCD21" s="544"/>
      <c r="MCE21" s="544"/>
      <c r="MCF21" s="544"/>
      <c r="MCG21" s="544"/>
      <c r="MCH21" s="544"/>
      <c r="MCI21" s="544"/>
      <c r="MCJ21" s="544"/>
      <c r="MCK21" s="544"/>
      <c r="MCL21" s="544"/>
      <c r="MCM21" s="544"/>
      <c r="MCN21" s="544"/>
      <c r="MCO21" s="544"/>
      <c r="MCP21" s="544"/>
      <c r="MCQ21" s="544"/>
      <c r="MCR21" s="544"/>
      <c r="MCS21" s="544"/>
      <c r="MCT21" s="544"/>
      <c r="MCU21" s="544"/>
      <c r="MCV21" s="544"/>
      <c r="MCW21" s="544"/>
      <c r="MCX21" s="544"/>
      <c r="MCY21" s="544"/>
      <c r="MCZ21" s="544"/>
      <c r="MDA21" s="544"/>
      <c r="MDB21" s="544"/>
      <c r="MDC21" s="544"/>
      <c r="MDD21" s="544"/>
      <c r="MDE21" s="544"/>
      <c r="MDF21" s="544"/>
      <c r="MDG21" s="544"/>
      <c r="MDH21" s="544"/>
      <c r="MDI21" s="544"/>
      <c r="MDJ21" s="544"/>
      <c r="MDK21" s="544"/>
      <c r="MDL21" s="544"/>
      <c r="MDM21" s="544"/>
      <c r="MDN21" s="544"/>
      <c r="MDO21" s="544"/>
      <c r="MDP21" s="544"/>
      <c r="MDQ21" s="544"/>
      <c r="MDR21" s="544"/>
      <c r="MDS21" s="544"/>
      <c r="MDT21" s="544"/>
      <c r="MDU21" s="544"/>
      <c r="MDV21" s="544"/>
      <c r="MDW21" s="544"/>
      <c r="MDX21" s="544"/>
      <c r="MDY21" s="544"/>
      <c r="MDZ21" s="544"/>
      <c r="MEA21" s="544"/>
      <c r="MEB21" s="544"/>
      <c r="MEC21" s="544"/>
      <c r="MED21" s="544"/>
      <c r="MEE21" s="544"/>
      <c r="MEF21" s="544"/>
      <c r="MEG21" s="544"/>
      <c r="MEH21" s="544"/>
      <c r="MEI21" s="544"/>
      <c r="MEJ21" s="544"/>
      <c r="MEK21" s="544"/>
      <c r="MEL21" s="544"/>
      <c r="MEM21" s="544"/>
      <c r="MEN21" s="544"/>
      <c r="MEO21" s="544"/>
      <c r="MEP21" s="544"/>
      <c r="MEQ21" s="544"/>
      <c r="MER21" s="544"/>
      <c r="MES21" s="544"/>
      <c r="MET21" s="544"/>
      <c r="MEU21" s="544"/>
      <c r="MEV21" s="544"/>
      <c r="MEW21" s="544"/>
      <c r="MEX21" s="544"/>
      <c r="MEY21" s="544"/>
      <c r="MEZ21" s="544"/>
      <c r="MFA21" s="544"/>
      <c r="MFB21" s="544"/>
      <c r="MFC21" s="544"/>
      <c r="MFD21" s="544"/>
      <c r="MFE21" s="544"/>
      <c r="MFF21" s="544"/>
      <c r="MFG21" s="544"/>
      <c r="MFH21" s="544"/>
      <c r="MFI21" s="544"/>
      <c r="MFJ21" s="544"/>
      <c r="MFK21" s="544"/>
      <c r="MFL21" s="544"/>
      <c r="MFM21" s="544"/>
      <c r="MFN21" s="544"/>
      <c r="MFO21" s="544"/>
      <c r="MFP21" s="544"/>
      <c r="MFQ21" s="544"/>
      <c r="MFR21" s="544"/>
      <c r="MFS21" s="544"/>
      <c r="MFT21" s="544"/>
      <c r="MFU21" s="544"/>
      <c r="MFV21" s="544"/>
      <c r="MFW21" s="544"/>
      <c r="MFX21" s="544"/>
      <c r="MFY21" s="544"/>
      <c r="MFZ21" s="544"/>
      <c r="MGA21" s="544"/>
      <c r="MGB21" s="544"/>
      <c r="MGC21" s="544"/>
      <c r="MGD21" s="544"/>
      <c r="MGE21" s="544"/>
      <c r="MGF21" s="544"/>
      <c r="MGG21" s="544"/>
      <c r="MGH21" s="544"/>
      <c r="MGI21" s="544"/>
      <c r="MGJ21" s="544"/>
      <c r="MGK21" s="544"/>
      <c r="MGL21" s="544"/>
      <c r="MGM21" s="544"/>
      <c r="MGN21" s="544"/>
      <c r="MGO21" s="544"/>
      <c r="MGP21" s="544"/>
      <c r="MGQ21" s="544"/>
      <c r="MGR21" s="544"/>
      <c r="MGS21" s="544"/>
      <c r="MGT21" s="544"/>
      <c r="MGU21" s="544"/>
      <c r="MGV21" s="544"/>
      <c r="MGW21" s="544"/>
      <c r="MGX21" s="544"/>
      <c r="MGY21" s="544"/>
      <c r="MGZ21" s="544"/>
      <c r="MHA21" s="544"/>
      <c r="MHB21" s="544"/>
      <c r="MHC21" s="544"/>
      <c r="MHD21" s="544"/>
      <c r="MHE21" s="544"/>
      <c r="MHF21" s="544"/>
      <c r="MHG21" s="544"/>
      <c r="MHH21" s="544"/>
      <c r="MHI21" s="544"/>
      <c r="MHJ21" s="544"/>
      <c r="MHK21" s="544"/>
      <c r="MHL21" s="544"/>
      <c r="MHM21" s="544"/>
      <c r="MHN21" s="544"/>
      <c r="MHO21" s="544"/>
      <c r="MHP21" s="544"/>
      <c r="MHQ21" s="544"/>
      <c r="MHR21" s="544"/>
      <c r="MHS21" s="544"/>
      <c r="MHT21" s="544"/>
      <c r="MHU21" s="544"/>
      <c r="MHV21" s="544"/>
      <c r="MHW21" s="544"/>
      <c r="MHX21" s="544"/>
      <c r="MHY21" s="544"/>
      <c r="MHZ21" s="544"/>
      <c r="MIA21" s="544"/>
      <c r="MIB21" s="544"/>
      <c r="MIC21" s="544"/>
      <c r="MID21" s="544"/>
      <c r="MIE21" s="544"/>
      <c r="MIF21" s="544"/>
      <c r="MIG21" s="544"/>
      <c r="MIH21" s="544"/>
      <c r="MII21" s="544"/>
      <c r="MIJ21" s="544"/>
      <c r="MIK21" s="544"/>
      <c r="MIL21" s="544"/>
      <c r="MIM21" s="544"/>
      <c r="MIN21" s="544"/>
      <c r="MIO21" s="544"/>
      <c r="MIP21" s="544"/>
      <c r="MIQ21" s="544"/>
      <c r="MIR21" s="544"/>
      <c r="MIS21" s="544"/>
      <c r="MIT21" s="544"/>
      <c r="MIU21" s="544"/>
      <c r="MIV21" s="544"/>
      <c r="MIW21" s="544"/>
      <c r="MIX21" s="544"/>
      <c r="MIY21" s="544"/>
      <c r="MIZ21" s="544"/>
      <c r="MJA21" s="544"/>
      <c r="MJB21" s="544"/>
      <c r="MJC21" s="544"/>
      <c r="MJD21" s="544"/>
      <c r="MJE21" s="544"/>
      <c r="MJF21" s="544"/>
      <c r="MJG21" s="544"/>
      <c r="MJH21" s="544"/>
      <c r="MJI21" s="544"/>
      <c r="MJJ21" s="544"/>
      <c r="MJK21" s="544"/>
      <c r="MJL21" s="544"/>
      <c r="MJM21" s="544"/>
      <c r="MJN21" s="544"/>
      <c r="MJO21" s="544"/>
      <c r="MJP21" s="544"/>
      <c r="MJQ21" s="544"/>
      <c r="MJR21" s="544"/>
      <c r="MJS21" s="544"/>
      <c r="MJT21" s="544"/>
      <c r="MJU21" s="544"/>
      <c r="MJV21" s="544"/>
      <c r="MJW21" s="544"/>
      <c r="MJX21" s="544"/>
      <c r="MJY21" s="544"/>
      <c r="MJZ21" s="544"/>
      <c r="MKA21" s="544"/>
      <c r="MKB21" s="544"/>
      <c r="MKC21" s="544"/>
      <c r="MKD21" s="544"/>
      <c r="MKE21" s="544"/>
      <c r="MKF21" s="544"/>
      <c r="MKG21" s="544"/>
      <c r="MKH21" s="544"/>
      <c r="MKI21" s="544"/>
      <c r="MKJ21" s="544"/>
      <c r="MKK21" s="544"/>
      <c r="MKL21" s="544"/>
      <c r="MKM21" s="544"/>
      <c r="MKN21" s="544"/>
      <c r="MKO21" s="544"/>
      <c r="MKP21" s="544"/>
      <c r="MKQ21" s="544"/>
      <c r="MKR21" s="544"/>
      <c r="MKS21" s="544"/>
      <c r="MKT21" s="544"/>
      <c r="MKU21" s="544"/>
      <c r="MKV21" s="544"/>
      <c r="MKW21" s="544"/>
      <c r="MKX21" s="544"/>
      <c r="MKY21" s="544"/>
      <c r="MKZ21" s="544"/>
      <c r="MLA21" s="544"/>
      <c r="MLB21" s="544"/>
      <c r="MLC21" s="544"/>
      <c r="MLD21" s="544"/>
      <c r="MLE21" s="544"/>
      <c r="MLF21" s="544"/>
      <c r="MLG21" s="544"/>
      <c r="MLH21" s="544"/>
      <c r="MLI21" s="544"/>
      <c r="MLJ21" s="544"/>
      <c r="MLK21" s="544"/>
      <c r="MLL21" s="544"/>
      <c r="MLM21" s="544"/>
      <c r="MLN21" s="544"/>
      <c r="MLO21" s="544"/>
      <c r="MLP21" s="544"/>
      <c r="MLQ21" s="544"/>
      <c r="MLR21" s="544"/>
      <c r="MLS21" s="544"/>
      <c r="MLT21" s="544"/>
      <c r="MLU21" s="544"/>
      <c r="MLV21" s="544"/>
      <c r="MLW21" s="544"/>
      <c r="MLX21" s="544"/>
      <c r="MLY21" s="544"/>
      <c r="MLZ21" s="544"/>
      <c r="MMA21" s="544"/>
      <c r="MMB21" s="544"/>
      <c r="MMC21" s="544"/>
      <c r="MMD21" s="544"/>
      <c r="MME21" s="544"/>
      <c r="MMF21" s="544"/>
      <c r="MMG21" s="544"/>
      <c r="MMH21" s="544"/>
      <c r="MMI21" s="544"/>
      <c r="MMJ21" s="544"/>
      <c r="MMK21" s="544"/>
      <c r="MML21" s="544"/>
      <c r="MMM21" s="544"/>
      <c r="MMN21" s="544"/>
      <c r="MMO21" s="544"/>
      <c r="MMP21" s="544"/>
      <c r="MMQ21" s="544"/>
      <c r="MMR21" s="544"/>
      <c r="MMS21" s="544"/>
      <c r="MMT21" s="544"/>
      <c r="MMU21" s="544"/>
      <c r="MMV21" s="544"/>
      <c r="MMW21" s="544"/>
      <c r="MMX21" s="544"/>
      <c r="MMY21" s="544"/>
      <c r="MMZ21" s="544"/>
      <c r="MNA21" s="544"/>
      <c r="MNB21" s="544"/>
      <c r="MNC21" s="544"/>
      <c r="MND21" s="544"/>
      <c r="MNE21" s="544"/>
      <c r="MNF21" s="544"/>
      <c r="MNG21" s="544"/>
      <c r="MNH21" s="544"/>
      <c r="MNI21" s="544"/>
      <c r="MNJ21" s="544"/>
      <c r="MNK21" s="544"/>
      <c r="MNL21" s="544"/>
      <c r="MNM21" s="544"/>
      <c r="MNN21" s="544"/>
      <c r="MNO21" s="544"/>
      <c r="MNP21" s="544"/>
      <c r="MNQ21" s="544"/>
      <c r="MNR21" s="544"/>
      <c r="MNS21" s="544"/>
      <c r="MNT21" s="544"/>
      <c r="MNU21" s="544"/>
      <c r="MNV21" s="544"/>
      <c r="MNW21" s="544"/>
      <c r="MNX21" s="544"/>
      <c r="MNY21" s="544"/>
      <c r="MNZ21" s="544"/>
      <c r="MOA21" s="544"/>
      <c r="MOB21" s="544"/>
      <c r="MOC21" s="544"/>
      <c r="MOD21" s="544"/>
      <c r="MOE21" s="544"/>
      <c r="MOF21" s="544"/>
      <c r="MOG21" s="544"/>
      <c r="MOH21" s="544"/>
      <c r="MOI21" s="544"/>
      <c r="MOJ21" s="544"/>
      <c r="MOK21" s="544"/>
      <c r="MOL21" s="544"/>
      <c r="MOM21" s="544"/>
      <c r="MON21" s="544"/>
      <c r="MOO21" s="544"/>
      <c r="MOP21" s="544"/>
      <c r="MOQ21" s="544"/>
      <c r="MOR21" s="544"/>
      <c r="MOS21" s="544"/>
      <c r="MOT21" s="544"/>
      <c r="MOU21" s="544"/>
      <c r="MOV21" s="544"/>
      <c r="MOW21" s="544"/>
      <c r="MOX21" s="544"/>
      <c r="MOY21" s="544"/>
      <c r="MOZ21" s="544"/>
      <c r="MPA21" s="544"/>
      <c r="MPB21" s="544"/>
      <c r="MPC21" s="544"/>
      <c r="MPD21" s="544"/>
      <c r="MPE21" s="544"/>
      <c r="MPF21" s="544"/>
      <c r="MPG21" s="544"/>
      <c r="MPH21" s="544"/>
      <c r="MPI21" s="544"/>
      <c r="MPJ21" s="544"/>
      <c r="MPK21" s="544"/>
      <c r="MPL21" s="544"/>
      <c r="MPM21" s="544"/>
      <c r="MPN21" s="544"/>
      <c r="MPO21" s="544"/>
      <c r="MPP21" s="544"/>
      <c r="MPQ21" s="544"/>
      <c r="MPR21" s="544"/>
      <c r="MPS21" s="544"/>
      <c r="MPT21" s="544"/>
      <c r="MPU21" s="544"/>
      <c r="MPV21" s="544"/>
      <c r="MPW21" s="544"/>
      <c r="MPX21" s="544"/>
      <c r="MPY21" s="544"/>
      <c r="MPZ21" s="544"/>
      <c r="MQA21" s="544"/>
      <c r="MQB21" s="544"/>
      <c r="MQC21" s="544"/>
      <c r="MQD21" s="544"/>
      <c r="MQE21" s="544"/>
      <c r="MQF21" s="544"/>
      <c r="MQG21" s="544"/>
      <c r="MQH21" s="544"/>
      <c r="MQI21" s="544"/>
      <c r="MQJ21" s="544"/>
      <c r="MQK21" s="544"/>
      <c r="MQL21" s="544"/>
      <c r="MQM21" s="544"/>
      <c r="MQN21" s="544"/>
      <c r="MQO21" s="544"/>
      <c r="MQP21" s="544"/>
      <c r="MQQ21" s="544"/>
      <c r="MQR21" s="544"/>
      <c r="MQS21" s="544"/>
      <c r="MQT21" s="544"/>
      <c r="MQU21" s="544"/>
      <c r="MQV21" s="544"/>
      <c r="MQW21" s="544"/>
      <c r="MQX21" s="544"/>
      <c r="MQY21" s="544"/>
      <c r="MQZ21" s="544"/>
      <c r="MRA21" s="544"/>
      <c r="MRB21" s="544"/>
      <c r="MRC21" s="544"/>
      <c r="MRD21" s="544"/>
      <c r="MRE21" s="544"/>
      <c r="MRF21" s="544"/>
      <c r="MRG21" s="544"/>
      <c r="MRH21" s="544"/>
      <c r="MRI21" s="544"/>
      <c r="MRJ21" s="544"/>
      <c r="MRK21" s="544"/>
      <c r="MRL21" s="544"/>
      <c r="MRM21" s="544"/>
      <c r="MRN21" s="544"/>
      <c r="MRO21" s="544"/>
      <c r="MRP21" s="544"/>
      <c r="MRQ21" s="544"/>
      <c r="MRR21" s="544"/>
      <c r="MRS21" s="544"/>
      <c r="MRT21" s="544"/>
      <c r="MRU21" s="544"/>
      <c r="MRV21" s="544"/>
      <c r="MRW21" s="544"/>
      <c r="MRX21" s="544"/>
      <c r="MRY21" s="544"/>
      <c r="MRZ21" s="544"/>
      <c r="MSA21" s="544"/>
      <c r="MSB21" s="544"/>
      <c r="MSC21" s="544"/>
      <c r="MSD21" s="544"/>
      <c r="MSE21" s="544"/>
      <c r="MSF21" s="544"/>
      <c r="MSG21" s="544"/>
      <c r="MSH21" s="544"/>
      <c r="MSI21" s="544"/>
      <c r="MSJ21" s="544"/>
      <c r="MSK21" s="544"/>
      <c r="MSL21" s="544"/>
      <c r="MSM21" s="544"/>
      <c r="MSN21" s="544"/>
      <c r="MSO21" s="544"/>
      <c r="MSP21" s="544"/>
      <c r="MSQ21" s="544"/>
      <c r="MSR21" s="544"/>
      <c r="MSS21" s="544"/>
      <c r="MST21" s="544"/>
      <c r="MSU21" s="544"/>
      <c r="MSV21" s="544"/>
      <c r="MSW21" s="544"/>
      <c r="MSX21" s="544"/>
      <c r="MSY21" s="544"/>
      <c r="MSZ21" s="544"/>
      <c r="MTA21" s="544"/>
      <c r="MTB21" s="544"/>
      <c r="MTC21" s="544"/>
      <c r="MTD21" s="544"/>
      <c r="MTE21" s="544"/>
      <c r="MTF21" s="544"/>
      <c r="MTG21" s="544"/>
      <c r="MTH21" s="544"/>
      <c r="MTI21" s="544"/>
      <c r="MTJ21" s="544"/>
      <c r="MTK21" s="544"/>
      <c r="MTL21" s="544"/>
      <c r="MTM21" s="544"/>
      <c r="MTN21" s="544"/>
      <c r="MTO21" s="544"/>
      <c r="MTP21" s="544"/>
      <c r="MTQ21" s="544"/>
      <c r="MTR21" s="544"/>
      <c r="MTS21" s="544"/>
      <c r="MTT21" s="544"/>
      <c r="MTU21" s="544"/>
      <c r="MTV21" s="544"/>
      <c r="MTW21" s="544"/>
      <c r="MTX21" s="544"/>
      <c r="MTY21" s="544"/>
      <c r="MTZ21" s="544"/>
      <c r="MUA21" s="544"/>
      <c r="MUB21" s="544"/>
      <c r="MUC21" s="544"/>
      <c r="MUD21" s="544"/>
      <c r="MUE21" s="544"/>
      <c r="MUF21" s="544"/>
      <c r="MUG21" s="544"/>
      <c r="MUH21" s="544"/>
      <c r="MUI21" s="544"/>
      <c r="MUJ21" s="544"/>
      <c r="MUK21" s="544"/>
      <c r="MUL21" s="544"/>
      <c r="MUM21" s="544"/>
      <c r="MUN21" s="544"/>
      <c r="MUO21" s="544"/>
      <c r="MUP21" s="544"/>
      <c r="MUQ21" s="544"/>
      <c r="MUR21" s="544"/>
      <c r="MUS21" s="544"/>
      <c r="MUT21" s="544"/>
      <c r="MUU21" s="544"/>
      <c r="MUV21" s="544"/>
      <c r="MUW21" s="544"/>
      <c r="MUX21" s="544"/>
      <c r="MUY21" s="544"/>
      <c r="MUZ21" s="544"/>
      <c r="MVA21" s="544"/>
      <c r="MVB21" s="544"/>
      <c r="MVC21" s="544"/>
      <c r="MVD21" s="544"/>
      <c r="MVE21" s="544"/>
      <c r="MVF21" s="544"/>
      <c r="MVG21" s="544"/>
      <c r="MVH21" s="544"/>
      <c r="MVI21" s="544"/>
      <c r="MVJ21" s="544"/>
      <c r="MVK21" s="544"/>
      <c r="MVL21" s="544"/>
      <c r="MVM21" s="544"/>
      <c r="MVN21" s="544"/>
      <c r="MVO21" s="544"/>
      <c r="MVP21" s="544"/>
      <c r="MVQ21" s="544"/>
      <c r="MVR21" s="544"/>
      <c r="MVS21" s="544"/>
      <c r="MVT21" s="544"/>
      <c r="MVU21" s="544"/>
      <c r="MVV21" s="544"/>
      <c r="MVW21" s="544"/>
      <c r="MVX21" s="544"/>
      <c r="MVY21" s="544"/>
      <c r="MVZ21" s="544"/>
      <c r="MWA21" s="544"/>
      <c r="MWB21" s="544"/>
      <c r="MWC21" s="544"/>
      <c r="MWD21" s="544"/>
      <c r="MWE21" s="544"/>
      <c r="MWF21" s="544"/>
      <c r="MWG21" s="544"/>
      <c r="MWH21" s="544"/>
      <c r="MWI21" s="544"/>
      <c r="MWJ21" s="544"/>
      <c r="MWK21" s="544"/>
      <c r="MWL21" s="544"/>
      <c r="MWM21" s="544"/>
      <c r="MWN21" s="544"/>
      <c r="MWO21" s="544"/>
      <c r="MWP21" s="544"/>
      <c r="MWQ21" s="544"/>
      <c r="MWR21" s="544"/>
      <c r="MWS21" s="544"/>
      <c r="MWT21" s="544"/>
      <c r="MWU21" s="544"/>
      <c r="MWV21" s="544"/>
      <c r="MWW21" s="544"/>
      <c r="MWX21" s="544"/>
      <c r="MWY21" s="544"/>
      <c r="MWZ21" s="544"/>
      <c r="MXA21" s="544"/>
      <c r="MXB21" s="544"/>
      <c r="MXC21" s="544"/>
      <c r="MXD21" s="544"/>
      <c r="MXE21" s="544"/>
      <c r="MXF21" s="544"/>
      <c r="MXG21" s="544"/>
      <c r="MXH21" s="544"/>
      <c r="MXI21" s="544"/>
      <c r="MXJ21" s="544"/>
      <c r="MXK21" s="544"/>
      <c r="MXL21" s="544"/>
      <c r="MXM21" s="544"/>
      <c r="MXN21" s="544"/>
      <c r="MXO21" s="544"/>
      <c r="MXP21" s="544"/>
      <c r="MXQ21" s="544"/>
      <c r="MXR21" s="544"/>
      <c r="MXS21" s="544"/>
      <c r="MXT21" s="544"/>
      <c r="MXU21" s="544"/>
      <c r="MXV21" s="544"/>
      <c r="MXW21" s="544"/>
      <c r="MXX21" s="544"/>
      <c r="MXY21" s="544"/>
      <c r="MXZ21" s="544"/>
      <c r="MYA21" s="544"/>
      <c r="MYB21" s="544"/>
      <c r="MYC21" s="544"/>
      <c r="MYD21" s="544"/>
      <c r="MYE21" s="544"/>
      <c r="MYF21" s="544"/>
      <c r="MYG21" s="544"/>
      <c r="MYH21" s="544"/>
      <c r="MYI21" s="544"/>
      <c r="MYJ21" s="544"/>
      <c r="MYK21" s="544"/>
      <c r="MYL21" s="544"/>
      <c r="MYM21" s="544"/>
      <c r="MYN21" s="544"/>
      <c r="MYO21" s="544"/>
      <c r="MYP21" s="544"/>
      <c r="MYQ21" s="544"/>
      <c r="MYR21" s="544"/>
      <c r="MYS21" s="544"/>
      <c r="MYT21" s="544"/>
      <c r="MYU21" s="544"/>
      <c r="MYV21" s="544"/>
      <c r="MYW21" s="544"/>
      <c r="MYX21" s="544"/>
      <c r="MYY21" s="544"/>
      <c r="MYZ21" s="544"/>
      <c r="MZA21" s="544"/>
      <c r="MZB21" s="544"/>
      <c r="MZC21" s="544"/>
      <c r="MZD21" s="544"/>
      <c r="MZE21" s="544"/>
      <c r="MZF21" s="544"/>
      <c r="MZG21" s="544"/>
      <c r="MZH21" s="544"/>
      <c r="MZI21" s="544"/>
      <c r="MZJ21" s="544"/>
      <c r="MZK21" s="544"/>
      <c r="MZL21" s="544"/>
      <c r="MZM21" s="544"/>
      <c r="MZN21" s="544"/>
      <c r="MZO21" s="544"/>
      <c r="MZP21" s="544"/>
      <c r="MZQ21" s="544"/>
      <c r="MZR21" s="544"/>
      <c r="MZS21" s="544"/>
      <c r="MZT21" s="544"/>
      <c r="MZU21" s="544"/>
      <c r="MZV21" s="544"/>
      <c r="MZW21" s="544"/>
      <c r="MZX21" s="544"/>
      <c r="MZY21" s="544"/>
      <c r="MZZ21" s="544"/>
      <c r="NAA21" s="544"/>
      <c r="NAB21" s="544"/>
      <c r="NAC21" s="544"/>
      <c r="NAD21" s="544"/>
      <c r="NAE21" s="544"/>
      <c r="NAF21" s="544"/>
      <c r="NAG21" s="544"/>
      <c r="NAH21" s="544"/>
      <c r="NAI21" s="544"/>
      <c r="NAJ21" s="544"/>
      <c r="NAK21" s="544"/>
      <c r="NAL21" s="544"/>
      <c r="NAM21" s="544"/>
      <c r="NAN21" s="544"/>
      <c r="NAO21" s="544"/>
      <c r="NAP21" s="544"/>
      <c r="NAQ21" s="544"/>
      <c r="NAR21" s="544"/>
      <c r="NAS21" s="544"/>
      <c r="NAT21" s="544"/>
      <c r="NAU21" s="544"/>
      <c r="NAV21" s="544"/>
      <c r="NAW21" s="544"/>
      <c r="NAX21" s="544"/>
      <c r="NAY21" s="544"/>
      <c r="NAZ21" s="544"/>
      <c r="NBA21" s="544"/>
      <c r="NBB21" s="544"/>
      <c r="NBC21" s="544"/>
      <c r="NBD21" s="544"/>
      <c r="NBE21" s="544"/>
      <c r="NBF21" s="544"/>
      <c r="NBG21" s="544"/>
      <c r="NBH21" s="544"/>
      <c r="NBI21" s="544"/>
      <c r="NBJ21" s="544"/>
      <c r="NBK21" s="544"/>
      <c r="NBL21" s="544"/>
      <c r="NBM21" s="544"/>
      <c r="NBN21" s="544"/>
      <c r="NBO21" s="544"/>
      <c r="NBP21" s="544"/>
      <c r="NBQ21" s="544"/>
      <c r="NBR21" s="544"/>
      <c r="NBS21" s="544"/>
      <c r="NBT21" s="544"/>
      <c r="NBU21" s="544"/>
      <c r="NBV21" s="544"/>
      <c r="NBW21" s="544"/>
      <c r="NBX21" s="544"/>
      <c r="NBY21" s="544"/>
      <c r="NBZ21" s="544"/>
      <c r="NCA21" s="544"/>
      <c r="NCB21" s="544"/>
      <c r="NCC21" s="544"/>
      <c r="NCD21" s="544"/>
      <c r="NCE21" s="544"/>
      <c r="NCF21" s="544"/>
      <c r="NCG21" s="544"/>
      <c r="NCH21" s="544"/>
      <c r="NCI21" s="544"/>
      <c r="NCJ21" s="544"/>
      <c r="NCK21" s="544"/>
      <c r="NCL21" s="544"/>
      <c r="NCM21" s="544"/>
      <c r="NCN21" s="544"/>
      <c r="NCO21" s="544"/>
      <c r="NCP21" s="544"/>
      <c r="NCQ21" s="544"/>
      <c r="NCR21" s="544"/>
      <c r="NCS21" s="544"/>
      <c r="NCT21" s="544"/>
      <c r="NCU21" s="544"/>
      <c r="NCV21" s="544"/>
      <c r="NCW21" s="544"/>
      <c r="NCX21" s="544"/>
      <c r="NCY21" s="544"/>
      <c r="NCZ21" s="544"/>
      <c r="NDA21" s="544"/>
      <c r="NDB21" s="544"/>
      <c r="NDC21" s="544"/>
      <c r="NDD21" s="544"/>
      <c r="NDE21" s="544"/>
      <c r="NDF21" s="544"/>
      <c r="NDG21" s="544"/>
      <c r="NDH21" s="544"/>
      <c r="NDI21" s="544"/>
      <c r="NDJ21" s="544"/>
      <c r="NDK21" s="544"/>
      <c r="NDL21" s="544"/>
      <c r="NDM21" s="544"/>
      <c r="NDN21" s="544"/>
      <c r="NDO21" s="544"/>
      <c r="NDP21" s="544"/>
      <c r="NDQ21" s="544"/>
      <c r="NDR21" s="544"/>
      <c r="NDS21" s="544"/>
      <c r="NDT21" s="544"/>
      <c r="NDU21" s="544"/>
      <c r="NDV21" s="544"/>
      <c r="NDW21" s="544"/>
      <c r="NDX21" s="544"/>
      <c r="NDY21" s="544"/>
      <c r="NDZ21" s="544"/>
      <c r="NEA21" s="544"/>
      <c r="NEB21" s="544"/>
      <c r="NEC21" s="544"/>
      <c r="NED21" s="544"/>
      <c r="NEE21" s="544"/>
      <c r="NEF21" s="544"/>
      <c r="NEG21" s="544"/>
      <c r="NEH21" s="544"/>
      <c r="NEI21" s="544"/>
      <c r="NEJ21" s="544"/>
      <c r="NEK21" s="544"/>
      <c r="NEL21" s="544"/>
      <c r="NEM21" s="544"/>
      <c r="NEN21" s="544"/>
      <c r="NEO21" s="544"/>
      <c r="NEP21" s="544"/>
      <c r="NEQ21" s="544"/>
      <c r="NER21" s="544"/>
      <c r="NES21" s="544"/>
      <c r="NET21" s="544"/>
      <c r="NEU21" s="544"/>
      <c r="NEV21" s="544"/>
      <c r="NEW21" s="544"/>
      <c r="NEX21" s="544"/>
      <c r="NEY21" s="544"/>
      <c r="NEZ21" s="544"/>
      <c r="NFA21" s="544"/>
      <c r="NFB21" s="544"/>
      <c r="NFC21" s="544"/>
      <c r="NFD21" s="544"/>
      <c r="NFE21" s="544"/>
      <c r="NFF21" s="544"/>
      <c r="NFG21" s="544"/>
      <c r="NFH21" s="544"/>
      <c r="NFI21" s="544"/>
      <c r="NFJ21" s="544"/>
      <c r="NFK21" s="544"/>
      <c r="NFL21" s="544"/>
      <c r="NFM21" s="544"/>
      <c r="NFN21" s="544"/>
      <c r="NFO21" s="544"/>
      <c r="NFP21" s="544"/>
      <c r="NFQ21" s="544"/>
      <c r="NFR21" s="544"/>
      <c r="NFS21" s="544"/>
      <c r="NFT21" s="544"/>
      <c r="NFU21" s="544"/>
      <c r="NFV21" s="544"/>
      <c r="NFW21" s="544"/>
      <c r="NFX21" s="544"/>
      <c r="NFY21" s="544"/>
      <c r="NFZ21" s="544"/>
      <c r="NGA21" s="544"/>
      <c r="NGB21" s="544"/>
      <c r="NGC21" s="544"/>
      <c r="NGD21" s="544"/>
      <c r="NGE21" s="544"/>
      <c r="NGF21" s="544"/>
      <c r="NGG21" s="544"/>
      <c r="NGH21" s="544"/>
      <c r="NGI21" s="544"/>
      <c r="NGJ21" s="544"/>
      <c r="NGK21" s="544"/>
      <c r="NGL21" s="544"/>
      <c r="NGM21" s="544"/>
      <c r="NGN21" s="544"/>
      <c r="NGO21" s="544"/>
      <c r="NGP21" s="544"/>
      <c r="NGQ21" s="544"/>
      <c r="NGR21" s="544"/>
      <c r="NGS21" s="544"/>
      <c r="NGT21" s="544"/>
      <c r="NGU21" s="544"/>
      <c r="NGV21" s="544"/>
      <c r="NGW21" s="544"/>
      <c r="NGX21" s="544"/>
      <c r="NGY21" s="544"/>
      <c r="NGZ21" s="544"/>
      <c r="NHA21" s="544"/>
      <c r="NHB21" s="544"/>
      <c r="NHC21" s="544"/>
      <c r="NHD21" s="544"/>
      <c r="NHE21" s="544"/>
      <c r="NHF21" s="544"/>
      <c r="NHG21" s="544"/>
      <c r="NHH21" s="544"/>
      <c r="NHI21" s="544"/>
      <c r="NHJ21" s="544"/>
      <c r="NHK21" s="544"/>
      <c r="NHL21" s="544"/>
      <c r="NHM21" s="544"/>
      <c r="NHN21" s="544"/>
      <c r="NHO21" s="544"/>
      <c r="NHP21" s="544"/>
      <c r="NHQ21" s="544"/>
      <c r="NHR21" s="544"/>
      <c r="NHS21" s="544"/>
      <c r="NHT21" s="544"/>
      <c r="NHU21" s="544"/>
      <c r="NHV21" s="544"/>
      <c r="NHW21" s="544"/>
      <c r="NHX21" s="544"/>
      <c r="NHY21" s="544"/>
      <c r="NHZ21" s="544"/>
      <c r="NIA21" s="544"/>
      <c r="NIB21" s="544"/>
      <c r="NIC21" s="544"/>
      <c r="NID21" s="544"/>
      <c r="NIE21" s="544"/>
      <c r="NIF21" s="544"/>
      <c r="NIG21" s="544"/>
      <c r="NIH21" s="544"/>
      <c r="NII21" s="544"/>
      <c r="NIJ21" s="544"/>
      <c r="NIK21" s="544"/>
      <c r="NIL21" s="544"/>
      <c r="NIM21" s="544"/>
      <c r="NIN21" s="544"/>
      <c r="NIO21" s="544"/>
      <c r="NIP21" s="544"/>
      <c r="NIQ21" s="544"/>
      <c r="NIR21" s="544"/>
      <c r="NIS21" s="544"/>
      <c r="NIT21" s="544"/>
      <c r="NIU21" s="544"/>
      <c r="NIV21" s="544"/>
      <c r="NIW21" s="544"/>
      <c r="NIX21" s="544"/>
      <c r="NIY21" s="544"/>
      <c r="NIZ21" s="544"/>
      <c r="NJA21" s="544"/>
      <c r="NJB21" s="544"/>
      <c r="NJC21" s="544"/>
      <c r="NJD21" s="544"/>
      <c r="NJE21" s="544"/>
      <c r="NJF21" s="544"/>
      <c r="NJG21" s="544"/>
      <c r="NJH21" s="544"/>
      <c r="NJI21" s="544"/>
      <c r="NJJ21" s="544"/>
      <c r="NJK21" s="544"/>
      <c r="NJL21" s="544"/>
      <c r="NJM21" s="544"/>
      <c r="NJN21" s="544"/>
      <c r="NJO21" s="544"/>
      <c r="NJP21" s="544"/>
      <c r="NJQ21" s="544"/>
      <c r="NJR21" s="544"/>
      <c r="NJS21" s="544"/>
      <c r="NJT21" s="544"/>
      <c r="NJU21" s="544"/>
      <c r="NJV21" s="544"/>
      <c r="NJW21" s="544"/>
      <c r="NJX21" s="544"/>
      <c r="NJY21" s="544"/>
      <c r="NJZ21" s="544"/>
      <c r="NKA21" s="544"/>
      <c r="NKB21" s="544"/>
      <c r="NKC21" s="544"/>
      <c r="NKD21" s="544"/>
      <c r="NKE21" s="544"/>
      <c r="NKF21" s="544"/>
      <c r="NKG21" s="544"/>
      <c r="NKH21" s="544"/>
      <c r="NKI21" s="544"/>
      <c r="NKJ21" s="544"/>
      <c r="NKK21" s="544"/>
      <c r="NKL21" s="544"/>
      <c r="NKM21" s="544"/>
      <c r="NKN21" s="544"/>
      <c r="NKO21" s="544"/>
      <c r="NKP21" s="544"/>
      <c r="NKQ21" s="544"/>
      <c r="NKR21" s="544"/>
      <c r="NKS21" s="544"/>
      <c r="NKT21" s="544"/>
      <c r="NKU21" s="544"/>
      <c r="NKV21" s="544"/>
      <c r="NKW21" s="544"/>
      <c r="NKX21" s="544"/>
      <c r="NKY21" s="544"/>
      <c r="NKZ21" s="544"/>
      <c r="NLA21" s="544"/>
      <c r="NLB21" s="544"/>
      <c r="NLC21" s="544"/>
      <c r="NLD21" s="544"/>
      <c r="NLE21" s="544"/>
      <c r="NLF21" s="544"/>
      <c r="NLG21" s="544"/>
      <c r="NLH21" s="544"/>
      <c r="NLI21" s="544"/>
      <c r="NLJ21" s="544"/>
      <c r="NLK21" s="544"/>
      <c r="NLL21" s="544"/>
      <c r="NLM21" s="544"/>
      <c r="NLN21" s="544"/>
      <c r="NLO21" s="544"/>
      <c r="NLP21" s="544"/>
      <c r="NLQ21" s="544"/>
      <c r="NLR21" s="544"/>
      <c r="NLS21" s="544"/>
      <c r="NLT21" s="544"/>
      <c r="NLU21" s="544"/>
      <c r="NLV21" s="544"/>
      <c r="NLW21" s="544"/>
      <c r="NLX21" s="544"/>
      <c r="NLY21" s="544"/>
      <c r="NLZ21" s="544"/>
      <c r="NMA21" s="544"/>
      <c r="NMB21" s="544"/>
      <c r="NMC21" s="544"/>
      <c r="NMD21" s="544"/>
      <c r="NME21" s="544"/>
      <c r="NMF21" s="544"/>
      <c r="NMG21" s="544"/>
      <c r="NMH21" s="544"/>
      <c r="NMI21" s="544"/>
      <c r="NMJ21" s="544"/>
      <c r="NMK21" s="544"/>
      <c r="NML21" s="544"/>
      <c r="NMM21" s="544"/>
      <c r="NMN21" s="544"/>
      <c r="NMO21" s="544"/>
      <c r="NMP21" s="544"/>
      <c r="NMQ21" s="544"/>
      <c r="NMR21" s="544"/>
      <c r="NMS21" s="544"/>
      <c r="NMT21" s="544"/>
      <c r="NMU21" s="544"/>
      <c r="NMV21" s="544"/>
      <c r="NMW21" s="544"/>
      <c r="NMX21" s="544"/>
      <c r="NMY21" s="544"/>
      <c r="NMZ21" s="544"/>
      <c r="NNA21" s="544"/>
      <c r="NNB21" s="544"/>
      <c r="NNC21" s="544"/>
      <c r="NND21" s="544"/>
      <c r="NNE21" s="544"/>
      <c r="NNF21" s="544"/>
      <c r="NNG21" s="544"/>
      <c r="NNH21" s="544"/>
      <c r="NNI21" s="544"/>
      <c r="NNJ21" s="544"/>
      <c r="NNK21" s="544"/>
      <c r="NNL21" s="544"/>
      <c r="NNM21" s="544"/>
      <c r="NNN21" s="544"/>
      <c r="NNO21" s="544"/>
      <c r="NNP21" s="544"/>
      <c r="NNQ21" s="544"/>
      <c r="NNR21" s="544"/>
      <c r="NNS21" s="544"/>
      <c r="NNT21" s="544"/>
      <c r="NNU21" s="544"/>
      <c r="NNV21" s="544"/>
      <c r="NNW21" s="544"/>
      <c r="NNX21" s="544"/>
      <c r="NNY21" s="544"/>
      <c r="NNZ21" s="544"/>
      <c r="NOA21" s="544"/>
      <c r="NOB21" s="544"/>
      <c r="NOC21" s="544"/>
      <c r="NOD21" s="544"/>
      <c r="NOE21" s="544"/>
      <c r="NOF21" s="544"/>
      <c r="NOG21" s="544"/>
      <c r="NOH21" s="544"/>
      <c r="NOI21" s="544"/>
      <c r="NOJ21" s="544"/>
      <c r="NOK21" s="544"/>
      <c r="NOL21" s="544"/>
      <c r="NOM21" s="544"/>
      <c r="NON21" s="544"/>
      <c r="NOO21" s="544"/>
      <c r="NOP21" s="544"/>
      <c r="NOQ21" s="544"/>
      <c r="NOR21" s="544"/>
      <c r="NOS21" s="544"/>
      <c r="NOT21" s="544"/>
      <c r="NOU21" s="544"/>
      <c r="NOV21" s="544"/>
      <c r="NOW21" s="544"/>
      <c r="NOX21" s="544"/>
      <c r="NOY21" s="544"/>
      <c r="NOZ21" s="544"/>
      <c r="NPA21" s="544"/>
      <c r="NPB21" s="544"/>
      <c r="NPC21" s="544"/>
      <c r="NPD21" s="544"/>
      <c r="NPE21" s="544"/>
      <c r="NPF21" s="544"/>
      <c r="NPG21" s="544"/>
      <c r="NPH21" s="544"/>
      <c r="NPI21" s="544"/>
      <c r="NPJ21" s="544"/>
      <c r="NPK21" s="544"/>
      <c r="NPL21" s="544"/>
      <c r="NPM21" s="544"/>
      <c r="NPN21" s="544"/>
      <c r="NPO21" s="544"/>
      <c r="NPP21" s="544"/>
      <c r="NPQ21" s="544"/>
      <c r="NPR21" s="544"/>
      <c r="NPS21" s="544"/>
      <c r="NPT21" s="544"/>
      <c r="NPU21" s="544"/>
      <c r="NPV21" s="544"/>
      <c r="NPW21" s="544"/>
      <c r="NPX21" s="544"/>
      <c r="NPY21" s="544"/>
      <c r="NPZ21" s="544"/>
      <c r="NQA21" s="544"/>
      <c r="NQB21" s="544"/>
      <c r="NQC21" s="544"/>
      <c r="NQD21" s="544"/>
      <c r="NQE21" s="544"/>
      <c r="NQF21" s="544"/>
      <c r="NQG21" s="544"/>
      <c r="NQH21" s="544"/>
      <c r="NQI21" s="544"/>
      <c r="NQJ21" s="544"/>
      <c r="NQK21" s="544"/>
      <c r="NQL21" s="544"/>
      <c r="NQM21" s="544"/>
      <c r="NQN21" s="544"/>
      <c r="NQO21" s="544"/>
      <c r="NQP21" s="544"/>
      <c r="NQQ21" s="544"/>
      <c r="NQR21" s="544"/>
      <c r="NQS21" s="544"/>
      <c r="NQT21" s="544"/>
      <c r="NQU21" s="544"/>
      <c r="NQV21" s="544"/>
      <c r="NQW21" s="544"/>
      <c r="NQX21" s="544"/>
      <c r="NQY21" s="544"/>
      <c r="NQZ21" s="544"/>
      <c r="NRA21" s="544"/>
      <c r="NRB21" s="544"/>
      <c r="NRC21" s="544"/>
      <c r="NRD21" s="544"/>
      <c r="NRE21" s="544"/>
      <c r="NRF21" s="544"/>
      <c r="NRG21" s="544"/>
      <c r="NRH21" s="544"/>
      <c r="NRI21" s="544"/>
      <c r="NRJ21" s="544"/>
      <c r="NRK21" s="544"/>
      <c r="NRL21" s="544"/>
      <c r="NRM21" s="544"/>
      <c r="NRN21" s="544"/>
      <c r="NRO21" s="544"/>
      <c r="NRP21" s="544"/>
      <c r="NRQ21" s="544"/>
      <c r="NRR21" s="544"/>
      <c r="NRS21" s="544"/>
      <c r="NRT21" s="544"/>
      <c r="NRU21" s="544"/>
      <c r="NRV21" s="544"/>
      <c r="NRW21" s="544"/>
      <c r="NRX21" s="544"/>
      <c r="NRY21" s="544"/>
      <c r="NRZ21" s="544"/>
      <c r="NSA21" s="544"/>
      <c r="NSB21" s="544"/>
      <c r="NSC21" s="544"/>
      <c r="NSD21" s="544"/>
      <c r="NSE21" s="544"/>
      <c r="NSF21" s="544"/>
      <c r="NSG21" s="544"/>
      <c r="NSH21" s="544"/>
      <c r="NSI21" s="544"/>
      <c r="NSJ21" s="544"/>
      <c r="NSK21" s="544"/>
      <c r="NSL21" s="544"/>
      <c r="NSM21" s="544"/>
      <c r="NSN21" s="544"/>
      <c r="NSO21" s="544"/>
      <c r="NSP21" s="544"/>
      <c r="NSQ21" s="544"/>
      <c r="NSR21" s="544"/>
      <c r="NSS21" s="544"/>
      <c r="NST21" s="544"/>
      <c r="NSU21" s="544"/>
      <c r="NSV21" s="544"/>
      <c r="NSW21" s="544"/>
      <c r="NSX21" s="544"/>
      <c r="NSY21" s="544"/>
      <c r="NSZ21" s="544"/>
      <c r="NTA21" s="544"/>
      <c r="NTB21" s="544"/>
      <c r="NTC21" s="544"/>
      <c r="NTD21" s="544"/>
      <c r="NTE21" s="544"/>
      <c r="NTF21" s="544"/>
      <c r="NTG21" s="544"/>
      <c r="NTH21" s="544"/>
      <c r="NTI21" s="544"/>
      <c r="NTJ21" s="544"/>
      <c r="NTK21" s="544"/>
      <c r="NTL21" s="544"/>
      <c r="NTM21" s="544"/>
      <c r="NTN21" s="544"/>
      <c r="NTO21" s="544"/>
      <c r="NTP21" s="544"/>
      <c r="NTQ21" s="544"/>
      <c r="NTR21" s="544"/>
      <c r="NTS21" s="544"/>
      <c r="NTT21" s="544"/>
      <c r="NTU21" s="544"/>
      <c r="NTV21" s="544"/>
      <c r="NTW21" s="544"/>
      <c r="NTX21" s="544"/>
      <c r="NTY21" s="544"/>
      <c r="NTZ21" s="544"/>
      <c r="NUA21" s="544"/>
      <c r="NUB21" s="544"/>
      <c r="NUC21" s="544"/>
      <c r="NUD21" s="544"/>
      <c r="NUE21" s="544"/>
      <c r="NUF21" s="544"/>
      <c r="NUG21" s="544"/>
      <c r="NUH21" s="544"/>
      <c r="NUI21" s="544"/>
      <c r="NUJ21" s="544"/>
      <c r="NUK21" s="544"/>
      <c r="NUL21" s="544"/>
      <c r="NUM21" s="544"/>
      <c r="NUN21" s="544"/>
      <c r="NUO21" s="544"/>
      <c r="NUP21" s="544"/>
      <c r="NUQ21" s="544"/>
      <c r="NUR21" s="544"/>
      <c r="NUS21" s="544"/>
      <c r="NUT21" s="544"/>
      <c r="NUU21" s="544"/>
      <c r="NUV21" s="544"/>
      <c r="NUW21" s="544"/>
      <c r="NUX21" s="544"/>
      <c r="NUY21" s="544"/>
      <c r="NUZ21" s="544"/>
      <c r="NVA21" s="544"/>
      <c r="NVB21" s="544"/>
      <c r="NVC21" s="544"/>
      <c r="NVD21" s="544"/>
      <c r="NVE21" s="544"/>
      <c r="NVF21" s="544"/>
      <c r="NVG21" s="544"/>
      <c r="NVH21" s="544"/>
      <c r="NVI21" s="544"/>
      <c r="NVJ21" s="544"/>
      <c r="NVK21" s="544"/>
      <c r="NVL21" s="544"/>
      <c r="NVM21" s="544"/>
      <c r="NVN21" s="544"/>
      <c r="NVO21" s="544"/>
      <c r="NVP21" s="544"/>
      <c r="NVQ21" s="544"/>
      <c r="NVR21" s="544"/>
      <c r="NVS21" s="544"/>
      <c r="NVT21" s="544"/>
      <c r="NVU21" s="544"/>
      <c r="NVV21" s="544"/>
      <c r="NVW21" s="544"/>
      <c r="NVX21" s="544"/>
      <c r="NVY21" s="544"/>
      <c r="NVZ21" s="544"/>
      <c r="NWA21" s="544"/>
      <c r="NWB21" s="544"/>
      <c r="NWC21" s="544"/>
      <c r="NWD21" s="544"/>
      <c r="NWE21" s="544"/>
      <c r="NWF21" s="544"/>
      <c r="NWG21" s="544"/>
      <c r="NWH21" s="544"/>
      <c r="NWI21" s="544"/>
      <c r="NWJ21" s="544"/>
      <c r="NWK21" s="544"/>
      <c r="NWL21" s="544"/>
      <c r="NWM21" s="544"/>
      <c r="NWN21" s="544"/>
      <c r="NWO21" s="544"/>
      <c r="NWP21" s="544"/>
      <c r="NWQ21" s="544"/>
      <c r="NWR21" s="544"/>
      <c r="NWS21" s="544"/>
      <c r="NWT21" s="544"/>
      <c r="NWU21" s="544"/>
      <c r="NWV21" s="544"/>
      <c r="NWW21" s="544"/>
      <c r="NWX21" s="544"/>
      <c r="NWY21" s="544"/>
      <c r="NWZ21" s="544"/>
      <c r="NXA21" s="544"/>
      <c r="NXB21" s="544"/>
      <c r="NXC21" s="544"/>
      <c r="NXD21" s="544"/>
      <c r="NXE21" s="544"/>
      <c r="NXF21" s="544"/>
      <c r="NXG21" s="544"/>
      <c r="NXH21" s="544"/>
      <c r="NXI21" s="544"/>
      <c r="NXJ21" s="544"/>
      <c r="NXK21" s="544"/>
      <c r="NXL21" s="544"/>
      <c r="NXM21" s="544"/>
      <c r="NXN21" s="544"/>
      <c r="NXO21" s="544"/>
      <c r="NXP21" s="544"/>
      <c r="NXQ21" s="544"/>
      <c r="NXR21" s="544"/>
      <c r="NXS21" s="544"/>
      <c r="NXT21" s="544"/>
      <c r="NXU21" s="544"/>
      <c r="NXV21" s="544"/>
      <c r="NXW21" s="544"/>
      <c r="NXX21" s="544"/>
      <c r="NXY21" s="544"/>
      <c r="NXZ21" s="544"/>
      <c r="NYA21" s="544"/>
      <c r="NYB21" s="544"/>
      <c r="NYC21" s="544"/>
      <c r="NYD21" s="544"/>
      <c r="NYE21" s="544"/>
      <c r="NYF21" s="544"/>
      <c r="NYG21" s="544"/>
      <c r="NYH21" s="544"/>
      <c r="NYI21" s="544"/>
      <c r="NYJ21" s="544"/>
      <c r="NYK21" s="544"/>
      <c r="NYL21" s="544"/>
      <c r="NYM21" s="544"/>
      <c r="NYN21" s="544"/>
      <c r="NYO21" s="544"/>
      <c r="NYP21" s="544"/>
      <c r="NYQ21" s="544"/>
      <c r="NYR21" s="544"/>
      <c r="NYS21" s="544"/>
      <c r="NYT21" s="544"/>
      <c r="NYU21" s="544"/>
      <c r="NYV21" s="544"/>
      <c r="NYW21" s="544"/>
      <c r="NYX21" s="544"/>
      <c r="NYY21" s="544"/>
      <c r="NYZ21" s="544"/>
      <c r="NZA21" s="544"/>
      <c r="NZB21" s="544"/>
      <c r="NZC21" s="544"/>
      <c r="NZD21" s="544"/>
      <c r="NZE21" s="544"/>
      <c r="NZF21" s="544"/>
      <c r="NZG21" s="544"/>
      <c r="NZH21" s="544"/>
      <c r="NZI21" s="544"/>
      <c r="NZJ21" s="544"/>
      <c r="NZK21" s="544"/>
      <c r="NZL21" s="544"/>
      <c r="NZM21" s="544"/>
      <c r="NZN21" s="544"/>
      <c r="NZO21" s="544"/>
      <c r="NZP21" s="544"/>
      <c r="NZQ21" s="544"/>
      <c r="NZR21" s="544"/>
      <c r="NZS21" s="544"/>
      <c r="NZT21" s="544"/>
      <c r="NZU21" s="544"/>
      <c r="NZV21" s="544"/>
      <c r="NZW21" s="544"/>
      <c r="NZX21" s="544"/>
      <c r="NZY21" s="544"/>
      <c r="NZZ21" s="544"/>
      <c r="OAA21" s="544"/>
      <c r="OAB21" s="544"/>
      <c r="OAC21" s="544"/>
      <c r="OAD21" s="544"/>
      <c r="OAE21" s="544"/>
      <c r="OAF21" s="544"/>
      <c r="OAG21" s="544"/>
      <c r="OAH21" s="544"/>
      <c r="OAI21" s="544"/>
      <c r="OAJ21" s="544"/>
      <c r="OAK21" s="544"/>
      <c r="OAL21" s="544"/>
      <c r="OAM21" s="544"/>
      <c r="OAN21" s="544"/>
      <c r="OAO21" s="544"/>
      <c r="OAP21" s="544"/>
      <c r="OAQ21" s="544"/>
      <c r="OAR21" s="544"/>
      <c r="OAS21" s="544"/>
      <c r="OAT21" s="544"/>
      <c r="OAU21" s="544"/>
      <c r="OAV21" s="544"/>
      <c r="OAW21" s="544"/>
      <c r="OAX21" s="544"/>
      <c r="OAY21" s="544"/>
      <c r="OAZ21" s="544"/>
      <c r="OBA21" s="544"/>
      <c r="OBB21" s="544"/>
      <c r="OBC21" s="544"/>
      <c r="OBD21" s="544"/>
      <c r="OBE21" s="544"/>
      <c r="OBF21" s="544"/>
      <c r="OBG21" s="544"/>
      <c r="OBH21" s="544"/>
      <c r="OBI21" s="544"/>
      <c r="OBJ21" s="544"/>
      <c r="OBK21" s="544"/>
      <c r="OBL21" s="544"/>
      <c r="OBM21" s="544"/>
      <c r="OBN21" s="544"/>
      <c r="OBO21" s="544"/>
      <c r="OBP21" s="544"/>
      <c r="OBQ21" s="544"/>
      <c r="OBR21" s="544"/>
      <c r="OBS21" s="544"/>
      <c r="OBT21" s="544"/>
      <c r="OBU21" s="544"/>
      <c r="OBV21" s="544"/>
      <c r="OBW21" s="544"/>
      <c r="OBX21" s="544"/>
      <c r="OBY21" s="544"/>
      <c r="OBZ21" s="544"/>
      <c r="OCA21" s="544"/>
      <c r="OCB21" s="544"/>
      <c r="OCC21" s="544"/>
      <c r="OCD21" s="544"/>
      <c r="OCE21" s="544"/>
      <c r="OCF21" s="544"/>
      <c r="OCG21" s="544"/>
      <c r="OCH21" s="544"/>
      <c r="OCI21" s="544"/>
      <c r="OCJ21" s="544"/>
      <c r="OCK21" s="544"/>
      <c r="OCL21" s="544"/>
      <c r="OCM21" s="544"/>
      <c r="OCN21" s="544"/>
      <c r="OCO21" s="544"/>
      <c r="OCP21" s="544"/>
      <c r="OCQ21" s="544"/>
      <c r="OCR21" s="544"/>
      <c r="OCS21" s="544"/>
      <c r="OCT21" s="544"/>
      <c r="OCU21" s="544"/>
      <c r="OCV21" s="544"/>
      <c r="OCW21" s="544"/>
      <c r="OCX21" s="544"/>
      <c r="OCY21" s="544"/>
      <c r="OCZ21" s="544"/>
      <c r="ODA21" s="544"/>
      <c r="ODB21" s="544"/>
      <c r="ODC21" s="544"/>
      <c r="ODD21" s="544"/>
      <c r="ODE21" s="544"/>
      <c r="ODF21" s="544"/>
      <c r="ODG21" s="544"/>
      <c r="ODH21" s="544"/>
      <c r="ODI21" s="544"/>
      <c r="ODJ21" s="544"/>
      <c r="ODK21" s="544"/>
      <c r="ODL21" s="544"/>
      <c r="ODM21" s="544"/>
      <c r="ODN21" s="544"/>
      <c r="ODO21" s="544"/>
      <c r="ODP21" s="544"/>
      <c r="ODQ21" s="544"/>
      <c r="ODR21" s="544"/>
      <c r="ODS21" s="544"/>
      <c r="ODT21" s="544"/>
      <c r="ODU21" s="544"/>
      <c r="ODV21" s="544"/>
      <c r="ODW21" s="544"/>
      <c r="ODX21" s="544"/>
      <c r="ODY21" s="544"/>
      <c r="ODZ21" s="544"/>
      <c r="OEA21" s="544"/>
      <c r="OEB21" s="544"/>
      <c r="OEC21" s="544"/>
      <c r="OED21" s="544"/>
      <c r="OEE21" s="544"/>
      <c r="OEF21" s="544"/>
      <c r="OEG21" s="544"/>
      <c r="OEH21" s="544"/>
      <c r="OEI21" s="544"/>
      <c r="OEJ21" s="544"/>
      <c r="OEK21" s="544"/>
      <c r="OEL21" s="544"/>
      <c r="OEM21" s="544"/>
      <c r="OEN21" s="544"/>
      <c r="OEO21" s="544"/>
      <c r="OEP21" s="544"/>
      <c r="OEQ21" s="544"/>
      <c r="OER21" s="544"/>
      <c r="OES21" s="544"/>
      <c r="OET21" s="544"/>
      <c r="OEU21" s="544"/>
      <c r="OEV21" s="544"/>
      <c r="OEW21" s="544"/>
      <c r="OEX21" s="544"/>
      <c r="OEY21" s="544"/>
      <c r="OEZ21" s="544"/>
      <c r="OFA21" s="544"/>
      <c r="OFB21" s="544"/>
      <c r="OFC21" s="544"/>
      <c r="OFD21" s="544"/>
      <c r="OFE21" s="544"/>
      <c r="OFF21" s="544"/>
      <c r="OFG21" s="544"/>
      <c r="OFH21" s="544"/>
      <c r="OFI21" s="544"/>
      <c r="OFJ21" s="544"/>
      <c r="OFK21" s="544"/>
      <c r="OFL21" s="544"/>
      <c r="OFM21" s="544"/>
      <c r="OFN21" s="544"/>
      <c r="OFO21" s="544"/>
      <c r="OFP21" s="544"/>
      <c r="OFQ21" s="544"/>
      <c r="OFR21" s="544"/>
      <c r="OFS21" s="544"/>
      <c r="OFT21" s="544"/>
      <c r="OFU21" s="544"/>
      <c r="OFV21" s="544"/>
      <c r="OFW21" s="544"/>
      <c r="OFX21" s="544"/>
      <c r="OFY21" s="544"/>
      <c r="OFZ21" s="544"/>
      <c r="OGA21" s="544"/>
      <c r="OGB21" s="544"/>
      <c r="OGC21" s="544"/>
      <c r="OGD21" s="544"/>
      <c r="OGE21" s="544"/>
      <c r="OGF21" s="544"/>
      <c r="OGG21" s="544"/>
      <c r="OGH21" s="544"/>
      <c r="OGI21" s="544"/>
      <c r="OGJ21" s="544"/>
      <c r="OGK21" s="544"/>
      <c r="OGL21" s="544"/>
      <c r="OGM21" s="544"/>
      <c r="OGN21" s="544"/>
      <c r="OGO21" s="544"/>
      <c r="OGP21" s="544"/>
      <c r="OGQ21" s="544"/>
      <c r="OGR21" s="544"/>
      <c r="OGS21" s="544"/>
      <c r="OGT21" s="544"/>
      <c r="OGU21" s="544"/>
      <c r="OGV21" s="544"/>
      <c r="OGW21" s="544"/>
      <c r="OGX21" s="544"/>
      <c r="OGY21" s="544"/>
      <c r="OGZ21" s="544"/>
      <c r="OHA21" s="544"/>
      <c r="OHB21" s="544"/>
      <c r="OHC21" s="544"/>
      <c r="OHD21" s="544"/>
      <c r="OHE21" s="544"/>
      <c r="OHF21" s="544"/>
      <c r="OHG21" s="544"/>
      <c r="OHH21" s="544"/>
      <c r="OHI21" s="544"/>
      <c r="OHJ21" s="544"/>
      <c r="OHK21" s="544"/>
      <c r="OHL21" s="544"/>
      <c r="OHM21" s="544"/>
      <c r="OHN21" s="544"/>
      <c r="OHO21" s="544"/>
      <c r="OHP21" s="544"/>
      <c r="OHQ21" s="544"/>
      <c r="OHR21" s="544"/>
      <c r="OHS21" s="544"/>
      <c r="OHT21" s="544"/>
      <c r="OHU21" s="544"/>
      <c r="OHV21" s="544"/>
      <c r="OHW21" s="544"/>
      <c r="OHX21" s="544"/>
      <c r="OHY21" s="544"/>
      <c r="OHZ21" s="544"/>
      <c r="OIA21" s="544"/>
      <c r="OIB21" s="544"/>
      <c r="OIC21" s="544"/>
      <c r="OID21" s="544"/>
      <c r="OIE21" s="544"/>
      <c r="OIF21" s="544"/>
      <c r="OIG21" s="544"/>
      <c r="OIH21" s="544"/>
      <c r="OII21" s="544"/>
      <c r="OIJ21" s="544"/>
      <c r="OIK21" s="544"/>
      <c r="OIL21" s="544"/>
      <c r="OIM21" s="544"/>
      <c r="OIN21" s="544"/>
      <c r="OIO21" s="544"/>
      <c r="OIP21" s="544"/>
      <c r="OIQ21" s="544"/>
      <c r="OIR21" s="544"/>
      <c r="OIS21" s="544"/>
      <c r="OIT21" s="544"/>
      <c r="OIU21" s="544"/>
      <c r="OIV21" s="544"/>
      <c r="OIW21" s="544"/>
      <c r="OIX21" s="544"/>
      <c r="OIY21" s="544"/>
      <c r="OIZ21" s="544"/>
      <c r="OJA21" s="544"/>
      <c r="OJB21" s="544"/>
      <c r="OJC21" s="544"/>
      <c r="OJD21" s="544"/>
      <c r="OJE21" s="544"/>
      <c r="OJF21" s="544"/>
      <c r="OJG21" s="544"/>
      <c r="OJH21" s="544"/>
      <c r="OJI21" s="544"/>
      <c r="OJJ21" s="544"/>
      <c r="OJK21" s="544"/>
      <c r="OJL21" s="544"/>
      <c r="OJM21" s="544"/>
      <c r="OJN21" s="544"/>
      <c r="OJO21" s="544"/>
      <c r="OJP21" s="544"/>
      <c r="OJQ21" s="544"/>
      <c r="OJR21" s="544"/>
      <c r="OJS21" s="544"/>
      <c r="OJT21" s="544"/>
      <c r="OJU21" s="544"/>
      <c r="OJV21" s="544"/>
      <c r="OJW21" s="544"/>
      <c r="OJX21" s="544"/>
      <c r="OJY21" s="544"/>
      <c r="OJZ21" s="544"/>
      <c r="OKA21" s="544"/>
      <c r="OKB21" s="544"/>
      <c r="OKC21" s="544"/>
      <c r="OKD21" s="544"/>
      <c r="OKE21" s="544"/>
      <c r="OKF21" s="544"/>
      <c r="OKG21" s="544"/>
      <c r="OKH21" s="544"/>
      <c r="OKI21" s="544"/>
      <c r="OKJ21" s="544"/>
      <c r="OKK21" s="544"/>
      <c r="OKL21" s="544"/>
      <c r="OKM21" s="544"/>
      <c r="OKN21" s="544"/>
      <c r="OKO21" s="544"/>
      <c r="OKP21" s="544"/>
      <c r="OKQ21" s="544"/>
      <c r="OKR21" s="544"/>
      <c r="OKS21" s="544"/>
      <c r="OKT21" s="544"/>
      <c r="OKU21" s="544"/>
      <c r="OKV21" s="544"/>
      <c r="OKW21" s="544"/>
      <c r="OKX21" s="544"/>
      <c r="OKY21" s="544"/>
      <c r="OKZ21" s="544"/>
      <c r="OLA21" s="544"/>
      <c r="OLB21" s="544"/>
      <c r="OLC21" s="544"/>
      <c r="OLD21" s="544"/>
      <c r="OLE21" s="544"/>
      <c r="OLF21" s="544"/>
      <c r="OLG21" s="544"/>
      <c r="OLH21" s="544"/>
      <c r="OLI21" s="544"/>
      <c r="OLJ21" s="544"/>
      <c r="OLK21" s="544"/>
      <c r="OLL21" s="544"/>
      <c r="OLM21" s="544"/>
      <c r="OLN21" s="544"/>
      <c r="OLO21" s="544"/>
      <c r="OLP21" s="544"/>
      <c r="OLQ21" s="544"/>
      <c r="OLR21" s="544"/>
      <c r="OLS21" s="544"/>
      <c r="OLT21" s="544"/>
      <c r="OLU21" s="544"/>
      <c r="OLV21" s="544"/>
      <c r="OLW21" s="544"/>
      <c r="OLX21" s="544"/>
      <c r="OLY21" s="544"/>
      <c r="OLZ21" s="544"/>
      <c r="OMA21" s="544"/>
      <c r="OMB21" s="544"/>
      <c r="OMC21" s="544"/>
      <c r="OMD21" s="544"/>
      <c r="OME21" s="544"/>
      <c r="OMF21" s="544"/>
      <c r="OMG21" s="544"/>
      <c r="OMH21" s="544"/>
      <c r="OMI21" s="544"/>
      <c r="OMJ21" s="544"/>
      <c r="OMK21" s="544"/>
      <c r="OML21" s="544"/>
      <c r="OMM21" s="544"/>
      <c r="OMN21" s="544"/>
      <c r="OMO21" s="544"/>
      <c r="OMP21" s="544"/>
      <c r="OMQ21" s="544"/>
      <c r="OMR21" s="544"/>
      <c r="OMS21" s="544"/>
      <c r="OMT21" s="544"/>
      <c r="OMU21" s="544"/>
      <c r="OMV21" s="544"/>
      <c r="OMW21" s="544"/>
      <c r="OMX21" s="544"/>
      <c r="OMY21" s="544"/>
      <c r="OMZ21" s="544"/>
      <c r="ONA21" s="544"/>
      <c r="ONB21" s="544"/>
      <c r="ONC21" s="544"/>
      <c r="OND21" s="544"/>
      <c r="ONE21" s="544"/>
      <c r="ONF21" s="544"/>
      <c r="ONG21" s="544"/>
      <c r="ONH21" s="544"/>
      <c r="ONI21" s="544"/>
      <c r="ONJ21" s="544"/>
      <c r="ONK21" s="544"/>
      <c r="ONL21" s="544"/>
      <c r="ONM21" s="544"/>
      <c r="ONN21" s="544"/>
      <c r="ONO21" s="544"/>
      <c r="ONP21" s="544"/>
      <c r="ONQ21" s="544"/>
      <c r="ONR21" s="544"/>
      <c r="ONS21" s="544"/>
      <c r="ONT21" s="544"/>
      <c r="ONU21" s="544"/>
      <c r="ONV21" s="544"/>
      <c r="ONW21" s="544"/>
      <c r="ONX21" s="544"/>
      <c r="ONY21" s="544"/>
      <c r="ONZ21" s="544"/>
      <c r="OOA21" s="544"/>
      <c r="OOB21" s="544"/>
      <c r="OOC21" s="544"/>
      <c r="OOD21" s="544"/>
      <c r="OOE21" s="544"/>
      <c r="OOF21" s="544"/>
      <c r="OOG21" s="544"/>
      <c r="OOH21" s="544"/>
      <c r="OOI21" s="544"/>
      <c r="OOJ21" s="544"/>
      <c r="OOK21" s="544"/>
      <c r="OOL21" s="544"/>
      <c r="OOM21" s="544"/>
      <c r="OON21" s="544"/>
      <c r="OOO21" s="544"/>
      <c r="OOP21" s="544"/>
      <c r="OOQ21" s="544"/>
      <c r="OOR21" s="544"/>
      <c r="OOS21" s="544"/>
      <c r="OOT21" s="544"/>
      <c r="OOU21" s="544"/>
      <c r="OOV21" s="544"/>
      <c r="OOW21" s="544"/>
      <c r="OOX21" s="544"/>
      <c r="OOY21" s="544"/>
      <c r="OOZ21" s="544"/>
      <c r="OPA21" s="544"/>
      <c r="OPB21" s="544"/>
      <c r="OPC21" s="544"/>
      <c r="OPD21" s="544"/>
      <c r="OPE21" s="544"/>
      <c r="OPF21" s="544"/>
      <c r="OPG21" s="544"/>
      <c r="OPH21" s="544"/>
      <c r="OPI21" s="544"/>
      <c r="OPJ21" s="544"/>
      <c r="OPK21" s="544"/>
      <c r="OPL21" s="544"/>
      <c r="OPM21" s="544"/>
      <c r="OPN21" s="544"/>
      <c r="OPO21" s="544"/>
      <c r="OPP21" s="544"/>
      <c r="OPQ21" s="544"/>
      <c r="OPR21" s="544"/>
      <c r="OPS21" s="544"/>
      <c r="OPT21" s="544"/>
      <c r="OPU21" s="544"/>
      <c r="OPV21" s="544"/>
      <c r="OPW21" s="544"/>
      <c r="OPX21" s="544"/>
      <c r="OPY21" s="544"/>
      <c r="OPZ21" s="544"/>
      <c r="OQA21" s="544"/>
      <c r="OQB21" s="544"/>
      <c r="OQC21" s="544"/>
      <c r="OQD21" s="544"/>
      <c r="OQE21" s="544"/>
      <c r="OQF21" s="544"/>
      <c r="OQG21" s="544"/>
      <c r="OQH21" s="544"/>
      <c r="OQI21" s="544"/>
      <c r="OQJ21" s="544"/>
      <c r="OQK21" s="544"/>
      <c r="OQL21" s="544"/>
      <c r="OQM21" s="544"/>
      <c r="OQN21" s="544"/>
      <c r="OQO21" s="544"/>
      <c r="OQP21" s="544"/>
      <c r="OQQ21" s="544"/>
      <c r="OQR21" s="544"/>
      <c r="OQS21" s="544"/>
      <c r="OQT21" s="544"/>
      <c r="OQU21" s="544"/>
      <c r="OQV21" s="544"/>
      <c r="OQW21" s="544"/>
      <c r="OQX21" s="544"/>
      <c r="OQY21" s="544"/>
      <c r="OQZ21" s="544"/>
      <c r="ORA21" s="544"/>
      <c r="ORB21" s="544"/>
      <c r="ORC21" s="544"/>
      <c r="ORD21" s="544"/>
      <c r="ORE21" s="544"/>
      <c r="ORF21" s="544"/>
      <c r="ORG21" s="544"/>
      <c r="ORH21" s="544"/>
      <c r="ORI21" s="544"/>
      <c r="ORJ21" s="544"/>
      <c r="ORK21" s="544"/>
      <c r="ORL21" s="544"/>
      <c r="ORM21" s="544"/>
      <c r="ORN21" s="544"/>
      <c r="ORO21" s="544"/>
      <c r="ORP21" s="544"/>
      <c r="ORQ21" s="544"/>
      <c r="ORR21" s="544"/>
      <c r="ORS21" s="544"/>
      <c r="ORT21" s="544"/>
      <c r="ORU21" s="544"/>
      <c r="ORV21" s="544"/>
      <c r="ORW21" s="544"/>
      <c r="ORX21" s="544"/>
      <c r="ORY21" s="544"/>
      <c r="ORZ21" s="544"/>
      <c r="OSA21" s="544"/>
      <c r="OSB21" s="544"/>
      <c r="OSC21" s="544"/>
      <c r="OSD21" s="544"/>
      <c r="OSE21" s="544"/>
      <c r="OSF21" s="544"/>
      <c r="OSG21" s="544"/>
      <c r="OSH21" s="544"/>
      <c r="OSI21" s="544"/>
      <c r="OSJ21" s="544"/>
      <c r="OSK21" s="544"/>
      <c r="OSL21" s="544"/>
      <c r="OSM21" s="544"/>
      <c r="OSN21" s="544"/>
      <c r="OSO21" s="544"/>
      <c r="OSP21" s="544"/>
      <c r="OSQ21" s="544"/>
      <c r="OSR21" s="544"/>
      <c r="OSS21" s="544"/>
      <c r="OST21" s="544"/>
      <c r="OSU21" s="544"/>
      <c r="OSV21" s="544"/>
      <c r="OSW21" s="544"/>
      <c r="OSX21" s="544"/>
      <c r="OSY21" s="544"/>
      <c r="OSZ21" s="544"/>
      <c r="OTA21" s="544"/>
      <c r="OTB21" s="544"/>
      <c r="OTC21" s="544"/>
      <c r="OTD21" s="544"/>
      <c r="OTE21" s="544"/>
      <c r="OTF21" s="544"/>
      <c r="OTG21" s="544"/>
      <c r="OTH21" s="544"/>
      <c r="OTI21" s="544"/>
      <c r="OTJ21" s="544"/>
      <c r="OTK21" s="544"/>
      <c r="OTL21" s="544"/>
      <c r="OTM21" s="544"/>
      <c r="OTN21" s="544"/>
      <c r="OTO21" s="544"/>
      <c r="OTP21" s="544"/>
      <c r="OTQ21" s="544"/>
      <c r="OTR21" s="544"/>
      <c r="OTS21" s="544"/>
      <c r="OTT21" s="544"/>
      <c r="OTU21" s="544"/>
      <c r="OTV21" s="544"/>
      <c r="OTW21" s="544"/>
      <c r="OTX21" s="544"/>
      <c r="OTY21" s="544"/>
      <c r="OTZ21" s="544"/>
      <c r="OUA21" s="544"/>
      <c r="OUB21" s="544"/>
      <c r="OUC21" s="544"/>
      <c r="OUD21" s="544"/>
      <c r="OUE21" s="544"/>
      <c r="OUF21" s="544"/>
      <c r="OUG21" s="544"/>
      <c r="OUH21" s="544"/>
      <c r="OUI21" s="544"/>
      <c r="OUJ21" s="544"/>
      <c r="OUK21" s="544"/>
      <c r="OUL21" s="544"/>
      <c r="OUM21" s="544"/>
      <c r="OUN21" s="544"/>
      <c r="OUO21" s="544"/>
      <c r="OUP21" s="544"/>
      <c r="OUQ21" s="544"/>
      <c r="OUR21" s="544"/>
      <c r="OUS21" s="544"/>
      <c r="OUT21" s="544"/>
      <c r="OUU21" s="544"/>
      <c r="OUV21" s="544"/>
      <c r="OUW21" s="544"/>
      <c r="OUX21" s="544"/>
      <c r="OUY21" s="544"/>
      <c r="OUZ21" s="544"/>
      <c r="OVA21" s="544"/>
      <c r="OVB21" s="544"/>
      <c r="OVC21" s="544"/>
      <c r="OVD21" s="544"/>
      <c r="OVE21" s="544"/>
      <c r="OVF21" s="544"/>
      <c r="OVG21" s="544"/>
      <c r="OVH21" s="544"/>
      <c r="OVI21" s="544"/>
      <c r="OVJ21" s="544"/>
      <c r="OVK21" s="544"/>
      <c r="OVL21" s="544"/>
      <c r="OVM21" s="544"/>
      <c r="OVN21" s="544"/>
      <c r="OVO21" s="544"/>
      <c r="OVP21" s="544"/>
      <c r="OVQ21" s="544"/>
      <c r="OVR21" s="544"/>
      <c r="OVS21" s="544"/>
      <c r="OVT21" s="544"/>
      <c r="OVU21" s="544"/>
      <c r="OVV21" s="544"/>
      <c r="OVW21" s="544"/>
      <c r="OVX21" s="544"/>
      <c r="OVY21" s="544"/>
      <c r="OVZ21" s="544"/>
      <c r="OWA21" s="544"/>
      <c r="OWB21" s="544"/>
      <c r="OWC21" s="544"/>
      <c r="OWD21" s="544"/>
      <c r="OWE21" s="544"/>
      <c r="OWF21" s="544"/>
      <c r="OWG21" s="544"/>
      <c r="OWH21" s="544"/>
      <c r="OWI21" s="544"/>
      <c r="OWJ21" s="544"/>
      <c r="OWK21" s="544"/>
      <c r="OWL21" s="544"/>
      <c r="OWM21" s="544"/>
      <c r="OWN21" s="544"/>
      <c r="OWO21" s="544"/>
      <c r="OWP21" s="544"/>
      <c r="OWQ21" s="544"/>
      <c r="OWR21" s="544"/>
      <c r="OWS21" s="544"/>
      <c r="OWT21" s="544"/>
      <c r="OWU21" s="544"/>
      <c r="OWV21" s="544"/>
      <c r="OWW21" s="544"/>
      <c r="OWX21" s="544"/>
      <c r="OWY21" s="544"/>
      <c r="OWZ21" s="544"/>
      <c r="OXA21" s="544"/>
      <c r="OXB21" s="544"/>
      <c r="OXC21" s="544"/>
      <c r="OXD21" s="544"/>
      <c r="OXE21" s="544"/>
      <c r="OXF21" s="544"/>
      <c r="OXG21" s="544"/>
      <c r="OXH21" s="544"/>
      <c r="OXI21" s="544"/>
      <c r="OXJ21" s="544"/>
      <c r="OXK21" s="544"/>
      <c r="OXL21" s="544"/>
      <c r="OXM21" s="544"/>
      <c r="OXN21" s="544"/>
      <c r="OXO21" s="544"/>
      <c r="OXP21" s="544"/>
      <c r="OXQ21" s="544"/>
      <c r="OXR21" s="544"/>
      <c r="OXS21" s="544"/>
      <c r="OXT21" s="544"/>
      <c r="OXU21" s="544"/>
      <c r="OXV21" s="544"/>
      <c r="OXW21" s="544"/>
      <c r="OXX21" s="544"/>
      <c r="OXY21" s="544"/>
      <c r="OXZ21" s="544"/>
      <c r="OYA21" s="544"/>
      <c r="OYB21" s="544"/>
      <c r="OYC21" s="544"/>
      <c r="OYD21" s="544"/>
      <c r="OYE21" s="544"/>
      <c r="OYF21" s="544"/>
      <c r="OYG21" s="544"/>
      <c r="OYH21" s="544"/>
      <c r="OYI21" s="544"/>
      <c r="OYJ21" s="544"/>
      <c r="OYK21" s="544"/>
      <c r="OYL21" s="544"/>
      <c r="OYM21" s="544"/>
      <c r="OYN21" s="544"/>
      <c r="OYO21" s="544"/>
      <c r="OYP21" s="544"/>
      <c r="OYQ21" s="544"/>
      <c r="OYR21" s="544"/>
      <c r="OYS21" s="544"/>
      <c r="OYT21" s="544"/>
      <c r="OYU21" s="544"/>
      <c r="OYV21" s="544"/>
      <c r="OYW21" s="544"/>
      <c r="OYX21" s="544"/>
      <c r="OYY21" s="544"/>
      <c r="OYZ21" s="544"/>
      <c r="OZA21" s="544"/>
      <c r="OZB21" s="544"/>
      <c r="OZC21" s="544"/>
      <c r="OZD21" s="544"/>
      <c r="OZE21" s="544"/>
      <c r="OZF21" s="544"/>
      <c r="OZG21" s="544"/>
      <c r="OZH21" s="544"/>
      <c r="OZI21" s="544"/>
      <c r="OZJ21" s="544"/>
      <c r="OZK21" s="544"/>
      <c r="OZL21" s="544"/>
      <c r="OZM21" s="544"/>
      <c r="OZN21" s="544"/>
      <c r="OZO21" s="544"/>
      <c r="OZP21" s="544"/>
      <c r="OZQ21" s="544"/>
      <c r="OZR21" s="544"/>
      <c r="OZS21" s="544"/>
      <c r="OZT21" s="544"/>
      <c r="OZU21" s="544"/>
      <c r="OZV21" s="544"/>
      <c r="OZW21" s="544"/>
      <c r="OZX21" s="544"/>
      <c r="OZY21" s="544"/>
      <c r="OZZ21" s="544"/>
      <c r="PAA21" s="544"/>
      <c r="PAB21" s="544"/>
      <c r="PAC21" s="544"/>
      <c r="PAD21" s="544"/>
      <c r="PAE21" s="544"/>
      <c r="PAF21" s="544"/>
      <c r="PAG21" s="544"/>
      <c r="PAH21" s="544"/>
      <c r="PAI21" s="544"/>
      <c r="PAJ21" s="544"/>
      <c r="PAK21" s="544"/>
      <c r="PAL21" s="544"/>
      <c r="PAM21" s="544"/>
      <c r="PAN21" s="544"/>
      <c r="PAO21" s="544"/>
      <c r="PAP21" s="544"/>
      <c r="PAQ21" s="544"/>
      <c r="PAR21" s="544"/>
      <c r="PAS21" s="544"/>
      <c r="PAT21" s="544"/>
      <c r="PAU21" s="544"/>
      <c r="PAV21" s="544"/>
      <c r="PAW21" s="544"/>
      <c r="PAX21" s="544"/>
      <c r="PAY21" s="544"/>
      <c r="PAZ21" s="544"/>
      <c r="PBA21" s="544"/>
      <c r="PBB21" s="544"/>
      <c r="PBC21" s="544"/>
      <c r="PBD21" s="544"/>
      <c r="PBE21" s="544"/>
      <c r="PBF21" s="544"/>
      <c r="PBG21" s="544"/>
      <c r="PBH21" s="544"/>
      <c r="PBI21" s="544"/>
      <c r="PBJ21" s="544"/>
      <c r="PBK21" s="544"/>
      <c r="PBL21" s="544"/>
      <c r="PBM21" s="544"/>
      <c r="PBN21" s="544"/>
      <c r="PBO21" s="544"/>
      <c r="PBP21" s="544"/>
      <c r="PBQ21" s="544"/>
      <c r="PBR21" s="544"/>
      <c r="PBS21" s="544"/>
      <c r="PBT21" s="544"/>
      <c r="PBU21" s="544"/>
      <c r="PBV21" s="544"/>
      <c r="PBW21" s="544"/>
      <c r="PBX21" s="544"/>
      <c r="PBY21" s="544"/>
      <c r="PBZ21" s="544"/>
      <c r="PCA21" s="544"/>
      <c r="PCB21" s="544"/>
      <c r="PCC21" s="544"/>
      <c r="PCD21" s="544"/>
      <c r="PCE21" s="544"/>
      <c r="PCF21" s="544"/>
      <c r="PCG21" s="544"/>
      <c r="PCH21" s="544"/>
      <c r="PCI21" s="544"/>
      <c r="PCJ21" s="544"/>
      <c r="PCK21" s="544"/>
      <c r="PCL21" s="544"/>
      <c r="PCM21" s="544"/>
      <c r="PCN21" s="544"/>
      <c r="PCO21" s="544"/>
      <c r="PCP21" s="544"/>
      <c r="PCQ21" s="544"/>
      <c r="PCR21" s="544"/>
      <c r="PCS21" s="544"/>
      <c r="PCT21" s="544"/>
      <c r="PCU21" s="544"/>
      <c r="PCV21" s="544"/>
      <c r="PCW21" s="544"/>
      <c r="PCX21" s="544"/>
      <c r="PCY21" s="544"/>
      <c r="PCZ21" s="544"/>
      <c r="PDA21" s="544"/>
      <c r="PDB21" s="544"/>
      <c r="PDC21" s="544"/>
      <c r="PDD21" s="544"/>
      <c r="PDE21" s="544"/>
      <c r="PDF21" s="544"/>
      <c r="PDG21" s="544"/>
      <c r="PDH21" s="544"/>
      <c r="PDI21" s="544"/>
      <c r="PDJ21" s="544"/>
      <c r="PDK21" s="544"/>
      <c r="PDL21" s="544"/>
      <c r="PDM21" s="544"/>
      <c r="PDN21" s="544"/>
      <c r="PDO21" s="544"/>
      <c r="PDP21" s="544"/>
      <c r="PDQ21" s="544"/>
      <c r="PDR21" s="544"/>
      <c r="PDS21" s="544"/>
      <c r="PDT21" s="544"/>
      <c r="PDU21" s="544"/>
      <c r="PDV21" s="544"/>
      <c r="PDW21" s="544"/>
      <c r="PDX21" s="544"/>
      <c r="PDY21" s="544"/>
      <c r="PDZ21" s="544"/>
      <c r="PEA21" s="544"/>
      <c r="PEB21" s="544"/>
      <c r="PEC21" s="544"/>
      <c r="PED21" s="544"/>
      <c r="PEE21" s="544"/>
      <c r="PEF21" s="544"/>
      <c r="PEG21" s="544"/>
      <c r="PEH21" s="544"/>
      <c r="PEI21" s="544"/>
      <c r="PEJ21" s="544"/>
      <c r="PEK21" s="544"/>
      <c r="PEL21" s="544"/>
      <c r="PEM21" s="544"/>
      <c r="PEN21" s="544"/>
      <c r="PEO21" s="544"/>
      <c r="PEP21" s="544"/>
      <c r="PEQ21" s="544"/>
      <c r="PER21" s="544"/>
      <c r="PES21" s="544"/>
      <c r="PET21" s="544"/>
      <c r="PEU21" s="544"/>
      <c r="PEV21" s="544"/>
      <c r="PEW21" s="544"/>
      <c r="PEX21" s="544"/>
      <c r="PEY21" s="544"/>
      <c r="PEZ21" s="544"/>
      <c r="PFA21" s="544"/>
      <c r="PFB21" s="544"/>
      <c r="PFC21" s="544"/>
      <c r="PFD21" s="544"/>
      <c r="PFE21" s="544"/>
      <c r="PFF21" s="544"/>
      <c r="PFG21" s="544"/>
      <c r="PFH21" s="544"/>
      <c r="PFI21" s="544"/>
      <c r="PFJ21" s="544"/>
      <c r="PFK21" s="544"/>
      <c r="PFL21" s="544"/>
      <c r="PFM21" s="544"/>
      <c r="PFN21" s="544"/>
      <c r="PFO21" s="544"/>
      <c r="PFP21" s="544"/>
      <c r="PFQ21" s="544"/>
      <c r="PFR21" s="544"/>
      <c r="PFS21" s="544"/>
      <c r="PFT21" s="544"/>
      <c r="PFU21" s="544"/>
      <c r="PFV21" s="544"/>
      <c r="PFW21" s="544"/>
      <c r="PFX21" s="544"/>
      <c r="PFY21" s="544"/>
      <c r="PFZ21" s="544"/>
      <c r="PGA21" s="544"/>
      <c r="PGB21" s="544"/>
      <c r="PGC21" s="544"/>
      <c r="PGD21" s="544"/>
      <c r="PGE21" s="544"/>
      <c r="PGF21" s="544"/>
      <c r="PGG21" s="544"/>
      <c r="PGH21" s="544"/>
      <c r="PGI21" s="544"/>
      <c r="PGJ21" s="544"/>
      <c r="PGK21" s="544"/>
      <c r="PGL21" s="544"/>
      <c r="PGM21" s="544"/>
      <c r="PGN21" s="544"/>
      <c r="PGO21" s="544"/>
      <c r="PGP21" s="544"/>
      <c r="PGQ21" s="544"/>
      <c r="PGR21" s="544"/>
      <c r="PGS21" s="544"/>
      <c r="PGT21" s="544"/>
      <c r="PGU21" s="544"/>
      <c r="PGV21" s="544"/>
      <c r="PGW21" s="544"/>
      <c r="PGX21" s="544"/>
      <c r="PGY21" s="544"/>
      <c r="PGZ21" s="544"/>
      <c r="PHA21" s="544"/>
      <c r="PHB21" s="544"/>
      <c r="PHC21" s="544"/>
      <c r="PHD21" s="544"/>
      <c r="PHE21" s="544"/>
      <c r="PHF21" s="544"/>
      <c r="PHG21" s="544"/>
      <c r="PHH21" s="544"/>
      <c r="PHI21" s="544"/>
      <c r="PHJ21" s="544"/>
      <c r="PHK21" s="544"/>
      <c r="PHL21" s="544"/>
      <c r="PHM21" s="544"/>
      <c r="PHN21" s="544"/>
      <c r="PHO21" s="544"/>
      <c r="PHP21" s="544"/>
      <c r="PHQ21" s="544"/>
      <c r="PHR21" s="544"/>
      <c r="PHS21" s="544"/>
      <c r="PHT21" s="544"/>
      <c r="PHU21" s="544"/>
      <c r="PHV21" s="544"/>
      <c r="PHW21" s="544"/>
      <c r="PHX21" s="544"/>
      <c r="PHY21" s="544"/>
      <c r="PHZ21" s="544"/>
      <c r="PIA21" s="544"/>
      <c r="PIB21" s="544"/>
      <c r="PIC21" s="544"/>
      <c r="PID21" s="544"/>
      <c r="PIE21" s="544"/>
      <c r="PIF21" s="544"/>
      <c r="PIG21" s="544"/>
      <c r="PIH21" s="544"/>
      <c r="PII21" s="544"/>
      <c r="PIJ21" s="544"/>
      <c r="PIK21" s="544"/>
      <c r="PIL21" s="544"/>
      <c r="PIM21" s="544"/>
      <c r="PIN21" s="544"/>
      <c r="PIO21" s="544"/>
      <c r="PIP21" s="544"/>
      <c r="PIQ21" s="544"/>
      <c r="PIR21" s="544"/>
      <c r="PIS21" s="544"/>
      <c r="PIT21" s="544"/>
      <c r="PIU21" s="544"/>
      <c r="PIV21" s="544"/>
      <c r="PIW21" s="544"/>
      <c r="PIX21" s="544"/>
      <c r="PIY21" s="544"/>
      <c r="PIZ21" s="544"/>
      <c r="PJA21" s="544"/>
      <c r="PJB21" s="544"/>
      <c r="PJC21" s="544"/>
      <c r="PJD21" s="544"/>
      <c r="PJE21" s="544"/>
      <c r="PJF21" s="544"/>
      <c r="PJG21" s="544"/>
      <c r="PJH21" s="544"/>
      <c r="PJI21" s="544"/>
      <c r="PJJ21" s="544"/>
      <c r="PJK21" s="544"/>
      <c r="PJL21" s="544"/>
      <c r="PJM21" s="544"/>
      <c r="PJN21" s="544"/>
      <c r="PJO21" s="544"/>
      <c r="PJP21" s="544"/>
      <c r="PJQ21" s="544"/>
      <c r="PJR21" s="544"/>
      <c r="PJS21" s="544"/>
      <c r="PJT21" s="544"/>
      <c r="PJU21" s="544"/>
      <c r="PJV21" s="544"/>
      <c r="PJW21" s="544"/>
      <c r="PJX21" s="544"/>
      <c r="PJY21" s="544"/>
      <c r="PJZ21" s="544"/>
      <c r="PKA21" s="544"/>
      <c r="PKB21" s="544"/>
      <c r="PKC21" s="544"/>
      <c r="PKD21" s="544"/>
      <c r="PKE21" s="544"/>
      <c r="PKF21" s="544"/>
      <c r="PKG21" s="544"/>
      <c r="PKH21" s="544"/>
      <c r="PKI21" s="544"/>
      <c r="PKJ21" s="544"/>
      <c r="PKK21" s="544"/>
      <c r="PKL21" s="544"/>
      <c r="PKM21" s="544"/>
      <c r="PKN21" s="544"/>
      <c r="PKO21" s="544"/>
      <c r="PKP21" s="544"/>
      <c r="PKQ21" s="544"/>
      <c r="PKR21" s="544"/>
      <c r="PKS21" s="544"/>
      <c r="PKT21" s="544"/>
      <c r="PKU21" s="544"/>
      <c r="PKV21" s="544"/>
      <c r="PKW21" s="544"/>
      <c r="PKX21" s="544"/>
      <c r="PKY21" s="544"/>
      <c r="PKZ21" s="544"/>
      <c r="PLA21" s="544"/>
      <c r="PLB21" s="544"/>
      <c r="PLC21" s="544"/>
      <c r="PLD21" s="544"/>
      <c r="PLE21" s="544"/>
      <c r="PLF21" s="544"/>
      <c r="PLG21" s="544"/>
      <c r="PLH21" s="544"/>
      <c r="PLI21" s="544"/>
      <c r="PLJ21" s="544"/>
      <c r="PLK21" s="544"/>
      <c r="PLL21" s="544"/>
      <c r="PLM21" s="544"/>
      <c r="PLN21" s="544"/>
      <c r="PLO21" s="544"/>
      <c r="PLP21" s="544"/>
      <c r="PLQ21" s="544"/>
      <c r="PLR21" s="544"/>
      <c r="PLS21" s="544"/>
      <c r="PLT21" s="544"/>
      <c r="PLU21" s="544"/>
      <c r="PLV21" s="544"/>
      <c r="PLW21" s="544"/>
      <c r="PLX21" s="544"/>
      <c r="PLY21" s="544"/>
      <c r="PLZ21" s="544"/>
      <c r="PMA21" s="544"/>
      <c r="PMB21" s="544"/>
      <c r="PMC21" s="544"/>
      <c r="PMD21" s="544"/>
      <c r="PME21" s="544"/>
      <c r="PMF21" s="544"/>
      <c r="PMG21" s="544"/>
      <c r="PMH21" s="544"/>
      <c r="PMI21" s="544"/>
      <c r="PMJ21" s="544"/>
      <c r="PMK21" s="544"/>
      <c r="PML21" s="544"/>
      <c r="PMM21" s="544"/>
      <c r="PMN21" s="544"/>
      <c r="PMO21" s="544"/>
      <c r="PMP21" s="544"/>
      <c r="PMQ21" s="544"/>
      <c r="PMR21" s="544"/>
      <c r="PMS21" s="544"/>
      <c r="PMT21" s="544"/>
      <c r="PMU21" s="544"/>
      <c r="PMV21" s="544"/>
      <c r="PMW21" s="544"/>
      <c r="PMX21" s="544"/>
      <c r="PMY21" s="544"/>
      <c r="PMZ21" s="544"/>
      <c r="PNA21" s="544"/>
      <c r="PNB21" s="544"/>
      <c r="PNC21" s="544"/>
      <c r="PND21" s="544"/>
      <c r="PNE21" s="544"/>
      <c r="PNF21" s="544"/>
      <c r="PNG21" s="544"/>
      <c r="PNH21" s="544"/>
      <c r="PNI21" s="544"/>
      <c r="PNJ21" s="544"/>
      <c r="PNK21" s="544"/>
      <c r="PNL21" s="544"/>
      <c r="PNM21" s="544"/>
      <c r="PNN21" s="544"/>
      <c r="PNO21" s="544"/>
      <c r="PNP21" s="544"/>
      <c r="PNQ21" s="544"/>
      <c r="PNR21" s="544"/>
      <c r="PNS21" s="544"/>
      <c r="PNT21" s="544"/>
      <c r="PNU21" s="544"/>
      <c r="PNV21" s="544"/>
      <c r="PNW21" s="544"/>
      <c r="PNX21" s="544"/>
      <c r="PNY21" s="544"/>
      <c r="PNZ21" s="544"/>
      <c r="POA21" s="544"/>
      <c r="POB21" s="544"/>
      <c r="POC21" s="544"/>
      <c r="POD21" s="544"/>
      <c r="POE21" s="544"/>
      <c r="POF21" s="544"/>
      <c r="POG21" s="544"/>
      <c r="POH21" s="544"/>
      <c r="POI21" s="544"/>
      <c r="POJ21" s="544"/>
      <c r="POK21" s="544"/>
      <c r="POL21" s="544"/>
      <c r="POM21" s="544"/>
      <c r="PON21" s="544"/>
      <c r="POO21" s="544"/>
      <c r="POP21" s="544"/>
      <c r="POQ21" s="544"/>
      <c r="POR21" s="544"/>
      <c r="POS21" s="544"/>
      <c r="POT21" s="544"/>
      <c r="POU21" s="544"/>
      <c r="POV21" s="544"/>
      <c r="POW21" s="544"/>
      <c r="POX21" s="544"/>
      <c r="POY21" s="544"/>
      <c r="POZ21" s="544"/>
      <c r="PPA21" s="544"/>
      <c r="PPB21" s="544"/>
      <c r="PPC21" s="544"/>
      <c r="PPD21" s="544"/>
      <c r="PPE21" s="544"/>
      <c r="PPF21" s="544"/>
      <c r="PPG21" s="544"/>
      <c r="PPH21" s="544"/>
      <c r="PPI21" s="544"/>
      <c r="PPJ21" s="544"/>
      <c r="PPK21" s="544"/>
      <c r="PPL21" s="544"/>
      <c r="PPM21" s="544"/>
      <c r="PPN21" s="544"/>
      <c r="PPO21" s="544"/>
      <c r="PPP21" s="544"/>
      <c r="PPQ21" s="544"/>
      <c r="PPR21" s="544"/>
      <c r="PPS21" s="544"/>
      <c r="PPT21" s="544"/>
      <c r="PPU21" s="544"/>
      <c r="PPV21" s="544"/>
      <c r="PPW21" s="544"/>
      <c r="PPX21" s="544"/>
      <c r="PPY21" s="544"/>
      <c r="PPZ21" s="544"/>
      <c r="PQA21" s="544"/>
      <c r="PQB21" s="544"/>
      <c r="PQC21" s="544"/>
      <c r="PQD21" s="544"/>
      <c r="PQE21" s="544"/>
      <c r="PQF21" s="544"/>
      <c r="PQG21" s="544"/>
      <c r="PQH21" s="544"/>
      <c r="PQI21" s="544"/>
      <c r="PQJ21" s="544"/>
      <c r="PQK21" s="544"/>
      <c r="PQL21" s="544"/>
      <c r="PQM21" s="544"/>
      <c r="PQN21" s="544"/>
      <c r="PQO21" s="544"/>
      <c r="PQP21" s="544"/>
      <c r="PQQ21" s="544"/>
      <c r="PQR21" s="544"/>
      <c r="PQS21" s="544"/>
      <c r="PQT21" s="544"/>
      <c r="PQU21" s="544"/>
      <c r="PQV21" s="544"/>
      <c r="PQW21" s="544"/>
      <c r="PQX21" s="544"/>
      <c r="PQY21" s="544"/>
      <c r="PQZ21" s="544"/>
      <c r="PRA21" s="544"/>
      <c r="PRB21" s="544"/>
      <c r="PRC21" s="544"/>
      <c r="PRD21" s="544"/>
      <c r="PRE21" s="544"/>
      <c r="PRF21" s="544"/>
      <c r="PRG21" s="544"/>
      <c r="PRH21" s="544"/>
      <c r="PRI21" s="544"/>
      <c r="PRJ21" s="544"/>
      <c r="PRK21" s="544"/>
      <c r="PRL21" s="544"/>
      <c r="PRM21" s="544"/>
      <c r="PRN21" s="544"/>
      <c r="PRO21" s="544"/>
      <c r="PRP21" s="544"/>
      <c r="PRQ21" s="544"/>
      <c r="PRR21" s="544"/>
      <c r="PRS21" s="544"/>
      <c r="PRT21" s="544"/>
      <c r="PRU21" s="544"/>
      <c r="PRV21" s="544"/>
      <c r="PRW21" s="544"/>
      <c r="PRX21" s="544"/>
      <c r="PRY21" s="544"/>
      <c r="PRZ21" s="544"/>
      <c r="PSA21" s="544"/>
      <c r="PSB21" s="544"/>
      <c r="PSC21" s="544"/>
      <c r="PSD21" s="544"/>
      <c r="PSE21" s="544"/>
      <c r="PSF21" s="544"/>
      <c r="PSG21" s="544"/>
      <c r="PSH21" s="544"/>
      <c r="PSI21" s="544"/>
      <c r="PSJ21" s="544"/>
      <c r="PSK21" s="544"/>
      <c r="PSL21" s="544"/>
      <c r="PSM21" s="544"/>
      <c r="PSN21" s="544"/>
      <c r="PSO21" s="544"/>
      <c r="PSP21" s="544"/>
      <c r="PSQ21" s="544"/>
      <c r="PSR21" s="544"/>
      <c r="PSS21" s="544"/>
      <c r="PST21" s="544"/>
      <c r="PSU21" s="544"/>
      <c r="PSV21" s="544"/>
      <c r="PSW21" s="544"/>
      <c r="PSX21" s="544"/>
      <c r="PSY21" s="544"/>
      <c r="PSZ21" s="544"/>
      <c r="PTA21" s="544"/>
      <c r="PTB21" s="544"/>
      <c r="PTC21" s="544"/>
      <c r="PTD21" s="544"/>
      <c r="PTE21" s="544"/>
      <c r="PTF21" s="544"/>
      <c r="PTG21" s="544"/>
      <c r="PTH21" s="544"/>
      <c r="PTI21" s="544"/>
      <c r="PTJ21" s="544"/>
      <c r="PTK21" s="544"/>
      <c r="PTL21" s="544"/>
      <c r="PTM21" s="544"/>
      <c r="PTN21" s="544"/>
      <c r="PTO21" s="544"/>
      <c r="PTP21" s="544"/>
      <c r="PTQ21" s="544"/>
      <c r="PTR21" s="544"/>
      <c r="PTS21" s="544"/>
      <c r="PTT21" s="544"/>
      <c r="PTU21" s="544"/>
      <c r="PTV21" s="544"/>
      <c r="PTW21" s="544"/>
      <c r="PTX21" s="544"/>
      <c r="PTY21" s="544"/>
      <c r="PTZ21" s="544"/>
      <c r="PUA21" s="544"/>
      <c r="PUB21" s="544"/>
      <c r="PUC21" s="544"/>
      <c r="PUD21" s="544"/>
      <c r="PUE21" s="544"/>
      <c r="PUF21" s="544"/>
      <c r="PUG21" s="544"/>
      <c r="PUH21" s="544"/>
      <c r="PUI21" s="544"/>
      <c r="PUJ21" s="544"/>
      <c r="PUK21" s="544"/>
      <c r="PUL21" s="544"/>
      <c r="PUM21" s="544"/>
      <c r="PUN21" s="544"/>
      <c r="PUO21" s="544"/>
      <c r="PUP21" s="544"/>
      <c r="PUQ21" s="544"/>
      <c r="PUR21" s="544"/>
      <c r="PUS21" s="544"/>
      <c r="PUT21" s="544"/>
      <c r="PUU21" s="544"/>
      <c r="PUV21" s="544"/>
      <c r="PUW21" s="544"/>
      <c r="PUX21" s="544"/>
      <c r="PUY21" s="544"/>
      <c r="PUZ21" s="544"/>
      <c r="PVA21" s="544"/>
      <c r="PVB21" s="544"/>
      <c r="PVC21" s="544"/>
      <c r="PVD21" s="544"/>
      <c r="PVE21" s="544"/>
      <c r="PVF21" s="544"/>
      <c r="PVG21" s="544"/>
      <c r="PVH21" s="544"/>
      <c r="PVI21" s="544"/>
      <c r="PVJ21" s="544"/>
      <c r="PVK21" s="544"/>
      <c r="PVL21" s="544"/>
      <c r="PVM21" s="544"/>
      <c r="PVN21" s="544"/>
      <c r="PVO21" s="544"/>
      <c r="PVP21" s="544"/>
      <c r="PVQ21" s="544"/>
      <c r="PVR21" s="544"/>
      <c r="PVS21" s="544"/>
      <c r="PVT21" s="544"/>
      <c r="PVU21" s="544"/>
      <c r="PVV21" s="544"/>
      <c r="PVW21" s="544"/>
      <c r="PVX21" s="544"/>
      <c r="PVY21" s="544"/>
      <c r="PVZ21" s="544"/>
      <c r="PWA21" s="544"/>
      <c r="PWB21" s="544"/>
      <c r="PWC21" s="544"/>
      <c r="PWD21" s="544"/>
      <c r="PWE21" s="544"/>
      <c r="PWF21" s="544"/>
      <c r="PWG21" s="544"/>
      <c r="PWH21" s="544"/>
      <c r="PWI21" s="544"/>
      <c r="PWJ21" s="544"/>
      <c r="PWK21" s="544"/>
      <c r="PWL21" s="544"/>
      <c r="PWM21" s="544"/>
      <c r="PWN21" s="544"/>
      <c r="PWO21" s="544"/>
      <c r="PWP21" s="544"/>
      <c r="PWQ21" s="544"/>
      <c r="PWR21" s="544"/>
      <c r="PWS21" s="544"/>
      <c r="PWT21" s="544"/>
      <c r="PWU21" s="544"/>
      <c r="PWV21" s="544"/>
      <c r="PWW21" s="544"/>
      <c r="PWX21" s="544"/>
      <c r="PWY21" s="544"/>
      <c r="PWZ21" s="544"/>
      <c r="PXA21" s="544"/>
      <c r="PXB21" s="544"/>
      <c r="PXC21" s="544"/>
      <c r="PXD21" s="544"/>
      <c r="PXE21" s="544"/>
      <c r="PXF21" s="544"/>
      <c r="PXG21" s="544"/>
      <c r="PXH21" s="544"/>
      <c r="PXI21" s="544"/>
      <c r="PXJ21" s="544"/>
      <c r="PXK21" s="544"/>
      <c r="PXL21" s="544"/>
      <c r="PXM21" s="544"/>
      <c r="PXN21" s="544"/>
      <c r="PXO21" s="544"/>
      <c r="PXP21" s="544"/>
      <c r="PXQ21" s="544"/>
      <c r="PXR21" s="544"/>
      <c r="PXS21" s="544"/>
      <c r="PXT21" s="544"/>
      <c r="PXU21" s="544"/>
      <c r="PXV21" s="544"/>
      <c r="PXW21" s="544"/>
      <c r="PXX21" s="544"/>
      <c r="PXY21" s="544"/>
      <c r="PXZ21" s="544"/>
      <c r="PYA21" s="544"/>
      <c r="PYB21" s="544"/>
      <c r="PYC21" s="544"/>
      <c r="PYD21" s="544"/>
      <c r="PYE21" s="544"/>
      <c r="PYF21" s="544"/>
      <c r="PYG21" s="544"/>
      <c r="PYH21" s="544"/>
      <c r="PYI21" s="544"/>
      <c r="PYJ21" s="544"/>
      <c r="PYK21" s="544"/>
      <c r="PYL21" s="544"/>
      <c r="PYM21" s="544"/>
      <c r="PYN21" s="544"/>
      <c r="PYO21" s="544"/>
      <c r="PYP21" s="544"/>
      <c r="PYQ21" s="544"/>
      <c r="PYR21" s="544"/>
      <c r="PYS21" s="544"/>
      <c r="PYT21" s="544"/>
      <c r="PYU21" s="544"/>
      <c r="PYV21" s="544"/>
      <c r="PYW21" s="544"/>
      <c r="PYX21" s="544"/>
      <c r="PYY21" s="544"/>
      <c r="PYZ21" s="544"/>
      <c r="PZA21" s="544"/>
      <c r="PZB21" s="544"/>
      <c r="PZC21" s="544"/>
      <c r="PZD21" s="544"/>
      <c r="PZE21" s="544"/>
      <c r="PZF21" s="544"/>
      <c r="PZG21" s="544"/>
      <c r="PZH21" s="544"/>
      <c r="PZI21" s="544"/>
      <c r="PZJ21" s="544"/>
      <c r="PZK21" s="544"/>
      <c r="PZL21" s="544"/>
      <c r="PZM21" s="544"/>
      <c r="PZN21" s="544"/>
      <c r="PZO21" s="544"/>
      <c r="PZP21" s="544"/>
      <c r="PZQ21" s="544"/>
      <c r="PZR21" s="544"/>
      <c r="PZS21" s="544"/>
      <c r="PZT21" s="544"/>
      <c r="PZU21" s="544"/>
      <c r="PZV21" s="544"/>
      <c r="PZW21" s="544"/>
      <c r="PZX21" s="544"/>
      <c r="PZY21" s="544"/>
      <c r="PZZ21" s="544"/>
      <c r="QAA21" s="544"/>
      <c r="QAB21" s="544"/>
      <c r="QAC21" s="544"/>
      <c r="QAD21" s="544"/>
      <c r="QAE21" s="544"/>
      <c r="QAF21" s="544"/>
      <c r="QAG21" s="544"/>
      <c r="QAH21" s="544"/>
      <c r="QAI21" s="544"/>
      <c r="QAJ21" s="544"/>
      <c r="QAK21" s="544"/>
      <c r="QAL21" s="544"/>
      <c r="QAM21" s="544"/>
      <c r="QAN21" s="544"/>
      <c r="QAO21" s="544"/>
      <c r="QAP21" s="544"/>
      <c r="QAQ21" s="544"/>
      <c r="QAR21" s="544"/>
      <c r="QAS21" s="544"/>
      <c r="QAT21" s="544"/>
      <c r="QAU21" s="544"/>
      <c r="QAV21" s="544"/>
      <c r="QAW21" s="544"/>
      <c r="QAX21" s="544"/>
      <c r="QAY21" s="544"/>
      <c r="QAZ21" s="544"/>
      <c r="QBA21" s="544"/>
      <c r="QBB21" s="544"/>
      <c r="QBC21" s="544"/>
      <c r="QBD21" s="544"/>
      <c r="QBE21" s="544"/>
      <c r="QBF21" s="544"/>
      <c r="QBG21" s="544"/>
      <c r="QBH21" s="544"/>
      <c r="QBI21" s="544"/>
      <c r="QBJ21" s="544"/>
      <c r="QBK21" s="544"/>
      <c r="QBL21" s="544"/>
      <c r="QBM21" s="544"/>
      <c r="QBN21" s="544"/>
      <c r="QBO21" s="544"/>
      <c r="QBP21" s="544"/>
      <c r="QBQ21" s="544"/>
      <c r="QBR21" s="544"/>
      <c r="QBS21" s="544"/>
      <c r="QBT21" s="544"/>
      <c r="QBU21" s="544"/>
      <c r="QBV21" s="544"/>
      <c r="QBW21" s="544"/>
      <c r="QBX21" s="544"/>
      <c r="QBY21" s="544"/>
      <c r="QBZ21" s="544"/>
      <c r="QCA21" s="544"/>
      <c r="QCB21" s="544"/>
      <c r="QCC21" s="544"/>
      <c r="QCD21" s="544"/>
      <c r="QCE21" s="544"/>
      <c r="QCF21" s="544"/>
      <c r="QCG21" s="544"/>
      <c r="QCH21" s="544"/>
      <c r="QCI21" s="544"/>
      <c r="QCJ21" s="544"/>
      <c r="QCK21" s="544"/>
      <c r="QCL21" s="544"/>
      <c r="QCM21" s="544"/>
      <c r="QCN21" s="544"/>
      <c r="QCO21" s="544"/>
      <c r="QCP21" s="544"/>
      <c r="QCQ21" s="544"/>
      <c r="QCR21" s="544"/>
      <c r="QCS21" s="544"/>
      <c r="QCT21" s="544"/>
      <c r="QCU21" s="544"/>
      <c r="QCV21" s="544"/>
      <c r="QCW21" s="544"/>
      <c r="QCX21" s="544"/>
      <c r="QCY21" s="544"/>
      <c r="QCZ21" s="544"/>
      <c r="QDA21" s="544"/>
      <c r="QDB21" s="544"/>
      <c r="QDC21" s="544"/>
      <c r="QDD21" s="544"/>
      <c r="QDE21" s="544"/>
      <c r="QDF21" s="544"/>
      <c r="QDG21" s="544"/>
      <c r="QDH21" s="544"/>
      <c r="QDI21" s="544"/>
      <c r="QDJ21" s="544"/>
      <c r="QDK21" s="544"/>
      <c r="QDL21" s="544"/>
      <c r="QDM21" s="544"/>
      <c r="QDN21" s="544"/>
      <c r="QDO21" s="544"/>
      <c r="QDP21" s="544"/>
      <c r="QDQ21" s="544"/>
      <c r="QDR21" s="544"/>
      <c r="QDS21" s="544"/>
      <c r="QDT21" s="544"/>
      <c r="QDU21" s="544"/>
      <c r="QDV21" s="544"/>
      <c r="QDW21" s="544"/>
      <c r="QDX21" s="544"/>
      <c r="QDY21" s="544"/>
      <c r="QDZ21" s="544"/>
      <c r="QEA21" s="544"/>
      <c r="QEB21" s="544"/>
      <c r="QEC21" s="544"/>
      <c r="QED21" s="544"/>
      <c r="QEE21" s="544"/>
      <c r="QEF21" s="544"/>
      <c r="QEG21" s="544"/>
      <c r="QEH21" s="544"/>
      <c r="QEI21" s="544"/>
      <c r="QEJ21" s="544"/>
      <c r="QEK21" s="544"/>
      <c r="QEL21" s="544"/>
      <c r="QEM21" s="544"/>
      <c r="QEN21" s="544"/>
      <c r="QEO21" s="544"/>
      <c r="QEP21" s="544"/>
      <c r="QEQ21" s="544"/>
      <c r="QER21" s="544"/>
      <c r="QES21" s="544"/>
      <c r="QET21" s="544"/>
      <c r="QEU21" s="544"/>
      <c r="QEV21" s="544"/>
      <c r="QEW21" s="544"/>
      <c r="QEX21" s="544"/>
      <c r="QEY21" s="544"/>
      <c r="QEZ21" s="544"/>
      <c r="QFA21" s="544"/>
      <c r="QFB21" s="544"/>
      <c r="QFC21" s="544"/>
      <c r="QFD21" s="544"/>
      <c r="QFE21" s="544"/>
      <c r="QFF21" s="544"/>
      <c r="QFG21" s="544"/>
      <c r="QFH21" s="544"/>
      <c r="QFI21" s="544"/>
      <c r="QFJ21" s="544"/>
      <c r="QFK21" s="544"/>
      <c r="QFL21" s="544"/>
      <c r="QFM21" s="544"/>
      <c r="QFN21" s="544"/>
      <c r="QFO21" s="544"/>
      <c r="QFP21" s="544"/>
      <c r="QFQ21" s="544"/>
      <c r="QFR21" s="544"/>
      <c r="QFS21" s="544"/>
      <c r="QFT21" s="544"/>
      <c r="QFU21" s="544"/>
      <c r="QFV21" s="544"/>
      <c r="QFW21" s="544"/>
      <c r="QFX21" s="544"/>
      <c r="QFY21" s="544"/>
      <c r="QFZ21" s="544"/>
      <c r="QGA21" s="544"/>
      <c r="QGB21" s="544"/>
      <c r="QGC21" s="544"/>
      <c r="QGD21" s="544"/>
      <c r="QGE21" s="544"/>
      <c r="QGF21" s="544"/>
      <c r="QGG21" s="544"/>
      <c r="QGH21" s="544"/>
      <c r="QGI21" s="544"/>
      <c r="QGJ21" s="544"/>
      <c r="QGK21" s="544"/>
      <c r="QGL21" s="544"/>
      <c r="QGM21" s="544"/>
      <c r="QGN21" s="544"/>
      <c r="QGO21" s="544"/>
      <c r="QGP21" s="544"/>
      <c r="QGQ21" s="544"/>
      <c r="QGR21" s="544"/>
      <c r="QGS21" s="544"/>
      <c r="QGT21" s="544"/>
      <c r="QGU21" s="544"/>
      <c r="QGV21" s="544"/>
      <c r="QGW21" s="544"/>
      <c r="QGX21" s="544"/>
      <c r="QGY21" s="544"/>
      <c r="QGZ21" s="544"/>
      <c r="QHA21" s="544"/>
      <c r="QHB21" s="544"/>
      <c r="QHC21" s="544"/>
      <c r="QHD21" s="544"/>
      <c r="QHE21" s="544"/>
      <c r="QHF21" s="544"/>
      <c r="QHG21" s="544"/>
      <c r="QHH21" s="544"/>
      <c r="QHI21" s="544"/>
      <c r="QHJ21" s="544"/>
      <c r="QHK21" s="544"/>
      <c r="QHL21" s="544"/>
      <c r="QHM21" s="544"/>
      <c r="QHN21" s="544"/>
      <c r="QHO21" s="544"/>
      <c r="QHP21" s="544"/>
      <c r="QHQ21" s="544"/>
      <c r="QHR21" s="544"/>
      <c r="QHS21" s="544"/>
      <c r="QHT21" s="544"/>
      <c r="QHU21" s="544"/>
      <c r="QHV21" s="544"/>
      <c r="QHW21" s="544"/>
      <c r="QHX21" s="544"/>
      <c r="QHY21" s="544"/>
      <c r="QHZ21" s="544"/>
      <c r="QIA21" s="544"/>
      <c r="QIB21" s="544"/>
      <c r="QIC21" s="544"/>
      <c r="QID21" s="544"/>
      <c r="QIE21" s="544"/>
      <c r="QIF21" s="544"/>
      <c r="QIG21" s="544"/>
      <c r="QIH21" s="544"/>
      <c r="QII21" s="544"/>
      <c r="QIJ21" s="544"/>
      <c r="QIK21" s="544"/>
      <c r="QIL21" s="544"/>
      <c r="QIM21" s="544"/>
      <c r="QIN21" s="544"/>
      <c r="QIO21" s="544"/>
      <c r="QIP21" s="544"/>
      <c r="QIQ21" s="544"/>
      <c r="QIR21" s="544"/>
      <c r="QIS21" s="544"/>
      <c r="QIT21" s="544"/>
      <c r="QIU21" s="544"/>
      <c r="QIV21" s="544"/>
      <c r="QIW21" s="544"/>
      <c r="QIX21" s="544"/>
      <c r="QIY21" s="544"/>
      <c r="QIZ21" s="544"/>
      <c r="QJA21" s="544"/>
      <c r="QJB21" s="544"/>
      <c r="QJC21" s="544"/>
      <c r="QJD21" s="544"/>
      <c r="QJE21" s="544"/>
      <c r="QJF21" s="544"/>
      <c r="QJG21" s="544"/>
      <c r="QJH21" s="544"/>
      <c r="QJI21" s="544"/>
      <c r="QJJ21" s="544"/>
      <c r="QJK21" s="544"/>
      <c r="QJL21" s="544"/>
      <c r="QJM21" s="544"/>
      <c r="QJN21" s="544"/>
      <c r="QJO21" s="544"/>
      <c r="QJP21" s="544"/>
      <c r="QJQ21" s="544"/>
      <c r="QJR21" s="544"/>
      <c r="QJS21" s="544"/>
      <c r="QJT21" s="544"/>
      <c r="QJU21" s="544"/>
      <c r="QJV21" s="544"/>
      <c r="QJW21" s="544"/>
      <c r="QJX21" s="544"/>
      <c r="QJY21" s="544"/>
      <c r="QJZ21" s="544"/>
      <c r="QKA21" s="544"/>
      <c r="QKB21" s="544"/>
      <c r="QKC21" s="544"/>
      <c r="QKD21" s="544"/>
      <c r="QKE21" s="544"/>
      <c r="QKF21" s="544"/>
      <c r="QKG21" s="544"/>
      <c r="QKH21" s="544"/>
      <c r="QKI21" s="544"/>
      <c r="QKJ21" s="544"/>
      <c r="QKK21" s="544"/>
      <c r="QKL21" s="544"/>
      <c r="QKM21" s="544"/>
      <c r="QKN21" s="544"/>
      <c r="QKO21" s="544"/>
      <c r="QKP21" s="544"/>
      <c r="QKQ21" s="544"/>
      <c r="QKR21" s="544"/>
      <c r="QKS21" s="544"/>
      <c r="QKT21" s="544"/>
      <c r="QKU21" s="544"/>
      <c r="QKV21" s="544"/>
      <c r="QKW21" s="544"/>
      <c r="QKX21" s="544"/>
      <c r="QKY21" s="544"/>
      <c r="QKZ21" s="544"/>
      <c r="QLA21" s="544"/>
      <c r="QLB21" s="544"/>
      <c r="QLC21" s="544"/>
      <c r="QLD21" s="544"/>
      <c r="QLE21" s="544"/>
      <c r="QLF21" s="544"/>
      <c r="QLG21" s="544"/>
      <c r="QLH21" s="544"/>
      <c r="QLI21" s="544"/>
      <c r="QLJ21" s="544"/>
      <c r="QLK21" s="544"/>
      <c r="QLL21" s="544"/>
      <c r="QLM21" s="544"/>
      <c r="QLN21" s="544"/>
      <c r="QLO21" s="544"/>
      <c r="QLP21" s="544"/>
      <c r="QLQ21" s="544"/>
      <c r="QLR21" s="544"/>
      <c r="QLS21" s="544"/>
      <c r="QLT21" s="544"/>
      <c r="QLU21" s="544"/>
      <c r="QLV21" s="544"/>
      <c r="QLW21" s="544"/>
      <c r="QLX21" s="544"/>
      <c r="QLY21" s="544"/>
      <c r="QLZ21" s="544"/>
      <c r="QMA21" s="544"/>
      <c r="QMB21" s="544"/>
      <c r="QMC21" s="544"/>
      <c r="QMD21" s="544"/>
      <c r="QME21" s="544"/>
      <c r="QMF21" s="544"/>
      <c r="QMG21" s="544"/>
      <c r="QMH21" s="544"/>
      <c r="QMI21" s="544"/>
      <c r="QMJ21" s="544"/>
      <c r="QMK21" s="544"/>
      <c r="QML21" s="544"/>
      <c r="QMM21" s="544"/>
      <c r="QMN21" s="544"/>
      <c r="QMO21" s="544"/>
      <c r="QMP21" s="544"/>
      <c r="QMQ21" s="544"/>
      <c r="QMR21" s="544"/>
      <c r="QMS21" s="544"/>
      <c r="QMT21" s="544"/>
      <c r="QMU21" s="544"/>
      <c r="QMV21" s="544"/>
      <c r="QMW21" s="544"/>
      <c r="QMX21" s="544"/>
      <c r="QMY21" s="544"/>
      <c r="QMZ21" s="544"/>
      <c r="QNA21" s="544"/>
      <c r="QNB21" s="544"/>
      <c r="QNC21" s="544"/>
      <c r="QND21" s="544"/>
      <c r="QNE21" s="544"/>
      <c r="QNF21" s="544"/>
      <c r="QNG21" s="544"/>
      <c r="QNH21" s="544"/>
      <c r="QNI21" s="544"/>
      <c r="QNJ21" s="544"/>
      <c r="QNK21" s="544"/>
      <c r="QNL21" s="544"/>
      <c r="QNM21" s="544"/>
      <c r="QNN21" s="544"/>
      <c r="QNO21" s="544"/>
      <c r="QNP21" s="544"/>
      <c r="QNQ21" s="544"/>
      <c r="QNR21" s="544"/>
      <c r="QNS21" s="544"/>
      <c r="QNT21" s="544"/>
      <c r="QNU21" s="544"/>
      <c r="QNV21" s="544"/>
      <c r="QNW21" s="544"/>
      <c r="QNX21" s="544"/>
      <c r="QNY21" s="544"/>
      <c r="QNZ21" s="544"/>
      <c r="QOA21" s="544"/>
      <c r="QOB21" s="544"/>
      <c r="QOC21" s="544"/>
      <c r="QOD21" s="544"/>
      <c r="QOE21" s="544"/>
      <c r="QOF21" s="544"/>
      <c r="QOG21" s="544"/>
      <c r="QOH21" s="544"/>
      <c r="QOI21" s="544"/>
      <c r="QOJ21" s="544"/>
      <c r="QOK21" s="544"/>
      <c r="QOL21" s="544"/>
      <c r="QOM21" s="544"/>
      <c r="QON21" s="544"/>
      <c r="QOO21" s="544"/>
      <c r="QOP21" s="544"/>
      <c r="QOQ21" s="544"/>
      <c r="QOR21" s="544"/>
      <c r="QOS21" s="544"/>
      <c r="QOT21" s="544"/>
      <c r="QOU21" s="544"/>
      <c r="QOV21" s="544"/>
      <c r="QOW21" s="544"/>
      <c r="QOX21" s="544"/>
      <c r="QOY21" s="544"/>
      <c r="QOZ21" s="544"/>
      <c r="QPA21" s="544"/>
      <c r="QPB21" s="544"/>
      <c r="QPC21" s="544"/>
      <c r="QPD21" s="544"/>
      <c r="QPE21" s="544"/>
      <c r="QPF21" s="544"/>
      <c r="QPG21" s="544"/>
      <c r="QPH21" s="544"/>
      <c r="QPI21" s="544"/>
      <c r="QPJ21" s="544"/>
      <c r="QPK21" s="544"/>
      <c r="QPL21" s="544"/>
      <c r="QPM21" s="544"/>
      <c r="QPN21" s="544"/>
      <c r="QPO21" s="544"/>
      <c r="QPP21" s="544"/>
      <c r="QPQ21" s="544"/>
      <c r="QPR21" s="544"/>
      <c r="QPS21" s="544"/>
      <c r="QPT21" s="544"/>
      <c r="QPU21" s="544"/>
      <c r="QPV21" s="544"/>
      <c r="QPW21" s="544"/>
      <c r="QPX21" s="544"/>
      <c r="QPY21" s="544"/>
      <c r="QPZ21" s="544"/>
      <c r="QQA21" s="544"/>
      <c r="QQB21" s="544"/>
      <c r="QQC21" s="544"/>
      <c r="QQD21" s="544"/>
      <c r="QQE21" s="544"/>
      <c r="QQF21" s="544"/>
      <c r="QQG21" s="544"/>
      <c r="QQH21" s="544"/>
      <c r="QQI21" s="544"/>
      <c r="QQJ21" s="544"/>
      <c r="QQK21" s="544"/>
      <c r="QQL21" s="544"/>
      <c r="QQM21" s="544"/>
      <c r="QQN21" s="544"/>
      <c r="QQO21" s="544"/>
      <c r="QQP21" s="544"/>
      <c r="QQQ21" s="544"/>
      <c r="QQR21" s="544"/>
      <c r="QQS21" s="544"/>
      <c r="QQT21" s="544"/>
      <c r="QQU21" s="544"/>
      <c r="QQV21" s="544"/>
      <c r="QQW21" s="544"/>
      <c r="QQX21" s="544"/>
      <c r="QQY21" s="544"/>
      <c r="QQZ21" s="544"/>
      <c r="QRA21" s="544"/>
      <c r="QRB21" s="544"/>
      <c r="QRC21" s="544"/>
      <c r="QRD21" s="544"/>
      <c r="QRE21" s="544"/>
      <c r="QRF21" s="544"/>
      <c r="QRG21" s="544"/>
      <c r="QRH21" s="544"/>
      <c r="QRI21" s="544"/>
      <c r="QRJ21" s="544"/>
      <c r="QRK21" s="544"/>
      <c r="QRL21" s="544"/>
      <c r="QRM21" s="544"/>
      <c r="QRN21" s="544"/>
      <c r="QRO21" s="544"/>
      <c r="QRP21" s="544"/>
      <c r="QRQ21" s="544"/>
      <c r="QRR21" s="544"/>
      <c r="QRS21" s="544"/>
      <c r="QRT21" s="544"/>
      <c r="QRU21" s="544"/>
      <c r="QRV21" s="544"/>
      <c r="QRW21" s="544"/>
      <c r="QRX21" s="544"/>
      <c r="QRY21" s="544"/>
      <c r="QRZ21" s="544"/>
      <c r="QSA21" s="544"/>
      <c r="QSB21" s="544"/>
      <c r="QSC21" s="544"/>
      <c r="QSD21" s="544"/>
      <c r="QSE21" s="544"/>
      <c r="QSF21" s="544"/>
      <c r="QSG21" s="544"/>
      <c r="QSH21" s="544"/>
      <c r="QSI21" s="544"/>
      <c r="QSJ21" s="544"/>
      <c r="QSK21" s="544"/>
      <c r="QSL21" s="544"/>
      <c r="QSM21" s="544"/>
      <c r="QSN21" s="544"/>
      <c r="QSO21" s="544"/>
      <c r="QSP21" s="544"/>
      <c r="QSQ21" s="544"/>
      <c r="QSR21" s="544"/>
      <c r="QSS21" s="544"/>
      <c r="QST21" s="544"/>
      <c r="QSU21" s="544"/>
      <c r="QSV21" s="544"/>
      <c r="QSW21" s="544"/>
      <c r="QSX21" s="544"/>
      <c r="QSY21" s="544"/>
      <c r="QSZ21" s="544"/>
      <c r="QTA21" s="544"/>
      <c r="QTB21" s="544"/>
      <c r="QTC21" s="544"/>
      <c r="QTD21" s="544"/>
      <c r="QTE21" s="544"/>
      <c r="QTF21" s="544"/>
      <c r="QTG21" s="544"/>
      <c r="QTH21" s="544"/>
      <c r="QTI21" s="544"/>
      <c r="QTJ21" s="544"/>
      <c r="QTK21" s="544"/>
      <c r="QTL21" s="544"/>
      <c r="QTM21" s="544"/>
      <c r="QTN21" s="544"/>
      <c r="QTO21" s="544"/>
      <c r="QTP21" s="544"/>
      <c r="QTQ21" s="544"/>
      <c r="QTR21" s="544"/>
      <c r="QTS21" s="544"/>
      <c r="QTT21" s="544"/>
      <c r="QTU21" s="544"/>
      <c r="QTV21" s="544"/>
      <c r="QTW21" s="544"/>
      <c r="QTX21" s="544"/>
      <c r="QTY21" s="544"/>
      <c r="QTZ21" s="544"/>
      <c r="QUA21" s="544"/>
      <c r="QUB21" s="544"/>
      <c r="QUC21" s="544"/>
      <c r="QUD21" s="544"/>
      <c r="QUE21" s="544"/>
      <c r="QUF21" s="544"/>
      <c r="QUG21" s="544"/>
      <c r="QUH21" s="544"/>
      <c r="QUI21" s="544"/>
      <c r="QUJ21" s="544"/>
      <c r="QUK21" s="544"/>
      <c r="QUL21" s="544"/>
      <c r="QUM21" s="544"/>
      <c r="QUN21" s="544"/>
      <c r="QUO21" s="544"/>
      <c r="QUP21" s="544"/>
      <c r="QUQ21" s="544"/>
      <c r="QUR21" s="544"/>
      <c r="QUS21" s="544"/>
      <c r="QUT21" s="544"/>
      <c r="QUU21" s="544"/>
      <c r="QUV21" s="544"/>
      <c r="QUW21" s="544"/>
      <c r="QUX21" s="544"/>
      <c r="QUY21" s="544"/>
      <c r="QUZ21" s="544"/>
      <c r="QVA21" s="544"/>
      <c r="QVB21" s="544"/>
      <c r="QVC21" s="544"/>
      <c r="QVD21" s="544"/>
      <c r="QVE21" s="544"/>
      <c r="QVF21" s="544"/>
      <c r="QVG21" s="544"/>
      <c r="QVH21" s="544"/>
      <c r="QVI21" s="544"/>
      <c r="QVJ21" s="544"/>
      <c r="QVK21" s="544"/>
      <c r="QVL21" s="544"/>
      <c r="QVM21" s="544"/>
      <c r="QVN21" s="544"/>
      <c r="QVO21" s="544"/>
      <c r="QVP21" s="544"/>
      <c r="QVQ21" s="544"/>
      <c r="QVR21" s="544"/>
      <c r="QVS21" s="544"/>
      <c r="QVT21" s="544"/>
      <c r="QVU21" s="544"/>
      <c r="QVV21" s="544"/>
      <c r="QVW21" s="544"/>
      <c r="QVX21" s="544"/>
      <c r="QVY21" s="544"/>
      <c r="QVZ21" s="544"/>
      <c r="QWA21" s="544"/>
      <c r="QWB21" s="544"/>
      <c r="QWC21" s="544"/>
      <c r="QWD21" s="544"/>
      <c r="QWE21" s="544"/>
      <c r="QWF21" s="544"/>
      <c r="QWG21" s="544"/>
      <c r="QWH21" s="544"/>
      <c r="QWI21" s="544"/>
      <c r="QWJ21" s="544"/>
      <c r="QWK21" s="544"/>
      <c r="QWL21" s="544"/>
      <c r="QWM21" s="544"/>
      <c r="QWN21" s="544"/>
      <c r="QWO21" s="544"/>
      <c r="QWP21" s="544"/>
      <c r="QWQ21" s="544"/>
      <c r="QWR21" s="544"/>
      <c r="QWS21" s="544"/>
      <c r="QWT21" s="544"/>
      <c r="QWU21" s="544"/>
      <c r="QWV21" s="544"/>
      <c r="QWW21" s="544"/>
      <c r="QWX21" s="544"/>
      <c r="QWY21" s="544"/>
      <c r="QWZ21" s="544"/>
      <c r="QXA21" s="544"/>
      <c r="QXB21" s="544"/>
      <c r="QXC21" s="544"/>
      <c r="QXD21" s="544"/>
      <c r="QXE21" s="544"/>
      <c r="QXF21" s="544"/>
      <c r="QXG21" s="544"/>
      <c r="QXH21" s="544"/>
      <c r="QXI21" s="544"/>
      <c r="QXJ21" s="544"/>
      <c r="QXK21" s="544"/>
      <c r="QXL21" s="544"/>
      <c r="QXM21" s="544"/>
      <c r="QXN21" s="544"/>
      <c r="QXO21" s="544"/>
      <c r="QXP21" s="544"/>
      <c r="QXQ21" s="544"/>
      <c r="QXR21" s="544"/>
      <c r="QXS21" s="544"/>
      <c r="QXT21" s="544"/>
      <c r="QXU21" s="544"/>
      <c r="QXV21" s="544"/>
      <c r="QXW21" s="544"/>
      <c r="QXX21" s="544"/>
      <c r="QXY21" s="544"/>
      <c r="QXZ21" s="544"/>
      <c r="QYA21" s="544"/>
      <c r="QYB21" s="544"/>
      <c r="QYC21" s="544"/>
      <c r="QYD21" s="544"/>
      <c r="QYE21" s="544"/>
      <c r="QYF21" s="544"/>
      <c r="QYG21" s="544"/>
      <c r="QYH21" s="544"/>
      <c r="QYI21" s="544"/>
      <c r="QYJ21" s="544"/>
      <c r="QYK21" s="544"/>
      <c r="QYL21" s="544"/>
      <c r="QYM21" s="544"/>
      <c r="QYN21" s="544"/>
      <c r="QYO21" s="544"/>
      <c r="QYP21" s="544"/>
      <c r="QYQ21" s="544"/>
      <c r="QYR21" s="544"/>
      <c r="QYS21" s="544"/>
      <c r="QYT21" s="544"/>
      <c r="QYU21" s="544"/>
      <c r="QYV21" s="544"/>
      <c r="QYW21" s="544"/>
      <c r="QYX21" s="544"/>
      <c r="QYY21" s="544"/>
      <c r="QYZ21" s="544"/>
      <c r="QZA21" s="544"/>
      <c r="QZB21" s="544"/>
      <c r="QZC21" s="544"/>
      <c r="QZD21" s="544"/>
      <c r="QZE21" s="544"/>
      <c r="QZF21" s="544"/>
      <c r="QZG21" s="544"/>
      <c r="QZH21" s="544"/>
      <c r="QZI21" s="544"/>
      <c r="QZJ21" s="544"/>
      <c r="QZK21" s="544"/>
      <c r="QZL21" s="544"/>
      <c r="QZM21" s="544"/>
      <c r="QZN21" s="544"/>
      <c r="QZO21" s="544"/>
      <c r="QZP21" s="544"/>
      <c r="QZQ21" s="544"/>
      <c r="QZR21" s="544"/>
      <c r="QZS21" s="544"/>
      <c r="QZT21" s="544"/>
      <c r="QZU21" s="544"/>
      <c r="QZV21" s="544"/>
      <c r="QZW21" s="544"/>
      <c r="QZX21" s="544"/>
      <c r="QZY21" s="544"/>
      <c r="QZZ21" s="544"/>
      <c r="RAA21" s="544"/>
      <c r="RAB21" s="544"/>
      <c r="RAC21" s="544"/>
      <c r="RAD21" s="544"/>
      <c r="RAE21" s="544"/>
      <c r="RAF21" s="544"/>
      <c r="RAG21" s="544"/>
      <c r="RAH21" s="544"/>
      <c r="RAI21" s="544"/>
      <c r="RAJ21" s="544"/>
      <c r="RAK21" s="544"/>
      <c r="RAL21" s="544"/>
      <c r="RAM21" s="544"/>
      <c r="RAN21" s="544"/>
      <c r="RAO21" s="544"/>
      <c r="RAP21" s="544"/>
      <c r="RAQ21" s="544"/>
      <c r="RAR21" s="544"/>
      <c r="RAS21" s="544"/>
      <c r="RAT21" s="544"/>
      <c r="RAU21" s="544"/>
      <c r="RAV21" s="544"/>
      <c r="RAW21" s="544"/>
      <c r="RAX21" s="544"/>
      <c r="RAY21" s="544"/>
      <c r="RAZ21" s="544"/>
      <c r="RBA21" s="544"/>
      <c r="RBB21" s="544"/>
      <c r="RBC21" s="544"/>
      <c r="RBD21" s="544"/>
      <c r="RBE21" s="544"/>
      <c r="RBF21" s="544"/>
      <c r="RBG21" s="544"/>
      <c r="RBH21" s="544"/>
      <c r="RBI21" s="544"/>
      <c r="RBJ21" s="544"/>
      <c r="RBK21" s="544"/>
      <c r="RBL21" s="544"/>
      <c r="RBM21" s="544"/>
      <c r="RBN21" s="544"/>
      <c r="RBO21" s="544"/>
      <c r="RBP21" s="544"/>
      <c r="RBQ21" s="544"/>
      <c r="RBR21" s="544"/>
      <c r="RBS21" s="544"/>
      <c r="RBT21" s="544"/>
      <c r="RBU21" s="544"/>
      <c r="RBV21" s="544"/>
      <c r="RBW21" s="544"/>
      <c r="RBX21" s="544"/>
      <c r="RBY21" s="544"/>
      <c r="RBZ21" s="544"/>
      <c r="RCA21" s="544"/>
      <c r="RCB21" s="544"/>
      <c r="RCC21" s="544"/>
      <c r="RCD21" s="544"/>
      <c r="RCE21" s="544"/>
      <c r="RCF21" s="544"/>
      <c r="RCG21" s="544"/>
      <c r="RCH21" s="544"/>
      <c r="RCI21" s="544"/>
      <c r="RCJ21" s="544"/>
      <c r="RCK21" s="544"/>
      <c r="RCL21" s="544"/>
      <c r="RCM21" s="544"/>
      <c r="RCN21" s="544"/>
      <c r="RCO21" s="544"/>
      <c r="RCP21" s="544"/>
      <c r="RCQ21" s="544"/>
      <c r="RCR21" s="544"/>
      <c r="RCS21" s="544"/>
      <c r="RCT21" s="544"/>
      <c r="RCU21" s="544"/>
      <c r="RCV21" s="544"/>
      <c r="RCW21" s="544"/>
      <c r="RCX21" s="544"/>
      <c r="RCY21" s="544"/>
      <c r="RCZ21" s="544"/>
      <c r="RDA21" s="544"/>
      <c r="RDB21" s="544"/>
      <c r="RDC21" s="544"/>
      <c r="RDD21" s="544"/>
      <c r="RDE21" s="544"/>
      <c r="RDF21" s="544"/>
      <c r="RDG21" s="544"/>
      <c r="RDH21" s="544"/>
      <c r="RDI21" s="544"/>
      <c r="RDJ21" s="544"/>
      <c r="RDK21" s="544"/>
      <c r="RDL21" s="544"/>
      <c r="RDM21" s="544"/>
      <c r="RDN21" s="544"/>
      <c r="RDO21" s="544"/>
      <c r="RDP21" s="544"/>
      <c r="RDQ21" s="544"/>
      <c r="RDR21" s="544"/>
      <c r="RDS21" s="544"/>
      <c r="RDT21" s="544"/>
      <c r="RDU21" s="544"/>
      <c r="RDV21" s="544"/>
      <c r="RDW21" s="544"/>
      <c r="RDX21" s="544"/>
      <c r="RDY21" s="544"/>
      <c r="RDZ21" s="544"/>
      <c r="REA21" s="544"/>
      <c r="REB21" s="544"/>
      <c r="REC21" s="544"/>
      <c r="RED21" s="544"/>
      <c r="REE21" s="544"/>
      <c r="REF21" s="544"/>
      <c r="REG21" s="544"/>
      <c r="REH21" s="544"/>
      <c r="REI21" s="544"/>
      <c r="REJ21" s="544"/>
      <c r="REK21" s="544"/>
      <c r="REL21" s="544"/>
      <c r="REM21" s="544"/>
      <c r="REN21" s="544"/>
      <c r="REO21" s="544"/>
      <c r="REP21" s="544"/>
      <c r="REQ21" s="544"/>
      <c r="RER21" s="544"/>
      <c r="RES21" s="544"/>
      <c r="RET21" s="544"/>
      <c r="REU21" s="544"/>
      <c r="REV21" s="544"/>
      <c r="REW21" s="544"/>
      <c r="REX21" s="544"/>
      <c r="REY21" s="544"/>
      <c r="REZ21" s="544"/>
      <c r="RFA21" s="544"/>
      <c r="RFB21" s="544"/>
      <c r="RFC21" s="544"/>
      <c r="RFD21" s="544"/>
      <c r="RFE21" s="544"/>
      <c r="RFF21" s="544"/>
      <c r="RFG21" s="544"/>
      <c r="RFH21" s="544"/>
      <c r="RFI21" s="544"/>
      <c r="RFJ21" s="544"/>
      <c r="RFK21" s="544"/>
      <c r="RFL21" s="544"/>
      <c r="RFM21" s="544"/>
      <c r="RFN21" s="544"/>
      <c r="RFO21" s="544"/>
      <c r="RFP21" s="544"/>
      <c r="RFQ21" s="544"/>
      <c r="RFR21" s="544"/>
      <c r="RFS21" s="544"/>
      <c r="RFT21" s="544"/>
      <c r="RFU21" s="544"/>
      <c r="RFV21" s="544"/>
      <c r="RFW21" s="544"/>
      <c r="RFX21" s="544"/>
      <c r="RFY21" s="544"/>
      <c r="RFZ21" s="544"/>
      <c r="RGA21" s="544"/>
      <c r="RGB21" s="544"/>
      <c r="RGC21" s="544"/>
      <c r="RGD21" s="544"/>
      <c r="RGE21" s="544"/>
      <c r="RGF21" s="544"/>
      <c r="RGG21" s="544"/>
      <c r="RGH21" s="544"/>
      <c r="RGI21" s="544"/>
      <c r="RGJ21" s="544"/>
      <c r="RGK21" s="544"/>
      <c r="RGL21" s="544"/>
      <c r="RGM21" s="544"/>
      <c r="RGN21" s="544"/>
      <c r="RGO21" s="544"/>
      <c r="RGP21" s="544"/>
      <c r="RGQ21" s="544"/>
      <c r="RGR21" s="544"/>
      <c r="RGS21" s="544"/>
      <c r="RGT21" s="544"/>
      <c r="RGU21" s="544"/>
      <c r="RGV21" s="544"/>
      <c r="RGW21" s="544"/>
      <c r="RGX21" s="544"/>
      <c r="RGY21" s="544"/>
      <c r="RGZ21" s="544"/>
      <c r="RHA21" s="544"/>
      <c r="RHB21" s="544"/>
      <c r="RHC21" s="544"/>
      <c r="RHD21" s="544"/>
      <c r="RHE21" s="544"/>
      <c r="RHF21" s="544"/>
      <c r="RHG21" s="544"/>
      <c r="RHH21" s="544"/>
      <c r="RHI21" s="544"/>
      <c r="RHJ21" s="544"/>
      <c r="RHK21" s="544"/>
      <c r="RHL21" s="544"/>
      <c r="RHM21" s="544"/>
      <c r="RHN21" s="544"/>
      <c r="RHO21" s="544"/>
      <c r="RHP21" s="544"/>
      <c r="RHQ21" s="544"/>
      <c r="RHR21" s="544"/>
      <c r="RHS21" s="544"/>
      <c r="RHT21" s="544"/>
      <c r="RHU21" s="544"/>
      <c r="RHV21" s="544"/>
      <c r="RHW21" s="544"/>
      <c r="RHX21" s="544"/>
      <c r="RHY21" s="544"/>
      <c r="RHZ21" s="544"/>
      <c r="RIA21" s="544"/>
      <c r="RIB21" s="544"/>
      <c r="RIC21" s="544"/>
      <c r="RID21" s="544"/>
      <c r="RIE21" s="544"/>
      <c r="RIF21" s="544"/>
      <c r="RIG21" s="544"/>
      <c r="RIH21" s="544"/>
      <c r="RII21" s="544"/>
      <c r="RIJ21" s="544"/>
      <c r="RIK21" s="544"/>
      <c r="RIL21" s="544"/>
      <c r="RIM21" s="544"/>
      <c r="RIN21" s="544"/>
      <c r="RIO21" s="544"/>
      <c r="RIP21" s="544"/>
      <c r="RIQ21" s="544"/>
      <c r="RIR21" s="544"/>
      <c r="RIS21" s="544"/>
      <c r="RIT21" s="544"/>
      <c r="RIU21" s="544"/>
      <c r="RIV21" s="544"/>
      <c r="RIW21" s="544"/>
      <c r="RIX21" s="544"/>
      <c r="RIY21" s="544"/>
      <c r="RIZ21" s="544"/>
      <c r="RJA21" s="544"/>
      <c r="RJB21" s="544"/>
      <c r="RJC21" s="544"/>
      <c r="RJD21" s="544"/>
      <c r="RJE21" s="544"/>
      <c r="RJF21" s="544"/>
      <c r="RJG21" s="544"/>
      <c r="RJH21" s="544"/>
      <c r="RJI21" s="544"/>
      <c r="RJJ21" s="544"/>
      <c r="RJK21" s="544"/>
      <c r="RJL21" s="544"/>
      <c r="RJM21" s="544"/>
      <c r="RJN21" s="544"/>
      <c r="RJO21" s="544"/>
      <c r="RJP21" s="544"/>
      <c r="RJQ21" s="544"/>
      <c r="RJR21" s="544"/>
      <c r="RJS21" s="544"/>
      <c r="RJT21" s="544"/>
      <c r="RJU21" s="544"/>
      <c r="RJV21" s="544"/>
      <c r="RJW21" s="544"/>
      <c r="RJX21" s="544"/>
      <c r="RJY21" s="544"/>
      <c r="RJZ21" s="544"/>
      <c r="RKA21" s="544"/>
      <c r="RKB21" s="544"/>
      <c r="RKC21" s="544"/>
      <c r="RKD21" s="544"/>
      <c r="RKE21" s="544"/>
      <c r="RKF21" s="544"/>
      <c r="RKG21" s="544"/>
      <c r="RKH21" s="544"/>
      <c r="RKI21" s="544"/>
      <c r="RKJ21" s="544"/>
      <c r="RKK21" s="544"/>
      <c r="RKL21" s="544"/>
      <c r="RKM21" s="544"/>
      <c r="RKN21" s="544"/>
      <c r="RKO21" s="544"/>
      <c r="RKP21" s="544"/>
      <c r="RKQ21" s="544"/>
      <c r="RKR21" s="544"/>
      <c r="RKS21" s="544"/>
      <c r="RKT21" s="544"/>
      <c r="RKU21" s="544"/>
      <c r="RKV21" s="544"/>
      <c r="RKW21" s="544"/>
      <c r="RKX21" s="544"/>
      <c r="RKY21" s="544"/>
      <c r="RKZ21" s="544"/>
      <c r="RLA21" s="544"/>
      <c r="RLB21" s="544"/>
      <c r="RLC21" s="544"/>
      <c r="RLD21" s="544"/>
      <c r="RLE21" s="544"/>
      <c r="RLF21" s="544"/>
      <c r="RLG21" s="544"/>
      <c r="RLH21" s="544"/>
      <c r="RLI21" s="544"/>
      <c r="RLJ21" s="544"/>
      <c r="RLK21" s="544"/>
      <c r="RLL21" s="544"/>
      <c r="RLM21" s="544"/>
      <c r="RLN21" s="544"/>
      <c r="RLO21" s="544"/>
      <c r="RLP21" s="544"/>
      <c r="RLQ21" s="544"/>
      <c r="RLR21" s="544"/>
      <c r="RLS21" s="544"/>
      <c r="RLT21" s="544"/>
      <c r="RLU21" s="544"/>
      <c r="RLV21" s="544"/>
      <c r="RLW21" s="544"/>
      <c r="RLX21" s="544"/>
      <c r="RLY21" s="544"/>
      <c r="RLZ21" s="544"/>
      <c r="RMA21" s="544"/>
      <c r="RMB21" s="544"/>
      <c r="RMC21" s="544"/>
      <c r="RMD21" s="544"/>
      <c r="RME21" s="544"/>
      <c r="RMF21" s="544"/>
      <c r="RMG21" s="544"/>
      <c r="RMH21" s="544"/>
      <c r="RMI21" s="544"/>
      <c r="RMJ21" s="544"/>
      <c r="RMK21" s="544"/>
      <c r="RML21" s="544"/>
      <c r="RMM21" s="544"/>
      <c r="RMN21" s="544"/>
      <c r="RMO21" s="544"/>
      <c r="RMP21" s="544"/>
      <c r="RMQ21" s="544"/>
      <c r="RMR21" s="544"/>
      <c r="RMS21" s="544"/>
      <c r="RMT21" s="544"/>
      <c r="RMU21" s="544"/>
      <c r="RMV21" s="544"/>
      <c r="RMW21" s="544"/>
      <c r="RMX21" s="544"/>
      <c r="RMY21" s="544"/>
      <c r="RMZ21" s="544"/>
      <c r="RNA21" s="544"/>
      <c r="RNB21" s="544"/>
      <c r="RNC21" s="544"/>
      <c r="RND21" s="544"/>
      <c r="RNE21" s="544"/>
      <c r="RNF21" s="544"/>
      <c r="RNG21" s="544"/>
      <c r="RNH21" s="544"/>
      <c r="RNI21" s="544"/>
      <c r="RNJ21" s="544"/>
      <c r="RNK21" s="544"/>
      <c r="RNL21" s="544"/>
      <c r="RNM21" s="544"/>
      <c r="RNN21" s="544"/>
      <c r="RNO21" s="544"/>
      <c r="RNP21" s="544"/>
      <c r="RNQ21" s="544"/>
      <c r="RNR21" s="544"/>
      <c r="RNS21" s="544"/>
      <c r="RNT21" s="544"/>
      <c r="RNU21" s="544"/>
      <c r="RNV21" s="544"/>
      <c r="RNW21" s="544"/>
      <c r="RNX21" s="544"/>
      <c r="RNY21" s="544"/>
      <c r="RNZ21" s="544"/>
      <c r="ROA21" s="544"/>
      <c r="ROB21" s="544"/>
      <c r="ROC21" s="544"/>
      <c r="ROD21" s="544"/>
      <c r="ROE21" s="544"/>
      <c r="ROF21" s="544"/>
      <c r="ROG21" s="544"/>
      <c r="ROH21" s="544"/>
      <c r="ROI21" s="544"/>
      <c r="ROJ21" s="544"/>
      <c r="ROK21" s="544"/>
      <c r="ROL21" s="544"/>
      <c r="ROM21" s="544"/>
      <c r="RON21" s="544"/>
      <c r="ROO21" s="544"/>
      <c r="ROP21" s="544"/>
      <c r="ROQ21" s="544"/>
      <c r="ROR21" s="544"/>
      <c r="ROS21" s="544"/>
      <c r="ROT21" s="544"/>
      <c r="ROU21" s="544"/>
      <c r="ROV21" s="544"/>
      <c r="ROW21" s="544"/>
      <c r="ROX21" s="544"/>
      <c r="ROY21" s="544"/>
      <c r="ROZ21" s="544"/>
      <c r="RPA21" s="544"/>
      <c r="RPB21" s="544"/>
      <c r="RPC21" s="544"/>
      <c r="RPD21" s="544"/>
      <c r="RPE21" s="544"/>
      <c r="RPF21" s="544"/>
      <c r="RPG21" s="544"/>
      <c r="RPH21" s="544"/>
      <c r="RPI21" s="544"/>
      <c r="RPJ21" s="544"/>
      <c r="RPK21" s="544"/>
      <c r="RPL21" s="544"/>
      <c r="RPM21" s="544"/>
      <c r="RPN21" s="544"/>
      <c r="RPO21" s="544"/>
      <c r="RPP21" s="544"/>
      <c r="RPQ21" s="544"/>
      <c r="RPR21" s="544"/>
      <c r="RPS21" s="544"/>
      <c r="RPT21" s="544"/>
      <c r="RPU21" s="544"/>
      <c r="RPV21" s="544"/>
      <c r="RPW21" s="544"/>
      <c r="RPX21" s="544"/>
      <c r="RPY21" s="544"/>
      <c r="RPZ21" s="544"/>
      <c r="RQA21" s="544"/>
      <c r="RQB21" s="544"/>
      <c r="RQC21" s="544"/>
      <c r="RQD21" s="544"/>
      <c r="RQE21" s="544"/>
      <c r="RQF21" s="544"/>
      <c r="RQG21" s="544"/>
      <c r="RQH21" s="544"/>
      <c r="RQI21" s="544"/>
      <c r="RQJ21" s="544"/>
      <c r="RQK21" s="544"/>
      <c r="RQL21" s="544"/>
      <c r="RQM21" s="544"/>
      <c r="RQN21" s="544"/>
      <c r="RQO21" s="544"/>
      <c r="RQP21" s="544"/>
      <c r="RQQ21" s="544"/>
      <c r="RQR21" s="544"/>
      <c r="RQS21" s="544"/>
      <c r="RQT21" s="544"/>
      <c r="RQU21" s="544"/>
      <c r="RQV21" s="544"/>
      <c r="RQW21" s="544"/>
      <c r="RQX21" s="544"/>
      <c r="RQY21" s="544"/>
      <c r="RQZ21" s="544"/>
      <c r="RRA21" s="544"/>
      <c r="RRB21" s="544"/>
      <c r="RRC21" s="544"/>
      <c r="RRD21" s="544"/>
      <c r="RRE21" s="544"/>
      <c r="RRF21" s="544"/>
      <c r="RRG21" s="544"/>
      <c r="RRH21" s="544"/>
      <c r="RRI21" s="544"/>
      <c r="RRJ21" s="544"/>
      <c r="RRK21" s="544"/>
      <c r="RRL21" s="544"/>
      <c r="RRM21" s="544"/>
      <c r="RRN21" s="544"/>
      <c r="RRO21" s="544"/>
      <c r="RRP21" s="544"/>
      <c r="RRQ21" s="544"/>
      <c r="RRR21" s="544"/>
      <c r="RRS21" s="544"/>
      <c r="RRT21" s="544"/>
      <c r="RRU21" s="544"/>
      <c r="RRV21" s="544"/>
      <c r="RRW21" s="544"/>
      <c r="RRX21" s="544"/>
      <c r="RRY21" s="544"/>
      <c r="RRZ21" s="544"/>
      <c r="RSA21" s="544"/>
      <c r="RSB21" s="544"/>
      <c r="RSC21" s="544"/>
      <c r="RSD21" s="544"/>
      <c r="RSE21" s="544"/>
      <c r="RSF21" s="544"/>
      <c r="RSG21" s="544"/>
      <c r="RSH21" s="544"/>
      <c r="RSI21" s="544"/>
      <c r="RSJ21" s="544"/>
      <c r="RSK21" s="544"/>
      <c r="RSL21" s="544"/>
      <c r="RSM21" s="544"/>
      <c r="RSN21" s="544"/>
      <c r="RSO21" s="544"/>
      <c r="RSP21" s="544"/>
      <c r="RSQ21" s="544"/>
      <c r="RSR21" s="544"/>
      <c r="RSS21" s="544"/>
      <c r="RST21" s="544"/>
      <c r="RSU21" s="544"/>
      <c r="RSV21" s="544"/>
      <c r="RSW21" s="544"/>
      <c r="RSX21" s="544"/>
      <c r="RSY21" s="544"/>
      <c r="RSZ21" s="544"/>
      <c r="RTA21" s="544"/>
      <c r="RTB21" s="544"/>
      <c r="RTC21" s="544"/>
      <c r="RTD21" s="544"/>
      <c r="RTE21" s="544"/>
      <c r="RTF21" s="544"/>
      <c r="RTG21" s="544"/>
      <c r="RTH21" s="544"/>
      <c r="RTI21" s="544"/>
      <c r="RTJ21" s="544"/>
      <c r="RTK21" s="544"/>
      <c r="RTL21" s="544"/>
      <c r="RTM21" s="544"/>
      <c r="RTN21" s="544"/>
      <c r="RTO21" s="544"/>
      <c r="RTP21" s="544"/>
      <c r="RTQ21" s="544"/>
      <c r="RTR21" s="544"/>
      <c r="RTS21" s="544"/>
      <c r="RTT21" s="544"/>
      <c r="RTU21" s="544"/>
      <c r="RTV21" s="544"/>
      <c r="RTW21" s="544"/>
      <c r="RTX21" s="544"/>
      <c r="RTY21" s="544"/>
      <c r="RTZ21" s="544"/>
      <c r="RUA21" s="544"/>
      <c r="RUB21" s="544"/>
      <c r="RUC21" s="544"/>
      <c r="RUD21" s="544"/>
      <c r="RUE21" s="544"/>
      <c r="RUF21" s="544"/>
      <c r="RUG21" s="544"/>
      <c r="RUH21" s="544"/>
      <c r="RUI21" s="544"/>
      <c r="RUJ21" s="544"/>
      <c r="RUK21" s="544"/>
      <c r="RUL21" s="544"/>
      <c r="RUM21" s="544"/>
      <c r="RUN21" s="544"/>
      <c r="RUO21" s="544"/>
      <c r="RUP21" s="544"/>
      <c r="RUQ21" s="544"/>
      <c r="RUR21" s="544"/>
      <c r="RUS21" s="544"/>
      <c r="RUT21" s="544"/>
      <c r="RUU21" s="544"/>
      <c r="RUV21" s="544"/>
      <c r="RUW21" s="544"/>
      <c r="RUX21" s="544"/>
      <c r="RUY21" s="544"/>
      <c r="RUZ21" s="544"/>
      <c r="RVA21" s="544"/>
      <c r="RVB21" s="544"/>
      <c r="RVC21" s="544"/>
      <c r="RVD21" s="544"/>
      <c r="RVE21" s="544"/>
      <c r="RVF21" s="544"/>
      <c r="RVG21" s="544"/>
      <c r="RVH21" s="544"/>
      <c r="RVI21" s="544"/>
      <c r="RVJ21" s="544"/>
      <c r="RVK21" s="544"/>
      <c r="RVL21" s="544"/>
      <c r="RVM21" s="544"/>
      <c r="RVN21" s="544"/>
      <c r="RVO21" s="544"/>
      <c r="RVP21" s="544"/>
      <c r="RVQ21" s="544"/>
      <c r="RVR21" s="544"/>
      <c r="RVS21" s="544"/>
      <c r="RVT21" s="544"/>
      <c r="RVU21" s="544"/>
      <c r="RVV21" s="544"/>
      <c r="RVW21" s="544"/>
      <c r="RVX21" s="544"/>
      <c r="RVY21" s="544"/>
      <c r="RVZ21" s="544"/>
      <c r="RWA21" s="544"/>
      <c r="RWB21" s="544"/>
      <c r="RWC21" s="544"/>
      <c r="RWD21" s="544"/>
      <c r="RWE21" s="544"/>
      <c r="RWF21" s="544"/>
      <c r="RWG21" s="544"/>
      <c r="RWH21" s="544"/>
      <c r="RWI21" s="544"/>
      <c r="RWJ21" s="544"/>
      <c r="RWK21" s="544"/>
      <c r="RWL21" s="544"/>
      <c r="RWM21" s="544"/>
      <c r="RWN21" s="544"/>
      <c r="RWO21" s="544"/>
      <c r="RWP21" s="544"/>
      <c r="RWQ21" s="544"/>
      <c r="RWR21" s="544"/>
      <c r="RWS21" s="544"/>
      <c r="RWT21" s="544"/>
      <c r="RWU21" s="544"/>
      <c r="RWV21" s="544"/>
      <c r="RWW21" s="544"/>
      <c r="RWX21" s="544"/>
      <c r="RWY21" s="544"/>
      <c r="RWZ21" s="544"/>
      <c r="RXA21" s="544"/>
      <c r="RXB21" s="544"/>
      <c r="RXC21" s="544"/>
      <c r="RXD21" s="544"/>
      <c r="RXE21" s="544"/>
      <c r="RXF21" s="544"/>
      <c r="RXG21" s="544"/>
      <c r="RXH21" s="544"/>
      <c r="RXI21" s="544"/>
      <c r="RXJ21" s="544"/>
      <c r="RXK21" s="544"/>
      <c r="RXL21" s="544"/>
      <c r="RXM21" s="544"/>
      <c r="RXN21" s="544"/>
      <c r="RXO21" s="544"/>
      <c r="RXP21" s="544"/>
      <c r="RXQ21" s="544"/>
      <c r="RXR21" s="544"/>
      <c r="RXS21" s="544"/>
      <c r="RXT21" s="544"/>
      <c r="RXU21" s="544"/>
      <c r="RXV21" s="544"/>
      <c r="RXW21" s="544"/>
      <c r="RXX21" s="544"/>
      <c r="RXY21" s="544"/>
      <c r="RXZ21" s="544"/>
      <c r="RYA21" s="544"/>
      <c r="RYB21" s="544"/>
      <c r="RYC21" s="544"/>
      <c r="RYD21" s="544"/>
      <c r="RYE21" s="544"/>
      <c r="RYF21" s="544"/>
      <c r="RYG21" s="544"/>
      <c r="RYH21" s="544"/>
      <c r="RYI21" s="544"/>
      <c r="RYJ21" s="544"/>
      <c r="RYK21" s="544"/>
      <c r="RYL21" s="544"/>
      <c r="RYM21" s="544"/>
      <c r="RYN21" s="544"/>
      <c r="RYO21" s="544"/>
      <c r="RYP21" s="544"/>
      <c r="RYQ21" s="544"/>
      <c r="RYR21" s="544"/>
      <c r="RYS21" s="544"/>
      <c r="RYT21" s="544"/>
      <c r="RYU21" s="544"/>
      <c r="RYV21" s="544"/>
      <c r="RYW21" s="544"/>
      <c r="RYX21" s="544"/>
      <c r="RYY21" s="544"/>
      <c r="RYZ21" s="544"/>
      <c r="RZA21" s="544"/>
      <c r="RZB21" s="544"/>
      <c r="RZC21" s="544"/>
      <c r="RZD21" s="544"/>
      <c r="RZE21" s="544"/>
      <c r="RZF21" s="544"/>
      <c r="RZG21" s="544"/>
      <c r="RZH21" s="544"/>
      <c r="RZI21" s="544"/>
      <c r="RZJ21" s="544"/>
      <c r="RZK21" s="544"/>
      <c r="RZL21" s="544"/>
      <c r="RZM21" s="544"/>
      <c r="RZN21" s="544"/>
      <c r="RZO21" s="544"/>
      <c r="RZP21" s="544"/>
      <c r="RZQ21" s="544"/>
      <c r="RZR21" s="544"/>
      <c r="RZS21" s="544"/>
      <c r="RZT21" s="544"/>
      <c r="RZU21" s="544"/>
      <c r="RZV21" s="544"/>
      <c r="RZW21" s="544"/>
      <c r="RZX21" s="544"/>
      <c r="RZY21" s="544"/>
      <c r="RZZ21" s="544"/>
      <c r="SAA21" s="544"/>
      <c r="SAB21" s="544"/>
      <c r="SAC21" s="544"/>
      <c r="SAD21" s="544"/>
      <c r="SAE21" s="544"/>
      <c r="SAF21" s="544"/>
      <c r="SAG21" s="544"/>
      <c r="SAH21" s="544"/>
      <c r="SAI21" s="544"/>
      <c r="SAJ21" s="544"/>
      <c r="SAK21" s="544"/>
      <c r="SAL21" s="544"/>
      <c r="SAM21" s="544"/>
      <c r="SAN21" s="544"/>
      <c r="SAO21" s="544"/>
      <c r="SAP21" s="544"/>
      <c r="SAQ21" s="544"/>
      <c r="SAR21" s="544"/>
      <c r="SAS21" s="544"/>
      <c r="SAT21" s="544"/>
      <c r="SAU21" s="544"/>
      <c r="SAV21" s="544"/>
      <c r="SAW21" s="544"/>
      <c r="SAX21" s="544"/>
      <c r="SAY21" s="544"/>
      <c r="SAZ21" s="544"/>
      <c r="SBA21" s="544"/>
      <c r="SBB21" s="544"/>
      <c r="SBC21" s="544"/>
      <c r="SBD21" s="544"/>
      <c r="SBE21" s="544"/>
      <c r="SBF21" s="544"/>
      <c r="SBG21" s="544"/>
      <c r="SBH21" s="544"/>
      <c r="SBI21" s="544"/>
      <c r="SBJ21" s="544"/>
      <c r="SBK21" s="544"/>
      <c r="SBL21" s="544"/>
      <c r="SBM21" s="544"/>
      <c r="SBN21" s="544"/>
      <c r="SBO21" s="544"/>
      <c r="SBP21" s="544"/>
      <c r="SBQ21" s="544"/>
      <c r="SBR21" s="544"/>
      <c r="SBS21" s="544"/>
      <c r="SBT21" s="544"/>
      <c r="SBU21" s="544"/>
      <c r="SBV21" s="544"/>
      <c r="SBW21" s="544"/>
      <c r="SBX21" s="544"/>
      <c r="SBY21" s="544"/>
      <c r="SBZ21" s="544"/>
      <c r="SCA21" s="544"/>
      <c r="SCB21" s="544"/>
      <c r="SCC21" s="544"/>
      <c r="SCD21" s="544"/>
      <c r="SCE21" s="544"/>
      <c r="SCF21" s="544"/>
      <c r="SCG21" s="544"/>
      <c r="SCH21" s="544"/>
      <c r="SCI21" s="544"/>
      <c r="SCJ21" s="544"/>
      <c r="SCK21" s="544"/>
      <c r="SCL21" s="544"/>
      <c r="SCM21" s="544"/>
      <c r="SCN21" s="544"/>
      <c r="SCO21" s="544"/>
      <c r="SCP21" s="544"/>
      <c r="SCQ21" s="544"/>
      <c r="SCR21" s="544"/>
      <c r="SCS21" s="544"/>
      <c r="SCT21" s="544"/>
      <c r="SCU21" s="544"/>
      <c r="SCV21" s="544"/>
      <c r="SCW21" s="544"/>
      <c r="SCX21" s="544"/>
      <c r="SCY21" s="544"/>
      <c r="SCZ21" s="544"/>
      <c r="SDA21" s="544"/>
      <c r="SDB21" s="544"/>
      <c r="SDC21" s="544"/>
      <c r="SDD21" s="544"/>
      <c r="SDE21" s="544"/>
      <c r="SDF21" s="544"/>
      <c r="SDG21" s="544"/>
      <c r="SDH21" s="544"/>
      <c r="SDI21" s="544"/>
      <c r="SDJ21" s="544"/>
      <c r="SDK21" s="544"/>
      <c r="SDL21" s="544"/>
      <c r="SDM21" s="544"/>
      <c r="SDN21" s="544"/>
      <c r="SDO21" s="544"/>
      <c r="SDP21" s="544"/>
      <c r="SDQ21" s="544"/>
      <c r="SDR21" s="544"/>
      <c r="SDS21" s="544"/>
      <c r="SDT21" s="544"/>
      <c r="SDU21" s="544"/>
      <c r="SDV21" s="544"/>
      <c r="SDW21" s="544"/>
      <c r="SDX21" s="544"/>
      <c r="SDY21" s="544"/>
      <c r="SDZ21" s="544"/>
      <c r="SEA21" s="544"/>
      <c r="SEB21" s="544"/>
      <c r="SEC21" s="544"/>
      <c r="SED21" s="544"/>
      <c r="SEE21" s="544"/>
      <c r="SEF21" s="544"/>
      <c r="SEG21" s="544"/>
      <c r="SEH21" s="544"/>
      <c r="SEI21" s="544"/>
      <c r="SEJ21" s="544"/>
      <c r="SEK21" s="544"/>
      <c r="SEL21" s="544"/>
      <c r="SEM21" s="544"/>
      <c r="SEN21" s="544"/>
      <c r="SEO21" s="544"/>
      <c r="SEP21" s="544"/>
      <c r="SEQ21" s="544"/>
      <c r="SER21" s="544"/>
      <c r="SES21" s="544"/>
      <c r="SET21" s="544"/>
      <c r="SEU21" s="544"/>
      <c r="SEV21" s="544"/>
      <c r="SEW21" s="544"/>
      <c r="SEX21" s="544"/>
      <c r="SEY21" s="544"/>
      <c r="SEZ21" s="544"/>
      <c r="SFA21" s="544"/>
      <c r="SFB21" s="544"/>
      <c r="SFC21" s="544"/>
      <c r="SFD21" s="544"/>
      <c r="SFE21" s="544"/>
      <c r="SFF21" s="544"/>
      <c r="SFG21" s="544"/>
      <c r="SFH21" s="544"/>
      <c r="SFI21" s="544"/>
      <c r="SFJ21" s="544"/>
      <c r="SFK21" s="544"/>
      <c r="SFL21" s="544"/>
      <c r="SFM21" s="544"/>
      <c r="SFN21" s="544"/>
      <c r="SFO21" s="544"/>
      <c r="SFP21" s="544"/>
      <c r="SFQ21" s="544"/>
      <c r="SFR21" s="544"/>
      <c r="SFS21" s="544"/>
      <c r="SFT21" s="544"/>
      <c r="SFU21" s="544"/>
      <c r="SFV21" s="544"/>
      <c r="SFW21" s="544"/>
      <c r="SFX21" s="544"/>
      <c r="SFY21" s="544"/>
      <c r="SFZ21" s="544"/>
      <c r="SGA21" s="544"/>
      <c r="SGB21" s="544"/>
      <c r="SGC21" s="544"/>
      <c r="SGD21" s="544"/>
      <c r="SGE21" s="544"/>
      <c r="SGF21" s="544"/>
      <c r="SGG21" s="544"/>
      <c r="SGH21" s="544"/>
      <c r="SGI21" s="544"/>
      <c r="SGJ21" s="544"/>
      <c r="SGK21" s="544"/>
      <c r="SGL21" s="544"/>
      <c r="SGM21" s="544"/>
      <c r="SGN21" s="544"/>
      <c r="SGO21" s="544"/>
      <c r="SGP21" s="544"/>
      <c r="SGQ21" s="544"/>
      <c r="SGR21" s="544"/>
      <c r="SGS21" s="544"/>
      <c r="SGT21" s="544"/>
      <c r="SGU21" s="544"/>
      <c r="SGV21" s="544"/>
      <c r="SGW21" s="544"/>
      <c r="SGX21" s="544"/>
      <c r="SGY21" s="544"/>
      <c r="SGZ21" s="544"/>
      <c r="SHA21" s="544"/>
      <c r="SHB21" s="544"/>
      <c r="SHC21" s="544"/>
      <c r="SHD21" s="544"/>
      <c r="SHE21" s="544"/>
      <c r="SHF21" s="544"/>
      <c r="SHG21" s="544"/>
      <c r="SHH21" s="544"/>
      <c r="SHI21" s="544"/>
      <c r="SHJ21" s="544"/>
      <c r="SHK21" s="544"/>
      <c r="SHL21" s="544"/>
      <c r="SHM21" s="544"/>
      <c r="SHN21" s="544"/>
      <c r="SHO21" s="544"/>
      <c r="SHP21" s="544"/>
      <c r="SHQ21" s="544"/>
      <c r="SHR21" s="544"/>
      <c r="SHS21" s="544"/>
      <c r="SHT21" s="544"/>
      <c r="SHU21" s="544"/>
      <c r="SHV21" s="544"/>
      <c r="SHW21" s="544"/>
      <c r="SHX21" s="544"/>
      <c r="SHY21" s="544"/>
      <c r="SHZ21" s="544"/>
      <c r="SIA21" s="544"/>
      <c r="SIB21" s="544"/>
      <c r="SIC21" s="544"/>
      <c r="SID21" s="544"/>
      <c r="SIE21" s="544"/>
      <c r="SIF21" s="544"/>
      <c r="SIG21" s="544"/>
      <c r="SIH21" s="544"/>
      <c r="SII21" s="544"/>
      <c r="SIJ21" s="544"/>
      <c r="SIK21" s="544"/>
      <c r="SIL21" s="544"/>
      <c r="SIM21" s="544"/>
      <c r="SIN21" s="544"/>
      <c r="SIO21" s="544"/>
      <c r="SIP21" s="544"/>
      <c r="SIQ21" s="544"/>
      <c r="SIR21" s="544"/>
      <c r="SIS21" s="544"/>
      <c r="SIT21" s="544"/>
      <c r="SIU21" s="544"/>
      <c r="SIV21" s="544"/>
      <c r="SIW21" s="544"/>
      <c r="SIX21" s="544"/>
      <c r="SIY21" s="544"/>
      <c r="SIZ21" s="544"/>
      <c r="SJA21" s="544"/>
      <c r="SJB21" s="544"/>
      <c r="SJC21" s="544"/>
      <c r="SJD21" s="544"/>
      <c r="SJE21" s="544"/>
      <c r="SJF21" s="544"/>
      <c r="SJG21" s="544"/>
      <c r="SJH21" s="544"/>
      <c r="SJI21" s="544"/>
      <c r="SJJ21" s="544"/>
      <c r="SJK21" s="544"/>
      <c r="SJL21" s="544"/>
      <c r="SJM21" s="544"/>
      <c r="SJN21" s="544"/>
      <c r="SJO21" s="544"/>
      <c r="SJP21" s="544"/>
      <c r="SJQ21" s="544"/>
      <c r="SJR21" s="544"/>
      <c r="SJS21" s="544"/>
      <c r="SJT21" s="544"/>
      <c r="SJU21" s="544"/>
      <c r="SJV21" s="544"/>
      <c r="SJW21" s="544"/>
      <c r="SJX21" s="544"/>
      <c r="SJY21" s="544"/>
      <c r="SJZ21" s="544"/>
      <c r="SKA21" s="544"/>
      <c r="SKB21" s="544"/>
      <c r="SKC21" s="544"/>
      <c r="SKD21" s="544"/>
      <c r="SKE21" s="544"/>
      <c r="SKF21" s="544"/>
      <c r="SKG21" s="544"/>
      <c r="SKH21" s="544"/>
      <c r="SKI21" s="544"/>
      <c r="SKJ21" s="544"/>
      <c r="SKK21" s="544"/>
      <c r="SKL21" s="544"/>
      <c r="SKM21" s="544"/>
      <c r="SKN21" s="544"/>
      <c r="SKO21" s="544"/>
      <c r="SKP21" s="544"/>
      <c r="SKQ21" s="544"/>
      <c r="SKR21" s="544"/>
      <c r="SKS21" s="544"/>
      <c r="SKT21" s="544"/>
      <c r="SKU21" s="544"/>
      <c r="SKV21" s="544"/>
      <c r="SKW21" s="544"/>
      <c r="SKX21" s="544"/>
      <c r="SKY21" s="544"/>
      <c r="SKZ21" s="544"/>
      <c r="SLA21" s="544"/>
      <c r="SLB21" s="544"/>
      <c r="SLC21" s="544"/>
      <c r="SLD21" s="544"/>
      <c r="SLE21" s="544"/>
      <c r="SLF21" s="544"/>
      <c r="SLG21" s="544"/>
      <c r="SLH21" s="544"/>
      <c r="SLI21" s="544"/>
      <c r="SLJ21" s="544"/>
      <c r="SLK21" s="544"/>
      <c r="SLL21" s="544"/>
      <c r="SLM21" s="544"/>
      <c r="SLN21" s="544"/>
      <c r="SLO21" s="544"/>
      <c r="SLP21" s="544"/>
      <c r="SLQ21" s="544"/>
      <c r="SLR21" s="544"/>
      <c r="SLS21" s="544"/>
      <c r="SLT21" s="544"/>
      <c r="SLU21" s="544"/>
      <c r="SLV21" s="544"/>
      <c r="SLW21" s="544"/>
      <c r="SLX21" s="544"/>
      <c r="SLY21" s="544"/>
      <c r="SLZ21" s="544"/>
      <c r="SMA21" s="544"/>
      <c r="SMB21" s="544"/>
      <c r="SMC21" s="544"/>
      <c r="SMD21" s="544"/>
      <c r="SME21" s="544"/>
      <c r="SMF21" s="544"/>
      <c r="SMG21" s="544"/>
      <c r="SMH21" s="544"/>
      <c r="SMI21" s="544"/>
      <c r="SMJ21" s="544"/>
      <c r="SMK21" s="544"/>
      <c r="SML21" s="544"/>
      <c r="SMM21" s="544"/>
      <c r="SMN21" s="544"/>
      <c r="SMO21" s="544"/>
      <c r="SMP21" s="544"/>
      <c r="SMQ21" s="544"/>
      <c r="SMR21" s="544"/>
      <c r="SMS21" s="544"/>
      <c r="SMT21" s="544"/>
      <c r="SMU21" s="544"/>
      <c r="SMV21" s="544"/>
      <c r="SMW21" s="544"/>
      <c r="SMX21" s="544"/>
      <c r="SMY21" s="544"/>
      <c r="SMZ21" s="544"/>
      <c r="SNA21" s="544"/>
      <c r="SNB21" s="544"/>
      <c r="SNC21" s="544"/>
      <c r="SND21" s="544"/>
      <c r="SNE21" s="544"/>
      <c r="SNF21" s="544"/>
      <c r="SNG21" s="544"/>
      <c r="SNH21" s="544"/>
      <c r="SNI21" s="544"/>
      <c r="SNJ21" s="544"/>
      <c r="SNK21" s="544"/>
      <c r="SNL21" s="544"/>
      <c r="SNM21" s="544"/>
      <c r="SNN21" s="544"/>
      <c r="SNO21" s="544"/>
      <c r="SNP21" s="544"/>
      <c r="SNQ21" s="544"/>
      <c r="SNR21" s="544"/>
      <c r="SNS21" s="544"/>
      <c r="SNT21" s="544"/>
      <c r="SNU21" s="544"/>
      <c r="SNV21" s="544"/>
      <c r="SNW21" s="544"/>
      <c r="SNX21" s="544"/>
      <c r="SNY21" s="544"/>
      <c r="SNZ21" s="544"/>
      <c r="SOA21" s="544"/>
      <c r="SOB21" s="544"/>
      <c r="SOC21" s="544"/>
      <c r="SOD21" s="544"/>
      <c r="SOE21" s="544"/>
      <c r="SOF21" s="544"/>
      <c r="SOG21" s="544"/>
      <c r="SOH21" s="544"/>
      <c r="SOI21" s="544"/>
      <c r="SOJ21" s="544"/>
      <c r="SOK21" s="544"/>
      <c r="SOL21" s="544"/>
      <c r="SOM21" s="544"/>
      <c r="SON21" s="544"/>
      <c r="SOO21" s="544"/>
      <c r="SOP21" s="544"/>
      <c r="SOQ21" s="544"/>
      <c r="SOR21" s="544"/>
      <c r="SOS21" s="544"/>
      <c r="SOT21" s="544"/>
      <c r="SOU21" s="544"/>
      <c r="SOV21" s="544"/>
      <c r="SOW21" s="544"/>
      <c r="SOX21" s="544"/>
      <c r="SOY21" s="544"/>
      <c r="SOZ21" s="544"/>
      <c r="SPA21" s="544"/>
      <c r="SPB21" s="544"/>
      <c r="SPC21" s="544"/>
      <c r="SPD21" s="544"/>
      <c r="SPE21" s="544"/>
      <c r="SPF21" s="544"/>
      <c r="SPG21" s="544"/>
      <c r="SPH21" s="544"/>
      <c r="SPI21" s="544"/>
      <c r="SPJ21" s="544"/>
      <c r="SPK21" s="544"/>
      <c r="SPL21" s="544"/>
      <c r="SPM21" s="544"/>
      <c r="SPN21" s="544"/>
      <c r="SPO21" s="544"/>
      <c r="SPP21" s="544"/>
      <c r="SPQ21" s="544"/>
      <c r="SPR21" s="544"/>
      <c r="SPS21" s="544"/>
      <c r="SPT21" s="544"/>
      <c r="SPU21" s="544"/>
      <c r="SPV21" s="544"/>
      <c r="SPW21" s="544"/>
      <c r="SPX21" s="544"/>
      <c r="SPY21" s="544"/>
      <c r="SPZ21" s="544"/>
      <c r="SQA21" s="544"/>
      <c r="SQB21" s="544"/>
      <c r="SQC21" s="544"/>
      <c r="SQD21" s="544"/>
      <c r="SQE21" s="544"/>
      <c r="SQF21" s="544"/>
      <c r="SQG21" s="544"/>
      <c r="SQH21" s="544"/>
      <c r="SQI21" s="544"/>
      <c r="SQJ21" s="544"/>
      <c r="SQK21" s="544"/>
      <c r="SQL21" s="544"/>
      <c r="SQM21" s="544"/>
      <c r="SQN21" s="544"/>
      <c r="SQO21" s="544"/>
      <c r="SQP21" s="544"/>
      <c r="SQQ21" s="544"/>
      <c r="SQR21" s="544"/>
      <c r="SQS21" s="544"/>
      <c r="SQT21" s="544"/>
      <c r="SQU21" s="544"/>
      <c r="SQV21" s="544"/>
      <c r="SQW21" s="544"/>
      <c r="SQX21" s="544"/>
      <c r="SQY21" s="544"/>
      <c r="SQZ21" s="544"/>
      <c r="SRA21" s="544"/>
      <c r="SRB21" s="544"/>
      <c r="SRC21" s="544"/>
      <c r="SRD21" s="544"/>
      <c r="SRE21" s="544"/>
      <c r="SRF21" s="544"/>
      <c r="SRG21" s="544"/>
      <c r="SRH21" s="544"/>
      <c r="SRI21" s="544"/>
      <c r="SRJ21" s="544"/>
      <c r="SRK21" s="544"/>
      <c r="SRL21" s="544"/>
      <c r="SRM21" s="544"/>
      <c r="SRN21" s="544"/>
      <c r="SRO21" s="544"/>
      <c r="SRP21" s="544"/>
      <c r="SRQ21" s="544"/>
      <c r="SRR21" s="544"/>
      <c r="SRS21" s="544"/>
      <c r="SRT21" s="544"/>
      <c r="SRU21" s="544"/>
      <c r="SRV21" s="544"/>
      <c r="SRW21" s="544"/>
      <c r="SRX21" s="544"/>
      <c r="SRY21" s="544"/>
      <c r="SRZ21" s="544"/>
      <c r="SSA21" s="544"/>
      <c r="SSB21" s="544"/>
      <c r="SSC21" s="544"/>
      <c r="SSD21" s="544"/>
      <c r="SSE21" s="544"/>
      <c r="SSF21" s="544"/>
      <c r="SSG21" s="544"/>
      <c r="SSH21" s="544"/>
      <c r="SSI21" s="544"/>
      <c r="SSJ21" s="544"/>
      <c r="SSK21" s="544"/>
      <c r="SSL21" s="544"/>
      <c r="SSM21" s="544"/>
      <c r="SSN21" s="544"/>
      <c r="SSO21" s="544"/>
      <c r="SSP21" s="544"/>
      <c r="SSQ21" s="544"/>
      <c r="SSR21" s="544"/>
      <c r="SSS21" s="544"/>
      <c r="SST21" s="544"/>
      <c r="SSU21" s="544"/>
      <c r="SSV21" s="544"/>
      <c r="SSW21" s="544"/>
      <c r="SSX21" s="544"/>
      <c r="SSY21" s="544"/>
      <c r="SSZ21" s="544"/>
      <c r="STA21" s="544"/>
      <c r="STB21" s="544"/>
      <c r="STC21" s="544"/>
      <c r="STD21" s="544"/>
      <c r="STE21" s="544"/>
      <c r="STF21" s="544"/>
      <c r="STG21" s="544"/>
      <c r="STH21" s="544"/>
      <c r="STI21" s="544"/>
      <c r="STJ21" s="544"/>
      <c r="STK21" s="544"/>
      <c r="STL21" s="544"/>
      <c r="STM21" s="544"/>
      <c r="STN21" s="544"/>
      <c r="STO21" s="544"/>
      <c r="STP21" s="544"/>
      <c r="STQ21" s="544"/>
      <c r="STR21" s="544"/>
      <c r="STS21" s="544"/>
      <c r="STT21" s="544"/>
      <c r="STU21" s="544"/>
      <c r="STV21" s="544"/>
      <c r="STW21" s="544"/>
      <c r="STX21" s="544"/>
      <c r="STY21" s="544"/>
      <c r="STZ21" s="544"/>
      <c r="SUA21" s="544"/>
      <c r="SUB21" s="544"/>
      <c r="SUC21" s="544"/>
      <c r="SUD21" s="544"/>
      <c r="SUE21" s="544"/>
      <c r="SUF21" s="544"/>
      <c r="SUG21" s="544"/>
      <c r="SUH21" s="544"/>
      <c r="SUI21" s="544"/>
      <c r="SUJ21" s="544"/>
      <c r="SUK21" s="544"/>
      <c r="SUL21" s="544"/>
      <c r="SUM21" s="544"/>
      <c r="SUN21" s="544"/>
      <c r="SUO21" s="544"/>
      <c r="SUP21" s="544"/>
      <c r="SUQ21" s="544"/>
      <c r="SUR21" s="544"/>
      <c r="SUS21" s="544"/>
      <c r="SUT21" s="544"/>
      <c r="SUU21" s="544"/>
      <c r="SUV21" s="544"/>
      <c r="SUW21" s="544"/>
      <c r="SUX21" s="544"/>
      <c r="SUY21" s="544"/>
      <c r="SUZ21" s="544"/>
      <c r="SVA21" s="544"/>
      <c r="SVB21" s="544"/>
      <c r="SVC21" s="544"/>
      <c r="SVD21" s="544"/>
      <c r="SVE21" s="544"/>
      <c r="SVF21" s="544"/>
      <c r="SVG21" s="544"/>
      <c r="SVH21" s="544"/>
      <c r="SVI21" s="544"/>
      <c r="SVJ21" s="544"/>
      <c r="SVK21" s="544"/>
      <c r="SVL21" s="544"/>
      <c r="SVM21" s="544"/>
      <c r="SVN21" s="544"/>
      <c r="SVO21" s="544"/>
      <c r="SVP21" s="544"/>
      <c r="SVQ21" s="544"/>
      <c r="SVR21" s="544"/>
      <c r="SVS21" s="544"/>
      <c r="SVT21" s="544"/>
      <c r="SVU21" s="544"/>
      <c r="SVV21" s="544"/>
      <c r="SVW21" s="544"/>
      <c r="SVX21" s="544"/>
      <c r="SVY21" s="544"/>
      <c r="SVZ21" s="544"/>
      <c r="SWA21" s="544"/>
      <c r="SWB21" s="544"/>
      <c r="SWC21" s="544"/>
      <c r="SWD21" s="544"/>
      <c r="SWE21" s="544"/>
      <c r="SWF21" s="544"/>
      <c r="SWG21" s="544"/>
      <c r="SWH21" s="544"/>
      <c r="SWI21" s="544"/>
      <c r="SWJ21" s="544"/>
      <c r="SWK21" s="544"/>
      <c r="SWL21" s="544"/>
      <c r="SWM21" s="544"/>
      <c r="SWN21" s="544"/>
      <c r="SWO21" s="544"/>
      <c r="SWP21" s="544"/>
      <c r="SWQ21" s="544"/>
      <c r="SWR21" s="544"/>
      <c r="SWS21" s="544"/>
      <c r="SWT21" s="544"/>
      <c r="SWU21" s="544"/>
      <c r="SWV21" s="544"/>
      <c r="SWW21" s="544"/>
      <c r="SWX21" s="544"/>
      <c r="SWY21" s="544"/>
      <c r="SWZ21" s="544"/>
      <c r="SXA21" s="544"/>
      <c r="SXB21" s="544"/>
      <c r="SXC21" s="544"/>
      <c r="SXD21" s="544"/>
      <c r="SXE21" s="544"/>
      <c r="SXF21" s="544"/>
      <c r="SXG21" s="544"/>
      <c r="SXH21" s="544"/>
      <c r="SXI21" s="544"/>
      <c r="SXJ21" s="544"/>
      <c r="SXK21" s="544"/>
      <c r="SXL21" s="544"/>
      <c r="SXM21" s="544"/>
      <c r="SXN21" s="544"/>
      <c r="SXO21" s="544"/>
      <c r="SXP21" s="544"/>
      <c r="SXQ21" s="544"/>
      <c r="SXR21" s="544"/>
      <c r="SXS21" s="544"/>
      <c r="SXT21" s="544"/>
      <c r="SXU21" s="544"/>
      <c r="SXV21" s="544"/>
      <c r="SXW21" s="544"/>
      <c r="SXX21" s="544"/>
      <c r="SXY21" s="544"/>
      <c r="SXZ21" s="544"/>
      <c r="SYA21" s="544"/>
      <c r="SYB21" s="544"/>
      <c r="SYC21" s="544"/>
      <c r="SYD21" s="544"/>
      <c r="SYE21" s="544"/>
      <c r="SYF21" s="544"/>
      <c r="SYG21" s="544"/>
      <c r="SYH21" s="544"/>
      <c r="SYI21" s="544"/>
      <c r="SYJ21" s="544"/>
      <c r="SYK21" s="544"/>
      <c r="SYL21" s="544"/>
      <c r="SYM21" s="544"/>
      <c r="SYN21" s="544"/>
      <c r="SYO21" s="544"/>
      <c r="SYP21" s="544"/>
      <c r="SYQ21" s="544"/>
      <c r="SYR21" s="544"/>
      <c r="SYS21" s="544"/>
      <c r="SYT21" s="544"/>
      <c r="SYU21" s="544"/>
      <c r="SYV21" s="544"/>
      <c r="SYW21" s="544"/>
      <c r="SYX21" s="544"/>
      <c r="SYY21" s="544"/>
      <c r="SYZ21" s="544"/>
      <c r="SZA21" s="544"/>
      <c r="SZB21" s="544"/>
      <c r="SZC21" s="544"/>
      <c r="SZD21" s="544"/>
      <c r="SZE21" s="544"/>
      <c r="SZF21" s="544"/>
      <c r="SZG21" s="544"/>
      <c r="SZH21" s="544"/>
      <c r="SZI21" s="544"/>
      <c r="SZJ21" s="544"/>
      <c r="SZK21" s="544"/>
      <c r="SZL21" s="544"/>
      <c r="SZM21" s="544"/>
      <c r="SZN21" s="544"/>
      <c r="SZO21" s="544"/>
      <c r="SZP21" s="544"/>
      <c r="SZQ21" s="544"/>
      <c r="SZR21" s="544"/>
      <c r="SZS21" s="544"/>
      <c r="SZT21" s="544"/>
      <c r="SZU21" s="544"/>
      <c r="SZV21" s="544"/>
      <c r="SZW21" s="544"/>
      <c r="SZX21" s="544"/>
      <c r="SZY21" s="544"/>
      <c r="SZZ21" s="544"/>
      <c r="TAA21" s="544"/>
      <c r="TAB21" s="544"/>
      <c r="TAC21" s="544"/>
      <c r="TAD21" s="544"/>
      <c r="TAE21" s="544"/>
      <c r="TAF21" s="544"/>
      <c r="TAG21" s="544"/>
      <c r="TAH21" s="544"/>
      <c r="TAI21" s="544"/>
      <c r="TAJ21" s="544"/>
      <c r="TAK21" s="544"/>
      <c r="TAL21" s="544"/>
      <c r="TAM21" s="544"/>
      <c r="TAN21" s="544"/>
      <c r="TAO21" s="544"/>
      <c r="TAP21" s="544"/>
      <c r="TAQ21" s="544"/>
      <c r="TAR21" s="544"/>
      <c r="TAS21" s="544"/>
      <c r="TAT21" s="544"/>
      <c r="TAU21" s="544"/>
      <c r="TAV21" s="544"/>
      <c r="TAW21" s="544"/>
      <c r="TAX21" s="544"/>
      <c r="TAY21" s="544"/>
      <c r="TAZ21" s="544"/>
      <c r="TBA21" s="544"/>
      <c r="TBB21" s="544"/>
      <c r="TBC21" s="544"/>
      <c r="TBD21" s="544"/>
      <c r="TBE21" s="544"/>
      <c r="TBF21" s="544"/>
      <c r="TBG21" s="544"/>
      <c r="TBH21" s="544"/>
      <c r="TBI21" s="544"/>
      <c r="TBJ21" s="544"/>
      <c r="TBK21" s="544"/>
      <c r="TBL21" s="544"/>
      <c r="TBM21" s="544"/>
      <c r="TBN21" s="544"/>
      <c r="TBO21" s="544"/>
      <c r="TBP21" s="544"/>
      <c r="TBQ21" s="544"/>
      <c r="TBR21" s="544"/>
      <c r="TBS21" s="544"/>
      <c r="TBT21" s="544"/>
      <c r="TBU21" s="544"/>
      <c r="TBV21" s="544"/>
      <c r="TBW21" s="544"/>
      <c r="TBX21" s="544"/>
      <c r="TBY21" s="544"/>
      <c r="TBZ21" s="544"/>
      <c r="TCA21" s="544"/>
      <c r="TCB21" s="544"/>
      <c r="TCC21" s="544"/>
      <c r="TCD21" s="544"/>
      <c r="TCE21" s="544"/>
      <c r="TCF21" s="544"/>
      <c r="TCG21" s="544"/>
      <c r="TCH21" s="544"/>
      <c r="TCI21" s="544"/>
      <c r="TCJ21" s="544"/>
      <c r="TCK21" s="544"/>
      <c r="TCL21" s="544"/>
      <c r="TCM21" s="544"/>
      <c r="TCN21" s="544"/>
      <c r="TCO21" s="544"/>
      <c r="TCP21" s="544"/>
      <c r="TCQ21" s="544"/>
      <c r="TCR21" s="544"/>
      <c r="TCS21" s="544"/>
      <c r="TCT21" s="544"/>
      <c r="TCU21" s="544"/>
      <c r="TCV21" s="544"/>
      <c r="TCW21" s="544"/>
      <c r="TCX21" s="544"/>
      <c r="TCY21" s="544"/>
      <c r="TCZ21" s="544"/>
      <c r="TDA21" s="544"/>
      <c r="TDB21" s="544"/>
      <c r="TDC21" s="544"/>
      <c r="TDD21" s="544"/>
      <c r="TDE21" s="544"/>
      <c r="TDF21" s="544"/>
      <c r="TDG21" s="544"/>
      <c r="TDH21" s="544"/>
      <c r="TDI21" s="544"/>
      <c r="TDJ21" s="544"/>
      <c r="TDK21" s="544"/>
      <c r="TDL21" s="544"/>
      <c r="TDM21" s="544"/>
      <c r="TDN21" s="544"/>
      <c r="TDO21" s="544"/>
      <c r="TDP21" s="544"/>
      <c r="TDQ21" s="544"/>
      <c r="TDR21" s="544"/>
      <c r="TDS21" s="544"/>
      <c r="TDT21" s="544"/>
      <c r="TDU21" s="544"/>
      <c r="TDV21" s="544"/>
      <c r="TDW21" s="544"/>
      <c r="TDX21" s="544"/>
      <c r="TDY21" s="544"/>
      <c r="TDZ21" s="544"/>
      <c r="TEA21" s="544"/>
      <c r="TEB21" s="544"/>
      <c r="TEC21" s="544"/>
      <c r="TED21" s="544"/>
      <c r="TEE21" s="544"/>
      <c r="TEF21" s="544"/>
      <c r="TEG21" s="544"/>
      <c r="TEH21" s="544"/>
      <c r="TEI21" s="544"/>
      <c r="TEJ21" s="544"/>
      <c r="TEK21" s="544"/>
      <c r="TEL21" s="544"/>
      <c r="TEM21" s="544"/>
      <c r="TEN21" s="544"/>
      <c r="TEO21" s="544"/>
      <c r="TEP21" s="544"/>
      <c r="TEQ21" s="544"/>
      <c r="TER21" s="544"/>
      <c r="TES21" s="544"/>
      <c r="TET21" s="544"/>
      <c r="TEU21" s="544"/>
      <c r="TEV21" s="544"/>
      <c r="TEW21" s="544"/>
      <c r="TEX21" s="544"/>
      <c r="TEY21" s="544"/>
      <c r="TEZ21" s="544"/>
      <c r="TFA21" s="544"/>
      <c r="TFB21" s="544"/>
      <c r="TFC21" s="544"/>
      <c r="TFD21" s="544"/>
      <c r="TFE21" s="544"/>
      <c r="TFF21" s="544"/>
      <c r="TFG21" s="544"/>
      <c r="TFH21" s="544"/>
      <c r="TFI21" s="544"/>
      <c r="TFJ21" s="544"/>
      <c r="TFK21" s="544"/>
      <c r="TFL21" s="544"/>
      <c r="TFM21" s="544"/>
      <c r="TFN21" s="544"/>
      <c r="TFO21" s="544"/>
      <c r="TFP21" s="544"/>
      <c r="TFQ21" s="544"/>
      <c r="TFR21" s="544"/>
      <c r="TFS21" s="544"/>
      <c r="TFT21" s="544"/>
      <c r="TFU21" s="544"/>
      <c r="TFV21" s="544"/>
      <c r="TFW21" s="544"/>
      <c r="TFX21" s="544"/>
      <c r="TFY21" s="544"/>
      <c r="TFZ21" s="544"/>
      <c r="TGA21" s="544"/>
      <c r="TGB21" s="544"/>
      <c r="TGC21" s="544"/>
      <c r="TGD21" s="544"/>
      <c r="TGE21" s="544"/>
      <c r="TGF21" s="544"/>
      <c r="TGG21" s="544"/>
      <c r="TGH21" s="544"/>
      <c r="TGI21" s="544"/>
      <c r="TGJ21" s="544"/>
      <c r="TGK21" s="544"/>
      <c r="TGL21" s="544"/>
      <c r="TGM21" s="544"/>
      <c r="TGN21" s="544"/>
      <c r="TGO21" s="544"/>
      <c r="TGP21" s="544"/>
      <c r="TGQ21" s="544"/>
      <c r="TGR21" s="544"/>
      <c r="TGS21" s="544"/>
      <c r="TGT21" s="544"/>
      <c r="TGU21" s="544"/>
      <c r="TGV21" s="544"/>
      <c r="TGW21" s="544"/>
      <c r="TGX21" s="544"/>
      <c r="TGY21" s="544"/>
      <c r="TGZ21" s="544"/>
      <c r="THA21" s="544"/>
      <c r="THB21" s="544"/>
      <c r="THC21" s="544"/>
      <c r="THD21" s="544"/>
      <c r="THE21" s="544"/>
      <c r="THF21" s="544"/>
      <c r="THG21" s="544"/>
      <c r="THH21" s="544"/>
      <c r="THI21" s="544"/>
      <c r="THJ21" s="544"/>
      <c r="THK21" s="544"/>
      <c r="THL21" s="544"/>
      <c r="THM21" s="544"/>
      <c r="THN21" s="544"/>
      <c r="THO21" s="544"/>
      <c r="THP21" s="544"/>
      <c r="THQ21" s="544"/>
      <c r="THR21" s="544"/>
      <c r="THS21" s="544"/>
      <c r="THT21" s="544"/>
      <c r="THU21" s="544"/>
      <c r="THV21" s="544"/>
      <c r="THW21" s="544"/>
      <c r="THX21" s="544"/>
      <c r="THY21" s="544"/>
      <c r="THZ21" s="544"/>
      <c r="TIA21" s="544"/>
      <c r="TIB21" s="544"/>
      <c r="TIC21" s="544"/>
      <c r="TID21" s="544"/>
      <c r="TIE21" s="544"/>
      <c r="TIF21" s="544"/>
      <c r="TIG21" s="544"/>
      <c r="TIH21" s="544"/>
      <c r="TII21" s="544"/>
      <c r="TIJ21" s="544"/>
      <c r="TIK21" s="544"/>
      <c r="TIL21" s="544"/>
      <c r="TIM21" s="544"/>
      <c r="TIN21" s="544"/>
      <c r="TIO21" s="544"/>
      <c r="TIP21" s="544"/>
      <c r="TIQ21" s="544"/>
      <c r="TIR21" s="544"/>
      <c r="TIS21" s="544"/>
      <c r="TIT21" s="544"/>
      <c r="TIU21" s="544"/>
      <c r="TIV21" s="544"/>
      <c r="TIW21" s="544"/>
      <c r="TIX21" s="544"/>
      <c r="TIY21" s="544"/>
      <c r="TIZ21" s="544"/>
      <c r="TJA21" s="544"/>
      <c r="TJB21" s="544"/>
      <c r="TJC21" s="544"/>
      <c r="TJD21" s="544"/>
      <c r="TJE21" s="544"/>
      <c r="TJF21" s="544"/>
      <c r="TJG21" s="544"/>
      <c r="TJH21" s="544"/>
      <c r="TJI21" s="544"/>
      <c r="TJJ21" s="544"/>
      <c r="TJK21" s="544"/>
      <c r="TJL21" s="544"/>
      <c r="TJM21" s="544"/>
      <c r="TJN21" s="544"/>
      <c r="TJO21" s="544"/>
      <c r="TJP21" s="544"/>
      <c r="TJQ21" s="544"/>
      <c r="TJR21" s="544"/>
      <c r="TJS21" s="544"/>
      <c r="TJT21" s="544"/>
      <c r="TJU21" s="544"/>
      <c r="TJV21" s="544"/>
      <c r="TJW21" s="544"/>
      <c r="TJX21" s="544"/>
      <c r="TJY21" s="544"/>
      <c r="TJZ21" s="544"/>
      <c r="TKA21" s="544"/>
      <c r="TKB21" s="544"/>
      <c r="TKC21" s="544"/>
      <c r="TKD21" s="544"/>
      <c r="TKE21" s="544"/>
      <c r="TKF21" s="544"/>
      <c r="TKG21" s="544"/>
      <c r="TKH21" s="544"/>
      <c r="TKI21" s="544"/>
      <c r="TKJ21" s="544"/>
      <c r="TKK21" s="544"/>
      <c r="TKL21" s="544"/>
      <c r="TKM21" s="544"/>
      <c r="TKN21" s="544"/>
      <c r="TKO21" s="544"/>
      <c r="TKP21" s="544"/>
      <c r="TKQ21" s="544"/>
      <c r="TKR21" s="544"/>
      <c r="TKS21" s="544"/>
      <c r="TKT21" s="544"/>
      <c r="TKU21" s="544"/>
      <c r="TKV21" s="544"/>
      <c r="TKW21" s="544"/>
      <c r="TKX21" s="544"/>
      <c r="TKY21" s="544"/>
      <c r="TKZ21" s="544"/>
      <c r="TLA21" s="544"/>
      <c r="TLB21" s="544"/>
      <c r="TLC21" s="544"/>
      <c r="TLD21" s="544"/>
      <c r="TLE21" s="544"/>
      <c r="TLF21" s="544"/>
      <c r="TLG21" s="544"/>
      <c r="TLH21" s="544"/>
      <c r="TLI21" s="544"/>
      <c r="TLJ21" s="544"/>
      <c r="TLK21" s="544"/>
      <c r="TLL21" s="544"/>
      <c r="TLM21" s="544"/>
      <c r="TLN21" s="544"/>
      <c r="TLO21" s="544"/>
      <c r="TLP21" s="544"/>
      <c r="TLQ21" s="544"/>
      <c r="TLR21" s="544"/>
      <c r="TLS21" s="544"/>
      <c r="TLT21" s="544"/>
      <c r="TLU21" s="544"/>
      <c r="TLV21" s="544"/>
      <c r="TLW21" s="544"/>
      <c r="TLX21" s="544"/>
      <c r="TLY21" s="544"/>
      <c r="TLZ21" s="544"/>
      <c r="TMA21" s="544"/>
      <c r="TMB21" s="544"/>
      <c r="TMC21" s="544"/>
      <c r="TMD21" s="544"/>
      <c r="TME21" s="544"/>
      <c r="TMF21" s="544"/>
      <c r="TMG21" s="544"/>
      <c r="TMH21" s="544"/>
      <c r="TMI21" s="544"/>
      <c r="TMJ21" s="544"/>
      <c r="TMK21" s="544"/>
      <c r="TML21" s="544"/>
      <c r="TMM21" s="544"/>
      <c r="TMN21" s="544"/>
      <c r="TMO21" s="544"/>
      <c r="TMP21" s="544"/>
      <c r="TMQ21" s="544"/>
      <c r="TMR21" s="544"/>
      <c r="TMS21" s="544"/>
      <c r="TMT21" s="544"/>
      <c r="TMU21" s="544"/>
      <c r="TMV21" s="544"/>
      <c r="TMW21" s="544"/>
      <c r="TMX21" s="544"/>
      <c r="TMY21" s="544"/>
      <c r="TMZ21" s="544"/>
      <c r="TNA21" s="544"/>
      <c r="TNB21" s="544"/>
      <c r="TNC21" s="544"/>
      <c r="TND21" s="544"/>
      <c r="TNE21" s="544"/>
      <c r="TNF21" s="544"/>
      <c r="TNG21" s="544"/>
      <c r="TNH21" s="544"/>
      <c r="TNI21" s="544"/>
      <c r="TNJ21" s="544"/>
      <c r="TNK21" s="544"/>
      <c r="TNL21" s="544"/>
      <c r="TNM21" s="544"/>
      <c r="TNN21" s="544"/>
      <c r="TNO21" s="544"/>
      <c r="TNP21" s="544"/>
      <c r="TNQ21" s="544"/>
      <c r="TNR21" s="544"/>
      <c r="TNS21" s="544"/>
      <c r="TNT21" s="544"/>
      <c r="TNU21" s="544"/>
      <c r="TNV21" s="544"/>
      <c r="TNW21" s="544"/>
      <c r="TNX21" s="544"/>
      <c r="TNY21" s="544"/>
      <c r="TNZ21" s="544"/>
      <c r="TOA21" s="544"/>
      <c r="TOB21" s="544"/>
      <c r="TOC21" s="544"/>
      <c r="TOD21" s="544"/>
      <c r="TOE21" s="544"/>
      <c r="TOF21" s="544"/>
      <c r="TOG21" s="544"/>
      <c r="TOH21" s="544"/>
      <c r="TOI21" s="544"/>
      <c r="TOJ21" s="544"/>
      <c r="TOK21" s="544"/>
      <c r="TOL21" s="544"/>
      <c r="TOM21" s="544"/>
      <c r="TON21" s="544"/>
      <c r="TOO21" s="544"/>
      <c r="TOP21" s="544"/>
      <c r="TOQ21" s="544"/>
      <c r="TOR21" s="544"/>
      <c r="TOS21" s="544"/>
      <c r="TOT21" s="544"/>
      <c r="TOU21" s="544"/>
      <c r="TOV21" s="544"/>
      <c r="TOW21" s="544"/>
      <c r="TOX21" s="544"/>
      <c r="TOY21" s="544"/>
      <c r="TOZ21" s="544"/>
      <c r="TPA21" s="544"/>
      <c r="TPB21" s="544"/>
      <c r="TPC21" s="544"/>
      <c r="TPD21" s="544"/>
      <c r="TPE21" s="544"/>
      <c r="TPF21" s="544"/>
      <c r="TPG21" s="544"/>
      <c r="TPH21" s="544"/>
      <c r="TPI21" s="544"/>
      <c r="TPJ21" s="544"/>
      <c r="TPK21" s="544"/>
      <c r="TPL21" s="544"/>
      <c r="TPM21" s="544"/>
      <c r="TPN21" s="544"/>
      <c r="TPO21" s="544"/>
      <c r="TPP21" s="544"/>
      <c r="TPQ21" s="544"/>
      <c r="TPR21" s="544"/>
      <c r="TPS21" s="544"/>
      <c r="TPT21" s="544"/>
      <c r="TPU21" s="544"/>
      <c r="TPV21" s="544"/>
      <c r="TPW21" s="544"/>
      <c r="TPX21" s="544"/>
      <c r="TPY21" s="544"/>
      <c r="TPZ21" s="544"/>
      <c r="TQA21" s="544"/>
      <c r="TQB21" s="544"/>
      <c r="TQC21" s="544"/>
      <c r="TQD21" s="544"/>
      <c r="TQE21" s="544"/>
      <c r="TQF21" s="544"/>
      <c r="TQG21" s="544"/>
      <c r="TQH21" s="544"/>
      <c r="TQI21" s="544"/>
      <c r="TQJ21" s="544"/>
      <c r="TQK21" s="544"/>
      <c r="TQL21" s="544"/>
      <c r="TQM21" s="544"/>
      <c r="TQN21" s="544"/>
      <c r="TQO21" s="544"/>
      <c r="TQP21" s="544"/>
      <c r="TQQ21" s="544"/>
      <c r="TQR21" s="544"/>
      <c r="TQS21" s="544"/>
      <c r="TQT21" s="544"/>
      <c r="TQU21" s="544"/>
      <c r="TQV21" s="544"/>
      <c r="TQW21" s="544"/>
      <c r="TQX21" s="544"/>
      <c r="TQY21" s="544"/>
      <c r="TQZ21" s="544"/>
      <c r="TRA21" s="544"/>
      <c r="TRB21" s="544"/>
      <c r="TRC21" s="544"/>
      <c r="TRD21" s="544"/>
      <c r="TRE21" s="544"/>
      <c r="TRF21" s="544"/>
      <c r="TRG21" s="544"/>
      <c r="TRH21" s="544"/>
      <c r="TRI21" s="544"/>
      <c r="TRJ21" s="544"/>
      <c r="TRK21" s="544"/>
      <c r="TRL21" s="544"/>
      <c r="TRM21" s="544"/>
      <c r="TRN21" s="544"/>
      <c r="TRO21" s="544"/>
      <c r="TRP21" s="544"/>
      <c r="TRQ21" s="544"/>
      <c r="TRR21" s="544"/>
      <c r="TRS21" s="544"/>
      <c r="TRT21" s="544"/>
      <c r="TRU21" s="544"/>
      <c r="TRV21" s="544"/>
      <c r="TRW21" s="544"/>
      <c r="TRX21" s="544"/>
      <c r="TRY21" s="544"/>
      <c r="TRZ21" s="544"/>
      <c r="TSA21" s="544"/>
      <c r="TSB21" s="544"/>
      <c r="TSC21" s="544"/>
      <c r="TSD21" s="544"/>
      <c r="TSE21" s="544"/>
      <c r="TSF21" s="544"/>
      <c r="TSG21" s="544"/>
      <c r="TSH21" s="544"/>
      <c r="TSI21" s="544"/>
      <c r="TSJ21" s="544"/>
      <c r="TSK21" s="544"/>
      <c r="TSL21" s="544"/>
      <c r="TSM21" s="544"/>
      <c r="TSN21" s="544"/>
      <c r="TSO21" s="544"/>
      <c r="TSP21" s="544"/>
      <c r="TSQ21" s="544"/>
      <c r="TSR21" s="544"/>
      <c r="TSS21" s="544"/>
      <c r="TST21" s="544"/>
      <c r="TSU21" s="544"/>
      <c r="TSV21" s="544"/>
      <c r="TSW21" s="544"/>
      <c r="TSX21" s="544"/>
      <c r="TSY21" s="544"/>
      <c r="TSZ21" s="544"/>
      <c r="TTA21" s="544"/>
      <c r="TTB21" s="544"/>
      <c r="TTC21" s="544"/>
      <c r="TTD21" s="544"/>
      <c r="TTE21" s="544"/>
      <c r="TTF21" s="544"/>
      <c r="TTG21" s="544"/>
      <c r="TTH21" s="544"/>
      <c r="TTI21" s="544"/>
      <c r="TTJ21" s="544"/>
      <c r="TTK21" s="544"/>
      <c r="TTL21" s="544"/>
      <c r="TTM21" s="544"/>
      <c r="TTN21" s="544"/>
      <c r="TTO21" s="544"/>
      <c r="TTP21" s="544"/>
      <c r="TTQ21" s="544"/>
      <c r="TTR21" s="544"/>
      <c r="TTS21" s="544"/>
      <c r="TTT21" s="544"/>
      <c r="TTU21" s="544"/>
      <c r="TTV21" s="544"/>
      <c r="TTW21" s="544"/>
      <c r="TTX21" s="544"/>
      <c r="TTY21" s="544"/>
      <c r="TTZ21" s="544"/>
      <c r="TUA21" s="544"/>
      <c r="TUB21" s="544"/>
      <c r="TUC21" s="544"/>
      <c r="TUD21" s="544"/>
      <c r="TUE21" s="544"/>
      <c r="TUF21" s="544"/>
      <c r="TUG21" s="544"/>
      <c r="TUH21" s="544"/>
      <c r="TUI21" s="544"/>
      <c r="TUJ21" s="544"/>
      <c r="TUK21" s="544"/>
      <c r="TUL21" s="544"/>
      <c r="TUM21" s="544"/>
      <c r="TUN21" s="544"/>
      <c r="TUO21" s="544"/>
      <c r="TUP21" s="544"/>
      <c r="TUQ21" s="544"/>
      <c r="TUR21" s="544"/>
      <c r="TUS21" s="544"/>
      <c r="TUT21" s="544"/>
      <c r="TUU21" s="544"/>
      <c r="TUV21" s="544"/>
      <c r="TUW21" s="544"/>
      <c r="TUX21" s="544"/>
      <c r="TUY21" s="544"/>
      <c r="TUZ21" s="544"/>
      <c r="TVA21" s="544"/>
      <c r="TVB21" s="544"/>
      <c r="TVC21" s="544"/>
      <c r="TVD21" s="544"/>
      <c r="TVE21" s="544"/>
      <c r="TVF21" s="544"/>
      <c r="TVG21" s="544"/>
      <c r="TVH21" s="544"/>
      <c r="TVI21" s="544"/>
      <c r="TVJ21" s="544"/>
      <c r="TVK21" s="544"/>
      <c r="TVL21" s="544"/>
      <c r="TVM21" s="544"/>
      <c r="TVN21" s="544"/>
      <c r="TVO21" s="544"/>
      <c r="TVP21" s="544"/>
      <c r="TVQ21" s="544"/>
      <c r="TVR21" s="544"/>
      <c r="TVS21" s="544"/>
      <c r="TVT21" s="544"/>
      <c r="TVU21" s="544"/>
      <c r="TVV21" s="544"/>
      <c r="TVW21" s="544"/>
      <c r="TVX21" s="544"/>
      <c r="TVY21" s="544"/>
      <c r="TVZ21" s="544"/>
      <c r="TWA21" s="544"/>
      <c r="TWB21" s="544"/>
      <c r="TWC21" s="544"/>
      <c r="TWD21" s="544"/>
      <c r="TWE21" s="544"/>
      <c r="TWF21" s="544"/>
      <c r="TWG21" s="544"/>
      <c r="TWH21" s="544"/>
      <c r="TWI21" s="544"/>
      <c r="TWJ21" s="544"/>
      <c r="TWK21" s="544"/>
      <c r="TWL21" s="544"/>
      <c r="TWM21" s="544"/>
      <c r="TWN21" s="544"/>
      <c r="TWO21" s="544"/>
      <c r="TWP21" s="544"/>
      <c r="TWQ21" s="544"/>
      <c r="TWR21" s="544"/>
      <c r="TWS21" s="544"/>
      <c r="TWT21" s="544"/>
      <c r="TWU21" s="544"/>
      <c r="TWV21" s="544"/>
      <c r="TWW21" s="544"/>
      <c r="TWX21" s="544"/>
      <c r="TWY21" s="544"/>
      <c r="TWZ21" s="544"/>
      <c r="TXA21" s="544"/>
      <c r="TXB21" s="544"/>
      <c r="TXC21" s="544"/>
      <c r="TXD21" s="544"/>
      <c r="TXE21" s="544"/>
      <c r="TXF21" s="544"/>
      <c r="TXG21" s="544"/>
      <c r="TXH21" s="544"/>
      <c r="TXI21" s="544"/>
      <c r="TXJ21" s="544"/>
      <c r="TXK21" s="544"/>
      <c r="TXL21" s="544"/>
      <c r="TXM21" s="544"/>
      <c r="TXN21" s="544"/>
      <c r="TXO21" s="544"/>
      <c r="TXP21" s="544"/>
      <c r="TXQ21" s="544"/>
      <c r="TXR21" s="544"/>
      <c r="TXS21" s="544"/>
      <c r="TXT21" s="544"/>
      <c r="TXU21" s="544"/>
      <c r="TXV21" s="544"/>
      <c r="TXW21" s="544"/>
      <c r="TXX21" s="544"/>
      <c r="TXY21" s="544"/>
      <c r="TXZ21" s="544"/>
      <c r="TYA21" s="544"/>
      <c r="TYB21" s="544"/>
      <c r="TYC21" s="544"/>
      <c r="TYD21" s="544"/>
      <c r="TYE21" s="544"/>
      <c r="TYF21" s="544"/>
      <c r="TYG21" s="544"/>
      <c r="TYH21" s="544"/>
      <c r="TYI21" s="544"/>
      <c r="TYJ21" s="544"/>
      <c r="TYK21" s="544"/>
      <c r="TYL21" s="544"/>
      <c r="TYM21" s="544"/>
      <c r="TYN21" s="544"/>
      <c r="TYO21" s="544"/>
      <c r="TYP21" s="544"/>
      <c r="TYQ21" s="544"/>
      <c r="TYR21" s="544"/>
      <c r="TYS21" s="544"/>
      <c r="TYT21" s="544"/>
      <c r="TYU21" s="544"/>
      <c r="TYV21" s="544"/>
      <c r="TYW21" s="544"/>
      <c r="TYX21" s="544"/>
      <c r="TYY21" s="544"/>
      <c r="TYZ21" s="544"/>
      <c r="TZA21" s="544"/>
      <c r="TZB21" s="544"/>
      <c r="TZC21" s="544"/>
      <c r="TZD21" s="544"/>
      <c r="TZE21" s="544"/>
      <c r="TZF21" s="544"/>
      <c r="TZG21" s="544"/>
      <c r="TZH21" s="544"/>
      <c r="TZI21" s="544"/>
      <c r="TZJ21" s="544"/>
      <c r="TZK21" s="544"/>
      <c r="TZL21" s="544"/>
      <c r="TZM21" s="544"/>
      <c r="TZN21" s="544"/>
      <c r="TZO21" s="544"/>
      <c r="TZP21" s="544"/>
      <c r="TZQ21" s="544"/>
      <c r="TZR21" s="544"/>
      <c r="TZS21" s="544"/>
      <c r="TZT21" s="544"/>
      <c r="TZU21" s="544"/>
      <c r="TZV21" s="544"/>
      <c r="TZW21" s="544"/>
      <c r="TZX21" s="544"/>
      <c r="TZY21" s="544"/>
      <c r="TZZ21" s="544"/>
      <c r="UAA21" s="544"/>
      <c r="UAB21" s="544"/>
      <c r="UAC21" s="544"/>
      <c r="UAD21" s="544"/>
      <c r="UAE21" s="544"/>
      <c r="UAF21" s="544"/>
      <c r="UAG21" s="544"/>
      <c r="UAH21" s="544"/>
      <c r="UAI21" s="544"/>
      <c r="UAJ21" s="544"/>
      <c r="UAK21" s="544"/>
      <c r="UAL21" s="544"/>
      <c r="UAM21" s="544"/>
      <c r="UAN21" s="544"/>
      <c r="UAO21" s="544"/>
      <c r="UAP21" s="544"/>
      <c r="UAQ21" s="544"/>
      <c r="UAR21" s="544"/>
      <c r="UAS21" s="544"/>
      <c r="UAT21" s="544"/>
      <c r="UAU21" s="544"/>
      <c r="UAV21" s="544"/>
      <c r="UAW21" s="544"/>
      <c r="UAX21" s="544"/>
      <c r="UAY21" s="544"/>
      <c r="UAZ21" s="544"/>
      <c r="UBA21" s="544"/>
      <c r="UBB21" s="544"/>
      <c r="UBC21" s="544"/>
      <c r="UBD21" s="544"/>
      <c r="UBE21" s="544"/>
      <c r="UBF21" s="544"/>
      <c r="UBG21" s="544"/>
      <c r="UBH21" s="544"/>
      <c r="UBI21" s="544"/>
      <c r="UBJ21" s="544"/>
      <c r="UBK21" s="544"/>
      <c r="UBL21" s="544"/>
      <c r="UBM21" s="544"/>
      <c r="UBN21" s="544"/>
      <c r="UBO21" s="544"/>
      <c r="UBP21" s="544"/>
      <c r="UBQ21" s="544"/>
      <c r="UBR21" s="544"/>
      <c r="UBS21" s="544"/>
      <c r="UBT21" s="544"/>
      <c r="UBU21" s="544"/>
      <c r="UBV21" s="544"/>
      <c r="UBW21" s="544"/>
      <c r="UBX21" s="544"/>
      <c r="UBY21" s="544"/>
      <c r="UBZ21" s="544"/>
      <c r="UCA21" s="544"/>
      <c r="UCB21" s="544"/>
      <c r="UCC21" s="544"/>
      <c r="UCD21" s="544"/>
      <c r="UCE21" s="544"/>
      <c r="UCF21" s="544"/>
      <c r="UCG21" s="544"/>
      <c r="UCH21" s="544"/>
      <c r="UCI21" s="544"/>
      <c r="UCJ21" s="544"/>
      <c r="UCK21" s="544"/>
      <c r="UCL21" s="544"/>
      <c r="UCM21" s="544"/>
      <c r="UCN21" s="544"/>
      <c r="UCO21" s="544"/>
      <c r="UCP21" s="544"/>
      <c r="UCQ21" s="544"/>
      <c r="UCR21" s="544"/>
      <c r="UCS21" s="544"/>
      <c r="UCT21" s="544"/>
      <c r="UCU21" s="544"/>
      <c r="UCV21" s="544"/>
      <c r="UCW21" s="544"/>
      <c r="UCX21" s="544"/>
      <c r="UCY21" s="544"/>
      <c r="UCZ21" s="544"/>
      <c r="UDA21" s="544"/>
      <c r="UDB21" s="544"/>
      <c r="UDC21" s="544"/>
      <c r="UDD21" s="544"/>
      <c r="UDE21" s="544"/>
      <c r="UDF21" s="544"/>
      <c r="UDG21" s="544"/>
      <c r="UDH21" s="544"/>
      <c r="UDI21" s="544"/>
      <c r="UDJ21" s="544"/>
      <c r="UDK21" s="544"/>
      <c r="UDL21" s="544"/>
      <c r="UDM21" s="544"/>
      <c r="UDN21" s="544"/>
      <c r="UDO21" s="544"/>
      <c r="UDP21" s="544"/>
      <c r="UDQ21" s="544"/>
      <c r="UDR21" s="544"/>
      <c r="UDS21" s="544"/>
      <c r="UDT21" s="544"/>
      <c r="UDU21" s="544"/>
      <c r="UDV21" s="544"/>
      <c r="UDW21" s="544"/>
      <c r="UDX21" s="544"/>
      <c r="UDY21" s="544"/>
      <c r="UDZ21" s="544"/>
      <c r="UEA21" s="544"/>
      <c r="UEB21" s="544"/>
      <c r="UEC21" s="544"/>
      <c r="UED21" s="544"/>
      <c r="UEE21" s="544"/>
      <c r="UEF21" s="544"/>
      <c r="UEG21" s="544"/>
      <c r="UEH21" s="544"/>
      <c r="UEI21" s="544"/>
      <c r="UEJ21" s="544"/>
      <c r="UEK21" s="544"/>
      <c r="UEL21" s="544"/>
      <c r="UEM21" s="544"/>
      <c r="UEN21" s="544"/>
      <c r="UEO21" s="544"/>
      <c r="UEP21" s="544"/>
      <c r="UEQ21" s="544"/>
      <c r="UER21" s="544"/>
      <c r="UES21" s="544"/>
      <c r="UET21" s="544"/>
      <c r="UEU21" s="544"/>
      <c r="UEV21" s="544"/>
      <c r="UEW21" s="544"/>
      <c r="UEX21" s="544"/>
      <c r="UEY21" s="544"/>
      <c r="UEZ21" s="544"/>
      <c r="UFA21" s="544"/>
      <c r="UFB21" s="544"/>
      <c r="UFC21" s="544"/>
      <c r="UFD21" s="544"/>
      <c r="UFE21" s="544"/>
      <c r="UFF21" s="544"/>
      <c r="UFG21" s="544"/>
      <c r="UFH21" s="544"/>
      <c r="UFI21" s="544"/>
      <c r="UFJ21" s="544"/>
      <c r="UFK21" s="544"/>
      <c r="UFL21" s="544"/>
      <c r="UFM21" s="544"/>
      <c r="UFN21" s="544"/>
      <c r="UFO21" s="544"/>
      <c r="UFP21" s="544"/>
      <c r="UFQ21" s="544"/>
      <c r="UFR21" s="544"/>
      <c r="UFS21" s="544"/>
      <c r="UFT21" s="544"/>
      <c r="UFU21" s="544"/>
      <c r="UFV21" s="544"/>
      <c r="UFW21" s="544"/>
      <c r="UFX21" s="544"/>
      <c r="UFY21" s="544"/>
      <c r="UFZ21" s="544"/>
      <c r="UGA21" s="544"/>
      <c r="UGB21" s="544"/>
      <c r="UGC21" s="544"/>
      <c r="UGD21" s="544"/>
      <c r="UGE21" s="544"/>
      <c r="UGF21" s="544"/>
      <c r="UGG21" s="544"/>
      <c r="UGH21" s="544"/>
      <c r="UGI21" s="544"/>
      <c r="UGJ21" s="544"/>
      <c r="UGK21" s="544"/>
      <c r="UGL21" s="544"/>
      <c r="UGM21" s="544"/>
      <c r="UGN21" s="544"/>
      <c r="UGO21" s="544"/>
      <c r="UGP21" s="544"/>
      <c r="UGQ21" s="544"/>
      <c r="UGR21" s="544"/>
      <c r="UGS21" s="544"/>
      <c r="UGT21" s="544"/>
      <c r="UGU21" s="544"/>
      <c r="UGV21" s="544"/>
      <c r="UGW21" s="544"/>
      <c r="UGX21" s="544"/>
      <c r="UGY21" s="544"/>
      <c r="UGZ21" s="544"/>
      <c r="UHA21" s="544"/>
      <c r="UHB21" s="544"/>
      <c r="UHC21" s="544"/>
      <c r="UHD21" s="544"/>
      <c r="UHE21" s="544"/>
      <c r="UHF21" s="544"/>
      <c r="UHG21" s="544"/>
      <c r="UHH21" s="544"/>
      <c r="UHI21" s="544"/>
      <c r="UHJ21" s="544"/>
      <c r="UHK21" s="544"/>
      <c r="UHL21" s="544"/>
      <c r="UHM21" s="544"/>
      <c r="UHN21" s="544"/>
      <c r="UHO21" s="544"/>
      <c r="UHP21" s="544"/>
      <c r="UHQ21" s="544"/>
      <c r="UHR21" s="544"/>
      <c r="UHS21" s="544"/>
      <c r="UHT21" s="544"/>
      <c r="UHU21" s="544"/>
      <c r="UHV21" s="544"/>
      <c r="UHW21" s="544"/>
      <c r="UHX21" s="544"/>
      <c r="UHY21" s="544"/>
      <c r="UHZ21" s="544"/>
      <c r="UIA21" s="544"/>
      <c r="UIB21" s="544"/>
      <c r="UIC21" s="544"/>
      <c r="UID21" s="544"/>
      <c r="UIE21" s="544"/>
      <c r="UIF21" s="544"/>
      <c r="UIG21" s="544"/>
      <c r="UIH21" s="544"/>
      <c r="UII21" s="544"/>
      <c r="UIJ21" s="544"/>
      <c r="UIK21" s="544"/>
      <c r="UIL21" s="544"/>
      <c r="UIM21" s="544"/>
      <c r="UIN21" s="544"/>
      <c r="UIO21" s="544"/>
      <c r="UIP21" s="544"/>
      <c r="UIQ21" s="544"/>
      <c r="UIR21" s="544"/>
      <c r="UIS21" s="544"/>
      <c r="UIT21" s="544"/>
      <c r="UIU21" s="544"/>
      <c r="UIV21" s="544"/>
      <c r="UIW21" s="544"/>
      <c r="UIX21" s="544"/>
      <c r="UIY21" s="544"/>
      <c r="UIZ21" s="544"/>
      <c r="UJA21" s="544"/>
      <c r="UJB21" s="544"/>
      <c r="UJC21" s="544"/>
      <c r="UJD21" s="544"/>
      <c r="UJE21" s="544"/>
      <c r="UJF21" s="544"/>
      <c r="UJG21" s="544"/>
      <c r="UJH21" s="544"/>
      <c r="UJI21" s="544"/>
      <c r="UJJ21" s="544"/>
      <c r="UJK21" s="544"/>
      <c r="UJL21" s="544"/>
      <c r="UJM21" s="544"/>
      <c r="UJN21" s="544"/>
      <c r="UJO21" s="544"/>
      <c r="UJP21" s="544"/>
      <c r="UJQ21" s="544"/>
      <c r="UJR21" s="544"/>
      <c r="UJS21" s="544"/>
      <c r="UJT21" s="544"/>
      <c r="UJU21" s="544"/>
      <c r="UJV21" s="544"/>
      <c r="UJW21" s="544"/>
      <c r="UJX21" s="544"/>
      <c r="UJY21" s="544"/>
      <c r="UJZ21" s="544"/>
      <c r="UKA21" s="544"/>
      <c r="UKB21" s="544"/>
      <c r="UKC21" s="544"/>
      <c r="UKD21" s="544"/>
      <c r="UKE21" s="544"/>
      <c r="UKF21" s="544"/>
      <c r="UKG21" s="544"/>
      <c r="UKH21" s="544"/>
      <c r="UKI21" s="544"/>
      <c r="UKJ21" s="544"/>
      <c r="UKK21" s="544"/>
      <c r="UKL21" s="544"/>
      <c r="UKM21" s="544"/>
      <c r="UKN21" s="544"/>
      <c r="UKO21" s="544"/>
      <c r="UKP21" s="544"/>
      <c r="UKQ21" s="544"/>
      <c r="UKR21" s="544"/>
      <c r="UKS21" s="544"/>
      <c r="UKT21" s="544"/>
      <c r="UKU21" s="544"/>
      <c r="UKV21" s="544"/>
      <c r="UKW21" s="544"/>
      <c r="UKX21" s="544"/>
      <c r="UKY21" s="544"/>
      <c r="UKZ21" s="544"/>
      <c r="ULA21" s="544"/>
      <c r="ULB21" s="544"/>
      <c r="ULC21" s="544"/>
      <c r="ULD21" s="544"/>
      <c r="ULE21" s="544"/>
      <c r="ULF21" s="544"/>
      <c r="ULG21" s="544"/>
      <c r="ULH21" s="544"/>
      <c r="ULI21" s="544"/>
      <c r="ULJ21" s="544"/>
      <c r="ULK21" s="544"/>
      <c r="ULL21" s="544"/>
      <c r="ULM21" s="544"/>
      <c r="ULN21" s="544"/>
      <c r="ULO21" s="544"/>
      <c r="ULP21" s="544"/>
      <c r="ULQ21" s="544"/>
      <c r="ULR21" s="544"/>
      <c r="ULS21" s="544"/>
      <c r="ULT21" s="544"/>
      <c r="ULU21" s="544"/>
      <c r="ULV21" s="544"/>
      <c r="ULW21" s="544"/>
      <c r="ULX21" s="544"/>
      <c r="ULY21" s="544"/>
      <c r="ULZ21" s="544"/>
      <c r="UMA21" s="544"/>
      <c r="UMB21" s="544"/>
      <c r="UMC21" s="544"/>
      <c r="UMD21" s="544"/>
      <c r="UME21" s="544"/>
      <c r="UMF21" s="544"/>
      <c r="UMG21" s="544"/>
      <c r="UMH21" s="544"/>
      <c r="UMI21" s="544"/>
      <c r="UMJ21" s="544"/>
      <c r="UMK21" s="544"/>
      <c r="UML21" s="544"/>
      <c r="UMM21" s="544"/>
      <c r="UMN21" s="544"/>
      <c r="UMO21" s="544"/>
      <c r="UMP21" s="544"/>
      <c r="UMQ21" s="544"/>
      <c r="UMR21" s="544"/>
      <c r="UMS21" s="544"/>
      <c r="UMT21" s="544"/>
      <c r="UMU21" s="544"/>
      <c r="UMV21" s="544"/>
      <c r="UMW21" s="544"/>
      <c r="UMX21" s="544"/>
      <c r="UMY21" s="544"/>
      <c r="UMZ21" s="544"/>
      <c r="UNA21" s="544"/>
      <c r="UNB21" s="544"/>
      <c r="UNC21" s="544"/>
      <c r="UND21" s="544"/>
      <c r="UNE21" s="544"/>
      <c r="UNF21" s="544"/>
      <c r="UNG21" s="544"/>
      <c r="UNH21" s="544"/>
      <c r="UNI21" s="544"/>
      <c r="UNJ21" s="544"/>
      <c r="UNK21" s="544"/>
      <c r="UNL21" s="544"/>
      <c r="UNM21" s="544"/>
      <c r="UNN21" s="544"/>
      <c r="UNO21" s="544"/>
      <c r="UNP21" s="544"/>
      <c r="UNQ21" s="544"/>
      <c r="UNR21" s="544"/>
      <c r="UNS21" s="544"/>
      <c r="UNT21" s="544"/>
      <c r="UNU21" s="544"/>
      <c r="UNV21" s="544"/>
      <c r="UNW21" s="544"/>
      <c r="UNX21" s="544"/>
      <c r="UNY21" s="544"/>
      <c r="UNZ21" s="544"/>
      <c r="UOA21" s="544"/>
      <c r="UOB21" s="544"/>
      <c r="UOC21" s="544"/>
      <c r="UOD21" s="544"/>
      <c r="UOE21" s="544"/>
      <c r="UOF21" s="544"/>
      <c r="UOG21" s="544"/>
      <c r="UOH21" s="544"/>
      <c r="UOI21" s="544"/>
      <c r="UOJ21" s="544"/>
      <c r="UOK21" s="544"/>
      <c r="UOL21" s="544"/>
      <c r="UOM21" s="544"/>
      <c r="UON21" s="544"/>
      <c r="UOO21" s="544"/>
      <c r="UOP21" s="544"/>
      <c r="UOQ21" s="544"/>
      <c r="UOR21" s="544"/>
      <c r="UOS21" s="544"/>
      <c r="UOT21" s="544"/>
      <c r="UOU21" s="544"/>
      <c r="UOV21" s="544"/>
      <c r="UOW21" s="544"/>
      <c r="UOX21" s="544"/>
      <c r="UOY21" s="544"/>
      <c r="UOZ21" s="544"/>
      <c r="UPA21" s="544"/>
      <c r="UPB21" s="544"/>
      <c r="UPC21" s="544"/>
      <c r="UPD21" s="544"/>
      <c r="UPE21" s="544"/>
      <c r="UPF21" s="544"/>
      <c r="UPG21" s="544"/>
      <c r="UPH21" s="544"/>
      <c r="UPI21" s="544"/>
      <c r="UPJ21" s="544"/>
      <c r="UPK21" s="544"/>
      <c r="UPL21" s="544"/>
      <c r="UPM21" s="544"/>
      <c r="UPN21" s="544"/>
      <c r="UPO21" s="544"/>
      <c r="UPP21" s="544"/>
      <c r="UPQ21" s="544"/>
      <c r="UPR21" s="544"/>
      <c r="UPS21" s="544"/>
      <c r="UPT21" s="544"/>
      <c r="UPU21" s="544"/>
      <c r="UPV21" s="544"/>
      <c r="UPW21" s="544"/>
      <c r="UPX21" s="544"/>
      <c r="UPY21" s="544"/>
      <c r="UPZ21" s="544"/>
      <c r="UQA21" s="544"/>
      <c r="UQB21" s="544"/>
      <c r="UQC21" s="544"/>
      <c r="UQD21" s="544"/>
      <c r="UQE21" s="544"/>
      <c r="UQF21" s="544"/>
      <c r="UQG21" s="544"/>
      <c r="UQH21" s="544"/>
      <c r="UQI21" s="544"/>
      <c r="UQJ21" s="544"/>
      <c r="UQK21" s="544"/>
      <c r="UQL21" s="544"/>
      <c r="UQM21" s="544"/>
      <c r="UQN21" s="544"/>
      <c r="UQO21" s="544"/>
      <c r="UQP21" s="544"/>
      <c r="UQQ21" s="544"/>
      <c r="UQR21" s="544"/>
      <c r="UQS21" s="544"/>
      <c r="UQT21" s="544"/>
      <c r="UQU21" s="544"/>
      <c r="UQV21" s="544"/>
      <c r="UQW21" s="544"/>
      <c r="UQX21" s="544"/>
      <c r="UQY21" s="544"/>
      <c r="UQZ21" s="544"/>
      <c r="URA21" s="544"/>
      <c r="URB21" s="544"/>
      <c r="URC21" s="544"/>
      <c r="URD21" s="544"/>
      <c r="URE21" s="544"/>
      <c r="URF21" s="544"/>
      <c r="URG21" s="544"/>
      <c r="URH21" s="544"/>
      <c r="URI21" s="544"/>
      <c r="URJ21" s="544"/>
      <c r="URK21" s="544"/>
      <c r="URL21" s="544"/>
      <c r="URM21" s="544"/>
      <c r="URN21" s="544"/>
      <c r="URO21" s="544"/>
      <c r="URP21" s="544"/>
      <c r="URQ21" s="544"/>
      <c r="URR21" s="544"/>
      <c r="URS21" s="544"/>
      <c r="URT21" s="544"/>
      <c r="URU21" s="544"/>
      <c r="URV21" s="544"/>
      <c r="URW21" s="544"/>
      <c r="URX21" s="544"/>
      <c r="URY21" s="544"/>
      <c r="URZ21" s="544"/>
      <c r="USA21" s="544"/>
      <c r="USB21" s="544"/>
      <c r="USC21" s="544"/>
      <c r="USD21" s="544"/>
      <c r="USE21" s="544"/>
      <c r="USF21" s="544"/>
      <c r="USG21" s="544"/>
      <c r="USH21" s="544"/>
      <c r="USI21" s="544"/>
      <c r="USJ21" s="544"/>
      <c r="USK21" s="544"/>
      <c r="USL21" s="544"/>
      <c r="USM21" s="544"/>
      <c r="USN21" s="544"/>
      <c r="USO21" s="544"/>
      <c r="USP21" s="544"/>
      <c r="USQ21" s="544"/>
      <c r="USR21" s="544"/>
      <c r="USS21" s="544"/>
      <c r="UST21" s="544"/>
      <c r="USU21" s="544"/>
      <c r="USV21" s="544"/>
      <c r="USW21" s="544"/>
      <c r="USX21" s="544"/>
      <c r="USY21" s="544"/>
      <c r="USZ21" s="544"/>
      <c r="UTA21" s="544"/>
      <c r="UTB21" s="544"/>
      <c r="UTC21" s="544"/>
      <c r="UTD21" s="544"/>
      <c r="UTE21" s="544"/>
      <c r="UTF21" s="544"/>
      <c r="UTG21" s="544"/>
      <c r="UTH21" s="544"/>
      <c r="UTI21" s="544"/>
      <c r="UTJ21" s="544"/>
      <c r="UTK21" s="544"/>
      <c r="UTL21" s="544"/>
      <c r="UTM21" s="544"/>
      <c r="UTN21" s="544"/>
      <c r="UTO21" s="544"/>
      <c r="UTP21" s="544"/>
      <c r="UTQ21" s="544"/>
      <c r="UTR21" s="544"/>
      <c r="UTS21" s="544"/>
      <c r="UTT21" s="544"/>
      <c r="UTU21" s="544"/>
      <c r="UTV21" s="544"/>
      <c r="UTW21" s="544"/>
      <c r="UTX21" s="544"/>
      <c r="UTY21" s="544"/>
      <c r="UTZ21" s="544"/>
      <c r="UUA21" s="544"/>
      <c r="UUB21" s="544"/>
      <c r="UUC21" s="544"/>
      <c r="UUD21" s="544"/>
      <c r="UUE21" s="544"/>
      <c r="UUF21" s="544"/>
      <c r="UUG21" s="544"/>
      <c r="UUH21" s="544"/>
      <c r="UUI21" s="544"/>
      <c r="UUJ21" s="544"/>
      <c r="UUK21" s="544"/>
      <c r="UUL21" s="544"/>
      <c r="UUM21" s="544"/>
      <c r="UUN21" s="544"/>
      <c r="UUO21" s="544"/>
      <c r="UUP21" s="544"/>
      <c r="UUQ21" s="544"/>
      <c r="UUR21" s="544"/>
      <c r="UUS21" s="544"/>
      <c r="UUT21" s="544"/>
      <c r="UUU21" s="544"/>
      <c r="UUV21" s="544"/>
      <c r="UUW21" s="544"/>
      <c r="UUX21" s="544"/>
      <c r="UUY21" s="544"/>
      <c r="UUZ21" s="544"/>
      <c r="UVA21" s="544"/>
      <c r="UVB21" s="544"/>
      <c r="UVC21" s="544"/>
      <c r="UVD21" s="544"/>
      <c r="UVE21" s="544"/>
      <c r="UVF21" s="544"/>
      <c r="UVG21" s="544"/>
      <c r="UVH21" s="544"/>
      <c r="UVI21" s="544"/>
      <c r="UVJ21" s="544"/>
      <c r="UVK21" s="544"/>
      <c r="UVL21" s="544"/>
      <c r="UVM21" s="544"/>
      <c r="UVN21" s="544"/>
      <c r="UVO21" s="544"/>
      <c r="UVP21" s="544"/>
      <c r="UVQ21" s="544"/>
      <c r="UVR21" s="544"/>
      <c r="UVS21" s="544"/>
      <c r="UVT21" s="544"/>
      <c r="UVU21" s="544"/>
      <c r="UVV21" s="544"/>
      <c r="UVW21" s="544"/>
      <c r="UVX21" s="544"/>
      <c r="UVY21" s="544"/>
      <c r="UVZ21" s="544"/>
      <c r="UWA21" s="544"/>
      <c r="UWB21" s="544"/>
      <c r="UWC21" s="544"/>
      <c r="UWD21" s="544"/>
      <c r="UWE21" s="544"/>
      <c r="UWF21" s="544"/>
      <c r="UWG21" s="544"/>
      <c r="UWH21" s="544"/>
      <c r="UWI21" s="544"/>
      <c r="UWJ21" s="544"/>
      <c r="UWK21" s="544"/>
      <c r="UWL21" s="544"/>
      <c r="UWM21" s="544"/>
      <c r="UWN21" s="544"/>
      <c r="UWO21" s="544"/>
      <c r="UWP21" s="544"/>
      <c r="UWQ21" s="544"/>
      <c r="UWR21" s="544"/>
      <c r="UWS21" s="544"/>
      <c r="UWT21" s="544"/>
      <c r="UWU21" s="544"/>
      <c r="UWV21" s="544"/>
      <c r="UWW21" s="544"/>
      <c r="UWX21" s="544"/>
      <c r="UWY21" s="544"/>
      <c r="UWZ21" s="544"/>
      <c r="UXA21" s="544"/>
      <c r="UXB21" s="544"/>
      <c r="UXC21" s="544"/>
      <c r="UXD21" s="544"/>
      <c r="UXE21" s="544"/>
      <c r="UXF21" s="544"/>
      <c r="UXG21" s="544"/>
      <c r="UXH21" s="544"/>
      <c r="UXI21" s="544"/>
      <c r="UXJ21" s="544"/>
      <c r="UXK21" s="544"/>
      <c r="UXL21" s="544"/>
      <c r="UXM21" s="544"/>
      <c r="UXN21" s="544"/>
      <c r="UXO21" s="544"/>
      <c r="UXP21" s="544"/>
      <c r="UXQ21" s="544"/>
      <c r="UXR21" s="544"/>
      <c r="UXS21" s="544"/>
      <c r="UXT21" s="544"/>
      <c r="UXU21" s="544"/>
      <c r="UXV21" s="544"/>
      <c r="UXW21" s="544"/>
      <c r="UXX21" s="544"/>
      <c r="UXY21" s="544"/>
      <c r="UXZ21" s="544"/>
      <c r="UYA21" s="544"/>
      <c r="UYB21" s="544"/>
      <c r="UYC21" s="544"/>
      <c r="UYD21" s="544"/>
      <c r="UYE21" s="544"/>
      <c r="UYF21" s="544"/>
      <c r="UYG21" s="544"/>
      <c r="UYH21" s="544"/>
      <c r="UYI21" s="544"/>
      <c r="UYJ21" s="544"/>
      <c r="UYK21" s="544"/>
      <c r="UYL21" s="544"/>
      <c r="UYM21" s="544"/>
      <c r="UYN21" s="544"/>
      <c r="UYO21" s="544"/>
      <c r="UYP21" s="544"/>
      <c r="UYQ21" s="544"/>
      <c r="UYR21" s="544"/>
      <c r="UYS21" s="544"/>
      <c r="UYT21" s="544"/>
      <c r="UYU21" s="544"/>
      <c r="UYV21" s="544"/>
      <c r="UYW21" s="544"/>
      <c r="UYX21" s="544"/>
      <c r="UYY21" s="544"/>
      <c r="UYZ21" s="544"/>
      <c r="UZA21" s="544"/>
      <c r="UZB21" s="544"/>
      <c r="UZC21" s="544"/>
      <c r="UZD21" s="544"/>
      <c r="UZE21" s="544"/>
      <c r="UZF21" s="544"/>
      <c r="UZG21" s="544"/>
      <c r="UZH21" s="544"/>
      <c r="UZI21" s="544"/>
      <c r="UZJ21" s="544"/>
      <c r="UZK21" s="544"/>
      <c r="UZL21" s="544"/>
      <c r="UZM21" s="544"/>
      <c r="UZN21" s="544"/>
      <c r="UZO21" s="544"/>
      <c r="UZP21" s="544"/>
      <c r="UZQ21" s="544"/>
      <c r="UZR21" s="544"/>
      <c r="UZS21" s="544"/>
      <c r="UZT21" s="544"/>
      <c r="UZU21" s="544"/>
      <c r="UZV21" s="544"/>
      <c r="UZW21" s="544"/>
      <c r="UZX21" s="544"/>
      <c r="UZY21" s="544"/>
      <c r="UZZ21" s="544"/>
      <c r="VAA21" s="544"/>
      <c r="VAB21" s="544"/>
      <c r="VAC21" s="544"/>
      <c r="VAD21" s="544"/>
      <c r="VAE21" s="544"/>
      <c r="VAF21" s="544"/>
      <c r="VAG21" s="544"/>
      <c r="VAH21" s="544"/>
      <c r="VAI21" s="544"/>
      <c r="VAJ21" s="544"/>
      <c r="VAK21" s="544"/>
      <c r="VAL21" s="544"/>
      <c r="VAM21" s="544"/>
      <c r="VAN21" s="544"/>
      <c r="VAO21" s="544"/>
      <c r="VAP21" s="544"/>
      <c r="VAQ21" s="544"/>
      <c r="VAR21" s="544"/>
      <c r="VAS21" s="544"/>
      <c r="VAT21" s="544"/>
      <c r="VAU21" s="544"/>
      <c r="VAV21" s="544"/>
      <c r="VAW21" s="544"/>
      <c r="VAX21" s="544"/>
      <c r="VAY21" s="544"/>
      <c r="VAZ21" s="544"/>
      <c r="VBA21" s="544"/>
      <c r="VBB21" s="544"/>
      <c r="VBC21" s="544"/>
      <c r="VBD21" s="544"/>
      <c r="VBE21" s="544"/>
      <c r="VBF21" s="544"/>
      <c r="VBG21" s="544"/>
      <c r="VBH21" s="544"/>
      <c r="VBI21" s="544"/>
      <c r="VBJ21" s="544"/>
      <c r="VBK21" s="544"/>
      <c r="VBL21" s="544"/>
      <c r="VBM21" s="544"/>
      <c r="VBN21" s="544"/>
      <c r="VBO21" s="544"/>
      <c r="VBP21" s="544"/>
      <c r="VBQ21" s="544"/>
      <c r="VBR21" s="544"/>
      <c r="VBS21" s="544"/>
      <c r="VBT21" s="544"/>
      <c r="VBU21" s="544"/>
      <c r="VBV21" s="544"/>
      <c r="VBW21" s="544"/>
      <c r="VBX21" s="544"/>
      <c r="VBY21" s="544"/>
      <c r="VBZ21" s="544"/>
      <c r="VCA21" s="544"/>
      <c r="VCB21" s="544"/>
      <c r="VCC21" s="544"/>
      <c r="VCD21" s="544"/>
      <c r="VCE21" s="544"/>
      <c r="VCF21" s="544"/>
      <c r="VCG21" s="544"/>
      <c r="VCH21" s="544"/>
      <c r="VCI21" s="544"/>
      <c r="VCJ21" s="544"/>
      <c r="VCK21" s="544"/>
      <c r="VCL21" s="544"/>
      <c r="VCM21" s="544"/>
      <c r="VCN21" s="544"/>
      <c r="VCO21" s="544"/>
      <c r="VCP21" s="544"/>
      <c r="VCQ21" s="544"/>
      <c r="VCR21" s="544"/>
      <c r="VCS21" s="544"/>
      <c r="VCT21" s="544"/>
      <c r="VCU21" s="544"/>
      <c r="VCV21" s="544"/>
      <c r="VCW21" s="544"/>
      <c r="VCX21" s="544"/>
      <c r="VCY21" s="544"/>
      <c r="VCZ21" s="544"/>
      <c r="VDA21" s="544"/>
      <c r="VDB21" s="544"/>
      <c r="VDC21" s="544"/>
      <c r="VDD21" s="544"/>
      <c r="VDE21" s="544"/>
      <c r="VDF21" s="544"/>
      <c r="VDG21" s="544"/>
      <c r="VDH21" s="544"/>
      <c r="VDI21" s="544"/>
      <c r="VDJ21" s="544"/>
      <c r="VDK21" s="544"/>
      <c r="VDL21" s="544"/>
      <c r="VDM21" s="544"/>
      <c r="VDN21" s="544"/>
      <c r="VDO21" s="544"/>
      <c r="VDP21" s="544"/>
      <c r="VDQ21" s="544"/>
      <c r="VDR21" s="544"/>
      <c r="VDS21" s="544"/>
      <c r="VDT21" s="544"/>
      <c r="VDU21" s="544"/>
      <c r="VDV21" s="544"/>
      <c r="VDW21" s="544"/>
      <c r="VDX21" s="544"/>
      <c r="VDY21" s="544"/>
      <c r="VDZ21" s="544"/>
      <c r="VEA21" s="544"/>
      <c r="VEB21" s="544"/>
      <c r="VEC21" s="544"/>
      <c r="VED21" s="544"/>
      <c r="VEE21" s="544"/>
      <c r="VEF21" s="544"/>
      <c r="VEG21" s="544"/>
      <c r="VEH21" s="544"/>
      <c r="VEI21" s="544"/>
      <c r="VEJ21" s="544"/>
      <c r="VEK21" s="544"/>
      <c r="VEL21" s="544"/>
      <c r="VEM21" s="544"/>
      <c r="VEN21" s="544"/>
      <c r="VEO21" s="544"/>
      <c r="VEP21" s="544"/>
      <c r="VEQ21" s="544"/>
      <c r="VER21" s="544"/>
      <c r="VES21" s="544"/>
      <c r="VET21" s="544"/>
      <c r="VEU21" s="544"/>
      <c r="VEV21" s="544"/>
      <c r="VEW21" s="544"/>
      <c r="VEX21" s="544"/>
      <c r="VEY21" s="544"/>
      <c r="VEZ21" s="544"/>
      <c r="VFA21" s="544"/>
      <c r="VFB21" s="544"/>
      <c r="VFC21" s="544"/>
      <c r="VFD21" s="544"/>
      <c r="VFE21" s="544"/>
      <c r="VFF21" s="544"/>
      <c r="VFG21" s="544"/>
      <c r="VFH21" s="544"/>
      <c r="VFI21" s="544"/>
      <c r="VFJ21" s="544"/>
      <c r="VFK21" s="544"/>
      <c r="VFL21" s="544"/>
      <c r="VFM21" s="544"/>
      <c r="VFN21" s="544"/>
      <c r="VFO21" s="544"/>
      <c r="VFP21" s="544"/>
      <c r="VFQ21" s="544"/>
      <c r="VFR21" s="544"/>
      <c r="VFS21" s="544"/>
      <c r="VFT21" s="544"/>
      <c r="VFU21" s="544"/>
      <c r="VFV21" s="544"/>
      <c r="VFW21" s="544"/>
      <c r="VFX21" s="544"/>
      <c r="VFY21" s="544"/>
      <c r="VFZ21" s="544"/>
      <c r="VGA21" s="544"/>
      <c r="VGB21" s="544"/>
      <c r="VGC21" s="544"/>
      <c r="VGD21" s="544"/>
      <c r="VGE21" s="544"/>
      <c r="VGF21" s="544"/>
      <c r="VGG21" s="544"/>
      <c r="VGH21" s="544"/>
      <c r="VGI21" s="544"/>
      <c r="VGJ21" s="544"/>
      <c r="VGK21" s="544"/>
      <c r="VGL21" s="544"/>
      <c r="VGM21" s="544"/>
      <c r="VGN21" s="544"/>
      <c r="VGO21" s="544"/>
      <c r="VGP21" s="544"/>
      <c r="VGQ21" s="544"/>
      <c r="VGR21" s="544"/>
      <c r="VGS21" s="544"/>
      <c r="VGT21" s="544"/>
      <c r="VGU21" s="544"/>
      <c r="VGV21" s="544"/>
      <c r="VGW21" s="544"/>
      <c r="VGX21" s="544"/>
      <c r="VGY21" s="544"/>
      <c r="VGZ21" s="544"/>
      <c r="VHA21" s="544"/>
      <c r="VHB21" s="544"/>
      <c r="VHC21" s="544"/>
      <c r="VHD21" s="544"/>
      <c r="VHE21" s="544"/>
      <c r="VHF21" s="544"/>
      <c r="VHG21" s="544"/>
      <c r="VHH21" s="544"/>
      <c r="VHI21" s="544"/>
      <c r="VHJ21" s="544"/>
      <c r="VHK21" s="544"/>
      <c r="VHL21" s="544"/>
      <c r="VHM21" s="544"/>
      <c r="VHN21" s="544"/>
      <c r="VHO21" s="544"/>
      <c r="VHP21" s="544"/>
      <c r="VHQ21" s="544"/>
      <c r="VHR21" s="544"/>
      <c r="VHS21" s="544"/>
      <c r="VHT21" s="544"/>
      <c r="VHU21" s="544"/>
      <c r="VHV21" s="544"/>
      <c r="VHW21" s="544"/>
      <c r="VHX21" s="544"/>
      <c r="VHY21" s="544"/>
      <c r="VHZ21" s="544"/>
      <c r="VIA21" s="544"/>
      <c r="VIB21" s="544"/>
      <c r="VIC21" s="544"/>
      <c r="VID21" s="544"/>
      <c r="VIE21" s="544"/>
      <c r="VIF21" s="544"/>
      <c r="VIG21" s="544"/>
      <c r="VIH21" s="544"/>
      <c r="VII21" s="544"/>
      <c r="VIJ21" s="544"/>
      <c r="VIK21" s="544"/>
      <c r="VIL21" s="544"/>
      <c r="VIM21" s="544"/>
      <c r="VIN21" s="544"/>
      <c r="VIO21" s="544"/>
      <c r="VIP21" s="544"/>
      <c r="VIQ21" s="544"/>
      <c r="VIR21" s="544"/>
      <c r="VIS21" s="544"/>
      <c r="VIT21" s="544"/>
      <c r="VIU21" s="544"/>
      <c r="VIV21" s="544"/>
      <c r="VIW21" s="544"/>
      <c r="VIX21" s="544"/>
      <c r="VIY21" s="544"/>
      <c r="VIZ21" s="544"/>
      <c r="VJA21" s="544"/>
      <c r="VJB21" s="544"/>
      <c r="VJC21" s="544"/>
      <c r="VJD21" s="544"/>
      <c r="VJE21" s="544"/>
      <c r="VJF21" s="544"/>
      <c r="VJG21" s="544"/>
      <c r="VJH21" s="544"/>
      <c r="VJI21" s="544"/>
      <c r="VJJ21" s="544"/>
      <c r="VJK21" s="544"/>
      <c r="VJL21" s="544"/>
      <c r="VJM21" s="544"/>
      <c r="VJN21" s="544"/>
      <c r="VJO21" s="544"/>
      <c r="VJP21" s="544"/>
      <c r="VJQ21" s="544"/>
      <c r="VJR21" s="544"/>
      <c r="VJS21" s="544"/>
      <c r="VJT21" s="544"/>
      <c r="VJU21" s="544"/>
      <c r="VJV21" s="544"/>
      <c r="VJW21" s="544"/>
      <c r="VJX21" s="544"/>
      <c r="VJY21" s="544"/>
      <c r="VJZ21" s="544"/>
      <c r="VKA21" s="544"/>
      <c r="VKB21" s="544"/>
      <c r="VKC21" s="544"/>
      <c r="VKD21" s="544"/>
      <c r="VKE21" s="544"/>
      <c r="VKF21" s="544"/>
      <c r="VKG21" s="544"/>
      <c r="VKH21" s="544"/>
      <c r="VKI21" s="544"/>
      <c r="VKJ21" s="544"/>
      <c r="VKK21" s="544"/>
      <c r="VKL21" s="544"/>
      <c r="VKM21" s="544"/>
      <c r="VKN21" s="544"/>
      <c r="VKO21" s="544"/>
      <c r="VKP21" s="544"/>
      <c r="VKQ21" s="544"/>
      <c r="VKR21" s="544"/>
      <c r="VKS21" s="544"/>
      <c r="VKT21" s="544"/>
      <c r="VKU21" s="544"/>
      <c r="VKV21" s="544"/>
      <c r="VKW21" s="544"/>
      <c r="VKX21" s="544"/>
      <c r="VKY21" s="544"/>
      <c r="VKZ21" s="544"/>
      <c r="VLA21" s="544"/>
      <c r="VLB21" s="544"/>
      <c r="VLC21" s="544"/>
      <c r="VLD21" s="544"/>
      <c r="VLE21" s="544"/>
      <c r="VLF21" s="544"/>
      <c r="VLG21" s="544"/>
      <c r="VLH21" s="544"/>
      <c r="VLI21" s="544"/>
      <c r="VLJ21" s="544"/>
      <c r="VLK21" s="544"/>
      <c r="VLL21" s="544"/>
      <c r="VLM21" s="544"/>
      <c r="VLN21" s="544"/>
      <c r="VLO21" s="544"/>
      <c r="VLP21" s="544"/>
      <c r="VLQ21" s="544"/>
      <c r="VLR21" s="544"/>
      <c r="VLS21" s="544"/>
      <c r="VLT21" s="544"/>
      <c r="VLU21" s="544"/>
      <c r="VLV21" s="544"/>
      <c r="VLW21" s="544"/>
      <c r="VLX21" s="544"/>
      <c r="VLY21" s="544"/>
      <c r="VLZ21" s="544"/>
      <c r="VMA21" s="544"/>
      <c r="VMB21" s="544"/>
      <c r="VMC21" s="544"/>
      <c r="VMD21" s="544"/>
      <c r="VME21" s="544"/>
      <c r="VMF21" s="544"/>
      <c r="VMG21" s="544"/>
      <c r="VMH21" s="544"/>
      <c r="VMI21" s="544"/>
      <c r="VMJ21" s="544"/>
      <c r="VMK21" s="544"/>
      <c r="VML21" s="544"/>
      <c r="VMM21" s="544"/>
      <c r="VMN21" s="544"/>
      <c r="VMO21" s="544"/>
      <c r="VMP21" s="544"/>
      <c r="VMQ21" s="544"/>
      <c r="VMR21" s="544"/>
      <c r="VMS21" s="544"/>
      <c r="VMT21" s="544"/>
      <c r="VMU21" s="544"/>
      <c r="VMV21" s="544"/>
      <c r="VMW21" s="544"/>
      <c r="VMX21" s="544"/>
      <c r="VMY21" s="544"/>
      <c r="VMZ21" s="544"/>
      <c r="VNA21" s="544"/>
      <c r="VNB21" s="544"/>
      <c r="VNC21" s="544"/>
      <c r="VND21" s="544"/>
      <c r="VNE21" s="544"/>
      <c r="VNF21" s="544"/>
      <c r="VNG21" s="544"/>
      <c r="VNH21" s="544"/>
      <c r="VNI21" s="544"/>
      <c r="VNJ21" s="544"/>
      <c r="VNK21" s="544"/>
      <c r="VNL21" s="544"/>
      <c r="VNM21" s="544"/>
      <c r="VNN21" s="544"/>
      <c r="VNO21" s="544"/>
      <c r="VNP21" s="544"/>
      <c r="VNQ21" s="544"/>
      <c r="VNR21" s="544"/>
      <c r="VNS21" s="544"/>
      <c r="VNT21" s="544"/>
      <c r="VNU21" s="544"/>
      <c r="VNV21" s="544"/>
      <c r="VNW21" s="544"/>
      <c r="VNX21" s="544"/>
      <c r="VNY21" s="544"/>
      <c r="VNZ21" s="544"/>
      <c r="VOA21" s="544"/>
      <c r="VOB21" s="544"/>
      <c r="VOC21" s="544"/>
      <c r="VOD21" s="544"/>
      <c r="VOE21" s="544"/>
      <c r="VOF21" s="544"/>
      <c r="VOG21" s="544"/>
      <c r="VOH21" s="544"/>
      <c r="VOI21" s="544"/>
      <c r="VOJ21" s="544"/>
      <c r="VOK21" s="544"/>
      <c r="VOL21" s="544"/>
      <c r="VOM21" s="544"/>
      <c r="VON21" s="544"/>
      <c r="VOO21" s="544"/>
      <c r="VOP21" s="544"/>
      <c r="VOQ21" s="544"/>
      <c r="VOR21" s="544"/>
      <c r="VOS21" s="544"/>
      <c r="VOT21" s="544"/>
      <c r="VOU21" s="544"/>
      <c r="VOV21" s="544"/>
      <c r="VOW21" s="544"/>
      <c r="VOX21" s="544"/>
      <c r="VOY21" s="544"/>
      <c r="VOZ21" s="544"/>
      <c r="VPA21" s="544"/>
      <c r="VPB21" s="544"/>
      <c r="VPC21" s="544"/>
      <c r="VPD21" s="544"/>
      <c r="VPE21" s="544"/>
      <c r="VPF21" s="544"/>
      <c r="VPG21" s="544"/>
      <c r="VPH21" s="544"/>
      <c r="VPI21" s="544"/>
      <c r="VPJ21" s="544"/>
      <c r="VPK21" s="544"/>
      <c r="VPL21" s="544"/>
      <c r="VPM21" s="544"/>
      <c r="VPN21" s="544"/>
      <c r="VPO21" s="544"/>
      <c r="VPP21" s="544"/>
      <c r="VPQ21" s="544"/>
      <c r="VPR21" s="544"/>
      <c r="VPS21" s="544"/>
      <c r="VPT21" s="544"/>
      <c r="VPU21" s="544"/>
      <c r="VPV21" s="544"/>
      <c r="VPW21" s="544"/>
      <c r="VPX21" s="544"/>
      <c r="VPY21" s="544"/>
      <c r="VPZ21" s="544"/>
      <c r="VQA21" s="544"/>
      <c r="VQB21" s="544"/>
      <c r="VQC21" s="544"/>
      <c r="VQD21" s="544"/>
      <c r="VQE21" s="544"/>
      <c r="VQF21" s="544"/>
      <c r="VQG21" s="544"/>
      <c r="VQH21" s="544"/>
      <c r="VQI21" s="544"/>
      <c r="VQJ21" s="544"/>
      <c r="VQK21" s="544"/>
      <c r="VQL21" s="544"/>
      <c r="VQM21" s="544"/>
      <c r="VQN21" s="544"/>
      <c r="VQO21" s="544"/>
      <c r="VQP21" s="544"/>
      <c r="VQQ21" s="544"/>
      <c r="VQR21" s="544"/>
      <c r="VQS21" s="544"/>
      <c r="VQT21" s="544"/>
      <c r="VQU21" s="544"/>
      <c r="VQV21" s="544"/>
      <c r="VQW21" s="544"/>
      <c r="VQX21" s="544"/>
      <c r="VQY21" s="544"/>
      <c r="VQZ21" s="544"/>
      <c r="VRA21" s="544"/>
      <c r="VRB21" s="544"/>
      <c r="VRC21" s="544"/>
      <c r="VRD21" s="544"/>
      <c r="VRE21" s="544"/>
      <c r="VRF21" s="544"/>
      <c r="VRG21" s="544"/>
      <c r="VRH21" s="544"/>
      <c r="VRI21" s="544"/>
      <c r="VRJ21" s="544"/>
      <c r="VRK21" s="544"/>
      <c r="VRL21" s="544"/>
      <c r="VRM21" s="544"/>
      <c r="VRN21" s="544"/>
      <c r="VRO21" s="544"/>
      <c r="VRP21" s="544"/>
      <c r="VRQ21" s="544"/>
      <c r="VRR21" s="544"/>
      <c r="VRS21" s="544"/>
      <c r="VRT21" s="544"/>
      <c r="VRU21" s="544"/>
      <c r="VRV21" s="544"/>
      <c r="VRW21" s="544"/>
      <c r="VRX21" s="544"/>
      <c r="VRY21" s="544"/>
      <c r="VRZ21" s="544"/>
      <c r="VSA21" s="544"/>
      <c r="VSB21" s="544"/>
      <c r="VSC21" s="544"/>
      <c r="VSD21" s="544"/>
      <c r="VSE21" s="544"/>
      <c r="VSF21" s="544"/>
      <c r="VSG21" s="544"/>
      <c r="VSH21" s="544"/>
      <c r="VSI21" s="544"/>
      <c r="VSJ21" s="544"/>
      <c r="VSK21" s="544"/>
      <c r="VSL21" s="544"/>
      <c r="VSM21" s="544"/>
      <c r="VSN21" s="544"/>
      <c r="VSO21" s="544"/>
      <c r="VSP21" s="544"/>
      <c r="VSQ21" s="544"/>
      <c r="VSR21" s="544"/>
      <c r="VSS21" s="544"/>
      <c r="VST21" s="544"/>
      <c r="VSU21" s="544"/>
      <c r="VSV21" s="544"/>
      <c r="VSW21" s="544"/>
      <c r="VSX21" s="544"/>
      <c r="VSY21" s="544"/>
      <c r="VSZ21" s="544"/>
      <c r="VTA21" s="544"/>
      <c r="VTB21" s="544"/>
      <c r="VTC21" s="544"/>
      <c r="VTD21" s="544"/>
      <c r="VTE21" s="544"/>
      <c r="VTF21" s="544"/>
      <c r="VTG21" s="544"/>
      <c r="VTH21" s="544"/>
      <c r="VTI21" s="544"/>
      <c r="VTJ21" s="544"/>
      <c r="VTK21" s="544"/>
      <c r="VTL21" s="544"/>
      <c r="VTM21" s="544"/>
      <c r="VTN21" s="544"/>
      <c r="VTO21" s="544"/>
      <c r="VTP21" s="544"/>
      <c r="VTQ21" s="544"/>
      <c r="VTR21" s="544"/>
      <c r="VTS21" s="544"/>
      <c r="VTT21" s="544"/>
      <c r="VTU21" s="544"/>
      <c r="VTV21" s="544"/>
      <c r="VTW21" s="544"/>
      <c r="VTX21" s="544"/>
      <c r="VTY21" s="544"/>
      <c r="VTZ21" s="544"/>
      <c r="VUA21" s="544"/>
      <c r="VUB21" s="544"/>
      <c r="VUC21" s="544"/>
      <c r="VUD21" s="544"/>
      <c r="VUE21" s="544"/>
      <c r="VUF21" s="544"/>
      <c r="VUG21" s="544"/>
      <c r="VUH21" s="544"/>
      <c r="VUI21" s="544"/>
      <c r="VUJ21" s="544"/>
      <c r="VUK21" s="544"/>
      <c r="VUL21" s="544"/>
      <c r="VUM21" s="544"/>
      <c r="VUN21" s="544"/>
      <c r="VUO21" s="544"/>
      <c r="VUP21" s="544"/>
      <c r="VUQ21" s="544"/>
      <c r="VUR21" s="544"/>
      <c r="VUS21" s="544"/>
      <c r="VUT21" s="544"/>
      <c r="VUU21" s="544"/>
      <c r="VUV21" s="544"/>
      <c r="VUW21" s="544"/>
      <c r="VUX21" s="544"/>
      <c r="VUY21" s="544"/>
      <c r="VUZ21" s="544"/>
      <c r="VVA21" s="544"/>
      <c r="VVB21" s="544"/>
      <c r="VVC21" s="544"/>
      <c r="VVD21" s="544"/>
      <c r="VVE21" s="544"/>
      <c r="VVF21" s="544"/>
      <c r="VVG21" s="544"/>
      <c r="VVH21" s="544"/>
      <c r="VVI21" s="544"/>
      <c r="VVJ21" s="544"/>
      <c r="VVK21" s="544"/>
      <c r="VVL21" s="544"/>
      <c r="VVM21" s="544"/>
      <c r="VVN21" s="544"/>
      <c r="VVO21" s="544"/>
      <c r="VVP21" s="544"/>
      <c r="VVQ21" s="544"/>
      <c r="VVR21" s="544"/>
      <c r="VVS21" s="544"/>
      <c r="VVT21" s="544"/>
      <c r="VVU21" s="544"/>
      <c r="VVV21" s="544"/>
      <c r="VVW21" s="544"/>
      <c r="VVX21" s="544"/>
      <c r="VVY21" s="544"/>
      <c r="VVZ21" s="544"/>
      <c r="VWA21" s="544"/>
      <c r="VWB21" s="544"/>
      <c r="VWC21" s="544"/>
      <c r="VWD21" s="544"/>
      <c r="VWE21" s="544"/>
      <c r="VWF21" s="544"/>
      <c r="VWG21" s="544"/>
      <c r="VWH21" s="544"/>
      <c r="VWI21" s="544"/>
      <c r="VWJ21" s="544"/>
      <c r="VWK21" s="544"/>
      <c r="VWL21" s="544"/>
      <c r="VWM21" s="544"/>
      <c r="VWN21" s="544"/>
      <c r="VWO21" s="544"/>
      <c r="VWP21" s="544"/>
      <c r="VWQ21" s="544"/>
      <c r="VWR21" s="544"/>
      <c r="VWS21" s="544"/>
      <c r="VWT21" s="544"/>
      <c r="VWU21" s="544"/>
      <c r="VWV21" s="544"/>
      <c r="VWW21" s="544"/>
      <c r="VWX21" s="544"/>
      <c r="VWY21" s="544"/>
      <c r="VWZ21" s="544"/>
      <c r="VXA21" s="544"/>
      <c r="VXB21" s="544"/>
      <c r="VXC21" s="544"/>
      <c r="VXD21" s="544"/>
      <c r="VXE21" s="544"/>
      <c r="VXF21" s="544"/>
      <c r="VXG21" s="544"/>
      <c r="VXH21" s="544"/>
      <c r="VXI21" s="544"/>
      <c r="VXJ21" s="544"/>
      <c r="VXK21" s="544"/>
      <c r="VXL21" s="544"/>
      <c r="VXM21" s="544"/>
      <c r="VXN21" s="544"/>
      <c r="VXO21" s="544"/>
      <c r="VXP21" s="544"/>
      <c r="VXQ21" s="544"/>
      <c r="VXR21" s="544"/>
      <c r="VXS21" s="544"/>
      <c r="VXT21" s="544"/>
      <c r="VXU21" s="544"/>
      <c r="VXV21" s="544"/>
      <c r="VXW21" s="544"/>
      <c r="VXX21" s="544"/>
      <c r="VXY21" s="544"/>
      <c r="VXZ21" s="544"/>
      <c r="VYA21" s="544"/>
      <c r="VYB21" s="544"/>
      <c r="VYC21" s="544"/>
      <c r="VYD21" s="544"/>
      <c r="VYE21" s="544"/>
      <c r="VYF21" s="544"/>
      <c r="VYG21" s="544"/>
      <c r="VYH21" s="544"/>
      <c r="VYI21" s="544"/>
      <c r="VYJ21" s="544"/>
      <c r="VYK21" s="544"/>
      <c r="VYL21" s="544"/>
      <c r="VYM21" s="544"/>
      <c r="VYN21" s="544"/>
      <c r="VYO21" s="544"/>
      <c r="VYP21" s="544"/>
      <c r="VYQ21" s="544"/>
      <c r="VYR21" s="544"/>
      <c r="VYS21" s="544"/>
      <c r="VYT21" s="544"/>
      <c r="VYU21" s="544"/>
      <c r="VYV21" s="544"/>
      <c r="VYW21" s="544"/>
      <c r="VYX21" s="544"/>
      <c r="VYY21" s="544"/>
      <c r="VYZ21" s="544"/>
      <c r="VZA21" s="544"/>
      <c r="VZB21" s="544"/>
      <c r="VZC21" s="544"/>
      <c r="VZD21" s="544"/>
      <c r="VZE21" s="544"/>
      <c r="VZF21" s="544"/>
      <c r="VZG21" s="544"/>
      <c r="VZH21" s="544"/>
      <c r="VZI21" s="544"/>
      <c r="VZJ21" s="544"/>
      <c r="VZK21" s="544"/>
      <c r="VZL21" s="544"/>
      <c r="VZM21" s="544"/>
      <c r="VZN21" s="544"/>
      <c r="VZO21" s="544"/>
      <c r="VZP21" s="544"/>
      <c r="VZQ21" s="544"/>
      <c r="VZR21" s="544"/>
      <c r="VZS21" s="544"/>
      <c r="VZT21" s="544"/>
      <c r="VZU21" s="544"/>
      <c r="VZV21" s="544"/>
      <c r="VZW21" s="544"/>
      <c r="VZX21" s="544"/>
      <c r="VZY21" s="544"/>
      <c r="VZZ21" s="544"/>
      <c r="WAA21" s="544"/>
      <c r="WAB21" s="544"/>
      <c r="WAC21" s="544"/>
      <c r="WAD21" s="544"/>
      <c r="WAE21" s="544"/>
      <c r="WAF21" s="544"/>
      <c r="WAG21" s="544"/>
      <c r="WAH21" s="544"/>
      <c r="WAI21" s="544"/>
      <c r="WAJ21" s="544"/>
      <c r="WAK21" s="544"/>
      <c r="WAL21" s="544"/>
      <c r="WAM21" s="544"/>
      <c r="WAN21" s="544"/>
      <c r="WAO21" s="544"/>
      <c r="WAP21" s="544"/>
      <c r="WAQ21" s="544"/>
      <c r="WAR21" s="544"/>
      <c r="WAS21" s="544"/>
      <c r="WAT21" s="544"/>
      <c r="WAU21" s="544"/>
      <c r="WAV21" s="544"/>
      <c r="WAW21" s="544"/>
      <c r="WAX21" s="544"/>
      <c r="WAY21" s="544"/>
      <c r="WAZ21" s="544"/>
      <c r="WBA21" s="544"/>
      <c r="WBB21" s="544"/>
      <c r="WBC21" s="544"/>
      <c r="WBD21" s="544"/>
      <c r="WBE21" s="544"/>
      <c r="WBF21" s="544"/>
      <c r="WBG21" s="544"/>
      <c r="WBH21" s="544"/>
      <c r="WBI21" s="544"/>
      <c r="WBJ21" s="544"/>
      <c r="WBK21" s="544"/>
      <c r="WBL21" s="544"/>
      <c r="WBM21" s="544"/>
      <c r="WBN21" s="544"/>
      <c r="WBO21" s="544"/>
      <c r="WBP21" s="544"/>
      <c r="WBQ21" s="544"/>
      <c r="WBR21" s="544"/>
      <c r="WBS21" s="544"/>
      <c r="WBT21" s="544"/>
      <c r="WBU21" s="544"/>
      <c r="WBV21" s="544"/>
      <c r="WBW21" s="544"/>
      <c r="WBX21" s="544"/>
      <c r="WBY21" s="544"/>
      <c r="WBZ21" s="544"/>
      <c r="WCA21" s="544"/>
      <c r="WCB21" s="544"/>
      <c r="WCC21" s="544"/>
      <c r="WCD21" s="544"/>
      <c r="WCE21" s="544"/>
      <c r="WCF21" s="544"/>
      <c r="WCG21" s="544"/>
      <c r="WCH21" s="544"/>
      <c r="WCI21" s="544"/>
      <c r="WCJ21" s="544"/>
      <c r="WCK21" s="544"/>
      <c r="WCL21" s="544"/>
      <c r="WCM21" s="544"/>
      <c r="WCN21" s="544"/>
      <c r="WCO21" s="544"/>
      <c r="WCP21" s="544"/>
      <c r="WCQ21" s="544"/>
      <c r="WCR21" s="544"/>
      <c r="WCS21" s="544"/>
      <c r="WCT21" s="544"/>
      <c r="WCU21" s="544"/>
      <c r="WCV21" s="544"/>
      <c r="WCW21" s="544"/>
      <c r="WCX21" s="544"/>
      <c r="WCY21" s="544"/>
      <c r="WCZ21" s="544"/>
      <c r="WDA21" s="544"/>
      <c r="WDB21" s="544"/>
      <c r="WDC21" s="544"/>
      <c r="WDD21" s="544"/>
      <c r="WDE21" s="544"/>
      <c r="WDF21" s="544"/>
      <c r="WDG21" s="544"/>
      <c r="WDH21" s="544"/>
      <c r="WDI21" s="544"/>
      <c r="WDJ21" s="544"/>
      <c r="WDK21" s="544"/>
      <c r="WDL21" s="544"/>
      <c r="WDM21" s="544"/>
      <c r="WDN21" s="544"/>
      <c r="WDO21" s="544"/>
      <c r="WDP21" s="544"/>
      <c r="WDQ21" s="544"/>
      <c r="WDR21" s="544"/>
      <c r="WDS21" s="544"/>
      <c r="WDT21" s="544"/>
      <c r="WDU21" s="544"/>
      <c r="WDV21" s="544"/>
      <c r="WDW21" s="544"/>
      <c r="WDX21" s="544"/>
      <c r="WDY21" s="544"/>
      <c r="WDZ21" s="544"/>
      <c r="WEA21" s="544"/>
      <c r="WEB21" s="544"/>
      <c r="WEC21" s="544"/>
      <c r="WED21" s="544"/>
      <c r="WEE21" s="544"/>
      <c r="WEF21" s="544"/>
      <c r="WEG21" s="544"/>
      <c r="WEH21" s="544"/>
      <c r="WEI21" s="544"/>
      <c r="WEJ21" s="544"/>
      <c r="WEK21" s="544"/>
      <c r="WEL21" s="544"/>
      <c r="WEM21" s="544"/>
      <c r="WEN21" s="544"/>
      <c r="WEO21" s="544"/>
      <c r="WEP21" s="544"/>
      <c r="WEQ21" s="544"/>
      <c r="WER21" s="544"/>
      <c r="WES21" s="544"/>
      <c r="WET21" s="544"/>
      <c r="WEU21" s="544"/>
      <c r="WEV21" s="544"/>
      <c r="WEW21" s="544"/>
      <c r="WEX21" s="544"/>
      <c r="WEY21" s="544"/>
      <c r="WEZ21" s="544"/>
      <c r="WFA21" s="544"/>
      <c r="WFB21" s="544"/>
      <c r="WFC21" s="544"/>
      <c r="WFD21" s="544"/>
      <c r="WFE21" s="544"/>
      <c r="WFF21" s="544"/>
      <c r="WFG21" s="544"/>
      <c r="WFH21" s="544"/>
      <c r="WFI21" s="544"/>
      <c r="WFJ21" s="544"/>
      <c r="WFK21" s="544"/>
      <c r="WFL21" s="544"/>
      <c r="WFM21" s="544"/>
      <c r="WFN21" s="544"/>
      <c r="WFO21" s="544"/>
      <c r="WFP21" s="544"/>
      <c r="WFQ21" s="544"/>
      <c r="WFR21" s="544"/>
      <c r="WFS21" s="544"/>
      <c r="WFT21" s="544"/>
      <c r="WFU21" s="544"/>
      <c r="WFV21" s="544"/>
      <c r="WFW21" s="544"/>
      <c r="WFX21" s="544"/>
      <c r="WFY21" s="544"/>
      <c r="WFZ21" s="544"/>
      <c r="WGA21" s="544"/>
      <c r="WGB21" s="544"/>
      <c r="WGC21" s="544"/>
      <c r="WGD21" s="544"/>
      <c r="WGE21" s="544"/>
      <c r="WGF21" s="544"/>
      <c r="WGG21" s="544"/>
      <c r="WGH21" s="544"/>
      <c r="WGI21" s="544"/>
      <c r="WGJ21" s="544"/>
      <c r="WGK21" s="544"/>
      <c r="WGL21" s="544"/>
      <c r="WGM21" s="544"/>
      <c r="WGN21" s="544"/>
      <c r="WGO21" s="544"/>
      <c r="WGP21" s="544"/>
      <c r="WGQ21" s="544"/>
      <c r="WGR21" s="544"/>
      <c r="WGS21" s="544"/>
      <c r="WGT21" s="544"/>
      <c r="WGU21" s="544"/>
      <c r="WGV21" s="544"/>
      <c r="WGW21" s="544"/>
      <c r="WGX21" s="544"/>
      <c r="WGY21" s="544"/>
      <c r="WGZ21" s="544"/>
      <c r="WHA21" s="544"/>
      <c r="WHB21" s="544"/>
      <c r="WHC21" s="544"/>
      <c r="WHD21" s="544"/>
      <c r="WHE21" s="544"/>
      <c r="WHF21" s="544"/>
      <c r="WHG21" s="544"/>
      <c r="WHH21" s="544"/>
      <c r="WHI21" s="544"/>
      <c r="WHJ21" s="544"/>
      <c r="WHK21" s="544"/>
      <c r="WHL21" s="544"/>
      <c r="WHM21" s="544"/>
      <c r="WHN21" s="544"/>
      <c r="WHO21" s="544"/>
      <c r="WHP21" s="544"/>
      <c r="WHQ21" s="544"/>
      <c r="WHR21" s="544"/>
      <c r="WHS21" s="544"/>
      <c r="WHT21" s="544"/>
      <c r="WHU21" s="544"/>
      <c r="WHV21" s="544"/>
      <c r="WHW21" s="544"/>
      <c r="WHX21" s="544"/>
      <c r="WHY21" s="544"/>
      <c r="WHZ21" s="544"/>
      <c r="WIA21" s="544"/>
      <c r="WIB21" s="544"/>
      <c r="WIC21" s="544"/>
      <c r="WID21" s="544"/>
      <c r="WIE21" s="544"/>
      <c r="WIF21" s="544"/>
      <c r="WIG21" s="544"/>
      <c r="WIH21" s="544"/>
      <c r="WII21" s="544"/>
      <c r="WIJ21" s="544"/>
      <c r="WIK21" s="544"/>
      <c r="WIL21" s="544"/>
      <c r="WIM21" s="544"/>
      <c r="WIN21" s="544"/>
      <c r="WIO21" s="544"/>
      <c r="WIP21" s="544"/>
      <c r="WIQ21" s="544"/>
      <c r="WIR21" s="544"/>
      <c r="WIS21" s="544"/>
      <c r="WIT21" s="544"/>
      <c r="WIU21" s="544"/>
      <c r="WIV21" s="544"/>
      <c r="WIW21" s="544"/>
      <c r="WIX21" s="544"/>
      <c r="WIY21" s="544"/>
      <c r="WIZ21" s="544"/>
      <c r="WJA21" s="544"/>
      <c r="WJB21" s="544"/>
      <c r="WJC21" s="544"/>
      <c r="WJD21" s="544"/>
      <c r="WJE21" s="544"/>
      <c r="WJF21" s="544"/>
      <c r="WJG21" s="544"/>
      <c r="WJH21" s="544"/>
      <c r="WJI21" s="544"/>
      <c r="WJJ21" s="544"/>
      <c r="WJK21" s="544"/>
      <c r="WJL21" s="544"/>
      <c r="WJM21" s="544"/>
      <c r="WJN21" s="544"/>
      <c r="WJO21" s="544"/>
      <c r="WJP21" s="544"/>
      <c r="WJQ21" s="544"/>
      <c r="WJR21" s="544"/>
      <c r="WJS21" s="544"/>
      <c r="WJT21" s="544"/>
      <c r="WJU21" s="544"/>
      <c r="WJV21" s="544"/>
      <c r="WJW21" s="544"/>
      <c r="WJX21" s="544"/>
      <c r="WJY21" s="544"/>
      <c r="WJZ21" s="544"/>
      <c r="WKA21" s="544"/>
      <c r="WKB21" s="544"/>
      <c r="WKC21" s="544"/>
      <c r="WKD21" s="544"/>
      <c r="WKE21" s="544"/>
      <c r="WKF21" s="544"/>
      <c r="WKG21" s="544"/>
      <c r="WKH21" s="544"/>
      <c r="WKI21" s="544"/>
      <c r="WKJ21" s="544"/>
      <c r="WKK21" s="544"/>
      <c r="WKL21" s="544"/>
      <c r="WKM21" s="544"/>
      <c r="WKN21" s="544"/>
      <c r="WKO21" s="544"/>
      <c r="WKP21" s="544"/>
      <c r="WKQ21" s="544"/>
      <c r="WKR21" s="544"/>
      <c r="WKS21" s="544"/>
      <c r="WKT21" s="544"/>
      <c r="WKU21" s="544"/>
      <c r="WKV21" s="544"/>
      <c r="WKW21" s="544"/>
      <c r="WKX21" s="544"/>
      <c r="WKY21" s="544"/>
      <c r="WKZ21" s="544"/>
      <c r="WLA21" s="544"/>
      <c r="WLB21" s="544"/>
      <c r="WLC21" s="544"/>
      <c r="WLD21" s="544"/>
      <c r="WLE21" s="544"/>
      <c r="WLF21" s="544"/>
      <c r="WLG21" s="544"/>
      <c r="WLH21" s="544"/>
      <c r="WLI21" s="544"/>
      <c r="WLJ21" s="544"/>
      <c r="WLK21" s="544"/>
      <c r="WLL21" s="544"/>
      <c r="WLM21" s="544"/>
      <c r="WLN21" s="544"/>
      <c r="WLO21" s="544"/>
      <c r="WLP21" s="544"/>
      <c r="WLQ21" s="544"/>
      <c r="WLR21" s="544"/>
      <c r="WLS21" s="544"/>
      <c r="WLT21" s="544"/>
      <c r="WLU21" s="544"/>
      <c r="WLV21" s="544"/>
      <c r="WLW21" s="544"/>
      <c r="WLX21" s="544"/>
      <c r="WLY21" s="544"/>
      <c r="WLZ21" s="544"/>
      <c r="WMA21" s="544"/>
      <c r="WMB21" s="544"/>
      <c r="WMC21" s="544"/>
      <c r="WMD21" s="544"/>
      <c r="WME21" s="544"/>
      <c r="WMF21" s="544"/>
      <c r="WMG21" s="544"/>
      <c r="WMH21" s="544"/>
      <c r="WMI21" s="544"/>
      <c r="WMJ21" s="544"/>
      <c r="WMK21" s="544"/>
      <c r="WML21" s="544"/>
      <c r="WMM21" s="544"/>
      <c r="WMN21" s="544"/>
      <c r="WMO21" s="544"/>
      <c r="WMP21" s="544"/>
      <c r="WMQ21" s="544"/>
      <c r="WMR21" s="544"/>
      <c r="WMS21" s="544"/>
      <c r="WMT21" s="544"/>
      <c r="WMU21" s="544"/>
      <c r="WMV21" s="544"/>
      <c r="WMW21" s="544"/>
      <c r="WMX21" s="544"/>
      <c r="WMY21" s="544"/>
      <c r="WMZ21" s="544"/>
      <c r="WNA21" s="544"/>
      <c r="WNB21" s="544"/>
      <c r="WNC21" s="544"/>
      <c r="WND21" s="544"/>
      <c r="WNE21" s="544"/>
      <c r="WNF21" s="544"/>
      <c r="WNG21" s="544"/>
      <c r="WNH21" s="544"/>
      <c r="WNI21" s="544"/>
      <c r="WNJ21" s="544"/>
      <c r="WNK21" s="544"/>
      <c r="WNL21" s="544"/>
      <c r="WNM21" s="544"/>
      <c r="WNN21" s="544"/>
      <c r="WNO21" s="544"/>
      <c r="WNP21" s="544"/>
      <c r="WNQ21" s="544"/>
      <c r="WNR21" s="544"/>
      <c r="WNS21" s="544"/>
      <c r="WNT21" s="544"/>
      <c r="WNU21" s="544"/>
      <c r="WNV21" s="544"/>
      <c r="WNW21" s="544"/>
      <c r="WNX21" s="544"/>
      <c r="WNY21" s="544"/>
      <c r="WNZ21" s="544"/>
      <c r="WOA21" s="544"/>
      <c r="WOB21" s="544"/>
      <c r="WOC21" s="544"/>
      <c r="WOD21" s="544"/>
      <c r="WOE21" s="544"/>
      <c r="WOF21" s="544"/>
      <c r="WOG21" s="544"/>
      <c r="WOH21" s="544"/>
      <c r="WOI21" s="544"/>
      <c r="WOJ21" s="544"/>
      <c r="WOK21" s="544"/>
      <c r="WOL21" s="544"/>
      <c r="WOM21" s="544"/>
      <c r="WON21" s="544"/>
      <c r="WOO21" s="544"/>
      <c r="WOP21" s="544"/>
      <c r="WOQ21" s="544"/>
      <c r="WOR21" s="544"/>
      <c r="WOS21" s="544"/>
      <c r="WOT21" s="544"/>
      <c r="WOU21" s="544"/>
      <c r="WOV21" s="544"/>
      <c r="WOW21" s="544"/>
      <c r="WOX21" s="544"/>
      <c r="WOY21" s="544"/>
      <c r="WOZ21" s="544"/>
      <c r="WPA21" s="544"/>
      <c r="WPB21" s="544"/>
      <c r="WPC21" s="544"/>
      <c r="WPD21" s="544"/>
      <c r="WPE21" s="544"/>
      <c r="WPF21" s="544"/>
      <c r="WPG21" s="544"/>
      <c r="WPH21" s="544"/>
      <c r="WPI21" s="544"/>
      <c r="WPJ21" s="544"/>
      <c r="WPK21" s="544"/>
      <c r="WPL21" s="544"/>
      <c r="WPM21" s="544"/>
      <c r="WPN21" s="544"/>
      <c r="WPO21" s="544"/>
      <c r="WPP21" s="544"/>
      <c r="WPQ21" s="544"/>
      <c r="WPR21" s="544"/>
      <c r="WPS21" s="544"/>
      <c r="WPT21" s="544"/>
      <c r="WPU21" s="544"/>
      <c r="WPV21" s="544"/>
      <c r="WPW21" s="544"/>
      <c r="WPX21" s="544"/>
      <c r="WPY21" s="544"/>
      <c r="WPZ21" s="544"/>
      <c r="WQA21" s="544"/>
      <c r="WQB21" s="544"/>
      <c r="WQC21" s="544"/>
      <c r="WQD21" s="544"/>
      <c r="WQE21" s="544"/>
      <c r="WQF21" s="544"/>
      <c r="WQG21" s="544"/>
      <c r="WQH21" s="544"/>
      <c r="WQI21" s="544"/>
      <c r="WQJ21" s="544"/>
      <c r="WQK21" s="544"/>
      <c r="WQL21" s="544"/>
      <c r="WQM21" s="544"/>
      <c r="WQN21" s="544"/>
      <c r="WQO21" s="544"/>
      <c r="WQP21" s="544"/>
      <c r="WQQ21" s="544"/>
      <c r="WQR21" s="544"/>
      <c r="WQS21" s="544"/>
      <c r="WQT21" s="544"/>
      <c r="WQU21" s="544"/>
      <c r="WQV21" s="544"/>
      <c r="WQW21" s="544"/>
      <c r="WQX21" s="544"/>
      <c r="WQY21" s="544"/>
      <c r="WQZ21" s="544"/>
      <c r="WRA21" s="544"/>
      <c r="WRB21" s="544"/>
      <c r="WRC21" s="544"/>
      <c r="WRD21" s="544"/>
      <c r="WRE21" s="544"/>
      <c r="WRF21" s="544"/>
      <c r="WRG21" s="544"/>
      <c r="WRH21" s="544"/>
      <c r="WRI21" s="544"/>
      <c r="WRJ21" s="544"/>
      <c r="WRK21" s="544"/>
      <c r="WRL21" s="544"/>
      <c r="WRM21" s="544"/>
      <c r="WRN21" s="544"/>
      <c r="WRO21" s="544"/>
      <c r="WRP21" s="544"/>
      <c r="WRQ21" s="544"/>
      <c r="WRR21" s="544"/>
      <c r="WRS21" s="544"/>
      <c r="WRT21" s="544"/>
      <c r="WRU21" s="544"/>
      <c r="WRV21" s="544"/>
      <c r="WRW21" s="544"/>
      <c r="WRX21" s="544"/>
      <c r="WRY21" s="544"/>
      <c r="WRZ21" s="544"/>
      <c r="WSA21" s="544"/>
      <c r="WSB21" s="544"/>
      <c r="WSC21" s="544"/>
      <c r="WSD21" s="544"/>
      <c r="WSE21" s="544"/>
      <c r="WSF21" s="544"/>
      <c r="WSG21" s="544"/>
      <c r="WSH21" s="544"/>
      <c r="WSI21" s="544"/>
      <c r="WSJ21" s="544"/>
      <c r="WSK21" s="544"/>
      <c r="WSL21" s="544"/>
      <c r="WSM21" s="544"/>
      <c r="WSN21" s="544"/>
      <c r="WSO21" s="544"/>
      <c r="WSP21" s="544"/>
      <c r="WSQ21" s="544"/>
      <c r="WSR21" s="544"/>
      <c r="WSS21" s="544"/>
      <c r="WST21" s="544"/>
      <c r="WSU21" s="544"/>
      <c r="WSV21" s="544"/>
      <c r="WSW21" s="544"/>
      <c r="WSX21" s="544"/>
      <c r="WSY21" s="544"/>
      <c r="WSZ21" s="544"/>
      <c r="WTA21" s="544"/>
      <c r="WTB21" s="544"/>
      <c r="WTC21" s="544"/>
      <c r="WTD21" s="544"/>
      <c r="WTE21" s="544"/>
      <c r="WTF21" s="544"/>
      <c r="WTG21" s="544"/>
      <c r="WTH21" s="544"/>
      <c r="WTI21" s="544"/>
      <c r="WTJ21" s="544"/>
      <c r="WTK21" s="544"/>
      <c r="WTL21" s="544"/>
      <c r="WTM21" s="544"/>
      <c r="WTN21" s="544"/>
      <c r="WTO21" s="544"/>
      <c r="WTP21" s="544"/>
      <c r="WTQ21" s="544"/>
      <c r="WTR21" s="544"/>
      <c r="WTS21" s="544"/>
      <c r="WTT21" s="544"/>
      <c r="WTU21" s="544"/>
      <c r="WTV21" s="544"/>
      <c r="WTW21" s="544"/>
      <c r="WTX21" s="544"/>
      <c r="WTY21" s="544"/>
      <c r="WTZ21" s="544"/>
      <c r="WUA21" s="544"/>
      <c r="WUB21" s="544"/>
      <c r="WUC21" s="544"/>
      <c r="WUD21" s="544"/>
      <c r="WUE21" s="544"/>
      <c r="WUF21" s="544"/>
      <c r="WUG21" s="544"/>
      <c r="WUH21" s="544"/>
      <c r="WUI21" s="544"/>
      <c r="WUJ21" s="544"/>
      <c r="WUK21" s="544"/>
      <c r="WUL21" s="544"/>
      <c r="WUM21" s="544"/>
      <c r="WUN21" s="544"/>
      <c r="WUO21" s="544"/>
      <c r="WUP21" s="544"/>
      <c r="WUQ21" s="544"/>
      <c r="WUR21" s="544"/>
      <c r="WUS21" s="544"/>
      <c r="WUT21" s="544"/>
      <c r="WUU21" s="544"/>
      <c r="WUV21" s="544"/>
      <c r="WUW21" s="544"/>
      <c r="WUX21" s="544"/>
      <c r="WUY21" s="544"/>
      <c r="WUZ21" s="544"/>
      <c r="WVA21" s="544"/>
      <c r="WVB21" s="544"/>
      <c r="WVC21" s="544"/>
      <c r="WVD21" s="544"/>
      <c r="WVE21" s="544"/>
      <c r="WVF21" s="544"/>
      <c r="WVG21" s="544"/>
      <c r="WVH21" s="544"/>
      <c r="WVI21" s="544"/>
      <c r="WVJ21" s="544"/>
      <c r="WVK21" s="544"/>
      <c r="WVL21" s="544"/>
      <c r="WVM21" s="544"/>
      <c r="WVN21" s="544"/>
      <c r="WVO21" s="544"/>
      <c r="WVP21" s="544"/>
      <c r="WVQ21" s="544"/>
      <c r="WVR21" s="544"/>
      <c r="WVS21" s="544"/>
      <c r="WVT21" s="544"/>
      <c r="WVU21" s="544"/>
      <c r="WVV21" s="544"/>
      <c r="WVW21" s="544"/>
      <c r="WVX21" s="544"/>
      <c r="WVY21" s="544"/>
      <c r="WVZ21" s="544"/>
      <c r="WWA21" s="544"/>
      <c r="WWB21" s="544"/>
      <c r="WWC21" s="544"/>
      <c r="WWD21" s="544"/>
      <c r="WWE21" s="544"/>
      <c r="WWF21" s="544"/>
      <c r="WWG21" s="544"/>
      <c r="WWH21" s="544"/>
      <c r="WWI21" s="544"/>
      <c r="WWJ21" s="544"/>
      <c r="WWK21" s="544"/>
      <c r="WWL21" s="544"/>
      <c r="WWM21" s="544"/>
      <c r="WWN21" s="544"/>
      <c r="WWO21" s="544"/>
      <c r="WWP21" s="544"/>
      <c r="WWQ21" s="544"/>
      <c r="WWR21" s="544"/>
      <c r="WWS21" s="544"/>
      <c r="WWT21" s="544"/>
      <c r="WWU21" s="544"/>
      <c r="WWV21" s="544"/>
      <c r="WWW21" s="544"/>
      <c r="WWX21" s="544"/>
      <c r="WWY21" s="544"/>
      <c r="WWZ21" s="544"/>
      <c r="WXA21" s="544"/>
      <c r="WXB21" s="544"/>
      <c r="WXC21" s="544"/>
      <c r="WXD21" s="544"/>
      <c r="WXE21" s="544"/>
      <c r="WXF21" s="544"/>
      <c r="WXG21" s="544"/>
      <c r="WXH21" s="544"/>
      <c r="WXI21" s="544"/>
      <c r="WXJ21" s="544"/>
      <c r="WXK21" s="544"/>
      <c r="WXL21" s="544"/>
      <c r="WXM21" s="544"/>
      <c r="WXN21" s="544"/>
      <c r="WXO21" s="544"/>
      <c r="WXP21" s="544"/>
      <c r="WXQ21" s="544"/>
      <c r="WXR21" s="544"/>
      <c r="WXS21" s="544"/>
      <c r="WXT21" s="544"/>
      <c r="WXU21" s="544"/>
      <c r="WXV21" s="544"/>
      <c r="WXW21" s="544"/>
      <c r="WXX21" s="544"/>
      <c r="WXY21" s="544"/>
      <c r="WXZ21" s="544"/>
      <c r="WYA21" s="544"/>
      <c r="WYB21" s="544"/>
      <c r="WYC21" s="544"/>
      <c r="WYD21" s="544"/>
      <c r="WYE21" s="544"/>
      <c r="WYF21" s="544"/>
      <c r="WYG21" s="544"/>
      <c r="WYH21" s="544"/>
      <c r="WYI21" s="544"/>
      <c r="WYJ21" s="544"/>
      <c r="WYK21" s="544"/>
      <c r="WYL21" s="544"/>
      <c r="WYM21" s="544"/>
      <c r="WYN21" s="544"/>
      <c r="WYO21" s="544"/>
      <c r="WYP21" s="544"/>
      <c r="WYQ21" s="544"/>
      <c r="WYR21" s="544"/>
      <c r="WYS21" s="544"/>
      <c r="WYT21" s="544"/>
      <c r="WYU21" s="544"/>
      <c r="WYV21" s="544"/>
      <c r="WYW21" s="544"/>
      <c r="WYX21" s="544"/>
      <c r="WYY21" s="544"/>
      <c r="WYZ21" s="544"/>
      <c r="WZA21" s="544"/>
      <c r="WZB21" s="544"/>
      <c r="WZC21" s="544"/>
      <c r="WZD21" s="544"/>
      <c r="WZE21" s="544"/>
      <c r="WZF21" s="544"/>
      <c r="WZG21" s="544"/>
      <c r="WZH21" s="544"/>
      <c r="WZI21" s="544"/>
      <c r="WZJ21" s="544"/>
      <c r="WZK21" s="544"/>
      <c r="WZL21" s="544"/>
      <c r="WZM21" s="544"/>
      <c r="WZN21" s="544"/>
      <c r="WZO21" s="544"/>
      <c r="WZP21" s="544"/>
      <c r="WZQ21" s="544"/>
      <c r="WZR21" s="544"/>
      <c r="WZS21" s="544"/>
      <c r="WZT21" s="544"/>
      <c r="WZU21" s="544"/>
      <c r="WZV21" s="544"/>
      <c r="WZW21" s="544"/>
      <c r="WZX21" s="544"/>
      <c r="WZY21" s="544"/>
      <c r="WZZ21" s="544"/>
      <c r="XAA21" s="544"/>
      <c r="XAB21" s="544"/>
      <c r="XAC21" s="544"/>
      <c r="XAD21" s="544"/>
      <c r="XAE21" s="544"/>
      <c r="XAF21" s="544"/>
      <c r="XAG21" s="544"/>
      <c r="XAH21" s="544"/>
      <c r="XAI21" s="544"/>
      <c r="XAJ21" s="544"/>
      <c r="XAK21" s="544"/>
      <c r="XAL21" s="544"/>
      <c r="XAM21" s="544"/>
      <c r="XAN21" s="544"/>
      <c r="XAO21" s="544"/>
      <c r="XAP21" s="544"/>
      <c r="XAQ21" s="544"/>
      <c r="XAR21" s="544"/>
      <c r="XAS21" s="544"/>
      <c r="XAT21" s="544"/>
      <c r="XAU21" s="544"/>
      <c r="XAV21" s="544"/>
      <c r="XAW21" s="544"/>
      <c r="XAX21" s="544"/>
      <c r="XAY21" s="544"/>
      <c r="XAZ21" s="544"/>
      <c r="XBA21" s="544"/>
      <c r="XBB21" s="544"/>
      <c r="XBC21" s="544"/>
      <c r="XBD21" s="544"/>
      <c r="XBE21" s="544"/>
      <c r="XBF21" s="544"/>
      <c r="XBG21" s="544"/>
      <c r="XBH21" s="544"/>
      <c r="XBI21" s="544"/>
      <c r="XBJ21" s="544"/>
      <c r="XBK21" s="544"/>
      <c r="XBL21" s="544"/>
      <c r="XBM21" s="544"/>
      <c r="XBN21" s="544"/>
      <c r="XBO21" s="544"/>
      <c r="XBP21" s="544"/>
      <c r="XBQ21" s="544"/>
      <c r="XBR21" s="544"/>
      <c r="XBS21" s="544"/>
      <c r="XBT21" s="544"/>
      <c r="XBU21" s="544"/>
      <c r="XBV21" s="544"/>
      <c r="XBW21" s="544"/>
      <c r="XBX21" s="544"/>
      <c r="XBY21" s="544"/>
      <c r="XBZ21" s="544"/>
      <c r="XCA21" s="544"/>
      <c r="XCB21" s="544"/>
      <c r="XCC21" s="544"/>
      <c r="XCD21" s="544"/>
      <c r="XCE21" s="544"/>
      <c r="XCF21" s="544"/>
      <c r="XCG21" s="544"/>
      <c r="XCH21" s="544"/>
      <c r="XCI21" s="544"/>
      <c r="XCJ21" s="544"/>
      <c r="XCK21" s="544"/>
      <c r="XCL21" s="544"/>
      <c r="XCM21" s="544"/>
      <c r="XCN21" s="544"/>
      <c r="XCO21" s="544"/>
      <c r="XCP21" s="544"/>
      <c r="XCQ21" s="544"/>
      <c r="XCR21" s="544"/>
      <c r="XCS21" s="544"/>
      <c r="XCT21" s="544"/>
      <c r="XCU21" s="544"/>
      <c r="XCV21" s="544"/>
      <c r="XCW21" s="544"/>
      <c r="XCX21" s="544"/>
      <c r="XCY21" s="544"/>
      <c r="XCZ21" s="544"/>
      <c r="XDA21" s="544"/>
      <c r="XDB21" s="544"/>
      <c r="XDC21" s="544"/>
      <c r="XDD21" s="544"/>
      <c r="XDE21" s="544"/>
      <c r="XDF21" s="544"/>
      <c r="XDG21" s="544"/>
      <c r="XDH21" s="544"/>
      <c r="XDI21" s="544"/>
      <c r="XDJ21" s="544"/>
      <c r="XDK21" s="544"/>
      <c r="XDL21" s="544"/>
      <c r="XDM21" s="544"/>
      <c r="XDN21" s="544"/>
      <c r="XDO21" s="544"/>
      <c r="XDP21" s="544"/>
      <c r="XDQ21" s="544"/>
      <c r="XDR21" s="544"/>
      <c r="XDS21" s="544"/>
      <c r="XDT21" s="544"/>
      <c r="XDU21" s="544"/>
      <c r="XDV21" s="544"/>
      <c r="XDW21" s="544"/>
      <c r="XDX21" s="544"/>
      <c r="XDY21" s="544"/>
      <c r="XDZ21" s="544"/>
      <c r="XEA21" s="544"/>
      <c r="XEB21" s="544"/>
      <c r="XEC21" s="544"/>
      <c r="XED21" s="544"/>
      <c r="XEE21" s="544"/>
      <c r="XEF21" s="544"/>
      <c r="XEG21" s="544"/>
      <c r="XEH21" s="544"/>
      <c r="XEI21" s="544"/>
      <c r="XEJ21" s="544"/>
      <c r="XEK21" s="544"/>
      <c r="XEL21" s="544"/>
      <c r="XEM21" s="544"/>
      <c r="XEN21" s="544"/>
      <c r="XEO21" s="544"/>
      <c r="XEP21" s="544"/>
      <c r="XEQ21" s="544"/>
      <c r="XER21" s="544"/>
      <c r="XES21" s="544"/>
      <c r="XET21" s="544"/>
      <c r="XEU21" s="544"/>
      <c r="XEV21" s="544"/>
      <c r="XEW21" s="544"/>
      <c r="XEX21" s="544"/>
      <c r="XEY21" s="544"/>
      <c r="XEZ21" s="545"/>
      <c r="XFA21" s="545"/>
      <c r="XFB21" s="545"/>
      <c r="XFC21" s="545"/>
      <c r="XFD21" s="546"/>
    </row>
    <row r="22" s="3" customFormat="1" ht="76" spans="1:249">
      <c r="A22" s="485">
        <v>17</v>
      </c>
      <c r="B22" s="147"/>
      <c r="C22" s="127" t="s">
        <v>173</v>
      </c>
      <c r="D22" s="128"/>
      <c r="E22" s="24" t="s">
        <v>140</v>
      </c>
      <c r="F22" s="25">
        <f>(0.33+0.21+0.26+0.66)*2.41</f>
        <v>3.5186</v>
      </c>
      <c r="G22" s="25">
        <v>138</v>
      </c>
      <c r="H22" s="27">
        <f t="shared" si="0"/>
        <v>485.5668</v>
      </c>
      <c r="I22" s="179" t="s">
        <v>174</v>
      </c>
      <c r="J22" s="530">
        <v>90</v>
      </c>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137" spans="1:249">
      <c r="A23" s="485">
        <v>18</v>
      </c>
      <c r="B23" s="147"/>
      <c r="C23" s="127" t="s">
        <v>175</v>
      </c>
      <c r="D23" s="128"/>
      <c r="E23" s="24" t="s">
        <v>140</v>
      </c>
      <c r="F23" s="25">
        <f>SUM(F22)</f>
        <v>3.5186</v>
      </c>
      <c r="G23" s="25">
        <v>30</v>
      </c>
      <c r="H23" s="27">
        <f t="shared" ref="H23:H32" si="1">F23*G23</f>
        <v>105.558</v>
      </c>
      <c r="I23" s="179" t="s">
        <v>176</v>
      </c>
      <c r="J23" s="530">
        <v>20</v>
      </c>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3" customFormat="1" ht="25" customHeight="1" spans="1:249">
      <c r="A24" s="485">
        <v>20</v>
      </c>
      <c r="B24" s="147"/>
      <c r="C24" s="127" t="s">
        <v>177</v>
      </c>
      <c r="D24" s="128"/>
      <c r="E24" s="14" t="s">
        <v>171</v>
      </c>
      <c r="F24" s="25">
        <v>5</v>
      </c>
      <c r="G24" s="25">
        <v>100</v>
      </c>
      <c r="H24" s="27">
        <f t="shared" si="1"/>
        <v>500</v>
      </c>
      <c r="I24" s="179" t="s">
        <v>178</v>
      </c>
      <c r="J24" s="530">
        <v>60</v>
      </c>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ht="25" customHeight="1" spans="1:10">
      <c r="A25" s="486" t="s">
        <v>179</v>
      </c>
      <c r="B25" s="487"/>
      <c r="C25" s="488"/>
      <c r="D25" s="488"/>
      <c r="E25" s="487"/>
      <c r="F25" s="487"/>
      <c r="G25" s="487"/>
      <c r="H25" s="522">
        <f>SUM(H6:H24)</f>
        <v>12853.3688</v>
      </c>
      <c r="I25" s="534"/>
      <c r="J25" s="530"/>
    </row>
    <row r="26" s="196" customFormat="1" ht="25" customHeight="1" spans="1:249">
      <c r="A26" s="489" t="s">
        <v>180</v>
      </c>
      <c r="B26" s="490"/>
      <c r="C26" s="490"/>
      <c r="D26" s="491" t="s">
        <v>135</v>
      </c>
      <c r="E26" s="491">
        <v>50</v>
      </c>
      <c r="F26" s="491" t="s">
        <v>136</v>
      </c>
      <c r="G26" s="491">
        <v>40</v>
      </c>
      <c r="H26" s="491" t="s">
        <v>137</v>
      </c>
      <c r="I26" s="535">
        <v>2.8</v>
      </c>
      <c r="J26" s="536"/>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row>
    <row r="27" s="3" customFormat="1" ht="25" customHeight="1" spans="1:249">
      <c r="A27" s="492"/>
      <c r="B27" s="493"/>
      <c r="C27" s="494" t="s">
        <v>181</v>
      </c>
      <c r="D27" s="495"/>
      <c r="E27" s="523" t="s">
        <v>150</v>
      </c>
      <c r="F27" s="524"/>
      <c r="G27" s="524">
        <v>120</v>
      </c>
      <c r="H27" s="524">
        <f t="shared" si="1"/>
        <v>0</v>
      </c>
      <c r="I27" s="537" t="s">
        <v>182</v>
      </c>
      <c r="J27" s="530">
        <v>100</v>
      </c>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row>
    <row r="28" s="3" customFormat="1" ht="46" spans="1:249">
      <c r="A28" s="492"/>
      <c r="B28" s="493"/>
      <c r="C28" s="494" t="s">
        <v>183</v>
      </c>
      <c r="D28" s="495"/>
      <c r="E28" s="523" t="s">
        <v>150</v>
      </c>
      <c r="F28" s="524"/>
      <c r="G28" s="524">
        <v>100</v>
      </c>
      <c r="H28" s="524">
        <f t="shared" si="1"/>
        <v>0</v>
      </c>
      <c r="I28" s="537" t="s">
        <v>184</v>
      </c>
      <c r="J28" s="530">
        <v>80</v>
      </c>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row>
    <row r="29" s="3" customFormat="1" ht="34.4" spans="1:249">
      <c r="A29" s="496"/>
      <c r="B29" s="497"/>
      <c r="C29" s="494" t="s">
        <v>185</v>
      </c>
      <c r="D29" s="495"/>
      <c r="E29" s="523" t="s">
        <v>140</v>
      </c>
      <c r="F29" s="524">
        <f>SUM(E26)</f>
        <v>50</v>
      </c>
      <c r="G29" s="524">
        <v>12</v>
      </c>
      <c r="H29" s="524">
        <f t="shared" si="1"/>
        <v>600</v>
      </c>
      <c r="I29" s="538" t="s">
        <v>186</v>
      </c>
      <c r="J29" s="530">
        <v>12</v>
      </c>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row>
    <row r="30" s="3" customFormat="1" ht="76" spans="1:249">
      <c r="A30" s="496" t="s">
        <v>51</v>
      </c>
      <c r="B30" s="497"/>
      <c r="C30" s="494" t="s">
        <v>187</v>
      </c>
      <c r="D30" s="495"/>
      <c r="E30" s="523" t="s">
        <v>140</v>
      </c>
      <c r="F30" s="524"/>
      <c r="G30" s="524">
        <v>65</v>
      </c>
      <c r="H30" s="524">
        <f t="shared" si="1"/>
        <v>0</v>
      </c>
      <c r="I30" s="537" t="s">
        <v>188</v>
      </c>
      <c r="J30" s="530">
        <v>35</v>
      </c>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row>
    <row r="31" s="3" customFormat="1" ht="76" spans="1:249">
      <c r="A31" s="498"/>
      <c r="B31" s="499"/>
      <c r="C31" s="494" t="s">
        <v>189</v>
      </c>
      <c r="D31" s="495"/>
      <c r="E31" s="523" t="s">
        <v>140</v>
      </c>
      <c r="F31" s="524"/>
      <c r="G31" s="524">
        <v>65</v>
      </c>
      <c r="H31" s="524">
        <f t="shared" si="1"/>
        <v>0</v>
      </c>
      <c r="I31" s="537" t="s">
        <v>190</v>
      </c>
      <c r="J31" s="530">
        <v>35</v>
      </c>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row>
    <row r="32" s="3" customFormat="1" ht="31" spans="1:249">
      <c r="A32" s="500" t="s">
        <v>191</v>
      </c>
      <c r="B32" s="501"/>
      <c r="C32" s="502" t="s">
        <v>192</v>
      </c>
      <c r="D32" s="503"/>
      <c r="E32" s="193" t="s">
        <v>193</v>
      </c>
      <c r="F32" s="194">
        <v>0</v>
      </c>
      <c r="G32" s="194">
        <v>150</v>
      </c>
      <c r="H32" s="194">
        <f t="shared" si="1"/>
        <v>0</v>
      </c>
      <c r="I32" s="539" t="s">
        <v>194</v>
      </c>
      <c r="J32" s="530">
        <v>90</v>
      </c>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row>
    <row r="33" s="3" customFormat="1" ht="31" spans="1:249">
      <c r="A33" s="504"/>
      <c r="B33" s="505"/>
      <c r="C33" s="502" t="s">
        <v>195</v>
      </c>
      <c r="D33" s="503"/>
      <c r="E33" s="193" t="s">
        <v>193</v>
      </c>
      <c r="F33" s="194">
        <f>E26</f>
        <v>50</v>
      </c>
      <c r="G33" s="194">
        <v>160</v>
      </c>
      <c r="H33" s="194">
        <f t="shared" ref="H33:H35" si="2">F33*G33</f>
        <v>8000</v>
      </c>
      <c r="I33" s="539" t="s">
        <v>194</v>
      </c>
      <c r="J33" s="530">
        <v>100</v>
      </c>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row>
    <row r="34" s="3" customFormat="1" ht="31" spans="1:249">
      <c r="A34" s="504"/>
      <c r="B34" s="505"/>
      <c r="C34" s="125" t="s">
        <v>196</v>
      </c>
      <c r="D34" s="126"/>
      <c r="E34" s="193" t="s">
        <v>193</v>
      </c>
      <c r="F34" s="194">
        <v>0</v>
      </c>
      <c r="G34" s="194">
        <v>170</v>
      </c>
      <c r="H34" s="194">
        <f t="shared" si="2"/>
        <v>0</v>
      </c>
      <c r="I34" s="539" t="s">
        <v>194</v>
      </c>
      <c r="J34" s="530">
        <v>105</v>
      </c>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row>
    <row r="35" s="3" customFormat="1" ht="31" spans="1:249">
      <c r="A35" s="504"/>
      <c r="B35" s="505"/>
      <c r="C35" s="125" t="s">
        <v>197</v>
      </c>
      <c r="D35" s="126"/>
      <c r="E35" s="193" t="s">
        <v>193</v>
      </c>
      <c r="F35" s="194">
        <v>0</v>
      </c>
      <c r="G35" s="194">
        <v>200</v>
      </c>
      <c r="H35" s="194">
        <f t="shared" si="2"/>
        <v>0</v>
      </c>
      <c r="I35" s="539" t="s">
        <v>194</v>
      </c>
      <c r="J35" s="530">
        <v>120</v>
      </c>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row>
    <row r="36" s="3" customFormat="1" ht="31" spans="1:249">
      <c r="A36" s="504"/>
      <c r="B36" s="505"/>
      <c r="C36" s="125" t="s">
        <v>198</v>
      </c>
      <c r="D36" s="126"/>
      <c r="E36" s="193" t="s">
        <v>193</v>
      </c>
      <c r="F36" s="194">
        <v>0</v>
      </c>
      <c r="G36" s="194">
        <v>200</v>
      </c>
      <c r="H36" s="194">
        <f t="shared" ref="H36:H42" si="3">F36*G36</f>
        <v>0</v>
      </c>
      <c r="I36" s="540" t="s">
        <v>199</v>
      </c>
      <c r="J36" s="530">
        <v>140</v>
      </c>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row>
    <row r="37" s="3" customFormat="1" ht="31" spans="1:249">
      <c r="A37" s="504"/>
      <c r="B37" s="505"/>
      <c r="C37" s="502" t="s">
        <v>200</v>
      </c>
      <c r="D37" s="503"/>
      <c r="E37" s="193" t="s">
        <v>193</v>
      </c>
      <c r="F37" s="194">
        <v>0</v>
      </c>
      <c r="G37" s="194">
        <v>160</v>
      </c>
      <c r="H37" s="194">
        <f t="shared" si="3"/>
        <v>0</v>
      </c>
      <c r="I37" s="540" t="s">
        <v>199</v>
      </c>
      <c r="J37" s="530">
        <v>100</v>
      </c>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row>
    <row r="38" s="3" customFormat="1" ht="31" spans="1:249">
      <c r="A38" s="504"/>
      <c r="B38" s="505"/>
      <c r="C38" s="125" t="s">
        <v>201</v>
      </c>
      <c r="D38" s="126"/>
      <c r="E38" s="193" t="s">
        <v>193</v>
      </c>
      <c r="F38" s="194">
        <v>0</v>
      </c>
      <c r="G38" s="194">
        <v>170</v>
      </c>
      <c r="H38" s="194">
        <f t="shared" si="3"/>
        <v>0</v>
      </c>
      <c r="I38" s="540" t="s">
        <v>199</v>
      </c>
      <c r="J38" s="530">
        <v>105</v>
      </c>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row>
    <row r="39" s="3" customFormat="1" ht="31" spans="1:249">
      <c r="A39" s="504"/>
      <c r="B39" s="505"/>
      <c r="C39" s="125" t="s">
        <v>202</v>
      </c>
      <c r="D39" s="126"/>
      <c r="E39" s="193" t="s">
        <v>193</v>
      </c>
      <c r="F39" s="194">
        <v>0</v>
      </c>
      <c r="G39" s="194">
        <v>180</v>
      </c>
      <c r="H39" s="194">
        <f t="shared" si="3"/>
        <v>0</v>
      </c>
      <c r="I39" s="540" t="s">
        <v>199</v>
      </c>
      <c r="J39" s="530">
        <v>110</v>
      </c>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row>
    <row r="40" s="3" customFormat="1" ht="31" spans="1:249">
      <c r="A40" s="504"/>
      <c r="B40" s="505"/>
      <c r="C40" s="125" t="s">
        <v>203</v>
      </c>
      <c r="D40" s="126"/>
      <c r="E40" s="193" t="s">
        <v>193</v>
      </c>
      <c r="F40" s="194">
        <v>0</v>
      </c>
      <c r="G40" s="194">
        <v>220</v>
      </c>
      <c r="H40" s="194">
        <f t="shared" si="3"/>
        <v>0</v>
      </c>
      <c r="I40" s="540" t="s">
        <v>199</v>
      </c>
      <c r="J40" s="530">
        <v>130</v>
      </c>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row>
    <row r="41" s="3" customFormat="1" ht="17.6" spans="1:249">
      <c r="A41" s="506"/>
      <c r="B41" s="507"/>
      <c r="C41" s="125" t="s">
        <v>204</v>
      </c>
      <c r="D41" s="126"/>
      <c r="E41" s="193" t="s">
        <v>193</v>
      </c>
      <c r="F41" s="194"/>
      <c r="G41" s="194">
        <v>20</v>
      </c>
      <c r="H41" s="194">
        <f t="shared" si="3"/>
        <v>0</v>
      </c>
      <c r="I41" s="541" t="s">
        <v>205</v>
      </c>
      <c r="J41" s="530">
        <v>10</v>
      </c>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row>
    <row r="42" s="3" customFormat="1" ht="31" customHeight="1" spans="1:249">
      <c r="A42" s="508" t="s">
        <v>206</v>
      </c>
      <c r="B42" s="497"/>
      <c r="C42" s="509" t="s">
        <v>207</v>
      </c>
      <c r="D42" s="510"/>
      <c r="E42" s="525" t="s">
        <v>193</v>
      </c>
      <c r="F42" s="526">
        <v>0</v>
      </c>
      <c r="G42" s="526">
        <v>58</v>
      </c>
      <c r="H42" s="526">
        <f t="shared" si="3"/>
        <v>0</v>
      </c>
      <c r="I42" s="542" t="s">
        <v>205</v>
      </c>
      <c r="J42" s="530">
        <v>40</v>
      </c>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row>
    <row r="43" s="3" customFormat="1" ht="31" customHeight="1" spans="1:249">
      <c r="A43" s="511"/>
      <c r="B43" s="512"/>
      <c r="C43" s="509" t="s">
        <v>208</v>
      </c>
      <c r="D43" s="510"/>
      <c r="E43" s="525" t="s">
        <v>193</v>
      </c>
      <c r="F43" s="526">
        <v>0</v>
      </c>
      <c r="G43" s="526">
        <v>78</v>
      </c>
      <c r="H43" s="526">
        <f t="shared" ref="H43:H64" si="4">F43*G43</f>
        <v>0</v>
      </c>
      <c r="I43" s="542" t="s">
        <v>209</v>
      </c>
      <c r="J43" s="530">
        <v>50</v>
      </c>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row>
    <row r="44" s="3" customFormat="1" ht="25" customHeight="1" spans="1:249">
      <c r="A44" s="498"/>
      <c r="B44" s="499"/>
      <c r="C44" s="509" t="s">
        <v>210</v>
      </c>
      <c r="D44" s="510"/>
      <c r="E44" s="525" t="s">
        <v>193</v>
      </c>
      <c r="F44" s="526">
        <v>0</v>
      </c>
      <c r="G44" s="526">
        <v>98</v>
      </c>
      <c r="H44" s="526">
        <f t="shared" si="4"/>
        <v>0</v>
      </c>
      <c r="I44" s="542" t="s">
        <v>211</v>
      </c>
      <c r="J44" s="530">
        <v>65</v>
      </c>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row>
    <row r="45" s="3" customFormat="1" ht="46" spans="1:249">
      <c r="A45" s="513" t="s">
        <v>212</v>
      </c>
      <c r="B45" s="514"/>
      <c r="C45" s="494" t="s">
        <v>213</v>
      </c>
      <c r="D45" s="495"/>
      <c r="E45" s="523" t="s">
        <v>140</v>
      </c>
      <c r="F45" s="524">
        <f>E26-11.6</f>
        <v>38.4</v>
      </c>
      <c r="G45" s="524">
        <v>168</v>
      </c>
      <c r="H45" s="524">
        <f t="shared" si="4"/>
        <v>6451.2</v>
      </c>
      <c r="I45" s="537" t="s">
        <v>214</v>
      </c>
      <c r="J45" s="530">
        <v>100</v>
      </c>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row>
    <row r="46" s="3" customFormat="1" ht="17.6" spans="1:249">
      <c r="A46" s="515"/>
      <c r="B46" s="516"/>
      <c r="C46" s="517" t="s">
        <v>215</v>
      </c>
      <c r="D46" s="517"/>
      <c r="E46" s="523" t="s">
        <v>150</v>
      </c>
      <c r="F46" s="524">
        <v>0</v>
      </c>
      <c r="G46" s="524">
        <v>168</v>
      </c>
      <c r="H46" s="524">
        <f t="shared" si="4"/>
        <v>0</v>
      </c>
      <c r="I46" s="537" t="s">
        <v>216</v>
      </c>
      <c r="J46" s="530">
        <v>100</v>
      </c>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row>
    <row r="47" s="3" customFormat="1" ht="46" spans="1:249">
      <c r="A47" s="515"/>
      <c r="B47" s="516"/>
      <c r="C47" s="517" t="s">
        <v>217</v>
      </c>
      <c r="D47" s="517"/>
      <c r="E47" s="523" t="s">
        <v>140</v>
      </c>
      <c r="F47" s="524">
        <v>0</v>
      </c>
      <c r="G47" s="524">
        <v>240</v>
      </c>
      <c r="H47" s="524">
        <f t="shared" si="4"/>
        <v>0</v>
      </c>
      <c r="I47" s="537" t="s">
        <v>218</v>
      </c>
      <c r="J47" s="530">
        <v>140</v>
      </c>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row>
    <row r="48" s="3" customFormat="1" ht="17.6" spans="1:249">
      <c r="A48" s="515"/>
      <c r="B48" s="516"/>
      <c r="C48" s="518" t="s">
        <v>219</v>
      </c>
      <c r="D48" s="519"/>
      <c r="E48" s="527" t="s">
        <v>220</v>
      </c>
      <c r="F48" s="528"/>
      <c r="G48" s="528">
        <v>188</v>
      </c>
      <c r="H48" s="528">
        <f t="shared" si="4"/>
        <v>0</v>
      </c>
      <c r="I48" s="543" t="s">
        <v>221</v>
      </c>
      <c r="J48" s="530">
        <v>110</v>
      </c>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row>
    <row r="49" s="3" customFormat="1" ht="46" spans="1:249">
      <c r="A49" s="515"/>
      <c r="B49" s="516"/>
      <c r="C49" s="518" t="s">
        <v>222</v>
      </c>
      <c r="D49" s="519"/>
      <c r="E49" s="527" t="s">
        <v>220</v>
      </c>
      <c r="F49" s="528"/>
      <c r="G49" s="528">
        <v>238</v>
      </c>
      <c r="H49" s="528">
        <f t="shared" si="4"/>
        <v>0</v>
      </c>
      <c r="I49" s="543" t="s">
        <v>223</v>
      </c>
      <c r="J49" s="530">
        <v>150</v>
      </c>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row>
    <row r="50" s="3" customFormat="1" ht="46" spans="1:249">
      <c r="A50" s="515"/>
      <c r="B50" s="516"/>
      <c r="C50" s="494" t="s">
        <v>224</v>
      </c>
      <c r="D50" s="495"/>
      <c r="E50" s="523" t="s">
        <v>140</v>
      </c>
      <c r="F50" s="524">
        <v>0</v>
      </c>
      <c r="G50" s="524">
        <v>188</v>
      </c>
      <c r="H50" s="524">
        <f t="shared" si="4"/>
        <v>0</v>
      </c>
      <c r="I50" s="537" t="s">
        <v>214</v>
      </c>
      <c r="J50" s="530">
        <v>110</v>
      </c>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row>
    <row r="51" s="3" customFormat="1" ht="46" spans="1:249">
      <c r="A51" s="515"/>
      <c r="B51" s="516"/>
      <c r="C51" s="494" t="s">
        <v>225</v>
      </c>
      <c r="D51" s="495"/>
      <c r="E51" s="523" t="s">
        <v>140</v>
      </c>
      <c r="F51" s="524">
        <v>0</v>
      </c>
      <c r="G51" s="524">
        <v>198</v>
      </c>
      <c r="H51" s="524">
        <f t="shared" si="4"/>
        <v>0</v>
      </c>
      <c r="I51" s="537" t="s">
        <v>214</v>
      </c>
      <c r="J51" s="530">
        <v>110</v>
      </c>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row>
    <row r="52" s="3" customFormat="1" ht="46" spans="1:249">
      <c r="A52" s="515"/>
      <c r="B52" s="516"/>
      <c r="C52" s="494" t="s">
        <v>226</v>
      </c>
      <c r="D52" s="495"/>
      <c r="E52" s="523" t="s">
        <v>140</v>
      </c>
      <c r="F52" s="524">
        <f>0.9*7.71+1.57*3.21+0.13*11.1</f>
        <v>13.4217</v>
      </c>
      <c r="G52" s="524">
        <v>258</v>
      </c>
      <c r="H52" s="524">
        <f t="shared" si="4"/>
        <v>3462.7986</v>
      </c>
      <c r="I52" s="537" t="s">
        <v>227</v>
      </c>
      <c r="J52" s="530">
        <v>150</v>
      </c>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row>
    <row r="53" s="3" customFormat="1" ht="61" spans="1:249">
      <c r="A53" s="515"/>
      <c r="B53" s="516"/>
      <c r="C53" s="494" t="s">
        <v>228</v>
      </c>
      <c r="D53" s="495"/>
      <c r="E53" s="523" t="s">
        <v>150</v>
      </c>
      <c r="F53" s="524">
        <v>0</v>
      </c>
      <c r="G53" s="524">
        <v>208</v>
      </c>
      <c r="H53" s="524">
        <f t="shared" si="4"/>
        <v>0</v>
      </c>
      <c r="I53" s="537" t="s">
        <v>229</v>
      </c>
      <c r="J53" s="530">
        <v>110</v>
      </c>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row>
    <row r="54" s="3" customFormat="1" ht="25" customHeight="1" spans="1:249">
      <c r="A54" s="515"/>
      <c r="B54" s="516"/>
      <c r="C54" s="494" t="s">
        <v>230</v>
      </c>
      <c r="D54" s="495"/>
      <c r="E54" s="523" t="s">
        <v>150</v>
      </c>
      <c r="F54" s="524">
        <f>9.8+6.9</f>
        <v>16.7</v>
      </c>
      <c r="G54" s="524">
        <v>80</v>
      </c>
      <c r="H54" s="524">
        <f t="shared" si="4"/>
        <v>1336</v>
      </c>
      <c r="I54" s="537" t="s">
        <v>231</v>
      </c>
      <c r="J54" s="530">
        <v>50</v>
      </c>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row>
    <row r="55" s="3" customFormat="1" ht="25" customHeight="1" spans="1:249">
      <c r="A55" s="515"/>
      <c r="B55" s="516"/>
      <c r="C55" s="494" t="s">
        <v>232</v>
      </c>
      <c r="D55" s="495"/>
      <c r="E55" s="523" t="s">
        <v>150</v>
      </c>
      <c r="F55" s="524">
        <v>0</v>
      </c>
      <c r="G55" s="524">
        <v>100</v>
      </c>
      <c r="H55" s="524">
        <f t="shared" si="4"/>
        <v>0</v>
      </c>
      <c r="I55" s="537" t="s">
        <v>231</v>
      </c>
      <c r="J55" s="530">
        <v>60</v>
      </c>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row>
    <row r="56" s="3" customFormat="1" ht="25" customHeight="1" spans="1:249">
      <c r="A56" s="515"/>
      <c r="B56" s="516"/>
      <c r="C56" s="494" t="s">
        <v>233</v>
      </c>
      <c r="D56" s="495"/>
      <c r="E56" s="523" t="s">
        <v>150</v>
      </c>
      <c r="F56" s="524">
        <v>0</v>
      </c>
      <c r="G56" s="524">
        <v>40</v>
      </c>
      <c r="H56" s="524">
        <f t="shared" si="4"/>
        <v>0</v>
      </c>
      <c r="I56" s="537"/>
      <c r="J56" s="530">
        <v>20</v>
      </c>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row>
    <row r="57" s="3" customFormat="1" ht="25" customHeight="1" spans="1:249">
      <c r="A57" s="515"/>
      <c r="B57" s="516"/>
      <c r="C57" s="494" t="s">
        <v>234</v>
      </c>
      <c r="D57" s="495"/>
      <c r="E57" s="523" t="s">
        <v>150</v>
      </c>
      <c r="F57" s="524">
        <f>13+1.89+11</f>
        <v>25.89</v>
      </c>
      <c r="G57" s="524">
        <v>50</v>
      </c>
      <c r="H57" s="524">
        <f t="shared" si="4"/>
        <v>1294.5</v>
      </c>
      <c r="I57" s="537" t="s">
        <v>235</v>
      </c>
      <c r="J57" s="530">
        <v>35</v>
      </c>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row>
    <row r="58" s="3" customFormat="1" ht="25" customHeight="1" spans="1:249">
      <c r="A58" s="515"/>
      <c r="B58" s="516"/>
      <c r="C58" s="494" t="s">
        <v>236</v>
      </c>
      <c r="D58" s="495"/>
      <c r="E58" s="523" t="s">
        <v>150</v>
      </c>
      <c r="F58" s="524">
        <f>7.7</f>
        <v>7.7</v>
      </c>
      <c r="G58" s="524">
        <v>60</v>
      </c>
      <c r="H58" s="524">
        <f t="shared" si="4"/>
        <v>462</v>
      </c>
      <c r="I58" s="537" t="s">
        <v>237</v>
      </c>
      <c r="J58" s="530">
        <v>40</v>
      </c>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row>
    <row r="59" s="3" customFormat="1" ht="25" customHeight="1" spans="1:249">
      <c r="A59" s="515"/>
      <c r="B59" s="516"/>
      <c r="C59" s="494" t="s">
        <v>238</v>
      </c>
      <c r="D59" s="495"/>
      <c r="E59" s="523" t="s">
        <v>150</v>
      </c>
      <c r="F59" s="524">
        <v>6</v>
      </c>
      <c r="G59" s="524">
        <v>200</v>
      </c>
      <c r="H59" s="524">
        <f t="shared" si="4"/>
        <v>1200</v>
      </c>
      <c r="I59" s="537" t="s">
        <v>239</v>
      </c>
      <c r="J59" s="530">
        <v>130</v>
      </c>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row>
    <row r="60" s="3" customFormat="1" ht="46" spans="1:249">
      <c r="A60" s="515"/>
      <c r="B60" s="516"/>
      <c r="C60" s="517" t="s">
        <v>240</v>
      </c>
      <c r="D60" s="517"/>
      <c r="E60" s="523" t="s">
        <v>150</v>
      </c>
      <c r="F60" s="524">
        <v>6.1</v>
      </c>
      <c r="G60" s="524">
        <v>208</v>
      </c>
      <c r="H60" s="524">
        <f t="shared" si="4"/>
        <v>1268.8</v>
      </c>
      <c r="I60" s="537" t="s">
        <v>241</v>
      </c>
      <c r="J60" s="530">
        <v>130</v>
      </c>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row>
    <row r="61" s="484" customFormat="1" ht="42" customHeight="1" spans="1:16384">
      <c r="A61" s="515"/>
      <c r="B61" s="516"/>
      <c r="C61" s="517" t="s">
        <v>242</v>
      </c>
      <c r="D61" s="517"/>
      <c r="E61" s="529" t="s">
        <v>171</v>
      </c>
      <c r="F61" s="524">
        <v>4</v>
      </c>
      <c r="G61" s="524">
        <v>600</v>
      </c>
      <c r="H61" s="524">
        <f t="shared" si="4"/>
        <v>2400</v>
      </c>
      <c r="I61" s="537" t="s">
        <v>243</v>
      </c>
      <c r="J61" s="530">
        <v>400</v>
      </c>
      <c r="K61" s="533"/>
      <c r="L61" s="533"/>
      <c r="M61" s="533"/>
      <c r="N61" s="533"/>
      <c r="O61" s="533"/>
      <c r="P61" s="533"/>
      <c r="Q61" s="533"/>
      <c r="R61" s="533"/>
      <c r="S61" s="533"/>
      <c r="T61" s="533"/>
      <c r="U61" s="533"/>
      <c r="V61" s="533"/>
      <c r="W61" s="533"/>
      <c r="X61" s="533"/>
      <c r="Y61" s="533"/>
      <c r="Z61" s="533"/>
      <c r="AA61" s="533"/>
      <c r="AB61" s="533"/>
      <c r="AC61" s="533"/>
      <c r="AD61" s="533"/>
      <c r="AE61" s="533"/>
      <c r="AF61" s="533"/>
      <c r="AG61" s="533"/>
      <c r="AH61" s="533"/>
      <c r="AI61" s="533"/>
      <c r="AJ61" s="533"/>
      <c r="AK61" s="533"/>
      <c r="AL61" s="533"/>
      <c r="AM61" s="533"/>
      <c r="AN61" s="533"/>
      <c r="AO61" s="533"/>
      <c r="AP61" s="533"/>
      <c r="AQ61" s="533"/>
      <c r="AR61" s="533"/>
      <c r="AS61" s="533"/>
      <c r="AT61" s="533"/>
      <c r="AU61" s="533"/>
      <c r="AV61" s="533"/>
      <c r="AW61" s="533"/>
      <c r="AX61" s="533"/>
      <c r="AY61" s="533"/>
      <c r="AZ61" s="533"/>
      <c r="BA61" s="533"/>
      <c r="BB61" s="533"/>
      <c r="BC61" s="533"/>
      <c r="BD61" s="533"/>
      <c r="BE61" s="533"/>
      <c r="BF61" s="533"/>
      <c r="BG61" s="533"/>
      <c r="BH61" s="533"/>
      <c r="BI61" s="533"/>
      <c r="BJ61" s="533"/>
      <c r="BK61" s="533"/>
      <c r="BL61" s="533"/>
      <c r="BM61" s="533"/>
      <c r="BN61" s="533"/>
      <c r="BO61" s="533"/>
      <c r="BP61" s="533"/>
      <c r="BQ61" s="533"/>
      <c r="BR61" s="533"/>
      <c r="BS61" s="533"/>
      <c r="BT61" s="533"/>
      <c r="BU61" s="533"/>
      <c r="BV61" s="533"/>
      <c r="BW61" s="533"/>
      <c r="BX61" s="533"/>
      <c r="BY61" s="533"/>
      <c r="BZ61" s="533"/>
      <c r="CA61" s="533"/>
      <c r="CB61" s="533"/>
      <c r="CC61" s="533"/>
      <c r="CD61" s="533"/>
      <c r="CE61" s="533"/>
      <c r="CF61" s="533"/>
      <c r="CG61" s="533"/>
      <c r="CH61" s="533"/>
      <c r="CI61" s="533"/>
      <c r="CJ61" s="533"/>
      <c r="CK61" s="533"/>
      <c r="CL61" s="533"/>
      <c r="CM61" s="533"/>
      <c r="CN61" s="533"/>
      <c r="CO61" s="533"/>
      <c r="CP61" s="533"/>
      <c r="CQ61" s="533"/>
      <c r="CR61" s="533"/>
      <c r="CS61" s="533"/>
      <c r="CT61" s="533"/>
      <c r="CU61" s="533"/>
      <c r="CV61" s="533"/>
      <c r="CW61" s="533"/>
      <c r="CX61" s="533"/>
      <c r="CY61" s="533"/>
      <c r="CZ61" s="533"/>
      <c r="DA61" s="533"/>
      <c r="DB61" s="533"/>
      <c r="DC61" s="533"/>
      <c r="DD61" s="533"/>
      <c r="DE61" s="533"/>
      <c r="DF61" s="533"/>
      <c r="DG61" s="533"/>
      <c r="DH61" s="533"/>
      <c r="DI61" s="533"/>
      <c r="DJ61" s="533"/>
      <c r="DK61" s="533"/>
      <c r="DL61" s="533"/>
      <c r="DM61" s="533"/>
      <c r="DN61" s="533"/>
      <c r="DO61" s="533"/>
      <c r="DP61" s="533"/>
      <c r="DQ61" s="533"/>
      <c r="DR61" s="533"/>
      <c r="DS61" s="533"/>
      <c r="DT61" s="533"/>
      <c r="DU61" s="533"/>
      <c r="DV61" s="533"/>
      <c r="DW61" s="533"/>
      <c r="DX61" s="533"/>
      <c r="DY61" s="533"/>
      <c r="DZ61" s="533"/>
      <c r="EA61" s="533"/>
      <c r="EB61" s="533"/>
      <c r="EC61" s="533"/>
      <c r="ED61" s="533"/>
      <c r="EE61" s="533"/>
      <c r="EF61" s="533"/>
      <c r="EG61" s="533"/>
      <c r="EH61" s="533"/>
      <c r="EI61" s="533"/>
      <c r="EJ61" s="533"/>
      <c r="EK61" s="533"/>
      <c r="EL61" s="533"/>
      <c r="EM61" s="533"/>
      <c r="EN61" s="533"/>
      <c r="EO61" s="533"/>
      <c r="EP61" s="533"/>
      <c r="EQ61" s="533"/>
      <c r="ER61" s="533"/>
      <c r="ES61" s="533"/>
      <c r="ET61" s="533"/>
      <c r="EU61" s="533"/>
      <c r="EV61" s="533"/>
      <c r="EW61" s="533"/>
      <c r="EX61" s="533"/>
      <c r="EY61" s="533"/>
      <c r="EZ61" s="533"/>
      <c r="FA61" s="533"/>
      <c r="FB61" s="533"/>
      <c r="FC61" s="533"/>
      <c r="FD61" s="533"/>
      <c r="FE61" s="533"/>
      <c r="FF61" s="533"/>
      <c r="FG61" s="533"/>
      <c r="FH61" s="533"/>
      <c r="FI61" s="533"/>
      <c r="FJ61" s="533"/>
      <c r="FK61" s="533"/>
      <c r="FL61" s="533"/>
      <c r="FM61" s="533"/>
      <c r="FN61" s="533"/>
      <c r="FO61" s="533"/>
      <c r="FP61" s="533"/>
      <c r="FQ61" s="533"/>
      <c r="FR61" s="533"/>
      <c r="FS61" s="533"/>
      <c r="FT61" s="533"/>
      <c r="FU61" s="533"/>
      <c r="FV61" s="533"/>
      <c r="FW61" s="533"/>
      <c r="FX61" s="533"/>
      <c r="FY61" s="533"/>
      <c r="FZ61" s="533"/>
      <c r="GA61" s="533"/>
      <c r="GB61" s="533"/>
      <c r="GC61" s="533"/>
      <c r="GD61" s="533"/>
      <c r="GE61" s="533"/>
      <c r="GF61" s="533"/>
      <c r="GG61" s="533"/>
      <c r="GH61" s="533"/>
      <c r="GI61" s="533"/>
      <c r="GJ61" s="533"/>
      <c r="GK61" s="533"/>
      <c r="GL61" s="533"/>
      <c r="GM61" s="533"/>
      <c r="GN61" s="533"/>
      <c r="GO61" s="533"/>
      <c r="GP61" s="533"/>
      <c r="GQ61" s="533"/>
      <c r="GR61" s="533"/>
      <c r="GS61" s="533"/>
      <c r="GT61" s="533"/>
      <c r="GU61" s="533"/>
      <c r="GV61" s="533"/>
      <c r="GW61" s="533"/>
      <c r="GX61" s="533"/>
      <c r="GY61" s="533"/>
      <c r="GZ61" s="533"/>
      <c r="HA61" s="533"/>
      <c r="HB61" s="533"/>
      <c r="HC61" s="533"/>
      <c r="HD61" s="533"/>
      <c r="HE61" s="533"/>
      <c r="HF61" s="533"/>
      <c r="HG61" s="533"/>
      <c r="HH61" s="533"/>
      <c r="HI61" s="533"/>
      <c r="HJ61" s="533"/>
      <c r="HK61" s="533"/>
      <c r="HL61" s="533"/>
      <c r="HM61" s="533"/>
      <c r="HN61" s="533"/>
      <c r="HO61" s="533"/>
      <c r="HP61" s="533"/>
      <c r="HQ61" s="533"/>
      <c r="HR61" s="533"/>
      <c r="HS61" s="533"/>
      <c r="HT61" s="533"/>
      <c r="HU61" s="533"/>
      <c r="HV61" s="533"/>
      <c r="HW61" s="533"/>
      <c r="HX61" s="533"/>
      <c r="HY61" s="533"/>
      <c r="HZ61" s="533"/>
      <c r="IA61" s="533"/>
      <c r="IB61" s="533"/>
      <c r="IC61" s="533"/>
      <c r="ID61" s="533"/>
      <c r="IE61" s="533"/>
      <c r="IF61" s="533"/>
      <c r="IG61" s="533"/>
      <c r="IH61" s="533"/>
      <c r="II61" s="533"/>
      <c r="IJ61" s="533"/>
      <c r="IK61" s="533"/>
      <c r="IL61" s="533"/>
      <c r="IM61" s="533"/>
      <c r="IN61" s="533"/>
      <c r="IO61" s="533"/>
      <c r="IP61" s="544"/>
      <c r="IQ61" s="544"/>
      <c r="IR61" s="544"/>
      <c r="IS61" s="544"/>
      <c r="IT61" s="544"/>
      <c r="IU61" s="544"/>
      <c r="IV61" s="544"/>
      <c r="IW61" s="544"/>
      <c r="IX61" s="544"/>
      <c r="IY61" s="544"/>
      <c r="IZ61" s="544"/>
      <c r="JA61" s="544"/>
      <c r="JB61" s="544"/>
      <c r="JC61" s="544"/>
      <c r="JD61" s="544"/>
      <c r="JE61" s="544"/>
      <c r="JF61" s="544"/>
      <c r="JG61" s="544"/>
      <c r="JH61" s="544"/>
      <c r="JI61" s="544"/>
      <c r="JJ61" s="544"/>
      <c r="JK61" s="544"/>
      <c r="JL61" s="544"/>
      <c r="JM61" s="544"/>
      <c r="JN61" s="544"/>
      <c r="JO61" s="544"/>
      <c r="JP61" s="544"/>
      <c r="JQ61" s="544"/>
      <c r="JR61" s="544"/>
      <c r="JS61" s="544"/>
      <c r="JT61" s="544"/>
      <c r="JU61" s="544"/>
      <c r="JV61" s="544"/>
      <c r="JW61" s="544"/>
      <c r="JX61" s="544"/>
      <c r="JY61" s="544"/>
      <c r="JZ61" s="544"/>
      <c r="KA61" s="544"/>
      <c r="KB61" s="544"/>
      <c r="KC61" s="544"/>
      <c r="KD61" s="544"/>
      <c r="KE61" s="544"/>
      <c r="KF61" s="544"/>
      <c r="KG61" s="544"/>
      <c r="KH61" s="544"/>
      <c r="KI61" s="544"/>
      <c r="KJ61" s="544"/>
      <c r="KK61" s="544"/>
      <c r="KL61" s="544"/>
      <c r="KM61" s="544"/>
      <c r="KN61" s="544"/>
      <c r="KO61" s="544"/>
      <c r="KP61" s="544"/>
      <c r="KQ61" s="544"/>
      <c r="KR61" s="544"/>
      <c r="KS61" s="544"/>
      <c r="KT61" s="544"/>
      <c r="KU61" s="544"/>
      <c r="KV61" s="544"/>
      <c r="KW61" s="544"/>
      <c r="KX61" s="544"/>
      <c r="KY61" s="544"/>
      <c r="KZ61" s="544"/>
      <c r="LA61" s="544"/>
      <c r="LB61" s="544"/>
      <c r="LC61" s="544"/>
      <c r="LD61" s="544"/>
      <c r="LE61" s="544"/>
      <c r="LF61" s="544"/>
      <c r="LG61" s="544"/>
      <c r="LH61" s="544"/>
      <c r="LI61" s="544"/>
      <c r="LJ61" s="544"/>
      <c r="LK61" s="544"/>
      <c r="LL61" s="544"/>
      <c r="LM61" s="544"/>
      <c r="LN61" s="544"/>
      <c r="LO61" s="544"/>
      <c r="LP61" s="544"/>
      <c r="LQ61" s="544"/>
      <c r="LR61" s="544"/>
      <c r="LS61" s="544"/>
      <c r="LT61" s="544"/>
      <c r="LU61" s="544"/>
      <c r="LV61" s="544"/>
      <c r="LW61" s="544"/>
      <c r="LX61" s="544"/>
      <c r="LY61" s="544"/>
      <c r="LZ61" s="544"/>
      <c r="MA61" s="544"/>
      <c r="MB61" s="544"/>
      <c r="MC61" s="544"/>
      <c r="MD61" s="544"/>
      <c r="ME61" s="544"/>
      <c r="MF61" s="544"/>
      <c r="MG61" s="544"/>
      <c r="MH61" s="544"/>
      <c r="MI61" s="544"/>
      <c r="MJ61" s="544"/>
      <c r="MK61" s="544"/>
      <c r="ML61" s="544"/>
      <c r="MM61" s="544"/>
      <c r="MN61" s="544"/>
      <c r="MO61" s="544"/>
      <c r="MP61" s="544"/>
      <c r="MQ61" s="544"/>
      <c r="MR61" s="544"/>
      <c r="MS61" s="544"/>
      <c r="MT61" s="544"/>
      <c r="MU61" s="544"/>
      <c r="MV61" s="544"/>
      <c r="MW61" s="544"/>
      <c r="MX61" s="544"/>
      <c r="MY61" s="544"/>
      <c r="MZ61" s="544"/>
      <c r="NA61" s="544"/>
      <c r="NB61" s="544"/>
      <c r="NC61" s="544"/>
      <c r="ND61" s="544"/>
      <c r="NE61" s="544"/>
      <c r="NF61" s="544"/>
      <c r="NG61" s="544"/>
      <c r="NH61" s="544"/>
      <c r="NI61" s="544"/>
      <c r="NJ61" s="544"/>
      <c r="NK61" s="544"/>
      <c r="NL61" s="544"/>
      <c r="NM61" s="544"/>
      <c r="NN61" s="544"/>
      <c r="NO61" s="544"/>
      <c r="NP61" s="544"/>
      <c r="NQ61" s="544"/>
      <c r="NR61" s="544"/>
      <c r="NS61" s="544"/>
      <c r="NT61" s="544"/>
      <c r="NU61" s="544"/>
      <c r="NV61" s="544"/>
      <c r="NW61" s="544"/>
      <c r="NX61" s="544"/>
      <c r="NY61" s="544"/>
      <c r="NZ61" s="544"/>
      <c r="OA61" s="544"/>
      <c r="OB61" s="544"/>
      <c r="OC61" s="544"/>
      <c r="OD61" s="544"/>
      <c r="OE61" s="544"/>
      <c r="OF61" s="544"/>
      <c r="OG61" s="544"/>
      <c r="OH61" s="544"/>
      <c r="OI61" s="544"/>
      <c r="OJ61" s="544"/>
      <c r="OK61" s="544"/>
      <c r="OL61" s="544"/>
      <c r="OM61" s="544"/>
      <c r="ON61" s="544"/>
      <c r="OO61" s="544"/>
      <c r="OP61" s="544"/>
      <c r="OQ61" s="544"/>
      <c r="OR61" s="544"/>
      <c r="OS61" s="544"/>
      <c r="OT61" s="544"/>
      <c r="OU61" s="544"/>
      <c r="OV61" s="544"/>
      <c r="OW61" s="544"/>
      <c r="OX61" s="544"/>
      <c r="OY61" s="544"/>
      <c r="OZ61" s="544"/>
      <c r="PA61" s="544"/>
      <c r="PB61" s="544"/>
      <c r="PC61" s="544"/>
      <c r="PD61" s="544"/>
      <c r="PE61" s="544"/>
      <c r="PF61" s="544"/>
      <c r="PG61" s="544"/>
      <c r="PH61" s="544"/>
      <c r="PI61" s="544"/>
      <c r="PJ61" s="544"/>
      <c r="PK61" s="544"/>
      <c r="PL61" s="544"/>
      <c r="PM61" s="544"/>
      <c r="PN61" s="544"/>
      <c r="PO61" s="544"/>
      <c r="PP61" s="544"/>
      <c r="PQ61" s="544"/>
      <c r="PR61" s="544"/>
      <c r="PS61" s="544"/>
      <c r="PT61" s="544"/>
      <c r="PU61" s="544"/>
      <c r="PV61" s="544"/>
      <c r="PW61" s="544"/>
      <c r="PX61" s="544"/>
      <c r="PY61" s="544"/>
      <c r="PZ61" s="544"/>
      <c r="QA61" s="544"/>
      <c r="QB61" s="544"/>
      <c r="QC61" s="544"/>
      <c r="QD61" s="544"/>
      <c r="QE61" s="544"/>
      <c r="QF61" s="544"/>
      <c r="QG61" s="544"/>
      <c r="QH61" s="544"/>
      <c r="QI61" s="544"/>
      <c r="QJ61" s="544"/>
      <c r="QK61" s="544"/>
      <c r="QL61" s="544"/>
      <c r="QM61" s="544"/>
      <c r="QN61" s="544"/>
      <c r="QO61" s="544"/>
      <c r="QP61" s="544"/>
      <c r="QQ61" s="544"/>
      <c r="QR61" s="544"/>
      <c r="QS61" s="544"/>
      <c r="QT61" s="544"/>
      <c r="QU61" s="544"/>
      <c r="QV61" s="544"/>
      <c r="QW61" s="544"/>
      <c r="QX61" s="544"/>
      <c r="QY61" s="544"/>
      <c r="QZ61" s="544"/>
      <c r="RA61" s="544"/>
      <c r="RB61" s="544"/>
      <c r="RC61" s="544"/>
      <c r="RD61" s="544"/>
      <c r="RE61" s="544"/>
      <c r="RF61" s="544"/>
      <c r="RG61" s="544"/>
      <c r="RH61" s="544"/>
      <c r="RI61" s="544"/>
      <c r="RJ61" s="544"/>
      <c r="RK61" s="544"/>
      <c r="RL61" s="544"/>
      <c r="RM61" s="544"/>
      <c r="RN61" s="544"/>
      <c r="RO61" s="544"/>
      <c r="RP61" s="544"/>
      <c r="RQ61" s="544"/>
      <c r="RR61" s="544"/>
      <c r="RS61" s="544"/>
      <c r="RT61" s="544"/>
      <c r="RU61" s="544"/>
      <c r="RV61" s="544"/>
      <c r="RW61" s="544"/>
      <c r="RX61" s="544"/>
      <c r="RY61" s="544"/>
      <c r="RZ61" s="544"/>
      <c r="SA61" s="544"/>
      <c r="SB61" s="544"/>
      <c r="SC61" s="544"/>
      <c r="SD61" s="544"/>
      <c r="SE61" s="544"/>
      <c r="SF61" s="544"/>
      <c r="SG61" s="544"/>
      <c r="SH61" s="544"/>
      <c r="SI61" s="544"/>
      <c r="SJ61" s="544"/>
      <c r="SK61" s="544"/>
      <c r="SL61" s="544"/>
      <c r="SM61" s="544"/>
      <c r="SN61" s="544"/>
      <c r="SO61" s="544"/>
      <c r="SP61" s="544"/>
      <c r="SQ61" s="544"/>
      <c r="SR61" s="544"/>
      <c r="SS61" s="544"/>
      <c r="ST61" s="544"/>
      <c r="SU61" s="544"/>
      <c r="SV61" s="544"/>
      <c r="SW61" s="544"/>
      <c r="SX61" s="544"/>
      <c r="SY61" s="544"/>
      <c r="SZ61" s="544"/>
      <c r="TA61" s="544"/>
      <c r="TB61" s="544"/>
      <c r="TC61" s="544"/>
      <c r="TD61" s="544"/>
      <c r="TE61" s="544"/>
      <c r="TF61" s="544"/>
      <c r="TG61" s="544"/>
      <c r="TH61" s="544"/>
      <c r="TI61" s="544"/>
      <c r="TJ61" s="544"/>
      <c r="TK61" s="544"/>
      <c r="TL61" s="544"/>
      <c r="TM61" s="544"/>
      <c r="TN61" s="544"/>
      <c r="TO61" s="544"/>
      <c r="TP61" s="544"/>
      <c r="TQ61" s="544"/>
      <c r="TR61" s="544"/>
      <c r="TS61" s="544"/>
      <c r="TT61" s="544"/>
      <c r="TU61" s="544"/>
      <c r="TV61" s="544"/>
      <c r="TW61" s="544"/>
      <c r="TX61" s="544"/>
      <c r="TY61" s="544"/>
      <c r="TZ61" s="544"/>
      <c r="UA61" s="544"/>
      <c r="UB61" s="544"/>
      <c r="UC61" s="544"/>
      <c r="UD61" s="544"/>
      <c r="UE61" s="544"/>
      <c r="UF61" s="544"/>
      <c r="UG61" s="544"/>
      <c r="UH61" s="544"/>
      <c r="UI61" s="544"/>
      <c r="UJ61" s="544"/>
      <c r="UK61" s="544"/>
      <c r="UL61" s="544"/>
      <c r="UM61" s="544"/>
      <c r="UN61" s="544"/>
      <c r="UO61" s="544"/>
      <c r="UP61" s="544"/>
      <c r="UQ61" s="544"/>
      <c r="UR61" s="544"/>
      <c r="US61" s="544"/>
      <c r="UT61" s="544"/>
      <c r="UU61" s="544"/>
      <c r="UV61" s="544"/>
      <c r="UW61" s="544"/>
      <c r="UX61" s="544"/>
      <c r="UY61" s="544"/>
      <c r="UZ61" s="544"/>
      <c r="VA61" s="544"/>
      <c r="VB61" s="544"/>
      <c r="VC61" s="544"/>
      <c r="VD61" s="544"/>
      <c r="VE61" s="544"/>
      <c r="VF61" s="544"/>
      <c r="VG61" s="544"/>
      <c r="VH61" s="544"/>
      <c r="VI61" s="544"/>
      <c r="VJ61" s="544"/>
      <c r="VK61" s="544"/>
      <c r="VL61" s="544"/>
      <c r="VM61" s="544"/>
      <c r="VN61" s="544"/>
      <c r="VO61" s="544"/>
      <c r="VP61" s="544"/>
      <c r="VQ61" s="544"/>
      <c r="VR61" s="544"/>
      <c r="VS61" s="544"/>
      <c r="VT61" s="544"/>
      <c r="VU61" s="544"/>
      <c r="VV61" s="544"/>
      <c r="VW61" s="544"/>
      <c r="VX61" s="544"/>
      <c r="VY61" s="544"/>
      <c r="VZ61" s="544"/>
      <c r="WA61" s="544"/>
      <c r="WB61" s="544"/>
      <c r="WC61" s="544"/>
      <c r="WD61" s="544"/>
      <c r="WE61" s="544"/>
      <c r="WF61" s="544"/>
      <c r="WG61" s="544"/>
      <c r="WH61" s="544"/>
      <c r="WI61" s="544"/>
      <c r="WJ61" s="544"/>
      <c r="WK61" s="544"/>
      <c r="WL61" s="544"/>
      <c r="WM61" s="544"/>
      <c r="WN61" s="544"/>
      <c r="WO61" s="544"/>
      <c r="WP61" s="544"/>
      <c r="WQ61" s="544"/>
      <c r="WR61" s="544"/>
      <c r="WS61" s="544"/>
      <c r="WT61" s="544"/>
      <c r="WU61" s="544"/>
      <c r="WV61" s="544"/>
      <c r="WW61" s="544"/>
      <c r="WX61" s="544"/>
      <c r="WY61" s="544"/>
      <c r="WZ61" s="544"/>
      <c r="XA61" s="544"/>
      <c r="XB61" s="544"/>
      <c r="XC61" s="544"/>
      <c r="XD61" s="544"/>
      <c r="XE61" s="544"/>
      <c r="XF61" s="544"/>
      <c r="XG61" s="544"/>
      <c r="XH61" s="544"/>
      <c r="XI61" s="544"/>
      <c r="XJ61" s="544"/>
      <c r="XK61" s="544"/>
      <c r="XL61" s="544"/>
      <c r="XM61" s="544"/>
      <c r="XN61" s="544"/>
      <c r="XO61" s="544"/>
      <c r="XP61" s="544"/>
      <c r="XQ61" s="544"/>
      <c r="XR61" s="544"/>
      <c r="XS61" s="544"/>
      <c r="XT61" s="544"/>
      <c r="XU61" s="544"/>
      <c r="XV61" s="544"/>
      <c r="XW61" s="544"/>
      <c r="XX61" s="544"/>
      <c r="XY61" s="544"/>
      <c r="XZ61" s="544"/>
      <c r="YA61" s="544"/>
      <c r="YB61" s="544"/>
      <c r="YC61" s="544"/>
      <c r="YD61" s="544"/>
      <c r="YE61" s="544"/>
      <c r="YF61" s="544"/>
      <c r="YG61" s="544"/>
      <c r="YH61" s="544"/>
      <c r="YI61" s="544"/>
      <c r="YJ61" s="544"/>
      <c r="YK61" s="544"/>
      <c r="YL61" s="544"/>
      <c r="YM61" s="544"/>
      <c r="YN61" s="544"/>
      <c r="YO61" s="544"/>
      <c r="YP61" s="544"/>
      <c r="YQ61" s="544"/>
      <c r="YR61" s="544"/>
      <c r="YS61" s="544"/>
      <c r="YT61" s="544"/>
      <c r="YU61" s="544"/>
      <c r="YV61" s="544"/>
      <c r="YW61" s="544"/>
      <c r="YX61" s="544"/>
      <c r="YY61" s="544"/>
      <c r="YZ61" s="544"/>
      <c r="ZA61" s="544"/>
      <c r="ZB61" s="544"/>
      <c r="ZC61" s="544"/>
      <c r="ZD61" s="544"/>
      <c r="ZE61" s="544"/>
      <c r="ZF61" s="544"/>
      <c r="ZG61" s="544"/>
      <c r="ZH61" s="544"/>
      <c r="ZI61" s="544"/>
      <c r="ZJ61" s="544"/>
      <c r="ZK61" s="544"/>
      <c r="ZL61" s="544"/>
      <c r="ZM61" s="544"/>
      <c r="ZN61" s="544"/>
      <c r="ZO61" s="544"/>
      <c r="ZP61" s="544"/>
      <c r="ZQ61" s="544"/>
      <c r="ZR61" s="544"/>
      <c r="ZS61" s="544"/>
      <c r="ZT61" s="544"/>
      <c r="ZU61" s="544"/>
      <c r="ZV61" s="544"/>
      <c r="ZW61" s="544"/>
      <c r="ZX61" s="544"/>
      <c r="ZY61" s="544"/>
      <c r="ZZ61" s="544"/>
      <c r="AAA61" s="544"/>
      <c r="AAB61" s="544"/>
      <c r="AAC61" s="544"/>
      <c r="AAD61" s="544"/>
      <c r="AAE61" s="544"/>
      <c r="AAF61" s="544"/>
      <c r="AAG61" s="544"/>
      <c r="AAH61" s="544"/>
      <c r="AAI61" s="544"/>
      <c r="AAJ61" s="544"/>
      <c r="AAK61" s="544"/>
      <c r="AAL61" s="544"/>
      <c r="AAM61" s="544"/>
      <c r="AAN61" s="544"/>
      <c r="AAO61" s="544"/>
      <c r="AAP61" s="544"/>
      <c r="AAQ61" s="544"/>
      <c r="AAR61" s="544"/>
      <c r="AAS61" s="544"/>
      <c r="AAT61" s="544"/>
      <c r="AAU61" s="544"/>
      <c r="AAV61" s="544"/>
      <c r="AAW61" s="544"/>
      <c r="AAX61" s="544"/>
      <c r="AAY61" s="544"/>
      <c r="AAZ61" s="544"/>
      <c r="ABA61" s="544"/>
      <c r="ABB61" s="544"/>
      <c r="ABC61" s="544"/>
      <c r="ABD61" s="544"/>
      <c r="ABE61" s="544"/>
      <c r="ABF61" s="544"/>
      <c r="ABG61" s="544"/>
      <c r="ABH61" s="544"/>
      <c r="ABI61" s="544"/>
      <c r="ABJ61" s="544"/>
      <c r="ABK61" s="544"/>
      <c r="ABL61" s="544"/>
      <c r="ABM61" s="544"/>
      <c r="ABN61" s="544"/>
      <c r="ABO61" s="544"/>
      <c r="ABP61" s="544"/>
      <c r="ABQ61" s="544"/>
      <c r="ABR61" s="544"/>
      <c r="ABS61" s="544"/>
      <c r="ABT61" s="544"/>
      <c r="ABU61" s="544"/>
      <c r="ABV61" s="544"/>
      <c r="ABW61" s="544"/>
      <c r="ABX61" s="544"/>
      <c r="ABY61" s="544"/>
      <c r="ABZ61" s="544"/>
      <c r="ACA61" s="544"/>
      <c r="ACB61" s="544"/>
      <c r="ACC61" s="544"/>
      <c r="ACD61" s="544"/>
      <c r="ACE61" s="544"/>
      <c r="ACF61" s="544"/>
      <c r="ACG61" s="544"/>
      <c r="ACH61" s="544"/>
      <c r="ACI61" s="544"/>
      <c r="ACJ61" s="544"/>
      <c r="ACK61" s="544"/>
      <c r="ACL61" s="544"/>
      <c r="ACM61" s="544"/>
      <c r="ACN61" s="544"/>
      <c r="ACO61" s="544"/>
      <c r="ACP61" s="544"/>
      <c r="ACQ61" s="544"/>
      <c r="ACR61" s="544"/>
      <c r="ACS61" s="544"/>
      <c r="ACT61" s="544"/>
      <c r="ACU61" s="544"/>
      <c r="ACV61" s="544"/>
      <c r="ACW61" s="544"/>
      <c r="ACX61" s="544"/>
      <c r="ACY61" s="544"/>
      <c r="ACZ61" s="544"/>
      <c r="ADA61" s="544"/>
      <c r="ADB61" s="544"/>
      <c r="ADC61" s="544"/>
      <c r="ADD61" s="544"/>
      <c r="ADE61" s="544"/>
      <c r="ADF61" s="544"/>
      <c r="ADG61" s="544"/>
      <c r="ADH61" s="544"/>
      <c r="ADI61" s="544"/>
      <c r="ADJ61" s="544"/>
      <c r="ADK61" s="544"/>
      <c r="ADL61" s="544"/>
      <c r="ADM61" s="544"/>
      <c r="ADN61" s="544"/>
      <c r="ADO61" s="544"/>
      <c r="ADP61" s="544"/>
      <c r="ADQ61" s="544"/>
      <c r="ADR61" s="544"/>
      <c r="ADS61" s="544"/>
      <c r="ADT61" s="544"/>
      <c r="ADU61" s="544"/>
      <c r="ADV61" s="544"/>
      <c r="ADW61" s="544"/>
      <c r="ADX61" s="544"/>
      <c r="ADY61" s="544"/>
      <c r="ADZ61" s="544"/>
      <c r="AEA61" s="544"/>
      <c r="AEB61" s="544"/>
      <c r="AEC61" s="544"/>
      <c r="AED61" s="544"/>
      <c r="AEE61" s="544"/>
      <c r="AEF61" s="544"/>
      <c r="AEG61" s="544"/>
      <c r="AEH61" s="544"/>
      <c r="AEI61" s="544"/>
      <c r="AEJ61" s="544"/>
      <c r="AEK61" s="544"/>
      <c r="AEL61" s="544"/>
      <c r="AEM61" s="544"/>
      <c r="AEN61" s="544"/>
      <c r="AEO61" s="544"/>
      <c r="AEP61" s="544"/>
      <c r="AEQ61" s="544"/>
      <c r="AER61" s="544"/>
      <c r="AES61" s="544"/>
      <c r="AET61" s="544"/>
      <c r="AEU61" s="544"/>
      <c r="AEV61" s="544"/>
      <c r="AEW61" s="544"/>
      <c r="AEX61" s="544"/>
      <c r="AEY61" s="544"/>
      <c r="AEZ61" s="544"/>
      <c r="AFA61" s="544"/>
      <c r="AFB61" s="544"/>
      <c r="AFC61" s="544"/>
      <c r="AFD61" s="544"/>
      <c r="AFE61" s="544"/>
      <c r="AFF61" s="544"/>
      <c r="AFG61" s="544"/>
      <c r="AFH61" s="544"/>
      <c r="AFI61" s="544"/>
      <c r="AFJ61" s="544"/>
      <c r="AFK61" s="544"/>
      <c r="AFL61" s="544"/>
      <c r="AFM61" s="544"/>
      <c r="AFN61" s="544"/>
      <c r="AFO61" s="544"/>
      <c r="AFP61" s="544"/>
      <c r="AFQ61" s="544"/>
      <c r="AFR61" s="544"/>
      <c r="AFS61" s="544"/>
      <c r="AFT61" s="544"/>
      <c r="AFU61" s="544"/>
      <c r="AFV61" s="544"/>
      <c r="AFW61" s="544"/>
      <c r="AFX61" s="544"/>
      <c r="AFY61" s="544"/>
      <c r="AFZ61" s="544"/>
      <c r="AGA61" s="544"/>
      <c r="AGB61" s="544"/>
      <c r="AGC61" s="544"/>
      <c r="AGD61" s="544"/>
      <c r="AGE61" s="544"/>
      <c r="AGF61" s="544"/>
      <c r="AGG61" s="544"/>
      <c r="AGH61" s="544"/>
      <c r="AGI61" s="544"/>
      <c r="AGJ61" s="544"/>
      <c r="AGK61" s="544"/>
      <c r="AGL61" s="544"/>
      <c r="AGM61" s="544"/>
      <c r="AGN61" s="544"/>
      <c r="AGO61" s="544"/>
      <c r="AGP61" s="544"/>
      <c r="AGQ61" s="544"/>
      <c r="AGR61" s="544"/>
      <c r="AGS61" s="544"/>
      <c r="AGT61" s="544"/>
      <c r="AGU61" s="544"/>
      <c r="AGV61" s="544"/>
      <c r="AGW61" s="544"/>
      <c r="AGX61" s="544"/>
      <c r="AGY61" s="544"/>
      <c r="AGZ61" s="544"/>
      <c r="AHA61" s="544"/>
      <c r="AHB61" s="544"/>
      <c r="AHC61" s="544"/>
      <c r="AHD61" s="544"/>
      <c r="AHE61" s="544"/>
      <c r="AHF61" s="544"/>
      <c r="AHG61" s="544"/>
      <c r="AHH61" s="544"/>
      <c r="AHI61" s="544"/>
      <c r="AHJ61" s="544"/>
      <c r="AHK61" s="544"/>
      <c r="AHL61" s="544"/>
      <c r="AHM61" s="544"/>
      <c r="AHN61" s="544"/>
      <c r="AHO61" s="544"/>
      <c r="AHP61" s="544"/>
      <c r="AHQ61" s="544"/>
      <c r="AHR61" s="544"/>
      <c r="AHS61" s="544"/>
      <c r="AHT61" s="544"/>
      <c r="AHU61" s="544"/>
      <c r="AHV61" s="544"/>
      <c r="AHW61" s="544"/>
      <c r="AHX61" s="544"/>
      <c r="AHY61" s="544"/>
      <c r="AHZ61" s="544"/>
      <c r="AIA61" s="544"/>
      <c r="AIB61" s="544"/>
      <c r="AIC61" s="544"/>
      <c r="AID61" s="544"/>
      <c r="AIE61" s="544"/>
      <c r="AIF61" s="544"/>
      <c r="AIG61" s="544"/>
      <c r="AIH61" s="544"/>
      <c r="AII61" s="544"/>
      <c r="AIJ61" s="544"/>
      <c r="AIK61" s="544"/>
      <c r="AIL61" s="544"/>
      <c r="AIM61" s="544"/>
      <c r="AIN61" s="544"/>
      <c r="AIO61" s="544"/>
      <c r="AIP61" s="544"/>
      <c r="AIQ61" s="544"/>
      <c r="AIR61" s="544"/>
      <c r="AIS61" s="544"/>
      <c r="AIT61" s="544"/>
      <c r="AIU61" s="544"/>
      <c r="AIV61" s="544"/>
      <c r="AIW61" s="544"/>
      <c r="AIX61" s="544"/>
      <c r="AIY61" s="544"/>
      <c r="AIZ61" s="544"/>
      <c r="AJA61" s="544"/>
      <c r="AJB61" s="544"/>
      <c r="AJC61" s="544"/>
      <c r="AJD61" s="544"/>
      <c r="AJE61" s="544"/>
      <c r="AJF61" s="544"/>
      <c r="AJG61" s="544"/>
      <c r="AJH61" s="544"/>
      <c r="AJI61" s="544"/>
      <c r="AJJ61" s="544"/>
      <c r="AJK61" s="544"/>
      <c r="AJL61" s="544"/>
      <c r="AJM61" s="544"/>
      <c r="AJN61" s="544"/>
      <c r="AJO61" s="544"/>
      <c r="AJP61" s="544"/>
      <c r="AJQ61" s="544"/>
      <c r="AJR61" s="544"/>
      <c r="AJS61" s="544"/>
      <c r="AJT61" s="544"/>
      <c r="AJU61" s="544"/>
      <c r="AJV61" s="544"/>
      <c r="AJW61" s="544"/>
      <c r="AJX61" s="544"/>
      <c r="AJY61" s="544"/>
      <c r="AJZ61" s="544"/>
      <c r="AKA61" s="544"/>
      <c r="AKB61" s="544"/>
      <c r="AKC61" s="544"/>
      <c r="AKD61" s="544"/>
      <c r="AKE61" s="544"/>
      <c r="AKF61" s="544"/>
      <c r="AKG61" s="544"/>
      <c r="AKH61" s="544"/>
      <c r="AKI61" s="544"/>
      <c r="AKJ61" s="544"/>
      <c r="AKK61" s="544"/>
      <c r="AKL61" s="544"/>
      <c r="AKM61" s="544"/>
      <c r="AKN61" s="544"/>
      <c r="AKO61" s="544"/>
      <c r="AKP61" s="544"/>
      <c r="AKQ61" s="544"/>
      <c r="AKR61" s="544"/>
      <c r="AKS61" s="544"/>
      <c r="AKT61" s="544"/>
      <c r="AKU61" s="544"/>
      <c r="AKV61" s="544"/>
      <c r="AKW61" s="544"/>
      <c r="AKX61" s="544"/>
      <c r="AKY61" s="544"/>
      <c r="AKZ61" s="544"/>
      <c r="ALA61" s="544"/>
      <c r="ALB61" s="544"/>
      <c r="ALC61" s="544"/>
      <c r="ALD61" s="544"/>
      <c r="ALE61" s="544"/>
      <c r="ALF61" s="544"/>
      <c r="ALG61" s="544"/>
      <c r="ALH61" s="544"/>
      <c r="ALI61" s="544"/>
      <c r="ALJ61" s="544"/>
      <c r="ALK61" s="544"/>
      <c r="ALL61" s="544"/>
      <c r="ALM61" s="544"/>
      <c r="ALN61" s="544"/>
      <c r="ALO61" s="544"/>
      <c r="ALP61" s="544"/>
      <c r="ALQ61" s="544"/>
      <c r="ALR61" s="544"/>
      <c r="ALS61" s="544"/>
      <c r="ALT61" s="544"/>
      <c r="ALU61" s="544"/>
      <c r="ALV61" s="544"/>
      <c r="ALW61" s="544"/>
      <c r="ALX61" s="544"/>
      <c r="ALY61" s="544"/>
      <c r="ALZ61" s="544"/>
      <c r="AMA61" s="544"/>
      <c r="AMB61" s="544"/>
      <c r="AMC61" s="544"/>
      <c r="AMD61" s="544"/>
      <c r="AME61" s="544"/>
      <c r="AMF61" s="544"/>
      <c r="AMG61" s="544"/>
      <c r="AMH61" s="544"/>
      <c r="AMI61" s="544"/>
      <c r="AMJ61" s="544"/>
      <c r="AMK61" s="544"/>
      <c r="AML61" s="544"/>
      <c r="AMM61" s="544"/>
      <c r="AMN61" s="544"/>
      <c r="AMO61" s="544"/>
      <c r="AMP61" s="544"/>
      <c r="AMQ61" s="544"/>
      <c r="AMR61" s="544"/>
      <c r="AMS61" s="544"/>
      <c r="AMT61" s="544"/>
      <c r="AMU61" s="544"/>
      <c r="AMV61" s="544"/>
      <c r="AMW61" s="544"/>
      <c r="AMX61" s="544"/>
      <c r="AMY61" s="544"/>
      <c r="AMZ61" s="544"/>
      <c r="ANA61" s="544"/>
      <c r="ANB61" s="544"/>
      <c r="ANC61" s="544"/>
      <c r="AND61" s="544"/>
      <c r="ANE61" s="544"/>
      <c r="ANF61" s="544"/>
      <c r="ANG61" s="544"/>
      <c r="ANH61" s="544"/>
      <c r="ANI61" s="544"/>
      <c r="ANJ61" s="544"/>
      <c r="ANK61" s="544"/>
      <c r="ANL61" s="544"/>
      <c r="ANM61" s="544"/>
      <c r="ANN61" s="544"/>
      <c r="ANO61" s="544"/>
      <c r="ANP61" s="544"/>
      <c r="ANQ61" s="544"/>
      <c r="ANR61" s="544"/>
      <c r="ANS61" s="544"/>
      <c r="ANT61" s="544"/>
      <c r="ANU61" s="544"/>
      <c r="ANV61" s="544"/>
      <c r="ANW61" s="544"/>
      <c r="ANX61" s="544"/>
      <c r="ANY61" s="544"/>
      <c r="ANZ61" s="544"/>
      <c r="AOA61" s="544"/>
      <c r="AOB61" s="544"/>
      <c r="AOC61" s="544"/>
      <c r="AOD61" s="544"/>
      <c r="AOE61" s="544"/>
      <c r="AOF61" s="544"/>
      <c r="AOG61" s="544"/>
      <c r="AOH61" s="544"/>
      <c r="AOI61" s="544"/>
      <c r="AOJ61" s="544"/>
      <c r="AOK61" s="544"/>
      <c r="AOL61" s="544"/>
      <c r="AOM61" s="544"/>
      <c r="AON61" s="544"/>
      <c r="AOO61" s="544"/>
      <c r="AOP61" s="544"/>
      <c r="AOQ61" s="544"/>
      <c r="AOR61" s="544"/>
      <c r="AOS61" s="544"/>
      <c r="AOT61" s="544"/>
      <c r="AOU61" s="544"/>
      <c r="AOV61" s="544"/>
      <c r="AOW61" s="544"/>
      <c r="AOX61" s="544"/>
      <c r="AOY61" s="544"/>
      <c r="AOZ61" s="544"/>
      <c r="APA61" s="544"/>
      <c r="APB61" s="544"/>
      <c r="APC61" s="544"/>
      <c r="APD61" s="544"/>
      <c r="APE61" s="544"/>
      <c r="APF61" s="544"/>
      <c r="APG61" s="544"/>
      <c r="APH61" s="544"/>
      <c r="API61" s="544"/>
      <c r="APJ61" s="544"/>
      <c r="APK61" s="544"/>
      <c r="APL61" s="544"/>
      <c r="APM61" s="544"/>
      <c r="APN61" s="544"/>
      <c r="APO61" s="544"/>
      <c r="APP61" s="544"/>
      <c r="APQ61" s="544"/>
      <c r="APR61" s="544"/>
      <c r="APS61" s="544"/>
      <c r="APT61" s="544"/>
      <c r="APU61" s="544"/>
      <c r="APV61" s="544"/>
      <c r="APW61" s="544"/>
      <c r="APX61" s="544"/>
      <c r="APY61" s="544"/>
      <c r="APZ61" s="544"/>
      <c r="AQA61" s="544"/>
      <c r="AQB61" s="544"/>
      <c r="AQC61" s="544"/>
      <c r="AQD61" s="544"/>
      <c r="AQE61" s="544"/>
      <c r="AQF61" s="544"/>
      <c r="AQG61" s="544"/>
      <c r="AQH61" s="544"/>
      <c r="AQI61" s="544"/>
      <c r="AQJ61" s="544"/>
      <c r="AQK61" s="544"/>
      <c r="AQL61" s="544"/>
      <c r="AQM61" s="544"/>
      <c r="AQN61" s="544"/>
      <c r="AQO61" s="544"/>
      <c r="AQP61" s="544"/>
      <c r="AQQ61" s="544"/>
      <c r="AQR61" s="544"/>
      <c r="AQS61" s="544"/>
      <c r="AQT61" s="544"/>
      <c r="AQU61" s="544"/>
      <c r="AQV61" s="544"/>
      <c r="AQW61" s="544"/>
      <c r="AQX61" s="544"/>
      <c r="AQY61" s="544"/>
      <c r="AQZ61" s="544"/>
      <c r="ARA61" s="544"/>
      <c r="ARB61" s="544"/>
      <c r="ARC61" s="544"/>
      <c r="ARD61" s="544"/>
      <c r="ARE61" s="544"/>
      <c r="ARF61" s="544"/>
      <c r="ARG61" s="544"/>
      <c r="ARH61" s="544"/>
      <c r="ARI61" s="544"/>
      <c r="ARJ61" s="544"/>
      <c r="ARK61" s="544"/>
      <c r="ARL61" s="544"/>
      <c r="ARM61" s="544"/>
      <c r="ARN61" s="544"/>
      <c r="ARO61" s="544"/>
      <c r="ARP61" s="544"/>
      <c r="ARQ61" s="544"/>
      <c r="ARR61" s="544"/>
      <c r="ARS61" s="544"/>
      <c r="ART61" s="544"/>
      <c r="ARU61" s="544"/>
      <c r="ARV61" s="544"/>
      <c r="ARW61" s="544"/>
      <c r="ARX61" s="544"/>
      <c r="ARY61" s="544"/>
      <c r="ARZ61" s="544"/>
      <c r="ASA61" s="544"/>
      <c r="ASB61" s="544"/>
      <c r="ASC61" s="544"/>
      <c r="ASD61" s="544"/>
      <c r="ASE61" s="544"/>
      <c r="ASF61" s="544"/>
      <c r="ASG61" s="544"/>
      <c r="ASH61" s="544"/>
      <c r="ASI61" s="544"/>
      <c r="ASJ61" s="544"/>
      <c r="ASK61" s="544"/>
      <c r="ASL61" s="544"/>
      <c r="ASM61" s="544"/>
      <c r="ASN61" s="544"/>
      <c r="ASO61" s="544"/>
      <c r="ASP61" s="544"/>
      <c r="ASQ61" s="544"/>
      <c r="ASR61" s="544"/>
      <c r="ASS61" s="544"/>
      <c r="AST61" s="544"/>
      <c r="ASU61" s="544"/>
      <c r="ASV61" s="544"/>
      <c r="ASW61" s="544"/>
      <c r="ASX61" s="544"/>
      <c r="ASY61" s="544"/>
      <c r="ASZ61" s="544"/>
      <c r="ATA61" s="544"/>
      <c r="ATB61" s="544"/>
      <c r="ATC61" s="544"/>
      <c r="ATD61" s="544"/>
      <c r="ATE61" s="544"/>
      <c r="ATF61" s="544"/>
      <c r="ATG61" s="544"/>
      <c r="ATH61" s="544"/>
      <c r="ATI61" s="544"/>
      <c r="ATJ61" s="544"/>
      <c r="ATK61" s="544"/>
      <c r="ATL61" s="544"/>
      <c r="ATM61" s="544"/>
      <c r="ATN61" s="544"/>
      <c r="ATO61" s="544"/>
      <c r="ATP61" s="544"/>
      <c r="ATQ61" s="544"/>
      <c r="ATR61" s="544"/>
      <c r="ATS61" s="544"/>
      <c r="ATT61" s="544"/>
      <c r="ATU61" s="544"/>
      <c r="ATV61" s="544"/>
      <c r="ATW61" s="544"/>
      <c r="ATX61" s="544"/>
      <c r="ATY61" s="544"/>
      <c r="ATZ61" s="544"/>
      <c r="AUA61" s="544"/>
      <c r="AUB61" s="544"/>
      <c r="AUC61" s="544"/>
      <c r="AUD61" s="544"/>
      <c r="AUE61" s="544"/>
      <c r="AUF61" s="544"/>
      <c r="AUG61" s="544"/>
      <c r="AUH61" s="544"/>
      <c r="AUI61" s="544"/>
      <c r="AUJ61" s="544"/>
      <c r="AUK61" s="544"/>
      <c r="AUL61" s="544"/>
      <c r="AUM61" s="544"/>
      <c r="AUN61" s="544"/>
      <c r="AUO61" s="544"/>
      <c r="AUP61" s="544"/>
      <c r="AUQ61" s="544"/>
      <c r="AUR61" s="544"/>
      <c r="AUS61" s="544"/>
      <c r="AUT61" s="544"/>
      <c r="AUU61" s="544"/>
      <c r="AUV61" s="544"/>
      <c r="AUW61" s="544"/>
      <c r="AUX61" s="544"/>
      <c r="AUY61" s="544"/>
      <c r="AUZ61" s="544"/>
      <c r="AVA61" s="544"/>
      <c r="AVB61" s="544"/>
      <c r="AVC61" s="544"/>
      <c r="AVD61" s="544"/>
      <c r="AVE61" s="544"/>
      <c r="AVF61" s="544"/>
      <c r="AVG61" s="544"/>
      <c r="AVH61" s="544"/>
      <c r="AVI61" s="544"/>
      <c r="AVJ61" s="544"/>
      <c r="AVK61" s="544"/>
      <c r="AVL61" s="544"/>
      <c r="AVM61" s="544"/>
      <c r="AVN61" s="544"/>
      <c r="AVO61" s="544"/>
      <c r="AVP61" s="544"/>
      <c r="AVQ61" s="544"/>
      <c r="AVR61" s="544"/>
      <c r="AVS61" s="544"/>
      <c r="AVT61" s="544"/>
      <c r="AVU61" s="544"/>
      <c r="AVV61" s="544"/>
      <c r="AVW61" s="544"/>
      <c r="AVX61" s="544"/>
      <c r="AVY61" s="544"/>
      <c r="AVZ61" s="544"/>
      <c r="AWA61" s="544"/>
      <c r="AWB61" s="544"/>
      <c r="AWC61" s="544"/>
      <c r="AWD61" s="544"/>
      <c r="AWE61" s="544"/>
      <c r="AWF61" s="544"/>
      <c r="AWG61" s="544"/>
      <c r="AWH61" s="544"/>
      <c r="AWI61" s="544"/>
      <c r="AWJ61" s="544"/>
      <c r="AWK61" s="544"/>
      <c r="AWL61" s="544"/>
      <c r="AWM61" s="544"/>
      <c r="AWN61" s="544"/>
      <c r="AWO61" s="544"/>
      <c r="AWP61" s="544"/>
      <c r="AWQ61" s="544"/>
      <c r="AWR61" s="544"/>
      <c r="AWS61" s="544"/>
      <c r="AWT61" s="544"/>
      <c r="AWU61" s="544"/>
      <c r="AWV61" s="544"/>
      <c r="AWW61" s="544"/>
      <c r="AWX61" s="544"/>
      <c r="AWY61" s="544"/>
      <c r="AWZ61" s="544"/>
      <c r="AXA61" s="544"/>
      <c r="AXB61" s="544"/>
      <c r="AXC61" s="544"/>
      <c r="AXD61" s="544"/>
      <c r="AXE61" s="544"/>
      <c r="AXF61" s="544"/>
      <c r="AXG61" s="544"/>
      <c r="AXH61" s="544"/>
      <c r="AXI61" s="544"/>
      <c r="AXJ61" s="544"/>
      <c r="AXK61" s="544"/>
      <c r="AXL61" s="544"/>
      <c r="AXM61" s="544"/>
      <c r="AXN61" s="544"/>
      <c r="AXO61" s="544"/>
      <c r="AXP61" s="544"/>
      <c r="AXQ61" s="544"/>
      <c r="AXR61" s="544"/>
      <c r="AXS61" s="544"/>
      <c r="AXT61" s="544"/>
      <c r="AXU61" s="544"/>
      <c r="AXV61" s="544"/>
      <c r="AXW61" s="544"/>
      <c r="AXX61" s="544"/>
      <c r="AXY61" s="544"/>
      <c r="AXZ61" s="544"/>
      <c r="AYA61" s="544"/>
      <c r="AYB61" s="544"/>
      <c r="AYC61" s="544"/>
      <c r="AYD61" s="544"/>
      <c r="AYE61" s="544"/>
      <c r="AYF61" s="544"/>
      <c r="AYG61" s="544"/>
      <c r="AYH61" s="544"/>
      <c r="AYI61" s="544"/>
      <c r="AYJ61" s="544"/>
      <c r="AYK61" s="544"/>
      <c r="AYL61" s="544"/>
      <c r="AYM61" s="544"/>
      <c r="AYN61" s="544"/>
      <c r="AYO61" s="544"/>
      <c r="AYP61" s="544"/>
      <c r="AYQ61" s="544"/>
      <c r="AYR61" s="544"/>
      <c r="AYS61" s="544"/>
      <c r="AYT61" s="544"/>
      <c r="AYU61" s="544"/>
      <c r="AYV61" s="544"/>
      <c r="AYW61" s="544"/>
      <c r="AYX61" s="544"/>
      <c r="AYY61" s="544"/>
      <c r="AYZ61" s="544"/>
      <c r="AZA61" s="544"/>
      <c r="AZB61" s="544"/>
      <c r="AZC61" s="544"/>
      <c r="AZD61" s="544"/>
      <c r="AZE61" s="544"/>
      <c r="AZF61" s="544"/>
      <c r="AZG61" s="544"/>
      <c r="AZH61" s="544"/>
      <c r="AZI61" s="544"/>
      <c r="AZJ61" s="544"/>
      <c r="AZK61" s="544"/>
      <c r="AZL61" s="544"/>
      <c r="AZM61" s="544"/>
      <c r="AZN61" s="544"/>
      <c r="AZO61" s="544"/>
      <c r="AZP61" s="544"/>
      <c r="AZQ61" s="544"/>
      <c r="AZR61" s="544"/>
      <c r="AZS61" s="544"/>
      <c r="AZT61" s="544"/>
      <c r="AZU61" s="544"/>
      <c r="AZV61" s="544"/>
      <c r="AZW61" s="544"/>
      <c r="AZX61" s="544"/>
      <c r="AZY61" s="544"/>
      <c r="AZZ61" s="544"/>
      <c r="BAA61" s="544"/>
      <c r="BAB61" s="544"/>
      <c r="BAC61" s="544"/>
      <c r="BAD61" s="544"/>
      <c r="BAE61" s="544"/>
      <c r="BAF61" s="544"/>
      <c r="BAG61" s="544"/>
      <c r="BAH61" s="544"/>
      <c r="BAI61" s="544"/>
      <c r="BAJ61" s="544"/>
      <c r="BAK61" s="544"/>
      <c r="BAL61" s="544"/>
      <c r="BAM61" s="544"/>
      <c r="BAN61" s="544"/>
      <c r="BAO61" s="544"/>
      <c r="BAP61" s="544"/>
      <c r="BAQ61" s="544"/>
      <c r="BAR61" s="544"/>
      <c r="BAS61" s="544"/>
      <c r="BAT61" s="544"/>
      <c r="BAU61" s="544"/>
      <c r="BAV61" s="544"/>
      <c r="BAW61" s="544"/>
      <c r="BAX61" s="544"/>
      <c r="BAY61" s="544"/>
      <c r="BAZ61" s="544"/>
      <c r="BBA61" s="544"/>
      <c r="BBB61" s="544"/>
      <c r="BBC61" s="544"/>
      <c r="BBD61" s="544"/>
      <c r="BBE61" s="544"/>
      <c r="BBF61" s="544"/>
      <c r="BBG61" s="544"/>
      <c r="BBH61" s="544"/>
      <c r="BBI61" s="544"/>
      <c r="BBJ61" s="544"/>
      <c r="BBK61" s="544"/>
      <c r="BBL61" s="544"/>
      <c r="BBM61" s="544"/>
      <c r="BBN61" s="544"/>
      <c r="BBO61" s="544"/>
      <c r="BBP61" s="544"/>
      <c r="BBQ61" s="544"/>
      <c r="BBR61" s="544"/>
      <c r="BBS61" s="544"/>
      <c r="BBT61" s="544"/>
      <c r="BBU61" s="544"/>
      <c r="BBV61" s="544"/>
      <c r="BBW61" s="544"/>
      <c r="BBX61" s="544"/>
      <c r="BBY61" s="544"/>
      <c r="BBZ61" s="544"/>
      <c r="BCA61" s="544"/>
      <c r="BCB61" s="544"/>
      <c r="BCC61" s="544"/>
      <c r="BCD61" s="544"/>
      <c r="BCE61" s="544"/>
      <c r="BCF61" s="544"/>
      <c r="BCG61" s="544"/>
      <c r="BCH61" s="544"/>
      <c r="BCI61" s="544"/>
      <c r="BCJ61" s="544"/>
      <c r="BCK61" s="544"/>
      <c r="BCL61" s="544"/>
      <c r="BCM61" s="544"/>
      <c r="BCN61" s="544"/>
      <c r="BCO61" s="544"/>
      <c r="BCP61" s="544"/>
      <c r="BCQ61" s="544"/>
      <c r="BCR61" s="544"/>
      <c r="BCS61" s="544"/>
      <c r="BCT61" s="544"/>
      <c r="BCU61" s="544"/>
      <c r="BCV61" s="544"/>
      <c r="BCW61" s="544"/>
      <c r="BCX61" s="544"/>
      <c r="BCY61" s="544"/>
      <c r="BCZ61" s="544"/>
      <c r="BDA61" s="544"/>
      <c r="BDB61" s="544"/>
      <c r="BDC61" s="544"/>
      <c r="BDD61" s="544"/>
      <c r="BDE61" s="544"/>
      <c r="BDF61" s="544"/>
      <c r="BDG61" s="544"/>
      <c r="BDH61" s="544"/>
      <c r="BDI61" s="544"/>
      <c r="BDJ61" s="544"/>
      <c r="BDK61" s="544"/>
      <c r="BDL61" s="544"/>
      <c r="BDM61" s="544"/>
      <c r="BDN61" s="544"/>
      <c r="BDO61" s="544"/>
      <c r="BDP61" s="544"/>
      <c r="BDQ61" s="544"/>
      <c r="BDR61" s="544"/>
      <c r="BDS61" s="544"/>
      <c r="BDT61" s="544"/>
      <c r="BDU61" s="544"/>
      <c r="BDV61" s="544"/>
      <c r="BDW61" s="544"/>
      <c r="BDX61" s="544"/>
      <c r="BDY61" s="544"/>
      <c r="BDZ61" s="544"/>
      <c r="BEA61" s="544"/>
      <c r="BEB61" s="544"/>
      <c r="BEC61" s="544"/>
      <c r="BED61" s="544"/>
      <c r="BEE61" s="544"/>
      <c r="BEF61" s="544"/>
      <c r="BEG61" s="544"/>
      <c r="BEH61" s="544"/>
      <c r="BEI61" s="544"/>
      <c r="BEJ61" s="544"/>
      <c r="BEK61" s="544"/>
      <c r="BEL61" s="544"/>
      <c r="BEM61" s="544"/>
      <c r="BEN61" s="544"/>
      <c r="BEO61" s="544"/>
      <c r="BEP61" s="544"/>
      <c r="BEQ61" s="544"/>
      <c r="BER61" s="544"/>
      <c r="BES61" s="544"/>
      <c r="BET61" s="544"/>
      <c r="BEU61" s="544"/>
      <c r="BEV61" s="544"/>
      <c r="BEW61" s="544"/>
      <c r="BEX61" s="544"/>
      <c r="BEY61" s="544"/>
      <c r="BEZ61" s="544"/>
      <c r="BFA61" s="544"/>
      <c r="BFB61" s="544"/>
      <c r="BFC61" s="544"/>
      <c r="BFD61" s="544"/>
      <c r="BFE61" s="544"/>
      <c r="BFF61" s="544"/>
      <c r="BFG61" s="544"/>
      <c r="BFH61" s="544"/>
      <c r="BFI61" s="544"/>
      <c r="BFJ61" s="544"/>
      <c r="BFK61" s="544"/>
      <c r="BFL61" s="544"/>
      <c r="BFM61" s="544"/>
      <c r="BFN61" s="544"/>
      <c r="BFO61" s="544"/>
      <c r="BFP61" s="544"/>
      <c r="BFQ61" s="544"/>
      <c r="BFR61" s="544"/>
      <c r="BFS61" s="544"/>
      <c r="BFT61" s="544"/>
      <c r="BFU61" s="544"/>
      <c r="BFV61" s="544"/>
      <c r="BFW61" s="544"/>
      <c r="BFX61" s="544"/>
      <c r="BFY61" s="544"/>
      <c r="BFZ61" s="544"/>
      <c r="BGA61" s="544"/>
      <c r="BGB61" s="544"/>
      <c r="BGC61" s="544"/>
      <c r="BGD61" s="544"/>
      <c r="BGE61" s="544"/>
      <c r="BGF61" s="544"/>
      <c r="BGG61" s="544"/>
      <c r="BGH61" s="544"/>
      <c r="BGI61" s="544"/>
      <c r="BGJ61" s="544"/>
      <c r="BGK61" s="544"/>
      <c r="BGL61" s="544"/>
      <c r="BGM61" s="544"/>
      <c r="BGN61" s="544"/>
      <c r="BGO61" s="544"/>
      <c r="BGP61" s="544"/>
      <c r="BGQ61" s="544"/>
      <c r="BGR61" s="544"/>
      <c r="BGS61" s="544"/>
      <c r="BGT61" s="544"/>
      <c r="BGU61" s="544"/>
      <c r="BGV61" s="544"/>
      <c r="BGW61" s="544"/>
      <c r="BGX61" s="544"/>
      <c r="BGY61" s="544"/>
      <c r="BGZ61" s="544"/>
      <c r="BHA61" s="544"/>
      <c r="BHB61" s="544"/>
      <c r="BHC61" s="544"/>
      <c r="BHD61" s="544"/>
      <c r="BHE61" s="544"/>
      <c r="BHF61" s="544"/>
      <c r="BHG61" s="544"/>
      <c r="BHH61" s="544"/>
      <c r="BHI61" s="544"/>
      <c r="BHJ61" s="544"/>
      <c r="BHK61" s="544"/>
      <c r="BHL61" s="544"/>
      <c r="BHM61" s="544"/>
      <c r="BHN61" s="544"/>
      <c r="BHO61" s="544"/>
      <c r="BHP61" s="544"/>
      <c r="BHQ61" s="544"/>
      <c r="BHR61" s="544"/>
      <c r="BHS61" s="544"/>
      <c r="BHT61" s="544"/>
      <c r="BHU61" s="544"/>
      <c r="BHV61" s="544"/>
      <c r="BHW61" s="544"/>
      <c r="BHX61" s="544"/>
      <c r="BHY61" s="544"/>
      <c r="BHZ61" s="544"/>
      <c r="BIA61" s="544"/>
      <c r="BIB61" s="544"/>
      <c r="BIC61" s="544"/>
      <c r="BID61" s="544"/>
      <c r="BIE61" s="544"/>
      <c r="BIF61" s="544"/>
      <c r="BIG61" s="544"/>
      <c r="BIH61" s="544"/>
      <c r="BII61" s="544"/>
      <c r="BIJ61" s="544"/>
      <c r="BIK61" s="544"/>
      <c r="BIL61" s="544"/>
      <c r="BIM61" s="544"/>
      <c r="BIN61" s="544"/>
      <c r="BIO61" s="544"/>
      <c r="BIP61" s="544"/>
      <c r="BIQ61" s="544"/>
      <c r="BIR61" s="544"/>
      <c r="BIS61" s="544"/>
      <c r="BIT61" s="544"/>
      <c r="BIU61" s="544"/>
      <c r="BIV61" s="544"/>
      <c r="BIW61" s="544"/>
      <c r="BIX61" s="544"/>
      <c r="BIY61" s="544"/>
      <c r="BIZ61" s="544"/>
      <c r="BJA61" s="544"/>
      <c r="BJB61" s="544"/>
      <c r="BJC61" s="544"/>
      <c r="BJD61" s="544"/>
      <c r="BJE61" s="544"/>
      <c r="BJF61" s="544"/>
      <c r="BJG61" s="544"/>
      <c r="BJH61" s="544"/>
      <c r="BJI61" s="544"/>
      <c r="BJJ61" s="544"/>
      <c r="BJK61" s="544"/>
      <c r="BJL61" s="544"/>
      <c r="BJM61" s="544"/>
      <c r="BJN61" s="544"/>
      <c r="BJO61" s="544"/>
      <c r="BJP61" s="544"/>
      <c r="BJQ61" s="544"/>
      <c r="BJR61" s="544"/>
      <c r="BJS61" s="544"/>
      <c r="BJT61" s="544"/>
      <c r="BJU61" s="544"/>
      <c r="BJV61" s="544"/>
      <c r="BJW61" s="544"/>
      <c r="BJX61" s="544"/>
      <c r="BJY61" s="544"/>
      <c r="BJZ61" s="544"/>
      <c r="BKA61" s="544"/>
      <c r="BKB61" s="544"/>
      <c r="BKC61" s="544"/>
      <c r="BKD61" s="544"/>
      <c r="BKE61" s="544"/>
      <c r="BKF61" s="544"/>
      <c r="BKG61" s="544"/>
      <c r="BKH61" s="544"/>
      <c r="BKI61" s="544"/>
      <c r="BKJ61" s="544"/>
      <c r="BKK61" s="544"/>
      <c r="BKL61" s="544"/>
      <c r="BKM61" s="544"/>
      <c r="BKN61" s="544"/>
      <c r="BKO61" s="544"/>
      <c r="BKP61" s="544"/>
      <c r="BKQ61" s="544"/>
      <c r="BKR61" s="544"/>
      <c r="BKS61" s="544"/>
      <c r="BKT61" s="544"/>
      <c r="BKU61" s="544"/>
      <c r="BKV61" s="544"/>
      <c r="BKW61" s="544"/>
      <c r="BKX61" s="544"/>
      <c r="BKY61" s="544"/>
      <c r="BKZ61" s="544"/>
      <c r="BLA61" s="544"/>
      <c r="BLB61" s="544"/>
      <c r="BLC61" s="544"/>
      <c r="BLD61" s="544"/>
      <c r="BLE61" s="544"/>
      <c r="BLF61" s="544"/>
      <c r="BLG61" s="544"/>
      <c r="BLH61" s="544"/>
      <c r="BLI61" s="544"/>
      <c r="BLJ61" s="544"/>
      <c r="BLK61" s="544"/>
      <c r="BLL61" s="544"/>
      <c r="BLM61" s="544"/>
      <c r="BLN61" s="544"/>
      <c r="BLO61" s="544"/>
      <c r="BLP61" s="544"/>
      <c r="BLQ61" s="544"/>
      <c r="BLR61" s="544"/>
      <c r="BLS61" s="544"/>
      <c r="BLT61" s="544"/>
      <c r="BLU61" s="544"/>
      <c r="BLV61" s="544"/>
      <c r="BLW61" s="544"/>
      <c r="BLX61" s="544"/>
      <c r="BLY61" s="544"/>
      <c r="BLZ61" s="544"/>
      <c r="BMA61" s="544"/>
      <c r="BMB61" s="544"/>
      <c r="BMC61" s="544"/>
      <c r="BMD61" s="544"/>
      <c r="BME61" s="544"/>
      <c r="BMF61" s="544"/>
      <c r="BMG61" s="544"/>
      <c r="BMH61" s="544"/>
      <c r="BMI61" s="544"/>
      <c r="BMJ61" s="544"/>
      <c r="BMK61" s="544"/>
      <c r="BML61" s="544"/>
      <c r="BMM61" s="544"/>
      <c r="BMN61" s="544"/>
      <c r="BMO61" s="544"/>
      <c r="BMP61" s="544"/>
      <c r="BMQ61" s="544"/>
      <c r="BMR61" s="544"/>
      <c r="BMS61" s="544"/>
      <c r="BMT61" s="544"/>
      <c r="BMU61" s="544"/>
      <c r="BMV61" s="544"/>
      <c r="BMW61" s="544"/>
      <c r="BMX61" s="544"/>
      <c r="BMY61" s="544"/>
      <c r="BMZ61" s="544"/>
      <c r="BNA61" s="544"/>
      <c r="BNB61" s="544"/>
      <c r="BNC61" s="544"/>
      <c r="BND61" s="544"/>
      <c r="BNE61" s="544"/>
      <c r="BNF61" s="544"/>
      <c r="BNG61" s="544"/>
      <c r="BNH61" s="544"/>
      <c r="BNI61" s="544"/>
      <c r="BNJ61" s="544"/>
      <c r="BNK61" s="544"/>
      <c r="BNL61" s="544"/>
      <c r="BNM61" s="544"/>
      <c r="BNN61" s="544"/>
      <c r="BNO61" s="544"/>
      <c r="BNP61" s="544"/>
      <c r="BNQ61" s="544"/>
      <c r="BNR61" s="544"/>
      <c r="BNS61" s="544"/>
      <c r="BNT61" s="544"/>
      <c r="BNU61" s="544"/>
      <c r="BNV61" s="544"/>
      <c r="BNW61" s="544"/>
      <c r="BNX61" s="544"/>
      <c r="BNY61" s="544"/>
      <c r="BNZ61" s="544"/>
      <c r="BOA61" s="544"/>
      <c r="BOB61" s="544"/>
      <c r="BOC61" s="544"/>
      <c r="BOD61" s="544"/>
      <c r="BOE61" s="544"/>
      <c r="BOF61" s="544"/>
      <c r="BOG61" s="544"/>
      <c r="BOH61" s="544"/>
      <c r="BOI61" s="544"/>
      <c r="BOJ61" s="544"/>
      <c r="BOK61" s="544"/>
      <c r="BOL61" s="544"/>
      <c r="BOM61" s="544"/>
      <c r="BON61" s="544"/>
      <c r="BOO61" s="544"/>
      <c r="BOP61" s="544"/>
      <c r="BOQ61" s="544"/>
      <c r="BOR61" s="544"/>
      <c r="BOS61" s="544"/>
      <c r="BOT61" s="544"/>
      <c r="BOU61" s="544"/>
      <c r="BOV61" s="544"/>
      <c r="BOW61" s="544"/>
      <c r="BOX61" s="544"/>
      <c r="BOY61" s="544"/>
      <c r="BOZ61" s="544"/>
      <c r="BPA61" s="544"/>
      <c r="BPB61" s="544"/>
      <c r="BPC61" s="544"/>
      <c r="BPD61" s="544"/>
      <c r="BPE61" s="544"/>
      <c r="BPF61" s="544"/>
      <c r="BPG61" s="544"/>
      <c r="BPH61" s="544"/>
      <c r="BPI61" s="544"/>
      <c r="BPJ61" s="544"/>
      <c r="BPK61" s="544"/>
      <c r="BPL61" s="544"/>
      <c r="BPM61" s="544"/>
      <c r="BPN61" s="544"/>
      <c r="BPO61" s="544"/>
      <c r="BPP61" s="544"/>
      <c r="BPQ61" s="544"/>
      <c r="BPR61" s="544"/>
      <c r="BPS61" s="544"/>
      <c r="BPT61" s="544"/>
      <c r="BPU61" s="544"/>
      <c r="BPV61" s="544"/>
      <c r="BPW61" s="544"/>
      <c r="BPX61" s="544"/>
      <c r="BPY61" s="544"/>
      <c r="BPZ61" s="544"/>
      <c r="BQA61" s="544"/>
      <c r="BQB61" s="544"/>
      <c r="BQC61" s="544"/>
      <c r="BQD61" s="544"/>
      <c r="BQE61" s="544"/>
      <c r="BQF61" s="544"/>
      <c r="BQG61" s="544"/>
      <c r="BQH61" s="544"/>
      <c r="BQI61" s="544"/>
      <c r="BQJ61" s="544"/>
      <c r="BQK61" s="544"/>
      <c r="BQL61" s="544"/>
      <c r="BQM61" s="544"/>
      <c r="BQN61" s="544"/>
      <c r="BQO61" s="544"/>
      <c r="BQP61" s="544"/>
      <c r="BQQ61" s="544"/>
      <c r="BQR61" s="544"/>
      <c r="BQS61" s="544"/>
      <c r="BQT61" s="544"/>
      <c r="BQU61" s="544"/>
      <c r="BQV61" s="544"/>
      <c r="BQW61" s="544"/>
      <c r="BQX61" s="544"/>
      <c r="BQY61" s="544"/>
      <c r="BQZ61" s="544"/>
      <c r="BRA61" s="544"/>
      <c r="BRB61" s="544"/>
      <c r="BRC61" s="544"/>
      <c r="BRD61" s="544"/>
      <c r="BRE61" s="544"/>
      <c r="BRF61" s="544"/>
      <c r="BRG61" s="544"/>
      <c r="BRH61" s="544"/>
      <c r="BRI61" s="544"/>
      <c r="BRJ61" s="544"/>
      <c r="BRK61" s="544"/>
      <c r="BRL61" s="544"/>
      <c r="BRM61" s="544"/>
      <c r="BRN61" s="544"/>
      <c r="BRO61" s="544"/>
      <c r="BRP61" s="544"/>
      <c r="BRQ61" s="544"/>
      <c r="BRR61" s="544"/>
      <c r="BRS61" s="544"/>
      <c r="BRT61" s="544"/>
      <c r="BRU61" s="544"/>
      <c r="BRV61" s="544"/>
      <c r="BRW61" s="544"/>
      <c r="BRX61" s="544"/>
      <c r="BRY61" s="544"/>
      <c r="BRZ61" s="544"/>
      <c r="BSA61" s="544"/>
      <c r="BSB61" s="544"/>
      <c r="BSC61" s="544"/>
      <c r="BSD61" s="544"/>
      <c r="BSE61" s="544"/>
      <c r="BSF61" s="544"/>
      <c r="BSG61" s="544"/>
      <c r="BSH61" s="544"/>
      <c r="BSI61" s="544"/>
      <c r="BSJ61" s="544"/>
      <c r="BSK61" s="544"/>
      <c r="BSL61" s="544"/>
      <c r="BSM61" s="544"/>
      <c r="BSN61" s="544"/>
      <c r="BSO61" s="544"/>
      <c r="BSP61" s="544"/>
      <c r="BSQ61" s="544"/>
      <c r="BSR61" s="544"/>
      <c r="BSS61" s="544"/>
      <c r="BST61" s="544"/>
      <c r="BSU61" s="544"/>
      <c r="BSV61" s="544"/>
      <c r="BSW61" s="544"/>
      <c r="BSX61" s="544"/>
      <c r="BSY61" s="544"/>
      <c r="BSZ61" s="544"/>
      <c r="BTA61" s="544"/>
      <c r="BTB61" s="544"/>
      <c r="BTC61" s="544"/>
      <c r="BTD61" s="544"/>
      <c r="BTE61" s="544"/>
      <c r="BTF61" s="544"/>
      <c r="BTG61" s="544"/>
      <c r="BTH61" s="544"/>
      <c r="BTI61" s="544"/>
      <c r="BTJ61" s="544"/>
      <c r="BTK61" s="544"/>
      <c r="BTL61" s="544"/>
      <c r="BTM61" s="544"/>
      <c r="BTN61" s="544"/>
      <c r="BTO61" s="544"/>
      <c r="BTP61" s="544"/>
      <c r="BTQ61" s="544"/>
      <c r="BTR61" s="544"/>
      <c r="BTS61" s="544"/>
      <c r="BTT61" s="544"/>
      <c r="BTU61" s="544"/>
      <c r="BTV61" s="544"/>
      <c r="BTW61" s="544"/>
      <c r="BTX61" s="544"/>
      <c r="BTY61" s="544"/>
      <c r="BTZ61" s="544"/>
      <c r="BUA61" s="544"/>
      <c r="BUB61" s="544"/>
      <c r="BUC61" s="544"/>
      <c r="BUD61" s="544"/>
      <c r="BUE61" s="544"/>
      <c r="BUF61" s="544"/>
      <c r="BUG61" s="544"/>
      <c r="BUH61" s="544"/>
      <c r="BUI61" s="544"/>
      <c r="BUJ61" s="544"/>
      <c r="BUK61" s="544"/>
      <c r="BUL61" s="544"/>
      <c r="BUM61" s="544"/>
      <c r="BUN61" s="544"/>
      <c r="BUO61" s="544"/>
      <c r="BUP61" s="544"/>
      <c r="BUQ61" s="544"/>
      <c r="BUR61" s="544"/>
      <c r="BUS61" s="544"/>
      <c r="BUT61" s="544"/>
      <c r="BUU61" s="544"/>
      <c r="BUV61" s="544"/>
      <c r="BUW61" s="544"/>
      <c r="BUX61" s="544"/>
      <c r="BUY61" s="544"/>
      <c r="BUZ61" s="544"/>
      <c r="BVA61" s="544"/>
      <c r="BVB61" s="544"/>
      <c r="BVC61" s="544"/>
      <c r="BVD61" s="544"/>
      <c r="BVE61" s="544"/>
      <c r="BVF61" s="544"/>
      <c r="BVG61" s="544"/>
      <c r="BVH61" s="544"/>
      <c r="BVI61" s="544"/>
      <c r="BVJ61" s="544"/>
      <c r="BVK61" s="544"/>
      <c r="BVL61" s="544"/>
      <c r="BVM61" s="544"/>
      <c r="BVN61" s="544"/>
      <c r="BVO61" s="544"/>
      <c r="BVP61" s="544"/>
      <c r="BVQ61" s="544"/>
      <c r="BVR61" s="544"/>
      <c r="BVS61" s="544"/>
      <c r="BVT61" s="544"/>
      <c r="BVU61" s="544"/>
      <c r="BVV61" s="544"/>
      <c r="BVW61" s="544"/>
      <c r="BVX61" s="544"/>
      <c r="BVY61" s="544"/>
      <c r="BVZ61" s="544"/>
      <c r="BWA61" s="544"/>
      <c r="BWB61" s="544"/>
      <c r="BWC61" s="544"/>
      <c r="BWD61" s="544"/>
      <c r="BWE61" s="544"/>
      <c r="BWF61" s="544"/>
      <c r="BWG61" s="544"/>
      <c r="BWH61" s="544"/>
      <c r="BWI61" s="544"/>
      <c r="BWJ61" s="544"/>
      <c r="BWK61" s="544"/>
      <c r="BWL61" s="544"/>
      <c r="BWM61" s="544"/>
      <c r="BWN61" s="544"/>
      <c r="BWO61" s="544"/>
      <c r="BWP61" s="544"/>
      <c r="BWQ61" s="544"/>
      <c r="BWR61" s="544"/>
      <c r="BWS61" s="544"/>
      <c r="BWT61" s="544"/>
      <c r="BWU61" s="544"/>
      <c r="BWV61" s="544"/>
      <c r="BWW61" s="544"/>
      <c r="BWX61" s="544"/>
      <c r="BWY61" s="544"/>
      <c r="BWZ61" s="544"/>
      <c r="BXA61" s="544"/>
      <c r="BXB61" s="544"/>
      <c r="BXC61" s="544"/>
      <c r="BXD61" s="544"/>
      <c r="BXE61" s="544"/>
      <c r="BXF61" s="544"/>
      <c r="BXG61" s="544"/>
      <c r="BXH61" s="544"/>
      <c r="BXI61" s="544"/>
      <c r="BXJ61" s="544"/>
      <c r="BXK61" s="544"/>
      <c r="BXL61" s="544"/>
      <c r="BXM61" s="544"/>
      <c r="BXN61" s="544"/>
      <c r="BXO61" s="544"/>
      <c r="BXP61" s="544"/>
      <c r="BXQ61" s="544"/>
      <c r="BXR61" s="544"/>
      <c r="BXS61" s="544"/>
      <c r="BXT61" s="544"/>
      <c r="BXU61" s="544"/>
      <c r="BXV61" s="544"/>
      <c r="BXW61" s="544"/>
      <c r="BXX61" s="544"/>
      <c r="BXY61" s="544"/>
      <c r="BXZ61" s="544"/>
      <c r="BYA61" s="544"/>
      <c r="BYB61" s="544"/>
      <c r="BYC61" s="544"/>
      <c r="BYD61" s="544"/>
      <c r="BYE61" s="544"/>
      <c r="BYF61" s="544"/>
      <c r="BYG61" s="544"/>
      <c r="BYH61" s="544"/>
      <c r="BYI61" s="544"/>
      <c r="BYJ61" s="544"/>
      <c r="BYK61" s="544"/>
      <c r="BYL61" s="544"/>
      <c r="BYM61" s="544"/>
      <c r="BYN61" s="544"/>
      <c r="BYO61" s="544"/>
      <c r="BYP61" s="544"/>
      <c r="BYQ61" s="544"/>
      <c r="BYR61" s="544"/>
      <c r="BYS61" s="544"/>
      <c r="BYT61" s="544"/>
      <c r="BYU61" s="544"/>
      <c r="BYV61" s="544"/>
      <c r="BYW61" s="544"/>
      <c r="BYX61" s="544"/>
      <c r="BYY61" s="544"/>
      <c r="BYZ61" s="544"/>
      <c r="BZA61" s="544"/>
      <c r="BZB61" s="544"/>
      <c r="BZC61" s="544"/>
      <c r="BZD61" s="544"/>
      <c r="BZE61" s="544"/>
      <c r="BZF61" s="544"/>
      <c r="BZG61" s="544"/>
      <c r="BZH61" s="544"/>
      <c r="BZI61" s="544"/>
      <c r="BZJ61" s="544"/>
      <c r="BZK61" s="544"/>
      <c r="BZL61" s="544"/>
      <c r="BZM61" s="544"/>
      <c r="BZN61" s="544"/>
      <c r="BZO61" s="544"/>
      <c r="BZP61" s="544"/>
      <c r="BZQ61" s="544"/>
      <c r="BZR61" s="544"/>
      <c r="BZS61" s="544"/>
      <c r="BZT61" s="544"/>
      <c r="BZU61" s="544"/>
      <c r="BZV61" s="544"/>
      <c r="BZW61" s="544"/>
      <c r="BZX61" s="544"/>
      <c r="BZY61" s="544"/>
      <c r="BZZ61" s="544"/>
      <c r="CAA61" s="544"/>
      <c r="CAB61" s="544"/>
      <c r="CAC61" s="544"/>
      <c r="CAD61" s="544"/>
      <c r="CAE61" s="544"/>
      <c r="CAF61" s="544"/>
      <c r="CAG61" s="544"/>
      <c r="CAH61" s="544"/>
      <c r="CAI61" s="544"/>
      <c r="CAJ61" s="544"/>
      <c r="CAK61" s="544"/>
      <c r="CAL61" s="544"/>
      <c r="CAM61" s="544"/>
      <c r="CAN61" s="544"/>
      <c r="CAO61" s="544"/>
      <c r="CAP61" s="544"/>
      <c r="CAQ61" s="544"/>
      <c r="CAR61" s="544"/>
      <c r="CAS61" s="544"/>
      <c r="CAT61" s="544"/>
      <c r="CAU61" s="544"/>
      <c r="CAV61" s="544"/>
      <c r="CAW61" s="544"/>
      <c r="CAX61" s="544"/>
      <c r="CAY61" s="544"/>
      <c r="CAZ61" s="544"/>
      <c r="CBA61" s="544"/>
      <c r="CBB61" s="544"/>
      <c r="CBC61" s="544"/>
      <c r="CBD61" s="544"/>
      <c r="CBE61" s="544"/>
      <c r="CBF61" s="544"/>
      <c r="CBG61" s="544"/>
      <c r="CBH61" s="544"/>
      <c r="CBI61" s="544"/>
      <c r="CBJ61" s="544"/>
      <c r="CBK61" s="544"/>
      <c r="CBL61" s="544"/>
      <c r="CBM61" s="544"/>
      <c r="CBN61" s="544"/>
      <c r="CBO61" s="544"/>
      <c r="CBP61" s="544"/>
      <c r="CBQ61" s="544"/>
      <c r="CBR61" s="544"/>
      <c r="CBS61" s="544"/>
      <c r="CBT61" s="544"/>
      <c r="CBU61" s="544"/>
      <c r="CBV61" s="544"/>
      <c r="CBW61" s="544"/>
      <c r="CBX61" s="544"/>
      <c r="CBY61" s="544"/>
      <c r="CBZ61" s="544"/>
      <c r="CCA61" s="544"/>
      <c r="CCB61" s="544"/>
      <c r="CCC61" s="544"/>
      <c r="CCD61" s="544"/>
      <c r="CCE61" s="544"/>
      <c r="CCF61" s="544"/>
      <c r="CCG61" s="544"/>
      <c r="CCH61" s="544"/>
      <c r="CCI61" s="544"/>
      <c r="CCJ61" s="544"/>
      <c r="CCK61" s="544"/>
      <c r="CCL61" s="544"/>
      <c r="CCM61" s="544"/>
      <c r="CCN61" s="544"/>
      <c r="CCO61" s="544"/>
      <c r="CCP61" s="544"/>
      <c r="CCQ61" s="544"/>
      <c r="CCR61" s="544"/>
      <c r="CCS61" s="544"/>
      <c r="CCT61" s="544"/>
      <c r="CCU61" s="544"/>
      <c r="CCV61" s="544"/>
      <c r="CCW61" s="544"/>
      <c r="CCX61" s="544"/>
      <c r="CCY61" s="544"/>
      <c r="CCZ61" s="544"/>
      <c r="CDA61" s="544"/>
      <c r="CDB61" s="544"/>
      <c r="CDC61" s="544"/>
      <c r="CDD61" s="544"/>
      <c r="CDE61" s="544"/>
      <c r="CDF61" s="544"/>
      <c r="CDG61" s="544"/>
      <c r="CDH61" s="544"/>
      <c r="CDI61" s="544"/>
      <c r="CDJ61" s="544"/>
      <c r="CDK61" s="544"/>
      <c r="CDL61" s="544"/>
      <c r="CDM61" s="544"/>
      <c r="CDN61" s="544"/>
      <c r="CDO61" s="544"/>
      <c r="CDP61" s="544"/>
      <c r="CDQ61" s="544"/>
      <c r="CDR61" s="544"/>
      <c r="CDS61" s="544"/>
      <c r="CDT61" s="544"/>
      <c r="CDU61" s="544"/>
      <c r="CDV61" s="544"/>
      <c r="CDW61" s="544"/>
      <c r="CDX61" s="544"/>
      <c r="CDY61" s="544"/>
      <c r="CDZ61" s="544"/>
      <c r="CEA61" s="544"/>
      <c r="CEB61" s="544"/>
      <c r="CEC61" s="544"/>
      <c r="CED61" s="544"/>
      <c r="CEE61" s="544"/>
      <c r="CEF61" s="544"/>
      <c r="CEG61" s="544"/>
      <c r="CEH61" s="544"/>
      <c r="CEI61" s="544"/>
      <c r="CEJ61" s="544"/>
      <c r="CEK61" s="544"/>
      <c r="CEL61" s="544"/>
      <c r="CEM61" s="544"/>
      <c r="CEN61" s="544"/>
      <c r="CEO61" s="544"/>
      <c r="CEP61" s="544"/>
      <c r="CEQ61" s="544"/>
      <c r="CER61" s="544"/>
      <c r="CES61" s="544"/>
      <c r="CET61" s="544"/>
      <c r="CEU61" s="544"/>
      <c r="CEV61" s="544"/>
      <c r="CEW61" s="544"/>
      <c r="CEX61" s="544"/>
      <c r="CEY61" s="544"/>
      <c r="CEZ61" s="544"/>
      <c r="CFA61" s="544"/>
      <c r="CFB61" s="544"/>
      <c r="CFC61" s="544"/>
      <c r="CFD61" s="544"/>
      <c r="CFE61" s="544"/>
      <c r="CFF61" s="544"/>
      <c r="CFG61" s="544"/>
      <c r="CFH61" s="544"/>
      <c r="CFI61" s="544"/>
      <c r="CFJ61" s="544"/>
      <c r="CFK61" s="544"/>
      <c r="CFL61" s="544"/>
      <c r="CFM61" s="544"/>
      <c r="CFN61" s="544"/>
      <c r="CFO61" s="544"/>
      <c r="CFP61" s="544"/>
      <c r="CFQ61" s="544"/>
      <c r="CFR61" s="544"/>
      <c r="CFS61" s="544"/>
      <c r="CFT61" s="544"/>
      <c r="CFU61" s="544"/>
      <c r="CFV61" s="544"/>
      <c r="CFW61" s="544"/>
      <c r="CFX61" s="544"/>
      <c r="CFY61" s="544"/>
      <c r="CFZ61" s="544"/>
      <c r="CGA61" s="544"/>
      <c r="CGB61" s="544"/>
      <c r="CGC61" s="544"/>
      <c r="CGD61" s="544"/>
      <c r="CGE61" s="544"/>
      <c r="CGF61" s="544"/>
      <c r="CGG61" s="544"/>
      <c r="CGH61" s="544"/>
      <c r="CGI61" s="544"/>
      <c r="CGJ61" s="544"/>
      <c r="CGK61" s="544"/>
      <c r="CGL61" s="544"/>
      <c r="CGM61" s="544"/>
      <c r="CGN61" s="544"/>
      <c r="CGO61" s="544"/>
      <c r="CGP61" s="544"/>
      <c r="CGQ61" s="544"/>
      <c r="CGR61" s="544"/>
      <c r="CGS61" s="544"/>
      <c r="CGT61" s="544"/>
      <c r="CGU61" s="544"/>
      <c r="CGV61" s="544"/>
      <c r="CGW61" s="544"/>
      <c r="CGX61" s="544"/>
      <c r="CGY61" s="544"/>
      <c r="CGZ61" s="544"/>
      <c r="CHA61" s="544"/>
      <c r="CHB61" s="544"/>
      <c r="CHC61" s="544"/>
      <c r="CHD61" s="544"/>
      <c r="CHE61" s="544"/>
      <c r="CHF61" s="544"/>
      <c r="CHG61" s="544"/>
      <c r="CHH61" s="544"/>
      <c r="CHI61" s="544"/>
      <c r="CHJ61" s="544"/>
      <c r="CHK61" s="544"/>
      <c r="CHL61" s="544"/>
      <c r="CHM61" s="544"/>
      <c r="CHN61" s="544"/>
      <c r="CHO61" s="544"/>
      <c r="CHP61" s="544"/>
      <c r="CHQ61" s="544"/>
      <c r="CHR61" s="544"/>
      <c r="CHS61" s="544"/>
      <c r="CHT61" s="544"/>
      <c r="CHU61" s="544"/>
      <c r="CHV61" s="544"/>
      <c r="CHW61" s="544"/>
      <c r="CHX61" s="544"/>
      <c r="CHY61" s="544"/>
      <c r="CHZ61" s="544"/>
      <c r="CIA61" s="544"/>
      <c r="CIB61" s="544"/>
      <c r="CIC61" s="544"/>
      <c r="CID61" s="544"/>
      <c r="CIE61" s="544"/>
      <c r="CIF61" s="544"/>
      <c r="CIG61" s="544"/>
      <c r="CIH61" s="544"/>
      <c r="CII61" s="544"/>
      <c r="CIJ61" s="544"/>
      <c r="CIK61" s="544"/>
      <c r="CIL61" s="544"/>
      <c r="CIM61" s="544"/>
      <c r="CIN61" s="544"/>
      <c r="CIO61" s="544"/>
      <c r="CIP61" s="544"/>
      <c r="CIQ61" s="544"/>
      <c r="CIR61" s="544"/>
      <c r="CIS61" s="544"/>
      <c r="CIT61" s="544"/>
      <c r="CIU61" s="544"/>
      <c r="CIV61" s="544"/>
      <c r="CIW61" s="544"/>
      <c r="CIX61" s="544"/>
      <c r="CIY61" s="544"/>
      <c r="CIZ61" s="544"/>
      <c r="CJA61" s="544"/>
      <c r="CJB61" s="544"/>
      <c r="CJC61" s="544"/>
      <c r="CJD61" s="544"/>
      <c r="CJE61" s="544"/>
      <c r="CJF61" s="544"/>
      <c r="CJG61" s="544"/>
      <c r="CJH61" s="544"/>
      <c r="CJI61" s="544"/>
      <c r="CJJ61" s="544"/>
      <c r="CJK61" s="544"/>
      <c r="CJL61" s="544"/>
      <c r="CJM61" s="544"/>
      <c r="CJN61" s="544"/>
      <c r="CJO61" s="544"/>
      <c r="CJP61" s="544"/>
      <c r="CJQ61" s="544"/>
      <c r="CJR61" s="544"/>
      <c r="CJS61" s="544"/>
      <c r="CJT61" s="544"/>
      <c r="CJU61" s="544"/>
      <c r="CJV61" s="544"/>
      <c r="CJW61" s="544"/>
      <c r="CJX61" s="544"/>
      <c r="CJY61" s="544"/>
      <c r="CJZ61" s="544"/>
      <c r="CKA61" s="544"/>
      <c r="CKB61" s="544"/>
      <c r="CKC61" s="544"/>
      <c r="CKD61" s="544"/>
      <c r="CKE61" s="544"/>
      <c r="CKF61" s="544"/>
      <c r="CKG61" s="544"/>
      <c r="CKH61" s="544"/>
      <c r="CKI61" s="544"/>
      <c r="CKJ61" s="544"/>
      <c r="CKK61" s="544"/>
      <c r="CKL61" s="544"/>
      <c r="CKM61" s="544"/>
      <c r="CKN61" s="544"/>
      <c r="CKO61" s="544"/>
      <c r="CKP61" s="544"/>
      <c r="CKQ61" s="544"/>
      <c r="CKR61" s="544"/>
      <c r="CKS61" s="544"/>
      <c r="CKT61" s="544"/>
      <c r="CKU61" s="544"/>
      <c r="CKV61" s="544"/>
      <c r="CKW61" s="544"/>
      <c r="CKX61" s="544"/>
      <c r="CKY61" s="544"/>
      <c r="CKZ61" s="544"/>
      <c r="CLA61" s="544"/>
      <c r="CLB61" s="544"/>
      <c r="CLC61" s="544"/>
      <c r="CLD61" s="544"/>
      <c r="CLE61" s="544"/>
      <c r="CLF61" s="544"/>
      <c r="CLG61" s="544"/>
      <c r="CLH61" s="544"/>
      <c r="CLI61" s="544"/>
      <c r="CLJ61" s="544"/>
      <c r="CLK61" s="544"/>
      <c r="CLL61" s="544"/>
      <c r="CLM61" s="544"/>
      <c r="CLN61" s="544"/>
      <c r="CLO61" s="544"/>
      <c r="CLP61" s="544"/>
      <c r="CLQ61" s="544"/>
      <c r="CLR61" s="544"/>
      <c r="CLS61" s="544"/>
      <c r="CLT61" s="544"/>
      <c r="CLU61" s="544"/>
      <c r="CLV61" s="544"/>
      <c r="CLW61" s="544"/>
      <c r="CLX61" s="544"/>
      <c r="CLY61" s="544"/>
      <c r="CLZ61" s="544"/>
      <c r="CMA61" s="544"/>
      <c r="CMB61" s="544"/>
      <c r="CMC61" s="544"/>
      <c r="CMD61" s="544"/>
      <c r="CME61" s="544"/>
      <c r="CMF61" s="544"/>
      <c r="CMG61" s="544"/>
      <c r="CMH61" s="544"/>
      <c r="CMI61" s="544"/>
      <c r="CMJ61" s="544"/>
      <c r="CMK61" s="544"/>
      <c r="CML61" s="544"/>
      <c r="CMM61" s="544"/>
      <c r="CMN61" s="544"/>
      <c r="CMO61" s="544"/>
      <c r="CMP61" s="544"/>
      <c r="CMQ61" s="544"/>
      <c r="CMR61" s="544"/>
      <c r="CMS61" s="544"/>
      <c r="CMT61" s="544"/>
      <c r="CMU61" s="544"/>
      <c r="CMV61" s="544"/>
      <c r="CMW61" s="544"/>
      <c r="CMX61" s="544"/>
      <c r="CMY61" s="544"/>
      <c r="CMZ61" s="544"/>
      <c r="CNA61" s="544"/>
      <c r="CNB61" s="544"/>
      <c r="CNC61" s="544"/>
      <c r="CND61" s="544"/>
      <c r="CNE61" s="544"/>
      <c r="CNF61" s="544"/>
      <c r="CNG61" s="544"/>
      <c r="CNH61" s="544"/>
      <c r="CNI61" s="544"/>
      <c r="CNJ61" s="544"/>
      <c r="CNK61" s="544"/>
      <c r="CNL61" s="544"/>
      <c r="CNM61" s="544"/>
      <c r="CNN61" s="544"/>
      <c r="CNO61" s="544"/>
      <c r="CNP61" s="544"/>
      <c r="CNQ61" s="544"/>
      <c r="CNR61" s="544"/>
      <c r="CNS61" s="544"/>
      <c r="CNT61" s="544"/>
      <c r="CNU61" s="544"/>
      <c r="CNV61" s="544"/>
      <c r="CNW61" s="544"/>
      <c r="CNX61" s="544"/>
      <c r="CNY61" s="544"/>
      <c r="CNZ61" s="544"/>
      <c r="COA61" s="544"/>
      <c r="COB61" s="544"/>
      <c r="COC61" s="544"/>
      <c r="COD61" s="544"/>
      <c r="COE61" s="544"/>
      <c r="COF61" s="544"/>
      <c r="COG61" s="544"/>
      <c r="COH61" s="544"/>
      <c r="COI61" s="544"/>
      <c r="COJ61" s="544"/>
      <c r="COK61" s="544"/>
      <c r="COL61" s="544"/>
      <c r="COM61" s="544"/>
      <c r="CON61" s="544"/>
      <c r="COO61" s="544"/>
      <c r="COP61" s="544"/>
      <c r="COQ61" s="544"/>
      <c r="COR61" s="544"/>
      <c r="COS61" s="544"/>
      <c r="COT61" s="544"/>
      <c r="COU61" s="544"/>
      <c r="COV61" s="544"/>
      <c r="COW61" s="544"/>
      <c r="COX61" s="544"/>
      <c r="COY61" s="544"/>
      <c r="COZ61" s="544"/>
      <c r="CPA61" s="544"/>
      <c r="CPB61" s="544"/>
      <c r="CPC61" s="544"/>
      <c r="CPD61" s="544"/>
      <c r="CPE61" s="544"/>
      <c r="CPF61" s="544"/>
      <c r="CPG61" s="544"/>
      <c r="CPH61" s="544"/>
      <c r="CPI61" s="544"/>
      <c r="CPJ61" s="544"/>
      <c r="CPK61" s="544"/>
      <c r="CPL61" s="544"/>
      <c r="CPM61" s="544"/>
      <c r="CPN61" s="544"/>
      <c r="CPO61" s="544"/>
      <c r="CPP61" s="544"/>
      <c r="CPQ61" s="544"/>
      <c r="CPR61" s="544"/>
      <c r="CPS61" s="544"/>
      <c r="CPT61" s="544"/>
      <c r="CPU61" s="544"/>
      <c r="CPV61" s="544"/>
      <c r="CPW61" s="544"/>
      <c r="CPX61" s="544"/>
      <c r="CPY61" s="544"/>
      <c r="CPZ61" s="544"/>
      <c r="CQA61" s="544"/>
      <c r="CQB61" s="544"/>
      <c r="CQC61" s="544"/>
      <c r="CQD61" s="544"/>
      <c r="CQE61" s="544"/>
      <c r="CQF61" s="544"/>
      <c r="CQG61" s="544"/>
      <c r="CQH61" s="544"/>
      <c r="CQI61" s="544"/>
      <c r="CQJ61" s="544"/>
      <c r="CQK61" s="544"/>
      <c r="CQL61" s="544"/>
      <c r="CQM61" s="544"/>
      <c r="CQN61" s="544"/>
      <c r="CQO61" s="544"/>
      <c r="CQP61" s="544"/>
      <c r="CQQ61" s="544"/>
      <c r="CQR61" s="544"/>
      <c r="CQS61" s="544"/>
      <c r="CQT61" s="544"/>
      <c r="CQU61" s="544"/>
      <c r="CQV61" s="544"/>
      <c r="CQW61" s="544"/>
      <c r="CQX61" s="544"/>
      <c r="CQY61" s="544"/>
      <c r="CQZ61" s="544"/>
      <c r="CRA61" s="544"/>
      <c r="CRB61" s="544"/>
      <c r="CRC61" s="544"/>
      <c r="CRD61" s="544"/>
      <c r="CRE61" s="544"/>
      <c r="CRF61" s="544"/>
      <c r="CRG61" s="544"/>
      <c r="CRH61" s="544"/>
      <c r="CRI61" s="544"/>
      <c r="CRJ61" s="544"/>
      <c r="CRK61" s="544"/>
      <c r="CRL61" s="544"/>
      <c r="CRM61" s="544"/>
      <c r="CRN61" s="544"/>
      <c r="CRO61" s="544"/>
      <c r="CRP61" s="544"/>
      <c r="CRQ61" s="544"/>
      <c r="CRR61" s="544"/>
      <c r="CRS61" s="544"/>
      <c r="CRT61" s="544"/>
      <c r="CRU61" s="544"/>
      <c r="CRV61" s="544"/>
      <c r="CRW61" s="544"/>
      <c r="CRX61" s="544"/>
      <c r="CRY61" s="544"/>
      <c r="CRZ61" s="544"/>
      <c r="CSA61" s="544"/>
      <c r="CSB61" s="544"/>
      <c r="CSC61" s="544"/>
      <c r="CSD61" s="544"/>
      <c r="CSE61" s="544"/>
      <c r="CSF61" s="544"/>
      <c r="CSG61" s="544"/>
      <c r="CSH61" s="544"/>
      <c r="CSI61" s="544"/>
      <c r="CSJ61" s="544"/>
      <c r="CSK61" s="544"/>
      <c r="CSL61" s="544"/>
      <c r="CSM61" s="544"/>
      <c r="CSN61" s="544"/>
      <c r="CSO61" s="544"/>
      <c r="CSP61" s="544"/>
      <c r="CSQ61" s="544"/>
      <c r="CSR61" s="544"/>
      <c r="CSS61" s="544"/>
      <c r="CST61" s="544"/>
      <c r="CSU61" s="544"/>
      <c r="CSV61" s="544"/>
      <c r="CSW61" s="544"/>
      <c r="CSX61" s="544"/>
      <c r="CSY61" s="544"/>
      <c r="CSZ61" s="544"/>
      <c r="CTA61" s="544"/>
      <c r="CTB61" s="544"/>
      <c r="CTC61" s="544"/>
      <c r="CTD61" s="544"/>
      <c r="CTE61" s="544"/>
      <c r="CTF61" s="544"/>
      <c r="CTG61" s="544"/>
      <c r="CTH61" s="544"/>
      <c r="CTI61" s="544"/>
      <c r="CTJ61" s="544"/>
      <c r="CTK61" s="544"/>
      <c r="CTL61" s="544"/>
      <c r="CTM61" s="544"/>
      <c r="CTN61" s="544"/>
      <c r="CTO61" s="544"/>
      <c r="CTP61" s="544"/>
      <c r="CTQ61" s="544"/>
      <c r="CTR61" s="544"/>
      <c r="CTS61" s="544"/>
      <c r="CTT61" s="544"/>
      <c r="CTU61" s="544"/>
      <c r="CTV61" s="544"/>
      <c r="CTW61" s="544"/>
      <c r="CTX61" s="544"/>
      <c r="CTY61" s="544"/>
      <c r="CTZ61" s="544"/>
      <c r="CUA61" s="544"/>
      <c r="CUB61" s="544"/>
      <c r="CUC61" s="544"/>
      <c r="CUD61" s="544"/>
      <c r="CUE61" s="544"/>
      <c r="CUF61" s="544"/>
      <c r="CUG61" s="544"/>
      <c r="CUH61" s="544"/>
      <c r="CUI61" s="544"/>
      <c r="CUJ61" s="544"/>
      <c r="CUK61" s="544"/>
      <c r="CUL61" s="544"/>
      <c r="CUM61" s="544"/>
      <c r="CUN61" s="544"/>
      <c r="CUO61" s="544"/>
      <c r="CUP61" s="544"/>
      <c r="CUQ61" s="544"/>
      <c r="CUR61" s="544"/>
      <c r="CUS61" s="544"/>
      <c r="CUT61" s="544"/>
      <c r="CUU61" s="544"/>
      <c r="CUV61" s="544"/>
      <c r="CUW61" s="544"/>
      <c r="CUX61" s="544"/>
      <c r="CUY61" s="544"/>
      <c r="CUZ61" s="544"/>
      <c r="CVA61" s="544"/>
      <c r="CVB61" s="544"/>
      <c r="CVC61" s="544"/>
      <c r="CVD61" s="544"/>
      <c r="CVE61" s="544"/>
      <c r="CVF61" s="544"/>
      <c r="CVG61" s="544"/>
      <c r="CVH61" s="544"/>
      <c r="CVI61" s="544"/>
      <c r="CVJ61" s="544"/>
      <c r="CVK61" s="544"/>
      <c r="CVL61" s="544"/>
      <c r="CVM61" s="544"/>
      <c r="CVN61" s="544"/>
      <c r="CVO61" s="544"/>
      <c r="CVP61" s="544"/>
      <c r="CVQ61" s="544"/>
      <c r="CVR61" s="544"/>
      <c r="CVS61" s="544"/>
      <c r="CVT61" s="544"/>
      <c r="CVU61" s="544"/>
      <c r="CVV61" s="544"/>
      <c r="CVW61" s="544"/>
      <c r="CVX61" s="544"/>
      <c r="CVY61" s="544"/>
      <c r="CVZ61" s="544"/>
      <c r="CWA61" s="544"/>
      <c r="CWB61" s="544"/>
      <c r="CWC61" s="544"/>
      <c r="CWD61" s="544"/>
      <c r="CWE61" s="544"/>
      <c r="CWF61" s="544"/>
      <c r="CWG61" s="544"/>
      <c r="CWH61" s="544"/>
      <c r="CWI61" s="544"/>
      <c r="CWJ61" s="544"/>
      <c r="CWK61" s="544"/>
      <c r="CWL61" s="544"/>
      <c r="CWM61" s="544"/>
      <c r="CWN61" s="544"/>
      <c r="CWO61" s="544"/>
      <c r="CWP61" s="544"/>
      <c r="CWQ61" s="544"/>
      <c r="CWR61" s="544"/>
      <c r="CWS61" s="544"/>
      <c r="CWT61" s="544"/>
      <c r="CWU61" s="544"/>
      <c r="CWV61" s="544"/>
      <c r="CWW61" s="544"/>
      <c r="CWX61" s="544"/>
      <c r="CWY61" s="544"/>
      <c r="CWZ61" s="544"/>
      <c r="CXA61" s="544"/>
      <c r="CXB61" s="544"/>
      <c r="CXC61" s="544"/>
      <c r="CXD61" s="544"/>
      <c r="CXE61" s="544"/>
      <c r="CXF61" s="544"/>
      <c r="CXG61" s="544"/>
      <c r="CXH61" s="544"/>
      <c r="CXI61" s="544"/>
      <c r="CXJ61" s="544"/>
      <c r="CXK61" s="544"/>
      <c r="CXL61" s="544"/>
      <c r="CXM61" s="544"/>
      <c r="CXN61" s="544"/>
      <c r="CXO61" s="544"/>
      <c r="CXP61" s="544"/>
      <c r="CXQ61" s="544"/>
      <c r="CXR61" s="544"/>
      <c r="CXS61" s="544"/>
      <c r="CXT61" s="544"/>
      <c r="CXU61" s="544"/>
      <c r="CXV61" s="544"/>
      <c r="CXW61" s="544"/>
      <c r="CXX61" s="544"/>
      <c r="CXY61" s="544"/>
      <c r="CXZ61" s="544"/>
      <c r="CYA61" s="544"/>
      <c r="CYB61" s="544"/>
      <c r="CYC61" s="544"/>
      <c r="CYD61" s="544"/>
      <c r="CYE61" s="544"/>
      <c r="CYF61" s="544"/>
      <c r="CYG61" s="544"/>
      <c r="CYH61" s="544"/>
      <c r="CYI61" s="544"/>
      <c r="CYJ61" s="544"/>
      <c r="CYK61" s="544"/>
      <c r="CYL61" s="544"/>
      <c r="CYM61" s="544"/>
      <c r="CYN61" s="544"/>
      <c r="CYO61" s="544"/>
      <c r="CYP61" s="544"/>
      <c r="CYQ61" s="544"/>
      <c r="CYR61" s="544"/>
      <c r="CYS61" s="544"/>
      <c r="CYT61" s="544"/>
      <c r="CYU61" s="544"/>
      <c r="CYV61" s="544"/>
      <c r="CYW61" s="544"/>
      <c r="CYX61" s="544"/>
      <c r="CYY61" s="544"/>
      <c r="CYZ61" s="544"/>
      <c r="CZA61" s="544"/>
      <c r="CZB61" s="544"/>
      <c r="CZC61" s="544"/>
      <c r="CZD61" s="544"/>
      <c r="CZE61" s="544"/>
      <c r="CZF61" s="544"/>
      <c r="CZG61" s="544"/>
      <c r="CZH61" s="544"/>
      <c r="CZI61" s="544"/>
      <c r="CZJ61" s="544"/>
      <c r="CZK61" s="544"/>
      <c r="CZL61" s="544"/>
      <c r="CZM61" s="544"/>
      <c r="CZN61" s="544"/>
      <c r="CZO61" s="544"/>
      <c r="CZP61" s="544"/>
      <c r="CZQ61" s="544"/>
      <c r="CZR61" s="544"/>
      <c r="CZS61" s="544"/>
      <c r="CZT61" s="544"/>
      <c r="CZU61" s="544"/>
      <c r="CZV61" s="544"/>
      <c r="CZW61" s="544"/>
      <c r="CZX61" s="544"/>
      <c r="CZY61" s="544"/>
      <c r="CZZ61" s="544"/>
      <c r="DAA61" s="544"/>
      <c r="DAB61" s="544"/>
      <c r="DAC61" s="544"/>
      <c r="DAD61" s="544"/>
      <c r="DAE61" s="544"/>
      <c r="DAF61" s="544"/>
      <c r="DAG61" s="544"/>
      <c r="DAH61" s="544"/>
      <c r="DAI61" s="544"/>
      <c r="DAJ61" s="544"/>
      <c r="DAK61" s="544"/>
      <c r="DAL61" s="544"/>
      <c r="DAM61" s="544"/>
      <c r="DAN61" s="544"/>
      <c r="DAO61" s="544"/>
      <c r="DAP61" s="544"/>
      <c r="DAQ61" s="544"/>
      <c r="DAR61" s="544"/>
      <c r="DAS61" s="544"/>
      <c r="DAT61" s="544"/>
      <c r="DAU61" s="544"/>
      <c r="DAV61" s="544"/>
      <c r="DAW61" s="544"/>
      <c r="DAX61" s="544"/>
      <c r="DAY61" s="544"/>
      <c r="DAZ61" s="544"/>
      <c r="DBA61" s="544"/>
      <c r="DBB61" s="544"/>
      <c r="DBC61" s="544"/>
      <c r="DBD61" s="544"/>
      <c r="DBE61" s="544"/>
      <c r="DBF61" s="544"/>
      <c r="DBG61" s="544"/>
      <c r="DBH61" s="544"/>
      <c r="DBI61" s="544"/>
      <c r="DBJ61" s="544"/>
      <c r="DBK61" s="544"/>
      <c r="DBL61" s="544"/>
      <c r="DBM61" s="544"/>
      <c r="DBN61" s="544"/>
      <c r="DBO61" s="544"/>
      <c r="DBP61" s="544"/>
      <c r="DBQ61" s="544"/>
      <c r="DBR61" s="544"/>
      <c r="DBS61" s="544"/>
      <c r="DBT61" s="544"/>
      <c r="DBU61" s="544"/>
      <c r="DBV61" s="544"/>
      <c r="DBW61" s="544"/>
      <c r="DBX61" s="544"/>
      <c r="DBY61" s="544"/>
      <c r="DBZ61" s="544"/>
      <c r="DCA61" s="544"/>
      <c r="DCB61" s="544"/>
      <c r="DCC61" s="544"/>
      <c r="DCD61" s="544"/>
      <c r="DCE61" s="544"/>
      <c r="DCF61" s="544"/>
      <c r="DCG61" s="544"/>
      <c r="DCH61" s="544"/>
      <c r="DCI61" s="544"/>
      <c r="DCJ61" s="544"/>
      <c r="DCK61" s="544"/>
      <c r="DCL61" s="544"/>
      <c r="DCM61" s="544"/>
      <c r="DCN61" s="544"/>
      <c r="DCO61" s="544"/>
      <c r="DCP61" s="544"/>
      <c r="DCQ61" s="544"/>
      <c r="DCR61" s="544"/>
      <c r="DCS61" s="544"/>
      <c r="DCT61" s="544"/>
      <c r="DCU61" s="544"/>
      <c r="DCV61" s="544"/>
      <c r="DCW61" s="544"/>
      <c r="DCX61" s="544"/>
      <c r="DCY61" s="544"/>
      <c r="DCZ61" s="544"/>
      <c r="DDA61" s="544"/>
      <c r="DDB61" s="544"/>
      <c r="DDC61" s="544"/>
      <c r="DDD61" s="544"/>
      <c r="DDE61" s="544"/>
      <c r="DDF61" s="544"/>
      <c r="DDG61" s="544"/>
      <c r="DDH61" s="544"/>
      <c r="DDI61" s="544"/>
      <c r="DDJ61" s="544"/>
      <c r="DDK61" s="544"/>
      <c r="DDL61" s="544"/>
      <c r="DDM61" s="544"/>
      <c r="DDN61" s="544"/>
      <c r="DDO61" s="544"/>
      <c r="DDP61" s="544"/>
      <c r="DDQ61" s="544"/>
      <c r="DDR61" s="544"/>
      <c r="DDS61" s="544"/>
      <c r="DDT61" s="544"/>
      <c r="DDU61" s="544"/>
      <c r="DDV61" s="544"/>
      <c r="DDW61" s="544"/>
      <c r="DDX61" s="544"/>
      <c r="DDY61" s="544"/>
      <c r="DDZ61" s="544"/>
      <c r="DEA61" s="544"/>
      <c r="DEB61" s="544"/>
      <c r="DEC61" s="544"/>
      <c r="DED61" s="544"/>
      <c r="DEE61" s="544"/>
      <c r="DEF61" s="544"/>
      <c r="DEG61" s="544"/>
      <c r="DEH61" s="544"/>
      <c r="DEI61" s="544"/>
      <c r="DEJ61" s="544"/>
      <c r="DEK61" s="544"/>
      <c r="DEL61" s="544"/>
      <c r="DEM61" s="544"/>
      <c r="DEN61" s="544"/>
      <c r="DEO61" s="544"/>
      <c r="DEP61" s="544"/>
      <c r="DEQ61" s="544"/>
      <c r="DER61" s="544"/>
      <c r="DES61" s="544"/>
      <c r="DET61" s="544"/>
      <c r="DEU61" s="544"/>
      <c r="DEV61" s="544"/>
      <c r="DEW61" s="544"/>
      <c r="DEX61" s="544"/>
      <c r="DEY61" s="544"/>
      <c r="DEZ61" s="544"/>
      <c r="DFA61" s="544"/>
      <c r="DFB61" s="544"/>
      <c r="DFC61" s="544"/>
      <c r="DFD61" s="544"/>
      <c r="DFE61" s="544"/>
      <c r="DFF61" s="544"/>
      <c r="DFG61" s="544"/>
      <c r="DFH61" s="544"/>
      <c r="DFI61" s="544"/>
      <c r="DFJ61" s="544"/>
      <c r="DFK61" s="544"/>
      <c r="DFL61" s="544"/>
      <c r="DFM61" s="544"/>
      <c r="DFN61" s="544"/>
      <c r="DFO61" s="544"/>
      <c r="DFP61" s="544"/>
      <c r="DFQ61" s="544"/>
      <c r="DFR61" s="544"/>
      <c r="DFS61" s="544"/>
      <c r="DFT61" s="544"/>
      <c r="DFU61" s="544"/>
      <c r="DFV61" s="544"/>
      <c r="DFW61" s="544"/>
      <c r="DFX61" s="544"/>
      <c r="DFY61" s="544"/>
      <c r="DFZ61" s="544"/>
      <c r="DGA61" s="544"/>
      <c r="DGB61" s="544"/>
      <c r="DGC61" s="544"/>
      <c r="DGD61" s="544"/>
      <c r="DGE61" s="544"/>
      <c r="DGF61" s="544"/>
      <c r="DGG61" s="544"/>
      <c r="DGH61" s="544"/>
      <c r="DGI61" s="544"/>
      <c r="DGJ61" s="544"/>
      <c r="DGK61" s="544"/>
      <c r="DGL61" s="544"/>
      <c r="DGM61" s="544"/>
      <c r="DGN61" s="544"/>
      <c r="DGO61" s="544"/>
      <c r="DGP61" s="544"/>
      <c r="DGQ61" s="544"/>
      <c r="DGR61" s="544"/>
      <c r="DGS61" s="544"/>
      <c r="DGT61" s="544"/>
      <c r="DGU61" s="544"/>
      <c r="DGV61" s="544"/>
      <c r="DGW61" s="544"/>
      <c r="DGX61" s="544"/>
      <c r="DGY61" s="544"/>
      <c r="DGZ61" s="544"/>
      <c r="DHA61" s="544"/>
      <c r="DHB61" s="544"/>
      <c r="DHC61" s="544"/>
      <c r="DHD61" s="544"/>
      <c r="DHE61" s="544"/>
      <c r="DHF61" s="544"/>
      <c r="DHG61" s="544"/>
      <c r="DHH61" s="544"/>
      <c r="DHI61" s="544"/>
      <c r="DHJ61" s="544"/>
      <c r="DHK61" s="544"/>
      <c r="DHL61" s="544"/>
      <c r="DHM61" s="544"/>
      <c r="DHN61" s="544"/>
      <c r="DHO61" s="544"/>
      <c r="DHP61" s="544"/>
      <c r="DHQ61" s="544"/>
      <c r="DHR61" s="544"/>
      <c r="DHS61" s="544"/>
      <c r="DHT61" s="544"/>
      <c r="DHU61" s="544"/>
      <c r="DHV61" s="544"/>
      <c r="DHW61" s="544"/>
      <c r="DHX61" s="544"/>
      <c r="DHY61" s="544"/>
      <c r="DHZ61" s="544"/>
      <c r="DIA61" s="544"/>
      <c r="DIB61" s="544"/>
      <c r="DIC61" s="544"/>
      <c r="DID61" s="544"/>
      <c r="DIE61" s="544"/>
      <c r="DIF61" s="544"/>
      <c r="DIG61" s="544"/>
      <c r="DIH61" s="544"/>
      <c r="DII61" s="544"/>
      <c r="DIJ61" s="544"/>
      <c r="DIK61" s="544"/>
      <c r="DIL61" s="544"/>
      <c r="DIM61" s="544"/>
      <c r="DIN61" s="544"/>
      <c r="DIO61" s="544"/>
      <c r="DIP61" s="544"/>
      <c r="DIQ61" s="544"/>
      <c r="DIR61" s="544"/>
      <c r="DIS61" s="544"/>
      <c r="DIT61" s="544"/>
      <c r="DIU61" s="544"/>
      <c r="DIV61" s="544"/>
      <c r="DIW61" s="544"/>
      <c r="DIX61" s="544"/>
      <c r="DIY61" s="544"/>
      <c r="DIZ61" s="544"/>
      <c r="DJA61" s="544"/>
      <c r="DJB61" s="544"/>
      <c r="DJC61" s="544"/>
      <c r="DJD61" s="544"/>
      <c r="DJE61" s="544"/>
      <c r="DJF61" s="544"/>
      <c r="DJG61" s="544"/>
      <c r="DJH61" s="544"/>
      <c r="DJI61" s="544"/>
      <c r="DJJ61" s="544"/>
      <c r="DJK61" s="544"/>
      <c r="DJL61" s="544"/>
      <c r="DJM61" s="544"/>
      <c r="DJN61" s="544"/>
      <c r="DJO61" s="544"/>
      <c r="DJP61" s="544"/>
      <c r="DJQ61" s="544"/>
      <c r="DJR61" s="544"/>
      <c r="DJS61" s="544"/>
      <c r="DJT61" s="544"/>
      <c r="DJU61" s="544"/>
      <c r="DJV61" s="544"/>
      <c r="DJW61" s="544"/>
      <c r="DJX61" s="544"/>
      <c r="DJY61" s="544"/>
      <c r="DJZ61" s="544"/>
      <c r="DKA61" s="544"/>
      <c r="DKB61" s="544"/>
      <c r="DKC61" s="544"/>
      <c r="DKD61" s="544"/>
      <c r="DKE61" s="544"/>
      <c r="DKF61" s="544"/>
      <c r="DKG61" s="544"/>
      <c r="DKH61" s="544"/>
      <c r="DKI61" s="544"/>
      <c r="DKJ61" s="544"/>
      <c r="DKK61" s="544"/>
      <c r="DKL61" s="544"/>
      <c r="DKM61" s="544"/>
      <c r="DKN61" s="544"/>
      <c r="DKO61" s="544"/>
      <c r="DKP61" s="544"/>
      <c r="DKQ61" s="544"/>
      <c r="DKR61" s="544"/>
      <c r="DKS61" s="544"/>
      <c r="DKT61" s="544"/>
      <c r="DKU61" s="544"/>
      <c r="DKV61" s="544"/>
      <c r="DKW61" s="544"/>
      <c r="DKX61" s="544"/>
      <c r="DKY61" s="544"/>
      <c r="DKZ61" s="544"/>
      <c r="DLA61" s="544"/>
      <c r="DLB61" s="544"/>
      <c r="DLC61" s="544"/>
      <c r="DLD61" s="544"/>
      <c r="DLE61" s="544"/>
      <c r="DLF61" s="544"/>
      <c r="DLG61" s="544"/>
      <c r="DLH61" s="544"/>
      <c r="DLI61" s="544"/>
      <c r="DLJ61" s="544"/>
      <c r="DLK61" s="544"/>
      <c r="DLL61" s="544"/>
      <c r="DLM61" s="544"/>
      <c r="DLN61" s="544"/>
      <c r="DLO61" s="544"/>
      <c r="DLP61" s="544"/>
      <c r="DLQ61" s="544"/>
      <c r="DLR61" s="544"/>
      <c r="DLS61" s="544"/>
      <c r="DLT61" s="544"/>
      <c r="DLU61" s="544"/>
      <c r="DLV61" s="544"/>
      <c r="DLW61" s="544"/>
      <c r="DLX61" s="544"/>
      <c r="DLY61" s="544"/>
      <c r="DLZ61" s="544"/>
      <c r="DMA61" s="544"/>
      <c r="DMB61" s="544"/>
      <c r="DMC61" s="544"/>
      <c r="DMD61" s="544"/>
      <c r="DME61" s="544"/>
      <c r="DMF61" s="544"/>
      <c r="DMG61" s="544"/>
      <c r="DMH61" s="544"/>
      <c r="DMI61" s="544"/>
      <c r="DMJ61" s="544"/>
      <c r="DMK61" s="544"/>
      <c r="DML61" s="544"/>
      <c r="DMM61" s="544"/>
      <c r="DMN61" s="544"/>
      <c r="DMO61" s="544"/>
      <c r="DMP61" s="544"/>
      <c r="DMQ61" s="544"/>
      <c r="DMR61" s="544"/>
      <c r="DMS61" s="544"/>
      <c r="DMT61" s="544"/>
      <c r="DMU61" s="544"/>
      <c r="DMV61" s="544"/>
      <c r="DMW61" s="544"/>
      <c r="DMX61" s="544"/>
      <c r="DMY61" s="544"/>
      <c r="DMZ61" s="544"/>
      <c r="DNA61" s="544"/>
      <c r="DNB61" s="544"/>
      <c r="DNC61" s="544"/>
      <c r="DND61" s="544"/>
      <c r="DNE61" s="544"/>
      <c r="DNF61" s="544"/>
      <c r="DNG61" s="544"/>
      <c r="DNH61" s="544"/>
      <c r="DNI61" s="544"/>
      <c r="DNJ61" s="544"/>
      <c r="DNK61" s="544"/>
      <c r="DNL61" s="544"/>
      <c r="DNM61" s="544"/>
      <c r="DNN61" s="544"/>
      <c r="DNO61" s="544"/>
      <c r="DNP61" s="544"/>
      <c r="DNQ61" s="544"/>
      <c r="DNR61" s="544"/>
      <c r="DNS61" s="544"/>
      <c r="DNT61" s="544"/>
      <c r="DNU61" s="544"/>
      <c r="DNV61" s="544"/>
      <c r="DNW61" s="544"/>
      <c r="DNX61" s="544"/>
      <c r="DNY61" s="544"/>
      <c r="DNZ61" s="544"/>
      <c r="DOA61" s="544"/>
      <c r="DOB61" s="544"/>
      <c r="DOC61" s="544"/>
      <c r="DOD61" s="544"/>
      <c r="DOE61" s="544"/>
      <c r="DOF61" s="544"/>
      <c r="DOG61" s="544"/>
      <c r="DOH61" s="544"/>
      <c r="DOI61" s="544"/>
      <c r="DOJ61" s="544"/>
      <c r="DOK61" s="544"/>
      <c r="DOL61" s="544"/>
      <c r="DOM61" s="544"/>
      <c r="DON61" s="544"/>
      <c r="DOO61" s="544"/>
      <c r="DOP61" s="544"/>
      <c r="DOQ61" s="544"/>
      <c r="DOR61" s="544"/>
      <c r="DOS61" s="544"/>
      <c r="DOT61" s="544"/>
      <c r="DOU61" s="544"/>
      <c r="DOV61" s="544"/>
      <c r="DOW61" s="544"/>
      <c r="DOX61" s="544"/>
      <c r="DOY61" s="544"/>
      <c r="DOZ61" s="544"/>
      <c r="DPA61" s="544"/>
      <c r="DPB61" s="544"/>
      <c r="DPC61" s="544"/>
      <c r="DPD61" s="544"/>
      <c r="DPE61" s="544"/>
      <c r="DPF61" s="544"/>
      <c r="DPG61" s="544"/>
      <c r="DPH61" s="544"/>
      <c r="DPI61" s="544"/>
      <c r="DPJ61" s="544"/>
      <c r="DPK61" s="544"/>
      <c r="DPL61" s="544"/>
      <c r="DPM61" s="544"/>
      <c r="DPN61" s="544"/>
      <c r="DPO61" s="544"/>
      <c r="DPP61" s="544"/>
      <c r="DPQ61" s="544"/>
      <c r="DPR61" s="544"/>
      <c r="DPS61" s="544"/>
      <c r="DPT61" s="544"/>
      <c r="DPU61" s="544"/>
      <c r="DPV61" s="544"/>
      <c r="DPW61" s="544"/>
      <c r="DPX61" s="544"/>
      <c r="DPY61" s="544"/>
      <c r="DPZ61" s="544"/>
      <c r="DQA61" s="544"/>
      <c r="DQB61" s="544"/>
      <c r="DQC61" s="544"/>
      <c r="DQD61" s="544"/>
      <c r="DQE61" s="544"/>
      <c r="DQF61" s="544"/>
      <c r="DQG61" s="544"/>
      <c r="DQH61" s="544"/>
      <c r="DQI61" s="544"/>
      <c r="DQJ61" s="544"/>
      <c r="DQK61" s="544"/>
      <c r="DQL61" s="544"/>
      <c r="DQM61" s="544"/>
      <c r="DQN61" s="544"/>
      <c r="DQO61" s="544"/>
      <c r="DQP61" s="544"/>
      <c r="DQQ61" s="544"/>
      <c r="DQR61" s="544"/>
      <c r="DQS61" s="544"/>
      <c r="DQT61" s="544"/>
      <c r="DQU61" s="544"/>
      <c r="DQV61" s="544"/>
      <c r="DQW61" s="544"/>
      <c r="DQX61" s="544"/>
      <c r="DQY61" s="544"/>
      <c r="DQZ61" s="544"/>
      <c r="DRA61" s="544"/>
      <c r="DRB61" s="544"/>
      <c r="DRC61" s="544"/>
      <c r="DRD61" s="544"/>
      <c r="DRE61" s="544"/>
      <c r="DRF61" s="544"/>
      <c r="DRG61" s="544"/>
      <c r="DRH61" s="544"/>
      <c r="DRI61" s="544"/>
      <c r="DRJ61" s="544"/>
      <c r="DRK61" s="544"/>
      <c r="DRL61" s="544"/>
      <c r="DRM61" s="544"/>
      <c r="DRN61" s="544"/>
      <c r="DRO61" s="544"/>
      <c r="DRP61" s="544"/>
      <c r="DRQ61" s="544"/>
      <c r="DRR61" s="544"/>
      <c r="DRS61" s="544"/>
      <c r="DRT61" s="544"/>
      <c r="DRU61" s="544"/>
      <c r="DRV61" s="544"/>
      <c r="DRW61" s="544"/>
      <c r="DRX61" s="544"/>
      <c r="DRY61" s="544"/>
      <c r="DRZ61" s="544"/>
      <c r="DSA61" s="544"/>
      <c r="DSB61" s="544"/>
      <c r="DSC61" s="544"/>
      <c r="DSD61" s="544"/>
      <c r="DSE61" s="544"/>
      <c r="DSF61" s="544"/>
      <c r="DSG61" s="544"/>
      <c r="DSH61" s="544"/>
      <c r="DSI61" s="544"/>
      <c r="DSJ61" s="544"/>
      <c r="DSK61" s="544"/>
      <c r="DSL61" s="544"/>
      <c r="DSM61" s="544"/>
      <c r="DSN61" s="544"/>
      <c r="DSO61" s="544"/>
      <c r="DSP61" s="544"/>
      <c r="DSQ61" s="544"/>
      <c r="DSR61" s="544"/>
      <c r="DSS61" s="544"/>
      <c r="DST61" s="544"/>
      <c r="DSU61" s="544"/>
      <c r="DSV61" s="544"/>
      <c r="DSW61" s="544"/>
      <c r="DSX61" s="544"/>
      <c r="DSY61" s="544"/>
      <c r="DSZ61" s="544"/>
      <c r="DTA61" s="544"/>
      <c r="DTB61" s="544"/>
      <c r="DTC61" s="544"/>
      <c r="DTD61" s="544"/>
      <c r="DTE61" s="544"/>
      <c r="DTF61" s="544"/>
      <c r="DTG61" s="544"/>
      <c r="DTH61" s="544"/>
      <c r="DTI61" s="544"/>
      <c r="DTJ61" s="544"/>
      <c r="DTK61" s="544"/>
      <c r="DTL61" s="544"/>
      <c r="DTM61" s="544"/>
      <c r="DTN61" s="544"/>
      <c r="DTO61" s="544"/>
      <c r="DTP61" s="544"/>
      <c r="DTQ61" s="544"/>
      <c r="DTR61" s="544"/>
      <c r="DTS61" s="544"/>
      <c r="DTT61" s="544"/>
      <c r="DTU61" s="544"/>
      <c r="DTV61" s="544"/>
      <c r="DTW61" s="544"/>
      <c r="DTX61" s="544"/>
      <c r="DTY61" s="544"/>
      <c r="DTZ61" s="544"/>
      <c r="DUA61" s="544"/>
      <c r="DUB61" s="544"/>
      <c r="DUC61" s="544"/>
      <c r="DUD61" s="544"/>
      <c r="DUE61" s="544"/>
      <c r="DUF61" s="544"/>
      <c r="DUG61" s="544"/>
      <c r="DUH61" s="544"/>
      <c r="DUI61" s="544"/>
      <c r="DUJ61" s="544"/>
      <c r="DUK61" s="544"/>
      <c r="DUL61" s="544"/>
      <c r="DUM61" s="544"/>
      <c r="DUN61" s="544"/>
      <c r="DUO61" s="544"/>
      <c r="DUP61" s="544"/>
      <c r="DUQ61" s="544"/>
      <c r="DUR61" s="544"/>
      <c r="DUS61" s="544"/>
      <c r="DUT61" s="544"/>
      <c r="DUU61" s="544"/>
      <c r="DUV61" s="544"/>
      <c r="DUW61" s="544"/>
      <c r="DUX61" s="544"/>
      <c r="DUY61" s="544"/>
      <c r="DUZ61" s="544"/>
      <c r="DVA61" s="544"/>
      <c r="DVB61" s="544"/>
      <c r="DVC61" s="544"/>
      <c r="DVD61" s="544"/>
      <c r="DVE61" s="544"/>
      <c r="DVF61" s="544"/>
      <c r="DVG61" s="544"/>
      <c r="DVH61" s="544"/>
      <c r="DVI61" s="544"/>
      <c r="DVJ61" s="544"/>
      <c r="DVK61" s="544"/>
      <c r="DVL61" s="544"/>
      <c r="DVM61" s="544"/>
      <c r="DVN61" s="544"/>
      <c r="DVO61" s="544"/>
      <c r="DVP61" s="544"/>
      <c r="DVQ61" s="544"/>
      <c r="DVR61" s="544"/>
      <c r="DVS61" s="544"/>
      <c r="DVT61" s="544"/>
      <c r="DVU61" s="544"/>
      <c r="DVV61" s="544"/>
      <c r="DVW61" s="544"/>
      <c r="DVX61" s="544"/>
      <c r="DVY61" s="544"/>
      <c r="DVZ61" s="544"/>
      <c r="DWA61" s="544"/>
      <c r="DWB61" s="544"/>
      <c r="DWC61" s="544"/>
      <c r="DWD61" s="544"/>
      <c r="DWE61" s="544"/>
      <c r="DWF61" s="544"/>
      <c r="DWG61" s="544"/>
      <c r="DWH61" s="544"/>
      <c r="DWI61" s="544"/>
      <c r="DWJ61" s="544"/>
      <c r="DWK61" s="544"/>
      <c r="DWL61" s="544"/>
      <c r="DWM61" s="544"/>
      <c r="DWN61" s="544"/>
      <c r="DWO61" s="544"/>
      <c r="DWP61" s="544"/>
      <c r="DWQ61" s="544"/>
      <c r="DWR61" s="544"/>
      <c r="DWS61" s="544"/>
      <c r="DWT61" s="544"/>
      <c r="DWU61" s="544"/>
      <c r="DWV61" s="544"/>
      <c r="DWW61" s="544"/>
      <c r="DWX61" s="544"/>
      <c r="DWY61" s="544"/>
      <c r="DWZ61" s="544"/>
      <c r="DXA61" s="544"/>
      <c r="DXB61" s="544"/>
      <c r="DXC61" s="544"/>
      <c r="DXD61" s="544"/>
      <c r="DXE61" s="544"/>
      <c r="DXF61" s="544"/>
      <c r="DXG61" s="544"/>
      <c r="DXH61" s="544"/>
      <c r="DXI61" s="544"/>
      <c r="DXJ61" s="544"/>
      <c r="DXK61" s="544"/>
      <c r="DXL61" s="544"/>
      <c r="DXM61" s="544"/>
      <c r="DXN61" s="544"/>
      <c r="DXO61" s="544"/>
      <c r="DXP61" s="544"/>
      <c r="DXQ61" s="544"/>
      <c r="DXR61" s="544"/>
      <c r="DXS61" s="544"/>
      <c r="DXT61" s="544"/>
      <c r="DXU61" s="544"/>
      <c r="DXV61" s="544"/>
      <c r="DXW61" s="544"/>
      <c r="DXX61" s="544"/>
      <c r="DXY61" s="544"/>
      <c r="DXZ61" s="544"/>
      <c r="DYA61" s="544"/>
      <c r="DYB61" s="544"/>
      <c r="DYC61" s="544"/>
      <c r="DYD61" s="544"/>
      <c r="DYE61" s="544"/>
      <c r="DYF61" s="544"/>
      <c r="DYG61" s="544"/>
      <c r="DYH61" s="544"/>
      <c r="DYI61" s="544"/>
      <c r="DYJ61" s="544"/>
      <c r="DYK61" s="544"/>
      <c r="DYL61" s="544"/>
      <c r="DYM61" s="544"/>
      <c r="DYN61" s="544"/>
      <c r="DYO61" s="544"/>
      <c r="DYP61" s="544"/>
      <c r="DYQ61" s="544"/>
      <c r="DYR61" s="544"/>
      <c r="DYS61" s="544"/>
      <c r="DYT61" s="544"/>
      <c r="DYU61" s="544"/>
      <c r="DYV61" s="544"/>
      <c r="DYW61" s="544"/>
      <c r="DYX61" s="544"/>
      <c r="DYY61" s="544"/>
      <c r="DYZ61" s="544"/>
      <c r="DZA61" s="544"/>
      <c r="DZB61" s="544"/>
      <c r="DZC61" s="544"/>
      <c r="DZD61" s="544"/>
      <c r="DZE61" s="544"/>
      <c r="DZF61" s="544"/>
      <c r="DZG61" s="544"/>
      <c r="DZH61" s="544"/>
      <c r="DZI61" s="544"/>
      <c r="DZJ61" s="544"/>
      <c r="DZK61" s="544"/>
      <c r="DZL61" s="544"/>
      <c r="DZM61" s="544"/>
      <c r="DZN61" s="544"/>
      <c r="DZO61" s="544"/>
      <c r="DZP61" s="544"/>
      <c r="DZQ61" s="544"/>
      <c r="DZR61" s="544"/>
      <c r="DZS61" s="544"/>
      <c r="DZT61" s="544"/>
      <c r="DZU61" s="544"/>
      <c r="DZV61" s="544"/>
      <c r="DZW61" s="544"/>
      <c r="DZX61" s="544"/>
      <c r="DZY61" s="544"/>
      <c r="DZZ61" s="544"/>
      <c r="EAA61" s="544"/>
      <c r="EAB61" s="544"/>
      <c r="EAC61" s="544"/>
      <c r="EAD61" s="544"/>
      <c r="EAE61" s="544"/>
      <c r="EAF61" s="544"/>
      <c r="EAG61" s="544"/>
      <c r="EAH61" s="544"/>
      <c r="EAI61" s="544"/>
      <c r="EAJ61" s="544"/>
      <c r="EAK61" s="544"/>
      <c r="EAL61" s="544"/>
      <c r="EAM61" s="544"/>
      <c r="EAN61" s="544"/>
      <c r="EAO61" s="544"/>
      <c r="EAP61" s="544"/>
      <c r="EAQ61" s="544"/>
      <c r="EAR61" s="544"/>
      <c r="EAS61" s="544"/>
      <c r="EAT61" s="544"/>
      <c r="EAU61" s="544"/>
      <c r="EAV61" s="544"/>
      <c r="EAW61" s="544"/>
      <c r="EAX61" s="544"/>
      <c r="EAY61" s="544"/>
      <c r="EAZ61" s="544"/>
      <c r="EBA61" s="544"/>
      <c r="EBB61" s="544"/>
      <c r="EBC61" s="544"/>
      <c r="EBD61" s="544"/>
      <c r="EBE61" s="544"/>
      <c r="EBF61" s="544"/>
      <c r="EBG61" s="544"/>
      <c r="EBH61" s="544"/>
      <c r="EBI61" s="544"/>
      <c r="EBJ61" s="544"/>
      <c r="EBK61" s="544"/>
      <c r="EBL61" s="544"/>
      <c r="EBM61" s="544"/>
      <c r="EBN61" s="544"/>
      <c r="EBO61" s="544"/>
      <c r="EBP61" s="544"/>
      <c r="EBQ61" s="544"/>
      <c r="EBR61" s="544"/>
      <c r="EBS61" s="544"/>
      <c r="EBT61" s="544"/>
      <c r="EBU61" s="544"/>
      <c r="EBV61" s="544"/>
      <c r="EBW61" s="544"/>
      <c r="EBX61" s="544"/>
      <c r="EBY61" s="544"/>
      <c r="EBZ61" s="544"/>
      <c r="ECA61" s="544"/>
      <c r="ECB61" s="544"/>
      <c r="ECC61" s="544"/>
      <c r="ECD61" s="544"/>
      <c r="ECE61" s="544"/>
      <c r="ECF61" s="544"/>
      <c r="ECG61" s="544"/>
      <c r="ECH61" s="544"/>
      <c r="ECI61" s="544"/>
      <c r="ECJ61" s="544"/>
      <c r="ECK61" s="544"/>
      <c r="ECL61" s="544"/>
      <c r="ECM61" s="544"/>
      <c r="ECN61" s="544"/>
      <c r="ECO61" s="544"/>
      <c r="ECP61" s="544"/>
      <c r="ECQ61" s="544"/>
      <c r="ECR61" s="544"/>
      <c r="ECS61" s="544"/>
      <c r="ECT61" s="544"/>
      <c r="ECU61" s="544"/>
      <c r="ECV61" s="544"/>
      <c r="ECW61" s="544"/>
      <c r="ECX61" s="544"/>
      <c r="ECY61" s="544"/>
      <c r="ECZ61" s="544"/>
      <c r="EDA61" s="544"/>
      <c r="EDB61" s="544"/>
      <c r="EDC61" s="544"/>
      <c r="EDD61" s="544"/>
      <c r="EDE61" s="544"/>
      <c r="EDF61" s="544"/>
      <c r="EDG61" s="544"/>
      <c r="EDH61" s="544"/>
      <c r="EDI61" s="544"/>
      <c r="EDJ61" s="544"/>
      <c r="EDK61" s="544"/>
      <c r="EDL61" s="544"/>
      <c r="EDM61" s="544"/>
      <c r="EDN61" s="544"/>
      <c r="EDO61" s="544"/>
      <c r="EDP61" s="544"/>
      <c r="EDQ61" s="544"/>
      <c r="EDR61" s="544"/>
      <c r="EDS61" s="544"/>
      <c r="EDT61" s="544"/>
      <c r="EDU61" s="544"/>
      <c r="EDV61" s="544"/>
      <c r="EDW61" s="544"/>
      <c r="EDX61" s="544"/>
      <c r="EDY61" s="544"/>
      <c r="EDZ61" s="544"/>
      <c r="EEA61" s="544"/>
      <c r="EEB61" s="544"/>
      <c r="EEC61" s="544"/>
      <c r="EED61" s="544"/>
      <c r="EEE61" s="544"/>
      <c r="EEF61" s="544"/>
      <c r="EEG61" s="544"/>
      <c r="EEH61" s="544"/>
      <c r="EEI61" s="544"/>
      <c r="EEJ61" s="544"/>
      <c r="EEK61" s="544"/>
      <c r="EEL61" s="544"/>
      <c r="EEM61" s="544"/>
      <c r="EEN61" s="544"/>
      <c r="EEO61" s="544"/>
      <c r="EEP61" s="544"/>
      <c r="EEQ61" s="544"/>
      <c r="EER61" s="544"/>
      <c r="EES61" s="544"/>
      <c r="EET61" s="544"/>
      <c r="EEU61" s="544"/>
      <c r="EEV61" s="544"/>
      <c r="EEW61" s="544"/>
      <c r="EEX61" s="544"/>
      <c r="EEY61" s="544"/>
      <c r="EEZ61" s="544"/>
      <c r="EFA61" s="544"/>
      <c r="EFB61" s="544"/>
      <c r="EFC61" s="544"/>
      <c r="EFD61" s="544"/>
      <c r="EFE61" s="544"/>
      <c r="EFF61" s="544"/>
      <c r="EFG61" s="544"/>
      <c r="EFH61" s="544"/>
      <c r="EFI61" s="544"/>
      <c r="EFJ61" s="544"/>
      <c r="EFK61" s="544"/>
      <c r="EFL61" s="544"/>
      <c r="EFM61" s="544"/>
      <c r="EFN61" s="544"/>
      <c r="EFO61" s="544"/>
      <c r="EFP61" s="544"/>
      <c r="EFQ61" s="544"/>
      <c r="EFR61" s="544"/>
      <c r="EFS61" s="544"/>
      <c r="EFT61" s="544"/>
      <c r="EFU61" s="544"/>
      <c r="EFV61" s="544"/>
      <c r="EFW61" s="544"/>
      <c r="EFX61" s="544"/>
      <c r="EFY61" s="544"/>
      <c r="EFZ61" s="544"/>
      <c r="EGA61" s="544"/>
      <c r="EGB61" s="544"/>
      <c r="EGC61" s="544"/>
      <c r="EGD61" s="544"/>
      <c r="EGE61" s="544"/>
      <c r="EGF61" s="544"/>
      <c r="EGG61" s="544"/>
      <c r="EGH61" s="544"/>
      <c r="EGI61" s="544"/>
      <c r="EGJ61" s="544"/>
      <c r="EGK61" s="544"/>
      <c r="EGL61" s="544"/>
      <c r="EGM61" s="544"/>
      <c r="EGN61" s="544"/>
      <c r="EGO61" s="544"/>
      <c r="EGP61" s="544"/>
      <c r="EGQ61" s="544"/>
      <c r="EGR61" s="544"/>
      <c r="EGS61" s="544"/>
      <c r="EGT61" s="544"/>
      <c r="EGU61" s="544"/>
      <c r="EGV61" s="544"/>
      <c r="EGW61" s="544"/>
      <c r="EGX61" s="544"/>
      <c r="EGY61" s="544"/>
      <c r="EGZ61" s="544"/>
      <c r="EHA61" s="544"/>
      <c r="EHB61" s="544"/>
      <c r="EHC61" s="544"/>
      <c r="EHD61" s="544"/>
      <c r="EHE61" s="544"/>
      <c r="EHF61" s="544"/>
      <c r="EHG61" s="544"/>
      <c r="EHH61" s="544"/>
      <c r="EHI61" s="544"/>
      <c r="EHJ61" s="544"/>
      <c r="EHK61" s="544"/>
      <c r="EHL61" s="544"/>
      <c r="EHM61" s="544"/>
      <c r="EHN61" s="544"/>
      <c r="EHO61" s="544"/>
      <c r="EHP61" s="544"/>
      <c r="EHQ61" s="544"/>
      <c r="EHR61" s="544"/>
      <c r="EHS61" s="544"/>
      <c r="EHT61" s="544"/>
      <c r="EHU61" s="544"/>
      <c r="EHV61" s="544"/>
      <c r="EHW61" s="544"/>
      <c r="EHX61" s="544"/>
      <c r="EHY61" s="544"/>
      <c r="EHZ61" s="544"/>
      <c r="EIA61" s="544"/>
      <c r="EIB61" s="544"/>
      <c r="EIC61" s="544"/>
      <c r="EID61" s="544"/>
      <c r="EIE61" s="544"/>
      <c r="EIF61" s="544"/>
      <c r="EIG61" s="544"/>
      <c r="EIH61" s="544"/>
      <c r="EII61" s="544"/>
      <c r="EIJ61" s="544"/>
      <c r="EIK61" s="544"/>
      <c r="EIL61" s="544"/>
      <c r="EIM61" s="544"/>
      <c r="EIN61" s="544"/>
      <c r="EIO61" s="544"/>
      <c r="EIP61" s="544"/>
      <c r="EIQ61" s="544"/>
      <c r="EIR61" s="544"/>
      <c r="EIS61" s="544"/>
      <c r="EIT61" s="544"/>
      <c r="EIU61" s="544"/>
      <c r="EIV61" s="544"/>
      <c r="EIW61" s="544"/>
      <c r="EIX61" s="544"/>
      <c r="EIY61" s="544"/>
      <c r="EIZ61" s="544"/>
      <c r="EJA61" s="544"/>
      <c r="EJB61" s="544"/>
      <c r="EJC61" s="544"/>
      <c r="EJD61" s="544"/>
      <c r="EJE61" s="544"/>
      <c r="EJF61" s="544"/>
      <c r="EJG61" s="544"/>
      <c r="EJH61" s="544"/>
      <c r="EJI61" s="544"/>
      <c r="EJJ61" s="544"/>
      <c r="EJK61" s="544"/>
      <c r="EJL61" s="544"/>
      <c r="EJM61" s="544"/>
      <c r="EJN61" s="544"/>
      <c r="EJO61" s="544"/>
      <c r="EJP61" s="544"/>
      <c r="EJQ61" s="544"/>
      <c r="EJR61" s="544"/>
      <c r="EJS61" s="544"/>
      <c r="EJT61" s="544"/>
      <c r="EJU61" s="544"/>
      <c r="EJV61" s="544"/>
      <c r="EJW61" s="544"/>
      <c r="EJX61" s="544"/>
      <c r="EJY61" s="544"/>
      <c r="EJZ61" s="544"/>
      <c r="EKA61" s="544"/>
      <c r="EKB61" s="544"/>
      <c r="EKC61" s="544"/>
      <c r="EKD61" s="544"/>
      <c r="EKE61" s="544"/>
      <c r="EKF61" s="544"/>
      <c r="EKG61" s="544"/>
      <c r="EKH61" s="544"/>
      <c r="EKI61" s="544"/>
      <c r="EKJ61" s="544"/>
      <c r="EKK61" s="544"/>
      <c r="EKL61" s="544"/>
      <c r="EKM61" s="544"/>
      <c r="EKN61" s="544"/>
      <c r="EKO61" s="544"/>
      <c r="EKP61" s="544"/>
      <c r="EKQ61" s="544"/>
      <c r="EKR61" s="544"/>
      <c r="EKS61" s="544"/>
      <c r="EKT61" s="544"/>
      <c r="EKU61" s="544"/>
      <c r="EKV61" s="544"/>
      <c r="EKW61" s="544"/>
      <c r="EKX61" s="544"/>
      <c r="EKY61" s="544"/>
      <c r="EKZ61" s="544"/>
      <c r="ELA61" s="544"/>
      <c r="ELB61" s="544"/>
      <c r="ELC61" s="544"/>
      <c r="ELD61" s="544"/>
      <c r="ELE61" s="544"/>
      <c r="ELF61" s="544"/>
      <c r="ELG61" s="544"/>
      <c r="ELH61" s="544"/>
      <c r="ELI61" s="544"/>
      <c r="ELJ61" s="544"/>
      <c r="ELK61" s="544"/>
      <c r="ELL61" s="544"/>
      <c r="ELM61" s="544"/>
      <c r="ELN61" s="544"/>
      <c r="ELO61" s="544"/>
      <c r="ELP61" s="544"/>
      <c r="ELQ61" s="544"/>
      <c r="ELR61" s="544"/>
      <c r="ELS61" s="544"/>
      <c r="ELT61" s="544"/>
      <c r="ELU61" s="544"/>
      <c r="ELV61" s="544"/>
      <c r="ELW61" s="544"/>
      <c r="ELX61" s="544"/>
      <c r="ELY61" s="544"/>
      <c r="ELZ61" s="544"/>
      <c r="EMA61" s="544"/>
      <c r="EMB61" s="544"/>
      <c r="EMC61" s="544"/>
      <c r="EMD61" s="544"/>
      <c r="EME61" s="544"/>
      <c r="EMF61" s="544"/>
      <c r="EMG61" s="544"/>
      <c r="EMH61" s="544"/>
      <c r="EMI61" s="544"/>
      <c r="EMJ61" s="544"/>
      <c r="EMK61" s="544"/>
      <c r="EML61" s="544"/>
      <c r="EMM61" s="544"/>
      <c r="EMN61" s="544"/>
      <c r="EMO61" s="544"/>
      <c r="EMP61" s="544"/>
      <c r="EMQ61" s="544"/>
      <c r="EMR61" s="544"/>
      <c r="EMS61" s="544"/>
      <c r="EMT61" s="544"/>
      <c r="EMU61" s="544"/>
      <c r="EMV61" s="544"/>
      <c r="EMW61" s="544"/>
      <c r="EMX61" s="544"/>
      <c r="EMY61" s="544"/>
      <c r="EMZ61" s="544"/>
      <c r="ENA61" s="544"/>
      <c r="ENB61" s="544"/>
      <c r="ENC61" s="544"/>
      <c r="END61" s="544"/>
      <c r="ENE61" s="544"/>
      <c r="ENF61" s="544"/>
      <c r="ENG61" s="544"/>
      <c r="ENH61" s="544"/>
      <c r="ENI61" s="544"/>
      <c r="ENJ61" s="544"/>
      <c r="ENK61" s="544"/>
      <c r="ENL61" s="544"/>
      <c r="ENM61" s="544"/>
      <c r="ENN61" s="544"/>
      <c r="ENO61" s="544"/>
      <c r="ENP61" s="544"/>
      <c r="ENQ61" s="544"/>
      <c r="ENR61" s="544"/>
      <c r="ENS61" s="544"/>
      <c r="ENT61" s="544"/>
      <c r="ENU61" s="544"/>
      <c r="ENV61" s="544"/>
      <c r="ENW61" s="544"/>
      <c r="ENX61" s="544"/>
      <c r="ENY61" s="544"/>
      <c r="ENZ61" s="544"/>
      <c r="EOA61" s="544"/>
      <c r="EOB61" s="544"/>
      <c r="EOC61" s="544"/>
      <c r="EOD61" s="544"/>
      <c r="EOE61" s="544"/>
      <c r="EOF61" s="544"/>
      <c r="EOG61" s="544"/>
      <c r="EOH61" s="544"/>
      <c r="EOI61" s="544"/>
      <c r="EOJ61" s="544"/>
      <c r="EOK61" s="544"/>
      <c r="EOL61" s="544"/>
      <c r="EOM61" s="544"/>
      <c r="EON61" s="544"/>
      <c r="EOO61" s="544"/>
      <c r="EOP61" s="544"/>
      <c r="EOQ61" s="544"/>
      <c r="EOR61" s="544"/>
      <c r="EOS61" s="544"/>
      <c r="EOT61" s="544"/>
      <c r="EOU61" s="544"/>
      <c r="EOV61" s="544"/>
      <c r="EOW61" s="544"/>
      <c r="EOX61" s="544"/>
      <c r="EOY61" s="544"/>
      <c r="EOZ61" s="544"/>
      <c r="EPA61" s="544"/>
      <c r="EPB61" s="544"/>
      <c r="EPC61" s="544"/>
      <c r="EPD61" s="544"/>
      <c r="EPE61" s="544"/>
      <c r="EPF61" s="544"/>
      <c r="EPG61" s="544"/>
      <c r="EPH61" s="544"/>
      <c r="EPI61" s="544"/>
      <c r="EPJ61" s="544"/>
      <c r="EPK61" s="544"/>
      <c r="EPL61" s="544"/>
      <c r="EPM61" s="544"/>
      <c r="EPN61" s="544"/>
      <c r="EPO61" s="544"/>
      <c r="EPP61" s="544"/>
      <c r="EPQ61" s="544"/>
      <c r="EPR61" s="544"/>
      <c r="EPS61" s="544"/>
      <c r="EPT61" s="544"/>
      <c r="EPU61" s="544"/>
      <c r="EPV61" s="544"/>
      <c r="EPW61" s="544"/>
      <c r="EPX61" s="544"/>
      <c r="EPY61" s="544"/>
      <c r="EPZ61" s="544"/>
      <c r="EQA61" s="544"/>
      <c r="EQB61" s="544"/>
      <c r="EQC61" s="544"/>
      <c r="EQD61" s="544"/>
      <c r="EQE61" s="544"/>
      <c r="EQF61" s="544"/>
      <c r="EQG61" s="544"/>
      <c r="EQH61" s="544"/>
      <c r="EQI61" s="544"/>
      <c r="EQJ61" s="544"/>
      <c r="EQK61" s="544"/>
      <c r="EQL61" s="544"/>
      <c r="EQM61" s="544"/>
      <c r="EQN61" s="544"/>
      <c r="EQO61" s="544"/>
      <c r="EQP61" s="544"/>
      <c r="EQQ61" s="544"/>
      <c r="EQR61" s="544"/>
      <c r="EQS61" s="544"/>
      <c r="EQT61" s="544"/>
      <c r="EQU61" s="544"/>
      <c r="EQV61" s="544"/>
      <c r="EQW61" s="544"/>
      <c r="EQX61" s="544"/>
      <c r="EQY61" s="544"/>
      <c r="EQZ61" s="544"/>
      <c r="ERA61" s="544"/>
      <c r="ERB61" s="544"/>
      <c r="ERC61" s="544"/>
      <c r="ERD61" s="544"/>
      <c r="ERE61" s="544"/>
      <c r="ERF61" s="544"/>
      <c r="ERG61" s="544"/>
      <c r="ERH61" s="544"/>
      <c r="ERI61" s="544"/>
      <c r="ERJ61" s="544"/>
      <c r="ERK61" s="544"/>
      <c r="ERL61" s="544"/>
      <c r="ERM61" s="544"/>
      <c r="ERN61" s="544"/>
      <c r="ERO61" s="544"/>
      <c r="ERP61" s="544"/>
      <c r="ERQ61" s="544"/>
      <c r="ERR61" s="544"/>
      <c r="ERS61" s="544"/>
      <c r="ERT61" s="544"/>
      <c r="ERU61" s="544"/>
      <c r="ERV61" s="544"/>
      <c r="ERW61" s="544"/>
      <c r="ERX61" s="544"/>
      <c r="ERY61" s="544"/>
      <c r="ERZ61" s="544"/>
      <c r="ESA61" s="544"/>
      <c r="ESB61" s="544"/>
      <c r="ESC61" s="544"/>
      <c r="ESD61" s="544"/>
      <c r="ESE61" s="544"/>
      <c r="ESF61" s="544"/>
      <c r="ESG61" s="544"/>
      <c r="ESH61" s="544"/>
      <c r="ESI61" s="544"/>
      <c r="ESJ61" s="544"/>
      <c r="ESK61" s="544"/>
      <c r="ESL61" s="544"/>
      <c r="ESM61" s="544"/>
      <c r="ESN61" s="544"/>
      <c r="ESO61" s="544"/>
      <c r="ESP61" s="544"/>
      <c r="ESQ61" s="544"/>
      <c r="ESR61" s="544"/>
      <c r="ESS61" s="544"/>
      <c r="EST61" s="544"/>
      <c r="ESU61" s="544"/>
      <c r="ESV61" s="544"/>
      <c r="ESW61" s="544"/>
      <c r="ESX61" s="544"/>
      <c r="ESY61" s="544"/>
      <c r="ESZ61" s="544"/>
      <c r="ETA61" s="544"/>
      <c r="ETB61" s="544"/>
      <c r="ETC61" s="544"/>
      <c r="ETD61" s="544"/>
      <c r="ETE61" s="544"/>
      <c r="ETF61" s="544"/>
      <c r="ETG61" s="544"/>
      <c r="ETH61" s="544"/>
      <c r="ETI61" s="544"/>
      <c r="ETJ61" s="544"/>
      <c r="ETK61" s="544"/>
      <c r="ETL61" s="544"/>
      <c r="ETM61" s="544"/>
      <c r="ETN61" s="544"/>
      <c r="ETO61" s="544"/>
      <c r="ETP61" s="544"/>
      <c r="ETQ61" s="544"/>
      <c r="ETR61" s="544"/>
      <c r="ETS61" s="544"/>
      <c r="ETT61" s="544"/>
      <c r="ETU61" s="544"/>
      <c r="ETV61" s="544"/>
      <c r="ETW61" s="544"/>
      <c r="ETX61" s="544"/>
      <c r="ETY61" s="544"/>
      <c r="ETZ61" s="544"/>
      <c r="EUA61" s="544"/>
      <c r="EUB61" s="544"/>
      <c r="EUC61" s="544"/>
      <c r="EUD61" s="544"/>
      <c r="EUE61" s="544"/>
      <c r="EUF61" s="544"/>
      <c r="EUG61" s="544"/>
      <c r="EUH61" s="544"/>
      <c r="EUI61" s="544"/>
      <c r="EUJ61" s="544"/>
      <c r="EUK61" s="544"/>
      <c r="EUL61" s="544"/>
      <c r="EUM61" s="544"/>
      <c r="EUN61" s="544"/>
      <c r="EUO61" s="544"/>
      <c r="EUP61" s="544"/>
      <c r="EUQ61" s="544"/>
      <c r="EUR61" s="544"/>
      <c r="EUS61" s="544"/>
      <c r="EUT61" s="544"/>
      <c r="EUU61" s="544"/>
      <c r="EUV61" s="544"/>
      <c r="EUW61" s="544"/>
      <c r="EUX61" s="544"/>
      <c r="EUY61" s="544"/>
      <c r="EUZ61" s="544"/>
      <c r="EVA61" s="544"/>
      <c r="EVB61" s="544"/>
      <c r="EVC61" s="544"/>
      <c r="EVD61" s="544"/>
      <c r="EVE61" s="544"/>
      <c r="EVF61" s="544"/>
      <c r="EVG61" s="544"/>
      <c r="EVH61" s="544"/>
      <c r="EVI61" s="544"/>
      <c r="EVJ61" s="544"/>
      <c r="EVK61" s="544"/>
      <c r="EVL61" s="544"/>
      <c r="EVM61" s="544"/>
      <c r="EVN61" s="544"/>
      <c r="EVO61" s="544"/>
      <c r="EVP61" s="544"/>
      <c r="EVQ61" s="544"/>
      <c r="EVR61" s="544"/>
      <c r="EVS61" s="544"/>
      <c r="EVT61" s="544"/>
      <c r="EVU61" s="544"/>
      <c r="EVV61" s="544"/>
      <c r="EVW61" s="544"/>
      <c r="EVX61" s="544"/>
      <c r="EVY61" s="544"/>
      <c r="EVZ61" s="544"/>
      <c r="EWA61" s="544"/>
      <c r="EWB61" s="544"/>
      <c r="EWC61" s="544"/>
      <c r="EWD61" s="544"/>
      <c r="EWE61" s="544"/>
      <c r="EWF61" s="544"/>
      <c r="EWG61" s="544"/>
      <c r="EWH61" s="544"/>
      <c r="EWI61" s="544"/>
      <c r="EWJ61" s="544"/>
      <c r="EWK61" s="544"/>
      <c r="EWL61" s="544"/>
      <c r="EWM61" s="544"/>
      <c r="EWN61" s="544"/>
      <c r="EWO61" s="544"/>
      <c r="EWP61" s="544"/>
      <c r="EWQ61" s="544"/>
      <c r="EWR61" s="544"/>
      <c r="EWS61" s="544"/>
      <c r="EWT61" s="544"/>
      <c r="EWU61" s="544"/>
      <c r="EWV61" s="544"/>
      <c r="EWW61" s="544"/>
      <c r="EWX61" s="544"/>
      <c r="EWY61" s="544"/>
      <c r="EWZ61" s="544"/>
      <c r="EXA61" s="544"/>
      <c r="EXB61" s="544"/>
      <c r="EXC61" s="544"/>
      <c r="EXD61" s="544"/>
      <c r="EXE61" s="544"/>
      <c r="EXF61" s="544"/>
      <c r="EXG61" s="544"/>
      <c r="EXH61" s="544"/>
      <c r="EXI61" s="544"/>
      <c r="EXJ61" s="544"/>
      <c r="EXK61" s="544"/>
      <c r="EXL61" s="544"/>
      <c r="EXM61" s="544"/>
      <c r="EXN61" s="544"/>
      <c r="EXO61" s="544"/>
      <c r="EXP61" s="544"/>
      <c r="EXQ61" s="544"/>
      <c r="EXR61" s="544"/>
      <c r="EXS61" s="544"/>
      <c r="EXT61" s="544"/>
      <c r="EXU61" s="544"/>
      <c r="EXV61" s="544"/>
      <c r="EXW61" s="544"/>
      <c r="EXX61" s="544"/>
      <c r="EXY61" s="544"/>
      <c r="EXZ61" s="544"/>
      <c r="EYA61" s="544"/>
      <c r="EYB61" s="544"/>
      <c r="EYC61" s="544"/>
      <c r="EYD61" s="544"/>
      <c r="EYE61" s="544"/>
      <c r="EYF61" s="544"/>
      <c r="EYG61" s="544"/>
      <c r="EYH61" s="544"/>
      <c r="EYI61" s="544"/>
      <c r="EYJ61" s="544"/>
      <c r="EYK61" s="544"/>
      <c r="EYL61" s="544"/>
      <c r="EYM61" s="544"/>
      <c r="EYN61" s="544"/>
      <c r="EYO61" s="544"/>
      <c r="EYP61" s="544"/>
      <c r="EYQ61" s="544"/>
      <c r="EYR61" s="544"/>
      <c r="EYS61" s="544"/>
      <c r="EYT61" s="544"/>
      <c r="EYU61" s="544"/>
      <c r="EYV61" s="544"/>
      <c r="EYW61" s="544"/>
      <c r="EYX61" s="544"/>
      <c r="EYY61" s="544"/>
      <c r="EYZ61" s="544"/>
      <c r="EZA61" s="544"/>
      <c r="EZB61" s="544"/>
      <c r="EZC61" s="544"/>
      <c r="EZD61" s="544"/>
      <c r="EZE61" s="544"/>
      <c r="EZF61" s="544"/>
      <c r="EZG61" s="544"/>
      <c r="EZH61" s="544"/>
      <c r="EZI61" s="544"/>
      <c r="EZJ61" s="544"/>
      <c r="EZK61" s="544"/>
      <c r="EZL61" s="544"/>
      <c r="EZM61" s="544"/>
      <c r="EZN61" s="544"/>
      <c r="EZO61" s="544"/>
      <c r="EZP61" s="544"/>
      <c r="EZQ61" s="544"/>
      <c r="EZR61" s="544"/>
      <c r="EZS61" s="544"/>
      <c r="EZT61" s="544"/>
      <c r="EZU61" s="544"/>
      <c r="EZV61" s="544"/>
      <c r="EZW61" s="544"/>
      <c r="EZX61" s="544"/>
      <c r="EZY61" s="544"/>
      <c r="EZZ61" s="544"/>
      <c r="FAA61" s="544"/>
      <c r="FAB61" s="544"/>
      <c r="FAC61" s="544"/>
      <c r="FAD61" s="544"/>
      <c r="FAE61" s="544"/>
      <c r="FAF61" s="544"/>
      <c r="FAG61" s="544"/>
      <c r="FAH61" s="544"/>
      <c r="FAI61" s="544"/>
      <c r="FAJ61" s="544"/>
      <c r="FAK61" s="544"/>
      <c r="FAL61" s="544"/>
      <c r="FAM61" s="544"/>
      <c r="FAN61" s="544"/>
      <c r="FAO61" s="544"/>
      <c r="FAP61" s="544"/>
      <c r="FAQ61" s="544"/>
      <c r="FAR61" s="544"/>
      <c r="FAS61" s="544"/>
      <c r="FAT61" s="544"/>
      <c r="FAU61" s="544"/>
      <c r="FAV61" s="544"/>
      <c r="FAW61" s="544"/>
      <c r="FAX61" s="544"/>
      <c r="FAY61" s="544"/>
      <c r="FAZ61" s="544"/>
      <c r="FBA61" s="544"/>
      <c r="FBB61" s="544"/>
      <c r="FBC61" s="544"/>
      <c r="FBD61" s="544"/>
      <c r="FBE61" s="544"/>
      <c r="FBF61" s="544"/>
      <c r="FBG61" s="544"/>
      <c r="FBH61" s="544"/>
      <c r="FBI61" s="544"/>
      <c r="FBJ61" s="544"/>
      <c r="FBK61" s="544"/>
      <c r="FBL61" s="544"/>
      <c r="FBM61" s="544"/>
      <c r="FBN61" s="544"/>
      <c r="FBO61" s="544"/>
      <c r="FBP61" s="544"/>
      <c r="FBQ61" s="544"/>
      <c r="FBR61" s="544"/>
      <c r="FBS61" s="544"/>
      <c r="FBT61" s="544"/>
      <c r="FBU61" s="544"/>
      <c r="FBV61" s="544"/>
      <c r="FBW61" s="544"/>
      <c r="FBX61" s="544"/>
      <c r="FBY61" s="544"/>
      <c r="FBZ61" s="544"/>
      <c r="FCA61" s="544"/>
      <c r="FCB61" s="544"/>
      <c r="FCC61" s="544"/>
      <c r="FCD61" s="544"/>
      <c r="FCE61" s="544"/>
      <c r="FCF61" s="544"/>
      <c r="FCG61" s="544"/>
      <c r="FCH61" s="544"/>
      <c r="FCI61" s="544"/>
      <c r="FCJ61" s="544"/>
      <c r="FCK61" s="544"/>
      <c r="FCL61" s="544"/>
      <c r="FCM61" s="544"/>
      <c r="FCN61" s="544"/>
      <c r="FCO61" s="544"/>
      <c r="FCP61" s="544"/>
      <c r="FCQ61" s="544"/>
      <c r="FCR61" s="544"/>
      <c r="FCS61" s="544"/>
      <c r="FCT61" s="544"/>
      <c r="FCU61" s="544"/>
      <c r="FCV61" s="544"/>
      <c r="FCW61" s="544"/>
      <c r="FCX61" s="544"/>
      <c r="FCY61" s="544"/>
      <c r="FCZ61" s="544"/>
      <c r="FDA61" s="544"/>
      <c r="FDB61" s="544"/>
      <c r="FDC61" s="544"/>
      <c r="FDD61" s="544"/>
      <c r="FDE61" s="544"/>
      <c r="FDF61" s="544"/>
      <c r="FDG61" s="544"/>
      <c r="FDH61" s="544"/>
      <c r="FDI61" s="544"/>
      <c r="FDJ61" s="544"/>
      <c r="FDK61" s="544"/>
      <c r="FDL61" s="544"/>
      <c r="FDM61" s="544"/>
      <c r="FDN61" s="544"/>
      <c r="FDO61" s="544"/>
      <c r="FDP61" s="544"/>
      <c r="FDQ61" s="544"/>
      <c r="FDR61" s="544"/>
      <c r="FDS61" s="544"/>
      <c r="FDT61" s="544"/>
      <c r="FDU61" s="544"/>
      <c r="FDV61" s="544"/>
      <c r="FDW61" s="544"/>
      <c r="FDX61" s="544"/>
      <c r="FDY61" s="544"/>
      <c r="FDZ61" s="544"/>
      <c r="FEA61" s="544"/>
      <c r="FEB61" s="544"/>
      <c r="FEC61" s="544"/>
      <c r="FED61" s="544"/>
      <c r="FEE61" s="544"/>
      <c r="FEF61" s="544"/>
      <c r="FEG61" s="544"/>
      <c r="FEH61" s="544"/>
      <c r="FEI61" s="544"/>
      <c r="FEJ61" s="544"/>
      <c r="FEK61" s="544"/>
      <c r="FEL61" s="544"/>
      <c r="FEM61" s="544"/>
      <c r="FEN61" s="544"/>
      <c r="FEO61" s="544"/>
      <c r="FEP61" s="544"/>
      <c r="FEQ61" s="544"/>
      <c r="FER61" s="544"/>
      <c r="FES61" s="544"/>
      <c r="FET61" s="544"/>
      <c r="FEU61" s="544"/>
      <c r="FEV61" s="544"/>
      <c r="FEW61" s="544"/>
      <c r="FEX61" s="544"/>
      <c r="FEY61" s="544"/>
      <c r="FEZ61" s="544"/>
      <c r="FFA61" s="544"/>
      <c r="FFB61" s="544"/>
      <c r="FFC61" s="544"/>
      <c r="FFD61" s="544"/>
      <c r="FFE61" s="544"/>
      <c r="FFF61" s="544"/>
      <c r="FFG61" s="544"/>
      <c r="FFH61" s="544"/>
      <c r="FFI61" s="544"/>
      <c r="FFJ61" s="544"/>
      <c r="FFK61" s="544"/>
      <c r="FFL61" s="544"/>
      <c r="FFM61" s="544"/>
      <c r="FFN61" s="544"/>
      <c r="FFO61" s="544"/>
      <c r="FFP61" s="544"/>
      <c r="FFQ61" s="544"/>
      <c r="FFR61" s="544"/>
      <c r="FFS61" s="544"/>
      <c r="FFT61" s="544"/>
      <c r="FFU61" s="544"/>
      <c r="FFV61" s="544"/>
      <c r="FFW61" s="544"/>
      <c r="FFX61" s="544"/>
      <c r="FFY61" s="544"/>
      <c r="FFZ61" s="544"/>
      <c r="FGA61" s="544"/>
      <c r="FGB61" s="544"/>
      <c r="FGC61" s="544"/>
      <c r="FGD61" s="544"/>
      <c r="FGE61" s="544"/>
      <c r="FGF61" s="544"/>
      <c r="FGG61" s="544"/>
      <c r="FGH61" s="544"/>
      <c r="FGI61" s="544"/>
      <c r="FGJ61" s="544"/>
      <c r="FGK61" s="544"/>
      <c r="FGL61" s="544"/>
      <c r="FGM61" s="544"/>
      <c r="FGN61" s="544"/>
      <c r="FGO61" s="544"/>
      <c r="FGP61" s="544"/>
      <c r="FGQ61" s="544"/>
      <c r="FGR61" s="544"/>
      <c r="FGS61" s="544"/>
      <c r="FGT61" s="544"/>
      <c r="FGU61" s="544"/>
      <c r="FGV61" s="544"/>
      <c r="FGW61" s="544"/>
      <c r="FGX61" s="544"/>
      <c r="FGY61" s="544"/>
      <c r="FGZ61" s="544"/>
      <c r="FHA61" s="544"/>
      <c r="FHB61" s="544"/>
      <c r="FHC61" s="544"/>
      <c r="FHD61" s="544"/>
      <c r="FHE61" s="544"/>
      <c r="FHF61" s="544"/>
      <c r="FHG61" s="544"/>
      <c r="FHH61" s="544"/>
      <c r="FHI61" s="544"/>
      <c r="FHJ61" s="544"/>
      <c r="FHK61" s="544"/>
      <c r="FHL61" s="544"/>
      <c r="FHM61" s="544"/>
      <c r="FHN61" s="544"/>
      <c r="FHO61" s="544"/>
      <c r="FHP61" s="544"/>
      <c r="FHQ61" s="544"/>
      <c r="FHR61" s="544"/>
      <c r="FHS61" s="544"/>
      <c r="FHT61" s="544"/>
      <c r="FHU61" s="544"/>
      <c r="FHV61" s="544"/>
      <c r="FHW61" s="544"/>
      <c r="FHX61" s="544"/>
      <c r="FHY61" s="544"/>
      <c r="FHZ61" s="544"/>
      <c r="FIA61" s="544"/>
      <c r="FIB61" s="544"/>
      <c r="FIC61" s="544"/>
      <c r="FID61" s="544"/>
      <c r="FIE61" s="544"/>
      <c r="FIF61" s="544"/>
      <c r="FIG61" s="544"/>
      <c r="FIH61" s="544"/>
      <c r="FII61" s="544"/>
      <c r="FIJ61" s="544"/>
      <c r="FIK61" s="544"/>
      <c r="FIL61" s="544"/>
      <c r="FIM61" s="544"/>
      <c r="FIN61" s="544"/>
      <c r="FIO61" s="544"/>
      <c r="FIP61" s="544"/>
      <c r="FIQ61" s="544"/>
      <c r="FIR61" s="544"/>
      <c r="FIS61" s="544"/>
      <c r="FIT61" s="544"/>
      <c r="FIU61" s="544"/>
      <c r="FIV61" s="544"/>
      <c r="FIW61" s="544"/>
      <c r="FIX61" s="544"/>
      <c r="FIY61" s="544"/>
      <c r="FIZ61" s="544"/>
      <c r="FJA61" s="544"/>
      <c r="FJB61" s="544"/>
      <c r="FJC61" s="544"/>
      <c r="FJD61" s="544"/>
      <c r="FJE61" s="544"/>
      <c r="FJF61" s="544"/>
      <c r="FJG61" s="544"/>
      <c r="FJH61" s="544"/>
      <c r="FJI61" s="544"/>
      <c r="FJJ61" s="544"/>
      <c r="FJK61" s="544"/>
      <c r="FJL61" s="544"/>
      <c r="FJM61" s="544"/>
      <c r="FJN61" s="544"/>
      <c r="FJO61" s="544"/>
      <c r="FJP61" s="544"/>
      <c r="FJQ61" s="544"/>
      <c r="FJR61" s="544"/>
      <c r="FJS61" s="544"/>
      <c r="FJT61" s="544"/>
      <c r="FJU61" s="544"/>
      <c r="FJV61" s="544"/>
      <c r="FJW61" s="544"/>
      <c r="FJX61" s="544"/>
      <c r="FJY61" s="544"/>
      <c r="FJZ61" s="544"/>
      <c r="FKA61" s="544"/>
      <c r="FKB61" s="544"/>
      <c r="FKC61" s="544"/>
      <c r="FKD61" s="544"/>
      <c r="FKE61" s="544"/>
      <c r="FKF61" s="544"/>
      <c r="FKG61" s="544"/>
      <c r="FKH61" s="544"/>
      <c r="FKI61" s="544"/>
      <c r="FKJ61" s="544"/>
      <c r="FKK61" s="544"/>
      <c r="FKL61" s="544"/>
      <c r="FKM61" s="544"/>
      <c r="FKN61" s="544"/>
      <c r="FKO61" s="544"/>
      <c r="FKP61" s="544"/>
      <c r="FKQ61" s="544"/>
      <c r="FKR61" s="544"/>
      <c r="FKS61" s="544"/>
      <c r="FKT61" s="544"/>
      <c r="FKU61" s="544"/>
      <c r="FKV61" s="544"/>
      <c r="FKW61" s="544"/>
      <c r="FKX61" s="544"/>
      <c r="FKY61" s="544"/>
      <c r="FKZ61" s="544"/>
      <c r="FLA61" s="544"/>
      <c r="FLB61" s="544"/>
      <c r="FLC61" s="544"/>
      <c r="FLD61" s="544"/>
      <c r="FLE61" s="544"/>
      <c r="FLF61" s="544"/>
      <c r="FLG61" s="544"/>
      <c r="FLH61" s="544"/>
      <c r="FLI61" s="544"/>
      <c r="FLJ61" s="544"/>
      <c r="FLK61" s="544"/>
      <c r="FLL61" s="544"/>
      <c r="FLM61" s="544"/>
      <c r="FLN61" s="544"/>
      <c r="FLO61" s="544"/>
      <c r="FLP61" s="544"/>
      <c r="FLQ61" s="544"/>
      <c r="FLR61" s="544"/>
      <c r="FLS61" s="544"/>
      <c r="FLT61" s="544"/>
      <c r="FLU61" s="544"/>
      <c r="FLV61" s="544"/>
      <c r="FLW61" s="544"/>
      <c r="FLX61" s="544"/>
      <c r="FLY61" s="544"/>
      <c r="FLZ61" s="544"/>
      <c r="FMA61" s="544"/>
      <c r="FMB61" s="544"/>
      <c r="FMC61" s="544"/>
      <c r="FMD61" s="544"/>
      <c r="FME61" s="544"/>
      <c r="FMF61" s="544"/>
      <c r="FMG61" s="544"/>
      <c r="FMH61" s="544"/>
      <c r="FMI61" s="544"/>
      <c r="FMJ61" s="544"/>
      <c r="FMK61" s="544"/>
      <c r="FML61" s="544"/>
      <c r="FMM61" s="544"/>
      <c r="FMN61" s="544"/>
      <c r="FMO61" s="544"/>
      <c r="FMP61" s="544"/>
      <c r="FMQ61" s="544"/>
      <c r="FMR61" s="544"/>
      <c r="FMS61" s="544"/>
      <c r="FMT61" s="544"/>
      <c r="FMU61" s="544"/>
      <c r="FMV61" s="544"/>
      <c r="FMW61" s="544"/>
      <c r="FMX61" s="544"/>
      <c r="FMY61" s="544"/>
      <c r="FMZ61" s="544"/>
      <c r="FNA61" s="544"/>
      <c r="FNB61" s="544"/>
      <c r="FNC61" s="544"/>
      <c r="FND61" s="544"/>
      <c r="FNE61" s="544"/>
      <c r="FNF61" s="544"/>
      <c r="FNG61" s="544"/>
      <c r="FNH61" s="544"/>
      <c r="FNI61" s="544"/>
      <c r="FNJ61" s="544"/>
      <c r="FNK61" s="544"/>
      <c r="FNL61" s="544"/>
      <c r="FNM61" s="544"/>
      <c r="FNN61" s="544"/>
      <c r="FNO61" s="544"/>
      <c r="FNP61" s="544"/>
      <c r="FNQ61" s="544"/>
      <c r="FNR61" s="544"/>
      <c r="FNS61" s="544"/>
      <c r="FNT61" s="544"/>
      <c r="FNU61" s="544"/>
      <c r="FNV61" s="544"/>
      <c r="FNW61" s="544"/>
      <c r="FNX61" s="544"/>
      <c r="FNY61" s="544"/>
      <c r="FNZ61" s="544"/>
      <c r="FOA61" s="544"/>
      <c r="FOB61" s="544"/>
      <c r="FOC61" s="544"/>
      <c r="FOD61" s="544"/>
      <c r="FOE61" s="544"/>
      <c r="FOF61" s="544"/>
      <c r="FOG61" s="544"/>
      <c r="FOH61" s="544"/>
      <c r="FOI61" s="544"/>
      <c r="FOJ61" s="544"/>
      <c r="FOK61" s="544"/>
      <c r="FOL61" s="544"/>
      <c r="FOM61" s="544"/>
      <c r="FON61" s="544"/>
      <c r="FOO61" s="544"/>
      <c r="FOP61" s="544"/>
      <c r="FOQ61" s="544"/>
      <c r="FOR61" s="544"/>
      <c r="FOS61" s="544"/>
      <c r="FOT61" s="544"/>
      <c r="FOU61" s="544"/>
      <c r="FOV61" s="544"/>
      <c r="FOW61" s="544"/>
      <c r="FOX61" s="544"/>
      <c r="FOY61" s="544"/>
      <c r="FOZ61" s="544"/>
      <c r="FPA61" s="544"/>
      <c r="FPB61" s="544"/>
      <c r="FPC61" s="544"/>
      <c r="FPD61" s="544"/>
      <c r="FPE61" s="544"/>
      <c r="FPF61" s="544"/>
      <c r="FPG61" s="544"/>
      <c r="FPH61" s="544"/>
      <c r="FPI61" s="544"/>
      <c r="FPJ61" s="544"/>
      <c r="FPK61" s="544"/>
      <c r="FPL61" s="544"/>
      <c r="FPM61" s="544"/>
      <c r="FPN61" s="544"/>
      <c r="FPO61" s="544"/>
      <c r="FPP61" s="544"/>
      <c r="FPQ61" s="544"/>
      <c r="FPR61" s="544"/>
      <c r="FPS61" s="544"/>
      <c r="FPT61" s="544"/>
      <c r="FPU61" s="544"/>
      <c r="FPV61" s="544"/>
      <c r="FPW61" s="544"/>
      <c r="FPX61" s="544"/>
      <c r="FPY61" s="544"/>
      <c r="FPZ61" s="544"/>
      <c r="FQA61" s="544"/>
      <c r="FQB61" s="544"/>
      <c r="FQC61" s="544"/>
      <c r="FQD61" s="544"/>
      <c r="FQE61" s="544"/>
      <c r="FQF61" s="544"/>
      <c r="FQG61" s="544"/>
      <c r="FQH61" s="544"/>
      <c r="FQI61" s="544"/>
      <c r="FQJ61" s="544"/>
      <c r="FQK61" s="544"/>
      <c r="FQL61" s="544"/>
      <c r="FQM61" s="544"/>
      <c r="FQN61" s="544"/>
      <c r="FQO61" s="544"/>
      <c r="FQP61" s="544"/>
      <c r="FQQ61" s="544"/>
      <c r="FQR61" s="544"/>
      <c r="FQS61" s="544"/>
      <c r="FQT61" s="544"/>
      <c r="FQU61" s="544"/>
      <c r="FQV61" s="544"/>
      <c r="FQW61" s="544"/>
      <c r="FQX61" s="544"/>
      <c r="FQY61" s="544"/>
      <c r="FQZ61" s="544"/>
      <c r="FRA61" s="544"/>
      <c r="FRB61" s="544"/>
      <c r="FRC61" s="544"/>
      <c r="FRD61" s="544"/>
      <c r="FRE61" s="544"/>
      <c r="FRF61" s="544"/>
      <c r="FRG61" s="544"/>
      <c r="FRH61" s="544"/>
      <c r="FRI61" s="544"/>
      <c r="FRJ61" s="544"/>
      <c r="FRK61" s="544"/>
      <c r="FRL61" s="544"/>
      <c r="FRM61" s="544"/>
      <c r="FRN61" s="544"/>
      <c r="FRO61" s="544"/>
      <c r="FRP61" s="544"/>
      <c r="FRQ61" s="544"/>
      <c r="FRR61" s="544"/>
      <c r="FRS61" s="544"/>
      <c r="FRT61" s="544"/>
      <c r="FRU61" s="544"/>
      <c r="FRV61" s="544"/>
      <c r="FRW61" s="544"/>
      <c r="FRX61" s="544"/>
      <c r="FRY61" s="544"/>
      <c r="FRZ61" s="544"/>
      <c r="FSA61" s="544"/>
      <c r="FSB61" s="544"/>
      <c r="FSC61" s="544"/>
      <c r="FSD61" s="544"/>
      <c r="FSE61" s="544"/>
      <c r="FSF61" s="544"/>
      <c r="FSG61" s="544"/>
      <c r="FSH61" s="544"/>
      <c r="FSI61" s="544"/>
      <c r="FSJ61" s="544"/>
      <c r="FSK61" s="544"/>
      <c r="FSL61" s="544"/>
      <c r="FSM61" s="544"/>
      <c r="FSN61" s="544"/>
      <c r="FSO61" s="544"/>
      <c r="FSP61" s="544"/>
      <c r="FSQ61" s="544"/>
      <c r="FSR61" s="544"/>
      <c r="FSS61" s="544"/>
      <c r="FST61" s="544"/>
      <c r="FSU61" s="544"/>
      <c r="FSV61" s="544"/>
      <c r="FSW61" s="544"/>
      <c r="FSX61" s="544"/>
      <c r="FSY61" s="544"/>
      <c r="FSZ61" s="544"/>
      <c r="FTA61" s="544"/>
      <c r="FTB61" s="544"/>
      <c r="FTC61" s="544"/>
      <c r="FTD61" s="544"/>
      <c r="FTE61" s="544"/>
      <c r="FTF61" s="544"/>
      <c r="FTG61" s="544"/>
      <c r="FTH61" s="544"/>
      <c r="FTI61" s="544"/>
      <c r="FTJ61" s="544"/>
      <c r="FTK61" s="544"/>
      <c r="FTL61" s="544"/>
      <c r="FTM61" s="544"/>
      <c r="FTN61" s="544"/>
      <c r="FTO61" s="544"/>
      <c r="FTP61" s="544"/>
      <c r="FTQ61" s="544"/>
      <c r="FTR61" s="544"/>
      <c r="FTS61" s="544"/>
      <c r="FTT61" s="544"/>
      <c r="FTU61" s="544"/>
      <c r="FTV61" s="544"/>
      <c r="FTW61" s="544"/>
      <c r="FTX61" s="544"/>
      <c r="FTY61" s="544"/>
      <c r="FTZ61" s="544"/>
      <c r="FUA61" s="544"/>
      <c r="FUB61" s="544"/>
      <c r="FUC61" s="544"/>
      <c r="FUD61" s="544"/>
      <c r="FUE61" s="544"/>
      <c r="FUF61" s="544"/>
      <c r="FUG61" s="544"/>
      <c r="FUH61" s="544"/>
      <c r="FUI61" s="544"/>
      <c r="FUJ61" s="544"/>
      <c r="FUK61" s="544"/>
      <c r="FUL61" s="544"/>
      <c r="FUM61" s="544"/>
      <c r="FUN61" s="544"/>
      <c r="FUO61" s="544"/>
      <c r="FUP61" s="544"/>
      <c r="FUQ61" s="544"/>
      <c r="FUR61" s="544"/>
      <c r="FUS61" s="544"/>
      <c r="FUT61" s="544"/>
      <c r="FUU61" s="544"/>
      <c r="FUV61" s="544"/>
      <c r="FUW61" s="544"/>
      <c r="FUX61" s="544"/>
      <c r="FUY61" s="544"/>
      <c r="FUZ61" s="544"/>
      <c r="FVA61" s="544"/>
      <c r="FVB61" s="544"/>
      <c r="FVC61" s="544"/>
      <c r="FVD61" s="544"/>
      <c r="FVE61" s="544"/>
      <c r="FVF61" s="544"/>
      <c r="FVG61" s="544"/>
      <c r="FVH61" s="544"/>
      <c r="FVI61" s="544"/>
      <c r="FVJ61" s="544"/>
      <c r="FVK61" s="544"/>
      <c r="FVL61" s="544"/>
      <c r="FVM61" s="544"/>
      <c r="FVN61" s="544"/>
      <c r="FVO61" s="544"/>
      <c r="FVP61" s="544"/>
      <c r="FVQ61" s="544"/>
      <c r="FVR61" s="544"/>
      <c r="FVS61" s="544"/>
      <c r="FVT61" s="544"/>
      <c r="FVU61" s="544"/>
      <c r="FVV61" s="544"/>
      <c r="FVW61" s="544"/>
      <c r="FVX61" s="544"/>
      <c r="FVY61" s="544"/>
      <c r="FVZ61" s="544"/>
      <c r="FWA61" s="544"/>
      <c r="FWB61" s="544"/>
      <c r="FWC61" s="544"/>
      <c r="FWD61" s="544"/>
      <c r="FWE61" s="544"/>
      <c r="FWF61" s="544"/>
      <c r="FWG61" s="544"/>
      <c r="FWH61" s="544"/>
      <c r="FWI61" s="544"/>
      <c r="FWJ61" s="544"/>
      <c r="FWK61" s="544"/>
      <c r="FWL61" s="544"/>
      <c r="FWM61" s="544"/>
      <c r="FWN61" s="544"/>
      <c r="FWO61" s="544"/>
      <c r="FWP61" s="544"/>
      <c r="FWQ61" s="544"/>
      <c r="FWR61" s="544"/>
      <c r="FWS61" s="544"/>
      <c r="FWT61" s="544"/>
      <c r="FWU61" s="544"/>
      <c r="FWV61" s="544"/>
      <c r="FWW61" s="544"/>
      <c r="FWX61" s="544"/>
      <c r="FWY61" s="544"/>
      <c r="FWZ61" s="544"/>
      <c r="FXA61" s="544"/>
      <c r="FXB61" s="544"/>
      <c r="FXC61" s="544"/>
      <c r="FXD61" s="544"/>
      <c r="FXE61" s="544"/>
      <c r="FXF61" s="544"/>
      <c r="FXG61" s="544"/>
      <c r="FXH61" s="544"/>
      <c r="FXI61" s="544"/>
      <c r="FXJ61" s="544"/>
      <c r="FXK61" s="544"/>
      <c r="FXL61" s="544"/>
      <c r="FXM61" s="544"/>
      <c r="FXN61" s="544"/>
      <c r="FXO61" s="544"/>
      <c r="FXP61" s="544"/>
      <c r="FXQ61" s="544"/>
      <c r="FXR61" s="544"/>
      <c r="FXS61" s="544"/>
      <c r="FXT61" s="544"/>
      <c r="FXU61" s="544"/>
      <c r="FXV61" s="544"/>
      <c r="FXW61" s="544"/>
      <c r="FXX61" s="544"/>
      <c r="FXY61" s="544"/>
      <c r="FXZ61" s="544"/>
      <c r="FYA61" s="544"/>
      <c r="FYB61" s="544"/>
      <c r="FYC61" s="544"/>
      <c r="FYD61" s="544"/>
      <c r="FYE61" s="544"/>
      <c r="FYF61" s="544"/>
      <c r="FYG61" s="544"/>
      <c r="FYH61" s="544"/>
      <c r="FYI61" s="544"/>
      <c r="FYJ61" s="544"/>
      <c r="FYK61" s="544"/>
      <c r="FYL61" s="544"/>
      <c r="FYM61" s="544"/>
      <c r="FYN61" s="544"/>
      <c r="FYO61" s="544"/>
      <c r="FYP61" s="544"/>
      <c r="FYQ61" s="544"/>
      <c r="FYR61" s="544"/>
      <c r="FYS61" s="544"/>
      <c r="FYT61" s="544"/>
      <c r="FYU61" s="544"/>
      <c r="FYV61" s="544"/>
      <c r="FYW61" s="544"/>
      <c r="FYX61" s="544"/>
      <c r="FYY61" s="544"/>
      <c r="FYZ61" s="544"/>
      <c r="FZA61" s="544"/>
      <c r="FZB61" s="544"/>
      <c r="FZC61" s="544"/>
      <c r="FZD61" s="544"/>
      <c r="FZE61" s="544"/>
      <c r="FZF61" s="544"/>
      <c r="FZG61" s="544"/>
      <c r="FZH61" s="544"/>
      <c r="FZI61" s="544"/>
      <c r="FZJ61" s="544"/>
      <c r="FZK61" s="544"/>
      <c r="FZL61" s="544"/>
      <c r="FZM61" s="544"/>
      <c r="FZN61" s="544"/>
      <c r="FZO61" s="544"/>
      <c r="FZP61" s="544"/>
      <c r="FZQ61" s="544"/>
      <c r="FZR61" s="544"/>
      <c r="FZS61" s="544"/>
      <c r="FZT61" s="544"/>
      <c r="FZU61" s="544"/>
      <c r="FZV61" s="544"/>
      <c r="FZW61" s="544"/>
      <c r="FZX61" s="544"/>
      <c r="FZY61" s="544"/>
      <c r="FZZ61" s="544"/>
      <c r="GAA61" s="544"/>
      <c r="GAB61" s="544"/>
      <c r="GAC61" s="544"/>
      <c r="GAD61" s="544"/>
      <c r="GAE61" s="544"/>
      <c r="GAF61" s="544"/>
      <c r="GAG61" s="544"/>
      <c r="GAH61" s="544"/>
      <c r="GAI61" s="544"/>
      <c r="GAJ61" s="544"/>
      <c r="GAK61" s="544"/>
      <c r="GAL61" s="544"/>
      <c r="GAM61" s="544"/>
      <c r="GAN61" s="544"/>
      <c r="GAO61" s="544"/>
      <c r="GAP61" s="544"/>
      <c r="GAQ61" s="544"/>
      <c r="GAR61" s="544"/>
      <c r="GAS61" s="544"/>
      <c r="GAT61" s="544"/>
      <c r="GAU61" s="544"/>
      <c r="GAV61" s="544"/>
      <c r="GAW61" s="544"/>
      <c r="GAX61" s="544"/>
      <c r="GAY61" s="544"/>
      <c r="GAZ61" s="544"/>
      <c r="GBA61" s="544"/>
      <c r="GBB61" s="544"/>
      <c r="GBC61" s="544"/>
      <c r="GBD61" s="544"/>
      <c r="GBE61" s="544"/>
      <c r="GBF61" s="544"/>
      <c r="GBG61" s="544"/>
      <c r="GBH61" s="544"/>
      <c r="GBI61" s="544"/>
      <c r="GBJ61" s="544"/>
      <c r="GBK61" s="544"/>
      <c r="GBL61" s="544"/>
      <c r="GBM61" s="544"/>
      <c r="GBN61" s="544"/>
      <c r="GBO61" s="544"/>
      <c r="GBP61" s="544"/>
      <c r="GBQ61" s="544"/>
      <c r="GBR61" s="544"/>
      <c r="GBS61" s="544"/>
      <c r="GBT61" s="544"/>
      <c r="GBU61" s="544"/>
      <c r="GBV61" s="544"/>
      <c r="GBW61" s="544"/>
      <c r="GBX61" s="544"/>
      <c r="GBY61" s="544"/>
      <c r="GBZ61" s="544"/>
      <c r="GCA61" s="544"/>
      <c r="GCB61" s="544"/>
      <c r="GCC61" s="544"/>
      <c r="GCD61" s="544"/>
      <c r="GCE61" s="544"/>
      <c r="GCF61" s="544"/>
      <c r="GCG61" s="544"/>
      <c r="GCH61" s="544"/>
      <c r="GCI61" s="544"/>
      <c r="GCJ61" s="544"/>
      <c r="GCK61" s="544"/>
      <c r="GCL61" s="544"/>
      <c r="GCM61" s="544"/>
      <c r="GCN61" s="544"/>
      <c r="GCO61" s="544"/>
      <c r="GCP61" s="544"/>
      <c r="GCQ61" s="544"/>
      <c r="GCR61" s="544"/>
      <c r="GCS61" s="544"/>
      <c r="GCT61" s="544"/>
      <c r="GCU61" s="544"/>
      <c r="GCV61" s="544"/>
      <c r="GCW61" s="544"/>
      <c r="GCX61" s="544"/>
      <c r="GCY61" s="544"/>
      <c r="GCZ61" s="544"/>
      <c r="GDA61" s="544"/>
      <c r="GDB61" s="544"/>
      <c r="GDC61" s="544"/>
      <c r="GDD61" s="544"/>
      <c r="GDE61" s="544"/>
      <c r="GDF61" s="544"/>
      <c r="GDG61" s="544"/>
      <c r="GDH61" s="544"/>
      <c r="GDI61" s="544"/>
      <c r="GDJ61" s="544"/>
      <c r="GDK61" s="544"/>
      <c r="GDL61" s="544"/>
      <c r="GDM61" s="544"/>
      <c r="GDN61" s="544"/>
      <c r="GDO61" s="544"/>
      <c r="GDP61" s="544"/>
      <c r="GDQ61" s="544"/>
      <c r="GDR61" s="544"/>
      <c r="GDS61" s="544"/>
      <c r="GDT61" s="544"/>
      <c r="GDU61" s="544"/>
      <c r="GDV61" s="544"/>
      <c r="GDW61" s="544"/>
      <c r="GDX61" s="544"/>
      <c r="GDY61" s="544"/>
      <c r="GDZ61" s="544"/>
      <c r="GEA61" s="544"/>
      <c r="GEB61" s="544"/>
      <c r="GEC61" s="544"/>
      <c r="GED61" s="544"/>
      <c r="GEE61" s="544"/>
      <c r="GEF61" s="544"/>
      <c r="GEG61" s="544"/>
      <c r="GEH61" s="544"/>
      <c r="GEI61" s="544"/>
      <c r="GEJ61" s="544"/>
      <c r="GEK61" s="544"/>
      <c r="GEL61" s="544"/>
      <c r="GEM61" s="544"/>
      <c r="GEN61" s="544"/>
      <c r="GEO61" s="544"/>
      <c r="GEP61" s="544"/>
      <c r="GEQ61" s="544"/>
      <c r="GER61" s="544"/>
      <c r="GES61" s="544"/>
      <c r="GET61" s="544"/>
      <c r="GEU61" s="544"/>
      <c r="GEV61" s="544"/>
      <c r="GEW61" s="544"/>
      <c r="GEX61" s="544"/>
      <c r="GEY61" s="544"/>
      <c r="GEZ61" s="544"/>
      <c r="GFA61" s="544"/>
      <c r="GFB61" s="544"/>
      <c r="GFC61" s="544"/>
      <c r="GFD61" s="544"/>
      <c r="GFE61" s="544"/>
      <c r="GFF61" s="544"/>
      <c r="GFG61" s="544"/>
      <c r="GFH61" s="544"/>
      <c r="GFI61" s="544"/>
      <c r="GFJ61" s="544"/>
      <c r="GFK61" s="544"/>
      <c r="GFL61" s="544"/>
      <c r="GFM61" s="544"/>
      <c r="GFN61" s="544"/>
      <c r="GFO61" s="544"/>
      <c r="GFP61" s="544"/>
      <c r="GFQ61" s="544"/>
      <c r="GFR61" s="544"/>
      <c r="GFS61" s="544"/>
      <c r="GFT61" s="544"/>
      <c r="GFU61" s="544"/>
      <c r="GFV61" s="544"/>
      <c r="GFW61" s="544"/>
      <c r="GFX61" s="544"/>
      <c r="GFY61" s="544"/>
      <c r="GFZ61" s="544"/>
      <c r="GGA61" s="544"/>
      <c r="GGB61" s="544"/>
      <c r="GGC61" s="544"/>
      <c r="GGD61" s="544"/>
      <c r="GGE61" s="544"/>
      <c r="GGF61" s="544"/>
      <c r="GGG61" s="544"/>
      <c r="GGH61" s="544"/>
      <c r="GGI61" s="544"/>
      <c r="GGJ61" s="544"/>
      <c r="GGK61" s="544"/>
      <c r="GGL61" s="544"/>
      <c r="GGM61" s="544"/>
      <c r="GGN61" s="544"/>
      <c r="GGO61" s="544"/>
      <c r="GGP61" s="544"/>
      <c r="GGQ61" s="544"/>
      <c r="GGR61" s="544"/>
      <c r="GGS61" s="544"/>
      <c r="GGT61" s="544"/>
      <c r="GGU61" s="544"/>
      <c r="GGV61" s="544"/>
      <c r="GGW61" s="544"/>
      <c r="GGX61" s="544"/>
      <c r="GGY61" s="544"/>
      <c r="GGZ61" s="544"/>
      <c r="GHA61" s="544"/>
      <c r="GHB61" s="544"/>
      <c r="GHC61" s="544"/>
      <c r="GHD61" s="544"/>
      <c r="GHE61" s="544"/>
      <c r="GHF61" s="544"/>
      <c r="GHG61" s="544"/>
      <c r="GHH61" s="544"/>
      <c r="GHI61" s="544"/>
      <c r="GHJ61" s="544"/>
      <c r="GHK61" s="544"/>
      <c r="GHL61" s="544"/>
      <c r="GHM61" s="544"/>
      <c r="GHN61" s="544"/>
      <c r="GHO61" s="544"/>
      <c r="GHP61" s="544"/>
      <c r="GHQ61" s="544"/>
      <c r="GHR61" s="544"/>
      <c r="GHS61" s="544"/>
      <c r="GHT61" s="544"/>
      <c r="GHU61" s="544"/>
      <c r="GHV61" s="544"/>
      <c r="GHW61" s="544"/>
      <c r="GHX61" s="544"/>
      <c r="GHY61" s="544"/>
      <c r="GHZ61" s="544"/>
      <c r="GIA61" s="544"/>
      <c r="GIB61" s="544"/>
      <c r="GIC61" s="544"/>
      <c r="GID61" s="544"/>
      <c r="GIE61" s="544"/>
      <c r="GIF61" s="544"/>
      <c r="GIG61" s="544"/>
      <c r="GIH61" s="544"/>
      <c r="GII61" s="544"/>
      <c r="GIJ61" s="544"/>
      <c r="GIK61" s="544"/>
      <c r="GIL61" s="544"/>
      <c r="GIM61" s="544"/>
      <c r="GIN61" s="544"/>
      <c r="GIO61" s="544"/>
      <c r="GIP61" s="544"/>
      <c r="GIQ61" s="544"/>
      <c r="GIR61" s="544"/>
      <c r="GIS61" s="544"/>
      <c r="GIT61" s="544"/>
      <c r="GIU61" s="544"/>
      <c r="GIV61" s="544"/>
      <c r="GIW61" s="544"/>
      <c r="GIX61" s="544"/>
      <c r="GIY61" s="544"/>
      <c r="GIZ61" s="544"/>
      <c r="GJA61" s="544"/>
      <c r="GJB61" s="544"/>
      <c r="GJC61" s="544"/>
      <c r="GJD61" s="544"/>
      <c r="GJE61" s="544"/>
      <c r="GJF61" s="544"/>
      <c r="GJG61" s="544"/>
      <c r="GJH61" s="544"/>
      <c r="GJI61" s="544"/>
      <c r="GJJ61" s="544"/>
      <c r="GJK61" s="544"/>
      <c r="GJL61" s="544"/>
      <c r="GJM61" s="544"/>
      <c r="GJN61" s="544"/>
      <c r="GJO61" s="544"/>
      <c r="GJP61" s="544"/>
      <c r="GJQ61" s="544"/>
      <c r="GJR61" s="544"/>
      <c r="GJS61" s="544"/>
      <c r="GJT61" s="544"/>
      <c r="GJU61" s="544"/>
      <c r="GJV61" s="544"/>
      <c r="GJW61" s="544"/>
      <c r="GJX61" s="544"/>
      <c r="GJY61" s="544"/>
      <c r="GJZ61" s="544"/>
      <c r="GKA61" s="544"/>
      <c r="GKB61" s="544"/>
      <c r="GKC61" s="544"/>
      <c r="GKD61" s="544"/>
      <c r="GKE61" s="544"/>
      <c r="GKF61" s="544"/>
      <c r="GKG61" s="544"/>
      <c r="GKH61" s="544"/>
      <c r="GKI61" s="544"/>
      <c r="GKJ61" s="544"/>
      <c r="GKK61" s="544"/>
      <c r="GKL61" s="544"/>
      <c r="GKM61" s="544"/>
      <c r="GKN61" s="544"/>
      <c r="GKO61" s="544"/>
      <c r="GKP61" s="544"/>
      <c r="GKQ61" s="544"/>
      <c r="GKR61" s="544"/>
      <c r="GKS61" s="544"/>
      <c r="GKT61" s="544"/>
      <c r="GKU61" s="544"/>
      <c r="GKV61" s="544"/>
      <c r="GKW61" s="544"/>
      <c r="GKX61" s="544"/>
      <c r="GKY61" s="544"/>
      <c r="GKZ61" s="544"/>
      <c r="GLA61" s="544"/>
      <c r="GLB61" s="544"/>
      <c r="GLC61" s="544"/>
      <c r="GLD61" s="544"/>
      <c r="GLE61" s="544"/>
      <c r="GLF61" s="544"/>
      <c r="GLG61" s="544"/>
      <c r="GLH61" s="544"/>
      <c r="GLI61" s="544"/>
      <c r="GLJ61" s="544"/>
      <c r="GLK61" s="544"/>
      <c r="GLL61" s="544"/>
      <c r="GLM61" s="544"/>
      <c r="GLN61" s="544"/>
      <c r="GLO61" s="544"/>
      <c r="GLP61" s="544"/>
      <c r="GLQ61" s="544"/>
      <c r="GLR61" s="544"/>
      <c r="GLS61" s="544"/>
      <c r="GLT61" s="544"/>
      <c r="GLU61" s="544"/>
      <c r="GLV61" s="544"/>
      <c r="GLW61" s="544"/>
      <c r="GLX61" s="544"/>
      <c r="GLY61" s="544"/>
      <c r="GLZ61" s="544"/>
      <c r="GMA61" s="544"/>
      <c r="GMB61" s="544"/>
      <c r="GMC61" s="544"/>
      <c r="GMD61" s="544"/>
      <c r="GME61" s="544"/>
      <c r="GMF61" s="544"/>
      <c r="GMG61" s="544"/>
      <c r="GMH61" s="544"/>
      <c r="GMI61" s="544"/>
      <c r="GMJ61" s="544"/>
      <c r="GMK61" s="544"/>
      <c r="GML61" s="544"/>
      <c r="GMM61" s="544"/>
      <c r="GMN61" s="544"/>
      <c r="GMO61" s="544"/>
      <c r="GMP61" s="544"/>
      <c r="GMQ61" s="544"/>
      <c r="GMR61" s="544"/>
      <c r="GMS61" s="544"/>
      <c r="GMT61" s="544"/>
      <c r="GMU61" s="544"/>
      <c r="GMV61" s="544"/>
      <c r="GMW61" s="544"/>
      <c r="GMX61" s="544"/>
      <c r="GMY61" s="544"/>
      <c r="GMZ61" s="544"/>
      <c r="GNA61" s="544"/>
      <c r="GNB61" s="544"/>
      <c r="GNC61" s="544"/>
      <c r="GND61" s="544"/>
      <c r="GNE61" s="544"/>
      <c r="GNF61" s="544"/>
      <c r="GNG61" s="544"/>
      <c r="GNH61" s="544"/>
      <c r="GNI61" s="544"/>
      <c r="GNJ61" s="544"/>
      <c r="GNK61" s="544"/>
      <c r="GNL61" s="544"/>
      <c r="GNM61" s="544"/>
      <c r="GNN61" s="544"/>
      <c r="GNO61" s="544"/>
      <c r="GNP61" s="544"/>
      <c r="GNQ61" s="544"/>
      <c r="GNR61" s="544"/>
      <c r="GNS61" s="544"/>
      <c r="GNT61" s="544"/>
      <c r="GNU61" s="544"/>
      <c r="GNV61" s="544"/>
      <c r="GNW61" s="544"/>
      <c r="GNX61" s="544"/>
      <c r="GNY61" s="544"/>
      <c r="GNZ61" s="544"/>
      <c r="GOA61" s="544"/>
      <c r="GOB61" s="544"/>
      <c r="GOC61" s="544"/>
      <c r="GOD61" s="544"/>
      <c r="GOE61" s="544"/>
      <c r="GOF61" s="544"/>
      <c r="GOG61" s="544"/>
      <c r="GOH61" s="544"/>
      <c r="GOI61" s="544"/>
      <c r="GOJ61" s="544"/>
      <c r="GOK61" s="544"/>
      <c r="GOL61" s="544"/>
      <c r="GOM61" s="544"/>
      <c r="GON61" s="544"/>
      <c r="GOO61" s="544"/>
      <c r="GOP61" s="544"/>
      <c r="GOQ61" s="544"/>
      <c r="GOR61" s="544"/>
      <c r="GOS61" s="544"/>
      <c r="GOT61" s="544"/>
      <c r="GOU61" s="544"/>
      <c r="GOV61" s="544"/>
      <c r="GOW61" s="544"/>
      <c r="GOX61" s="544"/>
      <c r="GOY61" s="544"/>
      <c r="GOZ61" s="544"/>
      <c r="GPA61" s="544"/>
      <c r="GPB61" s="544"/>
      <c r="GPC61" s="544"/>
      <c r="GPD61" s="544"/>
      <c r="GPE61" s="544"/>
      <c r="GPF61" s="544"/>
      <c r="GPG61" s="544"/>
      <c r="GPH61" s="544"/>
      <c r="GPI61" s="544"/>
      <c r="GPJ61" s="544"/>
      <c r="GPK61" s="544"/>
      <c r="GPL61" s="544"/>
      <c r="GPM61" s="544"/>
      <c r="GPN61" s="544"/>
      <c r="GPO61" s="544"/>
      <c r="GPP61" s="544"/>
      <c r="GPQ61" s="544"/>
      <c r="GPR61" s="544"/>
      <c r="GPS61" s="544"/>
      <c r="GPT61" s="544"/>
      <c r="GPU61" s="544"/>
      <c r="GPV61" s="544"/>
      <c r="GPW61" s="544"/>
      <c r="GPX61" s="544"/>
      <c r="GPY61" s="544"/>
      <c r="GPZ61" s="544"/>
      <c r="GQA61" s="544"/>
      <c r="GQB61" s="544"/>
      <c r="GQC61" s="544"/>
      <c r="GQD61" s="544"/>
      <c r="GQE61" s="544"/>
      <c r="GQF61" s="544"/>
      <c r="GQG61" s="544"/>
      <c r="GQH61" s="544"/>
      <c r="GQI61" s="544"/>
      <c r="GQJ61" s="544"/>
      <c r="GQK61" s="544"/>
      <c r="GQL61" s="544"/>
      <c r="GQM61" s="544"/>
      <c r="GQN61" s="544"/>
      <c r="GQO61" s="544"/>
      <c r="GQP61" s="544"/>
      <c r="GQQ61" s="544"/>
      <c r="GQR61" s="544"/>
      <c r="GQS61" s="544"/>
      <c r="GQT61" s="544"/>
      <c r="GQU61" s="544"/>
      <c r="GQV61" s="544"/>
      <c r="GQW61" s="544"/>
      <c r="GQX61" s="544"/>
      <c r="GQY61" s="544"/>
      <c r="GQZ61" s="544"/>
      <c r="GRA61" s="544"/>
      <c r="GRB61" s="544"/>
      <c r="GRC61" s="544"/>
      <c r="GRD61" s="544"/>
      <c r="GRE61" s="544"/>
      <c r="GRF61" s="544"/>
      <c r="GRG61" s="544"/>
      <c r="GRH61" s="544"/>
      <c r="GRI61" s="544"/>
      <c r="GRJ61" s="544"/>
      <c r="GRK61" s="544"/>
      <c r="GRL61" s="544"/>
      <c r="GRM61" s="544"/>
      <c r="GRN61" s="544"/>
      <c r="GRO61" s="544"/>
      <c r="GRP61" s="544"/>
      <c r="GRQ61" s="544"/>
      <c r="GRR61" s="544"/>
      <c r="GRS61" s="544"/>
      <c r="GRT61" s="544"/>
      <c r="GRU61" s="544"/>
      <c r="GRV61" s="544"/>
      <c r="GRW61" s="544"/>
      <c r="GRX61" s="544"/>
      <c r="GRY61" s="544"/>
      <c r="GRZ61" s="544"/>
      <c r="GSA61" s="544"/>
      <c r="GSB61" s="544"/>
      <c r="GSC61" s="544"/>
      <c r="GSD61" s="544"/>
      <c r="GSE61" s="544"/>
      <c r="GSF61" s="544"/>
      <c r="GSG61" s="544"/>
      <c r="GSH61" s="544"/>
      <c r="GSI61" s="544"/>
      <c r="GSJ61" s="544"/>
      <c r="GSK61" s="544"/>
      <c r="GSL61" s="544"/>
      <c r="GSM61" s="544"/>
      <c r="GSN61" s="544"/>
      <c r="GSO61" s="544"/>
      <c r="GSP61" s="544"/>
      <c r="GSQ61" s="544"/>
      <c r="GSR61" s="544"/>
      <c r="GSS61" s="544"/>
      <c r="GST61" s="544"/>
      <c r="GSU61" s="544"/>
      <c r="GSV61" s="544"/>
      <c r="GSW61" s="544"/>
      <c r="GSX61" s="544"/>
      <c r="GSY61" s="544"/>
      <c r="GSZ61" s="544"/>
      <c r="GTA61" s="544"/>
      <c r="GTB61" s="544"/>
      <c r="GTC61" s="544"/>
      <c r="GTD61" s="544"/>
      <c r="GTE61" s="544"/>
      <c r="GTF61" s="544"/>
      <c r="GTG61" s="544"/>
      <c r="GTH61" s="544"/>
      <c r="GTI61" s="544"/>
      <c r="GTJ61" s="544"/>
      <c r="GTK61" s="544"/>
      <c r="GTL61" s="544"/>
      <c r="GTM61" s="544"/>
      <c r="GTN61" s="544"/>
      <c r="GTO61" s="544"/>
      <c r="GTP61" s="544"/>
      <c r="GTQ61" s="544"/>
      <c r="GTR61" s="544"/>
      <c r="GTS61" s="544"/>
      <c r="GTT61" s="544"/>
      <c r="GTU61" s="544"/>
      <c r="GTV61" s="544"/>
      <c r="GTW61" s="544"/>
      <c r="GTX61" s="544"/>
      <c r="GTY61" s="544"/>
      <c r="GTZ61" s="544"/>
      <c r="GUA61" s="544"/>
      <c r="GUB61" s="544"/>
      <c r="GUC61" s="544"/>
      <c r="GUD61" s="544"/>
      <c r="GUE61" s="544"/>
      <c r="GUF61" s="544"/>
      <c r="GUG61" s="544"/>
      <c r="GUH61" s="544"/>
      <c r="GUI61" s="544"/>
      <c r="GUJ61" s="544"/>
      <c r="GUK61" s="544"/>
      <c r="GUL61" s="544"/>
      <c r="GUM61" s="544"/>
      <c r="GUN61" s="544"/>
      <c r="GUO61" s="544"/>
      <c r="GUP61" s="544"/>
      <c r="GUQ61" s="544"/>
      <c r="GUR61" s="544"/>
      <c r="GUS61" s="544"/>
      <c r="GUT61" s="544"/>
      <c r="GUU61" s="544"/>
      <c r="GUV61" s="544"/>
      <c r="GUW61" s="544"/>
      <c r="GUX61" s="544"/>
      <c r="GUY61" s="544"/>
      <c r="GUZ61" s="544"/>
      <c r="GVA61" s="544"/>
      <c r="GVB61" s="544"/>
      <c r="GVC61" s="544"/>
      <c r="GVD61" s="544"/>
      <c r="GVE61" s="544"/>
      <c r="GVF61" s="544"/>
      <c r="GVG61" s="544"/>
      <c r="GVH61" s="544"/>
      <c r="GVI61" s="544"/>
      <c r="GVJ61" s="544"/>
      <c r="GVK61" s="544"/>
      <c r="GVL61" s="544"/>
      <c r="GVM61" s="544"/>
      <c r="GVN61" s="544"/>
      <c r="GVO61" s="544"/>
      <c r="GVP61" s="544"/>
      <c r="GVQ61" s="544"/>
      <c r="GVR61" s="544"/>
      <c r="GVS61" s="544"/>
      <c r="GVT61" s="544"/>
      <c r="GVU61" s="544"/>
      <c r="GVV61" s="544"/>
      <c r="GVW61" s="544"/>
      <c r="GVX61" s="544"/>
      <c r="GVY61" s="544"/>
      <c r="GVZ61" s="544"/>
      <c r="GWA61" s="544"/>
      <c r="GWB61" s="544"/>
      <c r="GWC61" s="544"/>
      <c r="GWD61" s="544"/>
      <c r="GWE61" s="544"/>
      <c r="GWF61" s="544"/>
      <c r="GWG61" s="544"/>
      <c r="GWH61" s="544"/>
      <c r="GWI61" s="544"/>
      <c r="GWJ61" s="544"/>
      <c r="GWK61" s="544"/>
      <c r="GWL61" s="544"/>
      <c r="GWM61" s="544"/>
      <c r="GWN61" s="544"/>
      <c r="GWO61" s="544"/>
      <c r="GWP61" s="544"/>
      <c r="GWQ61" s="544"/>
      <c r="GWR61" s="544"/>
      <c r="GWS61" s="544"/>
      <c r="GWT61" s="544"/>
      <c r="GWU61" s="544"/>
      <c r="GWV61" s="544"/>
      <c r="GWW61" s="544"/>
      <c r="GWX61" s="544"/>
      <c r="GWY61" s="544"/>
      <c r="GWZ61" s="544"/>
      <c r="GXA61" s="544"/>
      <c r="GXB61" s="544"/>
      <c r="GXC61" s="544"/>
      <c r="GXD61" s="544"/>
      <c r="GXE61" s="544"/>
      <c r="GXF61" s="544"/>
      <c r="GXG61" s="544"/>
      <c r="GXH61" s="544"/>
      <c r="GXI61" s="544"/>
      <c r="GXJ61" s="544"/>
      <c r="GXK61" s="544"/>
      <c r="GXL61" s="544"/>
      <c r="GXM61" s="544"/>
      <c r="GXN61" s="544"/>
      <c r="GXO61" s="544"/>
      <c r="GXP61" s="544"/>
      <c r="GXQ61" s="544"/>
      <c r="GXR61" s="544"/>
      <c r="GXS61" s="544"/>
      <c r="GXT61" s="544"/>
      <c r="GXU61" s="544"/>
      <c r="GXV61" s="544"/>
      <c r="GXW61" s="544"/>
      <c r="GXX61" s="544"/>
      <c r="GXY61" s="544"/>
      <c r="GXZ61" s="544"/>
      <c r="GYA61" s="544"/>
      <c r="GYB61" s="544"/>
      <c r="GYC61" s="544"/>
      <c r="GYD61" s="544"/>
      <c r="GYE61" s="544"/>
      <c r="GYF61" s="544"/>
      <c r="GYG61" s="544"/>
      <c r="GYH61" s="544"/>
      <c r="GYI61" s="544"/>
      <c r="GYJ61" s="544"/>
      <c r="GYK61" s="544"/>
      <c r="GYL61" s="544"/>
      <c r="GYM61" s="544"/>
      <c r="GYN61" s="544"/>
      <c r="GYO61" s="544"/>
      <c r="GYP61" s="544"/>
      <c r="GYQ61" s="544"/>
      <c r="GYR61" s="544"/>
      <c r="GYS61" s="544"/>
      <c r="GYT61" s="544"/>
      <c r="GYU61" s="544"/>
      <c r="GYV61" s="544"/>
      <c r="GYW61" s="544"/>
      <c r="GYX61" s="544"/>
      <c r="GYY61" s="544"/>
      <c r="GYZ61" s="544"/>
      <c r="GZA61" s="544"/>
      <c r="GZB61" s="544"/>
      <c r="GZC61" s="544"/>
      <c r="GZD61" s="544"/>
      <c r="GZE61" s="544"/>
      <c r="GZF61" s="544"/>
      <c r="GZG61" s="544"/>
      <c r="GZH61" s="544"/>
      <c r="GZI61" s="544"/>
      <c r="GZJ61" s="544"/>
      <c r="GZK61" s="544"/>
      <c r="GZL61" s="544"/>
      <c r="GZM61" s="544"/>
      <c r="GZN61" s="544"/>
      <c r="GZO61" s="544"/>
      <c r="GZP61" s="544"/>
      <c r="GZQ61" s="544"/>
      <c r="GZR61" s="544"/>
      <c r="GZS61" s="544"/>
      <c r="GZT61" s="544"/>
      <c r="GZU61" s="544"/>
      <c r="GZV61" s="544"/>
      <c r="GZW61" s="544"/>
      <c r="GZX61" s="544"/>
      <c r="GZY61" s="544"/>
      <c r="GZZ61" s="544"/>
      <c r="HAA61" s="544"/>
      <c r="HAB61" s="544"/>
      <c r="HAC61" s="544"/>
      <c r="HAD61" s="544"/>
      <c r="HAE61" s="544"/>
      <c r="HAF61" s="544"/>
      <c r="HAG61" s="544"/>
      <c r="HAH61" s="544"/>
      <c r="HAI61" s="544"/>
      <c r="HAJ61" s="544"/>
      <c r="HAK61" s="544"/>
      <c r="HAL61" s="544"/>
      <c r="HAM61" s="544"/>
      <c r="HAN61" s="544"/>
      <c r="HAO61" s="544"/>
      <c r="HAP61" s="544"/>
      <c r="HAQ61" s="544"/>
      <c r="HAR61" s="544"/>
      <c r="HAS61" s="544"/>
      <c r="HAT61" s="544"/>
      <c r="HAU61" s="544"/>
      <c r="HAV61" s="544"/>
      <c r="HAW61" s="544"/>
      <c r="HAX61" s="544"/>
      <c r="HAY61" s="544"/>
      <c r="HAZ61" s="544"/>
      <c r="HBA61" s="544"/>
      <c r="HBB61" s="544"/>
      <c r="HBC61" s="544"/>
      <c r="HBD61" s="544"/>
      <c r="HBE61" s="544"/>
      <c r="HBF61" s="544"/>
      <c r="HBG61" s="544"/>
      <c r="HBH61" s="544"/>
      <c r="HBI61" s="544"/>
      <c r="HBJ61" s="544"/>
      <c r="HBK61" s="544"/>
      <c r="HBL61" s="544"/>
      <c r="HBM61" s="544"/>
      <c r="HBN61" s="544"/>
      <c r="HBO61" s="544"/>
      <c r="HBP61" s="544"/>
      <c r="HBQ61" s="544"/>
      <c r="HBR61" s="544"/>
      <c r="HBS61" s="544"/>
      <c r="HBT61" s="544"/>
      <c r="HBU61" s="544"/>
      <c r="HBV61" s="544"/>
      <c r="HBW61" s="544"/>
      <c r="HBX61" s="544"/>
      <c r="HBY61" s="544"/>
      <c r="HBZ61" s="544"/>
      <c r="HCA61" s="544"/>
      <c r="HCB61" s="544"/>
      <c r="HCC61" s="544"/>
      <c r="HCD61" s="544"/>
      <c r="HCE61" s="544"/>
      <c r="HCF61" s="544"/>
      <c r="HCG61" s="544"/>
      <c r="HCH61" s="544"/>
      <c r="HCI61" s="544"/>
      <c r="HCJ61" s="544"/>
      <c r="HCK61" s="544"/>
      <c r="HCL61" s="544"/>
      <c r="HCM61" s="544"/>
      <c r="HCN61" s="544"/>
      <c r="HCO61" s="544"/>
      <c r="HCP61" s="544"/>
      <c r="HCQ61" s="544"/>
      <c r="HCR61" s="544"/>
      <c r="HCS61" s="544"/>
      <c r="HCT61" s="544"/>
      <c r="HCU61" s="544"/>
      <c r="HCV61" s="544"/>
      <c r="HCW61" s="544"/>
      <c r="HCX61" s="544"/>
      <c r="HCY61" s="544"/>
      <c r="HCZ61" s="544"/>
      <c r="HDA61" s="544"/>
      <c r="HDB61" s="544"/>
      <c r="HDC61" s="544"/>
      <c r="HDD61" s="544"/>
      <c r="HDE61" s="544"/>
      <c r="HDF61" s="544"/>
      <c r="HDG61" s="544"/>
      <c r="HDH61" s="544"/>
      <c r="HDI61" s="544"/>
      <c r="HDJ61" s="544"/>
      <c r="HDK61" s="544"/>
      <c r="HDL61" s="544"/>
      <c r="HDM61" s="544"/>
      <c r="HDN61" s="544"/>
      <c r="HDO61" s="544"/>
      <c r="HDP61" s="544"/>
      <c r="HDQ61" s="544"/>
      <c r="HDR61" s="544"/>
      <c r="HDS61" s="544"/>
      <c r="HDT61" s="544"/>
      <c r="HDU61" s="544"/>
      <c r="HDV61" s="544"/>
      <c r="HDW61" s="544"/>
      <c r="HDX61" s="544"/>
      <c r="HDY61" s="544"/>
      <c r="HDZ61" s="544"/>
      <c r="HEA61" s="544"/>
      <c r="HEB61" s="544"/>
      <c r="HEC61" s="544"/>
      <c r="HED61" s="544"/>
      <c r="HEE61" s="544"/>
      <c r="HEF61" s="544"/>
      <c r="HEG61" s="544"/>
      <c r="HEH61" s="544"/>
      <c r="HEI61" s="544"/>
      <c r="HEJ61" s="544"/>
      <c r="HEK61" s="544"/>
      <c r="HEL61" s="544"/>
      <c r="HEM61" s="544"/>
      <c r="HEN61" s="544"/>
      <c r="HEO61" s="544"/>
      <c r="HEP61" s="544"/>
      <c r="HEQ61" s="544"/>
      <c r="HER61" s="544"/>
      <c r="HES61" s="544"/>
      <c r="HET61" s="544"/>
      <c r="HEU61" s="544"/>
      <c r="HEV61" s="544"/>
      <c r="HEW61" s="544"/>
      <c r="HEX61" s="544"/>
      <c r="HEY61" s="544"/>
      <c r="HEZ61" s="544"/>
      <c r="HFA61" s="544"/>
      <c r="HFB61" s="544"/>
      <c r="HFC61" s="544"/>
      <c r="HFD61" s="544"/>
      <c r="HFE61" s="544"/>
      <c r="HFF61" s="544"/>
      <c r="HFG61" s="544"/>
      <c r="HFH61" s="544"/>
      <c r="HFI61" s="544"/>
      <c r="HFJ61" s="544"/>
      <c r="HFK61" s="544"/>
      <c r="HFL61" s="544"/>
      <c r="HFM61" s="544"/>
      <c r="HFN61" s="544"/>
      <c r="HFO61" s="544"/>
      <c r="HFP61" s="544"/>
      <c r="HFQ61" s="544"/>
      <c r="HFR61" s="544"/>
      <c r="HFS61" s="544"/>
      <c r="HFT61" s="544"/>
      <c r="HFU61" s="544"/>
      <c r="HFV61" s="544"/>
      <c r="HFW61" s="544"/>
      <c r="HFX61" s="544"/>
      <c r="HFY61" s="544"/>
      <c r="HFZ61" s="544"/>
      <c r="HGA61" s="544"/>
      <c r="HGB61" s="544"/>
      <c r="HGC61" s="544"/>
      <c r="HGD61" s="544"/>
      <c r="HGE61" s="544"/>
      <c r="HGF61" s="544"/>
      <c r="HGG61" s="544"/>
      <c r="HGH61" s="544"/>
      <c r="HGI61" s="544"/>
      <c r="HGJ61" s="544"/>
      <c r="HGK61" s="544"/>
      <c r="HGL61" s="544"/>
      <c r="HGM61" s="544"/>
      <c r="HGN61" s="544"/>
      <c r="HGO61" s="544"/>
      <c r="HGP61" s="544"/>
      <c r="HGQ61" s="544"/>
      <c r="HGR61" s="544"/>
      <c r="HGS61" s="544"/>
      <c r="HGT61" s="544"/>
      <c r="HGU61" s="544"/>
      <c r="HGV61" s="544"/>
      <c r="HGW61" s="544"/>
      <c r="HGX61" s="544"/>
      <c r="HGY61" s="544"/>
      <c r="HGZ61" s="544"/>
      <c r="HHA61" s="544"/>
      <c r="HHB61" s="544"/>
      <c r="HHC61" s="544"/>
      <c r="HHD61" s="544"/>
      <c r="HHE61" s="544"/>
      <c r="HHF61" s="544"/>
      <c r="HHG61" s="544"/>
      <c r="HHH61" s="544"/>
      <c r="HHI61" s="544"/>
      <c r="HHJ61" s="544"/>
      <c r="HHK61" s="544"/>
      <c r="HHL61" s="544"/>
      <c r="HHM61" s="544"/>
      <c r="HHN61" s="544"/>
      <c r="HHO61" s="544"/>
      <c r="HHP61" s="544"/>
      <c r="HHQ61" s="544"/>
      <c r="HHR61" s="544"/>
      <c r="HHS61" s="544"/>
      <c r="HHT61" s="544"/>
      <c r="HHU61" s="544"/>
      <c r="HHV61" s="544"/>
      <c r="HHW61" s="544"/>
      <c r="HHX61" s="544"/>
      <c r="HHY61" s="544"/>
      <c r="HHZ61" s="544"/>
      <c r="HIA61" s="544"/>
      <c r="HIB61" s="544"/>
      <c r="HIC61" s="544"/>
      <c r="HID61" s="544"/>
      <c r="HIE61" s="544"/>
      <c r="HIF61" s="544"/>
      <c r="HIG61" s="544"/>
      <c r="HIH61" s="544"/>
      <c r="HII61" s="544"/>
      <c r="HIJ61" s="544"/>
      <c r="HIK61" s="544"/>
      <c r="HIL61" s="544"/>
      <c r="HIM61" s="544"/>
      <c r="HIN61" s="544"/>
      <c r="HIO61" s="544"/>
      <c r="HIP61" s="544"/>
      <c r="HIQ61" s="544"/>
      <c r="HIR61" s="544"/>
      <c r="HIS61" s="544"/>
      <c r="HIT61" s="544"/>
      <c r="HIU61" s="544"/>
      <c r="HIV61" s="544"/>
      <c r="HIW61" s="544"/>
      <c r="HIX61" s="544"/>
      <c r="HIY61" s="544"/>
      <c r="HIZ61" s="544"/>
      <c r="HJA61" s="544"/>
      <c r="HJB61" s="544"/>
      <c r="HJC61" s="544"/>
      <c r="HJD61" s="544"/>
      <c r="HJE61" s="544"/>
      <c r="HJF61" s="544"/>
      <c r="HJG61" s="544"/>
      <c r="HJH61" s="544"/>
      <c r="HJI61" s="544"/>
      <c r="HJJ61" s="544"/>
      <c r="HJK61" s="544"/>
      <c r="HJL61" s="544"/>
      <c r="HJM61" s="544"/>
      <c r="HJN61" s="544"/>
      <c r="HJO61" s="544"/>
      <c r="HJP61" s="544"/>
      <c r="HJQ61" s="544"/>
      <c r="HJR61" s="544"/>
      <c r="HJS61" s="544"/>
      <c r="HJT61" s="544"/>
      <c r="HJU61" s="544"/>
      <c r="HJV61" s="544"/>
      <c r="HJW61" s="544"/>
      <c r="HJX61" s="544"/>
      <c r="HJY61" s="544"/>
      <c r="HJZ61" s="544"/>
      <c r="HKA61" s="544"/>
      <c r="HKB61" s="544"/>
      <c r="HKC61" s="544"/>
      <c r="HKD61" s="544"/>
      <c r="HKE61" s="544"/>
      <c r="HKF61" s="544"/>
      <c r="HKG61" s="544"/>
      <c r="HKH61" s="544"/>
      <c r="HKI61" s="544"/>
      <c r="HKJ61" s="544"/>
      <c r="HKK61" s="544"/>
      <c r="HKL61" s="544"/>
      <c r="HKM61" s="544"/>
      <c r="HKN61" s="544"/>
      <c r="HKO61" s="544"/>
      <c r="HKP61" s="544"/>
      <c r="HKQ61" s="544"/>
      <c r="HKR61" s="544"/>
      <c r="HKS61" s="544"/>
      <c r="HKT61" s="544"/>
      <c r="HKU61" s="544"/>
      <c r="HKV61" s="544"/>
      <c r="HKW61" s="544"/>
      <c r="HKX61" s="544"/>
      <c r="HKY61" s="544"/>
      <c r="HKZ61" s="544"/>
      <c r="HLA61" s="544"/>
      <c r="HLB61" s="544"/>
      <c r="HLC61" s="544"/>
      <c r="HLD61" s="544"/>
      <c r="HLE61" s="544"/>
      <c r="HLF61" s="544"/>
      <c r="HLG61" s="544"/>
      <c r="HLH61" s="544"/>
      <c r="HLI61" s="544"/>
      <c r="HLJ61" s="544"/>
      <c r="HLK61" s="544"/>
      <c r="HLL61" s="544"/>
      <c r="HLM61" s="544"/>
      <c r="HLN61" s="544"/>
      <c r="HLO61" s="544"/>
      <c r="HLP61" s="544"/>
      <c r="HLQ61" s="544"/>
      <c r="HLR61" s="544"/>
      <c r="HLS61" s="544"/>
      <c r="HLT61" s="544"/>
      <c r="HLU61" s="544"/>
      <c r="HLV61" s="544"/>
      <c r="HLW61" s="544"/>
      <c r="HLX61" s="544"/>
      <c r="HLY61" s="544"/>
      <c r="HLZ61" s="544"/>
      <c r="HMA61" s="544"/>
      <c r="HMB61" s="544"/>
      <c r="HMC61" s="544"/>
      <c r="HMD61" s="544"/>
      <c r="HME61" s="544"/>
      <c r="HMF61" s="544"/>
      <c r="HMG61" s="544"/>
      <c r="HMH61" s="544"/>
      <c r="HMI61" s="544"/>
      <c r="HMJ61" s="544"/>
      <c r="HMK61" s="544"/>
      <c r="HML61" s="544"/>
      <c r="HMM61" s="544"/>
      <c r="HMN61" s="544"/>
      <c r="HMO61" s="544"/>
      <c r="HMP61" s="544"/>
      <c r="HMQ61" s="544"/>
      <c r="HMR61" s="544"/>
      <c r="HMS61" s="544"/>
      <c r="HMT61" s="544"/>
      <c r="HMU61" s="544"/>
      <c r="HMV61" s="544"/>
      <c r="HMW61" s="544"/>
      <c r="HMX61" s="544"/>
      <c r="HMY61" s="544"/>
      <c r="HMZ61" s="544"/>
      <c r="HNA61" s="544"/>
      <c r="HNB61" s="544"/>
      <c r="HNC61" s="544"/>
      <c r="HND61" s="544"/>
      <c r="HNE61" s="544"/>
      <c r="HNF61" s="544"/>
      <c r="HNG61" s="544"/>
      <c r="HNH61" s="544"/>
      <c r="HNI61" s="544"/>
      <c r="HNJ61" s="544"/>
      <c r="HNK61" s="544"/>
      <c r="HNL61" s="544"/>
      <c r="HNM61" s="544"/>
      <c r="HNN61" s="544"/>
      <c r="HNO61" s="544"/>
      <c r="HNP61" s="544"/>
      <c r="HNQ61" s="544"/>
      <c r="HNR61" s="544"/>
      <c r="HNS61" s="544"/>
      <c r="HNT61" s="544"/>
      <c r="HNU61" s="544"/>
      <c r="HNV61" s="544"/>
      <c r="HNW61" s="544"/>
      <c r="HNX61" s="544"/>
      <c r="HNY61" s="544"/>
      <c r="HNZ61" s="544"/>
      <c r="HOA61" s="544"/>
      <c r="HOB61" s="544"/>
      <c r="HOC61" s="544"/>
      <c r="HOD61" s="544"/>
      <c r="HOE61" s="544"/>
      <c r="HOF61" s="544"/>
      <c r="HOG61" s="544"/>
      <c r="HOH61" s="544"/>
      <c r="HOI61" s="544"/>
      <c r="HOJ61" s="544"/>
      <c r="HOK61" s="544"/>
      <c r="HOL61" s="544"/>
      <c r="HOM61" s="544"/>
      <c r="HON61" s="544"/>
      <c r="HOO61" s="544"/>
      <c r="HOP61" s="544"/>
      <c r="HOQ61" s="544"/>
      <c r="HOR61" s="544"/>
      <c r="HOS61" s="544"/>
      <c r="HOT61" s="544"/>
      <c r="HOU61" s="544"/>
      <c r="HOV61" s="544"/>
      <c r="HOW61" s="544"/>
      <c r="HOX61" s="544"/>
      <c r="HOY61" s="544"/>
      <c r="HOZ61" s="544"/>
      <c r="HPA61" s="544"/>
      <c r="HPB61" s="544"/>
      <c r="HPC61" s="544"/>
      <c r="HPD61" s="544"/>
      <c r="HPE61" s="544"/>
      <c r="HPF61" s="544"/>
      <c r="HPG61" s="544"/>
      <c r="HPH61" s="544"/>
      <c r="HPI61" s="544"/>
      <c r="HPJ61" s="544"/>
      <c r="HPK61" s="544"/>
      <c r="HPL61" s="544"/>
      <c r="HPM61" s="544"/>
      <c r="HPN61" s="544"/>
      <c r="HPO61" s="544"/>
      <c r="HPP61" s="544"/>
      <c r="HPQ61" s="544"/>
      <c r="HPR61" s="544"/>
      <c r="HPS61" s="544"/>
      <c r="HPT61" s="544"/>
      <c r="HPU61" s="544"/>
      <c r="HPV61" s="544"/>
      <c r="HPW61" s="544"/>
      <c r="HPX61" s="544"/>
      <c r="HPY61" s="544"/>
      <c r="HPZ61" s="544"/>
      <c r="HQA61" s="544"/>
      <c r="HQB61" s="544"/>
      <c r="HQC61" s="544"/>
      <c r="HQD61" s="544"/>
      <c r="HQE61" s="544"/>
      <c r="HQF61" s="544"/>
      <c r="HQG61" s="544"/>
      <c r="HQH61" s="544"/>
      <c r="HQI61" s="544"/>
      <c r="HQJ61" s="544"/>
      <c r="HQK61" s="544"/>
      <c r="HQL61" s="544"/>
      <c r="HQM61" s="544"/>
      <c r="HQN61" s="544"/>
      <c r="HQO61" s="544"/>
      <c r="HQP61" s="544"/>
      <c r="HQQ61" s="544"/>
      <c r="HQR61" s="544"/>
      <c r="HQS61" s="544"/>
      <c r="HQT61" s="544"/>
      <c r="HQU61" s="544"/>
      <c r="HQV61" s="544"/>
      <c r="HQW61" s="544"/>
      <c r="HQX61" s="544"/>
      <c r="HQY61" s="544"/>
      <c r="HQZ61" s="544"/>
      <c r="HRA61" s="544"/>
      <c r="HRB61" s="544"/>
      <c r="HRC61" s="544"/>
      <c r="HRD61" s="544"/>
      <c r="HRE61" s="544"/>
      <c r="HRF61" s="544"/>
      <c r="HRG61" s="544"/>
      <c r="HRH61" s="544"/>
      <c r="HRI61" s="544"/>
      <c r="HRJ61" s="544"/>
      <c r="HRK61" s="544"/>
      <c r="HRL61" s="544"/>
      <c r="HRM61" s="544"/>
      <c r="HRN61" s="544"/>
      <c r="HRO61" s="544"/>
      <c r="HRP61" s="544"/>
      <c r="HRQ61" s="544"/>
      <c r="HRR61" s="544"/>
      <c r="HRS61" s="544"/>
      <c r="HRT61" s="544"/>
      <c r="HRU61" s="544"/>
      <c r="HRV61" s="544"/>
      <c r="HRW61" s="544"/>
      <c r="HRX61" s="544"/>
      <c r="HRY61" s="544"/>
      <c r="HRZ61" s="544"/>
      <c r="HSA61" s="544"/>
      <c r="HSB61" s="544"/>
      <c r="HSC61" s="544"/>
      <c r="HSD61" s="544"/>
      <c r="HSE61" s="544"/>
      <c r="HSF61" s="544"/>
      <c r="HSG61" s="544"/>
      <c r="HSH61" s="544"/>
      <c r="HSI61" s="544"/>
      <c r="HSJ61" s="544"/>
      <c r="HSK61" s="544"/>
      <c r="HSL61" s="544"/>
      <c r="HSM61" s="544"/>
      <c r="HSN61" s="544"/>
      <c r="HSO61" s="544"/>
      <c r="HSP61" s="544"/>
      <c r="HSQ61" s="544"/>
      <c r="HSR61" s="544"/>
      <c r="HSS61" s="544"/>
      <c r="HST61" s="544"/>
      <c r="HSU61" s="544"/>
      <c r="HSV61" s="544"/>
      <c r="HSW61" s="544"/>
      <c r="HSX61" s="544"/>
      <c r="HSY61" s="544"/>
      <c r="HSZ61" s="544"/>
      <c r="HTA61" s="544"/>
      <c r="HTB61" s="544"/>
      <c r="HTC61" s="544"/>
      <c r="HTD61" s="544"/>
      <c r="HTE61" s="544"/>
      <c r="HTF61" s="544"/>
      <c r="HTG61" s="544"/>
      <c r="HTH61" s="544"/>
      <c r="HTI61" s="544"/>
      <c r="HTJ61" s="544"/>
      <c r="HTK61" s="544"/>
      <c r="HTL61" s="544"/>
      <c r="HTM61" s="544"/>
      <c r="HTN61" s="544"/>
      <c r="HTO61" s="544"/>
      <c r="HTP61" s="544"/>
      <c r="HTQ61" s="544"/>
      <c r="HTR61" s="544"/>
      <c r="HTS61" s="544"/>
      <c r="HTT61" s="544"/>
      <c r="HTU61" s="544"/>
      <c r="HTV61" s="544"/>
      <c r="HTW61" s="544"/>
      <c r="HTX61" s="544"/>
      <c r="HTY61" s="544"/>
      <c r="HTZ61" s="544"/>
      <c r="HUA61" s="544"/>
      <c r="HUB61" s="544"/>
      <c r="HUC61" s="544"/>
      <c r="HUD61" s="544"/>
      <c r="HUE61" s="544"/>
      <c r="HUF61" s="544"/>
      <c r="HUG61" s="544"/>
      <c r="HUH61" s="544"/>
      <c r="HUI61" s="544"/>
      <c r="HUJ61" s="544"/>
      <c r="HUK61" s="544"/>
      <c r="HUL61" s="544"/>
      <c r="HUM61" s="544"/>
      <c r="HUN61" s="544"/>
      <c r="HUO61" s="544"/>
      <c r="HUP61" s="544"/>
      <c r="HUQ61" s="544"/>
      <c r="HUR61" s="544"/>
      <c r="HUS61" s="544"/>
      <c r="HUT61" s="544"/>
      <c r="HUU61" s="544"/>
      <c r="HUV61" s="544"/>
      <c r="HUW61" s="544"/>
      <c r="HUX61" s="544"/>
      <c r="HUY61" s="544"/>
      <c r="HUZ61" s="544"/>
      <c r="HVA61" s="544"/>
      <c r="HVB61" s="544"/>
      <c r="HVC61" s="544"/>
      <c r="HVD61" s="544"/>
      <c r="HVE61" s="544"/>
      <c r="HVF61" s="544"/>
      <c r="HVG61" s="544"/>
      <c r="HVH61" s="544"/>
      <c r="HVI61" s="544"/>
      <c r="HVJ61" s="544"/>
      <c r="HVK61" s="544"/>
      <c r="HVL61" s="544"/>
      <c r="HVM61" s="544"/>
      <c r="HVN61" s="544"/>
      <c r="HVO61" s="544"/>
      <c r="HVP61" s="544"/>
      <c r="HVQ61" s="544"/>
      <c r="HVR61" s="544"/>
      <c r="HVS61" s="544"/>
      <c r="HVT61" s="544"/>
      <c r="HVU61" s="544"/>
      <c r="HVV61" s="544"/>
      <c r="HVW61" s="544"/>
      <c r="HVX61" s="544"/>
      <c r="HVY61" s="544"/>
      <c r="HVZ61" s="544"/>
      <c r="HWA61" s="544"/>
      <c r="HWB61" s="544"/>
      <c r="HWC61" s="544"/>
      <c r="HWD61" s="544"/>
      <c r="HWE61" s="544"/>
      <c r="HWF61" s="544"/>
      <c r="HWG61" s="544"/>
      <c r="HWH61" s="544"/>
      <c r="HWI61" s="544"/>
      <c r="HWJ61" s="544"/>
      <c r="HWK61" s="544"/>
      <c r="HWL61" s="544"/>
      <c r="HWM61" s="544"/>
      <c r="HWN61" s="544"/>
      <c r="HWO61" s="544"/>
      <c r="HWP61" s="544"/>
      <c r="HWQ61" s="544"/>
      <c r="HWR61" s="544"/>
      <c r="HWS61" s="544"/>
      <c r="HWT61" s="544"/>
      <c r="HWU61" s="544"/>
      <c r="HWV61" s="544"/>
      <c r="HWW61" s="544"/>
      <c r="HWX61" s="544"/>
      <c r="HWY61" s="544"/>
      <c r="HWZ61" s="544"/>
      <c r="HXA61" s="544"/>
      <c r="HXB61" s="544"/>
      <c r="HXC61" s="544"/>
      <c r="HXD61" s="544"/>
      <c r="HXE61" s="544"/>
      <c r="HXF61" s="544"/>
      <c r="HXG61" s="544"/>
      <c r="HXH61" s="544"/>
      <c r="HXI61" s="544"/>
      <c r="HXJ61" s="544"/>
      <c r="HXK61" s="544"/>
      <c r="HXL61" s="544"/>
      <c r="HXM61" s="544"/>
      <c r="HXN61" s="544"/>
      <c r="HXO61" s="544"/>
      <c r="HXP61" s="544"/>
      <c r="HXQ61" s="544"/>
      <c r="HXR61" s="544"/>
      <c r="HXS61" s="544"/>
      <c r="HXT61" s="544"/>
      <c r="HXU61" s="544"/>
      <c r="HXV61" s="544"/>
      <c r="HXW61" s="544"/>
      <c r="HXX61" s="544"/>
      <c r="HXY61" s="544"/>
      <c r="HXZ61" s="544"/>
      <c r="HYA61" s="544"/>
      <c r="HYB61" s="544"/>
      <c r="HYC61" s="544"/>
      <c r="HYD61" s="544"/>
      <c r="HYE61" s="544"/>
      <c r="HYF61" s="544"/>
      <c r="HYG61" s="544"/>
      <c r="HYH61" s="544"/>
      <c r="HYI61" s="544"/>
      <c r="HYJ61" s="544"/>
      <c r="HYK61" s="544"/>
      <c r="HYL61" s="544"/>
      <c r="HYM61" s="544"/>
      <c r="HYN61" s="544"/>
      <c r="HYO61" s="544"/>
      <c r="HYP61" s="544"/>
      <c r="HYQ61" s="544"/>
      <c r="HYR61" s="544"/>
      <c r="HYS61" s="544"/>
      <c r="HYT61" s="544"/>
      <c r="HYU61" s="544"/>
      <c r="HYV61" s="544"/>
      <c r="HYW61" s="544"/>
      <c r="HYX61" s="544"/>
      <c r="HYY61" s="544"/>
      <c r="HYZ61" s="544"/>
      <c r="HZA61" s="544"/>
      <c r="HZB61" s="544"/>
      <c r="HZC61" s="544"/>
      <c r="HZD61" s="544"/>
      <c r="HZE61" s="544"/>
      <c r="HZF61" s="544"/>
      <c r="HZG61" s="544"/>
      <c r="HZH61" s="544"/>
      <c r="HZI61" s="544"/>
      <c r="HZJ61" s="544"/>
      <c r="HZK61" s="544"/>
      <c r="HZL61" s="544"/>
      <c r="HZM61" s="544"/>
      <c r="HZN61" s="544"/>
      <c r="HZO61" s="544"/>
      <c r="HZP61" s="544"/>
      <c r="HZQ61" s="544"/>
      <c r="HZR61" s="544"/>
      <c r="HZS61" s="544"/>
      <c r="HZT61" s="544"/>
      <c r="HZU61" s="544"/>
      <c r="HZV61" s="544"/>
      <c r="HZW61" s="544"/>
      <c r="HZX61" s="544"/>
      <c r="HZY61" s="544"/>
      <c r="HZZ61" s="544"/>
      <c r="IAA61" s="544"/>
      <c r="IAB61" s="544"/>
      <c r="IAC61" s="544"/>
      <c r="IAD61" s="544"/>
      <c r="IAE61" s="544"/>
      <c r="IAF61" s="544"/>
      <c r="IAG61" s="544"/>
      <c r="IAH61" s="544"/>
      <c r="IAI61" s="544"/>
      <c r="IAJ61" s="544"/>
      <c r="IAK61" s="544"/>
      <c r="IAL61" s="544"/>
      <c r="IAM61" s="544"/>
      <c r="IAN61" s="544"/>
      <c r="IAO61" s="544"/>
      <c r="IAP61" s="544"/>
      <c r="IAQ61" s="544"/>
      <c r="IAR61" s="544"/>
      <c r="IAS61" s="544"/>
      <c r="IAT61" s="544"/>
      <c r="IAU61" s="544"/>
      <c r="IAV61" s="544"/>
      <c r="IAW61" s="544"/>
      <c r="IAX61" s="544"/>
      <c r="IAY61" s="544"/>
      <c r="IAZ61" s="544"/>
      <c r="IBA61" s="544"/>
      <c r="IBB61" s="544"/>
      <c r="IBC61" s="544"/>
      <c r="IBD61" s="544"/>
      <c r="IBE61" s="544"/>
      <c r="IBF61" s="544"/>
      <c r="IBG61" s="544"/>
      <c r="IBH61" s="544"/>
      <c r="IBI61" s="544"/>
      <c r="IBJ61" s="544"/>
      <c r="IBK61" s="544"/>
      <c r="IBL61" s="544"/>
      <c r="IBM61" s="544"/>
      <c r="IBN61" s="544"/>
      <c r="IBO61" s="544"/>
      <c r="IBP61" s="544"/>
      <c r="IBQ61" s="544"/>
      <c r="IBR61" s="544"/>
      <c r="IBS61" s="544"/>
      <c r="IBT61" s="544"/>
      <c r="IBU61" s="544"/>
      <c r="IBV61" s="544"/>
      <c r="IBW61" s="544"/>
      <c r="IBX61" s="544"/>
      <c r="IBY61" s="544"/>
      <c r="IBZ61" s="544"/>
      <c r="ICA61" s="544"/>
      <c r="ICB61" s="544"/>
      <c r="ICC61" s="544"/>
      <c r="ICD61" s="544"/>
      <c r="ICE61" s="544"/>
      <c r="ICF61" s="544"/>
      <c r="ICG61" s="544"/>
      <c r="ICH61" s="544"/>
      <c r="ICI61" s="544"/>
      <c r="ICJ61" s="544"/>
      <c r="ICK61" s="544"/>
      <c r="ICL61" s="544"/>
      <c r="ICM61" s="544"/>
      <c r="ICN61" s="544"/>
      <c r="ICO61" s="544"/>
      <c r="ICP61" s="544"/>
      <c r="ICQ61" s="544"/>
      <c r="ICR61" s="544"/>
      <c r="ICS61" s="544"/>
      <c r="ICT61" s="544"/>
      <c r="ICU61" s="544"/>
      <c r="ICV61" s="544"/>
      <c r="ICW61" s="544"/>
      <c r="ICX61" s="544"/>
      <c r="ICY61" s="544"/>
      <c r="ICZ61" s="544"/>
      <c r="IDA61" s="544"/>
      <c r="IDB61" s="544"/>
      <c r="IDC61" s="544"/>
      <c r="IDD61" s="544"/>
      <c r="IDE61" s="544"/>
      <c r="IDF61" s="544"/>
      <c r="IDG61" s="544"/>
      <c r="IDH61" s="544"/>
      <c r="IDI61" s="544"/>
      <c r="IDJ61" s="544"/>
      <c r="IDK61" s="544"/>
      <c r="IDL61" s="544"/>
      <c r="IDM61" s="544"/>
      <c r="IDN61" s="544"/>
      <c r="IDO61" s="544"/>
      <c r="IDP61" s="544"/>
      <c r="IDQ61" s="544"/>
      <c r="IDR61" s="544"/>
      <c r="IDS61" s="544"/>
      <c r="IDT61" s="544"/>
      <c r="IDU61" s="544"/>
      <c r="IDV61" s="544"/>
      <c r="IDW61" s="544"/>
      <c r="IDX61" s="544"/>
      <c r="IDY61" s="544"/>
      <c r="IDZ61" s="544"/>
      <c r="IEA61" s="544"/>
      <c r="IEB61" s="544"/>
      <c r="IEC61" s="544"/>
      <c r="IED61" s="544"/>
      <c r="IEE61" s="544"/>
      <c r="IEF61" s="544"/>
      <c r="IEG61" s="544"/>
      <c r="IEH61" s="544"/>
      <c r="IEI61" s="544"/>
      <c r="IEJ61" s="544"/>
      <c r="IEK61" s="544"/>
      <c r="IEL61" s="544"/>
      <c r="IEM61" s="544"/>
      <c r="IEN61" s="544"/>
      <c r="IEO61" s="544"/>
      <c r="IEP61" s="544"/>
      <c r="IEQ61" s="544"/>
      <c r="IER61" s="544"/>
      <c r="IES61" s="544"/>
      <c r="IET61" s="544"/>
      <c r="IEU61" s="544"/>
      <c r="IEV61" s="544"/>
      <c r="IEW61" s="544"/>
      <c r="IEX61" s="544"/>
      <c r="IEY61" s="544"/>
      <c r="IEZ61" s="544"/>
      <c r="IFA61" s="544"/>
      <c r="IFB61" s="544"/>
      <c r="IFC61" s="544"/>
      <c r="IFD61" s="544"/>
      <c r="IFE61" s="544"/>
      <c r="IFF61" s="544"/>
      <c r="IFG61" s="544"/>
      <c r="IFH61" s="544"/>
      <c r="IFI61" s="544"/>
      <c r="IFJ61" s="544"/>
      <c r="IFK61" s="544"/>
      <c r="IFL61" s="544"/>
      <c r="IFM61" s="544"/>
      <c r="IFN61" s="544"/>
      <c r="IFO61" s="544"/>
      <c r="IFP61" s="544"/>
      <c r="IFQ61" s="544"/>
      <c r="IFR61" s="544"/>
      <c r="IFS61" s="544"/>
      <c r="IFT61" s="544"/>
      <c r="IFU61" s="544"/>
      <c r="IFV61" s="544"/>
      <c r="IFW61" s="544"/>
      <c r="IFX61" s="544"/>
      <c r="IFY61" s="544"/>
      <c r="IFZ61" s="544"/>
      <c r="IGA61" s="544"/>
      <c r="IGB61" s="544"/>
      <c r="IGC61" s="544"/>
      <c r="IGD61" s="544"/>
      <c r="IGE61" s="544"/>
      <c r="IGF61" s="544"/>
      <c r="IGG61" s="544"/>
      <c r="IGH61" s="544"/>
      <c r="IGI61" s="544"/>
      <c r="IGJ61" s="544"/>
      <c r="IGK61" s="544"/>
      <c r="IGL61" s="544"/>
      <c r="IGM61" s="544"/>
      <c r="IGN61" s="544"/>
      <c r="IGO61" s="544"/>
      <c r="IGP61" s="544"/>
      <c r="IGQ61" s="544"/>
      <c r="IGR61" s="544"/>
      <c r="IGS61" s="544"/>
      <c r="IGT61" s="544"/>
      <c r="IGU61" s="544"/>
      <c r="IGV61" s="544"/>
      <c r="IGW61" s="544"/>
      <c r="IGX61" s="544"/>
      <c r="IGY61" s="544"/>
      <c r="IGZ61" s="544"/>
      <c r="IHA61" s="544"/>
      <c r="IHB61" s="544"/>
      <c r="IHC61" s="544"/>
      <c r="IHD61" s="544"/>
      <c r="IHE61" s="544"/>
      <c r="IHF61" s="544"/>
      <c r="IHG61" s="544"/>
      <c r="IHH61" s="544"/>
      <c r="IHI61" s="544"/>
      <c r="IHJ61" s="544"/>
      <c r="IHK61" s="544"/>
      <c r="IHL61" s="544"/>
      <c r="IHM61" s="544"/>
      <c r="IHN61" s="544"/>
      <c r="IHO61" s="544"/>
      <c r="IHP61" s="544"/>
      <c r="IHQ61" s="544"/>
      <c r="IHR61" s="544"/>
      <c r="IHS61" s="544"/>
      <c r="IHT61" s="544"/>
      <c r="IHU61" s="544"/>
      <c r="IHV61" s="544"/>
      <c r="IHW61" s="544"/>
      <c r="IHX61" s="544"/>
      <c r="IHY61" s="544"/>
      <c r="IHZ61" s="544"/>
      <c r="IIA61" s="544"/>
      <c r="IIB61" s="544"/>
      <c r="IIC61" s="544"/>
      <c r="IID61" s="544"/>
      <c r="IIE61" s="544"/>
      <c r="IIF61" s="544"/>
      <c r="IIG61" s="544"/>
      <c r="IIH61" s="544"/>
      <c r="III61" s="544"/>
      <c r="IIJ61" s="544"/>
      <c r="IIK61" s="544"/>
      <c r="IIL61" s="544"/>
      <c r="IIM61" s="544"/>
      <c r="IIN61" s="544"/>
      <c r="IIO61" s="544"/>
      <c r="IIP61" s="544"/>
      <c r="IIQ61" s="544"/>
      <c r="IIR61" s="544"/>
      <c r="IIS61" s="544"/>
      <c r="IIT61" s="544"/>
      <c r="IIU61" s="544"/>
      <c r="IIV61" s="544"/>
      <c r="IIW61" s="544"/>
      <c r="IIX61" s="544"/>
      <c r="IIY61" s="544"/>
      <c r="IIZ61" s="544"/>
      <c r="IJA61" s="544"/>
      <c r="IJB61" s="544"/>
      <c r="IJC61" s="544"/>
      <c r="IJD61" s="544"/>
      <c r="IJE61" s="544"/>
      <c r="IJF61" s="544"/>
      <c r="IJG61" s="544"/>
      <c r="IJH61" s="544"/>
      <c r="IJI61" s="544"/>
      <c r="IJJ61" s="544"/>
      <c r="IJK61" s="544"/>
      <c r="IJL61" s="544"/>
      <c r="IJM61" s="544"/>
      <c r="IJN61" s="544"/>
      <c r="IJO61" s="544"/>
      <c r="IJP61" s="544"/>
      <c r="IJQ61" s="544"/>
      <c r="IJR61" s="544"/>
      <c r="IJS61" s="544"/>
      <c r="IJT61" s="544"/>
      <c r="IJU61" s="544"/>
      <c r="IJV61" s="544"/>
      <c r="IJW61" s="544"/>
      <c r="IJX61" s="544"/>
      <c r="IJY61" s="544"/>
      <c r="IJZ61" s="544"/>
      <c r="IKA61" s="544"/>
      <c r="IKB61" s="544"/>
      <c r="IKC61" s="544"/>
      <c r="IKD61" s="544"/>
      <c r="IKE61" s="544"/>
      <c r="IKF61" s="544"/>
      <c r="IKG61" s="544"/>
      <c r="IKH61" s="544"/>
      <c r="IKI61" s="544"/>
      <c r="IKJ61" s="544"/>
      <c r="IKK61" s="544"/>
      <c r="IKL61" s="544"/>
      <c r="IKM61" s="544"/>
      <c r="IKN61" s="544"/>
      <c r="IKO61" s="544"/>
      <c r="IKP61" s="544"/>
      <c r="IKQ61" s="544"/>
      <c r="IKR61" s="544"/>
      <c r="IKS61" s="544"/>
      <c r="IKT61" s="544"/>
      <c r="IKU61" s="544"/>
      <c r="IKV61" s="544"/>
      <c r="IKW61" s="544"/>
      <c r="IKX61" s="544"/>
      <c r="IKY61" s="544"/>
      <c r="IKZ61" s="544"/>
      <c r="ILA61" s="544"/>
      <c r="ILB61" s="544"/>
      <c r="ILC61" s="544"/>
      <c r="ILD61" s="544"/>
      <c r="ILE61" s="544"/>
      <c r="ILF61" s="544"/>
      <c r="ILG61" s="544"/>
      <c r="ILH61" s="544"/>
      <c r="ILI61" s="544"/>
      <c r="ILJ61" s="544"/>
      <c r="ILK61" s="544"/>
      <c r="ILL61" s="544"/>
      <c r="ILM61" s="544"/>
      <c r="ILN61" s="544"/>
      <c r="ILO61" s="544"/>
      <c r="ILP61" s="544"/>
      <c r="ILQ61" s="544"/>
      <c r="ILR61" s="544"/>
      <c r="ILS61" s="544"/>
      <c r="ILT61" s="544"/>
      <c r="ILU61" s="544"/>
      <c r="ILV61" s="544"/>
      <c r="ILW61" s="544"/>
      <c r="ILX61" s="544"/>
      <c r="ILY61" s="544"/>
      <c r="ILZ61" s="544"/>
      <c r="IMA61" s="544"/>
      <c r="IMB61" s="544"/>
      <c r="IMC61" s="544"/>
      <c r="IMD61" s="544"/>
      <c r="IME61" s="544"/>
      <c r="IMF61" s="544"/>
      <c r="IMG61" s="544"/>
      <c r="IMH61" s="544"/>
      <c r="IMI61" s="544"/>
      <c r="IMJ61" s="544"/>
      <c r="IMK61" s="544"/>
      <c r="IML61" s="544"/>
      <c r="IMM61" s="544"/>
      <c r="IMN61" s="544"/>
      <c r="IMO61" s="544"/>
      <c r="IMP61" s="544"/>
      <c r="IMQ61" s="544"/>
      <c r="IMR61" s="544"/>
      <c r="IMS61" s="544"/>
      <c r="IMT61" s="544"/>
      <c r="IMU61" s="544"/>
      <c r="IMV61" s="544"/>
      <c r="IMW61" s="544"/>
      <c r="IMX61" s="544"/>
      <c r="IMY61" s="544"/>
      <c r="IMZ61" s="544"/>
      <c r="INA61" s="544"/>
      <c r="INB61" s="544"/>
      <c r="INC61" s="544"/>
      <c r="IND61" s="544"/>
      <c r="INE61" s="544"/>
      <c r="INF61" s="544"/>
      <c r="ING61" s="544"/>
      <c r="INH61" s="544"/>
      <c r="INI61" s="544"/>
      <c r="INJ61" s="544"/>
      <c r="INK61" s="544"/>
      <c r="INL61" s="544"/>
      <c r="INM61" s="544"/>
      <c r="INN61" s="544"/>
      <c r="INO61" s="544"/>
      <c r="INP61" s="544"/>
      <c r="INQ61" s="544"/>
      <c r="INR61" s="544"/>
      <c r="INS61" s="544"/>
      <c r="INT61" s="544"/>
      <c r="INU61" s="544"/>
      <c r="INV61" s="544"/>
      <c r="INW61" s="544"/>
      <c r="INX61" s="544"/>
      <c r="INY61" s="544"/>
      <c r="INZ61" s="544"/>
      <c r="IOA61" s="544"/>
      <c r="IOB61" s="544"/>
      <c r="IOC61" s="544"/>
      <c r="IOD61" s="544"/>
      <c r="IOE61" s="544"/>
      <c r="IOF61" s="544"/>
      <c r="IOG61" s="544"/>
      <c r="IOH61" s="544"/>
      <c r="IOI61" s="544"/>
      <c r="IOJ61" s="544"/>
      <c r="IOK61" s="544"/>
      <c r="IOL61" s="544"/>
      <c r="IOM61" s="544"/>
      <c r="ION61" s="544"/>
      <c r="IOO61" s="544"/>
      <c r="IOP61" s="544"/>
      <c r="IOQ61" s="544"/>
      <c r="IOR61" s="544"/>
      <c r="IOS61" s="544"/>
      <c r="IOT61" s="544"/>
      <c r="IOU61" s="544"/>
      <c r="IOV61" s="544"/>
      <c r="IOW61" s="544"/>
      <c r="IOX61" s="544"/>
      <c r="IOY61" s="544"/>
      <c r="IOZ61" s="544"/>
      <c r="IPA61" s="544"/>
      <c r="IPB61" s="544"/>
      <c r="IPC61" s="544"/>
      <c r="IPD61" s="544"/>
      <c r="IPE61" s="544"/>
      <c r="IPF61" s="544"/>
      <c r="IPG61" s="544"/>
      <c r="IPH61" s="544"/>
      <c r="IPI61" s="544"/>
      <c r="IPJ61" s="544"/>
      <c r="IPK61" s="544"/>
      <c r="IPL61" s="544"/>
      <c r="IPM61" s="544"/>
      <c r="IPN61" s="544"/>
      <c r="IPO61" s="544"/>
      <c r="IPP61" s="544"/>
      <c r="IPQ61" s="544"/>
      <c r="IPR61" s="544"/>
      <c r="IPS61" s="544"/>
      <c r="IPT61" s="544"/>
      <c r="IPU61" s="544"/>
      <c r="IPV61" s="544"/>
      <c r="IPW61" s="544"/>
      <c r="IPX61" s="544"/>
      <c r="IPY61" s="544"/>
      <c r="IPZ61" s="544"/>
      <c r="IQA61" s="544"/>
      <c r="IQB61" s="544"/>
      <c r="IQC61" s="544"/>
      <c r="IQD61" s="544"/>
      <c r="IQE61" s="544"/>
      <c r="IQF61" s="544"/>
      <c r="IQG61" s="544"/>
      <c r="IQH61" s="544"/>
      <c r="IQI61" s="544"/>
      <c r="IQJ61" s="544"/>
      <c r="IQK61" s="544"/>
      <c r="IQL61" s="544"/>
      <c r="IQM61" s="544"/>
      <c r="IQN61" s="544"/>
      <c r="IQO61" s="544"/>
      <c r="IQP61" s="544"/>
      <c r="IQQ61" s="544"/>
      <c r="IQR61" s="544"/>
      <c r="IQS61" s="544"/>
      <c r="IQT61" s="544"/>
      <c r="IQU61" s="544"/>
      <c r="IQV61" s="544"/>
      <c r="IQW61" s="544"/>
      <c r="IQX61" s="544"/>
      <c r="IQY61" s="544"/>
      <c r="IQZ61" s="544"/>
      <c r="IRA61" s="544"/>
      <c r="IRB61" s="544"/>
      <c r="IRC61" s="544"/>
      <c r="IRD61" s="544"/>
      <c r="IRE61" s="544"/>
      <c r="IRF61" s="544"/>
      <c r="IRG61" s="544"/>
      <c r="IRH61" s="544"/>
      <c r="IRI61" s="544"/>
      <c r="IRJ61" s="544"/>
      <c r="IRK61" s="544"/>
      <c r="IRL61" s="544"/>
      <c r="IRM61" s="544"/>
      <c r="IRN61" s="544"/>
      <c r="IRO61" s="544"/>
      <c r="IRP61" s="544"/>
      <c r="IRQ61" s="544"/>
      <c r="IRR61" s="544"/>
      <c r="IRS61" s="544"/>
      <c r="IRT61" s="544"/>
      <c r="IRU61" s="544"/>
      <c r="IRV61" s="544"/>
      <c r="IRW61" s="544"/>
      <c r="IRX61" s="544"/>
      <c r="IRY61" s="544"/>
      <c r="IRZ61" s="544"/>
      <c r="ISA61" s="544"/>
      <c r="ISB61" s="544"/>
      <c r="ISC61" s="544"/>
      <c r="ISD61" s="544"/>
      <c r="ISE61" s="544"/>
      <c r="ISF61" s="544"/>
      <c r="ISG61" s="544"/>
      <c r="ISH61" s="544"/>
      <c r="ISI61" s="544"/>
      <c r="ISJ61" s="544"/>
      <c r="ISK61" s="544"/>
      <c r="ISL61" s="544"/>
      <c r="ISM61" s="544"/>
      <c r="ISN61" s="544"/>
      <c r="ISO61" s="544"/>
      <c r="ISP61" s="544"/>
      <c r="ISQ61" s="544"/>
      <c r="ISR61" s="544"/>
      <c r="ISS61" s="544"/>
      <c r="IST61" s="544"/>
      <c r="ISU61" s="544"/>
      <c r="ISV61" s="544"/>
      <c r="ISW61" s="544"/>
      <c r="ISX61" s="544"/>
      <c r="ISY61" s="544"/>
      <c r="ISZ61" s="544"/>
      <c r="ITA61" s="544"/>
      <c r="ITB61" s="544"/>
      <c r="ITC61" s="544"/>
      <c r="ITD61" s="544"/>
      <c r="ITE61" s="544"/>
      <c r="ITF61" s="544"/>
      <c r="ITG61" s="544"/>
      <c r="ITH61" s="544"/>
      <c r="ITI61" s="544"/>
      <c r="ITJ61" s="544"/>
      <c r="ITK61" s="544"/>
      <c r="ITL61" s="544"/>
      <c r="ITM61" s="544"/>
      <c r="ITN61" s="544"/>
      <c r="ITO61" s="544"/>
      <c r="ITP61" s="544"/>
      <c r="ITQ61" s="544"/>
      <c r="ITR61" s="544"/>
      <c r="ITS61" s="544"/>
      <c r="ITT61" s="544"/>
      <c r="ITU61" s="544"/>
      <c r="ITV61" s="544"/>
      <c r="ITW61" s="544"/>
      <c r="ITX61" s="544"/>
      <c r="ITY61" s="544"/>
      <c r="ITZ61" s="544"/>
      <c r="IUA61" s="544"/>
      <c r="IUB61" s="544"/>
      <c r="IUC61" s="544"/>
      <c r="IUD61" s="544"/>
      <c r="IUE61" s="544"/>
      <c r="IUF61" s="544"/>
      <c r="IUG61" s="544"/>
      <c r="IUH61" s="544"/>
      <c r="IUI61" s="544"/>
      <c r="IUJ61" s="544"/>
      <c r="IUK61" s="544"/>
      <c r="IUL61" s="544"/>
      <c r="IUM61" s="544"/>
      <c r="IUN61" s="544"/>
      <c r="IUO61" s="544"/>
      <c r="IUP61" s="544"/>
      <c r="IUQ61" s="544"/>
      <c r="IUR61" s="544"/>
      <c r="IUS61" s="544"/>
      <c r="IUT61" s="544"/>
      <c r="IUU61" s="544"/>
      <c r="IUV61" s="544"/>
      <c r="IUW61" s="544"/>
      <c r="IUX61" s="544"/>
      <c r="IUY61" s="544"/>
      <c r="IUZ61" s="544"/>
      <c r="IVA61" s="544"/>
      <c r="IVB61" s="544"/>
      <c r="IVC61" s="544"/>
      <c r="IVD61" s="544"/>
      <c r="IVE61" s="544"/>
      <c r="IVF61" s="544"/>
      <c r="IVG61" s="544"/>
      <c r="IVH61" s="544"/>
      <c r="IVI61" s="544"/>
      <c r="IVJ61" s="544"/>
      <c r="IVK61" s="544"/>
      <c r="IVL61" s="544"/>
      <c r="IVM61" s="544"/>
      <c r="IVN61" s="544"/>
      <c r="IVO61" s="544"/>
      <c r="IVP61" s="544"/>
      <c r="IVQ61" s="544"/>
      <c r="IVR61" s="544"/>
      <c r="IVS61" s="544"/>
      <c r="IVT61" s="544"/>
      <c r="IVU61" s="544"/>
      <c r="IVV61" s="544"/>
      <c r="IVW61" s="544"/>
      <c r="IVX61" s="544"/>
      <c r="IVY61" s="544"/>
      <c r="IVZ61" s="544"/>
      <c r="IWA61" s="544"/>
      <c r="IWB61" s="544"/>
      <c r="IWC61" s="544"/>
      <c r="IWD61" s="544"/>
      <c r="IWE61" s="544"/>
      <c r="IWF61" s="544"/>
      <c r="IWG61" s="544"/>
      <c r="IWH61" s="544"/>
      <c r="IWI61" s="544"/>
      <c r="IWJ61" s="544"/>
      <c r="IWK61" s="544"/>
      <c r="IWL61" s="544"/>
      <c r="IWM61" s="544"/>
      <c r="IWN61" s="544"/>
      <c r="IWO61" s="544"/>
      <c r="IWP61" s="544"/>
      <c r="IWQ61" s="544"/>
      <c r="IWR61" s="544"/>
      <c r="IWS61" s="544"/>
      <c r="IWT61" s="544"/>
      <c r="IWU61" s="544"/>
      <c r="IWV61" s="544"/>
      <c r="IWW61" s="544"/>
      <c r="IWX61" s="544"/>
      <c r="IWY61" s="544"/>
      <c r="IWZ61" s="544"/>
      <c r="IXA61" s="544"/>
      <c r="IXB61" s="544"/>
      <c r="IXC61" s="544"/>
      <c r="IXD61" s="544"/>
      <c r="IXE61" s="544"/>
      <c r="IXF61" s="544"/>
      <c r="IXG61" s="544"/>
      <c r="IXH61" s="544"/>
      <c r="IXI61" s="544"/>
      <c r="IXJ61" s="544"/>
      <c r="IXK61" s="544"/>
      <c r="IXL61" s="544"/>
      <c r="IXM61" s="544"/>
      <c r="IXN61" s="544"/>
      <c r="IXO61" s="544"/>
      <c r="IXP61" s="544"/>
      <c r="IXQ61" s="544"/>
      <c r="IXR61" s="544"/>
      <c r="IXS61" s="544"/>
      <c r="IXT61" s="544"/>
      <c r="IXU61" s="544"/>
      <c r="IXV61" s="544"/>
      <c r="IXW61" s="544"/>
      <c r="IXX61" s="544"/>
      <c r="IXY61" s="544"/>
      <c r="IXZ61" s="544"/>
      <c r="IYA61" s="544"/>
      <c r="IYB61" s="544"/>
      <c r="IYC61" s="544"/>
      <c r="IYD61" s="544"/>
      <c r="IYE61" s="544"/>
      <c r="IYF61" s="544"/>
      <c r="IYG61" s="544"/>
      <c r="IYH61" s="544"/>
      <c r="IYI61" s="544"/>
      <c r="IYJ61" s="544"/>
      <c r="IYK61" s="544"/>
      <c r="IYL61" s="544"/>
      <c r="IYM61" s="544"/>
      <c r="IYN61" s="544"/>
      <c r="IYO61" s="544"/>
      <c r="IYP61" s="544"/>
      <c r="IYQ61" s="544"/>
      <c r="IYR61" s="544"/>
      <c r="IYS61" s="544"/>
      <c r="IYT61" s="544"/>
      <c r="IYU61" s="544"/>
      <c r="IYV61" s="544"/>
      <c r="IYW61" s="544"/>
      <c r="IYX61" s="544"/>
      <c r="IYY61" s="544"/>
      <c r="IYZ61" s="544"/>
      <c r="IZA61" s="544"/>
      <c r="IZB61" s="544"/>
      <c r="IZC61" s="544"/>
      <c r="IZD61" s="544"/>
      <c r="IZE61" s="544"/>
      <c r="IZF61" s="544"/>
      <c r="IZG61" s="544"/>
      <c r="IZH61" s="544"/>
      <c r="IZI61" s="544"/>
      <c r="IZJ61" s="544"/>
      <c r="IZK61" s="544"/>
      <c r="IZL61" s="544"/>
      <c r="IZM61" s="544"/>
      <c r="IZN61" s="544"/>
      <c r="IZO61" s="544"/>
      <c r="IZP61" s="544"/>
      <c r="IZQ61" s="544"/>
      <c r="IZR61" s="544"/>
      <c r="IZS61" s="544"/>
      <c r="IZT61" s="544"/>
      <c r="IZU61" s="544"/>
      <c r="IZV61" s="544"/>
      <c r="IZW61" s="544"/>
      <c r="IZX61" s="544"/>
      <c r="IZY61" s="544"/>
      <c r="IZZ61" s="544"/>
      <c r="JAA61" s="544"/>
      <c r="JAB61" s="544"/>
      <c r="JAC61" s="544"/>
      <c r="JAD61" s="544"/>
      <c r="JAE61" s="544"/>
      <c r="JAF61" s="544"/>
      <c r="JAG61" s="544"/>
      <c r="JAH61" s="544"/>
      <c r="JAI61" s="544"/>
      <c r="JAJ61" s="544"/>
      <c r="JAK61" s="544"/>
      <c r="JAL61" s="544"/>
      <c r="JAM61" s="544"/>
      <c r="JAN61" s="544"/>
      <c r="JAO61" s="544"/>
      <c r="JAP61" s="544"/>
      <c r="JAQ61" s="544"/>
      <c r="JAR61" s="544"/>
      <c r="JAS61" s="544"/>
      <c r="JAT61" s="544"/>
      <c r="JAU61" s="544"/>
      <c r="JAV61" s="544"/>
      <c r="JAW61" s="544"/>
      <c r="JAX61" s="544"/>
      <c r="JAY61" s="544"/>
      <c r="JAZ61" s="544"/>
      <c r="JBA61" s="544"/>
      <c r="JBB61" s="544"/>
      <c r="JBC61" s="544"/>
      <c r="JBD61" s="544"/>
      <c r="JBE61" s="544"/>
      <c r="JBF61" s="544"/>
      <c r="JBG61" s="544"/>
      <c r="JBH61" s="544"/>
      <c r="JBI61" s="544"/>
      <c r="JBJ61" s="544"/>
      <c r="JBK61" s="544"/>
      <c r="JBL61" s="544"/>
      <c r="JBM61" s="544"/>
      <c r="JBN61" s="544"/>
      <c r="JBO61" s="544"/>
      <c r="JBP61" s="544"/>
      <c r="JBQ61" s="544"/>
      <c r="JBR61" s="544"/>
      <c r="JBS61" s="544"/>
      <c r="JBT61" s="544"/>
      <c r="JBU61" s="544"/>
      <c r="JBV61" s="544"/>
      <c r="JBW61" s="544"/>
      <c r="JBX61" s="544"/>
      <c r="JBY61" s="544"/>
      <c r="JBZ61" s="544"/>
      <c r="JCA61" s="544"/>
      <c r="JCB61" s="544"/>
      <c r="JCC61" s="544"/>
      <c r="JCD61" s="544"/>
      <c r="JCE61" s="544"/>
      <c r="JCF61" s="544"/>
      <c r="JCG61" s="544"/>
      <c r="JCH61" s="544"/>
      <c r="JCI61" s="544"/>
      <c r="JCJ61" s="544"/>
      <c r="JCK61" s="544"/>
      <c r="JCL61" s="544"/>
      <c r="JCM61" s="544"/>
      <c r="JCN61" s="544"/>
      <c r="JCO61" s="544"/>
      <c r="JCP61" s="544"/>
      <c r="JCQ61" s="544"/>
      <c r="JCR61" s="544"/>
      <c r="JCS61" s="544"/>
      <c r="JCT61" s="544"/>
      <c r="JCU61" s="544"/>
      <c r="JCV61" s="544"/>
      <c r="JCW61" s="544"/>
      <c r="JCX61" s="544"/>
      <c r="JCY61" s="544"/>
      <c r="JCZ61" s="544"/>
      <c r="JDA61" s="544"/>
      <c r="JDB61" s="544"/>
      <c r="JDC61" s="544"/>
      <c r="JDD61" s="544"/>
      <c r="JDE61" s="544"/>
      <c r="JDF61" s="544"/>
      <c r="JDG61" s="544"/>
      <c r="JDH61" s="544"/>
      <c r="JDI61" s="544"/>
      <c r="JDJ61" s="544"/>
      <c r="JDK61" s="544"/>
      <c r="JDL61" s="544"/>
      <c r="JDM61" s="544"/>
      <c r="JDN61" s="544"/>
      <c r="JDO61" s="544"/>
      <c r="JDP61" s="544"/>
      <c r="JDQ61" s="544"/>
      <c r="JDR61" s="544"/>
      <c r="JDS61" s="544"/>
      <c r="JDT61" s="544"/>
      <c r="JDU61" s="544"/>
      <c r="JDV61" s="544"/>
      <c r="JDW61" s="544"/>
      <c r="JDX61" s="544"/>
      <c r="JDY61" s="544"/>
      <c r="JDZ61" s="544"/>
      <c r="JEA61" s="544"/>
      <c r="JEB61" s="544"/>
      <c r="JEC61" s="544"/>
      <c r="JED61" s="544"/>
      <c r="JEE61" s="544"/>
      <c r="JEF61" s="544"/>
      <c r="JEG61" s="544"/>
      <c r="JEH61" s="544"/>
      <c r="JEI61" s="544"/>
      <c r="JEJ61" s="544"/>
      <c r="JEK61" s="544"/>
      <c r="JEL61" s="544"/>
      <c r="JEM61" s="544"/>
      <c r="JEN61" s="544"/>
      <c r="JEO61" s="544"/>
      <c r="JEP61" s="544"/>
      <c r="JEQ61" s="544"/>
      <c r="JER61" s="544"/>
      <c r="JES61" s="544"/>
      <c r="JET61" s="544"/>
      <c r="JEU61" s="544"/>
      <c r="JEV61" s="544"/>
      <c r="JEW61" s="544"/>
      <c r="JEX61" s="544"/>
      <c r="JEY61" s="544"/>
      <c r="JEZ61" s="544"/>
      <c r="JFA61" s="544"/>
      <c r="JFB61" s="544"/>
      <c r="JFC61" s="544"/>
      <c r="JFD61" s="544"/>
      <c r="JFE61" s="544"/>
      <c r="JFF61" s="544"/>
      <c r="JFG61" s="544"/>
      <c r="JFH61" s="544"/>
      <c r="JFI61" s="544"/>
      <c r="JFJ61" s="544"/>
      <c r="JFK61" s="544"/>
      <c r="JFL61" s="544"/>
      <c r="JFM61" s="544"/>
      <c r="JFN61" s="544"/>
      <c r="JFO61" s="544"/>
      <c r="JFP61" s="544"/>
      <c r="JFQ61" s="544"/>
      <c r="JFR61" s="544"/>
      <c r="JFS61" s="544"/>
      <c r="JFT61" s="544"/>
      <c r="JFU61" s="544"/>
      <c r="JFV61" s="544"/>
      <c r="JFW61" s="544"/>
      <c r="JFX61" s="544"/>
      <c r="JFY61" s="544"/>
      <c r="JFZ61" s="544"/>
      <c r="JGA61" s="544"/>
      <c r="JGB61" s="544"/>
      <c r="JGC61" s="544"/>
      <c r="JGD61" s="544"/>
      <c r="JGE61" s="544"/>
      <c r="JGF61" s="544"/>
      <c r="JGG61" s="544"/>
      <c r="JGH61" s="544"/>
      <c r="JGI61" s="544"/>
      <c r="JGJ61" s="544"/>
      <c r="JGK61" s="544"/>
      <c r="JGL61" s="544"/>
      <c r="JGM61" s="544"/>
      <c r="JGN61" s="544"/>
      <c r="JGO61" s="544"/>
      <c r="JGP61" s="544"/>
      <c r="JGQ61" s="544"/>
      <c r="JGR61" s="544"/>
      <c r="JGS61" s="544"/>
      <c r="JGT61" s="544"/>
      <c r="JGU61" s="544"/>
      <c r="JGV61" s="544"/>
      <c r="JGW61" s="544"/>
      <c r="JGX61" s="544"/>
      <c r="JGY61" s="544"/>
      <c r="JGZ61" s="544"/>
      <c r="JHA61" s="544"/>
      <c r="JHB61" s="544"/>
      <c r="JHC61" s="544"/>
      <c r="JHD61" s="544"/>
      <c r="JHE61" s="544"/>
      <c r="JHF61" s="544"/>
      <c r="JHG61" s="544"/>
      <c r="JHH61" s="544"/>
      <c r="JHI61" s="544"/>
      <c r="JHJ61" s="544"/>
      <c r="JHK61" s="544"/>
      <c r="JHL61" s="544"/>
      <c r="JHM61" s="544"/>
      <c r="JHN61" s="544"/>
      <c r="JHO61" s="544"/>
      <c r="JHP61" s="544"/>
      <c r="JHQ61" s="544"/>
      <c r="JHR61" s="544"/>
      <c r="JHS61" s="544"/>
      <c r="JHT61" s="544"/>
      <c r="JHU61" s="544"/>
      <c r="JHV61" s="544"/>
      <c r="JHW61" s="544"/>
      <c r="JHX61" s="544"/>
      <c r="JHY61" s="544"/>
      <c r="JHZ61" s="544"/>
      <c r="JIA61" s="544"/>
      <c r="JIB61" s="544"/>
      <c r="JIC61" s="544"/>
      <c r="JID61" s="544"/>
      <c r="JIE61" s="544"/>
      <c r="JIF61" s="544"/>
      <c r="JIG61" s="544"/>
      <c r="JIH61" s="544"/>
      <c r="JII61" s="544"/>
      <c r="JIJ61" s="544"/>
      <c r="JIK61" s="544"/>
      <c r="JIL61" s="544"/>
      <c r="JIM61" s="544"/>
      <c r="JIN61" s="544"/>
      <c r="JIO61" s="544"/>
      <c r="JIP61" s="544"/>
      <c r="JIQ61" s="544"/>
      <c r="JIR61" s="544"/>
      <c r="JIS61" s="544"/>
      <c r="JIT61" s="544"/>
      <c r="JIU61" s="544"/>
      <c r="JIV61" s="544"/>
      <c r="JIW61" s="544"/>
      <c r="JIX61" s="544"/>
      <c r="JIY61" s="544"/>
      <c r="JIZ61" s="544"/>
      <c r="JJA61" s="544"/>
      <c r="JJB61" s="544"/>
      <c r="JJC61" s="544"/>
      <c r="JJD61" s="544"/>
      <c r="JJE61" s="544"/>
      <c r="JJF61" s="544"/>
      <c r="JJG61" s="544"/>
      <c r="JJH61" s="544"/>
      <c r="JJI61" s="544"/>
      <c r="JJJ61" s="544"/>
      <c r="JJK61" s="544"/>
      <c r="JJL61" s="544"/>
      <c r="JJM61" s="544"/>
      <c r="JJN61" s="544"/>
      <c r="JJO61" s="544"/>
      <c r="JJP61" s="544"/>
      <c r="JJQ61" s="544"/>
      <c r="JJR61" s="544"/>
      <c r="JJS61" s="544"/>
      <c r="JJT61" s="544"/>
      <c r="JJU61" s="544"/>
      <c r="JJV61" s="544"/>
      <c r="JJW61" s="544"/>
      <c r="JJX61" s="544"/>
      <c r="JJY61" s="544"/>
      <c r="JJZ61" s="544"/>
      <c r="JKA61" s="544"/>
      <c r="JKB61" s="544"/>
      <c r="JKC61" s="544"/>
      <c r="JKD61" s="544"/>
      <c r="JKE61" s="544"/>
      <c r="JKF61" s="544"/>
      <c r="JKG61" s="544"/>
      <c r="JKH61" s="544"/>
      <c r="JKI61" s="544"/>
      <c r="JKJ61" s="544"/>
      <c r="JKK61" s="544"/>
      <c r="JKL61" s="544"/>
      <c r="JKM61" s="544"/>
      <c r="JKN61" s="544"/>
      <c r="JKO61" s="544"/>
      <c r="JKP61" s="544"/>
      <c r="JKQ61" s="544"/>
      <c r="JKR61" s="544"/>
      <c r="JKS61" s="544"/>
      <c r="JKT61" s="544"/>
      <c r="JKU61" s="544"/>
      <c r="JKV61" s="544"/>
      <c r="JKW61" s="544"/>
      <c r="JKX61" s="544"/>
      <c r="JKY61" s="544"/>
      <c r="JKZ61" s="544"/>
      <c r="JLA61" s="544"/>
      <c r="JLB61" s="544"/>
      <c r="JLC61" s="544"/>
      <c r="JLD61" s="544"/>
      <c r="JLE61" s="544"/>
      <c r="JLF61" s="544"/>
      <c r="JLG61" s="544"/>
      <c r="JLH61" s="544"/>
      <c r="JLI61" s="544"/>
      <c r="JLJ61" s="544"/>
      <c r="JLK61" s="544"/>
      <c r="JLL61" s="544"/>
      <c r="JLM61" s="544"/>
      <c r="JLN61" s="544"/>
      <c r="JLO61" s="544"/>
      <c r="JLP61" s="544"/>
      <c r="JLQ61" s="544"/>
      <c r="JLR61" s="544"/>
      <c r="JLS61" s="544"/>
      <c r="JLT61" s="544"/>
      <c r="JLU61" s="544"/>
      <c r="JLV61" s="544"/>
      <c r="JLW61" s="544"/>
      <c r="JLX61" s="544"/>
      <c r="JLY61" s="544"/>
      <c r="JLZ61" s="544"/>
      <c r="JMA61" s="544"/>
      <c r="JMB61" s="544"/>
      <c r="JMC61" s="544"/>
      <c r="JMD61" s="544"/>
      <c r="JME61" s="544"/>
      <c r="JMF61" s="544"/>
      <c r="JMG61" s="544"/>
      <c r="JMH61" s="544"/>
      <c r="JMI61" s="544"/>
      <c r="JMJ61" s="544"/>
      <c r="JMK61" s="544"/>
      <c r="JML61" s="544"/>
      <c r="JMM61" s="544"/>
      <c r="JMN61" s="544"/>
      <c r="JMO61" s="544"/>
      <c r="JMP61" s="544"/>
      <c r="JMQ61" s="544"/>
      <c r="JMR61" s="544"/>
      <c r="JMS61" s="544"/>
      <c r="JMT61" s="544"/>
      <c r="JMU61" s="544"/>
      <c r="JMV61" s="544"/>
      <c r="JMW61" s="544"/>
      <c r="JMX61" s="544"/>
      <c r="JMY61" s="544"/>
      <c r="JMZ61" s="544"/>
      <c r="JNA61" s="544"/>
      <c r="JNB61" s="544"/>
      <c r="JNC61" s="544"/>
      <c r="JND61" s="544"/>
      <c r="JNE61" s="544"/>
      <c r="JNF61" s="544"/>
      <c r="JNG61" s="544"/>
      <c r="JNH61" s="544"/>
      <c r="JNI61" s="544"/>
      <c r="JNJ61" s="544"/>
      <c r="JNK61" s="544"/>
      <c r="JNL61" s="544"/>
      <c r="JNM61" s="544"/>
      <c r="JNN61" s="544"/>
      <c r="JNO61" s="544"/>
      <c r="JNP61" s="544"/>
      <c r="JNQ61" s="544"/>
      <c r="JNR61" s="544"/>
      <c r="JNS61" s="544"/>
      <c r="JNT61" s="544"/>
      <c r="JNU61" s="544"/>
      <c r="JNV61" s="544"/>
      <c r="JNW61" s="544"/>
      <c r="JNX61" s="544"/>
      <c r="JNY61" s="544"/>
      <c r="JNZ61" s="544"/>
      <c r="JOA61" s="544"/>
      <c r="JOB61" s="544"/>
      <c r="JOC61" s="544"/>
      <c r="JOD61" s="544"/>
      <c r="JOE61" s="544"/>
      <c r="JOF61" s="544"/>
      <c r="JOG61" s="544"/>
      <c r="JOH61" s="544"/>
      <c r="JOI61" s="544"/>
      <c r="JOJ61" s="544"/>
      <c r="JOK61" s="544"/>
      <c r="JOL61" s="544"/>
      <c r="JOM61" s="544"/>
      <c r="JON61" s="544"/>
      <c r="JOO61" s="544"/>
      <c r="JOP61" s="544"/>
      <c r="JOQ61" s="544"/>
      <c r="JOR61" s="544"/>
      <c r="JOS61" s="544"/>
      <c r="JOT61" s="544"/>
      <c r="JOU61" s="544"/>
      <c r="JOV61" s="544"/>
      <c r="JOW61" s="544"/>
      <c r="JOX61" s="544"/>
      <c r="JOY61" s="544"/>
      <c r="JOZ61" s="544"/>
      <c r="JPA61" s="544"/>
      <c r="JPB61" s="544"/>
      <c r="JPC61" s="544"/>
      <c r="JPD61" s="544"/>
      <c r="JPE61" s="544"/>
      <c r="JPF61" s="544"/>
      <c r="JPG61" s="544"/>
      <c r="JPH61" s="544"/>
      <c r="JPI61" s="544"/>
      <c r="JPJ61" s="544"/>
      <c r="JPK61" s="544"/>
      <c r="JPL61" s="544"/>
      <c r="JPM61" s="544"/>
      <c r="JPN61" s="544"/>
      <c r="JPO61" s="544"/>
      <c r="JPP61" s="544"/>
      <c r="JPQ61" s="544"/>
      <c r="JPR61" s="544"/>
      <c r="JPS61" s="544"/>
      <c r="JPT61" s="544"/>
      <c r="JPU61" s="544"/>
      <c r="JPV61" s="544"/>
      <c r="JPW61" s="544"/>
      <c r="JPX61" s="544"/>
      <c r="JPY61" s="544"/>
      <c r="JPZ61" s="544"/>
      <c r="JQA61" s="544"/>
      <c r="JQB61" s="544"/>
      <c r="JQC61" s="544"/>
      <c r="JQD61" s="544"/>
      <c r="JQE61" s="544"/>
      <c r="JQF61" s="544"/>
      <c r="JQG61" s="544"/>
      <c r="JQH61" s="544"/>
      <c r="JQI61" s="544"/>
      <c r="JQJ61" s="544"/>
      <c r="JQK61" s="544"/>
      <c r="JQL61" s="544"/>
      <c r="JQM61" s="544"/>
      <c r="JQN61" s="544"/>
      <c r="JQO61" s="544"/>
      <c r="JQP61" s="544"/>
      <c r="JQQ61" s="544"/>
      <c r="JQR61" s="544"/>
      <c r="JQS61" s="544"/>
      <c r="JQT61" s="544"/>
      <c r="JQU61" s="544"/>
      <c r="JQV61" s="544"/>
      <c r="JQW61" s="544"/>
      <c r="JQX61" s="544"/>
      <c r="JQY61" s="544"/>
      <c r="JQZ61" s="544"/>
      <c r="JRA61" s="544"/>
      <c r="JRB61" s="544"/>
      <c r="JRC61" s="544"/>
      <c r="JRD61" s="544"/>
      <c r="JRE61" s="544"/>
      <c r="JRF61" s="544"/>
      <c r="JRG61" s="544"/>
      <c r="JRH61" s="544"/>
      <c r="JRI61" s="544"/>
      <c r="JRJ61" s="544"/>
      <c r="JRK61" s="544"/>
      <c r="JRL61" s="544"/>
      <c r="JRM61" s="544"/>
      <c r="JRN61" s="544"/>
      <c r="JRO61" s="544"/>
      <c r="JRP61" s="544"/>
      <c r="JRQ61" s="544"/>
      <c r="JRR61" s="544"/>
      <c r="JRS61" s="544"/>
      <c r="JRT61" s="544"/>
      <c r="JRU61" s="544"/>
      <c r="JRV61" s="544"/>
      <c r="JRW61" s="544"/>
      <c r="JRX61" s="544"/>
      <c r="JRY61" s="544"/>
      <c r="JRZ61" s="544"/>
      <c r="JSA61" s="544"/>
      <c r="JSB61" s="544"/>
      <c r="JSC61" s="544"/>
      <c r="JSD61" s="544"/>
      <c r="JSE61" s="544"/>
      <c r="JSF61" s="544"/>
      <c r="JSG61" s="544"/>
      <c r="JSH61" s="544"/>
      <c r="JSI61" s="544"/>
      <c r="JSJ61" s="544"/>
      <c r="JSK61" s="544"/>
      <c r="JSL61" s="544"/>
      <c r="JSM61" s="544"/>
      <c r="JSN61" s="544"/>
      <c r="JSO61" s="544"/>
      <c r="JSP61" s="544"/>
      <c r="JSQ61" s="544"/>
      <c r="JSR61" s="544"/>
      <c r="JSS61" s="544"/>
      <c r="JST61" s="544"/>
      <c r="JSU61" s="544"/>
      <c r="JSV61" s="544"/>
      <c r="JSW61" s="544"/>
      <c r="JSX61" s="544"/>
      <c r="JSY61" s="544"/>
      <c r="JSZ61" s="544"/>
      <c r="JTA61" s="544"/>
      <c r="JTB61" s="544"/>
      <c r="JTC61" s="544"/>
      <c r="JTD61" s="544"/>
      <c r="JTE61" s="544"/>
      <c r="JTF61" s="544"/>
      <c r="JTG61" s="544"/>
      <c r="JTH61" s="544"/>
      <c r="JTI61" s="544"/>
      <c r="JTJ61" s="544"/>
      <c r="JTK61" s="544"/>
      <c r="JTL61" s="544"/>
      <c r="JTM61" s="544"/>
      <c r="JTN61" s="544"/>
      <c r="JTO61" s="544"/>
      <c r="JTP61" s="544"/>
      <c r="JTQ61" s="544"/>
      <c r="JTR61" s="544"/>
      <c r="JTS61" s="544"/>
      <c r="JTT61" s="544"/>
      <c r="JTU61" s="544"/>
      <c r="JTV61" s="544"/>
      <c r="JTW61" s="544"/>
      <c r="JTX61" s="544"/>
      <c r="JTY61" s="544"/>
      <c r="JTZ61" s="544"/>
      <c r="JUA61" s="544"/>
      <c r="JUB61" s="544"/>
      <c r="JUC61" s="544"/>
      <c r="JUD61" s="544"/>
      <c r="JUE61" s="544"/>
      <c r="JUF61" s="544"/>
      <c r="JUG61" s="544"/>
      <c r="JUH61" s="544"/>
      <c r="JUI61" s="544"/>
      <c r="JUJ61" s="544"/>
      <c r="JUK61" s="544"/>
      <c r="JUL61" s="544"/>
      <c r="JUM61" s="544"/>
      <c r="JUN61" s="544"/>
      <c r="JUO61" s="544"/>
      <c r="JUP61" s="544"/>
      <c r="JUQ61" s="544"/>
      <c r="JUR61" s="544"/>
      <c r="JUS61" s="544"/>
      <c r="JUT61" s="544"/>
      <c r="JUU61" s="544"/>
      <c r="JUV61" s="544"/>
      <c r="JUW61" s="544"/>
      <c r="JUX61" s="544"/>
      <c r="JUY61" s="544"/>
      <c r="JUZ61" s="544"/>
      <c r="JVA61" s="544"/>
      <c r="JVB61" s="544"/>
      <c r="JVC61" s="544"/>
      <c r="JVD61" s="544"/>
      <c r="JVE61" s="544"/>
      <c r="JVF61" s="544"/>
      <c r="JVG61" s="544"/>
      <c r="JVH61" s="544"/>
      <c r="JVI61" s="544"/>
      <c r="JVJ61" s="544"/>
      <c r="JVK61" s="544"/>
      <c r="JVL61" s="544"/>
      <c r="JVM61" s="544"/>
      <c r="JVN61" s="544"/>
      <c r="JVO61" s="544"/>
      <c r="JVP61" s="544"/>
      <c r="JVQ61" s="544"/>
      <c r="JVR61" s="544"/>
      <c r="JVS61" s="544"/>
      <c r="JVT61" s="544"/>
      <c r="JVU61" s="544"/>
      <c r="JVV61" s="544"/>
      <c r="JVW61" s="544"/>
      <c r="JVX61" s="544"/>
      <c r="JVY61" s="544"/>
      <c r="JVZ61" s="544"/>
      <c r="JWA61" s="544"/>
      <c r="JWB61" s="544"/>
      <c r="JWC61" s="544"/>
      <c r="JWD61" s="544"/>
      <c r="JWE61" s="544"/>
      <c r="JWF61" s="544"/>
      <c r="JWG61" s="544"/>
      <c r="JWH61" s="544"/>
      <c r="JWI61" s="544"/>
      <c r="JWJ61" s="544"/>
      <c r="JWK61" s="544"/>
      <c r="JWL61" s="544"/>
      <c r="JWM61" s="544"/>
      <c r="JWN61" s="544"/>
      <c r="JWO61" s="544"/>
      <c r="JWP61" s="544"/>
      <c r="JWQ61" s="544"/>
      <c r="JWR61" s="544"/>
      <c r="JWS61" s="544"/>
      <c r="JWT61" s="544"/>
      <c r="JWU61" s="544"/>
      <c r="JWV61" s="544"/>
      <c r="JWW61" s="544"/>
      <c r="JWX61" s="544"/>
      <c r="JWY61" s="544"/>
      <c r="JWZ61" s="544"/>
      <c r="JXA61" s="544"/>
      <c r="JXB61" s="544"/>
      <c r="JXC61" s="544"/>
      <c r="JXD61" s="544"/>
      <c r="JXE61" s="544"/>
      <c r="JXF61" s="544"/>
      <c r="JXG61" s="544"/>
      <c r="JXH61" s="544"/>
      <c r="JXI61" s="544"/>
      <c r="JXJ61" s="544"/>
      <c r="JXK61" s="544"/>
      <c r="JXL61" s="544"/>
      <c r="JXM61" s="544"/>
      <c r="JXN61" s="544"/>
      <c r="JXO61" s="544"/>
      <c r="JXP61" s="544"/>
      <c r="JXQ61" s="544"/>
      <c r="JXR61" s="544"/>
      <c r="JXS61" s="544"/>
      <c r="JXT61" s="544"/>
      <c r="JXU61" s="544"/>
      <c r="JXV61" s="544"/>
      <c r="JXW61" s="544"/>
      <c r="JXX61" s="544"/>
      <c r="JXY61" s="544"/>
      <c r="JXZ61" s="544"/>
      <c r="JYA61" s="544"/>
      <c r="JYB61" s="544"/>
      <c r="JYC61" s="544"/>
      <c r="JYD61" s="544"/>
      <c r="JYE61" s="544"/>
      <c r="JYF61" s="544"/>
      <c r="JYG61" s="544"/>
      <c r="JYH61" s="544"/>
      <c r="JYI61" s="544"/>
      <c r="JYJ61" s="544"/>
      <c r="JYK61" s="544"/>
      <c r="JYL61" s="544"/>
      <c r="JYM61" s="544"/>
      <c r="JYN61" s="544"/>
      <c r="JYO61" s="544"/>
      <c r="JYP61" s="544"/>
      <c r="JYQ61" s="544"/>
      <c r="JYR61" s="544"/>
      <c r="JYS61" s="544"/>
      <c r="JYT61" s="544"/>
      <c r="JYU61" s="544"/>
      <c r="JYV61" s="544"/>
      <c r="JYW61" s="544"/>
      <c r="JYX61" s="544"/>
      <c r="JYY61" s="544"/>
      <c r="JYZ61" s="544"/>
      <c r="JZA61" s="544"/>
      <c r="JZB61" s="544"/>
      <c r="JZC61" s="544"/>
      <c r="JZD61" s="544"/>
      <c r="JZE61" s="544"/>
      <c r="JZF61" s="544"/>
      <c r="JZG61" s="544"/>
      <c r="JZH61" s="544"/>
      <c r="JZI61" s="544"/>
      <c r="JZJ61" s="544"/>
      <c r="JZK61" s="544"/>
      <c r="JZL61" s="544"/>
      <c r="JZM61" s="544"/>
      <c r="JZN61" s="544"/>
      <c r="JZO61" s="544"/>
      <c r="JZP61" s="544"/>
      <c r="JZQ61" s="544"/>
      <c r="JZR61" s="544"/>
      <c r="JZS61" s="544"/>
      <c r="JZT61" s="544"/>
      <c r="JZU61" s="544"/>
      <c r="JZV61" s="544"/>
      <c r="JZW61" s="544"/>
      <c r="JZX61" s="544"/>
      <c r="JZY61" s="544"/>
      <c r="JZZ61" s="544"/>
      <c r="KAA61" s="544"/>
      <c r="KAB61" s="544"/>
      <c r="KAC61" s="544"/>
      <c r="KAD61" s="544"/>
      <c r="KAE61" s="544"/>
      <c r="KAF61" s="544"/>
      <c r="KAG61" s="544"/>
      <c r="KAH61" s="544"/>
      <c r="KAI61" s="544"/>
      <c r="KAJ61" s="544"/>
      <c r="KAK61" s="544"/>
      <c r="KAL61" s="544"/>
      <c r="KAM61" s="544"/>
      <c r="KAN61" s="544"/>
      <c r="KAO61" s="544"/>
      <c r="KAP61" s="544"/>
      <c r="KAQ61" s="544"/>
      <c r="KAR61" s="544"/>
      <c r="KAS61" s="544"/>
      <c r="KAT61" s="544"/>
      <c r="KAU61" s="544"/>
      <c r="KAV61" s="544"/>
      <c r="KAW61" s="544"/>
      <c r="KAX61" s="544"/>
      <c r="KAY61" s="544"/>
      <c r="KAZ61" s="544"/>
      <c r="KBA61" s="544"/>
      <c r="KBB61" s="544"/>
      <c r="KBC61" s="544"/>
      <c r="KBD61" s="544"/>
      <c r="KBE61" s="544"/>
      <c r="KBF61" s="544"/>
      <c r="KBG61" s="544"/>
      <c r="KBH61" s="544"/>
      <c r="KBI61" s="544"/>
      <c r="KBJ61" s="544"/>
      <c r="KBK61" s="544"/>
      <c r="KBL61" s="544"/>
      <c r="KBM61" s="544"/>
      <c r="KBN61" s="544"/>
      <c r="KBO61" s="544"/>
      <c r="KBP61" s="544"/>
      <c r="KBQ61" s="544"/>
      <c r="KBR61" s="544"/>
      <c r="KBS61" s="544"/>
      <c r="KBT61" s="544"/>
      <c r="KBU61" s="544"/>
      <c r="KBV61" s="544"/>
      <c r="KBW61" s="544"/>
      <c r="KBX61" s="544"/>
      <c r="KBY61" s="544"/>
      <c r="KBZ61" s="544"/>
      <c r="KCA61" s="544"/>
      <c r="KCB61" s="544"/>
      <c r="KCC61" s="544"/>
      <c r="KCD61" s="544"/>
      <c r="KCE61" s="544"/>
      <c r="KCF61" s="544"/>
      <c r="KCG61" s="544"/>
      <c r="KCH61" s="544"/>
      <c r="KCI61" s="544"/>
      <c r="KCJ61" s="544"/>
      <c r="KCK61" s="544"/>
      <c r="KCL61" s="544"/>
      <c r="KCM61" s="544"/>
      <c r="KCN61" s="544"/>
      <c r="KCO61" s="544"/>
      <c r="KCP61" s="544"/>
      <c r="KCQ61" s="544"/>
      <c r="KCR61" s="544"/>
      <c r="KCS61" s="544"/>
      <c r="KCT61" s="544"/>
      <c r="KCU61" s="544"/>
      <c r="KCV61" s="544"/>
      <c r="KCW61" s="544"/>
      <c r="KCX61" s="544"/>
      <c r="KCY61" s="544"/>
      <c r="KCZ61" s="544"/>
      <c r="KDA61" s="544"/>
      <c r="KDB61" s="544"/>
      <c r="KDC61" s="544"/>
      <c r="KDD61" s="544"/>
      <c r="KDE61" s="544"/>
      <c r="KDF61" s="544"/>
      <c r="KDG61" s="544"/>
      <c r="KDH61" s="544"/>
      <c r="KDI61" s="544"/>
      <c r="KDJ61" s="544"/>
      <c r="KDK61" s="544"/>
      <c r="KDL61" s="544"/>
      <c r="KDM61" s="544"/>
      <c r="KDN61" s="544"/>
      <c r="KDO61" s="544"/>
      <c r="KDP61" s="544"/>
      <c r="KDQ61" s="544"/>
      <c r="KDR61" s="544"/>
      <c r="KDS61" s="544"/>
      <c r="KDT61" s="544"/>
      <c r="KDU61" s="544"/>
      <c r="KDV61" s="544"/>
      <c r="KDW61" s="544"/>
      <c r="KDX61" s="544"/>
      <c r="KDY61" s="544"/>
      <c r="KDZ61" s="544"/>
      <c r="KEA61" s="544"/>
      <c r="KEB61" s="544"/>
      <c r="KEC61" s="544"/>
      <c r="KED61" s="544"/>
      <c r="KEE61" s="544"/>
      <c r="KEF61" s="544"/>
      <c r="KEG61" s="544"/>
      <c r="KEH61" s="544"/>
      <c r="KEI61" s="544"/>
      <c r="KEJ61" s="544"/>
      <c r="KEK61" s="544"/>
      <c r="KEL61" s="544"/>
      <c r="KEM61" s="544"/>
      <c r="KEN61" s="544"/>
      <c r="KEO61" s="544"/>
      <c r="KEP61" s="544"/>
      <c r="KEQ61" s="544"/>
      <c r="KER61" s="544"/>
      <c r="KES61" s="544"/>
      <c r="KET61" s="544"/>
      <c r="KEU61" s="544"/>
      <c r="KEV61" s="544"/>
      <c r="KEW61" s="544"/>
      <c r="KEX61" s="544"/>
      <c r="KEY61" s="544"/>
      <c r="KEZ61" s="544"/>
      <c r="KFA61" s="544"/>
      <c r="KFB61" s="544"/>
      <c r="KFC61" s="544"/>
      <c r="KFD61" s="544"/>
      <c r="KFE61" s="544"/>
      <c r="KFF61" s="544"/>
      <c r="KFG61" s="544"/>
      <c r="KFH61" s="544"/>
      <c r="KFI61" s="544"/>
      <c r="KFJ61" s="544"/>
      <c r="KFK61" s="544"/>
      <c r="KFL61" s="544"/>
      <c r="KFM61" s="544"/>
      <c r="KFN61" s="544"/>
      <c r="KFO61" s="544"/>
      <c r="KFP61" s="544"/>
      <c r="KFQ61" s="544"/>
      <c r="KFR61" s="544"/>
      <c r="KFS61" s="544"/>
      <c r="KFT61" s="544"/>
      <c r="KFU61" s="544"/>
      <c r="KFV61" s="544"/>
      <c r="KFW61" s="544"/>
      <c r="KFX61" s="544"/>
      <c r="KFY61" s="544"/>
      <c r="KFZ61" s="544"/>
      <c r="KGA61" s="544"/>
      <c r="KGB61" s="544"/>
      <c r="KGC61" s="544"/>
      <c r="KGD61" s="544"/>
      <c r="KGE61" s="544"/>
      <c r="KGF61" s="544"/>
      <c r="KGG61" s="544"/>
      <c r="KGH61" s="544"/>
      <c r="KGI61" s="544"/>
      <c r="KGJ61" s="544"/>
      <c r="KGK61" s="544"/>
      <c r="KGL61" s="544"/>
      <c r="KGM61" s="544"/>
      <c r="KGN61" s="544"/>
      <c r="KGO61" s="544"/>
      <c r="KGP61" s="544"/>
      <c r="KGQ61" s="544"/>
      <c r="KGR61" s="544"/>
      <c r="KGS61" s="544"/>
      <c r="KGT61" s="544"/>
      <c r="KGU61" s="544"/>
      <c r="KGV61" s="544"/>
      <c r="KGW61" s="544"/>
      <c r="KGX61" s="544"/>
      <c r="KGY61" s="544"/>
      <c r="KGZ61" s="544"/>
      <c r="KHA61" s="544"/>
      <c r="KHB61" s="544"/>
      <c r="KHC61" s="544"/>
      <c r="KHD61" s="544"/>
      <c r="KHE61" s="544"/>
      <c r="KHF61" s="544"/>
      <c r="KHG61" s="544"/>
      <c r="KHH61" s="544"/>
      <c r="KHI61" s="544"/>
      <c r="KHJ61" s="544"/>
      <c r="KHK61" s="544"/>
      <c r="KHL61" s="544"/>
      <c r="KHM61" s="544"/>
      <c r="KHN61" s="544"/>
      <c r="KHO61" s="544"/>
      <c r="KHP61" s="544"/>
      <c r="KHQ61" s="544"/>
      <c r="KHR61" s="544"/>
      <c r="KHS61" s="544"/>
      <c r="KHT61" s="544"/>
      <c r="KHU61" s="544"/>
      <c r="KHV61" s="544"/>
      <c r="KHW61" s="544"/>
      <c r="KHX61" s="544"/>
      <c r="KHY61" s="544"/>
      <c r="KHZ61" s="544"/>
      <c r="KIA61" s="544"/>
      <c r="KIB61" s="544"/>
      <c r="KIC61" s="544"/>
      <c r="KID61" s="544"/>
      <c r="KIE61" s="544"/>
      <c r="KIF61" s="544"/>
      <c r="KIG61" s="544"/>
      <c r="KIH61" s="544"/>
      <c r="KII61" s="544"/>
      <c r="KIJ61" s="544"/>
      <c r="KIK61" s="544"/>
      <c r="KIL61" s="544"/>
      <c r="KIM61" s="544"/>
      <c r="KIN61" s="544"/>
      <c r="KIO61" s="544"/>
      <c r="KIP61" s="544"/>
      <c r="KIQ61" s="544"/>
      <c r="KIR61" s="544"/>
      <c r="KIS61" s="544"/>
      <c r="KIT61" s="544"/>
      <c r="KIU61" s="544"/>
      <c r="KIV61" s="544"/>
      <c r="KIW61" s="544"/>
      <c r="KIX61" s="544"/>
      <c r="KIY61" s="544"/>
      <c r="KIZ61" s="544"/>
      <c r="KJA61" s="544"/>
      <c r="KJB61" s="544"/>
      <c r="KJC61" s="544"/>
      <c r="KJD61" s="544"/>
      <c r="KJE61" s="544"/>
      <c r="KJF61" s="544"/>
      <c r="KJG61" s="544"/>
      <c r="KJH61" s="544"/>
      <c r="KJI61" s="544"/>
      <c r="KJJ61" s="544"/>
      <c r="KJK61" s="544"/>
      <c r="KJL61" s="544"/>
      <c r="KJM61" s="544"/>
      <c r="KJN61" s="544"/>
      <c r="KJO61" s="544"/>
      <c r="KJP61" s="544"/>
      <c r="KJQ61" s="544"/>
      <c r="KJR61" s="544"/>
      <c r="KJS61" s="544"/>
      <c r="KJT61" s="544"/>
      <c r="KJU61" s="544"/>
      <c r="KJV61" s="544"/>
      <c r="KJW61" s="544"/>
      <c r="KJX61" s="544"/>
      <c r="KJY61" s="544"/>
      <c r="KJZ61" s="544"/>
      <c r="KKA61" s="544"/>
      <c r="KKB61" s="544"/>
      <c r="KKC61" s="544"/>
      <c r="KKD61" s="544"/>
      <c r="KKE61" s="544"/>
      <c r="KKF61" s="544"/>
      <c r="KKG61" s="544"/>
      <c r="KKH61" s="544"/>
      <c r="KKI61" s="544"/>
      <c r="KKJ61" s="544"/>
      <c r="KKK61" s="544"/>
      <c r="KKL61" s="544"/>
      <c r="KKM61" s="544"/>
      <c r="KKN61" s="544"/>
      <c r="KKO61" s="544"/>
      <c r="KKP61" s="544"/>
      <c r="KKQ61" s="544"/>
      <c r="KKR61" s="544"/>
      <c r="KKS61" s="544"/>
      <c r="KKT61" s="544"/>
      <c r="KKU61" s="544"/>
      <c r="KKV61" s="544"/>
      <c r="KKW61" s="544"/>
      <c r="KKX61" s="544"/>
      <c r="KKY61" s="544"/>
      <c r="KKZ61" s="544"/>
      <c r="KLA61" s="544"/>
      <c r="KLB61" s="544"/>
      <c r="KLC61" s="544"/>
      <c r="KLD61" s="544"/>
      <c r="KLE61" s="544"/>
      <c r="KLF61" s="544"/>
      <c r="KLG61" s="544"/>
      <c r="KLH61" s="544"/>
      <c r="KLI61" s="544"/>
      <c r="KLJ61" s="544"/>
      <c r="KLK61" s="544"/>
      <c r="KLL61" s="544"/>
      <c r="KLM61" s="544"/>
      <c r="KLN61" s="544"/>
      <c r="KLO61" s="544"/>
      <c r="KLP61" s="544"/>
      <c r="KLQ61" s="544"/>
      <c r="KLR61" s="544"/>
      <c r="KLS61" s="544"/>
      <c r="KLT61" s="544"/>
      <c r="KLU61" s="544"/>
      <c r="KLV61" s="544"/>
      <c r="KLW61" s="544"/>
      <c r="KLX61" s="544"/>
      <c r="KLY61" s="544"/>
      <c r="KLZ61" s="544"/>
      <c r="KMA61" s="544"/>
      <c r="KMB61" s="544"/>
      <c r="KMC61" s="544"/>
      <c r="KMD61" s="544"/>
      <c r="KME61" s="544"/>
      <c r="KMF61" s="544"/>
      <c r="KMG61" s="544"/>
      <c r="KMH61" s="544"/>
      <c r="KMI61" s="544"/>
      <c r="KMJ61" s="544"/>
      <c r="KMK61" s="544"/>
      <c r="KML61" s="544"/>
      <c r="KMM61" s="544"/>
      <c r="KMN61" s="544"/>
      <c r="KMO61" s="544"/>
      <c r="KMP61" s="544"/>
      <c r="KMQ61" s="544"/>
      <c r="KMR61" s="544"/>
      <c r="KMS61" s="544"/>
      <c r="KMT61" s="544"/>
      <c r="KMU61" s="544"/>
      <c r="KMV61" s="544"/>
      <c r="KMW61" s="544"/>
      <c r="KMX61" s="544"/>
      <c r="KMY61" s="544"/>
      <c r="KMZ61" s="544"/>
      <c r="KNA61" s="544"/>
      <c r="KNB61" s="544"/>
      <c r="KNC61" s="544"/>
      <c r="KND61" s="544"/>
      <c r="KNE61" s="544"/>
      <c r="KNF61" s="544"/>
      <c r="KNG61" s="544"/>
      <c r="KNH61" s="544"/>
      <c r="KNI61" s="544"/>
      <c r="KNJ61" s="544"/>
      <c r="KNK61" s="544"/>
      <c r="KNL61" s="544"/>
      <c r="KNM61" s="544"/>
      <c r="KNN61" s="544"/>
      <c r="KNO61" s="544"/>
      <c r="KNP61" s="544"/>
      <c r="KNQ61" s="544"/>
      <c r="KNR61" s="544"/>
      <c r="KNS61" s="544"/>
      <c r="KNT61" s="544"/>
      <c r="KNU61" s="544"/>
      <c r="KNV61" s="544"/>
      <c r="KNW61" s="544"/>
      <c r="KNX61" s="544"/>
      <c r="KNY61" s="544"/>
      <c r="KNZ61" s="544"/>
      <c r="KOA61" s="544"/>
      <c r="KOB61" s="544"/>
      <c r="KOC61" s="544"/>
      <c r="KOD61" s="544"/>
      <c r="KOE61" s="544"/>
      <c r="KOF61" s="544"/>
      <c r="KOG61" s="544"/>
      <c r="KOH61" s="544"/>
      <c r="KOI61" s="544"/>
      <c r="KOJ61" s="544"/>
      <c r="KOK61" s="544"/>
      <c r="KOL61" s="544"/>
      <c r="KOM61" s="544"/>
      <c r="KON61" s="544"/>
      <c r="KOO61" s="544"/>
      <c r="KOP61" s="544"/>
      <c r="KOQ61" s="544"/>
      <c r="KOR61" s="544"/>
      <c r="KOS61" s="544"/>
      <c r="KOT61" s="544"/>
      <c r="KOU61" s="544"/>
      <c r="KOV61" s="544"/>
      <c r="KOW61" s="544"/>
      <c r="KOX61" s="544"/>
      <c r="KOY61" s="544"/>
      <c r="KOZ61" s="544"/>
      <c r="KPA61" s="544"/>
      <c r="KPB61" s="544"/>
      <c r="KPC61" s="544"/>
      <c r="KPD61" s="544"/>
      <c r="KPE61" s="544"/>
      <c r="KPF61" s="544"/>
      <c r="KPG61" s="544"/>
      <c r="KPH61" s="544"/>
      <c r="KPI61" s="544"/>
      <c r="KPJ61" s="544"/>
      <c r="KPK61" s="544"/>
      <c r="KPL61" s="544"/>
      <c r="KPM61" s="544"/>
      <c r="KPN61" s="544"/>
      <c r="KPO61" s="544"/>
      <c r="KPP61" s="544"/>
      <c r="KPQ61" s="544"/>
      <c r="KPR61" s="544"/>
      <c r="KPS61" s="544"/>
      <c r="KPT61" s="544"/>
      <c r="KPU61" s="544"/>
      <c r="KPV61" s="544"/>
      <c r="KPW61" s="544"/>
      <c r="KPX61" s="544"/>
      <c r="KPY61" s="544"/>
      <c r="KPZ61" s="544"/>
      <c r="KQA61" s="544"/>
      <c r="KQB61" s="544"/>
      <c r="KQC61" s="544"/>
      <c r="KQD61" s="544"/>
      <c r="KQE61" s="544"/>
      <c r="KQF61" s="544"/>
      <c r="KQG61" s="544"/>
      <c r="KQH61" s="544"/>
      <c r="KQI61" s="544"/>
      <c r="KQJ61" s="544"/>
      <c r="KQK61" s="544"/>
      <c r="KQL61" s="544"/>
      <c r="KQM61" s="544"/>
      <c r="KQN61" s="544"/>
      <c r="KQO61" s="544"/>
      <c r="KQP61" s="544"/>
      <c r="KQQ61" s="544"/>
      <c r="KQR61" s="544"/>
      <c r="KQS61" s="544"/>
      <c r="KQT61" s="544"/>
      <c r="KQU61" s="544"/>
      <c r="KQV61" s="544"/>
      <c r="KQW61" s="544"/>
      <c r="KQX61" s="544"/>
      <c r="KQY61" s="544"/>
      <c r="KQZ61" s="544"/>
      <c r="KRA61" s="544"/>
      <c r="KRB61" s="544"/>
      <c r="KRC61" s="544"/>
      <c r="KRD61" s="544"/>
      <c r="KRE61" s="544"/>
      <c r="KRF61" s="544"/>
      <c r="KRG61" s="544"/>
      <c r="KRH61" s="544"/>
      <c r="KRI61" s="544"/>
      <c r="KRJ61" s="544"/>
      <c r="KRK61" s="544"/>
      <c r="KRL61" s="544"/>
      <c r="KRM61" s="544"/>
      <c r="KRN61" s="544"/>
      <c r="KRO61" s="544"/>
      <c r="KRP61" s="544"/>
      <c r="KRQ61" s="544"/>
      <c r="KRR61" s="544"/>
      <c r="KRS61" s="544"/>
      <c r="KRT61" s="544"/>
      <c r="KRU61" s="544"/>
      <c r="KRV61" s="544"/>
      <c r="KRW61" s="544"/>
      <c r="KRX61" s="544"/>
      <c r="KRY61" s="544"/>
      <c r="KRZ61" s="544"/>
      <c r="KSA61" s="544"/>
      <c r="KSB61" s="544"/>
      <c r="KSC61" s="544"/>
      <c r="KSD61" s="544"/>
      <c r="KSE61" s="544"/>
      <c r="KSF61" s="544"/>
      <c r="KSG61" s="544"/>
      <c r="KSH61" s="544"/>
      <c r="KSI61" s="544"/>
      <c r="KSJ61" s="544"/>
      <c r="KSK61" s="544"/>
      <c r="KSL61" s="544"/>
      <c r="KSM61" s="544"/>
      <c r="KSN61" s="544"/>
      <c r="KSO61" s="544"/>
      <c r="KSP61" s="544"/>
      <c r="KSQ61" s="544"/>
      <c r="KSR61" s="544"/>
      <c r="KSS61" s="544"/>
      <c r="KST61" s="544"/>
      <c r="KSU61" s="544"/>
      <c r="KSV61" s="544"/>
      <c r="KSW61" s="544"/>
      <c r="KSX61" s="544"/>
      <c r="KSY61" s="544"/>
      <c r="KSZ61" s="544"/>
      <c r="KTA61" s="544"/>
      <c r="KTB61" s="544"/>
      <c r="KTC61" s="544"/>
      <c r="KTD61" s="544"/>
      <c r="KTE61" s="544"/>
      <c r="KTF61" s="544"/>
      <c r="KTG61" s="544"/>
      <c r="KTH61" s="544"/>
      <c r="KTI61" s="544"/>
      <c r="KTJ61" s="544"/>
      <c r="KTK61" s="544"/>
      <c r="KTL61" s="544"/>
      <c r="KTM61" s="544"/>
      <c r="KTN61" s="544"/>
      <c r="KTO61" s="544"/>
      <c r="KTP61" s="544"/>
      <c r="KTQ61" s="544"/>
      <c r="KTR61" s="544"/>
      <c r="KTS61" s="544"/>
      <c r="KTT61" s="544"/>
      <c r="KTU61" s="544"/>
      <c r="KTV61" s="544"/>
      <c r="KTW61" s="544"/>
      <c r="KTX61" s="544"/>
      <c r="KTY61" s="544"/>
      <c r="KTZ61" s="544"/>
      <c r="KUA61" s="544"/>
      <c r="KUB61" s="544"/>
      <c r="KUC61" s="544"/>
      <c r="KUD61" s="544"/>
      <c r="KUE61" s="544"/>
      <c r="KUF61" s="544"/>
      <c r="KUG61" s="544"/>
      <c r="KUH61" s="544"/>
      <c r="KUI61" s="544"/>
      <c r="KUJ61" s="544"/>
      <c r="KUK61" s="544"/>
      <c r="KUL61" s="544"/>
      <c r="KUM61" s="544"/>
      <c r="KUN61" s="544"/>
      <c r="KUO61" s="544"/>
      <c r="KUP61" s="544"/>
      <c r="KUQ61" s="544"/>
      <c r="KUR61" s="544"/>
      <c r="KUS61" s="544"/>
      <c r="KUT61" s="544"/>
      <c r="KUU61" s="544"/>
      <c r="KUV61" s="544"/>
      <c r="KUW61" s="544"/>
      <c r="KUX61" s="544"/>
      <c r="KUY61" s="544"/>
      <c r="KUZ61" s="544"/>
      <c r="KVA61" s="544"/>
      <c r="KVB61" s="544"/>
      <c r="KVC61" s="544"/>
      <c r="KVD61" s="544"/>
      <c r="KVE61" s="544"/>
      <c r="KVF61" s="544"/>
      <c r="KVG61" s="544"/>
      <c r="KVH61" s="544"/>
      <c r="KVI61" s="544"/>
      <c r="KVJ61" s="544"/>
      <c r="KVK61" s="544"/>
      <c r="KVL61" s="544"/>
      <c r="KVM61" s="544"/>
      <c r="KVN61" s="544"/>
      <c r="KVO61" s="544"/>
      <c r="KVP61" s="544"/>
      <c r="KVQ61" s="544"/>
      <c r="KVR61" s="544"/>
      <c r="KVS61" s="544"/>
      <c r="KVT61" s="544"/>
      <c r="KVU61" s="544"/>
      <c r="KVV61" s="544"/>
      <c r="KVW61" s="544"/>
      <c r="KVX61" s="544"/>
      <c r="KVY61" s="544"/>
      <c r="KVZ61" s="544"/>
      <c r="KWA61" s="544"/>
      <c r="KWB61" s="544"/>
      <c r="KWC61" s="544"/>
      <c r="KWD61" s="544"/>
      <c r="KWE61" s="544"/>
      <c r="KWF61" s="544"/>
      <c r="KWG61" s="544"/>
      <c r="KWH61" s="544"/>
      <c r="KWI61" s="544"/>
      <c r="KWJ61" s="544"/>
      <c r="KWK61" s="544"/>
      <c r="KWL61" s="544"/>
      <c r="KWM61" s="544"/>
      <c r="KWN61" s="544"/>
      <c r="KWO61" s="544"/>
      <c r="KWP61" s="544"/>
      <c r="KWQ61" s="544"/>
      <c r="KWR61" s="544"/>
      <c r="KWS61" s="544"/>
      <c r="KWT61" s="544"/>
      <c r="KWU61" s="544"/>
      <c r="KWV61" s="544"/>
      <c r="KWW61" s="544"/>
      <c r="KWX61" s="544"/>
      <c r="KWY61" s="544"/>
      <c r="KWZ61" s="544"/>
      <c r="KXA61" s="544"/>
      <c r="KXB61" s="544"/>
      <c r="KXC61" s="544"/>
      <c r="KXD61" s="544"/>
      <c r="KXE61" s="544"/>
      <c r="KXF61" s="544"/>
      <c r="KXG61" s="544"/>
      <c r="KXH61" s="544"/>
      <c r="KXI61" s="544"/>
      <c r="KXJ61" s="544"/>
      <c r="KXK61" s="544"/>
      <c r="KXL61" s="544"/>
      <c r="KXM61" s="544"/>
      <c r="KXN61" s="544"/>
      <c r="KXO61" s="544"/>
      <c r="KXP61" s="544"/>
      <c r="KXQ61" s="544"/>
      <c r="KXR61" s="544"/>
      <c r="KXS61" s="544"/>
      <c r="KXT61" s="544"/>
      <c r="KXU61" s="544"/>
      <c r="KXV61" s="544"/>
      <c r="KXW61" s="544"/>
      <c r="KXX61" s="544"/>
      <c r="KXY61" s="544"/>
      <c r="KXZ61" s="544"/>
      <c r="KYA61" s="544"/>
      <c r="KYB61" s="544"/>
      <c r="KYC61" s="544"/>
      <c r="KYD61" s="544"/>
      <c r="KYE61" s="544"/>
      <c r="KYF61" s="544"/>
      <c r="KYG61" s="544"/>
      <c r="KYH61" s="544"/>
      <c r="KYI61" s="544"/>
      <c r="KYJ61" s="544"/>
      <c r="KYK61" s="544"/>
      <c r="KYL61" s="544"/>
      <c r="KYM61" s="544"/>
      <c r="KYN61" s="544"/>
      <c r="KYO61" s="544"/>
      <c r="KYP61" s="544"/>
      <c r="KYQ61" s="544"/>
      <c r="KYR61" s="544"/>
      <c r="KYS61" s="544"/>
      <c r="KYT61" s="544"/>
      <c r="KYU61" s="544"/>
      <c r="KYV61" s="544"/>
      <c r="KYW61" s="544"/>
      <c r="KYX61" s="544"/>
      <c r="KYY61" s="544"/>
      <c r="KYZ61" s="544"/>
      <c r="KZA61" s="544"/>
      <c r="KZB61" s="544"/>
      <c r="KZC61" s="544"/>
      <c r="KZD61" s="544"/>
      <c r="KZE61" s="544"/>
      <c r="KZF61" s="544"/>
      <c r="KZG61" s="544"/>
      <c r="KZH61" s="544"/>
      <c r="KZI61" s="544"/>
      <c r="KZJ61" s="544"/>
      <c r="KZK61" s="544"/>
      <c r="KZL61" s="544"/>
      <c r="KZM61" s="544"/>
      <c r="KZN61" s="544"/>
      <c r="KZO61" s="544"/>
      <c r="KZP61" s="544"/>
      <c r="KZQ61" s="544"/>
      <c r="KZR61" s="544"/>
      <c r="KZS61" s="544"/>
      <c r="KZT61" s="544"/>
      <c r="KZU61" s="544"/>
      <c r="KZV61" s="544"/>
      <c r="KZW61" s="544"/>
      <c r="KZX61" s="544"/>
      <c r="KZY61" s="544"/>
      <c r="KZZ61" s="544"/>
      <c r="LAA61" s="544"/>
      <c r="LAB61" s="544"/>
      <c r="LAC61" s="544"/>
      <c r="LAD61" s="544"/>
      <c r="LAE61" s="544"/>
      <c r="LAF61" s="544"/>
      <c r="LAG61" s="544"/>
      <c r="LAH61" s="544"/>
      <c r="LAI61" s="544"/>
      <c r="LAJ61" s="544"/>
      <c r="LAK61" s="544"/>
      <c r="LAL61" s="544"/>
      <c r="LAM61" s="544"/>
      <c r="LAN61" s="544"/>
      <c r="LAO61" s="544"/>
      <c r="LAP61" s="544"/>
      <c r="LAQ61" s="544"/>
      <c r="LAR61" s="544"/>
      <c r="LAS61" s="544"/>
      <c r="LAT61" s="544"/>
      <c r="LAU61" s="544"/>
      <c r="LAV61" s="544"/>
      <c r="LAW61" s="544"/>
      <c r="LAX61" s="544"/>
      <c r="LAY61" s="544"/>
      <c r="LAZ61" s="544"/>
      <c r="LBA61" s="544"/>
      <c r="LBB61" s="544"/>
      <c r="LBC61" s="544"/>
      <c r="LBD61" s="544"/>
      <c r="LBE61" s="544"/>
      <c r="LBF61" s="544"/>
      <c r="LBG61" s="544"/>
      <c r="LBH61" s="544"/>
      <c r="LBI61" s="544"/>
      <c r="LBJ61" s="544"/>
      <c r="LBK61" s="544"/>
      <c r="LBL61" s="544"/>
      <c r="LBM61" s="544"/>
      <c r="LBN61" s="544"/>
      <c r="LBO61" s="544"/>
      <c r="LBP61" s="544"/>
      <c r="LBQ61" s="544"/>
      <c r="LBR61" s="544"/>
      <c r="LBS61" s="544"/>
      <c r="LBT61" s="544"/>
      <c r="LBU61" s="544"/>
      <c r="LBV61" s="544"/>
      <c r="LBW61" s="544"/>
      <c r="LBX61" s="544"/>
      <c r="LBY61" s="544"/>
      <c r="LBZ61" s="544"/>
      <c r="LCA61" s="544"/>
      <c r="LCB61" s="544"/>
      <c r="LCC61" s="544"/>
      <c r="LCD61" s="544"/>
      <c r="LCE61" s="544"/>
      <c r="LCF61" s="544"/>
      <c r="LCG61" s="544"/>
      <c r="LCH61" s="544"/>
      <c r="LCI61" s="544"/>
      <c r="LCJ61" s="544"/>
      <c r="LCK61" s="544"/>
      <c r="LCL61" s="544"/>
      <c r="LCM61" s="544"/>
      <c r="LCN61" s="544"/>
      <c r="LCO61" s="544"/>
      <c r="LCP61" s="544"/>
      <c r="LCQ61" s="544"/>
      <c r="LCR61" s="544"/>
      <c r="LCS61" s="544"/>
      <c r="LCT61" s="544"/>
      <c r="LCU61" s="544"/>
      <c r="LCV61" s="544"/>
      <c r="LCW61" s="544"/>
      <c r="LCX61" s="544"/>
      <c r="LCY61" s="544"/>
      <c r="LCZ61" s="544"/>
      <c r="LDA61" s="544"/>
      <c r="LDB61" s="544"/>
      <c r="LDC61" s="544"/>
      <c r="LDD61" s="544"/>
      <c r="LDE61" s="544"/>
      <c r="LDF61" s="544"/>
      <c r="LDG61" s="544"/>
      <c r="LDH61" s="544"/>
      <c r="LDI61" s="544"/>
      <c r="LDJ61" s="544"/>
      <c r="LDK61" s="544"/>
      <c r="LDL61" s="544"/>
      <c r="LDM61" s="544"/>
      <c r="LDN61" s="544"/>
      <c r="LDO61" s="544"/>
      <c r="LDP61" s="544"/>
      <c r="LDQ61" s="544"/>
      <c r="LDR61" s="544"/>
      <c r="LDS61" s="544"/>
      <c r="LDT61" s="544"/>
      <c r="LDU61" s="544"/>
      <c r="LDV61" s="544"/>
      <c r="LDW61" s="544"/>
      <c r="LDX61" s="544"/>
      <c r="LDY61" s="544"/>
      <c r="LDZ61" s="544"/>
      <c r="LEA61" s="544"/>
      <c r="LEB61" s="544"/>
      <c r="LEC61" s="544"/>
      <c r="LED61" s="544"/>
      <c r="LEE61" s="544"/>
      <c r="LEF61" s="544"/>
      <c r="LEG61" s="544"/>
      <c r="LEH61" s="544"/>
      <c r="LEI61" s="544"/>
      <c r="LEJ61" s="544"/>
      <c r="LEK61" s="544"/>
      <c r="LEL61" s="544"/>
      <c r="LEM61" s="544"/>
      <c r="LEN61" s="544"/>
      <c r="LEO61" s="544"/>
      <c r="LEP61" s="544"/>
      <c r="LEQ61" s="544"/>
      <c r="LER61" s="544"/>
      <c r="LES61" s="544"/>
      <c r="LET61" s="544"/>
      <c r="LEU61" s="544"/>
      <c r="LEV61" s="544"/>
      <c r="LEW61" s="544"/>
      <c r="LEX61" s="544"/>
      <c r="LEY61" s="544"/>
      <c r="LEZ61" s="544"/>
      <c r="LFA61" s="544"/>
      <c r="LFB61" s="544"/>
      <c r="LFC61" s="544"/>
      <c r="LFD61" s="544"/>
      <c r="LFE61" s="544"/>
      <c r="LFF61" s="544"/>
      <c r="LFG61" s="544"/>
      <c r="LFH61" s="544"/>
      <c r="LFI61" s="544"/>
      <c r="LFJ61" s="544"/>
      <c r="LFK61" s="544"/>
      <c r="LFL61" s="544"/>
      <c r="LFM61" s="544"/>
      <c r="LFN61" s="544"/>
      <c r="LFO61" s="544"/>
      <c r="LFP61" s="544"/>
      <c r="LFQ61" s="544"/>
      <c r="LFR61" s="544"/>
      <c r="LFS61" s="544"/>
      <c r="LFT61" s="544"/>
      <c r="LFU61" s="544"/>
      <c r="LFV61" s="544"/>
      <c r="LFW61" s="544"/>
      <c r="LFX61" s="544"/>
      <c r="LFY61" s="544"/>
      <c r="LFZ61" s="544"/>
      <c r="LGA61" s="544"/>
      <c r="LGB61" s="544"/>
      <c r="LGC61" s="544"/>
      <c r="LGD61" s="544"/>
      <c r="LGE61" s="544"/>
      <c r="LGF61" s="544"/>
      <c r="LGG61" s="544"/>
      <c r="LGH61" s="544"/>
      <c r="LGI61" s="544"/>
      <c r="LGJ61" s="544"/>
      <c r="LGK61" s="544"/>
      <c r="LGL61" s="544"/>
      <c r="LGM61" s="544"/>
      <c r="LGN61" s="544"/>
      <c r="LGO61" s="544"/>
      <c r="LGP61" s="544"/>
      <c r="LGQ61" s="544"/>
      <c r="LGR61" s="544"/>
      <c r="LGS61" s="544"/>
      <c r="LGT61" s="544"/>
      <c r="LGU61" s="544"/>
      <c r="LGV61" s="544"/>
      <c r="LGW61" s="544"/>
      <c r="LGX61" s="544"/>
      <c r="LGY61" s="544"/>
      <c r="LGZ61" s="544"/>
      <c r="LHA61" s="544"/>
      <c r="LHB61" s="544"/>
      <c r="LHC61" s="544"/>
      <c r="LHD61" s="544"/>
      <c r="LHE61" s="544"/>
      <c r="LHF61" s="544"/>
      <c r="LHG61" s="544"/>
      <c r="LHH61" s="544"/>
      <c r="LHI61" s="544"/>
      <c r="LHJ61" s="544"/>
      <c r="LHK61" s="544"/>
      <c r="LHL61" s="544"/>
      <c r="LHM61" s="544"/>
      <c r="LHN61" s="544"/>
      <c r="LHO61" s="544"/>
      <c r="LHP61" s="544"/>
      <c r="LHQ61" s="544"/>
      <c r="LHR61" s="544"/>
      <c r="LHS61" s="544"/>
      <c r="LHT61" s="544"/>
      <c r="LHU61" s="544"/>
      <c r="LHV61" s="544"/>
      <c r="LHW61" s="544"/>
      <c r="LHX61" s="544"/>
      <c r="LHY61" s="544"/>
      <c r="LHZ61" s="544"/>
      <c r="LIA61" s="544"/>
      <c r="LIB61" s="544"/>
      <c r="LIC61" s="544"/>
      <c r="LID61" s="544"/>
      <c r="LIE61" s="544"/>
      <c r="LIF61" s="544"/>
      <c r="LIG61" s="544"/>
      <c r="LIH61" s="544"/>
      <c r="LII61" s="544"/>
      <c r="LIJ61" s="544"/>
      <c r="LIK61" s="544"/>
      <c r="LIL61" s="544"/>
      <c r="LIM61" s="544"/>
      <c r="LIN61" s="544"/>
      <c r="LIO61" s="544"/>
      <c r="LIP61" s="544"/>
      <c r="LIQ61" s="544"/>
      <c r="LIR61" s="544"/>
      <c r="LIS61" s="544"/>
      <c r="LIT61" s="544"/>
      <c r="LIU61" s="544"/>
      <c r="LIV61" s="544"/>
      <c r="LIW61" s="544"/>
      <c r="LIX61" s="544"/>
      <c r="LIY61" s="544"/>
      <c r="LIZ61" s="544"/>
      <c r="LJA61" s="544"/>
      <c r="LJB61" s="544"/>
      <c r="LJC61" s="544"/>
      <c r="LJD61" s="544"/>
      <c r="LJE61" s="544"/>
      <c r="LJF61" s="544"/>
      <c r="LJG61" s="544"/>
      <c r="LJH61" s="544"/>
      <c r="LJI61" s="544"/>
      <c r="LJJ61" s="544"/>
      <c r="LJK61" s="544"/>
      <c r="LJL61" s="544"/>
      <c r="LJM61" s="544"/>
      <c r="LJN61" s="544"/>
      <c r="LJO61" s="544"/>
      <c r="LJP61" s="544"/>
      <c r="LJQ61" s="544"/>
      <c r="LJR61" s="544"/>
      <c r="LJS61" s="544"/>
      <c r="LJT61" s="544"/>
      <c r="LJU61" s="544"/>
      <c r="LJV61" s="544"/>
      <c r="LJW61" s="544"/>
      <c r="LJX61" s="544"/>
      <c r="LJY61" s="544"/>
      <c r="LJZ61" s="544"/>
      <c r="LKA61" s="544"/>
      <c r="LKB61" s="544"/>
      <c r="LKC61" s="544"/>
      <c r="LKD61" s="544"/>
      <c r="LKE61" s="544"/>
      <c r="LKF61" s="544"/>
      <c r="LKG61" s="544"/>
      <c r="LKH61" s="544"/>
      <c r="LKI61" s="544"/>
      <c r="LKJ61" s="544"/>
      <c r="LKK61" s="544"/>
      <c r="LKL61" s="544"/>
      <c r="LKM61" s="544"/>
      <c r="LKN61" s="544"/>
      <c r="LKO61" s="544"/>
      <c r="LKP61" s="544"/>
      <c r="LKQ61" s="544"/>
      <c r="LKR61" s="544"/>
      <c r="LKS61" s="544"/>
      <c r="LKT61" s="544"/>
      <c r="LKU61" s="544"/>
      <c r="LKV61" s="544"/>
      <c r="LKW61" s="544"/>
      <c r="LKX61" s="544"/>
      <c r="LKY61" s="544"/>
      <c r="LKZ61" s="544"/>
      <c r="LLA61" s="544"/>
      <c r="LLB61" s="544"/>
      <c r="LLC61" s="544"/>
      <c r="LLD61" s="544"/>
      <c r="LLE61" s="544"/>
      <c r="LLF61" s="544"/>
      <c r="LLG61" s="544"/>
      <c r="LLH61" s="544"/>
      <c r="LLI61" s="544"/>
      <c r="LLJ61" s="544"/>
      <c r="LLK61" s="544"/>
      <c r="LLL61" s="544"/>
      <c r="LLM61" s="544"/>
      <c r="LLN61" s="544"/>
      <c r="LLO61" s="544"/>
      <c r="LLP61" s="544"/>
      <c r="LLQ61" s="544"/>
      <c r="LLR61" s="544"/>
      <c r="LLS61" s="544"/>
      <c r="LLT61" s="544"/>
      <c r="LLU61" s="544"/>
      <c r="LLV61" s="544"/>
      <c r="LLW61" s="544"/>
      <c r="LLX61" s="544"/>
      <c r="LLY61" s="544"/>
      <c r="LLZ61" s="544"/>
      <c r="LMA61" s="544"/>
      <c r="LMB61" s="544"/>
      <c r="LMC61" s="544"/>
      <c r="LMD61" s="544"/>
      <c r="LME61" s="544"/>
      <c r="LMF61" s="544"/>
      <c r="LMG61" s="544"/>
      <c r="LMH61" s="544"/>
      <c r="LMI61" s="544"/>
      <c r="LMJ61" s="544"/>
      <c r="LMK61" s="544"/>
      <c r="LML61" s="544"/>
      <c r="LMM61" s="544"/>
      <c r="LMN61" s="544"/>
      <c r="LMO61" s="544"/>
      <c r="LMP61" s="544"/>
      <c r="LMQ61" s="544"/>
      <c r="LMR61" s="544"/>
      <c r="LMS61" s="544"/>
      <c r="LMT61" s="544"/>
      <c r="LMU61" s="544"/>
      <c r="LMV61" s="544"/>
      <c r="LMW61" s="544"/>
      <c r="LMX61" s="544"/>
      <c r="LMY61" s="544"/>
      <c r="LMZ61" s="544"/>
      <c r="LNA61" s="544"/>
      <c r="LNB61" s="544"/>
      <c r="LNC61" s="544"/>
      <c r="LND61" s="544"/>
      <c r="LNE61" s="544"/>
      <c r="LNF61" s="544"/>
      <c r="LNG61" s="544"/>
      <c r="LNH61" s="544"/>
      <c r="LNI61" s="544"/>
      <c r="LNJ61" s="544"/>
      <c r="LNK61" s="544"/>
      <c r="LNL61" s="544"/>
      <c r="LNM61" s="544"/>
      <c r="LNN61" s="544"/>
      <c r="LNO61" s="544"/>
      <c r="LNP61" s="544"/>
      <c r="LNQ61" s="544"/>
      <c r="LNR61" s="544"/>
      <c r="LNS61" s="544"/>
      <c r="LNT61" s="544"/>
      <c r="LNU61" s="544"/>
      <c r="LNV61" s="544"/>
      <c r="LNW61" s="544"/>
      <c r="LNX61" s="544"/>
      <c r="LNY61" s="544"/>
      <c r="LNZ61" s="544"/>
      <c r="LOA61" s="544"/>
      <c r="LOB61" s="544"/>
      <c r="LOC61" s="544"/>
      <c r="LOD61" s="544"/>
      <c r="LOE61" s="544"/>
      <c r="LOF61" s="544"/>
      <c r="LOG61" s="544"/>
      <c r="LOH61" s="544"/>
      <c r="LOI61" s="544"/>
      <c r="LOJ61" s="544"/>
      <c r="LOK61" s="544"/>
      <c r="LOL61" s="544"/>
      <c r="LOM61" s="544"/>
      <c r="LON61" s="544"/>
      <c r="LOO61" s="544"/>
      <c r="LOP61" s="544"/>
      <c r="LOQ61" s="544"/>
      <c r="LOR61" s="544"/>
      <c r="LOS61" s="544"/>
      <c r="LOT61" s="544"/>
      <c r="LOU61" s="544"/>
      <c r="LOV61" s="544"/>
      <c r="LOW61" s="544"/>
      <c r="LOX61" s="544"/>
      <c r="LOY61" s="544"/>
      <c r="LOZ61" s="544"/>
      <c r="LPA61" s="544"/>
      <c r="LPB61" s="544"/>
      <c r="LPC61" s="544"/>
      <c r="LPD61" s="544"/>
      <c r="LPE61" s="544"/>
      <c r="LPF61" s="544"/>
      <c r="LPG61" s="544"/>
      <c r="LPH61" s="544"/>
      <c r="LPI61" s="544"/>
      <c r="LPJ61" s="544"/>
      <c r="LPK61" s="544"/>
      <c r="LPL61" s="544"/>
      <c r="LPM61" s="544"/>
      <c r="LPN61" s="544"/>
      <c r="LPO61" s="544"/>
      <c r="LPP61" s="544"/>
      <c r="LPQ61" s="544"/>
      <c r="LPR61" s="544"/>
      <c r="LPS61" s="544"/>
      <c r="LPT61" s="544"/>
      <c r="LPU61" s="544"/>
      <c r="LPV61" s="544"/>
      <c r="LPW61" s="544"/>
      <c r="LPX61" s="544"/>
      <c r="LPY61" s="544"/>
      <c r="LPZ61" s="544"/>
      <c r="LQA61" s="544"/>
      <c r="LQB61" s="544"/>
      <c r="LQC61" s="544"/>
      <c r="LQD61" s="544"/>
      <c r="LQE61" s="544"/>
      <c r="LQF61" s="544"/>
      <c r="LQG61" s="544"/>
      <c r="LQH61" s="544"/>
      <c r="LQI61" s="544"/>
      <c r="LQJ61" s="544"/>
      <c r="LQK61" s="544"/>
      <c r="LQL61" s="544"/>
      <c r="LQM61" s="544"/>
      <c r="LQN61" s="544"/>
      <c r="LQO61" s="544"/>
      <c r="LQP61" s="544"/>
      <c r="LQQ61" s="544"/>
      <c r="LQR61" s="544"/>
      <c r="LQS61" s="544"/>
      <c r="LQT61" s="544"/>
      <c r="LQU61" s="544"/>
      <c r="LQV61" s="544"/>
      <c r="LQW61" s="544"/>
      <c r="LQX61" s="544"/>
      <c r="LQY61" s="544"/>
      <c r="LQZ61" s="544"/>
      <c r="LRA61" s="544"/>
      <c r="LRB61" s="544"/>
      <c r="LRC61" s="544"/>
      <c r="LRD61" s="544"/>
      <c r="LRE61" s="544"/>
      <c r="LRF61" s="544"/>
      <c r="LRG61" s="544"/>
      <c r="LRH61" s="544"/>
      <c r="LRI61" s="544"/>
      <c r="LRJ61" s="544"/>
      <c r="LRK61" s="544"/>
      <c r="LRL61" s="544"/>
      <c r="LRM61" s="544"/>
      <c r="LRN61" s="544"/>
      <c r="LRO61" s="544"/>
      <c r="LRP61" s="544"/>
      <c r="LRQ61" s="544"/>
      <c r="LRR61" s="544"/>
      <c r="LRS61" s="544"/>
      <c r="LRT61" s="544"/>
      <c r="LRU61" s="544"/>
      <c r="LRV61" s="544"/>
      <c r="LRW61" s="544"/>
      <c r="LRX61" s="544"/>
      <c r="LRY61" s="544"/>
      <c r="LRZ61" s="544"/>
      <c r="LSA61" s="544"/>
      <c r="LSB61" s="544"/>
      <c r="LSC61" s="544"/>
      <c r="LSD61" s="544"/>
      <c r="LSE61" s="544"/>
      <c r="LSF61" s="544"/>
      <c r="LSG61" s="544"/>
      <c r="LSH61" s="544"/>
      <c r="LSI61" s="544"/>
      <c r="LSJ61" s="544"/>
      <c r="LSK61" s="544"/>
      <c r="LSL61" s="544"/>
      <c r="LSM61" s="544"/>
      <c r="LSN61" s="544"/>
      <c r="LSO61" s="544"/>
      <c r="LSP61" s="544"/>
      <c r="LSQ61" s="544"/>
      <c r="LSR61" s="544"/>
      <c r="LSS61" s="544"/>
      <c r="LST61" s="544"/>
      <c r="LSU61" s="544"/>
      <c r="LSV61" s="544"/>
      <c r="LSW61" s="544"/>
      <c r="LSX61" s="544"/>
      <c r="LSY61" s="544"/>
      <c r="LSZ61" s="544"/>
      <c r="LTA61" s="544"/>
      <c r="LTB61" s="544"/>
      <c r="LTC61" s="544"/>
      <c r="LTD61" s="544"/>
      <c r="LTE61" s="544"/>
      <c r="LTF61" s="544"/>
      <c r="LTG61" s="544"/>
      <c r="LTH61" s="544"/>
      <c r="LTI61" s="544"/>
      <c r="LTJ61" s="544"/>
      <c r="LTK61" s="544"/>
      <c r="LTL61" s="544"/>
      <c r="LTM61" s="544"/>
      <c r="LTN61" s="544"/>
      <c r="LTO61" s="544"/>
      <c r="LTP61" s="544"/>
      <c r="LTQ61" s="544"/>
      <c r="LTR61" s="544"/>
      <c r="LTS61" s="544"/>
      <c r="LTT61" s="544"/>
      <c r="LTU61" s="544"/>
      <c r="LTV61" s="544"/>
      <c r="LTW61" s="544"/>
      <c r="LTX61" s="544"/>
      <c r="LTY61" s="544"/>
      <c r="LTZ61" s="544"/>
      <c r="LUA61" s="544"/>
      <c r="LUB61" s="544"/>
      <c r="LUC61" s="544"/>
      <c r="LUD61" s="544"/>
      <c r="LUE61" s="544"/>
      <c r="LUF61" s="544"/>
      <c r="LUG61" s="544"/>
      <c r="LUH61" s="544"/>
      <c r="LUI61" s="544"/>
      <c r="LUJ61" s="544"/>
      <c r="LUK61" s="544"/>
      <c r="LUL61" s="544"/>
      <c r="LUM61" s="544"/>
      <c r="LUN61" s="544"/>
      <c r="LUO61" s="544"/>
      <c r="LUP61" s="544"/>
      <c r="LUQ61" s="544"/>
      <c r="LUR61" s="544"/>
      <c r="LUS61" s="544"/>
      <c r="LUT61" s="544"/>
      <c r="LUU61" s="544"/>
      <c r="LUV61" s="544"/>
      <c r="LUW61" s="544"/>
      <c r="LUX61" s="544"/>
      <c r="LUY61" s="544"/>
      <c r="LUZ61" s="544"/>
      <c r="LVA61" s="544"/>
      <c r="LVB61" s="544"/>
      <c r="LVC61" s="544"/>
      <c r="LVD61" s="544"/>
      <c r="LVE61" s="544"/>
      <c r="LVF61" s="544"/>
      <c r="LVG61" s="544"/>
      <c r="LVH61" s="544"/>
      <c r="LVI61" s="544"/>
      <c r="LVJ61" s="544"/>
      <c r="LVK61" s="544"/>
      <c r="LVL61" s="544"/>
      <c r="LVM61" s="544"/>
      <c r="LVN61" s="544"/>
      <c r="LVO61" s="544"/>
      <c r="LVP61" s="544"/>
      <c r="LVQ61" s="544"/>
      <c r="LVR61" s="544"/>
      <c r="LVS61" s="544"/>
      <c r="LVT61" s="544"/>
      <c r="LVU61" s="544"/>
      <c r="LVV61" s="544"/>
      <c r="LVW61" s="544"/>
      <c r="LVX61" s="544"/>
      <c r="LVY61" s="544"/>
      <c r="LVZ61" s="544"/>
      <c r="LWA61" s="544"/>
      <c r="LWB61" s="544"/>
      <c r="LWC61" s="544"/>
      <c r="LWD61" s="544"/>
      <c r="LWE61" s="544"/>
      <c r="LWF61" s="544"/>
      <c r="LWG61" s="544"/>
      <c r="LWH61" s="544"/>
      <c r="LWI61" s="544"/>
      <c r="LWJ61" s="544"/>
      <c r="LWK61" s="544"/>
      <c r="LWL61" s="544"/>
      <c r="LWM61" s="544"/>
      <c r="LWN61" s="544"/>
      <c r="LWO61" s="544"/>
      <c r="LWP61" s="544"/>
      <c r="LWQ61" s="544"/>
      <c r="LWR61" s="544"/>
      <c r="LWS61" s="544"/>
      <c r="LWT61" s="544"/>
      <c r="LWU61" s="544"/>
      <c r="LWV61" s="544"/>
      <c r="LWW61" s="544"/>
      <c r="LWX61" s="544"/>
      <c r="LWY61" s="544"/>
      <c r="LWZ61" s="544"/>
      <c r="LXA61" s="544"/>
      <c r="LXB61" s="544"/>
      <c r="LXC61" s="544"/>
      <c r="LXD61" s="544"/>
      <c r="LXE61" s="544"/>
      <c r="LXF61" s="544"/>
      <c r="LXG61" s="544"/>
      <c r="LXH61" s="544"/>
      <c r="LXI61" s="544"/>
      <c r="LXJ61" s="544"/>
      <c r="LXK61" s="544"/>
      <c r="LXL61" s="544"/>
      <c r="LXM61" s="544"/>
      <c r="LXN61" s="544"/>
      <c r="LXO61" s="544"/>
      <c r="LXP61" s="544"/>
      <c r="LXQ61" s="544"/>
      <c r="LXR61" s="544"/>
      <c r="LXS61" s="544"/>
      <c r="LXT61" s="544"/>
      <c r="LXU61" s="544"/>
      <c r="LXV61" s="544"/>
      <c r="LXW61" s="544"/>
      <c r="LXX61" s="544"/>
      <c r="LXY61" s="544"/>
      <c r="LXZ61" s="544"/>
      <c r="LYA61" s="544"/>
      <c r="LYB61" s="544"/>
      <c r="LYC61" s="544"/>
      <c r="LYD61" s="544"/>
      <c r="LYE61" s="544"/>
      <c r="LYF61" s="544"/>
      <c r="LYG61" s="544"/>
      <c r="LYH61" s="544"/>
      <c r="LYI61" s="544"/>
      <c r="LYJ61" s="544"/>
      <c r="LYK61" s="544"/>
      <c r="LYL61" s="544"/>
      <c r="LYM61" s="544"/>
      <c r="LYN61" s="544"/>
      <c r="LYO61" s="544"/>
      <c r="LYP61" s="544"/>
      <c r="LYQ61" s="544"/>
      <c r="LYR61" s="544"/>
      <c r="LYS61" s="544"/>
      <c r="LYT61" s="544"/>
      <c r="LYU61" s="544"/>
      <c r="LYV61" s="544"/>
      <c r="LYW61" s="544"/>
      <c r="LYX61" s="544"/>
      <c r="LYY61" s="544"/>
      <c r="LYZ61" s="544"/>
      <c r="LZA61" s="544"/>
      <c r="LZB61" s="544"/>
      <c r="LZC61" s="544"/>
      <c r="LZD61" s="544"/>
      <c r="LZE61" s="544"/>
      <c r="LZF61" s="544"/>
      <c r="LZG61" s="544"/>
      <c r="LZH61" s="544"/>
      <c r="LZI61" s="544"/>
      <c r="LZJ61" s="544"/>
      <c r="LZK61" s="544"/>
      <c r="LZL61" s="544"/>
      <c r="LZM61" s="544"/>
      <c r="LZN61" s="544"/>
      <c r="LZO61" s="544"/>
      <c r="LZP61" s="544"/>
      <c r="LZQ61" s="544"/>
      <c r="LZR61" s="544"/>
      <c r="LZS61" s="544"/>
      <c r="LZT61" s="544"/>
      <c r="LZU61" s="544"/>
      <c r="LZV61" s="544"/>
      <c r="LZW61" s="544"/>
      <c r="LZX61" s="544"/>
      <c r="LZY61" s="544"/>
      <c r="LZZ61" s="544"/>
      <c r="MAA61" s="544"/>
      <c r="MAB61" s="544"/>
      <c r="MAC61" s="544"/>
      <c r="MAD61" s="544"/>
      <c r="MAE61" s="544"/>
      <c r="MAF61" s="544"/>
      <c r="MAG61" s="544"/>
      <c r="MAH61" s="544"/>
      <c r="MAI61" s="544"/>
      <c r="MAJ61" s="544"/>
      <c r="MAK61" s="544"/>
      <c r="MAL61" s="544"/>
      <c r="MAM61" s="544"/>
      <c r="MAN61" s="544"/>
      <c r="MAO61" s="544"/>
      <c r="MAP61" s="544"/>
      <c r="MAQ61" s="544"/>
      <c r="MAR61" s="544"/>
      <c r="MAS61" s="544"/>
      <c r="MAT61" s="544"/>
      <c r="MAU61" s="544"/>
      <c r="MAV61" s="544"/>
      <c r="MAW61" s="544"/>
      <c r="MAX61" s="544"/>
      <c r="MAY61" s="544"/>
      <c r="MAZ61" s="544"/>
      <c r="MBA61" s="544"/>
      <c r="MBB61" s="544"/>
      <c r="MBC61" s="544"/>
      <c r="MBD61" s="544"/>
      <c r="MBE61" s="544"/>
      <c r="MBF61" s="544"/>
      <c r="MBG61" s="544"/>
      <c r="MBH61" s="544"/>
      <c r="MBI61" s="544"/>
      <c r="MBJ61" s="544"/>
      <c r="MBK61" s="544"/>
      <c r="MBL61" s="544"/>
      <c r="MBM61" s="544"/>
      <c r="MBN61" s="544"/>
      <c r="MBO61" s="544"/>
      <c r="MBP61" s="544"/>
      <c r="MBQ61" s="544"/>
      <c r="MBR61" s="544"/>
      <c r="MBS61" s="544"/>
      <c r="MBT61" s="544"/>
      <c r="MBU61" s="544"/>
      <c r="MBV61" s="544"/>
      <c r="MBW61" s="544"/>
      <c r="MBX61" s="544"/>
      <c r="MBY61" s="544"/>
      <c r="MBZ61" s="544"/>
      <c r="MCA61" s="544"/>
      <c r="MCB61" s="544"/>
      <c r="MCC61" s="544"/>
      <c r="MCD61" s="544"/>
      <c r="MCE61" s="544"/>
      <c r="MCF61" s="544"/>
      <c r="MCG61" s="544"/>
      <c r="MCH61" s="544"/>
      <c r="MCI61" s="544"/>
      <c r="MCJ61" s="544"/>
      <c r="MCK61" s="544"/>
      <c r="MCL61" s="544"/>
      <c r="MCM61" s="544"/>
      <c r="MCN61" s="544"/>
      <c r="MCO61" s="544"/>
      <c r="MCP61" s="544"/>
      <c r="MCQ61" s="544"/>
      <c r="MCR61" s="544"/>
      <c r="MCS61" s="544"/>
      <c r="MCT61" s="544"/>
      <c r="MCU61" s="544"/>
      <c r="MCV61" s="544"/>
      <c r="MCW61" s="544"/>
      <c r="MCX61" s="544"/>
      <c r="MCY61" s="544"/>
      <c r="MCZ61" s="544"/>
      <c r="MDA61" s="544"/>
      <c r="MDB61" s="544"/>
      <c r="MDC61" s="544"/>
      <c r="MDD61" s="544"/>
      <c r="MDE61" s="544"/>
      <c r="MDF61" s="544"/>
      <c r="MDG61" s="544"/>
      <c r="MDH61" s="544"/>
      <c r="MDI61" s="544"/>
      <c r="MDJ61" s="544"/>
      <c r="MDK61" s="544"/>
      <c r="MDL61" s="544"/>
      <c r="MDM61" s="544"/>
      <c r="MDN61" s="544"/>
      <c r="MDO61" s="544"/>
      <c r="MDP61" s="544"/>
      <c r="MDQ61" s="544"/>
      <c r="MDR61" s="544"/>
      <c r="MDS61" s="544"/>
      <c r="MDT61" s="544"/>
      <c r="MDU61" s="544"/>
      <c r="MDV61" s="544"/>
      <c r="MDW61" s="544"/>
      <c r="MDX61" s="544"/>
      <c r="MDY61" s="544"/>
      <c r="MDZ61" s="544"/>
      <c r="MEA61" s="544"/>
      <c r="MEB61" s="544"/>
      <c r="MEC61" s="544"/>
      <c r="MED61" s="544"/>
      <c r="MEE61" s="544"/>
      <c r="MEF61" s="544"/>
      <c r="MEG61" s="544"/>
      <c r="MEH61" s="544"/>
      <c r="MEI61" s="544"/>
      <c r="MEJ61" s="544"/>
      <c r="MEK61" s="544"/>
      <c r="MEL61" s="544"/>
      <c r="MEM61" s="544"/>
      <c r="MEN61" s="544"/>
      <c r="MEO61" s="544"/>
      <c r="MEP61" s="544"/>
      <c r="MEQ61" s="544"/>
      <c r="MER61" s="544"/>
      <c r="MES61" s="544"/>
      <c r="MET61" s="544"/>
      <c r="MEU61" s="544"/>
      <c r="MEV61" s="544"/>
      <c r="MEW61" s="544"/>
      <c r="MEX61" s="544"/>
      <c r="MEY61" s="544"/>
      <c r="MEZ61" s="544"/>
      <c r="MFA61" s="544"/>
      <c r="MFB61" s="544"/>
      <c r="MFC61" s="544"/>
      <c r="MFD61" s="544"/>
      <c r="MFE61" s="544"/>
      <c r="MFF61" s="544"/>
      <c r="MFG61" s="544"/>
      <c r="MFH61" s="544"/>
      <c r="MFI61" s="544"/>
      <c r="MFJ61" s="544"/>
      <c r="MFK61" s="544"/>
      <c r="MFL61" s="544"/>
      <c r="MFM61" s="544"/>
      <c r="MFN61" s="544"/>
      <c r="MFO61" s="544"/>
      <c r="MFP61" s="544"/>
      <c r="MFQ61" s="544"/>
      <c r="MFR61" s="544"/>
      <c r="MFS61" s="544"/>
      <c r="MFT61" s="544"/>
      <c r="MFU61" s="544"/>
      <c r="MFV61" s="544"/>
      <c r="MFW61" s="544"/>
      <c r="MFX61" s="544"/>
      <c r="MFY61" s="544"/>
      <c r="MFZ61" s="544"/>
      <c r="MGA61" s="544"/>
      <c r="MGB61" s="544"/>
      <c r="MGC61" s="544"/>
      <c r="MGD61" s="544"/>
      <c r="MGE61" s="544"/>
      <c r="MGF61" s="544"/>
      <c r="MGG61" s="544"/>
      <c r="MGH61" s="544"/>
      <c r="MGI61" s="544"/>
      <c r="MGJ61" s="544"/>
      <c r="MGK61" s="544"/>
      <c r="MGL61" s="544"/>
      <c r="MGM61" s="544"/>
      <c r="MGN61" s="544"/>
      <c r="MGO61" s="544"/>
      <c r="MGP61" s="544"/>
      <c r="MGQ61" s="544"/>
      <c r="MGR61" s="544"/>
      <c r="MGS61" s="544"/>
      <c r="MGT61" s="544"/>
      <c r="MGU61" s="544"/>
      <c r="MGV61" s="544"/>
      <c r="MGW61" s="544"/>
      <c r="MGX61" s="544"/>
      <c r="MGY61" s="544"/>
      <c r="MGZ61" s="544"/>
      <c r="MHA61" s="544"/>
      <c r="MHB61" s="544"/>
      <c r="MHC61" s="544"/>
      <c r="MHD61" s="544"/>
      <c r="MHE61" s="544"/>
      <c r="MHF61" s="544"/>
      <c r="MHG61" s="544"/>
      <c r="MHH61" s="544"/>
      <c r="MHI61" s="544"/>
      <c r="MHJ61" s="544"/>
      <c r="MHK61" s="544"/>
      <c r="MHL61" s="544"/>
      <c r="MHM61" s="544"/>
      <c r="MHN61" s="544"/>
      <c r="MHO61" s="544"/>
      <c r="MHP61" s="544"/>
      <c r="MHQ61" s="544"/>
      <c r="MHR61" s="544"/>
      <c r="MHS61" s="544"/>
      <c r="MHT61" s="544"/>
      <c r="MHU61" s="544"/>
      <c r="MHV61" s="544"/>
      <c r="MHW61" s="544"/>
      <c r="MHX61" s="544"/>
      <c r="MHY61" s="544"/>
      <c r="MHZ61" s="544"/>
      <c r="MIA61" s="544"/>
      <c r="MIB61" s="544"/>
      <c r="MIC61" s="544"/>
      <c r="MID61" s="544"/>
      <c r="MIE61" s="544"/>
      <c r="MIF61" s="544"/>
      <c r="MIG61" s="544"/>
      <c r="MIH61" s="544"/>
      <c r="MII61" s="544"/>
      <c r="MIJ61" s="544"/>
      <c r="MIK61" s="544"/>
      <c r="MIL61" s="544"/>
      <c r="MIM61" s="544"/>
      <c r="MIN61" s="544"/>
      <c r="MIO61" s="544"/>
      <c r="MIP61" s="544"/>
      <c r="MIQ61" s="544"/>
      <c r="MIR61" s="544"/>
      <c r="MIS61" s="544"/>
      <c r="MIT61" s="544"/>
      <c r="MIU61" s="544"/>
      <c r="MIV61" s="544"/>
      <c r="MIW61" s="544"/>
      <c r="MIX61" s="544"/>
      <c r="MIY61" s="544"/>
      <c r="MIZ61" s="544"/>
      <c r="MJA61" s="544"/>
      <c r="MJB61" s="544"/>
      <c r="MJC61" s="544"/>
      <c r="MJD61" s="544"/>
      <c r="MJE61" s="544"/>
      <c r="MJF61" s="544"/>
      <c r="MJG61" s="544"/>
      <c r="MJH61" s="544"/>
      <c r="MJI61" s="544"/>
      <c r="MJJ61" s="544"/>
      <c r="MJK61" s="544"/>
      <c r="MJL61" s="544"/>
      <c r="MJM61" s="544"/>
      <c r="MJN61" s="544"/>
      <c r="MJO61" s="544"/>
      <c r="MJP61" s="544"/>
      <c r="MJQ61" s="544"/>
      <c r="MJR61" s="544"/>
      <c r="MJS61" s="544"/>
      <c r="MJT61" s="544"/>
      <c r="MJU61" s="544"/>
      <c r="MJV61" s="544"/>
      <c r="MJW61" s="544"/>
      <c r="MJX61" s="544"/>
      <c r="MJY61" s="544"/>
      <c r="MJZ61" s="544"/>
      <c r="MKA61" s="544"/>
      <c r="MKB61" s="544"/>
      <c r="MKC61" s="544"/>
      <c r="MKD61" s="544"/>
      <c r="MKE61" s="544"/>
      <c r="MKF61" s="544"/>
      <c r="MKG61" s="544"/>
      <c r="MKH61" s="544"/>
      <c r="MKI61" s="544"/>
      <c r="MKJ61" s="544"/>
      <c r="MKK61" s="544"/>
      <c r="MKL61" s="544"/>
      <c r="MKM61" s="544"/>
      <c r="MKN61" s="544"/>
      <c r="MKO61" s="544"/>
      <c r="MKP61" s="544"/>
      <c r="MKQ61" s="544"/>
      <c r="MKR61" s="544"/>
      <c r="MKS61" s="544"/>
      <c r="MKT61" s="544"/>
      <c r="MKU61" s="544"/>
      <c r="MKV61" s="544"/>
      <c r="MKW61" s="544"/>
      <c r="MKX61" s="544"/>
      <c r="MKY61" s="544"/>
      <c r="MKZ61" s="544"/>
      <c r="MLA61" s="544"/>
      <c r="MLB61" s="544"/>
      <c r="MLC61" s="544"/>
      <c r="MLD61" s="544"/>
      <c r="MLE61" s="544"/>
      <c r="MLF61" s="544"/>
      <c r="MLG61" s="544"/>
      <c r="MLH61" s="544"/>
      <c r="MLI61" s="544"/>
      <c r="MLJ61" s="544"/>
      <c r="MLK61" s="544"/>
      <c r="MLL61" s="544"/>
      <c r="MLM61" s="544"/>
      <c r="MLN61" s="544"/>
      <c r="MLO61" s="544"/>
      <c r="MLP61" s="544"/>
      <c r="MLQ61" s="544"/>
      <c r="MLR61" s="544"/>
      <c r="MLS61" s="544"/>
      <c r="MLT61" s="544"/>
      <c r="MLU61" s="544"/>
      <c r="MLV61" s="544"/>
      <c r="MLW61" s="544"/>
      <c r="MLX61" s="544"/>
      <c r="MLY61" s="544"/>
      <c r="MLZ61" s="544"/>
      <c r="MMA61" s="544"/>
      <c r="MMB61" s="544"/>
      <c r="MMC61" s="544"/>
      <c r="MMD61" s="544"/>
      <c r="MME61" s="544"/>
      <c r="MMF61" s="544"/>
      <c r="MMG61" s="544"/>
      <c r="MMH61" s="544"/>
      <c r="MMI61" s="544"/>
      <c r="MMJ61" s="544"/>
      <c r="MMK61" s="544"/>
      <c r="MML61" s="544"/>
      <c r="MMM61" s="544"/>
      <c r="MMN61" s="544"/>
      <c r="MMO61" s="544"/>
      <c r="MMP61" s="544"/>
      <c r="MMQ61" s="544"/>
      <c r="MMR61" s="544"/>
      <c r="MMS61" s="544"/>
      <c r="MMT61" s="544"/>
      <c r="MMU61" s="544"/>
      <c r="MMV61" s="544"/>
      <c r="MMW61" s="544"/>
      <c r="MMX61" s="544"/>
      <c r="MMY61" s="544"/>
      <c r="MMZ61" s="544"/>
      <c r="MNA61" s="544"/>
      <c r="MNB61" s="544"/>
      <c r="MNC61" s="544"/>
      <c r="MND61" s="544"/>
      <c r="MNE61" s="544"/>
      <c r="MNF61" s="544"/>
      <c r="MNG61" s="544"/>
      <c r="MNH61" s="544"/>
      <c r="MNI61" s="544"/>
      <c r="MNJ61" s="544"/>
      <c r="MNK61" s="544"/>
      <c r="MNL61" s="544"/>
      <c r="MNM61" s="544"/>
      <c r="MNN61" s="544"/>
      <c r="MNO61" s="544"/>
      <c r="MNP61" s="544"/>
      <c r="MNQ61" s="544"/>
      <c r="MNR61" s="544"/>
      <c r="MNS61" s="544"/>
      <c r="MNT61" s="544"/>
      <c r="MNU61" s="544"/>
      <c r="MNV61" s="544"/>
      <c r="MNW61" s="544"/>
      <c r="MNX61" s="544"/>
      <c r="MNY61" s="544"/>
      <c r="MNZ61" s="544"/>
      <c r="MOA61" s="544"/>
      <c r="MOB61" s="544"/>
      <c r="MOC61" s="544"/>
      <c r="MOD61" s="544"/>
      <c r="MOE61" s="544"/>
      <c r="MOF61" s="544"/>
      <c r="MOG61" s="544"/>
      <c r="MOH61" s="544"/>
      <c r="MOI61" s="544"/>
      <c r="MOJ61" s="544"/>
      <c r="MOK61" s="544"/>
      <c r="MOL61" s="544"/>
      <c r="MOM61" s="544"/>
      <c r="MON61" s="544"/>
      <c r="MOO61" s="544"/>
      <c r="MOP61" s="544"/>
      <c r="MOQ61" s="544"/>
      <c r="MOR61" s="544"/>
      <c r="MOS61" s="544"/>
      <c r="MOT61" s="544"/>
      <c r="MOU61" s="544"/>
      <c r="MOV61" s="544"/>
      <c r="MOW61" s="544"/>
      <c r="MOX61" s="544"/>
      <c r="MOY61" s="544"/>
      <c r="MOZ61" s="544"/>
      <c r="MPA61" s="544"/>
      <c r="MPB61" s="544"/>
      <c r="MPC61" s="544"/>
      <c r="MPD61" s="544"/>
      <c r="MPE61" s="544"/>
      <c r="MPF61" s="544"/>
      <c r="MPG61" s="544"/>
      <c r="MPH61" s="544"/>
      <c r="MPI61" s="544"/>
      <c r="MPJ61" s="544"/>
      <c r="MPK61" s="544"/>
      <c r="MPL61" s="544"/>
      <c r="MPM61" s="544"/>
      <c r="MPN61" s="544"/>
      <c r="MPO61" s="544"/>
      <c r="MPP61" s="544"/>
      <c r="MPQ61" s="544"/>
      <c r="MPR61" s="544"/>
      <c r="MPS61" s="544"/>
      <c r="MPT61" s="544"/>
      <c r="MPU61" s="544"/>
      <c r="MPV61" s="544"/>
      <c r="MPW61" s="544"/>
      <c r="MPX61" s="544"/>
      <c r="MPY61" s="544"/>
      <c r="MPZ61" s="544"/>
      <c r="MQA61" s="544"/>
      <c r="MQB61" s="544"/>
      <c r="MQC61" s="544"/>
      <c r="MQD61" s="544"/>
      <c r="MQE61" s="544"/>
      <c r="MQF61" s="544"/>
      <c r="MQG61" s="544"/>
      <c r="MQH61" s="544"/>
      <c r="MQI61" s="544"/>
      <c r="MQJ61" s="544"/>
      <c r="MQK61" s="544"/>
      <c r="MQL61" s="544"/>
      <c r="MQM61" s="544"/>
      <c r="MQN61" s="544"/>
      <c r="MQO61" s="544"/>
      <c r="MQP61" s="544"/>
      <c r="MQQ61" s="544"/>
      <c r="MQR61" s="544"/>
      <c r="MQS61" s="544"/>
      <c r="MQT61" s="544"/>
      <c r="MQU61" s="544"/>
      <c r="MQV61" s="544"/>
      <c r="MQW61" s="544"/>
      <c r="MQX61" s="544"/>
      <c r="MQY61" s="544"/>
      <c r="MQZ61" s="544"/>
      <c r="MRA61" s="544"/>
      <c r="MRB61" s="544"/>
      <c r="MRC61" s="544"/>
      <c r="MRD61" s="544"/>
      <c r="MRE61" s="544"/>
      <c r="MRF61" s="544"/>
      <c r="MRG61" s="544"/>
      <c r="MRH61" s="544"/>
      <c r="MRI61" s="544"/>
      <c r="MRJ61" s="544"/>
      <c r="MRK61" s="544"/>
      <c r="MRL61" s="544"/>
      <c r="MRM61" s="544"/>
      <c r="MRN61" s="544"/>
      <c r="MRO61" s="544"/>
      <c r="MRP61" s="544"/>
      <c r="MRQ61" s="544"/>
      <c r="MRR61" s="544"/>
      <c r="MRS61" s="544"/>
      <c r="MRT61" s="544"/>
      <c r="MRU61" s="544"/>
      <c r="MRV61" s="544"/>
      <c r="MRW61" s="544"/>
      <c r="MRX61" s="544"/>
      <c r="MRY61" s="544"/>
      <c r="MRZ61" s="544"/>
      <c r="MSA61" s="544"/>
      <c r="MSB61" s="544"/>
      <c r="MSC61" s="544"/>
      <c r="MSD61" s="544"/>
      <c r="MSE61" s="544"/>
      <c r="MSF61" s="544"/>
      <c r="MSG61" s="544"/>
      <c r="MSH61" s="544"/>
      <c r="MSI61" s="544"/>
      <c r="MSJ61" s="544"/>
      <c r="MSK61" s="544"/>
      <c r="MSL61" s="544"/>
      <c r="MSM61" s="544"/>
      <c r="MSN61" s="544"/>
      <c r="MSO61" s="544"/>
      <c r="MSP61" s="544"/>
      <c r="MSQ61" s="544"/>
      <c r="MSR61" s="544"/>
      <c r="MSS61" s="544"/>
      <c r="MST61" s="544"/>
      <c r="MSU61" s="544"/>
      <c r="MSV61" s="544"/>
      <c r="MSW61" s="544"/>
      <c r="MSX61" s="544"/>
      <c r="MSY61" s="544"/>
      <c r="MSZ61" s="544"/>
      <c r="MTA61" s="544"/>
      <c r="MTB61" s="544"/>
      <c r="MTC61" s="544"/>
      <c r="MTD61" s="544"/>
      <c r="MTE61" s="544"/>
      <c r="MTF61" s="544"/>
      <c r="MTG61" s="544"/>
      <c r="MTH61" s="544"/>
      <c r="MTI61" s="544"/>
      <c r="MTJ61" s="544"/>
      <c r="MTK61" s="544"/>
      <c r="MTL61" s="544"/>
      <c r="MTM61" s="544"/>
      <c r="MTN61" s="544"/>
      <c r="MTO61" s="544"/>
      <c r="MTP61" s="544"/>
      <c r="MTQ61" s="544"/>
      <c r="MTR61" s="544"/>
      <c r="MTS61" s="544"/>
      <c r="MTT61" s="544"/>
      <c r="MTU61" s="544"/>
      <c r="MTV61" s="544"/>
      <c r="MTW61" s="544"/>
      <c r="MTX61" s="544"/>
      <c r="MTY61" s="544"/>
      <c r="MTZ61" s="544"/>
      <c r="MUA61" s="544"/>
      <c r="MUB61" s="544"/>
      <c r="MUC61" s="544"/>
      <c r="MUD61" s="544"/>
      <c r="MUE61" s="544"/>
      <c r="MUF61" s="544"/>
      <c r="MUG61" s="544"/>
      <c r="MUH61" s="544"/>
      <c r="MUI61" s="544"/>
      <c r="MUJ61" s="544"/>
      <c r="MUK61" s="544"/>
      <c r="MUL61" s="544"/>
      <c r="MUM61" s="544"/>
      <c r="MUN61" s="544"/>
      <c r="MUO61" s="544"/>
      <c r="MUP61" s="544"/>
      <c r="MUQ61" s="544"/>
      <c r="MUR61" s="544"/>
      <c r="MUS61" s="544"/>
      <c r="MUT61" s="544"/>
      <c r="MUU61" s="544"/>
      <c r="MUV61" s="544"/>
      <c r="MUW61" s="544"/>
      <c r="MUX61" s="544"/>
      <c r="MUY61" s="544"/>
      <c r="MUZ61" s="544"/>
      <c r="MVA61" s="544"/>
      <c r="MVB61" s="544"/>
      <c r="MVC61" s="544"/>
      <c r="MVD61" s="544"/>
      <c r="MVE61" s="544"/>
      <c r="MVF61" s="544"/>
      <c r="MVG61" s="544"/>
      <c r="MVH61" s="544"/>
      <c r="MVI61" s="544"/>
      <c r="MVJ61" s="544"/>
      <c r="MVK61" s="544"/>
      <c r="MVL61" s="544"/>
      <c r="MVM61" s="544"/>
      <c r="MVN61" s="544"/>
      <c r="MVO61" s="544"/>
      <c r="MVP61" s="544"/>
      <c r="MVQ61" s="544"/>
      <c r="MVR61" s="544"/>
      <c r="MVS61" s="544"/>
      <c r="MVT61" s="544"/>
      <c r="MVU61" s="544"/>
      <c r="MVV61" s="544"/>
      <c r="MVW61" s="544"/>
      <c r="MVX61" s="544"/>
      <c r="MVY61" s="544"/>
      <c r="MVZ61" s="544"/>
      <c r="MWA61" s="544"/>
      <c r="MWB61" s="544"/>
      <c r="MWC61" s="544"/>
      <c r="MWD61" s="544"/>
      <c r="MWE61" s="544"/>
      <c r="MWF61" s="544"/>
      <c r="MWG61" s="544"/>
      <c r="MWH61" s="544"/>
      <c r="MWI61" s="544"/>
      <c r="MWJ61" s="544"/>
      <c r="MWK61" s="544"/>
      <c r="MWL61" s="544"/>
      <c r="MWM61" s="544"/>
      <c r="MWN61" s="544"/>
      <c r="MWO61" s="544"/>
      <c r="MWP61" s="544"/>
      <c r="MWQ61" s="544"/>
      <c r="MWR61" s="544"/>
      <c r="MWS61" s="544"/>
      <c r="MWT61" s="544"/>
      <c r="MWU61" s="544"/>
      <c r="MWV61" s="544"/>
      <c r="MWW61" s="544"/>
      <c r="MWX61" s="544"/>
      <c r="MWY61" s="544"/>
      <c r="MWZ61" s="544"/>
      <c r="MXA61" s="544"/>
      <c r="MXB61" s="544"/>
      <c r="MXC61" s="544"/>
      <c r="MXD61" s="544"/>
      <c r="MXE61" s="544"/>
      <c r="MXF61" s="544"/>
      <c r="MXG61" s="544"/>
      <c r="MXH61" s="544"/>
      <c r="MXI61" s="544"/>
      <c r="MXJ61" s="544"/>
      <c r="MXK61" s="544"/>
      <c r="MXL61" s="544"/>
      <c r="MXM61" s="544"/>
      <c r="MXN61" s="544"/>
      <c r="MXO61" s="544"/>
      <c r="MXP61" s="544"/>
      <c r="MXQ61" s="544"/>
      <c r="MXR61" s="544"/>
      <c r="MXS61" s="544"/>
      <c r="MXT61" s="544"/>
      <c r="MXU61" s="544"/>
      <c r="MXV61" s="544"/>
      <c r="MXW61" s="544"/>
      <c r="MXX61" s="544"/>
      <c r="MXY61" s="544"/>
      <c r="MXZ61" s="544"/>
      <c r="MYA61" s="544"/>
      <c r="MYB61" s="544"/>
      <c r="MYC61" s="544"/>
      <c r="MYD61" s="544"/>
      <c r="MYE61" s="544"/>
      <c r="MYF61" s="544"/>
      <c r="MYG61" s="544"/>
      <c r="MYH61" s="544"/>
      <c r="MYI61" s="544"/>
      <c r="MYJ61" s="544"/>
      <c r="MYK61" s="544"/>
      <c r="MYL61" s="544"/>
      <c r="MYM61" s="544"/>
      <c r="MYN61" s="544"/>
      <c r="MYO61" s="544"/>
      <c r="MYP61" s="544"/>
      <c r="MYQ61" s="544"/>
      <c r="MYR61" s="544"/>
      <c r="MYS61" s="544"/>
      <c r="MYT61" s="544"/>
      <c r="MYU61" s="544"/>
      <c r="MYV61" s="544"/>
      <c r="MYW61" s="544"/>
      <c r="MYX61" s="544"/>
      <c r="MYY61" s="544"/>
      <c r="MYZ61" s="544"/>
      <c r="MZA61" s="544"/>
      <c r="MZB61" s="544"/>
      <c r="MZC61" s="544"/>
      <c r="MZD61" s="544"/>
      <c r="MZE61" s="544"/>
      <c r="MZF61" s="544"/>
      <c r="MZG61" s="544"/>
      <c r="MZH61" s="544"/>
      <c r="MZI61" s="544"/>
      <c r="MZJ61" s="544"/>
      <c r="MZK61" s="544"/>
      <c r="MZL61" s="544"/>
      <c r="MZM61" s="544"/>
      <c r="MZN61" s="544"/>
      <c r="MZO61" s="544"/>
      <c r="MZP61" s="544"/>
      <c r="MZQ61" s="544"/>
      <c r="MZR61" s="544"/>
      <c r="MZS61" s="544"/>
      <c r="MZT61" s="544"/>
      <c r="MZU61" s="544"/>
      <c r="MZV61" s="544"/>
      <c r="MZW61" s="544"/>
      <c r="MZX61" s="544"/>
      <c r="MZY61" s="544"/>
      <c r="MZZ61" s="544"/>
      <c r="NAA61" s="544"/>
      <c r="NAB61" s="544"/>
      <c r="NAC61" s="544"/>
      <c r="NAD61" s="544"/>
      <c r="NAE61" s="544"/>
      <c r="NAF61" s="544"/>
      <c r="NAG61" s="544"/>
      <c r="NAH61" s="544"/>
      <c r="NAI61" s="544"/>
      <c r="NAJ61" s="544"/>
      <c r="NAK61" s="544"/>
      <c r="NAL61" s="544"/>
      <c r="NAM61" s="544"/>
      <c r="NAN61" s="544"/>
      <c r="NAO61" s="544"/>
      <c r="NAP61" s="544"/>
      <c r="NAQ61" s="544"/>
      <c r="NAR61" s="544"/>
      <c r="NAS61" s="544"/>
      <c r="NAT61" s="544"/>
      <c r="NAU61" s="544"/>
      <c r="NAV61" s="544"/>
      <c r="NAW61" s="544"/>
      <c r="NAX61" s="544"/>
      <c r="NAY61" s="544"/>
      <c r="NAZ61" s="544"/>
      <c r="NBA61" s="544"/>
      <c r="NBB61" s="544"/>
      <c r="NBC61" s="544"/>
      <c r="NBD61" s="544"/>
      <c r="NBE61" s="544"/>
      <c r="NBF61" s="544"/>
      <c r="NBG61" s="544"/>
      <c r="NBH61" s="544"/>
      <c r="NBI61" s="544"/>
      <c r="NBJ61" s="544"/>
      <c r="NBK61" s="544"/>
      <c r="NBL61" s="544"/>
      <c r="NBM61" s="544"/>
      <c r="NBN61" s="544"/>
      <c r="NBO61" s="544"/>
      <c r="NBP61" s="544"/>
      <c r="NBQ61" s="544"/>
      <c r="NBR61" s="544"/>
      <c r="NBS61" s="544"/>
      <c r="NBT61" s="544"/>
      <c r="NBU61" s="544"/>
      <c r="NBV61" s="544"/>
      <c r="NBW61" s="544"/>
      <c r="NBX61" s="544"/>
      <c r="NBY61" s="544"/>
      <c r="NBZ61" s="544"/>
      <c r="NCA61" s="544"/>
      <c r="NCB61" s="544"/>
      <c r="NCC61" s="544"/>
      <c r="NCD61" s="544"/>
      <c r="NCE61" s="544"/>
      <c r="NCF61" s="544"/>
      <c r="NCG61" s="544"/>
      <c r="NCH61" s="544"/>
      <c r="NCI61" s="544"/>
      <c r="NCJ61" s="544"/>
      <c r="NCK61" s="544"/>
      <c r="NCL61" s="544"/>
      <c r="NCM61" s="544"/>
      <c r="NCN61" s="544"/>
      <c r="NCO61" s="544"/>
      <c r="NCP61" s="544"/>
      <c r="NCQ61" s="544"/>
      <c r="NCR61" s="544"/>
      <c r="NCS61" s="544"/>
      <c r="NCT61" s="544"/>
      <c r="NCU61" s="544"/>
      <c r="NCV61" s="544"/>
      <c r="NCW61" s="544"/>
      <c r="NCX61" s="544"/>
      <c r="NCY61" s="544"/>
      <c r="NCZ61" s="544"/>
      <c r="NDA61" s="544"/>
      <c r="NDB61" s="544"/>
      <c r="NDC61" s="544"/>
      <c r="NDD61" s="544"/>
      <c r="NDE61" s="544"/>
      <c r="NDF61" s="544"/>
      <c r="NDG61" s="544"/>
      <c r="NDH61" s="544"/>
      <c r="NDI61" s="544"/>
      <c r="NDJ61" s="544"/>
      <c r="NDK61" s="544"/>
      <c r="NDL61" s="544"/>
      <c r="NDM61" s="544"/>
      <c r="NDN61" s="544"/>
      <c r="NDO61" s="544"/>
      <c r="NDP61" s="544"/>
      <c r="NDQ61" s="544"/>
      <c r="NDR61" s="544"/>
      <c r="NDS61" s="544"/>
      <c r="NDT61" s="544"/>
      <c r="NDU61" s="544"/>
      <c r="NDV61" s="544"/>
      <c r="NDW61" s="544"/>
      <c r="NDX61" s="544"/>
      <c r="NDY61" s="544"/>
      <c r="NDZ61" s="544"/>
      <c r="NEA61" s="544"/>
      <c r="NEB61" s="544"/>
      <c r="NEC61" s="544"/>
      <c r="NED61" s="544"/>
      <c r="NEE61" s="544"/>
      <c r="NEF61" s="544"/>
      <c r="NEG61" s="544"/>
      <c r="NEH61" s="544"/>
      <c r="NEI61" s="544"/>
      <c r="NEJ61" s="544"/>
      <c r="NEK61" s="544"/>
      <c r="NEL61" s="544"/>
      <c r="NEM61" s="544"/>
      <c r="NEN61" s="544"/>
      <c r="NEO61" s="544"/>
      <c r="NEP61" s="544"/>
      <c r="NEQ61" s="544"/>
      <c r="NER61" s="544"/>
      <c r="NES61" s="544"/>
      <c r="NET61" s="544"/>
      <c r="NEU61" s="544"/>
      <c r="NEV61" s="544"/>
      <c r="NEW61" s="544"/>
      <c r="NEX61" s="544"/>
      <c r="NEY61" s="544"/>
      <c r="NEZ61" s="544"/>
      <c r="NFA61" s="544"/>
      <c r="NFB61" s="544"/>
      <c r="NFC61" s="544"/>
      <c r="NFD61" s="544"/>
      <c r="NFE61" s="544"/>
      <c r="NFF61" s="544"/>
      <c r="NFG61" s="544"/>
      <c r="NFH61" s="544"/>
      <c r="NFI61" s="544"/>
      <c r="NFJ61" s="544"/>
      <c r="NFK61" s="544"/>
      <c r="NFL61" s="544"/>
      <c r="NFM61" s="544"/>
      <c r="NFN61" s="544"/>
      <c r="NFO61" s="544"/>
      <c r="NFP61" s="544"/>
      <c r="NFQ61" s="544"/>
      <c r="NFR61" s="544"/>
      <c r="NFS61" s="544"/>
      <c r="NFT61" s="544"/>
      <c r="NFU61" s="544"/>
      <c r="NFV61" s="544"/>
      <c r="NFW61" s="544"/>
      <c r="NFX61" s="544"/>
      <c r="NFY61" s="544"/>
      <c r="NFZ61" s="544"/>
      <c r="NGA61" s="544"/>
      <c r="NGB61" s="544"/>
      <c r="NGC61" s="544"/>
      <c r="NGD61" s="544"/>
      <c r="NGE61" s="544"/>
      <c r="NGF61" s="544"/>
      <c r="NGG61" s="544"/>
      <c r="NGH61" s="544"/>
      <c r="NGI61" s="544"/>
      <c r="NGJ61" s="544"/>
      <c r="NGK61" s="544"/>
      <c r="NGL61" s="544"/>
      <c r="NGM61" s="544"/>
      <c r="NGN61" s="544"/>
      <c r="NGO61" s="544"/>
      <c r="NGP61" s="544"/>
      <c r="NGQ61" s="544"/>
      <c r="NGR61" s="544"/>
      <c r="NGS61" s="544"/>
      <c r="NGT61" s="544"/>
      <c r="NGU61" s="544"/>
      <c r="NGV61" s="544"/>
      <c r="NGW61" s="544"/>
      <c r="NGX61" s="544"/>
      <c r="NGY61" s="544"/>
      <c r="NGZ61" s="544"/>
      <c r="NHA61" s="544"/>
      <c r="NHB61" s="544"/>
      <c r="NHC61" s="544"/>
      <c r="NHD61" s="544"/>
      <c r="NHE61" s="544"/>
      <c r="NHF61" s="544"/>
      <c r="NHG61" s="544"/>
      <c r="NHH61" s="544"/>
      <c r="NHI61" s="544"/>
      <c r="NHJ61" s="544"/>
      <c r="NHK61" s="544"/>
      <c r="NHL61" s="544"/>
      <c r="NHM61" s="544"/>
      <c r="NHN61" s="544"/>
      <c r="NHO61" s="544"/>
      <c r="NHP61" s="544"/>
      <c r="NHQ61" s="544"/>
      <c r="NHR61" s="544"/>
      <c r="NHS61" s="544"/>
      <c r="NHT61" s="544"/>
      <c r="NHU61" s="544"/>
      <c r="NHV61" s="544"/>
      <c r="NHW61" s="544"/>
      <c r="NHX61" s="544"/>
      <c r="NHY61" s="544"/>
      <c r="NHZ61" s="544"/>
      <c r="NIA61" s="544"/>
      <c r="NIB61" s="544"/>
      <c r="NIC61" s="544"/>
      <c r="NID61" s="544"/>
      <c r="NIE61" s="544"/>
      <c r="NIF61" s="544"/>
      <c r="NIG61" s="544"/>
      <c r="NIH61" s="544"/>
      <c r="NII61" s="544"/>
      <c r="NIJ61" s="544"/>
      <c r="NIK61" s="544"/>
      <c r="NIL61" s="544"/>
      <c r="NIM61" s="544"/>
      <c r="NIN61" s="544"/>
      <c r="NIO61" s="544"/>
      <c r="NIP61" s="544"/>
      <c r="NIQ61" s="544"/>
      <c r="NIR61" s="544"/>
      <c r="NIS61" s="544"/>
      <c r="NIT61" s="544"/>
      <c r="NIU61" s="544"/>
      <c r="NIV61" s="544"/>
      <c r="NIW61" s="544"/>
      <c r="NIX61" s="544"/>
      <c r="NIY61" s="544"/>
      <c r="NIZ61" s="544"/>
      <c r="NJA61" s="544"/>
      <c r="NJB61" s="544"/>
      <c r="NJC61" s="544"/>
      <c r="NJD61" s="544"/>
      <c r="NJE61" s="544"/>
      <c r="NJF61" s="544"/>
      <c r="NJG61" s="544"/>
      <c r="NJH61" s="544"/>
      <c r="NJI61" s="544"/>
      <c r="NJJ61" s="544"/>
      <c r="NJK61" s="544"/>
      <c r="NJL61" s="544"/>
      <c r="NJM61" s="544"/>
      <c r="NJN61" s="544"/>
      <c r="NJO61" s="544"/>
      <c r="NJP61" s="544"/>
      <c r="NJQ61" s="544"/>
      <c r="NJR61" s="544"/>
      <c r="NJS61" s="544"/>
      <c r="NJT61" s="544"/>
      <c r="NJU61" s="544"/>
      <c r="NJV61" s="544"/>
      <c r="NJW61" s="544"/>
      <c r="NJX61" s="544"/>
      <c r="NJY61" s="544"/>
      <c r="NJZ61" s="544"/>
      <c r="NKA61" s="544"/>
      <c r="NKB61" s="544"/>
      <c r="NKC61" s="544"/>
      <c r="NKD61" s="544"/>
      <c r="NKE61" s="544"/>
      <c r="NKF61" s="544"/>
      <c r="NKG61" s="544"/>
      <c r="NKH61" s="544"/>
      <c r="NKI61" s="544"/>
      <c r="NKJ61" s="544"/>
      <c r="NKK61" s="544"/>
      <c r="NKL61" s="544"/>
      <c r="NKM61" s="544"/>
      <c r="NKN61" s="544"/>
      <c r="NKO61" s="544"/>
      <c r="NKP61" s="544"/>
      <c r="NKQ61" s="544"/>
      <c r="NKR61" s="544"/>
      <c r="NKS61" s="544"/>
      <c r="NKT61" s="544"/>
      <c r="NKU61" s="544"/>
      <c r="NKV61" s="544"/>
      <c r="NKW61" s="544"/>
      <c r="NKX61" s="544"/>
      <c r="NKY61" s="544"/>
      <c r="NKZ61" s="544"/>
      <c r="NLA61" s="544"/>
      <c r="NLB61" s="544"/>
      <c r="NLC61" s="544"/>
      <c r="NLD61" s="544"/>
      <c r="NLE61" s="544"/>
      <c r="NLF61" s="544"/>
      <c r="NLG61" s="544"/>
      <c r="NLH61" s="544"/>
      <c r="NLI61" s="544"/>
      <c r="NLJ61" s="544"/>
      <c r="NLK61" s="544"/>
      <c r="NLL61" s="544"/>
      <c r="NLM61" s="544"/>
      <c r="NLN61" s="544"/>
      <c r="NLO61" s="544"/>
      <c r="NLP61" s="544"/>
      <c r="NLQ61" s="544"/>
      <c r="NLR61" s="544"/>
      <c r="NLS61" s="544"/>
      <c r="NLT61" s="544"/>
      <c r="NLU61" s="544"/>
      <c r="NLV61" s="544"/>
      <c r="NLW61" s="544"/>
      <c r="NLX61" s="544"/>
      <c r="NLY61" s="544"/>
      <c r="NLZ61" s="544"/>
      <c r="NMA61" s="544"/>
      <c r="NMB61" s="544"/>
      <c r="NMC61" s="544"/>
      <c r="NMD61" s="544"/>
      <c r="NME61" s="544"/>
      <c r="NMF61" s="544"/>
      <c r="NMG61" s="544"/>
      <c r="NMH61" s="544"/>
      <c r="NMI61" s="544"/>
      <c r="NMJ61" s="544"/>
      <c r="NMK61" s="544"/>
      <c r="NML61" s="544"/>
      <c r="NMM61" s="544"/>
      <c r="NMN61" s="544"/>
      <c r="NMO61" s="544"/>
      <c r="NMP61" s="544"/>
      <c r="NMQ61" s="544"/>
      <c r="NMR61" s="544"/>
      <c r="NMS61" s="544"/>
      <c r="NMT61" s="544"/>
      <c r="NMU61" s="544"/>
      <c r="NMV61" s="544"/>
      <c r="NMW61" s="544"/>
      <c r="NMX61" s="544"/>
      <c r="NMY61" s="544"/>
      <c r="NMZ61" s="544"/>
      <c r="NNA61" s="544"/>
      <c r="NNB61" s="544"/>
      <c r="NNC61" s="544"/>
      <c r="NND61" s="544"/>
      <c r="NNE61" s="544"/>
      <c r="NNF61" s="544"/>
      <c r="NNG61" s="544"/>
      <c r="NNH61" s="544"/>
      <c r="NNI61" s="544"/>
      <c r="NNJ61" s="544"/>
      <c r="NNK61" s="544"/>
      <c r="NNL61" s="544"/>
      <c r="NNM61" s="544"/>
      <c r="NNN61" s="544"/>
      <c r="NNO61" s="544"/>
      <c r="NNP61" s="544"/>
      <c r="NNQ61" s="544"/>
      <c r="NNR61" s="544"/>
      <c r="NNS61" s="544"/>
      <c r="NNT61" s="544"/>
      <c r="NNU61" s="544"/>
      <c r="NNV61" s="544"/>
      <c r="NNW61" s="544"/>
      <c r="NNX61" s="544"/>
      <c r="NNY61" s="544"/>
      <c r="NNZ61" s="544"/>
      <c r="NOA61" s="544"/>
      <c r="NOB61" s="544"/>
      <c r="NOC61" s="544"/>
      <c r="NOD61" s="544"/>
      <c r="NOE61" s="544"/>
      <c r="NOF61" s="544"/>
      <c r="NOG61" s="544"/>
      <c r="NOH61" s="544"/>
      <c r="NOI61" s="544"/>
      <c r="NOJ61" s="544"/>
      <c r="NOK61" s="544"/>
      <c r="NOL61" s="544"/>
      <c r="NOM61" s="544"/>
      <c r="NON61" s="544"/>
      <c r="NOO61" s="544"/>
      <c r="NOP61" s="544"/>
      <c r="NOQ61" s="544"/>
      <c r="NOR61" s="544"/>
      <c r="NOS61" s="544"/>
      <c r="NOT61" s="544"/>
      <c r="NOU61" s="544"/>
      <c r="NOV61" s="544"/>
      <c r="NOW61" s="544"/>
      <c r="NOX61" s="544"/>
      <c r="NOY61" s="544"/>
      <c r="NOZ61" s="544"/>
      <c r="NPA61" s="544"/>
      <c r="NPB61" s="544"/>
      <c r="NPC61" s="544"/>
      <c r="NPD61" s="544"/>
      <c r="NPE61" s="544"/>
      <c r="NPF61" s="544"/>
      <c r="NPG61" s="544"/>
      <c r="NPH61" s="544"/>
      <c r="NPI61" s="544"/>
      <c r="NPJ61" s="544"/>
      <c r="NPK61" s="544"/>
      <c r="NPL61" s="544"/>
      <c r="NPM61" s="544"/>
      <c r="NPN61" s="544"/>
      <c r="NPO61" s="544"/>
      <c r="NPP61" s="544"/>
      <c r="NPQ61" s="544"/>
      <c r="NPR61" s="544"/>
      <c r="NPS61" s="544"/>
      <c r="NPT61" s="544"/>
      <c r="NPU61" s="544"/>
      <c r="NPV61" s="544"/>
      <c r="NPW61" s="544"/>
      <c r="NPX61" s="544"/>
      <c r="NPY61" s="544"/>
      <c r="NPZ61" s="544"/>
      <c r="NQA61" s="544"/>
      <c r="NQB61" s="544"/>
      <c r="NQC61" s="544"/>
      <c r="NQD61" s="544"/>
      <c r="NQE61" s="544"/>
      <c r="NQF61" s="544"/>
      <c r="NQG61" s="544"/>
      <c r="NQH61" s="544"/>
      <c r="NQI61" s="544"/>
      <c r="NQJ61" s="544"/>
      <c r="NQK61" s="544"/>
      <c r="NQL61" s="544"/>
      <c r="NQM61" s="544"/>
      <c r="NQN61" s="544"/>
      <c r="NQO61" s="544"/>
      <c r="NQP61" s="544"/>
      <c r="NQQ61" s="544"/>
      <c r="NQR61" s="544"/>
      <c r="NQS61" s="544"/>
      <c r="NQT61" s="544"/>
      <c r="NQU61" s="544"/>
      <c r="NQV61" s="544"/>
      <c r="NQW61" s="544"/>
      <c r="NQX61" s="544"/>
      <c r="NQY61" s="544"/>
      <c r="NQZ61" s="544"/>
      <c r="NRA61" s="544"/>
      <c r="NRB61" s="544"/>
      <c r="NRC61" s="544"/>
      <c r="NRD61" s="544"/>
      <c r="NRE61" s="544"/>
      <c r="NRF61" s="544"/>
      <c r="NRG61" s="544"/>
      <c r="NRH61" s="544"/>
      <c r="NRI61" s="544"/>
      <c r="NRJ61" s="544"/>
      <c r="NRK61" s="544"/>
      <c r="NRL61" s="544"/>
      <c r="NRM61" s="544"/>
      <c r="NRN61" s="544"/>
      <c r="NRO61" s="544"/>
      <c r="NRP61" s="544"/>
      <c r="NRQ61" s="544"/>
      <c r="NRR61" s="544"/>
      <c r="NRS61" s="544"/>
      <c r="NRT61" s="544"/>
      <c r="NRU61" s="544"/>
      <c r="NRV61" s="544"/>
      <c r="NRW61" s="544"/>
      <c r="NRX61" s="544"/>
      <c r="NRY61" s="544"/>
      <c r="NRZ61" s="544"/>
      <c r="NSA61" s="544"/>
      <c r="NSB61" s="544"/>
      <c r="NSC61" s="544"/>
      <c r="NSD61" s="544"/>
      <c r="NSE61" s="544"/>
      <c r="NSF61" s="544"/>
      <c r="NSG61" s="544"/>
      <c r="NSH61" s="544"/>
      <c r="NSI61" s="544"/>
      <c r="NSJ61" s="544"/>
      <c r="NSK61" s="544"/>
      <c r="NSL61" s="544"/>
      <c r="NSM61" s="544"/>
      <c r="NSN61" s="544"/>
      <c r="NSO61" s="544"/>
      <c r="NSP61" s="544"/>
      <c r="NSQ61" s="544"/>
      <c r="NSR61" s="544"/>
      <c r="NSS61" s="544"/>
      <c r="NST61" s="544"/>
      <c r="NSU61" s="544"/>
      <c r="NSV61" s="544"/>
      <c r="NSW61" s="544"/>
      <c r="NSX61" s="544"/>
      <c r="NSY61" s="544"/>
      <c r="NSZ61" s="544"/>
      <c r="NTA61" s="544"/>
      <c r="NTB61" s="544"/>
      <c r="NTC61" s="544"/>
      <c r="NTD61" s="544"/>
      <c r="NTE61" s="544"/>
      <c r="NTF61" s="544"/>
      <c r="NTG61" s="544"/>
      <c r="NTH61" s="544"/>
      <c r="NTI61" s="544"/>
      <c r="NTJ61" s="544"/>
      <c r="NTK61" s="544"/>
      <c r="NTL61" s="544"/>
      <c r="NTM61" s="544"/>
      <c r="NTN61" s="544"/>
      <c r="NTO61" s="544"/>
      <c r="NTP61" s="544"/>
      <c r="NTQ61" s="544"/>
      <c r="NTR61" s="544"/>
      <c r="NTS61" s="544"/>
      <c r="NTT61" s="544"/>
      <c r="NTU61" s="544"/>
      <c r="NTV61" s="544"/>
      <c r="NTW61" s="544"/>
      <c r="NTX61" s="544"/>
      <c r="NTY61" s="544"/>
      <c r="NTZ61" s="544"/>
      <c r="NUA61" s="544"/>
      <c r="NUB61" s="544"/>
      <c r="NUC61" s="544"/>
      <c r="NUD61" s="544"/>
      <c r="NUE61" s="544"/>
      <c r="NUF61" s="544"/>
      <c r="NUG61" s="544"/>
      <c r="NUH61" s="544"/>
      <c r="NUI61" s="544"/>
      <c r="NUJ61" s="544"/>
      <c r="NUK61" s="544"/>
      <c r="NUL61" s="544"/>
      <c r="NUM61" s="544"/>
      <c r="NUN61" s="544"/>
      <c r="NUO61" s="544"/>
      <c r="NUP61" s="544"/>
      <c r="NUQ61" s="544"/>
      <c r="NUR61" s="544"/>
      <c r="NUS61" s="544"/>
      <c r="NUT61" s="544"/>
      <c r="NUU61" s="544"/>
      <c r="NUV61" s="544"/>
      <c r="NUW61" s="544"/>
      <c r="NUX61" s="544"/>
      <c r="NUY61" s="544"/>
      <c r="NUZ61" s="544"/>
      <c r="NVA61" s="544"/>
      <c r="NVB61" s="544"/>
      <c r="NVC61" s="544"/>
      <c r="NVD61" s="544"/>
      <c r="NVE61" s="544"/>
      <c r="NVF61" s="544"/>
      <c r="NVG61" s="544"/>
      <c r="NVH61" s="544"/>
      <c r="NVI61" s="544"/>
      <c r="NVJ61" s="544"/>
      <c r="NVK61" s="544"/>
      <c r="NVL61" s="544"/>
      <c r="NVM61" s="544"/>
      <c r="NVN61" s="544"/>
      <c r="NVO61" s="544"/>
      <c r="NVP61" s="544"/>
      <c r="NVQ61" s="544"/>
      <c r="NVR61" s="544"/>
      <c r="NVS61" s="544"/>
      <c r="NVT61" s="544"/>
      <c r="NVU61" s="544"/>
      <c r="NVV61" s="544"/>
      <c r="NVW61" s="544"/>
      <c r="NVX61" s="544"/>
      <c r="NVY61" s="544"/>
      <c r="NVZ61" s="544"/>
      <c r="NWA61" s="544"/>
      <c r="NWB61" s="544"/>
      <c r="NWC61" s="544"/>
      <c r="NWD61" s="544"/>
      <c r="NWE61" s="544"/>
      <c r="NWF61" s="544"/>
      <c r="NWG61" s="544"/>
      <c r="NWH61" s="544"/>
      <c r="NWI61" s="544"/>
      <c r="NWJ61" s="544"/>
      <c r="NWK61" s="544"/>
      <c r="NWL61" s="544"/>
      <c r="NWM61" s="544"/>
      <c r="NWN61" s="544"/>
      <c r="NWO61" s="544"/>
      <c r="NWP61" s="544"/>
      <c r="NWQ61" s="544"/>
      <c r="NWR61" s="544"/>
      <c r="NWS61" s="544"/>
      <c r="NWT61" s="544"/>
      <c r="NWU61" s="544"/>
      <c r="NWV61" s="544"/>
      <c r="NWW61" s="544"/>
      <c r="NWX61" s="544"/>
      <c r="NWY61" s="544"/>
      <c r="NWZ61" s="544"/>
      <c r="NXA61" s="544"/>
      <c r="NXB61" s="544"/>
      <c r="NXC61" s="544"/>
      <c r="NXD61" s="544"/>
      <c r="NXE61" s="544"/>
      <c r="NXF61" s="544"/>
      <c r="NXG61" s="544"/>
      <c r="NXH61" s="544"/>
      <c r="NXI61" s="544"/>
      <c r="NXJ61" s="544"/>
      <c r="NXK61" s="544"/>
      <c r="NXL61" s="544"/>
      <c r="NXM61" s="544"/>
      <c r="NXN61" s="544"/>
      <c r="NXO61" s="544"/>
      <c r="NXP61" s="544"/>
      <c r="NXQ61" s="544"/>
      <c r="NXR61" s="544"/>
      <c r="NXS61" s="544"/>
      <c r="NXT61" s="544"/>
      <c r="NXU61" s="544"/>
      <c r="NXV61" s="544"/>
      <c r="NXW61" s="544"/>
      <c r="NXX61" s="544"/>
      <c r="NXY61" s="544"/>
      <c r="NXZ61" s="544"/>
      <c r="NYA61" s="544"/>
      <c r="NYB61" s="544"/>
      <c r="NYC61" s="544"/>
      <c r="NYD61" s="544"/>
      <c r="NYE61" s="544"/>
      <c r="NYF61" s="544"/>
      <c r="NYG61" s="544"/>
      <c r="NYH61" s="544"/>
      <c r="NYI61" s="544"/>
      <c r="NYJ61" s="544"/>
      <c r="NYK61" s="544"/>
      <c r="NYL61" s="544"/>
      <c r="NYM61" s="544"/>
      <c r="NYN61" s="544"/>
      <c r="NYO61" s="544"/>
      <c r="NYP61" s="544"/>
      <c r="NYQ61" s="544"/>
      <c r="NYR61" s="544"/>
      <c r="NYS61" s="544"/>
      <c r="NYT61" s="544"/>
      <c r="NYU61" s="544"/>
      <c r="NYV61" s="544"/>
      <c r="NYW61" s="544"/>
      <c r="NYX61" s="544"/>
      <c r="NYY61" s="544"/>
      <c r="NYZ61" s="544"/>
      <c r="NZA61" s="544"/>
      <c r="NZB61" s="544"/>
      <c r="NZC61" s="544"/>
      <c r="NZD61" s="544"/>
      <c r="NZE61" s="544"/>
      <c r="NZF61" s="544"/>
      <c r="NZG61" s="544"/>
      <c r="NZH61" s="544"/>
      <c r="NZI61" s="544"/>
      <c r="NZJ61" s="544"/>
      <c r="NZK61" s="544"/>
      <c r="NZL61" s="544"/>
      <c r="NZM61" s="544"/>
      <c r="NZN61" s="544"/>
      <c r="NZO61" s="544"/>
      <c r="NZP61" s="544"/>
      <c r="NZQ61" s="544"/>
      <c r="NZR61" s="544"/>
      <c r="NZS61" s="544"/>
      <c r="NZT61" s="544"/>
      <c r="NZU61" s="544"/>
      <c r="NZV61" s="544"/>
      <c r="NZW61" s="544"/>
      <c r="NZX61" s="544"/>
      <c r="NZY61" s="544"/>
      <c r="NZZ61" s="544"/>
      <c r="OAA61" s="544"/>
      <c r="OAB61" s="544"/>
      <c r="OAC61" s="544"/>
      <c r="OAD61" s="544"/>
      <c r="OAE61" s="544"/>
      <c r="OAF61" s="544"/>
      <c r="OAG61" s="544"/>
      <c r="OAH61" s="544"/>
      <c r="OAI61" s="544"/>
      <c r="OAJ61" s="544"/>
      <c r="OAK61" s="544"/>
      <c r="OAL61" s="544"/>
      <c r="OAM61" s="544"/>
      <c r="OAN61" s="544"/>
      <c r="OAO61" s="544"/>
      <c r="OAP61" s="544"/>
      <c r="OAQ61" s="544"/>
      <c r="OAR61" s="544"/>
      <c r="OAS61" s="544"/>
      <c r="OAT61" s="544"/>
      <c r="OAU61" s="544"/>
      <c r="OAV61" s="544"/>
      <c r="OAW61" s="544"/>
      <c r="OAX61" s="544"/>
      <c r="OAY61" s="544"/>
      <c r="OAZ61" s="544"/>
      <c r="OBA61" s="544"/>
      <c r="OBB61" s="544"/>
      <c r="OBC61" s="544"/>
      <c r="OBD61" s="544"/>
      <c r="OBE61" s="544"/>
      <c r="OBF61" s="544"/>
      <c r="OBG61" s="544"/>
      <c r="OBH61" s="544"/>
      <c r="OBI61" s="544"/>
      <c r="OBJ61" s="544"/>
      <c r="OBK61" s="544"/>
      <c r="OBL61" s="544"/>
      <c r="OBM61" s="544"/>
      <c r="OBN61" s="544"/>
      <c r="OBO61" s="544"/>
      <c r="OBP61" s="544"/>
      <c r="OBQ61" s="544"/>
      <c r="OBR61" s="544"/>
      <c r="OBS61" s="544"/>
      <c r="OBT61" s="544"/>
      <c r="OBU61" s="544"/>
      <c r="OBV61" s="544"/>
      <c r="OBW61" s="544"/>
      <c r="OBX61" s="544"/>
      <c r="OBY61" s="544"/>
      <c r="OBZ61" s="544"/>
      <c r="OCA61" s="544"/>
      <c r="OCB61" s="544"/>
      <c r="OCC61" s="544"/>
      <c r="OCD61" s="544"/>
      <c r="OCE61" s="544"/>
      <c r="OCF61" s="544"/>
      <c r="OCG61" s="544"/>
      <c r="OCH61" s="544"/>
      <c r="OCI61" s="544"/>
      <c r="OCJ61" s="544"/>
      <c r="OCK61" s="544"/>
      <c r="OCL61" s="544"/>
      <c r="OCM61" s="544"/>
      <c r="OCN61" s="544"/>
      <c r="OCO61" s="544"/>
      <c r="OCP61" s="544"/>
      <c r="OCQ61" s="544"/>
      <c r="OCR61" s="544"/>
      <c r="OCS61" s="544"/>
      <c r="OCT61" s="544"/>
      <c r="OCU61" s="544"/>
      <c r="OCV61" s="544"/>
      <c r="OCW61" s="544"/>
      <c r="OCX61" s="544"/>
      <c r="OCY61" s="544"/>
      <c r="OCZ61" s="544"/>
      <c r="ODA61" s="544"/>
      <c r="ODB61" s="544"/>
      <c r="ODC61" s="544"/>
      <c r="ODD61" s="544"/>
      <c r="ODE61" s="544"/>
      <c r="ODF61" s="544"/>
      <c r="ODG61" s="544"/>
      <c r="ODH61" s="544"/>
      <c r="ODI61" s="544"/>
      <c r="ODJ61" s="544"/>
      <c r="ODK61" s="544"/>
      <c r="ODL61" s="544"/>
      <c r="ODM61" s="544"/>
      <c r="ODN61" s="544"/>
      <c r="ODO61" s="544"/>
      <c r="ODP61" s="544"/>
      <c r="ODQ61" s="544"/>
      <c r="ODR61" s="544"/>
      <c r="ODS61" s="544"/>
      <c r="ODT61" s="544"/>
      <c r="ODU61" s="544"/>
      <c r="ODV61" s="544"/>
      <c r="ODW61" s="544"/>
      <c r="ODX61" s="544"/>
      <c r="ODY61" s="544"/>
      <c r="ODZ61" s="544"/>
      <c r="OEA61" s="544"/>
      <c r="OEB61" s="544"/>
      <c r="OEC61" s="544"/>
      <c r="OED61" s="544"/>
      <c r="OEE61" s="544"/>
      <c r="OEF61" s="544"/>
      <c r="OEG61" s="544"/>
      <c r="OEH61" s="544"/>
      <c r="OEI61" s="544"/>
      <c r="OEJ61" s="544"/>
      <c r="OEK61" s="544"/>
      <c r="OEL61" s="544"/>
      <c r="OEM61" s="544"/>
      <c r="OEN61" s="544"/>
      <c r="OEO61" s="544"/>
      <c r="OEP61" s="544"/>
      <c r="OEQ61" s="544"/>
      <c r="OER61" s="544"/>
      <c r="OES61" s="544"/>
      <c r="OET61" s="544"/>
      <c r="OEU61" s="544"/>
      <c r="OEV61" s="544"/>
      <c r="OEW61" s="544"/>
      <c r="OEX61" s="544"/>
      <c r="OEY61" s="544"/>
      <c r="OEZ61" s="544"/>
      <c r="OFA61" s="544"/>
      <c r="OFB61" s="544"/>
      <c r="OFC61" s="544"/>
      <c r="OFD61" s="544"/>
      <c r="OFE61" s="544"/>
      <c r="OFF61" s="544"/>
      <c r="OFG61" s="544"/>
      <c r="OFH61" s="544"/>
      <c r="OFI61" s="544"/>
      <c r="OFJ61" s="544"/>
      <c r="OFK61" s="544"/>
      <c r="OFL61" s="544"/>
      <c r="OFM61" s="544"/>
      <c r="OFN61" s="544"/>
      <c r="OFO61" s="544"/>
      <c r="OFP61" s="544"/>
      <c r="OFQ61" s="544"/>
      <c r="OFR61" s="544"/>
      <c r="OFS61" s="544"/>
      <c r="OFT61" s="544"/>
      <c r="OFU61" s="544"/>
      <c r="OFV61" s="544"/>
      <c r="OFW61" s="544"/>
      <c r="OFX61" s="544"/>
      <c r="OFY61" s="544"/>
      <c r="OFZ61" s="544"/>
      <c r="OGA61" s="544"/>
      <c r="OGB61" s="544"/>
      <c r="OGC61" s="544"/>
      <c r="OGD61" s="544"/>
      <c r="OGE61" s="544"/>
      <c r="OGF61" s="544"/>
      <c r="OGG61" s="544"/>
      <c r="OGH61" s="544"/>
      <c r="OGI61" s="544"/>
      <c r="OGJ61" s="544"/>
      <c r="OGK61" s="544"/>
      <c r="OGL61" s="544"/>
      <c r="OGM61" s="544"/>
      <c r="OGN61" s="544"/>
      <c r="OGO61" s="544"/>
      <c r="OGP61" s="544"/>
      <c r="OGQ61" s="544"/>
      <c r="OGR61" s="544"/>
      <c r="OGS61" s="544"/>
      <c r="OGT61" s="544"/>
      <c r="OGU61" s="544"/>
      <c r="OGV61" s="544"/>
      <c r="OGW61" s="544"/>
      <c r="OGX61" s="544"/>
      <c r="OGY61" s="544"/>
      <c r="OGZ61" s="544"/>
      <c r="OHA61" s="544"/>
      <c r="OHB61" s="544"/>
      <c r="OHC61" s="544"/>
      <c r="OHD61" s="544"/>
      <c r="OHE61" s="544"/>
      <c r="OHF61" s="544"/>
      <c r="OHG61" s="544"/>
      <c r="OHH61" s="544"/>
      <c r="OHI61" s="544"/>
      <c r="OHJ61" s="544"/>
      <c r="OHK61" s="544"/>
      <c r="OHL61" s="544"/>
      <c r="OHM61" s="544"/>
      <c r="OHN61" s="544"/>
      <c r="OHO61" s="544"/>
      <c r="OHP61" s="544"/>
      <c r="OHQ61" s="544"/>
      <c r="OHR61" s="544"/>
      <c r="OHS61" s="544"/>
      <c r="OHT61" s="544"/>
      <c r="OHU61" s="544"/>
      <c r="OHV61" s="544"/>
      <c r="OHW61" s="544"/>
      <c r="OHX61" s="544"/>
      <c r="OHY61" s="544"/>
      <c r="OHZ61" s="544"/>
      <c r="OIA61" s="544"/>
      <c r="OIB61" s="544"/>
      <c r="OIC61" s="544"/>
      <c r="OID61" s="544"/>
      <c r="OIE61" s="544"/>
      <c r="OIF61" s="544"/>
      <c r="OIG61" s="544"/>
      <c r="OIH61" s="544"/>
      <c r="OII61" s="544"/>
      <c r="OIJ61" s="544"/>
      <c r="OIK61" s="544"/>
      <c r="OIL61" s="544"/>
      <c r="OIM61" s="544"/>
      <c r="OIN61" s="544"/>
      <c r="OIO61" s="544"/>
      <c r="OIP61" s="544"/>
      <c r="OIQ61" s="544"/>
      <c r="OIR61" s="544"/>
      <c r="OIS61" s="544"/>
      <c r="OIT61" s="544"/>
      <c r="OIU61" s="544"/>
      <c r="OIV61" s="544"/>
      <c r="OIW61" s="544"/>
      <c r="OIX61" s="544"/>
      <c r="OIY61" s="544"/>
      <c r="OIZ61" s="544"/>
      <c r="OJA61" s="544"/>
      <c r="OJB61" s="544"/>
      <c r="OJC61" s="544"/>
      <c r="OJD61" s="544"/>
      <c r="OJE61" s="544"/>
      <c r="OJF61" s="544"/>
      <c r="OJG61" s="544"/>
      <c r="OJH61" s="544"/>
      <c r="OJI61" s="544"/>
      <c r="OJJ61" s="544"/>
      <c r="OJK61" s="544"/>
      <c r="OJL61" s="544"/>
      <c r="OJM61" s="544"/>
      <c r="OJN61" s="544"/>
      <c r="OJO61" s="544"/>
      <c r="OJP61" s="544"/>
      <c r="OJQ61" s="544"/>
      <c r="OJR61" s="544"/>
      <c r="OJS61" s="544"/>
      <c r="OJT61" s="544"/>
      <c r="OJU61" s="544"/>
      <c r="OJV61" s="544"/>
      <c r="OJW61" s="544"/>
      <c r="OJX61" s="544"/>
      <c r="OJY61" s="544"/>
      <c r="OJZ61" s="544"/>
      <c r="OKA61" s="544"/>
      <c r="OKB61" s="544"/>
      <c r="OKC61" s="544"/>
      <c r="OKD61" s="544"/>
      <c r="OKE61" s="544"/>
      <c r="OKF61" s="544"/>
      <c r="OKG61" s="544"/>
      <c r="OKH61" s="544"/>
      <c r="OKI61" s="544"/>
      <c r="OKJ61" s="544"/>
      <c r="OKK61" s="544"/>
      <c r="OKL61" s="544"/>
      <c r="OKM61" s="544"/>
      <c r="OKN61" s="544"/>
      <c r="OKO61" s="544"/>
      <c r="OKP61" s="544"/>
      <c r="OKQ61" s="544"/>
      <c r="OKR61" s="544"/>
      <c r="OKS61" s="544"/>
      <c r="OKT61" s="544"/>
      <c r="OKU61" s="544"/>
      <c r="OKV61" s="544"/>
      <c r="OKW61" s="544"/>
      <c r="OKX61" s="544"/>
      <c r="OKY61" s="544"/>
      <c r="OKZ61" s="544"/>
      <c r="OLA61" s="544"/>
      <c r="OLB61" s="544"/>
      <c r="OLC61" s="544"/>
      <c r="OLD61" s="544"/>
      <c r="OLE61" s="544"/>
      <c r="OLF61" s="544"/>
      <c r="OLG61" s="544"/>
      <c r="OLH61" s="544"/>
      <c r="OLI61" s="544"/>
      <c r="OLJ61" s="544"/>
      <c r="OLK61" s="544"/>
      <c r="OLL61" s="544"/>
      <c r="OLM61" s="544"/>
      <c r="OLN61" s="544"/>
      <c r="OLO61" s="544"/>
      <c r="OLP61" s="544"/>
      <c r="OLQ61" s="544"/>
      <c r="OLR61" s="544"/>
      <c r="OLS61" s="544"/>
      <c r="OLT61" s="544"/>
      <c r="OLU61" s="544"/>
      <c r="OLV61" s="544"/>
      <c r="OLW61" s="544"/>
      <c r="OLX61" s="544"/>
      <c r="OLY61" s="544"/>
      <c r="OLZ61" s="544"/>
      <c r="OMA61" s="544"/>
      <c r="OMB61" s="544"/>
      <c r="OMC61" s="544"/>
      <c r="OMD61" s="544"/>
      <c r="OME61" s="544"/>
      <c r="OMF61" s="544"/>
      <c r="OMG61" s="544"/>
      <c r="OMH61" s="544"/>
      <c r="OMI61" s="544"/>
      <c r="OMJ61" s="544"/>
      <c r="OMK61" s="544"/>
      <c r="OML61" s="544"/>
      <c r="OMM61" s="544"/>
      <c r="OMN61" s="544"/>
      <c r="OMO61" s="544"/>
      <c r="OMP61" s="544"/>
      <c r="OMQ61" s="544"/>
      <c r="OMR61" s="544"/>
      <c r="OMS61" s="544"/>
      <c r="OMT61" s="544"/>
      <c r="OMU61" s="544"/>
      <c r="OMV61" s="544"/>
      <c r="OMW61" s="544"/>
      <c r="OMX61" s="544"/>
      <c r="OMY61" s="544"/>
      <c r="OMZ61" s="544"/>
      <c r="ONA61" s="544"/>
      <c r="ONB61" s="544"/>
      <c r="ONC61" s="544"/>
      <c r="OND61" s="544"/>
      <c r="ONE61" s="544"/>
      <c r="ONF61" s="544"/>
      <c r="ONG61" s="544"/>
      <c r="ONH61" s="544"/>
      <c r="ONI61" s="544"/>
      <c r="ONJ61" s="544"/>
      <c r="ONK61" s="544"/>
      <c r="ONL61" s="544"/>
      <c r="ONM61" s="544"/>
      <c r="ONN61" s="544"/>
      <c r="ONO61" s="544"/>
      <c r="ONP61" s="544"/>
      <c r="ONQ61" s="544"/>
      <c r="ONR61" s="544"/>
      <c r="ONS61" s="544"/>
      <c r="ONT61" s="544"/>
      <c r="ONU61" s="544"/>
      <c r="ONV61" s="544"/>
      <c r="ONW61" s="544"/>
      <c r="ONX61" s="544"/>
      <c r="ONY61" s="544"/>
      <c r="ONZ61" s="544"/>
      <c r="OOA61" s="544"/>
      <c r="OOB61" s="544"/>
      <c r="OOC61" s="544"/>
      <c r="OOD61" s="544"/>
      <c r="OOE61" s="544"/>
      <c r="OOF61" s="544"/>
      <c r="OOG61" s="544"/>
      <c r="OOH61" s="544"/>
      <c r="OOI61" s="544"/>
      <c r="OOJ61" s="544"/>
      <c r="OOK61" s="544"/>
      <c r="OOL61" s="544"/>
      <c r="OOM61" s="544"/>
      <c r="OON61" s="544"/>
      <c r="OOO61" s="544"/>
      <c r="OOP61" s="544"/>
      <c r="OOQ61" s="544"/>
      <c r="OOR61" s="544"/>
      <c r="OOS61" s="544"/>
      <c r="OOT61" s="544"/>
      <c r="OOU61" s="544"/>
      <c r="OOV61" s="544"/>
      <c r="OOW61" s="544"/>
      <c r="OOX61" s="544"/>
      <c r="OOY61" s="544"/>
      <c r="OOZ61" s="544"/>
      <c r="OPA61" s="544"/>
      <c r="OPB61" s="544"/>
      <c r="OPC61" s="544"/>
      <c r="OPD61" s="544"/>
      <c r="OPE61" s="544"/>
      <c r="OPF61" s="544"/>
      <c r="OPG61" s="544"/>
      <c r="OPH61" s="544"/>
      <c r="OPI61" s="544"/>
      <c r="OPJ61" s="544"/>
      <c r="OPK61" s="544"/>
      <c r="OPL61" s="544"/>
      <c r="OPM61" s="544"/>
      <c r="OPN61" s="544"/>
      <c r="OPO61" s="544"/>
      <c r="OPP61" s="544"/>
      <c r="OPQ61" s="544"/>
      <c r="OPR61" s="544"/>
      <c r="OPS61" s="544"/>
      <c r="OPT61" s="544"/>
      <c r="OPU61" s="544"/>
      <c r="OPV61" s="544"/>
      <c r="OPW61" s="544"/>
      <c r="OPX61" s="544"/>
      <c r="OPY61" s="544"/>
      <c r="OPZ61" s="544"/>
      <c r="OQA61" s="544"/>
      <c r="OQB61" s="544"/>
      <c r="OQC61" s="544"/>
      <c r="OQD61" s="544"/>
      <c r="OQE61" s="544"/>
      <c r="OQF61" s="544"/>
      <c r="OQG61" s="544"/>
      <c r="OQH61" s="544"/>
      <c r="OQI61" s="544"/>
      <c r="OQJ61" s="544"/>
      <c r="OQK61" s="544"/>
      <c r="OQL61" s="544"/>
      <c r="OQM61" s="544"/>
      <c r="OQN61" s="544"/>
      <c r="OQO61" s="544"/>
      <c r="OQP61" s="544"/>
      <c r="OQQ61" s="544"/>
      <c r="OQR61" s="544"/>
      <c r="OQS61" s="544"/>
      <c r="OQT61" s="544"/>
      <c r="OQU61" s="544"/>
      <c r="OQV61" s="544"/>
      <c r="OQW61" s="544"/>
      <c r="OQX61" s="544"/>
      <c r="OQY61" s="544"/>
      <c r="OQZ61" s="544"/>
      <c r="ORA61" s="544"/>
      <c r="ORB61" s="544"/>
      <c r="ORC61" s="544"/>
      <c r="ORD61" s="544"/>
      <c r="ORE61" s="544"/>
      <c r="ORF61" s="544"/>
      <c r="ORG61" s="544"/>
      <c r="ORH61" s="544"/>
      <c r="ORI61" s="544"/>
      <c r="ORJ61" s="544"/>
      <c r="ORK61" s="544"/>
      <c r="ORL61" s="544"/>
      <c r="ORM61" s="544"/>
      <c r="ORN61" s="544"/>
      <c r="ORO61" s="544"/>
      <c r="ORP61" s="544"/>
      <c r="ORQ61" s="544"/>
      <c r="ORR61" s="544"/>
      <c r="ORS61" s="544"/>
      <c r="ORT61" s="544"/>
      <c r="ORU61" s="544"/>
      <c r="ORV61" s="544"/>
      <c r="ORW61" s="544"/>
      <c r="ORX61" s="544"/>
      <c r="ORY61" s="544"/>
      <c r="ORZ61" s="544"/>
      <c r="OSA61" s="544"/>
      <c r="OSB61" s="544"/>
      <c r="OSC61" s="544"/>
      <c r="OSD61" s="544"/>
      <c r="OSE61" s="544"/>
      <c r="OSF61" s="544"/>
      <c r="OSG61" s="544"/>
      <c r="OSH61" s="544"/>
      <c r="OSI61" s="544"/>
      <c r="OSJ61" s="544"/>
      <c r="OSK61" s="544"/>
      <c r="OSL61" s="544"/>
      <c r="OSM61" s="544"/>
      <c r="OSN61" s="544"/>
      <c r="OSO61" s="544"/>
      <c r="OSP61" s="544"/>
      <c r="OSQ61" s="544"/>
      <c r="OSR61" s="544"/>
      <c r="OSS61" s="544"/>
      <c r="OST61" s="544"/>
      <c r="OSU61" s="544"/>
      <c r="OSV61" s="544"/>
      <c r="OSW61" s="544"/>
      <c r="OSX61" s="544"/>
      <c r="OSY61" s="544"/>
      <c r="OSZ61" s="544"/>
      <c r="OTA61" s="544"/>
      <c r="OTB61" s="544"/>
      <c r="OTC61" s="544"/>
      <c r="OTD61" s="544"/>
      <c r="OTE61" s="544"/>
      <c r="OTF61" s="544"/>
      <c r="OTG61" s="544"/>
      <c r="OTH61" s="544"/>
      <c r="OTI61" s="544"/>
      <c r="OTJ61" s="544"/>
      <c r="OTK61" s="544"/>
      <c r="OTL61" s="544"/>
      <c r="OTM61" s="544"/>
      <c r="OTN61" s="544"/>
      <c r="OTO61" s="544"/>
      <c r="OTP61" s="544"/>
      <c r="OTQ61" s="544"/>
      <c r="OTR61" s="544"/>
      <c r="OTS61" s="544"/>
      <c r="OTT61" s="544"/>
      <c r="OTU61" s="544"/>
      <c r="OTV61" s="544"/>
      <c r="OTW61" s="544"/>
      <c r="OTX61" s="544"/>
      <c r="OTY61" s="544"/>
      <c r="OTZ61" s="544"/>
      <c r="OUA61" s="544"/>
      <c r="OUB61" s="544"/>
      <c r="OUC61" s="544"/>
      <c r="OUD61" s="544"/>
      <c r="OUE61" s="544"/>
      <c r="OUF61" s="544"/>
      <c r="OUG61" s="544"/>
      <c r="OUH61" s="544"/>
      <c r="OUI61" s="544"/>
      <c r="OUJ61" s="544"/>
      <c r="OUK61" s="544"/>
      <c r="OUL61" s="544"/>
      <c r="OUM61" s="544"/>
      <c r="OUN61" s="544"/>
      <c r="OUO61" s="544"/>
      <c r="OUP61" s="544"/>
      <c r="OUQ61" s="544"/>
      <c r="OUR61" s="544"/>
      <c r="OUS61" s="544"/>
      <c r="OUT61" s="544"/>
      <c r="OUU61" s="544"/>
      <c r="OUV61" s="544"/>
      <c r="OUW61" s="544"/>
      <c r="OUX61" s="544"/>
      <c r="OUY61" s="544"/>
      <c r="OUZ61" s="544"/>
      <c r="OVA61" s="544"/>
      <c r="OVB61" s="544"/>
      <c r="OVC61" s="544"/>
      <c r="OVD61" s="544"/>
      <c r="OVE61" s="544"/>
      <c r="OVF61" s="544"/>
      <c r="OVG61" s="544"/>
      <c r="OVH61" s="544"/>
      <c r="OVI61" s="544"/>
      <c r="OVJ61" s="544"/>
      <c r="OVK61" s="544"/>
      <c r="OVL61" s="544"/>
      <c r="OVM61" s="544"/>
      <c r="OVN61" s="544"/>
      <c r="OVO61" s="544"/>
      <c r="OVP61" s="544"/>
      <c r="OVQ61" s="544"/>
      <c r="OVR61" s="544"/>
      <c r="OVS61" s="544"/>
      <c r="OVT61" s="544"/>
      <c r="OVU61" s="544"/>
      <c r="OVV61" s="544"/>
      <c r="OVW61" s="544"/>
      <c r="OVX61" s="544"/>
      <c r="OVY61" s="544"/>
      <c r="OVZ61" s="544"/>
      <c r="OWA61" s="544"/>
      <c r="OWB61" s="544"/>
      <c r="OWC61" s="544"/>
      <c r="OWD61" s="544"/>
      <c r="OWE61" s="544"/>
      <c r="OWF61" s="544"/>
      <c r="OWG61" s="544"/>
      <c r="OWH61" s="544"/>
      <c r="OWI61" s="544"/>
      <c r="OWJ61" s="544"/>
      <c r="OWK61" s="544"/>
      <c r="OWL61" s="544"/>
      <c r="OWM61" s="544"/>
      <c r="OWN61" s="544"/>
      <c r="OWO61" s="544"/>
      <c r="OWP61" s="544"/>
      <c r="OWQ61" s="544"/>
      <c r="OWR61" s="544"/>
      <c r="OWS61" s="544"/>
      <c r="OWT61" s="544"/>
      <c r="OWU61" s="544"/>
      <c r="OWV61" s="544"/>
      <c r="OWW61" s="544"/>
      <c r="OWX61" s="544"/>
      <c r="OWY61" s="544"/>
      <c r="OWZ61" s="544"/>
      <c r="OXA61" s="544"/>
      <c r="OXB61" s="544"/>
      <c r="OXC61" s="544"/>
      <c r="OXD61" s="544"/>
      <c r="OXE61" s="544"/>
      <c r="OXF61" s="544"/>
      <c r="OXG61" s="544"/>
      <c r="OXH61" s="544"/>
      <c r="OXI61" s="544"/>
      <c r="OXJ61" s="544"/>
      <c r="OXK61" s="544"/>
      <c r="OXL61" s="544"/>
      <c r="OXM61" s="544"/>
      <c r="OXN61" s="544"/>
      <c r="OXO61" s="544"/>
      <c r="OXP61" s="544"/>
      <c r="OXQ61" s="544"/>
      <c r="OXR61" s="544"/>
      <c r="OXS61" s="544"/>
      <c r="OXT61" s="544"/>
      <c r="OXU61" s="544"/>
      <c r="OXV61" s="544"/>
      <c r="OXW61" s="544"/>
      <c r="OXX61" s="544"/>
      <c r="OXY61" s="544"/>
      <c r="OXZ61" s="544"/>
      <c r="OYA61" s="544"/>
      <c r="OYB61" s="544"/>
      <c r="OYC61" s="544"/>
      <c r="OYD61" s="544"/>
      <c r="OYE61" s="544"/>
      <c r="OYF61" s="544"/>
      <c r="OYG61" s="544"/>
      <c r="OYH61" s="544"/>
      <c r="OYI61" s="544"/>
      <c r="OYJ61" s="544"/>
      <c r="OYK61" s="544"/>
      <c r="OYL61" s="544"/>
      <c r="OYM61" s="544"/>
      <c r="OYN61" s="544"/>
      <c r="OYO61" s="544"/>
      <c r="OYP61" s="544"/>
      <c r="OYQ61" s="544"/>
      <c r="OYR61" s="544"/>
      <c r="OYS61" s="544"/>
      <c r="OYT61" s="544"/>
      <c r="OYU61" s="544"/>
      <c r="OYV61" s="544"/>
      <c r="OYW61" s="544"/>
      <c r="OYX61" s="544"/>
      <c r="OYY61" s="544"/>
      <c r="OYZ61" s="544"/>
      <c r="OZA61" s="544"/>
      <c r="OZB61" s="544"/>
      <c r="OZC61" s="544"/>
      <c r="OZD61" s="544"/>
      <c r="OZE61" s="544"/>
      <c r="OZF61" s="544"/>
      <c r="OZG61" s="544"/>
      <c r="OZH61" s="544"/>
      <c r="OZI61" s="544"/>
      <c r="OZJ61" s="544"/>
      <c r="OZK61" s="544"/>
      <c r="OZL61" s="544"/>
      <c r="OZM61" s="544"/>
      <c r="OZN61" s="544"/>
      <c r="OZO61" s="544"/>
      <c r="OZP61" s="544"/>
      <c r="OZQ61" s="544"/>
      <c r="OZR61" s="544"/>
      <c r="OZS61" s="544"/>
      <c r="OZT61" s="544"/>
      <c r="OZU61" s="544"/>
      <c r="OZV61" s="544"/>
      <c r="OZW61" s="544"/>
      <c r="OZX61" s="544"/>
      <c r="OZY61" s="544"/>
      <c r="OZZ61" s="544"/>
      <c r="PAA61" s="544"/>
      <c r="PAB61" s="544"/>
      <c r="PAC61" s="544"/>
      <c r="PAD61" s="544"/>
      <c r="PAE61" s="544"/>
      <c r="PAF61" s="544"/>
      <c r="PAG61" s="544"/>
      <c r="PAH61" s="544"/>
      <c r="PAI61" s="544"/>
      <c r="PAJ61" s="544"/>
      <c r="PAK61" s="544"/>
      <c r="PAL61" s="544"/>
      <c r="PAM61" s="544"/>
      <c r="PAN61" s="544"/>
      <c r="PAO61" s="544"/>
      <c r="PAP61" s="544"/>
      <c r="PAQ61" s="544"/>
      <c r="PAR61" s="544"/>
      <c r="PAS61" s="544"/>
      <c r="PAT61" s="544"/>
      <c r="PAU61" s="544"/>
      <c r="PAV61" s="544"/>
      <c r="PAW61" s="544"/>
      <c r="PAX61" s="544"/>
      <c r="PAY61" s="544"/>
      <c r="PAZ61" s="544"/>
      <c r="PBA61" s="544"/>
      <c r="PBB61" s="544"/>
      <c r="PBC61" s="544"/>
      <c r="PBD61" s="544"/>
      <c r="PBE61" s="544"/>
      <c r="PBF61" s="544"/>
      <c r="PBG61" s="544"/>
      <c r="PBH61" s="544"/>
      <c r="PBI61" s="544"/>
      <c r="PBJ61" s="544"/>
      <c r="PBK61" s="544"/>
      <c r="PBL61" s="544"/>
      <c r="PBM61" s="544"/>
      <c r="PBN61" s="544"/>
      <c r="PBO61" s="544"/>
      <c r="PBP61" s="544"/>
      <c r="PBQ61" s="544"/>
      <c r="PBR61" s="544"/>
      <c r="PBS61" s="544"/>
      <c r="PBT61" s="544"/>
      <c r="PBU61" s="544"/>
      <c r="PBV61" s="544"/>
      <c r="PBW61" s="544"/>
      <c r="PBX61" s="544"/>
      <c r="PBY61" s="544"/>
      <c r="PBZ61" s="544"/>
      <c r="PCA61" s="544"/>
      <c r="PCB61" s="544"/>
      <c r="PCC61" s="544"/>
      <c r="PCD61" s="544"/>
      <c r="PCE61" s="544"/>
      <c r="PCF61" s="544"/>
      <c r="PCG61" s="544"/>
      <c r="PCH61" s="544"/>
      <c r="PCI61" s="544"/>
      <c r="PCJ61" s="544"/>
      <c r="PCK61" s="544"/>
      <c r="PCL61" s="544"/>
      <c r="PCM61" s="544"/>
      <c r="PCN61" s="544"/>
      <c r="PCO61" s="544"/>
      <c r="PCP61" s="544"/>
      <c r="PCQ61" s="544"/>
      <c r="PCR61" s="544"/>
      <c r="PCS61" s="544"/>
      <c r="PCT61" s="544"/>
      <c r="PCU61" s="544"/>
      <c r="PCV61" s="544"/>
      <c r="PCW61" s="544"/>
      <c r="PCX61" s="544"/>
      <c r="PCY61" s="544"/>
      <c r="PCZ61" s="544"/>
      <c r="PDA61" s="544"/>
      <c r="PDB61" s="544"/>
      <c r="PDC61" s="544"/>
      <c r="PDD61" s="544"/>
      <c r="PDE61" s="544"/>
      <c r="PDF61" s="544"/>
      <c r="PDG61" s="544"/>
      <c r="PDH61" s="544"/>
      <c r="PDI61" s="544"/>
      <c r="PDJ61" s="544"/>
      <c r="PDK61" s="544"/>
      <c r="PDL61" s="544"/>
      <c r="PDM61" s="544"/>
      <c r="PDN61" s="544"/>
      <c r="PDO61" s="544"/>
      <c r="PDP61" s="544"/>
      <c r="PDQ61" s="544"/>
      <c r="PDR61" s="544"/>
      <c r="PDS61" s="544"/>
      <c r="PDT61" s="544"/>
      <c r="PDU61" s="544"/>
      <c r="PDV61" s="544"/>
      <c r="PDW61" s="544"/>
      <c r="PDX61" s="544"/>
      <c r="PDY61" s="544"/>
      <c r="PDZ61" s="544"/>
      <c r="PEA61" s="544"/>
      <c r="PEB61" s="544"/>
      <c r="PEC61" s="544"/>
      <c r="PED61" s="544"/>
      <c r="PEE61" s="544"/>
      <c r="PEF61" s="544"/>
      <c r="PEG61" s="544"/>
      <c r="PEH61" s="544"/>
      <c r="PEI61" s="544"/>
      <c r="PEJ61" s="544"/>
      <c r="PEK61" s="544"/>
      <c r="PEL61" s="544"/>
      <c r="PEM61" s="544"/>
      <c r="PEN61" s="544"/>
      <c r="PEO61" s="544"/>
      <c r="PEP61" s="544"/>
      <c r="PEQ61" s="544"/>
      <c r="PER61" s="544"/>
      <c r="PES61" s="544"/>
      <c r="PET61" s="544"/>
      <c r="PEU61" s="544"/>
      <c r="PEV61" s="544"/>
      <c r="PEW61" s="544"/>
      <c r="PEX61" s="544"/>
      <c r="PEY61" s="544"/>
      <c r="PEZ61" s="544"/>
      <c r="PFA61" s="544"/>
      <c r="PFB61" s="544"/>
      <c r="PFC61" s="544"/>
      <c r="PFD61" s="544"/>
      <c r="PFE61" s="544"/>
      <c r="PFF61" s="544"/>
      <c r="PFG61" s="544"/>
      <c r="PFH61" s="544"/>
      <c r="PFI61" s="544"/>
      <c r="PFJ61" s="544"/>
      <c r="PFK61" s="544"/>
      <c r="PFL61" s="544"/>
      <c r="PFM61" s="544"/>
      <c r="PFN61" s="544"/>
      <c r="PFO61" s="544"/>
      <c r="PFP61" s="544"/>
      <c r="PFQ61" s="544"/>
      <c r="PFR61" s="544"/>
      <c r="PFS61" s="544"/>
      <c r="PFT61" s="544"/>
      <c r="PFU61" s="544"/>
      <c r="PFV61" s="544"/>
      <c r="PFW61" s="544"/>
      <c r="PFX61" s="544"/>
      <c r="PFY61" s="544"/>
      <c r="PFZ61" s="544"/>
      <c r="PGA61" s="544"/>
      <c r="PGB61" s="544"/>
      <c r="PGC61" s="544"/>
      <c r="PGD61" s="544"/>
      <c r="PGE61" s="544"/>
      <c r="PGF61" s="544"/>
      <c r="PGG61" s="544"/>
      <c r="PGH61" s="544"/>
      <c r="PGI61" s="544"/>
      <c r="PGJ61" s="544"/>
      <c r="PGK61" s="544"/>
      <c r="PGL61" s="544"/>
      <c r="PGM61" s="544"/>
      <c r="PGN61" s="544"/>
      <c r="PGO61" s="544"/>
      <c r="PGP61" s="544"/>
      <c r="PGQ61" s="544"/>
      <c r="PGR61" s="544"/>
      <c r="PGS61" s="544"/>
      <c r="PGT61" s="544"/>
      <c r="PGU61" s="544"/>
      <c r="PGV61" s="544"/>
      <c r="PGW61" s="544"/>
      <c r="PGX61" s="544"/>
      <c r="PGY61" s="544"/>
      <c r="PGZ61" s="544"/>
      <c r="PHA61" s="544"/>
      <c r="PHB61" s="544"/>
      <c r="PHC61" s="544"/>
      <c r="PHD61" s="544"/>
      <c r="PHE61" s="544"/>
      <c r="PHF61" s="544"/>
      <c r="PHG61" s="544"/>
      <c r="PHH61" s="544"/>
      <c r="PHI61" s="544"/>
      <c r="PHJ61" s="544"/>
      <c r="PHK61" s="544"/>
      <c r="PHL61" s="544"/>
      <c r="PHM61" s="544"/>
      <c r="PHN61" s="544"/>
      <c r="PHO61" s="544"/>
      <c r="PHP61" s="544"/>
      <c r="PHQ61" s="544"/>
      <c r="PHR61" s="544"/>
      <c r="PHS61" s="544"/>
      <c r="PHT61" s="544"/>
      <c r="PHU61" s="544"/>
      <c r="PHV61" s="544"/>
      <c r="PHW61" s="544"/>
      <c r="PHX61" s="544"/>
      <c r="PHY61" s="544"/>
      <c r="PHZ61" s="544"/>
      <c r="PIA61" s="544"/>
      <c r="PIB61" s="544"/>
      <c r="PIC61" s="544"/>
      <c r="PID61" s="544"/>
      <c r="PIE61" s="544"/>
      <c r="PIF61" s="544"/>
      <c r="PIG61" s="544"/>
      <c r="PIH61" s="544"/>
      <c r="PII61" s="544"/>
      <c r="PIJ61" s="544"/>
      <c r="PIK61" s="544"/>
      <c r="PIL61" s="544"/>
      <c r="PIM61" s="544"/>
      <c r="PIN61" s="544"/>
      <c r="PIO61" s="544"/>
      <c r="PIP61" s="544"/>
      <c r="PIQ61" s="544"/>
      <c r="PIR61" s="544"/>
      <c r="PIS61" s="544"/>
      <c r="PIT61" s="544"/>
      <c r="PIU61" s="544"/>
      <c r="PIV61" s="544"/>
      <c r="PIW61" s="544"/>
      <c r="PIX61" s="544"/>
      <c r="PIY61" s="544"/>
      <c r="PIZ61" s="544"/>
      <c r="PJA61" s="544"/>
      <c r="PJB61" s="544"/>
      <c r="PJC61" s="544"/>
      <c r="PJD61" s="544"/>
      <c r="PJE61" s="544"/>
      <c r="PJF61" s="544"/>
      <c r="PJG61" s="544"/>
      <c r="PJH61" s="544"/>
      <c r="PJI61" s="544"/>
      <c r="PJJ61" s="544"/>
      <c r="PJK61" s="544"/>
      <c r="PJL61" s="544"/>
      <c r="PJM61" s="544"/>
      <c r="PJN61" s="544"/>
      <c r="PJO61" s="544"/>
      <c r="PJP61" s="544"/>
      <c r="PJQ61" s="544"/>
      <c r="PJR61" s="544"/>
      <c r="PJS61" s="544"/>
      <c r="PJT61" s="544"/>
      <c r="PJU61" s="544"/>
      <c r="PJV61" s="544"/>
      <c r="PJW61" s="544"/>
      <c r="PJX61" s="544"/>
      <c r="PJY61" s="544"/>
      <c r="PJZ61" s="544"/>
      <c r="PKA61" s="544"/>
      <c r="PKB61" s="544"/>
      <c r="PKC61" s="544"/>
      <c r="PKD61" s="544"/>
      <c r="PKE61" s="544"/>
      <c r="PKF61" s="544"/>
      <c r="PKG61" s="544"/>
      <c r="PKH61" s="544"/>
      <c r="PKI61" s="544"/>
      <c r="PKJ61" s="544"/>
      <c r="PKK61" s="544"/>
      <c r="PKL61" s="544"/>
      <c r="PKM61" s="544"/>
      <c r="PKN61" s="544"/>
      <c r="PKO61" s="544"/>
      <c r="PKP61" s="544"/>
      <c r="PKQ61" s="544"/>
      <c r="PKR61" s="544"/>
      <c r="PKS61" s="544"/>
      <c r="PKT61" s="544"/>
      <c r="PKU61" s="544"/>
      <c r="PKV61" s="544"/>
      <c r="PKW61" s="544"/>
      <c r="PKX61" s="544"/>
      <c r="PKY61" s="544"/>
      <c r="PKZ61" s="544"/>
      <c r="PLA61" s="544"/>
      <c r="PLB61" s="544"/>
      <c r="PLC61" s="544"/>
      <c r="PLD61" s="544"/>
      <c r="PLE61" s="544"/>
      <c r="PLF61" s="544"/>
      <c r="PLG61" s="544"/>
      <c r="PLH61" s="544"/>
      <c r="PLI61" s="544"/>
      <c r="PLJ61" s="544"/>
      <c r="PLK61" s="544"/>
      <c r="PLL61" s="544"/>
      <c r="PLM61" s="544"/>
      <c r="PLN61" s="544"/>
      <c r="PLO61" s="544"/>
      <c r="PLP61" s="544"/>
      <c r="PLQ61" s="544"/>
      <c r="PLR61" s="544"/>
      <c r="PLS61" s="544"/>
      <c r="PLT61" s="544"/>
      <c r="PLU61" s="544"/>
      <c r="PLV61" s="544"/>
      <c r="PLW61" s="544"/>
      <c r="PLX61" s="544"/>
      <c r="PLY61" s="544"/>
      <c r="PLZ61" s="544"/>
      <c r="PMA61" s="544"/>
      <c r="PMB61" s="544"/>
      <c r="PMC61" s="544"/>
      <c r="PMD61" s="544"/>
      <c r="PME61" s="544"/>
      <c r="PMF61" s="544"/>
      <c r="PMG61" s="544"/>
      <c r="PMH61" s="544"/>
      <c r="PMI61" s="544"/>
      <c r="PMJ61" s="544"/>
      <c r="PMK61" s="544"/>
      <c r="PML61" s="544"/>
      <c r="PMM61" s="544"/>
      <c r="PMN61" s="544"/>
      <c r="PMO61" s="544"/>
      <c r="PMP61" s="544"/>
      <c r="PMQ61" s="544"/>
      <c r="PMR61" s="544"/>
      <c r="PMS61" s="544"/>
      <c r="PMT61" s="544"/>
      <c r="PMU61" s="544"/>
      <c r="PMV61" s="544"/>
      <c r="PMW61" s="544"/>
      <c r="PMX61" s="544"/>
      <c r="PMY61" s="544"/>
      <c r="PMZ61" s="544"/>
      <c r="PNA61" s="544"/>
      <c r="PNB61" s="544"/>
      <c r="PNC61" s="544"/>
      <c r="PND61" s="544"/>
      <c r="PNE61" s="544"/>
      <c r="PNF61" s="544"/>
      <c r="PNG61" s="544"/>
      <c r="PNH61" s="544"/>
      <c r="PNI61" s="544"/>
      <c r="PNJ61" s="544"/>
      <c r="PNK61" s="544"/>
      <c r="PNL61" s="544"/>
      <c r="PNM61" s="544"/>
      <c r="PNN61" s="544"/>
      <c r="PNO61" s="544"/>
      <c r="PNP61" s="544"/>
      <c r="PNQ61" s="544"/>
      <c r="PNR61" s="544"/>
      <c r="PNS61" s="544"/>
      <c r="PNT61" s="544"/>
      <c r="PNU61" s="544"/>
      <c r="PNV61" s="544"/>
      <c r="PNW61" s="544"/>
      <c r="PNX61" s="544"/>
      <c r="PNY61" s="544"/>
      <c r="PNZ61" s="544"/>
      <c r="POA61" s="544"/>
      <c r="POB61" s="544"/>
      <c r="POC61" s="544"/>
      <c r="POD61" s="544"/>
      <c r="POE61" s="544"/>
      <c r="POF61" s="544"/>
      <c r="POG61" s="544"/>
      <c r="POH61" s="544"/>
      <c r="POI61" s="544"/>
      <c r="POJ61" s="544"/>
      <c r="POK61" s="544"/>
      <c r="POL61" s="544"/>
      <c r="POM61" s="544"/>
      <c r="PON61" s="544"/>
      <c r="POO61" s="544"/>
      <c r="POP61" s="544"/>
      <c r="POQ61" s="544"/>
      <c r="POR61" s="544"/>
      <c r="POS61" s="544"/>
      <c r="POT61" s="544"/>
      <c r="POU61" s="544"/>
      <c r="POV61" s="544"/>
      <c r="POW61" s="544"/>
      <c r="POX61" s="544"/>
      <c r="POY61" s="544"/>
      <c r="POZ61" s="544"/>
      <c r="PPA61" s="544"/>
      <c r="PPB61" s="544"/>
      <c r="PPC61" s="544"/>
      <c r="PPD61" s="544"/>
      <c r="PPE61" s="544"/>
      <c r="PPF61" s="544"/>
      <c r="PPG61" s="544"/>
      <c r="PPH61" s="544"/>
      <c r="PPI61" s="544"/>
      <c r="PPJ61" s="544"/>
      <c r="PPK61" s="544"/>
      <c r="PPL61" s="544"/>
      <c r="PPM61" s="544"/>
      <c r="PPN61" s="544"/>
      <c r="PPO61" s="544"/>
      <c r="PPP61" s="544"/>
      <c r="PPQ61" s="544"/>
      <c r="PPR61" s="544"/>
      <c r="PPS61" s="544"/>
      <c r="PPT61" s="544"/>
      <c r="PPU61" s="544"/>
      <c r="PPV61" s="544"/>
      <c r="PPW61" s="544"/>
      <c r="PPX61" s="544"/>
      <c r="PPY61" s="544"/>
      <c r="PPZ61" s="544"/>
      <c r="PQA61" s="544"/>
      <c r="PQB61" s="544"/>
      <c r="PQC61" s="544"/>
      <c r="PQD61" s="544"/>
      <c r="PQE61" s="544"/>
      <c r="PQF61" s="544"/>
      <c r="PQG61" s="544"/>
      <c r="PQH61" s="544"/>
      <c r="PQI61" s="544"/>
      <c r="PQJ61" s="544"/>
      <c r="PQK61" s="544"/>
      <c r="PQL61" s="544"/>
      <c r="PQM61" s="544"/>
      <c r="PQN61" s="544"/>
      <c r="PQO61" s="544"/>
      <c r="PQP61" s="544"/>
      <c r="PQQ61" s="544"/>
      <c r="PQR61" s="544"/>
      <c r="PQS61" s="544"/>
      <c r="PQT61" s="544"/>
      <c r="PQU61" s="544"/>
      <c r="PQV61" s="544"/>
      <c r="PQW61" s="544"/>
      <c r="PQX61" s="544"/>
      <c r="PQY61" s="544"/>
      <c r="PQZ61" s="544"/>
      <c r="PRA61" s="544"/>
      <c r="PRB61" s="544"/>
      <c r="PRC61" s="544"/>
      <c r="PRD61" s="544"/>
      <c r="PRE61" s="544"/>
      <c r="PRF61" s="544"/>
      <c r="PRG61" s="544"/>
      <c r="PRH61" s="544"/>
      <c r="PRI61" s="544"/>
      <c r="PRJ61" s="544"/>
      <c r="PRK61" s="544"/>
      <c r="PRL61" s="544"/>
      <c r="PRM61" s="544"/>
      <c r="PRN61" s="544"/>
      <c r="PRO61" s="544"/>
      <c r="PRP61" s="544"/>
      <c r="PRQ61" s="544"/>
      <c r="PRR61" s="544"/>
      <c r="PRS61" s="544"/>
      <c r="PRT61" s="544"/>
      <c r="PRU61" s="544"/>
      <c r="PRV61" s="544"/>
      <c r="PRW61" s="544"/>
      <c r="PRX61" s="544"/>
      <c r="PRY61" s="544"/>
      <c r="PRZ61" s="544"/>
      <c r="PSA61" s="544"/>
      <c r="PSB61" s="544"/>
      <c r="PSC61" s="544"/>
      <c r="PSD61" s="544"/>
      <c r="PSE61" s="544"/>
      <c r="PSF61" s="544"/>
      <c r="PSG61" s="544"/>
      <c r="PSH61" s="544"/>
      <c r="PSI61" s="544"/>
      <c r="PSJ61" s="544"/>
      <c r="PSK61" s="544"/>
      <c r="PSL61" s="544"/>
      <c r="PSM61" s="544"/>
      <c r="PSN61" s="544"/>
      <c r="PSO61" s="544"/>
      <c r="PSP61" s="544"/>
      <c r="PSQ61" s="544"/>
      <c r="PSR61" s="544"/>
      <c r="PSS61" s="544"/>
      <c r="PST61" s="544"/>
      <c r="PSU61" s="544"/>
      <c r="PSV61" s="544"/>
      <c r="PSW61" s="544"/>
      <c r="PSX61" s="544"/>
      <c r="PSY61" s="544"/>
      <c r="PSZ61" s="544"/>
      <c r="PTA61" s="544"/>
      <c r="PTB61" s="544"/>
      <c r="PTC61" s="544"/>
      <c r="PTD61" s="544"/>
      <c r="PTE61" s="544"/>
      <c r="PTF61" s="544"/>
      <c r="PTG61" s="544"/>
      <c r="PTH61" s="544"/>
      <c r="PTI61" s="544"/>
      <c r="PTJ61" s="544"/>
      <c r="PTK61" s="544"/>
      <c r="PTL61" s="544"/>
      <c r="PTM61" s="544"/>
      <c r="PTN61" s="544"/>
      <c r="PTO61" s="544"/>
      <c r="PTP61" s="544"/>
      <c r="PTQ61" s="544"/>
      <c r="PTR61" s="544"/>
      <c r="PTS61" s="544"/>
      <c r="PTT61" s="544"/>
      <c r="PTU61" s="544"/>
      <c r="PTV61" s="544"/>
      <c r="PTW61" s="544"/>
      <c r="PTX61" s="544"/>
      <c r="PTY61" s="544"/>
      <c r="PTZ61" s="544"/>
      <c r="PUA61" s="544"/>
      <c r="PUB61" s="544"/>
      <c r="PUC61" s="544"/>
      <c r="PUD61" s="544"/>
      <c r="PUE61" s="544"/>
      <c r="PUF61" s="544"/>
      <c r="PUG61" s="544"/>
      <c r="PUH61" s="544"/>
      <c r="PUI61" s="544"/>
      <c r="PUJ61" s="544"/>
      <c r="PUK61" s="544"/>
      <c r="PUL61" s="544"/>
      <c r="PUM61" s="544"/>
      <c r="PUN61" s="544"/>
      <c r="PUO61" s="544"/>
      <c r="PUP61" s="544"/>
      <c r="PUQ61" s="544"/>
      <c r="PUR61" s="544"/>
      <c r="PUS61" s="544"/>
      <c r="PUT61" s="544"/>
      <c r="PUU61" s="544"/>
      <c r="PUV61" s="544"/>
      <c r="PUW61" s="544"/>
      <c r="PUX61" s="544"/>
      <c r="PUY61" s="544"/>
      <c r="PUZ61" s="544"/>
      <c r="PVA61" s="544"/>
      <c r="PVB61" s="544"/>
      <c r="PVC61" s="544"/>
      <c r="PVD61" s="544"/>
      <c r="PVE61" s="544"/>
      <c r="PVF61" s="544"/>
      <c r="PVG61" s="544"/>
      <c r="PVH61" s="544"/>
      <c r="PVI61" s="544"/>
      <c r="PVJ61" s="544"/>
      <c r="PVK61" s="544"/>
      <c r="PVL61" s="544"/>
      <c r="PVM61" s="544"/>
      <c r="PVN61" s="544"/>
      <c r="PVO61" s="544"/>
      <c r="PVP61" s="544"/>
      <c r="PVQ61" s="544"/>
      <c r="PVR61" s="544"/>
      <c r="PVS61" s="544"/>
      <c r="PVT61" s="544"/>
      <c r="PVU61" s="544"/>
      <c r="PVV61" s="544"/>
      <c r="PVW61" s="544"/>
      <c r="PVX61" s="544"/>
      <c r="PVY61" s="544"/>
      <c r="PVZ61" s="544"/>
      <c r="PWA61" s="544"/>
      <c r="PWB61" s="544"/>
      <c r="PWC61" s="544"/>
      <c r="PWD61" s="544"/>
      <c r="PWE61" s="544"/>
      <c r="PWF61" s="544"/>
      <c r="PWG61" s="544"/>
      <c r="PWH61" s="544"/>
      <c r="PWI61" s="544"/>
      <c r="PWJ61" s="544"/>
      <c r="PWK61" s="544"/>
      <c r="PWL61" s="544"/>
      <c r="PWM61" s="544"/>
      <c r="PWN61" s="544"/>
      <c r="PWO61" s="544"/>
      <c r="PWP61" s="544"/>
      <c r="PWQ61" s="544"/>
      <c r="PWR61" s="544"/>
      <c r="PWS61" s="544"/>
      <c r="PWT61" s="544"/>
      <c r="PWU61" s="544"/>
      <c r="PWV61" s="544"/>
      <c r="PWW61" s="544"/>
      <c r="PWX61" s="544"/>
      <c r="PWY61" s="544"/>
      <c r="PWZ61" s="544"/>
      <c r="PXA61" s="544"/>
      <c r="PXB61" s="544"/>
      <c r="PXC61" s="544"/>
      <c r="PXD61" s="544"/>
      <c r="PXE61" s="544"/>
      <c r="PXF61" s="544"/>
      <c r="PXG61" s="544"/>
      <c r="PXH61" s="544"/>
      <c r="PXI61" s="544"/>
      <c r="PXJ61" s="544"/>
      <c r="PXK61" s="544"/>
      <c r="PXL61" s="544"/>
      <c r="PXM61" s="544"/>
      <c r="PXN61" s="544"/>
      <c r="PXO61" s="544"/>
      <c r="PXP61" s="544"/>
      <c r="PXQ61" s="544"/>
      <c r="PXR61" s="544"/>
      <c r="PXS61" s="544"/>
      <c r="PXT61" s="544"/>
      <c r="PXU61" s="544"/>
      <c r="PXV61" s="544"/>
      <c r="PXW61" s="544"/>
      <c r="PXX61" s="544"/>
      <c r="PXY61" s="544"/>
      <c r="PXZ61" s="544"/>
      <c r="PYA61" s="544"/>
      <c r="PYB61" s="544"/>
      <c r="PYC61" s="544"/>
      <c r="PYD61" s="544"/>
      <c r="PYE61" s="544"/>
      <c r="PYF61" s="544"/>
      <c r="PYG61" s="544"/>
      <c r="PYH61" s="544"/>
      <c r="PYI61" s="544"/>
      <c r="PYJ61" s="544"/>
      <c r="PYK61" s="544"/>
      <c r="PYL61" s="544"/>
      <c r="PYM61" s="544"/>
      <c r="PYN61" s="544"/>
      <c r="PYO61" s="544"/>
      <c r="PYP61" s="544"/>
      <c r="PYQ61" s="544"/>
      <c r="PYR61" s="544"/>
      <c r="PYS61" s="544"/>
      <c r="PYT61" s="544"/>
      <c r="PYU61" s="544"/>
      <c r="PYV61" s="544"/>
      <c r="PYW61" s="544"/>
      <c r="PYX61" s="544"/>
      <c r="PYY61" s="544"/>
      <c r="PYZ61" s="544"/>
      <c r="PZA61" s="544"/>
      <c r="PZB61" s="544"/>
      <c r="PZC61" s="544"/>
      <c r="PZD61" s="544"/>
      <c r="PZE61" s="544"/>
      <c r="PZF61" s="544"/>
      <c r="PZG61" s="544"/>
      <c r="PZH61" s="544"/>
      <c r="PZI61" s="544"/>
      <c r="PZJ61" s="544"/>
      <c r="PZK61" s="544"/>
      <c r="PZL61" s="544"/>
      <c r="PZM61" s="544"/>
      <c r="PZN61" s="544"/>
      <c r="PZO61" s="544"/>
      <c r="PZP61" s="544"/>
      <c r="PZQ61" s="544"/>
      <c r="PZR61" s="544"/>
      <c r="PZS61" s="544"/>
      <c r="PZT61" s="544"/>
      <c r="PZU61" s="544"/>
      <c r="PZV61" s="544"/>
      <c r="PZW61" s="544"/>
      <c r="PZX61" s="544"/>
      <c r="PZY61" s="544"/>
      <c r="PZZ61" s="544"/>
      <c r="QAA61" s="544"/>
      <c r="QAB61" s="544"/>
      <c r="QAC61" s="544"/>
      <c r="QAD61" s="544"/>
      <c r="QAE61" s="544"/>
      <c r="QAF61" s="544"/>
      <c r="QAG61" s="544"/>
      <c r="QAH61" s="544"/>
      <c r="QAI61" s="544"/>
      <c r="QAJ61" s="544"/>
      <c r="QAK61" s="544"/>
      <c r="QAL61" s="544"/>
      <c r="QAM61" s="544"/>
      <c r="QAN61" s="544"/>
      <c r="QAO61" s="544"/>
      <c r="QAP61" s="544"/>
      <c r="QAQ61" s="544"/>
      <c r="QAR61" s="544"/>
      <c r="QAS61" s="544"/>
      <c r="QAT61" s="544"/>
      <c r="QAU61" s="544"/>
      <c r="QAV61" s="544"/>
      <c r="QAW61" s="544"/>
      <c r="QAX61" s="544"/>
      <c r="QAY61" s="544"/>
      <c r="QAZ61" s="544"/>
      <c r="QBA61" s="544"/>
      <c r="QBB61" s="544"/>
      <c r="QBC61" s="544"/>
      <c r="QBD61" s="544"/>
      <c r="QBE61" s="544"/>
      <c r="QBF61" s="544"/>
      <c r="QBG61" s="544"/>
      <c r="QBH61" s="544"/>
      <c r="QBI61" s="544"/>
      <c r="QBJ61" s="544"/>
      <c r="QBK61" s="544"/>
      <c r="QBL61" s="544"/>
      <c r="QBM61" s="544"/>
      <c r="QBN61" s="544"/>
      <c r="QBO61" s="544"/>
      <c r="QBP61" s="544"/>
      <c r="QBQ61" s="544"/>
      <c r="QBR61" s="544"/>
      <c r="QBS61" s="544"/>
      <c r="QBT61" s="544"/>
      <c r="QBU61" s="544"/>
      <c r="QBV61" s="544"/>
      <c r="QBW61" s="544"/>
      <c r="QBX61" s="544"/>
      <c r="QBY61" s="544"/>
      <c r="QBZ61" s="544"/>
      <c r="QCA61" s="544"/>
      <c r="QCB61" s="544"/>
      <c r="QCC61" s="544"/>
      <c r="QCD61" s="544"/>
      <c r="QCE61" s="544"/>
      <c r="QCF61" s="544"/>
      <c r="QCG61" s="544"/>
      <c r="QCH61" s="544"/>
      <c r="QCI61" s="544"/>
      <c r="QCJ61" s="544"/>
      <c r="QCK61" s="544"/>
      <c r="QCL61" s="544"/>
      <c r="QCM61" s="544"/>
      <c r="QCN61" s="544"/>
      <c r="QCO61" s="544"/>
      <c r="QCP61" s="544"/>
      <c r="QCQ61" s="544"/>
      <c r="QCR61" s="544"/>
      <c r="QCS61" s="544"/>
      <c r="QCT61" s="544"/>
      <c r="QCU61" s="544"/>
      <c r="QCV61" s="544"/>
      <c r="QCW61" s="544"/>
      <c r="QCX61" s="544"/>
      <c r="QCY61" s="544"/>
      <c r="QCZ61" s="544"/>
      <c r="QDA61" s="544"/>
      <c r="QDB61" s="544"/>
      <c r="QDC61" s="544"/>
      <c r="QDD61" s="544"/>
      <c r="QDE61" s="544"/>
      <c r="QDF61" s="544"/>
      <c r="QDG61" s="544"/>
      <c r="QDH61" s="544"/>
      <c r="QDI61" s="544"/>
      <c r="QDJ61" s="544"/>
      <c r="QDK61" s="544"/>
      <c r="QDL61" s="544"/>
      <c r="QDM61" s="544"/>
      <c r="QDN61" s="544"/>
      <c r="QDO61" s="544"/>
      <c r="QDP61" s="544"/>
      <c r="QDQ61" s="544"/>
      <c r="QDR61" s="544"/>
      <c r="QDS61" s="544"/>
      <c r="QDT61" s="544"/>
      <c r="QDU61" s="544"/>
      <c r="QDV61" s="544"/>
      <c r="QDW61" s="544"/>
      <c r="QDX61" s="544"/>
      <c r="QDY61" s="544"/>
      <c r="QDZ61" s="544"/>
      <c r="QEA61" s="544"/>
      <c r="QEB61" s="544"/>
      <c r="QEC61" s="544"/>
      <c r="QED61" s="544"/>
      <c r="QEE61" s="544"/>
      <c r="QEF61" s="544"/>
      <c r="QEG61" s="544"/>
      <c r="QEH61" s="544"/>
      <c r="QEI61" s="544"/>
      <c r="QEJ61" s="544"/>
      <c r="QEK61" s="544"/>
      <c r="QEL61" s="544"/>
      <c r="QEM61" s="544"/>
      <c r="QEN61" s="544"/>
      <c r="QEO61" s="544"/>
      <c r="QEP61" s="544"/>
      <c r="QEQ61" s="544"/>
      <c r="QER61" s="544"/>
      <c r="QES61" s="544"/>
      <c r="QET61" s="544"/>
      <c r="QEU61" s="544"/>
      <c r="QEV61" s="544"/>
      <c r="QEW61" s="544"/>
      <c r="QEX61" s="544"/>
      <c r="QEY61" s="544"/>
      <c r="QEZ61" s="544"/>
      <c r="QFA61" s="544"/>
      <c r="QFB61" s="544"/>
      <c r="QFC61" s="544"/>
      <c r="QFD61" s="544"/>
      <c r="QFE61" s="544"/>
      <c r="QFF61" s="544"/>
      <c r="QFG61" s="544"/>
      <c r="QFH61" s="544"/>
      <c r="QFI61" s="544"/>
      <c r="QFJ61" s="544"/>
      <c r="QFK61" s="544"/>
      <c r="QFL61" s="544"/>
      <c r="QFM61" s="544"/>
      <c r="QFN61" s="544"/>
      <c r="QFO61" s="544"/>
      <c r="QFP61" s="544"/>
      <c r="QFQ61" s="544"/>
      <c r="QFR61" s="544"/>
      <c r="QFS61" s="544"/>
      <c r="QFT61" s="544"/>
      <c r="QFU61" s="544"/>
      <c r="QFV61" s="544"/>
      <c r="QFW61" s="544"/>
      <c r="QFX61" s="544"/>
      <c r="QFY61" s="544"/>
      <c r="QFZ61" s="544"/>
      <c r="QGA61" s="544"/>
      <c r="QGB61" s="544"/>
      <c r="QGC61" s="544"/>
      <c r="QGD61" s="544"/>
      <c r="QGE61" s="544"/>
      <c r="QGF61" s="544"/>
      <c r="QGG61" s="544"/>
      <c r="QGH61" s="544"/>
      <c r="QGI61" s="544"/>
      <c r="QGJ61" s="544"/>
      <c r="QGK61" s="544"/>
      <c r="QGL61" s="544"/>
      <c r="QGM61" s="544"/>
      <c r="QGN61" s="544"/>
      <c r="QGO61" s="544"/>
      <c r="QGP61" s="544"/>
      <c r="QGQ61" s="544"/>
      <c r="QGR61" s="544"/>
      <c r="QGS61" s="544"/>
      <c r="QGT61" s="544"/>
      <c r="QGU61" s="544"/>
      <c r="QGV61" s="544"/>
      <c r="QGW61" s="544"/>
      <c r="QGX61" s="544"/>
      <c r="QGY61" s="544"/>
      <c r="QGZ61" s="544"/>
      <c r="QHA61" s="544"/>
      <c r="QHB61" s="544"/>
      <c r="QHC61" s="544"/>
      <c r="QHD61" s="544"/>
      <c r="QHE61" s="544"/>
      <c r="QHF61" s="544"/>
      <c r="QHG61" s="544"/>
      <c r="QHH61" s="544"/>
      <c r="QHI61" s="544"/>
      <c r="QHJ61" s="544"/>
      <c r="QHK61" s="544"/>
      <c r="QHL61" s="544"/>
      <c r="QHM61" s="544"/>
      <c r="QHN61" s="544"/>
      <c r="QHO61" s="544"/>
      <c r="QHP61" s="544"/>
      <c r="QHQ61" s="544"/>
      <c r="QHR61" s="544"/>
      <c r="QHS61" s="544"/>
      <c r="QHT61" s="544"/>
      <c r="QHU61" s="544"/>
      <c r="QHV61" s="544"/>
      <c r="QHW61" s="544"/>
      <c r="QHX61" s="544"/>
      <c r="QHY61" s="544"/>
      <c r="QHZ61" s="544"/>
      <c r="QIA61" s="544"/>
      <c r="QIB61" s="544"/>
      <c r="QIC61" s="544"/>
      <c r="QID61" s="544"/>
      <c r="QIE61" s="544"/>
      <c r="QIF61" s="544"/>
      <c r="QIG61" s="544"/>
      <c r="QIH61" s="544"/>
      <c r="QII61" s="544"/>
      <c r="QIJ61" s="544"/>
      <c r="QIK61" s="544"/>
      <c r="QIL61" s="544"/>
      <c r="QIM61" s="544"/>
      <c r="QIN61" s="544"/>
      <c r="QIO61" s="544"/>
      <c r="QIP61" s="544"/>
      <c r="QIQ61" s="544"/>
      <c r="QIR61" s="544"/>
      <c r="QIS61" s="544"/>
      <c r="QIT61" s="544"/>
      <c r="QIU61" s="544"/>
      <c r="QIV61" s="544"/>
      <c r="QIW61" s="544"/>
      <c r="QIX61" s="544"/>
      <c r="QIY61" s="544"/>
      <c r="QIZ61" s="544"/>
      <c r="QJA61" s="544"/>
      <c r="QJB61" s="544"/>
      <c r="QJC61" s="544"/>
      <c r="QJD61" s="544"/>
      <c r="QJE61" s="544"/>
      <c r="QJF61" s="544"/>
      <c r="QJG61" s="544"/>
      <c r="QJH61" s="544"/>
      <c r="QJI61" s="544"/>
      <c r="QJJ61" s="544"/>
      <c r="QJK61" s="544"/>
      <c r="QJL61" s="544"/>
      <c r="QJM61" s="544"/>
      <c r="QJN61" s="544"/>
      <c r="QJO61" s="544"/>
      <c r="QJP61" s="544"/>
      <c r="QJQ61" s="544"/>
      <c r="QJR61" s="544"/>
      <c r="QJS61" s="544"/>
      <c r="QJT61" s="544"/>
      <c r="QJU61" s="544"/>
      <c r="QJV61" s="544"/>
      <c r="QJW61" s="544"/>
      <c r="QJX61" s="544"/>
      <c r="QJY61" s="544"/>
      <c r="QJZ61" s="544"/>
      <c r="QKA61" s="544"/>
      <c r="QKB61" s="544"/>
      <c r="QKC61" s="544"/>
      <c r="QKD61" s="544"/>
      <c r="QKE61" s="544"/>
      <c r="QKF61" s="544"/>
      <c r="QKG61" s="544"/>
      <c r="QKH61" s="544"/>
      <c r="QKI61" s="544"/>
      <c r="QKJ61" s="544"/>
      <c r="QKK61" s="544"/>
      <c r="QKL61" s="544"/>
      <c r="QKM61" s="544"/>
      <c r="QKN61" s="544"/>
      <c r="QKO61" s="544"/>
      <c r="QKP61" s="544"/>
      <c r="QKQ61" s="544"/>
      <c r="QKR61" s="544"/>
      <c r="QKS61" s="544"/>
      <c r="QKT61" s="544"/>
      <c r="QKU61" s="544"/>
      <c r="QKV61" s="544"/>
      <c r="QKW61" s="544"/>
      <c r="QKX61" s="544"/>
      <c r="QKY61" s="544"/>
      <c r="QKZ61" s="544"/>
      <c r="QLA61" s="544"/>
      <c r="QLB61" s="544"/>
      <c r="QLC61" s="544"/>
      <c r="QLD61" s="544"/>
      <c r="QLE61" s="544"/>
      <c r="QLF61" s="544"/>
      <c r="QLG61" s="544"/>
      <c r="QLH61" s="544"/>
      <c r="QLI61" s="544"/>
      <c r="QLJ61" s="544"/>
      <c r="QLK61" s="544"/>
      <c r="QLL61" s="544"/>
      <c r="QLM61" s="544"/>
      <c r="QLN61" s="544"/>
      <c r="QLO61" s="544"/>
      <c r="QLP61" s="544"/>
      <c r="QLQ61" s="544"/>
      <c r="QLR61" s="544"/>
      <c r="QLS61" s="544"/>
      <c r="QLT61" s="544"/>
      <c r="QLU61" s="544"/>
      <c r="QLV61" s="544"/>
      <c r="QLW61" s="544"/>
      <c r="QLX61" s="544"/>
      <c r="QLY61" s="544"/>
      <c r="QLZ61" s="544"/>
      <c r="QMA61" s="544"/>
      <c r="QMB61" s="544"/>
      <c r="QMC61" s="544"/>
      <c r="QMD61" s="544"/>
      <c r="QME61" s="544"/>
      <c r="QMF61" s="544"/>
      <c r="QMG61" s="544"/>
      <c r="QMH61" s="544"/>
      <c r="QMI61" s="544"/>
      <c r="QMJ61" s="544"/>
      <c r="QMK61" s="544"/>
      <c r="QML61" s="544"/>
      <c r="QMM61" s="544"/>
      <c r="QMN61" s="544"/>
      <c r="QMO61" s="544"/>
      <c r="QMP61" s="544"/>
      <c r="QMQ61" s="544"/>
      <c r="QMR61" s="544"/>
      <c r="QMS61" s="544"/>
      <c r="QMT61" s="544"/>
      <c r="QMU61" s="544"/>
      <c r="QMV61" s="544"/>
      <c r="QMW61" s="544"/>
      <c r="QMX61" s="544"/>
      <c r="QMY61" s="544"/>
      <c r="QMZ61" s="544"/>
      <c r="QNA61" s="544"/>
      <c r="QNB61" s="544"/>
      <c r="QNC61" s="544"/>
      <c r="QND61" s="544"/>
      <c r="QNE61" s="544"/>
      <c r="QNF61" s="544"/>
      <c r="QNG61" s="544"/>
      <c r="QNH61" s="544"/>
      <c r="QNI61" s="544"/>
      <c r="QNJ61" s="544"/>
      <c r="QNK61" s="544"/>
      <c r="QNL61" s="544"/>
      <c r="QNM61" s="544"/>
      <c r="QNN61" s="544"/>
      <c r="QNO61" s="544"/>
      <c r="QNP61" s="544"/>
      <c r="QNQ61" s="544"/>
      <c r="QNR61" s="544"/>
      <c r="QNS61" s="544"/>
      <c r="QNT61" s="544"/>
      <c r="QNU61" s="544"/>
      <c r="QNV61" s="544"/>
      <c r="QNW61" s="544"/>
      <c r="QNX61" s="544"/>
      <c r="QNY61" s="544"/>
      <c r="QNZ61" s="544"/>
      <c r="QOA61" s="544"/>
      <c r="QOB61" s="544"/>
      <c r="QOC61" s="544"/>
      <c r="QOD61" s="544"/>
      <c r="QOE61" s="544"/>
      <c r="QOF61" s="544"/>
      <c r="QOG61" s="544"/>
      <c r="QOH61" s="544"/>
      <c r="QOI61" s="544"/>
      <c r="QOJ61" s="544"/>
      <c r="QOK61" s="544"/>
      <c r="QOL61" s="544"/>
      <c r="QOM61" s="544"/>
      <c r="QON61" s="544"/>
      <c r="QOO61" s="544"/>
      <c r="QOP61" s="544"/>
      <c r="QOQ61" s="544"/>
      <c r="QOR61" s="544"/>
      <c r="QOS61" s="544"/>
      <c r="QOT61" s="544"/>
      <c r="QOU61" s="544"/>
      <c r="QOV61" s="544"/>
      <c r="QOW61" s="544"/>
      <c r="QOX61" s="544"/>
      <c r="QOY61" s="544"/>
      <c r="QOZ61" s="544"/>
      <c r="QPA61" s="544"/>
      <c r="QPB61" s="544"/>
      <c r="QPC61" s="544"/>
      <c r="QPD61" s="544"/>
      <c r="QPE61" s="544"/>
      <c r="QPF61" s="544"/>
      <c r="QPG61" s="544"/>
      <c r="QPH61" s="544"/>
      <c r="QPI61" s="544"/>
      <c r="QPJ61" s="544"/>
      <c r="QPK61" s="544"/>
      <c r="QPL61" s="544"/>
      <c r="QPM61" s="544"/>
      <c r="QPN61" s="544"/>
      <c r="QPO61" s="544"/>
      <c r="QPP61" s="544"/>
      <c r="QPQ61" s="544"/>
      <c r="QPR61" s="544"/>
      <c r="QPS61" s="544"/>
      <c r="QPT61" s="544"/>
      <c r="QPU61" s="544"/>
      <c r="QPV61" s="544"/>
      <c r="QPW61" s="544"/>
      <c r="QPX61" s="544"/>
      <c r="QPY61" s="544"/>
      <c r="QPZ61" s="544"/>
      <c r="QQA61" s="544"/>
      <c r="QQB61" s="544"/>
      <c r="QQC61" s="544"/>
      <c r="QQD61" s="544"/>
      <c r="QQE61" s="544"/>
      <c r="QQF61" s="544"/>
      <c r="QQG61" s="544"/>
      <c r="QQH61" s="544"/>
      <c r="QQI61" s="544"/>
      <c r="QQJ61" s="544"/>
      <c r="QQK61" s="544"/>
      <c r="QQL61" s="544"/>
      <c r="QQM61" s="544"/>
      <c r="QQN61" s="544"/>
      <c r="QQO61" s="544"/>
      <c r="QQP61" s="544"/>
      <c r="QQQ61" s="544"/>
      <c r="QQR61" s="544"/>
      <c r="QQS61" s="544"/>
      <c r="QQT61" s="544"/>
      <c r="QQU61" s="544"/>
      <c r="QQV61" s="544"/>
      <c r="QQW61" s="544"/>
      <c r="QQX61" s="544"/>
      <c r="QQY61" s="544"/>
      <c r="QQZ61" s="544"/>
      <c r="QRA61" s="544"/>
      <c r="QRB61" s="544"/>
      <c r="QRC61" s="544"/>
      <c r="QRD61" s="544"/>
      <c r="QRE61" s="544"/>
      <c r="QRF61" s="544"/>
      <c r="QRG61" s="544"/>
      <c r="QRH61" s="544"/>
      <c r="QRI61" s="544"/>
      <c r="QRJ61" s="544"/>
      <c r="QRK61" s="544"/>
      <c r="QRL61" s="544"/>
      <c r="QRM61" s="544"/>
      <c r="QRN61" s="544"/>
      <c r="QRO61" s="544"/>
      <c r="QRP61" s="544"/>
      <c r="QRQ61" s="544"/>
      <c r="QRR61" s="544"/>
      <c r="QRS61" s="544"/>
      <c r="QRT61" s="544"/>
      <c r="QRU61" s="544"/>
      <c r="QRV61" s="544"/>
      <c r="QRW61" s="544"/>
      <c r="QRX61" s="544"/>
      <c r="QRY61" s="544"/>
      <c r="QRZ61" s="544"/>
      <c r="QSA61" s="544"/>
      <c r="QSB61" s="544"/>
      <c r="QSC61" s="544"/>
      <c r="QSD61" s="544"/>
      <c r="QSE61" s="544"/>
      <c r="QSF61" s="544"/>
      <c r="QSG61" s="544"/>
      <c r="QSH61" s="544"/>
      <c r="QSI61" s="544"/>
      <c r="QSJ61" s="544"/>
      <c r="QSK61" s="544"/>
      <c r="QSL61" s="544"/>
      <c r="QSM61" s="544"/>
      <c r="QSN61" s="544"/>
      <c r="QSO61" s="544"/>
      <c r="QSP61" s="544"/>
      <c r="QSQ61" s="544"/>
      <c r="QSR61" s="544"/>
      <c r="QSS61" s="544"/>
      <c r="QST61" s="544"/>
      <c r="QSU61" s="544"/>
      <c r="QSV61" s="544"/>
      <c r="QSW61" s="544"/>
      <c r="QSX61" s="544"/>
      <c r="QSY61" s="544"/>
      <c r="QSZ61" s="544"/>
      <c r="QTA61" s="544"/>
      <c r="QTB61" s="544"/>
      <c r="QTC61" s="544"/>
      <c r="QTD61" s="544"/>
      <c r="QTE61" s="544"/>
      <c r="QTF61" s="544"/>
      <c r="QTG61" s="544"/>
      <c r="QTH61" s="544"/>
      <c r="QTI61" s="544"/>
      <c r="QTJ61" s="544"/>
      <c r="QTK61" s="544"/>
      <c r="QTL61" s="544"/>
      <c r="QTM61" s="544"/>
      <c r="QTN61" s="544"/>
      <c r="QTO61" s="544"/>
      <c r="QTP61" s="544"/>
      <c r="QTQ61" s="544"/>
      <c r="QTR61" s="544"/>
      <c r="QTS61" s="544"/>
      <c r="QTT61" s="544"/>
      <c r="QTU61" s="544"/>
      <c r="QTV61" s="544"/>
      <c r="QTW61" s="544"/>
      <c r="QTX61" s="544"/>
      <c r="QTY61" s="544"/>
      <c r="QTZ61" s="544"/>
      <c r="QUA61" s="544"/>
      <c r="QUB61" s="544"/>
      <c r="QUC61" s="544"/>
      <c r="QUD61" s="544"/>
      <c r="QUE61" s="544"/>
      <c r="QUF61" s="544"/>
      <c r="QUG61" s="544"/>
      <c r="QUH61" s="544"/>
      <c r="QUI61" s="544"/>
      <c r="QUJ61" s="544"/>
      <c r="QUK61" s="544"/>
      <c r="QUL61" s="544"/>
      <c r="QUM61" s="544"/>
      <c r="QUN61" s="544"/>
      <c r="QUO61" s="544"/>
      <c r="QUP61" s="544"/>
      <c r="QUQ61" s="544"/>
      <c r="QUR61" s="544"/>
      <c r="QUS61" s="544"/>
      <c r="QUT61" s="544"/>
      <c r="QUU61" s="544"/>
      <c r="QUV61" s="544"/>
      <c r="QUW61" s="544"/>
      <c r="QUX61" s="544"/>
      <c r="QUY61" s="544"/>
      <c r="QUZ61" s="544"/>
      <c r="QVA61" s="544"/>
      <c r="QVB61" s="544"/>
      <c r="QVC61" s="544"/>
      <c r="QVD61" s="544"/>
      <c r="QVE61" s="544"/>
      <c r="QVF61" s="544"/>
      <c r="QVG61" s="544"/>
      <c r="QVH61" s="544"/>
      <c r="QVI61" s="544"/>
      <c r="QVJ61" s="544"/>
      <c r="QVK61" s="544"/>
      <c r="QVL61" s="544"/>
      <c r="QVM61" s="544"/>
      <c r="QVN61" s="544"/>
      <c r="QVO61" s="544"/>
      <c r="QVP61" s="544"/>
      <c r="QVQ61" s="544"/>
      <c r="QVR61" s="544"/>
      <c r="QVS61" s="544"/>
      <c r="QVT61" s="544"/>
      <c r="QVU61" s="544"/>
      <c r="QVV61" s="544"/>
      <c r="QVW61" s="544"/>
      <c r="QVX61" s="544"/>
      <c r="QVY61" s="544"/>
      <c r="QVZ61" s="544"/>
      <c r="QWA61" s="544"/>
      <c r="QWB61" s="544"/>
      <c r="QWC61" s="544"/>
      <c r="QWD61" s="544"/>
      <c r="QWE61" s="544"/>
      <c r="QWF61" s="544"/>
      <c r="QWG61" s="544"/>
      <c r="QWH61" s="544"/>
      <c r="QWI61" s="544"/>
      <c r="QWJ61" s="544"/>
      <c r="QWK61" s="544"/>
      <c r="QWL61" s="544"/>
      <c r="QWM61" s="544"/>
      <c r="QWN61" s="544"/>
      <c r="QWO61" s="544"/>
      <c r="QWP61" s="544"/>
      <c r="QWQ61" s="544"/>
      <c r="QWR61" s="544"/>
      <c r="QWS61" s="544"/>
      <c r="QWT61" s="544"/>
      <c r="QWU61" s="544"/>
      <c r="QWV61" s="544"/>
      <c r="QWW61" s="544"/>
      <c r="QWX61" s="544"/>
      <c r="QWY61" s="544"/>
      <c r="QWZ61" s="544"/>
      <c r="QXA61" s="544"/>
      <c r="QXB61" s="544"/>
      <c r="QXC61" s="544"/>
      <c r="QXD61" s="544"/>
      <c r="QXE61" s="544"/>
      <c r="QXF61" s="544"/>
      <c r="QXG61" s="544"/>
      <c r="QXH61" s="544"/>
      <c r="QXI61" s="544"/>
      <c r="QXJ61" s="544"/>
      <c r="QXK61" s="544"/>
      <c r="QXL61" s="544"/>
      <c r="QXM61" s="544"/>
      <c r="QXN61" s="544"/>
      <c r="QXO61" s="544"/>
      <c r="QXP61" s="544"/>
      <c r="QXQ61" s="544"/>
      <c r="QXR61" s="544"/>
      <c r="QXS61" s="544"/>
      <c r="QXT61" s="544"/>
      <c r="QXU61" s="544"/>
      <c r="QXV61" s="544"/>
      <c r="QXW61" s="544"/>
      <c r="QXX61" s="544"/>
      <c r="QXY61" s="544"/>
      <c r="QXZ61" s="544"/>
      <c r="QYA61" s="544"/>
      <c r="QYB61" s="544"/>
      <c r="QYC61" s="544"/>
      <c r="QYD61" s="544"/>
      <c r="QYE61" s="544"/>
      <c r="QYF61" s="544"/>
      <c r="QYG61" s="544"/>
      <c r="QYH61" s="544"/>
      <c r="QYI61" s="544"/>
      <c r="QYJ61" s="544"/>
      <c r="QYK61" s="544"/>
      <c r="QYL61" s="544"/>
      <c r="QYM61" s="544"/>
      <c r="QYN61" s="544"/>
      <c r="QYO61" s="544"/>
      <c r="QYP61" s="544"/>
      <c r="QYQ61" s="544"/>
      <c r="QYR61" s="544"/>
      <c r="QYS61" s="544"/>
      <c r="QYT61" s="544"/>
      <c r="QYU61" s="544"/>
      <c r="QYV61" s="544"/>
      <c r="QYW61" s="544"/>
      <c r="QYX61" s="544"/>
      <c r="QYY61" s="544"/>
      <c r="QYZ61" s="544"/>
      <c r="QZA61" s="544"/>
      <c r="QZB61" s="544"/>
      <c r="QZC61" s="544"/>
      <c r="QZD61" s="544"/>
      <c r="QZE61" s="544"/>
      <c r="QZF61" s="544"/>
      <c r="QZG61" s="544"/>
      <c r="QZH61" s="544"/>
      <c r="QZI61" s="544"/>
      <c r="QZJ61" s="544"/>
      <c r="QZK61" s="544"/>
      <c r="QZL61" s="544"/>
      <c r="QZM61" s="544"/>
      <c r="QZN61" s="544"/>
      <c r="QZO61" s="544"/>
      <c r="QZP61" s="544"/>
      <c r="QZQ61" s="544"/>
      <c r="QZR61" s="544"/>
      <c r="QZS61" s="544"/>
      <c r="QZT61" s="544"/>
      <c r="QZU61" s="544"/>
      <c r="QZV61" s="544"/>
      <c r="QZW61" s="544"/>
      <c r="QZX61" s="544"/>
      <c r="QZY61" s="544"/>
      <c r="QZZ61" s="544"/>
      <c r="RAA61" s="544"/>
      <c r="RAB61" s="544"/>
      <c r="RAC61" s="544"/>
      <c r="RAD61" s="544"/>
      <c r="RAE61" s="544"/>
      <c r="RAF61" s="544"/>
      <c r="RAG61" s="544"/>
      <c r="RAH61" s="544"/>
      <c r="RAI61" s="544"/>
      <c r="RAJ61" s="544"/>
      <c r="RAK61" s="544"/>
      <c r="RAL61" s="544"/>
      <c r="RAM61" s="544"/>
      <c r="RAN61" s="544"/>
      <c r="RAO61" s="544"/>
      <c r="RAP61" s="544"/>
      <c r="RAQ61" s="544"/>
      <c r="RAR61" s="544"/>
      <c r="RAS61" s="544"/>
      <c r="RAT61" s="544"/>
      <c r="RAU61" s="544"/>
      <c r="RAV61" s="544"/>
      <c r="RAW61" s="544"/>
      <c r="RAX61" s="544"/>
      <c r="RAY61" s="544"/>
      <c r="RAZ61" s="544"/>
      <c r="RBA61" s="544"/>
      <c r="RBB61" s="544"/>
      <c r="RBC61" s="544"/>
      <c r="RBD61" s="544"/>
      <c r="RBE61" s="544"/>
      <c r="RBF61" s="544"/>
      <c r="RBG61" s="544"/>
      <c r="RBH61" s="544"/>
      <c r="RBI61" s="544"/>
      <c r="RBJ61" s="544"/>
      <c r="RBK61" s="544"/>
      <c r="RBL61" s="544"/>
      <c r="RBM61" s="544"/>
      <c r="RBN61" s="544"/>
      <c r="RBO61" s="544"/>
      <c r="RBP61" s="544"/>
      <c r="RBQ61" s="544"/>
      <c r="RBR61" s="544"/>
      <c r="RBS61" s="544"/>
      <c r="RBT61" s="544"/>
      <c r="RBU61" s="544"/>
      <c r="RBV61" s="544"/>
      <c r="RBW61" s="544"/>
      <c r="RBX61" s="544"/>
      <c r="RBY61" s="544"/>
      <c r="RBZ61" s="544"/>
      <c r="RCA61" s="544"/>
      <c r="RCB61" s="544"/>
      <c r="RCC61" s="544"/>
      <c r="RCD61" s="544"/>
      <c r="RCE61" s="544"/>
      <c r="RCF61" s="544"/>
      <c r="RCG61" s="544"/>
      <c r="RCH61" s="544"/>
      <c r="RCI61" s="544"/>
      <c r="RCJ61" s="544"/>
      <c r="RCK61" s="544"/>
      <c r="RCL61" s="544"/>
      <c r="RCM61" s="544"/>
      <c r="RCN61" s="544"/>
      <c r="RCO61" s="544"/>
      <c r="RCP61" s="544"/>
      <c r="RCQ61" s="544"/>
      <c r="RCR61" s="544"/>
      <c r="RCS61" s="544"/>
      <c r="RCT61" s="544"/>
      <c r="RCU61" s="544"/>
      <c r="RCV61" s="544"/>
      <c r="RCW61" s="544"/>
      <c r="RCX61" s="544"/>
      <c r="RCY61" s="544"/>
      <c r="RCZ61" s="544"/>
      <c r="RDA61" s="544"/>
      <c r="RDB61" s="544"/>
      <c r="RDC61" s="544"/>
      <c r="RDD61" s="544"/>
      <c r="RDE61" s="544"/>
      <c r="RDF61" s="544"/>
      <c r="RDG61" s="544"/>
      <c r="RDH61" s="544"/>
      <c r="RDI61" s="544"/>
      <c r="RDJ61" s="544"/>
      <c r="RDK61" s="544"/>
      <c r="RDL61" s="544"/>
      <c r="RDM61" s="544"/>
      <c r="RDN61" s="544"/>
      <c r="RDO61" s="544"/>
      <c r="RDP61" s="544"/>
      <c r="RDQ61" s="544"/>
      <c r="RDR61" s="544"/>
      <c r="RDS61" s="544"/>
      <c r="RDT61" s="544"/>
      <c r="RDU61" s="544"/>
      <c r="RDV61" s="544"/>
      <c r="RDW61" s="544"/>
      <c r="RDX61" s="544"/>
      <c r="RDY61" s="544"/>
      <c r="RDZ61" s="544"/>
      <c r="REA61" s="544"/>
      <c r="REB61" s="544"/>
      <c r="REC61" s="544"/>
      <c r="RED61" s="544"/>
      <c r="REE61" s="544"/>
      <c r="REF61" s="544"/>
      <c r="REG61" s="544"/>
      <c r="REH61" s="544"/>
      <c r="REI61" s="544"/>
      <c r="REJ61" s="544"/>
      <c r="REK61" s="544"/>
      <c r="REL61" s="544"/>
      <c r="REM61" s="544"/>
      <c r="REN61" s="544"/>
      <c r="REO61" s="544"/>
      <c r="REP61" s="544"/>
      <c r="REQ61" s="544"/>
      <c r="RER61" s="544"/>
      <c r="RES61" s="544"/>
      <c r="RET61" s="544"/>
      <c r="REU61" s="544"/>
      <c r="REV61" s="544"/>
      <c r="REW61" s="544"/>
      <c r="REX61" s="544"/>
      <c r="REY61" s="544"/>
      <c r="REZ61" s="544"/>
      <c r="RFA61" s="544"/>
      <c r="RFB61" s="544"/>
      <c r="RFC61" s="544"/>
      <c r="RFD61" s="544"/>
      <c r="RFE61" s="544"/>
      <c r="RFF61" s="544"/>
      <c r="RFG61" s="544"/>
      <c r="RFH61" s="544"/>
      <c r="RFI61" s="544"/>
      <c r="RFJ61" s="544"/>
      <c r="RFK61" s="544"/>
      <c r="RFL61" s="544"/>
      <c r="RFM61" s="544"/>
      <c r="RFN61" s="544"/>
      <c r="RFO61" s="544"/>
      <c r="RFP61" s="544"/>
      <c r="RFQ61" s="544"/>
      <c r="RFR61" s="544"/>
      <c r="RFS61" s="544"/>
      <c r="RFT61" s="544"/>
      <c r="RFU61" s="544"/>
      <c r="RFV61" s="544"/>
      <c r="RFW61" s="544"/>
      <c r="RFX61" s="544"/>
      <c r="RFY61" s="544"/>
      <c r="RFZ61" s="544"/>
      <c r="RGA61" s="544"/>
      <c r="RGB61" s="544"/>
      <c r="RGC61" s="544"/>
      <c r="RGD61" s="544"/>
      <c r="RGE61" s="544"/>
      <c r="RGF61" s="544"/>
      <c r="RGG61" s="544"/>
      <c r="RGH61" s="544"/>
      <c r="RGI61" s="544"/>
      <c r="RGJ61" s="544"/>
      <c r="RGK61" s="544"/>
      <c r="RGL61" s="544"/>
      <c r="RGM61" s="544"/>
      <c r="RGN61" s="544"/>
      <c r="RGO61" s="544"/>
      <c r="RGP61" s="544"/>
      <c r="RGQ61" s="544"/>
      <c r="RGR61" s="544"/>
      <c r="RGS61" s="544"/>
      <c r="RGT61" s="544"/>
      <c r="RGU61" s="544"/>
      <c r="RGV61" s="544"/>
      <c r="RGW61" s="544"/>
      <c r="RGX61" s="544"/>
      <c r="RGY61" s="544"/>
      <c r="RGZ61" s="544"/>
      <c r="RHA61" s="544"/>
      <c r="RHB61" s="544"/>
      <c r="RHC61" s="544"/>
      <c r="RHD61" s="544"/>
      <c r="RHE61" s="544"/>
      <c r="RHF61" s="544"/>
      <c r="RHG61" s="544"/>
      <c r="RHH61" s="544"/>
      <c r="RHI61" s="544"/>
      <c r="RHJ61" s="544"/>
      <c r="RHK61" s="544"/>
      <c r="RHL61" s="544"/>
      <c r="RHM61" s="544"/>
      <c r="RHN61" s="544"/>
      <c r="RHO61" s="544"/>
      <c r="RHP61" s="544"/>
      <c r="RHQ61" s="544"/>
      <c r="RHR61" s="544"/>
      <c r="RHS61" s="544"/>
      <c r="RHT61" s="544"/>
      <c r="RHU61" s="544"/>
      <c r="RHV61" s="544"/>
      <c r="RHW61" s="544"/>
      <c r="RHX61" s="544"/>
      <c r="RHY61" s="544"/>
      <c r="RHZ61" s="544"/>
      <c r="RIA61" s="544"/>
      <c r="RIB61" s="544"/>
      <c r="RIC61" s="544"/>
      <c r="RID61" s="544"/>
      <c r="RIE61" s="544"/>
      <c r="RIF61" s="544"/>
      <c r="RIG61" s="544"/>
      <c r="RIH61" s="544"/>
      <c r="RII61" s="544"/>
      <c r="RIJ61" s="544"/>
      <c r="RIK61" s="544"/>
      <c r="RIL61" s="544"/>
      <c r="RIM61" s="544"/>
      <c r="RIN61" s="544"/>
      <c r="RIO61" s="544"/>
      <c r="RIP61" s="544"/>
      <c r="RIQ61" s="544"/>
      <c r="RIR61" s="544"/>
      <c r="RIS61" s="544"/>
      <c r="RIT61" s="544"/>
      <c r="RIU61" s="544"/>
      <c r="RIV61" s="544"/>
      <c r="RIW61" s="544"/>
      <c r="RIX61" s="544"/>
      <c r="RIY61" s="544"/>
      <c r="RIZ61" s="544"/>
      <c r="RJA61" s="544"/>
      <c r="RJB61" s="544"/>
      <c r="RJC61" s="544"/>
      <c r="RJD61" s="544"/>
      <c r="RJE61" s="544"/>
      <c r="RJF61" s="544"/>
      <c r="RJG61" s="544"/>
      <c r="RJH61" s="544"/>
      <c r="RJI61" s="544"/>
      <c r="RJJ61" s="544"/>
      <c r="RJK61" s="544"/>
      <c r="RJL61" s="544"/>
      <c r="RJM61" s="544"/>
      <c r="RJN61" s="544"/>
      <c r="RJO61" s="544"/>
      <c r="RJP61" s="544"/>
      <c r="RJQ61" s="544"/>
      <c r="RJR61" s="544"/>
      <c r="RJS61" s="544"/>
      <c r="RJT61" s="544"/>
      <c r="RJU61" s="544"/>
      <c r="RJV61" s="544"/>
      <c r="RJW61" s="544"/>
      <c r="RJX61" s="544"/>
      <c r="RJY61" s="544"/>
      <c r="RJZ61" s="544"/>
      <c r="RKA61" s="544"/>
      <c r="RKB61" s="544"/>
      <c r="RKC61" s="544"/>
      <c r="RKD61" s="544"/>
      <c r="RKE61" s="544"/>
      <c r="RKF61" s="544"/>
      <c r="RKG61" s="544"/>
      <c r="RKH61" s="544"/>
      <c r="RKI61" s="544"/>
      <c r="RKJ61" s="544"/>
      <c r="RKK61" s="544"/>
      <c r="RKL61" s="544"/>
      <c r="RKM61" s="544"/>
      <c r="RKN61" s="544"/>
      <c r="RKO61" s="544"/>
      <c r="RKP61" s="544"/>
      <c r="RKQ61" s="544"/>
      <c r="RKR61" s="544"/>
      <c r="RKS61" s="544"/>
      <c r="RKT61" s="544"/>
      <c r="RKU61" s="544"/>
      <c r="RKV61" s="544"/>
      <c r="RKW61" s="544"/>
      <c r="RKX61" s="544"/>
      <c r="RKY61" s="544"/>
      <c r="RKZ61" s="544"/>
      <c r="RLA61" s="544"/>
      <c r="RLB61" s="544"/>
      <c r="RLC61" s="544"/>
      <c r="RLD61" s="544"/>
      <c r="RLE61" s="544"/>
      <c r="RLF61" s="544"/>
      <c r="RLG61" s="544"/>
      <c r="RLH61" s="544"/>
      <c r="RLI61" s="544"/>
      <c r="RLJ61" s="544"/>
      <c r="RLK61" s="544"/>
      <c r="RLL61" s="544"/>
      <c r="RLM61" s="544"/>
      <c r="RLN61" s="544"/>
      <c r="RLO61" s="544"/>
      <c r="RLP61" s="544"/>
      <c r="RLQ61" s="544"/>
      <c r="RLR61" s="544"/>
      <c r="RLS61" s="544"/>
      <c r="RLT61" s="544"/>
      <c r="RLU61" s="544"/>
      <c r="RLV61" s="544"/>
      <c r="RLW61" s="544"/>
      <c r="RLX61" s="544"/>
      <c r="RLY61" s="544"/>
      <c r="RLZ61" s="544"/>
      <c r="RMA61" s="544"/>
      <c r="RMB61" s="544"/>
      <c r="RMC61" s="544"/>
      <c r="RMD61" s="544"/>
      <c r="RME61" s="544"/>
      <c r="RMF61" s="544"/>
      <c r="RMG61" s="544"/>
      <c r="RMH61" s="544"/>
      <c r="RMI61" s="544"/>
      <c r="RMJ61" s="544"/>
      <c r="RMK61" s="544"/>
      <c r="RML61" s="544"/>
      <c r="RMM61" s="544"/>
      <c r="RMN61" s="544"/>
      <c r="RMO61" s="544"/>
      <c r="RMP61" s="544"/>
      <c r="RMQ61" s="544"/>
      <c r="RMR61" s="544"/>
      <c r="RMS61" s="544"/>
      <c r="RMT61" s="544"/>
      <c r="RMU61" s="544"/>
      <c r="RMV61" s="544"/>
      <c r="RMW61" s="544"/>
      <c r="RMX61" s="544"/>
      <c r="RMY61" s="544"/>
      <c r="RMZ61" s="544"/>
      <c r="RNA61" s="544"/>
      <c r="RNB61" s="544"/>
      <c r="RNC61" s="544"/>
      <c r="RND61" s="544"/>
      <c r="RNE61" s="544"/>
      <c r="RNF61" s="544"/>
      <c r="RNG61" s="544"/>
      <c r="RNH61" s="544"/>
      <c r="RNI61" s="544"/>
      <c r="RNJ61" s="544"/>
      <c r="RNK61" s="544"/>
      <c r="RNL61" s="544"/>
      <c r="RNM61" s="544"/>
      <c r="RNN61" s="544"/>
      <c r="RNO61" s="544"/>
      <c r="RNP61" s="544"/>
      <c r="RNQ61" s="544"/>
      <c r="RNR61" s="544"/>
      <c r="RNS61" s="544"/>
      <c r="RNT61" s="544"/>
      <c r="RNU61" s="544"/>
      <c r="RNV61" s="544"/>
      <c r="RNW61" s="544"/>
      <c r="RNX61" s="544"/>
      <c r="RNY61" s="544"/>
      <c r="RNZ61" s="544"/>
      <c r="ROA61" s="544"/>
      <c r="ROB61" s="544"/>
      <c r="ROC61" s="544"/>
      <c r="ROD61" s="544"/>
      <c r="ROE61" s="544"/>
      <c r="ROF61" s="544"/>
      <c r="ROG61" s="544"/>
      <c r="ROH61" s="544"/>
      <c r="ROI61" s="544"/>
      <c r="ROJ61" s="544"/>
      <c r="ROK61" s="544"/>
      <c r="ROL61" s="544"/>
      <c r="ROM61" s="544"/>
      <c r="RON61" s="544"/>
      <c r="ROO61" s="544"/>
      <c r="ROP61" s="544"/>
      <c r="ROQ61" s="544"/>
      <c r="ROR61" s="544"/>
      <c r="ROS61" s="544"/>
      <c r="ROT61" s="544"/>
      <c r="ROU61" s="544"/>
      <c r="ROV61" s="544"/>
      <c r="ROW61" s="544"/>
      <c r="ROX61" s="544"/>
      <c r="ROY61" s="544"/>
      <c r="ROZ61" s="544"/>
      <c r="RPA61" s="544"/>
      <c r="RPB61" s="544"/>
      <c r="RPC61" s="544"/>
      <c r="RPD61" s="544"/>
      <c r="RPE61" s="544"/>
      <c r="RPF61" s="544"/>
      <c r="RPG61" s="544"/>
      <c r="RPH61" s="544"/>
      <c r="RPI61" s="544"/>
      <c r="RPJ61" s="544"/>
      <c r="RPK61" s="544"/>
      <c r="RPL61" s="544"/>
      <c r="RPM61" s="544"/>
      <c r="RPN61" s="544"/>
      <c r="RPO61" s="544"/>
      <c r="RPP61" s="544"/>
      <c r="RPQ61" s="544"/>
      <c r="RPR61" s="544"/>
      <c r="RPS61" s="544"/>
      <c r="RPT61" s="544"/>
      <c r="RPU61" s="544"/>
      <c r="RPV61" s="544"/>
      <c r="RPW61" s="544"/>
      <c r="RPX61" s="544"/>
      <c r="RPY61" s="544"/>
      <c r="RPZ61" s="544"/>
      <c r="RQA61" s="544"/>
      <c r="RQB61" s="544"/>
      <c r="RQC61" s="544"/>
      <c r="RQD61" s="544"/>
      <c r="RQE61" s="544"/>
      <c r="RQF61" s="544"/>
      <c r="RQG61" s="544"/>
      <c r="RQH61" s="544"/>
      <c r="RQI61" s="544"/>
      <c r="RQJ61" s="544"/>
      <c r="RQK61" s="544"/>
      <c r="RQL61" s="544"/>
      <c r="RQM61" s="544"/>
      <c r="RQN61" s="544"/>
      <c r="RQO61" s="544"/>
      <c r="RQP61" s="544"/>
      <c r="RQQ61" s="544"/>
      <c r="RQR61" s="544"/>
      <c r="RQS61" s="544"/>
      <c r="RQT61" s="544"/>
      <c r="RQU61" s="544"/>
      <c r="RQV61" s="544"/>
      <c r="RQW61" s="544"/>
      <c r="RQX61" s="544"/>
      <c r="RQY61" s="544"/>
      <c r="RQZ61" s="544"/>
      <c r="RRA61" s="544"/>
      <c r="RRB61" s="544"/>
      <c r="RRC61" s="544"/>
      <c r="RRD61" s="544"/>
      <c r="RRE61" s="544"/>
      <c r="RRF61" s="544"/>
      <c r="RRG61" s="544"/>
      <c r="RRH61" s="544"/>
      <c r="RRI61" s="544"/>
      <c r="RRJ61" s="544"/>
      <c r="RRK61" s="544"/>
      <c r="RRL61" s="544"/>
      <c r="RRM61" s="544"/>
      <c r="RRN61" s="544"/>
      <c r="RRO61" s="544"/>
      <c r="RRP61" s="544"/>
      <c r="RRQ61" s="544"/>
      <c r="RRR61" s="544"/>
      <c r="RRS61" s="544"/>
      <c r="RRT61" s="544"/>
      <c r="RRU61" s="544"/>
      <c r="RRV61" s="544"/>
      <c r="RRW61" s="544"/>
      <c r="RRX61" s="544"/>
      <c r="RRY61" s="544"/>
      <c r="RRZ61" s="544"/>
      <c r="RSA61" s="544"/>
      <c r="RSB61" s="544"/>
      <c r="RSC61" s="544"/>
      <c r="RSD61" s="544"/>
      <c r="RSE61" s="544"/>
      <c r="RSF61" s="544"/>
      <c r="RSG61" s="544"/>
      <c r="RSH61" s="544"/>
      <c r="RSI61" s="544"/>
      <c r="RSJ61" s="544"/>
      <c r="RSK61" s="544"/>
      <c r="RSL61" s="544"/>
      <c r="RSM61" s="544"/>
      <c r="RSN61" s="544"/>
      <c r="RSO61" s="544"/>
      <c r="RSP61" s="544"/>
      <c r="RSQ61" s="544"/>
      <c r="RSR61" s="544"/>
      <c r="RSS61" s="544"/>
      <c r="RST61" s="544"/>
      <c r="RSU61" s="544"/>
      <c r="RSV61" s="544"/>
      <c r="RSW61" s="544"/>
      <c r="RSX61" s="544"/>
      <c r="RSY61" s="544"/>
      <c r="RSZ61" s="544"/>
      <c r="RTA61" s="544"/>
      <c r="RTB61" s="544"/>
      <c r="RTC61" s="544"/>
      <c r="RTD61" s="544"/>
      <c r="RTE61" s="544"/>
      <c r="RTF61" s="544"/>
      <c r="RTG61" s="544"/>
      <c r="RTH61" s="544"/>
      <c r="RTI61" s="544"/>
      <c r="RTJ61" s="544"/>
      <c r="RTK61" s="544"/>
      <c r="RTL61" s="544"/>
      <c r="RTM61" s="544"/>
      <c r="RTN61" s="544"/>
      <c r="RTO61" s="544"/>
      <c r="RTP61" s="544"/>
      <c r="RTQ61" s="544"/>
      <c r="RTR61" s="544"/>
      <c r="RTS61" s="544"/>
      <c r="RTT61" s="544"/>
      <c r="RTU61" s="544"/>
      <c r="RTV61" s="544"/>
      <c r="RTW61" s="544"/>
      <c r="RTX61" s="544"/>
      <c r="RTY61" s="544"/>
      <c r="RTZ61" s="544"/>
      <c r="RUA61" s="544"/>
      <c r="RUB61" s="544"/>
      <c r="RUC61" s="544"/>
      <c r="RUD61" s="544"/>
      <c r="RUE61" s="544"/>
      <c r="RUF61" s="544"/>
      <c r="RUG61" s="544"/>
      <c r="RUH61" s="544"/>
      <c r="RUI61" s="544"/>
      <c r="RUJ61" s="544"/>
      <c r="RUK61" s="544"/>
      <c r="RUL61" s="544"/>
      <c r="RUM61" s="544"/>
      <c r="RUN61" s="544"/>
      <c r="RUO61" s="544"/>
      <c r="RUP61" s="544"/>
      <c r="RUQ61" s="544"/>
      <c r="RUR61" s="544"/>
      <c r="RUS61" s="544"/>
      <c r="RUT61" s="544"/>
      <c r="RUU61" s="544"/>
      <c r="RUV61" s="544"/>
      <c r="RUW61" s="544"/>
      <c r="RUX61" s="544"/>
      <c r="RUY61" s="544"/>
      <c r="RUZ61" s="544"/>
      <c r="RVA61" s="544"/>
      <c r="RVB61" s="544"/>
      <c r="RVC61" s="544"/>
      <c r="RVD61" s="544"/>
      <c r="RVE61" s="544"/>
      <c r="RVF61" s="544"/>
      <c r="RVG61" s="544"/>
      <c r="RVH61" s="544"/>
      <c r="RVI61" s="544"/>
      <c r="RVJ61" s="544"/>
      <c r="RVK61" s="544"/>
      <c r="RVL61" s="544"/>
      <c r="RVM61" s="544"/>
      <c r="RVN61" s="544"/>
      <c r="RVO61" s="544"/>
      <c r="RVP61" s="544"/>
      <c r="RVQ61" s="544"/>
      <c r="RVR61" s="544"/>
      <c r="RVS61" s="544"/>
      <c r="RVT61" s="544"/>
      <c r="RVU61" s="544"/>
      <c r="RVV61" s="544"/>
      <c r="RVW61" s="544"/>
      <c r="RVX61" s="544"/>
      <c r="RVY61" s="544"/>
      <c r="RVZ61" s="544"/>
      <c r="RWA61" s="544"/>
      <c r="RWB61" s="544"/>
      <c r="RWC61" s="544"/>
      <c r="RWD61" s="544"/>
      <c r="RWE61" s="544"/>
      <c r="RWF61" s="544"/>
      <c r="RWG61" s="544"/>
      <c r="RWH61" s="544"/>
      <c r="RWI61" s="544"/>
      <c r="RWJ61" s="544"/>
      <c r="RWK61" s="544"/>
      <c r="RWL61" s="544"/>
      <c r="RWM61" s="544"/>
      <c r="RWN61" s="544"/>
      <c r="RWO61" s="544"/>
      <c r="RWP61" s="544"/>
      <c r="RWQ61" s="544"/>
      <c r="RWR61" s="544"/>
      <c r="RWS61" s="544"/>
      <c r="RWT61" s="544"/>
      <c r="RWU61" s="544"/>
      <c r="RWV61" s="544"/>
      <c r="RWW61" s="544"/>
      <c r="RWX61" s="544"/>
      <c r="RWY61" s="544"/>
      <c r="RWZ61" s="544"/>
      <c r="RXA61" s="544"/>
      <c r="RXB61" s="544"/>
      <c r="RXC61" s="544"/>
      <c r="RXD61" s="544"/>
      <c r="RXE61" s="544"/>
      <c r="RXF61" s="544"/>
      <c r="RXG61" s="544"/>
      <c r="RXH61" s="544"/>
      <c r="RXI61" s="544"/>
      <c r="RXJ61" s="544"/>
      <c r="RXK61" s="544"/>
      <c r="RXL61" s="544"/>
      <c r="RXM61" s="544"/>
      <c r="RXN61" s="544"/>
      <c r="RXO61" s="544"/>
      <c r="RXP61" s="544"/>
      <c r="RXQ61" s="544"/>
      <c r="RXR61" s="544"/>
      <c r="RXS61" s="544"/>
      <c r="RXT61" s="544"/>
      <c r="RXU61" s="544"/>
      <c r="RXV61" s="544"/>
      <c r="RXW61" s="544"/>
      <c r="RXX61" s="544"/>
      <c r="RXY61" s="544"/>
      <c r="RXZ61" s="544"/>
      <c r="RYA61" s="544"/>
      <c r="RYB61" s="544"/>
      <c r="RYC61" s="544"/>
      <c r="RYD61" s="544"/>
      <c r="RYE61" s="544"/>
      <c r="RYF61" s="544"/>
      <c r="RYG61" s="544"/>
      <c r="RYH61" s="544"/>
      <c r="RYI61" s="544"/>
      <c r="RYJ61" s="544"/>
      <c r="RYK61" s="544"/>
      <c r="RYL61" s="544"/>
      <c r="RYM61" s="544"/>
      <c r="RYN61" s="544"/>
      <c r="RYO61" s="544"/>
      <c r="RYP61" s="544"/>
      <c r="RYQ61" s="544"/>
      <c r="RYR61" s="544"/>
      <c r="RYS61" s="544"/>
      <c r="RYT61" s="544"/>
      <c r="RYU61" s="544"/>
      <c r="RYV61" s="544"/>
      <c r="RYW61" s="544"/>
      <c r="RYX61" s="544"/>
      <c r="RYY61" s="544"/>
      <c r="RYZ61" s="544"/>
      <c r="RZA61" s="544"/>
      <c r="RZB61" s="544"/>
      <c r="RZC61" s="544"/>
      <c r="RZD61" s="544"/>
      <c r="RZE61" s="544"/>
      <c r="RZF61" s="544"/>
      <c r="RZG61" s="544"/>
      <c r="RZH61" s="544"/>
      <c r="RZI61" s="544"/>
      <c r="RZJ61" s="544"/>
      <c r="RZK61" s="544"/>
      <c r="RZL61" s="544"/>
      <c r="RZM61" s="544"/>
      <c r="RZN61" s="544"/>
      <c r="RZO61" s="544"/>
      <c r="RZP61" s="544"/>
      <c r="RZQ61" s="544"/>
      <c r="RZR61" s="544"/>
      <c r="RZS61" s="544"/>
      <c r="RZT61" s="544"/>
      <c r="RZU61" s="544"/>
      <c r="RZV61" s="544"/>
      <c r="RZW61" s="544"/>
      <c r="RZX61" s="544"/>
      <c r="RZY61" s="544"/>
      <c r="RZZ61" s="544"/>
      <c r="SAA61" s="544"/>
      <c r="SAB61" s="544"/>
      <c r="SAC61" s="544"/>
      <c r="SAD61" s="544"/>
      <c r="SAE61" s="544"/>
      <c r="SAF61" s="544"/>
      <c r="SAG61" s="544"/>
      <c r="SAH61" s="544"/>
      <c r="SAI61" s="544"/>
      <c r="SAJ61" s="544"/>
      <c r="SAK61" s="544"/>
      <c r="SAL61" s="544"/>
      <c r="SAM61" s="544"/>
      <c r="SAN61" s="544"/>
      <c r="SAO61" s="544"/>
      <c r="SAP61" s="544"/>
      <c r="SAQ61" s="544"/>
      <c r="SAR61" s="544"/>
      <c r="SAS61" s="544"/>
      <c r="SAT61" s="544"/>
      <c r="SAU61" s="544"/>
      <c r="SAV61" s="544"/>
      <c r="SAW61" s="544"/>
      <c r="SAX61" s="544"/>
      <c r="SAY61" s="544"/>
      <c r="SAZ61" s="544"/>
      <c r="SBA61" s="544"/>
      <c r="SBB61" s="544"/>
      <c r="SBC61" s="544"/>
      <c r="SBD61" s="544"/>
      <c r="SBE61" s="544"/>
      <c r="SBF61" s="544"/>
      <c r="SBG61" s="544"/>
      <c r="SBH61" s="544"/>
      <c r="SBI61" s="544"/>
      <c r="SBJ61" s="544"/>
      <c r="SBK61" s="544"/>
      <c r="SBL61" s="544"/>
      <c r="SBM61" s="544"/>
      <c r="SBN61" s="544"/>
      <c r="SBO61" s="544"/>
      <c r="SBP61" s="544"/>
      <c r="SBQ61" s="544"/>
      <c r="SBR61" s="544"/>
      <c r="SBS61" s="544"/>
      <c r="SBT61" s="544"/>
      <c r="SBU61" s="544"/>
      <c r="SBV61" s="544"/>
      <c r="SBW61" s="544"/>
      <c r="SBX61" s="544"/>
      <c r="SBY61" s="544"/>
      <c r="SBZ61" s="544"/>
      <c r="SCA61" s="544"/>
      <c r="SCB61" s="544"/>
      <c r="SCC61" s="544"/>
      <c r="SCD61" s="544"/>
      <c r="SCE61" s="544"/>
      <c r="SCF61" s="544"/>
      <c r="SCG61" s="544"/>
      <c r="SCH61" s="544"/>
      <c r="SCI61" s="544"/>
      <c r="SCJ61" s="544"/>
      <c r="SCK61" s="544"/>
      <c r="SCL61" s="544"/>
      <c r="SCM61" s="544"/>
      <c r="SCN61" s="544"/>
      <c r="SCO61" s="544"/>
      <c r="SCP61" s="544"/>
      <c r="SCQ61" s="544"/>
      <c r="SCR61" s="544"/>
      <c r="SCS61" s="544"/>
      <c r="SCT61" s="544"/>
      <c r="SCU61" s="544"/>
      <c r="SCV61" s="544"/>
      <c r="SCW61" s="544"/>
      <c r="SCX61" s="544"/>
      <c r="SCY61" s="544"/>
      <c r="SCZ61" s="544"/>
      <c r="SDA61" s="544"/>
      <c r="SDB61" s="544"/>
      <c r="SDC61" s="544"/>
      <c r="SDD61" s="544"/>
      <c r="SDE61" s="544"/>
      <c r="SDF61" s="544"/>
      <c r="SDG61" s="544"/>
      <c r="SDH61" s="544"/>
      <c r="SDI61" s="544"/>
      <c r="SDJ61" s="544"/>
      <c r="SDK61" s="544"/>
      <c r="SDL61" s="544"/>
      <c r="SDM61" s="544"/>
      <c r="SDN61" s="544"/>
      <c r="SDO61" s="544"/>
      <c r="SDP61" s="544"/>
      <c r="SDQ61" s="544"/>
      <c r="SDR61" s="544"/>
      <c r="SDS61" s="544"/>
      <c r="SDT61" s="544"/>
      <c r="SDU61" s="544"/>
      <c r="SDV61" s="544"/>
      <c r="SDW61" s="544"/>
      <c r="SDX61" s="544"/>
      <c r="SDY61" s="544"/>
      <c r="SDZ61" s="544"/>
      <c r="SEA61" s="544"/>
      <c r="SEB61" s="544"/>
      <c r="SEC61" s="544"/>
      <c r="SED61" s="544"/>
      <c r="SEE61" s="544"/>
      <c r="SEF61" s="544"/>
      <c r="SEG61" s="544"/>
      <c r="SEH61" s="544"/>
      <c r="SEI61" s="544"/>
      <c r="SEJ61" s="544"/>
      <c r="SEK61" s="544"/>
      <c r="SEL61" s="544"/>
      <c r="SEM61" s="544"/>
      <c r="SEN61" s="544"/>
      <c r="SEO61" s="544"/>
      <c r="SEP61" s="544"/>
      <c r="SEQ61" s="544"/>
      <c r="SER61" s="544"/>
      <c r="SES61" s="544"/>
      <c r="SET61" s="544"/>
      <c r="SEU61" s="544"/>
      <c r="SEV61" s="544"/>
      <c r="SEW61" s="544"/>
      <c r="SEX61" s="544"/>
      <c r="SEY61" s="544"/>
      <c r="SEZ61" s="544"/>
      <c r="SFA61" s="544"/>
      <c r="SFB61" s="544"/>
      <c r="SFC61" s="544"/>
      <c r="SFD61" s="544"/>
      <c r="SFE61" s="544"/>
      <c r="SFF61" s="544"/>
      <c r="SFG61" s="544"/>
      <c r="SFH61" s="544"/>
      <c r="SFI61" s="544"/>
      <c r="SFJ61" s="544"/>
      <c r="SFK61" s="544"/>
      <c r="SFL61" s="544"/>
      <c r="SFM61" s="544"/>
      <c r="SFN61" s="544"/>
      <c r="SFO61" s="544"/>
      <c r="SFP61" s="544"/>
      <c r="SFQ61" s="544"/>
      <c r="SFR61" s="544"/>
      <c r="SFS61" s="544"/>
      <c r="SFT61" s="544"/>
      <c r="SFU61" s="544"/>
      <c r="SFV61" s="544"/>
      <c r="SFW61" s="544"/>
      <c r="SFX61" s="544"/>
      <c r="SFY61" s="544"/>
      <c r="SFZ61" s="544"/>
      <c r="SGA61" s="544"/>
      <c r="SGB61" s="544"/>
      <c r="SGC61" s="544"/>
      <c r="SGD61" s="544"/>
      <c r="SGE61" s="544"/>
      <c r="SGF61" s="544"/>
      <c r="SGG61" s="544"/>
      <c r="SGH61" s="544"/>
      <c r="SGI61" s="544"/>
      <c r="SGJ61" s="544"/>
      <c r="SGK61" s="544"/>
      <c r="SGL61" s="544"/>
      <c r="SGM61" s="544"/>
      <c r="SGN61" s="544"/>
      <c r="SGO61" s="544"/>
      <c r="SGP61" s="544"/>
      <c r="SGQ61" s="544"/>
      <c r="SGR61" s="544"/>
      <c r="SGS61" s="544"/>
      <c r="SGT61" s="544"/>
      <c r="SGU61" s="544"/>
      <c r="SGV61" s="544"/>
      <c r="SGW61" s="544"/>
      <c r="SGX61" s="544"/>
      <c r="SGY61" s="544"/>
      <c r="SGZ61" s="544"/>
      <c r="SHA61" s="544"/>
      <c r="SHB61" s="544"/>
      <c r="SHC61" s="544"/>
      <c r="SHD61" s="544"/>
      <c r="SHE61" s="544"/>
      <c r="SHF61" s="544"/>
      <c r="SHG61" s="544"/>
      <c r="SHH61" s="544"/>
      <c r="SHI61" s="544"/>
      <c r="SHJ61" s="544"/>
      <c r="SHK61" s="544"/>
      <c r="SHL61" s="544"/>
      <c r="SHM61" s="544"/>
      <c r="SHN61" s="544"/>
      <c r="SHO61" s="544"/>
      <c r="SHP61" s="544"/>
      <c r="SHQ61" s="544"/>
      <c r="SHR61" s="544"/>
      <c r="SHS61" s="544"/>
      <c r="SHT61" s="544"/>
      <c r="SHU61" s="544"/>
      <c r="SHV61" s="544"/>
      <c r="SHW61" s="544"/>
      <c r="SHX61" s="544"/>
      <c r="SHY61" s="544"/>
      <c r="SHZ61" s="544"/>
      <c r="SIA61" s="544"/>
      <c r="SIB61" s="544"/>
      <c r="SIC61" s="544"/>
      <c r="SID61" s="544"/>
      <c r="SIE61" s="544"/>
      <c r="SIF61" s="544"/>
      <c r="SIG61" s="544"/>
      <c r="SIH61" s="544"/>
      <c r="SII61" s="544"/>
      <c r="SIJ61" s="544"/>
      <c r="SIK61" s="544"/>
      <c r="SIL61" s="544"/>
      <c r="SIM61" s="544"/>
      <c r="SIN61" s="544"/>
      <c r="SIO61" s="544"/>
      <c r="SIP61" s="544"/>
      <c r="SIQ61" s="544"/>
      <c r="SIR61" s="544"/>
      <c r="SIS61" s="544"/>
      <c r="SIT61" s="544"/>
      <c r="SIU61" s="544"/>
      <c r="SIV61" s="544"/>
      <c r="SIW61" s="544"/>
      <c r="SIX61" s="544"/>
      <c r="SIY61" s="544"/>
      <c r="SIZ61" s="544"/>
      <c r="SJA61" s="544"/>
      <c r="SJB61" s="544"/>
      <c r="SJC61" s="544"/>
      <c r="SJD61" s="544"/>
      <c r="SJE61" s="544"/>
      <c r="SJF61" s="544"/>
      <c r="SJG61" s="544"/>
      <c r="SJH61" s="544"/>
      <c r="SJI61" s="544"/>
      <c r="SJJ61" s="544"/>
      <c r="SJK61" s="544"/>
      <c r="SJL61" s="544"/>
      <c r="SJM61" s="544"/>
      <c r="SJN61" s="544"/>
      <c r="SJO61" s="544"/>
      <c r="SJP61" s="544"/>
      <c r="SJQ61" s="544"/>
      <c r="SJR61" s="544"/>
      <c r="SJS61" s="544"/>
      <c r="SJT61" s="544"/>
      <c r="SJU61" s="544"/>
      <c r="SJV61" s="544"/>
      <c r="SJW61" s="544"/>
      <c r="SJX61" s="544"/>
      <c r="SJY61" s="544"/>
      <c r="SJZ61" s="544"/>
      <c r="SKA61" s="544"/>
      <c r="SKB61" s="544"/>
      <c r="SKC61" s="544"/>
      <c r="SKD61" s="544"/>
      <c r="SKE61" s="544"/>
      <c r="SKF61" s="544"/>
      <c r="SKG61" s="544"/>
      <c r="SKH61" s="544"/>
      <c r="SKI61" s="544"/>
      <c r="SKJ61" s="544"/>
      <c r="SKK61" s="544"/>
      <c r="SKL61" s="544"/>
      <c r="SKM61" s="544"/>
      <c r="SKN61" s="544"/>
      <c r="SKO61" s="544"/>
      <c r="SKP61" s="544"/>
      <c r="SKQ61" s="544"/>
      <c r="SKR61" s="544"/>
      <c r="SKS61" s="544"/>
      <c r="SKT61" s="544"/>
      <c r="SKU61" s="544"/>
      <c r="SKV61" s="544"/>
      <c r="SKW61" s="544"/>
      <c r="SKX61" s="544"/>
      <c r="SKY61" s="544"/>
      <c r="SKZ61" s="544"/>
      <c r="SLA61" s="544"/>
      <c r="SLB61" s="544"/>
      <c r="SLC61" s="544"/>
      <c r="SLD61" s="544"/>
      <c r="SLE61" s="544"/>
      <c r="SLF61" s="544"/>
      <c r="SLG61" s="544"/>
      <c r="SLH61" s="544"/>
      <c r="SLI61" s="544"/>
      <c r="SLJ61" s="544"/>
      <c r="SLK61" s="544"/>
      <c r="SLL61" s="544"/>
      <c r="SLM61" s="544"/>
      <c r="SLN61" s="544"/>
      <c r="SLO61" s="544"/>
      <c r="SLP61" s="544"/>
      <c r="SLQ61" s="544"/>
      <c r="SLR61" s="544"/>
      <c r="SLS61" s="544"/>
      <c r="SLT61" s="544"/>
      <c r="SLU61" s="544"/>
      <c r="SLV61" s="544"/>
      <c r="SLW61" s="544"/>
      <c r="SLX61" s="544"/>
      <c r="SLY61" s="544"/>
      <c r="SLZ61" s="544"/>
      <c r="SMA61" s="544"/>
      <c r="SMB61" s="544"/>
      <c r="SMC61" s="544"/>
      <c r="SMD61" s="544"/>
      <c r="SME61" s="544"/>
      <c r="SMF61" s="544"/>
      <c r="SMG61" s="544"/>
      <c r="SMH61" s="544"/>
      <c r="SMI61" s="544"/>
      <c r="SMJ61" s="544"/>
      <c r="SMK61" s="544"/>
      <c r="SML61" s="544"/>
      <c r="SMM61" s="544"/>
      <c r="SMN61" s="544"/>
      <c r="SMO61" s="544"/>
      <c r="SMP61" s="544"/>
      <c r="SMQ61" s="544"/>
      <c r="SMR61" s="544"/>
      <c r="SMS61" s="544"/>
      <c r="SMT61" s="544"/>
      <c r="SMU61" s="544"/>
      <c r="SMV61" s="544"/>
      <c r="SMW61" s="544"/>
      <c r="SMX61" s="544"/>
      <c r="SMY61" s="544"/>
      <c r="SMZ61" s="544"/>
      <c r="SNA61" s="544"/>
      <c r="SNB61" s="544"/>
      <c r="SNC61" s="544"/>
      <c r="SND61" s="544"/>
      <c r="SNE61" s="544"/>
      <c r="SNF61" s="544"/>
      <c r="SNG61" s="544"/>
      <c r="SNH61" s="544"/>
      <c r="SNI61" s="544"/>
      <c r="SNJ61" s="544"/>
      <c r="SNK61" s="544"/>
      <c r="SNL61" s="544"/>
      <c r="SNM61" s="544"/>
      <c r="SNN61" s="544"/>
      <c r="SNO61" s="544"/>
      <c r="SNP61" s="544"/>
      <c r="SNQ61" s="544"/>
      <c r="SNR61" s="544"/>
      <c r="SNS61" s="544"/>
      <c r="SNT61" s="544"/>
      <c r="SNU61" s="544"/>
      <c r="SNV61" s="544"/>
      <c r="SNW61" s="544"/>
      <c r="SNX61" s="544"/>
      <c r="SNY61" s="544"/>
      <c r="SNZ61" s="544"/>
      <c r="SOA61" s="544"/>
      <c r="SOB61" s="544"/>
      <c r="SOC61" s="544"/>
      <c r="SOD61" s="544"/>
      <c r="SOE61" s="544"/>
      <c r="SOF61" s="544"/>
      <c r="SOG61" s="544"/>
      <c r="SOH61" s="544"/>
      <c r="SOI61" s="544"/>
      <c r="SOJ61" s="544"/>
      <c r="SOK61" s="544"/>
      <c r="SOL61" s="544"/>
      <c r="SOM61" s="544"/>
      <c r="SON61" s="544"/>
      <c r="SOO61" s="544"/>
      <c r="SOP61" s="544"/>
      <c r="SOQ61" s="544"/>
      <c r="SOR61" s="544"/>
      <c r="SOS61" s="544"/>
      <c r="SOT61" s="544"/>
      <c r="SOU61" s="544"/>
      <c r="SOV61" s="544"/>
      <c r="SOW61" s="544"/>
      <c r="SOX61" s="544"/>
      <c r="SOY61" s="544"/>
      <c r="SOZ61" s="544"/>
      <c r="SPA61" s="544"/>
      <c r="SPB61" s="544"/>
      <c r="SPC61" s="544"/>
      <c r="SPD61" s="544"/>
      <c r="SPE61" s="544"/>
      <c r="SPF61" s="544"/>
      <c r="SPG61" s="544"/>
      <c r="SPH61" s="544"/>
      <c r="SPI61" s="544"/>
      <c r="SPJ61" s="544"/>
      <c r="SPK61" s="544"/>
      <c r="SPL61" s="544"/>
      <c r="SPM61" s="544"/>
      <c r="SPN61" s="544"/>
      <c r="SPO61" s="544"/>
      <c r="SPP61" s="544"/>
      <c r="SPQ61" s="544"/>
      <c r="SPR61" s="544"/>
      <c r="SPS61" s="544"/>
      <c r="SPT61" s="544"/>
      <c r="SPU61" s="544"/>
      <c r="SPV61" s="544"/>
      <c r="SPW61" s="544"/>
      <c r="SPX61" s="544"/>
      <c r="SPY61" s="544"/>
      <c r="SPZ61" s="544"/>
      <c r="SQA61" s="544"/>
      <c r="SQB61" s="544"/>
      <c r="SQC61" s="544"/>
      <c r="SQD61" s="544"/>
      <c r="SQE61" s="544"/>
      <c r="SQF61" s="544"/>
      <c r="SQG61" s="544"/>
      <c r="SQH61" s="544"/>
      <c r="SQI61" s="544"/>
      <c r="SQJ61" s="544"/>
      <c r="SQK61" s="544"/>
      <c r="SQL61" s="544"/>
      <c r="SQM61" s="544"/>
      <c r="SQN61" s="544"/>
      <c r="SQO61" s="544"/>
      <c r="SQP61" s="544"/>
      <c r="SQQ61" s="544"/>
      <c r="SQR61" s="544"/>
      <c r="SQS61" s="544"/>
      <c r="SQT61" s="544"/>
      <c r="SQU61" s="544"/>
      <c r="SQV61" s="544"/>
      <c r="SQW61" s="544"/>
      <c r="SQX61" s="544"/>
      <c r="SQY61" s="544"/>
      <c r="SQZ61" s="544"/>
      <c r="SRA61" s="544"/>
      <c r="SRB61" s="544"/>
      <c r="SRC61" s="544"/>
      <c r="SRD61" s="544"/>
      <c r="SRE61" s="544"/>
      <c r="SRF61" s="544"/>
      <c r="SRG61" s="544"/>
      <c r="SRH61" s="544"/>
      <c r="SRI61" s="544"/>
      <c r="SRJ61" s="544"/>
      <c r="SRK61" s="544"/>
      <c r="SRL61" s="544"/>
      <c r="SRM61" s="544"/>
      <c r="SRN61" s="544"/>
      <c r="SRO61" s="544"/>
      <c r="SRP61" s="544"/>
      <c r="SRQ61" s="544"/>
      <c r="SRR61" s="544"/>
      <c r="SRS61" s="544"/>
      <c r="SRT61" s="544"/>
      <c r="SRU61" s="544"/>
      <c r="SRV61" s="544"/>
      <c r="SRW61" s="544"/>
      <c r="SRX61" s="544"/>
      <c r="SRY61" s="544"/>
      <c r="SRZ61" s="544"/>
      <c r="SSA61" s="544"/>
      <c r="SSB61" s="544"/>
      <c r="SSC61" s="544"/>
      <c r="SSD61" s="544"/>
      <c r="SSE61" s="544"/>
      <c r="SSF61" s="544"/>
      <c r="SSG61" s="544"/>
      <c r="SSH61" s="544"/>
      <c r="SSI61" s="544"/>
      <c r="SSJ61" s="544"/>
      <c r="SSK61" s="544"/>
      <c r="SSL61" s="544"/>
      <c r="SSM61" s="544"/>
      <c r="SSN61" s="544"/>
      <c r="SSO61" s="544"/>
      <c r="SSP61" s="544"/>
      <c r="SSQ61" s="544"/>
      <c r="SSR61" s="544"/>
      <c r="SSS61" s="544"/>
      <c r="SST61" s="544"/>
      <c r="SSU61" s="544"/>
      <c r="SSV61" s="544"/>
      <c r="SSW61" s="544"/>
      <c r="SSX61" s="544"/>
      <c r="SSY61" s="544"/>
      <c r="SSZ61" s="544"/>
      <c r="STA61" s="544"/>
      <c r="STB61" s="544"/>
      <c r="STC61" s="544"/>
      <c r="STD61" s="544"/>
      <c r="STE61" s="544"/>
      <c r="STF61" s="544"/>
      <c r="STG61" s="544"/>
      <c r="STH61" s="544"/>
      <c r="STI61" s="544"/>
      <c r="STJ61" s="544"/>
      <c r="STK61" s="544"/>
      <c r="STL61" s="544"/>
      <c r="STM61" s="544"/>
      <c r="STN61" s="544"/>
      <c r="STO61" s="544"/>
      <c r="STP61" s="544"/>
      <c r="STQ61" s="544"/>
      <c r="STR61" s="544"/>
      <c r="STS61" s="544"/>
      <c r="STT61" s="544"/>
      <c r="STU61" s="544"/>
      <c r="STV61" s="544"/>
      <c r="STW61" s="544"/>
      <c r="STX61" s="544"/>
      <c r="STY61" s="544"/>
      <c r="STZ61" s="544"/>
      <c r="SUA61" s="544"/>
      <c r="SUB61" s="544"/>
      <c r="SUC61" s="544"/>
      <c r="SUD61" s="544"/>
      <c r="SUE61" s="544"/>
      <c r="SUF61" s="544"/>
      <c r="SUG61" s="544"/>
      <c r="SUH61" s="544"/>
      <c r="SUI61" s="544"/>
      <c r="SUJ61" s="544"/>
      <c r="SUK61" s="544"/>
      <c r="SUL61" s="544"/>
      <c r="SUM61" s="544"/>
      <c r="SUN61" s="544"/>
      <c r="SUO61" s="544"/>
      <c r="SUP61" s="544"/>
      <c r="SUQ61" s="544"/>
      <c r="SUR61" s="544"/>
      <c r="SUS61" s="544"/>
      <c r="SUT61" s="544"/>
      <c r="SUU61" s="544"/>
      <c r="SUV61" s="544"/>
      <c r="SUW61" s="544"/>
      <c r="SUX61" s="544"/>
      <c r="SUY61" s="544"/>
      <c r="SUZ61" s="544"/>
      <c r="SVA61" s="544"/>
      <c r="SVB61" s="544"/>
      <c r="SVC61" s="544"/>
      <c r="SVD61" s="544"/>
      <c r="SVE61" s="544"/>
      <c r="SVF61" s="544"/>
      <c r="SVG61" s="544"/>
      <c r="SVH61" s="544"/>
      <c r="SVI61" s="544"/>
      <c r="SVJ61" s="544"/>
      <c r="SVK61" s="544"/>
      <c r="SVL61" s="544"/>
      <c r="SVM61" s="544"/>
      <c r="SVN61" s="544"/>
      <c r="SVO61" s="544"/>
      <c r="SVP61" s="544"/>
      <c r="SVQ61" s="544"/>
      <c r="SVR61" s="544"/>
      <c r="SVS61" s="544"/>
      <c r="SVT61" s="544"/>
      <c r="SVU61" s="544"/>
      <c r="SVV61" s="544"/>
      <c r="SVW61" s="544"/>
      <c r="SVX61" s="544"/>
      <c r="SVY61" s="544"/>
      <c r="SVZ61" s="544"/>
      <c r="SWA61" s="544"/>
      <c r="SWB61" s="544"/>
      <c r="SWC61" s="544"/>
      <c r="SWD61" s="544"/>
      <c r="SWE61" s="544"/>
      <c r="SWF61" s="544"/>
      <c r="SWG61" s="544"/>
      <c r="SWH61" s="544"/>
      <c r="SWI61" s="544"/>
      <c r="SWJ61" s="544"/>
      <c r="SWK61" s="544"/>
      <c r="SWL61" s="544"/>
      <c r="SWM61" s="544"/>
      <c r="SWN61" s="544"/>
      <c r="SWO61" s="544"/>
      <c r="SWP61" s="544"/>
      <c r="SWQ61" s="544"/>
      <c r="SWR61" s="544"/>
      <c r="SWS61" s="544"/>
      <c r="SWT61" s="544"/>
      <c r="SWU61" s="544"/>
      <c r="SWV61" s="544"/>
      <c r="SWW61" s="544"/>
      <c r="SWX61" s="544"/>
      <c r="SWY61" s="544"/>
      <c r="SWZ61" s="544"/>
      <c r="SXA61" s="544"/>
      <c r="SXB61" s="544"/>
      <c r="SXC61" s="544"/>
      <c r="SXD61" s="544"/>
      <c r="SXE61" s="544"/>
      <c r="SXF61" s="544"/>
      <c r="SXG61" s="544"/>
      <c r="SXH61" s="544"/>
      <c r="SXI61" s="544"/>
      <c r="SXJ61" s="544"/>
      <c r="SXK61" s="544"/>
      <c r="SXL61" s="544"/>
      <c r="SXM61" s="544"/>
      <c r="SXN61" s="544"/>
      <c r="SXO61" s="544"/>
      <c r="SXP61" s="544"/>
      <c r="SXQ61" s="544"/>
      <c r="SXR61" s="544"/>
      <c r="SXS61" s="544"/>
      <c r="SXT61" s="544"/>
      <c r="SXU61" s="544"/>
      <c r="SXV61" s="544"/>
      <c r="SXW61" s="544"/>
      <c r="SXX61" s="544"/>
      <c r="SXY61" s="544"/>
      <c r="SXZ61" s="544"/>
      <c r="SYA61" s="544"/>
      <c r="SYB61" s="544"/>
      <c r="SYC61" s="544"/>
      <c r="SYD61" s="544"/>
      <c r="SYE61" s="544"/>
      <c r="SYF61" s="544"/>
      <c r="SYG61" s="544"/>
      <c r="SYH61" s="544"/>
      <c r="SYI61" s="544"/>
      <c r="SYJ61" s="544"/>
      <c r="SYK61" s="544"/>
      <c r="SYL61" s="544"/>
      <c r="SYM61" s="544"/>
      <c r="SYN61" s="544"/>
      <c r="SYO61" s="544"/>
      <c r="SYP61" s="544"/>
      <c r="SYQ61" s="544"/>
      <c r="SYR61" s="544"/>
      <c r="SYS61" s="544"/>
      <c r="SYT61" s="544"/>
      <c r="SYU61" s="544"/>
      <c r="SYV61" s="544"/>
      <c r="SYW61" s="544"/>
      <c r="SYX61" s="544"/>
      <c r="SYY61" s="544"/>
      <c r="SYZ61" s="544"/>
      <c r="SZA61" s="544"/>
      <c r="SZB61" s="544"/>
      <c r="SZC61" s="544"/>
      <c r="SZD61" s="544"/>
      <c r="SZE61" s="544"/>
      <c r="SZF61" s="544"/>
      <c r="SZG61" s="544"/>
      <c r="SZH61" s="544"/>
      <c r="SZI61" s="544"/>
      <c r="SZJ61" s="544"/>
      <c r="SZK61" s="544"/>
      <c r="SZL61" s="544"/>
      <c r="SZM61" s="544"/>
      <c r="SZN61" s="544"/>
      <c r="SZO61" s="544"/>
      <c r="SZP61" s="544"/>
      <c r="SZQ61" s="544"/>
      <c r="SZR61" s="544"/>
      <c r="SZS61" s="544"/>
      <c r="SZT61" s="544"/>
      <c r="SZU61" s="544"/>
      <c r="SZV61" s="544"/>
      <c r="SZW61" s="544"/>
      <c r="SZX61" s="544"/>
      <c r="SZY61" s="544"/>
      <c r="SZZ61" s="544"/>
      <c r="TAA61" s="544"/>
      <c r="TAB61" s="544"/>
      <c r="TAC61" s="544"/>
      <c r="TAD61" s="544"/>
      <c r="TAE61" s="544"/>
      <c r="TAF61" s="544"/>
      <c r="TAG61" s="544"/>
      <c r="TAH61" s="544"/>
      <c r="TAI61" s="544"/>
      <c r="TAJ61" s="544"/>
      <c r="TAK61" s="544"/>
      <c r="TAL61" s="544"/>
      <c r="TAM61" s="544"/>
      <c r="TAN61" s="544"/>
      <c r="TAO61" s="544"/>
      <c r="TAP61" s="544"/>
      <c r="TAQ61" s="544"/>
      <c r="TAR61" s="544"/>
      <c r="TAS61" s="544"/>
      <c r="TAT61" s="544"/>
      <c r="TAU61" s="544"/>
      <c r="TAV61" s="544"/>
      <c r="TAW61" s="544"/>
      <c r="TAX61" s="544"/>
      <c r="TAY61" s="544"/>
      <c r="TAZ61" s="544"/>
      <c r="TBA61" s="544"/>
      <c r="TBB61" s="544"/>
      <c r="TBC61" s="544"/>
      <c r="TBD61" s="544"/>
      <c r="TBE61" s="544"/>
      <c r="TBF61" s="544"/>
      <c r="TBG61" s="544"/>
      <c r="TBH61" s="544"/>
      <c r="TBI61" s="544"/>
      <c r="TBJ61" s="544"/>
      <c r="TBK61" s="544"/>
      <c r="TBL61" s="544"/>
      <c r="TBM61" s="544"/>
      <c r="TBN61" s="544"/>
      <c r="TBO61" s="544"/>
      <c r="TBP61" s="544"/>
      <c r="TBQ61" s="544"/>
      <c r="TBR61" s="544"/>
      <c r="TBS61" s="544"/>
      <c r="TBT61" s="544"/>
      <c r="TBU61" s="544"/>
      <c r="TBV61" s="544"/>
      <c r="TBW61" s="544"/>
      <c r="TBX61" s="544"/>
      <c r="TBY61" s="544"/>
      <c r="TBZ61" s="544"/>
      <c r="TCA61" s="544"/>
      <c r="TCB61" s="544"/>
      <c r="TCC61" s="544"/>
      <c r="TCD61" s="544"/>
      <c r="TCE61" s="544"/>
      <c r="TCF61" s="544"/>
      <c r="TCG61" s="544"/>
      <c r="TCH61" s="544"/>
      <c r="TCI61" s="544"/>
      <c r="TCJ61" s="544"/>
      <c r="TCK61" s="544"/>
      <c r="TCL61" s="544"/>
      <c r="TCM61" s="544"/>
      <c r="TCN61" s="544"/>
      <c r="TCO61" s="544"/>
      <c r="TCP61" s="544"/>
      <c r="TCQ61" s="544"/>
      <c r="TCR61" s="544"/>
      <c r="TCS61" s="544"/>
      <c r="TCT61" s="544"/>
      <c r="TCU61" s="544"/>
      <c r="TCV61" s="544"/>
      <c r="TCW61" s="544"/>
      <c r="TCX61" s="544"/>
      <c r="TCY61" s="544"/>
      <c r="TCZ61" s="544"/>
      <c r="TDA61" s="544"/>
      <c r="TDB61" s="544"/>
      <c r="TDC61" s="544"/>
      <c r="TDD61" s="544"/>
      <c r="TDE61" s="544"/>
      <c r="TDF61" s="544"/>
      <c r="TDG61" s="544"/>
      <c r="TDH61" s="544"/>
      <c r="TDI61" s="544"/>
      <c r="TDJ61" s="544"/>
      <c r="TDK61" s="544"/>
      <c r="TDL61" s="544"/>
      <c r="TDM61" s="544"/>
      <c r="TDN61" s="544"/>
      <c r="TDO61" s="544"/>
      <c r="TDP61" s="544"/>
      <c r="TDQ61" s="544"/>
      <c r="TDR61" s="544"/>
      <c r="TDS61" s="544"/>
      <c r="TDT61" s="544"/>
      <c r="TDU61" s="544"/>
      <c r="TDV61" s="544"/>
      <c r="TDW61" s="544"/>
      <c r="TDX61" s="544"/>
      <c r="TDY61" s="544"/>
      <c r="TDZ61" s="544"/>
      <c r="TEA61" s="544"/>
      <c r="TEB61" s="544"/>
      <c r="TEC61" s="544"/>
      <c r="TED61" s="544"/>
      <c r="TEE61" s="544"/>
      <c r="TEF61" s="544"/>
      <c r="TEG61" s="544"/>
      <c r="TEH61" s="544"/>
      <c r="TEI61" s="544"/>
      <c r="TEJ61" s="544"/>
      <c r="TEK61" s="544"/>
      <c r="TEL61" s="544"/>
      <c r="TEM61" s="544"/>
      <c r="TEN61" s="544"/>
      <c r="TEO61" s="544"/>
      <c r="TEP61" s="544"/>
      <c r="TEQ61" s="544"/>
      <c r="TER61" s="544"/>
      <c r="TES61" s="544"/>
      <c r="TET61" s="544"/>
      <c r="TEU61" s="544"/>
      <c r="TEV61" s="544"/>
      <c r="TEW61" s="544"/>
      <c r="TEX61" s="544"/>
      <c r="TEY61" s="544"/>
      <c r="TEZ61" s="544"/>
      <c r="TFA61" s="544"/>
      <c r="TFB61" s="544"/>
      <c r="TFC61" s="544"/>
      <c r="TFD61" s="544"/>
      <c r="TFE61" s="544"/>
      <c r="TFF61" s="544"/>
      <c r="TFG61" s="544"/>
      <c r="TFH61" s="544"/>
      <c r="TFI61" s="544"/>
      <c r="TFJ61" s="544"/>
      <c r="TFK61" s="544"/>
      <c r="TFL61" s="544"/>
      <c r="TFM61" s="544"/>
      <c r="TFN61" s="544"/>
      <c r="TFO61" s="544"/>
      <c r="TFP61" s="544"/>
      <c r="TFQ61" s="544"/>
      <c r="TFR61" s="544"/>
      <c r="TFS61" s="544"/>
      <c r="TFT61" s="544"/>
      <c r="TFU61" s="544"/>
      <c r="TFV61" s="544"/>
      <c r="TFW61" s="544"/>
      <c r="TFX61" s="544"/>
      <c r="TFY61" s="544"/>
      <c r="TFZ61" s="544"/>
      <c r="TGA61" s="544"/>
      <c r="TGB61" s="544"/>
      <c r="TGC61" s="544"/>
      <c r="TGD61" s="544"/>
      <c r="TGE61" s="544"/>
      <c r="TGF61" s="544"/>
      <c r="TGG61" s="544"/>
      <c r="TGH61" s="544"/>
      <c r="TGI61" s="544"/>
      <c r="TGJ61" s="544"/>
      <c r="TGK61" s="544"/>
      <c r="TGL61" s="544"/>
      <c r="TGM61" s="544"/>
      <c r="TGN61" s="544"/>
      <c r="TGO61" s="544"/>
      <c r="TGP61" s="544"/>
      <c r="TGQ61" s="544"/>
      <c r="TGR61" s="544"/>
      <c r="TGS61" s="544"/>
      <c r="TGT61" s="544"/>
      <c r="TGU61" s="544"/>
      <c r="TGV61" s="544"/>
      <c r="TGW61" s="544"/>
      <c r="TGX61" s="544"/>
      <c r="TGY61" s="544"/>
      <c r="TGZ61" s="544"/>
      <c r="THA61" s="544"/>
      <c r="THB61" s="544"/>
      <c r="THC61" s="544"/>
      <c r="THD61" s="544"/>
      <c r="THE61" s="544"/>
      <c r="THF61" s="544"/>
      <c r="THG61" s="544"/>
      <c r="THH61" s="544"/>
      <c r="THI61" s="544"/>
      <c r="THJ61" s="544"/>
      <c r="THK61" s="544"/>
      <c r="THL61" s="544"/>
      <c r="THM61" s="544"/>
      <c r="THN61" s="544"/>
      <c r="THO61" s="544"/>
      <c r="THP61" s="544"/>
      <c r="THQ61" s="544"/>
      <c r="THR61" s="544"/>
      <c r="THS61" s="544"/>
      <c r="THT61" s="544"/>
      <c r="THU61" s="544"/>
      <c r="THV61" s="544"/>
      <c r="THW61" s="544"/>
      <c r="THX61" s="544"/>
      <c r="THY61" s="544"/>
      <c r="THZ61" s="544"/>
      <c r="TIA61" s="544"/>
      <c r="TIB61" s="544"/>
      <c r="TIC61" s="544"/>
      <c r="TID61" s="544"/>
      <c r="TIE61" s="544"/>
      <c r="TIF61" s="544"/>
      <c r="TIG61" s="544"/>
      <c r="TIH61" s="544"/>
      <c r="TII61" s="544"/>
      <c r="TIJ61" s="544"/>
      <c r="TIK61" s="544"/>
      <c r="TIL61" s="544"/>
      <c r="TIM61" s="544"/>
      <c r="TIN61" s="544"/>
      <c r="TIO61" s="544"/>
      <c r="TIP61" s="544"/>
      <c r="TIQ61" s="544"/>
      <c r="TIR61" s="544"/>
      <c r="TIS61" s="544"/>
      <c r="TIT61" s="544"/>
      <c r="TIU61" s="544"/>
      <c r="TIV61" s="544"/>
      <c r="TIW61" s="544"/>
      <c r="TIX61" s="544"/>
      <c r="TIY61" s="544"/>
      <c r="TIZ61" s="544"/>
      <c r="TJA61" s="544"/>
      <c r="TJB61" s="544"/>
      <c r="TJC61" s="544"/>
      <c r="TJD61" s="544"/>
      <c r="TJE61" s="544"/>
      <c r="TJF61" s="544"/>
      <c r="TJG61" s="544"/>
      <c r="TJH61" s="544"/>
      <c r="TJI61" s="544"/>
      <c r="TJJ61" s="544"/>
      <c r="TJK61" s="544"/>
      <c r="TJL61" s="544"/>
      <c r="TJM61" s="544"/>
      <c r="TJN61" s="544"/>
      <c r="TJO61" s="544"/>
      <c r="TJP61" s="544"/>
      <c r="TJQ61" s="544"/>
      <c r="TJR61" s="544"/>
      <c r="TJS61" s="544"/>
      <c r="TJT61" s="544"/>
      <c r="TJU61" s="544"/>
      <c r="TJV61" s="544"/>
      <c r="TJW61" s="544"/>
      <c r="TJX61" s="544"/>
      <c r="TJY61" s="544"/>
      <c r="TJZ61" s="544"/>
      <c r="TKA61" s="544"/>
      <c r="TKB61" s="544"/>
      <c r="TKC61" s="544"/>
      <c r="TKD61" s="544"/>
      <c r="TKE61" s="544"/>
      <c r="TKF61" s="544"/>
      <c r="TKG61" s="544"/>
      <c r="TKH61" s="544"/>
      <c r="TKI61" s="544"/>
      <c r="TKJ61" s="544"/>
      <c r="TKK61" s="544"/>
      <c r="TKL61" s="544"/>
      <c r="TKM61" s="544"/>
      <c r="TKN61" s="544"/>
      <c r="TKO61" s="544"/>
      <c r="TKP61" s="544"/>
      <c r="TKQ61" s="544"/>
      <c r="TKR61" s="544"/>
      <c r="TKS61" s="544"/>
      <c r="TKT61" s="544"/>
      <c r="TKU61" s="544"/>
      <c r="TKV61" s="544"/>
      <c r="TKW61" s="544"/>
      <c r="TKX61" s="544"/>
      <c r="TKY61" s="544"/>
      <c r="TKZ61" s="544"/>
      <c r="TLA61" s="544"/>
      <c r="TLB61" s="544"/>
      <c r="TLC61" s="544"/>
      <c r="TLD61" s="544"/>
      <c r="TLE61" s="544"/>
      <c r="TLF61" s="544"/>
      <c r="TLG61" s="544"/>
      <c r="TLH61" s="544"/>
      <c r="TLI61" s="544"/>
      <c r="TLJ61" s="544"/>
      <c r="TLK61" s="544"/>
      <c r="TLL61" s="544"/>
      <c r="TLM61" s="544"/>
      <c r="TLN61" s="544"/>
      <c r="TLO61" s="544"/>
      <c r="TLP61" s="544"/>
      <c r="TLQ61" s="544"/>
      <c r="TLR61" s="544"/>
      <c r="TLS61" s="544"/>
      <c r="TLT61" s="544"/>
      <c r="TLU61" s="544"/>
      <c r="TLV61" s="544"/>
      <c r="TLW61" s="544"/>
      <c r="TLX61" s="544"/>
      <c r="TLY61" s="544"/>
      <c r="TLZ61" s="544"/>
      <c r="TMA61" s="544"/>
      <c r="TMB61" s="544"/>
      <c r="TMC61" s="544"/>
      <c r="TMD61" s="544"/>
      <c r="TME61" s="544"/>
      <c r="TMF61" s="544"/>
      <c r="TMG61" s="544"/>
      <c r="TMH61" s="544"/>
      <c r="TMI61" s="544"/>
      <c r="TMJ61" s="544"/>
      <c r="TMK61" s="544"/>
      <c r="TML61" s="544"/>
      <c r="TMM61" s="544"/>
      <c r="TMN61" s="544"/>
      <c r="TMO61" s="544"/>
      <c r="TMP61" s="544"/>
      <c r="TMQ61" s="544"/>
      <c r="TMR61" s="544"/>
      <c r="TMS61" s="544"/>
      <c r="TMT61" s="544"/>
      <c r="TMU61" s="544"/>
      <c r="TMV61" s="544"/>
      <c r="TMW61" s="544"/>
      <c r="TMX61" s="544"/>
      <c r="TMY61" s="544"/>
      <c r="TMZ61" s="544"/>
      <c r="TNA61" s="544"/>
      <c r="TNB61" s="544"/>
      <c r="TNC61" s="544"/>
      <c r="TND61" s="544"/>
      <c r="TNE61" s="544"/>
      <c r="TNF61" s="544"/>
      <c r="TNG61" s="544"/>
      <c r="TNH61" s="544"/>
      <c r="TNI61" s="544"/>
      <c r="TNJ61" s="544"/>
      <c r="TNK61" s="544"/>
      <c r="TNL61" s="544"/>
      <c r="TNM61" s="544"/>
      <c r="TNN61" s="544"/>
      <c r="TNO61" s="544"/>
      <c r="TNP61" s="544"/>
      <c r="TNQ61" s="544"/>
      <c r="TNR61" s="544"/>
      <c r="TNS61" s="544"/>
      <c r="TNT61" s="544"/>
      <c r="TNU61" s="544"/>
      <c r="TNV61" s="544"/>
      <c r="TNW61" s="544"/>
      <c r="TNX61" s="544"/>
      <c r="TNY61" s="544"/>
      <c r="TNZ61" s="544"/>
      <c r="TOA61" s="544"/>
      <c r="TOB61" s="544"/>
      <c r="TOC61" s="544"/>
      <c r="TOD61" s="544"/>
      <c r="TOE61" s="544"/>
      <c r="TOF61" s="544"/>
      <c r="TOG61" s="544"/>
      <c r="TOH61" s="544"/>
      <c r="TOI61" s="544"/>
      <c r="TOJ61" s="544"/>
      <c r="TOK61" s="544"/>
      <c r="TOL61" s="544"/>
      <c r="TOM61" s="544"/>
      <c r="TON61" s="544"/>
      <c r="TOO61" s="544"/>
      <c r="TOP61" s="544"/>
      <c r="TOQ61" s="544"/>
      <c r="TOR61" s="544"/>
      <c r="TOS61" s="544"/>
      <c r="TOT61" s="544"/>
      <c r="TOU61" s="544"/>
      <c r="TOV61" s="544"/>
      <c r="TOW61" s="544"/>
      <c r="TOX61" s="544"/>
      <c r="TOY61" s="544"/>
      <c r="TOZ61" s="544"/>
      <c r="TPA61" s="544"/>
      <c r="TPB61" s="544"/>
      <c r="TPC61" s="544"/>
      <c r="TPD61" s="544"/>
      <c r="TPE61" s="544"/>
      <c r="TPF61" s="544"/>
      <c r="TPG61" s="544"/>
      <c r="TPH61" s="544"/>
      <c r="TPI61" s="544"/>
      <c r="TPJ61" s="544"/>
      <c r="TPK61" s="544"/>
      <c r="TPL61" s="544"/>
      <c r="TPM61" s="544"/>
      <c r="TPN61" s="544"/>
      <c r="TPO61" s="544"/>
      <c r="TPP61" s="544"/>
      <c r="TPQ61" s="544"/>
      <c r="TPR61" s="544"/>
      <c r="TPS61" s="544"/>
      <c r="TPT61" s="544"/>
      <c r="TPU61" s="544"/>
      <c r="TPV61" s="544"/>
      <c r="TPW61" s="544"/>
      <c r="TPX61" s="544"/>
      <c r="TPY61" s="544"/>
      <c r="TPZ61" s="544"/>
      <c r="TQA61" s="544"/>
      <c r="TQB61" s="544"/>
      <c r="TQC61" s="544"/>
      <c r="TQD61" s="544"/>
      <c r="TQE61" s="544"/>
      <c r="TQF61" s="544"/>
      <c r="TQG61" s="544"/>
      <c r="TQH61" s="544"/>
      <c r="TQI61" s="544"/>
      <c r="TQJ61" s="544"/>
      <c r="TQK61" s="544"/>
      <c r="TQL61" s="544"/>
      <c r="TQM61" s="544"/>
      <c r="TQN61" s="544"/>
      <c r="TQO61" s="544"/>
      <c r="TQP61" s="544"/>
      <c r="TQQ61" s="544"/>
      <c r="TQR61" s="544"/>
      <c r="TQS61" s="544"/>
      <c r="TQT61" s="544"/>
      <c r="TQU61" s="544"/>
      <c r="TQV61" s="544"/>
      <c r="TQW61" s="544"/>
      <c r="TQX61" s="544"/>
      <c r="TQY61" s="544"/>
      <c r="TQZ61" s="544"/>
      <c r="TRA61" s="544"/>
      <c r="TRB61" s="544"/>
      <c r="TRC61" s="544"/>
      <c r="TRD61" s="544"/>
      <c r="TRE61" s="544"/>
      <c r="TRF61" s="544"/>
      <c r="TRG61" s="544"/>
      <c r="TRH61" s="544"/>
      <c r="TRI61" s="544"/>
      <c r="TRJ61" s="544"/>
      <c r="TRK61" s="544"/>
      <c r="TRL61" s="544"/>
      <c r="TRM61" s="544"/>
      <c r="TRN61" s="544"/>
      <c r="TRO61" s="544"/>
      <c r="TRP61" s="544"/>
      <c r="TRQ61" s="544"/>
      <c r="TRR61" s="544"/>
      <c r="TRS61" s="544"/>
      <c r="TRT61" s="544"/>
      <c r="TRU61" s="544"/>
      <c r="TRV61" s="544"/>
      <c r="TRW61" s="544"/>
      <c r="TRX61" s="544"/>
      <c r="TRY61" s="544"/>
      <c r="TRZ61" s="544"/>
      <c r="TSA61" s="544"/>
      <c r="TSB61" s="544"/>
      <c r="TSC61" s="544"/>
      <c r="TSD61" s="544"/>
      <c r="TSE61" s="544"/>
      <c r="TSF61" s="544"/>
      <c r="TSG61" s="544"/>
      <c r="TSH61" s="544"/>
      <c r="TSI61" s="544"/>
      <c r="TSJ61" s="544"/>
      <c r="TSK61" s="544"/>
      <c r="TSL61" s="544"/>
      <c r="TSM61" s="544"/>
      <c r="TSN61" s="544"/>
      <c r="TSO61" s="544"/>
      <c r="TSP61" s="544"/>
      <c r="TSQ61" s="544"/>
      <c r="TSR61" s="544"/>
      <c r="TSS61" s="544"/>
      <c r="TST61" s="544"/>
      <c r="TSU61" s="544"/>
      <c r="TSV61" s="544"/>
      <c r="TSW61" s="544"/>
      <c r="TSX61" s="544"/>
      <c r="TSY61" s="544"/>
      <c r="TSZ61" s="544"/>
      <c r="TTA61" s="544"/>
      <c r="TTB61" s="544"/>
      <c r="TTC61" s="544"/>
      <c r="TTD61" s="544"/>
      <c r="TTE61" s="544"/>
      <c r="TTF61" s="544"/>
      <c r="TTG61" s="544"/>
      <c r="TTH61" s="544"/>
      <c r="TTI61" s="544"/>
      <c r="TTJ61" s="544"/>
      <c r="TTK61" s="544"/>
      <c r="TTL61" s="544"/>
      <c r="TTM61" s="544"/>
      <c r="TTN61" s="544"/>
      <c r="TTO61" s="544"/>
      <c r="TTP61" s="544"/>
      <c r="TTQ61" s="544"/>
      <c r="TTR61" s="544"/>
      <c r="TTS61" s="544"/>
      <c r="TTT61" s="544"/>
      <c r="TTU61" s="544"/>
      <c r="TTV61" s="544"/>
      <c r="TTW61" s="544"/>
      <c r="TTX61" s="544"/>
      <c r="TTY61" s="544"/>
      <c r="TTZ61" s="544"/>
      <c r="TUA61" s="544"/>
      <c r="TUB61" s="544"/>
      <c r="TUC61" s="544"/>
      <c r="TUD61" s="544"/>
      <c r="TUE61" s="544"/>
      <c r="TUF61" s="544"/>
      <c r="TUG61" s="544"/>
      <c r="TUH61" s="544"/>
      <c r="TUI61" s="544"/>
      <c r="TUJ61" s="544"/>
      <c r="TUK61" s="544"/>
      <c r="TUL61" s="544"/>
      <c r="TUM61" s="544"/>
      <c r="TUN61" s="544"/>
      <c r="TUO61" s="544"/>
      <c r="TUP61" s="544"/>
      <c r="TUQ61" s="544"/>
      <c r="TUR61" s="544"/>
      <c r="TUS61" s="544"/>
      <c r="TUT61" s="544"/>
      <c r="TUU61" s="544"/>
      <c r="TUV61" s="544"/>
      <c r="TUW61" s="544"/>
      <c r="TUX61" s="544"/>
      <c r="TUY61" s="544"/>
      <c r="TUZ61" s="544"/>
      <c r="TVA61" s="544"/>
      <c r="TVB61" s="544"/>
      <c r="TVC61" s="544"/>
      <c r="TVD61" s="544"/>
      <c r="TVE61" s="544"/>
      <c r="TVF61" s="544"/>
      <c r="TVG61" s="544"/>
      <c r="TVH61" s="544"/>
      <c r="TVI61" s="544"/>
      <c r="TVJ61" s="544"/>
      <c r="TVK61" s="544"/>
      <c r="TVL61" s="544"/>
      <c r="TVM61" s="544"/>
      <c r="TVN61" s="544"/>
      <c r="TVO61" s="544"/>
      <c r="TVP61" s="544"/>
      <c r="TVQ61" s="544"/>
      <c r="TVR61" s="544"/>
      <c r="TVS61" s="544"/>
      <c r="TVT61" s="544"/>
      <c r="TVU61" s="544"/>
      <c r="TVV61" s="544"/>
      <c r="TVW61" s="544"/>
      <c r="TVX61" s="544"/>
      <c r="TVY61" s="544"/>
      <c r="TVZ61" s="544"/>
      <c r="TWA61" s="544"/>
      <c r="TWB61" s="544"/>
      <c r="TWC61" s="544"/>
      <c r="TWD61" s="544"/>
      <c r="TWE61" s="544"/>
      <c r="TWF61" s="544"/>
      <c r="TWG61" s="544"/>
      <c r="TWH61" s="544"/>
      <c r="TWI61" s="544"/>
      <c r="TWJ61" s="544"/>
      <c r="TWK61" s="544"/>
      <c r="TWL61" s="544"/>
      <c r="TWM61" s="544"/>
      <c r="TWN61" s="544"/>
      <c r="TWO61" s="544"/>
      <c r="TWP61" s="544"/>
      <c r="TWQ61" s="544"/>
      <c r="TWR61" s="544"/>
      <c r="TWS61" s="544"/>
      <c r="TWT61" s="544"/>
      <c r="TWU61" s="544"/>
      <c r="TWV61" s="544"/>
      <c r="TWW61" s="544"/>
      <c r="TWX61" s="544"/>
      <c r="TWY61" s="544"/>
      <c r="TWZ61" s="544"/>
      <c r="TXA61" s="544"/>
      <c r="TXB61" s="544"/>
      <c r="TXC61" s="544"/>
      <c r="TXD61" s="544"/>
      <c r="TXE61" s="544"/>
      <c r="TXF61" s="544"/>
      <c r="TXG61" s="544"/>
      <c r="TXH61" s="544"/>
      <c r="TXI61" s="544"/>
      <c r="TXJ61" s="544"/>
      <c r="TXK61" s="544"/>
      <c r="TXL61" s="544"/>
      <c r="TXM61" s="544"/>
      <c r="TXN61" s="544"/>
      <c r="TXO61" s="544"/>
      <c r="TXP61" s="544"/>
      <c r="TXQ61" s="544"/>
      <c r="TXR61" s="544"/>
      <c r="TXS61" s="544"/>
      <c r="TXT61" s="544"/>
      <c r="TXU61" s="544"/>
      <c r="TXV61" s="544"/>
      <c r="TXW61" s="544"/>
      <c r="TXX61" s="544"/>
      <c r="TXY61" s="544"/>
      <c r="TXZ61" s="544"/>
      <c r="TYA61" s="544"/>
      <c r="TYB61" s="544"/>
      <c r="TYC61" s="544"/>
      <c r="TYD61" s="544"/>
      <c r="TYE61" s="544"/>
      <c r="TYF61" s="544"/>
      <c r="TYG61" s="544"/>
      <c r="TYH61" s="544"/>
      <c r="TYI61" s="544"/>
      <c r="TYJ61" s="544"/>
      <c r="TYK61" s="544"/>
      <c r="TYL61" s="544"/>
      <c r="TYM61" s="544"/>
      <c r="TYN61" s="544"/>
      <c r="TYO61" s="544"/>
      <c r="TYP61" s="544"/>
      <c r="TYQ61" s="544"/>
      <c r="TYR61" s="544"/>
      <c r="TYS61" s="544"/>
      <c r="TYT61" s="544"/>
      <c r="TYU61" s="544"/>
      <c r="TYV61" s="544"/>
      <c r="TYW61" s="544"/>
      <c r="TYX61" s="544"/>
      <c r="TYY61" s="544"/>
      <c r="TYZ61" s="544"/>
      <c r="TZA61" s="544"/>
      <c r="TZB61" s="544"/>
      <c r="TZC61" s="544"/>
      <c r="TZD61" s="544"/>
      <c r="TZE61" s="544"/>
      <c r="TZF61" s="544"/>
      <c r="TZG61" s="544"/>
      <c r="TZH61" s="544"/>
      <c r="TZI61" s="544"/>
      <c r="TZJ61" s="544"/>
      <c r="TZK61" s="544"/>
      <c r="TZL61" s="544"/>
      <c r="TZM61" s="544"/>
      <c r="TZN61" s="544"/>
      <c r="TZO61" s="544"/>
      <c r="TZP61" s="544"/>
      <c r="TZQ61" s="544"/>
      <c r="TZR61" s="544"/>
      <c r="TZS61" s="544"/>
      <c r="TZT61" s="544"/>
      <c r="TZU61" s="544"/>
      <c r="TZV61" s="544"/>
      <c r="TZW61" s="544"/>
      <c r="TZX61" s="544"/>
      <c r="TZY61" s="544"/>
      <c r="TZZ61" s="544"/>
      <c r="UAA61" s="544"/>
      <c r="UAB61" s="544"/>
      <c r="UAC61" s="544"/>
      <c r="UAD61" s="544"/>
      <c r="UAE61" s="544"/>
      <c r="UAF61" s="544"/>
      <c r="UAG61" s="544"/>
      <c r="UAH61" s="544"/>
      <c r="UAI61" s="544"/>
      <c r="UAJ61" s="544"/>
      <c r="UAK61" s="544"/>
      <c r="UAL61" s="544"/>
      <c r="UAM61" s="544"/>
      <c r="UAN61" s="544"/>
      <c r="UAO61" s="544"/>
      <c r="UAP61" s="544"/>
      <c r="UAQ61" s="544"/>
      <c r="UAR61" s="544"/>
      <c r="UAS61" s="544"/>
      <c r="UAT61" s="544"/>
      <c r="UAU61" s="544"/>
      <c r="UAV61" s="544"/>
      <c r="UAW61" s="544"/>
      <c r="UAX61" s="544"/>
      <c r="UAY61" s="544"/>
      <c r="UAZ61" s="544"/>
      <c r="UBA61" s="544"/>
      <c r="UBB61" s="544"/>
      <c r="UBC61" s="544"/>
      <c r="UBD61" s="544"/>
      <c r="UBE61" s="544"/>
      <c r="UBF61" s="544"/>
      <c r="UBG61" s="544"/>
      <c r="UBH61" s="544"/>
      <c r="UBI61" s="544"/>
      <c r="UBJ61" s="544"/>
      <c r="UBK61" s="544"/>
      <c r="UBL61" s="544"/>
      <c r="UBM61" s="544"/>
      <c r="UBN61" s="544"/>
      <c r="UBO61" s="544"/>
      <c r="UBP61" s="544"/>
      <c r="UBQ61" s="544"/>
      <c r="UBR61" s="544"/>
      <c r="UBS61" s="544"/>
      <c r="UBT61" s="544"/>
      <c r="UBU61" s="544"/>
      <c r="UBV61" s="544"/>
      <c r="UBW61" s="544"/>
      <c r="UBX61" s="544"/>
      <c r="UBY61" s="544"/>
      <c r="UBZ61" s="544"/>
      <c r="UCA61" s="544"/>
      <c r="UCB61" s="544"/>
      <c r="UCC61" s="544"/>
      <c r="UCD61" s="544"/>
      <c r="UCE61" s="544"/>
      <c r="UCF61" s="544"/>
      <c r="UCG61" s="544"/>
      <c r="UCH61" s="544"/>
      <c r="UCI61" s="544"/>
      <c r="UCJ61" s="544"/>
      <c r="UCK61" s="544"/>
      <c r="UCL61" s="544"/>
      <c r="UCM61" s="544"/>
      <c r="UCN61" s="544"/>
      <c r="UCO61" s="544"/>
      <c r="UCP61" s="544"/>
      <c r="UCQ61" s="544"/>
      <c r="UCR61" s="544"/>
      <c r="UCS61" s="544"/>
      <c r="UCT61" s="544"/>
      <c r="UCU61" s="544"/>
      <c r="UCV61" s="544"/>
      <c r="UCW61" s="544"/>
      <c r="UCX61" s="544"/>
      <c r="UCY61" s="544"/>
      <c r="UCZ61" s="544"/>
      <c r="UDA61" s="544"/>
      <c r="UDB61" s="544"/>
      <c r="UDC61" s="544"/>
      <c r="UDD61" s="544"/>
      <c r="UDE61" s="544"/>
      <c r="UDF61" s="544"/>
      <c r="UDG61" s="544"/>
      <c r="UDH61" s="544"/>
      <c r="UDI61" s="544"/>
      <c r="UDJ61" s="544"/>
      <c r="UDK61" s="544"/>
      <c r="UDL61" s="544"/>
      <c r="UDM61" s="544"/>
      <c r="UDN61" s="544"/>
      <c r="UDO61" s="544"/>
      <c r="UDP61" s="544"/>
      <c r="UDQ61" s="544"/>
      <c r="UDR61" s="544"/>
      <c r="UDS61" s="544"/>
      <c r="UDT61" s="544"/>
      <c r="UDU61" s="544"/>
      <c r="UDV61" s="544"/>
      <c r="UDW61" s="544"/>
      <c r="UDX61" s="544"/>
      <c r="UDY61" s="544"/>
      <c r="UDZ61" s="544"/>
      <c r="UEA61" s="544"/>
      <c r="UEB61" s="544"/>
      <c r="UEC61" s="544"/>
      <c r="UED61" s="544"/>
      <c r="UEE61" s="544"/>
      <c r="UEF61" s="544"/>
      <c r="UEG61" s="544"/>
      <c r="UEH61" s="544"/>
      <c r="UEI61" s="544"/>
      <c r="UEJ61" s="544"/>
      <c r="UEK61" s="544"/>
      <c r="UEL61" s="544"/>
      <c r="UEM61" s="544"/>
      <c r="UEN61" s="544"/>
      <c r="UEO61" s="544"/>
      <c r="UEP61" s="544"/>
      <c r="UEQ61" s="544"/>
      <c r="UER61" s="544"/>
      <c r="UES61" s="544"/>
      <c r="UET61" s="544"/>
      <c r="UEU61" s="544"/>
      <c r="UEV61" s="544"/>
      <c r="UEW61" s="544"/>
      <c r="UEX61" s="544"/>
      <c r="UEY61" s="544"/>
      <c r="UEZ61" s="544"/>
      <c r="UFA61" s="544"/>
      <c r="UFB61" s="544"/>
      <c r="UFC61" s="544"/>
      <c r="UFD61" s="544"/>
      <c r="UFE61" s="544"/>
      <c r="UFF61" s="544"/>
      <c r="UFG61" s="544"/>
      <c r="UFH61" s="544"/>
      <c r="UFI61" s="544"/>
      <c r="UFJ61" s="544"/>
      <c r="UFK61" s="544"/>
      <c r="UFL61" s="544"/>
      <c r="UFM61" s="544"/>
      <c r="UFN61" s="544"/>
      <c r="UFO61" s="544"/>
      <c r="UFP61" s="544"/>
      <c r="UFQ61" s="544"/>
      <c r="UFR61" s="544"/>
      <c r="UFS61" s="544"/>
      <c r="UFT61" s="544"/>
      <c r="UFU61" s="544"/>
      <c r="UFV61" s="544"/>
      <c r="UFW61" s="544"/>
      <c r="UFX61" s="544"/>
      <c r="UFY61" s="544"/>
      <c r="UFZ61" s="544"/>
      <c r="UGA61" s="544"/>
      <c r="UGB61" s="544"/>
      <c r="UGC61" s="544"/>
      <c r="UGD61" s="544"/>
      <c r="UGE61" s="544"/>
      <c r="UGF61" s="544"/>
      <c r="UGG61" s="544"/>
      <c r="UGH61" s="544"/>
      <c r="UGI61" s="544"/>
      <c r="UGJ61" s="544"/>
      <c r="UGK61" s="544"/>
      <c r="UGL61" s="544"/>
      <c r="UGM61" s="544"/>
      <c r="UGN61" s="544"/>
      <c r="UGO61" s="544"/>
      <c r="UGP61" s="544"/>
      <c r="UGQ61" s="544"/>
      <c r="UGR61" s="544"/>
      <c r="UGS61" s="544"/>
      <c r="UGT61" s="544"/>
      <c r="UGU61" s="544"/>
      <c r="UGV61" s="544"/>
      <c r="UGW61" s="544"/>
      <c r="UGX61" s="544"/>
      <c r="UGY61" s="544"/>
      <c r="UGZ61" s="544"/>
      <c r="UHA61" s="544"/>
      <c r="UHB61" s="544"/>
      <c r="UHC61" s="544"/>
      <c r="UHD61" s="544"/>
      <c r="UHE61" s="544"/>
      <c r="UHF61" s="544"/>
      <c r="UHG61" s="544"/>
      <c r="UHH61" s="544"/>
      <c r="UHI61" s="544"/>
      <c r="UHJ61" s="544"/>
      <c r="UHK61" s="544"/>
      <c r="UHL61" s="544"/>
      <c r="UHM61" s="544"/>
      <c r="UHN61" s="544"/>
      <c r="UHO61" s="544"/>
      <c r="UHP61" s="544"/>
      <c r="UHQ61" s="544"/>
      <c r="UHR61" s="544"/>
      <c r="UHS61" s="544"/>
      <c r="UHT61" s="544"/>
      <c r="UHU61" s="544"/>
      <c r="UHV61" s="544"/>
      <c r="UHW61" s="544"/>
      <c r="UHX61" s="544"/>
      <c r="UHY61" s="544"/>
      <c r="UHZ61" s="544"/>
      <c r="UIA61" s="544"/>
      <c r="UIB61" s="544"/>
      <c r="UIC61" s="544"/>
      <c r="UID61" s="544"/>
      <c r="UIE61" s="544"/>
      <c r="UIF61" s="544"/>
      <c r="UIG61" s="544"/>
      <c r="UIH61" s="544"/>
      <c r="UII61" s="544"/>
      <c r="UIJ61" s="544"/>
      <c r="UIK61" s="544"/>
      <c r="UIL61" s="544"/>
      <c r="UIM61" s="544"/>
      <c r="UIN61" s="544"/>
      <c r="UIO61" s="544"/>
      <c r="UIP61" s="544"/>
      <c r="UIQ61" s="544"/>
      <c r="UIR61" s="544"/>
      <c r="UIS61" s="544"/>
      <c r="UIT61" s="544"/>
      <c r="UIU61" s="544"/>
      <c r="UIV61" s="544"/>
      <c r="UIW61" s="544"/>
      <c r="UIX61" s="544"/>
      <c r="UIY61" s="544"/>
      <c r="UIZ61" s="544"/>
      <c r="UJA61" s="544"/>
      <c r="UJB61" s="544"/>
      <c r="UJC61" s="544"/>
      <c r="UJD61" s="544"/>
      <c r="UJE61" s="544"/>
      <c r="UJF61" s="544"/>
      <c r="UJG61" s="544"/>
      <c r="UJH61" s="544"/>
      <c r="UJI61" s="544"/>
      <c r="UJJ61" s="544"/>
      <c r="UJK61" s="544"/>
      <c r="UJL61" s="544"/>
      <c r="UJM61" s="544"/>
      <c r="UJN61" s="544"/>
      <c r="UJO61" s="544"/>
      <c r="UJP61" s="544"/>
      <c r="UJQ61" s="544"/>
      <c r="UJR61" s="544"/>
      <c r="UJS61" s="544"/>
      <c r="UJT61" s="544"/>
      <c r="UJU61" s="544"/>
      <c r="UJV61" s="544"/>
      <c r="UJW61" s="544"/>
      <c r="UJX61" s="544"/>
      <c r="UJY61" s="544"/>
      <c r="UJZ61" s="544"/>
      <c r="UKA61" s="544"/>
      <c r="UKB61" s="544"/>
      <c r="UKC61" s="544"/>
      <c r="UKD61" s="544"/>
      <c r="UKE61" s="544"/>
      <c r="UKF61" s="544"/>
      <c r="UKG61" s="544"/>
      <c r="UKH61" s="544"/>
      <c r="UKI61" s="544"/>
      <c r="UKJ61" s="544"/>
      <c r="UKK61" s="544"/>
      <c r="UKL61" s="544"/>
      <c r="UKM61" s="544"/>
      <c r="UKN61" s="544"/>
      <c r="UKO61" s="544"/>
      <c r="UKP61" s="544"/>
      <c r="UKQ61" s="544"/>
      <c r="UKR61" s="544"/>
      <c r="UKS61" s="544"/>
      <c r="UKT61" s="544"/>
      <c r="UKU61" s="544"/>
      <c r="UKV61" s="544"/>
      <c r="UKW61" s="544"/>
      <c r="UKX61" s="544"/>
      <c r="UKY61" s="544"/>
      <c r="UKZ61" s="544"/>
      <c r="ULA61" s="544"/>
      <c r="ULB61" s="544"/>
      <c r="ULC61" s="544"/>
      <c r="ULD61" s="544"/>
      <c r="ULE61" s="544"/>
      <c r="ULF61" s="544"/>
      <c r="ULG61" s="544"/>
      <c r="ULH61" s="544"/>
      <c r="ULI61" s="544"/>
      <c r="ULJ61" s="544"/>
      <c r="ULK61" s="544"/>
      <c r="ULL61" s="544"/>
      <c r="ULM61" s="544"/>
      <c r="ULN61" s="544"/>
      <c r="ULO61" s="544"/>
      <c r="ULP61" s="544"/>
      <c r="ULQ61" s="544"/>
      <c r="ULR61" s="544"/>
      <c r="ULS61" s="544"/>
      <c r="ULT61" s="544"/>
      <c r="ULU61" s="544"/>
      <c r="ULV61" s="544"/>
      <c r="ULW61" s="544"/>
      <c r="ULX61" s="544"/>
      <c r="ULY61" s="544"/>
      <c r="ULZ61" s="544"/>
      <c r="UMA61" s="544"/>
      <c r="UMB61" s="544"/>
      <c r="UMC61" s="544"/>
      <c r="UMD61" s="544"/>
      <c r="UME61" s="544"/>
      <c r="UMF61" s="544"/>
      <c r="UMG61" s="544"/>
      <c r="UMH61" s="544"/>
      <c r="UMI61" s="544"/>
      <c r="UMJ61" s="544"/>
      <c r="UMK61" s="544"/>
      <c r="UML61" s="544"/>
      <c r="UMM61" s="544"/>
      <c r="UMN61" s="544"/>
      <c r="UMO61" s="544"/>
      <c r="UMP61" s="544"/>
      <c r="UMQ61" s="544"/>
      <c r="UMR61" s="544"/>
      <c r="UMS61" s="544"/>
      <c r="UMT61" s="544"/>
      <c r="UMU61" s="544"/>
      <c r="UMV61" s="544"/>
      <c r="UMW61" s="544"/>
      <c r="UMX61" s="544"/>
      <c r="UMY61" s="544"/>
      <c r="UMZ61" s="544"/>
      <c r="UNA61" s="544"/>
      <c r="UNB61" s="544"/>
      <c r="UNC61" s="544"/>
      <c r="UND61" s="544"/>
      <c r="UNE61" s="544"/>
      <c r="UNF61" s="544"/>
      <c r="UNG61" s="544"/>
      <c r="UNH61" s="544"/>
      <c r="UNI61" s="544"/>
      <c r="UNJ61" s="544"/>
      <c r="UNK61" s="544"/>
      <c r="UNL61" s="544"/>
      <c r="UNM61" s="544"/>
      <c r="UNN61" s="544"/>
      <c r="UNO61" s="544"/>
      <c r="UNP61" s="544"/>
      <c r="UNQ61" s="544"/>
      <c r="UNR61" s="544"/>
      <c r="UNS61" s="544"/>
      <c r="UNT61" s="544"/>
      <c r="UNU61" s="544"/>
      <c r="UNV61" s="544"/>
      <c r="UNW61" s="544"/>
      <c r="UNX61" s="544"/>
      <c r="UNY61" s="544"/>
      <c r="UNZ61" s="544"/>
      <c r="UOA61" s="544"/>
      <c r="UOB61" s="544"/>
      <c r="UOC61" s="544"/>
      <c r="UOD61" s="544"/>
      <c r="UOE61" s="544"/>
      <c r="UOF61" s="544"/>
      <c r="UOG61" s="544"/>
      <c r="UOH61" s="544"/>
      <c r="UOI61" s="544"/>
      <c r="UOJ61" s="544"/>
      <c r="UOK61" s="544"/>
      <c r="UOL61" s="544"/>
      <c r="UOM61" s="544"/>
      <c r="UON61" s="544"/>
      <c r="UOO61" s="544"/>
      <c r="UOP61" s="544"/>
      <c r="UOQ61" s="544"/>
      <c r="UOR61" s="544"/>
      <c r="UOS61" s="544"/>
      <c r="UOT61" s="544"/>
      <c r="UOU61" s="544"/>
      <c r="UOV61" s="544"/>
      <c r="UOW61" s="544"/>
      <c r="UOX61" s="544"/>
      <c r="UOY61" s="544"/>
      <c r="UOZ61" s="544"/>
      <c r="UPA61" s="544"/>
      <c r="UPB61" s="544"/>
      <c r="UPC61" s="544"/>
      <c r="UPD61" s="544"/>
      <c r="UPE61" s="544"/>
      <c r="UPF61" s="544"/>
      <c r="UPG61" s="544"/>
      <c r="UPH61" s="544"/>
      <c r="UPI61" s="544"/>
      <c r="UPJ61" s="544"/>
      <c r="UPK61" s="544"/>
      <c r="UPL61" s="544"/>
      <c r="UPM61" s="544"/>
      <c r="UPN61" s="544"/>
      <c r="UPO61" s="544"/>
      <c r="UPP61" s="544"/>
      <c r="UPQ61" s="544"/>
      <c r="UPR61" s="544"/>
      <c r="UPS61" s="544"/>
      <c r="UPT61" s="544"/>
      <c r="UPU61" s="544"/>
      <c r="UPV61" s="544"/>
      <c r="UPW61" s="544"/>
      <c r="UPX61" s="544"/>
      <c r="UPY61" s="544"/>
      <c r="UPZ61" s="544"/>
      <c r="UQA61" s="544"/>
      <c r="UQB61" s="544"/>
      <c r="UQC61" s="544"/>
      <c r="UQD61" s="544"/>
      <c r="UQE61" s="544"/>
      <c r="UQF61" s="544"/>
      <c r="UQG61" s="544"/>
      <c r="UQH61" s="544"/>
      <c r="UQI61" s="544"/>
      <c r="UQJ61" s="544"/>
      <c r="UQK61" s="544"/>
      <c r="UQL61" s="544"/>
      <c r="UQM61" s="544"/>
      <c r="UQN61" s="544"/>
      <c r="UQO61" s="544"/>
      <c r="UQP61" s="544"/>
      <c r="UQQ61" s="544"/>
      <c r="UQR61" s="544"/>
      <c r="UQS61" s="544"/>
      <c r="UQT61" s="544"/>
      <c r="UQU61" s="544"/>
      <c r="UQV61" s="544"/>
      <c r="UQW61" s="544"/>
      <c r="UQX61" s="544"/>
      <c r="UQY61" s="544"/>
      <c r="UQZ61" s="544"/>
      <c r="URA61" s="544"/>
      <c r="URB61" s="544"/>
      <c r="URC61" s="544"/>
      <c r="URD61" s="544"/>
      <c r="URE61" s="544"/>
      <c r="URF61" s="544"/>
      <c r="URG61" s="544"/>
      <c r="URH61" s="544"/>
      <c r="URI61" s="544"/>
      <c r="URJ61" s="544"/>
      <c r="URK61" s="544"/>
      <c r="URL61" s="544"/>
      <c r="URM61" s="544"/>
      <c r="URN61" s="544"/>
      <c r="URO61" s="544"/>
      <c r="URP61" s="544"/>
      <c r="URQ61" s="544"/>
      <c r="URR61" s="544"/>
      <c r="URS61" s="544"/>
      <c r="URT61" s="544"/>
      <c r="URU61" s="544"/>
      <c r="URV61" s="544"/>
      <c r="URW61" s="544"/>
      <c r="URX61" s="544"/>
      <c r="URY61" s="544"/>
      <c r="URZ61" s="544"/>
      <c r="USA61" s="544"/>
      <c r="USB61" s="544"/>
      <c r="USC61" s="544"/>
      <c r="USD61" s="544"/>
      <c r="USE61" s="544"/>
      <c r="USF61" s="544"/>
      <c r="USG61" s="544"/>
      <c r="USH61" s="544"/>
      <c r="USI61" s="544"/>
      <c r="USJ61" s="544"/>
      <c r="USK61" s="544"/>
      <c r="USL61" s="544"/>
      <c r="USM61" s="544"/>
      <c r="USN61" s="544"/>
      <c r="USO61" s="544"/>
      <c r="USP61" s="544"/>
      <c r="USQ61" s="544"/>
      <c r="USR61" s="544"/>
      <c r="USS61" s="544"/>
      <c r="UST61" s="544"/>
      <c r="USU61" s="544"/>
      <c r="USV61" s="544"/>
      <c r="USW61" s="544"/>
      <c r="USX61" s="544"/>
      <c r="USY61" s="544"/>
      <c r="USZ61" s="544"/>
      <c r="UTA61" s="544"/>
      <c r="UTB61" s="544"/>
      <c r="UTC61" s="544"/>
      <c r="UTD61" s="544"/>
      <c r="UTE61" s="544"/>
      <c r="UTF61" s="544"/>
      <c r="UTG61" s="544"/>
      <c r="UTH61" s="544"/>
      <c r="UTI61" s="544"/>
      <c r="UTJ61" s="544"/>
      <c r="UTK61" s="544"/>
      <c r="UTL61" s="544"/>
      <c r="UTM61" s="544"/>
      <c r="UTN61" s="544"/>
      <c r="UTO61" s="544"/>
      <c r="UTP61" s="544"/>
      <c r="UTQ61" s="544"/>
      <c r="UTR61" s="544"/>
      <c r="UTS61" s="544"/>
      <c r="UTT61" s="544"/>
      <c r="UTU61" s="544"/>
      <c r="UTV61" s="544"/>
      <c r="UTW61" s="544"/>
      <c r="UTX61" s="544"/>
      <c r="UTY61" s="544"/>
      <c r="UTZ61" s="544"/>
      <c r="UUA61" s="544"/>
      <c r="UUB61" s="544"/>
      <c r="UUC61" s="544"/>
      <c r="UUD61" s="544"/>
      <c r="UUE61" s="544"/>
      <c r="UUF61" s="544"/>
      <c r="UUG61" s="544"/>
      <c r="UUH61" s="544"/>
      <c r="UUI61" s="544"/>
      <c r="UUJ61" s="544"/>
      <c r="UUK61" s="544"/>
      <c r="UUL61" s="544"/>
      <c r="UUM61" s="544"/>
      <c r="UUN61" s="544"/>
      <c r="UUO61" s="544"/>
      <c r="UUP61" s="544"/>
      <c r="UUQ61" s="544"/>
      <c r="UUR61" s="544"/>
      <c r="UUS61" s="544"/>
      <c r="UUT61" s="544"/>
      <c r="UUU61" s="544"/>
      <c r="UUV61" s="544"/>
      <c r="UUW61" s="544"/>
      <c r="UUX61" s="544"/>
      <c r="UUY61" s="544"/>
      <c r="UUZ61" s="544"/>
      <c r="UVA61" s="544"/>
      <c r="UVB61" s="544"/>
      <c r="UVC61" s="544"/>
      <c r="UVD61" s="544"/>
      <c r="UVE61" s="544"/>
      <c r="UVF61" s="544"/>
      <c r="UVG61" s="544"/>
      <c r="UVH61" s="544"/>
      <c r="UVI61" s="544"/>
      <c r="UVJ61" s="544"/>
      <c r="UVK61" s="544"/>
      <c r="UVL61" s="544"/>
      <c r="UVM61" s="544"/>
      <c r="UVN61" s="544"/>
      <c r="UVO61" s="544"/>
      <c r="UVP61" s="544"/>
      <c r="UVQ61" s="544"/>
      <c r="UVR61" s="544"/>
      <c r="UVS61" s="544"/>
      <c r="UVT61" s="544"/>
      <c r="UVU61" s="544"/>
      <c r="UVV61" s="544"/>
      <c r="UVW61" s="544"/>
      <c r="UVX61" s="544"/>
      <c r="UVY61" s="544"/>
      <c r="UVZ61" s="544"/>
      <c r="UWA61" s="544"/>
      <c r="UWB61" s="544"/>
      <c r="UWC61" s="544"/>
      <c r="UWD61" s="544"/>
      <c r="UWE61" s="544"/>
      <c r="UWF61" s="544"/>
      <c r="UWG61" s="544"/>
      <c r="UWH61" s="544"/>
      <c r="UWI61" s="544"/>
      <c r="UWJ61" s="544"/>
      <c r="UWK61" s="544"/>
      <c r="UWL61" s="544"/>
      <c r="UWM61" s="544"/>
      <c r="UWN61" s="544"/>
      <c r="UWO61" s="544"/>
      <c r="UWP61" s="544"/>
      <c r="UWQ61" s="544"/>
      <c r="UWR61" s="544"/>
      <c r="UWS61" s="544"/>
      <c r="UWT61" s="544"/>
      <c r="UWU61" s="544"/>
      <c r="UWV61" s="544"/>
      <c r="UWW61" s="544"/>
      <c r="UWX61" s="544"/>
      <c r="UWY61" s="544"/>
      <c r="UWZ61" s="544"/>
      <c r="UXA61" s="544"/>
      <c r="UXB61" s="544"/>
      <c r="UXC61" s="544"/>
      <c r="UXD61" s="544"/>
      <c r="UXE61" s="544"/>
      <c r="UXF61" s="544"/>
      <c r="UXG61" s="544"/>
      <c r="UXH61" s="544"/>
      <c r="UXI61" s="544"/>
      <c r="UXJ61" s="544"/>
      <c r="UXK61" s="544"/>
      <c r="UXL61" s="544"/>
      <c r="UXM61" s="544"/>
      <c r="UXN61" s="544"/>
      <c r="UXO61" s="544"/>
      <c r="UXP61" s="544"/>
      <c r="UXQ61" s="544"/>
      <c r="UXR61" s="544"/>
      <c r="UXS61" s="544"/>
      <c r="UXT61" s="544"/>
      <c r="UXU61" s="544"/>
      <c r="UXV61" s="544"/>
      <c r="UXW61" s="544"/>
      <c r="UXX61" s="544"/>
      <c r="UXY61" s="544"/>
      <c r="UXZ61" s="544"/>
      <c r="UYA61" s="544"/>
      <c r="UYB61" s="544"/>
      <c r="UYC61" s="544"/>
      <c r="UYD61" s="544"/>
      <c r="UYE61" s="544"/>
      <c r="UYF61" s="544"/>
      <c r="UYG61" s="544"/>
      <c r="UYH61" s="544"/>
      <c r="UYI61" s="544"/>
      <c r="UYJ61" s="544"/>
      <c r="UYK61" s="544"/>
      <c r="UYL61" s="544"/>
      <c r="UYM61" s="544"/>
      <c r="UYN61" s="544"/>
      <c r="UYO61" s="544"/>
      <c r="UYP61" s="544"/>
      <c r="UYQ61" s="544"/>
      <c r="UYR61" s="544"/>
      <c r="UYS61" s="544"/>
      <c r="UYT61" s="544"/>
      <c r="UYU61" s="544"/>
      <c r="UYV61" s="544"/>
      <c r="UYW61" s="544"/>
      <c r="UYX61" s="544"/>
      <c r="UYY61" s="544"/>
      <c r="UYZ61" s="544"/>
      <c r="UZA61" s="544"/>
      <c r="UZB61" s="544"/>
      <c r="UZC61" s="544"/>
      <c r="UZD61" s="544"/>
      <c r="UZE61" s="544"/>
      <c r="UZF61" s="544"/>
      <c r="UZG61" s="544"/>
      <c r="UZH61" s="544"/>
      <c r="UZI61" s="544"/>
      <c r="UZJ61" s="544"/>
      <c r="UZK61" s="544"/>
      <c r="UZL61" s="544"/>
      <c r="UZM61" s="544"/>
      <c r="UZN61" s="544"/>
      <c r="UZO61" s="544"/>
      <c r="UZP61" s="544"/>
      <c r="UZQ61" s="544"/>
      <c r="UZR61" s="544"/>
      <c r="UZS61" s="544"/>
      <c r="UZT61" s="544"/>
      <c r="UZU61" s="544"/>
      <c r="UZV61" s="544"/>
      <c r="UZW61" s="544"/>
      <c r="UZX61" s="544"/>
      <c r="UZY61" s="544"/>
      <c r="UZZ61" s="544"/>
      <c r="VAA61" s="544"/>
      <c r="VAB61" s="544"/>
      <c r="VAC61" s="544"/>
      <c r="VAD61" s="544"/>
      <c r="VAE61" s="544"/>
      <c r="VAF61" s="544"/>
      <c r="VAG61" s="544"/>
      <c r="VAH61" s="544"/>
      <c r="VAI61" s="544"/>
      <c r="VAJ61" s="544"/>
      <c r="VAK61" s="544"/>
      <c r="VAL61" s="544"/>
      <c r="VAM61" s="544"/>
      <c r="VAN61" s="544"/>
      <c r="VAO61" s="544"/>
      <c r="VAP61" s="544"/>
      <c r="VAQ61" s="544"/>
      <c r="VAR61" s="544"/>
      <c r="VAS61" s="544"/>
      <c r="VAT61" s="544"/>
      <c r="VAU61" s="544"/>
      <c r="VAV61" s="544"/>
      <c r="VAW61" s="544"/>
      <c r="VAX61" s="544"/>
      <c r="VAY61" s="544"/>
      <c r="VAZ61" s="544"/>
      <c r="VBA61" s="544"/>
      <c r="VBB61" s="544"/>
      <c r="VBC61" s="544"/>
      <c r="VBD61" s="544"/>
      <c r="VBE61" s="544"/>
      <c r="VBF61" s="544"/>
      <c r="VBG61" s="544"/>
      <c r="VBH61" s="544"/>
      <c r="VBI61" s="544"/>
      <c r="VBJ61" s="544"/>
      <c r="VBK61" s="544"/>
      <c r="VBL61" s="544"/>
      <c r="VBM61" s="544"/>
      <c r="VBN61" s="544"/>
      <c r="VBO61" s="544"/>
      <c r="VBP61" s="544"/>
      <c r="VBQ61" s="544"/>
      <c r="VBR61" s="544"/>
      <c r="VBS61" s="544"/>
      <c r="VBT61" s="544"/>
      <c r="VBU61" s="544"/>
      <c r="VBV61" s="544"/>
      <c r="VBW61" s="544"/>
      <c r="VBX61" s="544"/>
      <c r="VBY61" s="544"/>
      <c r="VBZ61" s="544"/>
      <c r="VCA61" s="544"/>
      <c r="VCB61" s="544"/>
      <c r="VCC61" s="544"/>
      <c r="VCD61" s="544"/>
      <c r="VCE61" s="544"/>
      <c r="VCF61" s="544"/>
      <c r="VCG61" s="544"/>
      <c r="VCH61" s="544"/>
      <c r="VCI61" s="544"/>
      <c r="VCJ61" s="544"/>
      <c r="VCK61" s="544"/>
      <c r="VCL61" s="544"/>
      <c r="VCM61" s="544"/>
      <c r="VCN61" s="544"/>
      <c r="VCO61" s="544"/>
      <c r="VCP61" s="544"/>
      <c r="VCQ61" s="544"/>
      <c r="VCR61" s="544"/>
      <c r="VCS61" s="544"/>
      <c r="VCT61" s="544"/>
      <c r="VCU61" s="544"/>
      <c r="VCV61" s="544"/>
      <c r="VCW61" s="544"/>
      <c r="VCX61" s="544"/>
      <c r="VCY61" s="544"/>
      <c r="VCZ61" s="544"/>
      <c r="VDA61" s="544"/>
      <c r="VDB61" s="544"/>
      <c r="VDC61" s="544"/>
      <c r="VDD61" s="544"/>
      <c r="VDE61" s="544"/>
      <c r="VDF61" s="544"/>
      <c r="VDG61" s="544"/>
      <c r="VDH61" s="544"/>
      <c r="VDI61" s="544"/>
      <c r="VDJ61" s="544"/>
      <c r="VDK61" s="544"/>
      <c r="VDL61" s="544"/>
      <c r="VDM61" s="544"/>
      <c r="VDN61" s="544"/>
      <c r="VDO61" s="544"/>
      <c r="VDP61" s="544"/>
      <c r="VDQ61" s="544"/>
      <c r="VDR61" s="544"/>
      <c r="VDS61" s="544"/>
      <c r="VDT61" s="544"/>
      <c r="VDU61" s="544"/>
      <c r="VDV61" s="544"/>
      <c r="VDW61" s="544"/>
      <c r="VDX61" s="544"/>
      <c r="VDY61" s="544"/>
      <c r="VDZ61" s="544"/>
      <c r="VEA61" s="544"/>
      <c r="VEB61" s="544"/>
      <c r="VEC61" s="544"/>
      <c r="VED61" s="544"/>
      <c r="VEE61" s="544"/>
      <c r="VEF61" s="544"/>
      <c r="VEG61" s="544"/>
      <c r="VEH61" s="544"/>
      <c r="VEI61" s="544"/>
      <c r="VEJ61" s="544"/>
      <c r="VEK61" s="544"/>
      <c r="VEL61" s="544"/>
      <c r="VEM61" s="544"/>
      <c r="VEN61" s="544"/>
      <c r="VEO61" s="544"/>
      <c r="VEP61" s="544"/>
      <c r="VEQ61" s="544"/>
      <c r="VER61" s="544"/>
      <c r="VES61" s="544"/>
      <c r="VET61" s="544"/>
      <c r="VEU61" s="544"/>
      <c r="VEV61" s="544"/>
      <c r="VEW61" s="544"/>
      <c r="VEX61" s="544"/>
      <c r="VEY61" s="544"/>
      <c r="VEZ61" s="544"/>
      <c r="VFA61" s="544"/>
      <c r="VFB61" s="544"/>
      <c r="VFC61" s="544"/>
      <c r="VFD61" s="544"/>
      <c r="VFE61" s="544"/>
      <c r="VFF61" s="544"/>
      <c r="VFG61" s="544"/>
      <c r="VFH61" s="544"/>
      <c r="VFI61" s="544"/>
      <c r="VFJ61" s="544"/>
      <c r="VFK61" s="544"/>
      <c r="VFL61" s="544"/>
      <c r="VFM61" s="544"/>
      <c r="VFN61" s="544"/>
      <c r="VFO61" s="544"/>
      <c r="VFP61" s="544"/>
      <c r="VFQ61" s="544"/>
      <c r="VFR61" s="544"/>
      <c r="VFS61" s="544"/>
      <c r="VFT61" s="544"/>
      <c r="VFU61" s="544"/>
      <c r="VFV61" s="544"/>
      <c r="VFW61" s="544"/>
      <c r="VFX61" s="544"/>
      <c r="VFY61" s="544"/>
      <c r="VFZ61" s="544"/>
      <c r="VGA61" s="544"/>
      <c r="VGB61" s="544"/>
      <c r="VGC61" s="544"/>
      <c r="VGD61" s="544"/>
      <c r="VGE61" s="544"/>
      <c r="VGF61" s="544"/>
      <c r="VGG61" s="544"/>
      <c r="VGH61" s="544"/>
      <c r="VGI61" s="544"/>
      <c r="VGJ61" s="544"/>
      <c r="VGK61" s="544"/>
      <c r="VGL61" s="544"/>
      <c r="VGM61" s="544"/>
      <c r="VGN61" s="544"/>
      <c r="VGO61" s="544"/>
      <c r="VGP61" s="544"/>
      <c r="VGQ61" s="544"/>
      <c r="VGR61" s="544"/>
      <c r="VGS61" s="544"/>
      <c r="VGT61" s="544"/>
      <c r="VGU61" s="544"/>
      <c r="VGV61" s="544"/>
      <c r="VGW61" s="544"/>
      <c r="VGX61" s="544"/>
      <c r="VGY61" s="544"/>
      <c r="VGZ61" s="544"/>
      <c r="VHA61" s="544"/>
      <c r="VHB61" s="544"/>
      <c r="VHC61" s="544"/>
      <c r="VHD61" s="544"/>
      <c r="VHE61" s="544"/>
      <c r="VHF61" s="544"/>
      <c r="VHG61" s="544"/>
      <c r="VHH61" s="544"/>
      <c r="VHI61" s="544"/>
      <c r="VHJ61" s="544"/>
      <c r="VHK61" s="544"/>
      <c r="VHL61" s="544"/>
      <c r="VHM61" s="544"/>
      <c r="VHN61" s="544"/>
      <c r="VHO61" s="544"/>
      <c r="VHP61" s="544"/>
      <c r="VHQ61" s="544"/>
      <c r="VHR61" s="544"/>
      <c r="VHS61" s="544"/>
      <c r="VHT61" s="544"/>
      <c r="VHU61" s="544"/>
      <c r="VHV61" s="544"/>
      <c r="VHW61" s="544"/>
      <c r="VHX61" s="544"/>
      <c r="VHY61" s="544"/>
      <c r="VHZ61" s="544"/>
      <c r="VIA61" s="544"/>
      <c r="VIB61" s="544"/>
      <c r="VIC61" s="544"/>
      <c r="VID61" s="544"/>
      <c r="VIE61" s="544"/>
      <c r="VIF61" s="544"/>
      <c r="VIG61" s="544"/>
      <c r="VIH61" s="544"/>
      <c r="VII61" s="544"/>
      <c r="VIJ61" s="544"/>
      <c r="VIK61" s="544"/>
      <c r="VIL61" s="544"/>
      <c r="VIM61" s="544"/>
      <c r="VIN61" s="544"/>
      <c r="VIO61" s="544"/>
      <c r="VIP61" s="544"/>
      <c r="VIQ61" s="544"/>
      <c r="VIR61" s="544"/>
      <c r="VIS61" s="544"/>
      <c r="VIT61" s="544"/>
      <c r="VIU61" s="544"/>
      <c r="VIV61" s="544"/>
      <c r="VIW61" s="544"/>
      <c r="VIX61" s="544"/>
      <c r="VIY61" s="544"/>
      <c r="VIZ61" s="544"/>
      <c r="VJA61" s="544"/>
      <c r="VJB61" s="544"/>
      <c r="VJC61" s="544"/>
      <c r="VJD61" s="544"/>
      <c r="VJE61" s="544"/>
      <c r="VJF61" s="544"/>
      <c r="VJG61" s="544"/>
      <c r="VJH61" s="544"/>
      <c r="VJI61" s="544"/>
      <c r="VJJ61" s="544"/>
      <c r="VJK61" s="544"/>
      <c r="VJL61" s="544"/>
      <c r="VJM61" s="544"/>
      <c r="VJN61" s="544"/>
      <c r="VJO61" s="544"/>
      <c r="VJP61" s="544"/>
      <c r="VJQ61" s="544"/>
      <c r="VJR61" s="544"/>
      <c r="VJS61" s="544"/>
      <c r="VJT61" s="544"/>
      <c r="VJU61" s="544"/>
      <c r="VJV61" s="544"/>
      <c r="VJW61" s="544"/>
      <c r="VJX61" s="544"/>
      <c r="VJY61" s="544"/>
      <c r="VJZ61" s="544"/>
      <c r="VKA61" s="544"/>
      <c r="VKB61" s="544"/>
      <c r="VKC61" s="544"/>
      <c r="VKD61" s="544"/>
      <c r="VKE61" s="544"/>
      <c r="VKF61" s="544"/>
      <c r="VKG61" s="544"/>
      <c r="VKH61" s="544"/>
      <c r="VKI61" s="544"/>
      <c r="VKJ61" s="544"/>
      <c r="VKK61" s="544"/>
      <c r="VKL61" s="544"/>
      <c r="VKM61" s="544"/>
      <c r="VKN61" s="544"/>
      <c r="VKO61" s="544"/>
      <c r="VKP61" s="544"/>
      <c r="VKQ61" s="544"/>
      <c r="VKR61" s="544"/>
      <c r="VKS61" s="544"/>
      <c r="VKT61" s="544"/>
      <c r="VKU61" s="544"/>
      <c r="VKV61" s="544"/>
      <c r="VKW61" s="544"/>
      <c r="VKX61" s="544"/>
      <c r="VKY61" s="544"/>
      <c r="VKZ61" s="544"/>
      <c r="VLA61" s="544"/>
      <c r="VLB61" s="544"/>
      <c r="VLC61" s="544"/>
      <c r="VLD61" s="544"/>
      <c r="VLE61" s="544"/>
      <c r="VLF61" s="544"/>
      <c r="VLG61" s="544"/>
      <c r="VLH61" s="544"/>
      <c r="VLI61" s="544"/>
      <c r="VLJ61" s="544"/>
      <c r="VLK61" s="544"/>
      <c r="VLL61" s="544"/>
      <c r="VLM61" s="544"/>
      <c r="VLN61" s="544"/>
      <c r="VLO61" s="544"/>
      <c r="VLP61" s="544"/>
      <c r="VLQ61" s="544"/>
      <c r="VLR61" s="544"/>
      <c r="VLS61" s="544"/>
      <c r="VLT61" s="544"/>
      <c r="VLU61" s="544"/>
      <c r="VLV61" s="544"/>
      <c r="VLW61" s="544"/>
      <c r="VLX61" s="544"/>
      <c r="VLY61" s="544"/>
      <c r="VLZ61" s="544"/>
      <c r="VMA61" s="544"/>
      <c r="VMB61" s="544"/>
      <c r="VMC61" s="544"/>
      <c r="VMD61" s="544"/>
      <c r="VME61" s="544"/>
      <c r="VMF61" s="544"/>
      <c r="VMG61" s="544"/>
      <c r="VMH61" s="544"/>
      <c r="VMI61" s="544"/>
      <c r="VMJ61" s="544"/>
      <c r="VMK61" s="544"/>
      <c r="VML61" s="544"/>
      <c r="VMM61" s="544"/>
      <c r="VMN61" s="544"/>
      <c r="VMO61" s="544"/>
      <c r="VMP61" s="544"/>
      <c r="VMQ61" s="544"/>
      <c r="VMR61" s="544"/>
      <c r="VMS61" s="544"/>
      <c r="VMT61" s="544"/>
      <c r="VMU61" s="544"/>
      <c r="VMV61" s="544"/>
      <c r="VMW61" s="544"/>
      <c r="VMX61" s="544"/>
      <c r="VMY61" s="544"/>
      <c r="VMZ61" s="544"/>
      <c r="VNA61" s="544"/>
      <c r="VNB61" s="544"/>
      <c r="VNC61" s="544"/>
      <c r="VND61" s="544"/>
      <c r="VNE61" s="544"/>
      <c r="VNF61" s="544"/>
      <c r="VNG61" s="544"/>
      <c r="VNH61" s="544"/>
      <c r="VNI61" s="544"/>
      <c r="VNJ61" s="544"/>
      <c r="VNK61" s="544"/>
      <c r="VNL61" s="544"/>
      <c r="VNM61" s="544"/>
      <c r="VNN61" s="544"/>
      <c r="VNO61" s="544"/>
      <c r="VNP61" s="544"/>
      <c r="VNQ61" s="544"/>
      <c r="VNR61" s="544"/>
      <c r="VNS61" s="544"/>
      <c r="VNT61" s="544"/>
      <c r="VNU61" s="544"/>
      <c r="VNV61" s="544"/>
      <c r="VNW61" s="544"/>
      <c r="VNX61" s="544"/>
      <c r="VNY61" s="544"/>
      <c r="VNZ61" s="544"/>
      <c r="VOA61" s="544"/>
      <c r="VOB61" s="544"/>
      <c r="VOC61" s="544"/>
      <c r="VOD61" s="544"/>
      <c r="VOE61" s="544"/>
      <c r="VOF61" s="544"/>
      <c r="VOG61" s="544"/>
      <c r="VOH61" s="544"/>
      <c r="VOI61" s="544"/>
      <c r="VOJ61" s="544"/>
      <c r="VOK61" s="544"/>
      <c r="VOL61" s="544"/>
      <c r="VOM61" s="544"/>
      <c r="VON61" s="544"/>
      <c r="VOO61" s="544"/>
      <c r="VOP61" s="544"/>
      <c r="VOQ61" s="544"/>
      <c r="VOR61" s="544"/>
      <c r="VOS61" s="544"/>
      <c r="VOT61" s="544"/>
      <c r="VOU61" s="544"/>
      <c r="VOV61" s="544"/>
      <c r="VOW61" s="544"/>
      <c r="VOX61" s="544"/>
      <c r="VOY61" s="544"/>
      <c r="VOZ61" s="544"/>
      <c r="VPA61" s="544"/>
      <c r="VPB61" s="544"/>
      <c r="VPC61" s="544"/>
      <c r="VPD61" s="544"/>
      <c r="VPE61" s="544"/>
      <c r="VPF61" s="544"/>
      <c r="VPG61" s="544"/>
      <c r="VPH61" s="544"/>
      <c r="VPI61" s="544"/>
      <c r="VPJ61" s="544"/>
      <c r="VPK61" s="544"/>
      <c r="VPL61" s="544"/>
      <c r="VPM61" s="544"/>
      <c r="VPN61" s="544"/>
      <c r="VPO61" s="544"/>
      <c r="VPP61" s="544"/>
      <c r="VPQ61" s="544"/>
      <c r="VPR61" s="544"/>
      <c r="VPS61" s="544"/>
      <c r="VPT61" s="544"/>
      <c r="VPU61" s="544"/>
      <c r="VPV61" s="544"/>
      <c r="VPW61" s="544"/>
      <c r="VPX61" s="544"/>
      <c r="VPY61" s="544"/>
      <c r="VPZ61" s="544"/>
      <c r="VQA61" s="544"/>
      <c r="VQB61" s="544"/>
      <c r="VQC61" s="544"/>
      <c r="VQD61" s="544"/>
      <c r="VQE61" s="544"/>
      <c r="VQF61" s="544"/>
      <c r="VQG61" s="544"/>
      <c r="VQH61" s="544"/>
      <c r="VQI61" s="544"/>
      <c r="VQJ61" s="544"/>
      <c r="VQK61" s="544"/>
      <c r="VQL61" s="544"/>
      <c r="VQM61" s="544"/>
      <c r="VQN61" s="544"/>
      <c r="VQO61" s="544"/>
      <c r="VQP61" s="544"/>
      <c r="VQQ61" s="544"/>
      <c r="VQR61" s="544"/>
      <c r="VQS61" s="544"/>
      <c r="VQT61" s="544"/>
      <c r="VQU61" s="544"/>
      <c r="VQV61" s="544"/>
      <c r="VQW61" s="544"/>
      <c r="VQX61" s="544"/>
      <c r="VQY61" s="544"/>
      <c r="VQZ61" s="544"/>
      <c r="VRA61" s="544"/>
      <c r="VRB61" s="544"/>
      <c r="VRC61" s="544"/>
      <c r="VRD61" s="544"/>
      <c r="VRE61" s="544"/>
      <c r="VRF61" s="544"/>
      <c r="VRG61" s="544"/>
      <c r="VRH61" s="544"/>
      <c r="VRI61" s="544"/>
      <c r="VRJ61" s="544"/>
      <c r="VRK61" s="544"/>
      <c r="VRL61" s="544"/>
      <c r="VRM61" s="544"/>
      <c r="VRN61" s="544"/>
      <c r="VRO61" s="544"/>
      <c r="VRP61" s="544"/>
      <c r="VRQ61" s="544"/>
      <c r="VRR61" s="544"/>
      <c r="VRS61" s="544"/>
      <c r="VRT61" s="544"/>
      <c r="VRU61" s="544"/>
      <c r="VRV61" s="544"/>
      <c r="VRW61" s="544"/>
      <c r="VRX61" s="544"/>
      <c r="VRY61" s="544"/>
      <c r="VRZ61" s="544"/>
      <c r="VSA61" s="544"/>
      <c r="VSB61" s="544"/>
      <c r="VSC61" s="544"/>
      <c r="VSD61" s="544"/>
      <c r="VSE61" s="544"/>
      <c r="VSF61" s="544"/>
      <c r="VSG61" s="544"/>
      <c r="VSH61" s="544"/>
      <c r="VSI61" s="544"/>
      <c r="VSJ61" s="544"/>
      <c r="VSK61" s="544"/>
      <c r="VSL61" s="544"/>
      <c r="VSM61" s="544"/>
      <c r="VSN61" s="544"/>
      <c r="VSO61" s="544"/>
      <c r="VSP61" s="544"/>
      <c r="VSQ61" s="544"/>
      <c r="VSR61" s="544"/>
      <c r="VSS61" s="544"/>
      <c r="VST61" s="544"/>
      <c r="VSU61" s="544"/>
      <c r="VSV61" s="544"/>
      <c r="VSW61" s="544"/>
      <c r="VSX61" s="544"/>
      <c r="VSY61" s="544"/>
      <c r="VSZ61" s="544"/>
      <c r="VTA61" s="544"/>
      <c r="VTB61" s="544"/>
      <c r="VTC61" s="544"/>
      <c r="VTD61" s="544"/>
      <c r="VTE61" s="544"/>
      <c r="VTF61" s="544"/>
      <c r="VTG61" s="544"/>
      <c r="VTH61" s="544"/>
      <c r="VTI61" s="544"/>
      <c r="VTJ61" s="544"/>
      <c r="VTK61" s="544"/>
      <c r="VTL61" s="544"/>
      <c r="VTM61" s="544"/>
      <c r="VTN61" s="544"/>
      <c r="VTO61" s="544"/>
      <c r="VTP61" s="544"/>
      <c r="VTQ61" s="544"/>
      <c r="VTR61" s="544"/>
      <c r="VTS61" s="544"/>
      <c r="VTT61" s="544"/>
      <c r="VTU61" s="544"/>
      <c r="VTV61" s="544"/>
      <c r="VTW61" s="544"/>
      <c r="VTX61" s="544"/>
      <c r="VTY61" s="544"/>
      <c r="VTZ61" s="544"/>
      <c r="VUA61" s="544"/>
      <c r="VUB61" s="544"/>
      <c r="VUC61" s="544"/>
      <c r="VUD61" s="544"/>
      <c r="VUE61" s="544"/>
      <c r="VUF61" s="544"/>
      <c r="VUG61" s="544"/>
      <c r="VUH61" s="544"/>
      <c r="VUI61" s="544"/>
      <c r="VUJ61" s="544"/>
      <c r="VUK61" s="544"/>
      <c r="VUL61" s="544"/>
      <c r="VUM61" s="544"/>
      <c r="VUN61" s="544"/>
      <c r="VUO61" s="544"/>
      <c r="VUP61" s="544"/>
      <c r="VUQ61" s="544"/>
      <c r="VUR61" s="544"/>
      <c r="VUS61" s="544"/>
      <c r="VUT61" s="544"/>
      <c r="VUU61" s="544"/>
      <c r="VUV61" s="544"/>
      <c r="VUW61" s="544"/>
      <c r="VUX61" s="544"/>
      <c r="VUY61" s="544"/>
      <c r="VUZ61" s="544"/>
      <c r="VVA61" s="544"/>
      <c r="VVB61" s="544"/>
      <c r="VVC61" s="544"/>
      <c r="VVD61" s="544"/>
      <c r="VVE61" s="544"/>
      <c r="VVF61" s="544"/>
      <c r="VVG61" s="544"/>
      <c r="VVH61" s="544"/>
      <c r="VVI61" s="544"/>
      <c r="VVJ61" s="544"/>
      <c r="VVK61" s="544"/>
      <c r="VVL61" s="544"/>
      <c r="VVM61" s="544"/>
      <c r="VVN61" s="544"/>
      <c r="VVO61" s="544"/>
      <c r="VVP61" s="544"/>
      <c r="VVQ61" s="544"/>
      <c r="VVR61" s="544"/>
      <c r="VVS61" s="544"/>
      <c r="VVT61" s="544"/>
      <c r="VVU61" s="544"/>
      <c r="VVV61" s="544"/>
      <c r="VVW61" s="544"/>
      <c r="VVX61" s="544"/>
      <c r="VVY61" s="544"/>
      <c r="VVZ61" s="544"/>
      <c r="VWA61" s="544"/>
      <c r="VWB61" s="544"/>
      <c r="VWC61" s="544"/>
      <c r="VWD61" s="544"/>
      <c r="VWE61" s="544"/>
      <c r="VWF61" s="544"/>
      <c r="VWG61" s="544"/>
      <c r="VWH61" s="544"/>
      <c r="VWI61" s="544"/>
      <c r="VWJ61" s="544"/>
      <c r="VWK61" s="544"/>
      <c r="VWL61" s="544"/>
      <c r="VWM61" s="544"/>
      <c r="VWN61" s="544"/>
      <c r="VWO61" s="544"/>
      <c r="VWP61" s="544"/>
      <c r="VWQ61" s="544"/>
      <c r="VWR61" s="544"/>
      <c r="VWS61" s="544"/>
      <c r="VWT61" s="544"/>
      <c r="VWU61" s="544"/>
      <c r="VWV61" s="544"/>
      <c r="VWW61" s="544"/>
      <c r="VWX61" s="544"/>
      <c r="VWY61" s="544"/>
      <c r="VWZ61" s="544"/>
      <c r="VXA61" s="544"/>
      <c r="VXB61" s="544"/>
      <c r="VXC61" s="544"/>
      <c r="VXD61" s="544"/>
      <c r="VXE61" s="544"/>
      <c r="VXF61" s="544"/>
      <c r="VXG61" s="544"/>
      <c r="VXH61" s="544"/>
      <c r="VXI61" s="544"/>
      <c r="VXJ61" s="544"/>
      <c r="VXK61" s="544"/>
      <c r="VXL61" s="544"/>
      <c r="VXM61" s="544"/>
      <c r="VXN61" s="544"/>
      <c r="VXO61" s="544"/>
      <c r="VXP61" s="544"/>
      <c r="VXQ61" s="544"/>
      <c r="VXR61" s="544"/>
      <c r="VXS61" s="544"/>
      <c r="VXT61" s="544"/>
      <c r="VXU61" s="544"/>
      <c r="VXV61" s="544"/>
      <c r="VXW61" s="544"/>
      <c r="VXX61" s="544"/>
      <c r="VXY61" s="544"/>
      <c r="VXZ61" s="544"/>
      <c r="VYA61" s="544"/>
      <c r="VYB61" s="544"/>
      <c r="VYC61" s="544"/>
      <c r="VYD61" s="544"/>
      <c r="VYE61" s="544"/>
      <c r="VYF61" s="544"/>
      <c r="VYG61" s="544"/>
      <c r="VYH61" s="544"/>
      <c r="VYI61" s="544"/>
      <c r="VYJ61" s="544"/>
      <c r="VYK61" s="544"/>
      <c r="VYL61" s="544"/>
      <c r="VYM61" s="544"/>
      <c r="VYN61" s="544"/>
      <c r="VYO61" s="544"/>
      <c r="VYP61" s="544"/>
      <c r="VYQ61" s="544"/>
      <c r="VYR61" s="544"/>
      <c r="VYS61" s="544"/>
      <c r="VYT61" s="544"/>
      <c r="VYU61" s="544"/>
      <c r="VYV61" s="544"/>
      <c r="VYW61" s="544"/>
      <c r="VYX61" s="544"/>
      <c r="VYY61" s="544"/>
      <c r="VYZ61" s="544"/>
      <c r="VZA61" s="544"/>
      <c r="VZB61" s="544"/>
      <c r="VZC61" s="544"/>
      <c r="VZD61" s="544"/>
      <c r="VZE61" s="544"/>
      <c r="VZF61" s="544"/>
      <c r="VZG61" s="544"/>
      <c r="VZH61" s="544"/>
      <c r="VZI61" s="544"/>
      <c r="VZJ61" s="544"/>
      <c r="VZK61" s="544"/>
      <c r="VZL61" s="544"/>
      <c r="VZM61" s="544"/>
      <c r="VZN61" s="544"/>
      <c r="VZO61" s="544"/>
      <c r="VZP61" s="544"/>
      <c r="VZQ61" s="544"/>
      <c r="VZR61" s="544"/>
      <c r="VZS61" s="544"/>
      <c r="VZT61" s="544"/>
      <c r="VZU61" s="544"/>
      <c r="VZV61" s="544"/>
      <c r="VZW61" s="544"/>
      <c r="VZX61" s="544"/>
      <c r="VZY61" s="544"/>
      <c r="VZZ61" s="544"/>
      <c r="WAA61" s="544"/>
      <c r="WAB61" s="544"/>
      <c r="WAC61" s="544"/>
      <c r="WAD61" s="544"/>
      <c r="WAE61" s="544"/>
      <c r="WAF61" s="544"/>
      <c r="WAG61" s="544"/>
      <c r="WAH61" s="544"/>
      <c r="WAI61" s="544"/>
      <c r="WAJ61" s="544"/>
      <c r="WAK61" s="544"/>
      <c r="WAL61" s="544"/>
      <c r="WAM61" s="544"/>
      <c r="WAN61" s="544"/>
      <c r="WAO61" s="544"/>
      <c r="WAP61" s="544"/>
      <c r="WAQ61" s="544"/>
      <c r="WAR61" s="544"/>
      <c r="WAS61" s="544"/>
      <c r="WAT61" s="544"/>
      <c r="WAU61" s="544"/>
      <c r="WAV61" s="544"/>
      <c r="WAW61" s="544"/>
      <c r="WAX61" s="544"/>
      <c r="WAY61" s="544"/>
      <c r="WAZ61" s="544"/>
      <c r="WBA61" s="544"/>
      <c r="WBB61" s="544"/>
      <c r="WBC61" s="544"/>
      <c r="WBD61" s="544"/>
      <c r="WBE61" s="544"/>
      <c r="WBF61" s="544"/>
      <c r="WBG61" s="544"/>
      <c r="WBH61" s="544"/>
      <c r="WBI61" s="544"/>
      <c r="WBJ61" s="544"/>
      <c r="WBK61" s="544"/>
      <c r="WBL61" s="544"/>
      <c r="WBM61" s="544"/>
      <c r="WBN61" s="544"/>
      <c r="WBO61" s="544"/>
      <c r="WBP61" s="544"/>
      <c r="WBQ61" s="544"/>
      <c r="WBR61" s="544"/>
      <c r="WBS61" s="544"/>
      <c r="WBT61" s="544"/>
      <c r="WBU61" s="544"/>
      <c r="WBV61" s="544"/>
      <c r="WBW61" s="544"/>
      <c r="WBX61" s="544"/>
      <c r="WBY61" s="544"/>
      <c r="WBZ61" s="544"/>
      <c r="WCA61" s="544"/>
      <c r="WCB61" s="544"/>
      <c r="WCC61" s="544"/>
      <c r="WCD61" s="544"/>
      <c r="WCE61" s="544"/>
      <c r="WCF61" s="544"/>
      <c r="WCG61" s="544"/>
      <c r="WCH61" s="544"/>
      <c r="WCI61" s="544"/>
      <c r="WCJ61" s="544"/>
      <c r="WCK61" s="544"/>
      <c r="WCL61" s="544"/>
      <c r="WCM61" s="544"/>
      <c r="WCN61" s="544"/>
      <c r="WCO61" s="544"/>
      <c r="WCP61" s="544"/>
      <c r="WCQ61" s="544"/>
      <c r="WCR61" s="544"/>
      <c r="WCS61" s="544"/>
      <c r="WCT61" s="544"/>
      <c r="WCU61" s="544"/>
      <c r="WCV61" s="544"/>
      <c r="WCW61" s="544"/>
      <c r="WCX61" s="544"/>
      <c r="WCY61" s="544"/>
      <c r="WCZ61" s="544"/>
      <c r="WDA61" s="544"/>
      <c r="WDB61" s="544"/>
      <c r="WDC61" s="544"/>
      <c r="WDD61" s="544"/>
      <c r="WDE61" s="544"/>
      <c r="WDF61" s="544"/>
      <c r="WDG61" s="544"/>
      <c r="WDH61" s="544"/>
      <c r="WDI61" s="544"/>
      <c r="WDJ61" s="544"/>
      <c r="WDK61" s="544"/>
      <c r="WDL61" s="544"/>
      <c r="WDM61" s="544"/>
      <c r="WDN61" s="544"/>
      <c r="WDO61" s="544"/>
      <c r="WDP61" s="544"/>
      <c r="WDQ61" s="544"/>
      <c r="WDR61" s="544"/>
      <c r="WDS61" s="544"/>
      <c r="WDT61" s="544"/>
      <c r="WDU61" s="544"/>
      <c r="WDV61" s="544"/>
      <c r="WDW61" s="544"/>
      <c r="WDX61" s="544"/>
      <c r="WDY61" s="544"/>
      <c r="WDZ61" s="544"/>
      <c r="WEA61" s="544"/>
      <c r="WEB61" s="544"/>
      <c r="WEC61" s="544"/>
      <c r="WED61" s="544"/>
      <c r="WEE61" s="544"/>
      <c r="WEF61" s="544"/>
      <c r="WEG61" s="544"/>
      <c r="WEH61" s="544"/>
      <c r="WEI61" s="544"/>
      <c r="WEJ61" s="544"/>
      <c r="WEK61" s="544"/>
      <c r="WEL61" s="544"/>
      <c r="WEM61" s="544"/>
      <c r="WEN61" s="544"/>
      <c r="WEO61" s="544"/>
      <c r="WEP61" s="544"/>
      <c r="WEQ61" s="544"/>
      <c r="WER61" s="544"/>
      <c r="WES61" s="544"/>
      <c r="WET61" s="544"/>
      <c r="WEU61" s="544"/>
      <c r="WEV61" s="544"/>
      <c r="WEW61" s="544"/>
      <c r="WEX61" s="544"/>
      <c r="WEY61" s="544"/>
      <c r="WEZ61" s="544"/>
      <c r="WFA61" s="544"/>
      <c r="WFB61" s="544"/>
      <c r="WFC61" s="544"/>
      <c r="WFD61" s="544"/>
      <c r="WFE61" s="544"/>
      <c r="WFF61" s="544"/>
      <c r="WFG61" s="544"/>
      <c r="WFH61" s="544"/>
      <c r="WFI61" s="544"/>
      <c r="WFJ61" s="544"/>
      <c r="WFK61" s="544"/>
      <c r="WFL61" s="544"/>
      <c r="WFM61" s="544"/>
      <c r="WFN61" s="544"/>
      <c r="WFO61" s="544"/>
      <c r="WFP61" s="544"/>
      <c r="WFQ61" s="544"/>
      <c r="WFR61" s="544"/>
      <c r="WFS61" s="544"/>
      <c r="WFT61" s="544"/>
      <c r="WFU61" s="544"/>
      <c r="WFV61" s="544"/>
      <c r="WFW61" s="544"/>
      <c r="WFX61" s="544"/>
      <c r="WFY61" s="544"/>
      <c r="WFZ61" s="544"/>
      <c r="WGA61" s="544"/>
      <c r="WGB61" s="544"/>
      <c r="WGC61" s="544"/>
      <c r="WGD61" s="544"/>
      <c r="WGE61" s="544"/>
      <c r="WGF61" s="544"/>
      <c r="WGG61" s="544"/>
      <c r="WGH61" s="544"/>
      <c r="WGI61" s="544"/>
      <c r="WGJ61" s="544"/>
      <c r="WGK61" s="544"/>
      <c r="WGL61" s="544"/>
      <c r="WGM61" s="544"/>
      <c r="WGN61" s="544"/>
      <c r="WGO61" s="544"/>
      <c r="WGP61" s="544"/>
      <c r="WGQ61" s="544"/>
      <c r="WGR61" s="544"/>
      <c r="WGS61" s="544"/>
      <c r="WGT61" s="544"/>
      <c r="WGU61" s="544"/>
      <c r="WGV61" s="544"/>
      <c r="WGW61" s="544"/>
      <c r="WGX61" s="544"/>
      <c r="WGY61" s="544"/>
      <c r="WGZ61" s="544"/>
      <c r="WHA61" s="544"/>
      <c r="WHB61" s="544"/>
      <c r="WHC61" s="544"/>
      <c r="WHD61" s="544"/>
      <c r="WHE61" s="544"/>
      <c r="WHF61" s="544"/>
      <c r="WHG61" s="544"/>
      <c r="WHH61" s="544"/>
      <c r="WHI61" s="544"/>
      <c r="WHJ61" s="544"/>
      <c r="WHK61" s="544"/>
      <c r="WHL61" s="544"/>
      <c r="WHM61" s="544"/>
      <c r="WHN61" s="544"/>
      <c r="WHO61" s="544"/>
      <c r="WHP61" s="544"/>
      <c r="WHQ61" s="544"/>
      <c r="WHR61" s="544"/>
      <c r="WHS61" s="544"/>
      <c r="WHT61" s="544"/>
      <c r="WHU61" s="544"/>
      <c r="WHV61" s="544"/>
      <c r="WHW61" s="544"/>
      <c r="WHX61" s="544"/>
      <c r="WHY61" s="544"/>
      <c r="WHZ61" s="544"/>
      <c r="WIA61" s="544"/>
      <c r="WIB61" s="544"/>
      <c r="WIC61" s="544"/>
      <c r="WID61" s="544"/>
      <c r="WIE61" s="544"/>
      <c r="WIF61" s="544"/>
      <c r="WIG61" s="544"/>
      <c r="WIH61" s="544"/>
      <c r="WII61" s="544"/>
      <c r="WIJ61" s="544"/>
      <c r="WIK61" s="544"/>
      <c r="WIL61" s="544"/>
      <c r="WIM61" s="544"/>
      <c r="WIN61" s="544"/>
      <c r="WIO61" s="544"/>
      <c r="WIP61" s="544"/>
      <c r="WIQ61" s="544"/>
      <c r="WIR61" s="544"/>
      <c r="WIS61" s="544"/>
      <c r="WIT61" s="544"/>
      <c r="WIU61" s="544"/>
      <c r="WIV61" s="544"/>
      <c r="WIW61" s="544"/>
      <c r="WIX61" s="544"/>
      <c r="WIY61" s="544"/>
      <c r="WIZ61" s="544"/>
      <c r="WJA61" s="544"/>
      <c r="WJB61" s="544"/>
      <c r="WJC61" s="544"/>
      <c r="WJD61" s="544"/>
      <c r="WJE61" s="544"/>
      <c r="WJF61" s="544"/>
      <c r="WJG61" s="544"/>
      <c r="WJH61" s="544"/>
      <c r="WJI61" s="544"/>
      <c r="WJJ61" s="544"/>
      <c r="WJK61" s="544"/>
      <c r="WJL61" s="544"/>
      <c r="WJM61" s="544"/>
      <c r="WJN61" s="544"/>
      <c r="WJO61" s="544"/>
      <c r="WJP61" s="544"/>
      <c r="WJQ61" s="544"/>
      <c r="WJR61" s="544"/>
      <c r="WJS61" s="544"/>
      <c r="WJT61" s="544"/>
      <c r="WJU61" s="544"/>
      <c r="WJV61" s="544"/>
      <c r="WJW61" s="544"/>
      <c r="WJX61" s="544"/>
      <c r="WJY61" s="544"/>
      <c r="WJZ61" s="544"/>
      <c r="WKA61" s="544"/>
      <c r="WKB61" s="544"/>
      <c r="WKC61" s="544"/>
      <c r="WKD61" s="544"/>
      <c r="WKE61" s="544"/>
      <c r="WKF61" s="544"/>
      <c r="WKG61" s="544"/>
      <c r="WKH61" s="544"/>
      <c r="WKI61" s="544"/>
      <c r="WKJ61" s="544"/>
      <c r="WKK61" s="544"/>
      <c r="WKL61" s="544"/>
      <c r="WKM61" s="544"/>
      <c r="WKN61" s="544"/>
      <c r="WKO61" s="544"/>
      <c r="WKP61" s="544"/>
      <c r="WKQ61" s="544"/>
      <c r="WKR61" s="544"/>
      <c r="WKS61" s="544"/>
      <c r="WKT61" s="544"/>
      <c r="WKU61" s="544"/>
      <c r="WKV61" s="544"/>
      <c r="WKW61" s="544"/>
      <c r="WKX61" s="544"/>
      <c r="WKY61" s="544"/>
      <c r="WKZ61" s="544"/>
      <c r="WLA61" s="544"/>
      <c r="WLB61" s="544"/>
      <c r="WLC61" s="544"/>
      <c r="WLD61" s="544"/>
      <c r="WLE61" s="544"/>
      <c r="WLF61" s="544"/>
      <c r="WLG61" s="544"/>
      <c r="WLH61" s="544"/>
      <c r="WLI61" s="544"/>
      <c r="WLJ61" s="544"/>
      <c r="WLK61" s="544"/>
      <c r="WLL61" s="544"/>
      <c r="WLM61" s="544"/>
      <c r="WLN61" s="544"/>
      <c r="WLO61" s="544"/>
      <c r="WLP61" s="544"/>
      <c r="WLQ61" s="544"/>
      <c r="WLR61" s="544"/>
      <c r="WLS61" s="544"/>
      <c r="WLT61" s="544"/>
      <c r="WLU61" s="544"/>
      <c r="WLV61" s="544"/>
      <c r="WLW61" s="544"/>
      <c r="WLX61" s="544"/>
      <c r="WLY61" s="544"/>
      <c r="WLZ61" s="544"/>
      <c r="WMA61" s="544"/>
      <c r="WMB61" s="544"/>
      <c r="WMC61" s="544"/>
      <c r="WMD61" s="544"/>
      <c r="WME61" s="544"/>
      <c r="WMF61" s="544"/>
      <c r="WMG61" s="544"/>
      <c r="WMH61" s="544"/>
      <c r="WMI61" s="544"/>
      <c r="WMJ61" s="544"/>
      <c r="WMK61" s="544"/>
      <c r="WML61" s="544"/>
      <c r="WMM61" s="544"/>
      <c r="WMN61" s="544"/>
      <c r="WMO61" s="544"/>
      <c r="WMP61" s="544"/>
      <c r="WMQ61" s="544"/>
      <c r="WMR61" s="544"/>
      <c r="WMS61" s="544"/>
      <c r="WMT61" s="544"/>
      <c r="WMU61" s="544"/>
      <c r="WMV61" s="544"/>
      <c r="WMW61" s="544"/>
      <c r="WMX61" s="544"/>
      <c r="WMY61" s="544"/>
      <c r="WMZ61" s="544"/>
      <c r="WNA61" s="544"/>
      <c r="WNB61" s="544"/>
      <c r="WNC61" s="544"/>
      <c r="WND61" s="544"/>
      <c r="WNE61" s="544"/>
      <c r="WNF61" s="544"/>
      <c r="WNG61" s="544"/>
      <c r="WNH61" s="544"/>
      <c r="WNI61" s="544"/>
      <c r="WNJ61" s="544"/>
      <c r="WNK61" s="544"/>
      <c r="WNL61" s="544"/>
      <c r="WNM61" s="544"/>
      <c r="WNN61" s="544"/>
      <c r="WNO61" s="544"/>
      <c r="WNP61" s="544"/>
      <c r="WNQ61" s="544"/>
      <c r="WNR61" s="544"/>
      <c r="WNS61" s="544"/>
      <c r="WNT61" s="544"/>
      <c r="WNU61" s="544"/>
      <c r="WNV61" s="544"/>
      <c r="WNW61" s="544"/>
      <c r="WNX61" s="544"/>
      <c r="WNY61" s="544"/>
      <c r="WNZ61" s="544"/>
      <c r="WOA61" s="544"/>
      <c r="WOB61" s="544"/>
      <c r="WOC61" s="544"/>
      <c r="WOD61" s="544"/>
      <c r="WOE61" s="544"/>
      <c r="WOF61" s="544"/>
      <c r="WOG61" s="544"/>
      <c r="WOH61" s="544"/>
      <c r="WOI61" s="544"/>
      <c r="WOJ61" s="544"/>
      <c r="WOK61" s="544"/>
      <c r="WOL61" s="544"/>
      <c r="WOM61" s="544"/>
      <c r="WON61" s="544"/>
      <c r="WOO61" s="544"/>
      <c r="WOP61" s="544"/>
      <c r="WOQ61" s="544"/>
      <c r="WOR61" s="544"/>
      <c r="WOS61" s="544"/>
      <c r="WOT61" s="544"/>
      <c r="WOU61" s="544"/>
      <c r="WOV61" s="544"/>
      <c r="WOW61" s="544"/>
      <c r="WOX61" s="544"/>
      <c r="WOY61" s="544"/>
      <c r="WOZ61" s="544"/>
      <c r="WPA61" s="544"/>
      <c r="WPB61" s="544"/>
      <c r="WPC61" s="544"/>
      <c r="WPD61" s="544"/>
      <c r="WPE61" s="544"/>
      <c r="WPF61" s="544"/>
      <c r="WPG61" s="544"/>
      <c r="WPH61" s="544"/>
      <c r="WPI61" s="544"/>
      <c r="WPJ61" s="544"/>
      <c r="WPK61" s="544"/>
      <c r="WPL61" s="544"/>
      <c r="WPM61" s="544"/>
      <c r="WPN61" s="544"/>
      <c r="WPO61" s="544"/>
      <c r="WPP61" s="544"/>
      <c r="WPQ61" s="544"/>
      <c r="WPR61" s="544"/>
      <c r="WPS61" s="544"/>
      <c r="WPT61" s="544"/>
      <c r="WPU61" s="544"/>
      <c r="WPV61" s="544"/>
      <c r="WPW61" s="544"/>
      <c r="WPX61" s="544"/>
      <c r="WPY61" s="544"/>
      <c r="WPZ61" s="544"/>
      <c r="WQA61" s="544"/>
      <c r="WQB61" s="544"/>
      <c r="WQC61" s="544"/>
      <c r="WQD61" s="544"/>
      <c r="WQE61" s="544"/>
      <c r="WQF61" s="544"/>
      <c r="WQG61" s="544"/>
      <c r="WQH61" s="544"/>
      <c r="WQI61" s="544"/>
      <c r="WQJ61" s="544"/>
      <c r="WQK61" s="544"/>
      <c r="WQL61" s="544"/>
      <c r="WQM61" s="544"/>
      <c r="WQN61" s="544"/>
      <c r="WQO61" s="544"/>
      <c r="WQP61" s="544"/>
      <c r="WQQ61" s="544"/>
      <c r="WQR61" s="544"/>
      <c r="WQS61" s="544"/>
      <c r="WQT61" s="544"/>
      <c r="WQU61" s="544"/>
      <c r="WQV61" s="544"/>
      <c r="WQW61" s="544"/>
      <c r="WQX61" s="544"/>
      <c r="WQY61" s="544"/>
      <c r="WQZ61" s="544"/>
      <c r="WRA61" s="544"/>
      <c r="WRB61" s="544"/>
      <c r="WRC61" s="544"/>
      <c r="WRD61" s="544"/>
      <c r="WRE61" s="544"/>
      <c r="WRF61" s="544"/>
      <c r="WRG61" s="544"/>
      <c r="WRH61" s="544"/>
      <c r="WRI61" s="544"/>
      <c r="WRJ61" s="544"/>
      <c r="WRK61" s="544"/>
      <c r="WRL61" s="544"/>
      <c r="WRM61" s="544"/>
      <c r="WRN61" s="544"/>
      <c r="WRO61" s="544"/>
      <c r="WRP61" s="544"/>
      <c r="WRQ61" s="544"/>
      <c r="WRR61" s="544"/>
      <c r="WRS61" s="544"/>
      <c r="WRT61" s="544"/>
      <c r="WRU61" s="544"/>
      <c r="WRV61" s="544"/>
      <c r="WRW61" s="544"/>
      <c r="WRX61" s="544"/>
      <c r="WRY61" s="544"/>
      <c r="WRZ61" s="544"/>
      <c r="WSA61" s="544"/>
      <c r="WSB61" s="544"/>
      <c r="WSC61" s="544"/>
      <c r="WSD61" s="544"/>
      <c r="WSE61" s="544"/>
      <c r="WSF61" s="544"/>
      <c r="WSG61" s="544"/>
      <c r="WSH61" s="544"/>
      <c r="WSI61" s="544"/>
      <c r="WSJ61" s="544"/>
      <c r="WSK61" s="544"/>
      <c r="WSL61" s="544"/>
      <c r="WSM61" s="544"/>
      <c r="WSN61" s="544"/>
      <c r="WSO61" s="544"/>
      <c r="WSP61" s="544"/>
      <c r="WSQ61" s="544"/>
      <c r="WSR61" s="544"/>
      <c r="WSS61" s="544"/>
      <c r="WST61" s="544"/>
      <c r="WSU61" s="544"/>
      <c r="WSV61" s="544"/>
      <c r="WSW61" s="544"/>
      <c r="WSX61" s="544"/>
      <c r="WSY61" s="544"/>
      <c r="WSZ61" s="544"/>
      <c r="WTA61" s="544"/>
      <c r="WTB61" s="544"/>
      <c r="WTC61" s="544"/>
      <c r="WTD61" s="544"/>
      <c r="WTE61" s="544"/>
      <c r="WTF61" s="544"/>
      <c r="WTG61" s="544"/>
      <c r="WTH61" s="544"/>
      <c r="WTI61" s="544"/>
      <c r="WTJ61" s="544"/>
      <c r="WTK61" s="544"/>
      <c r="WTL61" s="544"/>
      <c r="WTM61" s="544"/>
      <c r="WTN61" s="544"/>
      <c r="WTO61" s="544"/>
      <c r="WTP61" s="544"/>
      <c r="WTQ61" s="544"/>
      <c r="WTR61" s="544"/>
      <c r="WTS61" s="544"/>
      <c r="WTT61" s="544"/>
      <c r="WTU61" s="544"/>
      <c r="WTV61" s="544"/>
      <c r="WTW61" s="544"/>
      <c r="WTX61" s="544"/>
      <c r="WTY61" s="544"/>
      <c r="WTZ61" s="544"/>
      <c r="WUA61" s="544"/>
      <c r="WUB61" s="544"/>
      <c r="WUC61" s="544"/>
      <c r="WUD61" s="544"/>
      <c r="WUE61" s="544"/>
      <c r="WUF61" s="544"/>
      <c r="WUG61" s="544"/>
      <c r="WUH61" s="544"/>
      <c r="WUI61" s="544"/>
      <c r="WUJ61" s="544"/>
      <c r="WUK61" s="544"/>
      <c r="WUL61" s="544"/>
      <c r="WUM61" s="544"/>
      <c r="WUN61" s="544"/>
      <c r="WUO61" s="544"/>
      <c r="WUP61" s="544"/>
      <c r="WUQ61" s="544"/>
      <c r="WUR61" s="544"/>
      <c r="WUS61" s="544"/>
      <c r="WUT61" s="544"/>
      <c r="WUU61" s="544"/>
      <c r="WUV61" s="544"/>
      <c r="WUW61" s="544"/>
      <c r="WUX61" s="544"/>
      <c r="WUY61" s="544"/>
      <c r="WUZ61" s="544"/>
      <c r="WVA61" s="544"/>
      <c r="WVB61" s="544"/>
      <c r="WVC61" s="544"/>
      <c r="WVD61" s="544"/>
      <c r="WVE61" s="544"/>
      <c r="WVF61" s="544"/>
      <c r="WVG61" s="544"/>
      <c r="WVH61" s="544"/>
      <c r="WVI61" s="544"/>
      <c r="WVJ61" s="544"/>
      <c r="WVK61" s="544"/>
      <c r="WVL61" s="544"/>
      <c r="WVM61" s="544"/>
      <c r="WVN61" s="544"/>
      <c r="WVO61" s="544"/>
      <c r="WVP61" s="544"/>
      <c r="WVQ61" s="544"/>
      <c r="WVR61" s="544"/>
      <c r="WVS61" s="544"/>
      <c r="WVT61" s="544"/>
      <c r="WVU61" s="544"/>
      <c r="WVV61" s="544"/>
      <c r="WVW61" s="544"/>
      <c r="WVX61" s="544"/>
      <c r="WVY61" s="544"/>
      <c r="WVZ61" s="544"/>
      <c r="WWA61" s="544"/>
      <c r="WWB61" s="544"/>
      <c r="WWC61" s="544"/>
      <c r="WWD61" s="544"/>
      <c r="WWE61" s="544"/>
      <c r="WWF61" s="544"/>
      <c r="WWG61" s="544"/>
      <c r="WWH61" s="544"/>
      <c r="WWI61" s="544"/>
      <c r="WWJ61" s="544"/>
      <c r="WWK61" s="544"/>
      <c r="WWL61" s="544"/>
      <c r="WWM61" s="544"/>
      <c r="WWN61" s="544"/>
      <c r="WWO61" s="544"/>
      <c r="WWP61" s="544"/>
      <c r="WWQ61" s="544"/>
      <c r="WWR61" s="544"/>
      <c r="WWS61" s="544"/>
      <c r="WWT61" s="544"/>
      <c r="WWU61" s="544"/>
      <c r="WWV61" s="544"/>
      <c r="WWW61" s="544"/>
      <c r="WWX61" s="544"/>
      <c r="WWY61" s="544"/>
      <c r="WWZ61" s="544"/>
      <c r="WXA61" s="544"/>
      <c r="WXB61" s="544"/>
      <c r="WXC61" s="544"/>
      <c r="WXD61" s="544"/>
      <c r="WXE61" s="544"/>
      <c r="WXF61" s="544"/>
      <c r="WXG61" s="544"/>
      <c r="WXH61" s="544"/>
      <c r="WXI61" s="544"/>
      <c r="WXJ61" s="544"/>
      <c r="WXK61" s="544"/>
      <c r="WXL61" s="544"/>
      <c r="WXM61" s="544"/>
      <c r="WXN61" s="544"/>
      <c r="WXO61" s="544"/>
      <c r="WXP61" s="544"/>
      <c r="WXQ61" s="544"/>
      <c r="WXR61" s="544"/>
      <c r="WXS61" s="544"/>
      <c r="WXT61" s="544"/>
      <c r="WXU61" s="544"/>
      <c r="WXV61" s="544"/>
      <c r="WXW61" s="544"/>
      <c r="WXX61" s="544"/>
      <c r="WXY61" s="544"/>
      <c r="WXZ61" s="544"/>
      <c r="WYA61" s="544"/>
      <c r="WYB61" s="544"/>
      <c r="WYC61" s="544"/>
      <c r="WYD61" s="544"/>
      <c r="WYE61" s="544"/>
      <c r="WYF61" s="544"/>
      <c r="WYG61" s="544"/>
      <c r="WYH61" s="544"/>
      <c r="WYI61" s="544"/>
      <c r="WYJ61" s="544"/>
      <c r="WYK61" s="544"/>
      <c r="WYL61" s="544"/>
      <c r="WYM61" s="544"/>
      <c r="WYN61" s="544"/>
      <c r="WYO61" s="544"/>
      <c r="WYP61" s="544"/>
      <c r="WYQ61" s="544"/>
      <c r="WYR61" s="544"/>
      <c r="WYS61" s="544"/>
      <c r="WYT61" s="544"/>
      <c r="WYU61" s="544"/>
      <c r="WYV61" s="544"/>
      <c r="WYW61" s="544"/>
      <c r="WYX61" s="544"/>
      <c r="WYY61" s="544"/>
      <c r="WYZ61" s="544"/>
      <c r="WZA61" s="544"/>
      <c r="WZB61" s="544"/>
      <c r="WZC61" s="544"/>
      <c r="WZD61" s="544"/>
      <c r="WZE61" s="544"/>
      <c r="WZF61" s="544"/>
      <c r="WZG61" s="544"/>
      <c r="WZH61" s="544"/>
      <c r="WZI61" s="544"/>
      <c r="WZJ61" s="544"/>
      <c r="WZK61" s="544"/>
      <c r="WZL61" s="544"/>
      <c r="WZM61" s="544"/>
      <c r="WZN61" s="544"/>
      <c r="WZO61" s="544"/>
      <c r="WZP61" s="544"/>
      <c r="WZQ61" s="544"/>
      <c r="WZR61" s="544"/>
      <c r="WZS61" s="544"/>
      <c r="WZT61" s="544"/>
      <c r="WZU61" s="544"/>
      <c r="WZV61" s="544"/>
      <c r="WZW61" s="544"/>
      <c r="WZX61" s="544"/>
      <c r="WZY61" s="544"/>
      <c r="WZZ61" s="544"/>
      <c r="XAA61" s="544"/>
      <c r="XAB61" s="544"/>
      <c r="XAC61" s="544"/>
      <c r="XAD61" s="544"/>
      <c r="XAE61" s="544"/>
      <c r="XAF61" s="544"/>
      <c r="XAG61" s="544"/>
      <c r="XAH61" s="544"/>
      <c r="XAI61" s="544"/>
      <c r="XAJ61" s="544"/>
      <c r="XAK61" s="544"/>
      <c r="XAL61" s="544"/>
      <c r="XAM61" s="544"/>
      <c r="XAN61" s="544"/>
      <c r="XAO61" s="544"/>
      <c r="XAP61" s="544"/>
      <c r="XAQ61" s="544"/>
      <c r="XAR61" s="544"/>
      <c r="XAS61" s="544"/>
      <c r="XAT61" s="544"/>
      <c r="XAU61" s="544"/>
      <c r="XAV61" s="544"/>
      <c r="XAW61" s="544"/>
      <c r="XAX61" s="544"/>
      <c r="XAY61" s="544"/>
      <c r="XAZ61" s="544"/>
      <c r="XBA61" s="544"/>
      <c r="XBB61" s="544"/>
      <c r="XBC61" s="544"/>
      <c r="XBD61" s="544"/>
      <c r="XBE61" s="544"/>
      <c r="XBF61" s="544"/>
      <c r="XBG61" s="544"/>
      <c r="XBH61" s="544"/>
      <c r="XBI61" s="544"/>
      <c r="XBJ61" s="544"/>
      <c r="XBK61" s="544"/>
      <c r="XBL61" s="544"/>
      <c r="XBM61" s="544"/>
      <c r="XBN61" s="544"/>
      <c r="XBO61" s="544"/>
      <c r="XBP61" s="544"/>
      <c r="XBQ61" s="544"/>
      <c r="XBR61" s="544"/>
      <c r="XBS61" s="544"/>
      <c r="XBT61" s="544"/>
      <c r="XBU61" s="544"/>
      <c r="XBV61" s="544"/>
      <c r="XBW61" s="544"/>
      <c r="XBX61" s="544"/>
      <c r="XBY61" s="544"/>
      <c r="XBZ61" s="544"/>
      <c r="XCA61" s="544"/>
      <c r="XCB61" s="544"/>
      <c r="XCC61" s="544"/>
      <c r="XCD61" s="544"/>
      <c r="XCE61" s="544"/>
      <c r="XCF61" s="544"/>
      <c r="XCG61" s="544"/>
      <c r="XCH61" s="544"/>
      <c r="XCI61" s="544"/>
      <c r="XCJ61" s="544"/>
      <c r="XCK61" s="544"/>
      <c r="XCL61" s="544"/>
      <c r="XCM61" s="544"/>
      <c r="XCN61" s="544"/>
      <c r="XCO61" s="544"/>
      <c r="XCP61" s="544"/>
      <c r="XCQ61" s="544"/>
      <c r="XCR61" s="544"/>
      <c r="XCS61" s="544"/>
      <c r="XCT61" s="544"/>
      <c r="XCU61" s="544"/>
      <c r="XCV61" s="544"/>
      <c r="XCW61" s="544"/>
      <c r="XCX61" s="544"/>
      <c r="XCY61" s="544"/>
      <c r="XCZ61" s="544"/>
      <c r="XDA61" s="544"/>
      <c r="XDB61" s="544"/>
      <c r="XDC61" s="544"/>
      <c r="XDD61" s="544"/>
      <c r="XDE61" s="544"/>
      <c r="XDF61" s="544"/>
      <c r="XDG61" s="544"/>
      <c r="XDH61" s="544"/>
      <c r="XDI61" s="544"/>
      <c r="XDJ61" s="544"/>
      <c r="XDK61" s="544"/>
      <c r="XDL61" s="544"/>
      <c r="XDM61" s="544"/>
      <c r="XDN61" s="544"/>
      <c r="XDO61" s="544"/>
      <c r="XDP61" s="544"/>
      <c r="XDQ61" s="544"/>
      <c r="XDR61" s="544"/>
      <c r="XDS61" s="544"/>
      <c r="XDT61" s="544"/>
      <c r="XDU61" s="544"/>
      <c r="XDV61" s="544"/>
      <c r="XDW61" s="544"/>
      <c r="XDX61" s="544"/>
      <c r="XDY61" s="544"/>
      <c r="XDZ61" s="544"/>
      <c r="XEA61" s="544"/>
      <c r="XEB61" s="544"/>
      <c r="XEC61" s="544"/>
      <c r="XED61" s="544"/>
      <c r="XEE61" s="544"/>
      <c r="XEF61" s="544"/>
      <c r="XEG61" s="544"/>
      <c r="XEH61" s="544"/>
      <c r="XEI61" s="544"/>
      <c r="XEJ61" s="544"/>
      <c r="XEK61" s="544"/>
      <c r="XEL61" s="544"/>
      <c r="XEM61" s="544"/>
      <c r="XEN61" s="544"/>
      <c r="XEO61" s="544"/>
      <c r="XEP61" s="544"/>
      <c r="XEQ61" s="544"/>
      <c r="XER61" s="544"/>
      <c r="XES61" s="544"/>
      <c r="XET61" s="544"/>
      <c r="XEU61" s="544"/>
      <c r="XEV61" s="544"/>
      <c r="XEW61" s="544"/>
      <c r="XEX61" s="544"/>
      <c r="XEY61" s="544"/>
      <c r="XEZ61" s="545"/>
      <c r="XFA61" s="545"/>
      <c r="XFB61" s="545"/>
      <c r="XFC61" s="545"/>
      <c r="XFD61" s="546"/>
    </row>
    <row r="62" s="3" customFormat="1" ht="25" customHeight="1" spans="1:249">
      <c r="A62" s="515"/>
      <c r="B62" s="516"/>
      <c r="C62" s="494" t="s">
        <v>244</v>
      </c>
      <c r="D62" s="495"/>
      <c r="E62" s="523" t="s">
        <v>150</v>
      </c>
      <c r="F62" s="524">
        <v>0</v>
      </c>
      <c r="G62" s="524">
        <v>60</v>
      </c>
      <c r="H62" s="524">
        <f t="shared" si="4"/>
        <v>0</v>
      </c>
      <c r="I62" s="537" t="s">
        <v>237</v>
      </c>
      <c r="J62" s="530">
        <v>40</v>
      </c>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row>
    <row r="63" s="3" customFormat="1" ht="42" customHeight="1" spans="1:249">
      <c r="A63" s="515"/>
      <c r="B63" s="516"/>
      <c r="C63" s="517" t="s">
        <v>217</v>
      </c>
      <c r="D63" s="517"/>
      <c r="E63" s="523" t="s">
        <v>140</v>
      </c>
      <c r="F63" s="524">
        <v>0</v>
      </c>
      <c r="G63" s="524">
        <v>240</v>
      </c>
      <c r="H63" s="524">
        <f t="shared" si="4"/>
        <v>0</v>
      </c>
      <c r="I63" s="537" t="s">
        <v>245</v>
      </c>
      <c r="J63" s="530">
        <v>140</v>
      </c>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row>
    <row r="64" s="3" customFormat="1" ht="61" spans="1:249">
      <c r="A64" s="520"/>
      <c r="B64" s="521"/>
      <c r="C64" s="494" t="s">
        <v>246</v>
      </c>
      <c r="D64" s="495"/>
      <c r="E64" s="523" t="s">
        <v>140</v>
      </c>
      <c r="F64" s="524">
        <v>0</v>
      </c>
      <c r="G64" s="524">
        <v>208</v>
      </c>
      <c r="H64" s="524">
        <f t="shared" si="4"/>
        <v>0</v>
      </c>
      <c r="I64" s="537" t="s">
        <v>247</v>
      </c>
      <c r="J64" s="530">
        <v>110</v>
      </c>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row>
    <row r="65" s="3" customFormat="1" ht="76" spans="1:249">
      <c r="A65" s="547" t="s">
        <v>248</v>
      </c>
      <c r="B65" s="514"/>
      <c r="C65" s="494" t="s">
        <v>249</v>
      </c>
      <c r="D65" s="495"/>
      <c r="E65" s="523" t="s">
        <v>140</v>
      </c>
      <c r="F65" s="524">
        <f>SUM(E26)</f>
        <v>50</v>
      </c>
      <c r="G65" s="524">
        <v>47</v>
      </c>
      <c r="H65" s="524">
        <f t="shared" ref="H65:H71" si="5">F65*G65</f>
        <v>2350</v>
      </c>
      <c r="I65" s="537" t="s">
        <v>250</v>
      </c>
      <c r="J65" s="530">
        <v>35</v>
      </c>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row>
    <row r="66" s="3" customFormat="1" ht="31" spans="1:249">
      <c r="A66" s="515"/>
      <c r="B66" s="516"/>
      <c r="C66" s="494" t="s">
        <v>251</v>
      </c>
      <c r="D66" s="495"/>
      <c r="E66" s="523" t="s">
        <v>140</v>
      </c>
      <c r="F66" s="524">
        <f>F65</f>
        <v>50</v>
      </c>
      <c r="G66" s="524">
        <v>18</v>
      </c>
      <c r="H66" s="524">
        <f t="shared" si="5"/>
        <v>900</v>
      </c>
      <c r="I66" s="555" t="s">
        <v>252</v>
      </c>
      <c r="J66" s="530">
        <v>10</v>
      </c>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row>
    <row r="67" s="3" customFormat="1" ht="76" spans="1:249">
      <c r="A67" s="515"/>
      <c r="B67" s="516"/>
      <c r="C67" s="548" t="s">
        <v>253</v>
      </c>
      <c r="D67" s="549"/>
      <c r="E67" s="523" t="s">
        <v>140</v>
      </c>
      <c r="F67" s="524">
        <f>SUM(G26*I26)</f>
        <v>112</v>
      </c>
      <c r="G67" s="524">
        <v>47</v>
      </c>
      <c r="H67" s="524">
        <f t="shared" si="5"/>
        <v>5264</v>
      </c>
      <c r="I67" s="537" t="s">
        <v>254</v>
      </c>
      <c r="J67" s="530">
        <v>35</v>
      </c>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row>
    <row r="68" s="3" customFormat="1" ht="25" customHeight="1" spans="1:249">
      <c r="A68" s="520"/>
      <c r="B68" s="521"/>
      <c r="C68" s="548" t="s">
        <v>255</v>
      </c>
      <c r="D68" s="549"/>
      <c r="E68" s="523" t="s">
        <v>140</v>
      </c>
      <c r="F68" s="524">
        <f>SUM(F67:F67)</f>
        <v>112</v>
      </c>
      <c r="G68" s="524">
        <v>18</v>
      </c>
      <c r="H68" s="524">
        <f t="shared" si="5"/>
        <v>2016</v>
      </c>
      <c r="I68" s="555" t="s">
        <v>252</v>
      </c>
      <c r="J68" s="530">
        <v>10</v>
      </c>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row>
    <row r="69" s="3" customFormat="1" ht="31" spans="1:249">
      <c r="A69" s="508" t="s">
        <v>256</v>
      </c>
      <c r="B69" s="497"/>
      <c r="C69" s="494" t="s">
        <v>257</v>
      </c>
      <c r="D69" s="495"/>
      <c r="E69" s="553" t="s">
        <v>148</v>
      </c>
      <c r="F69" s="524">
        <v>0</v>
      </c>
      <c r="G69" s="524">
        <v>280</v>
      </c>
      <c r="H69" s="524">
        <f t="shared" si="5"/>
        <v>0</v>
      </c>
      <c r="I69" s="538" t="s">
        <v>258</v>
      </c>
      <c r="J69" s="530">
        <v>200</v>
      </c>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row>
    <row r="70" s="3" customFormat="1" ht="31" spans="1:249">
      <c r="A70" s="511"/>
      <c r="B70" s="512"/>
      <c r="C70" s="494" t="s">
        <v>259</v>
      </c>
      <c r="D70" s="495"/>
      <c r="E70" s="553" t="s">
        <v>148</v>
      </c>
      <c r="F70" s="524">
        <v>0</v>
      </c>
      <c r="G70" s="524">
        <v>380</v>
      </c>
      <c r="H70" s="524">
        <f t="shared" si="5"/>
        <v>0</v>
      </c>
      <c r="I70" s="538" t="s">
        <v>258</v>
      </c>
      <c r="J70" s="530">
        <v>300</v>
      </c>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row>
    <row r="71" s="3" customFormat="1" ht="31" spans="1:249">
      <c r="A71" s="498"/>
      <c r="B71" s="499"/>
      <c r="C71" s="494" t="s">
        <v>260</v>
      </c>
      <c r="D71" s="495"/>
      <c r="E71" s="553" t="s">
        <v>148</v>
      </c>
      <c r="F71" s="524">
        <v>0</v>
      </c>
      <c r="G71" s="524">
        <v>480</v>
      </c>
      <c r="H71" s="524">
        <f t="shared" si="5"/>
        <v>0</v>
      </c>
      <c r="I71" s="538" t="s">
        <v>258</v>
      </c>
      <c r="J71" s="530">
        <v>400</v>
      </c>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row>
    <row r="72" ht="25" customHeight="1" spans="1:10">
      <c r="A72" s="550" t="s">
        <v>179</v>
      </c>
      <c r="B72" s="551"/>
      <c r="C72" s="552"/>
      <c r="D72" s="552"/>
      <c r="E72" s="551"/>
      <c r="F72" s="551"/>
      <c r="G72" s="551"/>
      <c r="H72" s="554">
        <f>SUM(H27:H71)</f>
        <v>37005.2986</v>
      </c>
      <c r="I72" s="556"/>
      <c r="J72" s="557"/>
    </row>
    <row r="73" s="196" customFormat="1" ht="25" customHeight="1" spans="1:249">
      <c r="A73" s="489" t="s">
        <v>261</v>
      </c>
      <c r="B73" s="490"/>
      <c r="C73" s="490"/>
      <c r="D73" s="491" t="s">
        <v>135</v>
      </c>
      <c r="E73" s="491">
        <v>20</v>
      </c>
      <c r="F73" s="491" t="s">
        <v>136</v>
      </c>
      <c r="G73" s="491">
        <v>20</v>
      </c>
      <c r="H73" s="491" t="s">
        <v>137</v>
      </c>
      <c r="I73" s="535">
        <v>2.91</v>
      </c>
      <c r="J73" s="558"/>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c r="HJ73" s="4"/>
      <c r="HK73" s="4"/>
      <c r="HL73" s="4"/>
      <c r="HM73" s="4"/>
      <c r="HN73" s="4"/>
      <c r="HO73" s="4"/>
      <c r="HP73" s="4"/>
      <c r="HQ73" s="4"/>
      <c r="HR73" s="4"/>
      <c r="HS73" s="4"/>
      <c r="HT73" s="4"/>
      <c r="HU73" s="4"/>
      <c r="HV73" s="4"/>
      <c r="HW73" s="4"/>
      <c r="HX73" s="4"/>
      <c r="HY73" s="4"/>
      <c r="HZ73" s="4"/>
      <c r="IA73" s="4"/>
      <c r="IB73" s="4"/>
      <c r="IC73" s="4"/>
      <c r="ID73" s="4"/>
      <c r="IE73" s="4"/>
      <c r="IF73" s="4"/>
      <c r="IG73" s="4"/>
      <c r="IH73" s="4"/>
      <c r="II73" s="4"/>
      <c r="IJ73" s="4"/>
      <c r="IK73" s="4"/>
      <c r="IL73" s="4"/>
      <c r="IM73" s="4"/>
      <c r="IN73" s="4"/>
      <c r="IO73" s="4"/>
    </row>
    <row r="74" s="3" customFormat="1" ht="46" spans="1:249">
      <c r="A74" s="492"/>
      <c r="B74" s="493"/>
      <c r="C74" s="494" t="s">
        <v>262</v>
      </c>
      <c r="D74" s="495"/>
      <c r="E74" s="523" t="s">
        <v>150</v>
      </c>
      <c r="F74" s="524">
        <v>3</v>
      </c>
      <c r="G74" s="524">
        <v>160</v>
      </c>
      <c r="H74" s="524">
        <f t="shared" ref="H74:H112" si="6">F74*G74</f>
        <v>480</v>
      </c>
      <c r="I74" s="537" t="s">
        <v>184</v>
      </c>
      <c r="J74" s="530">
        <v>100</v>
      </c>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row>
    <row r="75" s="3" customFormat="1" ht="17.6" spans="1:249">
      <c r="A75" s="492"/>
      <c r="B75" s="493"/>
      <c r="C75" s="494" t="s">
        <v>185</v>
      </c>
      <c r="D75" s="495"/>
      <c r="E75" s="523" t="s">
        <v>140</v>
      </c>
      <c r="F75" s="524" t="str">
        <f>E57</f>
        <v>M</v>
      </c>
      <c r="G75" s="524">
        <v>12</v>
      </c>
      <c r="H75" s="524" t="e">
        <f t="shared" si="6"/>
        <v>#VALUE!</v>
      </c>
      <c r="I75" s="538" t="s">
        <v>186</v>
      </c>
      <c r="J75" s="530">
        <v>12</v>
      </c>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row>
    <row r="76" s="3" customFormat="1" ht="31" spans="1:249">
      <c r="A76" s="500" t="s">
        <v>191</v>
      </c>
      <c r="B76" s="501"/>
      <c r="C76" s="494" t="s">
        <v>192</v>
      </c>
      <c r="D76" s="495"/>
      <c r="E76" s="523" t="s">
        <v>140</v>
      </c>
      <c r="F76" s="524">
        <v>0</v>
      </c>
      <c r="G76" s="524">
        <v>150</v>
      </c>
      <c r="H76" s="524">
        <f t="shared" si="6"/>
        <v>0</v>
      </c>
      <c r="I76" s="537" t="s">
        <v>194</v>
      </c>
      <c r="J76" s="530">
        <v>90</v>
      </c>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row>
    <row r="77" s="3" customFormat="1" ht="31" spans="1:249">
      <c r="A77" s="504"/>
      <c r="B77" s="505"/>
      <c r="C77" s="494" t="s">
        <v>195</v>
      </c>
      <c r="D77" s="495"/>
      <c r="E77" s="523" t="s">
        <v>140</v>
      </c>
      <c r="F77" s="524">
        <f>SUM(E73)</f>
        <v>20</v>
      </c>
      <c r="G77" s="524">
        <v>160</v>
      </c>
      <c r="H77" s="524">
        <f t="shared" si="6"/>
        <v>3200</v>
      </c>
      <c r="I77" s="537" t="s">
        <v>194</v>
      </c>
      <c r="J77" s="530">
        <v>100</v>
      </c>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row>
    <row r="78" s="3" customFormat="1" ht="31" spans="1:249">
      <c r="A78" s="504"/>
      <c r="B78" s="505"/>
      <c r="C78" s="548" t="s">
        <v>196</v>
      </c>
      <c r="D78" s="549"/>
      <c r="E78" s="523" t="s">
        <v>140</v>
      </c>
      <c r="F78" s="524">
        <v>0</v>
      </c>
      <c r="G78" s="524">
        <v>170</v>
      </c>
      <c r="H78" s="524">
        <f t="shared" si="6"/>
        <v>0</v>
      </c>
      <c r="I78" s="537" t="s">
        <v>194</v>
      </c>
      <c r="J78" s="530">
        <v>105</v>
      </c>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row>
    <row r="79" s="3" customFormat="1" ht="31" spans="1:249">
      <c r="A79" s="504"/>
      <c r="B79" s="505"/>
      <c r="C79" s="548" t="s">
        <v>197</v>
      </c>
      <c r="D79" s="549"/>
      <c r="E79" s="523" t="s">
        <v>140</v>
      </c>
      <c r="F79" s="524">
        <v>0</v>
      </c>
      <c r="G79" s="524">
        <v>200</v>
      </c>
      <c r="H79" s="524">
        <f t="shared" si="6"/>
        <v>0</v>
      </c>
      <c r="I79" s="537" t="s">
        <v>194</v>
      </c>
      <c r="J79" s="530">
        <v>120</v>
      </c>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row>
    <row r="80" s="3" customFormat="1" ht="31" spans="1:249">
      <c r="A80" s="504"/>
      <c r="B80" s="505"/>
      <c r="C80" s="548" t="s">
        <v>198</v>
      </c>
      <c r="D80" s="549"/>
      <c r="E80" s="523" t="s">
        <v>140</v>
      </c>
      <c r="F80" s="524">
        <v>0</v>
      </c>
      <c r="G80" s="524">
        <v>200</v>
      </c>
      <c r="H80" s="524">
        <f t="shared" si="6"/>
        <v>0</v>
      </c>
      <c r="I80" s="538" t="s">
        <v>199</v>
      </c>
      <c r="J80" s="530">
        <v>140</v>
      </c>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row>
    <row r="81" s="3" customFormat="1" ht="31" spans="1:249">
      <c r="A81" s="504"/>
      <c r="B81" s="505"/>
      <c r="C81" s="494" t="s">
        <v>200</v>
      </c>
      <c r="D81" s="495"/>
      <c r="E81" s="523" t="s">
        <v>140</v>
      </c>
      <c r="F81" s="524">
        <v>0</v>
      </c>
      <c r="G81" s="524">
        <v>160</v>
      </c>
      <c r="H81" s="524">
        <f t="shared" si="6"/>
        <v>0</v>
      </c>
      <c r="I81" s="538" t="s">
        <v>199</v>
      </c>
      <c r="J81" s="530">
        <v>100</v>
      </c>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row>
    <row r="82" s="3" customFormat="1" ht="31" spans="1:249">
      <c r="A82" s="504"/>
      <c r="B82" s="505"/>
      <c r="C82" s="548" t="s">
        <v>201</v>
      </c>
      <c r="D82" s="549"/>
      <c r="E82" s="523" t="s">
        <v>140</v>
      </c>
      <c r="F82" s="524">
        <v>0</v>
      </c>
      <c r="G82" s="524">
        <v>170</v>
      </c>
      <c r="H82" s="524">
        <f t="shared" si="6"/>
        <v>0</v>
      </c>
      <c r="I82" s="538" t="s">
        <v>199</v>
      </c>
      <c r="J82" s="530">
        <v>105</v>
      </c>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row>
    <row r="83" s="3" customFormat="1" ht="31" spans="1:249">
      <c r="A83" s="504"/>
      <c r="B83" s="505"/>
      <c r="C83" s="548" t="s">
        <v>202</v>
      </c>
      <c r="D83" s="549"/>
      <c r="E83" s="523" t="s">
        <v>140</v>
      </c>
      <c r="F83" s="524">
        <v>0</v>
      </c>
      <c r="G83" s="524">
        <v>180</v>
      </c>
      <c r="H83" s="524">
        <f t="shared" si="6"/>
        <v>0</v>
      </c>
      <c r="I83" s="538" t="s">
        <v>199</v>
      </c>
      <c r="J83" s="530">
        <v>110</v>
      </c>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row>
    <row r="84" s="3" customFormat="1" ht="31" spans="1:16384">
      <c r="A84" s="504"/>
      <c r="B84" s="505"/>
      <c r="C84" s="548" t="s">
        <v>203</v>
      </c>
      <c r="D84" s="549"/>
      <c r="E84" s="523" t="s">
        <v>140</v>
      </c>
      <c r="F84" s="524">
        <v>0</v>
      </c>
      <c r="G84" s="524">
        <v>220</v>
      </c>
      <c r="H84" s="524">
        <f t="shared" si="6"/>
        <v>0</v>
      </c>
      <c r="I84" s="538" t="s">
        <v>199</v>
      </c>
      <c r="J84" s="530">
        <v>130</v>
      </c>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97"/>
      <c r="IQ84" s="197"/>
      <c r="IR84" s="197"/>
      <c r="IS84" s="197"/>
      <c r="IT84" s="197"/>
      <c r="IU84" s="197"/>
      <c r="IV84" s="197"/>
      <c r="IW84" s="197"/>
      <c r="IX84" s="197"/>
      <c r="IY84" s="197"/>
      <c r="IZ84" s="197"/>
      <c r="JA84" s="197"/>
      <c r="JB84" s="197"/>
      <c r="JC84" s="197"/>
      <c r="JD84" s="197"/>
      <c r="JE84" s="197"/>
      <c r="JF84" s="197"/>
      <c r="JG84" s="197"/>
      <c r="JH84" s="197"/>
      <c r="JI84" s="197"/>
      <c r="JJ84" s="197"/>
      <c r="JK84" s="197"/>
      <c r="JL84" s="197"/>
      <c r="JM84" s="197"/>
      <c r="JN84" s="197"/>
      <c r="JO84" s="197"/>
      <c r="JP84" s="197"/>
      <c r="JQ84" s="197"/>
      <c r="JR84" s="197"/>
      <c r="JS84" s="197"/>
      <c r="JT84" s="197"/>
      <c r="JU84" s="197"/>
      <c r="JV84" s="197"/>
      <c r="JW84" s="197"/>
      <c r="JX84" s="197"/>
      <c r="JY84" s="197"/>
      <c r="JZ84" s="197"/>
      <c r="KA84" s="197"/>
      <c r="KB84" s="197"/>
      <c r="KC84" s="197"/>
      <c r="KD84" s="197"/>
      <c r="KE84" s="197"/>
      <c r="KF84" s="197"/>
      <c r="KG84" s="197"/>
      <c r="KH84" s="197"/>
      <c r="KI84" s="197"/>
      <c r="KJ84" s="197"/>
      <c r="KK84" s="197"/>
      <c r="KL84" s="197"/>
      <c r="KM84" s="197"/>
      <c r="KN84" s="197"/>
      <c r="KO84" s="197"/>
      <c r="KP84" s="197"/>
      <c r="KQ84" s="197"/>
      <c r="KR84" s="197"/>
      <c r="KS84" s="197"/>
      <c r="KT84" s="197"/>
      <c r="KU84" s="197"/>
      <c r="KV84" s="197"/>
      <c r="KW84" s="197"/>
      <c r="KX84" s="197"/>
      <c r="KY84" s="197"/>
      <c r="KZ84" s="197"/>
      <c r="LA84" s="197"/>
      <c r="LB84" s="197"/>
      <c r="LC84" s="197"/>
      <c r="LD84" s="197"/>
      <c r="LE84" s="197"/>
      <c r="LF84" s="197"/>
      <c r="LG84" s="197"/>
      <c r="LH84" s="197"/>
      <c r="LI84" s="197"/>
      <c r="LJ84" s="197"/>
      <c r="LK84" s="197"/>
      <c r="LL84" s="197"/>
      <c r="LM84" s="197"/>
      <c r="LN84" s="197"/>
      <c r="LO84" s="197"/>
      <c r="LP84" s="197"/>
      <c r="LQ84" s="197"/>
      <c r="LR84" s="197"/>
      <c r="LS84" s="197"/>
      <c r="LT84" s="197"/>
      <c r="LU84" s="197"/>
      <c r="LV84" s="197"/>
      <c r="LW84" s="197"/>
      <c r="LX84" s="197"/>
      <c r="LY84" s="197"/>
      <c r="LZ84" s="197"/>
      <c r="MA84" s="197"/>
      <c r="MB84" s="197"/>
      <c r="MC84" s="197"/>
      <c r="MD84" s="197"/>
      <c r="ME84" s="197"/>
      <c r="MF84" s="197"/>
      <c r="MG84" s="197"/>
      <c r="MH84" s="197"/>
      <c r="MI84" s="197"/>
      <c r="MJ84" s="197"/>
      <c r="MK84" s="197"/>
      <c r="ML84" s="197"/>
      <c r="MM84" s="197"/>
      <c r="MN84" s="197"/>
      <c r="MO84" s="197"/>
      <c r="MP84" s="197"/>
      <c r="MQ84" s="197"/>
      <c r="MR84" s="197"/>
      <c r="MS84" s="197"/>
      <c r="MT84" s="197"/>
      <c r="MU84" s="197"/>
      <c r="MV84" s="197"/>
      <c r="MW84" s="197"/>
      <c r="MX84" s="197"/>
      <c r="MY84" s="197"/>
      <c r="MZ84" s="197"/>
      <c r="NA84" s="197"/>
      <c r="NB84" s="197"/>
      <c r="NC84" s="197"/>
      <c r="ND84" s="197"/>
      <c r="NE84" s="197"/>
      <c r="NF84" s="197"/>
      <c r="NG84" s="197"/>
      <c r="NH84" s="197"/>
      <c r="NI84" s="197"/>
      <c r="NJ84" s="197"/>
      <c r="NK84" s="197"/>
      <c r="NL84" s="197"/>
      <c r="NM84" s="197"/>
      <c r="NN84" s="197"/>
      <c r="NO84" s="197"/>
      <c r="NP84" s="197"/>
      <c r="NQ84" s="197"/>
      <c r="NR84" s="197"/>
      <c r="NS84" s="197"/>
      <c r="NT84" s="197"/>
      <c r="NU84" s="197"/>
      <c r="NV84" s="197"/>
      <c r="NW84" s="197"/>
      <c r="NX84" s="197"/>
      <c r="NY84" s="197"/>
      <c r="NZ84" s="197"/>
      <c r="OA84" s="197"/>
      <c r="OB84" s="197"/>
      <c r="OC84" s="197"/>
      <c r="OD84" s="197"/>
      <c r="OE84" s="197"/>
      <c r="OF84" s="197"/>
      <c r="OG84" s="197"/>
      <c r="OH84" s="197"/>
      <c r="OI84" s="197"/>
      <c r="OJ84" s="197"/>
      <c r="OK84" s="197"/>
      <c r="OL84" s="197"/>
      <c r="OM84" s="197"/>
      <c r="ON84" s="197"/>
      <c r="OO84" s="197"/>
      <c r="OP84" s="197"/>
      <c r="OQ84" s="197"/>
      <c r="OR84" s="197"/>
      <c r="OS84" s="197"/>
      <c r="OT84" s="197"/>
      <c r="OU84" s="197"/>
      <c r="OV84" s="197"/>
      <c r="OW84" s="197"/>
      <c r="OX84" s="197"/>
      <c r="OY84" s="197"/>
      <c r="OZ84" s="197"/>
      <c r="PA84" s="197"/>
      <c r="PB84" s="197"/>
      <c r="PC84" s="197"/>
      <c r="PD84" s="197"/>
      <c r="PE84" s="197"/>
      <c r="PF84" s="197"/>
      <c r="PG84" s="197"/>
      <c r="PH84" s="197"/>
      <c r="PI84" s="197"/>
      <c r="PJ84" s="197"/>
      <c r="PK84" s="197"/>
      <c r="PL84" s="197"/>
      <c r="PM84" s="197"/>
      <c r="PN84" s="197"/>
      <c r="PO84" s="197"/>
      <c r="PP84" s="197"/>
      <c r="PQ84" s="197"/>
      <c r="PR84" s="197"/>
      <c r="PS84" s="197"/>
      <c r="PT84" s="197"/>
      <c r="PU84" s="197"/>
      <c r="PV84" s="197"/>
      <c r="PW84" s="197"/>
      <c r="PX84" s="197"/>
      <c r="PY84" s="197"/>
      <c r="PZ84" s="197"/>
      <c r="QA84" s="197"/>
      <c r="QB84" s="197"/>
      <c r="QC84" s="197"/>
      <c r="QD84" s="197"/>
      <c r="QE84" s="197"/>
      <c r="QF84" s="197"/>
      <c r="QG84" s="197"/>
      <c r="QH84" s="197"/>
      <c r="QI84" s="197"/>
      <c r="QJ84" s="197"/>
      <c r="QK84" s="197"/>
      <c r="QL84" s="197"/>
      <c r="QM84" s="197"/>
      <c r="QN84" s="197"/>
      <c r="QO84" s="197"/>
      <c r="QP84" s="197"/>
      <c r="QQ84" s="197"/>
      <c r="QR84" s="197"/>
      <c r="QS84" s="197"/>
      <c r="QT84" s="197"/>
      <c r="QU84" s="197"/>
      <c r="QV84" s="197"/>
      <c r="QW84" s="197"/>
      <c r="QX84" s="197"/>
      <c r="QY84" s="197"/>
      <c r="QZ84" s="197"/>
      <c r="RA84" s="197"/>
      <c r="RB84" s="197"/>
      <c r="RC84" s="197"/>
      <c r="RD84" s="197"/>
      <c r="RE84" s="197"/>
      <c r="RF84" s="197"/>
      <c r="RG84" s="197"/>
      <c r="RH84" s="197"/>
      <c r="RI84" s="197"/>
      <c r="RJ84" s="197"/>
      <c r="RK84" s="197"/>
      <c r="RL84" s="197"/>
      <c r="RM84" s="197"/>
      <c r="RN84" s="197"/>
      <c r="RO84" s="197"/>
      <c r="RP84" s="197"/>
      <c r="RQ84" s="197"/>
      <c r="RR84" s="197"/>
      <c r="RS84" s="197"/>
      <c r="RT84" s="197"/>
      <c r="RU84" s="197"/>
      <c r="RV84" s="197"/>
      <c r="RW84" s="197"/>
      <c r="RX84" s="197"/>
      <c r="RY84" s="197"/>
      <c r="RZ84" s="197"/>
      <c r="SA84" s="197"/>
      <c r="SB84" s="197"/>
      <c r="SC84" s="197"/>
      <c r="SD84" s="197"/>
      <c r="SE84" s="197"/>
      <c r="SF84" s="197"/>
      <c r="SG84" s="197"/>
      <c r="SH84" s="197"/>
      <c r="SI84" s="197"/>
      <c r="SJ84" s="197"/>
      <c r="SK84" s="197"/>
      <c r="SL84" s="197"/>
      <c r="SM84" s="197"/>
      <c r="SN84" s="197"/>
      <c r="SO84" s="197"/>
      <c r="SP84" s="197"/>
      <c r="SQ84" s="197"/>
      <c r="SR84" s="197"/>
      <c r="SS84" s="197"/>
      <c r="ST84" s="197"/>
      <c r="SU84" s="197"/>
      <c r="SV84" s="197"/>
      <c r="SW84" s="197"/>
      <c r="SX84" s="197"/>
      <c r="SY84" s="197"/>
      <c r="SZ84" s="197"/>
      <c r="TA84" s="197"/>
      <c r="TB84" s="197"/>
      <c r="TC84" s="197"/>
      <c r="TD84" s="197"/>
      <c r="TE84" s="197"/>
      <c r="TF84" s="197"/>
      <c r="TG84" s="197"/>
      <c r="TH84" s="197"/>
      <c r="TI84" s="197"/>
      <c r="TJ84" s="197"/>
      <c r="TK84" s="197"/>
      <c r="TL84" s="197"/>
      <c r="TM84" s="197"/>
      <c r="TN84" s="197"/>
      <c r="TO84" s="197"/>
      <c r="TP84" s="197"/>
      <c r="TQ84" s="197"/>
      <c r="TR84" s="197"/>
      <c r="TS84" s="197"/>
      <c r="TT84" s="197"/>
      <c r="TU84" s="197"/>
      <c r="TV84" s="197"/>
      <c r="TW84" s="197"/>
      <c r="TX84" s="197"/>
      <c r="TY84" s="197"/>
      <c r="TZ84" s="197"/>
      <c r="UA84" s="197"/>
      <c r="UB84" s="197"/>
      <c r="UC84" s="197"/>
      <c r="UD84" s="197"/>
      <c r="UE84" s="197"/>
      <c r="UF84" s="197"/>
      <c r="UG84" s="197"/>
      <c r="UH84" s="197"/>
      <c r="UI84" s="197"/>
      <c r="UJ84" s="197"/>
      <c r="UK84" s="197"/>
      <c r="UL84" s="197"/>
      <c r="UM84" s="197"/>
      <c r="UN84" s="197"/>
      <c r="UO84" s="197"/>
      <c r="UP84" s="197"/>
      <c r="UQ84" s="197"/>
      <c r="UR84" s="197"/>
      <c r="US84" s="197"/>
      <c r="UT84" s="197"/>
      <c r="UU84" s="197"/>
      <c r="UV84" s="197"/>
      <c r="UW84" s="197"/>
      <c r="UX84" s="197"/>
      <c r="UY84" s="197"/>
      <c r="UZ84" s="197"/>
      <c r="VA84" s="197"/>
      <c r="VB84" s="197"/>
      <c r="VC84" s="197"/>
      <c r="VD84" s="197"/>
      <c r="VE84" s="197"/>
      <c r="VF84" s="197"/>
      <c r="VG84" s="197"/>
      <c r="VH84" s="197"/>
      <c r="VI84" s="197"/>
      <c r="VJ84" s="197"/>
      <c r="VK84" s="197"/>
      <c r="VL84" s="197"/>
      <c r="VM84" s="197"/>
      <c r="VN84" s="197"/>
      <c r="VO84" s="197"/>
      <c r="VP84" s="197"/>
      <c r="VQ84" s="197"/>
      <c r="VR84" s="197"/>
      <c r="VS84" s="197"/>
      <c r="VT84" s="197"/>
      <c r="VU84" s="197"/>
      <c r="VV84" s="197"/>
      <c r="VW84" s="197"/>
      <c r="VX84" s="197"/>
      <c r="VY84" s="197"/>
      <c r="VZ84" s="197"/>
      <c r="WA84" s="197"/>
      <c r="WB84" s="197"/>
      <c r="WC84" s="197"/>
      <c r="WD84" s="197"/>
      <c r="WE84" s="197"/>
      <c r="WF84" s="197"/>
      <c r="WG84" s="197"/>
      <c r="WH84" s="197"/>
      <c r="WI84" s="197"/>
      <c r="WJ84" s="197"/>
      <c r="WK84" s="197"/>
      <c r="WL84" s="197"/>
      <c r="WM84" s="197"/>
      <c r="WN84" s="197"/>
      <c r="WO84" s="197"/>
      <c r="WP84" s="197"/>
      <c r="WQ84" s="197"/>
      <c r="WR84" s="197"/>
      <c r="WS84" s="197"/>
      <c r="WT84" s="197"/>
      <c r="WU84" s="197"/>
      <c r="WV84" s="197"/>
      <c r="WW84" s="197"/>
      <c r="WX84" s="197"/>
      <c r="WY84" s="197"/>
      <c r="WZ84" s="197"/>
      <c r="XA84" s="197"/>
      <c r="XB84" s="197"/>
      <c r="XC84" s="197"/>
      <c r="XD84" s="197"/>
      <c r="XE84" s="197"/>
      <c r="XF84" s="197"/>
      <c r="XG84" s="197"/>
      <c r="XH84" s="197"/>
      <c r="XI84" s="197"/>
      <c r="XJ84" s="197"/>
      <c r="XK84" s="197"/>
      <c r="XL84" s="197"/>
      <c r="XM84" s="197"/>
      <c r="XN84" s="197"/>
      <c r="XO84" s="197"/>
      <c r="XP84" s="197"/>
      <c r="XQ84" s="197"/>
      <c r="XR84" s="197"/>
      <c r="XS84" s="197"/>
      <c r="XT84" s="197"/>
      <c r="XU84" s="197"/>
      <c r="XV84" s="197"/>
      <c r="XW84" s="197"/>
      <c r="XX84" s="197"/>
      <c r="XY84" s="197"/>
      <c r="XZ84" s="197"/>
      <c r="YA84" s="197"/>
      <c r="YB84" s="197"/>
      <c r="YC84" s="197"/>
      <c r="YD84" s="197"/>
      <c r="YE84" s="197"/>
      <c r="YF84" s="197"/>
      <c r="YG84" s="197"/>
      <c r="YH84" s="197"/>
      <c r="YI84" s="197"/>
      <c r="YJ84" s="197"/>
      <c r="YK84" s="197"/>
      <c r="YL84" s="197"/>
      <c r="YM84" s="197"/>
      <c r="YN84" s="197"/>
      <c r="YO84" s="197"/>
      <c r="YP84" s="197"/>
      <c r="YQ84" s="197"/>
      <c r="YR84" s="197"/>
      <c r="YS84" s="197"/>
      <c r="YT84" s="197"/>
      <c r="YU84" s="197"/>
      <c r="YV84" s="197"/>
      <c r="YW84" s="197"/>
      <c r="YX84" s="197"/>
      <c r="YY84" s="197"/>
      <c r="YZ84" s="197"/>
      <c r="ZA84" s="197"/>
      <c r="ZB84" s="197"/>
      <c r="ZC84" s="197"/>
      <c r="ZD84" s="197"/>
      <c r="ZE84" s="197"/>
      <c r="ZF84" s="197"/>
      <c r="ZG84" s="197"/>
      <c r="ZH84" s="197"/>
      <c r="ZI84" s="197"/>
      <c r="ZJ84" s="197"/>
      <c r="ZK84" s="197"/>
      <c r="ZL84" s="197"/>
      <c r="ZM84" s="197"/>
      <c r="ZN84" s="197"/>
      <c r="ZO84" s="197"/>
      <c r="ZP84" s="197"/>
      <c r="ZQ84" s="197"/>
      <c r="ZR84" s="197"/>
      <c r="ZS84" s="197"/>
      <c r="ZT84" s="197"/>
      <c r="ZU84" s="197"/>
      <c r="ZV84" s="197"/>
      <c r="ZW84" s="197"/>
      <c r="ZX84" s="197"/>
      <c r="ZY84" s="197"/>
      <c r="ZZ84" s="197"/>
      <c r="AAA84" s="197"/>
      <c r="AAB84" s="197"/>
      <c r="AAC84" s="197"/>
      <c r="AAD84" s="197"/>
      <c r="AAE84" s="197"/>
      <c r="AAF84" s="197"/>
      <c r="AAG84" s="197"/>
      <c r="AAH84" s="197"/>
      <c r="AAI84" s="197"/>
      <c r="AAJ84" s="197"/>
      <c r="AAK84" s="197"/>
      <c r="AAL84" s="197"/>
      <c r="AAM84" s="197"/>
      <c r="AAN84" s="197"/>
      <c r="AAO84" s="197"/>
      <c r="AAP84" s="197"/>
      <c r="AAQ84" s="197"/>
      <c r="AAR84" s="197"/>
      <c r="AAS84" s="197"/>
      <c r="AAT84" s="197"/>
      <c r="AAU84" s="197"/>
      <c r="AAV84" s="197"/>
      <c r="AAW84" s="197"/>
      <c r="AAX84" s="197"/>
      <c r="AAY84" s="197"/>
      <c r="AAZ84" s="197"/>
      <c r="ABA84" s="197"/>
      <c r="ABB84" s="197"/>
      <c r="ABC84" s="197"/>
      <c r="ABD84" s="197"/>
      <c r="ABE84" s="197"/>
      <c r="ABF84" s="197"/>
      <c r="ABG84" s="197"/>
      <c r="ABH84" s="197"/>
      <c r="ABI84" s="197"/>
      <c r="ABJ84" s="197"/>
      <c r="ABK84" s="197"/>
      <c r="ABL84" s="197"/>
      <c r="ABM84" s="197"/>
      <c r="ABN84" s="197"/>
      <c r="ABO84" s="197"/>
      <c r="ABP84" s="197"/>
      <c r="ABQ84" s="197"/>
      <c r="ABR84" s="197"/>
      <c r="ABS84" s="197"/>
      <c r="ABT84" s="197"/>
      <c r="ABU84" s="197"/>
      <c r="ABV84" s="197"/>
      <c r="ABW84" s="197"/>
      <c r="ABX84" s="197"/>
      <c r="ABY84" s="197"/>
      <c r="ABZ84" s="197"/>
      <c r="ACA84" s="197"/>
      <c r="ACB84" s="197"/>
      <c r="ACC84" s="197"/>
      <c r="ACD84" s="197"/>
      <c r="ACE84" s="197"/>
      <c r="ACF84" s="197"/>
      <c r="ACG84" s="197"/>
      <c r="ACH84" s="197"/>
      <c r="ACI84" s="197"/>
      <c r="ACJ84" s="197"/>
      <c r="ACK84" s="197"/>
      <c r="ACL84" s="197"/>
      <c r="ACM84" s="197"/>
      <c r="ACN84" s="197"/>
      <c r="ACO84" s="197"/>
      <c r="ACP84" s="197"/>
      <c r="ACQ84" s="197"/>
      <c r="ACR84" s="197"/>
      <c r="ACS84" s="197"/>
      <c r="ACT84" s="197"/>
      <c r="ACU84" s="197"/>
      <c r="ACV84" s="197"/>
      <c r="ACW84" s="197"/>
      <c r="ACX84" s="197"/>
      <c r="ACY84" s="197"/>
      <c r="ACZ84" s="197"/>
      <c r="ADA84" s="197"/>
      <c r="ADB84" s="197"/>
      <c r="ADC84" s="197"/>
      <c r="ADD84" s="197"/>
      <c r="ADE84" s="197"/>
      <c r="ADF84" s="197"/>
      <c r="ADG84" s="197"/>
      <c r="ADH84" s="197"/>
      <c r="ADI84" s="197"/>
      <c r="ADJ84" s="197"/>
      <c r="ADK84" s="197"/>
      <c r="ADL84" s="197"/>
      <c r="ADM84" s="197"/>
      <c r="ADN84" s="197"/>
      <c r="ADO84" s="197"/>
      <c r="ADP84" s="197"/>
      <c r="ADQ84" s="197"/>
      <c r="ADR84" s="197"/>
      <c r="ADS84" s="197"/>
      <c r="ADT84" s="197"/>
      <c r="ADU84" s="197"/>
      <c r="ADV84" s="197"/>
      <c r="ADW84" s="197"/>
      <c r="ADX84" s="197"/>
      <c r="ADY84" s="197"/>
      <c r="ADZ84" s="197"/>
      <c r="AEA84" s="197"/>
      <c r="AEB84" s="197"/>
      <c r="AEC84" s="197"/>
      <c r="AED84" s="197"/>
      <c r="AEE84" s="197"/>
      <c r="AEF84" s="197"/>
      <c r="AEG84" s="197"/>
      <c r="AEH84" s="197"/>
      <c r="AEI84" s="197"/>
      <c r="AEJ84" s="197"/>
      <c r="AEK84" s="197"/>
      <c r="AEL84" s="197"/>
      <c r="AEM84" s="197"/>
      <c r="AEN84" s="197"/>
      <c r="AEO84" s="197"/>
      <c r="AEP84" s="197"/>
      <c r="AEQ84" s="197"/>
      <c r="AER84" s="197"/>
      <c r="AES84" s="197"/>
      <c r="AET84" s="197"/>
      <c r="AEU84" s="197"/>
      <c r="AEV84" s="197"/>
      <c r="AEW84" s="197"/>
      <c r="AEX84" s="197"/>
      <c r="AEY84" s="197"/>
      <c r="AEZ84" s="197"/>
      <c r="AFA84" s="197"/>
      <c r="AFB84" s="197"/>
      <c r="AFC84" s="197"/>
      <c r="AFD84" s="197"/>
      <c r="AFE84" s="197"/>
      <c r="AFF84" s="197"/>
      <c r="AFG84" s="197"/>
      <c r="AFH84" s="197"/>
      <c r="AFI84" s="197"/>
      <c r="AFJ84" s="197"/>
      <c r="AFK84" s="197"/>
      <c r="AFL84" s="197"/>
      <c r="AFM84" s="197"/>
      <c r="AFN84" s="197"/>
      <c r="AFO84" s="197"/>
      <c r="AFP84" s="197"/>
      <c r="AFQ84" s="197"/>
      <c r="AFR84" s="197"/>
      <c r="AFS84" s="197"/>
      <c r="AFT84" s="197"/>
      <c r="AFU84" s="197"/>
      <c r="AFV84" s="197"/>
      <c r="AFW84" s="197"/>
      <c r="AFX84" s="197"/>
      <c r="AFY84" s="197"/>
      <c r="AFZ84" s="197"/>
      <c r="AGA84" s="197"/>
      <c r="AGB84" s="197"/>
      <c r="AGC84" s="197"/>
      <c r="AGD84" s="197"/>
      <c r="AGE84" s="197"/>
      <c r="AGF84" s="197"/>
      <c r="AGG84" s="197"/>
      <c r="AGH84" s="197"/>
      <c r="AGI84" s="197"/>
      <c r="AGJ84" s="197"/>
      <c r="AGK84" s="197"/>
      <c r="AGL84" s="197"/>
      <c r="AGM84" s="197"/>
      <c r="AGN84" s="197"/>
      <c r="AGO84" s="197"/>
      <c r="AGP84" s="197"/>
      <c r="AGQ84" s="197"/>
      <c r="AGR84" s="197"/>
      <c r="AGS84" s="197"/>
      <c r="AGT84" s="197"/>
      <c r="AGU84" s="197"/>
      <c r="AGV84" s="197"/>
      <c r="AGW84" s="197"/>
      <c r="AGX84" s="197"/>
      <c r="AGY84" s="197"/>
      <c r="AGZ84" s="197"/>
      <c r="AHA84" s="197"/>
      <c r="AHB84" s="197"/>
      <c r="AHC84" s="197"/>
      <c r="AHD84" s="197"/>
      <c r="AHE84" s="197"/>
      <c r="AHF84" s="197"/>
      <c r="AHG84" s="197"/>
      <c r="AHH84" s="197"/>
      <c r="AHI84" s="197"/>
      <c r="AHJ84" s="197"/>
      <c r="AHK84" s="197"/>
      <c r="AHL84" s="197"/>
      <c r="AHM84" s="197"/>
      <c r="AHN84" s="197"/>
      <c r="AHO84" s="197"/>
      <c r="AHP84" s="197"/>
      <c r="AHQ84" s="197"/>
      <c r="AHR84" s="197"/>
      <c r="AHS84" s="197"/>
      <c r="AHT84" s="197"/>
      <c r="AHU84" s="197"/>
      <c r="AHV84" s="197"/>
      <c r="AHW84" s="197"/>
      <c r="AHX84" s="197"/>
      <c r="AHY84" s="197"/>
      <c r="AHZ84" s="197"/>
      <c r="AIA84" s="197"/>
      <c r="AIB84" s="197"/>
      <c r="AIC84" s="197"/>
      <c r="AID84" s="197"/>
      <c r="AIE84" s="197"/>
      <c r="AIF84" s="197"/>
      <c r="AIG84" s="197"/>
      <c r="AIH84" s="197"/>
      <c r="AII84" s="197"/>
      <c r="AIJ84" s="197"/>
      <c r="AIK84" s="197"/>
      <c r="AIL84" s="197"/>
      <c r="AIM84" s="197"/>
      <c r="AIN84" s="197"/>
      <c r="AIO84" s="197"/>
      <c r="AIP84" s="197"/>
      <c r="AIQ84" s="197"/>
      <c r="AIR84" s="197"/>
      <c r="AIS84" s="197"/>
      <c r="AIT84" s="197"/>
      <c r="AIU84" s="197"/>
      <c r="AIV84" s="197"/>
      <c r="AIW84" s="197"/>
      <c r="AIX84" s="197"/>
      <c r="AIY84" s="197"/>
      <c r="AIZ84" s="197"/>
      <c r="AJA84" s="197"/>
      <c r="AJB84" s="197"/>
      <c r="AJC84" s="197"/>
      <c r="AJD84" s="197"/>
      <c r="AJE84" s="197"/>
      <c r="AJF84" s="197"/>
      <c r="AJG84" s="197"/>
      <c r="AJH84" s="197"/>
      <c r="AJI84" s="197"/>
      <c r="AJJ84" s="197"/>
      <c r="AJK84" s="197"/>
      <c r="AJL84" s="197"/>
      <c r="AJM84" s="197"/>
      <c r="AJN84" s="197"/>
      <c r="AJO84" s="197"/>
      <c r="AJP84" s="197"/>
      <c r="AJQ84" s="197"/>
      <c r="AJR84" s="197"/>
      <c r="AJS84" s="197"/>
      <c r="AJT84" s="197"/>
      <c r="AJU84" s="197"/>
      <c r="AJV84" s="197"/>
      <c r="AJW84" s="197"/>
      <c r="AJX84" s="197"/>
      <c r="AJY84" s="197"/>
      <c r="AJZ84" s="197"/>
      <c r="AKA84" s="197"/>
      <c r="AKB84" s="197"/>
      <c r="AKC84" s="197"/>
      <c r="AKD84" s="197"/>
      <c r="AKE84" s="197"/>
      <c r="AKF84" s="197"/>
      <c r="AKG84" s="197"/>
      <c r="AKH84" s="197"/>
      <c r="AKI84" s="197"/>
      <c r="AKJ84" s="197"/>
      <c r="AKK84" s="197"/>
      <c r="AKL84" s="197"/>
      <c r="AKM84" s="197"/>
      <c r="AKN84" s="197"/>
      <c r="AKO84" s="197"/>
      <c r="AKP84" s="197"/>
      <c r="AKQ84" s="197"/>
      <c r="AKR84" s="197"/>
      <c r="AKS84" s="197"/>
      <c r="AKT84" s="197"/>
      <c r="AKU84" s="197"/>
      <c r="AKV84" s="197"/>
      <c r="AKW84" s="197"/>
      <c r="AKX84" s="197"/>
      <c r="AKY84" s="197"/>
      <c r="AKZ84" s="197"/>
      <c r="ALA84" s="197"/>
      <c r="ALB84" s="197"/>
      <c r="ALC84" s="197"/>
      <c r="ALD84" s="197"/>
      <c r="ALE84" s="197"/>
      <c r="ALF84" s="197"/>
      <c r="ALG84" s="197"/>
      <c r="ALH84" s="197"/>
      <c r="ALI84" s="197"/>
      <c r="ALJ84" s="197"/>
      <c r="ALK84" s="197"/>
      <c r="ALL84" s="197"/>
      <c r="ALM84" s="197"/>
      <c r="ALN84" s="197"/>
      <c r="ALO84" s="197"/>
      <c r="ALP84" s="197"/>
      <c r="ALQ84" s="197"/>
      <c r="ALR84" s="197"/>
      <c r="ALS84" s="197"/>
      <c r="ALT84" s="197"/>
      <c r="ALU84" s="197"/>
      <c r="ALV84" s="197"/>
      <c r="ALW84" s="197"/>
      <c r="ALX84" s="197"/>
      <c r="ALY84" s="197"/>
      <c r="ALZ84" s="197"/>
      <c r="AMA84" s="197"/>
      <c r="AMB84" s="197"/>
      <c r="AMC84" s="197"/>
      <c r="AMD84" s="197"/>
      <c r="AME84" s="197"/>
      <c r="AMF84" s="197"/>
      <c r="AMG84" s="197"/>
      <c r="AMH84" s="197"/>
      <c r="AMI84" s="197"/>
      <c r="AMJ84" s="197"/>
      <c r="AMK84" s="197"/>
      <c r="AML84" s="197"/>
      <c r="AMM84" s="197"/>
      <c r="AMN84" s="197"/>
      <c r="AMO84" s="197"/>
      <c r="AMP84" s="197"/>
      <c r="AMQ84" s="197"/>
      <c r="AMR84" s="197"/>
      <c r="AMS84" s="197"/>
      <c r="AMT84" s="197"/>
      <c r="AMU84" s="197"/>
      <c r="AMV84" s="197"/>
      <c r="AMW84" s="197"/>
      <c r="AMX84" s="197"/>
      <c r="AMY84" s="197"/>
      <c r="AMZ84" s="197"/>
      <c r="ANA84" s="197"/>
      <c r="ANB84" s="197"/>
      <c r="ANC84" s="197"/>
      <c r="AND84" s="197"/>
      <c r="ANE84" s="197"/>
      <c r="ANF84" s="197"/>
      <c r="ANG84" s="197"/>
      <c r="ANH84" s="197"/>
      <c r="ANI84" s="197"/>
      <c r="ANJ84" s="197"/>
      <c r="ANK84" s="197"/>
      <c r="ANL84" s="197"/>
      <c r="ANM84" s="197"/>
      <c r="ANN84" s="197"/>
      <c r="ANO84" s="197"/>
      <c r="ANP84" s="197"/>
      <c r="ANQ84" s="197"/>
      <c r="ANR84" s="197"/>
      <c r="ANS84" s="197"/>
      <c r="ANT84" s="197"/>
      <c r="ANU84" s="197"/>
      <c r="ANV84" s="197"/>
      <c r="ANW84" s="197"/>
      <c r="ANX84" s="197"/>
      <c r="ANY84" s="197"/>
      <c r="ANZ84" s="197"/>
      <c r="AOA84" s="197"/>
      <c r="AOB84" s="197"/>
      <c r="AOC84" s="197"/>
      <c r="AOD84" s="197"/>
      <c r="AOE84" s="197"/>
      <c r="AOF84" s="197"/>
      <c r="AOG84" s="197"/>
      <c r="AOH84" s="197"/>
      <c r="AOI84" s="197"/>
      <c r="AOJ84" s="197"/>
      <c r="AOK84" s="197"/>
      <c r="AOL84" s="197"/>
      <c r="AOM84" s="197"/>
      <c r="AON84" s="197"/>
      <c r="AOO84" s="197"/>
      <c r="AOP84" s="197"/>
      <c r="AOQ84" s="197"/>
      <c r="AOR84" s="197"/>
      <c r="AOS84" s="197"/>
      <c r="AOT84" s="197"/>
      <c r="AOU84" s="197"/>
      <c r="AOV84" s="197"/>
      <c r="AOW84" s="197"/>
      <c r="AOX84" s="197"/>
      <c r="AOY84" s="197"/>
      <c r="AOZ84" s="197"/>
      <c r="APA84" s="197"/>
      <c r="APB84" s="197"/>
      <c r="APC84" s="197"/>
      <c r="APD84" s="197"/>
      <c r="APE84" s="197"/>
      <c r="APF84" s="197"/>
      <c r="APG84" s="197"/>
      <c r="APH84" s="197"/>
      <c r="API84" s="197"/>
      <c r="APJ84" s="197"/>
      <c r="APK84" s="197"/>
      <c r="APL84" s="197"/>
      <c r="APM84" s="197"/>
      <c r="APN84" s="197"/>
      <c r="APO84" s="197"/>
      <c r="APP84" s="197"/>
      <c r="APQ84" s="197"/>
      <c r="APR84" s="197"/>
      <c r="APS84" s="197"/>
      <c r="APT84" s="197"/>
      <c r="APU84" s="197"/>
      <c r="APV84" s="197"/>
      <c r="APW84" s="197"/>
      <c r="APX84" s="197"/>
      <c r="APY84" s="197"/>
      <c r="APZ84" s="197"/>
      <c r="AQA84" s="197"/>
      <c r="AQB84" s="197"/>
      <c r="AQC84" s="197"/>
      <c r="AQD84" s="197"/>
      <c r="AQE84" s="197"/>
      <c r="AQF84" s="197"/>
      <c r="AQG84" s="197"/>
      <c r="AQH84" s="197"/>
      <c r="AQI84" s="197"/>
      <c r="AQJ84" s="197"/>
      <c r="AQK84" s="197"/>
      <c r="AQL84" s="197"/>
      <c r="AQM84" s="197"/>
      <c r="AQN84" s="197"/>
      <c r="AQO84" s="197"/>
      <c r="AQP84" s="197"/>
      <c r="AQQ84" s="197"/>
      <c r="AQR84" s="197"/>
      <c r="AQS84" s="197"/>
      <c r="AQT84" s="197"/>
      <c r="AQU84" s="197"/>
      <c r="AQV84" s="197"/>
      <c r="AQW84" s="197"/>
      <c r="AQX84" s="197"/>
      <c r="AQY84" s="197"/>
      <c r="AQZ84" s="197"/>
      <c r="ARA84" s="197"/>
      <c r="ARB84" s="197"/>
      <c r="ARC84" s="197"/>
      <c r="ARD84" s="197"/>
      <c r="ARE84" s="197"/>
      <c r="ARF84" s="197"/>
      <c r="ARG84" s="197"/>
      <c r="ARH84" s="197"/>
      <c r="ARI84" s="197"/>
      <c r="ARJ84" s="197"/>
      <c r="ARK84" s="197"/>
      <c r="ARL84" s="197"/>
      <c r="ARM84" s="197"/>
      <c r="ARN84" s="197"/>
      <c r="ARO84" s="197"/>
      <c r="ARP84" s="197"/>
      <c r="ARQ84" s="197"/>
      <c r="ARR84" s="197"/>
      <c r="ARS84" s="197"/>
      <c r="ART84" s="197"/>
      <c r="ARU84" s="197"/>
      <c r="ARV84" s="197"/>
      <c r="ARW84" s="197"/>
      <c r="ARX84" s="197"/>
      <c r="ARY84" s="197"/>
      <c r="ARZ84" s="197"/>
      <c r="ASA84" s="197"/>
      <c r="ASB84" s="197"/>
      <c r="ASC84" s="197"/>
      <c r="ASD84" s="197"/>
      <c r="ASE84" s="197"/>
      <c r="ASF84" s="197"/>
      <c r="ASG84" s="197"/>
      <c r="ASH84" s="197"/>
      <c r="ASI84" s="197"/>
      <c r="ASJ84" s="197"/>
      <c r="ASK84" s="197"/>
      <c r="ASL84" s="197"/>
      <c r="ASM84" s="197"/>
      <c r="ASN84" s="197"/>
      <c r="ASO84" s="197"/>
      <c r="ASP84" s="197"/>
      <c r="ASQ84" s="197"/>
      <c r="ASR84" s="197"/>
      <c r="ASS84" s="197"/>
      <c r="AST84" s="197"/>
      <c r="ASU84" s="197"/>
      <c r="ASV84" s="197"/>
      <c r="ASW84" s="197"/>
      <c r="ASX84" s="197"/>
      <c r="ASY84" s="197"/>
      <c r="ASZ84" s="197"/>
      <c r="ATA84" s="197"/>
      <c r="ATB84" s="197"/>
      <c r="ATC84" s="197"/>
      <c r="ATD84" s="197"/>
      <c r="ATE84" s="197"/>
      <c r="ATF84" s="197"/>
      <c r="ATG84" s="197"/>
      <c r="ATH84" s="197"/>
      <c r="ATI84" s="197"/>
      <c r="ATJ84" s="197"/>
      <c r="ATK84" s="197"/>
      <c r="ATL84" s="197"/>
      <c r="ATM84" s="197"/>
      <c r="ATN84" s="197"/>
      <c r="ATO84" s="197"/>
      <c r="ATP84" s="197"/>
      <c r="ATQ84" s="197"/>
      <c r="ATR84" s="197"/>
      <c r="ATS84" s="197"/>
      <c r="ATT84" s="197"/>
      <c r="ATU84" s="197"/>
      <c r="ATV84" s="197"/>
      <c r="ATW84" s="197"/>
      <c r="ATX84" s="197"/>
      <c r="ATY84" s="197"/>
      <c r="ATZ84" s="197"/>
      <c r="AUA84" s="197"/>
      <c r="AUB84" s="197"/>
      <c r="AUC84" s="197"/>
      <c r="AUD84" s="197"/>
      <c r="AUE84" s="197"/>
      <c r="AUF84" s="197"/>
      <c r="AUG84" s="197"/>
      <c r="AUH84" s="197"/>
      <c r="AUI84" s="197"/>
      <c r="AUJ84" s="197"/>
      <c r="AUK84" s="197"/>
      <c r="AUL84" s="197"/>
      <c r="AUM84" s="197"/>
      <c r="AUN84" s="197"/>
      <c r="AUO84" s="197"/>
      <c r="AUP84" s="197"/>
      <c r="AUQ84" s="197"/>
      <c r="AUR84" s="197"/>
      <c r="AUS84" s="197"/>
      <c r="AUT84" s="197"/>
      <c r="AUU84" s="197"/>
      <c r="AUV84" s="197"/>
      <c r="AUW84" s="197"/>
      <c r="AUX84" s="197"/>
      <c r="AUY84" s="197"/>
      <c r="AUZ84" s="197"/>
      <c r="AVA84" s="197"/>
      <c r="AVB84" s="197"/>
      <c r="AVC84" s="197"/>
      <c r="AVD84" s="197"/>
      <c r="AVE84" s="197"/>
      <c r="AVF84" s="197"/>
      <c r="AVG84" s="197"/>
      <c r="AVH84" s="197"/>
      <c r="AVI84" s="197"/>
      <c r="AVJ84" s="197"/>
      <c r="AVK84" s="197"/>
      <c r="AVL84" s="197"/>
      <c r="AVM84" s="197"/>
      <c r="AVN84" s="197"/>
      <c r="AVO84" s="197"/>
      <c r="AVP84" s="197"/>
      <c r="AVQ84" s="197"/>
      <c r="AVR84" s="197"/>
      <c r="AVS84" s="197"/>
      <c r="AVT84" s="197"/>
      <c r="AVU84" s="197"/>
      <c r="AVV84" s="197"/>
      <c r="AVW84" s="197"/>
      <c r="AVX84" s="197"/>
      <c r="AVY84" s="197"/>
      <c r="AVZ84" s="197"/>
      <c r="AWA84" s="197"/>
      <c r="AWB84" s="197"/>
      <c r="AWC84" s="197"/>
      <c r="AWD84" s="197"/>
      <c r="AWE84" s="197"/>
      <c r="AWF84" s="197"/>
      <c r="AWG84" s="197"/>
      <c r="AWH84" s="197"/>
      <c r="AWI84" s="197"/>
      <c r="AWJ84" s="197"/>
      <c r="AWK84" s="197"/>
      <c r="AWL84" s="197"/>
      <c r="AWM84" s="197"/>
      <c r="AWN84" s="197"/>
      <c r="AWO84" s="197"/>
      <c r="AWP84" s="197"/>
      <c r="AWQ84" s="197"/>
      <c r="AWR84" s="197"/>
      <c r="AWS84" s="197"/>
      <c r="AWT84" s="197"/>
      <c r="AWU84" s="197"/>
      <c r="AWV84" s="197"/>
      <c r="AWW84" s="197"/>
      <c r="AWX84" s="197"/>
      <c r="AWY84" s="197"/>
      <c r="AWZ84" s="197"/>
      <c r="AXA84" s="197"/>
      <c r="AXB84" s="197"/>
      <c r="AXC84" s="197"/>
      <c r="AXD84" s="197"/>
      <c r="AXE84" s="197"/>
      <c r="AXF84" s="197"/>
      <c r="AXG84" s="197"/>
      <c r="AXH84" s="197"/>
      <c r="AXI84" s="197"/>
      <c r="AXJ84" s="197"/>
      <c r="AXK84" s="197"/>
      <c r="AXL84" s="197"/>
      <c r="AXM84" s="197"/>
      <c r="AXN84" s="197"/>
      <c r="AXO84" s="197"/>
      <c r="AXP84" s="197"/>
      <c r="AXQ84" s="197"/>
      <c r="AXR84" s="197"/>
      <c r="AXS84" s="197"/>
      <c r="AXT84" s="197"/>
      <c r="AXU84" s="197"/>
      <c r="AXV84" s="197"/>
      <c r="AXW84" s="197"/>
      <c r="AXX84" s="197"/>
      <c r="AXY84" s="197"/>
      <c r="AXZ84" s="197"/>
      <c r="AYA84" s="197"/>
      <c r="AYB84" s="197"/>
      <c r="AYC84" s="197"/>
      <c r="AYD84" s="197"/>
      <c r="AYE84" s="197"/>
      <c r="AYF84" s="197"/>
      <c r="AYG84" s="197"/>
      <c r="AYH84" s="197"/>
      <c r="AYI84" s="197"/>
      <c r="AYJ84" s="197"/>
      <c r="AYK84" s="197"/>
      <c r="AYL84" s="197"/>
      <c r="AYM84" s="197"/>
      <c r="AYN84" s="197"/>
      <c r="AYO84" s="197"/>
      <c r="AYP84" s="197"/>
      <c r="AYQ84" s="197"/>
      <c r="AYR84" s="197"/>
      <c r="AYS84" s="197"/>
      <c r="AYT84" s="197"/>
      <c r="AYU84" s="197"/>
      <c r="AYV84" s="197"/>
      <c r="AYW84" s="197"/>
      <c r="AYX84" s="197"/>
      <c r="AYY84" s="197"/>
      <c r="AYZ84" s="197"/>
      <c r="AZA84" s="197"/>
      <c r="AZB84" s="197"/>
      <c r="AZC84" s="197"/>
      <c r="AZD84" s="197"/>
      <c r="AZE84" s="197"/>
      <c r="AZF84" s="197"/>
      <c r="AZG84" s="197"/>
      <c r="AZH84" s="197"/>
      <c r="AZI84" s="197"/>
      <c r="AZJ84" s="197"/>
      <c r="AZK84" s="197"/>
      <c r="AZL84" s="197"/>
      <c r="AZM84" s="197"/>
      <c r="AZN84" s="197"/>
      <c r="AZO84" s="197"/>
      <c r="AZP84" s="197"/>
      <c r="AZQ84" s="197"/>
      <c r="AZR84" s="197"/>
      <c r="AZS84" s="197"/>
      <c r="AZT84" s="197"/>
      <c r="AZU84" s="197"/>
      <c r="AZV84" s="197"/>
      <c r="AZW84" s="197"/>
      <c r="AZX84" s="197"/>
      <c r="AZY84" s="197"/>
      <c r="AZZ84" s="197"/>
      <c r="BAA84" s="197"/>
      <c r="BAB84" s="197"/>
      <c r="BAC84" s="197"/>
      <c r="BAD84" s="197"/>
      <c r="BAE84" s="197"/>
      <c r="BAF84" s="197"/>
      <c r="BAG84" s="197"/>
      <c r="BAH84" s="197"/>
      <c r="BAI84" s="197"/>
      <c r="BAJ84" s="197"/>
      <c r="BAK84" s="197"/>
      <c r="BAL84" s="197"/>
      <c r="BAM84" s="197"/>
      <c r="BAN84" s="197"/>
      <c r="BAO84" s="197"/>
      <c r="BAP84" s="197"/>
      <c r="BAQ84" s="197"/>
      <c r="BAR84" s="197"/>
      <c r="BAS84" s="197"/>
      <c r="BAT84" s="197"/>
      <c r="BAU84" s="197"/>
      <c r="BAV84" s="197"/>
      <c r="BAW84" s="197"/>
      <c r="BAX84" s="197"/>
      <c r="BAY84" s="197"/>
      <c r="BAZ84" s="197"/>
      <c r="BBA84" s="197"/>
      <c r="BBB84" s="197"/>
      <c r="BBC84" s="197"/>
      <c r="BBD84" s="197"/>
      <c r="BBE84" s="197"/>
      <c r="BBF84" s="197"/>
      <c r="BBG84" s="197"/>
      <c r="BBH84" s="197"/>
      <c r="BBI84" s="197"/>
      <c r="BBJ84" s="197"/>
      <c r="BBK84" s="197"/>
      <c r="BBL84" s="197"/>
      <c r="BBM84" s="197"/>
      <c r="BBN84" s="197"/>
      <c r="BBO84" s="197"/>
      <c r="BBP84" s="197"/>
      <c r="BBQ84" s="197"/>
      <c r="BBR84" s="197"/>
      <c r="BBS84" s="197"/>
      <c r="BBT84" s="197"/>
      <c r="BBU84" s="197"/>
      <c r="BBV84" s="197"/>
      <c r="BBW84" s="197"/>
      <c r="BBX84" s="197"/>
      <c r="BBY84" s="197"/>
      <c r="BBZ84" s="197"/>
      <c r="BCA84" s="197"/>
      <c r="BCB84" s="197"/>
      <c r="BCC84" s="197"/>
      <c r="BCD84" s="197"/>
      <c r="BCE84" s="197"/>
      <c r="BCF84" s="197"/>
      <c r="BCG84" s="197"/>
      <c r="BCH84" s="197"/>
      <c r="BCI84" s="197"/>
      <c r="BCJ84" s="197"/>
      <c r="BCK84" s="197"/>
      <c r="BCL84" s="197"/>
      <c r="BCM84" s="197"/>
      <c r="BCN84" s="197"/>
      <c r="BCO84" s="197"/>
      <c r="BCP84" s="197"/>
      <c r="BCQ84" s="197"/>
      <c r="BCR84" s="197"/>
      <c r="BCS84" s="197"/>
      <c r="BCT84" s="197"/>
      <c r="BCU84" s="197"/>
      <c r="BCV84" s="197"/>
      <c r="BCW84" s="197"/>
      <c r="BCX84" s="197"/>
      <c r="BCY84" s="197"/>
      <c r="BCZ84" s="197"/>
      <c r="BDA84" s="197"/>
      <c r="BDB84" s="197"/>
      <c r="BDC84" s="197"/>
      <c r="BDD84" s="197"/>
      <c r="BDE84" s="197"/>
      <c r="BDF84" s="197"/>
      <c r="BDG84" s="197"/>
      <c r="BDH84" s="197"/>
      <c r="BDI84" s="197"/>
      <c r="BDJ84" s="197"/>
      <c r="BDK84" s="197"/>
      <c r="BDL84" s="197"/>
      <c r="BDM84" s="197"/>
      <c r="BDN84" s="197"/>
      <c r="BDO84" s="197"/>
      <c r="BDP84" s="197"/>
      <c r="BDQ84" s="197"/>
      <c r="BDR84" s="197"/>
      <c r="BDS84" s="197"/>
      <c r="BDT84" s="197"/>
      <c r="BDU84" s="197"/>
      <c r="BDV84" s="197"/>
      <c r="BDW84" s="197"/>
      <c r="BDX84" s="197"/>
      <c r="BDY84" s="197"/>
      <c r="BDZ84" s="197"/>
      <c r="BEA84" s="197"/>
      <c r="BEB84" s="197"/>
      <c r="BEC84" s="197"/>
      <c r="BED84" s="197"/>
      <c r="BEE84" s="197"/>
      <c r="BEF84" s="197"/>
      <c r="BEG84" s="197"/>
      <c r="BEH84" s="197"/>
      <c r="BEI84" s="197"/>
      <c r="BEJ84" s="197"/>
      <c r="BEK84" s="197"/>
      <c r="BEL84" s="197"/>
      <c r="BEM84" s="197"/>
      <c r="BEN84" s="197"/>
      <c r="BEO84" s="197"/>
      <c r="BEP84" s="197"/>
      <c r="BEQ84" s="197"/>
      <c r="BER84" s="197"/>
      <c r="BES84" s="197"/>
      <c r="BET84" s="197"/>
      <c r="BEU84" s="197"/>
      <c r="BEV84" s="197"/>
      <c r="BEW84" s="197"/>
      <c r="BEX84" s="197"/>
      <c r="BEY84" s="197"/>
      <c r="BEZ84" s="197"/>
      <c r="BFA84" s="197"/>
      <c r="BFB84" s="197"/>
      <c r="BFC84" s="197"/>
      <c r="BFD84" s="197"/>
      <c r="BFE84" s="197"/>
      <c r="BFF84" s="197"/>
      <c r="BFG84" s="197"/>
      <c r="BFH84" s="197"/>
      <c r="BFI84" s="197"/>
      <c r="BFJ84" s="197"/>
      <c r="BFK84" s="197"/>
      <c r="BFL84" s="197"/>
      <c r="BFM84" s="197"/>
      <c r="BFN84" s="197"/>
      <c r="BFO84" s="197"/>
      <c r="BFP84" s="197"/>
      <c r="BFQ84" s="197"/>
      <c r="BFR84" s="197"/>
      <c r="BFS84" s="197"/>
      <c r="BFT84" s="197"/>
      <c r="BFU84" s="197"/>
      <c r="BFV84" s="197"/>
      <c r="BFW84" s="197"/>
      <c r="BFX84" s="197"/>
      <c r="BFY84" s="197"/>
      <c r="BFZ84" s="197"/>
      <c r="BGA84" s="197"/>
      <c r="BGB84" s="197"/>
      <c r="BGC84" s="197"/>
      <c r="BGD84" s="197"/>
      <c r="BGE84" s="197"/>
      <c r="BGF84" s="197"/>
      <c r="BGG84" s="197"/>
      <c r="BGH84" s="197"/>
      <c r="BGI84" s="197"/>
      <c r="BGJ84" s="197"/>
      <c r="BGK84" s="197"/>
      <c r="BGL84" s="197"/>
      <c r="BGM84" s="197"/>
      <c r="BGN84" s="197"/>
      <c r="BGO84" s="197"/>
      <c r="BGP84" s="197"/>
      <c r="BGQ84" s="197"/>
      <c r="BGR84" s="197"/>
      <c r="BGS84" s="197"/>
      <c r="BGT84" s="197"/>
      <c r="BGU84" s="197"/>
      <c r="BGV84" s="197"/>
      <c r="BGW84" s="197"/>
      <c r="BGX84" s="197"/>
      <c r="BGY84" s="197"/>
      <c r="BGZ84" s="197"/>
      <c r="BHA84" s="197"/>
      <c r="BHB84" s="197"/>
      <c r="BHC84" s="197"/>
      <c r="BHD84" s="197"/>
      <c r="BHE84" s="197"/>
      <c r="BHF84" s="197"/>
      <c r="BHG84" s="197"/>
      <c r="BHH84" s="197"/>
      <c r="BHI84" s="197"/>
      <c r="BHJ84" s="197"/>
      <c r="BHK84" s="197"/>
      <c r="BHL84" s="197"/>
      <c r="BHM84" s="197"/>
      <c r="BHN84" s="197"/>
      <c r="BHO84" s="197"/>
      <c r="BHP84" s="197"/>
      <c r="BHQ84" s="197"/>
      <c r="BHR84" s="197"/>
      <c r="BHS84" s="197"/>
      <c r="BHT84" s="197"/>
      <c r="BHU84" s="197"/>
      <c r="BHV84" s="197"/>
      <c r="BHW84" s="197"/>
      <c r="BHX84" s="197"/>
      <c r="BHY84" s="197"/>
      <c r="BHZ84" s="197"/>
      <c r="BIA84" s="197"/>
      <c r="BIB84" s="197"/>
      <c r="BIC84" s="197"/>
      <c r="BID84" s="197"/>
      <c r="BIE84" s="197"/>
      <c r="BIF84" s="197"/>
      <c r="BIG84" s="197"/>
      <c r="BIH84" s="197"/>
      <c r="BII84" s="197"/>
      <c r="BIJ84" s="197"/>
      <c r="BIK84" s="197"/>
      <c r="BIL84" s="197"/>
      <c r="BIM84" s="197"/>
      <c r="BIN84" s="197"/>
      <c r="BIO84" s="197"/>
      <c r="BIP84" s="197"/>
      <c r="BIQ84" s="197"/>
      <c r="BIR84" s="197"/>
      <c r="BIS84" s="197"/>
      <c r="BIT84" s="197"/>
      <c r="BIU84" s="197"/>
      <c r="BIV84" s="197"/>
      <c r="BIW84" s="197"/>
      <c r="BIX84" s="197"/>
      <c r="BIY84" s="197"/>
      <c r="BIZ84" s="197"/>
      <c r="BJA84" s="197"/>
      <c r="BJB84" s="197"/>
      <c r="BJC84" s="197"/>
      <c r="BJD84" s="197"/>
      <c r="BJE84" s="197"/>
      <c r="BJF84" s="197"/>
      <c r="BJG84" s="197"/>
      <c r="BJH84" s="197"/>
      <c r="BJI84" s="197"/>
      <c r="BJJ84" s="197"/>
      <c r="BJK84" s="197"/>
      <c r="BJL84" s="197"/>
      <c r="BJM84" s="197"/>
      <c r="BJN84" s="197"/>
      <c r="BJO84" s="197"/>
      <c r="BJP84" s="197"/>
      <c r="BJQ84" s="197"/>
      <c r="BJR84" s="197"/>
      <c r="BJS84" s="197"/>
      <c r="BJT84" s="197"/>
      <c r="BJU84" s="197"/>
      <c r="BJV84" s="197"/>
      <c r="BJW84" s="197"/>
      <c r="BJX84" s="197"/>
      <c r="BJY84" s="197"/>
      <c r="BJZ84" s="197"/>
      <c r="BKA84" s="197"/>
      <c r="BKB84" s="197"/>
      <c r="BKC84" s="197"/>
      <c r="BKD84" s="197"/>
      <c r="BKE84" s="197"/>
      <c r="BKF84" s="197"/>
      <c r="BKG84" s="197"/>
      <c r="BKH84" s="197"/>
      <c r="BKI84" s="197"/>
      <c r="BKJ84" s="197"/>
      <c r="BKK84" s="197"/>
      <c r="BKL84" s="197"/>
      <c r="BKM84" s="197"/>
      <c r="BKN84" s="197"/>
      <c r="BKO84" s="197"/>
      <c r="BKP84" s="197"/>
      <c r="BKQ84" s="197"/>
      <c r="BKR84" s="197"/>
      <c r="BKS84" s="197"/>
      <c r="BKT84" s="197"/>
      <c r="BKU84" s="197"/>
      <c r="BKV84" s="197"/>
      <c r="BKW84" s="197"/>
      <c r="BKX84" s="197"/>
      <c r="BKY84" s="197"/>
      <c r="BKZ84" s="197"/>
      <c r="BLA84" s="197"/>
      <c r="BLB84" s="197"/>
      <c r="BLC84" s="197"/>
      <c r="BLD84" s="197"/>
      <c r="BLE84" s="197"/>
      <c r="BLF84" s="197"/>
      <c r="BLG84" s="197"/>
      <c r="BLH84" s="197"/>
      <c r="BLI84" s="197"/>
      <c r="BLJ84" s="197"/>
      <c r="BLK84" s="197"/>
      <c r="BLL84" s="197"/>
      <c r="BLM84" s="197"/>
      <c r="BLN84" s="197"/>
      <c r="BLO84" s="197"/>
      <c r="BLP84" s="197"/>
      <c r="BLQ84" s="197"/>
      <c r="BLR84" s="197"/>
      <c r="BLS84" s="197"/>
      <c r="BLT84" s="197"/>
      <c r="BLU84" s="197"/>
      <c r="BLV84" s="197"/>
      <c r="BLW84" s="197"/>
      <c r="BLX84" s="197"/>
      <c r="BLY84" s="197"/>
      <c r="BLZ84" s="197"/>
      <c r="BMA84" s="197"/>
      <c r="BMB84" s="197"/>
      <c r="BMC84" s="197"/>
      <c r="BMD84" s="197"/>
      <c r="BME84" s="197"/>
      <c r="BMF84" s="197"/>
      <c r="BMG84" s="197"/>
      <c r="BMH84" s="197"/>
      <c r="BMI84" s="197"/>
      <c r="BMJ84" s="197"/>
      <c r="BMK84" s="197"/>
      <c r="BML84" s="197"/>
      <c r="BMM84" s="197"/>
      <c r="BMN84" s="197"/>
      <c r="BMO84" s="197"/>
      <c r="BMP84" s="197"/>
      <c r="BMQ84" s="197"/>
      <c r="BMR84" s="197"/>
      <c r="BMS84" s="197"/>
      <c r="BMT84" s="197"/>
      <c r="BMU84" s="197"/>
      <c r="BMV84" s="197"/>
      <c r="BMW84" s="197"/>
      <c r="BMX84" s="197"/>
      <c r="BMY84" s="197"/>
      <c r="BMZ84" s="197"/>
      <c r="BNA84" s="197"/>
      <c r="BNB84" s="197"/>
      <c r="BNC84" s="197"/>
      <c r="BND84" s="197"/>
      <c r="BNE84" s="197"/>
      <c r="BNF84" s="197"/>
      <c r="BNG84" s="197"/>
      <c r="BNH84" s="197"/>
      <c r="BNI84" s="197"/>
      <c r="BNJ84" s="197"/>
      <c r="BNK84" s="197"/>
      <c r="BNL84" s="197"/>
      <c r="BNM84" s="197"/>
      <c r="BNN84" s="197"/>
      <c r="BNO84" s="197"/>
      <c r="BNP84" s="197"/>
      <c r="BNQ84" s="197"/>
      <c r="BNR84" s="197"/>
      <c r="BNS84" s="197"/>
      <c r="BNT84" s="197"/>
      <c r="BNU84" s="197"/>
      <c r="BNV84" s="197"/>
      <c r="BNW84" s="197"/>
      <c r="BNX84" s="197"/>
      <c r="BNY84" s="197"/>
      <c r="BNZ84" s="197"/>
      <c r="BOA84" s="197"/>
      <c r="BOB84" s="197"/>
      <c r="BOC84" s="197"/>
      <c r="BOD84" s="197"/>
      <c r="BOE84" s="197"/>
      <c r="BOF84" s="197"/>
      <c r="BOG84" s="197"/>
      <c r="BOH84" s="197"/>
      <c r="BOI84" s="197"/>
      <c r="BOJ84" s="197"/>
      <c r="BOK84" s="197"/>
      <c r="BOL84" s="197"/>
      <c r="BOM84" s="197"/>
      <c r="BON84" s="197"/>
      <c r="BOO84" s="197"/>
      <c r="BOP84" s="197"/>
      <c r="BOQ84" s="197"/>
      <c r="BOR84" s="197"/>
      <c r="BOS84" s="197"/>
      <c r="BOT84" s="197"/>
      <c r="BOU84" s="197"/>
      <c r="BOV84" s="197"/>
      <c r="BOW84" s="197"/>
      <c r="BOX84" s="197"/>
      <c r="BOY84" s="197"/>
      <c r="BOZ84" s="197"/>
      <c r="BPA84" s="197"/>
      <c r="BPB84" s="197"/>
      <c r="BPC84" s="197"/>
      <c r="BPD84" s="197"/>
      <c r="BPE84" s="197"/>
      <c r="BPF84" s="197"/>
      <c r="BPG84" s="197"/>
      <c r="BPH84" s="197"/>
      <c r="BPI84" s="197"/>
      <c r="BPJ84" s="197"/>
      <c r="BPK84" s="197"/>
      <c r="BPL84" s="197"/>
      <c r="BPM84" s="197"/>
      <c r="BPN84" s="197"/>
      <c r="BPO84" s="197"/>
      <c r="BPP84" s="197"/>
      <c r="BPQ84" s="197"/>
      <c r="BPR84" s="197"/>
      <c r="BPS84" s="197"/>
      <c r="BPT84" s="197"/>
      <c r="BPU84" s="197"/>
      <c r="BPV84" s="197"/>
      <c r="BPW84" s="197"/>
      <c r="BPX84" s="197"/>
      <c r="BPY84" s="197"/>
      <c r="BPZ84" s="197"/>
      <c r="BQA84" s="197"/>
      <c r="BQB84" s="197"/>
      <c r="BQC84" s="197"/>
      <c r="BQD84" s="197"/>
      <c r="BQE84" s="197"/>
      <c r="BQF84" s="197"/>
      <c r="BQG84" s="197"/>
      <c r="BQH84" s="197"/>
      <c r="BQI84" s="197"/>
      <c r="BQJ84" s="197"/>
      <c r="BQK84" s="197"/>
      <c r="BQL84" s="197"/>
      <c r="BQM84" s="197"/>
      <c r="BQN84" s="197"/>
      <c r="BQO84" s="197"/>
      <c r="BQP84" s="197"/>
      <c r="BQQ84" s="197"/>
      <c r="BQR84" s="197"/>
      <c r="BQS84" s="197"/>
      <c r="BQT84" s="197"/>
      <c r="BQU84" s="197"/>
      <c r="BQV84" s="197"/>
      <c r="BQW84" s="197"/>
      <c r="BQX84" s="197"/>
      <c r="BQY84" s="197"/>
      <c r="BQZ84" s="197"/>
      <c r="BRA84" s="197"/>
      <c r="BRB84" s="197"/>
      <c r="BRC84" s="197"/>
      <c r="BRD84" s="197"/>
      <c r="BRE84" s="197"/>
      <c r="BRF84" s="197"/>
      <c r="BRG84" s="197"/>
      <c r="BRH84" s="197"/>
      <c r="BRI84" s="197"/>
      <c r="BRJ84" s="197"/>
      <c r="BRK84" s="197"/>
      <c r="BRL84" s="197"/>
      <c r="BRM84" s="197"/>
      <c r="BRN84" s="197"/>
      <c r="BRO84" s="197"/>
      <c r="BRP84" s="197"/>
      <c r="BRQ84" s="197"/>
      <c r="BRR84" s="197"/>
      <c r="BRS84" s="197"/>
      <c r="BRT84" s="197"/>
      <c r="BRU84" s="197"/>
      <c r="BRV84" s="197"/>
      <c r="BRW84" s="197"/>
      <c r="BRX84" s="197"/>
      <c r="BRY84" s="197"/>
      <c r="BRZ84" s="197"/>
      <c r="BSA84" s="197"/>
      <c r="BSB84" s="197"/>
      <c r="BSC84" s="197"/>
      <c r="BSD84" s="197"/>
      <c r="BSE84" s="197"/>
      <c r="BSF84" s="197"/>
      <c r="BSG84" s="197"/>
      <c r="BSH84" s="197"/>
      <c r="BSI84" s="197"/>
      <c r="BSJ84" s="197"/>
      <c r="BSK84" s="197"/>
      <c r="BSL84" s="197"/>
      <c r="BSM84" s="197"/>
      <c r="BSN84" s="197"/>
      <c r="BSO84" s="197"/>
      <c r="BSP84" s="197"/>
      <c r="BSQ84" s="197"/>
      <c r="BSR84" s="197"/>
      <c r="BSS84" s="197"/>
      <c r="BST84" s="197"/>
      <c r="BSU84" s="197"/>
      <c r="BSV84" s="197"/>
      <c r="BSW84" s="197"/>
      <c r="BSX84" s="197"/>
      <c r="BSY84" s="197"/>
      <c r="BSZ84" s="197"/>
      <c r="BTA84" s="197"/>
      <c r="BTB84" s="197"/>
      <c r="BTC84" s="197"/>
      <c r="BTD84" s="197"/>
      <c r="BTE84" s="197"/>
      <c r="BTF84" s="197"/>
      <c r="BTG84" s="197"/>
      <c r="BTH84" s="197"/>
      <c r="BTI84" s="197"/>
      <c r="BTJ84" s="197"/>
      <c r="BTK84" s="197"/>
      <c r="BTL84" s="197"/>
      <c r="BTM84" s="197"/>
      <c r="BTN84" s="197"/>
      <c r="BTO84" s="197"/>
      <c r="BTP84" s="197"/>
      <c r="BTQ84" s="197"/>
      <c r="BTR84" s="197"/>
      <c r="BTS84" s="197"/>
      <c r="BTT84" s="197"/>
      <c r="BTU84" s="197"/>
      <c r="BTV84" s="197"/>
      <c r="BTW84" s="197"/>
      <c r="BTX84" s="197"/>
      <c r="BTY84" s="197"/>
      <c r="BTZ84" s="197"/>
      <c r="BUA84" s="197"/>
      <c r="BUB84" s="197"/>
      <c r="BUC84" s="197"/>
      <c r="BUD84" s="197"/>
      <c r="BUE84" s="197"/>
      <c r="BUF84" s="197"/>
      <c r="BUG84" s="197"/>
      <c r="BUH84" s="197"/>
      <c r="BUI84" s="197"/>
      <c r="BUJ84" s="197"/>
      <c r="BUK84" s="197"/>
      <c r="BUL84" s="197"/>
      <c r="BUM84" s="197"/>
      <c r="BUN84" s="197"/>
      <c r="BUO84" s="197"/>
      <c r="BUP84" s="197"/>
      <c r="BUQ84" s="197"/>
      <c r="BUR84" s="197"/>
      <c r="BUS84" s="197"/>
      <c r="BUT84" s="197"/>
      <c r="BUU84" s="197"/>
      <c r="BUV84" s="197"/>
      <c r="BUW84" s="197"/>
      <c r="BUX84" s="197"/>
      <c r="BUY84" s="197"/>
      <c r="BUZ84" s="197"/>
      <c r="BVA84" s="197"/>
      <c r="BVB84" s="197"/>
      <c r="BVC84" s="197"/>
      <c r="BVD84" s="197"/>
      <c r="BVE84" s="197"/>
      <c r="BVF84" s="197"/>
      <c r="BVG84" s="197"/>
      <c r="BVH84" s="197"/>
      <c r="BVI84" s="197"/>
      <c r="BVJ84" s="197"/>
      <c r="BVK84" s="197"/>
      <c r="BVL84" s="197"/>
      <c r="BVM84" s="197"/>
      <c r="BVN84" s="197"/>
      <c r="BVO84" s="197"/>
      <c r="BVP84" s="197"/>
      <c r="BVQ84" s="197"/>
      <c r="BVR84" s="197"/>
      <c r="BVS84" s="197"/>
      <c r="BVT84" s="197"/>
      <c r="BVU84" s="197"/>
      <c r="BVV84" s="197"/>
      <c r="BVW84" s="197"/>
      <c r="BVX84" s="197"/>
      <c r="BVY84" s="197"/>
      <c r="BVZ84" s="197"/>
      <c r="BWA84" s="197"/>
      <c r="BWB84" s="197"/>
      <c r="BWC84" s="197"/>
      <c r="BWD84" s="197"/>
      <c r="BWE84" s="197"/>
      <c r="BWF84" s="197"/>
      <c r="BWG84" s="197"/>
      <c r="BWH84" s="197"/>
      <c r="BWI84" s="197"/>
      <c r="BWJ84" s="197"/>
      <c r="BWK84" s="197"/>
      <c r="BWL84" s="197"/>
      <c r="BWM84" s="197"/>
      <c r="BWN84" s="197"/>
      <c r="BWO84" s="197"/>
      <c r="BWP84" s="197"/>
      <c r="BWQ84" s="197"/>
      <c r="BWR84" s="197"/>
      <c r="BWS84" s="197"/>
      <c r="BWT84" s="197"/>
      <c r="BWU84" s="197"/>
      <c r="BWV84" s="197"/>
      <c r="BWW84" s="197"/>
      <c r="BWX84" s="197"/>
      <c r="BWY84" s="197"/>
      <c r="BWZ84" s="197"/>
      <c r="BXA84" s="197"/>
      <c r="BXB84" s="197"/>
      <c r="BXC84" s="197"/>
      <c r="BXD84" s="197"/>
      <c r="BXE84" s="197"/>
      <c r="BXF84" s="197"/>
      <c r="BXG84" s="197"/>
      <c r="BXH84" s="197"/>
      <c r="BXI84" s="197"/>
      <c r="BXJ84" s="197"/>
      <c r="BXK84" s="197"/>
      <c r="BXL84" s="197"/>
      <c r="BXM84" s="197"/>
      <c r="BXN84" s="197"/>
      <c r="BXO84" s="197"/>
      <c r="BXP84" s="197"/>
      <c r="BXQ84" s="197"/>
      <c r="BXR84" s="197"/>
      <c r="BXS84" s="197"/>
      <c r="BXT84" s="197"/>
      <c r="BXU84" s="197"/>
      <c r="BXV84" s="197"/>
      <c r="BXW84" s="197"/>
      <c r="BXX84" s="197"/>
      <c r="BXY84" s="197"/>
      <c r="BXZ84" s="197"/>
      <c r="BYA84" s="197"/>
      <c r="BYB84" s="197"/>
      <c r="BYC84" s="197"/>
      <c r="BYD84" s="197"/>
      <c r="BYE84" s="197"/>
      <c r="BYF84" s="197"/>
      <c r="BYG84" s="197"/>
      <c r="BYH84" s="197"/>
      <c r="BYI84" s="197"/>
      <c r="BYJ84" s="197"/>
      <c r="BYK84" s="197"/>
      <c r="BYL84" s="197"/>
      <c r="BYM84" s="197"/>
      <c r="BYN84" s="197"/>
      <c r="BYO84" s="197"/>
      <c r="BYP84" s="197"/>
      <c r="BYQ84" s="197"/>
      <c r="BYR84" s="197"/>
      <c r="BYS84" s="197"/>
      <c r="BYT84" s="197"/>
      <c r="BYU84" s="197"/>
      <c r="BYV84" s="197"/>
      <c r="BYW84" s="197"/>
      <c r="BYX84" s="197"/>
      <c r="BYY84" s="197"/>
      <c r="BYZ84" s="197"/>
      <c r="BZA84" s="197"/>
      <c r="BZB84" s="197"/>
      <c r="BZC84" s="197"/>
      <c r="BZD84" s="197"/>
      <c r="BZE84" s="197"/>
      <c r="BZF84" s="197"/>
      <c r="BZG84" s="197"/>
      <c r="BZH84" s="197"/>
      <c r="BZI84" s="197"/>
      <c r="BZJ84" s="197"/>
      <c r="BZK84" s="197"/>
      <c r="BZL84" s="197"/>
      <c r="BZM84" s="197"/>
      <c r="BZN84" s="197"/>
      <c r="BZO84" s="197"/>
      <c r="BZP84" s="197"/>
      <c r="BZQ84" s="197"/>
      <c r="BZR84" s="197"/>
      <c r="BZS84" s="197"/>
      <c r="BZT84" s="197"/>
      <c r="BZU84" s="197"/>
      <c r="BZV84" s="197"/>
      <c r="BZW84" s="197"/>
      <c r="BZX84" s="197"/>
      <c r="BZY84" s="197"/>
      <c r="BZZ84" s="197"/>
      <c r="CAA84" s="197"/>
      <c r="CAB84" s="197"/>
      <c r="CAC84" s="197"/>
      <c r="CAD84" s="197"/>
      <c r="CAE84" s="197"/>
      <c r="CAF84" s="197"/>
      <c r="CAG84" s="197"/>
      <c r="CAH84" s="197"/>
      <c r="CAI84" s="197"/>
      <c r="CAJ84" s="197"/>
      <c r="CAK84" s="197"/>
      <c r="CAL84" s="197"/>
      <c r="CAM84" s="197"/>
      <c r="CAN84" s="197"/>
      <c r="CAO84" s="197"/>
      <c r="CAP84" s="197"/>
      <c r="CAQ84" s="197"/>
      <c r="CAR84" s="197"/>
      <c r="CAS84" s="197"/>
      <c r="CAT84" s="197"/>
      <c r="CAU84" s="197"/>
      <c r="CAV84" s="197"/>
      <c r="CAW84" s="197"/>
      <c r="CAX84" s="197"/>
      <c r="CAY84" s="197"/>
      <c r="CAZ84" s="197"/>
      <c r="CBA84" s="197"/>
      <c r="CBB84" s="197"/>
      <c r="CBC84" s="197"/>
      <c r="CBD84" s="197"/>
      <c r="CBE84" s="197"/>
      <c r="CBF84" s="197"/>
      <c r="CBG84" s="197"/>
      <c r="CBH84" s="197"/>
      <c r="CBI84" s="197"/>
      <c r="CBJ84" s="197"/>
      <c r="CBK84" s="197"/>
      <c r="CBL84" s="197"/>
      <c r="CBM84" s="197"/>
      <c r="CBN84" s="197"/>
      <c r="CBO84" s="197"/>
      <c r="CBP84" s="197"/>
      <c r="CBQ84" s="197"/>
      <c r="CBR84" s="197"/>
      <c r="CBS84" s="197"/>
      <c r="CBT84" s="197"/>
      <c r="CBU84" s="197"/>
      <c r="CBV84" s="197"/>
      <c r="CBW84" s="197"/>
      <c r="CBX84" s="197"/>
      <c r="CBY84" s="197"/>
      <c r="CBZ84" s="197"/>
      <c r="CCA84" s="197"/>
      <c r="CCB84" s="197"/>
      <c r="CCC84" s="197"/>
      <c r="CCD84" s="197"/>
      <c r="CCE84" s="197"/>
      <c r="CCF84" s="197"/>
      <c r="CCG84" s="197"/>
      <c r="CCH84" s="197"/>
      <c r="CCI84" s="197"/>
      <c r="CCJ84" s="197"/>
      <c r="CCK84" s="197"/>
      <c r="CCL84" s="197"/>
      <c r="CCM84" s="197"/>
      <c r="CCN84" s="197"/>
      <c r="CCO84" s="197"/>
      <c r="CCP84" s="197"/>
      <c r="CCQ84" s="197"/>
      <c r="CCR84" s="197"/>
      <c r="CCS84" s="197"/>
      <c r="CCT84" s="197"/>
      <c r="CCU84" s="197"/>
      <c r="CCV84" s="197"/>
      <c r="CCW84" s="197"/>
      <c r="CCX84" s="197"/>
      <c r="CCY84" s="197"/>
      <c r="CCZ84" s="197"/>
      <c r="CDA84" s="197"/>
      <c r="CDB84" s="197"/>
      <c r="CDC84" s="197"/>
      <c r="CDD84" s="197"/>
      <c r="CDE84" s="197"/>
      <c r="CDF84" s="197"/>
      <c r="CDG84" s="197"/>
      <c r="CDH84" s="197"/>
      <c r="CDI84" s="197"/>
      <c r="CDJ84" s="197"/>
      <c r="CDK84" s="197"/>
      <c r="CDL84" s="197"/>
      <c r="CDM84" s="197"/>
      <c r="CDN84" s="197"/>
      <c r="CDO84" s="197"/>
      <c r="CDP84" s="197"/>
      <c r="CDQ84" s="197"/>
      <c r="CDR84" s="197"/>
      <c r="CDS84" s="197"/>
      <c r="CDT84" s="197"/>
      <c r="CDU84" s="197"/>
      <c r="CDV84" s="197"/>
      <c r="CDW84" s="197"/>
      <c r="CDX84" s="197"/>
      <c r="CDY84" s="197"/>
      <c r="CDZ84" s="197"/>
      <c r="CEA84" s="197"/>
      <c r="CEB84" s="197"/>
      <c r="CEC84" s="197"/>
      <c r="CED84" s="197"/>
      <c r="CEE84" s="197"/>
      <c r="CEF84" s="197"/>
      <c r="CEG84" s="197"/>
      <c r="CEH84" s="197"/>
      <c r="CEI84" s="197"/>
      <c r="CEJ84" s="197"/>
      <c r="CEK84" s="197"/>
      <c r="CEL84" s="197"/>
      <c r="CEM84" s="197"/>
      <c r="CEN84" s="197"/>
      <c r="CEO84" s="197"/>
      <c r="CEP84" s="197"/>
      <c r="CEQ84" s="197"/>
      <c r="CER84" s="197"/>
      <c r="CES84" s="197"/>
      <c r="CET84" s="197"/>
      <c r="CEU84" s="197"/>
      <c r="CEV84" s="197"/>
      <c r="CEW84" s="197"/>
      <c r="CEX84" s="197"/>
      <c r="CEY84" s="197"/>
      <c r="CEZ84" s="197"/>
      <c r="CFA84" s="197"/>
      <c r="CFB84" s="197"/>
      <c r="CFC84" s="197"/>
      <c r="CFD84" s="197"/>
      <c r="CFE84" s="197"/>
      <c r="CFF84" s="197"/>
      <c r="CFG84" s="197"/>
      <c r="CFH84" s="197"/>
      <c r="CFI84" s="197"/>
      <c r="CFJ84" s="197"/>
      <c r="CFK84" s="197"/>
      <c r="CFL84" s="197"/>
      <c r="CFM84" s="197"/>
      <c r="CFN84" s="197"/>
      <c r="CFO84" s="197"/>
      <c r="CFP84" s="197"/>
      <c r="CFQ84" s="197"/>
      <c r="CFR84" s="197"/>
      <c r="CFS84" s="197"/>
      <c r="CFT84" s="197"/>
      <c r="CFU84" s="197"/>
      <c r="CFV84" s="197"/>
      <c r="CFW84" s="197"/>
      <c r="CFX84" s="197"/>
      <c r="CFY84" s="197"/>
      <c r="CFZ84" s="197"/>
      <c r="CGA84" s="197"/>
      <c r="CGB84" s="197"/>
      <c r="CGC84" s="197"/>
      <c r="CGD84" s="197"/>
      <c r="CGE84" s="197"/>
      <c r="CGF84" s="197"/>
      <c r="CGG84" s="197"/>
      <c r="CGH84" s="197"/>
      <c r="CGI84" s="197"/>
      <c r="CGJ84" s="197"/>
      <c r="CGK84" s="197"/>
      <c r="CGL84" s="197"/>
      <c r="CGM84" s="197"/>
      <c r="CGN84" s="197"/>
      <c r="CGO84" s="197"/>
      <c r="CGP84" s="197"/>
      <c r="CGQ84" s="197"/>
      <c r="CGR84" s="197"/>
      <c r="CGS84" s="197"/>
      <c r="CGT84" s="197"/>
      <c r="CGU84" s="197"/>
      <c r="CGV84" s="197"/>
      <c r="CGW84" s="197"/>
      <c r="CGX84" s="197"/>
      <c r="CGY84" s="197"/>
      <c r="CGZ84" s="197"/>
      <c r="CHA84" s="197"/>
      <c r="CHB84" s="197"/>
      <c r="CHC84" s="197"/>
      <c r="CHD84" s="197"/>
      <c r="CHE84" s="197"/>
      <c r="CHF84" s="197"/>
      <c r="CHG84" s="197"/>
      <c r="CHH84" s="197"/>
      <c r="CHI84" s="197"/>
      <c r="CHJ84" s="197"/>
      <c r="CHK84" s="197"/>
      <c r="CHL84" s="197"/>
      <c r="CHM84" s="197"/>
      <c r="CHN84" s="197"/>
      <c r="CHO84" s="197"/>
      <c r="CHP84" s="197"/>
      <c r="CHQ84" s="197"/>
      <c r="CHR84" s="197"/>
      <c r="CHS84" s="197"/>
      <c r="CHT84" s="197"/>
      <c r="CHU84" s="197"/>
      <c r="CHV84" s="197"/>
      <c r="CHW84" s="197"/>
      <c r="CHX84" s="197"/>
      <c r="CHY84" s="197"/>
      <c r="CHZ84" s="197"/>
      <c r="CIA84" s="197"/>
      <c r="CIB84" s="197"/>
      <c r="CIC84" s="197"/>
      <c r="CID84" s="197"/>
      <c r="CIE84" s="197"/>
      <c r="CIF84" s="197"/>
      <c r="CIG84" s="197"/>
      <c r="CIH84" s="197"/>
      <c r="CII84" s="197"/>
      <c r="CIJ84" s="197"/>
      <c r="CIK84" s="197"/>
      <c r="CIL84" s="197"/>
      <c r="CIM84" s="197"/>
      <c r="CIN84" s="197"/>
      <c r="CIO84" s="197"/>
      <c r="CIP84" s="197"/>
      <c r="CIQ84" s="197"/>
      <c r="CIR84" s="197"/>
      <c r="CIS84" s="197"/>
      <c r="CIT84" s="197"/>
      <c r="CIU84" s="197"/>
      <c r="CIV84" s="197"/>
      <c r="CIW84" s="197"/>
      <c r="CIX84" s="197"/>
      <c r="CIY84" s="197"/>
      <c r="CIZ84" s="197"/>
      <c r="CJA84" s="197"/>
      <c r="CJB84" s="197"/>
      <c r="CJC84" s="197"/>
      <c r="CJD84" s="197"/>
      <c r="CJE84" s="197"/>
      <c r="CJF84" s="197"/>
      <c r="CJG84" s="197"/>
      <c r="CJH84" s="197"/>
      <c r="CJI84" s="197"/>
      <c r="CJJ84" s="197"/>
      <c r="CJK84" s="197"/>
      <c r="CJL84" s="197"/>
      <c r="CJM84" s="197"/>
      <c r="CJN84" s="197"/>
      <c r="CJO84" s="197"/>
      <c r="CJP84" s="197"/>
      <c r="CJQ84" s="197"/>
      <c r="CJR84" s="197"/>
      <c r="CJS84" s="197"/>
      <c r="CJT84" s="197"/>
      <c r="CJU84" s="197"/>
      <c r="CJV84" s="197"/>
      <c r="CJW84" s="197"/>
      <c r="CJX84" s="197"/>
      <c r="CJY84" s="197"/>
      <c r="CJZ84" s="197"/>
      <c r="CKA84" s="197"/>
      <c r="CKB84" s="197"/>
      <c r="CKC84" s="197"/>
      <c r="CKD84" s="197"/>
      <c r="CKE84" s="197"/>
      <c r="CKF84" s="197"/>
      <c r="CKG84" s="197"/>
      <c r="CKH84" s="197"/>
      <c r="CKI84" s="197"/>
      <c r="CKJ84" s="197"/>
      <c r="CKK84" s="197"/>
      <c r="CKL84" s="197"/>
      <c r="CKM84" s="197"/>
      <c r="CKN84" s="197"/>
      <c r="CKO84" s="197"/>
      <c r="CKP84" s="197"/>
      <c r="CKQ84" s="197"/>
      <c r="CKR84" s="197"/>
      <c r="CKS84" s="197"/>
      <c r="CKT84" s="197"/>
      <c r="CKU84" s="197"/>
      <c r="CKV84" s="197"/>
      <c r="CKW84" s="197"/>
      <c r="CKX84" s="197"/>
      <c r="CKY84" s="197"/>
      <c r="CKZ84" s="197"/>
      <c r="CLA84" s="197"/>
      <c r="CLB84" s="197"/>
      <c r="CLC84" s="197"/>
      <c r="CLD84" s="197"/>
      <c r="CLE84" s="197"/>
      <c r="CLF84" s="197"/>
      <c r="CLG84" s="197"/>
      <c r="CLH84" s="197"/>
      <c r="CLI84" s="197"/>
      <c r="CLJ84" s="197"/>
      <c r="CLK84" s="197"/>
      <c r="CLL84" s="197"/>
      <c r="CLM84" s="197"/>
      <c r="CLN84" s="197"/>
      <c r="CLO84" s="197"/>
      <c r="CLP84" s="197"/>
      <c r="CLQ84" s="197"/>
      <c r="CLR84" s="197"/>
      <c r="CLS84" s="197"/>
      <c r="CLT84" s="197"/>
      <c r="CLU84" s="197"/>
      <c r="CLV84" s="197"/>
      <c r="CLW84" s="197"/>
      <c r="CLX84" s="197"/>
      <c r="CLY84" s="197"/>
      <c r="CLZ84" s="197"/>
      <c r="CMA84" s="197"/>
      <c r="CMB84" s="197"/>
      <c r="CMC84" s="197"/>
      <c r="CMD84" s="197"/>
      <c r="CME84" s="197"/>
      <c r="CMF84" s="197"/>
      <c r="CMG84" s="197"/>
      <c r="CMH84" s="197"/>
      <c r="CMI84" s="197"/>
      <c r="CMJ84" s="197"/>
      <c r="CMK84" s="197"/>
      <c r="CML84" s="197"/>
      <c r="CMM84" s="197"/>
      <c r="CMN84" s="197"/>
      <c r="CMO84" s="197"/>
      <c r="CMP84" s="197"/>
      <c r="CMQ84" s="197"/>
      <c r="CMR84" s="197"/>
      <c r="CMS84" s="197"/>
      <c r="CMT84" s="197"/>
      <c r="CMU84" s="197"/>
      <c r="CMV84" s="197"/>
      <c r="CMW84" s="197"/>
      <c r="CMX84" s="197"/>
      <c r="CMY84" s="197"/>
      <c r="CMZ84" s="197"/>
      <c r="CNA84" s="197"/>
      <c r="CNB84" s="197"/>
      <c r="CNC84" s="197"/>
      <c r="CND84" s="197"/>
      <c r="CNE84" s="197"/>
      <c r="CNF84" s="197"/>
      <c r="CNG84" s="197"/>
      <c r="CNH84" s="197"/>
      <c r="CNI84" s="197"/>
      <c r="CNJ84" s="197"/>
      <c r="CNK84" s="197"/>
      <c r="CNL84" s="197"/>
      <c r="CNM84" s="197"/>
      <c r="CNN84" s="197"/>
      <c r="CNO84" s="197"/>
      <c r="CNP84" s="197"/>
      <c r="CNQ84" s="197"/>
      <c r="CNR84" s="197"/>
      <c r="CNS84" s="197"/>
      <c r="CNT84" s="197"/>
      <c r="CNU84" s="197"/>
      <c r="CNV84" s="197"/>
      <c r="CNW84" s="197"/>
      <c r="CNX84" s="197"/>
      <c r="CNY84" s="197"/>
      <c r="CNZ84" s="197"/>
      <c r="COA84" s="197"/>
      <c r="COB84" s="197"/>
      <c r="COC84" s="197"/>
      <c r="COD84" s="197"/>
      <c r="COE84" s="197"/>
      <c r="COF84" s="197"/>
      <c r="COG84" s="197"/>
      <c r="COH84" s="197"/>
      <c r="COI84" s="197"/>
      <c r="COJ84" s="197"/>
      <c r="COK84" s="197"/>
      <c r="COL84" s="197"/>
      <c r="COM84" s="197"/>
      <c r="CON84" s="197"/>
      <c r="COO84" s="197"/>
      <c r="COP84" s="197"/>
      <c r="COQ84" s="197"/>
      <c r="COR84" s="197"/>
      <c r="COS84" s="197"/>
      <c r="COT84" s="197"/>
      <c r="COU84" s="197"/>
      <c r="COV84" s="197"/>
      <c r="COW84" s="197"/>
      <c r="COX84" s="197"/>
      <c r="COY84" s="197"/>
      <c r="COZ84" s="197"/>
      <c r="CPA84" s="197"/>
      <c r="CPB84" s="197"/>
      <c r="CPC84" s="197"/>
      <c r="CPD84" s="197"/>
      <c r="CPE84" s="197"/>
      <c r="CPF84" s="197"/>
      <c r="CPG84" s="197"/>
      <c r="CPH84" s="197"/>
      <c r="CPI84" s="197"/>
      <c r="CPJ84" s="197"/>
      <c r="CPK84" s="197"/>
      <c r="CPL84" s="197"/>
      <c r="CPM84" s="197"/>
      <c r="CPN84" s="197"/>
      <c r="CPO84" s="197"/>
      <c r="CPP84" s="197"/>
      <c r="CPQ84" s="197"/>
      <c r="CPR84" s="197"/>
      <c r="CPS84" s="197"/>
      <c r="CPT84" s="197"/>
      <c r="CPU84" s="197"/>
      <c r="CPV84" s="197"/>
      <c r="CPW84" s="197"/>
      <c r="CPX84" s="197"/>
      <c r="CPY84" s="197"/>
      <c r="CPZ84" s="197"/>
      <c r="CQA84" s="197"/>
      <c r="CQB84" s="197"/>
      <c r="CQC84" s="197"/>
      <c r="CQD84" s="197"/>
      <c r="CQE84" s="197"/>
      <c r="CQF84" s="197"/>
      <c r="CQG84" s="197"/>
      <c r="CQH84" s="197"/>
      <c r="CQI84" s="197"/>
      <c r="CQJ84" s="197"/>
      <c r="CQK84" s="197"/>
      <c r="CQL84" s="197"/>
      <c r="CQM84" s="197"/>
      <c r="CQN84" s="197"/>
      <c r="CQO84" s="197"/>
      <c r="CQP84" s="197"/>
      <c r="CQQ84" s="197"/>
      <c r="CQR84" s="197"/>
      <c r="CQS84" s="197"/>
      <c r="CQT84" s="197"/>
      <c r="CQU84" s="197"/>
      <c r="CQV84" s="197"/>
      <c r="CQW84" s="197"/>
      <c r="CQX84" s="197"/>
      <c r="CQY84" s="197"/>
      <c r="CQZ84" s="197"/>
      <c r="CRA84" s="197"/>
      <c r="CRB84" s="197"/>
      <c r="CRC84" s="197"/>
      <c r="CRD84" s="197"/>
      <c r="CRE84" s="197"/>
      <c r="CRF84" s="197"/>
      <c r="CRG84" s="197"/>
      <c r="CRH84" s="197"/>
      <c r="CRI84" s="197"/>
      <c r="CRJ84" s="197"/>
      <c r="CRK84" s="197"/>
      <c r="CRL84" s="197"/>
      <c r="CRM84" s="197"/>
      <c r="CRN84" s="197"/>
      <c r="CRO84" s="197"/>
      <c r="CRP84" s="197"/>
      <c r="CRQ84" s="197"/>
      <c r="CRR84" s="197"/>
      <c r="CRS84" s="197"/>
      <c r="CRT84" s="197"/>
      <c r="CRU84" s="197"/>
      <c r="CRV84" s="197"/>
      <c r="CRW84" s="197"/>
      <c r="CRX84" s="197"/>
      <c r="CRY84" s="197"/>
      <c r="CRZ84" s="197"/>
      <c r="CSA84" s="197"/>
      <c r="CSB84" s="197"/>
      <c r="CSC84" s="197"/>
      <c r="CSD84" s="197"/>
      <c r="CSE84" s="197"/>
      <c r="CSF84" s="197"/>
      <c r="CSG84" s="197"/>
      <c r="CSH84" s="197"/>
      <c r="CSI84" s="197"/>
      <c r="CSJ84" s="197"/>
      <c r="CSK84" s="197"/>
      <c r="CSL84" s="197"/>
      <c r="CSM84" s="197"/>
      <c r="CSN84" s="197"/>
      <c r="CSO84" s="197"/>
      <c r="CSP84" s="197"/>
      <c r="CSQ84" s="197"/>
      <c r="CSR84" s="197"/>
      <c r="CSS84" s="197"/>
      <c r="CST84" s="197"/>
      <c r="CSU84" s="197"/>
      <c r="CSV84" s="197"/>
      <c r="CSW84" s="197"/>
      <c r="CSX84" s="197"/>
      <c r="CSY84" s="197"/>
      <c r="CSZ84" s="197"/>
      <c r="CTA84" s="197"/>
      <c r="CTB84" s="197"/>
      <c r="CTC84" s="197"/>
      <c r="CTD84" s="197"/>
      <c r="CTE84" s="197"/>
      <c r="CTF84" s="197"/>
      <c r="CTG84" s="197"/>
      <c r="CTH84" s="197"/>
      <c r="CTI84" s="197"/>
      <c r="CTJ84" s="197"/>
      <c r="CTK84" s="197"/>
      <c r="CTL84" s="197"/>
      <c r="CTM84" s="197"/>
      <c r="CTN84" s="197"/>
      <c r="CTO84" s="197"/>
      <c r="CTP84" s="197"/>
      <c r="CTQ84" s="197"/>
      <c r="CTR84" s="197"/>
      <c r="CTS84" s="197"/>
      <c r="CTT84" s="197"/>
      <c r="CTU84" s="197"/>
      <c r="CTV84" s="197"/>
      <c r="CTW84" s="197"/>
      <c r="CTX84" s="197"/>
      <c r="CTY84" s="197"/>
      <c r="CTZ84" s="197"/>
      <c r="CUA84" s="197"/>
      <c r="CUB84" s="197"/>
      <c r="CUC84" s="197"/>
      <c r="CUD84" s="197"/>
      <c r="CUE84" s="197"/>
      <c r="CUF84" s="197"/>
      <c r="CUG84" s="197"/>
      <c r="CUH84" s="197"/>
      <c r="CUI84" s="197"/>
      <c r="CUJ84" s="197"/>
      <c r="CUK84" s="197"/>
      <c r="CUL84" s="197"/>
      <c r="CUM84" s="197"/>
      <c r="CUN84" s="197"/>
      <c r="CUO84" s="197"/>
      <c r="CUP84" s="197"/>
      <c r="CUQ84" s="197"/>
      <c r="CUR84" s="197"/>
      <c r="CUS84" s="197"/>
      <c r="CUT84" s="197"/>
      <c r="CUU84" s="197"/>
      <c r="CUV84" s="197"/>
      <c r="CUW84" s="197"/>
      <c r="CUX84" s="197"/>
      <c r="CUY84" s="197"/>
      <c r="CUZ84" s="197"/>
      <c r="CVA84" s="197"/>
      <c r="CVB84" s="197"/>
      <c r="CVC84" s="197"/>
      <c r="CVD84" s="197"/>
      <c r="CVE84" s="197"/>
      <c r="CVF84" s="197"/>
      <c r="CVG84" s="197"/>
      <c r="CVH84" s="197"/>
      <c r="CVI84" s="197"/>
      <c r="CVJ84" s="197"/>
      <c r="CVK84" s="197"/>
      <c r="CVL84" s="197"/>
      <c r="CVM84" s="197"/>
      <c r="CVN84" s="197"/>
      <c r="CVO84" s="197"/>
      <c r="CVP84" s="197"/>
      <c r="CVQ84" s="197"/>
      <c r="CVR84" s="197"/>
      <c r="CVS84" s="197"/>
      <c r="CVT84" s="197"/>
      <c r="CVU84" s="197"/>
      <c r="CVV84" s="197"/>
      <c r="CVW84" s="197"/>
      <c r="CVX84" s="197"/>
      <c r="CVY84" s="197"/>
      <c r="CVZ84" s="197"/>
      <c r="CWA84" s="197"/>
      <c r="CWB84" s="197"/>
      <c r="CWC84" s="197"/>
      <c r="CWD84" s="197"/>
      <c r="CWE84" s="197"/>
      <c r="CWF84" s="197"/>
      <c r="CWG84" s="197"/>
      <c r="CWH84" s="197"/>
      <c r="CWI84" s="197"/>
      <c r="CWJ84" s="197"/>
      <c r="CWK84" s="197"/>
      <c r="CWL84" s="197"/>
      <c r="CWM84" s="197"/>
      <c r="CWN84" s="197"/>
      <c r="CWO84" s="197"/>
      <c r="CWP84" s="197"/>
      <c r="CWQ84" s="197"/>
      <c r="CWR84" s="197"/>
      <c r="CWS84" s="197"/>
      <c r="CWT84" s="197"/>
      <c r="CWU84" s="197"/>
      <c r="CWV84" s="197"/>
      <c r="CWW84" s="197"/>
      <c r="CWX84" s="197"/>
      <c r="CWY84" s="197"/>
      <c r="CWZ84" s="197"/>
      <c r="CXA84" s="197"/>
      <c r="CXB84" s="197"/>
      <c r="CXC84" s="197"/>
      <c r="CXD84" s="197"/>
      <c r="CXE84" s="197"/>
      <c r="CXF84" s="197"/>
      <c r="CXG84" s="197"/>
      <c r="CXH84" s="197"/>
      <c r="CXI84" s="197"/>
      <c r="CXJ84" s="197"/>
      <c r="CXK84" s="197"/>
      <c r="CXL84" s="197"/>
      <c r="CXM84" s="197"/>
      <c r="CXN84" s="197"/>
      <c r="CXO84" s="197"/>
      <c r="CXP84" s="197"/>
      <c r="CXQ84" s="197"/>
      <c r="CXR84" s="197"/>
      <c r="CXS84" s="197"/>
      <c r="CXT84" s="197"/>
      <c r="CXU84" s="197"/>
      <c r="CXV84" s="197"/>
      <c r="CXW84" s="197"/>
      <c r="CXX84" s="197"/>
      <c r="CXY84" s="197"/>
      <c r="CXZ84" s="197"/>
      <c r="CYA84" s="197"/>
      <c r="CYB84" s="197"/>
      <c r="CYC84" s="197"/>
      <c r="CYD84" s="197"/>
      <c r="CYE84" s="197"/>
      <c r="CYF84" s="197"/>
      <c r="CYG84" s="197"/>
      <c r="CYH84" s="197"/>
      <c r="CYI84" s="197"/>
      <c r="CYJ84" s="197"/>
      <c r="CYK84" s="197"/>
      <c r="CYL84" s="197"/>
      <c r="CYM84" s="197"/>
      <c r="CYN84" s="197"/>
      <c r="CYO84" s="197"/>
      <c r="CYP84" s="197"/>
      <c r="CYQ84" s="197"/>
      <c r="CYR84" s="197"/>
      <c r="CYS84" s="197"/>
      <c r="CYT84" s="197"/>
      <c r="CYU84" s="197"/>
      <c r="CYV84" s="197"/>
      <c r="CYW84" s="197"/>
      <c r="CYX84" s="197"/>
      <c r="CYY84" s="197"/>
      <c r="CYZ84" s="197"/>
      <c r="CZA84" s="197"/>
      <c r="CZB84" s="197"/>
      <c r="CZC84" s="197"/>
      <c r="CZD84" s="197"/>
      <c r="CZE84" s="197"/>
      <c r="CZF84" s="197"/>
      <c r="CZG84" s="197"/>
      <c r="CZH84" s="197"/>
      <c r="CZI84" s="197"/>
      <c r="CZJ84" s="197"/>
      <c r="CZK84" s="197"/>
      <c r="CZL84" s="197"/>
      <c r="CZM84" s="197"/>
      <c r="CZN84" s="197"/>
      <c r="CZO84" s="197"/>
      <c r="CZP84" s="197"/>
      <c r="CZQ84" s="197"/>
      <c r="CZR84" s="197"/>
      <c r="CZS84" s="197"/>
      <c r="CZT84" s="197"/>
      <c r="CZU84" s="197"/>
      <c r="CZV84" s="197"/>
      <c r="CZW84" s="197"/>
      <c r="CZX84" s="197"/>
      <c r="CZY84" s="197"/>
      <c r="CZZ84" s="197"/>
      <c r="DAA84" s="197"/>
      <c r="DAB84" s="197"/>
      <c r="DAC84" s="197"/>
      <c r="DAD84" s="197"/>
      <c r="DAE84" s="197"/>
      <c r="DAF84" s="197"/>
      <c r="DAG84" s="197"/>
      <c r="DAH84" s="197"/>
      <c r="DAI84" s="197"/>
      <c r="DAJ84" s="197"/>
      <c r="DAK84" s="197"/>
      <c r="DAL84" s="197"/>
      <c r="DAM84" s="197"/>
      <c r="DAN84" s="197"/>
      <c r="DAO84" s="197"/>
      <c r="DAP84" s="197"/>
      <c r="DAQ84" s="197"/>
      <c r="DAR84" s="197"/>
      <c r="DAS84" s="197"/>
      <c r="DAT84" s="197"/>
      <c r="DAU84" s="197"/>
      <c r="DAV84" s="197"/>
      <c r="DAW84" s="197"/>
      <c r="DAX84" s="197"/>
      <c r="DAY84" s="197"/>
      <c r="DAZ84" s="197"/>
      <c r="DBA84" s="197"/>
      <c r="DBB84" s="197"/>
      <c r="DBC84" s="197"/>
      <c r="DBD84" s="197"/>
      <c r="DBE84" s="197"/>
      <c r="DBF84" s="197"/>
      <c r="DBG84" s="197"/>
      <c r="DBH84" s="197"/>
      <c r="DBI84" s="197"/>
      <c r="DBJ84" s="197"/>
      <c r="DBK84" s="197"/>
      <c r="DBL84" s="197"/>
      <c r="DBM84" s="197"/>
      <c r="DBN84" s="197"/>
      <c r="DBO84" s="197"/>
      <c r="DBP84" s="197"/>
      <c r="DBQ84" s="197"/>
      <c r="DBR84" s="197"/>
      <c r="DBS84" s="197"/>
      <c r="DBT84" s="197"/>
      <c r="DBU84" s="197"/>
      <c r="DBV84" s="197"/>
      <c r="DBW84" s="197"/>
      <c r="DBX84" s="197"/>
      <c r="DBY84" s="197"/>
      <c r="DBZ84" s="197"/>
      <c r="DCA84" s="197"/>
      <c r="DCB84" s="197"/>
      <c r="DCC84" s="197"/>
      <c r="DCD84" s="197"/>
      <c r="DCE84" s="197"/>
      <c r="DCF84" s="197"/>
      <c r="DCG84" s="197"/>
      <c r="DCH84" s="197"/>
      <c r="DCI84" s="197"/>
      <c r="DCJ84" s="197"/>
      <c r="DCK84" s="197"/>
      <c r="DCL84" s="197"/>
      <c r="DCM84" s="197"/>
      <c r="DCN84" s="197"/>
      <c r="DCO84" s="197"/>
      <c r="DCP84" s="197"/>
      <c r="DCQ84" s="197"/>
      <c r="DCR84" s="197"/>
      <c r="DCS84" s="197"/>
      <c r="DCT84" s="197"/>
      <c r="DCU84" s="197"/>
      <c r="DCV84" s="197"/>
      <c r="DCW84" s="197"/>
      <c r="DCX84" s="197"/>
      <c r="DCY84" s="197"/>
      <c r="DCZ84" s="197"/>
      <c r="DDA84" s="197"/>
      <c r="DDB84" s="197"/>
      <c r="DDC84" s="197"/>
      <c r="DDD84" s="197"/>
      <c r="DDE84" s="197"/>
      <c r="DDF84" s="197"/>
      <c r="DDG84" s="197"/>
      <c r="DDH84" s="197"/>
      <c r="DDI84" s="197"/>
      <c r="DDJ84" s="197"/>
      <c r="DDK84" s="197"/>
      <c r="DDL84" s="197"/>
      <c r="DDM84" s="197"/>
      <c r="DDN84" s="197"/>
      <c r="DDO84" s="197"/>
      <c r="DDP84" s="197"/>
      <c r="DDQ84" s="197"/>
      <c r="DDR84" s="197"/>
      <c r="DDS84" s="197"/>
      <c r="DDT84" s="197"/>
      <c r="DDU84" s="197"/>
      <c r="DDV84" s="197"/>
      <c r="DDW84" s="197"/>
      <c r="DDX84" s="197"/>
      <c r="DDY84" s="197"/>
      <c r="DDZ84" s="197"/>
      <c r="DEA84" s="197"/>
      <c r="DEB84" s="197"/>
      <c r="DEC84" s="197"/>
      <c r="DED84" s="197"/>
      <c r="DEE84" s="197"/>
      <c r="DEF84" s="197"/>
      <c r="DEG84" s="197"/>
      <c r="DEH84" s="197"/>
      <c r="DEI84" s="197"/>
      <c r="DEJ84" s="197"/>
      <c r="DEK84" s="197"/>
      <c r="DEL84" s="197"/>
      <c r="DEM84" s="197"/>
      <c r="DEN84" s="197"/>
      <c r="DEO84" s="197"/>
      <c r="DEP84" s="197"/>
      <c r="DEQ84" s="197"/>
      <c r="DER84" s="197"/>
      <c r="DES84" s="197"/>
      <c r="DET84" s="197"/>
      <c r="DEU84" s="197"/>
      <c r="DEV84" s="197"/>
      <c r="DEW84" s="197"/>
      <c r="DEX84" s="197"/>
      <c r="DEY84" s="197"/>
      <c r="DEZ84" s="197"/>
      <c r="DFA84" s="197"/>
      <c r="DFB84" s="197"/>
      <c r="DFC84" s="197"/>
      <c r="DFD84" s="197"/>
      <c r="DFE84" s="197"/>
      <c r="DFF84" s="197"/>
      <c r="DFG84" s="197"/>
      <c r="DFH84" s="197"/>
      <c r="DFI84" s="197"/>
      <c r="DFJ84" s="197"/>
      <c r="DFK84" s="197"/>
      <c r="DFL84" s="197"/>
      <c r="DFM84" s="197"/>
      <c r="DFN84" s="197"/>
      <c r="DFO84" s="197"/>
      <c r="DFP84" s="197"/>
      <c r="DFQ84" s="197"/>
      <c r="DFR84" s="197"/>
      <c r="DFS84" s="197"/>
      <c r="DFT84" s="197"/>
      <c r="DFU84" s="197"/>
      <c r="DFV84" s="197"/>
      <c r="DFW84" s="197"/>
      <c r="DFX84" s="197"/>
      <c r="DFY84" s="197"/>
      <c r="DFZ84" s="197"/>
      <c r="DGA84" s="197"/>
      <c r="DGB84" s="197"/>
      <c r="DGC84" s="197"/>
      <c r="DGD84" s="197"/>
      <c r="DGE84" s="197"/>
      <c r="DGF84" s="197"/>
      <c r="DGG84" s="197"/>
      <c r="DGH84" s="197"/>
      <c r="DGI84" s="197"/>
      <c r="DGJ84" s="197"/>
      <c r="DGK84" s="197"/>
      <c r="DGL84" s="197"/>
      <c r="DGM84" s="197"/>
      <c r="DGN84" s="197"/>
      <c r="DGO84" s="197"/>
      <c r="DGP84" s="197"/>
      <c r="DGQ84" s="197"/>
      <c r="DGR84" s="197"/>
      <c r="DGS84" s="197"/>
      <c r="DGT84" s="197"/>
      <c r="DGU84" s="197"/>
      <c r="DGV84" s="197"/>
      <c r="DGW84" s="197"/>
      <c r="DGX84" s="197"/>
      <c r="DGY84" s="197"/>
      <c r="DGZ84" s="197"/>
      <c r="DHA84" s="197"/>
      <c r="DHB84" s="197"/>
      <c r="DHC84" s="197"/>
      <c r="DHD84" s="197"/>
      <c r="DHE84" s="197"/>
      <c r="DHF84" s="197"/>
      <c r="DHG84" s="197"/>
      <c r="DHH84" s="197"/>
      <c r="DHI84" s="197"/>
      <c r="DHJ84" s="197"/>
      <c r="DHK84" s="197"/>
      <c r="DHL84" s="197"/>
      <c r="DHM84" s="197"/>
      <c r="DHN84" s="197"/>
      <c r="DHO84" s="197"/>
      <c r="DHP84" s="197"/>
      <c r="DHQ84" s="197"/>
      <c r="DHR84" s="197"/>
      <c r="DHS84" s="197"/>
      <c r="DHT84" s="197"/>
      <c r="DHU84" s="197"/>
      <c r="DHV84" s="197"/>
      <c r="DHW84" s="197"/>
      <c r="DHX84" s="197"/>
      <c r="DHY84" s="197"/>
      <c r="DHZ84" s="197"/>
      <c r="DIA84" s="197"/>
      <c r="DIB84" s="197"/>
      <c r="DIC84" s="197"/>
      <c r="DID84" s="197"/>
      <c r="DIE84" s="197"/>
      <c r="DIF84" s="197"/>
      <c r="DIG84" s="197"/>
      <c r="DIH84" s="197"/>
      <c r="DII84" s="197"/>
      <c r="DIJ84" s="197"/>
      <c r="DIK84" s="197"/>
      <c r="DIL84" s="197"/>
      <c r="DIM84" s="197"/>
      <c r="DIN84" s="197"/>
      <c r="DIO84" s="197"/>
      <c r="DIP84" s="197"/>
      <c r="DIQ84" s="197"/>
      <c r="DIR84" s="197"/>
      <c r="DIS84" s="197"/>
      <c r="DIT84" s="197"/>
      <c r="DIU84" s="197"/>
      <c r="DIV84" s="197"/>
      <c r="DIW84" s="197"/>
      <c r="DIX84" s="197"/>
      <c r="DIY84" s="197"/>
      <c r="DIZ84" s="197"/>
      <c r="DJA84" s="197"/>
      <c r="DJB84" s="197"/>
      <c r="DJC84" s="197"/>
      <c r="DJD84" s="197"/>
      <c r="DJE84" s="197"/>
      <c r="DJF84" s="197"/>
      <c r="DJG84" s="197"/>
      <c r="DJH84" s="197"/>
      <c r="DJI84" s="197"/>
      <c r="DJJ84" s="197"/>
      <c r="DJK84" s="197"/>
      <c r="DJL84" s="197"/>
      <c r="DJM84" s="197"/>
      <c r="DJN84" s="197"/>
      <c r="DJO84" s="197"/>
      <c r="DJP84" s="197"/>
      <c r="DJQ84" s="197"/>
      <c r="DJR84" s="197"/>
      <c r="DJS84" s="197"/>
      <c r="DJT84" s="197"/>
      <c r="DJU84" s="197"/>
      <c r="DJV84" s="197"/>
      <c r="DJW84" s="197"/>
      <c r="DJX84" s="197"/>
      <c r="DJY84" s="197"/>
      <c r="DJZ84" s="197"/>
      <c r="DKA84" s="197"/>
      <c r="DKB84" s="197"/>
      <c r="DKC84" s="197"/>
      <c r="DKD84" s="197"/>
      <c r="DKE84" s="197"/>
      <c r="DKF84" s="197"/>
      <c r="DKG84" s="197"/>
      <c r="DKH84" s="197"/>
      <c r="DKI84" s="197"/>
      <c r="DKJ84" s="197"/>
      <c r="DKK84" s="197"/>
      <c r="DKL84" s="197"/>
      <c r="DKM84" s="197"/>
      <c r="DKN84" s="197"/>
      <c r="DKO84" s="197"/>
      <c r="DKP84" s="197"/>
      <c r="DKQ84" s="197"/>
      <c r="DKR84" s="197"/>
      <c r="DKS84" s="197"/>
      <c r="DKT84" s="197"/>
      <c r="DKU84" s="197"/>
      <c r="DKV84" s="197"/>
      <c r="DKW84" s="197"/>
      <c r="DKX84" s="197"/>
      <c r="DKY84" s="197"/>
      <c r="DKZ84" s="197"/>
      <c r="DLA84" s="197"/>
      <c r="DLB84" s="197"/>
      <c r="DLC84" s="197"/>
      <c r="DLD84" s="197"/>
      <c r="DLE84" s="197"/>
      <c r="DLF84" s="197"/>
      <c r="DLG84" s="197"/>
      <c r="DLH84" s="197"/>
      <c r="DLI84" s="197"/>
      <c r="DLJ84" s="197"/>
      <c r="DLK84" s="197"/>
      <c r="DLL84" s="197"/>
      <c r="DLM84" s="197"/>
      <c r="DLN84" s="197"/>
      <c r="DLO84" s="197"/>
      <c r="DLP84" s="197"/>
      <c r="DLQ84" s="197"/>
      <c r="DLR84" s="197"/>
      <c r="DLS84" s="197"/>
      <c r="DLT84" s="197"/>
      <c r="DLU84" s="197"/>
      <c r="DLV84" s="197"/>
      <c r="DLW84" s="197"/>
      <c r="DLX84" s="197"/>
      <c r="DLY84" s="197"/>
      <c r="DLZ84" s="197"/>
      <c r="DMA84" s="197"/>
      <c r="DMB84" s="197"/>
      <c r="DMC84" s="197"/>
      <c r="DMD84" s="197"/>
      <c r="DME84" s="197"/>
      <c r="DMF84" s="197"/>
      <c r="DMG84" s="197"/>
      <c r="DMH84" s="197"/>
      <c r="DMI84" s="197"/>
      <c r="DMJ84" s="197"/>
      <c r="DMK84" s="197"/>
      <c r="DML84" s="197"/>
      <c r="DMM84" s="197"/>
      <c r="DMN84" s="197"/>
      <c r="DMO84" s="197"/>
      <c r="DMP84" s="197"/>
      <c r="DMQ84" s="197"/>
      <c r="DMR84" s="197"/>
      <c r="DMS84" s="197"/>
      <c r="DMT84" s="197"/>
      <c r="DMU84" s="197"/>
      <c r="DMV84" s="197"/>
      <c r="DMW84" s="197"/>
      <c r="DMX84" s="197"/>
      <c r="DMY84" s="197"/>
      <c r="DMZ84" s="197"/>
      <c r="DNA84" s="197"/>
      <c r="DNB84" s="197"/>
      <c r="DNC84" s="197"/>
      <c r="DND84" s="197"/>
      <c r="DNE84" s="197"/>
      <c r="DNF84" s="197"/>
      <c r="DNG84" s="197"/>
      <c r="DNH84" s="197"/>
      <c r="DNI84" s="197"/>
      <c r="DNJ84" s="197"/>
      <c r="DNK84" s="197"/>
      <c r="DNL84" s="197"/>
      <c r="DNM84" s="197"/>
      <c r="DNN84" s="197"/>
      <c r="DNO84" s="197"/>
      <c r="DNP84" s="197"/>
      <c r="DNQ84" s="197"/>
      <c r="DNR84" s="197"/>
      <c r="DNS84" s="197"/>
      <c r="DNT84" s="197"/>
      <c r="DNU84" s="197"/>
      <c r="DNV84" s="197"/>
      <c r="DNW84" s="197"/>
      <c r="DNX84" s="197"/>
      <c r="DNY84" s="197"/>
      <c r="DNZ84" s="197"/>
      <c r="DOA84" s="197"/>
      <c r="DOB84" s="197"/>
      <c r="DOC84" s="197"/>
      <c r="DOD84" s="197"/>
      <c r="DOE84" s="197"/>
      <c r="DOF84" s="197"/>
      <c r="DOG84" s="197"/>
      <c r="DOH84" s="197"/>
      <c r="DOI84" s="197"/>
      <c r="DOJ84" s="197"/>
      <c r="DOK84" s="197"/>
      <c r="DOL84" s="197"/>
      <c r="DOM84" s="197"/>
      <c r="DON84" s="197"/>
      <c r="DOO84" s="197"/>
      <c r="DOP84" s="197"/>
      <c r="DOQ84" s="197"/>
      <c r="DOR84" s="197"/>
      <c r="DOS84" s="197"/>
      <c r="DOT84" s="197"/>
      <c r="DOU84" s="197"/>
      <c r="DOV84" s="197"/>
      <c r="DOW84" s="197"/>
      <c r="DOX84" s="197"/>
      <c r="DOY84" s="197"/>
      <c r="DOZ84" s="197"/>
      <c r="DPA84" s="197"/>
      <c r="DPB84" s="197"/>
      <c r="DPC84" s="197"/>
      <c r="DPD84" s="197"/>
      <c r="DPE84" s="197"/>
      <c r="DPF84" s="197"/>
      <c r="DPG84" s="197"/>
      <c r="DPH84" s="197"/>
      <c r="DPI84" s="197"/>
      <c r="DPJ84" s="197"/>
      <c r="DPK84" s="197"/>
      <c r="DPL84" s="197"/>
      <c r="DPM84" s="197"/>
      <c r="DPN84" s="197"/>
      <c r="DPO84" s="197"/>
      <c r="DPP84" s="197"/>
      <c r="DPQ84" s="197"/>
      <c r="DPR84" s="197"/>
      <c r="DPS84" s="197"/>
      <c r="DPT84" s="197"/>
      <c r="DPU84" s="197"/>
      <c r="DPV84" s="197"/>
      <c r="DPW84" s="197"/>
      <c r="DPX84" s="197"/>
      <c r="DPY84" s="197"/>
      <c r="DPZ84" s="197"/>
      <c r="DQA84" s="197"/>
      <c r="DQB84" s="197"/>
      <c r="DQC84" s="197"/>
      <c r="DQD84" s="197"/>
      <c r="DQE84" s="197"/>
      <c r="DQF84" s="197"/>
      <c r="DQG84" s="197"/>
      <c r="DQH84" s="197"/>
      <c r="DQI84" s="197"/>
      <c r="DQJ84" s="197"/>
      <c r="DQK84" s="197"/>
      <c r="DQL84" s="197"/>
      <c r="DQM84" s="197"/>
      <c r="DQN84" s="197"/>
      <c r="DQO84" s="197"/>
      <c r="DQP84" s="197"/>
      <c r="DQQ84" s="197"/>
      <c r="DQR84" s="197"/>
      <c r="DQS84" s="197"/>
      <c r="DQT84" s="197"/>
      <c r="DQU84" s="197"/>
      <c r="DQV84" s="197"/>
      <c r="DQW84" s="197"/>
      <c r="DQX84" s="197"/>
      <c r="DQY84" s="197"/>
      <c r="DQZ84" s="197"/>
      <c r="DRA84" s="197"/>
      <c r="DRB84" s="197"/>
      <c r="DRC84" s="197"/>
      <c r="DRD84" s="197"/>
      <c r="DRE84" s="197"/>
      <c r="DRF84" s="197"/>
      <c r="DRG84" s="197"/>
      <c r="DRH84" s="197"/>
      <c r="DRI84" s="197"/>
      <c r="DRJ84" s="197"/>
      <c r="DRK84" s="197"/>
      <c r="DRL84" s="197"/>
      <c r="DRM84" s="197"/>
      <c r="DRN84" s="197"/>
      <c r="DRO84" s="197"/>
      <c r="DRP84" s="197"/>
      <c r="DRQ84" s="197"/>
      <c r="DRR84" s="197"/>
      <c r="DRS84" s="197"/>
      <c r="DRT84" s="197"/>
      <c r="DRU84" s="197"/>
      <c r="DRV84" s="197"/>
      <c r="DRW84" s="197"/>
      <c r="DRX84" s="197"/>
      <c r="DRY84" s="197"/>
      <c r="DRZ84" s="197"/>
      <c r="DSA84" s="197"/>
      <c r="DSB84" s="197"/>
      <c r="DSC84" s="197"/>
      <c r="DSD84" s="197"/>
      <c r="DSE84" s="197"/>
      <c r="DSF84" s="197"/>
      <c r="DSG84" s="197"/>
      <c r="DSH84" s="197"/>
      <c r="DSI84" s="197"/>
      <c r="DSJ84" s="197"/>
      <c r="DSK84" s="197"/>
      <c r="DSL84" s="197"/>
      <c r="DSM84" s="197"/>
      <c r="DSN84" s="197"/>
      <c r="DSO84" s="197"/>
      <c r="DSP84" s="197"/>
      <c r="DSQ84" s="197"/>
      <c r="DSR84" s="197"/>
      <c r="DSS84" s="197"/>
      <c r="DST84" s="197"/>
      <c r="DSU84" s="197"/>
      <c r="DSV84" s="197"/>
      <c r="DSW84" s="197"/>
      <c r="DSX84" s="197"/>
      <c r="DSY84" s="197"/>
      <c r="DSZ84" s="197"/>
      <c r="DTA84" s="197"/>
      <c r="DTB84" s="197"/>
      <c r="DTC84" s="197"/>
      <c r="DTD84" s="197"/>
      <c r="DTE84" s="197"/>
      <c r="DTF84" s="197"/>
      <c r="DTG84" s="197"/>
      <c r="DTH84" s="197"/>
      <c r="DTI84" s="197"/>
      <c r="DTJ84" s="197"/>
      <c r="DTK84" s="197"/>
      <c r="DTL84" s="197"/>
      <c r="DTM84" s="197"/>
      <c r="DTN84" s="197"/>
      <c r="DTO84" s="197"/>
      <c r="DTP84" s="197"/>
      <c r="DTQ84" s="197"/>
      <c r="DTR84" s="197"/>
      <c r="DTS84" s="197"/>
      <c r="DTT84" s="197"/>
      <c r="DTU84" s="197"/>
      <c r="DTV84" s="197"/>
      <c r="DTW84" s="197"/>
      <c r="DTX84" s="197"/>
      <c r="DTY84" s="197"/>
      <c r="DTZ84" s="197"/>
      <c r="DUA84" s="197"/>
      <c r="DUB84" s="197"/>
      <c r="DUC84" s="197"/>
      <c r="DUD84" s="197"/>
      <c r="DUE84" s="197"/>
      <c r="DUF84" s="197"/>
      <c r="DUG84" s="197"/>
      <c r="DUH84" s="197"/>
      <c r="DUI84" s="197"/>
      <c r="DUJ84" s="197"/>
      <c r="DUK84" s="197"/>
      <c r="DUL84" s="197"/>
      <c r="DUM84" s="197"/>
      <c r="DUN84" s="197"/>
      <c r="DUO84" s="197"/>
      <c r="DUP84" s="197"/>
      <c r="DUQ84" s="197"/>
      <c r="DUR84" s="197"/>
      <c r="DUS84" s="197"/>
      <c r="DUT84" s="197"/>
      <c r="DUU84" s="197"/>
      <c r="DUV84" s="197"/>
      <c r="DUW84" s="197"/>
      <c r="DUX84" s="197"/>
      <c r="DUY84" s="197"/>
      <c r="DUZ84" s="197"/>
      <c r="DVA84" s="197"/>
      <c r="DVB84" s="197"/>
      <c r="DVC84" s="197"/>
      <c r="DVD84" s="197"/>
      <c r="DVE84" s="197"/>
      <c r="DVF84" s="197"/>
      <c r="DVG84" s="197"/>
      <c r="DVH84" s="197"/>
      <c r="DVI84" s="197"/>
      <c r="DVJ84" s="197"/>
      <c r="DVK84" s="197"/>
      <c r="DVL84" s="197"/>
      <c r="DVM84" s="197"/>
      <c r="DVN84" s="197"/>
      <c r="DVO84" s="197"/>
      <c r="DVP84" s="197"/>
      <c r="DVQ84" s="197"/>
      <c r="DVR84" s="197"/>
      <c r="DVS84" s="197"/>
      <c r="DVT84" s="197"/>
      <c r="DVU84" s="197"/>
      <c r="DVV84" s="197"/>
      <c r="DVW84" s="197"/>
      <c r="DVX84" s="197"/>
      <c r="DVY84" s="197"/>
      <c r="DVZ84" s="197"/>
      <c r="DWA84" s="197"/>
      <c r="DWB84" s="197"/>
      <c r="DWC84" s="197"/>
      <c r="DWD84" s="197"/>
      <c r="DWE84" s="197"/>
      <c r="DWF84" s="197"/>
      <c r="DWG84" s="197"/>
      <c r="DWH84" s="197"/>
      <c r="DWI84" s="197"/>
      <c r="DWJ84" s="197"/>
      <c r="DWK84" s="197"/>
      <c r="DWL84" s="197"/>
      <c r="DWM84" s="197"/>
      <c r="DWN84" s="197"/>
      <c r="DWO84" s="197"/>
      <c r="DWP84" s="197"/>
      <c r="DWQ84" s="197"/>
      <c r="DWR84" s="197"/>
      <c r="DWS84" s="197"/>
      <c r="DWT84" s="197"/>
      <c r="DWU84" s="197"/>
      <c r="DWV84" s="197"/>
      <c r="DWW84" s="197"/>
      <c r="DWX84" s="197"/>
      <c r="DWY84" s="197"/>
      <c r="DWZ84" s="197"/>
      <c r="DXA84" s="197"/>
      <c r="DXB84" s="197"/>
      <c r="DXC84" s="197"/>
      <c r="DXD84" s="197"/>
      <c r="DXE84" s="197"/>
      <c r="DXF84" s="197"/>
      <c r="DXG84" s="197"/>
      <c r="DXH84" s="197"/>
      <c r="DXI84" s="197"/>
      <c r="DXJ84" s="197"/>
      <c r="DXK84" s="197"/>
      <c r="DXL84" s="197"/>
      <c r="DXM84" s="197"/>
      <c r="DXN84" s="197"/>
      <c r="DXO84" s="197"/>
      <c r="DXP84" s="197"/>
      <c r="DXQ84" s="197"/>
      <c r="DXR84" s="197"/>
      <c r="DXS84" s="197"/>
      <c r="DXT84" s="197"/>
      <c r="DXU84" s="197"/>
      <c r="DXV84" s="197"/>
      <c r="DXW84" s="197"/>
      <c r="DXX84" s="197"/>
      <c r="DXY84" s="197"/>
      <c r="DXZ84" s="197"/>
      <c r="DYA84" s="197"/>
      <c r="DYB84" s="197"/>
      <c r="DYC84" s="197"/>
      <c r="DYD84" s="197"/>
      <c r="DYE84" s="197"/>
      <c r="DYF84" s="197"/>
      <c r="DYG84" s="197"/>
      <c r="DYH84" s="197"/>
      <c r="DYI84" s="197"/>
      <c r="DYJ84" s="197"/>
      <c r="DYK84" s="197"/>
      <c r="DYL84" s="197"/>
      <c r="DYM84" s="197"/>
      <c r="DYN84" s="197"/>
      <c r="DYO84" s="197"/>
      <c r="DYP84" s="197"/>
      <c r="DYQ84" s="197"/>
      <c r="DYR84" s="197"/>
      <c r="DYS84" s="197"/>
      <c r="DYT84" s="197"/>
      <c r="DYU84" s="197"/>
      <c r="DYV84" s="197"/>
      <c r="DYW84" s="197"/>
      <c r="DYX84" s="197"/>
      <c r="DYY84" s="197"/>
      <c r="DYZ84" s="197"/>
      <c r="DZA84" s="197"/>
      <c r="DZB84" s="197"/>
      <c r="DZC84" s="197"/>
      <c r="DZD84" s="197"/>
      <c r="DZE84" s="197"/>
      <c r="DZF84" s="197"/>
      <c r="DZG84" s="197"/>
      <c r="DZH84" s="197"/>
      <c r="DZI84" s="197"/>
      <c r="DZJ84" s="197"/>
      <c r="DZK84" s="197"/>
      <c r="DZL84" s="197"/>
      <c r="DZM84" s="197"/>
      <c r="DZN84" s="197"/>
      <c r="DZO84" s="197"/>
      <c r="DZP84" s="197"/>
      <c r="DZQ84" s="197"/>
      <c r="DZR84" s="197"/>
      <c r="DZS84" s="197"/>
      <c r="DZT84" s="197"/>
      <c r="DZU84" s="197"/>
      <c r="DZV84" s="197"/>
      <c r="DZW84" s="197"/>
      <c r="DZX84" s="197"/>
      <c r="DZY84" s="197"/>
      <c r="DZZ84" s="197"/>
      <c r="EAA84" s="197"/>
      <c r="EAB84" s="197"/>
      <c r="EAC84" s="197"/>
      <c r="EAD84" s="197"/>
      <c r="EAE84" s="197"/>
      <c r="EAF84" s="197"/>
      <c r="EAG84" s="197"/>
      <c r="EAH84" s="197"/>
      <c r="EAI84" s="197"/>
      <c r="EAJ84" s="197"/>
      <c r="EAK84" s="197"/>
      <c r="EAL84" s="197"/>
      <c r="EAM84" s="197"/>
      <c r="EAN84" s="197"/>
      <c r="EAO84" s="197"/>
      <c r="EAP84" s="197"/>
      <c r="EAQ84" s="197"/>
      <c r="EAR84" s="197"/>
      <c r="EAS84" s="197"/>
      <c r="EAT84" s="197"/>
      <c r="EAU84" s="197"/>
      <c r="EAV84" s="197"/>
      <c r="EAW84" s="197"/>
      <c r="EAX84" s="197"/>
      <c r="EAY84" s="197"/>
      <c r="EAZ84" s="197"/>
      <c r="EBA84" s="197"/>
      <c r="EBB84" s="197"/>
      <c r="EBC84" s="197"/>
      <c r="EBD84" s="197"/>
      <c r="EBE84" s="197"/>
      <c r="EBF84" s="197"/>
      <c r="EBG84" s="197"/>
      <c r="EBH84" s="197"/>
      <c r="EBI84" s="197"/>
      <c r="EBJ84" s="197"/>
      <c r="EBK84" s="197"/>
      <c r="EBL84" s="197"/>
      <c r="EBM84" s="197"/>
      <c r="EBN84" s="197"/>
      <c r="EBO84" s="197"/>
      <c r="EBP84" s="197"/>
      <c r="EBQ84" s="197"/>
      <c r="EBR84" s="197"/>
      <c r="EBS84" s="197"/>
      <c r="EBT84" s="197"/>
      <c r="EBU84" s="197"/>
      <c r="EBV84" s="197"/>
      <c r="EBW84" s="197"/>
      <c r="EBX84" s="197"/>
      <c r="EBY84" s="197"/>
      <c r="EBZ84" s="197"/>
      <c r="ECA84" s="197"/>
      <c r="ECB84" s="197"/>
      <c r="ECC84" s="197"/>
      <c r="ECD84" s="197"/>
      <c r="ECE84" s="197"/>
      <c r="ECF84" s="197"/>
      <c r="ECG84" s="197"/>
      <c r="ECH84" s="197"/>
      <c r="ECI84" s="197"/>
      <c r="ECJ84" s="197"/>
      <c r="ECK84" s="197"/>
      <c r="ECL84" s="197"/>
      <c r="ECM84" s="197"/>
      <c r="ECN84" s="197"/>
      <c r="ECO84" s="197"/>
      <c r="ECP84" s="197"/>
      <c r="ECQ84" s="197"/>
      <c r="ECR84" s="197"/>
      <c r="ECS84" s="197"/>
      <c r="ECT84" s="197"/>
      <c r="ECU84" s="197"/>
      <c r="ECV84" s="197"/>
      <c r="ECW84" s="197"/>
      <c r="ECX84" s="197"/>
      <c r="ECY84" s="197"/>
      <c r="ECZ84" s="197"/>
      <c r="EDA84" s="197"/>
      <c r="EDB84" s="197"/>
      <c r="EDC84" s="197"/>
      <c r="EDD84" s="197"/>
      <c r="EDE84" s="197"/>
      <c r="EDF84" s="197"/>
      <c r="EDG84" s="197"/>
      <c r="EDH84" s="197"/>
      <c r="EDI84" s="197"/>
      <c r="EDJ84" s="197"/>
      <c r="EDK84" s="197"/>
      <c r="EDL84" s="197"/>
      <c r="EDM84" s="197"/>
      <c r="EDN84" s="197"/>
      <c r="EDO84" s="197"/>
      <c r="EDP84" s="197"/>
      <c r="EDQ84" s="197"/>
      <c r="EDR84" s="197"/>
      <c r="EDS84" s="197"/>
      <c r="EDT84" s="197"/>
      <c r="EDU84" s="197"/>
      <c r="EDV84" s="197"/>
      <c r="EDW84" s="197"/>
      <c r="EDX84" s="197"/>
      <c r="EDY84" s="197"/>
      <c r="EDZ84" s="197"/>
      <c r="EEA84" s="197"/>
      <c r="EEB84" s="197"/>
      <c r="EEC84" s="197"/>
      <c r="EED84" s="197"/>
      <c r="EEE84" s="197"/>
      <c r="EEF84" s="197"/>
      <c r="EEG84" s="197"/>
      <c r="EEH84" s="197"/>
      <c r="EEI84" s="197"/>
      <c r="EEJ84" s="197"/>
      <c r="EEK84" s="197"/>
      <c r="EEL84" s="197"/>
      <c r="EEM84" s="197"/>
      <c r="EEN84" s="197"/>
      <c r="EEO84" s="197"/>
      <c r="EEP84" s="197"/>
      <c r="EEQ84" s="197"/>
      <c r="EER84" s="197"/>
      <c r="EES84" s="197"/>
      <c r="EET84" s="197"/>
      <c r="EEU84" s="197"/>
      <c r="EEV84" s="197"/>
      <c r="EEW84" s="197"/>
      <c r="EEX84" s="197"/>
      <c r="EEY84" s="197"/>
      <c r="EEZ84" s="197"/>
      <c r="EFA84" s="197"/>
      <c r="EFB84" s="197"/>
      <c r="EFC84" s="197"/>
      <c r="EFD84" s="197"/>
      <c r="EFE84" s="197"/>
      <c r="EFF84" s="197"/>
      <c r="EFG84" s="197"/>
      <c r="EFH84" s="197"/>
      <c r="EFI84" s="197"/>
      <c r="EFJ84" s="197"/>
      <c r="EFK84" s="197"/>
      <c r="EFL84" s="197"/>
      <c r="EFM84" s="197"/>
      <c r="EFN84" s="197"/>
      <c r="EFO84" s="197"/>
      <c r="EFP84" s="197"/>
      <c r="EFQ84" s="197"/>
      <c r="EFR84" s="197"/>
      <c r="EFS84" s="197"/>
      <c r="EFT84" s="197"/>
      <c r="EFU84" s="197"/>
      <c r="EFV84" s="197"/>
      <c r="EFW84" s="197"/>
      <c r="EFX84" s="197"/>
      <c r="EFY84" s="197"/>
      <c r="EFZ84" s="197"/>
      <c r="EGA84" s="197"/>
      <c r="EGB84" s="197"/>
      <c r="EGC84" s="197"/>
      <c r="EGD84" s="197"/>
      <c r="EGE84" s="197"/>
      <c r="EGF84" s="197"/>
      <c r="EGG84" s="197"/>
      <c r="EGH84" s="197"/>
      <c r="EGI84" s="197"/>
      <c r="EGJ84" s="197"/>
      <c r="EGK84" s="197"/>
      <c r="EGL84" s="197"/>
      <c r="EGM84" s="197"/>
      <c r="EGN84" s="197"/>
      <c r="EGO84" s="197"/>
      <c r="EGP84" s="197"/>
      <c r="EGQ84" s="197"/>
      <c r="EGR84" s="197"/>
      <c r="EGS84" s="197"/>
      <c r="EGT84" s="197"/>
      <c r="EGU84" s="197"/>
      <c r="EGV84" s="197"/>
      <c r="EGW84" s="197"/>
      <c r="EGX84" s="197"/>
      <c r="EGY84" s="197"/>
      <c r="EGZ84" s="197"/>
      <c r="EHA84" s="197"/>
      <c r="EHB84" s="197"/>
      <c r="EHC84" s="197"/>
      <c r="EHD84" s="197"/>
      <c r="EHE84" s="197"/>
      <c r="EHF84" s="197"/>
      <c r="EHG84" s="197"/>
      <c r="EHH84" s="197"/>
      <c r="EHI84" s="197"/>
      <c r="EHJ84" s="197"/>
      <c r="EHK84" s="197"/>
      <c r="EHL84" s="197"/>
      <c r="EHM84" s="197"/>
      <c r="EHN84" s="197"/>
      <c r="EHO84" s="197"/>
      <c r="EHP84" s="197"/>
      <c r="EHQ84" s="197"/>
      <c r="EHR84" s="197"/>
      <c r="EHS84" s="197"/>
      <c r="EHT84" s="197"/>
      <c r="EHU84" s="197"/>
      <c r="EHV84" s="197"/>
      <c r="EHW84" s="197"/>
      <c r="EHX84" s="197"/>
      <c r="EHY84" s="197"/>
      <c r="EHZ84" s="197"/>
      <c r="EIA84" s="197"/>
      <c r="EIB84" s="197"/>
      <c r="EIC84" s="197"/>
      <c r="EID84" s="197"/>
      <c r="EIE84" s="197"/>
      <c r="EIF84" s="197"/>
      <c r="EIG84" s="197"/>
      <c r="EIH84" s="197"/>
      <c r="EII84" s="197"/>
      <c r="EIJ84" s="197"/>
      <c r="EIK84" s="197"/>
      <c r="EIL84" s="197"/>
      <c r="EIM84" s="197"/>
      <c r="EIN84" s="197"/>
      <c r="EIO84" s="197"/>
      <c r="EIP84" s="197"/>
      <c r="EIQ84" s="197"/>
      <c r="EIR84" s="197"/>
      <c r="EIS84" s="197"/>
      <c r="EIT84" s="197"/>
      <c r="EIU84" s="197"/>
      <c r="EIV84" s="197"/>
      <c r="EIW84" s="197"/>
      <c r="EIX84" s="197"/>
      <c r="EIY84" s="197"/>
      <c r="EIZ84" s="197"/>
      <c r="EJA84" s="197"/>
      <c r="EJB84" s="197"/>
      <c r="EJC84" s="197"/>
      <c r="EJD84" s="197"/>
      <c r="EJE84" s="197"/>
      <c r="EJF84" s="197"/>
      <c r="EJG84" s="197"/>
      <c r="EJH84" s="197"/>
      <c r="EJI84" s="197"/>
      <c r="EJJ84" s="197"/>
      <c r="EJK84" s="197"/>
      <c r="EJL84" s="197"/>
      <c r="EJM84" s="197"/>
      <c r="EJN84" s="197"/>
      <c r="EJO84" s="197"/>
      <c r="EJP84" s="197"/>
      <c r="EJQ84" s="197"/>
      <c r="EJR84" s="197"/>
      <c r="EJS84" s="197"/>
      <c r="EJT84" s="197"/>
      <c r="EJU84" s="197"/>
      <c r="EJV84" s="197"/>
      <c r="EJW84" s="197"/>
      <c r="EJX84" s="197"/>
      <c r="EJY84" s="197"/>
      <c r="EJZ84" s="197"/>
      <c r="EKA84" s="197"/>
      <c r="EKB84" s="197"/>
      <c r="EKC84" s="197"/>
      <c r="EKD84" s="197"/>
      <c r="EKE84" s="197"/>
      <c r="EKF84" s="197"/>
      <c r="EKG84" s="197"/>
      <c r="EKH84" s="197"/>
      <c r="EKI84" s="197"/>
      <c r="EKJ84" s="197"/>
      <c r="EKK84" s="197"/>
      <c r="EKL84" s="197"/>
      <c r="EKM84" s="197"/>
      <c r="EKN84" s="197"/>
      <c r="EKO84" s="197"/>
      <c r="EKP84" s="197"/>
      <c r="EKQ84" s="197"/>
      <c r="EKR84" s="197"/>
      <c r="EKS84" s="197"/>
      <c r="EKT84" s="197"/>
      <c r="EKU84" s="197"/>
      <c r="EKV84" s="197"/>
      <c r="EKW84" s="197"/>
      <c r="EKX84" s="197"/>
      <c r="EKY84" s="197"/>
      <c r="EKZ84" s="197"/>
      <c r="ELA84" s="197"/>
      <c r="ELB84" s="197"/>
      <c r="ELC84" s="197"/>
      <c r="ELD84" s="197"/>
      <c r="ELE84" s="197"/>
      <c r="ELF84" s="197"/>
      <c r="ELG84" s="197"/>
      <c r="ELH84" s="197"/>
      <c r="ELI84" s="197"/>
      <c r="ELJ84" s="197"/>
      <c r="ELK84" s="197"/>
      <c r="ELL84" s="197"/>
      <c r="ELM84" s="197"/>
      <c r="ELN84" s="197"/>
      <c r="ELO84" s="197"/>
      <c r="ELP84" s="197"/>
      <c r="ELQ84" s="197"/>
      <c r="ELR84" s="197"/>
      <c r="ELS84" s="197"/>
      <c r="ELT84" s="197"/>
      <c r="ELU84" s="197"/>
      <c r="ELV84" s="197"/>
      <c r="ELW84" s="197"/>
      <c r="ELX84" s="197"/>
      <c r="ELY84" s="197"/>
      <c r="ELZ84" s="197"/>
      <c r="EMA84" s="197"/>
      <c r="EMB84" s="197"/>
      <c r="EMC84" s="197"/>
      <c r="EMD84" s="197"/>
      <c r="EME84" s="197"/>
      <c r="EMF84" s="197"/>
      <c r="EMG84" s="197"/>
      <c r="EMH84" s="197"/>
      <c r="EMI84" s="197"/>
      <c r="EMJ84" s="197"/>
      <c r="EMK84" s="197"/>
      <c r="EML84" s="197"/>
      <c r="EMM84" s="197"/>
      <c r="EMN84" s="197"/>
      <c r="EMO84" s="197"/>
      <c r="EMP84" s="197"/>
      <c r="EMQ84" s="197"/>
      <c r="EMR84" s="197"/>
      <c r="EMS84" s="197"/>
      <c r="EMT84" s="197"/>
      <c r="EMU84" s="197"/>
      <c r="EMV84" s="197"/>
      <c r="EMW84" s="197"/>
      <c r="EMX84" s="197"/>
      <c r="EMY84" s="197"/>
      <c r="EMZ84" s="197"/>
      <c r="ENA84" s="197"/>
      <c r="ENB84" s="197"/>
      <c r="ENC84" s="197"/>
      <c r="END84" s="197"/>
      <c r="ENE84" s="197"/>
      <c r="ENF84" s="197"/>
      <c r="ENG84" s="197"/>
      <c r="ENH84" s="197"/>
      <c r="ENI84" s="197"/>
      <c r="ENJ84" s="197"/>
      <c r="ENK84" s="197"/>
      <c r="ENL84" s="197"/>
      <c r="ENM84" s="197"/>
      <c r="ENN84" s="197"/>
      <c r="ENO84" s="197"/>
      <c r="ENP84" s="197"/>
      <c r="ENQ84" s="197"/>
      <c r="ENR84" s="197"/>
      <c r="ENS84" s="197"/>
      <c r="ENT84" s="197"/>
      <c r="ENU84" s="197"/>
      <c r="ENV84" s="197"/>
      <c r="ENW84" s="197"/>
      <c r="ENX84" s="197"/>
      <c r="ENY84" s="197"/>
      <c r="ENZ84" s="197"/>
      <c r="EOA84" s="197"/>
      <c r="EOB84" s="197"/>
      <c r="EOC84" s="197"/>
      <c r="EOD84" s="197"/>
      <c r="EOE84" s="197"/>
      <c r="EOF84" s="197"/>
      <c r="EOG84" s="197"/>
      <c r="EOH84" s="197"/>
      <c r="EOI84" s="197"/>
      <c r="EOJ84" s="197"/>
      <c r="EOK84" s="197"/>
      <c r="EOL84" s="197"/>
      <c r="EOM84" s="197"/>
      <c r="EON84" s="197"/>
      <c r="EOO84" s="197"/>
      <c r="EOP84" s="197"/>
      <c r="EOQ84" s="197"/>
      <c r="EOR84" s="197"/>
      <c r="EOS84" s="197"/>
      <c r="EOT84" s="197"/>
      <c r="EOU84" s="197"/>
      <c r="EOV84" s="197"/>
      <c r="EOW84" s="197"/>
      <c r="EOX84" s="197"/>
      <c r="EOY84" s="197"/>
      <c r="EOZ84" s="197"/>
      <c r="EPA84" s="197"/>
      <c r="EPB84" s="197"/>
      <c r="EPC84" s="197"/>
      <c r="EPD84" s="197"/>
      <c r="EPE84" s="197"/>
      <c r="EPF84" s="197"/>
      <c r="EPG84" s="197"/>
      <c r="EPH84" s="197"/>
      <c r="EPI84" s="197"/>
      <c r="EPJ84" s="197"/>
      <c r="EPK84" s="197"/>
      <c r="EPL84" s="197"/>
      <c r="EPM84" s="197"/>
      <c r="EPN84" s="197"/>
      <c r="EPO84" s="197"/>
      <c r="EPP84" s="197"/>
      <c r="EPQ84" s="197"/>
      <c r="EPR84" s="197"/>
      <c r="EPS84" s="197"/>
      <c r="EPT84" s="197"/>
      <c r="EPU84" s="197"/>
      <c r="EPV84" s="197"/>
      <c r="EPW84" s="197"/>
      <c r="EPX84" s="197"/>
      <c r="EPY84" s="197"/>
      <c r="EPZ84" s="197"/>
      <c r="EQA84" s="197"/>
      <c r="EQB84" s="197"/>
      <c r="EQC84" s="197"/>
      <c r="EQD84" s="197"/>
      <c r="EQE84" s="197"/>
      <c r="EQF84" s="197"/>
      <c r="EQG84" s="197"/>
      <c r="EQH84" s="197"/>
      <c r="EQI84" s="197"/>
      <c r="EQJ84" s="197"/>
      <c r="EQK84" s="197"/>
      <c r="EQL84" s="197"/>
      <c r="EQM84" s="197"/>
      <c r="EQN84" s="197"/>
      <c r="EQO84" s="197"/>
      <c r="EQP84" s="197"/>
      <c r="EQQ84" s="197"/>
      <c r="EQR84" s="197"/>
      <c r="EQS84" s="197"/>
      <c r="EQT84" s="197"/>
      <c r="EQU84" s="197"/>
      <c r="EQV84" s="197"/>
      <c r="EQW84" s="197"/>
      <c r="EQX84" s="197"/>
      <c r="EQY84" s="197"/>
      <c r="EQZ84" s="197"/>
      <c r="ERA84" s="197"/>
      <c r="ERB84" s="197"/>
      <c r="ERC84" s="197"/>
      <c r="ERD84" s="197"/>
      <c r="ERE84" s="197"/>
      <c r="ERF84" s="197"/>
      <c r="ERG84" s="197"/>
      <c r="ERH84" s="197"/>
      <c r="ERI84" s="197"/>
      <c r="ERJ84" s="197"/>
      <c r="ERK84" s="197"/>
      <c r="ERL84" s="197"/>
      <c r="ERM84" s="197"/>
      <c r="ERN84" s="197"/>
      <c r="ERO84" s="197"/>
      <c r="ERP84" s="197"/>
      <c r="ERQ84" s="197"/>
      <c r="ERR84" s="197"/>
      <c r="ERS84" s="197"/>
      <c r="ERT84" s="197"/>
      <c r="ERU84" s="197"/>
      <c r="ERV84" s="197"/>
      <c r="ERW84" s="197"/>
      <c r="ERX84" s="197"/>
      <c r="ERY84" s="197"/>
      <c r="ERZ84" s="197"/>
      <c r="ESA84" s="197"/>
      <c r="ESB84" s="197"/>
      <c r="ESC84" s="197"/>
      <c r="ESD84" s="197"/>
      <c r="ESE84" s="197"/>
      <c r="ESF84" s="197"/>
      <c r="ESG84" s="197"/>
      <c r="ESH84" s="197"/>
      <c r="ESI84" s="197"/>
      <c r="ESJ84" s="197"/>
      <c r="ESK84" s="197"/>
      <c r="ESL84" s="197"/>
      <c r="ESM84" s="197"/>
      <c r="ESN84" s="197"/>
      <c r="ESO84" s="197"/>
      <c r="ESP84" s="197"/>
      <c r="ESQ84" s="197"/>
      <c r="ESR84" s="197"/>
      <c r="ESS84" s="197"/>
      <c r="EST84" s="197"/>
      <c r="ESU84" s="197"/>
      <c r="ESV84" s="197"/>
      <c r="ESW84" s="197"/>
      <c r="ESX84" s="197"/>
      <c r="ESY84" s="197"/>
      <c r="ESZ84" s="197"/>
      <c r="ETA84" s="197"/>
      <c r="ETB84" s="197"/>
      <c r="ETC84" s="197"/>
      <c r="ETD84" s="197"/>
      <c r="ETE84" s="197"/>
      <c r="ETF84" s="197"/>
      <c r="ETG84" s="197"/>
      <c r="ETH84" s="197"/>
      <c r="ETI84" s="197"/>
      <c r="ETJ84" s="197"/>
      <c r="ETK84" s="197"/>
      <c r="ETL84" s="197"/>
      <c r="ETM84" s="197"/>
      <c r="ETN84" s="197"/>
      <c r="ETO84" s="197"/>
      <c r="ETP84" s="197"/>
      <c r="ETQ84" s="197"/>
      <c r="ETR84" s="197"/>
      <c r="ETS84" s="197"/>
      <c r="ETT84" s="197"/>
      <c r="ETU84" s="197"/>
      <c r="ETV84" s="197"/>
      <c r="ETW84" s="197"/>
      <c r="ETX84" s="197"/>
      <c r="ETY84" s="197"/>
      <c r="ETZ84" s="197"/>
      <c r="EUA84" s="197"/>
      <c r="EUB84" s="197"/>
      <c r="EUC84" s="197"/>
      <c r="EUD84" s="197"/>
      <c r="EUE84" s="197"/>
      <c r="EUF84" s="197"/>
      <c r="EUG84" s="197"/>
      <c r="EUH84" s="197"/>
      <c r="EUI84" s="197"/>
      <c r="EUJ84" s="197"/>
      <c r="EUK84" s="197"/>
      <c r="EUL84" s="197"/>
      <c r="EUM84" s="197"/>
      <c r="EUN84" s="197"/>
      <c r="EUO84" s="197"/>
      <c r="EUP84" s="197"/>
      <c r="EUQ84" s="197"/>
      <c r="EUR84" s="197"/>
      <c r="EUS84" s="197"/>
      <c r="EUT84" s="197"/>
      <c r="EUU84" s="197"/>
      <c r="EUV84" s="197"/>
      <c r="EUW84" s="197"/>
      <c r="EUX84" s="197"/>
      <c r="EUY84" s="197"/>
      <c r="EUZ84" s="197"/>
      <c r="EVA84" s="197"/>
      <c r="EVB84" s="197"/>
      <c r="EVC84" s="197"/>
      <c r="EVD84" s="197"/>
      <c r="EVE84" s="197"/>
      <c r="EVF84" s="197"/>
      <c r="EVG84" s="197"/>
      <c r="EVH84" s="197"/>
      <c r="EVI84" s="197"/>
      <c r="EVJ84" s="197"/>
      <c r="EVK84" s="197"/>
      <c r="EVL84" s="197"/>
      <c r="EVM84" s="197"/>
      <c r="EVN84" s="197"/>
      <c r="EVO84" s="197"/>
      <c r="EVP84" s="197"/>
      <c r="EVQ84" s="197"/>
      <c r="EVR84" s="197"/>
      <c r="EVS84" s="197"/>
      <c r="EVT84" s="197"/>
      <c r="EVU84" s="197"/>
      <c r="EVV84" s="197"/>
      <c r="EVW84" s="197"/>
      <c r="EVX84" s="197"/>
      <c r="EVY84" s="197"/>
      <c r="EVZ84" s="197"/>
      <c r="EWA84" s="197"/>
      <c r="EWB84" s="197"/>
      <c r="EWC84" s="197"/>
      <c r="EWD84" s="197"/>
      <c r="EWE84" s="197"/>
      <c r="EWF84" s="197"/>
      <c r="EWG84" s="197"/>
      <c r="EWH84" s="197"/>
      <c r="EWI84" s="197"/>
      <c r="EWJ84" s="197"/>
      <c r="EWK84" s="197"/>
      <c r="EWL84" s="197"/>
      <c r="EWM84" s="197"/>
      <c r="EWN84" s="197"/>
      <c r="EWO84" s="197"/>
      <c r="EWP84" s="197"/>
      <c r="EWQ84" s="197"/>
      <c r="EWR84" s="197"/>
      <c r="EWS84" s="197"/>
      <c r="EWT84" s="197"/>
      <c r="EWU84" s="197"/>
      <c r="EWV84" s="197"/>
      <c r="EWW84" s="197"/>
      <c r="EWX84" s="197"/>
      <c r="EWY84" s="197"/>
      <c r="EWZ84" s="197"/>
      <c r="EXA84" s="197"/>
      <c r="EXB84" s="197"/>
      <c r="EXC84" s="197"/>
      <c r="EXD84" s="197"/>
      <c r="EXE84" s="197"/>
      <c r="EXF84" s="197"/>
      <c r="EXG84" s="197"/>
      <c r="EXH84" s="197"/>
      <c r="EXI84" s="197"/>
      <c r="EXJ84" s="197"/>
      <c r="EXK84" s="197"/>
      <c r="EXL84" s="197"/>
      <c r="EXM84" s="197"/>
      <c r="EXN84" s="197"/>
      <c r="EXO84" s="197"/>
      <c r="EXP84" s="197"/>
      <c r="EXQ84" s="197"/>
      <c r="EXR84" s="197"/>
      <c r="EXS84" s="197"/>
      <c r="EXT84" s="197"/>
      <c r="EXU84" s="197"/>
      <c r="EXV84" s="197"/>
      <c r="EXW84" s="197"/>
      <c r="EXX84" s="197"/>
      <c r="EXY84" s="197"/>
      <c r="EXZ84" s="197"/>
      <c r="EYA84" s="197"/>
      <c r="EYB84" s="197"/>
      <c r="EYC84" s="197"/>
      <c r="EYD84" s="197"/>
      <c r="EYE84" s="197"/>
      <c r="EYF84" s="197"/>
      <c r="EYG84" s="197"/>
      <c r="EYH84" s="197"/>
      <c r="EYI84" s="197"/>
      <c r="EYJ84" s="197"/>
      <c r="EYK84" s="197"/>
      <c r="EYL84" s="197"/>
      <c r="EYM84" s="197"/>
      <c r="EYN84" s="197"/>
      <c r="EYO84" s="197"/>
      <c r="EYP84" s="197"/>
      <c r="EYQ84" s="197"/>
      <c r="EYR84" s="197"/>
      <c r="EYS84" s="197"/>
      <c r="EYT84" s="197"/>
      <c r="EYU84" s="197"/>
      <c r="EYV84" s="197"/>
      <c r="EYW84" s="197"/>
      <c r="EYX84" s="197"/>
      <c r="EYY84" s="197"/>
      <c r="EYZ84" s="197"/>
      <c r="EZA84" s="197"/>
      <c r="EZB84" s="197"/>
      <c r="EZC84" s="197"/>
      <c r="EZD84" s="197"/>
      <c r="EZE84" s="197"/>
      <c r="EZF84" s="197"/>
      <c r="EZG84" s="197"/>
      <c r="EZH84" s="197"/>
      <c r="EZI84" s="197"/>
      <c r="EZJ84" s="197"/>
      <c r="EZK84" s="197"/>
      <c r="EZL84" s="197"/>
      <c r="EZM84" s="197"/>
      <c r="EZN84" s="197"/>
      <c r="EZO84" s="197"/>
      <c r="EZP84" s="197"/>
      <c r="EZQ84" s="197"/>
      <c r="EZR84" s="197"/>
      <c r="EZS84" s="197"/>
      <c r="EZT84" s="197"/>
      <c r="EZU84" s="197"/>
      <c r="EZV84" s="197"/>
      <c r="EZW84" s="197"/>
      <c r="EZX84" s="197"/>
      <c r="EZY84" s="197"/>
      <c r="EZZ84" s="197"/>
      <c r="FAA84" s="197"/>
      <c r="FAB84" s="197"/>
      <c r="FAC84" s="197"/>
      <c r="FAD84" s="197"/>
      <c r="FAE84" s="197"/>
      <c r="FAF84" s="197"/>
      <c r="FAG84" s="197"/>
      <c r="FAH84" s="197"/>
      <c r="FAI84" s="197"/>
      <c r="FAJ84" s="197"/>
      <c r="FAK84" s="197"/>
      <c r="FAL84" s="197"/>
      <c r="FAM84" s="197"/>
      <c r="FAN84" s="197"/>
      <c r="FAO84" s="197"/>
      <c r="FAP84" s="197"/>
      <c r="FAQ84" s="197"/>
      <c r="FAR84" s="197"/>
      <c r="FAS84" s="197"/>
      <c r="FAT84" s="197"/>
      <c r="FAU84" s="197"/>
      <c r="FAV84" s="197"/>
      <c r="FAW84" s="197"/>
      <c r="FAX84" s="197"/>
      <c r="FAY84" s="197"/>
      <c r="FAZ84" s="197"/>
      <c r="FBA84" s="197"/>
      <c r="FBB84" s="197"/>
      <c r="FBC84" s="197"/>
      <c r="FBD84" s="197"/>
      <c r="FBE84" s="197"/>
      <c r="FBF84" s="197"/>
      <c r="FBG84" s="197"/>
      <c r="FBH84" s="197"/>
      <c r="FBI84" s="197"/>
      <c r="FBJ84" s="197"/>
      <c r="FBK84" s="197"/>
      <c r="FBL84" s="197"/>
      <c r="FBM84" s="197"/>
      <c r="FBN84" s="197"/>
      <c r="FBO84" s="197"/>
      <c r="FBP84" s="197"/>
      <c r="FBQ84" s="197"/>
      <c r="FBR84" s="197"/>
      <c r="FBS84" s="197"/>
      <c r="FBT84" s="197"/>
      <c r="FBU84" s="197"/>
      <c r="FBV84" s="197"/>
      <c r="FBW84" s="197"/>
      <c r="FBX84" s="197"/>
      <c r="FBY84" s="197"/>
      <c r="FBZ84" s="197"/>
      <c r="FCA84" s="197"/>
      <c r="FCB84" s="197"/>
      <c r="FCC84" s="197"/>
      <c r="FCD84" s="197"/>
      <c r="FCE84" s="197"/>
      <c r="FCF84" s="197"/>
      <c r="FCG84" s="197"/>
      <c r="FCH84" s="197"/>
      <c r="FCI84" s="197"/>
      <c r="FCJ84" s="197"/>
      <c r="FCK84" s="197"/>
      <c r="FCL84" s="197"/>
      <c r="FCM84" s="197"/>
      <c r="FCN84" s="197"/>
      <c r="FCO84" s="197"/>
      <c r="FCP84" s="197"/>
      <c r="FCQ84" s="197"/>
      <c r="FCR84" s="197"/>
      <c r="FCS84" s="197"/>
      <c r="FCT84" s="197"/>
      <c r="FCU84" s="197"/>
      <c r="FCV84" s="197"/>
      <c r="FCW84" s="197"/>
      <c r="FCX84" s="197"/>
      <c r="FCY84" s="197"/>
      <c r="FCZ84" s="197"/>
      <c r="FDA84" s="197"/>
      <c r="FDB84" s="197"/>
      <c r="FDC84" s="197"/>
      <c r="FDD84" s="197"/>
      <c r="FDE84" s="197"/>
      <c r="FDF84" s="197"/>
      <c r="FDG84" s="197"/>
      <c r="FDH84" s="197"/>
      <c r="FDI84" s="197"/>
      <c r="FDJ84" s="197"/>
      <c r="FDK84" s="197"/>
      <c r="FDL84" s="197"/>
      <c r="FDM84" s="197"/>
      <c r="FDN84" s="197"/>
      <c r="FDO84" s="197"/>
      <c r="FDP84" s="197"/>
      <c r="FDQ84" s="197"/>
      <c r="FDR84" s="197"/>
      <c r="FDS84" s="197"/>
      <c r="FDT84" s="197"/>
      <c r="FDU84" s="197"/>
      <c r="FDV84" s="197"/>
      <c r="FDW84" s="197"/>
      <c r="FDX84" s="197"/>
      <c r="FDY84" s="197"/>
      <c r="FDZ84" s="197"/>
      <c r="FEA84" s="197"/>
      <c r="FEB84" s="197"/>
      <c r="FEC84" s="197"/>
      <c r="FED84" s="197"/>
      <c r="FEE84" s="197"/>
      <c r="FEF84" s="197"/>
      <c r="FEG84" s="197"/>
      <c r="FEH84" s="197"/>
      <c r="FEI84" s="197"/>
      <c r="FEJ84" s="197"/>
      <c r="FEK84" s="197"/>
      <c r="FEL84" s="197"/>
      <c r="FEM84" s="197"/>
      <c r="FEN84" s="197"/>
      <c r="FEO84" s="197"/>
      <c r="FEP84" s="197"/>
      <c r="FEQ84" s="197"/>
      <c r="FER84" s="197"/>
      <c r="FES84" s="197"/>
      <c r="FET84" s="197"/>
      <c r="FEU84" s="197"/>
      <c r="FEV84" s="197"/>
      <c r="FEW84" s="197"/>
      <c r="FEX84" s="197"/>
      <c r="FEY84" s="197"/>
      <c r="FEZ84" s="197"/>
      <c r="FFA84" s="197"/>
      <c r="FFB84" s="197"/>
      <c r="FFC84" s="197"/>
      <c r="FFD84" s="197"/>
      <c r="FFE84" s="197"/>
      <c r="FFF84" s="197"/>
      <c r="FFG84" s="197"/>
      <c r="FFH84" s="197"/>
      <c r="FFI84" s="197"/>
      <c r="FFJ84" s="197"/>
      <c r="FFK84" s="197"/>
      <c r="FFL84" s="197"/>
      <c r="FFM84" s="197"/>
      <c r="FFN84" s="197"/>
      <c r="FFO84" s="197"/>
      <c r="FFP84" s="197"/>
      <c r="FFQ84" s="197"/>
      <c r="FFR84" s="197"/>
      <c r="FFS84" s="197"/>
      <c r="FFT84" s="197"/>
      <c r="FFU84" s="197"/>
      <c r="FFV84" s="197"/>
      <c r="FFW84" s="197"/>
      <c r="FFX84" s="197"/>
      <c r="FFY84" s="197"/>
      <c r="FFZ84" s="197"/>
      <c r="FGA84" s="197"/>
      <c r="FGB84" s="197"/>
      <c r="FGC84" s="197"/>
      <c r="FGD84" s="197"/>
      <c r="FGE84" s="197"/>
      <c r="FGF84" s="197"/>
      <c r="FGG84" s="197"/>
      <c r="FGH84" s="197"/>
      <c r="FGI84" s="197"/>
      <c r="FGJ84" s="197"/>
      <c r="FGK84" s="197"/>
      <c r="FGL84" s="197"/>
      <c r="FGM84" s="197"/>
      <c r="FGN84" s="197"/>
      <c r="FGO84" s="197"/>
      <c r="FGP84" s="197"/>
      <c r="FGQ84" s="197"/>
      <c r="FGR84" s="197"/>
      <c r="FGS84" s="197"/>
      <c r="FGT84" s="197"/>
      <c r="FGU84" s="197"/>
      <c r="FGV84" s="197"/>
      <c r="FGW84" s="197"/>
      <c r="FGX84" s="197"/>
      <c r="FGY84" s="197"/>
      <c r="FGZ84" s="197"/>
      <c r="FHA84" s="197"/>
      <c r="FHB84" s="197"/>
      <c r="FHC84" s="197"/>
      <c r="FHD84" s="197"/>
      <c r="FHE84" s="197"/>
      <c r="FHF84" s="197"/>
      <c r="FHG84" s="197"/>
      <c r="FHH84" s="197"/>
      <c r="FHI84" s="197"/>
      <c r="FHJ84" s="197"/>
      <c r="FHK84" s="197"/>
      <c r="FHL84" s="197"/>
      <c r="FHM84" s="197"/>
      <c r="FHN84" s="197"/>
      <c r="FHO84" s="197"/>
      <c r="FHP84" s="197"/>
      <c r="FHQ84" s="197"/>
      <c r="FHR84" s="197"/>
      <c r="FHS84" s="197"/>
      <c r="FHT84" s="197"/>
      <c r="FHU84" s="197"/>
      <c r="FHV84" s="197"/>
      <c r="FHW84" s="197"/>
      <c r="FHX84" s="197"/>
      <c r="FHY84" s="197"/>
      <c r="FHZ84" s="197"/>
      <c r="FIA84" s="197"/>
      <c r="FIB84" s="197"/>
      <c r="FIC84" s="197"/>
      <c r="FID84" s="197"/>
      <c r="FIE84" s="197"/>
      <c r="FIF84" s="197"/>
      <c r="FIG84" s="197"/>
      <c r="FIH84" s="197"/>
      <c r="FII84" s="197"/>
      <c r="FIJ84" s="197"/>
      <c r="FIK84" s="197"/>
      <c r="FIL84" s="197"/>
      <c r="FIM84" s="197"/>
      <c r="FIN84" s="197"/>
      <c r="FIO84" s="197"/>
      <c r="FIP84" s="197"/>
      <c r="FIQ84" s="197"/>
      <c r="FIR84" s="197"/>
      <c r="FIS84" s="197"/>
      <c r="FIT84" s="197"/>
      <c r="FIU84" s="197"/>
      <c r="FIV84" s="197"/>
      <c r="FIW84" s="197"/>
      <c r="FIX84" s="197"/>
      <c r="FIY84" s="197"/>
      <c r="FIZ84" s="197"/>
      <c r="FJA84" s="197"/>
      <c r="FJB84" s="197"/>
      <c r="FJC84" s="197"/>
      <c r="FJD84" s="197"/>
      <c r="FJE84" s="197"/>
      <c r="FJF84" s="197"/>
      <c r="FJG84" s="197"/>
      <c r="FJH84" s="197"/>
      <c r="FJI84" s="197"/>
      <c r="FJJ84" s="197"/>
      <c r="FJK84" s="197"/>
      <c r="FJL84" s="197"/>
      <c r="FJM84" s="197"/>
      <c r="FJN84" s="197"/>
      <c r="FJO84" s="197"/>
      <c r="FJP84" s="197"/>
      <c r="FJQ84" s="197"/>
      <c r="FJR84" s="197"/>
      <c r="FJS84" s="197"/>
      <c r="FJT84" s="197"/>
      <c r="FJU84" s="197"/>
      <c r="FJV84" s="197"/>
      <c r="FJW84" s="197"/>
      <c r="FJX84" s="197"/>
      <c r="FJY84" s="197"/>
      <c r="FJZ84" s="197"/>
      <c r="FKA84" s="197"/>
      <c r="FKB84" s="197"/>
      <c r="FKC84" s="197"/>
      <c r="FKD84" s="197"/>
      <c r="FKE84" s="197"/>
      <c r="FKF84" s="197"/>
      <c r="FKG84" s="197"/>
      <c r="FKH84" s="197"/>
      <c r="FKI84" s="197"/>
      <c r="FKJ84" s="197"/>
      <c r="FKK84" s="197"/>
      <c r="FKL84" s="197"/>
      <c r="FKM84" s="197"/>
      <c r="FKN84" s="197"/>
      <c r="FKO84" s="197"/>
      <c r="FKP84" s="197"/>
      <c r="FKQ84" s="197"/>
      <c r="FKR84" s="197"/>
      <c r="FKS84" s="197"/>
      <c r="FKT84" s="197"/>
      <c r="FKU84" s="197"/>
      <c r="FKV84" s="197"/>
      <c r="FKW84" s="197"/>
      <c r="FKX84" s="197"/>
      <c r="FKY84" s="197"/>
      <c r="FKZ84" s="197"/>
      <c r="FLA84" s="197"/>
      <c r="FLB84" s="197"/>
      <c r="FLC84" s="197"/>
      <c r="FLD84" s="197"/>
      <c r="FLE84" s="197"/>
      <c r="FLF84" s="197"/>
      <c r="FLG84" s="197"/>
      <c r="FLH84" s="197"/>
      <c r="FLI84" s="197"/>
      <c r="FLJ84" s="197"/>
      <c r="FLK84" s="197"/>
      <c r="FLL84" s="197"/>
      <c r="FLM84" s="197"/>
      <c r="FLN84" s="197"/>
      <c r="FLO84" s="197"/>
      <c r="FLP84" s="197"/>
      <c r="FLQ84" s="197"/>
      <c r="FLR84" s="197"/>
      <c r="FLS84" s="197"/>
      <c r="FLT84" s="197"/>
      <c r="FLU84" s="197"/>
      <c r="FLV84" s="197"/>
      <c r="FLW84" s="197"/>
      <c r="FLX84" s="197"/>
      <c r="FLY84" s="197"/>
      <c r="FLZ84" s="197"/>
      <c r="FMA84" s="197"/>
      <c r="FMB84" s="197"/>
      <c r="FMC84" s="197"/>
      <c r="FMD84" s="197"/>
      <c r="FME84" s="197"/>
      <c r="FMF84" s="197"/>
      <c r="FMG84" s="197"/>
      <c r="FMH84" s="197"/>
      <c r="FMI84" s="197"/>
      <c r="FMJ84" s="197"/>
      <c r="FMK84" s="197"/>
      <c r="FML84" s="197"/>
      <c r="FMM84" s="197"/>
      <c r="FMN84" s="197"/>
      <c r="FMO84" s="197"/>
      <c r="FMP84" s="197"/>
      <c r="FMQ84" s="197"/>
      <c r="FMR84" s="197"/>
      <c r="FMS84" s="197"/>
      <c r="FMT84" s="197"/>
      <c r="FMU84" s="197"/>
      <c r="FMV84" s="197"/>
      <c r="FMW84" s="197"/>
      <c r="FMX84" s="197"/>
      <c r="FMY84" s="197"/>
      <c r="FMZ84" s="197"/>
      <c r="FNA84" s="197"/>
      <c r="FNB84" s="197"/>
      <c r="FNC84" s="197"/>
      <c r="FND84" s="197"/>
      <c r="FNE84" s="197"/>
      <c r="FNF84" s="197"/>
      <c r="FNG84" s="197"/>
      <c r="FNH84" s="197"/>
      <c r="FNI84" s="197"/>
      <c r="FNJ84" s="197"/>
      <c r="FNK84" s="197"/>
      <c r="FNL84" s="197"/>
      <c r="FNM84" s="197"/>
      <c r="FNN84" s="197"/>
      <c r="FNO84" s="197"/>
      <c r="FNP84" s="197"/>
      <c r="FNQ84" s="197"/>
      <c r="FNR84" s="197"/>
      <c r="FNS84" s="197"/>
      <c r="FNT84" s="197"/>
      <c r="FNU84" s="197"/>
      <c r="FNV84" s="197"/>
      <c r="FNW84" s="197"/>
      <c r="FNX84" s="197"/>
      <c r="FNY84" s="197"/>
      <c r="FNZ84" s="197"/>
      <c r="FOA84" s="197"/>
      <c r="FOB84" s="197"/>
      <c r="FOC84" s="197"/>
      <c r="FOD84" s="197"/>
      <c r="FOE84" s="197"/>
      <c r="FOF84" s="197"/>
      <c r="FOG84" s="197"/>
      <c r="FOH84" s="197"/>
      <c r="FOI84" s="197"/>
      <c r="FOJ84" s="197"/>
      <c r="FOK84" s="197"/>
      <c r="FOL84" s="197"/>
      <c r="FOM84" s="197"/>
      <c r="FON84" s="197"/>
      <c r="FOO84" s="197"/>
      <c r="FOP84" s="197"/>
      <c r="FOQ84" s="197"/>
      <c r="FOR84" s="197"/>
      <c r="FOS84" s="197"/>
      <c r="FOT84" s="197"/>
      <c r="FOU84" s="197"/>
      <c r="FOV84" s="197"/>
      <c r="FOW84" s="197"/>
      <c r="FOX84" s="197"/>
      <c r="FOY84" s="197"/>
      <c r="FOZ84" s="197"/>
      <c r="FPA84" s="197"/>
      <c r="FPB84" s="197"/>
      <c r="FPC84" s="197"/>
      <c r="FPD84" s="197"/>
      <c r="FPE84" s="197"/>
      <c r="FPF84" s="197"/>
      <c r="FPG84" s="197"/>
      <c r="FPH84" s="197"/>
      <c r="FPI84" s="197"/>
      <c r="FPJ84" s="197"/>
      <c r="FPK84" s="197"/>
      <c r="FPL84" s="197"/>
      <c r="FPM84" s="197"/>
      <c r="FPN84" s="197"/>
      <c r="FPO84" s="197"/>
      <c r="FPP84" s="197"/>
      <c r="FPQ84" s="197"/>
      <c r="FPR84" s="197"/>
      <c r="FPS84" s="197"/>
      <c r="FPT84" s="197"/>
      <c r="FPU84" s="197"/>
      <c r="FPV84" s="197"/>
      <c r="FPW84" s="197"/>
      <c r="FPX84" s="197"/>
      <c r="FPY84" s="197"/>
      <c r="FPZ84" s="197"/>
      <c r="FQA84" s="197"/>
      <c r="FQB84" s="197"/>
      <c r="FQC84" s="197"/>
      <c r="FQD84" s="197"/>
      <c r="FQE84" s="197"/>
      <c r="FQF84" s="197"/>
      <c r="FQG84" s="197"/>
      <c r="FQH84" s="197"/>
      <c r="FQI84" s="197"/>
      <c r="FQJ84" s="197"/>
      <c r="FQK84" s="197"/>
      <c r="FQL84" s="197"/>
      <c r="FQM84" s="197"/>
      <c r="FQN84" s="197"/>
      <c r="FQO84" s="197"/>
      <c r="FQP84" s="197"/>
      <c r="FQQ84" s="197"/>
      <c r="FQR84" s="197"/>
      <c r="FQS84" s="197"/>
      <c r="FQT84" s="197"/>
      <c r="FQU84" s="197"/>
      <c r="FQV84" s="197"/>
      <c r="FQW84" s="197"/>
      <c r="FQX84" s="197"/>
      <c r="FQY84" s="197"/>
      <c r="FQZ84" s="197"/>
      <c r="FRA84" s="197"/>
      <c r="FRB84" s="197"/>
      <c r="FRC84" s="197"/>
      <c r="FRD84" s="197"/>
      <c r="FRE84" s="197"/>
      <c r="FRF84" s="197"/>
      <c r="FRG84" s="197"/>
      <c r="FRH84" s="197"/>
      <c r="FRI84" s="197"/>
      <c r="FRJ84" s="197"/>
      <c r="FRK84" s="197"/>
      <c r="FRL84" s="197"/>
      <c r="FRM84" s="197"/>
      <c r="FRN84" s="197"/>
      <c r="FRO84" s="197"/>
      <c r="FRP84" s="197"/>
      <c r="FRQ84" s="197"/>
      <c r="FRR84" s="197"/>
      <c r="FRS84" s="197"/>
      <c r="FRT84" s="197"/>
      <c r="FRU84" s="197"/>
      <c r="FRV84" s="197"/>
      <c r="FRW84" s="197"/>
      <c r="FRX84" s="197"/>
      <c r="FRY84" s="197"/>
      <c r="FRZ84" s="197"/>
      <c r="FSA84" s="197"/>
      <c r="FSB84" s="197"/>
      <c r="FSC84" s="197"/>
      <c r="FSD84" s="197"/>
      <c r="FSE84" s="197"/>
      <c r="FSF84" s="197"/>
      <c r="FSG84" s="197"/>
      <c r="FSH84" s="197"/>
      <c r="FSI84" s="197"/>
      <c r="FSJ84" s="197"/>
      <c r="FSK84" s="197"/>
      <c r="FSL84" s="197"/>
      <c r="FSM84" s="197"/>
      <c r="FSN84" s="197"/>
      <c r="FSO84" s="197"/>
      <c r="FSP84" s="197"/>
      <c r="FSQ84" s="197"/>
      <c r="FSR84" s="197"/>
      <c r="FSS84" s="197"/>
      <c r="FST84" s="197"/>
      <c r="FSU84" s="197"/>
      <c r="FSV84" s="197"/>
      <c r="FSW84" s="197"/>
      <c r="FSX84" s="197"/>
      <c r="FSY84" s="197"/>
      <c r="FSZ84" s="197"/>
      <c r="FTA84" s="197"/>
      <c r="FTB84" s="197"/>
      <c r="FTC84" s="197"/>
      <c r="FTD84" s="197"/>
      <c r="FTE84" s="197"/>
      <c r="FTF84" s="197"/>
      <c r="FTG84" s="197"/>
      <c r="FTH84" s="197"/>
      <c r="FTI84" s="197"/>
      <c r="FTJ84" s="197"/>
      <c r="FTK84" s="197"/>
      <c r="FTL84" s="197"/>
      <c r="FTM84" s="197"/>
      <c r="FTN84" s="197"/>
      <c r="FTO84" s="197"/>
      <c r="FTP84" s="197"/>
      <c r="FTQ84" s="197"/>
      <c r="FTR84" s="197"/>
      <c r="FTS84" s="197"/>
      <c r="FTT84" s="197"/>
      <c r="FTU84" s="197"/>
      <c r="FTV84" s="197"/>
      <c r="FTW84" s="197"/>
      <c r="FTX84" s="197"/>
      <c r="FTY84" s="197"/>
      <c r="FTZ84" s="197"/>
      <c r="FUA84" s="197"/>
      <c r="FUB84" s="197"/>
      <c r="FUC84" s="197"/>
      <c r="FUD84" s="197"/>
      <c r="FUE84" s="197"/>
      <c r="FUF84" s="197"/>
      <c r="FUG84" s="197"/>
      <c r="FUH84" s="197"/>
      <c r="FUI84" s="197"/>
      <c r="FUJ84" s="197"/>
      <c r="FUK84" s="197"/>
      <c r="FUL84" s="197"/>
      <c r="FUM84" s="197"/>
      <c r="FUN84" s="197"/>
      <c r="FUO84" s="197"/>
      <c r="FUP84" s="197"/>
      <c r="FUQ84" s="197"/>
      <c r="FUR84" s="197"/>
      <c r="FUS84" s="197"/>
      <c r="FUT84" s="197"/>
      <c r="FUU84" s="197"/>
      <c r="FUV84" s="197"/>
      <c r="FUW84" s="197"/>
      <c r="FUX84" s="197"/>
      <c r="FUY84" s="197"/>
      <c r="FUZ84" s="197"/>
      <c r="FVA84" s="197"/>
      <c r="FVB84" s="197"/>
      <c r="FVC84" s="197"/>
      <c r="FVD84" s="197"/>
      <c r="FVE84" s="197"/>
      <c r="FVF84" s="197"/>
      <c r="FVG84" s="197"/>
      <c r="FVH84" s="197"/>
      <c r="FVI84" s="197"/>
      <c r="FVJ84" s="197"/>
      <c r="FVK84" s="197"/>
      <c r="FVL84" s="197"/>
      <c r="FVM84" s="197"/>
      <c r="FVN84" s="197"/>
      <c r="FVO84" s="197"/>
      <c r="FVP84" s="197"/>
      <c r="FVQ84" s="197"/>
      <c r="FVR84" s="197"/>
      <c r="FVS84" s="197"/>
      <c r="FVT84" s="197"/>
      <c r="FVU84" s="197"/>
      <c r="FVV84" s="197"/>
      <c r="FVW84" s="197"/>
      <c r="FVX84" s="197"/>
      <c r="FVY84" s="197"/>
      <c r="FVZ84" s="197"/>
      <c r="FWA84" s="197"/>
      <c r="FWB84" s="197"/>
      <c r="FWC84" s="197"/>
      <c r="FWD84" s="197"/>
      <c r="FWE84" s="197"/>
      <c r="FWF84" s="197"/>
      <c r="FWG84" s="197"/>
      <c r="FWH84" s="197"/>
      <c r="FWI84" s="197"/>
      <c r="FWJ84" s="197"/>
      <c r="FWK84" s="197"/>
      <c r="FWL84" s="197"/>
      <c r="FWM84" s="197"/>
      <c r="FWN84" s="197"/>
      <c r="FWO84" s="197"/>
      <c r="FWP84" s="197"/>
      <c r="FWQ84" s="197"/>
      <c r="FWR84" s="197"/>
      <c r="FWS84" s="197"/>
      <c r="FWT84" s="197"/>
      <c r="FWU84" s="197"/>
      <c r="FWV84" s="197"/>
      <c r="FWW84" s="197"/>
      <c r="FWX84" s="197"/>
      <c r="FWY84" s="197"/>
      <c r="FWZ84" s="197"/>
      <c r="FXA84" s="197"/>
      <c r="FXB84" s="197"/>
      <c r="FXC84" s="197"/>
      <c r="FXD84" s="197"/>
      <c r="FXE84" s="197"/>
      <c r="FXF84" s="197"/>
      <c r="FXG84" s="197"/>
      <c r="FXH84" s="197"/>
      <c r="FXI84" s="197"/>
      <c r="FXJ84" s="197"/>
      <c r="FXK84" s="197"/>
      <c r="FXL84" s="197"/>
      <c r="FXM84" s="197"/>
      <c r="FXN84" s="197"/>
      <c r="FXO84" s="197"/>
      <c r="FXP84" s="197"/>
      <c r="FXQ84" s="197"/>
      <c r="FXR84" s="197"/>
      <c r="FXS84" s="197"/>
      <c r="FXT84" s="197"/>
      <c r="FXU84" s="197"/>
      <c r="FXV84" s="197"/>
      <c r="FXW84" s="197"/>
      <c r="FXX84" s="197"/>
      <c r="FXY84" s="197"/>
      <c r="FXZ84" s="197"/>
      <c r="FYA84" s="197"/>
      <c r="FYB84" s="197"/>
      <c r="FYC84" s="197"/>
      <c r="FYD84" s="197"/>
      <c r="FYE84" s="197"/>
      <c r="FYF84" s="197"/>
      <c r="FYG84" s="197"/>
      <c r="FYH84" s="197"/>
      <c r="FYI84" s="197"/>
      <c r="FYJ84" s="197"/>
      <c r="FYK84" s="197"/>
      <c r="FYL84" s="197"/>
      <c r="FYM84" s="197"/>
      <c r="FYN84" s="197"/>
      <c r="FYO84" s="197"/>
      <c r="FYP84" s="197"/>
      <c r="FYQ84" s="197"/>
      <c r="FYR84" s="197"/>
      <c r="FYS84" s="197"/>
      <c r="FYT84" s="197"/>
      <c r="FYU84" s="197"/>
      <c r="FYV84" s="197"/>
      <c r="FYW84" s="197"/>
      <c r="FYX84" s="197"/>
      <c r="FYY84" s="197"/>
      <c r="FYZ84" s="197"/>
      <c r="FZA84" s="197"/>
      <c r="FZB84" s="197"/>
      <c r="FZC84" s="197"/>
      <c r="FZD84" s="197"/>
      <c r="FZE84" s="197"/>
      <c r="FZF84" s="197"/>
      <c r="FZG84" s="197"/>
      <c r="FZH84" s="197"/>
      <c r="FZI84" s="197"/>
      <c r="FZJ84" s="197"/>
      <c r="FZK84" s="197"/>
      <c r="FZL84" s="197"/>
      <c r="FZM84" s="197"/>
      <c r="FZN84" s="197"/>
      <c r="FZO84" s="197"/>
      <c r="FZP84" s="197"/>
      <c r="FZQ84" s="197"/>
      <c r="FZR84" s="197"/>
      <c r="FZS84" s="197"/>
      <c r="FZT84" s="197"/>
      <c r="FZU84" s="197"/>
      <c r="FZV84" s="197"/>
      <c r="FZW84" s="197"/>
      <c r="FZX84" s="197"/>
      <c r="FZY84" s="197"/>
      <c r="FZZ84" s="197"/>
      <c r="GAA84" s="197"/>
      <c r="GAB84" s="197"/>
      <c r="GAC84" s="197"/>
      <c r="GAD84" s="197"/>
      <c r="GAE84" s="197"/>
      <c r="GAF84" s="197"/>
      <c r="GAG84" s="197"/>
      <c r="GAH84" s="197"/>
      <c r="GAI84" s="197"/>
      <c r="GAJ84" s="197"/>
      <c r="GAK84" s="197"/>
      <c r="GAL84" s="197"/>
      <c r="GAM84" s="197"/>
      <c r="GAN84" s="197"/>
      <c r="GAO84" s="197"/>
      <c r="GAP84" s="197"/>
      <c r="GAQ84" s="197"/>
      <c r="GAR84" s="197"/>
      <c r="GAS84" s="197"/>
      <c r="GAT84" s="197"/>
      <c r="GAU84" s="197"/>
      <c r="GAV84" s="197"/>
      <c r="GAW84" s="197"/>
      <c r="GAX84" s="197"/>
      <c r="GAY84" s="197"/>
      <c r="GAZ84" s="197"/>
      <c r="GBA84" s="197"/>
      <c r="GBB84" s="197"/>
      <c r="GBC84" s="197"/>
      <c r="GBD84" s="197"/>
      <c r="GBE84" s="197"/>
      <c r="GBF84" s="197"/>
      <c r="GBG84" s="197"/>
      <c r="GBH84" s="197"/>
      <c r="GBI84" s="197"/>
      <c r="GBJ84" s="197"/>
      <c r="GBK84" s="197"/>
      <c r="GBL84" s="197"/>
      <c r="GBM84" s="197"/>
      <c r="GBN84" s="197"/>
      <c r="GBO84" s="197"/>
      <c r="GBP84" s="197"/>
      <c r="GBQ84" s="197"/>
      <c r="GBR84" s="197"/>
      <c r="GBS84" s="197"/>
      <c r="GBT84" s="197"/>
      <c r="GBU84" s="197"/>
      <c r="GBV84" s="197"/>
      <c r="GBW84" s="197"/>
      <c r="GBX84" s="197"/>
      <c r="GBY84" s="197"/>
      <c r="GBZ84" s="197"/>
      <c r="GCA84" s="197"/>
      <c r="GCB84" s="197"/>
      <c r="GCC84" s="197"/>
      <c r="GCD84" s="197"/>
      <c r="GCE84" s="197"/>
      <c r="GCF84" s="197"/>
      <c r="GCG84" s="197"/>
      <c r="GCH84" s="197"/>
      <c r="GCI84" s="197"/>
      <c r="GCJ84" s="197"/>
      <c r="GCK84" s="197"/>
      <c r="GCL84" s="197"/>
      <c r="GCM84" s="197"/>
      <c r="GCN84" s="197"/>
      <c r="GCO84" s="197"/>
      <c r="GCP84" s="197"/>
      <c r="GCQ84" s="197"/>
      <c r="GCR84" s="197"/>
      <c r="GCS84" s="197"/>
      <c r="GCT84" s="197"/>
      <c r="GCU84" s="197"/>
      <c r="GCV84" s="197"/>
      <c r="GCW84" s="197"/>
      <c r="GCX84" s="197"/>
      <c r="GCY84" s="197"/>
      <c r="GCZ84" s="197"/>
      <c r="GDA84" s="197"/>
      <c r="GDB84" s="197"/>
      <c r="GDC84" s="197"/>
      <c r="GDD84" s="197"/>
      <c r="GDE84" s="197"/>
      <c r="GDF84" s="197"/>
      <c r="GDG84" s="197"/>
      <c r="GDH84" s="197"/>
      <c r="GDI84" s="197"/>
      <c r="GDJ84" s="197"/>
      <c r="GDK84" s="197"/>
      <c r="GDL84" s="197"/>
      <c r="GDM84" s="197"/>
      <c r="GDN84" s="197"/>
      <c r="GDO84" s="197"/>
      <c r="GDP84" s="197"/>
      <c r="GDQ84" s="197"/>
      <c r="GDR84" s="197"/>
      <c r="GDS84" s="197"/>
      <c r="GDT84" s="197"/>
      <c r="GDU84" s="197"/>
      <c r="GDV84" s="197"/>
      <c r="GDW84" s="197"/>
      <c r="GDX84" s="197"/>
      <c r="GDY84" s="197"/>
      <c r="GDZ84" s="197"/>
      <c r="GEA84" s="197"/>
      <c r="GEB84" s="197"/>
      <c r="GEC84" s="197"/>
      <c r="GED84" s="197"/>
      <c r="GEE84" s="197"/>
      <c r="GEF84" s="197"/>
      <c r="GEG84" s="197"/>
      <c r="GEH84" s="197"/>
      <c r="GEI84" s="197"/>
      <c r="GEJ84" s="197"/>
      <c r="GEK84" s="197"/>
      <c r="GEL84" s="197"/>
      <c r="GEM84" s="197"/>
      <c r="GEN84" s="197"/>
      <c r="GEO84" s="197"/>
      <c r="GEP84" s="197"/>
      <c r="GEQ84" s="197"/>
      <c r="GER84" s="197"/>
      <c r="GES84" s="197"/>
      <c r="GET84" s="197"/>
      <c r="GEU84" s="197"/>
      <c r="GEV84" s="197"/>
      <c r="GEW84" s="197"/>
      <c r="GEX84" s="197"/>
      <c r="GEY84" s="197"/>
      <c r="GEZ84" s="197"/>
      <c r="GFA84" s="197"/>
      <c r="GFB84" s="197"/>
      <c r="GFC84" s="197"/>
      <c r="GFD84" s="197"/>
      <c r="GFE84" s="197"/>
      <c r="GFF84" s="197"/>
      <c r="GFG84" s="197"/>
      <c r="GFH84" s="197"/>
      <c r="GFI84" s="197"/>
      <c r="GFJ84" s="197"/>
      <c r="GFK84" s="197"/>
      <c r="GFL84" s="197"/>
      <c r="GFM84" s="197"/>
      <c r="GFN84" s="197"/>
      <c r="GFO84" s="197"/>
      <c r="GFP84" s="197"/>
      <c r="GFQ84" s="197"/>
      <c r="GFR84" s="197"/>
      <c r="GFS84" s="197"/>
      <c r="GFT84" s="197"/>
      <c r="GFU84" s="197"/>
      <c r="GFV84" s="197"/>
      <c r="GFW84" s="197"/>
      <c r="GFX84" s="197"/>
      <c r="GFY84" s="197"/>
      <c r="GFZ84" s="197"/>
      <c r="GGA84" s="197"/>
      <c r="GGB84" s="197"/>
      <c r="GGC84" s="197"/>
      <c r="GGD84" s="197"/>
      <c r="GGE84" s="197"/>
      <c r="GGF84" s="197"/>
      <c r="GGG84" s="197"/>
      <c r="GGH84" s="197"/>
      <c r="GGI84" s="197"/>
      <c r="GGJ84" s="197"/>
      <c r="GGK84" s="197"/>
      <c r="GGL84" s="197"/>
      <c r="GGM84" s="197"/>
      <c r="GGN84" s="197"/>
      <c r="GGO84" s="197"/>
      <c r="GGP84" s="197"/>
      <c r="GGQ84" s="197"/>
      <c r="GGR84" s="197"/>
      <c r="GGS84" s="197"/>
      <c r="GGT84" s="197"/>
      <c r="GGU84" s="197"/>
      <c r="GGV84" s="197"/>
      <c r="GGW84" s="197"/>
      <c r="GGX84" s="197"/>
      <c r="GGY84" s="197"/>
      <c r="GGZ84" s="197"/>
      <c r="GHA84" s="197"/>
      <c r="GHB84" s="197"/>
      <c r="GHC84" s="197"/>
      <c r="GHD84" s="197"/>
      <c r="GHE84" s="197"/>
      <c r="GHF84" s="197"/>
      <c r="GHG84" s="197"/>
      <c r="GHH84" s="197"/>
      <c r="GHI84" s="197"/>
      <c r="GHJ84" s="197"/>
      <c r="GHK84" s="197"/>
      <c r="GHL84" s="197"/>
      <c r="GHM84" s="197"/>
      <c r="GHN84" s="197"/>
      <c r="GHO84" s="197"/>
      <c r="GHP84" s="197"/>
      <c r="GHQ84" s="197"/>
      <c r="GHR84" s="197"/>
      <c r="GHS84" s="197"/>
      <c r="GHT84" s="197"/>
      <c r="GHU84" s="197"/>
      <c r="GHV84" s="197"/>
      <c r="GHW84" s="197"/>
      <c r="GHX84" s="197"/>
      <c r="GHY84" s="197"/>
      <c r="GHZ84" s="197"/>
      <c r="GIA84" s="197"/>
      <c r="GIB84" s="197"/>
      <c r="GIC84" s="197"/>
      <c r="GID84" s="197"/>
      <c r="GIE84" s="197"/>
      <c r="GIF84" s="197"/>
      <c r="GIG84" s="197"/>
      <c r="GIH84" s="197"/>
      <c r="GII84" s="197"/>
      <c r="GIJ84" s="197"/>
      <c r="GIK84" s="197"/>
      <c r="GIL84" s="197"/>
      <c r="GIM84" s="197"/>
      <c r="GIN84" s="197"/>
      <c r="GIO84" s="197"/>
      <c r="GIP84" s="197"/>
      <c r="GIQ84" s="197"/>
      <c r="GIR84" s="197"/>
      <c r="GIS84" s="197"/>
      <c r="GIT84" s="197"/>
      <c r="GIU84" s="197"/>
      <c r="GIV84" s="197"/>
      <c r="GIW84" s="197"/>
      <c r="GIX84" s="197"/>
      <c r="GIY84" s="197"/>
      <c r="GIZ84" s="197"/>
      <c r="GJA84" s="197"/>
      <c r="GJB84" s="197"/>
      <c r="GJC84" s="197"/>
      <c r="GJD84" s="197"/>
      <c r="GJE84" s="197"/>
      <c r="GJF84" s="197"/>
      <c r="GJG84" s="197"/>
      <c r="GJH84" s="197"/>
      <c r="GJI84" s="197"/>
      <c r="GJJ84" s="197"/>
      <c r="GJK84" s="197"/>
      <c r="GJL84" s="197"/>
      <c r="GJM84" s="197"/>
      <c r="GJN84" s="197"/>
      <c r="GJO84" s="197"/>
      <c r="GJP84" s="197"/>
      <c r="GJQ84" s="197"/>
      <c r="GJR84" s="197"/>
      <c r="GJS84" s="197"/>
      <c r="GJT84" s="197"/>
      <c r="GJU84" s="197"/>
      <c r="GJV84" s="197"/>
      <c r="GJW84" s="197"/>
      <c r="GJX84" s="197"/>
      <c r="GJY84" s="197"/>
      <c r="GJZ84" s="197"/>
      <c r="GKA84" s="197"/>
      <c r="GKB84" s="197"/>
      <c r="GKC84" s="197"/>
      <c r="GKD84" s="197"/>
      <c r="GKE84" s="197"/>
      <c r="GKF84" s="197"/>
      <c r="GKG84" s="197"/>
      <c r="GKH84" s="197"/>
      <c r="GKI84" s="197"/>
      <c r="GKJ84" s="197"/>
      <c r="GKK84" s="197"/>
      <c r="GKL84" s="197"/>
      <c r="GKM84" s="197"/>
      <c r="GKN84" s="197"/>
      <c r="GKO84" s="197"/>
      <c r="GKP84" s="197"/>
      <c r="GKQ84" s="197"/>
      <c r="GKR84" s="197"/>
      <c r="GKS84" s="197"/>
      <c r="GKT84" s="197"/>
      <c r="GKU84" s="197"/>
      <c r="GKV84" s="197"/>
      <c r="GKW84" s="197"/>
      <c r="GKX84" s="197"/>
      <c r="GKY84" s="197"/>
      <c r="GKZ84" s="197"/>
      <c r="GLA84" s="197"/>
      <c r="GLB84" s="197"/>
      <c r="GLC84" s="197"/>
      <c r="GLD84" s="197"/>
      <c r="GLE84" s="197"/>
      <c r="GLF84" s="197"/>
      <c r="GLG84" s="197"/>
      <c r="GLH84" s="197"/>
      <c r="GLI84" s="197"/>
      <c r="GLJ84" s="197"/>
      <c r="GLK84" s="197"/>
      <c r="GLL84" s="197"/>
      <c r="GLM84" s="197"/>
      <c r="GLN84" s="197"/>
      <c r="GLO84" s="197"/>
      <c r="GLP84" s="197"/>
      <c r="GLQ84" s="197"/>
      <c r="GLR84" s="197"/>
      <c r="GLS84" s="197"/>
      <c r="GLT84" s="197"/>
      <c r="GLU84" s="197"/>
      <c r="GLV84" s="197"/>
      <c r="GLW84" s="197"/>
      <c r="GLX84" s="197"/>
      <c r="GLY84" s="197"/>
      <c r="GLZ84" s="197"/>
      <c r="GMA84" s="197"/>
      <c r="GMB84" s="197"/>
      <c r="GMC84" s="197"/>
      <c r="GMD84" s="197"/>
      <c r="GME84" s="197"/>
      <c r="GMF84" s="197"/>
      <c r="GMG84" s="197"/>
      <c r="GMH84" s="197"/>
      <c r="GMI84" s="197"/>
      <c r="GMJ84" s="197"/>
      <c r="GMK84" s="197"/>
      <c r="GML84" s="197"/>
      <c r="GMM84" s="197"/>
      <c r="GMN84" s="197"/>
      <c r="GMO84" s="197"/>
      <c r="GMP84" s="197"/>
      <c r="GMQ84" s="197"/>
      <c r="GMR84" s="197"/>
      <c r="GMS84" s="197"/>
      <c r="GMT84" s="197"/>
      <c r="GMU84" s="197"/>
      <c r="GMV84" s="197"/>
      <c r="GMW84" s="197"/>
      <c r="GMX84" s="197"/>
      <c r="GMY84" s="197"/>
      <c r="GMZ84" s="197"/>
      <c r="GNA84" s="197"/>
      <c r="GNB84" s="197"/>
      <c r="GNC84" s="197"/>
      <c r="GND84" s="197"/>
      <c r="GNE84" s="197"/>
      <c r="GNF84" s="197"/>
      <c r="GNG84" s="197"/>
      <c r="GNH84" s="197"/>
      <c r="GNI84" s="197"/>
      <c r="GNJ84" s="197"/>
      <c r="GNK84" s="197"/>
      <c r="GNL84" s="197"/>
      <c r="GNM84" s="197"/>
      <c r="GNN84" s="197"/>
      <c r="GNO84" s="197"/>
      <c r="GNP84" s="197"/>
      <c r="GNQ84" s="197"/>
      <c r="GNR84" s="197"/>
      <c r="GNS84" s="197"/>
      <c r="GNT84" s="197"/>
      <c r="GNU84" s="197"/>
      <c r="GNV84" s="197"/>
      <c r="GNW84" s="197"/>
      <c r="GNX84" s="197"/>
      <c r="GNY84" s="197"/>
      <c r="GNZ84" s="197"/>
      <c r="GOA84" s="197"/>
      <c r="GOB84" s="197"/>
      <c r="GOC84" s="197"/>
      <c r="GOD84" s="197"/>
      <c r="GOE84" s="197"/>
      <c r="GOF84" s="197"/>
      <c r="GOG84" s="197"/>
      <c r="GOH84" s="197"/>
      <c r="GOI84" s="197"/>
      <c r="GOJ84" s="197"/>
      <c r="GOK84" s="197"/>
      <c r="GOL84" s="197"/>
      <c r="GOM84" s="197"/>
      <c r="GON84" s="197"/>
      <c r="GOO84" s="197"/>
      <c r="GOP84" s="197"/>
      <c r="GOQ84" s="197"/>
      <c r="GOR84" s="197"/>
      <c r="GOS84" s="197"/>
      <c r="GOT84" s="197"/>
      <c r="GOU84" s="197"/>
      <c r="GOV84" s="197"/>
      <c r="GOW84" s="197"/>
      <c r="GOX84" s="197"/>
      <c r="GOY84" s="197"/>
      <c r="GOZ84" s="197"/>
      <c r="GPA84" s="197"/>
      <c r="GPB84" s="197"/>
      <c r="GPC84" s="197"/>
      <c r="GPD84" s="197"/>
      <c r="GPE84" s="197"/>
      <c r="GPF84" s="197"/>
      <c r="GPG84" s="197"/>
      <c r="GPH84" s="197"/>
      <c r="GPI84" s="197"/>
      <c r="GPJ84" s="197"/>
      <c r="GPK84" s="197"/>
      <c r="GPL84" s="197"/>
      <c r="GPM84" s="197"/>
      <c r="GPN84" s="197"/>
      <c r="GPO84" s="197"/>
      <c r="GPP84" s="197"/>
      <c r="GPQ84" s="197"/>
      <c r="GPR84" s="197"/>
      <c r="GPS84" s="197"/>
      <c r="GPT84" s="197"/>
      <c r="GPU84" s="197"/>
      <c r="GPV84" s="197"/>
      <c r="GPW84" s="197"/>
      <c r="GPX84" s="197"/>
      <c r="GPY84" s="197"/>
      <c r="GPZ84" s="197"/>
      <c r="GQA84" s="197"/>
      <c r="GQB84" s="197"/>
      <c r="GQC84" s="197"/>
      <c r="GQD84" s="197"/>
      <c r="GQE84" s="197"/>
      <c r="GQF84" s="197"/>
      <c r="GQG84" s="197"/>
      <c r="GQH84" s="197"/>
      <c r="GQI84" s="197"/>
      <c r="GQJ84" s="197"/>
      <c r="GQK84" s="197"/>
      <c r="GQL84" s="197"/>
      <c r="GQM84" s="197"/>
      <c r="GQN84" s="197"/>
      <c r="GQO84" s="197"/>
      <c r="GQP84" s="197"/>
      <c r="GQQ84" s="197"/>
      <c r="GQR84" s="197"/>
      <c r="GQS84" s="197"/>
      <c r="GQT84" s="197"/>
      <c r="GQU84" s="197"/>
      <c r="GQV84" s="197"/>
      <c r="GQW84" s="197"/>
      <c r="GQX84" s="197"/>
      <c r="GQY84" s="197"/>
      <c r="GQZ84" s="197"/>
      <c r="GRA84" s="197"/>
      <c r="GRB84" s="197"/>
      <c r="GRC84" s="197"/>
      <c r="GRD84" s="197"/>
      <c r="GRE84" s="197"/>
      <c r="GRF84" s="197"/>
      <c r="GRG84" s="197"/>
      <c r="GRH84" s="197"/>
      <c r="GRI84" s="197"/>
      <c r="GRJ84" s="197"/>
      <c r="GRK84" s="197"/>
      <c r="GRL84" s="197"/>
      <c r="GRM84" s="197"/>
      <c r="GRN84" s="197"/>
      <c r="GRO84" s="197"/>
      <c r="GRP84" s="197"/>
      <c r="GRQ84" s="197"/>
      <c r="GRR84" s="197"/>
      <c r="GRS84" s="197"/>
      <c r="GRT84" s="197"/>
      <c r="GRU84" s="197"/>
      <c r="GRV84" s="197"/>
      <c r="GRW84" s="197"/>
      <c r="GRX84" s="197"/>
      <c r="GRY84" s="197"/>
      <c r="GRZ84" s="197"/>
      <c r="GSA84" s="197"/>
      <c r="GSB84" s="197"/>
      <c r="GSC84" s="197"/>
      <c r="GSD84" s="197"/>
      <c r="GSE84" s="197"/>
      <c r="GSF84" s="197"/>
      <c r="GSG84" s="197"/>
      <c r="GSH84" s="197"/>
      <c r="GSI84" s="197"/>
      <c r="GSJ84" s="197"/>
      <c r="GSK84" s="197"/>
      <c r="GSL84" s="197"/>
      <c r="GSM84" s="197"/>
      <c r="GSN84" s="197"/>
      <c r="GSO84" s="197"/>
      <c r="GSP84" s="197"/>
      <c r="GSQ84" s="197"/>
      <c r="GSR84" s="197"/>
      <c r="GSS84" s="197"/>
      <c r="GST84" s="197"/>
      <c r="GSU84" s="197"/>
      <c r="GSV84" s="197"/>
      <c r="GSW84" s="197"/>
      <c r="GSX84" s="197"/>
      <c r="GSY84" s="197"/>
      <c r="GSZ84" s="197"/>
      <c r="GTA84" s="197"/>
      <c r="GTB84" s="197"/>
      <c r="GTC84" s="197"/>
      <c r="GTD84" s="197"/>
      <c r="GTE84" s="197"/>
      <c r="GTF84" s="197"/>
      <c r="GTG84" s="197"/>
      <c r="GTH84" s="197"/>
      <c r="GTI84" s="197"/>
      <c r="GTJ84" s="197"/>
      <c r="GTK84" s="197"/>
      <c r="GTL84" s="197"/>
      <c r="GTM84" s="197"/>
      <c r="GTN84" s="197"/>
      <c r="GTO84" s="197"/>
      <c r="GTP84" s="197"/>
      <c r="GTQ84" s="197"/>
      <c r="GTR84" s="197"/>
      <c r="GTS84" s="197"/>
      <c r="GTT84" s="197"/>
      <c r="GTU84" s="197"/>
      <c r="GTV84" s="197"/>
      <c r="GTW84" s="197"/>
      <c r="GTX84" s="197"/>
      <c r="GTY84" s="197"/>
      <c r="GTZ84" s="197"/>
      <c r="GUA84" s="197"/>
      <c r="GUB84" s="197"/>
      <c r="GUC84" s="197"/>
      <c r="GUD84" s="197"/>
      <c r="GUE84" s="197"/>
      <c r="GUF84" s="197"/>
      <c r="GUG84" s="197"/>
      <c r="GUH84" s="197"/>
      <c r="GUI84" s="197"/>
      <c r="GUJ84" s="197"/>
      <c r="GUK84" s="197"/>
      <c r="GUL84" s="197"/>
      <c r="GUM84" s="197"/>
      <c r="GUN84" s="197"/>
      <c r="GUO84" s="197"/>
      <c r="GUP84" s="197"/>
      <c r="GUQ84" s="197"/>
      <c r="GUR84" s="197"/>
      <c r="GUS84" s="197"/>
      <c r="GUT84" s="197"/>
      <c r="GUU84" s="197"/>
      <c r="GUV84" s="197"/>
      <c r="GUW84" s="197"/>
      <c r="GUX84" s="197"/>
      <c r="GUY84" s="197"/>
      <c r="GUZ84" s="197"/>
      <c r="GVA84" s="197"/>
      <c r="GVB84" s="197"/>
      <c r="GVC84" s="197"/>
      <c r="GVD84" s="197"/>
      <c r="GVE84" s="197"/>
      <c r="GVF84" s="197"/>
      <c r="GVG84" s="197"/>
      <c r="GVH84" s="197"/>
      <c r="GVI84" s="197"/>
      <c r="GVJ84" s="197"/>
      <c r="GVK84" s="197"/>
      <c r="GVL84" s="197"/>
      <c r="GVM84" s="197"/>
      <c r="GVN84" s="197"/>
      <c r="GVO84" s="197"/>
      <c r="GVP84" s="197"/>
      <c r="GVQ84" s="197"/>
      <c r="GVR84" s="197"/>
      <c r="GVS84" s="197"/>
      <c r="GVT84" s="197"/>
      <c r="GVU84" s="197"/>
      <c r="GVV84" s="197"/>
      <c r="GVW84" s="197"/>
      <c r="GVX84" s="197"/>
      <c r="GVY84" s="197"/>
      <c r="GVZ84" s="197"/>
      <c r="GWA84" s="197"/>
      <c r="GWB84" s="197"/>
      <c r="GWC84" s="197"/>
      <c r="GWD84" s="197"/>
      <c r="GWE84" s="197"/>
      <c r="GWF84" s="197"/>
      <c r="GWG84" s="197"/>
      <c r="GWH84" s="197"/>
      <c r="GWI84" s="197"/>
      <c r="GWJ84" s="197"/>
      <c r="GWK84" s="197"/>
      <c r="GWL84" s="197"/>
      <c r="GWM84" s="197"/>
      <c r="GWN84" s="197"/>
      <c r="GWO84" s="197"/>
      <c r="GWP84" s="197"/>
      <c r="GWQ84" s="197"/>
      <c r="GWR84" s="197"/>
      <c r="GWS84" s="197"/>
      <c r="GWT84" s="197"/>
      <c r="GWU84" s="197"/>
      <c r="GWV84" s="197"/>
      <c r="GWW84" s="197"/>
      <c r="GWX84" s="197"/>
      <c r="GWY84" s="197"/>
      <c r="GWZ84" s="197"/>
      <c r="GXA84" s="197"/>
      <c r="GXB84" s="197"/>
      <c r="GXC84" s="197"/>
      <c r="GXD84" s="197"/>
      <c r="GXE84" s="197"/>
      <c r="GXF84" s="197"/>
      <c r="GXG84" s="197"/>
      <c r="GXH84" s="197"/>
      <c r="GXI84" s="197"/>
      <c r="GXJ84" s="197"/>
      <c r="GXK84" s="197"/>
      <c r="GXL84" s="197"/>
      <c r="GXM84" s="197"/>
      <c r="GXN84" s="197"/>
      <c r="GXO84" s="197"/>
      <c r="GXP84" s="197"/>
      <c r="GXQ84" s="197"/>
      <c r="GXR84" s="197"/>
      <c r="GXS84" s="197"/>
      <c r="GXT84" s="197"/>
      <c r="GXU84" s="197"/>
      <c r="GXV84" s="197"/>
      <c r="GXW84" s="197"/>
      <c r="GXX84" s="197"/>
      <c r="GXY84" s="197"/>
      <c r="GXZ84" s="197"/>
      <c r="GYA84" s="197"/>
      <c r="GYB84" s="197"/>
      <c r="GYC84" s="197"/>
      <c r="GYD84" s="197"/>
      <c r="GYE84" s="197"/>
      <c r="GYF84" s="197"/>
      <c r="GYG84" s="197"/>
      <c r="GYH84" s="197"/>
      <c r="GYI84" s="197"/>
      <c r="GYJ84" s="197"/>
      <c r="GYK84" s="197"/>
      <c r="GYL84" s="197"/>
      <c r="GYM84" s="197"/>
      <c r="GYN84" s="197"/>
      <c r="GYO84" s="197"/>
      <c r="GYP84" s="197"/>
      <c r="GYQ84" s="197"/>
      <c r="GYR84" s="197"/>
      <c r="GYS84" s="197"/>
      <c r="GYT84" s="197"/>
      <c r="GYU84" s="197"/>
      <c r="GYV84" s="197"/>
      <c r="GYW84" s="197"/>
      <c r="GYX84" s="197"/>
      <c r="GYY84" s="197"/>
      <c r="GYZ84" s="197"/>
      <c r="GZA84" s="197"/>
      <c r="GZB84" s="197"/>
      <c r="GZC84" s="197"/>
      <c r="GZD84" s="197"/>
      <c r="GZE84" s="197"/>
      <c r="GZF84" s="197"/>
      <c r="GZG84" s="197"/>
      <c r="GZH84" s="197"/>
      <c r="GZI84" s="197"/>
      <c r="GZJ84" s="197"/>
      <c r="GZK84" s="197"/>
      <c r="GZL84" s="197"/>
      <c r="GZM84" s="197"/>
      <c r="GZN84" s="197"/>
      <c r="GZO84" s="197"/>
      <c r="GZP84" s="197"/>
      <c r="GZQ84" s="197"/>
      <c r="GZR84" s="197"/>
      <c r="GZS84" s="197"/>
      <c r="GZT84" s="197"/>
      <c r="GZU84" s="197"/>
      <c r="GZV84" s="197"/>
      <c r="GZW84" s="197"/>
      <c r="GZX84" s="197"/>
      <c r="GZY84" s="197"/>
      <c r="GZZ84" s="197"/>
      <c r="HAA84" s="197"/>
      <c r="HAB84" s="197"/>
      <c r="HAC84" s="197"/>
      <c r="HAD84" s="197"/>
      <c r="HAE84" s="197"/>
      <c r="HAF84" s="197"/>
      <c r="HAG84" s="197"/>
      <c r="HAH84" s="197"/>
      <c r="HAI84" s="197"/>
      <c r="HAJ84" s="197"/>
      <c r="HAK84" s="197"/>
      <c r="HAL84" s="197"/>
      <c r="HAM84" s="197"/>
      <c r="HAN84" s="197"/>
      <c r="HAO84" s="197"/>
      <c r="HAP84" s="197"/>
      <c r="HAQ84" s="197"/>
      <c r="HAR84" s="197"/>
      <c r="HAS84" s="197"/>
      <c r="HAT84" s="197"/>
      <c r="HAU84" s="197"/>
      <c r="HAV84" s="197"/>
      <c r="HAW84" s="197"/>
      <c r="HAX84" s="197"/>
      <c r="HAY84" s="197"/>
      <c r="HAZ84" s="197"/>
      <c r="HBA84" s="197"/>
      <c r="HBB84" s="197"/>
      <c r="HBC84" s="197"/>
      <c r="HBD84" s="197"/>
      <c r="HBE84" s="197"/>
      <c r="HBF84" s="197"/>
      <c r="HBG84" s="197"/>
      <c r="HBH84" s="197"/>
      <c r="HBI84" s="197"/>
      <c r="HBJ84" s="197"/>
      <c r="HBK84" s="197"/>
      <c r="HBL84" s="197"/>
      <c r="HBM84" s="197"/>
      <c r="HBN84" s="197"/>
      <c r="HBO84" s="197"/>
      <c r="HBP84" s="197"/>
      <c r="HBQ84" s="197"/>
      <c r="HBR84" s="197"/>
      <c r="HBS84" s="197"/>
      <c r="HBT84" s="197"/>
      <c r="HBU84" s="197"/>
      <c r="HBV84" s="197"/>
      <c r="HBW84" s="197"/>
      <c r="HBX84" s="197"/>
      <c r="HBY84" s="197"/>
      <c r="HBZ84" s="197"/>
      <c r="HCA84" s="197"/>
      <c r="HCB84" s="197"/>
      <c r="HCC84" s="197"/>
      <c r="HCD84" s="197"/>
      <c r="HCE84" s="197"/>
      <c r="HCF84" s="197"/>
      <c r="HCG84" s="197"/>
      <c r="HCH84" s="197"/>
      <c r="HCI84" s="197"/>
      <c r="HCJ84" s="197"/>
      <c r="HCK84" s="197"/>
      <c r="HCL84" s="197"/>
      <c r="HCM84" s="197"/>
      <c r="HCN84" s="197"/>
      <c r="HCO84" s="197"/>
      <c r="HCP84" s="197"/>
      <c r="HCQ84" s="197"/>
      <c r="HCR84" s="197"/>
      <c r="HCS84" s="197"/>
      <c r="HCT84" s="197"/>
      <c r="HCU84" s="197"/>
      <c r="HCV84" s="197"/>
      <c r="HCW84" s="197"/>
      <c r="HCX84" s="197"/>
      <c r="HCY84" s="197"/>
      <c r="HCZ84" s="197"/>
      <c r="HDA84" s="197"/>
      <c r="HDB84" s="197"/>
      <c r="HDC84" s="197"/>
      <c r="HDD84" s="197"/>
      <c r="HDE84" s="197"/>
      <c r="HDF84" s="197"/>
      <c r="HDG84" s="197"/>
      <c r="HDH84" s="197"/>
      <c r="HDI84" s="197"/>
      <c r="HDJ84" s="197"/>
      <c r="HDK84" s="197"/>
      <c r="HDL84" s="197"/>
      <c r="HDM84" s="197"/>
      <c r="HDN84" s="197"/>
      <c r="HDO84" s="197"/>
      <c r="HDP84" s="197"/>
      <c r="HDQ84" s="197"/>
      <c r="HDR84" s="197"/>
      <c r="HDS84" s="197"/>
      <c r="HDT84" s="197"/>
      <c r="HDU84" s="197"/>
      <c r="HDV84" s="197"/>
      <c r="HDW84" s="197"/>
      <c r="HDX84" s="197"/>
      <c r="HDY84" s="197"/>
      <c r="HDZ84" s="197"/>
      <c r="HEA84" s="197"/>
      <c r="HEB84" s="197"/>
      <c r="HEC84" s="197"/>
      <c r="HED84" s="197"/>
      <c r="HEE84" s="197"/>
      <c r="HEF84" s="197"/>
      <c r="HEG84" s="197"/>
      <c r="HEH84" s="197"/>
      <c r="HEI84" s="197"/>
      <c r="HEJ84" s="197"/>
      <c r="HEK84" s="197"/>
      <c r="HEL84" s="197"/>
      <c r="HEM84" s="197"/>
      <c r="HEN84" s="197"/>
      <c r="HEO84" s="197"/>
      <c r="HEP84" s="197"/>
      <c r="HEQ84" s="197"/>
      <c r="HER84" s="197"/>
      <c r="HES84" s="197"/>
      <c r="HET84" s="197"/>
      <c r="HEU84" s="197"/>
      <c r="HEV84" s="197"/>
      <c r="HEW84" s="197"/>
      <c r="HEX84" s="197"/>
      <c r="HEY84" s="197"/>
      <c r="HEZ84" s="197"/>
      <c r="HFA84" s="197"/>
      <c r="HFB84" s="197"/>
      <c r="HFC84" s="197"/>
      <c r="HFD84" s="197"/>
      <c r="HFE84" s="197"/>
      <c r="HFF84" s="197"/>
      <c r="HFG84" s="197"/>
      <c r="HFH84" s="197"/>
      <c r="HFI84" s="197"/>
      <c r="HFJ84" s="197"/>
      <c r="HFK84" s="197"/>
      <c r="HFL84" s="197"/>
      <c r="HFM84" s="197"/>
      <c r="HFN84" s="197"/>
      <c r="HFO84" s="197"/>
      <c r="HFP84" s="197"/>
      <c r="HFQ84" s="197"/>
      <c r="HFR84" s="197"/>
      <c r="HFS84" s="197"/>
      <c r="HFT84" s="197"/>
      <c r="HFU84" s="197"/>
      <c r="HFV84" s="197"/>
      <c r="HFW84" s="197"/>
      <c r="HFX84" s="197"/>
      <c r="HFY84" s="197"/>
      <c r="HFZ84" s="197"/>
      <c r="HGA84" s="197"/>
      <c r="HGB84" s="197"/>
      <c r="HGC84" s="197"/>
      <c r="HGD84" s="197"/>
      <c r="HGE84" s="197"/>
      <c r="HGF84" s="197"/>
      <c r="HGG84" s="197"/>
      <c r="HGH84" s="197"/>
      <c r="HGI84" s="197"/>
      <c r="HGJ84" s="197"/>
      <c r="HGK84" s="197"/>
      <c r="HGL84" s="197"/>
      <c r="HGM84" s="197"/>
      <c r="HGN84" s="197"/>
      <c r="HGO84" s="197"/>
      <c r="HGP84" s="197"/>
      <c r="HGQ84" s="197"/>
      <c r="HGR84" s="197"/>
      <c r="HGS84" s="197"/>
      <c r="HGT84" s="197"/>
      <c r="HGU84" s="197"/>
      <c r="HGV84" s="197"/>
      <c r="HGW84" s="197"/>
      <c r="HGX84" s="197"/>
      <c r="HGY84" s="197"/>
      <c r="HGZ84" s="197"/>
      <c r="HHA84" s="197"/>
      <c r="HHB84" s="197"/>
      <c r="HHC84" s="197"/>
      <c r="HHD84" s="197"/>
      <c r="HHE84" s="197"/>
      <c r="HHF84" s="197"/>
      <c r="HHG84" s="197"/>
      <c r="HHH84" s="197"/>
      <c r="HHI84" s="197"/>
      <c r="HHJ84" s="197"/>
      <c r="HHK84" s="197"/>
      <c r="HHL84" s="197"/>
      <c r="HHM84" s="197"/>
      <c r="HHN84" s="197"/>
      <c r="HHO84" s="197"/>
      <c r="HHP84" s="197"/>
      <c r="HHQ84" s="197"/>
      <c r="HHR84" s="197"/>
      <c r="HHS84" s="197"/>
      <c r="HHT84" s="197"/>
      <c r="HHU84" s="197"/>
      <c r="HHV84" s="197"/>
      <c r="HHW84" s="197"/>
      <c r="HHX84" s="197"/>
      <c r="HHY84" s="197"/>
      <c r="HHZ84" s="197"/>
      <c r="HIA84" s="197"/>
      <c r="HIB84" s="197"/>
      <c r="HIC84" s="197"/>
      <c r="HID84" s="197"/>
      <c r="HIE84" s="197"/>
      <c r="HIF84" s="197"/>
      <c r="HIG84" s="197"/>
      <c r="HIH84" s="197"/>
      <c r="HII84" s="197"/>
      <c r="HIJ84" s="197"/>
      <c r="HIK84" s="197"/>
      <c r="HIL84" s="197"/>
      <c r="HIM84" s="197"/>
      <c r="HIN84" s="197"/>
      <c r="HIO84" s="197"/>
      <c r="HIP84" s="197"/>
      <c r="HIQ84" s="197"/>
      <c r="HIR84" s="197"/>
      <c r="HIS84" s="197"/>
      <c r="HIT84" s="197"/>
      <c r="HIU84" s="197"/>
      <c r="HIV84" s="197"/>
      <c r="HIW84" s="197"/>
      <c r="HIX84" s="197"/>
      <c r="HIY84" s="197"/>
      <c r="HIZ84" s="197"/>
      <c r="HJA84" s="197"/>
      <c r="HJB84" s="197"/>
      <c r="HJC84" s="197"/>
      <c r="HJD84" s="197"/>
      <c r="HJE84" s="197"/>
      <c r="HJF84" s="197"/>
      <c r="HJG84" s="197"/>
      <c r="HJH84" s="197"/>
      <c r="HJI84" s="197"/>
      <c r="HJJ84" s="197"/>
      <c r="HJK84" s="197"/>
      <c r="HJL84" s="197"/>
      <c r="HJM84" s="197"/>
      <c r="HJN84" s="197"/>
      <c r="HJO84" s="197"/>
      <c r="HJP84" s="197"/>
      <c r="HJQ84" s="197"/>
      <c r="HJR84" s="197"/>
      <c r="HJS84" s="197"/>
      <c r="HJT84" s="197"/>
      <c r="HJU84" s="197"/>
      <c r="HJV84" s="197"/>
      <c r="HJW84" s="197"/>
      <c r="HJX84" s="197"/>
      <c r="HJY84" s="197"/>
      <c r="HJZ84" s="197"/>
      <c r="HKA84" s="197"/>
      <c r="HKB84" s="197"/>
      <c r="HKC84" s="197"/>
      <c r="HKD84" s="197"/>
      <c r="HKE84" s="197"/>
      <c r="HKF84" s="197"/>
      <c r="HKG84" s="197"/>
      <c r="HKH84" s="197"/>
      <c r="HKI84" s="197"/>
      <c r="HKJ84" s="197"/>
      <c r="HKK84" s="197"/>
      <c r="HKL84" s="197"/>
      <c r="HKM84" s="197"/>
      <c r="HKN84" s="197"/>
      <c r="HKO84" s="197"/>
      <c r="HKP84" s="197"/>
      <c r="HKQ84" s="197"/>
      <c r="HKR84" s="197"/>
      <c r="HKS84" s="197"/>
      <c r="HKT84" s="197"/>
      <c r="HKU84" s="197"/>
      <c r="HKV84" s="197"/>
      <c r="HKW84" s="197"/>
      <c r="HKX84" s="197"/>
      <c r="HKY84" s="197"/>
      <c r="HKZ84" s="197"/>
      <c r="HLA84" s="197"/>
      <c r="HLB84" s="197"/>
      <c r="HLC84" s="197"/>
      <c r="HLD84" s="197"/>
      <c r="HLE84" s="197"/>
      <c r="HLF84" s="197"/>
      <c r="HLG84" s="197"/>
      <c r="HLH84" s="197"/>
      <c r="HLI84" s="197"/>
      <c r="HLJ84" s="197"/>
      <c r="HLK84" s="197"/>
      <c r="HLL84" s="197"/>
      <c r="HLM84" s="197"/>
      <c r="HLN84" s="197"/>
      <c r="HLO84" s="197"/>
      <c r="HLP84" s="197"/>
      <c r="HLQ84" s="197"/>
      <c r="HLR84" s="197"/>
      <c r="HLS84" s="197"/>
      <c r="HLT84" s="197"/>
      <c r="HLU84" s="197"/>
      <c r="HLV84" s="197"/>
      <c r="HLW84" s="197"/>
      <c r="HLX84" s="197"/>
      <c r="HLY84" s="197"/>
      <c r="HLZ84" s="197"/>
      <c r="HMA84" s="197"/>
      <c r="HMB84" s="197"/>
      <c r="HMC84" s="197"/>
      <c r="HMD84" s="197"/>
      <c r="HME84" s="197"/>
      <c r="HMF84" s="197"/>
      <c r="HMG84" s="197"/>
      <c r="HMH84" s="197"/>
      <c r="HMI84" s="197"/>
      <c r="HMJ84" s="197"/>
      <c r="HMK84" s="197"/>
      <c r="HML84" s="197"/>
      <c r="HMM84" s="197"/>
      <c r="HMN84" s="197"/>
      <c r="HMO84" s="197"/>
      <c r="HMP84" s="197"/>
      <c r="HMQ84" s="197"/>
      <c r="HMR84" s="197"/>
      <c r="HMS84" s="197"/>
      <c r="HMT84" s="197"/>
      <c r="HMU84" s="197"/>
      <c r="HMV84" s="197"/>
      <c r="HMW84" s="197"/>
      <c r="HMX84" s="197"/>
      <c r="HMY84" s="197"/>
      <c r="HMZ84" s="197"/>
      <c r="HNA84" s="197"/>
      <c r="HNB84" s="197"/>
      <c r="HNC84" s="197"/>
      <c r="HND84" s="197"/>
      <c r="HNE84" s="197"/>
      <c r="HNF84" s="197"/>
      <c r="HNG84" s="197"/>
      <c r="HNH84" s="197"/>
      <c r="HNI84" s="197"/>
      <c r="HNJ84" s="197"/>
      <c r="HNK84" s="197"/>
      <c r="HNL84" s="197"/>
      <c r="HNM84" s="197"/>
      <c r="HNN84" s="197"/>
      <c r="HNO84" s="197"/>
      <c r="HNP84" s="197"/>
      <c r="HNQ84" s="197"/>
      <c r="HNR84" s="197"/>
      <c r="HNS84" s="197"/>
      <c r="HNT84" s="197"/>
      <c r="HNU84" s="197"/>
      <c r="HNV84" s="197"/>
      <c r="HNW84" s="197"/>
      <c r="HNX84" s="197"/>
      <c r="HNY84" s="197"/>
      <c r="HNZ84" s="197"/>
      <c r="HOA84" s="197"/>
      <c r="HOB84" s="197"/>
      <c r="HOC84" s="197"/>
      <c r="HOD84" s="197"/>
      <c r="HOE84" s="197"/>
      <c r="HOF84" s="197"/>
      <c r="HOG84" s="197"/>
      <c r="HOH84" s="197"/>
      <c r="HOI84" s="197"/>
      <c r="HOJ84" s="197"/>
      <c r="HOK84" s="197"/>
      <c r="HOL84" s="197"/>
      <c r="HOM84" s="197"/>
      <c r="HON84" s="197"/>
      <c r="HOO84" s="197"/>
      <c r="HOP84" s="197"/>
      <c r="HOQ84" s="197"/>
      <c r="HOR84" s="197"/>
      <c r="HOS84" s="197"/>
      <c r="HOT84" s="197"/>
      <c r="HOU84" s="197"/>
      <c r="HOV84" s="197"/>
      <c r="HOW84" s="197"/>
      <c r="HOX84" s="197"/>
      <c r="HOY84" s="197"/>
      <c r="HOZ84" s="197"/>
      <c r="HPA84" s="197"/>
      <c r="HPB84" s="197"/>
      <c r="HPC84" s="197"/>
      <c r="HPD84" s="197"/>
      <c r="HPE84" s="197"/>
      <c r="HPF84" s="197"/>
      <c r="HPG84" s="197"/>
      <c r="HPH84" s="197"/>
      <c r="HPI84" s="197"/>
      <c r="HPJ84" s="197"/>
      <c r="HPK84" s="197"/>
      <c r="HPL84" s="197"/>
      <c r="HPM84" s="197"/>
      <c r="HPN84" s="197"/>
      <c r="HPO84" s="197"/>
      <c r="HPP84" s="197"/>
      <c r="HPQ84" s="197"/>
      <c r="HPR84" s="197"/>
      <c r="HPS84" s="197"/>
      <c r="HPT84" s="197"/>
      <c r="HPU84" s="197"/>
      <c r="HPV84" s="197"/>
      <c r="HPW84" s="197"/>
      <c r="HPX84" s="197"/>
      <c r="HPY84" s="197"/>
      <c r="HPZ84" s="197"/>
      <c r="HQA84" s="197"/>
      <c r="HQB84" s="197"/>
      <c r="HQC84" s="197"/>
      <c r="HQD84" s="197"/>
      <c r="HQE84" s="197"/>
      <c r="HQF84" s="197"/>
      <c r="HQG84" s="197"/>
      <c r="HQH84" s="197"/>
      <c r="HQI84" s="197"/>
      <c r="HQJ84" s="197"/>
      <c r="HQK84" s="197"/>
      <c r="HQL84" s="197"/>
      <c r="HQM84" s="197"/>
      <c r="HQN84" s="197"/>
      <c r="HQO84" s="197"/>
      <c r="HQP84" s="197"/>
      <c r="HQQ84" s="197"/>
      <c r="HQR84" s="197"/>
      <c r="HQS84" s="197"/>
      <c r="HQT84" s="197"/>
      <c r="HQU84" s="197"/>
      <c r="HQV84" s="197"/>
      <c r="HQW84" s="197"/>
      <c r="HQX84" s="197"/>
      <c r="HQY84" s="197"/>
      <c r="HQZ84" s="197"/>
      <c r="HRA84" s="197"/>
      <c r="HRB84" s="197"/>
      <c r="HRC84" s="197"/>
      <c r="HRD84" s="197"/>
      <c r="HRE84" s="197"/>
      <c r="HRF84" s="197"/>
      <c r="HRG84" s="197"/>
      <c r="HRH84" s="197"/>
      <c r="HRI84" s="197"/>
      <c r="HRJ84" s="197"/>
      <c r="HRK84" s="197"/>
      <c r="HRL84" s="197"/>
      <c r="HRM84" s="197"/>
      <c r="HRN84" s="197"/>
      <c r="HRO84" s="197"/>
      <c r="HRP84" s="197"/>
      <c r="HRQ84" s="197"/>
      <c r="HRR84" s="197"/>
      <c r="HRS84" s="197"/>
      <c r="HRT84" s="197"/>
      <c r="HRU84" s="197"/>
      <c r="HRV84" s="197"/>
      <c r="HRW84" s="197"/>
      <c r="HRX84" s="197"/>
      <c r="HRY84" s="197"/>
      <c r="HRZ84" s="197"/>
      <c r="HSA84" s="197"/>
      <c r="HSB84" s="197"/>
      <c r="HSC84" s="197"/>
      <c r="HSD84" s="197"/>
      <c r="HSE84" s="197"/>
      <c r="HSF84" s="197"/>
      <c r="HSG84" s="197"/>
      <c r="HSH84" s="197"/>
      <c r="HSI84" s="197"/>
      <c r="HSJ84" s="197"/>
      <c r="HSK84" s="197"/>
      <c r="HSL84" s="197"/>
      <c r="HSM84" s="197"/>
      <c r="HSN84" s="197"/>
      <c r="HSO84" s="197"/>
      <c r="HSP84" s="197"/>
      <c r="HSQ84" s="197"/>
      <c r="HSR84" s="197"/>
      <c r="HSS84" s="197"/>
      <c r="HST84" s="197"/>
      <c r="HSU84" s="197"/>
      <c r="HSV84" s="197"/>
      <c r="HSW84" s="197"/>
      <c r="HSX84" s="197"/>
      <c r="HSY84" s="197"/>
      <c r="HSZ84" s="197"/>
      <c r="HTA84" s="197"/>
      <c r="HTB84" s="197"/>
      <c r="HTC84" s="197"/>
      <c r="HTD84" s="197"/>
      <c r="HTE84" s="197"/>
      <c r="HTF84" s="197"/>
      <c r="HTG84" s="197"/>
      <c r="HTH84" s="197"/>
      <c r="HTI84" s="197"/>
      <c r="HTJ84" s="197"/>
      <c r="HTK84" s="197"/>
      <c r="HTL84" s="197"/>
      <c r="HTM84" s="197"/>
      <c r="HTN84" s="197"/>
      <c r="HTO84" s="197"/>
      <c r="HTP84" s="197"/>
      <c r="HTQ84" s="197"/>
      <c r="HTR84" s="197"/>
      <c r="HTS84" s="197"/>
      <c r="HTT84" s="197"/>
      <c r="HTU84" s="197"/>
      <c r="HTV84" s="197"/>
      <c r="HTW84" s="197"/>
      <c r="HTX84" s="197"/>
      <c r="HTY84" s="197"/>
      <c r="HTZ84" s="197"/>
      <c r="HUA84" s="197"/>
      <c r="HUB84" s="197"/>
      <c r="HUC84" s="197"/>
      <c r="HUD84" s="197"/>
      <c r="HUE84" s="197"/>
      <c r="HUF84" s="197"/>
      <c r="HUG84" s="197"/>
      <c r="HUH84" s="197"/>
      <c r="HUI84" s="197"/>
      <c r="HUJ84" s="197"/>
      <c r="HUK84" s="197"/>
      <c r="HUL84" s="197"/>
      <c r="HUM84" s="197"/>
      <c r="HUN84" s="197"/>
      <c r="HUO84" s="197"/>
      <c r="HUP84" s="197"/>
      <c r="HUQ84" s="197"/>
      <c r="HUR84" s="197"/>
      <c r="HUS84" s="197"/>
      <c r="HUT84" s="197"/>
      <c r="HUU84" s="197"/>
      <c r="HUV84" s="197"/>
      <c r="HUW84" s="197"/>
      <c r="HUX84" s="197"/>
      <c r="HUY84" s="197"/>
      <c r="HUZ84" s="197"/>
      <c r="HVA84" s="197"/>
      <c r="HVB84" s="197"/>
      <c r="HVC84" s="197"/>
      <c r="HVD84" s="197"/>
      <c r="HVE84" s="197"/>
      <c r="HVF84" s="197"/>
      <c r="HVG84" s="197"/>
      <c r="HVH84" s="197"/>
      <c r="HVI84" s="197"/>
      <c r="HVJ84" s="197"/>
      <c r="HVK84" s="197"/>
      <c r="HVL84" s="197"/>
      <c r="HVM84" s="197"/>
      <c r="HVN84" s="197"/>
      <c r="HVO84" s="197"/>
      <c r="HVP84" s="197"/>
      <c r="HVQ84" s="197"/>
      <c r="HVR84" s="197"/>
      <c r="HVS84" s="197"/>
      <c r="HVT84" s="197"/>
      <c r="HVU84" s="197"/>
      <c r="HVV84" s="197"/>
      <c r="HVW84" s="197"/>
      <c r="HVX84" s="197"/>
      <c r="HVY84" s="197"/>
      <c r="HVZ84" s="197"/>
      <c r="HWA84" s="197"/>
      <c r="HWB84" s="197"/>
      <c r="HWC84" s="197"/>
      <c r="HWD84" s="197"/>
      <c r="HWE84" s="197"/>
      <c r="HWF84" s="197"/>
      <c r="HWG84" s="197"/>
      <c r="HWH84" s="197"/>
      <c r="HWI84" s="197"/>
      <c r="HWJ84" s="197"/>
      <c r="HWK84" s="197"/>
      <c r="HWL84" s="197"/>
      <c r="HWM84" s="197"/>
      <c r="HWN84" s="197"/>
      <c r="HWO84" s="197"/>
      <c r="HWP84" s="197"/>
      <c r="HWQ84" s="197"/>
      <c r="HWR84" s="197"/>
      <c r="HWS84" s="197"/>
      <c r="HWT84" s="197"/>
      <c r="HWU84" s="197"/>
      <c r="HWV84" s="197"/>
      <c r="HWW84" s="197"/>
      <c r="HWX84" s="197"/>
      <c r="HWY84" s="197"/>
      <c r="HWZ84" s="197"/>
      <c r="HXA84" s="197"/>
      <c r="HXB84" s="197"/>
      <c r="HXC84" s="197"/>
      <c r="HXD84" s="197"/>
      <c r="HXE84" s="197"/>
      <c r="HXF84" s="197"/>
      <c r="HXG84" s="197"/>
      <c r="HXH84" s="197"/>
      <c r="HXI84" s="197"/>
      <c r="HXJ84" s="197"/>
      <c r="HXK84" s="197"/>
      <c r="HXL84" s="197"/>
      <c r="HXM84" s="197"/>
      <c r="HXN84" s="197"/>
      <c r="HXO84" s="197"/>
      <c r="HXP84" s="197"/>
      <c r="HXQ84" s="197"/>
      <c r="HXR84" s="197"/>
      <c r="HXS84" s="197"/>
      <c r="HXT84" s="197"/>
      <c r="HXU84" s="197"/>
      <c r="HXV84" s="197"/>
      <c r="HXW84" s="197"/>
      <c r="HXX84" s="197"/>
      <c r="HXY84" s="197"/>
      <c r="HXZ84" s="197"/>
      <c r="HYA84" s="197"/>
      <c r="HYB84" s="197"/>
      <c r="HYC84" s="197"/>
      <c r="HYD84" s="197"/>
      <c r="HYE84" s="197"/>
      <c r="HYF84" s="197"/>
      <c r="HYG84" s="197"/>
      <c r="HYH84" s="197"/>
      <c r="HYI84" s="197"/>
      <c r="HYJ84" s="197"/>
      <c r="HYK84" s="197"/>
      <c r="HYL84" s="197"/>
      <c r="HYM84" s="197"/>
      <c r="HYN84" s="197"/>
      <c r="HYO84" s="197"/>
      <c r="HYP84" s="197"/>
      <c r="HYQ84" s="197"/>
      <c r="HYR84" s="197"/>
      <c r="HYS84" s="197"/>
      <c r="HYT84" s="197"/>
      <c r="HYU84" s="197"/>
      <c r="HYV84" s="197"/>
      <c r="HYW84" s="197"/>
      <c r="HYX84" s="197"/>
      <c r="HYY84" s="197"/>
      <c r="HYZ84" s="197"/>
      <c r="HZA84" s="197"/>
      <c r="HZB84" s="197"/>
      <c r="HZC84" s="197"/>
      <c r="HZD84" s="197"/>
      <c r="HZE84" s="197"/>
      <c r="HZF84" s="197"/>
      <c r="HZG84" s="197"/>
      <c r="HZH84" s="197"/>
      <c r="HZI84" s="197"/>
      <c r="HZJ84" s="197"/>
      <c r="HZK84" s="197"/>
      <c r="HZL84" s="197"/>
      <c r="HZM84" s="197"/>
      <c r="HZN84" s="197"/>
      <c r="HZO84" s="197"/>
      <c r="HZP84" s="197"/>
      <c r="HZQ84" s="197"/>
      <c r="HZR84" s="197"/>
      <c r="HZS84" s="197"/>
      <c r="HZT84" s="197"/>
      <c r="HZU84" s="197"/>
      <c r="HZV84" s="197"/>
      <c r="HZW84" s="197"/>
      <c r="HZX84" s="197"/>
      <c r="HZY84" s="197"/>
      <c r="HZZ84" s="197"/>
      <c r="IAA84" s="197"/>
      <c r="IAB84" s="197"/>
      <c r="IAC84" s="197"/>
      <c r="IAD84" s="197"/>
      <c r="IAE84" s="197"/>
      <c r="IAF84" s="197"/>
      <c r="IAG84" s="197"/>
      <c r="IAH84" s="197"/>
      <c r="IAI84" s="197"/>
      <c r="IAJ84" s="197"/>
      <c r="IAK84" s="197"/>
      <c r="IAL84" s="197"/>
      <c r="IAM84" s="197"/>
      <c r="IAN84" s="197"/>
      <c r="IAO84" s="197"/>
      <c r="IAP84" s="197"/>
      <c r="IAQ84" s="197"/>
      <c r="IAR84" s="197"/>
      <c r="IAS84" s="197"/>
      <c r="IAT84" s="197"/>
      <c r="IAU84" s="197"/>
      <c r="IAV84" s="197"/>
      <c r="IAW84" s="197"/>
      <c r="IAX84" s="197"/>
      <c r="IAY84" s="197"/>
      <c r="IAZ84" s="197"/>
      <c r="IBA84" s="197"/>
      <c r="IBB84" s="197"/>
      <c r="IBC84" s="197"/>
      <c r="IBD84" s="197"/>
      <c r="IBE84" s="197"/>
      <c r="IBF84" s="197"/>
      <c r="IBG84" s="197"/>
      <c r="IBH84" s="197"/>
      <c r="IBI84" s="197"/>
      <c r="IBJ84" s="197"/>
      <c r="IBK84" s="197"/>
      <c r="IBL84" s="197"/>
      <c r="IBM84" s="197"/>
      <c r="IBN84" s="197"/>
      <c r="IBO84" s="197"/>
      <c r="IBP84" s="197"/>
      <c r="IBQ84" s="197"/>
      <c r="IBR84" s="197"/>
      <c r="IBS84" s="197"/>
      <c r="IBT84" s="197"/>
      <c r="IBU84" s="197"/>
      <c r="IBV84" s="197"/>
      <c r="IBW84" s="197"/>
      <c r="IBX84" s="197"/>
      <c r="IBY84" s="197"/>
      <c r="IBZ84" s="197"/>
      <c r="ICA84" s="197"/>
      <c r="ICB84" s="197"/>
      <c r="ICC84" s="197"/>
      <c r="ICD84" s="197"/>
      <c r="ICE84" s="197"/>
      <c r="ICF84" s="197"/>
      <c r="ICG84" s="197"/>
      <c r="ICH84" s="197"/>
      <c r="ICI84" s="197"/>
      <c r="ICJ84" s="197"/>
      <c r="ICK84" s="197"/>
      <c r="ICL84" s="197"/>
      <c r="ICM84" s="197"/>
      <c r="ICN84" s="197"/>
      <c r="ICO84" s="197"/>
      <c r="ICP84" s="197"/>
      <c r="ICQ84" s="197"/>
      <c r="ICR84" s="197"/>
      <c r="ICS84" s="197"/>
      <c r="ICT84" s="197"/>
      <c r="ICU84" s="197"/>
      <c r="ICV84" s="197"/>
      <c r="ICW84" s="197"/>
      <c r="ICX84" s="197"/>
      <c r="ICY84" s="197"/>
      <c r="ICZ84" s="197"/>
      <c r="IDA84" s="197"/>
      <c r="IDB84" s="197"/>
      <c r="IDC84" s="197"/>
      <c r="IDD84" s="197"/>
      <c r="IDE84" s="197"/>
      <c r="IDF84" s="197"/>
      <c r="IDG84" s="197"/>
      <c r="IDH84" s="197"/>
      <c r="IDI84" s="197"/>
      <c r="IDJ84" s="197"/>
      <c r="IDK84" s="197"/>
      <c r="IDL84" s="197"/>
      <c r="IDM84" s="197"/>
      <c r="IDN84" s="197"/>
      <c r="IDO84" s="197"/>
      <c r="IDP84" s="197"/>
      <c r="IDQ84" s="197"/>
      <c r="IDR84" s="197"/>
      <c r="IDS84" s="197"/>
      <c r="IDT84" s="197"/>
      <c r="IDU84" s="197"/>
      <c r="IDV84" s="197"/>
      <c r="IDW84" s="197"/>
      <c r="IDX84" s="197"/>
      <c r="IDY84" s="197"/>
      <c r="IDZ84" s="197"/>
      <c r="IEA84" s="197"/>
      <c r="IEB84" s="197"/>
      <c r="IEC84" s="197"/>
      <c r="IED84" s="197"/>
      <c r="IEE84" s="197"/>
      <c r="IEF84" s="197"/>
      <c r="IEG84" s="197"/>
      <c r="IEH84" s="197"/>
      <c r="IEI84" s="197"/>
      <c r="IEJ84" s="197"/>
      <c r="IEK84" s="197"/>
      <c r="IEL84" s="197"/>
      <c r="IEM84" s="197"/>
      <c r="IEN84" s="197"/>
      <c r="IEO84" s="197"/>
      <c r="IEP84" s="197"/>
      <c r="IEQ84" s="197"/>
      <c r="IER84" s="197"/>
      <c r="IES84" s="197"/>
      <c r="IET84" s="197"/>
      <c r="IEU84" s="197"/>
      <c r="IEV84" s="197"/>
      <c r="IEW84" s="197"/>
      <c r="IEX84" s="197"/>
      <c r="IEY84" s="197"/>
      <c r="IEZ84" s="197"/>
      <c r="IFA84" s="197"/>
      <c r="IFB84" s="197"/>
      <c r="IFC84" s="197"/>
      <c r="IFD84" s="197"/>
      <c r="IFE84" s="197"/>
      <c r="IFF84" s="197"/>
      <c r="IFG84" s="197"/>
      <c r="IFH84" s="197"/>
      <c r="IFI84" s="197"/>
      <c r="IFJ84" s="197"/>
      <c r="IFK84" s="197"/>
      <c r="IFL84" s="197"/>
      <c r="IFM84" s="197"/>
      <c r="IFN84" s="197"/>
      <c r="IFO84" s="197"/>
      <c r="IFP84" s="197"/>
      <c r="IFQ84" s="197"/>
      <c r="IFR84" s="197"/>
      <c r="IFS84" s="197"/>
      <c r="IFT84" s="197"/>
      <c r="IFU84" s="197"/>
      <c r="IFV84" s="197"/>
      <c r="IFW84" s="197"/>
      <c r="IFX84" s="197"/>
      <c r="IFY84" s="197"/>
      <c r="IFZ84" s="197"/>
      <c r="IGA84" s="197"/>
      <c r="IGB84" s="197"/>
      <c r="IGC84" s="197"/>
      <c r="IGD84" s="197"/>
      <c r="IGE84" s="197"/>
      <c r="IGF84" s="197"/>
      <c r="IGG84" s="197"/>
      <c r="IGH84" s="197"/>
      <c r="IGI84" s="197"/>
      <c r="IGJ84" s="197"/>
      <c r="IGK84" s="197"/>
      <c r="IGL84" s="197"/>
      <c r="IGM84" s="197"/>
      <c r="IGN84" s="197"/>
      <c r="IGO84" s="197"/>
      <c r="IGP84" s="197"/>
      <c r="IGQ84" s="197"/>
      <c r="IGR84" s="197"/>
      <c r="IGS84" s="197"/>
      <c r="IGT84" s="197"/>
      <c r="IGU84" s="197"/>
      <c r="IGV84" s="197"/>
      <c r="IGW84" s="197"/>
      <c r="IGX84" s="197"/>
      <c r="IGY84" s="197"/>
      <c r="IGZ84" s="197"/>
      <c r="IHA84" s="197"/>
      <c r="IHB84" s="197"/>
      <c r="IHC84" s="197"/>
      <c r="IHD84" s="197"/>
      <c r="IHE84" s="197"/>
      <c r="IHF84" s="197"/>
      <c r="IHG84" s="197"/>
      <c r="IHH84" s="197"/>
      <c r="IHI84" s="197"/>
      <c r="IHJ84" s="197"/>
      <c r="IHK84" s="197"/>
      <c r="IHL84" s="197"/>
      <c r="IHM84" s="197"/>
      <c r="IHN84" s="197"/>
      <c r="IHO84" s="197"/>
      <c r="IHP84" s="197"/>
      <c r="IHQ84" s="197"/>
      <c r="IHR84" s="197"/>
      <c r="IHS84" s="197"/>
      <c r="IHT84" s="197"/>
      <c r="IHU84" s="197"/>
      <c r="IHV84" s="197"/>
      <c r="IHW84" s="197"/>
      <c r="IHX84" s="197"/>
      <c r="IHY84" s="197"/>
      <c r="IHZ84" s="197"/>
      <c r="IIA84" s="197"/>
      <c r="IIB84" s="197"/>
      <c r="IIC84" s="197"/>
      <c r="IID84" s="197"/>
      <c r="IIE84" s="197"/>
      <c r="IIF84" s="197"/>
      <c r="IIG84" s="197"/>
      <c r="IIH84" s="197"/>
      <c r="III84" s="197"/>
      <c r="IIJ84" s="197"/>
      <c r="IIK84" s="197"/>
      <c r="IIL84" s="197"/>
      <c r="IIM84" s="197"/>
      <c r="IIN84" s="197"/>
      <c r="IIO84" s="197"/>
      <c r="IIP84" s="197"/>
      <c r="IIQ84" s="197"/>
      <c r="IIR84" s="197"/>
      <c r="IIS84" s="197"/>
      <c r="IIT84" s="197"/>
      <c r="IIU84" s="197"/>
      <c r="IIV84" s="197"/>
      <c r="IIW84" s="197"/>
      <c r="IIX84" s="197"/>
      <c r="IIY84" s="197"/>
      <c r="IIZ84" s="197"/>
      <c r="IJA84" s="197"/>
      <c r="IJB84" s="197"/>
      <c r="IJC84" s="197"/>
      <c r="IJD84" s="197"/>
      <c r="IJE84" s="197"/>
      <c r="IJF84" s="197"/>
      <c r="IJG84" s="197"/>
      <c r="IJH84" s="197"/>
      <c r="IJI84" s="197"/>
      <c r="IJJ84" s="197"/>
      <c r="IJK84" s="197"/>
      <c r="IJL84" s="197"/>
      <c r="IJM84" s="197"/>
      <c r="IJN84" s="197"/>
      <c r="IJO84" s="197"/>
      <c r="IJP84" s="197"/>
      <c r="IJQ84" s="197"/>
      <c r="IJR84" s="197"/>
      <c r="IJS84" s="197"/>
      <c r="IJT84" s="197"/>
      <c r="IJU84" s="197"/>
      <c r="IJV84" s="197"/>
      <c r="IJW84" s="197"/>
      <c r="IJX84" s="197"/>
      <c r="IJY84" s="197"/>
      <c r="IJZ84" s="197"/>
      <c r="IKA84" s="197"/>
      <c r="IKB84" s="197"/>
      <c r="IKC84" s="197"/>
      <c r="IKD84" s="197"/>
      <c r="IKE84" s="197"/>
      <c r="IKF84" s="197"/>
      <c r="IKG84" s="197"/>
      <c r="IKH84" s="197"/>
      <c r="IKI84" s="197"/>
      <c r="IKJ84" s="197"/>
      <c r="IKK84" s="197"/>
      <c r="IKL84" s="197"/>
      <c r="IKM84" s="197"/>
      <c r="IKN84" s="197"/>
      <c r="IKO84" s="197"/>
      <c r="IKP84" s="197"/>
      <c r="IKQ84" s="197"/>
      <c r="IKR84" s="197"/>
      <c r="IKS84" s="197"/>
      <c r="IKT84" s="197"/>
      <c r="IKU84" s="197"/>
      <c r="IKV84" s="197"/>
      <c r="IKW84" s="197"/>
      <c r="IKX84" s="197"/>
      <c r="IKY84" s="197"/>
      <c r="IKZ84" s="197"/>
      <c r="ILA84" s="197"/>
      <c r="ILB84" s="197"/>
      <c r="ILC84" s="197"/>
      <c r="ILD84" s="197"/>
      <c r="ILE84" s="197"/>
      <c r="ILF84" s="197"/>
      <c r="ILG84" s="197"/>
      <c r="ILH84" s="197"/>
      <c r="ILI84" s="197"/>
      <c r="ILJ84" s="197"/>
      <c r="ILK84" s="197"/>
      <c r="ILL84" s="197"/>
      <c r="ILM84" s="197"/>
      <c r="ILN84" s="197"/>
      <c r="ILO84" s="197"/>
      <c r="ILP84" s="197"/>
      <c r="ILQ84" s="197"/>
      <c r="ILR84" s="197"/>
      <c r="ILS84" s="197"/>
      <c r="ILT84" s="197"/>
      <c r="ILU84" s="197"/>
      <c r="ILV84" s="197"/>
      <c r="ILW84" s="197"/>
      <c r="ILX84" s="197"/>
      <c r="ILY84" s="197"/>
      <c r="ILZ84" s="197"/>
      <c r="IMA84" s="197"/>
      <c r="IMB84" s="197"/>
      <c r="IMC84" s="197"/>
      <c r="IMD84" s="197"/>
      <c r="IME84" s="197"/>
      <c r="IMF84" s="197"/>
      <c r="IMG84" s="197"/>
      <c r="IMH84" s="197"/>
      <c r="IMI84" s="197"/>
      <c r="IMJ84" s="197"/>
      <c r="IMK84" s="197"/>
      <c r="IML84" s="197"/>
      <c r="IMM84" s="197"/>
      <c r="IMN84" s="197"/>
      <c r="IMO84" s="197"/>
      <c r="IMP84" s="197"/>
      <c r="IMQ84" s="197"/>
      <c r="IMR84" s="197"/>
      <c r="IMS84" s="197"/>
      <c r="IMT84" s="197"/>
      <c r="IMU84" s="197"/>
      <c r="IMV84" s="197"/>
      <c r="IMW84" s="197"/>
      <c r="IMX84" s="197"/>
      <c r="IMY84" s="197"/>
      <c r="IMZ84" s="197"/>
      <c r="INA84" s="197"/>
      <c r="INB84" s="197"/>
      <c r="INC84" s="197"/>
      <c r="IND84" s="197"/>
      <c r="INE84" s="197"/>
      <c r="INF84" s="197"/>
      <c r="ING84" s="197"/>
      <c r="INH84" s="197"/>
      <c r="INI84" s="197"/>
      <c r="INJ84" s="197"/>
      <c r="INK84" s="197"/>
      <c r="INL84" s="197"/>
      <c r="INM84" s="197"/>
      <c r="INN84" s="197"/>
      <c r="INO84" s="197"/>
      <c r="INP84" s="197"/>
      <c r="INQ84" s="197"/>
      <c r="INR84" s="197"/>
      <c r="INS84" s="197"/>
      <c r="INT84" s="197"/>
      <c r="INU84" s="197"/>
      <c r="INV84" s="197"/>
      <c r="INW84" s="197"/>
      <c r="INX84" s="197"/>
      <c r="INY84" s="197"/>
      <c r="INZ84" s="197"/>
      <c r="IOA84" s="197"/>
      <c r="IOB84" s="197"/>
      <c r="IOC84" s="197"/>
      <c r="IOD84" s="197"/>
      <c r="IOE84" s="197"/>
      <c r="IOF84" s="197"/>
      <c r="IOG84" s="197"/>
      <c r="IOH84" s="197"/>
      <c r="IOI84" s="197"/>
      <c r="IOJ84" s="197"/>
      <c r="IOK84" s="197"/>
      <c r="IOL84" s="197"/>
      <c r="IOM84" s="197"/>
      <c r="ION84" s="197"/>
      <c r="IOO84" s="197"/>
      <c r="IOP84" s="197"/>
      <c r="IOQ84" s="197"/>
      <c r="IOR84" s="197"/>
      <c r="IOS84" s="197"/>
      <c r="IOT84" s="197"/>
      <c r="IOU84" s="197"/>
      <c r="IOV84" s="197"/>
      <c r="IOW84" s="197"/>
      <c r="IOX84" s="197"/>
      <c r="IOY84" s="197"/>
      <c r="IOZ84" s="197"/>
      <c r="IPA84" s="197"/>
      <c r="IPB84" s="197"/>
      <c r="IPC84" s="197"/>
      <c r="IPD84" s="197"/>
      <c r="IPE84" s="197"/>
      <c r="IPF84" s="197"/>
      <c r="IPG84" s="197"/>
      <c r="IPH84" s="197"/>
      <c r="IPI84" s="197"/>
      <c r="IPJ84" s="197"/>
      <c r="IPK84" s="197"/>
      <c r="IPL84" s="197"/>
      <c r="IPM84" s="197"/>
      <c r="IPN84" s="197"/>
      <c r="IPO84" s="197"/>
      <c r="IPP84" s="197"/>
      <c r="IPQ84" s="197"/>
      <c r="IPR84" s="197"/>
      <c r="IPS84" s="197"/>
      <c r="IPT84" s="197"/>
      <c r="IPU84" s="197"/>
      <c r="IPV84" s="197"/>
      <c r="IPW84" s="197"/>
      <c r="IPX84" s="197"/>
      <c r="IPY84" s="197"/>
      <c r="IPZ84" s="197"/>
      <c r="IQA84" s="197"/>
      <c r="IQB84" s="197"/>
      <c r="IQC84" s="197"/>
      <c r="IQD84" s="197"/>
      <c r="IQE84" s="197"/>
      <c r="IQF84" s="197"/>
      <c r="IQG84" s="197"/>
      <c r="IQH84" s="197"/>
      <c r="IQI84" s="197"/>
      <c r="IQJ84" s="197"/>
      <c r="IQK84" s="197"/>
      <c r="IQL84" s="197"/>
      <c r="IQM84" s="197"/>
      <c r="IQN84" s="197"/>
      <c r="IQO84" s="197"/>
      <c r="IQP84" s="197"/>
      <c r="IQQ84" s="197"/>
      <c r="IQR84" s="197"/>
      <c r="IQS84" s="197"/>
      <c r="IQT84" s="197"/>
      <c r="IQU84" s="197"/>
      <c r="IQV84" s="197"/>
      <c r="IQW84" s="197"/>
      <c r="IQX84" s="197"/>
      <c r="IQY84" s="197"/>
      <c r="IQZ84" s="197"/>
      <c r="IRA84" s="197"/>
      <c r="IRB84" s="197"/>
      <c r="IRC84" s="197"/>
      <c r="IRD84" s="197"/>
      <c r="IRE84" s="197"/>
      <c r="IRF84" s="197"/>
      <c r="IRG84" s="197"/>
      <c r="IRH84" s="197"/>
      <c r="IRI84" s="197"/>
      <c r="IRJ84" s="197"/>
      <c r="IRK84" s="197"/>
      <c r="IRL84" s="197"/>
      <c r="IRM84" s="197"/>
      <c r="IRN84" s="197"/>
      <c r="IRO84" s="197"/>
      <c r="IRP84" s="197"/>
      <c r="IRQ84" s="197"/>
      <c r="IRR84" s="197"/>
      <c r="IRS84" s="197"/>
      <c r="IRT84" s="197"/>
      <c r="IRU84" s="197"/>
      <c r="IRV84" s="197"/>
      <c r="IRW84" s="197"/>
      <c r="IRX84" s="197"/>
      <c r="IRY84" s="197"/>
      <c r="IRZ84" s="197"/>
      <c r="ISA84" s="197"/>
      <c r="ISB84" s="197"/>
      <c r="ISC84" s="197"/>
      <c r="ISD84" s="197"/>
      <c r="ISE84" s="197"/>
      <c r="ISF84" s="197"/>
      <c r="ISG84" s="197"/>
      <c r="ISH84" s="197"/>
      <c r="ISI84" s="197"/>
      <c r="ISJ84" s="197"/>
      <c r="ISK84" s="197"/>
      <c r="ISL84" s="197"/>
      <c r="ISM84" s="197"/>
      <c r="ISN84" s="197"/>
      <c r="ISO84" s="197"/>
      <c r="ISP84" s="197"/>
      <c r="ISQ84" s="197"/>
      <c r="ISR84" s="197"/>
      <c r="ISS84" s="197"/>
      <c r="IST84" s="197"/>
      <c r="ISU84" s="197"/>
      <c r="ISV84" s="197"/>
      <c r="ISW84" s="197"/>
      <c r="ISX84" s="197"/>
      <c r="ISY84" s="197"/>
      <c r="ISZ84" s="197"/>
      <c r="ITA84" s="197"/>
      <c r="ITB84" s="197"/>
      <c r="ITC84" s="197"/>
      <c r="ITD84" s="197"/>
      <c r="ITE84" s="197"/>
      <c r="ITF84" s="197"/>
      <c r="ITG84" s="197"/>
      <c r="ITH84" s="197"/>
      <c r="ITI84" s="197"/>
      <c r="ITJ84" s="197"/>
      <c r="ITK84" s="197"/>
      <c r="ITL84" s="197"/>
      <c r="ITM84" s="197"/>
      <c r="ITN84" s="197"/>
      <c r="ITO84" s="197"/>
      <c r="ITP84" s="197"/>
      <c r="ITQ84" s="197"/>
      <c r="ITR84" s="197"/>
      <c r="ITS84" s="197"/>
      <c r="ITT84" s="197"/>
      <c r="ITU84" s="197"/>
      <c r="ITV84" s="197"/>
      <c r="ITW84" s="197"/>
      <c r="ITX84" s="197"/>
      <c r="ITY84" s="197"/>
      <c r="ITZ84" s="197"/>
      <c r="IUA84" s="197"/>
      <c r="IUB84" s="197"/>
      <c r="IUC84" s="197"/>
      <c r="IUD84" s="197"/>
      <c r="IUE84" s="197"/>
      <c r="IUF84" s="197"/>
      <c r="IUG84" s="197"/>
      <c r="IUH84" s="197"/>
      <c r="IUI84" s="197"/>
      <c r="IUJ84" s="197"/>
      <c r="IUK84" s="197"/>
      <c r="IUL84" s="197"/>
      <c r="IUM84" s="197"/>
      <c r="IUN84" s="197"/>
      <c r="IUO84" s="197"/>
      <c r="IUP84" s="197"/>
      <c r="IUQ84" s="197"/>
      <c r="IUR84" s="197"/>
      <c r="IUS84" s="197"/>
      <c r="IUT84" s="197"/>
      <c r="IUU84" s="197"/>
      <c r="IUV84" s="197"/>
      <c r="IUW84" s="197"/>
      <c r="IUX84" s="197"/>
      <c r="IUY84" s="197"/>
      <c r="IUZ84" s="197"/>
      <c r="IVA84" s="197"/>
      <c r="IVB84" s="197"/>
      <c r="IVC84" s="197"/>
      <c r="IVD84" s="197"/>
      <c r="IVE84" s="197"/>
      <c r="IVF84" s="197"/>
      <c r="IVG84" s="197"/>
      <c r="IVH84" s="197"/>
      <c r="IVI84" s="197"/>
      <c r="IVJ84" s="197"/>
      <c r="IVK84" s="197"/>
      <c r="IVL84" s="197"/>
      <c r="IVM84" s="197"/>
      <c r="IVN84" s="197"/>
      <c r="IVO84" s="197"/>
      <c r="IVP84" s="197"/>
      <c r="IVQ84" s="197"/>
      <c r="IVR84" s="197"/>
      <c r="IVS84" s="197"/>
      <c r="IVT84" s="197"/>
      <c r="IVU84" s="197"/>
      <c r="IVV84" s="197"/>
      <c r="IVW84" s="197"/>
      <c r="IVX84" s="197"/>
      <c r="IVY84" s="197"/>
      <c r="IVZ84" s="197"/>
      <c r="IWA84" s="197"/>
      <c r="IWB84" s="197"/>
      <c r="IWC84" s="197"/>
      <c r="IWD84" s="197"/>
      <c r="IWE84" s="197"/>
      <c r="IWF84" s="197"/>
      <c r="IWG84" s="197"/>
      <c r="IWH84" s="197"/>
      <c r="IWI84" s="197"/>
      <c r="IWJ84" s="197"/>
      <c r="IWK84" s="197"/>
      <c r="IWL84" s="197"/>
      <c r="IWM84" s="197"/>
      <c r="IWN84" s="197"/>
      <c r="IWO84" s="197"/>
      <c r="IWP84" s="197"/>
      <c r="IWQ84" s="197"/>
      <c r="IWR84" s="197"/>
      <c r="IWS84" s="197"/>
      <c r="IWT84" s="197"/>
      <c r="IWU84" s="197"/>
      <c r="IWV84" s="197"/>
      <c r="IWW84" s="197"/>
      <c r="IWX84" s="197"/>
      <c r="IWY84" s="197"/>
      <c r="IWZ84" s="197"/>
      <c r="IXA84" s="197"/>
      <c r="IXB84" s="197"/>
      <c r="IXC84" s="197"/>
      <c r="IXD84" s="197"/>
      <c r="IXE84" s="197"/>
      <c r="IXF84" s="197"/>
      <c r="IXG84" s="197"/>
      <c r="IXH84" s="197"/>
      <c r="IXI84" s="197"/>
      <c r="IXJ84" s="197"/>
      <c r="IXK84" s="197"/>
      <c r="IXL84" s="197"/>
      <c r="IXM84" s="197"/>
      <c r="IXN84" s="197"/>
      <c r="IXO84" s="197"/>
      <c r="IXP84" s="197"/>
      <c r="IXQ84" s="197"/>
      <c r="IXR84" s="197"/>
      <c r="IXS84" s="197"/>
      <c r="IXT84" s="197"/>
      <c r="IXU84" s="197"/>
      <c r="IXV84" s="197"/>
      <c r="IXW84" s="197"/>
      <c r="IXX84" s="197"/>
      <c r="IXY84" s="197"/>
      <c r="IXZ84" s="197"/>
      <c r="IYA84" s="197"/>
      <c r="IYB84" s="197"/>
      <c r="IYC84" s="197"/>
      <c r="IYD84" s="197"/>
      <c r="IYE84" s="197"/>
      <c r="IYF84" s="197"/>
      <c r="IYG84" s="197"/>
      <c r="IYH84" s="197"/>
      <c r="IYI84" s="197"/>
      <c r="IYJ84" s="197"/>
      <c r="IYK84" s="197"/>
      <c r="IYL84" s="197"/>
      <c r="IYM84" s="197"/>
      <c r="IYN84" s="197"/>
      <c r="IYO84" s="197"/>
      <c r="IYP84" s="197"/>
      <c r="IYQ84" s="197"/>
      <c r="IYR84" s="197"/>
      <c r="IYS84" s="197"/>
      <c r="IYT84" s="197"/>
      <c r="IYU84" s="197"/>
      <c r="IYV84" s="197"/>
      <c r="IYW84" s="197"/>
      <c r="IYX84" s="197"/>
      <c r="IYY84" s="197"/>
      <c r="IYZ84" s="197"/>
      <c r="IZA84" s="197"/>
      <c r="IZB84" s="197"/>
      <c r="IZC84" s="197"/>
      <c r="IZD84" s="197"/>
      <c r="IZE84" s="197"/>
      <c r="IZF84" s="197"/>
      <c r="IZG84" s="197"/>
      <c r="IZH84" s="197"/>
      <c r="IZI84" s="197"/>
      <c r="IZJ84" s="197"/>
      <c r="IZK84" s="197"/>
      <c r="IZL84" s="197"/>
      <c r="IZM84" s="197"/>
      <c r="IZN84" s="197"/>
      <c r="IZO84" s="197"/>
      <c r="IZP84" s="197"/>
      <c r="IZQ84" s="197"/>
      <c r="IZR84" s="197"/>
      <c r="IZS84" s="197"/>
      <c r="IZT84" s="197"/>
      <c r="IZU84" s="197"/>
      <c r="IZV84" s="197"/>
      <c r="IZW84" s="197"/>
      <c r="IZX84" s="197"/>
      <c r="IZY84" s="197"/>
      <c r="IZZ84" s="197"/>
      <c r="JAA84" s="197"/>
      <c r="JAB84" s="197"/>
      <c r="JAC84" s="197"/>
      <c r="JAD84" s="197"/>
      <c r="JAE84" s="197"/>
      <c r="JAF84" s="197"/>
      <c r="JAG84" s="197"/>
      <c r="JAH84" s="197"/>
      <c r="JAI84" s="197"/>
      <c r="JAJ84" s="197"/>
      <c r="JAK84" s="197"/>
      <c r="JAL84" s="197"/>
      <c r="JAM84" s="197"/>
      <c r="JAN84" s="197"/>
      <c r="JAO84" s="197"/>
      <c r="JAP84" s="197"/>
      <c r="JAQ84" s="197"/>
      <c r="JAR84" s="197"/>
      <c r="JAS84" s="197"/>
      <c r="JAT84" s="197"/>
      <c r="JAU84" s="197"/>
      <c r="JAV84" s="197"/>
      <c r="JAW84" s="197"/>
      <c r="JAX84" s="197"/>
      <c r="JAY84" s="197"/>
      <c r="JAZ84" s="197"/>
      <c r="JBA84" s="197"/>
      <c r="JBB84" s="197"/>
      <c r="JBC84" s="197"/>
      <c r="JBD84" s="197"/>
      <c r="JBE84" s="197"/>
      <c r="JBF84" s="197"/>
      <c r="JBG84" s="197"/>
      <c r="JBH84" s="197"/>
      <c r="JBI84" s="197"/>
      <c r="JBJ84" s="197"/>
      <c r="JBK84" s="197"/>
      <c r="JBL84" s="197"/>
      <c r="JBM84" s="197"/>
      <c r="JBN84" s="197"/>
      <c r="JBO84" s="197"/>
      <c r="JBP84" s="197"/>
      <c r="JBQ84" s="197"/>
      <c r="JBR84" s="197"/>
      <c r="JBS84" s="197"/>
      <c r="JBT84" s="197"/>
      <c r="JBU84" s="197"/>
      <c r="JBV84" s="197"/>
      <c r="JBW84" s="197"/>
      <c r="JBX84" s="197"/>
      <c r="JBY84" s="197"/>
      <c r="JBZ84" s="197"/>
      <c r="JCA84" s="197"/>
      <c r="JCB84" s="197"/>
      <c r="JCC84" s="197"/>
      <c r="JCD84" s="197"/>
      <c r="JCE84" s="197"/>
      <c r="JCF84" s="197"/>
      <c r="JCG84" s="197"/>
      <c r="JCH84" s="197"/>
      <c r="JCI84" s="197"/>
      <c r="JCJ84" s="197"/>
      <c r="JCK84" s="197"/>
      <c r="JCL84" s="197"/>
      <c r="JCM84" s="197"/>
      <c r="JCN84" s="197"/>
      <c r="JCO84" s="197"/>
      <c r="JCP84" s="197"/>
      <c r="JCQ84" s="197"/>
      <c r="JCR84" s="197"/>
      <c r="JCS84" s="197"/>
      <c r="JCT84" s="197"/>
      <c r="JCU84" s="197"/>
      <c r="JCV84" s="197"/>
      <c r="JCW84" s="197"/>
      <c r="JCX84" s="197"/>
      <c r="JCY84" s="197"/>
      <c r="JCZ84" s="197"/>
      <c r="JDA84" s="197"/>
      <c r="JDB84" s="197"/>
      <c r="JDC84" s="197"/>
      <c r="JDD84" s="197"/>
      <c r="JDE84" s="197"/>
      <c r="JDF84" s="197"/>
      <c r="JDG84" s="197"/>
      <c r="JDH84" s="197"/>
      <c r="JDI84" s="197"/>
      <c r="JDJ84" s="197"/>
      <c r="JDK84" s="197"/>
      <c r="JDL84" s="197"/>
      <c r="JDM84" s="197"/>
      <c r="JDN84" s="197"/>
      <c r="JDO84" s="197"/>
      <c r="JDP84" s="197"/>
      <c r="JDQ84" s="197"/>
      <c r="JDR84" s="197"/>
      <c r="JDS84" s="197"/>
      <c r="JDT84" s="197"/>
      <c r="JDU84" s="197"/>
      <c r="JDV84" s="197"/>
      <c r="JDW84" s="197"/>
      <c r="JDX84" s="197"/>
      <c r="JDY84" s="197"/>
      <c r="JDZ84" s="197"/>
      <c r="JEA84" s="197"/>
      <c r="JEB84" s="197"/>
      <c r="JEC84" s="197"/>
      <c r="JED84" s="197"/>
      <c r="JEE84" s="197"/>
      <c r="JEF84" s="197"/>
      <c r="JEG84" s="197"/>
      <c r="JEH84" s="197"/>
      <c r="JEI84" s="197"/>
      <c r="JEJ84" s="197"/>
      <c r="JEK84" s="197"/>
      <c r="JEL84" s="197"/>
      <c r="JEM84" s="197"/>
      <c r="JEN84" s="197"/>
      <c r="JEO84" s="197"/>
      <c r="JEP84" s="197"/>
      <c r="JEQ84" s="197"/>
      <c r="JER84" s="197"/>
      <c r="JES84" s="197"/>
      <c r="JET84" s="197"/>
      <c r="JEU84" s="197"/>
      <c r="JEV84" s="197"/>
      <c r="JEW84" s="197"/>
      <c r="JEX84" s="197"/>
      <c r="JEY84" s="197"/>
      <c r="JEZ84" s="197"/>
      <c r="JFA84" s="197"/>
      <c r="JFB84" s="197"/>
      <c r="JFC84" s="197"/>
      <c r="JFD84" s="197"/>
      <c r="JFE84" s="197"/>
      <c r="JFF84" s="197"/>
      <c r="JFG84" s="197"/>
      <c r="JFH84" s="197"/>
      <c r="JFI84" s="197"/>
      <c r="JFJ84" s="197"/>
      <c r="JFK84" s="197"/>
      <c r="JFL84" s="197"/>
      <c r="JFM84" s="197"/>
      <c r="JFN84" s="197"/>
      <c r="JFO84" s="197"/>
      <c r="JFP84" s="197"/>
      <c r="JFQ84" s="197"/>
      <c r="JFR84" s="197"/>
      <c r="JFS84" s="197"/>
      <c r="JFT84" s="197"/>
      <c r="JFU84" s="197"/>
      <c r="JFV84" s="197"/>
      <c r="JFW84" s="197"/>
      <c r="JFX84" s="197"/>
      <c r="JFY84" s="197"/>
      <c r="JFZ84" s="197"/>
      <c r="JGA84" s="197"/>
      <c r="JGB84" s="197"/>
      <c r="JGC84" s="197"/>
      <c r="JGD84" s="197"/>
      <c r="JGE84" s="197"/>
      <c r="JGF84" s="197"/>
      <c r="JGG84" s="197"/>
      <c r="JGH84" s="197"/>
      <c r="JGI84" s="197"/>
      <c r="JGJ84" s="197"/>
      <c r="JGK84" s="197"/>
      <c r="JGL84" s="197"/>
      <c r="JGM84" s="197"/>
      <c r="JGN84" s="197"/>
      <c r="JGO84" s="197"/>
      <c r="JGP84" s="197"/>
      <c r="JGQ84" s="197"/>
      <c r="JGR84" s="197"/>
      <c r="JGS84" s="197"/>
      <c r="JGT84" s="197"/>
      <c r="JGU84" s="197"/>
      <c r="JGV84" s="197"/>
      <c r="JGW84" s="197"/>
      <c r="JGX84" s="197"/>
      <c r="JGY84" s="197"/>
      <c r="JGZ84" s="197"/>
      <c r="JHA84" s="197"/>
      <c r="JHB84" s="197"/>
      <c r="JHC84" s="197"/>
      <c r="JHD84" s="197"/>
      <c r="JHE84" s="197"/>
      <c r="JHF84" s="197"/>
      <c r="JHG84" s="197"/>
      <c r="JHH84" s="197"/>
      <c r="JHI84" s="197"/>
      <c r="JHJ84" s="197"/>
      <c r="JHK84" s="197"/>
      <c r="JHL84" s="197"/>
      <c r="JHM84" s="197"/>
      <c r="JHN84" s="197"/>
      <c r="JHO84" s="197"/>
      <c r="JHP84" s="197"/>
      <c r="JHQ84" s="197"/>
      <c r="JHR84" s="197"/>
      <c r="JHS84" s="197"/>
      <c r="JHT84" s="197"/>
      <c r="JHU84" s="197"/>
      <c r="JHV84" s="197"/>
      <c r="JHW84" s="197"/>
      <c r="JHX84" s="197"/>
      <c r="JHY84" s="197"/>
      <c r="JHZ84" s="197"/>
      <c r="JIA84" s="197"/>
      <c r="JIB84" s="197"/>
      <c r="JIC84" s="197"/>
      <c r="JID84" s="197"/>
      <c r="JIE84" s="197"/>
      <c r="JIF84" s="197"/>
      <c r="JIG84" s="197"/>
      <c r="JIH84" s="197"/>
      <c r="JII84" s="197"/>
      <c r="JIJ84" s="197"/>
      <c r="JIK84" s="197"/>
      <c r="JIL84" s="197"/>
      <c r="JIM84" s="197"/>
      <c r="JIN84" s="197"/>
      <c r="JIO84" s="197"/>
      <c r="JIP84" s="197"/>
      <c r="JIQ84" s="197"/>
      <c r="JIR84" s="197"/>
      <c r="JIS84" s="197"/>
      <c r="JIT84" s="197"/>
      <c r="JIU84" s="197"/>
      <c r="JIV84" s="197"/>
      <c r="JIW84" s="197"/>
      <c r="JIX84" s="197"/>
      <c r="JIY84" s="197"/>
      <c r="JIZ84" s="197"/>
      <c r="JJA84" s="197"/>
      <c r="JJB84" s="197"/>
      <c r="JJC84" s="197"/>
      <c r="JJD84" s="197"/>
      <c r="JJE84" s="197"/>
      <c r="JJF84" s="197"/>
      <c r="JJG84" s="197"/>
      <c r="JJH84" s="197"/>
      <c r="JJI84" s="197"/>
      <c r="JJJ84" s="197"/>
      <c r="JJK84" s="197"/>
      <c r="JJL84" s="197"/>
      <c r="JJM84" s="197"/>
      <c r="JJN84" s="197"/>
      <c r="JJO84" s="197"/>
      <c r="JJP84" s="197"/>
      <c r="JJQ84" s="197"/>
      <c r="JJR84" s="197"/>
      <c r="JJS84" s="197"/>
      <c r="JJT84" s="197"/>
      <c r="JJU84" s="197"/>
      <c r="JJV84" s="197"/>
      <c r="JJW84" s="197"/>
      <c r="JJX84" s="197"/>
      <c r="JJY84" s="197"/>
      <c r="JJZ84" s="197"/>
      <c r="JKA84" s="197"/>
      <c r="JKB84" s="197"/>
      <c r="JKC84" s="197"/>
      <c r="JKD84" s="197"/>
      <c r="JKE84" s="197"/>
      <c r="JKF84" s="197"/>
      <c r="JKG84" s="197"/>
      <c r="JKH84" s="197"/>
      <c r="JKI84" s="197"/>
      <c r="JKJ84" s="197"/>
      <c r="JKK84" s="197"/>
      <c r="JKL84" s="197"/>
      <c r="JKM84" s="197"/>
      <c r="JKN84" s="197"/>
      <c r="JKO84" s="197"/>
      <c r="JKP84" s="197"/>
      <c r="JKQ84" s="197"/>
      <c r="JKR84" s="197"/>
      <c r="JKS84" s="197"/>
      <c r="JKT84" s="197"/>
      <c r="JKU84" s="197"/>
      <c r="JKV84" s="197"/>
      <c r="JKW84" s="197"/>
      <c r="JKX84" s="197"/>
      <c r="JKY84" s="197"/>
      <c r="JKZ84" s="197"/>
      <c r="JLA84" s="197"/>
      <c r="JLB84" s="197"/>
      <c r="JLC84" s="197"/>
      <c r="JLD84" s="197"/>
      <c r="JLE84" s="197"/>
      <c r="JLF84" s="197"/>
      <c r="JLG84" s="197"/>
      <c r="JLH84" s="197"/>
      <c r="JLI84" s="197"/>
      <c r="JLJ84" s="197"/>
      <c r="JLK84" s="197"/>
      <c r="JLL84" s="197"/>
      <c r="JLM84" s="197"/>
      <c r="JLN84" s="197"/>
      <c r="JLO84" s="197"/>
      <c r="JLP84" s="197"/>
      <c r="JLQ84" s="197"/>
      <c r="JLR84" s="197"/>
      <c r="JLS84" s="197"/>
      <c r="JLT84" s="197"/>
      <c r="JLU84" s="197"/>
      <c r="JLV84" s="197"/>
      <c r="JLW84" s="197"/>
      <c r="JLX84" s="197"/>
      <c r="JLY84" s="197"/>
      <c r="JLZ84" s="197"/>
      <c r="JMA84" s="197"/>
      <c r="JMB84" s="197"/>
      <c r="JMC84" s="197"/>
      <c r="JMD84" s="197"/>
      <c r="JME84" s="197"/>
      <c r="JMF84" s="197"/>
      <c r="JMG84" s="197"/>
      <c r="JMH84" s="197"/>
      <c r="JMI84" s="197"/>
      <c r="JMJ84" s="197"/>
      <c r="JMK84" s="197"/>
      <c r="JML84" s="197"/>
      <c r="JMM84" s="197"/>
      <c r="JMN84" s="197"/>
      <c r="JMO84" s="197"/>
      <c r="JMP84" s="197"/>
      <c r="JMQ84" s="197"/>
      <c r="JMR84" s="197"/>
      <c r="JMS84" s="197"/>
      <c r="JMT84" s="197"/>
      <c r="JMU84" s="197"/>
      <c r="JMV84" s="197"/>
      <c r="JMW84" s="197"/>
      <c r="JMX84" s="197"/>
      <c r="JMY84" s="197"/>
      <c r="JMZ84" s="197"/>
      <c r="JNA84" s="197"/>
      <c r="JNB84" s="197"/>
      <c r="JNC84" s="197"/>
      <c r="JND84" s="197"/>
      <c r="JNE84" s="197"/>
      <c r="JNF84" s="197"/>
      <c r="JNG84" s="197"/>
      <c r="JNH84" s="197"/>
      <c r="JNI84" s="197"/>
      <c r="JNJ84" s="197"/>
      <c r="JNK84" s="197"/>
      <c r="JNL84" s="197"/>
      <c r="JNM84" s="197"/>
      <c r="JNN84" s="197"/>
      <c r="JNO84" s="197"/>
      <c r="JNP84" s="197"/>
      <c r="JNQ84" s="197"/>
      <c r="JNR84" s="197"/>
      <c r="JNS84" s="197"/>
      <c r="JNT84" s="197"/>
      <c r="JNU84" s="197"/>
      <c r="JNV84" s="197"/>
      <c r="JNW84" s="197"/>
      <c r="JNX84" s="197"/>
      <c r="JNY84" s="197"/>
      <c r="JNZ84" s="197"/>
      <c r="JOA84" s="197"/>
      <c r="JOB84" s="197"/>
      <c r="JOC84" s="197"/>
      <c r="JOD84" s="197"/>
      <c r="JOE84" s="197"/>
      <c r="JOF84" s="197"/>
      <c r="JOG84" s="197"/>
      <c r="JOH84" s="197"/>
      <c r="JOI84" s="197"/>
      <c r="JOJ84" s="197"/>
      <c r="JOK84" s="197"/>
      <c r="JOL84" s="197"/>
      <c r="JOM84" s="197"/>
      <c r="JON84" s="197"/>
      <c r="JOO84" s="197"/>
      <c r="JOP84" s="197"/>
      <c r="JOQ84" s="197"/>
      <c r="JOR84" s="197"/>
      <c r="JOS84" s="197"/>
      <c r="JOT84" s="197"/>
      <c r="JOU84" s="197"/>
      <c r="JOV84" s="197"/>
      <c r="JOW84" s="197"/>
      <c r="JOX84" s="197"/>
      <c r="JOY84" s="197"/>
      <c r="JOZ84" s="197"/>
      <c r="JPA84" s="197"/>
      <c r="JPB84" s="197"/>
      <c r="JPC84" s="197"/>
      <c r="JPD84" s="197"/>
      <c r="JPE84" s="197"/>
      <c r="JPF84" s="197"/>
      <c r="JPG84" s="197"/>
      <c r="JPH84" s="197"/>
      <c r="JPI84" s="197"/>
      <c r="JPJ84" s="197"/>
      <c r="JPK84" s="197"/>
      <c r="JPL84" s="197"/>
      <c r="JPM84" s="197"/>
      <c r="JPN84" s="197"/>
      <c r="JPO84" s="197"/>
      <c r="JPP84" s="197"/>
      <c r="JPQ84" s="197"/>
      <c r="JPR84" s="197"/>
      <c r="JPS84" s="197"/>
      <c r="JPT84" s="197"/>
      <c r="JPU84" s="197"/>
      <c r="JPV84" s="197"/>
      <c r="JPW84" s="197"/>
      <c r="JPX84" s="197"/>
      <c r="JPY84" s="197"/>
      <c r="JPZ84" s="197"/>
      <c r="JQA84" s="197"/>
      <c r="JQB84" s="197"/>
      <c r="JQC84" s="197"/>
      <c r="JQD84" s="197"/>
      <c r="JQE84" s="197"/>
      <c r="JQF84" s="197"/>
      <c r="JQG84" s="197"/>
      <c r="JQH84" s="197"/>
      <c r="JQI84" s="197"/>
      <c r="JQJ84" s="197"/>
      <c r="JQK84" s="197"/>
      <c r="JQL84" s="197"/>
      <c r="JQM84" s="197"/>
      <c r="JQN84" s="197"/>
      <c r="JQO84" s="197"/>
      <c r="JQP84" s="197"/>
      <c r="JQQ84" s="197"/>
      <c r="JQR84" s="197"/>
      <c r="JQS84" s="197"/>
      <c r="JQT84" s="197"/>
      <c r="JQU84" s="197"/>
      <c r="JQV84" s="197"/>
      <c r="JQW84" s="197"/>
      <c r="JQX84" s="197"/>
      <c r="JQY84" s="197"/>
      <c r="JQZ84" s="197"/>
      <c r="JRA84" s="197"/>
      <c r="JRB84" s="197"/>
      <c r="JRC84" s="197"/>
      <c r="JRD84" s="197"/>
      <c r="JRE84" s="197"/>
      <c r="JRF84" s="197"/>
      <c r="JRG84" s="197"/>
      <c r="JRH84" s="197"/>
      <c r="JRI84" s="197"/>
      <c r="JRJ84" s="197"/>
      <c r="JRK84" s="197"/>
      <c r="JRL84" s="197"/>
      <c r="JRM84" s="197"/>
      <c r="JRN84" s="197"/>
      <c r="JRO84" s="197"/>
      <c r="JRP84" s="197"/>
      <c r="JRQ84" s="197"/>
      <c r="JRR84" s="197"/>
      <c r="JRS84" s="197"/>
      <c r="JRT84" s="197"/>
      <c r="JRU84" s="197"/>
      <c r="JRV84" s="197"/>
      <c r="JRW84" s="197"/>
      <c r="JRX84" s="197"/>
      <c r="JRY84" s="197"/>
      <c r="JRZ84" s="197"/>
      <c r="JSA84" s="197"/>
      <c r="JSB84" s="197"/>
      <c r="JSC84" s="197"/>
      <c r="JSD84" s="197"/>
      <c r="JSE84" s="197"/>
      <c r="JSF84" s="197"/>
      <c r="JSG84" s="197"/>
      <c r="JSH84" s="197"/>
      <c r="JSI84" s="197"/>
      <c r="JSJ84" s="197"/>
      <c r="JSK84" s="197"/>
      <c r="JSL84" s="197"/>
      <c r="JSM84" s="197"/>
      <c r="JSN84" s="197"/>
      <c r="JSO84" s="197"/>
      <c r="JSP84" s="197"/>
      <c r="JSQ84" s="197"/>
      <c r="JSR84" s="197"/>
      <c r="JSS84" s="197"/>
      <c r="JST84" s="197"/>
      <c r="JSU84" s="197"/>
      <c r="JSV84" s="197"/>
      <c r="JSW84" s="197"/>
      <c r="JSX84" s="197"/>
      <c r="JSY84" s="197"/>
      <c r="JSZ84" s="197"/>
      <c r="JTA84" s="197"/>
      <c r="JTB84" s="197"/>
      <c r="JTC84" s="197"/>
      <c r="JTD84" s="197"/>
      <c r="JTE84" s="197"/>
      <c r="JTF84" s="197"/>
      <c r="JTG84" s="197"/>
      <c r="JTH84" s="197"/>
      <c r="JTI84" s="197"/>
      <c r="JTJ84" s="197"/>
      <c r="JTK84" s="197"/>
      <c r="JTL84" s="197"/>
      <c r="JTM84" s="197"/>
      <c r="JTN84" s="197"/>
      <c r="JTO84" s="197"/>
      <c r="JTP84" s="197"/>
      <c r="JTQ84" s="197"/>
      <c r="JTR84" s="197"/>
      <c r="JTS84" s="197"/>
      <c r="JTT84" s="197"/>
      <c r="JTU84" s="197"/>
      <c r="JTV84" s="197"/>
      <c r="JTW84" s="197"/>
      <c r="JTX84" s="197"/>
      <c r="JTY84" s="197"/>
      <c r="JTZ84" s="197"/>
      <c r="JUA84" s="197"/>
      <c r="JUB84" s="197"/>
      <c r="JUC84" s="197"/>
      <c r="JUD84" s="197"/>
      <c r="JUE84" s="197"/>
      <c r="JUF84" s="197"/>
      <c r="JUG84" s="197"/>
      <c r="JUH84" s="197"/>
      <c r="JUI84" s="197"/>
      <c r="JUJ84" s="197"/>
      <c r="JUK84" s="197"/>
      <c r="JUL84" s="197"/>
      <c r="JUM84" s="197"/>
      <c r="JUN84" s="197"/>
      <c r="JUO84" s="197"/>
      <c r="JUP84" s="197"/>
      <c r="JUQ84" s="197"/>
      <c r="JUR84" s="197"/>
      <c r="JUS84" s="197"/>
      <c r="JUT84" s="197"/>
      <c r="JUU84" s="197"/>
      <c r="JUV84" s="197"/>
      <c r="JUW84" s="197"/>
      <c r="JUX84" s="197"/>
      <c r="JUY84" s="197"/>
      <c r="JUZ84" s="197"/>
      <c r="JVA84" s="197"/>
      <c r="JVB84" s="197"/>
      <c r="JVC84" s="197"/>
      <c r="JVD84" s="197"/>
      <c r="JVE84" s="197"/>
      <c r="JVF84" s="197"/>
      <c r="JVG84" s="197"/>
      <c r="JVH84" s="197"/>
      <c r="JVI84" s="197"/>
      <c r="JVJ84" s="197"/>
      <c r="JVK84" s="197"/>
      <c r="JVL84" s="197"/>
      <c r="JVM84" s="197"/>
      <c r="JVN84" s="197"/>
      <c r="JVO84" s="197"/>
      <c r="JVP84" s="197"/>
      <c r="JVQ84" s="197"/>
      <c r="JVR84" s="197"/>
      <c r="JVS84" s="197"/>
      <c r="JVT84" s="197"/>
      <c r="JVU84" s="197"/>
      <c r="JVV84" s="197"/>
      <c r="JVW84" s="197"/>
      <c r="JVX84" s="197"/>
      <c r="JVY84" s="197"/>
      <c r="JVZ84" s="197"/>
      <c r="JWA84" s="197"/>
      <c r="JWB84" s="197"/>
      <c r="JWC84" s="197"/>
      <c r="JWD84" s="197"/>
      <c r="JWE84" s="197"/>
      <c r="JWF84" s="197"/>
      <c r="JWG84" s="197"/>
      <c r="JWH84" s="197"/>
      <c r="JWI84" s="197"/>
      <c r="JWJ84" s="197"/>
      <c r="JWK84" s="197"/>
      <c r="JWL84" s="197"/>
      <c r="JWM84" s="197"/>
      <c r="JWN84" s="197"/>
      <c r="JWO84" s="197"/>
      <c r="JWP84" s="197"/>
      <c r="JWQ84" s="197"/>
      <c r="JWR84" s="197"/>
      <c r="JWS84" s="197"/>
      <c r="JWT84" s="197"/>
      <c r="JWU84" s="197"/>
      <c r="JWV84" s="197"/>
      <c r="JWW84" s="197"/>
      <c r="JWX84" s="197"/>
      <c r="JWY84" s="197"/>
      <c r="JWZ84" s="197"/>
      <c r="JXA84" s="197"/>
      <c r="JXB84" s="197"/>
      <c r="JXC84" s="197"/>
      <c r="JXD84" s="197"/>
      <c r="JXE84" s="197"/>
      <c r="JXF84" s="197"/>
      <c r="JXG84" s="197"/>
      <c r="JXH84" s="197"/>
      <c r="JXI84" s="197"/>
      <c r="JXJ84" s="197"/>
      <c r="JXK84" s="197"/>
      <c r="JXL84" s="197"/>
      <c r="JXM84" s="197"/>
      <c r="JXN84" s="197"/>
      <c r="JXO84" s="197"/>
      <c r="JXP84" s="197"/>
      <c r="JXQ84" s="197"/>
      <c r="JXR84" s="197"/>
      <c r="JXS84" s="197"/>
      <c r="JXT84" s="197"/>
      <c r="JXU84" s="197"/>
      <c r="JXV84" s="197"/>
      <c r="JXW84" s="197"/>
      <c r="JXX84" s="197"/>
      <c r="JXY84" s="197"/>
      <c r="JXZ84" s="197"/>
      <c r="JYA84" s="197"/>
      <c r="JYB84" s="197"/>
      <c r="JYC84" s="197"/>
      <c r="JYD84" s="197"/>
      <c r="JYE84" s="197"/>
      <c r="JYF84" s="197"/>
      <c r="JYG84" s="197"/>
      <c r="JYH84" s="197"/>
      <c r="JYI84" s="197"/>
      <c r="JYJ84" s="197"/>
      <c r="JYK84" s="197"/>
      <c r="JYL84" s="197"/>
      <c r="JYM84" s="197"/>
      <c r="JYN84" s="197"/>
      <c r="JYO84" s="197"/>
      <c r="JYP84" s="197"/>
      <c r="JYQ84" s="197"/>
      <c r="JYR84" s="197"/>
      <c r="JYS84" s="197"/>
      <c r="JYT84" s="197"/>
      <c r="JYU84" s="197"/>
      <c r="JYV84" s="197"/>
      <c r="JYW84" s="197"/>
      <c r="JYX84" s="197"/>
      <c r="JYY84" s="197"/>
      <c r="JYZ84" s="197"/>
      <c r="JZA84" s="197"/>
      <c r="JZB84" s="197"/>
      <c r="JZC84" s="197"/>
      <c r="JZD84" s="197"/>
      <c r="JZE84" s="197"/>
      <c r="JZF84" s="197"/>
      <c r="JZG84" s="197"/>
      <c r="JZH84" s="197"/>
      <c r="JZI84" s="197"/>
      <c r="JZJ84" s="197"/>
      <c r="JZK84" s="197"/>
      <c r="JZL84" s="197"/>
      <c r="JZM84" s="197"/>
      <c r="JZN84" s="197"/>
      <c r="JZO84" s="197"/>
      <c r="JZP84" s="197"/>
      <c r="JZQ84" s="197"/>
      <c r="JZR84" s="197"/>
      <c r="JZS84" s="197"/>
      <c r="JZT84" s="197"/>
      <c r="JZU84" s="197"/>
      <c r="JZV84" s="197"/>
      <c r="JZW84" s="197"/>
      <c r="JZX84" s="197"/>
      <c r="JZY84" s="197"/>
      <c r="JZZ84" s="197"/>
      <c r="KAA84" s="197"/>
      <c r="KAB84" s="197"/>
      <c r="KAC84" s="197"/>
      <c r="KAD84" s="197"/>
      <c r="KAE84" s="197"/>
      <c r="KAF84" s="197"/>
      <c r="KAG84" s="197"/>
      <c r="KAH84" s="197"/>
      <c r="KAI84" s="197"/>
      <c r="KAJ84" s="197"/>
      <c r="KAK84" s="197"/>
      <c r="KAL84" s="197"/>
      <c r="KAM84" s="197"/>
      <c r="KAN84" s="197"/>
      <c r="KAO84" s="197"/>
      <c r="KAP84" s="197"/>
      <c r="KAQ84" s="197"/>
      <c r="KAR84" s="197"/>
      <c r="KAS84" s="197"/>
      <c r="KAT84" s="197"/>
      <c r="KAU84" s="197"/>
      <c r="KAV84" s="197"/>
      <c r="KAW84" s="197"/>
      <c r="KAX84" s="197"/>
      <c r="KAY84" s="197"/>
      <c r="KAZ84" s="197"/>
      <c r="KBA84" s="197"/>
      <c r="KBB84" s="197"/>
      <c r="KBC84" s="197"/>
      <c r="KBD84" s="197"/>
      <c r="KBE84" s="197"/>
      <c r="KBF84" s="197"/>
      <c r="KBG84" s="197"/>
      <c r="KBH84" s="197"/>
      <c r="KBI84" s="197"/>
      <c r="KBJ84" s="197"/>
      <c r="KBK84" s="197"/>
      <c r="KBL84" s="197"/>
      <c r="KBM84" s="197"/>
      <c r="KBN84" s="197"/>
      <c r="KBO84" s="197"/>
      <c r="KBP84" s="197"/>
      <c r="KBQ84" s="197"/>
      <c r="KBR84" s="197"/>
      <c r="KBS84" s="197"/>
      <c r="KBT84" s="197"/>
      <c r="KBU84" s="197"/>
      <c r="KBV84" s="197"/>
      <c r="KBW84" s="197"/>
      <c r="KBX84" s="197"/>
      <c r="KBY84" s="197"/>
      <c r="KBZ84" s="197"/>
      <c r="KCA84" s="197"/>
      <c r="KCB84" s="197"/>
      <c r="KCC84" s="197"/>
      <c r="KCD84" s="197"/>
      <c r="KCE84" s="197"/>
      <c r="KCF84" s="197"/>
      <c r="KCG84" s="197"/>
      <c r="KCH84" s="197"/>
      <c r="KCI84" s="197"/>
      <c r="KCJ84" s="197"/>
      <c r="KCK84" s="197"/>
      <c r="KCL84" s="197"/>
      <c r="KCM84" s="197"/>
      <c r="KCN84" s="197"/>
      <c r="KCO84" s="197"/>
      <c r="KCP84" s="197"/>
      <c r="KCQ84" s="197"/>
      <c r="KCR84" s="197"/>
      <c r="KCS84" s="197"/>
      <c r="KCT84" s="197"/>
      <c r="KCU84" s="197"/>
      <c r="KCV84" s="197"/>
      <c r="KCW84" s="197"/>
      <c r="KCX84" s="197"/>
      <c r="KCY84" s="197"/>
      <c r="KCZ84" s="197"/>
      <c r="KDA84" s="197"/>
      <c r="KDB84" s="197"/>
      <c r="KDC84" s="197"/>
      <c r="KDD84" s="197"/>
      <c r="KDE84" s="197"/>
      <c r="KDF84" s="197"/>
      <c r="KDG84" s="197"/>
      <c r="KDH84" s="197"/>
      <c r="KDI84" s="197"/>
      <c r="KDJ84" s="197"/>
      <c r="KDK84" s="197"/>
      <c r="KDL84" s="197"/>
      <c r="KDM84" s="197"/>
      <c r="KDN84" s="197"/>
      <c r="KDO84" s="197"/>
      <c r="KDP84" s="197"/>
      <c r="KDQ84" s="197"/>
      <c r="KDR84" s="197"/>
      <c r="KDS84" s="197"/>
      <c r="KDT84" s="197"/>
      <c r="KDU84" s="197"/>
      <c r="KDV84" s="197"/>
      <c r="KDW84" s="197"/>
      <c r="KDX84" s="197"/>
      <c r="KDY84" s="197"/>
      <c r="KDZ84" s="197"/>
      <c r="KEA84" s="197"/>
      <c r="KEB84" s="197"/>
      <c r="KEC84" s="197"/>
      <c r="KED84" s="197"/>
      <c r="KEE84" s="197"/>
      <c r="KEF84" s="197"/>
      <c r="KEG84" s="197"/>
      <c r="KEH84" s="197"/>
      <c r="KEI84" s="197"/>
      <c r="KEJ84" s="197"/>
      <c r="KEK84" s="197"/>
      <c r="KEL84" s="197"/>
      <c r="KEM84" s="197"/>
      <c r="KEN84" s="197"/>
      <c r="KEO84" s="197"/>
      <c r="KEP84" s="197"/>
      <c r="KEQ84" s="197"/>
      <c r="KER84" s="197"/>
      <c r="KES84" s="197"/>
      <c r="KET84" s="197"/>
      <c r="KEU84" s="197"/>
      <c r="KEV84" s="197"/>
      <c r="KEW84" s="197"/>
      <c r="KEX84" s="197"/>
      <c r="KEY84" s="197"/>
      <c r="KEZ84" s="197"/>
      <c r="KFA84" s="197"/>
      <c r="KFB84" s="197"/>
      <c r="KFC84" s="197"/>
      <c r="KFD84" s="197"/>
      <c r="KFE84" s="197"/>
      <c r="KFF84" s="197"/>
      <c r="KFG84" s="197"/>
      <c r="KFH84" s="197"/>
      <c r="KFI84" s="197"/>
      <c r="KFJ84" s="197"/>
      <c r="KFK84" s="197"/>
      <c r="KFL84" s="197"/>
      <c r="KFM84" s="197"/>
      <c r="KFN84" s="197"/>
      <c r="KFO84" s="197"/>
      <c r="KFP84" s="197"/>
      <c r="KFQ84" s="197"/>
      <c r="KFR84" s="197"/>
      <c r="KFS84" s="197"/>
      <c r="KFT84" s="197"/>
      <c r="KFU84" s="197"/>
      <c r="KFV84" s="197"/>
      <c r="KFW84" s="197"/>
      <c r="KFX84" s="197"/>
      <c r="KFY84" s="197"/>
      <c r="KFZ84" s="197"/>
      <c r="KGA84" s="197"/>
      <c r="KGB84" s="197"/>
      <c r="KGC84" s="197"/>
      <c r="KGD84" s="197"/>
      <c r="KGE84" s="197"/>
      <c r="KGF84" s="197"/>
      <c r="KGG84" s="197"/>
      <c r="KGH84" s="197"/>
      <c r="KGI84" s="197"/>
      <c r="KGJ84" s="197"/>
      <c r="KGK84" s="197"/>
      <c r="KGL84" s="197"/>
      <c r="KGM84" s="197"/>
      <c r="KGN84" s="197"/>
      <c r="KGO84" s="197"/>
      <c r="KGP84" s="197"/>
      <c r="KGQ84" s="197"/>
      <c r="KGR84" s="197"/>
      <c r="KGS84" s="197"/>
      <c r="KGT84" s="197"/>
      <c r="KGU84" s="197"/>
      <c r="KGV84" s="197"/>
      <c r="KGW84" s="197"/>
      <c r="KGX84" s="197"/>
      <c r="KGY84" s="197"/>
      <c r="KGZ84" s="197"/>
      <c r="KHA84" s="197"/>
      <c r="KHB84" s="197"/>
      <c r="KHC84" s="197"/>
      <c r="KHD84" s="197"/>
      <c r="KHE84" s="197"/>
      <c r="KHF84" s="197"/>
      <c r="KHG84" s="197"/>
      <c r="KHH84" s="197"/>
      <c r="KHI84" s="197"/>
      <c r="KHJ84" s="197"/>
      <c r="KHK84" s="197"/>
      <c r="KHL84" s="197"/>
      <c r="KHM84" s="197"/>
      <c r="KHN84" s="197"/>
      <c r="KHO84" s="197"/>
      <c r="KHP84" s="197"/>
      <c r="KHQ84" s="197"/>
      <c r="KHR84" s="197"/>
      <c r="KHS84" s="197"/>
      <c r="KHT84" s="197"/>
      <c r="KHU84" s="197"/>
      <c r="KHV84" s="197"/>
      <c r="KHW84" s="197"/>
      <c r="KHX84" s="197"/>
      <c r="KHY84" s="197"/>
      <c r="KHZ84" s="197"/>
      <c r="KIA84" s="197"/>
      <c r="KIB84" s="197"/>
      <c r="KIC84" s="197"/>
      <c r="KID84" s="197"/>
      <c r="KIE84" s="197"/>
      <c r="KIF84" s="197"/>
      <c r="KIG84" s="197"/>
      <c r="KIH84" s="197"/>
      <c r="KII84" s="197"/>
      <c r="KIJ84" s="197"/>
      <c r="KIK84" s="197"/>
      <c r="KIL84" s="197"/>
      <c r="KIM84" s="197"/>
      <c r="KIN84" s="197"/>
      <c r="KIO84" s="197"/>
      <c r="KIP84" s="197"/>
      <c r="KIQ84" s="197"/>
      <c r="KIR84" s="197"/>
      <c r="KIS84" s="197"/>
      <c r="KIT84" s="197"/>
      <c r="KIU84" s="197"/>
      <c r="KIV84" s="197"/>
      <c r="KIW84" s="197"/>
      <c r="KIX84" s="197"/>
      <c r="KIY84" s="197"/>
      <c r="KIZ84" s="197"/>
      <c r="KJA84" s="197"/>
      <c r="KJB84" s="197"/>
      <c r="KJC84" s="197"/>
      <c r="KJD84" s="197"/>
      <c r="KJE84" s="197"/>
      <c r="KJF84" s="197"/>
      <c r="KJG84" s="197"/>
      <c r="KJH84" s="197"/>
      <c r="KJI84" s="197"/>
      <c r="KJJ84" s="197"/>
      <c r="KJK84" s="197"/>
      <c r="KJL84" s="197"/>
      <c r="KJM84" s="197"/>
      <c r="KJN84" s="197"/>
      <c r="KJO84" s="197"/>
      <c r="KJP84" s="197"/>
      <c r="KJQ84" s="197"/>
      <c r="KJR84" s="197"/>
      <c r="KJS84" s="197"/>
      <c r="KJT84" s="197"/>
      <c r="KJU84" s="197"/>
      <c r="KJV84" s="197"/>
      <c r="KJW84" s="197"/>
      <c r="KJX84" s="197"/>
      <c r="KJY84" s="197"/>
      <c r="KJZ84" s="197"/>
      <c r="KKA84" s="197"/>
      <c r="KKB84" s="197"/>
      <c r="KKC84" s="197"/>
      <c r="KKD84" s="197"/>
      <c r="KKE84" s="197"/>
      <c r="KKF84" s="197"/>
      <c r="KKG84" s="197"/>
      <c r="KKH84" s="197"/>
      <c r="KKI84" s="197"/>
      <c r="KKJ84" s="197"/>
      <c r="KKK84" s="197"/>
      <c r="KKL84" s="197"/>
      <c r="KKM84" s="197"/>
      <c r="KKN84" s="197"/>
      <c r="KKO84" s="197"/>
      <c r="KKP84" s="197"/>
      <c r="KKQ84" s="197"/>
      <c r="KKR84" s="197"/>
      <c r="KKS84" s="197"/>
      <c r="KKT84" s="197"/>
      <c r="KKU84" s="197"/>
      <c r="KKV84" s="197"/>
      <c r="KKW84" s="197"/>
      <c r="KKX84" s="197"/>
      <c r="KKY84" s="197"/>
      <c r="KKZ84" s="197"/>
      <c r="KLA84" s="197"/>
      <c r="KLB84" s="197"/>
      <c r="KLC84" s="197"/>
      <c r="KLD84" s="197"/>
      <c r="KLE84" s="197"/>
      <c r="KLF84" s="197"/>
      <c r="KLG84" s="197"/>
      <c r="KLH84" s="197"/>
      <c r="KLI84" s="197"/>
      <c r="KLJ84" s="197"/>
      <c r="KLK84" s="197"/>
      <c r="KLL84" s="197"/>
      <c r="KLM84" s="197"/>
      <c r="KLN84" s="197"/>
      <c r="KLO84" s="197"/>
      <c r="KLP84" s="197"/>
      <c r="KLQ84" s="197"/>
      <c r="KLR84" s="197"/>
      <c r="KLS84" s="197"/>
      <c r="KLT84" s="197"/>
      <c r="KLU84" s="197"/>
      <c r="KLV84" s="197"/>
      <c r="KLW84" s="197"/>
      <c r="KLX84" s="197"/>
      <c r="KLY84" s="197"/>
      <c r="KLZ84" s="197"/>
      <c r="KMA84" s="197"/>
      <c r="KMB84" s="197"/>
      <c r="KMC84" s="197"/>
      <c r="KMD84" s="197"/>
      <c r="KME84" s="197"/>
      <c r="KMF84" s="197"/>
      <c r="KMG84" s="197"/>
      <c r="KMH84" s="197"/>
      <c r="KMI84" s="197"/>
      <c r="KMJ84" s="197"/>
      <c r="KMK84" s="197"/>
      <c r="KML84" s="197"/>
      <c r="KMM84" s="197"/>
      <c r="KMN84" s="197"/>
      <c r="KMO84" s="197"/>
      <c r="KMP84" s="197"/>
      <c r="KMQ84" s="197"/>
      <c r="KMR84" s="197"/>
      <c r="KMS84" s="197"/>
      <c r="KMT84" s="197"/>
      <c r="KMU84" s="197"/>
      <c r="KMV84" s="197"/>
      <c r="KMW84" s="197"/>
      <c r="KMX84" s="197"/>
      <c r="KMY84" s="197"/>
      <c r="KMZ84" s="197"/>
      <c r="KNA84" s="197"/>
      <c r="KNB84" s="197"/>
      <c r="KNC84" s="197"/>
      <c r="KND84" s="197"/>
      <c r="KNE84" s="197"/>
      <c r="KNF84" s="197"/>
      <c r="KNG84" s="197"/>
      <c r="KNH84" s="197"/>
      <c r="KNI84" s="197"/>
      <c r="KNJ84" s="197"/>
      <c r="KNK84" s="197"/>
      <c r="KNL84" s="197"/>
      <c r="KNM84" s="197"/>
      <c r="KNN84" s="197"/>
      <c r="KNO84" s="197"/>
      <c r="KNP84" s="197"/>
      <c r="KNQ84" s="197"/>
      <c r="KNR84" s="197"/>
      <c r="KNS84" s="197"/>
      <c r="KNT84" s="197"/>
      <c r="KNU84" s="197"/>
      <c r="KNV84" s="197"/>
      <c r="KNW84" s="197"/>
      <c r="KNX84" s="197"/>
      <c r="KNY84" s="197"/>
      <c r="KNZ84" s="197"/>
      <c r="KOA84" s="197"/>
      <c r="KOB84" s="197"/>
      <c r="KOC84" s="197"/>
      <c r="KOD84" s="197"/>
      <c r="KOE84" s="197"/>
      <c r="KOF84" s="197"/>
      <c r="KOG84" s="197"/>
      <c r="KOH84" s="197"/>
      <c r="KOI84" s="197"/>
      <c r="KOJ84" s="197"/>
      <c r="KOK84" s="197"/>
      <c r="KOL84" s="197"/>
      <c r="KOM84" s="197"/>
      <c r="KON84" s="197"/>
      <c r="KOO84" s="197"/>
      <c r="KOP84" s="197"/>
      <c r="KOQ84" s="197"/>
      <c r="KOR84" s="197"/>
      <c r="KOS84" s="197"/>
      <c r="KOT84" s="197"/>
      <c r="KOU84" s="197"/>
      <c r="KOV84" s="197"/>
      <c r="KOW84" s="197"/>
      <c r="KOX84" s="197"/>
      <c r="KOY84" s="197"/>
      <c r="KOZ84" s="197"/>
      <c r="KPA84" s="197"/>
      <c r="KPB84" s="197"/>
      <c r="KPC84" s="197"/>
      <c r="KPD84" s="197"/>
      <c r="KPE84" s="197"/>
      <c r="KPF84" s="197"/>
      <c r="KPG84" s="197"/>
      <c r="KPH84" s="197"/>
      <c r="KPI84" s="197"/>
      <c r="KPJ84" s="197"/>
      <c r="KPK84" s="197"/>
      <c r="KPL84" s="197"/>
      <c r="KPM84" s="197"/>
      <c r="KPN84" s="197"/>
      <c r="KPO84" s="197"/>
      <c r="KPP84" s="197"/>
      <c r="KPQ84" s="197"/>
      <c r="KPR84" s="197"/>
      <c r="KPS84" s="197"/>
      <c r="KPT84" s="197"/>
      <c r="KPU84" s="197"/>
      <c r="KPV84" s="197"/>
      <c r="KPW84" s="197"/>
      <c r="KPX84" s="197"/>
      <c r="KPY84" s="197"/>
      <c r="KPZ84" s="197"/>
      <c r="KQA84" s="197"/>
      <c r="KQB84" s="197"/>
      <c r="KQC84" s="197"/>
      <c r="KQD84" s="197"/>
      <c r="KQE84" s="197"/>
      <c r="KQF84" s="197"/>
      <c r="KQG84" s="197"/>
      <c r="KQH84" s="197"/>
      <c r="KQI84" s="197"/>
      <c r="KQJ84" s="197"/>
      <c r="KQK84" s="197"/>
      <c r="KQL84" s="197"/>
      <c r="KQM84" s="197"/>
      <c r="KQN84" s="197"/>
      <c r="KQO84" s="197"/>
      <c r="KQP84" s="197"/>
      <c r="KQQ84" s="197"/>
      <c r="KQR84" s="197"/>
      <c r="KQS84" s="197"/>
      <c r="KQT84" s="197"/>
      <c r="KQU84" s="197"/>
      <c r="KQV84" s="197"/>
      <c r="KQW84" s="197"/>
      <c r="KQX84" s="197"/>
      <c r="KQY84" s="197"/>
      <c r="KQZ84" s="197"/>
      <c r="KRA84" s="197"/>
      <c r="KRB84" s="197"/>
      <c r="KRC84" s="197"/>
      <c r="KRD84" s="197"/>
      <c r="KRE84" s="197"/>
      <c r="KRF84" s="197"/>
      <c r="KRG84" s="197"/>
      <c r="KRH84" s="197"/>
      <c r="KRI84" s="197"/>
      <c r="KRJ84" s="197"/>
      <c r="KRK84" s="197"/>
      <c r="KRL84" s="197"/>
      <c r="KRM84" s="197"/>
      <c r="KRN84" s="197"/>
      <c r="KRO84" s="197"/>
      <c r="KRP84" s="197"/>
      <c r="KRQ84" s="197"/>
      <c r="KRR84" s="197"/>
      <c r="KRS84" s="197"/>
      <c r="KRT84" s="197"/>
      <c r="KRU84" s="197"/>
      <c r="KRV84" s="197"/>
      <c r="KRW84" s="197"/>
      <c r="KRX84" s="197"/>
      <c r="KRY84" s="197"/>
      <c r="KRZ84" s="197"/>
      <c r="KSA84" s="197"/>
      <c r="KSB84" s="197"/>
      <c r="KSC84" s="197"/>
      <c r="KSD84" s="197"/>
      <c r="KSE84" s="197"/>
      <c r="KSF84" s="197"/>
      <c r="KSG84" s="197"/>
      <c r="KSH84" s="197"/>
      <c r="KSI84" s="197"/>
      <c r="KSJ84" s="197"/>
      <c r="KSK84" s="197"/>
      <c r="KSL84" s="197"/>
      <c r="KSM84" s="197"/>
      <c r="KSN84" s="197"/>
      <c r="KSO84" s="197"/>
      <c r="KSP84" s="197"/>
      <c r="KSQ84" s="197"/>
      <c r="KSR84" s="197"/>
      <c r="KSS84" s="197"/>
      <c r="KST84" s="197"/>
      <c r="KSU84" s="197"/>
      <c r="KSV84" s="197"/>
      <c r="KSW84" s="197"/>
      <c r="KSX84" s="197"/>
      <c r="KSY84" s="197"/>
      <c r="KSZ84" s="197"/>
      <c r="KTA84" s="197"/>
      <c r="KTB84" s="197"/>
      <c r="KTC84" s="197"/>
      <c r="KTD84" s="197"/>
      <c r="KTE84" s="197"/>
      <c r="KTF84" s="197"/>
      <c r="KTG84" s="197"/>
      <c r="KTH84" s="197"/>
      <c r="KTI84" s="197"/>
      <c r="KTJ84" s="197"/>
      <c r="KTK84" s="197"/>
      <c r="KTL84" s="197"/>
      <c r="KTM84" s="197"/>
      <c r="KTN84" s="197"/>
      <c r="KTO84" s="197"/>
      <c r="KTP84" s="197"/>
      <c r="KTQ84" s="197"/>
      <c r="KTR84" s="197"/>
      <c r="KTS84" s="197"/>
      <c r="KTT84" s="197"/>
      <c r="KTU84" s="197"/>
      <c r="KTV84" s="197"/>
      <c r="KTW84" s="197"/>
      <c r="KTX84" s="197"/>
      <c r="KTY84" s="197"/>
      <c r="KTZ84" s="197"/>
      <c r="KUA84" s="197"/>
      <c r="KUB84" s="197"/>
      <c r="KUC84" s="197"/>
      <c r="KUD84" s="197"/>
      <c r="KUE84" s="197"/>
      <c r="KUF84" s="197"/>
      <c r="KUG84" s="197"/>
      <c r="KUH84" s="197"/>
      <c r="KUI84" s="197"/>
      <c r="KUJ84" s="197"/>
      <c r="KUK84" s="197"/>
      <c r="KUL84" s="197"/>
      <c r="KUM84" s="197"/>
      <c r="KUN84" s="197"/>
      <c r="KUO84" s="197"/>
      <c r="KUP84" s="197"/>
      <c r="KUQ84" s="197"/>
      <c r="KUR84" s="197"/>
      <c r="KUS84" s="197"/>
      <c r="KUT84" s="197"/>
      <c r="KUU84" s="197"/>
      <c r="KUV84" s="197"/>
      <c r="KUW84" s="197"/>
      <c r="KUX84" s="197"/>
      <c r="KUY84" s="197"/>
      <c r="KUZ84" s="197"/>
      <c r="KVA84" s="197"/>
      <c r="KVB84" s="197"/>
      <c r="KVC84" s="197"/>
      <c r="KVD84" s="197"/>
      <c r="KVE84" s="197"/>
      <c r="KVF84" s="197"/>
      <c r="KVG84" s="197"/>
      <c r="KVH84" s="197"/>
      <c r="KVI84" s="197"/>
      <c r="KVJ84" s="197"/>
      <c r="KVK84" s="197"/>
      <c r="KVL84" s="197"/>
      <c r="KVM84" s="197"/>
      <c r="KVN84" s="197"/>
      <c r="KVO84" s="197"/>
      <c r="KVP84" s="197"/>
      <c r="KVQ84" s="197"/>
      <c r="KVR84" s="197"/>
      <c r="KVS84" s="197"/>
      <c r="KVT84" s="197"/>
      <c r="KVU84" s="197"/>
      <c r="KVV84" s="197"/>
      <c r="KVW84" s="197"/>
      <c r="KVX84" s="197"/>
      <c r="KVY84" s="197"/>
      <c r="KVZ84" s="197"/>
      <c r="KWA84" s="197"/>
      <c r="KWB84" s="197"/>
      <c r="KWC84" s="197"/>
      <c r="KWD84" s="197"/>
      <c r="KWE84" s="197"/>
      <c r="KWF84" s="197"/>
      <c r="KWG84" s="197"/>
      <c r="KWH84" s="197"/>
      <c r="KWI84" s="197"/>
      <c r="KWJ84" s="197"/>
      <c r="KWK84" s="197"/>
      <c r="KWL84" s="197"/>
      <c r="KWM84" s="197"/>
      <c r="KWN84" s="197"/>
      <c r="KWO84" s="197"/>
      <c r="KWP84" s="197"/>
      <c r="KWQ84" s="197"/>
      <c r="KWR84" s="197"/>
      <c r="KWS84" s="197"/>
      <c r="KWT84" s="197"/>
      <c r="KWU84" s="197"/>
      <c r="KWV84" s="197"/>
      <c r="KWW84" s="197"/>
      <c r="KWX84" s="197"/>
      <c r="KWY84" s="197"/>
      <c r="KWZ84" s="197"/>
      <c r="KXA84" s="197"/>
      <c r="KXB84" s="197"/>
      <c r="KXC84" s="197"/>
      <c r="KXD84" s="197"/>
      <c r="KXE84" s="197"/>
      <c r="KXF84" s="197"/>
      <c r="KXG84" s="197"/>
      <c r="KXH84" s="197"/>
      <c r="KXI84" s="197"/>
      <c r="KXJ84" s="197"/>
      <c r="KXK84" s="197"/>
      <c r="KXL84" s="197"/>
      <c r="KXM84" s="197"/>
      <c r="KXN84" s="197"/>
      <c r="KXO84" s="197"/>
      <c r="KXP84" s="197"/>
      <c r="KXQ84" s="197"/>
      <c r="KXR84" s="197"/>
      <c r="KXS84" s="197"/>
      <c r="KXT84" s="197"/>
      <c r="KXU84" s="197"/>
      <c r="KXV84" s="197"/>
      <c r="KXW84" s="197"/>
      <c r="KXX84" s="197"/>
      <c r="KXY84" s="197"/>
      <c r="KXZ84" s="197"/>
      <c r="KYA84" s="197"/>
      <c r="KYB84" s="197"/>
      <c r="KYC84" s="197"/>
      <c r="KYD84" s="197"/>
      <c r="KYE84" s="197"/>
      <c r="KYF84" s="197"/>
      <c r="KYG84" s="197"/>
      <c r="KYH84" s="197"/>
      <c r="KYI84" s="197"/>
      <c r="KYJ84" s="197"/>
      <c r="KYK84" s="197"/>
      <c r="KYL84" s="197"/>
      <c r="KYM84" s="197"/>
      <c r="KYN84" s="197"/>
      <c r="KYO84" s="197"/>
      <c r="KYP84" s="197"/>
      <c r="KYQ84" s="197"/>
      <c r="KYR84" s="197"/>
      <c r="KYS84" s="197"/>
      <c r="KYT84" s="197"/>
      <c r="KYU84" s="197"/>
      <c r="KYV84" s="197"/>
      <c r="KYW84" s="197"/>
      <c r="KYX84" s="197"/>
      <c r="KYY84" s="197"/>
      <c r="KYZ84" s="197"/>
      <c r="KZA84" s="197"/>
      <c r="KZB84" s="197"/>
      <c r="KZC84" s="197"/>
      <c r="KZD84" s="197"/>
      <c r="KZE84" s="197"/>
      <c r="KZF84" s="197"/>
      <c r="KZG84" s="197"/>
      <c r="KZH84" s="197"/>
      <c r="KZI84" s="197"/>
      <c r="KZJ84" s="197"/>
      <c r="KZK84" s="197"/>
      <c r="KZL84" s="197"/>
      <c r="KZM84" s="197"/>
      <c r="KZN84" s="197"/>
      <c r="KZO84" s="197"/>
      <c r="KZP84" s="197"/>
      <c r="KZQ84" s="197"/>
      <c r="KZR84" s="197"/>
      <c r="KZS84" s="197"/>
      <c r="KZT84" s="197"/>
      <c r="KZU84" s="197"/>
      <c r="KZV84" s="197"/>
      <c r="KZW84" s="197"/>
      <c r="KZX84" s="197"/>
      <c r="KZY84" s="197"/>
      <c r="KZZ84" s="197"/>
      <c r="LAA84" s="197"/>
      <c r="LAB84" s="197"/>
      <c r="LAC84" s="197"/>
      <c r="LAD84" s="197"/>
      <c r="LAE84" s="197"/>
      <c r="LAF84" s="197"/>
      <c r="LAG84" s="197"/>
      <c r="LAH84" s="197"/>
      <c r="LAI84" s="197"/>
      <c r="LAJ84" s="197"/>
      <c r="LAK84" s="197"/>
      <c r="LAL84" s="197"/>
      <c r="LAM84" s="197"/>
      <c r="LAN84" s="197"/>
      <c r="LAO84" s="197"/>
      <c r="LAP84" s="197"/>
      <c r="LAQ84" s="197"/>
      <c r="LAR84" s="197"/>
      <c r="LAS84" s="197"/>
      <c r="LAT84" s="197"/>
      <c r="LAU84" s="197"/>
      <c r="LAV84" s="197"/>
      <c r="LAW84" s="197"/>
      <c r="LAX84" s="197"/>
      <c r="LAY84" s="197"/>
      <c r="LAZ84" s="197"/>
      <c r="LBA84" s="197"/>
      <c r="LBB84" s="197"/>
      <c r="LBC84" s="197"/>
      <c r="LBD84" s="197"/>
      <c r="LBE84" s="197"/>
      <c r="LBF84" s="197"/>
      <c r="LBG84" s="197"/>
      <c r="LBH84" s="197"/>
      <c r="LBI84" s="197"/>
      <c r="LBJ84" s="197"/>
      <c r="LBK84" s="197"/>
      <c r="LBL84" s="197"/>
      <c r="LBM84" s="197"/>
      <c r="LBN84" s="197"/>
      <c r="LBO84" s="197"/>
      <c r="LBP84" s="197"/>
      <c r="LBQ84" s="197"/>
      <c r="LBR84" s="197"/>
      <c r="LBS84" s="197"/>
      <c r="LBT84" s="197"/>
      <c r="LBU84" s="197"/>
      <c r="LBV84" s="197"/>
      <c r="LBW84" s="197"/>
      <c r="LBX84" s="197"/>
      <c r="LBY84" s="197"/>
      <c r="LBZ84" s="197"/>
      <c r="LCA84" s="197"/>
      <c r="LCB84" s="197"/>
      <c r="LCC84" s="197"/>
      <c r="LCD84" s="197"/>
      <c r="LCE84" s="197"/>
      <c r="LCF84" s="197"/>
      <c r="LCG84" s="197"/>
      <c r="LCH84" s="197"/>
      <c r="LCI84" s="197"/>
      <c r="LCJ84" s="197"/>
      <c r="LCK84" s="197"/>
      <c r="LCL84" s="197"/>
      <c r="LCM84" s="197"/>
      <c r="LCN84" s="197"/>
      <c r="LCO84" s="197"/>
      <c r="LCP84" s="197"/>
      <c r="LCQ84" s="197"/>
      <c r="LCR84" s="197"/>
      <c r="LCS84" s="197"/>
      <c r="LCT84" s="197"/>
      <c r="LCU84" s="197"/>
      <c r="LCV84" s="197"/>
      <c r="LCW84" s="197"/>
      <c r="LCX84" s="197"/>
      <c r="LCY84" s="197"/>
      <c r="LCZ84" s="197"/>
      <c r="LDA84" s="197"/>
      <c r="LDB84" s="197"/>
      <c r="LDC84" s="197"/>
      <c r="LDD84" s="197"/>
      <c r="LDE84" s="197"/>
      <c r="LDF84" s="197"/>
      <c r="LDG84" s="197"/>
      <c r="LDH84" s="197"/>
      <c r="LDI84" s="197"/>
      <c r="LDJ84" s="197"/>
      <c r="LDK84" s="197"/>
      <c r="LDL84" s="197"/>
      <c r="LDM84" s="197"/>
      <c r="LDN84" s="197"/>
      <c r="LDO84" s="197"/>
      <c r="LDP84" s="197"/>
      <c r="LDQ84" s="197"/>
      <c r="LDR84" s="197"/>
      <c r="LDS84" s="197"/>
      <c r="LDT84" s="197"/>
      <c r="LDU84" s="197"/>
      <c r="LDV84" s="197"/>
      <c r="LDW84" s="197"/>
      <c r="LDX84" s="197"/>
      <c r="LDY84" s="197"/>
      <c r="LDZ84" s="197"/>
      <c r="LEA84" s="197"/>
      <c r="LEB84" s="197"/>
      <c r="LEC84" s="197"/>
      <c r="LED84" s="197"/>
      <c r="LEE84" s="197"/>
      <c r="LEF84" s="197"/>
      <c r="LEG84" s="197"/>
      <c r="LEH84" s="197"/>
      <c r="LEI84" s="197"/>
      <c r="LEJ84" s="197"/>
      <c r="LEK84" s="197"/>
      <c r="LEL84" s="197"/>
      <c r="LEM84" s="197"/>
      <c r="LEN84" s="197"/>
      <c r="LEO84" s="197"/>
      <c r="LEP84" s="197"/>
      <c r="LEQ84" s="197"/>
      <c r="LER84" s="197"/>
      <c r="LES84" s="197"/>
      <c r="LET84" s="197"/>
      <c r="LEU84" s="197"/>
      <c r="LEV84" s="197"/>
      <c r="LEW84" s="197"/>
      <c r="LEX84" s="197"/>
      <c r="LEY84" s="197"/>
      <c r="LEZ84" s="197"/>
      <c r="LFA84" s="197"/>
      <c r="LFB84" s="197"/>
      <c r="LFC84" s="197"/>
      <c r="LFD84" s="197"/>
      <c r="LFE84" s="197"/>
      <c r="LFF84" s="197"/>
      <c r="LFG84" s="197"/>
      <c r="LFH84" s="197"/>
      <c r="LFI84" s="197"/>
      <c r="LFJ84" s="197"/>
      <c r="LFK84" s="197"/>
      <c r="LFL84" s="197"/>
      <c r="LFM84" s="197"/>
      <c r="LFN84" s="197"/>
      <c r="LFO84" s="197"/>
      <c r="LFP84" s="197"/>
      <c r="LFQ84" s="197"/>
      <c r="LFR84" s="197"/>
      <c r="LFS84" s="197"/>
      <c r="LFT84" s="197"/>
      <c r="LFU84" s="197"/>
      <c r="LFV84" s="197"/>
      <c r="LFW84" s="197"/>
      <c r="LFX84" s="197"/>
      <c r="LFY84" s="197"/>
      <c r="LFZ84" s="197"/>
      <c r="LGA84" s="197"/>
      <c r="LGB84" s="197"/>
      <c r="LGC84" s="197"/>
      <c r="LGD84" s="197"/>
      <c r="LGE84" s="197"/>
      <c r="LGF84" s="197"/>
      <c r="LGG84" s="197"/>
      <c r="LGH84" s="197"/>
      <c r="LGI84" s="197"/>
      <c r="LGJ84" s="197"/>
      <c r="LGK84" s="197"/>
      <c r="LGL84" s="197"/>
      <c r="LGM84" s="197"/>
      <c r="LGN84" s="197"/>
      <c r="LGO84" s="197"/>
      <c r="LGP84" s="197"/>
      <c r="LGQ84" s="197"/>
      <c r="LGR84" s="197"/>
      <c r="LGS84" s="197"/>
      <c r="LGT84" s="197"/>
      <c r="LGU84" s="197"/>
      <c r="LGV84" s="197"/>
      <c r="LGW84" s="197"/>
      <c r="LGX84" s="197"/>
      <c r="LGY84" s="197"/>
      <c r="LGZ84" s="197"/>
      <c r="LHA84" s="197"/>
      <c r="LHB84" s="197"/>
      <c r="LHC84" s="197"/>
      <c r="LHD84" s="197"/>
      <c r="LHE84" s="197"/>
      <c r="LHF84" s="197"/>
      <c r="LHG84" s="197"/>
      <c r="LHH84" s="197"/>
      <c r="LHI84" s="197"/>
      <c r="LHJ84" s="197"/>
      <c r="LHK84" s="197"/>
      <c r="LHL84" s="197"/>
      <c r="LHM84" s="197"/>
      <c r="LHN84" s="197"/>
      <c r="LHO84" s="197"/>
      <c r="LHP84" s="197"/>
      <c r="LHQ84" s="197"/>
      <c r="LHR84" s="197"/>
      <c r="LHS84" s="197"/>
      <c r="LHT84" s="197"/>
      <c r="LHU84" s="197"/>
      <c r="LHV84" s="197"/>
      <c r="LHW84" s="197"/>
      <c r="LHX84" s="197"/>
      <c r="LHY84" s="197"/>
      <c r="LHZ84" s="197"/>
      <c r="LIA84" s="197"/>
      <c r="LIB84" s="197"/>
      <c r="LIC84" s="197"/>
      <c r="LID84" s="197"/>
      <c r="LIE84" s="197"/>
      <c r="LIF84" s="197"/>
      <c r="LIG84" s="197"/>
      <c r="LIH84" s="197"/>
      <c r="LII84" s="197"/>
      <c r="LIJ84" s="197"/>
      <c r="LIK84" s="197"/>
      <c r="LIL84" s="197"/>
      <c r="LIM84" s="197"/>
      <c r="LIN84" s="197"/>
      <c r="LIO84" s="197"/>
      <c r="LIP84" s="197"/>
      <c r="LIQ84" s="197"/>
      <c r="LIR84" s="197"/>
      <c r="LIS84" s="197"/>
      <c r="LIT84" s="197"/>
      <c r="LIU84" s="197"/>
      <c r="LIV84" s="197"/>
      <c r="LIW84" s="197"/>
      <c r="LIX84" s="197"/>
      <c r="LIY84" s="197"/>
      <c r="LIZ84" s="197"/>
      <c r="LJA84" s="197"/>
      <c r="LJB84" s="197"/>
      <c r="LJC84" s="197"/>
      <c r="LJD84" s="197"/>
      <c r="LJE84" s="197"/>
      <c r="LJF84" s="197"/>
      <c r="LJG84" s="197"/>
      <c r="LJH84" s="197"/>
      <c r="LJI84" s="197"/>
      <c r="LJJ84" s="197"/>
      <c r="LJK84" s="197"/>
      <c r="LJL84" s="197"/>
      <c r="LJM84" s="197"/>
      <c r="LJN84" s="197"/>
      <c r="LJO84" s="197"/>
      <c r="LJP84" s="197"/>
      <c r="LJQ84" s="197"/>
      <c r="LJR84" s="197"/>
      <c r="LJS84" s="197"/>
      <c r="LJT84" s="197"/>
      <c r="LJU84" s="197"/>
      <c r="LJV84" s="197"/>
      <c r="LJW84" s="197"/>
      <c r="LJX84" s="197"/>
      <c r="LJY84" s="197"/>
      <c r="LJZ84" s="197"/>
      <c r="LKA84" s="197"/>
      <c r="LKB84" s="197"/>
      <c r="LKC84" s="197"/>
      <c r="LKD84" s="197"/>
      <c r="LKE84" s="197"/>
      <c r="LKF84" s="197"/>
      <c r="LKG84" s="197"/>
      <c r="LKH84" s="197"/>
      <c r="LKI84" s="197"/>
      <c r="LKJ84" s="197"/>
      <c r="LKK84" s="197"/>
      <c r="LKL84" s="197"/>
      <c r="LKM84" s="197"/>
      <c r="LKN84" s="197"/>
      <c r="LKO84" s="197"/>
      <c r="LKP84" s="197"/>
      <c r="LKQ84" s="197"/>
      <c r="LKR84" s="197"/>
      <c r="LKS84" s="197"/>
      <c r="LKT84" s="197"/>
      <c r="LKU84" s="197"/>
      <c r="LKV84" s="197"/>
      <c r="LKW84" s="197"/>
      <c r="LKX84" s="197"/>
      <c r="LKY84" s="197"/>
      <c r="LKZ84" s="197"/>
      <c r="LLA84" s="197"/>
      <c r="LLB84" s="197"/>
      <c r="LLC84" s="197"/>
      <c r="LLD84" s="197"/>
      <c r="LLE84" s="197"/>
      <c r="LLF84" s="197"/>
      <c r="LLG84" s="197"/>
      <c r="LLH84" s="197"/>
      <c r="LLI84" s="197"/>
      <c r="LLJ84" s="197"/>
      <c r="LLK84" s="197"/>
      <c r="LLL84" s="197"/>
      <c r="LLM84" s="197"/>
      <c r="LLN84" s="197"/>
      <c r="LLO84" s="197"/>
      <c r="LLP84" s="197"/>
      <c r="LLQ84" s="197"/>
      <c r="LLR84" s="197"/>
      <c r="LLS84" s="197"/>
      <c r="LLT84" s="197"/>
      <c r="LLU84" s="197"/>
      <c r="LLV84" s="197"/>
      <c r="LLW84" s="197"/>
      <c r="LLX84" s="197"/>
      <c r="LLY84" s="197"/>
      <c r="LLZ84" s="197"/>
      <c r="LMA84" s="197"/>
      <c r="LMB84" s="197"/>
      <c r="LMC84" s="197"/>
      <c r="LMD84" s="197"/>
      <c r="LME84" s="197"/>
      <c r="LMF84" s="197"/>
      <c r="LMG84" s="197"/>
      <c r="LMH84" s="197"/>
      <c r="LMI84" s="197"/>
      <c r="LMJ84" s="197"/>
      <c r="LMK84" s="197"/>
      <c r="LML84" s="197"/>
      <c r="LMM84" s="197"/>
      <c r="LMN84" s="197"/>
      <c r="LMO84" s="197"/>
      <c r="LMP84" s="197"/>
      <c r="LMQ84" s="197"/>
      <c r="LMR84" s="197"/>
      <c r="LMS84" s="197"/>
      <c r="LMT84" s="197"/>
      <c r="LMU84" s="197"/>
      <c r="LMV84" s="197"/>
      <c r="LMW84" s="197"/>
      <c r="LMX84" s="197"/>
      <c r="LMY84" s="197"/>
      <c r="LMZ84" s="197"/>
      <c r="LNA84" s="197"/>
      <c r="LNB84" s="197"/>
      <c r="LNC84" s="197"/>
      <c r="LND84" s="197"/>
      <c r="LNE84" s="197"/>
      <c r="LNF84" s="197"/>
      <c r="LNG84" s="197"/>
      <c r="LNH84" s="197"/>
      <c r="LNI84" s="197"/>
      <c r="LNJ84" s="197"/>
      <c r="LNK84" s="197"/>
      <c r="LNL84" s="197"/>
      <c r="LNM84" s="197"/>
      <c r="LNN84" s="197"/>
      <c r="LNO84" s="197"/>
      <c r="LNP84" s="197"/>
      <c r="LNQ84" s="197"/>
      <c r="LNR84" s="197"/>
      <c r="LNS84" s="197"/>
      <c r="LNT84" s="197"/>
      <c r="LNU84" s="197"/>
      <c r="LNV84" s="197"/>
      <c r="LNW84" s="197"/>
      <c r="LNX84" s="197"/>
      <c r="LNY84" s="197"/>
      <c r="LNZ84" s="197"/>
      <c r="LOA84" s="197"/>
      <c r="LOB84" s="197"/>
      <c r="LOC84" s="197"/>
      <c r="LOD84" s="197"/>
      <c r="LOE84" s="197"/>
      <c r="LOF84" s="197"/>
      <c r="LOG84" s="197"/>
      <c r="LOH84" s="197"/>
      <c r="LOI84" s="197"/>
      <c r="LOJ84" s="197"/>
      <c r="LOK84" s="197"/>
      <c r="LOL84" s="197"/>
      <c r="LOM84" s="197"/>
      <c r="LON84" s="197"/>
      <c r="LOO84" s="197"/>
      <c r="LOP84" s="197"/>
      <c r="LOQ84" s="197"/>
      <c r="LOR84" s="197"/>
      <c r="LOS84" s="197"/>
      <c r="LOT84" s="197"/>
      <c r="LOU84" s="197"/>
      <c r="LOV84" s="197"/>
      <c r="LOW84" s="197"/>
      <c r="LOX84" s="197"/>
      <c r="LOY84" s="197"/>
      <c r="LOZ84" s="197"/>
      <c r="LPA84" s="197"/>
      <c r="LPB84" s="197"/>
      <c r="LPC84" s="197"/>
      <c r="LPD84" s="197"/>
      <c r="LPE84" s="197"/>
      <c r="LPF84" s="197"/>
      <c r="LPG84" s="197"/>
      <c r="LPH84" s="197"/>
      <c r="LPI84" s="197"/>
      <c r="LPJ84" s="197"/>
      <c r="LPK84" s="197"/>
      <c r="LPL84" s="197"/>
      <c r="LPM84" s="197"/>
      <c r="LPN84" s="197"/>
      <c r="LPO84" s="197"/>
      <c r="LPP84" s="197"/>
      <c r="LPQ84" s="197"/>
      <c r="LPR84" s="197"/>
      <c r="LPS84" s="197"/>
      <c r="LPT84" s="197"/>
      <c r="LPU84" s="197"/>
      <c r="LPV84" s="197"/>
      <c r="LPW84" s="197"/>
      <c r="LPX84" s="197"/>
      <c r="LPY84" s="197"/>
      <c r="LPZ84" s="197"/>
      <c r="LQA84" s="197"/>
      <c r="LQB84" s="197"/>
      <c r="LQC84" s="197"/>
      <c r="LQD84" s="197"/>
      <c r="LQE84" s="197"/>
      <c r="LQF84" s="197"/>
      <c r="LQG84" s="197"/>
      <c r="LQH84" s="197"/>
      <c r="LQI84" s="197"/>
      <c r="LQJ84" s="197"/>
      <c r="LQK84" s="197"/>
      <c r="LQL84" s="197"/>
      <c r="LQM84" s="197"/>
      <c r="LQN84" s="197"/>
      <c r="LQO84" s="197"/>
      <c r="LQP84" s="197"/>
      <c r="LQQ84" s="197"/>
      <c r="LQR84" s="197"/>
      <c r="LQS84" s="197"/>
      <c r="LQT84" s="197"/>
      <c r="LQU84" s="197"/>
      <c r="LQV84" s="197"/>
      <c r="LQW84" s="197"/>
      <c r="LQX84" s="197"/>
      <c r="LQY84" s="197"/>
      <c r="LQZ84" s="197"/>
      <c r="LRA84" s="197"/>
      <c r="LRB84" s="197"/>
      <c r="LRC84" s="197"/>
      <c r="LRD84" s="197"/>
      <c r="LRE84" s="197"/>
      <c r="LRF84" s="197"/>
      <c r="LRG84" s="197"/>
      <c r="LRH84" s="197"/>
      <c r="LRI84" s="197"/>
      <c r="LRJ84" s="197"/>
      <c r="LRK84" s="197"/>
      <c r="LRL84" s="197"/>
      <c r="LRM84" s="197"/>
      <c r="LRN84" s="197"/>
      <c r="LRO84" s="197"/>
      <c r="LRP84" s="197"/>
      <c r="LRQ84" s="197"/>
      <c r="LRR84" s="197"/>
      <c r="LRS84" s="197"/>
      <c r="LRT84" s="197"/>
      <c r="LRU84" s="197"/>
      <c r="LRV84" s="197"/>
      <c r="LRW84" s="197"/>
      <c r="LRX84" s="197"/>
      <c r="LRY84" s="197"/>
      <c r="LRZ84" s="197"/>
      <c r="LSA84" s="197"/>
      <c r="LSB84" s="197"/>
      <c r="LSC84" s="197"/>
      <c r="LSD84" s="197"/>
      <c r="LSE84" s="197"/>
      <c r="LSF84" s="197"/>
      <c r="LSG84" s="197"/>
      <c r="LSH84" s="197"/>
      <c r="LSI84" s="197"/>
      <c r="LSJ84" s="197"/>
      <c r="LSK84" s="197"/>
      <c r="LSL84" s="197"/>
      <c r="LSM84" s="197"/>
      <c r="LSN84" s="197"/>
      <c r="LSO84" s="197"/>
      <c r="LSP84" s="197"/>
      <c r="LSQ84" s="197"/>
      <c r="LSR84" s="197"/>
      <c r="LSS84" s="197"/>
      <c r="LST84" s="197"/>
      <c r="LSU84" s="197"/>
      <c r="LSV84" s="197"/>
      <c r="LSW84" s="197"/>
      <c r="LSX84" s="197"/>
      <c r="LSY84" s="197"/>
      <c r="LSZ84" s="197"/>
      <c r="LTA84" s="197"/>
      <c r="LTB84" s="197"/>
      <c r="LTC84" s="197"/>
      <c r="LTD84" s="197"/>
      <c r="LTE84" s="197"/>
      <c r="LTF84" s="197"/>
      <c r="LTG84" s="197"/>
      <c r="LTH84" s="197"/>
      <c r="LTI84" s="197"/>
      <c r="LTJ84" s="197"/>
      <c r="LTK84" s="197"/>
      <c r="LTL84" s="197"/>
      <c r="LTM84" s="197"/>
      <c r="LTN84" s="197"/>
      <c r="LTO84" s="197"/>
      <c r="LTP84" s="197"/>
      <c r="LTQ84" s="197"/>
      <c r="LTR84" s="197"/>
      <c r="LTS84" s="197"/>
      <c r="LTT84" s="197"/>
      <c r="LTU84" s="197"/>
      <c r="LTV84" s="197"/>
      <c r="LTW84" s="197"/>
      <c r="LTX84" s="197"/>
      <c r="LTY84" s="197"/>
      <c r="LTZ84" s="197"/>
      <c r="LUA84" s="197"/>
      <c r="LUB84" s="197"/>
      <c r="LUC84" s="197"/>
      <c r="LUD84" s="197"/>
      <c r="LUE84" s="197"/>
      <c r="LUF84" s="197"/>
      <c r="LUG84" s="197"/>
      <c r="LUH84" s="197"/>
      <c r="LUI84" s="197"/>
      <c r="LUJ84" s="197"/>
      <c r="LUK84" s="197"/>
      <c r="LUL84" s="197"/>
      <c r="LUM84" s="197"/>
      <c r="LUN84" s="197"/>
      <c r="LUO84" s="197"/>
      <c r="LUP84" s="197"/>
      <c r="LUQ84" s="197"/>
      <c r="LUR84" s="197"/>
      <c r="LUS84" s="197"/>
      <c r="LUT84" s="197"/>
      <c r="LUU84" s="197"/>
      <c r="LUV84" s="197"/>
      <c r="LUW84" s="197"/>
      <c r="LUX84" s="197"/>
      <c r="LUY84" s="197"/>
      <c r="LUZ84" s="197"/>
      <c r="LVA84" s="197"/>
      <c r="LVB84" s="197"/>
      <c r="LVC84" s="197"/>
      <c r="LVD84" s="197"/>
      <c r="LVE84" s="197"/>
      <c r="LVF84" s="197"/>
      <c r="LVG84" s="197"/>
      <c r="LVH84" s="197"/>
      <c r="LVI84" s="197"/>
      <c r="LVJ84" s="197"/>
      <c r="LVK84" s="197"/>
      <c r="LVL84" s="197"/>
      <c r="LVM84" s="197"/>
      <c r="LVN84" s="197"/>
      <c r="LVO84" s="197"/>
      <c r="LVP84" s="197"/>
      <c r="LVQ84" s="197"/>
      <c r="LVR84" s="197"/>
      <c r="LVS84" s="197"/>
      <c r="LVT84" s="197"/>
      <c r="LVU84" s="197"/>
      <c r="LVV84" s="197"/>
      <c r="LVW84" s="197"/>
      <c r="LVX84" s="197"/>
      <c r="LVY84" s="197"/>
      <c r="LVZ84" s="197"/>
      <c r="LWA84" s="197"/>
      <c r="LWB84" s="197"/>
      <c r="LWC84" s="197"/>
      <c r="LWD84" s="197"/>
      <c r="LWE84" s="197"/>
      <c r="LWF84" s="197"/>
      <c r="LWG84" s="197"/>
      <c r="LWH84" s="197"/>
      <c r="LWI84" s="197"/>
      <c r="LWJ84" s="197"/>
      <c r="LWK84" s="197"/>
      <c r="LWL84" s="197"/>
      <c r="LWM84" s="197"/>
      <c r="LWN84" s="197"/>
      <c r="LWO84" s="197"/>
      <c r="LWP84" s="197"/>
      <c r="LWQ84" s="197"/>
      <c r="LWR84" s="197"/>
      <c r="LWS84" s="197"/>
      <c r="LWT84" s="197"/>
      <c r="LWU84" s="197"/>
      <c r="LWV84" s="197"/>
      <c r="LWW84" s="197"/>
      <c r="LWX84" s="197"/>
      <c r="LWY84" s="197"/>
      <c r="LWZ84" s="197"/>
      <c r="LXA84" s="197"/>
      <c r="LXB84" s="197"/>
      <c r="LXC84" s="197"/>
      <c r="LXD84" s="197"/>
      <c r="LXE84" s="197"/>
      <c r="LXF84" s="197"/>
      <c r="LXG84" s="197"/>
      <c r="LXH84" s="197"/>
      <c r="LXI84" s="197"/>
      <c r="LXJ84" s="197"/>
      <c r="LXK84" s="197"/>
      <c r="LXL84" s="197"/>
      <c r="LXM84" s="197"/>
      <c r="LXN84" s="197"/>
      <c r="LXO84" s="197"/>
      <c r="LXP84" s="197"/>
      <c r="LXQ84" s="197"/>
      <c r="LXR84" s="197"/>
      <c r="LXS84" s="197"/>
      <c r="LXT84" s="197"/>
      <c r="LXU84" s="197"/>
      <c r="LXV84" s="197"/>
      <c r="LXW84" s="197"/>
      <c r="LXX84" s="197"/>
      <c r="LXY84" s="197"/>
      <c r="LXZ84" s="197"/>
      <c r="LYA84" s="197"/>
      <c r="LYB84" s="197"/>
      <c r="LYC84" s="197"/>
      <c r="LYD84" s="197"/>
      <c r="LYE84" s="197"/>
      <c r="LYF84" s="197"/>
      <c r="LYG84" s="197"/>
      <c r="LYH84" s="197"/>
      <c r="LYI84" s="197"/>
      <c r="LYJ84" s="197"/>
      <c r="LYK84" s="197"/>
      <c r="LYL84" s="197"/>
      <c r="LYM84" s="197"/>
      <c r="LYN84" s="197"/>
      <c r="LYO84" s="197"/>
      <c r="LYP84" s="197"/>
      <c r="LYQ84" s="197"/>
      <c r="LYR84" s="197"/>
      <c r="LYS84" s="197"/>
      <c r="LYT84" s="197"/>
      <c r="LYU84" s="197"/>
      <c r="LYV84" s="197"/>
      <c r="LYW84" s="197"/>
      <c r="LYX84" s="197"/>
      <c r="LYY84" s="197"/>
      <c r="LYZ84" s="197"/>
      <c r="LZA84" s="197"/>
      <c r="LZB84" s="197"/>
      <c r="LZC84" s="197"/>
      <c r="LZD84" s="197"/>
      <c r="LZE84" s="197"/>
      <c r="LZF84" s="197"/>
      <c r="LZG84" s="197"/>
      <c r="LZH84" s="197"/>
      <c r="LZI84" s="197"/>
      <c r="LZJ84" s="197"/>
      <c r="LZK84" s="197"/>
      <c r="LZL84" s="197"/>
      <c r="LZM84" s="197"/>
      <c r="LZN84" s="197"/>
      <c r="LZO84" s="197"/>
      <c r="LZP84" s="197"/>
      <c r="LZQ84" s="197"/>
      <c r="LZR84" s="197"/>
      <c r="LZS84" s="197"/>
      <c r="LZT84" s="197"/>
      <c r="LZU84" s="197"/>
      <c r="LZV84" s="197"/>
      <c r="LZW84" s="197"/>
      <c r="LZX84" s="197"/>
      <c r="LZY84" s="197"/>
      <c r="LZZ84" s="197"/>
      <c r="MAA84" s="197"/>
      <c r="MAB84" s="197"/>
      <c r="MAC84" s="197"/>
      <c r="MAD84" s="197"/>
      <c r="MAE84" s="197"/>
      <c r="MAF84" s="197"/>
      <c r="MAG84" s="197"/>
      <c r="MAH84" s="197"/>
      <c r="MAI84" s="197"/>
      <c r="MAJ84" s="197"/>
      <c r="MAK84" s="197"/>
      <c r="MAL84" s="197"/>
      <c r="MAM84" s="197"/>
      <c r="MAN84" s="197"/>
      <c r="MAO84" s="197"/>
      <c r="MAP84" s="197"/>
      <c r="MAQ84" s="197"/>
      <c r="MAR84" s="197"/>
      <c r="MAS84" s="197"/>
      <c r="MAT84" s="197"/>
      <c r="MAU84" s="197"/>
      <c r="MAV84" s="197"/>
      <c r="MAW84" s="197"/>
      <c r="MAX84" s="197"/>
      <c r="MAY84" s="197"/>
      <c r="MAZ84" s="197"/>
      <c r="MBA84" s="197"/>
      <c r="MBB84" s="197"/>
      <c r="MBC84" s="197"/>
      <c r="MBD84" s="197"/>
      <c r="MBE84" s="197"/>
      <c r="MBF84" s="197"/>
      <c r="MBG84" s="197"/>
      <c r="MBH84" s="197"/>
      <c r="MBI84" s="197"/>
      <c r="MBJ84" s="197"/>
      <c r="MBK84" s="197"/>
      <c r="MBL84" s="197"/>
      <c r="MBM84" s="197"/>
      <c r="MBN84" s="197"/>
      <c r="MBO84" s="197"/>
      <c r="MBP84" s="197"/>
      <c r="MBQ84" s="197"/>
      <c r="MBR84" s="197"/>
      <c r="MBS84" s="197"/>
      <c r="MBT84" s="197"/>
      <c r="MBU84" s="197"/>
      <c r="MBV84" s="197"/>
      <c r="MBW84" s="197"/>
      <c r="MBX84" s="197"/>
      <c r="MBY84" s="197"/>
      <c r="MBZ84" s="197"/>
      <c r="MCA84" s="197"/>
      <c r="MCB84" s="197"/>
      <c r="MCC84" s="197"/>
      <c r="MCD84" s="197"/>
      <c r="MCE84" s="197"/>
      <c r="MCF84" s="197"/>
      <c r="MCG84" s="197"/>
      <c r="MCH84" s="197"/>
      <c r="MCI84" s="197"/>
      <c r="MCJ84" s="197"/>
      <c r="MCK84" s="197"/>
      <c r="MCL84" s="197"/>
      <c r="MCM84" s="197"/>
      <c r="MCN84" s="197"/>
      <c r="MCO84" s="197"/>
      <c r="MCP84" s="197"/>
      <c r="MCQ84" s="197"/>
      <c r="MCR84" s="197"/>
      <c r="MCS84" s="197"/>
      <c r="MCT84" s="197"/>
      <c r="MCU84" s="197"/>
      <c r="MCV84" s="197"/>
      <c r="MCW84" s="197"/>
      <c r="MCX84" s="197"/>
      <c r="MCY84" s="197"/>
      <c r="MCZ84" s="197"/>
      <c r="MDA84" s="197"/>
      <c r="MDB84" s="197"/>
      <c r="MDC84" s="197"/>
      <c r="MDD84" s="197"/>
      <c r="MDE84" s="197"/>
      <c r="MDF84" s="197"/>
      <c r="MDG84" s="197"/>
      <c r="MDH84" s="197"/>
      <c r="MDI84" s="197"/>
      <c r="MDJ84" s="197"/>
      <c r="MDK84" s="197"/>
      <c r="MDL84" s="197"/>
      <c r="MDM84" s="197"/>
      <c r="MDN84" s="197"/>
      <c r="MDO84" s="197"/>
      <c r="MDP84" s="197"/>
      <c r="MDQ84" s="197"/>
      <c r="MDR84" s="197"/>
      <c r="MDS84" s="197"/>
      <c r="MDT84" s="197"/>
      <c r="MDU84" s="197"/>
      <c r="MDV84" s="197"/>
      <c r="MDW84" s="197"/>
      <c r="MDX84" s="197"/>
      <c r="MDY84" s="197"/>
      <c r="MDZ84" s="197"/>
      <c r="MEA84" s="197"/>
      <c r="MEB84" s="197"/>
      <c r="MEC84" s="197"/>
      <c r="MED84" s="197"/>
      <c r="MEE84" s="197"/>
      <c r="MEF84" s="197"/>
      <c r="MEG84" s="197"/>
      <c r="MEH84" s="197"/>
      <c r="MEI84" s="197"/>
      <c r="MEJ84" s="197"/>
      <c r="MEK84" s="197"/>
      <c r="MEL84" s="197"/>
      <c r="MEM84" s="197"/>
      <c r="MEN84" s="197"/>
      <c r="MEO84" s="197"/>
      <c r="MEP84" s="197"/>
      <c r="MEQ84" s="197"/>
      <c r="MER84" s="197"/>
      <c r="MES84" s="197"/>
      <c r="MET84" s="197"/>
      <c r="MEU84" s="197"/>
      <c r="MEV84" s="197"/>
      <c r="MEW84" s="197"/>
      <c r="MEX84" s="197"/>
      <c r="MEY84" s="197"/>
      <c r="MEZ84" s="197"/>
      <c r="MFA84" s="197"/>
      <c r="MFB84" s="197"/>
      <c r="MFC84" s="197"/>
      <c r="MFD84" s="197"/>
      <c r="MFE84" s="197"/>
      <c r="MFF84" s="197"/>
      <c r="MFG84" s="197"/>
      <c r="MFH84" s="197"/>
      <c r="MFI84" s="197"/>
      <c r="MFJ84" s="197"/>
      <c r="MFK84" s="197"/>
      <c r="MFL84" s="197"/>
      <c r="MFM84" s="197"/>
      <c r="MFN84" s="197"/>
      <c r="MFO84" s="197"/>
      <c r="MFP84" s="197"/>
      <c r="MFQ84" s="197"/>
      <c r="MFR84" s="197"/>
      <c r="MFS84" s="197"/>
      <c r="MFT84" s="197"/>
      <c r="MFU84" s="197"/>
      <c r="MFV84" s="197"/>
      <c r="MFW84" s="197"/>
      <c r="MFX84" s="197"/>
      <c r="MFY84" s="197"/>
      <c r="MFZ84" s="197"/>
      <c r="MGA84" s="197"/>
      <c r="MGB84" s="197"/>
      <c r="MGC84" s="197"/>
      <c r="MGD84" s="197"/>
      <c r="MGE84" s="197"/>
      <c r="MGF84" s="197"/>
      <c r="MGG84" s="197"/>
      <c r="MGH84" s="197"/>
      <c r="MGI84" s="197"/>
      <c r="MGJ84" s="197"/>
      <c r="MGK84" s="197"/>
      <c r="MGL84" s="197"/>
      <c r="MGM84" s="197"/>
      <c r="MGN84" s="197"/>
      <c r="MGO84" s="197"/>
      <c r="MGP84" s="197"/>
      <c r="MGQ84" s="197"/>
      <c r="MGR84" s="197"/>
      <c r="MGS84" s="197"/>
      <c r="MGT84" s="197"/>
      <c r="MGU84" s="197"/>
      <c r="MGV84" s="197"/>
      <c r="MGW84" s="197"/>
      <c r="MGX84" s="197"/>
      <c r="MGY84" s="197"/>
      <c r="MGZ84" s="197"/>
      <c r="MHA84" s="197"/>
      <c r="MHB84" s="197"/>
      <c r="MHC84" s="197"/>
      <c r="MHD84" s="197"/>
      <c r="MHE84" s="197"/>
      <c r="MHF84" s="197"/>
      <c r="MHG84" s="197"/>
      <c r="MHH84" s="197"/>
      <c r="MHI84" s="197"/>
      <c r="MHJ84" s="197"/>
      <c r="MHK84" s="197"/>
      <c r="MHL84" s="197"/>
      <c r="MHM84" s="197"/>
      <c r="MHN84" s="197"/>
      <c r="MHO84" s="197"/>
      <c r="MHP84" s="197"/>
      <c r="MHQ84" s="197"/>
      <c r="MHR84" s="197"/>
      <c r="MHS84" s="197"/>
      <c r="MHT84" s="197"/>
      <c r="MHU84" s="197"/>
      <c r="MHV84" s="197"/>
      <c r="MHW84" s="197"/>
      <c r="MHX84" s="197"/>
      <c r="MHY84" s="197"/>
      <c r="MHZ84" s="197"/>
      <c r="MIA84" s="197"/>
      <c r="MIB84" s="197"/>
      <c r="MIC84" s="197"/>
      <c r="MID84" s="197"/>
      <c r="MIE84" s="197"/>
      <c r="MIF84" s="197"/>
      <c r="MIG84" s="197"/>
      <c r="MIH84" s="197"/>
      <c r="MII84" s="197"/>
      <c r="MIJ84" s="197"/>
      <c r="MIK84" s="197"/>
      <c r="MIL84" s="197"/>
      <c r="MIM84" s="197"/>
      <c r="MIN84" s="197"/>
      <c r="MIO84" s="197"/>
      <c r="MIP84" s="197"/>
      <c r="MIQ84" s="197"/>
      <c r="MIR84" s="197"/>
      <c r="MIS84" s="197"/>
      <c r="MIT84" s="197"/>
      <c r="MIU84" s="197"/>
      <c r="MIV84" s="197"/>
      <c r="MIW84" s="197"/>
      <c r="MIX84" s="197"/>
      <c r="MIY84" s="197"/>
      <c r="MIZ84" s="197"/>
      <c r="MJA84" s="197"/>
      <c r="MJB84" s="197"/>
      <c r="MJC84" s="197"/>
      <c r="MJD84" s="197"/>
      <c r="MJE84" s="197"/>
      <c r="MJF84" s="197"/>
      <c r="MJG84" s="197"/>
      <c r="MJH84" s="197"/>
      <c r="MJI84" s="197"/>
      <c r="MJJ84" s="197"/>
      <c r="MJK84" s="197"/>
      <c r="MJL84" s="197"/>
      <c r="MJM84" s="197"/>
      <c r="MJN84" s="197"/>
      <c r="MJO84" s="197"/>
      <c r="MJP84" s="197"/>
      <c r="MJQ84" s="197"/>
      <c r="MJR84" s="197"/>
      <c r="MJS84" s="197"/>
      <c r="MJT84" s="197"/>
      <c r="MJU84" s="197"/>
      <c r="MJV84" s="197"/>
      <c r="MJW84" s="197"/>
      <c r="MJX84" s="197"/>
      <c r="MJY84" s="197"/>
      <c r="MJZ84" s="197"/>
      <c r="MKA84" s="197"/>
      <c r="MKB84" s="197"/>
      <c r="MKC84" s="197"/>
      <c r="MKD84" s="197"/>
      <c r="MKE84" s="197"/>
      <c r="MKF84" s="197"/>
      <c r="MKG84" s="197"/>
      <c r="MKH84" s="197"/>
      <c r="MKI84" s="197"/>
      <c r="MKJ84" s="197"/>
      <c r="MKK84" s="197"/>
      <c r="MKL84" s="197"/>
      <c r="MKM84" s="197"/>
      <c r="MKN84" s="197"/>
      <c r="MKO84" s="197"/>
      <c r="MKP84" s="197"/>
      <c r="MKQ84" s="197"/>
      <c r="MKR84" s="197"/>
      <c r="MKS84" s="197"/>
      <c r="MKT84" s="197"/>
      <c r="MKU84" s="197"/>
      <c r="MKV84" s="197"/>
      <c r="MKW84" s="197"/>
      <c r="MKX84" s="197"/>
      <c r="MKY84" s="197"/>
      <c r="MKZ84" s="197"/>
      <c r="MLA84" s="197"/>
      <c r="MLB84" s="197"/>
      <c r="MLC84" s="197"/>
      <c r="MLD84" s="197"/>
      <c r="MLE84" s="197"/>
      <c r="MLF84" s="197"/>
      <c r="MLG84" s="197"/>
      <c r="MLH84" s="197"/>
      <c r="MLI84" s="197"/>
      <c r="MLJ84" s="197"/>
      <c r="MLK84" s="197"/>
      <c r="MLL84" s="197"/>
      <c r="MLM84" s="197"/>
      <c r="MLN84" s="197"/>
      <c r="MLO84" s="197"/>
      <c r="MLP84" s="197"/>
      <c r="MLQ84" s="197"/>
      <c r="MLR84" s="197"/>
      <c r="MLS84" s="197"/>
      <c r="MLT84" s="197"/>
      <c r="MLU84" s="197"/>
      <c r="MLV84" s="197"/>
      <c r="MLW84" s="197"/>
      <c r="MLX84" s="197"/>
      <c r="MLY84" s="197"/>
      <c r="MLZ84" s="197"/>
      <c r="MMA84" s="197"/>
      <c r="MMB84" s="197"/>
      <c r="MMC84" s="197"/>
      <c r="MMD84" s="197"/>
      <c r="MME84" s="197"/>
      <c r="MMF84" s="197"/>
      <c r="MMG84" s="197"/>
      <c r="MMH84" s="197"/>
      <c r="MMI84" s="197"/>
      <c r="MMJ84" s="197"/>
      <c r="MMK84" s="197"/>
      <c r="MML84" s="197"/>
      <c r="MMM84" s="197"/>
      <c r="MMN84" s="197"/>
      <c r="MMO84" s="197"/>
      <c r="MMP84" s="197"/>
      <c r="MMQ84" s="197"/>
      <c r="MMR84" s="197"/>
      <c r="MMS84" s="197"/>
      <c r="MMT84" s="197"/>
      <c r="MMU84" s="197"/>
      <c r="MMV84" s="197"/>
      <c r="MMW84" s="197"/>
      <c r="MMX84" s="197"/>
      <c r="MMY84" s="197"/>
      <c r="MMZ84" s="197"/>
      <c r="MNA84" s="197"/>
      <c r="MNB84" s="197"/>
      <c r="MNC84" s="197"/>
      <c r="MND84" s="197"/>
      <c r="MNE84" s="197"/>
      <c r="MNF84" s="197"/>
      <c r="MNG84" s="197"/>
      <c r="MNH84" s="197"/>
      <c r="MNI84" s="197"/>
      <c r="MNJ84" s="197"/>
      <c r="MNK84" s="197"/>
      <c r="MNL84" s="197"/>
      <c r="MNM84" s="197"/>
      <c r="MNN84" s="197"/>
      <c r="MNO84" s="197"/>
      <c r="MNP84" s="197"/>
      <c r="MNQ84" s="197"/>
      <c r="MNR84" s="197"/>
      <c r="MNS84" s="197"/>
      <c r="MNT84" s="197"/>
      <c r="MNU84" s="197"/>
      <c r="MNV84" s="197"/>
      <c r="MNW84" s="197"/>
      <c r="MNX84" s="197"/>
      <c r="MNY84" s="197"/>
      <c r="MNZ84" s="197"/>
      <c r="MOA84" s="197"/>
      <c r="MOB84" s="197"/>
      <c r="MOC84" s="197"/>
      <c r="MOD84" s="197"/>
      <c r="MOE84" s="197"/>
      <c r="MOF84" s="197"/>
      <c r="MOG84" s="197"/>
      <c r="MOH84" s="197"/>
      <c r="MOI84" s="197"/>
      <c r="MOJ84" s="197"/>
      <c r="MOK84" s="197"/>
      <c r="MOL84" s="197"/>
      <c r="MOM84" s="197"/>
      <c r="MON84" s="197"/>
      <c r="MOO84" s="197"/>
      <c r="MOP84" s="197"/>
      <c r="MOQ84" s="197"/>
      <c r="MOR84" s="197"/>
      <c r="MOS84" s="197"/>
      <c r="MOT84" s="197"/>
      <c r="MOU84" s="197"/>
      <c r="MOV84" s="197"/>
      <c r="MOW84" s="197"/>
      <c r="MOX84" s="197"/>
      <c r="MOY84" s="197"/>
      <c r="MOZ84" s="197"/>
      <c r="MPA84" s="197"/>
      <c r="MPB84" s="197"/>
      <c r="MPC84" s="197"/>
      <c r="MPD84" s="197"/>
      <c r="MPE84" s="197"/>
      <c r="MPF84" s="197"/>
      <c r="MPG84" s="197"/>
      <c r="MPH84" s="197"/>
      <c r="MPI84" s="197"/>
      <c r="MPJ84" s="197"/>
      <c r="MPK84" s="197"/>
      <c r="MPL84" s="197"/>
      <c r="MPM84" s="197"/>
      <c r="MPN84" s="197"/>
      <c r="MPO84" s="197"/>
      <c r="MPP84" s="197"/>
      <c r="MPQ84" s="197"/>
      <c r="MPR84" s="197"/>
      <c r="MPS84" s="197"/>
      <c r="MPT84" s="197"/>
      <c r="MPU84" s="197"/>
      <c r="MPV84" s="197"/>
      <c r="MPW84" s="197"/>
      <c r="MPX84" s="197"/>
      <c r="MPY84" s="197"/>
      <c r="MPZ84" s="197"/>
      <c r="MQA84" s="197"/>
      <c r="MQB84" s="197"/>
      <c r="MQC84" s="197"/>
      <c r="MQD84" s="197"/>
      <c r="MQE84" s="197"/>
      <c r="MQF84" s="197"/>
      <c r="MQG84" s="197"/>
      <c r="MQH84" s="197"/>
      <c r="MQI84" s="197"/>
      <c r="MQJ84" s="197"/>
      <c r="MQK84" s="197"/>
      <c r="MQL84" s="197"/>
      <c r="MQM84" s="197"/>
      <c r="MQN84" s="197"/>
      <c r="MQO84" s="197"/>
      <c r="MQP84" s="197"/>
      <c r="MQQ84" s="197"/>
      <c r="MQR84" s="197"/>
      <c r="MQS84" s="197"/>
      <c r="MQT84" s="197"/>
      <c r="MQU84" s="197"/>
      <c r="MQV84" s="197"/>
      <c r="MQW84" s="197"/>
      <c r="MQX84" s="197"/>
      <c r="MQY84" s="197"/>
      <c r="MQZ84" s="197"/>
      <c r="MRA84" s="197"/>
      <c r="MRB84" s="197"/>
      <c r="MRC84" s="197"/>
      <c r="MRD84" s="197"/>
      <c r="MRE84" s="197"/>
      <c r="MRF84" s="197"/>
      <c r="MRG84" s="197"/>
      <c r="MRH84" s="197"/>
      <c r="MRI84" s="197"/>
      <c r="MRJ84" s="197"/>
      <c r="MRK84" s="197"/>
      <c r="MRL84" s="197"/>
      <c r="MRM84" s="197"/>
      <c r="MRN84" s="197"/>
      <c r="MRO84" s="197"/>
      <c r="MRP84" s="197"/>
      <c r="MRQ84" s="197"/>
      <c r="MRR84" s="197"/>
      <c r="MRS84" s="197"/>
      <c r="MRT84" s="197"/>
      <c r="MRU84" s="197"/>
      <c r="MRV84" s="197"/>
      <c r="MRW84" s="197"/>
      <c r="MRX84" s="197"/>
      <c r="MRY84" s="197"/>
      <c r="MRZ84" s="197"/>
      <c r="MSA84" s="197"/>
      <c r="MSB84" s="197"/>
      <c r="MSC84" s="197"/>
      <c r="MSD84" s="197"/>
      <c r="MSE84" s="197"/>
      <c r="MSF84" s="197"/>
      <c r="MSG84" s="197"/>
      <c r="MSH84" s="197"/>
      <c r="MSI84" s="197"/>
      <c r="MSJ84" s="197"/>
      <c r="MSK84" s="197"/>
      <c r="MSL84" s="197"/>
      <c r="MSM84" s="197"/>
      <c r="MSN84" s="197"/>
      <c r="MSO84" s="197"/>
      <c r="MSP84" s="197"/>
      <c r="MSQ84" s="197"/>
      <c r="MSR84" s="197"/>
      <c r="MSS84" s="197"/>
      <c r="MST84" s="197"/>
      <c r="MSU84" s="197"/>
      <c r="MSV84" s="197"/>
      <c r="MSW84" s="197"/>
      <c r="MSX84" s="197"/>
      <c r="MSY84" s="197"/>
      <c r="MSZ84" s="197"/>
      <c r="MTA84" s="197"/>
      <c r="MTB84" s="197"/>
      <c r="MTC84" s="197"/>
      <c r="MTD84" s="197"/>
      <c r="MTE84" s="197"/>
      <c r="MTF84" s="197"/>
      <c r="MTG84" s="197"/>
      <c r="MTH84" s="197"/>
      <c r="MTI84" s="197"/>
      <c r="MTJ84" s="197"/>
      <c r="MTK84" s="197"/>
      <c r="MTL84" s="197"/>
      <c r="MTM84" s="197"/>
      <c r="MTN84" s="197"/>
      <c r="MTO84" s="197"/>
      <c r="MTP84" s="197"/>
      <c r="MTQ84" s="197"/>
      <c r="MTR84" s="197"/>
      <c r="MTS84" s="197"/>
      <c r="MTT84" s="197"/>
      <c r="MTU84" s="197"/>
      <c r="MTV84" s="197"/>
      <c r="MTW84" s="197"/>
      <c r="MTX84" s="197"/>
      <c r="MTY84" s="197"/>
      <c r="MTZ84" s="197"/>
      <c r="MUA84" s="197"/>
      <c r="MUB84" s="197"/>
      <c r="MUC84" s="197"/>
      <c r="MUD84" s="197"/>
      <c r="MUE84" s="197"/>
      <c r="MUF84" s="197"/>
      <c r="MUG84" s="197"/>
      <c r="MUH84" s="197"/>
      <c r="MUI84" s="197"/>
      <c r="MUJ84" s="197"/>
      <c r="MUK84" s="197"/>
      <c r="MUL84" s="197"/>
      <c r="MUM84" s="197"/>
      <c r="MUN84" s="197"/>
      <c r="MUO84" s="197"/>
      <c r="MUP84" s="197"/>
      <c r="MUQ84" s="197"/>
      <c r="MUR84" s="197"/>
      <c r="MUS84" s="197"/>
      <c r="MUT84" s="197"/>
      <c r="MUU84" s="197"/>
      <c r="MUV84" s="197"/>
      <c r="MUW84" s="197"/>
      <c r="MUX84" s="197"/>
      <c r="MUY84" s="197"/>
      <c r="MUZ84" s="197"/>
      <c r="MVA84" s="197"/>
      <c r="MVB84" s="197"/>
      <c r="MVC84" s="197"/>
      <c r="MVD84" s="197"/>
      <c r="MVE84" s="197"/>
      <c r="MVF84" s="197"/>
      <c r="MVG84" s="197"/>
      <c r="MVH84" s="197"/>
      <c r="MVI84" s="197"/>
      <c r="MVJ84" s="197"/>
      <c r="MVK84" s="197"/>
      <c r="MVL84" s="197"/>
      <c r="MVM84" s="197"/>
      <c r="MVN84" s="197"/>
      <c r="MVO84" s="197"/>
      <c r="MVP84" s="197"/>
      <c r="MVQ84" s="197"/>
      <c r="MVR84" s="197"/>
      <c r="MVS84" s="197"/>
      <c r="MVT84" s="197"/>
      <c r="MVU84" s="197"/>
      <c r="MVV84" s="197"/>
      <c r="MVW84" s="197"/>
      <c r="MVX84" s="197"/>
      <c r="MVY84" s="197"/>
      <c r="MVZ84" s="197"/>
      <c r="MWA84" s="197"/>
      <c r="MWB84" s="197"/>
      <c r="MWC84" s="197"/>
      <c r="MWD84" s="197"/>
      <c r="MWE84" s="197"/>
      <c r="MWF84" s="197"/>
      <c r="MWG84" s="197"/>
      <c r="MWH84" s="197"/>
      <c r="MWI84" s="197"/>
      <c r="MWJ84" s="197"/>
      <c r="MWK84" s="197"/>
      <c r="MWL84" s="197"/>
      <c r="MWM84" s="197"/>
      <c r="MWN84" s="197"/>
      <c r="MWO84" s="197"/>
      <c r="MWP84" s="197"/>
      <c r="MWQ84" s="197"/>
      <c r="MWR84" s="197"/>
      <c r="MWS84" s="197"/>
      <c r="MWT84" s="197"/>
      <c r="MWU84" s="197"/>
      <c r="MWV84" s="197"/>
      <c r="MWW84" s="197"/>
      <c r="MWX84" s="197"/>
      <c r="MWY84" s="197"/>
      <c r="MWZ84" s="197"/>
      <c r="MXA84" s="197"/>
      <c r="MXB84" s="197"/>
      <c r="MXC84" s="197"/>
      <c r="MXD84" s="197"/>
      <c r="MXE84" s="197"/>
      <c r="MXF84" s="197"/>
      <c r="MXG84" s="197"/>
      <c r="MXH84" s="197"/>
      <c r="MXI84" s="197"/>
      <c r="MXJ84" s="197"/>
      <c r="MXK84" s="197"/>
      <c r="MXL84" s="197"/>
      <c r="MXM84" s="197"/>
      <c r="MXN84" s="197"/>
      <c r="MXO84" s="197"/>
      <c r="MXP84" s="197"/>
      <c r="MXQ84" s="197"/>
      <c r="MXR84" s="197"/>
      <c r="MXS84" s="197"/>
      <c r="MXT84" s="197"/>
      <c r="MXU84" s="197"/>
      <c r="MXV84" s="197"/>
      <c r="MXW84" s="197"/>
      <c r="MXX84" s="197"/>
      <c r="MXY84" s="197"/>
      <c r="MXZ84" s="197"/>
      <c r="MYA84" s="197"/>
      <c r="MYB84" s="197"/>
      <c r="MYC84" s="197"/>
      <c r="MYD84" s="197"/>
      <c r="MYE84" s="197"/>
      <c r="MYF84" s="197"/>
      <c r="MYG84" s="197"/>
      <c r="MYH84" s="197"/>
      <c r="MYI84" s="197"/>
      <c r="MYJ84" s="197"/>
      <c r="MYK84" s="197"/>
      <c r="MYL84" s="197"/>
      <c r="MYM84" s="197"/>
      <c r="MYN84" s="197"/>
      <c r="MYO84" s="197"/>
      <c r="MYP84" s="197"/>
      <c r="MYQ84" s="197"/>
      <c r="MYR84" s="197"/>
      <c r="MYS84" s="197"/>
      <c r="MYT84" s="197"/>
      <c r="MYU84" s="197"/>
      <c r="MYV84" s="197"/>
      <c r="MYW84" s="197"/>
      <c r="MYX84" s="197"/>
      <c r="MYY84" s="197"/>
      <c r="MYZ84" s="197"/>
      <c r="MZA84" s="197"/>
      <c r="MZB84" s="197"/>
      <c r="MZC84" s="197"/>
      <c r="MZD84" s="197"/>
      <c r="MZE84" s="197"/>
      <c r="MZF84" s="197"/>
      <c r="MZG84" s="197"/>
      <c r="MZH84" s="197"/>
      <c r="MZI84" s="197"/>
      <c r="MZJ84" s="197"/>
      <c r="MZK84" s="197"/>
      <c r="MZL84" s="197"/>
      <c r="MZM84" s="197"/>
      <c r="MZN84" s="197"/>
      <c r="MZO84" s="197"/>
      <c r="MZP84" s="197"/>
      <c r="MZQ84" s="197"/>
      <c r="MZR84" s="197"/>
      <c r="MZS84" s="197"/>
      <c r="MZT84" s="197"/>
      <c r="MZU84" s="197"/>
      <c r="MZV84" s="197"/>
      <c r="MZW84" s="197"/>
      <c r="MZX84" s="197"/>
      <c r="MZY84" s="197"/>
      <c r="MZZ84" s="197"/>
      <c r="NAA84" s="197"/>
      <c r="NAB84" s="197"/>
      <c r="NAC84" s="197"/>
      <c r="NAD84" s="197"/>
      <c r="NAE84" s="197"/>
      <c r="NAF84" s="197"/>
      <c r="NAG84" s="197"/>
      <c r="NAH84" s="197"/>
      <c r="NAI84" s="197"/>
      <c r="NAJ84" s="197"/>
      <c r="NAK84" s="197"/>
      <c r="NAL84" s="197"/>
      <c r="NAM84" s="197"/>
      <c r="NAN84" s="197"/>
      <c r="NAO84" s="197"/>
      <c r="NAP84" s="197"/>
      <c r="NAQ84" s="197"/>
      <c r="NAR84" s="197"/>
      <c r="NAS84" s="197"/>
      <c r="NAT84" s="197"/>
      <c r="NAU84" s="197"/>
      <c r="NAV84" s="197"/>
      <c r="NAW84" s="197"/>
      <c r="NAX84" s="197"/>
      <c r="NAY84" s="197"/>
      <c r="NAZ84" s="197"/>
      <c r="NBA84" s="197"/>
      <c r="NBB84" s="197"/>
      <c r="NBC84" s="197"/>
      <c r="NBD84" s="197"/>
      <c r="NBE84" s="197"/>
      <c r="NBF84" s="197"/>
      <c r="NBG84" s="197"/>
      <c r="NBH84" s="197"/>
      <c r="NBI84" s="197"/>
      <c r="NBJ84" s="197"/>
      <c r="NBK84" s="197"/>
      <c r="NBL84" s="197"/>
      <c r="NBM84" s="197"/>
      <c r="NBN84" s="197"/>
      <c r="NBO84" s="197"/>
      <c r="NBP84" s="197"/>
      <c r="NBQ84" s="197"/>
      <c r="NBR84" s="197"/>
      <c r="NBS84" s="197"/>
      <c r="NBT84" s="197"/>
      <c r="NBU84" s="197"/>
      <c r="NBV84" s="197"/>
      <c r="NBW84" s="197"/>
      <c r="NBX84" s="197"/>
      <c r="NBY84" s="197"/>
      <c r="NBZ84" s="197"/>
      <c r="NCA84" s="197"/>
      <c r="NCB84" s="197"/>
      <c r="NCC84" s="197"/>
      <c r="NCD84" s="197"/>
      <c r="NCE84" s="197"/>
      <c r="NCF84" s="197"/>
      <c r="NCG84" s="197"/>
      <c r="NCH84" s="197"/>
      <c r="NCI84" s="197"/>
      <c r="NCJ84" s="197"/>
      <c r="NCK84" s="197"/>
      <c r="NCL84" s="197"/>
      <c r="NCM84" s="197"/>
      <c r="NCN84" s="197"/>
      <c r="NCO84" s="197"/>
      <c r="NCP84" s="197"/>
      <c r="NCQ84" s="197"/>
      <c r="NCR84" s="197"/>
      <c r="NCS84" s="197"/>
      <c r="NCT84" s="197"/>
      <c r="NCU84" s="197"/>
      <c r="NCV84" s="197"/>
      <c r="NCW84" s="197"/>
      <c r="NCX84" s="197"/>
      <c r="NCY84" s="197"/>
      <c r="NCZ84" s="197"/>
      <c r="NDA84" s="197"/>
      <c r="NDB84" s="197"/>
      <c r="NDC84" s="197"/>
      <c r="NDD84" s="197"/>
      <c r="NDE84" s="197"/>
      <c r="NDF84" s="197"/>
      <c r="NDG84" s="197"/>
      <c r="NDH84" s="197"/>
      <c r="NDI84" s="197"/>
      <c r="NDJ84" s="197"/>
      <c r="NDK84" s="197"/>
      <c r="NDL84" s="197"/>
      <c r="NDM84" s="197"/>
      <c r="NDN84" s="197"/>
      <c r="NDO84" s="197"/>
      <c r="NDP84" s="197"/>
      <c r="NDQ84" s="197"/>
      <c r="NDR84" s="197"/>
      <c r="NDS84" s="197"/>
      <c r="NDT84" s="197"/>
      <c r="NDU84" s="197"/>
      <c r="NDV84" s="197"/>
      <c r="NDW84" s="197"/>
      <c r="NDX84" s="197"/>
      <c r="NDY84" s="197"/>
      <c r="NDZ84" s="197"/>
      <c r="NEA84" s="197"/>
      <c r="NEB84" s="197"/>
      <c r="NEC84" s="197"/>
      <c r="NED84" s="197"/>
      <c r="NEE84" s="197"/>
      <c r="NEF84" s="197"/>
      <c r="NEG84" s="197"/>
      <c r="NEH84" s="197"/>
      <c r="NEI84" s="197"/>
      <c r="NEJ84" s="197"/>
      <c r="NEK84" s="197"/>
      <c r="NEL84" s="197"/>
      <c r="NEM84" s="197"/>
      <c r="NEN84" s="197"/>
      <c r="NEO84" s="197"/>
      <c r="NEP84" s="197"/>
      <c r="NEQ84" s="197"/>
      <c r="NER84" s="197"/>
      <c r="NES84" s="197"/>
      <c r="NET84" s="197"/>
      <c r="NEU84" s="197"/>
      <c r="NEV84" s="197"/>
      <c r="NEW84" s="197"/>
      <c r="NEX84" s="197"/>
      <c r="NEY84" s="197"/>
      <c r="NEZ84" s="197"/>
      <c r="NFA84" s="197"/>
      <c r="NFB84" s="197"/>
      <c r="NFC84" s="197"/>
      <c r="NFD84" s="197"/>
      <c r="NFE84" s="197"/>
      <c r="NFF84" s="197"/>
      <c r="NFG84" s="197"/>
      <c r="NFH84" s="197"/>
      <c r="NFI84" s="197"/>
      <c r="NFJ84" s="197"/>
      <c r="NFK84" s="197"/>
      <c r="NFL84" s="197"/>
      <c r="NFM84" s="197"/>
      <c r="NFN84" s="197"/>
      <c r="NFO84" s="197"/>
      <c r="NFP84" s="197"/>
      <c r="NFQ84" s="197"/>
      <c r="NFR84" s="197"/>
      <c r="NFS84" s="197"/>
      <c r="NFT84" s="197"/>
      <c r="NFU84" s="197"/>
      <c r="NFV84" s="197"/>
      <c r="NFW84" s="197"/>
      <c r="NFX84" s="197"/>
      <c r="NFY84" s="197"/>
      <c r="NFZ84" s="197"/>
      <c r="NGA84" s="197"/>
      <c r="NGB84" s="197"/>
      <c r="NGC84" s="197"/>
      <c r="NGD84" s="197"/>
      <c r="NGE84" s="197"/>
      <c r="NGF84" s="197"/>
      <c r="NGG84" s="197"/>
      <c r="NGH84" s="197"/>
      <c r="NGI84" s="197"/>
      <c r="NGJ84" s="197"/>
      <c r="NGK84" s="197"/>
      <c r="NGL84" s="197"/>
      <c r="NGM84" s="197"/>
      <c r="NGN84" s="197"/>
      <c r="NGO84" s="197"/>
      <c r="NGP84" s="197"/>
      <c r="NGQ84" s="197"/>
      <c r="NGR84" s="197"/>
      <c r="NGS84" s="197"/>
      <c r="NGT84" s="197"/>
      <c r="NGU84" s="197"/>
      <c r="NGV84" s="197"/>
      <c r="NGW84" s="197"/>
      <c r="NGX84" s="197"/>
      <c r="NGY84" s="197"/>
      <c r="NGZ84" s="197"/>
      <c r="NHA84" s="197"/>
      <c r="NHB84" s="197"/>
      <c r="NHC84" s="197"/>
      <c r="NHD84" s="197"/>
      <c r="NHE84" s="197"/>
      <c r="NHF84" s="197"/>
      <c r="NHG84" s="197"/>
      <c r="NHH84" s="197"/>
      <c r="NHI84" s="197"/>
      <c r="NHJ84" s="197"/>
      <c r="NHK84" s="197"/>
      <c r="NHL84" s="197"/>
      <c r="NHM84" s="197"/>
      <c r="NHN84" s="197"/>
      <c r="NHO84" s="197"/>
      <c r="NHP84" s="197"/>
      <c r="NHQ84" s="197"/>
      <c r="NHR84" s="197"/>
      <c r="NHS84" s="197"/>
      <c r="NHT84" s="197"/>
      <c r="NHU84" s="197"/>
      <c r="NHV84" s="197"/>
      <c r="NHW84" s="197"/>
      <c r="NHX84" s="197"/>
      <c r="NHY84" s="197"/>
      <c r="NHZ84" s="197"/>
      <c r="NIA84" s="197"/>
      <c r="NIB84" s="197"/>
      <c r="NIC84" s="197"/>
      <c r="NID84" s="197"/>
      <c r="NIE84" s="197"/>
      <c r="NIF84" s="197"/>
      <c r="NIG84" s="197"/>
      <c r="NIH84" s="197"/>
      <c r="NII84" s="197"/>
      <c r="NIJ84" s="197"/>
      <c r="NIK84" s="197"/>
      <c r="NIL84" s="197"/>
      <c r="NIM84" s="197"/>
      <c r="NIN84" s="197"/>
      <c r="NIO84" s="197"/>
      <c r="NIP84" s="197"/>
      <c r="NIQ84" s="197"/>
      <c r="NIR84" s="197"/>
      <c r="NIS84" s="197"/>
      <c r="NIT84" s="197"/>
      <c r="NIU84" s="197"/>
      <c r="NIV84" s="197"/>
      <c r="NIW84" s="197"/>
      <c r="NIX84" s="197"/>
      <c r="NIY84" s="197"/>
      <c r="NIZ84" s="197"/>
      <c r="NJA84" s="197"/>
      <c r="NJB84" s="197"/>
      <c r="NJC84" s="197"/>
      <c r="NJD84" s="197"/>
      <c r="NJE84" s="197"/>
      <c r="NJF84" s="197"/>
      <c r="NJG84" s="197"/>
      <c r="NJH84" s="197"/>
      <c r="NJI84" s="197"/>
      <c r="NJJ84" s="197"/>
      <c r="NJK84" s="197"/>
      <c r="NJL84" s="197"/>
      <c r="NJM84" s="197"/>
      <c r="NJN84" s="197"/>
      <c r="NJO84" s="197"/>
      <c r="NJP84" s="197"/>
      <c r="NJQ84" s="197"/>
      <c r="NJR84" s="197"/>
      <c r="NJS84" s="197"/>
      <c r="NJT84" s="197"/>
      <c r="NJU84" s="197"/>
      <c r="NJV84" s="197"/>
      <c r="NJW84" s="197"/>
      <c r="NJX84" s="197"/>
      <c r="NJY84" s="197"/>
      <c r="NJZ84" s="197"/>
      <c r="NKA84" s="197"/>
      <c r="NKB84" s="197"/>
      <c r="NKC84" s="197"/>
      <c r="NKD84" s="197"/>
      <c r="NKE84" s="197"/>
      <c r="NKF84" s="197"/>
      <c r="NKG84" s="197"/>
      <c r="NKH84" s="197"/>
      <c r="NKI84" s="197"/>
      <c r="NKJ84" s="197"/>
      <c r="NKK84" s="197"/>
      <c r="NKL84" s="197"/>
      <c r="NKM84" s="197"/>
      <c r="NKN84" s="197"/>
      <c r="NKO84" s="197"/>
      <c r="NKP84" s="197"/>
      <c r="NKQ84" s="197"/>
      <c r="NKR84" s="197"/>
      <c r="NKS84" s="197"/>
      <c r="NKT84" s="197"/>
      <c r="NKU84" s="197"/>
      <c r="NKV84" s="197"/>
      <c r="NKW84" s="197"/>
      <c r="NKX84" s="197"/>
      <c r="NKY84" s="197"/>
      <c r="NKZ84" s="197"/>
      <c r="NLA84" s="197"/>
      <c r="NLB84" s="197"/>
      <c r="NLC84" s="197"/>
      <c r="NLD84" s="197"/>
      <c r="NLE84" s="197"/>
      <c r="NLF84" s="197"/>
      <c r="NLG84" s="197"/>
      <c r="NLH84" s="197"/>
      <c r="NLI84" s="197"/>
      <c r="NLJ84" s="197"/>
      <c r="NLK84" s="197"/>
      <c r="NLL84" s="197"/>
      <c r="NLM84" s="197"/>
      <c r="NLN84" s="197"/>
      <c r="NLO84" s="197"/>
      <c r="NLP84" s="197"/>
      <c r="NLQ84" s="197"/>
      <c r="NLR84" s="197"/>
      <c r="NLS84" s="197"/>
      <c r="NLT84" s="197"/>
      <c r="NLU84" s="197"/>
      <c r="NLV84" s="197"/>
      <c r="NLW84" s="197"/>
      <c r="NLX84" s="197"/>
      <c r="NLY84" s="197"/>
      <c r="NLZ84" s="197"/>
      <c r="NMA84" s="197"/>
      <c r="NMB84" s="197"/>
      <c r="NMC84" s="197"/>
      <c r="NMD84" s="197"/>
      <c r="NME84" s="197"/>
      <c r="NMF84" s="197"/>
      <c r="NMG84" s="197"/>
      <c r="NMH84" s="197"/>
      <c r="NMI84" s="197"/>
      <c r="NMJ84" s="197"/>
      <c r="NMK84" s="197"/>
      <c r="NML84" s="197"/>
      <c r="NMM84" s="197"/>
      <c r="NMN84" s="197"/>
      <c r="NMO84" s="197"/>
      <c r="NMP84" s="197"/>
      <c r="NMQ84" s="197"/>
      <c r="NMR84" s="197"/>
      <c r="NMS84" s="197"/>
      <c r="NMT84" s="197"/>
      <c r="NMU84" s="197"/>
      <c r="NMV84" s="197"/>
      <c r="NMW84" s="197"/>
      <c r="NMX84" s="197"/>
      <c r="NMY84" s="197"/>
      <c r="NMZ84" s="197"/>
      <c r="NNA84" s="197"/>
      <c r="NNB84" s="197"/>
      <c r="NNC84" s="197"/>
      <c r="NND84" s="197"/>
      <c r="NNE84" s="197"/>
      <c r="NNF84" s="197"/>
      <c r="NNG84" s="197"/>
      <c r="NNH84" s="197"/>
      <c r="NNI84" s="197"/>
      <c r="NNJ84" s="197"/>
      <c r="NNK84" s="197"/>
      <c r="NNL84" s="197"/>
      <c r="NNM84" s="197"/>
      <c r="NNN84" s="197"/>
      <c r="NNO84" s="197"/>
      <c r="NNP84" s="197"/>
      <c r="NNQ84" s="197"/>
      <c r="NNR84" s="197"/>
      <c r="NNS84" s="197"/>
      <c r="NNT84" s="197"/>
      <c r="NNU84" s="197"/>
      <c r="NNV84" s="197"/>
      <c r="NNW84" s="197"/>
      <c r="NNX84" s="197"/>
      <c r="NNY84" s="197"/>
      <c r="NNZ84" s="197"/>
      <c r="NOA84" s="197"/>
      <c r="NOB84" s="197"/>
      <c r="NOC84" s="197"/>
      <c r="NOD84" s="197"/>
      <c r="NOE84" s="197"/>
      <c r="NOF84" s="197"/>
      <c r="NOG84" s="197"/>
      <c r="NOH84" s="197"/>
      <c r="NOI84" s="197"/>
      <c r="NOJ84" s="197"/>
      <c r="NOK84" s="197"/>
      <c r="NOL84" s="197"/>
      <c r="NOM84" s="197"/>
      <c r="NON84" s="197"/>
      <c r="NOO84" s="197"/>
      <c r="NOP84" s="197"/>
      <c r="NOQ84" s="197"/>
      <c r="NOR84" s="197"/>
      <c r="NOS84" s="197"/>
      <c r="NOT84" s="197"/>
      <c r="NOU84" s="197"/>
      <c r="NOV84" s="197"/>
      <c r="NOW84" s="197"/>
      <c r="NOX84" s="197"/>
      <c r="NOY84" s="197"/>
      <c r="NOZ84" s="197"/>
      <c r="NPA84" s="197"/>
      <c r="NPB84" s="197"/>
      <c r="NPC84" s="197"/>
      <c r="NPD84" s="197"/>
      <c r="NPE84" s="197"/>
      <c r="NPF84" s="197"/>
      <c r="NPG84" s="197"/>
      <c r="NPH84" s="197"/>
      <c r="NPI84" s="197"/>
      <c r="NPJ84" s="197"/>
      <c r="NPK84" s="197"/>
      <c r="NPL84" s="197"/>
      <c r="NPM84" s="197"/>
      <c r="NPN84" s="197"/>
      <c r="NPO84" s="197"/>
      <c r="NPP84" s="197"/>
      <c r="NPQ84" s="197"/>
      <c r="NPR84" s="197"/>
      <c r="NPS84" s="197"/>
      <c r="NPT84" s="197"/>
      <c r="NPU84" s="197"/>
      <c r="NPV84" s="197"/>
      <c r="NPW84" s="197"/>
      <c r="NPX84" s="197"/>
      <c r="NPY84" s="197"/>
      <c r="NPZ84" s="197"/>
      <c r="NQA84" s="197"/>
      <c r="NQB84" s="197"/>
      <c r="NQC84" s="197"/>
      <c r="NQD84" s="197"/>
      <c r="NQE84" s="197"/>
      <c r="NQF84" s="197"/>
      <c r="NQG84" s="197"/>
      <c r="NQH84" s="197"/>
      <c r="NQI84" s="197"/>
      <c r="NQJ84" s="197"/>
      <c r="NQK84" s="197"/>
      <c r="NQL84" s="197"/>
      <c r="NQM84" s="197"/>
      <c r="NQN84" s="197"/>
      <c r="NQO84" s="197"/>
      <c r="NQP84" s="197"/>
      <c r="NQQ84" s="197"/>
      <c r="NQR84" s="197"/>
      <c r="NQS84" s="197"/>
      <c r="NQT84" s="197"/>
      <c r="NQU84" s="197"/>
      <c r="NQV84" s="197"/>
      <c r="NQW84" s="197"/>
      <c r="NQX84" s="197"/>
      <c r="NQY84" s="197"/>
      <c r="NQZ84" s="197"/>
      <c r="NRA84" s="197"/>
      <c r="NRB84" s="197"/>
      <c r="NRC84" s="197"/>
      <c r="NRD84" s="197"/>
      <c r="NRE84" s="197"/>
      <c r="NRF84" s="197"/>
      <c r="NRG84" s="197"/>
      <c r="NRH84" s="197"/>
      <c r="NRI84" s="197"/>
      <c r="NRJ84" s="197"/>
      <c r="NRK84" s="197"/>
      <c r="NRL84" s="197"/>
      <c r="NRM84" s="197"/>
      <c r="NRN84" s="197"/>
      <c r="NRO84" s="197"/>
      <c r="NRP84" s="197"/>
      <c r="NRQ84" s="197"/>
      <c r="NRR84" s="197"/>
      <c r="NRS84" s="197"/>
      <c r="NRT84" s="197"/>
      <c r="NRU84" s="197"/>
      <c r="NRV84" s="197"/>
      <c r="NRW84" s="197"/>
      <c r="NRX84" s="197"/>
      <c r="NRY84" s="197"/>
      <c r="NRZ84" s="197"/>
      <c r="NSA84" s="197"/>
      <c r="NSB84" s="197"/>
      <c r="NSC84" s="197"/>
      <c r="NSD84" s="197"/>
      <c r="NSE84" s="197"/>
      <c r="NSF84" s="197"/>
      <c r="NSG84" s="197"/>
      <c r="NSH84" s="197"/>
      <c r="NSI84" s="197"/>
      <c r="NSJ84" s="197"/>
      <c r="NSK84" s="197"/>
      <c r="NSL84" s="197"/>
      <c r="NSM84" s="197"/>
      <c r="NSN84" s="197"/>
      <c r="NSO84" s="197"/>
      <c r="NSP84" s="197"/>
      <c r="NSQ84" s="197"/>
      <c r="NSR84" s="197"/>
      <c r="NSS84" s="197"/>
      <c r="NST84" s="197"/>
      <c r="NSU84" s="197"/>
      <c r="NSV84" s="197"/>
      <c r="NSW84" s="197"/>
      <c r="NSX84" s="197"/>
      <c r="NSY84" s="197"/>
      <c r="NSZ84" s="197"/>
      <c r="NTA84" s="197"/>
      <c r="NTB84" s="197"/>
      <c r="NTC84" s="197"/>
      <c r="NTD84" s="197"/>
      <c r="NTE84" s="197"/>
      <c r="NTF84" s="197"/>
      <c r="NTG84" s="197"/>
      <c r="NTH84" s="197"/>
      <c r="NTI84" s="197"/>
      <c r="NTJ84" s="197"/>
      <c r="NTK84" s="197"/>
      <c r="NTL84" s="197"/>
      <c r="NTM84" s="197"/>
      <c r="NTN84" s="197"/>
      <c r="NTO84" s="197"/>
      <c r="NTP84" s="197"/>
      <c r="NTQ84" s="197"/>
      <c r="NTR84" s="197"/>
      <c r="NTS84" s="197"/>
      <c r="NTT84" s="197"/>
      <c r="NTU84" s="197"/>
      <c r="NTV84" s="197"/>
      <c r="NTW84" s="197"/>
      <c r="NTX84" s="197"/>
      <c r="NTY84" s="197"/>
      <c r="NTZ84" s="197"/>
      <c r="NUA84" s="197"/>
      <c r="NUB84" s="197"/>
      <c r="NUC84" s="197"/>
      <c r="NUD84" s="197"/>
      <c r="NUE84" s="197"/>
      <c r="NUF84" s="197"/>
      <c r="NUG84" s="197"/>
      <c r="NUH84" s="197"/>
      <c r="NUI84" s="197"/>
      <c r="NUJ84" s="197"/>
      <c r="NUK84" s="197"/>
      <c r="NUL84" s="197"/>
      <c r="NUM84" s="197"/>
      <c r="NUN84" s="197"/>
      <c r="NUO84" s="197"/>
      <c r="NUP84" s="197"/>
      <c r="NUQ84" s="197"/>
      <c r="NUR84" s="197"/>
      <c r="NUS84" s="197"/>
      <c r="NUT84" s="197"/>
      <c r="NUU84" s="197"/>
      <c r="NUV84" s="197"/>
      <c r="NUW84" s="197"/>
      <c r="NUX84" s="197"/>
      <c r="NUY84" s="197"/>
      <c r="NUZ84" s="197"/>
      <c r="NVA84" s="197"/>
      <c r="NVB84" s="197"/>
      <c r="NVC84" s="197"/>
      <c r="NVD84" s="197"/>
      <c r="NVE84" s="197"/>
      <c r="NVF84" s="197"/>
      <c r="NVG84" s="197"/>
      <c r="NVH84" s="197"/>
      <c r="NVI84" s="197"/>
      <c r="NVJ84" s="197"/>
      <c r="NVK84" s="197"/>
      <c r="NVL84" s="197"/>
      <c r="NVM84" s="197"/>
      <c r="NVN84" s="197"/>
      <c r="NVO84" s="197"/>
      <c r="NVP84" s="197"/>
      <c r="NVQ84" s="197"/>
      <c r="NVR84" s="197"/>
      <c r="NVS84" s="197"/>
      <c r="NVT84" s="197"/>
      <c r="NVU84" s="197"/>
      <c r="NVV84" s="197"/>
      <c r="NVW84" s="197"/>
      <c r="NVX84" s="197"/>
      <c r="NVY84" s="197"/>
      <c r="NVZ84" s="197"/>
      <c r="NWA84" s="197"/>
      <c r="NWB84" s="197"/>
      <c r="NWC84" s="197"/>
      <c r="NWD84" s="197"/>
      <c r="NWE84" s="197"/>
      <c r="NWF84" s="197"/>
      <c r="NWG84" s="197"/>
      <c r="NWH84" s="197"/>
      <c r="NWI84" s="197"/>
      <c r="NWJ84" s="197"/>
      <c r="NWK84" s="197"/>
      <c r="NWL84" s="197"/>
      <c r="NWM84" s="197"/>
      <c r="NWN84" s="197"/>
      <c r="NWO84" s="197"/>
      <c r="NWP84" s="197"/>
      <c r="NWQ84" s="197"/>
      <c r="NWR84" s="197"/>
      <c r="NWS84" s="197"/>
      <c r="NWT84" s="197"/>
      <c r="NWU84" s="197"/>
      <c r="NWV84" s="197"/>
      <c r="NWW84" s="197"/>
      <c r="NWX84" s="197"/>
      <c r="NWY84" s="197"/>
      <c r="NWZ84" s="197"/>
      <c r="NXA84" s="197"/>
      <c r="NXB84" s="197"/>
      <c r="NXC84" s="197"/>
      <c r="NXD84" s="197"/>
      <c r="NXE84" s="197"/>
      <c r="NXF84" s="197"/>
      <c r="NXG84" s="197"/>
      <c r="NXH84" s="197"/>
      <c r="NXI84" s="197"/>
      <c r="NXJ84" s="197"/>
      <c r="NXK84" s="197"/>
      <c r="NXL84" s="197"/>
      <c r="NXM84" s="197"/>
      <c r="NXN84" s="197"/>
      <c r="NXO84" s="197"/>
      <c r="NXP84" s="197"/>
      <c r="NXQ84" s="197"/>
      <c r="NXR84" s="197"/>
      <c r="NXS84" s="197"/>
      <c r="NXT84" s="197"/>
      <c r="NXU84" s="197"/>
      <c r="NXV84" s="197"/>
      <c r="NXW84" s="197"/>
      <c r="NXX84" s="197"/>
      <c r="NXY84" s="197"/>
      <c r="NXZ84" s="197"/>
      <c r="NYA84" s="197"/>
      <c r="NYB84" s="197"/>
      <c r="NYC84" s="197"/>
      <c r="NYD84" s="197"/>
      <c r="NYE84" s="197"/>
      <c r="NYF84" s="197"/>
      <c r="NYG84" s="197"/>
      <c r="NYH84" s="197"/>
      <c r="NYI84" s="197"/>
      <c r="NYJ84" s="197"/>
      <c r="NYK84" s="197"/>
      <c r="NYL84" s="197"/>
      <c r="NYM84" s="197"/>
      <c r="NYN84" s="197"/>
      <c r="NYO84" s="197"/>
      <c r="NYP84" s="197"/>
      <c r="NYQ84" s="197"/>
      <c r="NYR84" s="197"/>
      <c r="NYS84" s="197"/>
      <c r="NYT84" s="197"/>
      <c r="NYU84" s="197"/>
      <c r="NYV84" s="197"/>
      <c r="NYW84" s="197"/>
      <c r="NYX84" s="197"/>
      <c r="NYY84" s="197"/>
      <c r="NYZ84" s="197"/>
      <c r="NZA84" s="197"/>
      <c r="NZB84" s="197"/>
      <c r="NZC84" s="197"/>
      <c r="NZD84" s="197"/>
      <c r="NZE84" s="197"/>
      <c r="NZF84" s="197"/>
      <c r="NZG84" s="197"/>
      <c r="NZH84" s="197"/>
      <c r="NZI84" s="197"/>
      <c r="NZJ84" s="197"/>
      <c r="NZK84" s="197"/>
      <c r="NZL84" s="197"/>
      <c r="NZM84" s="197"/>
      <c r="NZN84" s="197"/>
      <c r="NZO84" s="197"/>
      <c r="NZP84" s="197"/>
      <c r="NZQ84" s="197"/>
      <c r="NZR84" s="197"/>
      <c r="NZS84" s="197"/>
      <c r="NZT84" s="197"/>
      <c r="NZU84" s="197"/>
      <c r="NZV84" s="197"/>
      <c r="NZW84" s="197"/>
      <c r="NZX84" s="197"/>
      <c r="NZY84" s="197"/>
      <c r="NZZ84" s="197"/>
      <c r="OAA84" s="197"/>
      <c r="OAB84" s="197"/>
      <c r="OAC84" s="197"/>
      <c r="OAD84" s="197"/>
      <c r="OAE84" s="197"/>
      <c r="OAF84" s="197"/>
      <c r="OAG84" s="197"/>
      <c r="OAH84" s="197"/>
      <c r="OAI84" s="197"/>
      <c r="OAJ84" s="197"/>
      <c r="OAK84" s="197"/>
      <c r="OAL84" s="197"/>
      <c r="OAM84" s="197"/>
      <c r="OAN84" s="197"/>
      <c r="OAO84" s="197"/>
      <c r="OAP84" s="197"/>
      <c r="OAQ84" s="197"/>
      <c r="OAR84" s="197"/>
      <c r="OAS84" s="197"/>
      <c r="OAT84" s="197"/>
      <c r="OAU84" s="197"/>
      <c r="OAV84" s="197"/>
      <c r="OAW84" s="197"/>
      <c r="OAX84" s="197"/>
      <c r="OAY84" s="197"/>
      <c r="OAZ84" s="197"/>
      <c r="OBA84" s="197"/>
      <c r="OBB84" s="197"/>
      <c r="OBC84" s="197"/>
      <c r="OBD84" s="197"/>
      <c r="OBE84" s="197"/>
      <c r="OBF84" s="197"/>
      <c r="OBG84" s="197"/>
      <c r="OBH84" s="197"/>
      <c r="OBI84" s="197"/>
      <c r="OBJ84" s="197"/>
      <c r="OBK84" s="197"/>
      <c r="OBL84" s="197"/>
      <c r="OBM84" s="197"/>
      <c r="OBN84" s="197"/>
      <c r="OBO84" s="197"/>
      <c r="OBP84" s="197"/>
      <c r="OBQ84" s="197"/>
      <c r="OBR84" s="197"/>
      <c r="OBS84" s="197"/>
      <c r="OBT84" s="197"/>
      <c r="OBU84" s="197"/>
      <c r="OBV84" s="197"/>
      <c r="OBW84" s="197"/>
      <c r="OBX84" s="197"/>
      <c r="OBY84" s="197"/>
      <c r="OBZ84" s="197"/>
      <c r="OCA84" s="197"/>
      <c r="OCB84" s="197"/>
      <c r="OCC84" s="197"/>
      <c r="OCD84" s="197"/>
      <c r="OCE84" s="197"/>
      <c r="OCF84" s="197"/>
      <c r="OCG84" s="197"/>
      <c r="OCH84" s="197"/>
      <c r="OCI84" s="197"/>
      <c r="OCJ84" s="197"/>
      <c r="OCK84" s="197"/>
      <c r="OCL84" s="197"/>
      <c r="OCM84" s="197"/>
      <c r="OCN84" s="197"/>
      <c r="OCO84" s="197"/>
      <c r="OCP84" s="197"/>
      <c r="OCQ84" s="197"/>
      <c r="OCR84" s="197"/>
      <c r="OCS84" s="197"/>
      <c r="OCT84" s="197"/>
      <c r="OCU84" s="197"/>
      <c r="OCV84" s="197"/>
      <c r="OCW84" s="197"/>
      <c r="OCX84" s="197"/>
      <c r="OCY84" s="197"/>
      <c r="OCZ84" s="197"/>
      <c r="ODA84" s="197"/>
      <c r="ODB84" s="197"/>
      <c r="ODC84" s="197"/>
      <c r="ODD84" s="197"/>
      <c r="ODE84" s="197"/>
      <c r="ODF84" s="197"/>
      <c r="ODG84" s="197"/>
      <c r="ODH84" s="197"/>
      <c r="ODI84" s="197"/>
      <c r="ODJ84" s="197"/>
      <c r="ODK84" s="197"/>
      <c r="ODL84" s="197"/>
      <c r="ODM84" s="197"/>
      <c r="ODN84" s="197"/>
      <c r="ODO84" s="197"/>
      <c r="ODP84" s="197"/>
      <c r="ODQ84" s="197"/>
      <c r="ODR84" s="197"/>
      <c r="ODS84" s="197"/>
      <c r="ODT84" s="197"/>
      <c r="ODU84" s="197"/>
      <c r="ODV84" s="197"/>
      <c r="ODW84" s="197"/>
      <c r="ODX84" s="197"/>
      <c r="ODY84" s="197"/>
      <c r="ODZ84" s="197"/>
      <c r="OEA84" s="197"/>
      <c r="OEB84" s="197"/>
      <c r="OEC84" s="197"/>
      <c r="OED84" s="197"/>
      <c r="OEE84" s="197"/>
      <c r="OEF84" s="197"/>
      <c r="OEG84" s="197"/>
      <c r="OEH84" s="197"/>
      <c r="OEI84" s="197"/>
      <c r="OEJ84" s="197"/>
      <c r="OEK84" s="197"/>
      <c r="OEL84" s="197"/>
      <c r="OEM84" s="197"/>
      <c r="OEN84" s="197"/>
      <c r="OEO84" s="197"/>
      <c r="OEP84" s="197"/>
      <c r="OEQ84" s="197"/>
      <c r="OER84" s="197"/>
      <c r="OES84" s="197"/>
      <c r="OET84" s="197"/>
      <c r="OEU84" s="197"/>
      <c r="OEV84" s="197"/>
      <c r="OEW84" s="197"/>
      <c r="OEX84" s="197"/>
      <c r="OEY84" s="197"/>
      <c r="OEZ84" s="197"/>
      <c r="OFA84" s="197"/>
      <c r="OFB84" s="197"/>
      <c r="OFC84" s="197"/>
      <c r="OFD84" s="197"/>
      <c r="OFE84" s="197"/>
      <c r="OFF84" s="197"/>
      <c r="OFG84" s="197"/>
      <c r="OFH84" s="197"/>
      <c r="OFI84" s="197"/>
      <c r="OFJ84" s="197"/>
      <c r="OFK84" s="197"/>
      <c r="OFL84" s="197"/>
      <c r="OFM84" s="197"/>
      <c r="OFN84" s="197"/>
      <c r="OFO84" s="197"/>
      <c r="OFP84" s="197"/>
      <c r="OFQ84" s="197"/>
      <c r="OFR84" s="197"/>
      <c r="OFS84" s="197"/>
      <c r="OFT84" s="197"/>
      <c r="OFU84" s="197"/>
      <c r="OFV84" s="197"/>
      <c r="OFW84" s="197"/>
      <c r="OFX84" s="197"/>
      <c r="OFY84" s="197"/>
      <c r="OFZ84" s="197"/>
      <c r="OGA84" s="197"/>
      <c r="OGB84" s="197"/>
      <c r="OGC84" s="197"/>
      <c r="OGD84" s="197"/>
      <c r="OGE84" s="197"/>
      <c r="OGF84" s="197"/>
      <c r="OGG84" s="197"/>
      <c r="OGH84" s="197"/>
      <c r="OGI84" s="197"/>
      <c r="OGJ84" s="197"/>
      <c r="OGK84" s="197"/>
      <c r="OGL84" s="197"/>
      <c r="OGM84" s="197"/>
      <c r="OGN84" s="197"/>
      <c r="OGO84" s="197"/>
      <c r="OGP84" s="197"/>
      <c r="OGQ84" s="197"/>
      <c r="OGR84" s="197"/>
      <c r="OGS84" s="197"/>
      <c r="OGT84" s="197"/>
      <c r="OGU84" s="197"/>
      <c r="OGV84" s="197"/>
      <c r="OGW84" s="197"/>
      <c r="OGX84" s="197"/>
      <c r="OGY84" s="197"/>
      <c r="OGZ84" s="197"/>
      <c r="OHA84" s="197"/>
      <c r="OHB84" s="197"/>
      <c r="OHC84" s="197"/>
      <c r="OHD84" s="197"/>
      <c r="OHE84" s="197"/>
      <c r="OHF84" s="197"/>
      <c r="OHG84" s="197"/>
      <c r="OHH84" s="197"/>
      <c r="OHI84" s="197"/>
      <c r="OHJ84" s="197"/>
      <c r="OHK84" s="197"/>
      <c r="OHL84" s="197"/>
      <c r="OHM84" s="197"/>
      <c r="OHN84" s="197"/>
      <c r="OHO84" s="197"/>
      <c r="OHP84" s="197"/>
      <c r="OHQ84" s="197"/>
      <c r="OHR84" s="197"/>
      <c r="OHS84" s="197"/>
      <c r="OHT84" s="197"/>
      <c r="OHU84" s="197"/>
      <c r="OHV84" s="197"/>
      <c r="OHW84" s="197"/>
      <c r="OHX84" s="197"/>
      <c r="OHY84" s="197"/>
      <c r="OHZ84" s="197"/>
      <c r="OIA84" s="197"/>
      <c r="OIB84" s="197"/>
      <c r="OIC84" s="197"/>
      <c r="OID84" s="197"/>
      <c r="OIE84" s="197"/>
      <c r="OIF84" s="197"/>
      <c r="OIG84" s="197"/>
      <c r="OIH84" s="197"/>
      <c r="OII84" s="197"/>
      <c r="OIJ84" s="197"/>
      <c r="OIK84" s="197"/>
      <c r="OIL84" s="197"/>
      <c r="OIM84" s="197"/>
      <c r="OIN84" s="197"/>
      <c r="OIO84" s="197"/>
      <c r="OIP84" s="197"/>
      <c r="OIQ84" s="197"/>
      <c r="OIR84" s="197"/>
      <c r="OIS84" s="197"/>
      <c r="OIT84" s="197"/>
      <c r="OIU84" s="197"/>
      <c r="OIV84" s="197"/>
      <c r="OIW84" s="197"/>
      <c r="OIX84" s="197"/>
      <c r="OIY84" s="197"/>
      <c r="OIZ84" s="197"/>
      <c r="OJA84" s="197"/>
      <c r="OJB84" s="197"/>
      <c r="OJC84" s="197"/>
      <c r="OJD84" s="197"/>
      <c r="OJE84" s="197"/>
      <c r="OJF84" s="197"/>
      <c r="OJG84" s="197"/>
      <c r="OJH84" s="197"/>
      <c r="OJI84" s="197"/>
      <c r="OJJ84" s="197"/>
      <c r="OJK84" s="197"/>
      <c r="OJL84" s="197"/>
      <c r="OJM84" s="197"/>
      <c r="OJN84" s="197"/>
      <c r="OJO84" s="197"/>
      <c r="OJP84" s="197"/>
      <c r="OJQ84" s="197"/>
      <c r="OJR84" s="197"/>
      <c r="OJS84" s="197"/>
      <c r="OJT84" s="197"/>
      <c r="OJU84" s="197"/>
      <c r="OJV84" s="197"/>
      <c r="OJW84" s="197"/>
      <c r="OJX84" s="197"/>
      <c r="OJY84" s="197"/>
      <c r="OJZ84" s="197"/>
      <c r="OKA84" s="197"/>
      <c r="OKB84" s="197"/>
      <c r="OKC84" s="197"/>
      <c r="OKD84" s="197"/>
      <c r="OKE84" s="197"/>
      <c r="OKF84" s="197"/>
      <c r="OKG84" s="197"/>
      <c r="OKH84" s="197"/>
      <c r="OKI84" s="197"/>
      <c r="OKJ84" s="197"/>
      <c r="OKK84" s="197"/>
      <c r="OKL84" s="197"/>
      <c r="OKM84" s="197"/>
      <c r="OKN84" s="197"/>
      <c r="OKO84" s="197"/>
      <c r="OKP84" s="197"/>
      <c r="OKQ84" s="197"/>
      <c r="OKR84" s="197"/>
      <c r="OKS84" s="197"/>
      <c r="OKT84" s="197"/>
      <c r="OKU84" s="197"/>
      <c r="OKV84" s="197"/>
      <c r="OKW84" s="197"/>
      <c r="OKX84" s="197"/>
      <c r="OKY84" s="197"/>
      <c r="OKZ84" s="197"/>
      <c r="OLA84" s="197"/>
      <c r="OLB84" s="197"/>
      <c r="OLC84" s="197"/>
      <c r="OLD84" s="197"/>
      <c r="OLE84" s="197"/>
      <c r="OLF84" s="197"/>
      <c r="OLG84" s="197"/>
      <c r="OLH84" s="197"/>
      <c r="OLI84" s="197"/>
      <c r="OLJ84" s="197"/>
      <c r="OLK84" s="197"/>
      <c r="OLL84" s="197"/>
      <c r="OLM84" s="197"/>
      <c r="OLN84" s="197"/>
      <c r="OLO84" s="197"/>
      <c r="OLP84" s="197"/>
      <c r="OLQ84" s="197"/>
      <c r="OLR84" s="197"/>
      <c r="OLS84" s="197"/>
      <c r="OLT84" s="197"/>
      <c r="OLU84" s="197"/>
      <c r="OLV84" s="197"/>
      <c r="OLW84" s="197"/>
      <c r="OLX84" s="197"/>
      <c r="OLY84" s="197"/>
      <c r="OLZ84" s="197"/>
      <c r="OMA84" s="197"/>
      <c r="OMB84" s="197"/>
      <c r="OMC84" s="197"/>
      <c r="OMD84" s="197"/>
      <c r="OME84" s="197"/>
      <c r="OMF84" s="197"/>
      <c r="OMG84" s="197"/>
      <c r="OMH84" s="197"/>
      <c r="OMI84" s="197"/>
      <c r="OMJ84" s="197"/>
      <c r="OMK84" s="197"/>
      <c r="OML84" s="197"/>
      <c r="OMM84" s="197"/>
      <c r="OMN84" s="197"/>
      <c r="OMO84" s="197"/>
      <c r="OMP84" s="197"/>
      <c r="OMQ84" s="197"/>
      <c r="OMR84" s="197"/>
      <c r="OMS84" s="197"/>
      <c r="OMT84" s="197"/>
      <c r="OMU84" s="197"/>
      <c r="OMV84" s="197"/>
      <c r="OMW84" s="197"/>
      <c r="OMX84" s="197"/>
      <c r="OMY84" s="197"/>
      <c r="OMZ84" s="197"/>
      <c r="ONA84" s="197"/>
      <c r="ONB84" s="197"/>
      <c r="ONC84" s="197"/>
      <c r="OND84" s="197"/>
      <c r="ONE84" s="197"/>
      <c r="ONF84" s="197"/>
      <c r="ONG84" s="197"/>
      <c r="ONH84" s="197"/>
      <c r="ONI84" s="197"/>
      <c r="ONJ84" s="197"/>
      <c r="ONK84" s="197"/>
      <c r="ONL84" s="197"/>
      <c r="ONM84" s="197"/>
      <c r="ONN84" s="197"/>
      <c r="ONO84" s="197"/>
      <c r="ONP84" s="197"/>
      <c r="ONQ84" s="197"/>
      <c r="ONR84" s="197"/>
      <c r="ONS84" s="197"/>
      <c r="ONT84" s="197"/>
      <c r="ONU84" s="197"/>
      <c r="ONV84" s="197"/>
      <c r="ONW84" s="197"/>
      <c r="ONX84" s="197"/>
      <c r="ONY84" s="197"/>
      <c r="ONZ84" s="197"/>
      <c r="OOA84" s="197"/>
      <c r="OOB84" s="197"/>
      <c r="OOC84" s="197"/>
      <c r="OOD84" s="197"/>
      <c r="OOE84" s="197"/>
      <c r="OOF84" s="197"/>
      <c r="OOG84" s="197"/>
      <c r="OOH84" s="197"/>
      <c r="OOI84" s="197"/>
      <c r="OOJ84" s="197"/>
      <c r="OOK84" s="197"/>
      <c r="OOL84" s="197"/>
      <c r="OOM84" s="197"/>
      <c r="OON84" s="197"/>
      <c r="OOO84" s="197"/>
      <c r="OOP84" s="197"/>
      <c r="OOQ84" s="197"/>
      <c r="OOR84" s="197"/>
      <c r="OOS84" s="197"/>
      <c r="OOT84" s="197"/>
      <c r="OOU84" s="197"/>
      <c r="OOV84" s="197"/>
      <c r="OOW84" s="197"/>
      <c r="OOX84" s="197"/>
      <c r="OOY84" s="197"/>
      <c r="OOZ84" s="197"/>
      <c r="OPA84" s="197"/>
      <c r="OPB84" s="197"/>
      <c r="OPC84" s="197"/>
      <c r="OPD84" s="197"/>
      <c r="OPE84" s="197"/>
      <c r="OPF84" s="197"/>
      <c r="OPG84" s="197"/>
      <c r="OPH84" s="197"/>
      <c r="OPI84" s="197"/>
      <c r="OPJ84" s="197"/>
      <c r="OPK84" s="197"/>
      <c r="OPL84" s="197"/>
      <c r="OPM84" s="197"/>
      <c r="OPN84" s="197"/>
      <c r="OPO84" s="197"/>
      <c r="OPP84" s="197"/>
      <c r="OPQ84" s="197"/>
      <c r="OPR84" s="197"/>
      <c r="OPS84" s="197"/>
      <c r="OPT84" s="197"/>
      <c r="OPU84" s="197"/>
      <c r="OPV84" s="197"/>
      <c r="OPW84" s="197"/>
      <c r="OPX84" s="197"/>
      <c r="OPY84" s="197"/>
      <c r="OPZ84" s="197"/>
      <c r="OQA84" s="197"/>
      <c r="OQB84" s="197"/>
      <c r="OQC84" s="197"/>
      <c r="OQD84" s="197"/>
      <c r="OQE84" s="197"/>
      <c r="OQF84" s="197"/>
      <c r="OQG84" s="197"/>
      <c r="OQH84" s="197"/>
      <c r="OQI84" s="197"/>
      <c r="OQJ84" s="197"/>
      <c r="OQK84" s="197"/>
      <c r="OQL84" s="197"/>
      <c r="OQM84" s="197"/>
      <c r="OQN84" s="197"/>
      <c r="OQO84" s="197"/>
      <c r="OQP84" s="197"/>
      <c r="OQQ84" s="197"/>
      <c r="OQR84" s="197"/>
      <c r="OQS84" s="197"/>
      <c r="OQT84" s="197"/>
      <c r="OQU84" s="197"/>
      <c r="OQV84" s="197"/>
      <c r="OQW84" s="197"/>
      <c r="OQX84" s="197"/>
      <c r="OQY84" s="197"/>
      <c r="OQZ84" s="197"/>
      <c r="ORA84" s="197"/>
      <c r="ORB84" s="197"/>
      <c r="ORC84" s="197"/>
      <c r="ORD84" s="197"/>
      <c r="ORE84" s="197"/>
      <c r="ORF84" s="197"/>
      <c r="ORG84" s="197"/>
      <c r="ORH84" s="197"/>
      <c r="ORI84" s="197"/>
      <c r="ORJ84" s="197"/>
      <c r="ORK84" s="197"/>
      <c r="ORL84" s="197"/>
      <c r="ORM84" s="197"/>
      <c r="ORN84" s="197"/>
      <c r="ORO84" s="197"/>
      <c r="ORP84" s="197"/>
      <c r="ORQ84" s="197"/>
      <c r="ORR84" s="197"/>
      <c r="ORS84" s="197"/>
      <c r="ORT84" s="197"/>
      <c r="ORU84" s="197"/>
      <c r="ORV84" s="197"/>
      <c r="ORW84" s="197"/>
      <c r="ORX84" s="197"/>
      <c r="ORY84" s="197"/>
      <c r="ORZ84" s="197"/>
      <c r="OSA84" s="197"/>
      <c r="OSB84" s="197"/>
      <c r="OSC84" s="197"/>
      <c r="OSD84" s="197"/>
      <c r="OSE84" s="197"/>
      <c r="OSF84" s="197"/>
      <c r="OSG84" s="197"/>
      <c r="OSH84" s="197"/>
      <c r="OSI84" s="197"/>
      <c r="OSJ84" s="197"/>
      <c r="OSK84" s="197"/>
      <c r="OSL84" s="197"/>
      <c r="OSM84" s="197"/>
      <c r="OSN84" s="197"/>
      <c r="OSO84" s="197"/>
      <c r="OSP84" s="197"/>
      <c r="OSQ84" s="197"/>
      <c r="OSR84" s="197"/>
      <c r="OSS84" s="197"/>
      <c r="OST84" s="197"/>
      <c r="OSU84" s="197"/>
      <c r="OSV84" s="197"/>
      <c r="OSW84" s="197"/>
      <c r="OSX84" s="197"/>
      <c r="OSY84" s="197"/>
      <c r="OSZ84" s="197"/>
      <c r="OTA84" s="197"/>
      <c r="OTB84" s="197"/>
      <c r="OTC84" s="197"/>
      <c r="OTD84" s="197"/>
      <c r="OTE84" s="197"/>
      <c r="OTF84" s="197"/>
      <c r="OTG84" s="197"/>
      <c r="OTH84" s="197"/>
      <c r="OTI84" s="197"/>
      <c r="OTJ84" s="197"/>
      <c r="OTK84" s="197"/>
      <c r="OTL84" s="197"/>
      <c r="OTM84" s="197"/>
      <c r="OTN84" s="197"/>
      <c r="OTO84" s="197"/>
      <c r="OTP84" s="197"/>
      <c r="OTQ84" s="197"/>
      <c r="OTR84" s="197"/>
      <c r="OTS84" s="197"/>
      <c r="OTT84" s="197"/>
      <c r="OTU84" s="197"/>
      <c r="OTV84" s="197"/>
      <c r="OTW84" s="197"/>
      <c r="OTX84" s="197"/>
      <c r="OTY84" s="197"/>
      <c r="OTZ84" s="197"/>
      <c r="OUA84" s="197"/>
      <c r="OUB84" s="197"/>
      <c r="OUC84" s="197"/>
      <c r="OUD84" s="197"/>
      <c r="OUE84" s="197"/>
      <c r="OUF84" s="197"/>
      <c r="OUG84" s="197"/>
      <c r="OUH84" s="197"/>
      <c r="OUI84" s="197"/>
      <c r="OUJ84" s="197"/>
      <c r="OUK84" s="197"/>
      <c r="OUL84" s="197"/>
      <c r="OUM84" s="197"/>
      <c r="OUN84" s="197"/>
      <c r="OUO84" s="197"/>
      <c r="OUP84" s="197"/>
      <c r="OUQ84" s="197"/>
      <c r="OUR84" s="197"/>
      <c r="OUS84" s="197"/>
      <c r="OUT84" s="197"/>
      <c r="OUU84" s="197"/>
      <c r="OUV84" s="197"/>
      <c r="OUW84" s="197"/>
      <c r="OUX84" s="197"/>
      <c r="OUY84" s="197"/>
      <c r="OUZ84" s="197"/>
      <c r="OVA84" s="197"/>
      <c r="OVB84" s="197"/>
      <c r="OVC84" s="197"/>
      <c r="OVD84" s="197"/>
      <c r="OVE84" s="197"/>
      <c r="OVF84" s="197"/>
      <c r="OVG84" s="197"/>
      <c r="OVH84" s="197"/>
      <c r="OVI84" s="197"/>
      <c r="OVJ84" s="197"/>
      <c r="OVK84" s="197"/>
      <c r="OVL84" s="197"/>
      <c r="OVM84" s="197"/>
      <c r="OVN84" s="197"/>
      <c r="OVO84" s="197"/>
      <c r="OVP84" s="197"/>
      <c r="OVQ84" s="197"/>
      <c r="OVR84" s="197"/>
      <c r="OVS84" s="197"/>
      <c r="OVT84" s="197"/>
      <c r="OVU84" s="197"/>
      <c r="OVV84" s="197"/>
      <c r="OVW84" s="197"/>
      <c r="OVX84" s="197"/>
      <c r="OVY84" s="197"/>
      <c r="OVZ84" s="197"/>
      <c r="OWA84" s="197"/>
      <c r="OWB84" s="197"/>
      <c r="OWC84" s="197"/>
      <c r="OWD84" s="197"/>
      <c r="OWE84" s="197"/>
      <c r="OWF84" s="197"/>
      <c r="OWG84" s="197"/>
      <c r="OWH84" s="197"/>
      <c r="OWI84" s="197"/>
      <c r="OWJ84" s="197"/>
      <c r="OWK84" s="197"/>
      <c r="OWL84" s="197"/>
      <c r="OWM84" s="197"/>
      <c r="OWN84" s="197"/>
      <c r="OWO84" s="197"/>
      <c r="OWP84" s="197"/>
      <c r="OWQ84" s="197"/>
      <c r="OWR84" s="197"/>
      <c r="OWS84" s="197"/>
      <c r="OWT84" s="197"/>
      <c r="OWU84" s="197"/>
      <c r="OWV84" s="197"/>
      <c r="OWW84" s="197"/>
      <c r="OWX84" s="197"/>
      <c r="OWY84" s="197"/>
      <c r="OWZ84" s="197"/>
      <c r="OXA84" s="197"/>
      <c r="OXB84" s="197"/>
      <c r="OXC84" s="197"/>
      <c r="OXD84" s="197"/>
      <c r="OXE84" s="197"/>
      <c r="OXF84" s="197"/>
      <c r="OXG84" s="197"/>
      <c r="OXH84" s="197"/>
      <c r="OXI84" s="197"/>
      <c r="OXJ84" s="197"/>
      <c r="OXK84" s="197"/>
      <c r="OXL84" s="197"/>
      <c r="OXM84" s="197"/>
      <c r="OXN84" s="197"/>
      <c r="OXO84" s="197"/>
      <c r="OXP84" s="197"/>
      <c r="OXQ84" s="197"/>
      <c r="OXR84" s="197"/>
      <c r="OXS84" s="197"/>
      <c r="OXT84" s="197"/>
      <c r="OXU84" s="197"/>
      <c r="OXV84" s="197"/>
      <c r="OXW84" s="197"/>
      <c r="OXX84" s="197"/>
      <c r="OXY84" s="197"/>
      <c r="OXZ84" s="197"/>
      <c r="OYA84" s="197"/>
      <c r="OYB84" s="197"/>
      <c r="OYC84" s="197"/>
      <c r="OYD84" s="197"/>
      <c r="OYE84" s="197"/>
      <c r="OYF84" s="197"/>
      <c r="OYG84" s="197"/>
      <c r="OYH84" s="197"/>
      <c r="OYI84" s="197"/>
      <c r="OYJ84" s="197"/>
      <c r="OYK84" s="197"/>
      <c r="OYL84" s="197"/>
      <c r="OYM84" s="197"/>
      <c r="OYN84" s="197"/>
      <c r="OYO84" s="197"/>
      <c r="OYP84" s="197"/>
      <c r="OYQ84" s="197"/>
      <c r="OYR84" s="197"/>
      <c r="OYS84" s="197"/>
      <c r="OYT84" s="197"/>
      <c r="OYU84" s="197"/>
      <c r="OYV84" s="197"/>
      <c r="OYW84" s="197"/>
      <c r="OYX84" s="197"/>
      <c r="OYY84" s="197"/>
      <c r="OYZ84" s="197"/>
      <c r="OZA84" s="197"/>
      <c r="OZB84" s="197"/>
      <c r="OZC84" s="197"/>
      <c r="OZD84" s="197"/>
      <c r="OZE84" s="197"/>
      <c r="OZF84" s="197"/>
      <c r="OZG84" s="197"/>
      <c r="OZH84" s="197"/>
      <c r="OZI84" s="197"/>
      <c r="OZJ84" s="197"/>
      <c r="OZK84" s="197"/>
      <c r="OZL84" s="197"/>
      <c r="OZM84" s="197"/>
      <c r="OZN84" s="197"/>
      <c r="OZO84" s="197"/>
      <c r="OZP84" s="197"/>
      <c r="OZQ84" s="197"/>
      <c r="OZR84" s="197"/>
      <c r="OZS84" s="197"/>
      <c r="OZT84" s="197"/>
      <c r="OZU84" s="197"/>
      <c r="OZV84" s="197"/>
      <c r="OZW84" s="197"/>
      <c r="OZX84" s="197"/>
      <c r="OZY84" s="197"/>
      <c r="OZZ84" s="197"/>
      <c r="PAA84" s="197"/>
      <c r="PAB84" s="197"/>
      <c r="PAC84" s="197"/>
      <c r="PAD84" s="197"/>
      <c r="PAE84" s="197"/>
      <c r="PAF84" s="197"/>
      <c r="PAG84" s="197"/>
      <c r="PAH84" s="197"/>
      <c r="PAI84" s="197"/>
      <c r="PAJ84" s="197"/>
      <c r="PAK84" s="197"/>
      <c r="PAL84" s="197"/>
      <c r="PAM84" s="197"/>
      <c r="PAN84" s="197"/>
      <c r="PAO84" s="197"/>
      <c r="PAP84" s="197"/>
      <c r="PAQ84" s="197"/>
      <c r="PAR84" s="197"/>
      <c r="PAS84" s="197"/>
      <c r="PAT84" s="197"/>
      <c r="PAU84" s="197"/>
      <c r="PAV84" s="197"/>
      <c r="PAW84" s="197"/>
      <c r="PAX84" s="197"/>
      <c r="PAY84" s="197"/>
      <c r="PAZ84" s="197"/>
      <c r="PBA84" s="197"/>
      <c r="PBB84" s="197"/>
      <c r="PBC84" s="197"/>
      <c r="PBD84" s="197"/>
      <c r="PBE84" s="197"/>
      <c r="PBF84" s="197"/>
      <c r="PBG84" s="197"/>
      <c r="PBH84" s="197"/>
      <c r="PBI84" s="197"/>
      <c r="PBJ84" s="197"/>
      <c r="PBK84" s="197"/>
      <c r="PBL84" s="197"/>
      <c r="PBM84" s="197"/>
      <c r="PBN84" s="197"/>
      <c r="PBO84" s="197"/>
      <c r="PBP84" s="197"/>
      <c r="PBQ84" s="197"/>
      <c r="PBR84" s="197"/>
      <c r="PBS84" s="197"/>
      <c r="PBT84" s="197"/>
      <c r="PBU84" s="197"/>
      <c r="PBV84" s="197"/>
      <c r="PBW84" s="197"/>
      <c r="PBX84" s="197"/>
      <c r="PBY84" s="197"/>
      <c r="PBZ84" s="197"/>
      <c r="PCA84" s="197"/>
      <c r="PCB84" s="197"/>
      <c r="PCC84" s="197"/>
      <c r="PCD84" s="197"/>
      <c r="PCE84" s="197"/>
      <c r="PCF84" s="197"/>
      <c r="PCG84" s="197"/>
      <c r="PCH84" s="197"/>
      <c r="PCI84" s="197"/>
      <c r="PCJ84" s="197"/>
      <c r="PCK84" s="197"/>
      <c r="PCL84" s="197"/>
      <c r="PCM84" s="197"/>
      <c r="PCN84" s="197"/>
      <c r="PCO84" s="197"/>
      <c r="PCP84" s="197"/>
      <c r="PCQ84" s="197"/>
      <c r="PCR84" s="197"/>
      <c r="PCS84" s="197"/>
      <c r="PCT84" s="197"/>
      <c r="PCU84" s="197"/>
      <c r="PCV84" s="197"/>
      <c r="PCW84" s="197"/>
      <c r="PCX84" s="197"/>
      <c r="PCY84" s="197"/>
      <c r="PCZ84" s="197"/>
      <c r="PDA84" s="197"/>
      <c r="PDB84" s="197"/>
      <c r="PDC84" s="197"/>
      <c r="PDD84" s="197"/>
      <c r="PDE84" s="197"/>
      <c r="PDF84" s="197"/>
      <c r="PDG84" s="197"/>
      <c r="PDH84" s="197"/>
      <c r="PDI84" s="197"/>
      <c r="PDJ84" s="197"/>
      <c r="PDK84" s="197"/>
      <c r="PDL84" s="197"/>
      <c r="PDM84" s="197"/>
      <c r="PDN84" s="197"/>
      <c r="PDO84" s="197"/>
      <c r="PDP84" s="197"/>
      <c r="PDQ84" s="197"/>
      <c r="PDR84" s="197"/>
      <c r="PDS84" s="197"/>
      <c r="PDT84" s="197"/>
      <c r="PDU84" s="197"/>
      <c r="PDV84" s="197"/>
      <c r="PDW84" s="197"/>
      <c r="PDX84" s="197"/>
      <c r="PDY84" s="197"/>
      <c r="PDZ84" s="197"/>
      <c r="PEA84" s="197"/>
      <c r="PEB84" s="197"/>
      <c r="PEC84" s="197"/>
      <c r="PED84" s="197"/>
      <c r="PEE84" s="197"/>
      <c r="PEF84" s="197"/>
      <c r="PEG84" s="197"/>
      <c r="PEH84" s="197"/>
      <c r="PEI84" s="197"/>
      <c r="PEJ84" s="197"/>
      <c r="PEK84" s="197"/>
      <c r="PEL84" s="197"/>
      <c r="PEM84" s="197"/>
      <c r="PEN84" s="197"/>
      <c r="PEO84" s="197"/>
      <c r="PEP84" s="197"/>
      <c r="PEQ84" s="197"/>
      <c r="PER84" s="197"/>
      <c r="PES84" s="197"/>
      <c r="PET84" s="197"/>
      <c r="PEU84" s="197"/>
      <c r="PEV84" s="197"/>
      <c r="PEW84" s="197"/>
      <c r="PEX84" s="197"/>
      <c r="PEY84" s="197"/>
      <c r="PEZ84" s="197"/>
      <c r="PFA84" s="197"/>
      <c r="PFB84" s="197"/>
      <c r="PFC84" s="197"/>
      <c r="PFD84" s="197"/>
      <c r="PFE84" s="197"/>
      <c r="PFF84" s="197"/>
      <c r="PFG84" s="197"/>
      <c r="PFH84" s="197"/>
      <c r="PFI84" s="197"/>
      <c r="PFJ84" s="197"/>
      <c r="PFK84" s="197"/>
      <c r="PFL84" s="197"/>
      <c r="PFM84" s="197"/>
      <c r="PFN84" s="197"/>
      <c r="PFO84" s="197"/>
      <c r="PFP84" s="197"/>
      <c r="PFQ84" s="197"/>
      <c r="PFR84" s="197"/>
      <c r="PFS84" s="197"/>
      <c r="PFT84" s="197"/>
      <c r="PFU84" s="197"/>
      <c r="PFV84" s="197"/>
      <c r="PFW84" s="197"/>
      <c r="PFX84" s="197"/>
      <c r="PFY84" s="197"/>
      <c r="PFZ84" s="197"/>
      <c r="PGA84" s="197"/>
      <c r="PGB84" s="197"/>
      <c r="PGC84" s="197"/>
      <c r="PGD84" s="197"/>
      <c r="PGE84" s="197"/>
      <c r="PGF84" s="197"/>
      <c r="PGG84" s="197"/>
      <c r="PGH84" s="197"/>
      <c r="PGI84" s="197"/>
      <c r="PGJ84" s="197"/>
      <c r="PGK84" s="197"/>
      <c r="PGL84" s="197"/>
      <c r="PGM84" s="197"/>
      <c r="PGN84" s="197"/>
      <c r="PGO84" s="197"/>
      <c r="PGP84" s="197"/>
      <c r="PGQ84" s="197"/>
      <c r="PGR84" s="197"/>
      <c r="PGS84" s="197"/>
      <c r="PGT84" s="197"/>
      <c r="PGU84" s="197"/>
      <c r="PGV84" s="197"/>
      <c r="PGW84" s="197"/>
      <c r="PGX84" s="197"/>
      <c r="PGY84" s="197"/>
      <c r="PGZ84" s="197"/>
      <c r="PHA84" s="197"/>
      <c r="PHB84" s="197"/>
      <c r="PHC84" s="197"/>
      <c r="PHD84" s="197"/>
      <c r="PHE84" s="197"/>
      <c r="PHF84" s="197"/>
      <c r="PHG84" s="197"/>
      <c r="PHH84" s="197"/>
      <c r="PHI84" s="197"/>
      <c r="PHJ84" s="197"/>
      <c r="PHK84" s="197"/>
      <c r="PHL84" s="197"/>
      <c r="PHM84" s="197"/>
      <c r="PHN84" s="197"/>
      <c r="PHO84" s="197"/>
      <c r="PHP84" s="197"/>
      <c r="PHQ84" s="197"/>
      <c r="PHR84" s="197"/>
      <c r="PHS84" s="197"/>
      <c r="PHT84" s="197"/>
      <c r="PHU84" s="197"/>
      <c r="PHV84" s="197"/>
      <c r="PHW84" s="197"/>
      <c r="PHX84" s="197"/>
      <c r="PHY84" s="197"/>
      <c r="PHZ84" s="197"/>
      <c r="PIA84" s="197"/>
      <c r="PIB84" s="197"/>
      <c r="PIC84" s="197"/>
      <c r="PID84" s="197"/>
      <c r="PIE84" s="197"/>
      <c r="PIF84" s="197"/>
      <c r="PIG84" s="197"/>
      <c r="PIH84" s="197"/>
      <c r="PII84" s="197"/>
      <c r="PIJ84" s="197"/>
      <c r="PIK84" s="197"/>
      <c r="PIL84" s="197"/>
      <c r="PIM84" s="197"/>
      <c r="PIN84" s="197"/>
      <c r="PIO84" s="197"/>
      <c r="PIP84" s="197"/>
      <c r="PIQ84" s="197"/>
      <c r="PIR84" s="197"/>
      <c r="PIS84" s="197"/>
      <c r="PIT84" s="197"/>
      <c r="PIU84" s="197"/>
      <c r="PIV84" s="197"/>
      <c r="PIW84" s="197"/>
      <c r="PIX84" s="197"/>
      <c r="PIY84" s="197"/>
      <c r="PIZ84" s="197"/>
      <c r="PJA84" s="197"/>
      <c r="PJB84" s="197"/>
      <c r="PJC84" s="197"/>
      <c r="PJD84" s="197"/>
      <c r="PJE84" s="197"/>
      <c r="PJF84" s="197"/>
      <c r="PJG84" s="197"/>
      <c r="PJH84" s="197"/>
      <c r="PJI84" s="197"/>
      <c r="PJJ84" s="197"/>
      <c r="PJK84" s="197"/>
      <c r="PJL84" s="197"/>
      <c r="PJM84" s="197"/>
      <c r="PJN84" s="197"/>
      <c r="PJO84" s="197"/>
      <c r="PJP84" s="197"/>
      <c r="PJQ84" s="197"/>
      <c r="PJR84" s="197"/>
      <c r="PJS84" s="197"/>
      <c r="PJT84" s="197"/>
      <c r="PJU84" s="197"/>
      <c r="PJV84" s="197"/>
      <c r="PJW84" s="197"/>
      <c r="PJX84" s="197"/>
      <c r="PJY84" s="197"/>
      <c r="PJZ84" s="197"/>
      <c r="PKA84" s="197"/>
      <c r="PKB84" s="197"/>
      <c r="PKC84" s="197"/>
      <c r="PKD84" s="197"/>
      <c r="PKE84" s="197"/>
      <c r="PKF84" s="197"/>
      <c r="PKG84" s="197"/>
      <c r="PKH84" s="197"/>
      <c r="PKI84" s="197"/>
      <c r="PKJ84" s="197"/>
      <c r="PKK84" s="197"/>
      <c r="PKL84" s="197"/>
      <c r="PKM84" s="197"/>
      <c r="PKN84" s="197"/>
      <c r="PKO84" s="197"/>
      <c r="PKP84" s="197"/>
      <c r="PKQ84" s="197"/>
      <c r="PKR84" s="197"/>
      <c r="PKS84" s="197"/>
      <c r="PKT84" s="197"/>
      <c r="PKU84" s="197"/>
      <c r="PKV84" s="197"/>
      <c r="PKW84" s="197"/>
      <c r="PKX84" s="197"/>
      <c r="PKY84" s="197"/>
      <c r="PKZ84" s="197"/>
      <c r="PLA84" s="197"/>
      <c r="PLB84" s="197"/>
      <c r="PLC84" s="197"/>
      <c r="PLD84" s="197"/>
      <c r="PLE84" s="197"/>
      <c r="PLF84" s="197"/>
      <c r="PLG84" s="197"/>
      <c r="PLH84" s="197"/>
      <c r="PLI84" s="197"/>
      <c r="PLJ84" s="197"/>
      <c r="PLK84" s="197"/>
      <c r="PLL84" s="197"/>
      <c r="PLM84" s="197"/>
      <c r="PLN84" s="197"/>
      <c r="PLO84" s="197"/>
      <c r="PLP84" s="197"/>
      <c r="PLQ84" s="197"/>
      <c r="PLR84" s="197"/>
      <c r="PLS84" s="197"/>
      <c r="PLT84" s="197"/>
      <c r="PLU84" s="197"/>
      <c r="PLV84" s="197"/>
      <c r="PLW84" s="197"/>
      <c r="PLX84" s="197"/>
      <c r="PLY84" s="197"/>
      <c r="PLZ84" s="197"/>
      <c r="PMA84" s="197"/>
      <c r="PMB84" s="197"/>
      <c r="PMC84" s="197"/>
      <c r="PMD84" s="197"/>
      <c r="PME84" s="197"/>
      <c r="PMF84" s="197"/>
      <c r="PMG84" s="197"/>
      <c r="PMH84" s="197"/>
      <c r="PMI84" s="197"/>
      <c r="PMJ84" s="197"/>
      <c r="PMK84" s="197"/>
      <c r="PML84" s="197"/>
      <c r="PMM84" s="197"/>
      <c r="PMN84" s="197"/>
      <c r="PMO84" s="197"/>
      <c r="PMP84" s="197"/>
      <c r="PMQ84" s="197"/>
      <c r="PMR84" s="197"/>
      <c r="PMS84" s="197"/>
      <c r="PMT84" s="197"/>
      <c r="PMU84" s="197"/>
      <c r="PMV84" s="197"/>
      <c r="PMW84" s="197"/>
      <c r="PMX84" s="197"/>
      <c r="PMY84" s="197"/>
      <c r="PMZ84" s="197"/>
      <c r="PNA84" s="197"/>
      <c r="PNB84" s="197"/>
      <c r="PNC84" s="197"/>
      <c r="PND84" s="197"/>
      <c r="PNE84" s="197"/>
      <c r="PNF84" s="197"/>
      <c r="PNG84" s="197"/>
      <c r="PNH84" s="197"/>
      <c r="PNI84" s="197"/>
      <c r="PNJ84" s="197"/>
      <c r="PNK84" s="197"/>
      <c r="PNL84" s="197"/>
      <c r="PNM84" s="197"/>
      <c r="PNN84" s="197"/>
      <c r="PNO84" s="197"/>
      <c r="PNP84" s="197"/>
      <c r="PNQ84" s="197"/>
      <c r="PNR84" s="197"/>
      <c r="PNS84" s="197"/>
      <c r="PNT84" s="197"/>
      <c r="PNU84" s="197"/>
      <c r="PNV84" s="197"/>
      <c r="PNW84" s="197"/>
      <c r="PNX84" s="197"/>
      <c r="PNY84" s="197"/>
      <c r="PNZ84" s="197"/>
      <c r="POA84" s="197"/>
      <c r="POB84" s="197"/>
      <c r="POC84" s="197"/>
      <c r="POD84" s="197"/>
      <c r="POE84" s="197"/>
      <c r="POF84" s="197"/>
      <c r="POG84" s="197"/>
      <c r="POH84" s="197"/>
      <c r="POI84" s="197"/>
      <c r="POJ84" s="197"/>
      <c r="POK84" s="197"/>
      <c r="POL84" s="197"/>
      <c r="POM84" s="197"/>
      <c r="PON84" s="197"/>
      <c r="POO84" s="197"/>
      <c r="POP84" s="197"/>
      <c r="POQ84" s="197"/>
      <c r="POR84" s="197"/>
      <c r="POS84" s="197"/>
      <c r="POT84" s="197"/>
      <c r="POU84" s="197"/>
      <c r="POV84" s="197"/>
      <c r="POW84" s="197"/>
      <c r="POX84" s="197"/>
      <c r="POY84" s="197"/>
      <c r="POZ84" s="197"/>
      <c r="PPA84" s="197"/>
      <c r="PPB84" s="197"/>
      <c r="PPC84" s="197"/>
      <c r="PPD84" s="197"/>
      <c r="PPE84" s="197"/>
      <c r="PPF84" s="197"/>
      <c r="PPG84" s="197"/>
      <c r="PPH84" s="197"/>
      <c r="PPI84" s="197"/>
      <c r="PPJ84" s="197"/>
      <c r="PPK84" s="197"/>
      <c r="PPL84" s="197"/>
      <c r="PPM84" s="197"/>
      <c r="PPN84" s="197"/>
      <c r="PPO84" s="197"/>
      <c r="PPP84" s="197"/>
      <c r="PPQ84" s="197"/>
      <c r="PPR84" s="197"/>
      <c r="PPS84" s="197"/>
      <c r="PPT84" s="197"/>
      <c r="PPU84" s="197"/>
      <c r="PPV84" s="197"/>
      <c r="PPW84" s="197"/>
      <c r="PPX84" s="197"/>
      <c r="PPY84" s="197"/>
      <c r="PPZ84" s="197"/>
      <c r="PQA84" s="197"/>
      <c r="PQB84" s="197"/>
      <c r="PQC84" s="197"/>
      <c r="PQD84" s="197"/>
      <c r="PQE84" s="197"/>
      <c r="PQF84" s="197"/>
      <c r="PQG84" s="197"/>
      <c r="PQH84" s="197"/>
      <c r="PQI84" s="197"/>
      <c r="PQJ84" s="197"/>
      <c r="PQK84" s="197"/>
      <c r="PQL84" s="197"/>
      <c r="PQM84" s="197"/>
      <c r="PQN84" s="197"/>
      <c r="PQO84" s="197"/>
      <c r="PQP84" s="197"/>
      <c r="PQQ84" s="197"/>
      <c r="PQR84" s="197"/>
      <c r="PQS84" s="197"/>
      <c r="PQT84" s="197"/>
      <c r="PQU84" s="197"/>
      <c r="PQV84" s="197"/>
      <c r="PQW84" s="197"/>
      <c r="PQX84" s="197"/>
      <c r="PQY84" s="197"/>
      <c r="PQZ84" s="197"/>
      <c r="PRA84" s="197"/>
      <c r="PRB84" s="197"/>
      <c r="PRC84" s="197"/>
      <c r="PRD84" s="197"/>
      <c r="PRE84" s="197"/>
      <c r="PRF84" s="197"/>
      <c r="PRG84" s="197"/>
      <c r="PRH84" s="197"/>
      <c r="PRI84" s="197"/>
      <c r="PRJ84" s="197"/>
      <c r="PRK84" s="197"/>
      <c r="PRL84" s="197"/>
      <c r="PRM84" s="197"/>
      <c r="PRN84" s="197"/>
      <c r="PRO84" s="197"/>
      <c r="PRP84" s="197"/>
      <c r="PRQ84" s="197"/>
      <c r="PRR84" s="197"/>
      <c r="PRS84" s="197"/>
      <c r="PRT84" s="197"/>
      <c r="PRU84" s="197"/>
      <c r="PRV84" s="197"/>
      <c r="PRW84" s="197"/>
      <c r="PRX84" s="197"/>
      <c r="PRY84" s="197"/>
      <c r="PRZ84" s="197"/>
      <c r="PSA84" s="197"/>
      <c r="PSB84" s="197"/>
      <c r="PSC84" s="197"/>
      <c r="PSD84" s="197"/>
      <c r="PSE84" s="197"/>
      <c r="PSF84" s="197"/>
      <c r="PSG84" s="197"/>
      <c r="PSH84" s="197"/>
      <c r="PSI84" s="197"/>
      <c r="PSJ84" s="197"/>
      <c r="PSK84" s="197"/>
      <c r="PSL84" s="197"/>
      <c r="PSM84" s="197"/>
      <c r="PSN84" s="197"/>
      <c r="PSO84" s="197"/>
      <c r="PSP84" s="197"/>
      <c r="PSQ84" s="197"/>
      <c r="PSR84" s="197"/>
      <c r="PSS84" s="197"/>
      <c r="PST84" s="197"/>
      <c r="PSU84" s="197"/>
      <c r="PSV84" s="197"/>
      <c r="PSW84" s="197"/>
      <c r="PSX84" s="197"/>
      <c r="PSY84" s="197"/>
      <c r="PSZ84" s="197"/>
      <c r="PTA84" s="197"/>
      <c r="PTB84" s="197"/>
      <c r="PTC84" s="197"/>
      <c r="PTD84" s="197"/>
      <c r="PTE84" s="197"/>
      <c r="PTF84" s="197"/>
      <c r="PTG84" s="197"/>
      <c r="PTH84" s="197"/>
      <c r="PTI84" s="197"/>
      <c r="PTJ84" s="197"/>
      <c r="PTK84" s="197"/>
      <c r="PTL84" s="197"/>
      <c r="PTM84" s="197"/>
      <c r="PTN84" s="197"/>
      <c r="PTO84" s="197"/>
      <c r="PTP84" s="197"/>
      <c r="PTQ84" s="197"/>
      <c r="PTR84" s="197"/>
      <c r="PTS84" s="197"/>
      <c r="PTT84" s="197"/>
      <c r="PTU84" s="197"/>
      <c r="PTV84" s="197"/>
      <c r="PTW84" s="197"/>
      <c r="PTX84" s="197"/>
      <c r="PTY84" s="197"/>
      <c r="PTZ84" s="197"/>
      <c r="PUA84" s="197"/>
      <c r="PUB84" s="197"/>
      <c r="PUC84" s="197"/>
      <c r="PUD84" s="197"/>
      <c r="PUE84" s="197"/>
      <c r="PUF84" s="197"/>
      <c r="PUG84" s="197"/>
      <c r="PUH84" s="197"/>
      <c r="PUI84" s="197"/>
      <c r="PUJ84" s="197"/>
      <c r="PUK84" s="197"/>
      <c r="PUL84" s="197"/>
      <c r="PUM84" s="197"/>
      <c r="PUN84" s="197"/>
      <c r="PUO84" s="197"/>
      <c r="PUP84" s="197"/>
      <c r="PUQ84" s="197"/>
      <c r="PUR84" s="197"/>
      <c r="PUS84" s="197"/>
      <c r="PUT84" s="197"/>
      <c r="PUU84" s="197"/>
      <c r="PUV84" s="197"/>
      <c r="PUW84" s="197"/>
      <c r="PUX84" s="197"/>
      <c r="PUY84" s="197"/>
      <c r="PUZ84" s="197"/>
      <c r="PVA84" s="197"/>
      <c r="PVB84" s="197"/>
      <c r="PVC84" s="197"/>
      <c r="PVD84" s="197"/>
      <c r="PVE84" s="197"/>
      <c r="PVF84" s="197"/>
      <c r="PVG84" s="197"/>
      <c r="PVH84" s="197"/>
      <c r="PVI84" s="197"/>
      <c r="PVJ84" s="197"/>
      <c r="PVK84" s="197"/>
      <c r="PVL84" s="197"/>
      <c r="PVM84" s="197"/>
      <c r="PVN84" s="197"/>
      <c r="PVO84" s="197"/>
      <c r="PVP84" s="197"/>
      <c r="PVQ84" s="197"/>
      <c r="PVR84" s="197"/>
      <c r="PVS84" s="197"/>
      <c r="PVT84" s="197"/>
      <c r="PVU84" s="197"/>
      <c r="PVV84" s="197"/>
      <c r="PVW84" s="197"/>
      <c r="PVX84" s="197"/>
      <c r="PVY84" s="197"/>
      <c r="PVZ84" s="197"/>
      <c r="PWA84" s="197"/>
      <c r="PWB84" s="197"/>
      <c r="PWC84" s="197"/>
      <c r="PWD84" s="197"/>
      <c r="PWE84" s="197"/>
      <c r="PWF84" s="197"/>
      <c r="PWG84" s="197"/>
      <c r="PWH84" s="197"/>
      <c r="PWI84" s="197"/>
      <c r="PWJ84" s="197"/>
      <c r="PWK84" s="197"/>
      <c r="PWL84" s="197"/>
      <c r="PWM84" s="197"/>
      <c r="PWN84" s="197"/>
      <c r="PWO84" s="197"/>
      <c r="PWP84" s="197"/>
      <c r="PWQ84" s="197"/>
      <c r="PWR84" s="197"/>
      <c r="PWS84" s="197"/>
      <c r="PWT84" s="197"/>
      <c r="PWU84" s="197"/>
      <c r="PWV84" s="197"/>
      <c r="PWW84" s="197"/>
      <c r="PWX84" s="197"/>
      <c r="PWY84" s="197"/>
      <c r="PWZ84" s="197"/>
      <c r="PXA84" s="197"/>
      <c r="PXB84" s="197"/>
      <c r="PXC84" s="197"/>
      <c r="PXD84" s="197"/>
      <c r="PXE84" s="197"/>
      <c r="PXF84" s="197"/>
      <c r="PXG84" s="197"/>
      <c r="PXH84" s="197"/>
      <c r="PXI84" s="197"/>
      <c r="PXJ84" s="197"/>
      <c r="PXK84" s="197"/>
      <c r="PXL84" s="197"/>
      <c r="PXM84" s="197"/>
      <c r="PXN84" s="197"/>
      <c r="PXO84" s="197"/>
      <c r="PXP84" s="197"/>
      <c r="PXQ84" s="197"/>
      <c r="PXR84" s="197"/>
      <c r="PXS84" s="197"/>
      <c r="PXT84" s="197"/>
      <c r="PXU84" s="197"/>
      <c r="PXV84" s="197"/>
      <c r="PXW84" s="197"/>
      <c r="PXX84" s="197"/>
      <c r="PXY84" s="197"/>
      <c r="PXZ84" s="197"/>
      <c r="PYA84" s="197"/>
      <c r="PYB84" s="197"/>
      <c r="PYC84" s="197"/>
      <c r="PYD84" s="197"/>
      <c r="PYE84" s="197"/>
      <c r="PYF84" s="197"/>
      <c r="PYG84" s="197"/>
      <c r="PYH84" s="197"/>
      <c r="PYI84" s="197"/>
      <c r="PYJ84" s="197"/>
      <c r="PYK84" s="197"/>
      <c r="PYL84" s="197"/>
      <c r="PYM84" s="197"/>
      <c r="PYN84" s="197"/>
      <c r="PYO84" s="197"/>
      <c r="PYP84" s="197"/>
      <c r="PYQ84" s="197"/>
      <c r="PYR84" s="197"/>
      <c r="PYS84" s="197"/>
      <c r="PYT84" s="197"/>
      <c r="PYU84" s="197"/>
      <c r="PYV84" s="197"/>
      <c r="PYW84" s="197"/>
      <c r="PYX84" s="197"/>
      <c r="PYY84" s="197"/>
      <c r="PYZ84" s="197"/>
      <c r="PZA84" s="197"/>
      <c r="PZB84" s="197"/>
      <c r="PZC84" s="197"/>
      <c r="PZD84" s="197"/>
      <c r="PZE84" s="197"/>
      <c r="PZF84" s="197"/>
      <c r="PZG84" s="197"/>
      <c r="PZH84" s="197"/>
      <c r="PZI84" s="197"/>
      <c r="PZJ84" s="197"/>
      <c r="PZK84" s="197"/>
      <c r="PZL84" s="197"/>
      <c r="PZM84" s="197"/>
      <c r="PZN84" s="197"/>
      <c r="PZO84" s="197"/>
      <c r="PZP84" s="197"/>
      <c r="PZQ84" s="197"/>
      <c r="PZR84" s="197"/>
      <c r="PZS84" s="197"/>
      <c r="PZT84" s="197"/>
      <c r="PZU84" s="197"/>
      <c r="PZV84" s="197"/>
      <c r="PZW84" s="197"/>
      <c r="PZX84" s="197"/>
      <c r="PZY84" s="197"/>
      <c r="PZZ84" s="197"/>
      <c r="QAA84" s="197"/>
      <c r="QAB84" s="197"/>
      <c r="QAC84" s="197"/>
      <c r="QAD84" s="197"/>
      <c r="QAE84" s="197"/>
      <c r="QAF84" s="197"/>
      <c r="QAG84" s="197"/>
      <c r="QAH84" s="197"/>
      <c r="QAI84" s="197"/>
      <c r="QAJ84" s="197"/>
      <c r="QAK84" s="197"/>
      <c r="QAL84" s="197"/>
      <c r="QAM84" s="197"/>
      <c r="QAN84" s="197"/>
      <c r="QAO84" s="197"/>
      <c r="QAP84" s="197"/>
      <c r="QAQ84" s="197"/>
      <c r="QAR84" s="197"/>
      <c r="QAS84" s="197"/>
      <c r="QAT84" s="197"/>
      <c r="QAU84" s="197"/>
      <c r="QAV84" s="197"/>
      <c r="QAW84" s="197"/>
      <c r="QAX84" s="197"/>
      <c r="QAY84" s="197"/>
      <c r="QAZ84" s="197"/>
      <c r="QBA84" s="197"/>
      <c r="QBB84" s="197"/>
      <c r="QBC84" s="197"/>
      <c r="QBD84" s="197"/>
      <c r="QBE84" s="197"/>
      <c r="QBF84" s="197"/>
      <c r="QBG84" s="197"/>
      <c r="QBH84" s="197"/>
      <c r="QBI84" s="197"/>
      <c r="QBJ84" s="197"/>
      <c r="QBK84" s="197"/>
      <c r="QBL84" s="197"/>
      <c r="QBM84" s="197"/>
      <c r="QBN84" s="197"/>
      <c r="QBO84" s="197"/>
      <c r="QBP84" s="197"/>
      <c r="QBQ84" s="197"/>
      <c r="QBR84" s="197"/>
      <c r="QBS84" s="197"/>
      <c r="QBT84" s="197"/>
      <c r="QBU84" s="197"/>
      <c r="QBV84" s="197"/>
      <c r="QBW84" s="197"/>
      <c r="QBX84" s="197"/>
      <c r="QBY84" s="197"/>
      <c r="QBZ84" s="197"/>
      <c r="QCA84" s="197"/>
      <c r="QCB84" s="197"/>
      <c r="QCC84" s="197"/>
      <c r="QCD84" s="197"/>
      <c r="QCE84" s="197"/>
      <c r="QCF84" s="197"/>
      <c r="QCG84" s="197"/>
      <c r="QCH84" s="197"/>
      <c r="QCI84" s="197"/>
      <c r="QCJ84" s="197"/>
      <c r="QCK84" s="197"/>
      <c r="QCL84" s="197"/>
      <c r="QCM84" s="197"/>
      <c r="QCN84" s="197"/>
      <c r="QCO84" s="197"/>
      <c r="QCP84" s="197"/>
      <c r="QCQ84" s="197"/>
      <c r="QCR84" s="197"/>
      <c r="QCS84" s="197"/>
      <c r="QCT84" s="197"/>
      <c r="QCU84" s="197"/>
      <c r="QCV84" s="197"/>
      <c r="QCW84" s="197"/>
      <c r="QCX84" s="197"/>
      <c r="QCY84" s="197"/>
      <c r="QCZ84" s="197"/>
      <c r="QDA84" s="197"/>
      <c r="QDB84" s="197"/>
      <c r="QDC84" s="197"/>
      <c r="QDD84" s="197"/>
      <c r="QDE84" s="197"/>
      <c r="QDF84" s="197"/>
      <c r="QDG84" s="197"/>
      <c r="QDH84" s="197"/>
      <c r="QDI84" s="197"/>
      <c r="QDJ84" s="197"/>
      <c r="QDK84" s="197"/>
      <c r="QDL84" s="197"/>
      <c r="QDM84" s="197"/>
      <c r="QDN84" s="197"/>
      <c r="QDO84" s="197"/>
      <c r="QDP84" s="197"/>
      <c r="QDQ84" s="197"/>
      <c r="QDR84" s="197"/>
      <c r="QDS84" s="197"/>
      <c r="QDT84" s="197"/>
      <c r="QDU84" s="197"/>
      <c r="QDV84" s="197"/>
      <c r="QDW84" s="197"/>
      <c r="QDX84" s="197"/>
      <c r="QDY84" s="197"/>
      <c r="QDZ84" s="197"/>
      <c r="QEA84" s="197"/>
      <c r="QEB84" s="197"/>
      <c r="QEC84" s="197"/>
      <c r="QED84" s="197"/>
      <c r="QEE84" s="197"/>
      <c r="QEF84" s="197"/>
      <c r="QEG84" s="197"/>
      <c r="QEH84" s="197"/>
      <c r="QEI84" s="197"/>
      <c r="QEJ84" s="197"/>
      <c r="QEK84" s="197"/>
      <c r="QEL84" s="197"/>
      <c r="QEM84" s="197"/>
      <c r="QEN84" s="197"/>
      <c r="QEO84" s="197"/>
      <c r="QEP84" s="197"/>
      <c r="QEQ84" s="197"/>
      <c r="QER84" s="197"/>
      <c r="QES84" s="197"/>
      <c r="QET84" s="197"/>
      <c r="QEU84" s="197"/>
      <c r="QEV84" s="197"/>
      <c r="QEW84" s="197"/>
      <c r="QEX84" s="197"/>
      <c r="QEY84" s="197"/>
      <c r="QEZ84" s="197"/>
      <c r="QFA84" s="197"/>
      <c r="QFB84" s="197"/>
      <c r="QFC84" s="197"/>
      <c r="QFD84" s="197"/>
      <c r="QFE84" s="197"/>
      <c r="QFF84" s="197"/>
      <c r="QFG84" s="197"/>
      <c r="QFH84" s="197"/>
      <c r="QFI84" s="197"/>
      <c r="QFJ84" s="197"/>
      <c r="QFK84" s="197"/>
      <c r="QFL84" s="197"/>
      <c r="QFM84" s="197"/>
      <c r="QFN84" s="197"/>
      <c r="QFO84" s="197"/>
      <c r="QFP84" s="197"/>
      <c r="QFQ84" s="197"/>
      <c r="QFR84" s="197"/>
      <c r="QFS84" s="197"/>
      <c r="QFT84" s="197"/>
      <c r="QFU84" s="197"/>
      <c r="QFV84" s="197"/>
      <c r="QFW84" s="197"/>
      <c r="QFX84" s="197"/>
      <c r="QFY84" s="197"/>
      <c r="QFZ84" s="197"/>
      <c r="QGA84" s="197"/>
      <c r="QGB84" s="197"/>
      <c r="QGC84" s="197"/>
      <c r="QGD84" s="197"/>
      <c r="QGE84" s="197"/>
      <c r="QGF84" s="197"/>
      <c r="QGG84" s="197"/>
      <c r="QGH84" s="197"/>
      <c r="QGI84" s="197"/>
      <c r="QGJ84" s="197"/>
      <c r="QGK84" s="197"/>
      <c r="QGL84" s="197"/>
      <c r="QGM84" s="197"/>
      <c r="QGN84" s="197"/>
      <c r="QGO84" s="197"/>
      <c r="QGP84" s="197"/>
      <c r="QGQ84" s="197"/>
      <c r="QGR84" s="197"/>
      <c r="QGS84" s="197"/>
      <c r="QGT84" s="197"/>
      <c r="QGU84" s="197"/>
      <c r="QGV84" s="197"/>
      <c r="QGW84" s="197"/>
      <c r="QGX84" s="197"/>
      <c r="QGY84" s="197"/>
      <c r="QGZ84" s="197"/>
      <c r="QHA84" s="197"/>
      <c r="QHB84" s="197"/>
      <c r="QHC84" s="197"/>
      <c r="QHD84" s="197"/>
      <c r="QHE84" s="197"/>
      <c r="QHF84" s="197"/>
      <c r="QHG84" s="197"/>
      <c r="QHH84" s="197"/>
      <c r="QHI84" s="197"/>
      <c r="QHJ84" s="197"/>
      <c r="QHK84" s="197"/>
      <c r="QHL84" s="197"/>
      <c r="QHM84" s="197"/>
      <c r="QHN84" s="197"/>
      <c r="QHO84" s="197"/>
      <c r="QHP84" s="197"/>
      <c r="QHQ84" s="197"/>
      <c r="QHR84" s="197"/>
      <c r="QHS84" s="197"/>
      <c r="QHT84" s="197"/>
      <c r="QHU84" s="197"/>
      <c r="QHV84" s="197"/>
      <c r="QHW84" s="197"/>
      <c r="QHX84" s="197"/>
      <c r="QHY84" s="197"/>
      <c r="QHZ84" s="197"/>
      <c r="QIA84" s="197"/>
      <c r="QIB84" s="197"/>
      <c r="QIC84" s="197"/>
      <c r="QID84" s="197"/>
      <c r="QIE84" s="197"/>
      <c r="QIF84" s="197"/>
      <c r="QIG84" s="197"/>
      <c r="QIH84" s="197"/>
      <c r="QII84" s="197"/>
      <c r="QIJ84" s="197"/>
      <c r="QIK84" s="197"/>
      <c r="QIL84" s="197"/>
      <c r="QIM84" s="197"/>
      <c r="QIN84" s="197"/>
      <c r="QIO84" s="197"/>
      <c r="QIP84" s="197"/>
      <c r="QIQ84" s="197"/>
      <c r="QIR84" s="197"/>
      <c r="QIS84" s="197"/>
      <c r="QIT84" s="197"/>
      <c r="QIU84" s="197"/>
      <c r="QIV84" s="197"/>
      <c r="QIW84" s="197"/>
      <c r="QIX84" s="197"/>
      <c r="QIY84" s="197"/>
      <c r="QIZ84" s="197"/>
      <c r="QJA84" s="197"/>
      <c r="QJB84" s="197"/>
      <c r="QJC84" s="197"/>
      <c r="QJD84" s="197"/>
      <c r="QJE84" s="197"/>
      <c r="QJF84" s="197"/>
      <c r="QJG84" s="197"/>
      <c r="QJH84" s="197"/>
      <c r="QJI84" s="197"/>
      <c r="QJJ84" s="197"/>
      <c r="QJK84" s="197"/>
      <c r="QJL84" s="197"/>
      <c r="QJM84" s="197"/>
      <c r="QJN84" s="197"/>
      <c r="QJO84" s="197"/>
      <c r="QJP84" s="197"/>
      <c r="QJQ84" s="197"/>
      <c r="QJR84" s="197"/>
      <c r="QJS84" s="197"/>
      <c r="QJT84" s="197"/>
      <c r="QJU84" s="197"/>
      <c r="QJV84" s="197"/>
      <c r="QJW84" s="197"/>
      <c r="QJX84" s="197"/>
      <c r="QJY84" s="197"/>
      <c r="QJZ84" s="197"/>
      <c r="QKA84" s="197"/>
      <c r="QKB84" s="197"/>
      <c r="QKC84" s="197"/>
      <c r="QKD84" s="197"/>
      <c r="QKE84" s="197"/>
      <c r="QKF84" s="197"/>
      <c r="QKG84" s="197"/>
      <c r="QKH84" s="197"/>
      <c r="QKI84" s="197"/>
      <c r="QKJ84" s="197"/>
      <c r="QKK84" s="197"/>
      <c r="QKL84" s="197"/>
      <c r="QKM84" s="197"/>
      <c r="QKN84" s="197"/>
      <c r="QKO84" s="197"/>
      <c r="QKP84" s="197"/>
      <c r="QKQ84" s="197"/>
      <c r="QKR84" s="197"/>
      <c r="QKS84" s="197"/>
      <c r="QKT84" s="197"/>
      <c r="QKU84" s="197"/>
      <c r="QKV84" s="197"/>
      <c r="QKW84" s="197"/>
      <c r="QKX84" s="197"/>
      <c r="QKY84" s="197"/>
      <c r="QKZ84" s="197"/>
      <c r="QLA84" s="197"/>
      <c r="QLB84" s="197"/>
      <c r="QLC84" s="197"/>
      <c r="QLD84" s="197"/>
      <c r="QLE84" s="197"/>
      <c r="QLF84" s="197"/>
      <c r="QLG84" s="197"/>
      <c r="QLH84" s="197"/>
      <c r="QLI84" s="197"/>
      <c r="QLJ84" s="197"/>
      <c r="QLK84" s="197"/>
      <c r="QLL84" s="197"/>
      <c r="QLM84" s="197"/>
      <c r="QLN84" s="197"/>
      <c r="QLO84" s="197"/>
      <c r="QLP84" s="197"/>
      <c r="QLQ84" s="197"/>
      <c r="QLR84" s="197"/>
      <c r="QLS84" s="197"/>
      <c r="QLT84" s="197"/>
      <c r="QLU84" s="197"/>
      <c r="QLV84" s="197"/>
      <c r="QLW84" s="197"/>
      <c r="QLX84" s="197"/>
      <c r="QLY84" s="197"/>
      <c r="QLZ84" s="197"/>
      <c r="QMA84" s="197"/>
      <c r="QMB84" s="197"/>
      <c r="QMC84" s="197"/>
      <c r="QMD84" s="197"/>
      <c r="QME84" s="197"/>
      <c r="QMF84" s="197"/>
      <c r="QMG84" s="197"/>
      <c r="QMH84" s="197"/>
      <c r="QMI84" s="197"/>
      <c r="QMJ84" s="197"/>
      <c r="QMK84" s="197"/>
      <c r="QML84" s="197"/>
      <c r="QMM84" s="197"/>
      <c r="QMN84" s="197"/>
      <c r="QMO84" s="197"/>
      <c r="QMP84" s="197"/>
      <c r="QMQ84" s="197"/>
      <c r="QMR84" s="197"/>
      <c r="QMS84" s="197"/>
      <c r="QMT84" s="197"/>
      <c r="QMU84" s="197"/>
      <c r="QMV84" s="197"/>
      <c r="QMW84" s="197"/>
      <c r="QMX84" s="197"/>
      <c r="QMY84" s="197"/>
      <c r="QMZ84" s="197"/>
      <c r="QNA84" s="197"/>
      <c r="QNB84" s="197"/>
      <c r="QNC84" s="197"/>
      <c r="QND84" s="197"/>
      <c r="QNE84" s="197"/>
      <c r="QNF84" s="197"/>
      <c r="QNG84" s="197"/>
      <c r="QNH84" s="197"/>
      <c r="QNI84" s="197"/>
      <c r="QNJ84" s="197"/>
      <c r="QNK84" s="197"/>
      <c r="QNL84" s="197"/>
      <c r="QNM84" s="197"/>
      <c r="QNN84" s="197"/>
      <c r="QNO84" s="197"/>
      <c r="QNP84" s="197"/>
      <c r="QNQ84" s="197"/>
      <c r="QNR84" s="197"/>
      <c r="QNS84" s="197"/>
      <c r="QNT84" s="197"/>
      <c r="QNU84" s="197"/>
      <c r="QNV84" s="197"/>
      <c r="QNW84" s="197"/>
      <c r="QNX84" s="197"/>
      <c r="QNY84" s="197"/>
      <c r="QNZ84" s="197"/>
      <c r="QOA84" s="197"/>
      <c r="QOB84" s="197"/>
      <c r="QOC84" s="197"/>
      <c r="QOD84" s="197"/>
      <c r="QOE84" s="197"/>
      <c r="QOF84" s="197"/>
      <c r="QOG84" s="197"/>
      <c r="QOH84" s="197"/>
      <c r="QOI84" s="197"/>
      <c r="QOJ84" s="197"/>
      <c r="QOK84" s="197"/>
      <c r="QOL84" s="197"/>
      <c r="QOM84" s="197"/>
      <c r="QON84" s="197"/>
      <c r="QOO84" s="197"/>
      <c r="QOP84" s="197"/>
      <c r="QOQ84" s="197"/>
      <c r="QOR84" s="197"/>
      <c r="QOS84" s="197"/>
      <c r="QOT84" s="197"/>
      <c r="QOU84" s="197"/>
      <c r="QOV84" s="197"/>
      <c r="QOW84" s="197"/>
      <c r="QOX84" s="197"/>
      <c r="QOY84" s="197"/>
      <c r="QOZ84" s="197"/>
      <c r="QPA84" s="197"/>
      <c r="QPB84" s="197"/>
      <c r="QPC84" s="197"/>
      <c r="QPD84" s="197"/>
      <c r="QPE84" s="197"/>
      <c r="QPF84" s="197"/>
      <c r="QPG84" s="197"/>
      <c r="QPH84" s="197"/>
      <c r="QPI84" s="197"/>
      <c r="QPJ84" s="197"/>
      <c r="QPK84" s="197"/>
      <c r="QPL84" s="197"/>
      <c r="QPM84" s="197"/>
      <c r="QPN84" s="197"/>
      <c r="QPO84" s="197"/>
      <c r="QPP84" s="197"/>
      <c r="QPQ84" s="197"/>
      <c r="QPR84" s="197"/>
      <c r="QPS84" s="197"/>
      <c r="QPT84" s="197"/>
      <c r="QPU84" s="197"/>
      <c r="QPV84" s="197"/>
      <c r="QPW84" s="197"/>
      <c r="QPX84" s="197"/>
      <c r="QPY84" s="197"/>
      <c r="QPZ84" s="197"/>
      <c r="QQA84" s="197"/>
      <c r="QQB84" s="197"/>
      <c r="QQC84" s="197"/>
      <c r="QQD84" s="197"/>
      <c r="QQE84" s="197"/>
      <c r="QQF84" s="197"/>
      <c r="QQG84" s="197"/>
      <c r="QQH84" s="197"/>
      <c r="QQI84" s="197"/>
      <c r="QQJ84" s="197"/>
      <c r="QQK84" s="197"/>
      <c r="QQL84" s="197"/>
      <c r="QQM84" s="197"/>
      <c r="QQN84" s="197"/>
      <c r="QQO84" s="197"/>
      <c r="QQP84" s="197"/>
      <c r="QQQ84" s="197"/>
      <c r="QQR84" s="197"/>
      <c r="QQS84" s="197"/>
      <c r="QQT84" s="197"/>
      <c r="QQU84" s="197"/>
      <c r="QQV84" s="197"/>
      <c r="QQW84" s="197"/>
      <c r="QQX84" s="197"/>
      <c r="QQY84" s="197"/>
      <c r="QQZ84" s="197"/>
      <c r="QRA84" s="197"/>
      <c r="QRB84" s="197"/>
      <c r="QRC84" s="197"/>
      <c r="QRD84" s="197"/>
      <c r="QRE84" s="197"/>
      <c r="QRF84" s="197"/>
      <c r="QRG84" s="197"/>
      <c r="QRH84" s="197"/>
      <c r="QRI84" s="197"/>
      <c r="QRJ84" s="197"/>
      <c r="QRK84" s="197"/>
      <c r="QRL84" s="197"/>
      <c r="QRM84" s="197"/>
      <c r="QRN84" s="197"/>
      <c r="QRO84" s="197"/>
      <c r="QRP84" s="197"/>
      <c r="QRQ84" s="197"/>
      <c r="QRR84" s="197"/>
      <c r="QRS84" s="197"/>
      <c r="QRT84" s="197"/>
      <c r="QRU84" s="197"/>
      <c r="QRV84" s="197"/>
      <c r="QRW84" s="197"/>
      <c r="QRX84" s="197"/>
      <c r="QRY84" s="197"/>
      <c r="QRZ84" s="197"/>
      <c r="QSA84" s="197"/>
      <c r="QSB84" s="197"/>
      <c r="QSC84" s="197"/>
      <c r="QSD84" s="197"/>
      <c r="QSE84" s="197"/>
      <c r="QSF84" s="197"/>
      <c r="QSG84" s="197"/>
      <c r="QSH84" s="197"/>
      <c r="QSI84" s="197"/>
      <c r="QSJ84" s="197"/>
      <c r="QSK84" s="197"/>
      <c r="QSL84" s="197"/>
      <c r="QSM84" s="197"/>
      <c r="QSN84" s="197"/>
      <c r="QSO84" s="197"/>
      <c r="QSP84" s="197"/>
      <c r="QSQ84" s="197"/>
      <c r="QSR84" s="197"/>
      <c r="QSS84" s="197"/>
      <c r="QST84" s="197"/>
      <c r="QSU84" s="197"/>
      <c r="QSV84" s="197"/>
      <c r="QSW84" s="197"/>
      <c r="QSX84" s="197"/>
      <c r="QSY84" s="197"/>
      <c r="QSZ84" s="197"/>
      <c r="QTA84" s="197"/>
      <c r="QTB84" s="197"/>
      <c r="QTC84" s="197"/>
      <c r="QTD84" s="197"/>
      <c r="QTE84" s="197"/>
      <c r="QTF84" s="197"/>
      <c r="QTG84" s="197"/>
      <c r="QTH84" s="197"/>
      <c r="QTI84" s="197"/>
      <c r="QTJ84" s="197"/>
      <c r="QTK84" s="197"/>
      <c r="QTL84" s="197"/>
      <c r="QTM84" s="197"/>
      <c r="QTN84" s="197"/>
      <c r="QTO84" s="197"/>
      <c r="QTP84" s="197"/>
      <c r="QTQ84" s="197"/>
      <c r="QTR84" s="197"/>
      <c r="QTS84" s="197"/>
      <c r="QTT84" s="197"/>
      <c r="QTU84" s="197"/>
      <c r="QTV84" s="197"/>
      <c r="QTW84" s="197"/>
      <c r="QTX84" s="197"/>
      <c r="QTY84" s="197"/>
      <c r="QTZ84" s="197"/>
      <c r="QUA84" s="197"/>
      <c r="QUB84" s="197"/>
      <c r="QUC84" s="197"/>
      <c r="QUD84" s="197"/>
      <c r="QUE84" s="197"/>
      <c r="QUF84" s="197"/>
      <c r="QUG84" s="197"/>
      <c r="QUH84" s="197"/>
      <c r="QUI84" s="197"/>
      <c r="QUJ84" s="197"/>
      <c r="QUK84" s="197"/>
      <c r="QUL84" s="197"/>
      <c r="QUM84" s="197"/>
      <c r="QUN84" s="197"/>
      <c r="QUO84" s="197"/>
      <c r="QUP84" s="197"/>
      <c r="QUQ84" s="197"/>
      <c r="QUR84" s="197"/>
      <c r="QUS84" s="197"/>
      <c r="QUT84" s="197"/>
      <c r="QUU84" s="197"/>
      <c r="QUV84" s="197"/>
      <c r="QUW84" s="197"/>
      <c r="QUX84" s="197"/>
      <c r="QUY84" s="197"/>
      <c r="QUZ84" s="197"/>
      <c r="QVA84" s="197"/>
      <c r="QVB84" s="197"/>
      <c r="QVC84" s="197"/>
      <c r="QVD84" s="197"/>
      <c r="QVE84" s="197"/>
      <c r="QVF84" s="197"/>
      <c r="QVG84" s="197"/>
      <c r="QVH84" s="197"/>
      <c r="QVI84" s="197"/>
      <c r="QVJ84" s="197"/>
      <c r="QVK84" s="197"/>
      <c r="QVL84" s="197"/>
      <c r="QVM84" s="197"/>
      <c r="QVN84" s="197"/>
      <c r="QVO84" s="197"/>
      <c r="QVP84" s="197"/>
      <c r="QVQ84" s="197"/>
      <c r="QVR84" s="197"/>
      <c r="QVS84" s="197"/>
      <c r="QVT84" s="197"/>
      <c r="QVU84" s="197"/>
      <c r="QVV84" s="197"/>
      <c r="QVW84" s="197"/>
      <c r="QVX84" s="197"/>
      <c r="QVY84" s="197"/>
      <c r="QVZ84" s="197"/>
      <c r="QWA84" s="197"/>
      <c r="QWB84" s="197"/>
      <c r="QWC84" s="197"/>
      <c r="QWD84" s="197"/>
      <c r="QWE84" s="197"/>
      <c r="QWF84" s="197"/>
      <c r="QWG84" s="197"/>
      <c r="QWH84" s="197"/>
      <c r="QWI84" s="197"/>
      <c r="QWJ84" s="197"/>
      <c r="QWK84" s="197"/>
      <c r="QWL84" s="197"/>
      <c r="QWM84" s="197"/>
      <c r="QWN84" s="197"/>
      <c r="QWO84" s="197"/>
      <c r="QWP84" s="197"/>
      <c r="QWQ84" s="197"/>
      <c r="QWR84" s="197"/>
      <c r="QWS84" s="197"/>
      <c r="QWT84" s="197"/>
      <c r="QWU84" s="197"/>
      <c r="QWV84" s="197"/>
      <c r="QWW84" s="197"/>
      <c r="QWX84" s="197"/>
      <c r="QWY84" s="197"/>
      <c r="QWZ84" s="197"/>
      <c r="QXA84" s="197"/>
      <c r="QXB84" s="197"/>
      <c r="QXC84" s="197"/>
      <c r="QXD84" s="197"/>
      <c r="QXE84" s="197"/>
      <c r="QXF84" s="197"/>
      <c r="QXG84" s="197"/>
      <c r="QXH84" s="197"/>
      <c r="QXI84" s="197"/>
      <c r="QXJ84" s="197"/>
      <c r="QXK84" s="197"/>
      <c r="QXL84" s="197"/>
      <c r="QXM84" s="197"/>
      <c r="QXN84" s="197"/>
      <c r="QXO84" s="197"/>
      <c r="QXP84" s="197"/>
      <c r="QXQ84" s="197"/>
      <c r="QXR84" s="197"/>
      <c r="QXS84" s="197"/>
      <c r="QXT84" s="197"/>
      <c r="QXU84" s="197"/>
      <c r="QXV84" s="197"/>
      <c r="QXW84" s="197"/>
      <c r="QXX84" s="197"/>
      <c r="QXY84" s="197"/>
      <c r="QXZ84" s="197"/>
      <c r="QYA84" s="197"/>
      <c r="QYB84" s="197"/>
      <c r="QYC84" s="197"/>
      <c r="QYD84" s="197"/>
      <c r="QYE84" s="197"/>
      <c r="QYF84" s="197"/>
      <c r="QYG84" s="197"/>
      <c r="QYH84" s="197"/>
      <c r="QYI84" s="197"/>
      <c r="QYJ84" s="197"/>
      <c r="QYK84" s="197"/>
      <c r="QYL84" s="197"/>
      <c r="QYM84" s="197"/>
      <c r="QYN84" s="197"/>
      <c r="QYO84" s="197"/>
      <c r="QYP84" s="197"/>
      <c r="QYQ84" s="197"/>
      <c r="QYR84" s="197"/>
      <c r="QYS84" s="197"/>
      <c r="QYT84" s="197"/>
      <c r="QYU84" s="197"/>
      <c r="QYV84" s="197"/>
      <c r="QYW84" s="197"/>
      <c r="QYX84" s="197"/>
      <c r="QYY84" s="197"/>
      <c r="QYZ84" s="197"/>
      <c r="QZA84" s="197"/>
      <c r="QZB84" s="197"/>
      <c r="QZC84" s="197"/>
      <c r="QZD84" s="197"/>
      <c r="QZE84" s="197"/>
      <c r="QZF84" s="197"/>
      <c r="QZG84" s="197"/>
      <c r="QZH84" s="197"/>
      <c r="QZI84" s="197"/>
      <c r="QZJ84" s="197"/>
      <c r="QZK84" s="197"/>
      <c r="QZL84" s="197"/>
      <c r="QZM84" s="197"/>
      <c r="QZN84" s="197"/>
      <c r="QZO84" s="197"/>
      <c r="QZP84" s="197"/>
      <c r="QZQ84" s="197"/>
      <c r="QZR84" s="197"/>
      <c r="QZS84" s="197"/>
      <c r="QZT84" s="197"/>
      <c r="QZU84" s="197"/>
      <c r="QZV84" s="197"/>
      <c r="QZW84" s="197"/>
      <c r="QZX84" s="197"/>
      <c r="QZY84" s="197"/>
      <c r="QZZ84" s="197"/>
      <c r="RAA84" s="197"/>
      <c r="RAB84" s="197"/>
      <c r="RAC84" s="197"/>
      <c r="RAD84" s="197"/>
      <c r="RAE84" s="197"/>
      <c r="RAF84" s="197"/>
      <c r="RAG84" s="197"/>
      <c r="RAH84" s="197"/>
      <c r="RAI84" s="197"/>
      <c r="RAJ84" s="197"/>
      <c r="RAK84" s="197"/>
      <c r="RAL84" s="197"/>
      <c r="RAM84" s="197"/>
      <c r="RAN84" s="197"/>
      <c r="RAO84" s="197"/>
      <c r="RAP84" s="197"/>
      <c r="RAQ84" s="197"/>
      <c r="RAR84" s="197"/>
      <c r="RAS84" s="197"/>
      <c r="RAT84" s="197"/>
      <c r="RAU84" s="197"/>
      <c r="RAV84" s="197"/>
      <c r="RAW84" s="197"/>
      <c r="RAX84" s="197"/>
      <c r="RAY84" s="197"/>
      <c r="RAZ84" s="197"/>
      <c r="RBA84" s="197"/>
      <c r="RBB84" s="197"/>
      <c r="RBC84" s="197"/>
      <c r="RBD84" s="197"/>
      <c r="RBE84" s="197"/>
      <c r="RBF84" s="197"/>
      <c r="RBG84" s="197"/>
      <c r="RBH84" s="197"/>
      <c r="RBI84" s="197"/>
      <c r="RBJ84" s="197"/>
      <c r="RBK84" s="197"/>
      <c r="RBL84" s="197"/>
      <c r="RBM84" s="197"/>
      <c r="RBN84" s="197"/>
      <c r="RBO84" s="197"/>
      <c r="RBP84" s="197"/>
      <c r="RBQ84" s="197"/>
      <c r="RBR84" s="197"/>
      <c r="RBS84" s="197"/>
      <c r="RBT84" s="197"/>
      <c r="RBU84" s="197"/>
      <c r="RBV84" s="197"/>
      <c r="RBW84" s="197"/>
      <c r="RBX84" s="197"/>
      <c r="RBY84" s="197"/>
      <c r="RBZ84" s="197"/>
      <c r="RCA84" s="197"/>
      <c r="RCB84" s="197"/>
      <c r="RCC84" s="197"/>
      <c r="RCD84" s="197"/>
      <c r="RCE84" s="197"/>
      <c r="RCF84" s="197"/>
      <c r="RCG84" s="197"/>
      <c r="RCH84" s="197"/>
      <c r="RCI84" s="197"/>
      <c r="RCJ84" s="197"/>
      <c r="RCK84" s="197"/>
      <c r="RCL84" s="197"/>
      <c r="RCM84" s="197"/>
      <c r="RCN84" s="197"/>
      <c r="RCO84" s="197"/>
      <c r="RCP84" s="197"/>
      <c r="RCQ84" s="197"/>
      <c r="RCR84" s="197"/>
      <c r="RCS84" s="197"/>
      <c r="RCT84" s="197"/>
      <c r="RCU84" s="197"/>
      <c r="RCV84" s="197"/>
      <c r="RCW84" s="197"/>
      <c r="RCX84" s="197"/>
      <c r="RCY84" s="197"/>
      <c r="RCZ84" s="197"/>
      <c r="RDA84" s="197"/>
      <c r="RDB84" s="197"/>
      <c r="RDC84" s="197"/>
      <c r="RDD84" s="197"/>
      <c r="RDE84" s="197"/>
      <c r="RDF84" s="197"/>
      <c r="RDG84" s="197"/>
      <c r="RDH84" s="197"/>
      <c r="RDI84" s="197"/>
      <c r="RDJ84" s="197"/>
      <c r="RDK84" s="197"/>
      <c r="RDL84" s="197"/>
      <c r="RDM84" s="197"/>
      <c r="RDN84" s="197"/>
      <c r="RDO84" s="197"/>
      <c r="RDP84" s="197"/>
      <c r="RDQ84" s="197"/>
      <c r="RDR84" s="197"/>
      <c r="RDS84" s="197"/>
      <c r="RDT84" s="197"/>
      <c r="RDU84" s="197"/>
      <c r="RDV84" s="197"/>
      <c r="RDW84" s="197"/>
      <c r="RDX84" s="197"/>
      <c r="RDY84" s="197"/>
      <c r="RDZ84" s="197"/>
      <c r="REA84" s="197"/>
      <c r="REB84" s="197"/>
      <c r="REC84" s="197"/>
      <c r="RED84" s="197"/>
      <c r="REE84" s="197"/>
      <c r="REF84" s="197"/>
      <c r="REG84" s="197"/>
      <c r="REH84" s="197"/>
      <c r="REI84" s="197"/>
      <c r="REJ84" s="197"/>
      <c r="REK84" s="197"/>
      <c r="REL84" s="197"/>
      <c r="REM84" s="197"/>
      <c r="REN84" s="197"/>
      <c r="REO84" s="197"/>
      <c r="REP84" s="197"/>
      <c r="REQ84" s="197"/>
      <c r="RER84" s="197"/>
      <c r="RES84" s="197"/>
      <c r="RET84" s="197"/>
      <c r="REU84" s="197"/>
      <c r="REV84" s="197"/>
      <c r="REW84" s="197"/>
      <c r="REX84" s="197"/>
      <c r="REY84" s="197"/>
      <c r="REZ84" s="197"/>
      <c r="RFA84" s="197"/>
      <c r="RFB84" s="197"/>
      <c r="RFC84" s="197"/>
      <c r="RFD84" s="197"/>
      <c r="RFE84" s="197"/>
      <c r="RFF84" s="197"/>
      <c r="RFG84" s="197"/>
      <c r="RFH84" s="197"/>
      <c r="RFI84" s="197"/>
      <c r="RFJ84" s="197"/>
      <c r="RFK84" s="197"/>
      <c r="RFL84" s="197"/>
      <c r="RFM84" s="197"/>
      <c r="RFN84" s="197"/>
      <c r="RFO84" s="197"/>
      <c r="RFP84" s="197"/>
      <c r="RFQ84" s="197"/>
      <c r="RFR84" s="197"/>
      <c r="RFS84" s="197"/>
      <c r="RFT84" s="197"/>
      <c r="RFU84" s="197"/>
      <c r="RFV84" s="197"/>
      <c r="RFW84" s="197"/>
      <c r="RFX84" s="197"/>
      <c r="RFY84" s="197"/>
      <c r="RFZ84" s="197"/>
      <c r="RGA84" s="197"/>
      <c r="RGB84" s="197"/>
      <c r="RGC84" s="197"/>
      <c r="RGD84" s="197"/>
      <c r="RGE84" s="197"/>
      <c r="RGF84" s="197"/>
      <c r="RGG84" s="197"/>
      <c r="RGH84" s="197"/>
      <c r="RGI84" s="197"/>
      <c r="RGJ84" s="197"/>
      <c r="RGK84" s="197"/>
      <c r="RGL84" s="197"/>
      <c r="RGM84" s="197"/>
      <c r="RGN84" s="197"/>
      <c r="RGO84" s="197"/>
      <c r="RGP84" s="197"/>
      <c r="RGQ84" s="197"/>
      <c r="RGR84" s="197"/>
      <c r="RGS84" s="197"/>
      <c r="RGT84" s="197"/>
      <c r="RGU84" s="197"/>
      <c r="RGV84" s="197"/>
      <c r="RGW84" s="197"/>
      <c r="RGX84" s="197"/>
      <c r="RGY84" s="197"/>
      <c r="RGZ84" s="197"/>
      <c r="RHA84" s="197"/>
      <c r="RHB84" s="197"/>
      <c r="RHC84" s="197"/>
      <c r="RHD84" s="197"/>
      <c r="RHE84" s="197"/>
      <c r="RHF84" s="197"/>
      <c r="RHG84" s="197"/>
      <c r="RHH84" s="197"/>
      <c r="RHI84" s="197"/>
      <c r="RHJ84" s="197"/>
      <c r="RHK84" s="197"/>
      <c r="RHL84" s="197"/>
      <c r="RHM84" s="197"/>
      <c r="RHN84" s="197"/>
      <c r="RHO84" s="197"/>
      <c r="RHP84" s="197"/>
      <c r="RHQ84" s="197"/>
      <c r="RHR84" s="197"/>
      <c r="RHS84" s="197"/>
      <c r="RHT84" s="197"/>
      <c r="RHU84" s="197"/>
      <c r="RHV84" s="197"/>
      <c r="RHW84" s="197"/>
      <c r="RHX84" s="197"/>
      <c r="RHY84" s="197"/>
      <c r="RHZ84" s="197"/>
      <c r="RIA84" s="197"/>
      <c r="RIB84" s="197"/>
      <c r="RIC84" s="197"/>
      <c r="RID84" s="197"/>
      <c r="RIE84" s="197"/>
      <c r="RIF84" s="197"/>
      <c r="RIG84" s="197"/>
      <c r="RIH84" s="197"/>
      <c r="RII84" s="197"/>
      <c r="RIJ84" s="197"/>
      <c r="RIK84" s="197"/>
      <c r="RIL84" s="197"/>
      <c r="RIM84" s="197"/>
      <c r="RIN84" s="197"/>
      <c r="RIO84" s="197"/>
      <c r="RIP84" s="197"/>
      <c r="RIQ84" s="197"/>
      <c r="RIR84" s="197"/>
      <c r="RIS84" s="197"/>
      <c r="RIT84" s="197"/>
      <c r="RIU84" s="197"/>
      <c r="RIV84" s="197"/>
      <c r="RIW84" s="197"/>
      <c r="RIX84" s="197"/>
      <c r="RIY84" s="197"/>
      <c r="RIZ84" s="197"/>
      <c r="RJA84" s="197"/>
      <c r="RJB84" s="197"/>
      <c r="RJC84" s="197"/>
      <c r="RJD84" s="197"/>
      <c r="RJE84" s="197"/>
      <c r="RJF84" s="197"/>
      <c r="RJG84" s="197"/>
      <c r="RJH84" s="197"/>
      <c r="RJI84" s="197"/>
      <c r="RJJ84" s="197"/>
      <c r="RJK84" s="197"/>
      <c r="RJL84" s="197"/>
      <c r="RJM84" s="197"/>
      <c r="RJN84" s="197"/>
      <c r="RJO84" s="197"/>
      <c r="RJP84" s="197"/>
      <c r="RJQ84" s="197"/>
      <c r="RJR84" s="197"/>
      <c r="RJS84" s="197"/>
      <c r="RJT84" s="197"/>
      <c r="RJU84" s="197"/>
      <c r="RJV84" s="197"/>
      <c r="RJW84" s="197"/>
      <c r="RJX84" s="197"/>
      <c r="RJY84" s="197"/>
      <c r="RJZ84" s="197"/>
      <c r="RKA84" s="197"/>
      <c r="RKB84" s="197"/>
      <c r="RKC84" s="197"/>
      <c r="RKD84" s="197"/>
      <c r="RKE84" s="197"/>
      <c r="RKF84" s="197"/>
      <c r="RKG84" s="197"/>
      <c r="RKH84" s="197"/>
      <c r="RKI84" s="197"/>
      <c r="RKJ84" s="197"/>
      <c r="RKK84" s="197"/>
      <c r="RKL84" s="197"/>
      <c r="RKM84" s="197"/>
      <c r="RKN84" s="197"/>
      <c r="RKO84" s="197"/>
      <c r="RKP84" s="197"/>
      <c r="RKQ84" s="197"/>
      <c r="RKR84" s="197"/>
      <c r="RKS84" s="197"/>
      <c r="RKT84" s="197"/>
      <c r="RKU84" s="197"/>
      <c r="RKV84" s="197"/>
      <c r="RKW84" s="197"/>
      <c r="RKX84" s="197"/>
      <c r="RKY84" s="197"/>
      <c r="RKZ84" s="197"/>
      <c r="RLA84" s="197"/>
      <c r="RLB84" s="197"/>
      <c r="RLC84" s="197"/>
      <c r="RLD84" s="197"/>
      <c r="RLE84" s="197"/>
      <c r="RLF84" s="197"/>
      <c r="RLG84" s="197"/>
      <c r="RLH84" s="197"/>
      <c r="RLI84" s="197"/>
      <c r="RLJ84" s="197"/>
      <c r="RLK84" s="197"/>
      <c r="RLL84" s="197"/>
      <c r="RLM84" s="197"/>
      <c r="RLN84" s="197"/>
      <c r="RLO84" s="197"/>
      <c r="RLP84" s="197"/>
      <c r="RLQ84" s="197"/>
      <c r="RLR84" s="197"/>
      <c r="RLS84" s="197"/>
      <c r="RLT84" s="197"/>
      <c r="RLU84" s="197"/>
      <c r="RLV84" s="197"/>
      <c r="RLW84" s="197"/>
      <c r="RLX84" s="197"/>
      <c r="RLY84" s="197"/>
      <c r="RLZ84" s="197"/>
      <c r="RMA84" s="197"/>
      <c r="RMB84" s="197"/>
      <c r="RMC84" s="197"/>
      <c r="RMD84" s="197"/>
      <c r="RME84" s="197"/>
      <c r="RMF84" s="197"/>
      <c r="RMG84" s="197"/>
      <c r="RMH84" s="197"/>
      <c r="RMI84" s="197"/>
      <c r="RMJ84" s="197"/>
      <c r="RMK84" s="197"/>
      <c r="RML84" s="197"/>
      <c r="RMM84" s="197"/>
      <c r="RMN84" s="197"/>
      <c r="RMO84" s="197"/>
      <c r="RMP84" s="197"/>
      <c r="RMQ84" s="197"/>
      <c r="RMR84" s="197"/>
      <c r="RMS84" s="197"/>
      <c r="RMT84" s="197"/>
      <c r="RMU84" s="197"/>
      <c r="RMV84" s="197"/>
      <c r="RMW84" s="197"/>
      <c r="RMX84" s="197"/>
      <c r="RMY84" s="197"/>
      <c r="RMZ84" s="197"/>
      <c r="RNA84" s="197"/>
      <c r="RNB84" s="197"/>
      <c r="RNC84" s="197"/>
      <c r="RND84" s="197"/>
      <c r="RNE84" s="197"/>
      <c r="RNF84" s="197"/>
      <c r="RNG84" s="197"/>
      <c r="RNH84" s="197"/>
      <c r="RNI84" s="197"/>
      <c r="RNJ84" s="197"/>
      <c r="RNK84" s="197"/>
      <c r="RNL84" s="197"/>
      <c r="RNM84" s="197"/>
      <c r="RNN84" s="197"/>
      <c r="RNO84" s="197"/>
      <c r="RNP84" s="197"/>
      <c r="RNQ84" s="197"/>
      <c r="RNR84" s="197"/>
      <c r="RNS84" s="197"/>
      <c r="RNT84" s="197"/>
      <c r="RNU84" s="197"/>
      <c r="RNV84" s="197"/>
      <c r="RNW84" s="197"/>
      <c r="RNX84" s="197"/>
      <c r="RNY84" s="197"/>
      <c r="RNZ84" s="197"/>
      <c r="ROA84" s="197"/>
      <c r="ROB84" s="197"/>
      <c r="ROC84" s="197"/>
      <c r="ROD84" s="197"/>
      <c r="ROE84" s="197"/>
      <c r="ROF84" s="197"/>
      <c r="ROG84" s="197"/>
      <c r="ROH84" s="197"/>
      <c r="ROI84" s="197"/>
      <c r="ROJ84" s="197"/>
      <c r="ROK84" s="197"/>
      <c r="ROL84" s="197"/>
      <c r="ROM84" s="197"/>
      <c r="RON84" s="197"/>
      <c r="ROO84" s="197"/>
      <c r="ROP84" s="197"/>
      <c r="ROQ84" s="197"/>
      <c r="ROR84" s="197"/>
      <c r="ROS84" s="197"/>
      <c r="ROT84" s="197"/>
      <c r="ROU84" s="197"/>
      <c r="ROV84" s="197"/>
      <c r="ROW84" s="197"/>
      <c r="ROX84" s="197"/>
      <c r="ROY84" s="197"/>
      <c r="ROZ84" s="197"/>
      <c r="RPA84" s="197"/>
      <c r="RPB84" s="197"/>
      <c r="RPC84" s="197"/>
      <c r="RPD84" s="197"/>
      <c r="RPE84" s="197"/>
      <c r="RPF84" s="197"/>
      <c r="RPG84" s="197"/>
      <c r="RPH84" s="197"/>
      <c r="RPI84" s="197"/>
      <c r="RPJ84" s="197"/>
      <c r="RPK84" s="197"/>
      <c r="RPL84" s="197"/>
      <c r="RPM84" s="197"/>
      <c r="RPN84" s="197"/>
      <c r="RPO84" s="197"/>
      <c r="RPP84" s="197"/>
      <c r="RPQ84" s="197"/>
      <c r="RPR84" s="197"/>
      <c r="RPS84" s="197"/>
      <c r="RPT84" s="197"/>
      <c r="RPU84" s="197"/>
      <c r="RPV84" s="197"/>
      <c r="RPW84" s="197"/>
      <c r="RPX84" s="197"/>
      <c r="RPY84" s="197"/>
      <c r="RPZ84" s="197"/>
      <c r="RQA84" s="197"/>
      <c r="RQB84" s="197"/>
      <c r="RQC84" s="197"/>
      <c r="RQD84" s="197"/>
      <c r="RQE84" s="197"/>
      <c r="RQF84" s="197"/>
      <c r="RQG84" s="197"/>
      <c r="RQH84" s="197"/>
      <c r="RQI84" s="197"/>
      <c r="RQJ84" s="197"/>
      <c r="RQK84" s="197"/>
      <c r="RQL84" s="197"/>
      <c r="RQM84" s="197"/>
      <c r="RQN84" s="197"/>
      <c r="RQO84" s="197"/>
      <c r="RQP84" s="197"/>
      <c r="RQQ84" s="197"/>
      <c r="RQR84" s="197"/>
      <c r="RQS84" s="197"/>
      <c r="RQT84" s="197"/>
      <c r="RQU84" s="197"/>
      <c r="RQV84" s="197"/>
      <c r="RQW84" s="197"/>
      <c r="RQX84" s="197"/>
      <c r="RQY84" s="197"/>
      <c r="RQZ84" s="197"/>
      <c r="RRA84" s="197"/>
      <c r="RRB84" s="197"/>
      <c r="RRC84" s="197"/>
      <c r="RRD84" s="197"/>
      <c r="RRE84" s="197"/>
      <c r="RRF84" s="197"/>
      <c r="RRG84" s="197"/>
      <c r="RRH84" s="197"/>
      <c r="RRI84" s="197"/>
      <c r="RRJ84" s="197"/>
      <c r="RRK84" s="197"/>
      <c r="RRL84" s="197"/>
      <c r="RRM84" s="197"/>
      <c r="RRN84" s="197"/>
      <c r="RRO84" s="197"/>
      <c r="RRP84" s="197"/>
      <c r="RRQ84" s="197"/>
      <c r="RRR84" s="197"/>
      <c r="RRS84" s="197"/>
      <c r="RRT84" s="197"/>
      <c r="RRU84" s="197"/>
      <c r="RRV84" s="197"/>
      <c r="RRW84" s="197"/>
      <c r="RRX84" s="197"/>
      <c r="RRY84" s="197"/>
      <c r="RRZ84" s="197"/>
      <c r="RSA84" s="197"/>
      <c r="RSB84" s="197"/>
      <c r="RSC84" s="197"/>
      <c r="RSD84" s="197"/>
      <c r="RSE84" s="197"/>
      <c r="RSF84" s="197"/>
      <c r="RSG84" s="197"/>
      <c r="RSH84" s="197"/>
      <c r="RSI84" s="197"/>
      <c r="RSJ84" s="197"/>
      <c r="RSK84" s="197"/>
      <c r="RSL84" s="197"/>
      <c r="RSM84" s="197"/>
      <c r="RSN84" s="197"/>
      <c r="RSO84" s="197"/>
      <c r="RSP84" s="197"/>
      <c r="RSQ84" s="197"/>
      <c r="RSR84" s="197"/>
      <c r="RSS84" s="197"/>
      <c r="RST84" s="197"/>
      <c r="RSU84" s="197"/>
      <c r="RSV84" s="197"/>
      <c r="RSW84" s="197"/>
      <c r="RSX84" s="197"/>
      <c r="RSY84" s="197"/>
      <c r="RSZ84" s="197"/>
      <c r="RTA84" s="197"/>
      <c r="RTB84" s="197"/>
      <c r="RTC84" s="197"/>
      <c r="RTD84" s="197"/>
      <c r="RTE84" s="197"/>
      <c r="RTF84" s="197"/>
      <c r="RTG84" s="197"/>
      <c r="RTH84" s="197"/>
      <c r="RTI84" s="197"/>
      <c r="RTJ84" s="197"/>
      <c r="RTK84" s="197"/>
      <c r="RTL84" s="197"/>
      <c r="RTM84" s="197"/>
      <c r="RTN84" s="197"/>
      <c r="RTO84" s="197"/>
      <c r="RTP84" s="197"/>
      <c r="RTQ84" s="197"/>
      <c r="RTR84" s="197"/>
      <c r="RTS84" s="197"/>
      <c r="RTT84" s="197"/>
      <c r="RTU84" s="197"/>
      <c r="RTV84" s="197"/>
      <c r="RTW84" s="197"/>
      <c r="RTX84" s="197"/>
      <c r="RTY84" s="197"/>
      <c r="RTZ84" s="197"/>
      <c r="RUA84" s="197"/>
      <c r="RUB84" s="197"/>
      <c r="RUC84" s="197"/>
      <c r="RUD84" s="197"/>
      <c r="RUE84" s="197"/>
      <c r="RUF84" s="197"/>
      <c r="RUG84" s="197"/>
      <c r="RUH84" s="197"/>
      <c r="RUI84" s="197"/>
      <c r="RUJ84" s="197"/>
      <c r="RUK84" s="197"/>
      <c r="RUL84" s="197"/>
      <c r="RUM84" s="197"/>
      <c r="RUN84" s="197"/>
      <c r="RUO84" s="197"/>
      <c r="RUP84" s="197"/>
      <c r="RUQ84" s="197"/>
      <c r="RUR84" s="197"/>
      <c r="RUS84" s="197"/>
      <c r="RUT84" s="197"/>
      <c r="RUU84" s="197"/>
      <c r="RUV84" s="197"/>
      <c r="RUW84" s="197"/>
      <c r="RUX84" s="197"/>
      <c r="RUY84" s="197"/>
      <c r="RUZ84" s="197"/>
      <c r="RVA84" s="197"/>
      <c r="RVB84" s="197"/>
      <c r="RVC84" s="197"/>
      <c r="RVD84" s="197"/>
      <c r="RVE84" s="197"/>
      <c r="RVF84" s="197"/>
      <c r="RVG84" s="197"/>
      <c r="RVH84" s="197"/>
      <c r="RVI84" s="197"/>
      <c r="RVJ84" s="197"/>
      <c r="RVK84" s="197"/>
      <c r="RVL84" s="197"/>
      <c r="RVM84" s="197"/>
      <c r="RVN84" s="197"/>
      <c r="RVO84" s="197"/>
      <c r="RVP84" s="197"/>
      <c r="RVQ84" s="197"/>
      <c r="RVR84" s="197"/>
      <c r="RVS84" s="197"/>
      <c r="RVT84" s="197"/>
      <c r="RVU84" s="197"/>
      <c r="RVV84" s="197"/>
      <c r="RVW84" s="197"/>
      <c r="RVX84" s="197"/>
      <c r="RVY84" s="197"/>
      <c r="RVZ84" s="197"/>
      <c r="RWA84" s="197"/>
      <c r="RWB84" s="197"/>
      <c r="RWC84" s="197"/>
      <c r="RWD84" s="197"/>
      <c r="RWE84" s="197"/>
      <c r="RWF84" s="197"/>
      <c r="RWG84" s="197"/>
      <c r="RWH84" s="197"/>
      <c r="RWI84" s="197"/>
      <c r="RWJ84" s="197"/>
      <c r="RWK84" s="197"/>
      <c r="RWL84" s="197"/>
      <c r="RWM84" s="197"/>
      <c r="RWN84" s="197"/>
      <c r="RWO84" s="197"/>
      <c r="RWP84" s="197"/>
      <c r="RWQ84" s="197"/>
      <c r="RWR84" s="197"/>
      <c r="RWS84" s="197"/>
      <c r="RWT84" s="197"/>
      <c r="RWU84" s="197"/>
      <c r="RWV84" s="197"/>
      <c r="RWW84" s="197"/>
      <c r="RWX84" s="197"/>
      <c r="RWY84" s="197"/>
      <c r="RWZ84" s="197"/>
      <c r="RXA84" s="197"/>
      <c r="RXB84" s="197"/>
      <c r="RXC84" s="197"/>
      <c r="RXD84" s="197"/>
      <c r="RXE84" s="197"/>
      <c r="RXF84" s="197"/>
      <c r="RXG84" s="197"/>
      <c r="RXH84" s="197"/>
      <c r="RXI84" s="197"/>
      <c r="RXJ84" s="197"/>
      <c r="RXK84" s="197"/>
      <c r="RXL84" s="197"/>
      <c r="RXM84" s="197"/>
      <c r="RXN84" s="197"/>
      <c r="RXO84" s="197"/>
      <c r="RXP84" s="197"/>
      <c r="RXQ84" s="197"/>
      <c r="RXR84" s="197"/>
      <c r="RXS84" s="197"/>
      <c r="RXT84" s="197"/>
      <c r="RXU84" s="197"/>
      <c r="RXV84" s="197"/>
      <c r="RXW84" s="197"/>
      <c r="RXX84" s="197"/>
      <c r="RXY84" s="197"/>
      <c r="RXZ84" s="197"/>
      <c r="RYA84" s="197"/>
      <c r="RYB84" s="197"/>
      <c r="RYC84" s="197"/>
      <c r="RYD84" s="197"/>
      <c r="RYE84" s="197"/>
      <c r="RYF84" s="197"/>
      <c r="RYG84" s="197"/>
      <c r="RYH84" s="197"/>
      <c r="RYI84" s="197"/>
      <c r="RYJ84" s="197"/>
      <c r="RYK84" s="197"/>
      <c r="RYL84" s="197"/>
      <c r="RYM84" s="197"/>
      <c r="RYN84" s="197"/>
      <c r="RYO84" s="197"/>
      <c r="RYP84" s="197"/>
      <c r="RYQ84" s="197"/>
      <c r="RYR84" s="197"/>
      <c r="RYS84" s="197"/>
      <c r="RYT84" s="197"/>
      <c r="RYU84" s="197"/>
      <c r="RYV84" s="197"/>
      <c r="RYW84" s="197"/>
      <c r="RYX84" s="197"/>
      <c r="RYY84" s="197"/>
      <c r="RYZ84" s="197"/>
      <c r="RZA84" s="197"/>
      <c r="RZB84" s="197"/>
      <c r="RZC84" s="197"/>
      <c r="RZD84" s="197"/>
      <c r="RZE84" s="197"/>
      <c r="RZF84" s="197"/>
      <c r="RZG84" s="197"/>
      <c r="RZH84" s="197"/>
      <c r="RZI84" s="197"/>
      <c r="RZJ84" s="197"/>
      <c r="RZK84" s="197"/>
      <c r="RZL84" s="197"/>
      <c r="RZM84" s="197"/>
      <c r="RZN84" s="197"/>
      <c r="RZO84" s="197"/>
      <c r="RZP84" s="197"/>
      <c r="RZQ84" s="197"/>
      <c r="RZR84" s="197"/>
      <c r="RZS84" s="197"/>
      <c r="RZT84" s="197"/>
      <c r="RZU84" s="197"/>
      <c r="RZV84" s="197"/>
      <c r="RZW84" s="197"/>
      <c r="RZX84" s="197"/>
      <c r="RZY84" s="197"/>
      <c r="RZZ84" s="197"/>
      <c r="SAA84" s="197"/>
      <c r="SAB84" s="197"/>
      <c r="SAC84" s="197"/>
      <c r="SAD84" s="197"/>
      <c r="SAE84" s="197"/>
      <c r="SAF84" s="197"/>
      <c r="SAG84" s="197"/>
      <c r="SAH84" s="197"/>
      <c r="SAI84" s="197"/>
      <c r="SAJ84" s="197"/>
      <c r="SAK84" s="197"/>
      <c r="SAL84" s="197"/>
      <c r="SAM84" s="197"/>
      <c r="SAN84" s="197"/>
      <c r="SAO84" s="197"/>
      <c r="SAP84" s="197"/>
      <c r="SAQ84" s="197"/>
      <c r="SAR84" s="197"/>
      <c r="SAS84" s="197"/>
      <c r="SAT84" s="197"/>
      <c r="SAU84" s="197"/>
      <c r="SAV84" s="197"/>
      <c r="SAW84" s="197"/>
      <c r="SAX84" s="197"/>
      <c r="SAY84" s="197"/>
      <c r="SAZ84" s="197"/>
      <c r="SBA84" s="197"/>
      <c r="SBB84" s="197"/>
      <c r="SBC84" s="197"/>
      <c r="SBD84" s="197"/>
      <c r="SBE84" s="197"/>
      <c r="SBF84" s="197"/>
      <c r="SBG84" s="197"/>
      <c r="SBH84" s="197"/>
      <c r="SBI84" s="197"/>
      <c r="SBJ84" s="197"/>
      <c r="SBK84" s="197"/>
      <c r="SBL84" s="197"/>
      <c r="SBM84" s="197"/>
      <c r="SBN84" s="197"/>
      <c r="SBO84" s="197"/>
      <c r="SBP84" s="197"/>
      <c r="SBQ84" s="197"/>
      <c r="SBR84" s="197"/>
      <c r="SBS84" s="197"/>
      <c r="SBT84" s="197"/>
      <c r="SBU84" s="197"/>
      <c r="SBV84" s="197"/>
      <c r="SBW84" s="197"/>
      <c r="SBX84" s="197"/>
      <c r="SBY84" s="197"/>
      <c r="SBZ84" s="197"/>
      <c r="SCA84" s="197"/>
      <c r="SCB84" s="197"/>
      <c r="SCC84" s="197"/>
      <c r="SCD84" s="197"/>
      <c r="SCE84" s="197"/>
      <c r="SCF84" s="197"/>
      <c r="SCG84" s="197"/>
      <c r="SCH84" s="197"/>
      <c r="SCI84" s="197"/>
      <c r="SCJ84" s="197"/>
      <c r="SCK84" s="197"/>
      <c r="SCL84" s="197"/>
      <c r="SCM84" s="197"/>
      <c r="SCN84" s="197"/>
      <c r="SCO84" s="197"/>
      <c r="SCP84" s="197"/>
      <c r="SCQ84" s="197"/>
      <c r="SCR84" s="197"/>
      <c r="SCS84" s="197"/>
      <c r="SCT84" s="197"/>
      <c r="SCU84" s="197"/>
      <c r="SCV84" s="197"/>
      <c r="SCW84" s="197"/>
      <c r="SCX84" s="197"/>
      <c r="SCY84" s="197"/>
      <c r="SCZ84" s="197"/>
      <c r="SDA84" s="197"/>
      <c r="SDB84" s="197"/>
      <c r="SDC84" s="197"/>
      <c r="SDD84" s="197"/>
      <c r="SDE84" s="197"/>
      <c r="SDF84" s="197"/>
      <c r="SDG84" s="197"/>
      <c r="SDH84" s="197"/>
      <c r="SDI84" s="197"/>
      <c r="SDJ84" s="197"/>
      <c r="SDK84" s="197"/>
      <c r="SDL84" s="197"/>
      <c r="SDM84" s="197"/>
      <c r="SDN84" s="197"/>
      <c r="SDO84" s="197"/>
      <c r="SDP84" s="197"/>
      <c r="SDQ84" s="197"/>
      <c r="SDR84" s="197"/>
      <c r="SDS84" s="197"/>
      <c r="SDT84" s="197"/>
      <c r="SDU84" s="197"/>
      <c r="SDV84" s="197"/>
      <c r="SDW84" s="197"/>
      <c r="SDX84" s="197"/>
      <c r="SDY84" s="197"/>
      <c r="SDZ84" s="197"/>
      <c r="SEA84" s="197"/>
      <c r="SEB84" s="197"/>
      <c r="SEC84" s="197"/>
      <c r="SED84" s="197"/>
      <c r="SEE84" s="197"/>
      <c r="SEF84" s="197"/>
      <c r="SEG84" s="197"/>
      <c r="SEH84" s="197"/>
      <c r="SEI84" s="197"/>
      <c r="SEJ84" s="197"/>
      <c r="SEK84" s="197"/>
      <c r="SEL84" s="197"/>
      <c r="SEM84" s="197"/>
      <c r="SEN84" s="197"/>
      <c r="SEO84" s="197"/>
      <c r="SEP84" s="197"/>
      <c r="SEQ84" s="197"/>
      <c r="SER84" s="197"/>
      <c r="SES84" s="197"/>
      <c r="SET84" s="197"/>
      <c r="SEU84" s="197"/>
      <c r="SEV84" s="197"/>
      <c r="SEW84" s="197"/>
      <c r="SEX84" s="197"/>
      <c r="SEY84" s="197"/>
      <c r="SEZ84" s="197"/>
      <c r="SFA84" s="197"/>
      <c r="SFB84" s="197"/>
      <c r="SFC84" s="197"/>
      <c r="SFD84" s="197"/>
      <c r="SFE84" s="197"/>
      <c r="SFF84" s="197"/>
      <c r="SFG84" s="197"/>
      <c r="SFH84" s="197"/>
      <c r="SFI84" s="197"/>
      <c r="SFJ84" s="197"/>
      <c r="SFK84" s="197"/>
      <c r="SFL84" s="197"/>
      <c r="SFM84" s="197"/>
      <c r="SFN84" s="197"/>
      <c r="SFO84" s="197"/>
      <c r="SFP84" s="197"/>
      <c r="SFQ84" s="197"/>
      <c r="SFR84" s="197"/>
      <c r="SFS84" s="197"/>
      <c r="SFT84" s="197"/>
      <c r="SFU84" s="197"/>
      <c r="SFV84" s="197"/>
      <c r="SFW84" s="197"/>
      <c r="SFX84" s="197"/>
      <c r="SFY84" s="197"/>
      <c r="SFZ84" s="197"/>
      <c r="SGA84" s="197"/>
      <c r="SGB84" s="197"/>
      <c r="SGC84" s="197"/>
      <c r="SGD84" s="197"/>
      <c r="SGE84" s="197"/>
      <c r="SGF84" s="197"/>
      <c r="SGG84" s="197"/>
      <c r="SGH84" s="197"/>
      <c r="SGI84" s="197"/>
      <c r="SGJ84" s="197"/>
      <c r="SGK84" s="197"/>
      <c r="SGL84" s="197"/>
      <c r="SGM84" s="197"/>
      <c r="SGN84" s="197"/>
      <c r="SGO84" s="197"/>
      <c r="SGP84" s="197"/>
      <c r="SGQ84" s="197"/>
      <c r="SGR84" s="197"/>
      <c r="SGS84" s="197"/>
      <c r="SGT84" s="197"/>
      <c r="SGU84" s="197"/>
      <c r="SGV84" s="197"/>
      <c r="SGW84" s="197"/>
      <c r="SGX84" s="197"/>
      <c r="SGY84" s="197"/>
      <c r="SGZ84" s="197"/>
      <c r="SHA84" s="197"/>
      <c r="SHB84" s="197"/>
      <c r="SHC84" s="197"/>
      <c r="SHD84" s="197"/>
      <c r="SHE84" s="197"/>
      <c r="SHF84" s="197"/>
      <c r="SHG84" s="197"/>
      <c r="SHH84" s="197"/>
      <c r="SHI84" s="197"/>
      <c r="SHJ84" s="197"/>
      <c r="SHK84" s="197"/>
      <c r="SHL84" s="197"/>
      <c r="SHM84" s="197"/>
      <c r="SHN84" s="197"/>
      <c r="SHO84" s="197"/>
      <c r="SHP84" s="197"/>
      <c r="SHQ84" s="197"/>
      <c r="SHR84" s="197"/>
      <c r="SHS84" s="197"/>
      <c r="SHT84" s="197"/>
      <c r="SHU84" s="197"/>
      <c r="SHV84" s="197"/>
      <c r="SHW84" s="197"/>
      <c r="SHX84" s="197"/>
      <c r="SHY84" s="197"/>
      <c r="SHZ84" s="197"/>
      <c r="SIA84" s="197"/>
      <c r="SIB84" s="197"/>
      <c r="SIC84" s="197"/>
      <c r="SID84" s="197"/>
      <c r="SIE84" s="197"/>
      <c r="SIF84" s="197"/>
      <c r="SIG84" s="197"/>
      <c r="SIH84" s="197"/>
      <c r="SII84" s="197"/>
      <c r="SIJ84" s="197"/>
      <c r="SIK84" s="197"/>
      <c r="SIL84" s="197"/>
      <c r="SIM84" s="197"/>
      <c r="SIN84" s="197"/>
      <c r="SIO84" s="197"/>
      <c r="SIP84" s="197"/>
      <c r="SIQ84" s="197"/>
      <c r="SIR84" s="197"/>
      <c r="SIS84" s="197"/>
      <c r="SIT84" s="197"/>
      <c r="SIU84" s="197"/>
      <c r="SIV84" s="197"/>
      <c r="SIW84" s="197"/>
      <c r="SIX84" s="197"/>
      <c r="SIY84" s="197"/>
      <c r="SIZ84" s="197"/>
      <c r="SJA84" s="197"/>
      <c r="SJB84" s="197"/>
      <c r="SJC84" s="197"/>
      <c r="SJD84" s="197"/>
      <c r="SJE84" s="197"/>
      <c r="SJF84" s="197"/>
      <c r="SJG84" s="197"/>
      <c r="SJH84" s="197"/>
      <c r="SJI84" s="197"/>
      <c r="SJJ84" s="197"/>
      <c r="SJK84" s="197"/>
      <c r="SJL84" s="197"/>
      <c r="SJM84" s="197"/>
      <c r="SJN84" s="197"/>
      <c r="SJO84" s="197"/>
      <c r="SJP84" s="197"/>
      <c r="SJQ84" s="197"/>
      <c r="SJR84" s="197"/>
      <c r="SJS84" s="197"/>
      <c r="SJT84" s="197"/>
      <c r="SJU84" s="197"/>
      <c r="SJV84" s="197"/>
      <c r="SJW84" s="197"/>
      <c r="SJX84" s="197"/>
      <c r="SJY84" s="197"/>
      <c r="SJZ84" s="197"/>
      <c r="SKA84" s="197"/>
      <c r="SKB84" s="197"/>
      <c r="SKC84" s="197"/>
      <c r="SKD84" s="197"/>
      <c r="SKE84" s="197"/>
      <c r="SKF84" s="197"/>
      <c r="SKG84" s="197"/>
      <c r="SKH84" s="197"/>
      <c r="SKI84" s="197"/>
      <c r="SKJ84" s="197"/>
      <c r="SKK84" s="197"/>
      <c r="SKL84" s="197"/>
      <c r="SKM84" s="197"/>
      <c r="SKN84" s="197"/>
      <c r="SKO84" s="197"/>
      <c r="SKP84" s="197"/>
      <c r="SKQ84" s="197"/>
      <c r="SKR84" s="197"/>
      <c r="SKS84" s="197"/>
      <c r="SKT84" s="197"/>
      <c r="SKU84" s="197"/>
      <c r="SKV84" s="197"/>
      <c r="SKW84" s="197"/>
      <c r="SKX84" s="197"/>
      <c r="SKY84" s="197"/>
      <c r="SKZ84" s="197"/>
      <c r="SLA84" s="197"/>
      <c r="SLB84" s="197"/>
      <c r="SLC84" s="197"/>
      <c r="SLD84" s="197"/>
      <c r="SLE84" s="197"/>
      <c r="SLF84" s="197"/>
      <c r="SLG84" s="197"/>
      <c r="SLH84" s="197"/>
      <c r="SLI84" s="197"/>
      <c r="SLJ84" s="197"/>
      <c r="SLK84" s="197"/>
      <c r="SLL84" s="197"/>
      <c r="SLM84" s="197"/>
      <c r="SLN84" s="197"/>
      <c r="SLO84" s="197"/>
      <c r="SLP84" s="197"/>
      <c r="SLQ84" s="197"/>
      <c r="SLR84" s="197"/>
      <c r="SLS84" s="197"/>
      <c r="SLT84" s="197"/>
      <c r="SLU84" s="197"/>
      <c r="SLV84" s="197"/>
      <c r="SLW84" s="197"/>
      <c r="SLX84" s="197"/>
      <c r="SLY84" s="197"/>
      <c r="SLZ84" s="197"/>
      <c r="SMA84" s="197"/>
      <c r="SMB84" s="197"/>
      <c r="SMC84" s="197"/>
      <c r="SMD84" s="197"/>
      <c r="SME84" s="197"/>
      <c r="SMF84" s="197"/>
      <c r="SMG84" s="197"/>
      <c r="SMH84" s="197"/>
      <c r="SMI84" s="197"/>
      <c r="SMJ84" s="197"/>
      <c r="SMK84" s="197"/>
      <c r="SML84" s="197"/>
      <c r="SMM84" s="197"/>
      <c r="SMN84" s="197"/>
      <c r="SMO84" s="197"/>
      <c r="SMP84" s="197"/>
      <c r="SMQ84" s="197"/>
      <c r="SMR84" s="197"/>
      <c r="SMS84" s="197"/>
      <c r="SMT84" s="197"/>
      <c r="SMU84" s="197"/>
      <c r="SMV84" s="197"/>
      <c r="SMW84" s="197"/>
      <c r="SMX84" s="197"/>
      <c r="SMY84" s="197"/>
      <c r="SMZ84" s="197"/>
      <c r="SNA84" s="197"/>
      <c r="SNB84" s="197"/>
      <c r="SNC84" s="197"/>
      <c r="SND84" s="197"/>
      <c r="SNE84" s="197"/>
      <c r="SNF84" s="197"/>
      <c r="SNG84" s="197"/>
      <c r="SNH84" s="197"/>
      <c r="SNI84" s="197"/>
      <c r="SNJ84" s="197"/>
      <c r="SNK84" s="197"/>
      <c r="SNL84" s="197"/>
      <c r="SNM84" s="197"/>
      <c r="SNN84" s="197"/>
      <c r="SNO84" s="197"/>
      <c r="SNP84" s="197"/>
      <c r="SNQ84" s="197"/>
      <c r="SNR84" s="197"/>
      <c r="SNS84" s="197"/>
      <c r="SNT84" s="197"/>
      <c r="SNU84" s="197"/>
      <c r="SNV84" s="197"/>
      <c r="SNW84" s="197"/>
      <c r="SNX84" s="197"/>
      <c r="SNY84" s="197"/>
      <c r="SNZ84" s="197"/>
      <c r="SOA84" s="197"/>
      <c r="SOB84" s="197"/>
      <c r="SOC84" s="197"/>
      <c r="SOD84" s="197"/>
      <c r="SOE84" s="197"/>
      <c r="SOF84" s="197"/>
      <c r="SOG84" s="197"/>
      <c r="SOH84" s="197"/>
      <c r="SOI84" s="197"/>
      <c r="SOJ84" s="197"/>
      <c r="SOK84" s="197"/>
      <c r="SOL84" s="197"/>
      <c r="SOM84" s="197"/>
      <c r="SON84" s="197"/>
      <c r="SOO84" s="197"/>
      <c r="SOP84" s="197"/>
      <c r="SOQ84" s="197"/>
      <c r="SOR84" s="197"/>
      <c r="SOS84" s="197"/>
      <c r="SOT84" s="197"/>
      <c r="SOU84" s="197"/>
      <c r="SOV84" s="197"/>
      <c r="SOW84" s="197"/>
      <c r="SOX84" s="197"/>
      <c r="SOY84" s="197"/>
      <c r="SOZ84" s="197"/>
      <c r="SPA84" s="197"/>
      <c r="SPB84" s="197"/>
      <c r="SPC84" s="197"/>
      <c r="SPD84" s="197"/>
      <c r="SPE84" s="197"/>
      <c r="SPF84" s="197"/>
      <c r="SPG84" s="197"/>
      <c r="SPH84" s="197"/>
      <c r="SPI84" s="197"/>
      <c r="SPJ84" s="197"/>
      <c r="SPK84" s="197"/>
      <c r="SPL84" s="197"/>
      <c r="SPM84" s="197"/>
      <c r="SPN84" s="197"/>
      <c r="SPO84" s="197"/>
      <c r="SPP84" s="197"/>
      <c r="SPQ84" s="197"/>
      <c r="SPR84" s="197"/>
      <c r="SPS84" s="197"/>
      <c r="SPT84" s="197"/>
      <c r="SPU84" s="197"/>
      <c r="SPV84" s="197"/>
      <c r="SPW84" s="197"/>
      <c r="SPX84" s="197"/>
      <c r="SPY84" s="197"/>
      <c r="SPZ84" s="197"/>
      <c r="SQA84" s="197"/>
      <c r="SQB84" s="197"/>
      <c r="SQC84" s="197"/>
      <c r="SQD84" s="197"/>
      <c r="SQE84" s="197"/>
      <c r="SQF84" s="197"/>
      <c r="SQG84" s="197"/>
      <c r="SQH84" s="197"/>
      <c r="SQI84" s="197"/>
      <c r="SQJ84" s="197"/>
      <c r="SQK84" s="197"/>
      <c r="SQL84" s="197"/>
      <c r="SQM84" s="197"/>
      <c r="SQN84" s="197"/>
      <c r="SQO84" s="197"/>
      <c r="SQP84" s="197"/>
      <c r="SQQ84" s="197"/>
      <c r="SQR84" s="197"/>
      <c r="SQS84" s="197"/>
      <c r="SQT84" s="197"/>
      <c r="SQU84" s="197"/>
      <c r="SQV84" s="197"/>
      <c r="SQW84" s="197"/>
      <c r="SQX84" s="197"/>
      <c r="SQY84" s="197"/>
      <c r="SQZ84" s="197"/>
      <c r="SRA84" s="197"/>
      <c r="SRB84" s="197"/>
      <c r="SRC84" s="197"/>
      <c r="SRD84" s="197"/>
      <c r="SRE84" s="197"/>
      <c r="SRF84" s="197"/>
      <c r="SRG84" s="197"/>
      <c r="SRH84" s="197"/>
      <c r="SRI84" s="197"/>
      <c r="SRJ84" s="197"/>
      <c r="SRK84" s="197"/>
      <c r="SRL84" s="197"/>
      <c r="SRM84" s="197"/>
      <c r="SRN84" s="197"/>
      <c r="SRO84" s="197"/>
      <c r="SRP84" s="197"/>
      <c r="SRQ84" s="197"/>
      <c r="SRR84" s="197"/>
      <c r="SRS84" s="197"/>
      <c r="SRT84" s="197"/>
      <c r="SRU84" s="197"/>
      <c r="SRV84" s="197"/>
      <c r="SRW84" s="197"/>
      <c r="SRX84" s="197"/>
      <c r="SRY84" s="197"/>
      <c r="SRZ84" s="197"/>
      <c r="SSA84" s="197"/>
      <c r="SSB84" s="197"/>
      <c r="SSC84" s="197"/>
      <c r="SSD84" s="197"/>
      <c r="SSE84" s="197"/>
      <c r="SSF84" s="197"/>
      <c r="SSG84" s="197"/>
      <c r="SSH84" s="197"/>
      <c r="SSI84" s="197"/>
      <c r="SSJ84" s="197"/>
      <c r="SSK84" s="197"/>
      <c r="SSL84" s="197"/>
      <c r="SSM84" s="197"/>
      <c r="SSN84" s="197"/>
      <c r="SSO84" s="197"/>
      <c r="SSP84" s="197"/>
      <c r="SSQ84" s="197"/>
      <c r="SSR84" s="197"/>
      <c r="SSS84" s="197"/>
      <c r="SST84" s="197"/>
      <c r="SSU84" s="197"/>
      <c r="SSV84" s="197"/>
      <c r="SSW84" s="197"/>
      <c r="SSX84" s="197"/>
      <c r="SSY84" s="197"/>
      <c r="SSZ84" s="197"/>
      <c r="STA84" s="197"/>
      <c r="STB84" s="197"/>
      <c r="STC84" s="197"/>
      <c r="STD84" s="197"/>
      <c r="STE84" s="197"/>
      <c r="STF84" s="197"/>
      <c r="STG84" s="197"/>
      <c r="STH84" s="197"/>
      <c r="STI84" s="197"/>
      <c r="STJ84" s="197"/>
      <c r="STK84" s="197"/>
      <c r="STL84" s="197"/>
      <c r="STM84" s="197"/>
      <c r="STN84" s="197"/>
      <c r="STO84" s="197"/>
      <c r="STP84" s="197"/>
      <c r="STQ84" s="197"/>
      <c r="STR84" s="197"/>
      <c r="STS84" s="197"/>
      <c r="STT84" s="197"/>
      <c r="STU84" s="197"/>
      <c r="STV84" s="197"/>
      <c r="STW84" s="197"/>
      <c r="STX84" s="197"/>
      <c r="STY84" s="197"/>
      <c r="STZ84" s="197"/>
      <c r="SUA84" s="197"/>
      <c r="SUB84" s="197"/>
      <c r="SUC84" s="197"/>
      <c r="SUD84" s="197"/>
      <c r="SUE84" s="197"/>
      <c r="SUF84" s="197"/>
      <c r="SUG84" s="197"/>
      <c r="SUH84" s="197"/>
      <c r="SUI84" s="197"/>
      <c r="SUJ84" s="197"/>
      <c r="SUK84" s="197"/>
      <c r="SUL84" s="197"/>
      <c r="SUM84" s="197"/>
      <c r="SUN84" s="197"/>
      <c r="SUO84" s="197"/>
      <c r="SUP84" s="197"/>
      <c r="SUQ84" s="197"/>
      <c r="SUR84" s="197"/>
      <c r="SUS84" s="197"/>
      <c r="SUT84" s="197"/>
      <c r="SUU84" s="197"/>
      <c r="SUV84" s="197"/>
      <c r="SUW84" s="197"/>
      <c r="SUX84" s="197"/>
      <c r="SUY84" s="197"/>
      <c r="SUZ84" s="197"/>
      <c r="SVA84" s="197"/>
      <c r="SVB84" s="197"/>
      <c r="SVC84" s="197"/>
      <c r="SVD84" s="197"/>
      <c r="SVE84" s="197"/>
      <c r="SVF84" s="197"/>
      <c r="SVG84" s="197"/>
      <c r="SVH84" s="197"/>
      <c r="SVI84" s="197"/>
      <c r="SVJ84" s="197"/>
      <c r="SVK84" s="197"/>
      <c r="SVL84" s="197"/>
      <c r="SVM84" s="197"/>
      <c r="SVN84" s="197"/>
      <c r="SVO84" s="197"/>
      <c r="SVP84" s="197"/>
      <c r="SVQ84" s="197"/>
      <c r="SVR84" s="197"/>
      <c r="SVS84" s="197"/>
      <c r="SVT84" s="197"/>
      <c r="SVU84" s="197"/>
      <c r="SVV84" s="197"/>
      <c r="SVW84" s="197"/>
      <c r="SVX84" s="197"/>
      <c r="SVY84" s="197"/>
      <c r="SVZ84" s="197"/>
      <c r="SWA84" s="197"/>
      <c r="SWB84" s="197"/>
      <c r="SWC84" s="197"/>
      <c r="SWD84" s="197"/>
      <c r="SWE84" s="197"/>
      <c r="SWF84" s="197"/>
      <c r="SWG84" s="197"/>
      <c r="SWH84" s="197"/>
      <c r="SWI84" s="197"/>
      <c r="SWJ84" s="197"/>
      <c r="SWK84" s="197"/>
      <c r="SWL84" s="197"/>
      <c r="SWM84" s="197"/>
      <c r="SWN84" s="197"/>
      <c r="SWO84" s="197"/>
      <c r="SWP84" s="197"/>
      <c r="SWQ84" s="197"/>
      <c r="SWR84" s="197"/>
      <c r="SWS84" s="197"/>
      <c r="SWT84" s="197"/>
      <c r="SWU84" s="197"/>
      <c r="SWV84" s="197"/>
      <c r="SWW84" s="197"/>
      <c r="SWX84" s="197"/>
      <c r="SWY84" s="197"/>
      <c r="SWZ84" s="197"/>
      <c r="SXA84" s="197"/>
      <c r="SXB84" s="197"/>
      <c r="SXC84" s="197"/>
      <c r="SXD84" s="197"/>
      <c r="SXE84" s="197"/>
      <c r="SXF84" s="197"/>
      <c r="SXG84" s="197"/>
      <c r="SXH84" s="197"/>
      <c r="SXI84" s="197"/>
      <c r="SXJ84" s="197"/>
      <c r="SXK84" s="197"/>
      <c r="SXL84" s="197"/>
      <c r="SXM84" s="197"/>
      <c r="SXN84" s="197"/>
      <c r="SXO84" s="197"/>
      <c r="SXP84" s="197"/>
      <c r="SXQ84" s="197"/>
      <c r="SXR84" s="197"/>
      <c r="SXS84" s="197"/>
      <c r="SXT84" s="197"/>
      <c r="SXU84" s="197"/>
      <c r="SXV84" s="197"/>
      <c r="SXW84" s="197"/>
      <c r="SXX84" s="197"/>
      <c r="SXY84" s="197"/>
      <c r="SXZ84" s="197"/>
      <c r="SYA84" s="197"/>
      <c r="SYB84" s="197"/>
      <c r="SYC84" s="197"/>
      <c r="SYD84" s="197"/>
      <c r="SYE84" s="197"/>
      <c r="SYF84" s="197"/>
      <c r="SYG84" s="197"/>
      <c r="SYH84" s="197"/>
      <c r="SYI84" s="197"/>
      <c r="SYJ84" s="197"/>
      <c r="SYK84" s="197"/>
      <c r="SYL84" s="197"/>
      <c r="SYM84" s="197"/>
      <c r="SYN84" s="197"/>
      <c r="SYO84" s="197"/>
      <c r="SYP84" s="197"/>
      <c r="SYQ84" s="197"/>
      <c r="SYR84" s="197"/>
      <c r="SYS84" s="197"/>
      <c r="SYT84" s="197"/>
      <c r="SYU84" s="197"/>
      <c r="SYV84" s="197"/>
      <c r="SYW84" s="197"/>
      <c r="SYX84" s="197"/>
      <c r="SYY84" s="197"/>
      <c r="SYZ84" s="197"/>
      <c r="SZA84" s="197"/>
      <c r="SZB84" s="197"/>
      <c r="SZC84" s="197"/>
      <c r="SZD84" s="197"/>
      <c r="SZE84" s="197"/>
      <c r="SZF84" s="197"/>
      <c r="SZG84" s="197"/>
      <c r="SZH84" s="197"/>
      <c r="SZI84" s="197"/>
      <c r="SZJ84" s="197"/>
      <c r="SZK84" s="197"/>
      <c r="SZL84" s="197"/>
      <c r="SZM84" s="197"/>
      <c r="SZN84" s="197"/>
      <c r="SZO84" s="197"/>
      <c r="SZP84" s="197"/>
      <c r="SZQ84" s="197"/>
      <c r="SZR84" s="197"/>
      <c r="SZS84" s="197"/>
      <c r="SZT84" s="197"/>
      <c r="SZU84" s="197"/>
      <c r="SZV84" s="197"/>
      <c r="SZW84" s="197"/>
      <c r="SZX84" s="197"/>
      <c r="SZY84" s="197"/>
      <c r="SZZ84" s="197"/>
      <c r="TAA84" s="197"/>
      <c r="TAB84" s="197"/>
      <c r="TAC84" s="197"/>
      <c r="TAD84" s="197"/>
      <c r="TAE84" s="197"/>
      <c r="TAF84" s="197"/>
      <c r="TAG84" s="197"/>
      <c r="TAH84" s="197"/>
      <c r="TAI84" s="197"/>
      <c r="TAJ84" s="197"/>
      <c r="TAK84" s="197"/>
      <c r="TAL84" s="197"/>
      <c r="TAM84" s="197"/>
      <c r="TAN84" s="197"/>
      <c r="TAO84" s="197"/>
      <c r="TAP84" s="197"/>
      <c r="TAQ84" s="197"/>
      <c r="TAR84" s="197"/>
      <c r="TAS84" s="197"/>
      <c r="TAT84" s="197"/>
      <c r="TAU84" s="197"/>
      <c r="TAV84" s="197"/>
      <c r="TAW84" s="197"/>
      <c r="TAX84" s="197"/>
      <c r="TAY84" s="197"/>
      <c r="TAZ84" s="197"/>
      <c r="TBA84" s="197"/>
      <c r="TBB84" s="197"/>
      <c r="TBC84" s="197"/>
      <c r="TBD84" s="197"/>
      <c r="TBE84" s="197"/>
      <c r="TBF84" s="197"/>
      <c r="TBG84" s="197"/>
      <c r="TBH84" s="197"/>
      <c r="TBI84" s="197"/>
      <c r="TBJ84" s="197"/>
      <c r="TBK84" s="197"/>
      <c r="TBL84" s="197"/>
      <c r="TBM84" s="197"/>
      <c r="TBN84" s="197"/>
      <c r="TBO84" s="197"/>
      <c r="TBP84" s="197"/>
      <c r="TBQ84" s="197"/>
      <c r="TBR84" s="197"/>
      <c r="TBS84" s="197"/>
      <c r="TBT84" s="197"/>
      <c r="TBU84" s="197"/>
      <c r="TBV84" s="197"/>
      <c r="TBW84" s="197"/>
      <c r="TBX84" s="197"/>
      <c r="TBY84" s="197"/>
      <c r="TBZ84" s="197"/>
      <c r="TCA84" s="197"/>
      <c r="TCB84" s="197"/>
      <c r="TCC84" s="197"/>
      <c r="TCD84" s="197"/>
      <c r="TCE84" s="197"/>
      <c r="TCF84" s="197"/>
      <c r="TCG84" s="197"/>
      <c r="TCH84" s="197"/>
      <c r="TCI84" s="197"/>
      <c r="TCJ84" s="197"/>
      <c r="TCK84" s="197"/>
      <c r="TCL84" s="197"/>
      <c r="TCM84" s="197"/>
      <c r="TCN84" s="197"/>
      <c r="TCO84" s="197"/>
      <c r="TCP84" s="197"/>
      <c r="TCQ84" s="197"/>
      <c r="TCR84" s="197"/>
      <c r="TCS84" s="197"/>
      <c r="TCT84" s="197"/>
      <c r="TCU84" s="197"/>
      <c r="TCV84" s="197"/>
      <c r="TCW84" s="197"/>
      <c r="TCX84" s="197"/>
      <c r="TCY84" s="197"/>
      <c r="TCZ84" s="197"/>
      <c r="TDA84" s="197"/>
      <c r="TDB84" s="197"/>
      <c r="TDC84" s="197"/>
      <c r="TDD84" s="197"/>
      <c r="TDE84" s="197"/>
      <c r="TDF84" s="197"/>
      <c r="TDG84" s="197"/>
      <c r="TDH84" s="197"/>
      <c r="TDI84" s="197"/>
      <c r="TDJ84" s="197"/>
      <c r="TDK84" s="197"/>
      <c r="TDL84" s="197"/>
      <c r="TDM84" s="197"/>
      <c r="TDN84" s="197"/>
      <c r="TDO84" s="197"/>
      <c r="TDP84" s="197"/>
      <c r="TDQ84" s="197"/>
      <c r="TDR84" s="197"/>
      <c r="TDS84" s="197"/>
      <c r="TDT84" s="197"/>
      <c r="TDU84" s="197"/>
      <c r="TDV84" s="197"/>
      <c r="TDW84" s="197"/>
      <c r="TDX84" s="197"/>
      <c r="TDY84" s="197"/>
      <c r="TDZ84" s="197"/>
      <c r="TEA84" s="197"/>
      <c r="TEB84" s="197"/>
      <c r="TEC84" s="197"/>
      <c r="TED84" s="197"/>
      <c r="TEE84" s="197"/>
      <c r="TEF84" s="197"/>
      <c r="TEG84" s="197"/>
      <c r="TEH84" s="197"/>
      <c r="TEI84" s="197"/>
      <c r="TEJ84" s="197"/>
      <c r="TEK84" s="197"/>
      <c r="TEL84" s="197"/>
      <c r="TEM84" s="197"/>
      <c r="TEN84" s="197"/>
      <c r="TEO84" s="197"/>
      <c r="TEP84" s="197"/>
      <c r="TEQ84" s="197"/>
      <c r="TER84" s="197"/>
      <c r="TES84" s="197"/>
      <c r="TET84" s="197"/>
      <c r="TEU84" s="197"/>
      <c r="TEV84" s="197"/>
      <c r="TEW84" s="197"/>
      <c r="TEX84" s="197"/>
      <c r="TEY84" s="197"/>
      <c r="TEZ84" s="197"/>
      <c r="TFA84" s="197"/>
      <c r="TFB84" s="197"/>
      <c r="TFC84" s="197"/>
      <c r="TFD84" s="197"/>
      <c r="TFE84" s="197"/>
      <c r="TFF84" s="197"/>
      <c r="TFG84" s="197"/>
      <c r="TFH84" s="197"/>
      <c r="TFI84" s="197"/>
      <c r="TFJ84" s="197"/>
      <c r="TFK84" s="197"/>
      <c r="TFL84" s="197"/>
      <c r="TFM84" s="197"/>
      <c r="TFN84" s="197"/>
      <c r="TFO84" s="197"/>
      <c r="TFP84" s="197"/>
      <c r="TFQ84" s="197"/>
      <c r="TFR84" s="197"/>
      <c r="TFS84" s="197"/>
      <c r="TFT84" s="197"/>
      <c r="TFU84" s="197"/>
      <c r="TFV84" s="197"/>
      <c r="TFW84" s="197"/>
      <c r="TFX84" s="197"/>
      <c r="TFY84" s="197"/>
      <c r="TFZ84" s="197"/>
      <c r="TGA84" s="197"/>
      <c r="TGB84" s="197"/>
      <c r="TGC84" s="197"/>
      <c r="TGD84" s="197"/>
      <c r="TGE84" s="197"/>
      <c r="TGF84" s="197"/>
      <c r="TGG84" s="197"/>
      <c r="TGH84" s="197"/>
      <c r="TGI84" s="197"/>
      <c r="TGJ84" s="197"/>
      <c r="TGK84" s="197"/>
      <c r="TGL84" s="197"/>
      <c r="TGM84" s="197"/>
      <c r="TGN84" s="197"/>
      <c r="TGO84" s="197"/>
      <c r="TGP84" s="197"/>
      <c r="TGQ84" s="197"/>
      <c r="TGR84" s="197"/>
      <c r="TGS84" s="197"/>
      <c r="TGT84" s="197"/>
      <c r="TGU84" s="197"/>
      <c r="TGV84" s="197"/>
      <c r="TGW84" s="197"/>
      <c r="TGX84" s="197"/>
      <c r="TGY84" s="197"/>
      <c r="TGZ84" s="197"/>
      <c r="THA84" s="197"/>
      <c r="THB84" s="197"/>
      <c r="THC84" s="197"/>
      <c r="THD84" s="197"/>
      <c r="THE84" s="197"/>
      <c r="THF84" s="197"/>
      <c r="THG84" s="197"/>
      <c r="THH84" s="197"/>
      <c r="THI84" s="197"/>
      <c r="THJ84" s="197"/>
      <c r="THK84" s="197"/>
      <c r="THL84" s="197"/>
      <c r="THM84" s="197"/>
      <c r="THN84" s="197"/>
      <c r="THO84" s="197"/>
      <c r="THP84" s="197"/>
      <c r="THQ84" s="197"/>
      <c r="THR84" s="197"/>
      <c r="THS84" s="197"/>
      <c r="THT84" s="197"/>
      <c r="THU84" s="197"/>
      <c r="THV84" s="197"/>
      <c r="THW84" s="197"/>
      <c r="THX84" s="197"/>
      <c r="THY84" s="197"/>
      <c r="THZ84" s="197"/>
      <c r="TIA84" s="197"/>
      <c r="TIB84" s="197"/>
      <c r="TIC84" s="197"/>
      <c r="TID84" s="197"/>
      <c r="TIE84" s="197"/>
      <c r="TIF84" s="197"/>
      <c r="TIG84" s="197"/>
      <c r="TIH84" s="197"/>
      <c r="TII84" s="197"/>
      <c r="TIJ84" s="197"/>
      <c r="TIK84" s="197"/>
      <c r="TIL84" s="197"/>
      <c r="TIM84" s="197"/>
      <c r="TIN84" s="197"/>
      <c r="TIO84" s="197"/>
      <c r="TIP84" s="197"/>
      <c r="TIQ84" s="197"/>
      <c r="TIR84" s="197"/>
      <c r="TIS84" s="197"/>
      <c r="TIT84" s="197"/>
      <c r="TIU84" s="197"/>
      <c r="TIV84" s="197"/>
      <c r="TIW84" s="197"/>
      <c r="TIX84" s="197"/>
      <c r="TIY84" s="197"/>
      <c r="TIZ84" s="197"/>
      <c r="TJA84" s="197"/>
      <c r="TJB84" s="197"/>
      <c r="TJC84" s="197"/>
      <c r="TJD84" s="197"/>
      <c r="TJE84" s="197"/>
      <c r="TJF84" s="197"/>
      <c r="TJG84" s="197"/>
      <c r="TJH84" s="197"/>
      <c r="TJI84" s="197"/>
      <c r="TJJ84" s="197"/>
      <c r="TJK84" s="197"/>
      <c r="TJL84" s="197"/>
      <c r="TJM84" s="197"/>
      <c r="TJN84" s="197"/>
      <c r="TJO84" s="197"/>
      <c r="TJP84" s="197"/>
      <c r="TJQ84" s="197"/>
      <c r="TJR84" s="197"/>
      <c r="TJS84" s="197"/>
      <c r="TJT84" s="197"/>
      <c r="TJU84" s="197"/>
      <c r="TJV84" s="197"/>
      <c r="TJW84" s="197"/>
      <c r="TJX84" s="197"/>
      <c r="TJY84" s="197"/>
      <c r="TJZ84" s="197"/>
      <c r="TKA84" s="197"/>
      <c r="TKB84" s="197"/>
      <c r="TKC84" s="197"/>
      <c r="TKD84" s="197"/>
      <c r="TKE84" s="197"/>
      <c r="TKF84" s="197"/>
      <c r="TKG84" s="197"/>
      <c r="TKH84" s="197"/>
      <c r="TKI84" s="197"/>
      <c r="TKJ84" s="197"/>
      <c r="TKK84" s="197"/>
      <c r="TKL84" s="197"/>
      <c r="TKM84" s="197"/>
      <c r="TKN84" s="197"/>
      <c r="TKO84" s="197"/>
      <c r="TKP84" s="197"/>
      <c r="TKQ84" s="197"/>
      <c r="TKR84" s="197"/>
      <c r="TKS84" s="197"/>
      <c r="TKT84" s="197"/>
      <c r="TKU84" s="197"/>
      <c r="TKV84" s="197"/>
      <c r="TKW84" s="197"/>
      <c r="TKX84" s="197"/>
      <c r="TKY84" s="197"/>
      <c r="TKZ84" s="197"/>
      <c r="TLA84" s="197"/>
      <c r="TLB84" s="197"/>
      <c r="TLC84" s="197"/>
      <c r="TLD84" s="197"/>
      <c r="TLE84" s="197"/>
      <c r="TLF84" s="197"/>
      <c r="TLG84" s="197"/>
      <c r="TLH84" s="197"/>
      <c r="TLI84" s="197"/>
      <c r="TLJ84" s="197"/>
      <c r="TLK84" s="197"/>
      <c r="TLL84" s="197"/>
      <c r="TLM84" s="197"/>
      <c r="TLN84" s="197"/>
      <c r="TLO84" s="197"/>
      <c r="TLP84" s="197"/>
      <c r="TLQ84" s="197"/>
      <c r="TLR84" s="197"/>
      <c r="TLS84" s="197"/>
      <c r="TLT84" s="197"/>
      <c r="TLU84" s="197"/>
      <c r="TLV84" s="197"/>
      <c r="TLW84" s="197"/>
      <c r="TLX84" s="197"/>
      <c r="TLY84" s="197"/>
      <c r="TLZ84" s="197"/>
      <c r="TMA84" s="197"/>
      <c r="TMB84" s="197"/>
      <c r="TMC84" s="197"/>
      <c r="TMD84" s="197"/>
      <c r="TME84" s="197"/>
      <c r="TMF84" s="197"/>
      <c r="TMG84" s="197"/>
      <c r="TMH84" s="197"/>
      <c r="TMI84" s="197"/>
      <c r="TMJ84" s="197"/>
      <c r="TMK84" s="197"/>
      <c r="TML84" s="197"/>
      <c r="TMM84" s="197"/>
      <c r="TMN84" s="197"/>
      <c r="TMO84" s="197"/>
      <c r="TMP84" s="197"/>
      <c r="TMQ84" s="197"/>
      <c r="TMR84" s="197"/>
      <c r="TMS84" s="197"/>
      <c r="TMT84" s="197"/>
      <c r="TMU84" s="197"/>
      <c r="TMV84" s="197"/>
      <c r="TMW84" s="197"/>
      <c r="TMX84" s="197"/>
      <c r="TMY84" s="197"/>
      <c r="TMZ84" s="197"/>
      <c r="TNA84" s="197"/>
      <c r="TNB84" s="197"/>
      <c r="TNC84" s="197"/>
      <c r="TND84" s="197"/>
      <c r="TNE84" s="197"/>
      <c r="TNF84" s="197"/>
      <c r="TNG84" s="197"/>
      <c r="TNH84" s="197"/>
      <c r="TNI84" s="197"/>
      <c r="TNJ84" s="197"/>
      <c r="TNK84" s="197"/>
      <c r="TNL84" s="197"/>
      <c r="TNM84" s="197"/>
      <c r="TNN84" s="197"/>
      <c r="TNO84" s="197"/>
      <c r="TNP84" s="197"/>
      <c r="TNQ84" s="197"/>
      <c r="TNR84" s="197"/>
      <c r="TNS84" s="197"/>
      <c r="TNT84" s="197"/>
      <c r="TNU84" s="197"/>
      <c r="TNV84" s="197"/>
      <c r="TNW84" s="197"/>
      <c r="TNX84" s="197"/>
      <c r="TNY84" s="197"/>
      <c r="TNZ84" s="197"/>
      <c r="TOA84" s="197"/>
      <c r="TOB84" s="197"/>
      <c r="TOC84" s="197"/>
      <c r="TOD84" s="197"/>
      <c r="TOE84" s="197"/>
      <c r="TOF84" s="197"/>
      <c r="TOG84" s="197"/>
      <c r="TOH84" s="197"/>
      <c r="TOI84" s="197"/>
      <c r="TOJ84" s="197"/>
      <c r="TOK84" s="197"/>
      <c r="TOL84" s="197"/>
      <c r="TOM84" s="197"/>
      <c r="TON84" s="197"/>
      <c r="TOO84" s="197"/>
      <c r="TOP84" s="197"/>
      <c r="TOQ84" s="197"/>
      <c r="TOR84" s="197"/>
      <c r="TOS84" s="197"/>
      <c r="TOT84" s="197"/>
      <c r="TOU84" s="197"/>
      <c r="TOV84" s="197"/>
      <c r="TOW84" s="197"/>
      <c r="TOX84" s="197"/>
      <c r="TOY84" s="197"/>
      <c r="TOZ84" s="197"/>
      <c r="TPA84" s="197"/>
      <c r="TPB84" s="197"/>
      <c r="TPC84" s="197"/>
      <c r="TPD84" s="197"/>
      <c r="TPE84" s="197"/>
      <c r="TPF84" s="197"/>
      <c r="TPG84" s="197"/>
      <c r="TPH84" s="197"/>
      <c r="TPI84" s="197"/>
      <c r="TPJ84" s="197"/>
      <c r="TPK84" s="197"/>
      <c r="TPL84" s="197"/>
      <c r="TPM84" s="197"/>
      <c r="TPN84" s="197"/>
      <c r="TPO84" s="197"/>
      <c r="TPP84" s="197"/>
      <c r="TPQ84" s="197"/>
      <c r="TPR84" s="197"/>
      <c r="TPS84" s="197"/>
      <c r="TPT84" s="197"/>
      <c r="TPU84" s="197"/>
      <c r="TPV84" s="197"/>
      <c r="TPW84" s="197"/>
      <c r="TPX84" s="197"/>
      <c r="TPY84" s="197"/>
      <c r="TPZ84" s="197"/>
      <c r="TQA84" s="197"/>
      <c r="TQB84" s="197"/>
      <c r="TQC84" s="197"/>
      <c r="TQD84" s="197"/>
      <c r="TQE84" s="197"/>
      <c r="TQF84" s="197"/>
      <c r="TQG84" s="197"/>
      <c r="TQH84" s="197"/>
      <c r="TQI84" s="197"/>
      <c r="TQJ84" s="197"/>
      <c r="TQK84" s="197"/>
      <c r="TQL84" s="197"/>
      <c r="TQM84" s="197"/>
      <c r="TQN84" s="197"/>
      <c r="TQO84" s="197"/>
      <c r="TQP84" s="197"/>
      <c r="TQQ84" s="197"/>
      <c r="TQR84" s="197"/>
      <c r="TQS84" s="197"/>
      <c r="TQT84" s="197"/>
      <c r="TQU84" s="197"/>
      <c r="TQV84" s="197"/>
      <c r="TQW84" s="197"/>
      <c r="TQX84" s="197"/>
      <c r="TQY84" s="197"/>
      <c r="TQZ84" s="197"/>
      <c r="TRA84" s="197"/>
      <c r="TRB84" s="197"/>
      <c r="TRC84" s="197"/>
      <c r="TRD84" s="197"/>
      <c r="TRE84" s="197"/>
      <c r="TRF84" s="197"/>
      <c r="TRG84" s="197"/>
      <c r="TRH84" s="197"/>
      <c r="TRI84" s="197"/>
      <c r="TRJ84" s="197"/>
      <c r="TRK84" s="197"/>
      <c r="TRL84" s="197"/>
      <c r="TRM84" s="197"/>
      <c r="TRN84" s="197"/>
      <c r="TRO84" s="197"/>
      <c r="TRP84" s="197"/>
      <c r="TRQ84" s="197"/>
      <c r="TRR84" s="197"/>
      <c r="TRS84" s="197"/>
      <c r="TRT84" s="197"/>
      <c r="TRU84" s="197"/>
      <c r="TRV84" s="197"/>
      <c r="TRW84" s="197"/>
      <c r="TRX84" s="197"/>
      <c r="TRY84" s="197"/>
      <c r="TRZ84" s="197"/>
      <c r="TSA84" s="197"/>
      <c r="TSB84" s="197"/>
      <c r="TSC84" s="197"/>
      <c r="TSD84" s="197"/>
      <c r="TSE84" s="197"/>
      <c r="TSF84" s="197"/>
      <c r="TSG84" s="197"/>
      <c r="TSH84" s="197"/>
      <c r="TSI84" s="197"/>
      <c r="TSJ84" s="197"/>
      <c r="TSK84" s="197"/>
      <c r="TSL84" s="197"/>
      <c r="TSM84" s="197"/>
      <c r="TSN84" s="197"/>
      <c r="TSO84" s="197"/>
      <c r="TSP84" s="197"/>
      <c r="TSQ84" s="197"/>
      <c r="TSR84" s="197"/>
      <c r="TSS84" s="197"/>
      <c r="TST84" s="197"/>
      <c r="TSU84" s="197"/>
      <c r="TSV84" s="197"/>
      <c r="TSW84" s="197"/>
      <c r="TSX84" s="197"/>
      <c r="TSY84" s="197"/>
      <c r="TSZ84" s="197"/>
      <c r="TTA84" s="197"/>
      <c r="TTB84" s="197"/>
      <c r="TTC84" s="197"/>
      <c r="TTD84" s="197"/>
      <c r="TTE84" s="197"/>
      <c r="TTF84" s="197"/>
      <c r="TTG84" s="197"/>
      <c r="TTH84" s="197"/>
      <c r="TTI84" s="197"/>
      <c r="TTJ84" s="197"/>
      <c r="TTK84" s="197"/>
      <c r="TTL84" s="197"/>
      <c r="TTM84" s="197"/>
      <c r="TTN84" s="197"/>
      <c r="TTO84" s="197"/>
      <c r="TTP84" s="197"/>
      <c r="TTQ84" s="197"/>
      <c r="TTR84" s="197"/>
      <c r="TTS84" s="197"/>
      <c r="TTT84" s="197"/>
      <c r="TTU84" s="197"/>
      <c r="TTV84" s="197"/>
      <c r="TTW84" s="197"/>
      <c r="TTX84" s="197"/>
      <c r="TTY84" s="197"/>
      <c r="TTZ84" s="197"/>
      <c r="TUA84" s="197"/>
      <c r="TUB84" s="197"/>
      <c r="TUC84" s="197"/>
      <c r="TUD84" s="197"/>
      <c r="TUE84" s="197"/>
      <c r="TUF84" s="197"/>
      <c r="TUG84" s="197"/>
      <c r="TUH84" s="197"/>
      <c r="TUI84" s="197"/>
      <c r="TUJ84" s="197"/>
      <c r="TUK84" s="197"/>
      <c r="TUL84" s="197"/>
      <c r="TUM84" s="197"/>
      <c r="TUN84" s="197"/>
      <c r="TUO84" s="197"/>
      <c r="TUP84" s="197"/>
      <c r="TUQ84" s="197"/>
      <c r="TUR84" s="197"/>
      <c r="TUS84" s="197"/>
      <c r="TUT84" s="197"/>
      <c r="TUU84" s="197"/>
      <c r="TUV84" s="197"/>
      <c r="TUW84" s="197"/>
      <c r="TUX84" s="197"/>
      <c r="TUY84" s="197"/>
      <c r="TUZ84" s="197"/>
      <c r="TVA84" s="197"/>
      <c r="TVB84" s="197"/>
      <c r="TVC84" s="197"/>
      <c r="TVD84" s="197"/>
      <c r="TVE84" s="197"/>
      <c r="TVF84" s="197"/>
      <c r="TVG84" s="197"/>
      <c r="TVH84" s="197"/>
      <c r="TVI84" s="197"/>
      <c r="TVJ84" s="197"/>
      <c r="TVK84" s="197"/>
      <c r="TVL84" s="197"/>
      <c r="TVM84" s="197"/>
      <c r="TVN84" s="197"/>
      <c r="TVO84" s="197"/>
      <c r="TVP84" s="197"/>
      <c r="TVQ84" s="197"/>
      <c r="TVR84" s="197"/>
      <c r="TVS84" s="197"/>
      <c r="TVT84" s="197"/>
      <c r="TVU84" s="197"/>
      <c r="TVV84" s="197"/>
      <c r="TVW84" s="197"/>
      <c r="TVX84" s="197"/>
      <c r="TVY84" s="197"/>
      <c r="TVZ84" s="197"/>
      <c r="TWA84" s="197"/>
      <c r="TWB84" s="197"/>
      <c r="TWC84" s="197"/>
      <c r="TWD84" s="197"/>
      <c r="TWE84" s="197"/>
      <c r="TWF84" s="197"/>
      <c r="TWG84" s="197"/>
      <c r="TWH84" s="197"/>
      <c r="TWI84" s="197"/>
      <c r="TWJ84" s="197"/>
      <c r="TWK84" s="197"/>
      <c r="TWL84" s="197"/>
      <c r="TWM84" s="197"/>
      <c r="TWN84" s="197"/>
      <c r="TWO84" s="197"/>
      <c r="TWP84" s="197"/>
      <c r="TWQ84" s="197"/>
      <c r="TWR84" s="197"/>
      <c r="TWS84" s="197"/>
      <c r="TWT84" s="197"/>
      <c r="TWU84" s="197"/>
      <c r="TWV84" s="197"/>
      <c r="TWW84" s="197"/>
      <c r="TWX84" s="197"/>
      <c r="TWY84" s="197"/>
      <c r="TWZ84" s="197"/>
      <c r="TXA84" s="197"/>
      <c r="TXB84" s="197"/>
      <c r="TXC84" s="197"/>
      <c r="TXD84" s="197"/>
      <c r="TXE84" s="197"/>
      <c r="TXF84" s="197"/>
      <c r="TXG84" s="197"/>
      <c r="TXH84" s="197"/>
      <c r="TXI84" s="197"/>
      <c r="TXJ84" s="197"/>
      <c r="TXK84" s="197"/>
      <c r="TXL84" s="197"/>
      <c r="TXM84" s="197"/>
      <c r="TXN84" s="197"/>
      <c r="TXO84" s="197"/>
      <c r="TXP84" s="197"/>
      <c r="TXQ84" s="197"/>
      <c r="TXR84" s="197"/>
      <c r="TXS84" s="197"/>
      <c r="TXT84" s="197"/>
      <c r="TXU84" s="197"/>
      <c r="TXV84" s="197"/>
      <c r="TXW84" s="197"/>
      <c r="TXX84" s="197"/>
      <c r="TXY84" s="197"/>
      <c r="TXZ84" s="197"/>
      <c r="TYA84" s="197"/>
      <c r="TYB84" s="197"/>
      <c r="TYC84" s="197"/>
      <c r="TYD84" s="197"/>
      <c r="TYE84" s="197"/>
      <c r="TYF84" s="197"/>
      <c r="TYG84" s="197"/>
      <c r="TYH84" s="197"/>
      <c r="TYI84" s="197"/>
      <c r="TYJ84" s="197"/>
      <c r="TYK84" s="197"/>
      <c r="TYL84" s="197"/>
      <c r="TYM84" s="197"/>
      <c r="TYN84" s="197"/>
      <c r="TYO84" s="197"/>
      <c r="TYP84" s="197"/>
      <c r="TYQ84" s="197"/>
      <c r="TYR84" s="197"/>
      <c r="TYS84" s="197"/>
      <c r="TYT84" s="197"/>
      <c r="TYU84" s="197"/>
      <c r="TYV84" s="197"/>
      <c r="TYW84" s="197"/>
      <c r="TYX84" s="197"/>
      <c r="TYY84" s="197"/>
      <c r="TYZ84" s="197"/>
      <c r="TZA84" s="197"/>
      <c r="TZB84" s="197"/>
      <c r="TZC84" s="197"/>
      <c r="TZD84" s="197"/>
      <c r="TZE84" s="197"/>
      <c r="TZF84" s="197"/>
      <c r="TZG84" s="197"/>
      <c r="TZH84" s="197"/>
      <c r="TZI84" s="197"/>
      <c r="TZJ84" s="197"/>
      <c r="TZK84" s="197"/>
      <c r="TZL84" s="197"/>
      <c r="TZM84" s="197"/>
      <c r="TZN84" s="197"/>
      <c r="TZO84" s="197"/>
      <c r="TZP84" s="197"/>
      <c r="TZQ84" s="197"/>
      <c r="TZR84" s="197"/>
      <c r="TZS84" s="197"/>
      <c r="TZT84" s="197"/>
      <c r="TZU84" s="197"/>
      <c r="TZV84" s="197"/>
      <c r="TZW84" s="197"/>
      <c r="TZX84" s="197"/>
      <c r="TZY84" s="197"/>
      <c r="TZZ84" s="197"/>
      <c r="UAA84" s="197"/>
      <c r="UAB84" s="197"/>
      <c r="UAC84" s="197"/>
      <c r="UAD84" s="197"/>
      <c r="UAE84" s="197"/>
      <c r="UAF84" s="197"/>
      <c r="UAG84" s="197"/>
      <c r="UAH84" s="197"/>
      <c r="UAI84" s="197"/>
      <c r="UAJ84" s="197"/>
      <c r="UAK84" s="197"/>
      <c r="UAL84" s="197"/>
      <c r="UAM84" s="197"/>
      <c r="UAN84" s="197"/>
      <c r="UAO84" s="197"/>
      <c r="UAP84" s="197"/>
      <c r="UAQ84" s="197"/>
      <c r="UAR84" s="197"/>
      <c r="UAS84" s="197"/>
      <c r="UAT84" s="197"/>
      <c r="UAU84" s="197"/>
      <c r="UAV84" s="197"/>
      <c r="UAW84" s="197"/>
      <c r="UAX84" s="197"/>
      <c r="UAY84" s="197"/>
      <c r="UAZ84" s="197"/>
      <c r="UBA84" s="197"/>
      <c r="UBB84" s="197"/>
      <c r="UBC84" s="197"/>
      <c r="UBD84" s="197"/>
      <c r="UBE84" s="197"/>
      <c r="UBF84" s="197"/>
      <c r="UBG84" s="197"/>
      <c r="UBH84" s="197"/>
      <c r="UBI84" s="197"/>
      <c r="UBJ84" s="197"/>
      <c r="UBK84" s="197"/>
      <c r="UBL84" s="197"/>
      <c r="UBM84" s="197"/>
      <c r="UBN84" s="197"/>
      <c r="UBO84" s="197"/>
      <c r="UBP84" s="197"/>
      <c r="UBQ84" s="197"/>
      <c r="UBR84" s="197"/>
      <c r="UBS84" s="197"/>
      <c r="UBT84" s="197"/>
      <c r="UBU84" s="197"/>
      <c r="UBV84" s="197"/>
      <c r="UBW84" s="197"/>
      <c r="UBX84" s="197"/>
      <c r="UBY84" s="197"/>
      <c r="UBZ84" s="197"/>
      <c r="UCA84" s="197"/>
      <c r="UCB84" s="197"/>
      <c r="UCC84" s="197"/>
      <c r="UCD84" s="197"/>
      <c r="UCE84" s="197"/>
      <c r="UCF84" s="197"/>
      <c r="UCG84" s="197"/>
      <c r="UCH84" s="197"/>
      <c r="UCI84" s="197"/>
      <c r="UCJ84" s="197"/>
      <c r="UCK84" s="197"/>
      <c r="UCL84" s="197"/>
      <c r="UCM84" s="197"/>
      <c r="UCN84" s="197"/>
      <c r="UCO84" s="197"/>
      <c r="UCP84" s="197"/>
      <c r="UCQ84" s="197"/>
      <c r="UCR84" s="197"/>
      <c r="UCS84" s="197"/>
      <c r="UCT84" s="197"/>
      <c r="UCU84" s="197"/>
      <c r="UCV84" s="197"/>
      <c r="UCW84" s="197"/>
      <c r="UCX84" s="197"/>
      <c r="UCY84" s="197"/>
      <c r="UCZ84" s="197"/>
      <c r="UDA84" s="197"/>
      <c r="UDB84" s="197"/>
      <c r="UDC84" s="197"/>
      <c r="UDD84" s="197"/>
      <c r="UDE84" s="197"/>
      <c r="UDF84" s="197"/>
      <c r="UDG84" s="197"/>
      <c r="UDH84" s="197"/>
      <c r="UDI84" s="197"/>
      <c r="UDJ84" s="197"/>
      <c r="UDK84" s="197"/>
      <c r="UDL84" s="197"/>
      <c r="UDM84" s="197"/>
      <c r="UDN84" s="197"/>
      <c r="UDO84" s="197"/>
      <c r="UDP84" s="197"/>
      <c r="UDQ84" s="197"/>
      <c r="UDR84" s="197"/>
      <c r="UDS84" s="197"/>
      <c r="UDT84" s="197"/>
      <c r="UDU84" s="197"/>
      <c r="UDV84" s="197"/>
      <c r="UDW84" s="197"/>
      <c r="UDX84" s="197"/>
      <c r="UDY84" s="197"/>
      <c r="UDZ84" s="197"/>
      <c r="UEA84" s="197"/>
      <c r="UEB84" s="197"/>
      <c r="UEC84" s="197"/>
      <c r="UED84" s="197"/>
      <c r="UEE84" s="197"/>
      <c r="UEF84" s="197"/>
      <c r="UEG84" s="197"/>
      <c r="UEH84" s="197"/>
      <c r="UEI84" s="197"/>
      <c r="UEJ84" s="197"/>
      <c r="UEK84" s="197"/>
      <c r="UEL84" s="197"/>
      <c r="UEM84" s="197"/>
      <c r="UEN84" s="197"/>
      <c r="UEO84" s="197"/>
      <c r="UEP84" s="197"/>
      <c r="UEQ84" s="197"/>
      <c r="UER84" s="197"/>
      <c r="UES84" s="197"/>
      <c r="UET84" s="197"/>
      <c r="UEU84" s="197"/>
      <c r="UEV84" s="197"/>
      <c r="UEW84" s="197"/>
      <c r="UEX84" s="197"/>
      <c r="UEY84" s="197"/>
      <c r="UEZ84" s="197"/>
      <c r="UFA84" s="197"/>
      <c r="UFB84" s="197"/>
      <c r="UFC84" s="197"/>
      <c r="UFD84" s="197"/>
      <c r="UFE84" s="197"/>
      <c r="UFF84" s="197"/>
      <c r="UFG84" s="197"/>
      <c r="UFH84" s="197"/>
      <c r="UFI84" s="197"/>
      <c r="UFJ84" s="197"/>
      <c r="UFK84" s="197"/>
      <c r="UFL84" s="197"/>
      <c r="UFM84" s="197"/>
      <c r="UFN84" s="197"/>
      <c r="UFO84" s="197"/>
      <c r="UFP84" s="197"/>
      <c r="UFQ84" s="197"/>
      <c r="UFR84" s="197"/>
      <c r="UFS84" s="197"/>
      <c r="UFT84" s="197"/>
      <c r="UFU84" s="197"/>
      <c r="UFV84" s="197"/>
      <c r="UFW84" s="197"/>
      <c r="UFX84" s="197"/>
      <c r="UFY84" s="197"/>
      <c r="UFZ84" s="197"/>
      <c r="UGA84" s="197"/>
      <c r="UGB84" s="197"/>
      <c r="UGC84" s="197"/>
      <c r="UGD84" s="197"/>
      <c r="UGE84" s="197"/>
      <c r="UGF84" s="197"/>
      <c r="UGG84" s="197"/>
      <c r="UGH84" s="197"/>
      <c r="UGI84" s="197"/>
      <c r="UGJ84" s="197"/>
      <c r="UGK84" s="197"/>
      <c r="UGL84" s="197"/>
      <c r="UGM84" s="197"/>
      <c r="UGN84" s="197"/>
      <c r="UGO84" s="197"/>
      <c r="UGP84" s="197"/>
      <c r="UGQ84" s="197"/>
      <c r="UGR84" s="197"/>
      <c r="UGS84" s="197"/>
      <c r="UGT84" s="197"/>
      <c r="UGU84" s="197"/>
      <c r="UGV84" s="197"/>
      <c r="UGW84" s="197"/>
      <c r="UGX84" s="197"/>
      <c r="UGY84" s="197"/>
      <c r="UGZ84" s="197"/>
      <c r="UHA84" s="197"/>
      <c r="UHB84" s="197"/>
      <c r="UHC84" s="197"/>
      <c r="UHD84" s="197"/>
      <c r="UHE84" s="197"/>
      <c r="UHF84" s="197"/>
      <c r="UHG84" s="197"/>
      <c r="UHH84" s="197"/>
      <c r="UHI84" s="197"/>
      <c r="UHJ84" s="197"/>
      <c r="UHK84" s="197"/>
      <c r="UHL84" s="197"/>
      <c r="UHM84" s="197"/>
      <c r="UHN84" s="197"/>
      <c r="UHO84" s="197"/>
      <c r="UHP84" s="197"/>
      <c r="UHQ84" s="197"/>
      <c r="UHR84" s="197"/>
      <c r="UHS84" s="197"/>
      <c r="UHT84" s="197"/>
      <c r="UHU84" s="197"/>
      <c r="UHV84" s="197"/>
      <c r="UHW84" s="197"/>
      <c r="UHX84" s="197"/>
      <c r="UHY84" s="197"/>
      <c r="UHZ84" s="197"/>
      <c r="UIA84" s="197"/>
      <c r="UIB84" s="197"/>
      <c r="UIC84" s="197"/>
      <c r="UID84" s="197"/>
      <c r="UIE84" s="197"/>
      <c r="UIF84" s="197"/>
      <c r="UIG84" s="197"/>
      <c r="UIH84" s="197"/>
      <c r="UII84" s="197"/>
      <c r="UIJ84" s="197"/>
      <c r="UIK84" s="197"/>
      <c r="UIL84" s="197"/>
      <c r="UIM84" s="197"/>
      <c r="UIN84" s="197"/>
      <c r="UIO84" s="197"/>
      <c r="UIP84" s="197"/>
      <c r="UIQ84" s="197"/>
      <c r="UIR84" s="197"/>
      <c r="UIS84" s="197"/>
      <c r="UIT84" s="197"/>
      <c r="UIU84" s="197"/>
      <c r="UIV84" s="197"/>
      <c r="UIW84" s="197"/>
      <c r="UIX84" s="197"/>
      <c r="UIY84" s="197"/>
      <c r="UIZ84" s="197"/>
      <c r="UJA84" s="197"/>
      <c r="UJB84" s="197"/>
      <c r="UJC84" s="197"/>
      <c r="UJD84" s="197"/>
      <c r="UJE84" s="197"/>
      <c r="UJF84" s="197"/>
      <c r="UJG84" s="197"/>
      <c r="UJH84" s="197"/>
      <c r="UJI84" s="197"/>
      <c r="UJJ84" s="197"/>
      <c r="UJK84" s="197"/>
      <c r="UJL84" s="197"/>
      <c r="UJM84" s="197"/>
      <c r="UJN84" s="197"/>
      <c r="UJO84" s="197"/>
      <c r="UJP84" s="197"/>
      <c r="UJQ84" s="197"/>
      <c r="UJR84" s="197"/>
      <c r="UJS84" s="197"/>
      <c r="UJT84" s="197"/>
      <c r="UJU84" s="197"/>
      <c r="UJV84" s="197"/>
      <c r="UJW84" s="197"/>
      <c r="UJX84" s="197"/>
      <c r="UJY84" s="197"/>
      <c r="UJZ84" s="197"/>
      <c r="UKA84" s="197"/>
      <c r="UKB84" s="197"/>
      <c r="UKC84" s="197"/>
      <c r="UKD84" s="197"/>
      <c r="UKE84" s="197"/>
      <c r="UKF84" s="197"/>
      <c r="UKG84" s="197"/>
      <c r="UKH84" s="197"/>
      <c r="UKI84" s="197"/>
      <c r="UKJ84" s="197"/>
      <c r="UKK84" s="197"/>
      <c r="UKL84" s="197"/>
      <c r="UKM84" s="197"/>
      <c r="UKN84" s="197"/>
      <c r="UKO84" s="197"/>
      <c r="UKP84" s="197"/>
      <c r="UKQ84" s="197"/>
      <c r="UKR84" s="197"/>
      <c r="UKS84" s="197"/>
      <c r="UKT84" s="197"/>
      <c r="UKU84" s="197"/>
      <c r="UKV84" s="197"/>
      <c r="UKW84" s="197"/>
      <c r="UKX84" s="197"/>
      <c r="UKY84" s="197"/>
      <c r="UKZ84" s="197"/>
      <c r="ULA84" s="197"/>
      <c r="ULB84" s="197"/>
      <c r="ULC84" s="197"/>
      <c r="ULD84" s="197"/>
      <c r="ULE84" s="197"/>
      <c r="ULF84" s="197"/>
      <c r="ULG84" s="197"/>
      <c r="ULH84" s="197"/>
      <c r="ULI84" s="197"/>
      <c r="ULJ84" s="197"/>
      <c r="ULK84" s="197"/>
      <c r="ULL84" s="197"/>
      <c r="ULM84" s="197"/>
      <c r="ULN84" s="197"/>
      <c r="ULO84" s="197"/>
      <c r="ULP84" s="197"/>
      <c r="ULQ84" s="197"/>
      <c r="ULR84" s="197"/>
      <c r="ULS84" s="197"/>
      <c r="ULT84" s="197"/>
      <c r="ULU84" s="197"/>
      <c r="ULV84" s="197"/>
      <c r="ULW84" s="197"/>
      <c r="ULX84" s="197"/>
      <c r="ULY84" s="197"/>
      <c r="ULZ84" s="197"/>
      <c r="UMA84" s="197"/>
      <c r="UMB84" s="197"/>
      <c r="UMC84" s="197"/>
      <c r="UMD84" s="197"/>
      <c r="UME84" s="197"/>
      <c r="UMF84" s="197"/>
      <c r="UMG84" s="197"/>
      <c r="UMH84" s="197"/>
      <c r="UMI84" s="197"/>
      <c r="UMJ84" s="197"/>
      <c r="UMK84" s="197"/>
      <c r="UML84" s="197"/>
      <c r="UMM84" s="197"/>
      <c r="UMN84" s="197"/>
      <c r="UMO84" s="197"/>
      <c r="UMP84" s="197"/>
      <c r="UMQ84" s="197"/>
      <c r="UMR84" s="197"/>
      <c r="UMS84" s="197"/>
      <c r="UMT84" s="197"/>
      <c r="UMU84" s="197"/>
      <c r="UMV84" s="197"/>
      <c r="UMW84" s="197"/>
      <c r="UMX84" s="197"/>
      <c r="UMY84" s="197"/>
      <c r="UMZ84" s="197"/>
      <c r="UNA84" s="197"/>
      <c r="UNB84" s="197"/>
      <c r="UNC84" s="197"/>
      <c r="UND84" s="197"/>
      <c r="UNE84" s="197"/>
      <c r="UNF84" s="197"/>
      <c r="UNG84" s="197"/>
      <c r="UNH84" s="197"/>
      <c r="UNI84" s="197"/>
      <c r="UNJ84" s="197"/>
      <c r="UNK84" s="197"/>
      <c r="UNL84" s="197"/>
      <c r="UNM84" s="197"/>
      <c r="UNN84" s="197"/>
      <c r="UNO84" s="197"/>
      <c r="UNP84" s="197"/>
      <c r="UNQ84" s="197"/>
      <c r="UNR84" s="197"/>
      <c r="UNS84" s="197"/>
      <c r="UNT84" s="197"/>
      <c r="UNU84" s="197"/>
      <c r="UNV84" s="197"/>
      <c r="UNW84" s="197"/>
      <c r="UNX84" s="197"/>
      <c r="UNY84" s="197"/>
      <c r="UNZ84" s="197"/>
      <c r="UOA84" s="197"/>
      <c r="UOB84" s="197"/>
      <c r="UOC84" s="197"/>
      <c r="UOD84" s="197"/>
      <c r="UOE84" s="197"/>
      <c r="UOF84" s="197"/>
      <c r="UOG84" s="197"/>
      <c r="UOH84" s="197"/>
      <c r="UOI84" s="197"/>
      <c r="UOJ84" s="197"/>
      <c r="UOK84" s="197"/>
      <c r="UOL84" s="197"/>
      <c r="UOM84" s="197"/>
      <c r="UON84" s="197"/>
      <c r="UOO84" s="197"/>
      <c r="UOP84" s="197"/>
      <c r="UOQ84" s="197"/>
      <c r="UOR84" s="197"/>
      <c r="UOS84" s="197"/>
      <c r="UOT84" s="197"/>
      <c r="UOU84" s="197"/>
      <c r="UOV84" s="197"/>
      <c r="UOW84" s="197"/>
      <c r="UOX84" s="197"/>
      <c r="UOY84" s="197"/>
      <c r="UOZ84" s="197"/>
      <c r="UPA84" s="197"/>
      <c r="UPB84" s="197"/>
      <c r="UPC84" s="197"/>
      <c r="UPD84" s="197"/>
      <c r="UPE84" s="197"/>
      <c r="UPF84" s="197"/>
      <c r="UPG84" s="197"/>
      <c r="UPH84" s="197"/>
      <c r="UPI84" s="197"/>
      <c r="UPJ84" s="197"/>
      <c r="UPK84" s="197"/>
      <c r="UPL84" s="197"/>
      <c r="UPM84" s="197"/>
      <c r="UPN84" s="197"/>
      <c r="UPO84" s="197"/>
      <c r="UPP84" s="197"/>
      <c r="UPQ84" s="197"/>
      <c r="UPR84" s="197"/>
      <c r="UPS84" s="197"/>
      <c r="UPT84" s="197"/>
      <c r="UPU84" s="197"/>
      <c r="UPV84" s="197"/>
      <c r="UPW84" s="197"/>
      <c r="UPX84" s="197"/>
      <c r="UPY84" s="197"/>
      <c r="UPZ84" s="197"/>
      <c r="UQA84" s="197"/>
      <c r="UQB84" s="197"/>
      <c r="UQC84" s="197"/>
      <c r="UQD84" s="197"/>
      <c r="UQE84" s="197"/>
      <c r="UQF84" s="197"/>
      <c r="UQG84" s="197"/>
      <c r="UQH84" s="197"/>
      <c r="UQI84" s="197"/>
      <c r="UQJ84" s="197"/>
      <c r="UQK84" s="197"/>
      <c r="UQL84" s="197"/>
      <c r="UQM84" s="197"/>
      <c r="UQN84" s="197"/>
      <c r="UQO84" s="197"/>
      <c r="UQP84" s="197"/>
      <c r="UQQ84" s="197"/>
      <c r="UQR84" s="197"/>
      <c r="UQS84" s="197"/>
      <c r="UQT84" s="197"/>
      <c r="UQU84" s="197"/>
      <c r="UQV84" s="197"/>
      <c r="UQW84" s="197"/>
      <c r="UQX84" s="197"/>
      <c r="UQY84" s="197"/>
      <c r="UQZ84" s="197"/>
      <c r="URA84" s="197"/>
      <c r="URB84" s="197"/>
      <c r="URC84" s="197"/>
      <c r="URD84" s="197"/>
      <c r="URE84" s="197"/>
      <c r="URF84" s="197"/>
      <c r="URG84" s="197"/>
      <c r="URH84" s="197"/>
      <c r="URI84" s="197"/>
      <c r="URJ84" s="197"/>
      <c r="URK84" s="197"/>
      <c r="URL84" s="197"/>
      <c r="URM84" s="197"/>
      <c r="URN84" s="197"/>
      <c r="URO84" s="197"/>
      <c r="URP84" s="197"/>
      <c r="URQ84" s="197"/>
      <c r="URR84" s="197"/>
      <c r="URS84" s="197"/>
      <c r="URT84" s="197"/>
      <c r="URU84" s="197"/>
      <c r="URV84" s="197"/>
      <c r="URW84" s="197"/>
      <c r="URX84" s="197"/>
      <c r="URY84" s="197"/>
      <c r="URZ84" s="197"/>
      <c r="USA84" s="197"/>
      <c r="USB84" s="197"/>
      <c r="USC84" s="197"/>
      <c r="USD84" s="197"/>
      <c r="USE84" s="197"/>
      <c r="USF84" s="197"/>
      <c r="USG84" s="197"/>
      <c r="USH84" s="197"/>
      <c r="USI84" s="197"/>
      <c r="USJ84" s="197"/>
      <c r="USK84" s="197"/>
      <c r="USL84" s="197"/>
      <c r="USM84" s="197"/>
      <c r="USN84" s="197"/>
      <c r="USO84" s="197"/>
      <c r="USP84" s="197"/>
      <c r="USQ84" s="197"/>
      <c r="USR84" s="197"/>
      <c r="USS84" s="197"/>
      <c r="UST84" s="197"/>
      <c r="USU84" s="197"/>
      <c r="USV84" s="197"/>
      <c r="USW84" s="197"/>
      <c r="USX84" s="197"/>
      <c r="USY84" s="197"/>
      <c r="USZ84" s="197"/>
      <c r="UTA84" s="197"/>
      <c r="UTB84" s="197"/>
      <c r="UTC84" s="197"/>
      <c r="UTD84" s="197"/>
      <c r="UTE84" s="197"/>
      <c r="UTF84" s="197"/>
      <c r="UTG84" s="197"/>
      <c r="UTH84" s="197"/>
      <c r="UTI84" s="197"/>
      <c r="UTJ84" s="197"/>
      <c r="UTK84" s="197"/>
      <c r="UTL84" s="197"/>
      <c r="UTM84" s="197"/>
      <c r="UTN84" s="197"/>
      <c r="UTO84" s="197"/>
      <c r="UTP84" s="197"/>
      <c r="UTQ84" s="197"/>
      <c r="UTR84" s="197"/>
      <c r="UTS84" s="197"/>
      <c r="UTT84" s="197"/>
      <c r="UTU84" s="197"/>
      <c r="UTV84" s="197"/>
      <c r="UTW84" s="197"/>
      <c r="UTX84" s="197"/>
      <c r="UTY84" s="197"/>
      <c r="UTZ84" s="197"/>
      <c r="UUA84" s="197"/>
      <c r="UUB84" s="197"/>
      <c r="UUC84" s="197"/>
      <c r="UUD84" s="197"/>
      <c r="UUE84" s="197"/>
      <c r="UUF84" s="197"/>
      <c r="UUG84" s="197"/>
      <c r="UUH84" s="197"/>
      <c r="UUI84" s="197"/>
      <c r="UUJ84" s="197"/>
      <c r="UUK84" s="197"/>
      <c r="UUL84" s="197"/>
      <c r="UUM84" s="197"/>
      <c r="UUN84" s="197"/>
      <c r="UUO84" s="197"/>
      <c r="UUP84" s="197"/>
      <c r="UUQ84" s="197"/>
      <c r="UUR84" s="197"/>
      <c r="UUS84" s="197"/>
      <c r="UUT84" s="197"/>
      <c r="UUU84" s="197"/>
      <c r="UUV84" s="197"/>
      <c r="UUW84" s="197"/>
      <c r="UUX84" s="197"/>
      <c r="UUY84" s="197"/>
      <c r="UUZ84" s="197"/>
      <c r="UVA84" s="197"/>
      <c r="UVB84" s="197"/>
      <c r="UVC84" s="197"/>
      <c r="UVD84" s="197"/>
      <c r="UVE84" s="197"/>
      <c r="UVF84" s="197"/>
      <c r="UVG84" s="197"/>
      <c r="UVH84" s="197"/>
      <c r="UVI84" s="197"/>
      <c r="UVJ84" s="197"/>
      <c r="UVK84" s="197"/>
      <c r="UVL84" s="197"/>
      <c r="UVM84" s="197"/>
      <c r="UVN84" s="197"/>
      <c r="UVO84" s="197"/>
      <c r="UVP84" s="197"/>
      <c r="UVQ84" s="197"/>
      <c r="UVR84" s="197"/>
      <c r="UVS84" s="197"/>
      <c r="UVT84" s="197"/>
      <c r="UVU84" s="197"/>
      <c r="UVV84" s="197"/>
      <c r="UVW84" s="197"/>
      <c r="UVX84" s="197"/>
      <c r="UVY84" s="197"/>
      <c r="UVZ84" s="197"/>
      <c r="UWA84" s="197"/>
      <c r="UWB84" s="197"/>
      <c r="UWC84" s="197"/>
      <c r="UWD84" s="197"/>
      <c r="UWE84" s="197"/>
      <c r="UWF84" s="197"/>
      <c r="UWG84" s="197"/>
      <c r="UWH84" s="197"/>
      <c r="UWI84" s="197"/>
      <c r="UWJ84" s="197"/>
      <c r="UWK84" s="197"/>
      <c r="UWL84" s="197"/>
      <c r="UWM84" s="197"/>
      <c r="UWN84" s="197"/>
      <c r="UWO84" s="197"/>
      <c r="UWP84" s="197"/>
      <c r="UWQ84" s="197"/>
      <c r="UWR84" s="197"/>
      <c r="UWS84" s="197"/>
      <c r="UWT84" s="197"/>
      <c r="UWU84" s="197"/>
      <c r="UWV84" s="197"/>
      <c r="UWW84" s="197"/>
      <c r="UWX84" s="197"/>
      <c r="UWY84" s="197"/>
      <c r="UWZ84" s="197"/>
      <c r="UXA84" s="197"/>
      <c r="UXB84" s="197"/>
      <c r="UXC84" s="197"/>
      <c r="UXD84" s="197"/>
      <c r="UXE84" s="197"/>
      <c r="UXF84" s="197"/>
      <c r="UXG84" s="197"/>
      <c r="UXH84" s="197"/>
      <c r="UXI84" s="197"/>
      <c r="UXJ84" s="197"/>
      <c r="UXK84" s="197"/>
      <c r="UXL84" s="197"/>
      <c r="UXM84" s="197"/>
      <c r="UXN84" s="197"/>
      <c r="UXO84" s="197"/>
      <c r="UXP84" s="197"/>
      <c r="UXQ84" s="197"/>
      <c r="UXR84" s="197"/>
      <c r="UXS84" s="197"/>
      <c r="UXT84" s="197"/>
      <c r="UXU84" s="197"/>
      <c r="UXV84" s="197"/>
      <c r="UXW84" s="197"/>
      <c r="UXX84" s="197"/>
      <c r="UXY84" s="197"/>
      <c r="UXZ84" s="197"/>
      <c r="UYA84" s="197"/>
      <c r="UYB84" s="197"/>
      <c r="UYC84" s="197"/>
      <c r="UYD84" s="197"/>
      <c r="UYE84" s="197"/>
      <c r="UYF84" s="197"/>
      <c r="UYG84" s="197"/>
      <c r="UYH84" s="197"/>
      <c r="UYI84" s="197"/>
      <c r="UYJ84" s="197"/>
      <c r="UYK84" s="197"/>
      <c r="UYL84" s="197"/>
      <c r="UYM84" s="197"/>
      <c r="UYN84" s="197"/>
      <c r="UYO84" s="197"/>
      <c r="UYP84" s="197"/>
      <c r="UYQ84" s="197"/>
      <c r="UYR84" s="197"/>
      <c r="UYS84" s="197"/>
      <c r="UYT84" s="197"/>
      <c r="UYU84" s="197"/>
      <c r="UYV84" s="197"/>
      <c r="UYW84" s="197"/>
      <c r="UYX84" s="197"/>
      <c r="UYY84" s="197"/>
      <c r="UYZ84" s="197"/>
      <c r="UZA84" s="197"/>
      <c r="UZB84" s="197"/>
      <c r="UZC84" s="197"/>
      <c r="UZD84" s="197"/>
      <c r="UZE84" s="197"/>
      <c r="UZF84" s="197"/>
      <c r="UZG84" s="197"/>
      <c r="UZH84" s="197"/>
      <c r="UZI84" s="197"/>
      <c r="UZJ84" s="197"/>
      <c r="UZK84" s="197"/>
      <c r="UZL84" s="197"/>
      <c r="UZM84" s="197"/>
      <c r="UZN84" s="197"/>
      <c r="UZO84" s="197"/>
      <c r="UZP84" s="197"/>
      <c r="UZQ84" s="197"/>
      <c r="UZR84" s="197"/>
      <c r="UZS84" s="197"/>
      <c r="UZT84" s="197"/>
      <c r="UZU84" s="197"/>
      <c r="UZV84" s="197"/>
      <c r="UZW84" s="197"/>
      <c r="UZX84" s="197"/>
      <c r="UZY84" s="197"/>
      <c r="UZZ84" s="197"/>
      <c r="VAA84" s="197"/>
      <c r="VAB84" s="197"/>
      <c r="VAC84" s="197"/>
      <c r="VAD84" s="197"/>
      <c r="VAE84" s="197"/>
      <c r="VAF84" s="197"/>
      <c r="VAG84" s="197"/>
      <c r="VAH84" s="197"/>
      <c r="VAI84" s="197"/>
      <c r="VAJ84" s="197"/>
      <c r="VAK84" s="197"/>
      <c r="VAL84" s="197"/>
      <c r="VAM84" s="197"/>
      <c r="VAN84" s="197"/>
      <c r="VAO84" s="197"/>
      <c r="VAP84" s="197"/>
      <c r="VAQ84" s="197"/>
      <c r="VAR84" s="197"/>
      <c r="VAS84" s="197"/>
      <c r="VAT84" s="197"/>
      <c r="VAU84" s="197"/>
      <c r="VAV84" s="197"/>
      <c r="VAW84" s="197"/>
      <c r="VAX84" s="197"/>
      <c r="VAY84" s="197"/>
      <c r="VAZ84" s="197"/>
      <c r="VBA84" s="197"/>
      <c r="VBB84" s="197"/>
      <c r="VBC84" s="197"/>
      <c r="VBD84" s="197"/>
      <c r="VBE84" s="197"/>
      <c r="VBF84" s="197"/>
      <c r="VBG84" s="197"/>
      <c r="VBH84" s="197"/>
      <c r="VBI84" s="197"/>
      <c r="VBJ84" s="197"/>
      <c r="VBK84" s="197"/>
      <c r="VBL84" s="197"/>
      <c r="VBM84" s="197"/>
      <c r="VBN84" s="197"/>
      <c r="VBO84" s="197"/>
      <c r="VBP84" s="197"/>
      <c r="VBQ84" s="197"/>
      <c r="VBR84" s="197"/>
      <c r="VBS84" s="197"/>
      <c r="VBT84" s="197"/>
      <c r="VBU84" s="197"/>
      <c r="VBV84" s="197"/>
      <c r="VBW84" s="197"/>
      <c r="VBX84" s="197"/>
      <c r="VBY84" s="197"/>
      <c r="VBZ84" s="197"/>
      <c r="VCA84" s="197"/>
      <c r="VCB84" s="197"/>
      <c r="VCC84" s="197"/>
      <c r="VCD84" s="197"/>
      <c r="VCE84" s="197"/>
      <c r="VCF84" s="197"/>
      <c r="VCG84" s="197"/>
      <c r="VCH84" s="197"/>
      <c r="VCI84" s="197"/>
      <c r="VCJ84" s="197"/>
      <c r="VCK84" s="197"/>
      <c r="VCL84" s="197"/>
      <c r="VCM84" s="197"/>
      <c r="VCN84" s="197"/>
      <c r="VCO84" s="197"/>
      <c r="VCP84" s="197"/>
      <c r="VCQ84" s="197"/>
      <c r="VCR84" s="197"/>
      <c r="VCS84" s="197"/>
      <c r="VCT84" s="197"/>
      <c r="VCU84" s="197"/>
      <c r="VCV84" s="197"/>
      <c r="VCW84" s="197"/>
      <c r="VCX84" s="197"/>
      <c r="VCY84" s="197"/>
      <c r="VCZ84" s="197"/>
      <c r="VDA84" s="197"/>
      <c r="VDB84" s="197"/>
      <c r="VDC84" s="197"/>
      <c r="VDD84" s="197"/>
      <c r="VDE84" s="197"/>
      <c r="VDF84" s="197"/>
      <c r="VDG84" s="197"/>
      <c r="VDH84" s="197"/>
      <c r="VDI84" s="197"/>
      <c r="VDJ84" s="197"/>
      <c r="VDK84" s="197"/>
      <c r="VDL84" s="197"/>
      <c r="VDM84" s="197"/>
      <c r="VDN84" s="197"/>
      <c r="VDO84" s="197"/>
      <c r="VDP84" s="197"/>
      <c r="VDQ84" s="197"/>
      <c r="VDR84" s="197"/>
      <c r="VDS84" s="197"/>
      <c r="VDT84" s="197"/>
      <c r="VDU84" s="197"/>
      <c r="VDV84" s="197"/>
      <c r="VDW84" s="197"/>
      <c r="VDX84" s="197"/>
      <c r="VDY84" s="197"/>
      <c r="VDZ84" s="197"/>
      <c r="VEA84" s="197"/>
      <c r="VEB84" s="197"/>
      <c r="VEC84" s="197"/>
      <c r="VED84" s="197"/>
      <c r="VEE84" s="197"/>
      <c r="VEF84" s="197"/>
      <c r="VEG84" s="197"/>
      <c r="VEH84" s="197"/>
      <c r="VEI84" s="197"/>
      <c r="VEJ84" s="197"/>
      <c r="VEK84" s="197"/>
      <c r="VEL84" s="197"/>
      <c r="VEM84" s="197"/>
      <c r="VEN84" s="197"/>
      <c r="VEO84" s="197"/>
      <c r="VEP84" s="197"/>
      <c r="VEQ84" s="197"/>
      <c r="VER84" s="197"/>
      <c r="VES84" s="197"/>
      <c r="VET84" s="197"/>
      <c r="VEU84" s="197"/>
      <c r="VEV84" s="197"/>
      <c r="VEW84" s="197"/>
      <c r="VEX84" s="197"/>
      <c r="VEY84" s="197"/>
      <c r="VEZ84" s="197"/>
      <c r="VFA84" s="197"/>
      <c r="VFB84" s="197"/>
      <c r="VFC84" s="197"/>
      <c r="VFD84" s="197"/>
      <c r="VFE84" s="197"/>
      <c r="VFF84" s="197"/>
      <c r="VFG84" s="197"/>
      <c r="VFH84" s="197"/>
      <c r="VFI84" s="197"/>
      <c r="VFJ84" s="197"/>
      <c r="VFK84" s="197"/>
      <c r="VFL84" s="197"/>
      <c r="VFM84" s="197"/>
      <c r="VFN84" s="197"/>
      <c r="VFO84" s="197"/>
      <c r="VFP84" s="197"/>
      <c r="VFQ84" s="197"/>
      <c r="VFR84" s="197"/>
      <c r="VFS84" s="197"/>
      <c r="VFT84" s="197"/>
      <c r="VFU84" s="197"/>
      <c r="VFV84" s="197"/>
      <c r="VFW84" s="197"/>
      <c r="VFX84" s="197"/>
      <c r="VFY84" s="197"/>
      <c r="VFZ84" s="197"/>
      <c r="VGA84" s="197"/>
      <c r="VGB84" s="197"/>
      <c r="VGC84" s="197"/>
      <c r="VGD84" s="197"/>
      <c r="VGE84" s="197"/>
      <c r="VGF84" s="197"/>
      <c r="VGG84" s="197"/>
      <c r="VGH84" s="197"/>
      <c r="VGI84" s="197"/>
      <c r="VGJ84" s="197"/>
      <c r="VGK84" s="197"/>
      <c r="VGL84" s="197"/>
      <c r="VGM84" s="197"/>
      <c r="VGN84" s="197"/>
      <c r="VGO84" s="197"/>
      <c r="VGP84" s="197"/>
      <c r="VGQ84" s="197"/>
      <c r="VGR84" s="197"/>
      <c r="VGS84" s="197"/>
      <c r="VGT84" s="197"/>
      <c r="VGU84" s="197"/>
      <c r="VGV84" s="197"/>
      <c r="VGW84" s="197"/>
      <c r="VGX84" s="197"/>
      <c r="VGY84" s="197"/>
      <c r="VGZ84" s="197"/>
      <c r="VHA84" s="197"/>
      <c r="VHB84" s="197"/>
      <c r="VHC84" s="197"/>
      <c r="VHD84" s="197"/>
      <c r="VHE84" s="197"/>
      <c r="VHF84" s="197"/>
      <c r="VHG84" s="197"/>
      <c r="VHH84" s="197"/>
      <c r="VHI84" s="197"/>
      <c r="VHJ84" s="197"/>
      <c r="VHK84" s="197"/>
      <c r="VHL84" s="197"/>
      <c r="VHM84" s="197"/>
      <c r="VHN84" s="197"/>
      <c r="VHO84" s="197"/>
      <c r="VHP84" s="197"/>
      <c r="VHQ84" s="197"/>
      <c r="VHR84" s="197"/>
      <c r="VHS84" s="197"/>
      <c r="VHT84" s="197"/>
      <c r="VHU84" s="197"/>
      <c r="VHV84" s="197"/>
      <c r="VHW84" s="197"/>
      <c r="VHX84" s="197"/>
      <c r="VHY84" s="197"/>
      <c r="VHZ84" s="197"/>
      <c r="VIA84" s="197"/>
      <c r="VIB84" s="197"/>
      <c r="VIC84" s="197"/>
      <c r="VID84" s="197"/>
      <c r="VIE84" s="197"/>
      <c r="VIF84" s="197"/>
      <c r="VIG84" s="197"/>
      <c r="VIH84" s="197"/>
      <c r="VII84" s="197"/>
      <c r="VIJ84" s="197"/>
      <c r="VIK84" s="197"/>
      <c r="VIL84" s="197"/>
      <c r="VIM84" s="197"/>
      <c r="VIN84" s="197"/>
      <c r="VIO84" s="197"/>
      <c r="VIP84" s="197"/>
      <c r="VIQ84" s="197"/>
      <c r="VIR84" s="197"/>
      <c r="VIS84" s="197"/>
      <c r="VIT84" s="197"/>
      <c r="VIU84" s="197"/>
      <c r="VIV84" s="197"/>
      <c r="VIW84" s="197"/>
      <c r="VIX84" s="197"/>
      <c r="VIY84" s="197"/>
      <c r="VIZ84" s="197"/>
      <c r="VJA84" s="197"/>
      <c r="VJB84" s="197"/>
      <c r="VJC84" s="197"/>
      <c r="VJD84" s="197"/>
      <c r="VJE84" s="197"/>
      <c r="VJF84" s="197"/>
      <c r="VJG84" s="197"/>
      <c r="VJH84" s="197"/>
      <c r="VJI84" s="197"/>
      <c r="VJJ84" s="197"/>
      <c r="VJK84" s="197"/>
      <c r="VJL84" s="197"/>
      <c r="VJM84" s="197"/>
      <c r="VJN84" s="197"/>
      <c r="VJO84" s="197"/>
      <c r="VJP84" s="197"/>
      <c r="VJQ84" s="197"/>
      <c r="VJR84" s="197"/>
      <c r="VJS84" s="197"/>
      <c r="VJT84" s="197"/>
      <c r="VJU84" s="197"/>
      <c r="VJV84" s="197"/>
      <c r="VJW84" s="197"/>
      <c r="VJX84" s="197"/>
      <c r="VJY84" s="197"/>
      <c r="VJZ84" s="197"/>
      <c r="VKA84" s="197"/>
      <c r="VKB84" s="197"/>
      <c r="VKC84" s="197"/>
      <c r="VKD84" s="197"/>
      <c r="VKE84" s="197"/>
      <c r="VKF84" s="197"/>
      <c r="VKG84" s="197"/>
      <c r="VKH84" s="197"/>
      <c r="VKI84" s="197"/>
      <c r="VKJ84" s="197"/>
      <c r="VKK84" s="197"/>
      <c r="VKL84" s="197"/>
      <c r="VKM84" s="197"/>
      <c r="VKN84" s="197"/>
      <c r="VKO84" s="197"/>
      <c r="VKP84" s="197"/>
      <c r="VKQ84" s="197"/>
      <c r="VKR84" s="197"/>
      <c r="VKS84" s="197"/>
      <c r="VKT84" s="197"/>
      <c r="VKU84" s="197"/>
      <c r="VKV84" s="197"/>
      <c r="VKW84" s="197"/>
      <c r="VKX84" s="197"/>
      <c r="VKY84" s="197"/>
      <c r="VKZ84" s="197"/>
      <c r="VLA84" s="197"/>
      <c r="VLB84" s="197"/>
      <c r="VLC84" s="197"/>
      <c r="VLD84" s="197"/>
      <c r="VLE84" s="197"/>
      <c r="VLF84" s="197"/>
      <c r="VLG84" s="197"/>
      <c r="VLH84" s="197"/>
      <c r="VLI84" s="197"/>
      <c r="VLJ84" s="197"/>
      <c r="VLK84" s="197"/>
      <c r="VLL84" s="197"/>
      <c r="VLM84" s="197"/>
      <c r="VLN84" s="197"/>
      <c r="VLO84" s="197"/>
      <c r="VLP84" s="197"/>
      <c r="VLQ84" s="197"/>
      <c r="VLR84" s="197"/>
      <c r="VLS84" s="197"/>
      <c r="VLT84" s="197"/>
      <c r="VLU84" s="197"/>
      <c r="VLV84" s="197"/>
      <c r="VLW84" s="197"/>
      <c r="VLX84" s="197"/>
      <c r="VLY84" s="197"/>
      <c r="VLZ84" s="197"/>
      <c r="VMA84" s="197"/>
      <c r="VMB84" s="197"/>
      <c r="VMC84" s="197"/>
      <c r="VMD84" s="197"/>
      <c r="VME84" s="197"/>
      <c r="VMF84" s="197"/>
      <c r="VMG84" s="197"/>
      <c r="VMH84" s="197"/>
      <c r="VMI84" s="197"/>
      <c r="VMJ84" s="197"/>
      <c r="VMK84" s="197"/>
      <c r="VML84" s="197"/>
      <c r="VMM84" s="197"/>
      <c r="VMN84" s="197"/>
      <c r="VMO84" s="197"/>
      <c r="VMP84" s="197"/>
      <c r="VMQ84" s="197"/>
      <c r="VMR84" s="197"/>
      <c r="VMS84" s="197"/>
      <c r="VMT84" s="197"/>
      <c r="VMU84" s="197"/>
      <c r="VMV84" s="197"/>
      <c r="VMW84" s="197"/>
      <c r="VMX84" s="197"/>
      <c r="VMY84" s="197"/>
      <c r="VMZ84" s="197"/>
      <c r="VNA84" s="197"/>
      <c r="VNB84" s="197"/>
      <c r="VNC84" s="197"/>
      <c r="VND84" s="197"/>
      <c r="VNE84" s="197"/>
      <c r="VNF84" s="197"/>
      <c r="VNG84" s="197"/>
      <c r="VNH84" s="197"/>
      <c r="VNI84" s="197"/>
      <c r="VNJ84" s="197"/>
      <c r="VNK84" s="197"/>
      <c r="VNL84" s="197"/>
      <c r="VNM84" s="197"/>
      <c r="VNN84" s="197"/>
      <c r="VNO84" s="197"/>
      <c r="VNP84" s="197"/>
      <c r="VNQ84" s="197"/>
      <c r="VNR84" s="197"/>
      <c r="VNS84" s="197"/>
      <c r="VNT84" s="197"/>
      <c r="VNU84" s="197"/>
      <c r="VNV84" s="197"/>
      <c r="VNW84" s="197"/>
      <c r="VNX84" s="197"/>
      <c r="VNY84" s="197"/>
      <c r="VNZ84" s="197"/>
      <c r="VOA84" s="197"/>
      <c r="VOB84" s="197"/>
      <c r="VOC84" s="197"/>
      <c r="VOD84" s="197"/>
      <c r="VOE84" s="197"/>
      <c r="VOF84" s="197"/>
      <c r="VOG84" s="197"/>
      <c r="VOH84" s="197"/>
      <c r="VOI84" s="197"/>
      <c r="VOJ84" s="197"/>
      <c r="VOK84" s="197"/>
      <c r="VOL84" s="197"/>
      <c r="VOM84" s="197"/>
      <c r="VON84" s="197"/>
      <c r="VOO84" s="197"/>
      <c r="VOP84" s="197"/>
      <c r="VOQ84" s="197"/>
      <c r="VOR84" s="197"/>
      <c r="VOS84" s="197"/>
      <c r="VOT84" s="197"/>
      <c r="VOU84" s="197"/>
      <c r="VOV84" s="197"/>
      <c r="VOW84" s="197"/>
      <c r="VOX84" s="197"/>
      <c r="VOY84" s="197"/>
      <c r="VOZ84" s="197"/>
      <c r="VPA84" s="197"/>
      <c r="VPB84" s="197"/>
      <c r="VPC84" s="197"/>
      <c r="VPD84" s="197"/>
      <c r="VPE84" s="197"/>
      <c r="VPF84" s="197"/>
      <c r="VPG84" s="197"/>
      <c r="VPH84" s="197"/>
      <c r="VPI84" s="197"/>
      <c r="VPJ84" s="197"/>
      <c r="VPK84" s="197"/>
      <c r="VPL84" s="197"/>
      <c r="VPM84" s="197"/>
      <c r="VPN84" s="197"/>
      <c r="VPO84" s="197"/>
      <c r="VPP84" s="197"/>
      <c r="VPQ84" s="197"/>
      <c r="VPR84" s="197"/>
      <c r="VPS84" s="197"/>
      <c r="VPT84" s="197"/>
      <c r="VPU84" s="197"/>
      <c r="VPV84" s="197"/>
      <c r="VPW84" s="197"/>
      <c r="VPX84" s="197"/>
      <c r="VPY84" s="197"/>
      <c r="VPZ84" s="197"/>
      <c r="VQA84" s="197"/>
      <c r="VQB84" s="197"/>
      <c r="VQC84" s="197"/>
      <c r="VQD84" s="197"/>
      <c r="VQE84" s="197"/>
      <c r="VQF84" s="197"/>
      <c r="VQG84" s="197"/>
      <c r="VQH84" s="197"/>
      <c r="VQI84" s="197"/>
      <c r="VQJ84" s="197"/>
      <c r="VQK84" s="197"/>
      <c r="VQL84" s="197"/>
      <c r="VQM84" s="197"/>
      <c r="VQN84" s="197"/>
      <c r="VQO84" s="197"/>
      <c r="VQP84" s="197"/>
      <c r="VQQ84" s="197"/>
      <c r="VQR84" s="197"/>
      <c r="VQS84" s="197"/>
      <c r="VQT84" s="197"/>
      <c r="VQU84" s="197"/>
      <c r="VQV84" s="197"/>
      <c r="VQW84" s="197"/>
      <c r="VQX84" s="197"/>
      <c r="VQY84" s="197"/>
      <c r="VQZ84" s="197"/>
      <c r="VRA84" s="197"/>
      <c r="VRB84" s="197"/>
      <c r="VRC84" s="197"/>
      <c r="VRD84" s="197"/>
      <c r="VRE84" s="197"/>
      <c r="VRF84" s="197"/>
      <c r="VRG84" s="197"/>
      <c r="VRH84" s="197"/>
      <c r="VRI84" s="197"/>
      <c r="VRJ84" s="197"/>
      <c r="VRK84" s="197"/>
      <c r="VRL84" s="197"/>
      <c r="VRM84" s="197"/>
      <c r="VRN84" s="197"/>
      <c r="VRO84" s="197"/>
      <c r="VRP84" s="197"/>
      <c r="VRQ84" s="197"/>
      <c r="VRR84" s="197"/>
      <c r="VRS84" s="197"/>
      <c r="VRT84" s="197"/>
      <c r="VRU84" s="197"/>
      <c r="VRV84" s="197"/>
      <c r="VRW84" s="197"/>
      <c r="VRX84" s="197"/>
      <c r="VRY84" s="197"/>
      <c r="VRZ84" s="197"/>
      <c r="VSA84" s="197"/>
      <c r="VSB84" s="197"/>
      <c r="VSC84" s="197"/>
      <c r="VSD84" s="197"/>
      <c r="VSE84" s="197"/>
      <c r="VSF84" s="197"/>
      <c r="VSG84" s="197"/>
      <c r="VSH84" s="197"/>
      <c r="VSI84" s="197"/>
      <c r="VSJ84" s="197"/>
      <c r="VSK84" s="197"/>
      <c r="VSL84" s="197"/>
      <c r="VSM84" s="197"/>
      <c r="VSN84" s="197"/>
      <c r="VSO84" s="197"/>
      <c r="VSP84" s="197"/>
      <c r="VSQ84" s="197"/>
      <c r="VSR84" s="197"/>
      <c r="VSS84" s="197"/>
      <c r="VST84" s="197"/>
      <c r="VSU84" s="197"/>
      <c r="VSV84" s="197"/>
      <c r="VSW84" s="197"/>
      <c r="VSX84" s="197"/>
      <c r="VSY84" s="197"/>
      <c r="VSZ84" s="197"/>
      <c r="VTA84" s="197"/>
      <c r="VTB84" s="197"/>
      <c r="VTC84" s="197"/>
      <c r="VTD84" s="197"/>
      <c r="VTE84" s="197"/>
      <c r="VTF84" s="197"/>
      <c r="VTG84" s="197"/>
      <c r="VTH84" s="197"/>
      <c r="VTI84" s="197"/>
      <c r="VTJ84" s="197"/>
      <c r="VTK84" s="197"/>
      <c r="VTL84" s="197"/>
      <c r="VTM84" s="197"/>
      <c r="VTN84" s="197"/>
      <c r="VTO84" s="197"/>
      <c r="VTP84" s="197"/>
      <c r="VTQ84" s="197"/>
      <c r="VTR84" s="197"/>
      <c r="VTS84" s="197"/>
      <c r="VTT84" s="197"/>
      <c r="VTU84" s="197"/>
      <c r="VTV84" s="197"/>
      <c r="VTW84" s="197"/>
      <c r="VTX84" s="197"/>
      <c r="VTY84" s="197"/>
      <c r="VTZ84" s="197"/>
      <c r="VUA84" s="197"/>
      <c r="VUB84" s="197"/>
      <c r="VUC84" s="197"/>
      <c r="VUD84" s="197"/>
      <c r="VUE84" s="197"/>
      <c r="VUF84" s="197"/>
      <c r="VUG84" s="197"/>
      <c r="VUH84" s="197"/>
      <c r="VUI84" s="197"/>
      <c r="VUJ84" s="197"/>
      <c r="VUK84" s="197"/>
      <c r="VUL84" s="197"/>
      <c r="VUM84" s="197"/>
      <c r="VUN84" s="197"/>
      <c r="VUO84" s="197"/>
      <c r="VUP84" s="197"/>
      <c r="VUQ84" s="197"/>
      <c r="VUR84" s="197"/>
      <c r="VUS84" s="197"/>
      <c r="VUT84" s="197"/>
      <c r="VUU84" s="197"/>
      <c r="VUV84" s="197"/>
      <c r="VUW84" s="197"/>
      <c r="VUX84" s="197"/>
      <c r="VUY84" s="197"/>
      <c r="VUZ84" s="197"/>
      <c r="VVA84" s="197"/>
      <c r="VVB84" s="197"/>
      <c r="VVC84" s="197"/>
      <c r="VVD84" s="197"/>
      <c r="VVE84" s="197"/>
      <c r="VVF84" s="197"/>
      <c r="VVG84" s="197"/>
      <c r="VVH84" s="197"/>
      <c r="VVI84" s="197"/>
      <c r="VVJ84" s="197"/>
      <c r="VVK84" s="197"/>
      <c r="VVL84" s="197"/>
      <c r="VVM84" s="197"/>
      <c r="VVN84" s="197"/>
      <c r="VVO84" s="197"/>
      <c r="VVP84" s="197"/>
      <c r="VVQ84" s="197"/>
      <c r="VVR84" s="197"/>
      <c r="VVS84" s="197"/>
      <c r="VVT84" s="197"/>
      <c r="VVU84" s="197"/>
      <c r="VVV84" s="197"/>
      <c r="VVW84" s="197"/>
      <c r="VVX84" s="197"/>
      <c r="VVY84" s="197"/>
      <c r="VVZ84" s="197"/>
      <c r="VWA84" s="197"/>
      <c r="VWB84" s="197"/>
      <c r="VWC84" s="197"/>
      <c r="VWD84" s="197"/>
      <c r="VWE84" s="197"/>
      <c r="VWF84" s="197"/>
      <c r="VWG84" s="197"/>
      <c r="VWH84" s="197"/>
      <c r="VWI84" s="197"/>
      <c r="VWJ84" s="197"/>
      <c r="VWK84" s="197"/>
      <c r="VWL84" s="197"/>
      <c r="VWM84" s="197"/>
      <c r="VWN84" s="197"/>
      <c r="VWO84" s="197"/>
      <c r="VWP84" s="197"/>
      <c r="VWQ84" s="197"/>
      <c r="VWR84" s="197"/>
      <c r="VWS84" s="197"/>
      <c r="VWT84" s="197"/>
      <c r="VWU84" s="197"/>
      <c r="VWV84" s="197"/>
      <c r="VWW84" s="197"/>
      <c r="VWX84" s="197"/>
      <c r="VWY84" s="197"/>
      <c r="VWZ84" s="197"/>
      <c r="VXA84" s="197"/>
      <c r="VXB84" s="197"/>
      <c r="VXC84" s="197"/>
      <c r="VXD84" s="197"/>
      <c r="VXE84" s="197"/>
      <c r="VXF84" s="197"/>
      <c r="VXG84" s="197"/>
      <c r="VXH84" s="197"/>
      <c r="VXI84" s="197"/>
      <c r="VXJ84" s="197"/>
      <c r="VXK84" s="197"/>
      <c r="VXL84" s="197"/>
      <c r="VXM84" s="197"/>
      <c r="VXN84" s="197"/>
      <c r="VXO84" s="197"/>
      <c r="VXP84" s="197"/>
      <c r="VXQ84" s="197"/>
      <c r="VXR84" s="197"/>
      <c r="VXS84" s="197"/>
      <c r="VXT84" s="197"/>
      <c r="VXU84" s="197"/>
      <c r="VXV84" s="197"/>
      <c r="VXW84" s="197"/>
      <c r="VXX84" s="197"/>
      <c r="VXY84" s="197"/>
      <c r="VXZ84" s="197"/>
      <c r="VYA84" s="197"/>
      <c r="VYB84" s="197"/>
      <c r="VYC84" s="197"/>
      <c r="VYD84" s="197"/>
      <c r="VYE84" s="197"/>
      <c r="VYF84" s="197"/>
      <c r="VYG84" s="197"/>
      <c r="VYH84" s="197"/>
      <c r="VYI84" s="197"/>
      <c r="VYJ84" s="197"/>
      <c r="VYK84" s="197"/>
      <c r="VYL84" s="197"/>
      <c r="VYM84" s="197"/>
      <c r="VYN84" s="197"/>
      <c r="VYO84" s="197"/>
      <c r="VYP84" s="197"/>
      <c r="VYQ84" s="197"/>
      <c r="VYR84" s="197"/>
      <c r="VYS84" s="197"/>
      <c r="VYT84" s="197"/>
      <c r="VYU84" s="197"/>
      <c r="VYV84" s="197"/>
      <c r="VYW84" s="197"/>
      <c r="VYX84" s="197"/>
      <c r="VYY84" s="197"/>
      <c r="VYZ84" s="197"/>
      <c r="VZA84" s="197"/>
      <c r="VZB84" s="197"/>
      <c r="VZC84" s="197"/>
      <c r="VZD84" s="197"/>
      <c r="VZE84" s="197"/>
      <c r="VZF84" s="197"/>
      <c r="VZG84" s="197"/>
      <c r="VZH84" s="197"/>
      <c r="VZI84" s="197"/>
      <c r="VZJ84" s="197"/>
      <c r="VZK84" s="197"/>
      <c r="VZL84" s="197"/>
      <c r="VZM84" s="197"/>
      <c r="VZN84" s="197"/>
      <c r="VZO84" s="197"/>
      <c r="VZP84" s="197"/>
      <c r="VZQ84" s="197"/>
      <c r="VZR84" s="197"/>
      <c r="VZS84" s="197"/>
      <c r="VZT84" s="197"/>
      <c r="VZU84" s="197"/>
      <c r="VZV84" s="197"/>
      <c r="VZW84" s="197"/>
      <c r="VZX84" s="197"/>
      <c r="VZY84" s="197"/>
      <c r="VZZ84" s="197"/>
      <c r="WAA84" s="197"/>
      <c r="WAB84" s="197"/>
      <c r="WAC84" s="197"/>
      <c r="WAD84" s="197"/>
      <c r="WAE84" s="197"/>
      <c r="WAF84" s="197"/>
      <c r="WAG84" s="197"/>
      <c r="WAH84" s="197"/>
      <c r="WAI84" s="197"/>
      <c r="WAJ84" s="197"/>
      <c r="WAK84" s="197"/>
      <c r="WAL84" s="197"/>
      <c r="WAM84" s="197"/>
      <c r="WAN84" s="197"/>
      <c r="WAO84" s="197"/>
      <c r="WAP84" s="197"/>
      <c r="WAQ84" s="197"/>
      <c r="WAR84" s="197"/>
      <c r="WAS84" s="197"/>
      <c r="WAT84" s="197"/>
      <c r="WAU84" s="197"/>
      <c r="WAV84" s="197"/>
      <c r="WAW84" s="197"/>
      <c r="WAX84" s="197"/>
      <c r="WAY84" s="197"/>
      <c r="WAZ84" s="197"/>
      <c r="WBA84" s="197"/>
      <c r="WBB84" s="197"/>
      <c r="WBC84" s="197"/>
      <c r="WBD84" s="197"/>
      <c r="WBE84" s="197"/>
      <c r="WBF84" s="197"/>
      <c r="WBG84" s="197"/>
      <c r="WBH84" s="197"/>
      <c r="WBI84" s="197"/>
      <c r="WBJ84" s="197"/>
      <c r="WBK84" s="197"/>
      <c r="WBL84" s="197"/>
      <c r="WBM84" s="197"/>
      <c r="WBN84" s="197"/>
      <c r="WBO84" s="197"/>
      <c r="WBP84" s="197"/>
      <c r="WBQ84" s="197"/>
      <c r="WBR84" s="197"/>
      <c r="WBS84" s="197"/>
      <c r="WBT84" s="197"/>
      <c r="WBU84" s="197"/>
      <c r="WBV84" s="197"/>
      <c r="WBW84" s="197"/>
      <c r="WBX84" s="197"/>
      <c r="WBY84" s="197"/>
      <c r="WBZ84" s="197"/>
      <c r="WCA84" s="197"/>
      <c r="WCB84" s="197"/>
      <c r="WCC84" s="197"/>
      <c r="WCD84" s="197"/>
      <c r="WCE84" s="197"/>
      <c r="WCF84" s="197"/>
      <c r="WCG84" s="197"/>
      <c r="WCH84" s="197"/>
      <c r="WCI84" s="197"/>
      <c r="WCJ84" s="197"/>
      <c r="WCK84" s="197"/>
      <c r="WCL84" s="197"/>
      <c r="WCM84" s="197"/>
      <c r="WCN84" s="197"/>
      <c r="WCO84" s="197"/>
      <c r="WCP84" s="197"/>
      <c r="WCQ84" s="197"/>
      <c r="WCR84" s="197"/>
      <c r="WCS84" s="197"/>
      <c r="WCT84" s="197"/>
      <c r="WCU84" s="197"/>
      <c r="WCV84" s="197"/>
      <c r="WCW84" s="197"/>
      <c r="WCX84" s="197"/>
      <c r="WCY84" s="197"/>
      <c r="WCZ84" s="197"/>
      <c r="WDA84" s="197"/>
      <c r="WDB84" s="197"/>
      <c r="WDC84" s="197"/>
      <c r="WDD84" s="197"/>
      <c r="WDE84" s="197"/>
      <c r="WDF84" s="197"/>
      <c r="WDG84" s="197"/>
      <c r="WDH84" s="197"/>
      <c r="WDI84" s="197"/>
      <c r="WDJ84" s="197"/>
      <c r="WDK84" s="197"/>
      <c r="WDL84" s="197"/>
      <c r="WDM84" s="197"/>
      <c r="WDN84" s="197"/>
      <c r="WDO84" s="197"/>
      <c r="WDP84" s="197"/>
      <c r="WDQ84" s="197"/>
      <c r="WDR84" s="197"/>
      <c r="WDS84" s="197"/>
      <c r="WDT84" s="197"/>
      <c r="WDU84" s="197"/>
      <c r="WDV84" s="197"/>
      <c r="WDW84" s="197"/>
      <c r="WDX84" s="197"/>
      <c r="WDY84" s="197"/>
      <c r="WDZ84" s="197"/>
      <c r="WEA84" s="197"/>
      <c r="WEB84" s="197"/>
      <c r="WEC84" s="197"/>
      <c r="WED84" s="197"/>
      <c r="WEE84" s="197"/>
      <c r="WEF84" s="197"/>
      <c r="WEG84" s="197"/>
      <c r="WEH84" s="197"/>
      <c r="WEI84" s="197"/>
      <c r="WEJ84" s="197"/>
      <c r="WEK84" s="197"/>
      <c r="WEL84" s="197"/>
      <c r="WEM84" s="197"/>
      <c r="WEN84" s="197"/>
      <c r="WEO84" s="197"/>
      <c r="WEP84" s="197"/>
      <c r="WEQ84" s="197"/>
      <c r="WER84" s="197"/>
      <c r="WES84" s="197"/>
      <c r="WET84" s="197"/>
      <c r="WEU84" s="197"/>
      <c r="WEV84" s="197"/>
      <c r="WEW84" s="197"/>
      <c r="WEX84" s="197"/>
      <c r="WEY84" s="197"/>
      <c r="WEZ84" s="197"/>
      <c r="WFA84" s="197"/>
      <c r="WFB84" s="197"/>
      <c r="WFC84" s="197"/>
      <c r="WFD84" s="197"/>
      <c r="WFE84" s="197"/>
      <c r="WFF84" s="197"/>
      <c r="WFG84" s="197"/>
      <c r="WFH84" s="197"/>
      <c r="WFI84" s="197"/>
      <c r="WFJ84" s="197"/>
      <c r="WFK84" s="197"/>
      <c r="WFL84" s="197"/>
      <c r="WFM84" s="197"/>
      <c r="WFN84" s="197"/>
      <c r="WFO84" s="197"/>
      <c r="WFP84" s="197"/>
      <c r="WFQ84" s="197"/>
      <c r="WFR84" s="197"/>
      <c r="WFS84" s="197"/>
      <c r="WFT84" s="197"/>
      <c r="WFU84" s="197"/>
      <c r="WFV84" s="197"/>
      <c r="WFW84" s="197"/>
      <c r="WFX84" s="197"/>
      <c r="WFY84" s="197"/>
      <c r="WFZ84" s="197"/>
      <c r="WGA84" s="197"/>
      <c r="WGB84" s="197"/>
      <c r="WGC84" s="197"/>
      <c r="WGD84" s="197"/>
      <c r="WGE84" s="197"/>
      <c r="WGF84" s="197"/>
      <c r="WGG84" s="197"/>
      <c r="WGH84" s="197"/>
      <c r="WGI84" s="197"/>
      <c r="WGJ84" s="197"/>
      <c r="WGK84" s="197"/>
      <c r="WGL84" s="197"/>
      <c r="WGM84" s="197"/>
      <c r="WGN84" s="197"/>
      <c r="WGO84" s="197"/>
      <c r="WGP84" s="197"/>
      <c r="WGQ84" s="197"/>
      <c r="WGR84" s="197"/>
      <c r="WGS84" s="197"/>
      <c r="WGT84" s="197"/>
      <c r="WGU84" s="197"/>
      <c r="WGV84" s="197"/>
      <c r="WGW84" s="197"/>
      <c r="WGX84" s="197"/>
      <c r="WGY84" s="197"/>
      <c r="WGZ84" s="197"/>
      <c r="WHA84" s="197"/>
      <c r="WHB84" s="197"/>
      <c r="WHC84" s="197"/>
      <c r="WHD84" s="197"/>
      <c r="WHE84" s="197"/>
      <c r="WHF84" s="197"/>
      <c r="WHG84" s="197"/>
      <c r="WHH84" s="197"/>
      <c r="WHI84" s="197"/>
      <c r="WHJ84" s="197"/>
      <c r="WHK84" s="197"/>
      <c r="WHL84" s="197"/>
      <c r="WHM84" s="197"/>
      <c r="WHN84" s="197"/>
      <c r="WHO84" s="197"/>
      <c r="WHP84" s="197"/>
      <c r="WHQ84" s="197"/>
      <c r="WHR84" s="197"/>
      <c r="WHS84" s="197"/>
      <c r="WHT84" s="197"/>
      <c r="WHU84" s="197"/>
      <c r="WHV84" s="197"/>
      <c r="WHW84" s="197"/>
      <c r="WHX84" s="197"/>
      <c r="WHY84" s="197"/>
      <c r="WHZ84" s="197"/>
      <c r="WIA84" s="197"/>
      <c r="WIB84" s="197"/>
      <c r="WIC84" s="197"/>
      <c r="WID84" s="197"/>
      <c r="WIE84" s="197"/>
      <c r="WIF84" s="197"/>
      <c r="WIG84" s="197"/>
      <c r="WIH84" s="197"/>
      <c r="WII84" s="197"/>
      <c r="WIJ84" s="197"/>
      <c r="WIK84" s="197"/>
      <c r="WIL84" s="197"/>
      <c r="WIM84" s="197"/>
      <c r="WIN84" s="197"/>
      <c r="WIO84" s="197"/>
      <c r="WIP84" s="197"/>
      <c r="WIQ84" s="197"/>
      <c r="WIR84" s="197"/>
      <c r="WIS84" s="197"/>
      <c r="WIT84" s="197"/>
      <c r="WIU84" s="197"/>
      <c r="WIV84" s="197"/>
      <c r="WIW84" s="197"/>
      <c r="WIX84" s="197"/>
      <c r="WIY84" s="197"/>
      <c r="WIZ84" s="197"/>
      <c r="WJA84" s="197"/>
      <c r="WJB84" s="197"/>
      <c r="WJC84" s="197"/>
      <c r="WJD84" s="197"/>
      <c r="WJE84" s="197"/>
      <c r="WJF84" s="197"/>
      <c r="WJG84" s="197"/>
      <c r="WJH84" s="197"/>
      <c r="WJI84" s="197"/>
      <c r="WJJ84" s="197"/>
      <c r="WJK84" s="197"/>
      <c r="WJL84" s="197"/>
      <c r="WJM84" s="197"/>
      <c r="WJN84" s="197"/>
      <c r="WJO84" s="197"/>
      <c r="WJP84" s="197"/>
      <c r="WJQ84" s="197"/>
      <c r="WJR84" s="197"/>
      <c r="WJS84" s="197"/>
      <c r="WJT84" s="197"/>
      <c r="WJU84" s="197"/>
      <c r="WJV84" s="197"/>
      <c r="WJW84" s="197"/>
      <c r="WJX84" s="197"/>
      <c r="WJY84" s="197"/>
      <c r="WJZ84" s="197"/>
      <c r="WKA84" s="197"/>
      <c r="WKB84" s="197"/>
      <c r="WKC84" s="197"/>
      <c r="WKD84" s="197"/>
      <c r="WKE84" s="197"/>
      <c r="WKF84" s="197"/>
      <c r="WKG84" s="197"/>
      <c r="WKH84" s="197"/>
      <c r="WKI84" s="197"/>
      <c r="WKJ84" s="197"/>
      <c r="WKK84" s="197"/>
      <c r="WKL84" s="197"/>
      <c r="WKM84" s="197"/>
      <c r="WKN84" s="197"/>
      <c r="WKO84" s="197"/>
      <c r="WKP84" s="197"/>
      <c r="WKQ84" s="197"/>
      <c r="WKR84" s="197"/>
      <c r="WKS84" s="197"/>
      <c r="WKT84" s="197"/>
      <c r="WKU84" s="197"/>
      <c r="WKV84" s="197"/>
      <c r="WKW84" s="197"/>
      <c r="WKX84" s="197"/>
      <c r="WKY84" s="197"/>
      <c r="WKZ84" s="197"/>
      <c r="WLA84" s="197"/>
      <c r="WLB84" s="197"/>
      <c r="WLC84" s="197"/>
      <c r="WLD84" s="197"/>
      <c r="WLE84" s="197"/>
      <c r="WLF84" s="197"/>
      <c r="WLG84" s="197"/>
      <c r="WLH84" s="197"/>
      <c r="WLI84" s="197"/>
      <c r="WLJ84" s="197"/>
      <c r="WLK84" s="197"/>
      <c r="WLL84" s="197"/>
      <c r="WLM84" s="197"/>
      <c r="WLN84" s="197"/>
      <c r="WLO84" s="197"/>
      <c r="WLP84" s="197"/>
      <c r="WLQ84" s="197"/>
      <c r="WLR84" s="197"/>
      <c r="WLS84" s="197"/>
      <c r="WLT84" s="197"/>
      <c r="WLU84" s="197"/>
      <c r="WLV84" s="197"/>
      <c r="WLW84" s="197"/>
      <c r="WLX84" s="197"/>
      <c r="WLY84" s="197"/>
      <c r="WLZ84" s="197"/>
      <c r="WMA84" s="197"/>
      <c r="WMB84" s="197"/>
      <c r="WMC84" s="197"/>
      <c r="WMD84" s="197"/>
      <c r="WME84" s="197"/>
      <c r="WMF84" s="197"/>
      <c r="WMG84" s="197"/>
      <c r="WMH84" s="197"/>
      <c r="WMI84" s="197"/>
      <c r="WMJ84" s="197"/>
      <c r="WMK84" s="197"/>
      <c r="WML84" s="197"/>
      <c r="WMM84" s="197"/>
      <c r="WMN84" s="197"/>
      <c r="WMO84" s="197"/>
      <c r="WMP84" s="197"/>
      <c r="WMQ84" s="197"/>
      <c r="WMR84" s="197"/>
      <c r="WMS84" s="197"/>
      <c r="WMT84" s="197"/>
      <c r="WMU84" s="197"/>
      <c r="WMV84" s="197"/>
      <c r="WMW84" s="197"/>
      <c r="WMX84" s="197"/>
      <c r="WMY84" s="197"/>
      <c r="WMZ84" s="197"/>
      <c r="WNA84" s="197"/>
      <c r="WNB84" s="197"/>
      <c r="WNC84" s="197"/>
      <c r="WND84" s="197"/>
      <c r="WNE84" s="197"/>
      <c r="WNF84" s="197"/>
      <c r="WNG84" s="197"/>
      <c r="WNH84" s="197"/>
      <c r="WNI84" s="197"/>
      <c r="WNJ84" s="197"/>
      <c r="WNK84" s="197"/>
      <c r="WNL84" s="197"/>
      <c r="WNM84" s="197"/>
      <c r="WNN84" s="197"/>
      <c r="WNO84" s="197"/>
      <c r="WNP84" s="197"/>
      <c r="WNQ84" s="197"/>
      <c r="WNR84" s="197"/>
      <c r="WNS84" s="197"/>
      <c r="WNT84" s="197"/>
      <c r="WNU84" s="197"/>
      <c r="WNV84" s="197"/>
      <c r="WNW84" s="197"/>
      <c r="WNX84" s="197"/>
      <c r="WNY84" s="197"/>
      <c r="WNZ84" s="197"/>
      <c r="WOA84" s="197"/>
      <c r="WOB84" s="197"/>
      <c r="WOC84" s="197"/>
      <c r="WOD84" s="197"/>
      <c r="WOE84" s="197"/>
      <c r="WOF84" s="197"/>
      <c r="WOG84" s="197"/>
      <c r="WOH84" s="197"/>
      <c r="WOI84" s="197"/>
      <c r="WOJ84" s="197"/>
      <c r="WOK84" s="197"/>
      <c r="WOL84" s="197"/>
      <c r="WOM84" s="197"/>
      <c r="WON84" s="197"/>
      <c r="WOO84" s="197"/>
      <c r="WOP84" s="197"/>
      <c r="WOQ84" s="197"/>
      <c r="WOR84" s="197"/>
      <c r="WOS84" s="197"/>
      <c r="WOT84" s="197"/>
      <c r="WOU84" s="197"/>
      <c r="WOV84" s="197"/>
      <c r="WOW84" s="197"/>
      <c r="WOX84" s="197"/>
      <c r="WOY84" s="197"/>
      <c r="WOZ84" s="197"/>
      <c r="WPA84" s="197"/>
      <c r="WPB84" s="197"/>
      <c r="WPC84" s="197"/>
      <c r="WPD84" s="197"/>
      <c r="WPE84" s="197"/>
      <c r="WPF84" s="197"/>
      <c r="WPG84" s="197"/>
      <c r="WPH84" s="197"/>
      <c r="WPI84" s="197"/>
      <c r="WPJ84" s="197"/>
      <c r="WPK84" s="197"/>
      <c r="WPL84" s="197"/>
      <c r="WPM84" s="197"/>
      <c r="WPN84" s="197"/>
      <c r="WPO84" s="197"/>
      <c r="WPP84" s="197"/>
      <c r="WPQ84" s="197"/>
      <c r="WPR84" s="197"/>
      <c r="WPS84" s="197"/>
      <c r="WPT84" s="197"/>
      <c r="WPU84" s="197"/>
      <c r="WPV84" s="197"/>
      <c r="WPW84" s="197"/>
      <c r="WPX84" s="197"/>
      <c r="WPY84" s="197"/>
      <c r="WPZ84" s="197"/>
      <c r="WQA84" s="197"/>
      <c r="WQB84" s="197"/>
      <c r="WQC84" s="197"/>
      <c r="WQD84" s="197"/>
      <c r="WQE84" s="197"/>
      <c r="WQF84" s="197"/>
      <c r="WQG84" s="197"/>
      <c r="WQH84" s="197"/>
      <c r="WQI84" s="197"/>
      <c r="WQJ84" s="197"/>
      <c r="WQK84" s="197"/>
      <c r="WQL84" s="197"/>
      <c r="WQM84" s="197"/>
      <c r="WQN84" s="197"/>
      <c r="WQO84" s="197"/>
      <c r="WQP84" s="197"/>
      <c r="WQQ84" s="197"/>
      <c r="WQR84" s="197"/>
      <c r="WQS84" s="197"/>
      <c r="WQT84" s="197"/>
      <c r="WQU84" s="197"/>
      <c r="WQV84" s="197"/>
      <c r="WQW84" s="197"/>
      <c r="WQX84" s="197"/>
      <c r="WQY84" s="197"/>
      <c r="WQZ84" s="197"/>
      <c r="WRA84" s="197"/>
      <c r="WRB84" s="197"/>
      <c r="WRC84" s="197"/>
      <c r="WRD84" s="197"/>
      <c r="WRE84" s="197"/>
      <c r="WRF84" s="197"/>
      <c r="WRG84" s="197"/>
      <c r="WRH84" s="197"/>
      <c r="WRI84" s="197"/>
      <c r="WRJ84" s="197"/>
      <c r="WRK84" s="197"/>
      <c r="WRL84" s="197"/>
      <c r="WRM84" s="197"/>
      <c r="WRN84" s="197"/>
      <c r="WRO84" s="197"/>
      <c r="WRP84" s="197"/>
      <c r="WRQ84" s="197"/>
      <c r="WRR84" s="197"/>
      <c r="WRS84" s="197"/>
      <c r="WRT84" s="197"/>
      <c r="WRU84" s="197"/>
      <c r="WRV84" s="197"/>
      <c r="WRW84" s="197"/>
      <c r="WRX84" s="197"/>
      <c r="WRY84" s="197"/>
      <c r="WRZ84" s="197"/>
      <c r="WSA84" s="197"/>
      <c r="WSB84" s="197"/>
      <c r="WSC84" s="197"/>
      <c r="WSD84" s="197"/>
      <c r="WSE84" s="197"/>
      <c r="WSF84" s="197"/>
      <c r="WSG84" s="197"/>
      <c r="WSH84" s="197"/>
      <c r="WSI84" s="197"/>
      <c r="WSJ84" s="197"/>
      <c r="WSK84" s="197"/>
      <c r="WSL84" s="197"/>
      <c r="WSM84" s="197"/>
      <c r="WSN84" s="197"/>
      <c r="WSO84" s="197"/>
      <c r="WSP84" s="197"/>
      <c r="WSQ84" s="197"/>
      <c r="WSR84" s="197"/>
      <c r="WSS84" s="197"/>
      <c r="WST84" s="197"/>
      <c r="WSU84" s="197"/>
      <c r="WSV84" s="197"/>
      <c r="WSW84" s="197"/>
      <c r="WSX84" s="197"/>
      <c r="WSY84" s="197"/>
      <c r="WSZ84" s="197"/>
      <c r="WTA84" s="197"/>
      <c r="WTB84" s="197"/>
      <c r="WTC84" s="197"/>
      <c r="WTD84" s="197"/>
      <c r="WTE84" s="197"/>
      <c r="WTF84" s="197"/>
      <c r="WTG84" s="197"/>
      <c r="WTH84" s="197"/>
      <c r="WTI84" s="197"/>
      <c r="WTJ84" s="197"/>
      <c r="WTK84" s="197"/>
      <c r="WTL84" s="197"/>
      <c r="WTM84" s="197"/>
      <c r="WTN84" s="197"/>
      <c r="WTO84" s="197"/>
      <c r="WTP84" s="197"/>
      <c r="WTQ84" s="197"/>
      <c r="WTR84" s="197"/>
      <c r="WTS84" s="197"/>
      <c r="WTT84" s="197"/>
      <c r="WTU84" s="197"/>
      <c r="WTV84" s="197"/>
      <c r="WTW84" s="197"/>
      <c r="WTX84" s="197"/>
      <c r="WTY84" s="197"/>
      <c r="WTZ84" s="197"/>
      <c r="WUA84" s="197"/>
      <c r="WUB84" s="197"/>
      <c r="WUC84" s="197"/>
      <c r="WUD84" s="197"/>
      <c r="WUE84" s="197"/>
      <c r="WUF84" s="197"/>
      <c r="WUG84" s="197"/>
      <c r="WUH84" s="197"/>
      <c r="WUI84" s="197"/>
      <c r="WUJ84" s="197"/>
      <c r="WUK84" s="197"/>
      <c r="WUL84" s="197"/>
      <c r="WUM84" s="197"/>
      <c r="WUN84" s="197"/>
      <c r="WUO84" s="197"/>
      <c r="WUP84" s="197"/>
      <c r="WUQ84" s="197"/>
      <c r="WUR84" s="197"/>
      <c r="WUS84" s="197"/>
      <c r="WUT84" s="197"/>
      <c r="WUU84" s="197"/>
      <c r="WUV84" s="197"/>
      <c r="WUW84" s="197"/>
      <c r="WUX84" s="197"/>
      <c r="WUY84" s="197"/>
      <c r="WUZ84" s="197"/>
      <c r="WVA84" s="197"/>
      <c r="WVB84" s="197"/>
      <c r="WVC84" s="197"/>
      <c r="WVD84" s="197"/>
      <c r="WVE84" s="197"/>
      <c r="WVF84" s="197"/>
      <c r="WVG84" s="197"/>
      <c r="WVH84" s="197"/>
      <c r="WVI84" s="197"/>
      <c r="WVJ84" s="197"/>
      <c r="WVK84" s="197"/>
      <c r="WVL84" s="197"/>
      <c r="WVM84" s="197"/>
      <c r="WVN84" s="197"/>
      <c r="WVO84" s="197"/>
      <c r="WVP84" s="197"/>
      <c r="WVQ84" s="197"/>
      <c r="WVR84" s="197"/>
      <c r="WVS84" s="197"/>
      <c r="WVT84" s="197"/>
      <c r="WVU84" s="197"/>
      <c r="WVV84" s="197"/>
      <c r="WVW84" s="197"/>
      <c r="WVX84" s="197"/>
      <c r="WVY84" s="197"/>
      <c r="WVZ84" s="197"/>
      <c r="WWA84" s="197"/>
      <c r="WWB84" s="197"/>
      <c r="WWC84" s="197"/>
      <c r="WWD84" s="197"/>
      <c r="WWE84" s="197"/>
      <c r="WWF84" s="197"/>
      <c r="WWG84" s="197"/>
      <c r="WWH84" s="197"/>
      <c r="WWI84" s="197"/>
      <c r="WWJ84" s="197"/>
      <c r="WWK84" s="197"/>
      <c r="WWL84" s="197"/>
      <c r="WWM84" s="197"/>
      <c r="WWN84" s="197"/>
      <c r="WWO84" s="197"/>
      <c r="WWP84" s="197"/>
      <c r="WWQ84" s="197"/>
      <c r="WWR84" s="197"/>
      <c r="WWS84" s="197"/>
      <c r="WWT84" s="197"/>
      <c r="WWU84" s="197"/>
      <c r="WWV84" s="197"/>
      <c r="WWW84" s="197"/>
      <c r="WWX84" s="197"/>
      <c r="WWY84" s="197"/>
      <c r="WWZ84" s="197"/>
      <c r="WXA84" s="197"/>
      <c r="WXB84" s="197"/>
      <c r="WXC84" s="197"/>
      <c r="WXD84" s="197"/>
      <c r="WXE84" s="197"/>
      <c r="WXF84" s="197"/>
      <c r="WXG84" s="197"/>
      <c r="WXH84" s="197"/>
      <c r="WXI84" s="197"/>
      <c r="WXJ84" s="197"/>
      <c r="WXK84" s="197"/>
      <c r="WXL84" s="197"/>
      <c r="WXM84" s="197"/>
      <c r="WXN84" s="197"/>
      <c r="WXO84" s="197"/>
      <c r="WXP84" s="197"/>
      <c r="WXQ84" s="197"/>
      <c r="WXR84" s="197"/>
      <c r="WXS84" s="197"/>
      <c r="WXT84" s="197"/>
      <c r="WXU84" s="197"/>
      <c r="WXV84" s="197"/>
      <c r="WXW84" s="197"/>
      <c r="WXX84" s="197"/>
      <c r="WXY84" s="197"/>
      <c r="WXZ84" s="197"/>
      <c r="WYA84" s="197"/>
      <c r="WYB84" s="197"/>
      <c r="WYC84" s="197"/>
      <c r="WYD84" s="197"/>
      <c r="WYE84" s="197"/>
      <c r="WYF84" s="197"/>
      <c r="WYG84" s="197"/>
      <c r="WYH84" s="197"/>
      <c r="WYI84" s="197"/>
      <c r="WYJ84" s="197"/>
      <c r="WYK84" s="197"/>
      <c r="WYL84" s="197"/>
      <c r="WYM84" s="197"/>
      <c r="WYN84" s="197"/>
      <c r="WYO84" s="197"/>
      <c r="WYP84" s="197"/>
      <c r="WYQ84" s="197"/>
      <c r="WYR84" s="197"/>
      <c r="WYS84" s="197"/>
      <c r="WYT84" s="197"/>
      <c r="WYU84" s="197"/>
      <c r="WYV84" s="197"/>
      <c r="WYW84" s="197"/>
      <c r="WYX84" s="197"/>
      <c r="WYY84" s="197"/>
      <c r="WYZ84" s="197"/>
      <c r="WZA84" s="197"/>
      <c r="WZB84" s="197"/>
      <c r="WZC84" s="197"/>
      <c r="WZD84" s="197"/>
      <c r="WZE84" s="197"/>
      <c r="WZF84" s="197"/>
      <c r="WZG84" s="197"/>
      <c r="WZH84" s="197"/>
      <c r="WZI84" s="197"/>
      <c r="WZJ84" s="197"/>
      <c r="WZK84" s="197"/>
      <c r="WZL84" s="197"/>
      <c r="WZM84" s="197"/>
      <c r="WZN84" s="197"/>
      <c r="WZO84" s="197"/>
      <c r="WZP84" s="197"/>
      <c r="WZQ84" s="197"/>
      <c r="WZR84" s="197"/>
      <c r="WZS84" s="197"/>
      <c r="WZT84" s="197"/>
      <c r="WZU84" s="197"/>
      <c r="WZV84" s="197"/>
      <c r="WZW84" s="197"/>
      <c r="WZX84" s="197"/>
      <c r="WZY84" s="197"/>
      <c r="WZZ84" s="197"/>
      <c r="XAA84" s="197"/>
      <c r="XAB84" s="197"/>
      <c r="XAC84" s="197"/>
      <c r="XAD84" s="197"/>
      <c r="XAE84" s="197"/>
      <c r="XAF84" s="197"/>
      <c r="XAG84" s="197"/>
      <c r="XAH84" s="197"/>
      <c r="XAI84" s="197"/>
      <c r="XAJ84" s="197"/>
      <c r="XAK84" s="197"/>
      <c r="XAL84" s="197"/>
      <c r="XAM84" s="197"/>
      <c r="XAN84" s="197"/>
      <c r="XAO84" s="197"/>
      <c r="XAP84" s="197"/>
      <c r="XAQ84" s="197"/>
      <c r="XAR84" s="197"/>
      <c r="XAS84" s="197"/>
      <c r="XAT84" s="197"/>
      <c r="XAU84" s="197"/>
      <c r="XAV84" s="197"/>
      <c r="XAW84" s="197"/>
      <c r="XAX84" s="197"/>
      <c r="XAY84" s="197"/>
      <c r="XAZ84" s="197"/>
      <c r="XBA84" s="197"/>
      <c r="XBB84" s="197"/>
      <c r="XBC84" s="197"/>
      <c r="XBD84" s="197"/>
      <c r="XBE84" s="197"/>
      <c r="XBF84" s="197"/>
      <c r="XBG84" s="197"/>
      <c r="XBH84" s="197"/>
      <c r="XBI84" s="197"/>
      <c r="XBJ84" s="197"/>
      <c r="XBK84" s="197"/>
      <c r="XBL84" s="197"/>
      <c r="XBM84" s="197"/>
      <c r="XBN84" s="197"/>
      <c r="XBO84" s="197"/>
      <c r="XBP84" s="197"/>
      <c r="XBQ84" s="197"/>
      <c r="XBR84" s="197"/>
      <c r="XBS84" s="197"/>
      <c r="XBT84" s="197"/>
      <c r="XBU84" s="197"/>
      <c r="XBV84" s="197"/>
      <c r="XBW84" s="197"/>
      <c r="XBX84" s="197"/>
      <c r="XBY84" s="197"/>
      <c r="XBZ84" s="197"/>
      <c r="XCA84" s="197"/>
      <c r="XCB84" s="197"/>
      <c r="XCC84" s="197"/>
      <c r="XCD84" s="197"/>
      <c r="XCE84" s="197"/>
      <c r="XCF84" s="197"/>
      <c r="XCG84" s="197"/>
      <c r="XCH84" s="197"/>
      <c r="XCI84" s="197"/>
      <c r="XCJ84" s="197"/>
      <c r="XCK84" s="197"/>
      <c r="XCL84" s="197"/>
      <c r="XCM84" s="197"/>
      <c r="XCN84" s="197"/>
      <c r="XCO84" s="197"/>
      <c r="XCP84" s="197"/>
      <c r="XCQ84" s="197"/>
      <c r="XCR84" s="197"/>
      <c r="XCS84" s="197"/>
      <c r="XCT84" s="197"/>
      <c r="XCU84" s="197"/>
      <c r="XCV84" s="197"/>
      <c r="XCW84" s="197"/>
      <c r="XCX84" s="197"/>
      <c r="XCY84" s="197"/>
      <c r="XCZ84" s="197"/>
      <c r="XDA84" s="197"/>
      <c r="XDB84" s="197"/>
      <c r="XDC84" s="197"/>
      <c r="XDD84" s="197"/>
      <c r="XDE84" s="197"/>
      <c r="XDF84" s="197"/>
      <c r="XDG84" s="197"/>
      <c r="XDH84" s="197"/>
      <c r="XDI84" s="197"/>
      <c r="XDJ84" s="197"/>
      <c r="XDK84" s="197"/>
      <c r="XDL84" s="197"/>
      <c r="XDM84" s="197"/>
      <c r="XDN84" s="197"/>
      <c r="XDO84" s="197"/>
      <c r="XDP84" s="197"/>
      <c r="XDQ84" s="197"/>
      <c r="XDR84" s="197"/>
      <c r="XDS84" s="197"/>
      <c r="XDT84" s="197"/>
      <c r="XDU84" s="197"/>
      <c r="XDV84" s="197"/>
      <c r="XDW84" s="197"/>
      <c r="XDX84" s="197"/>
      <c r="XDY84" s="197"/>
      <c r="XDZ84" s="197"/>
      <c r="XEA84" s="197"/>
      <c r="XEB84" s="197"/>
      <c r="XEC84" s="197"/>
      <c r="XED84" s="197"/>
      <c r="XEE84" s="197"/>
      <c r="XEF84" s="197"/>
      <c r="XEG84" s="197"/>
      <c r="XEH84" s="197"/>
      <c r="XEI84" s="197"/>
      <c r="XEJ84" s="197"/>
      <c r="XEK84" s="197"/>
      <c r="XEL84" s="197"/>
      <c r="XEM84" s="197"/>
      <c r="XEN84" s="197"/>
      <c r="XEO84" s="197"/>
      <c r="XEP84" s="197"/>
      <c r="XEQ84" s="197"/>
      <c r="XER84" s="197"/>
      <c r="XES84" s="197"/>
      <c r="XET84" s="197"/>
      <c r="XEU84" s="197"/>
      <c r="XEV84" s="197"/>
      <c r="XEW84" s="197"/>
      <c r="XEX84" s="197"/>
      <c r="XEY84" s="197"/>
      <c r="XEZ84" s="198"/>
      <c r="XFA84" s="198"/>
      <c r="XFB84" s="198"/>
      <c r="XFC84" s="198"/>
      <c r="XFD84" s="560"/>
    </row>
    <row r="85" s="3" customFormat="1" ht="17.6" spans="1:249">
      <c r="A85" s="506"/>
      <c r="B85" s="507"/>
      <c r="C85" s="548" t="s">
        <v>204</v>
      </c>
      <c r="D85" s="549"/>
      <c r="E85" s="523" t="s">
        <v>140</v>
      </c>
      <c r="F85" s="524"/>
      <c r="G85" s="524">
        <v>20</v>
      </c>
      <c r="H85" s="524">
        <f t="shared" si="6"/>
        <v>0</v>
      </c>
      <c r="I85" s="559" t="s">
        <v>205</v>
      </c>
      <c r="J85" s="530">
        <v>10</v>
      </c>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row>
    <row r="86" s="3" customFormat="1" ht="25" customHeight="1" spans="1:249">
      <c r="A86" s="508" t="s">
        <v>206</v>
      </c>
      <c r="B86" s="497"/>
      <c r="C86" s="494" t="s">
        <v>207</v>
      </c>
      <c r="D86" s="495"/>
      <c r="E86" s="523" t="s">
        <v>140</v>
      </c>
      <c r="F86" s="524"/>
      <c r="G86" s="524">
        <v>58</v>
      </c>
      <c r="H86" s="524">
        <f t="shared" si="6"/>
        <v>0</v>
      </c>
      <c r="I86" s="559" t="s">
        <v>205</v>
      </c>
      <c r="J86" s="530">
        <v>40</v>
      </c>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row>
    <row r="87" s="3" customFormat="1" ht="25" customHeight="1" spans="1:249">
      <c r="A87" s="511"/>
      <c r="B87" s="512"/>
      <c r="C87" s="494" t="s">
        <v>208</v>
      </c>
      <c r="D87" s="495"/>
      <c r="E87" s="523" t="s">
        <v>140</v>
      </c>
      <c r="F87" s="524">
        <v>0</v>
      </c>
      <c r="G87" s="524">
        <v>78</v>
      </c>
      <c r="H87" s="524">
        <f t="shared" si="6"/>
        <v>0</v>
      </c>
      <c r="I87" s="559" t="s">
        <v>209</v>
      </c>
      <c r="J87" s="530">
        <v>50</v>
      </c>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row>
    <row r="88" s="3" customFormat="1" ht="25" customHeight="1" spans="1:249">
      <c r="A88" s="498"/>
      <c r="B88" s="499"/>
      <c r="C88" s="494" t="s">
        <v>210</v>
      </c>
      <c r="D88" s="495"/>
      <c r="E88" s="523" t="s">
        <v>140</v>
      </c>
      <c r="F88" s="524">
        <v>0</v>
      </c>
      <c r="G88" s="524">
        <v>98</v>
      </c>
      <c r="H88" s="524">
        <f t="shared" si="6"/>
        <v>0</v>
      </c>
      <c r="I88" s="559" t="s">
        <v>211</v>
      </c>
      <c r="J88" s="530">
        <v>65</v>
      </c>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row>
    <row r="89" s="3" customFormat="1" ht="46" spans="1:249">
      <c r="A89" s="513" t="s">
        <v>212</v>
      </c>
      <c r="B89" s="514"/>
      <c r="C89" s="494" t="s">
        <v>213</v>
      </c>
      <c r="D89" s="495"/>
      <c r="E89" s="523" t="s">
        <v>140</v>
      </c>
      <c r="F89" s="524">
        <v>0</v>
      </c>
      <c r="G89" s="524">
        <v>168</v>
      </c>
      <c r="H89" s="524">
        <f t="shared" si="6"/>
        <v>0</v>
      </c>
      <c r="I89" s="537" t="s">
        <v>214</v>
      </c>
      <c r="J89" s="530">
        <v>100</v>
      </c>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row>
    <row r="90" s="3" customFormat="1" ht="42" customHeight="1" spans="1:16384">
      <c r="A90" s="515"/>
      <c r="B90" s="516"/>
      <c r="C90" s="517" t="s">
        <v>215</v>
      </c>
      <c r="D90" s="517"/>
      <c r="E90" s="523" t="s">
        <v>150</v>
      </c>
      <c r="F90" s="524">
        <v>0</v>
      </c>
      <c r="G90" s="524">
        <v>168</v>
      </c>
      <c r="H90" s="524">
        <f t="shared" si="6"/>
        <v>0</v>
      </c>
      <c r="I90" s="537" t="s">
        <v>216</v>
      </c>
      <c r="J90" s="530">
        <v>100</v>
      </c>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97"/>
      <c r="IQ90" s="197"/>
      <c r="IR90" s="197"/>
      <c r="IS90" s="197"/>
      <c r="IT90" s="197"/>
      <c r="IU90" s="197"/>
      <c r="IV90" s="197"/>
      <c r="IW90" s="197"/>
      <c r="IX90" s="197"/>
      <c r="IY90" s="197"/>
      <c r="IZ90" s="197"/>
      <c r="JA90" s="197"/>
      <c r="JB90" s="197"/>
      <c r="JC90" s="197"/>
      <c r="JD90" s="197"/>
      <c r="JE90" s="197"/>
      <c r="JF90" s="197"/>
      <c r="JG90" s="197"/>
      <c r="JH90" s="197"/>
      <c r="JI90" s="197"/>
      <c r="JJ90" s="197"/>
      <c r="JK90" s="197"/>
      <c r="JL90" s="197"/>
      <c r="JM90" s="197"/>
      <c r="JN90" s="197"/>
      <c r="JO90" s="197"/>
      <c r="JP90" s="197"/>
      <c r="JQ90" s="197"/>
      <c r="JR90" s="197"/>
      <c r="JS90" s="197"/>
      <c r="JT90" s="197"/>
      <c r="JU90" s="197"/>
      <c r="JV90" s="197"/>
      <c r="JW90" s="197"/>
      <c r="JX90" s="197"/>
      <c r="JY90" s="197"/>
      <c r="JZ90" s="197"/>
      <c r="KA90" s="197"/>
      <c r="KB90" s="197"/>
      <c r="KC90" s="197"/>
      <c r="KD90" s="197"/>
      <c r="KE90" s="197"/>
      <c r="KF90" s="197"/>
      <c r="KG90" s="197"/>
      <c r="KH90" s="197"/>
      <c r="KI90" s="197"/>
      <c r="KJ90" s="197"/>
      <c r="KK90" s="197"/>
      <c r="KL90" s="197"/>
      <c r="KM90" s="197"/>
      <c r="KN90" s="197"/>
      <c r="KO90" s="197"/>
      <c r="KP90" s="197"/>
      <c r="KQ90" s="197"/>
      <c r="KR90" s="197"/>
      <c r="KS90" s="197"/>
      <c r="KT90" s="197"/>
      <c r="KU90" s="197"/>
      <c r="KV90" s="197"/>
      <c r="KW90" s="197"/>
      <c r="KX90" s="197"/>
      <c r="KY90" s="197"/>
      <c r="KZ90" s="197"/>
      <c r="LA90" s="197"/>
      <c r="LB90" s="197"/>
      <c r="LC90" s="197"/>
      <c r="LD90" s="197"/>
      <c r="LE90" s="197"/>
      <c r="LF90" s="197"/>
      <c r="LG90" s="197"/>
      <c r="LH90" s="197"/>
      <c r="LI90" s="197"/>
      <c r="LJ90" s="197"/>
      <c r="LK90" s="197"/>
      <c r="LL90" s="197"/>
      <c r="LM90" s="197"/>
      <c r="LN90" s="197"/>
      <c r="LO90" s="197"/>
      <c r="LP90" s="197"/>
      <c r="LQ90" s="197"/>
      <c r="LR90" s="197"/>
      <c r="LS90" s="197"/>
      <c r="LT90" s="197"/>
      <c r="LU90" s="197"/>
      <c r="LV90" s="197"/>
      <c r="LW90" s="197"/>
      <c r="LX90" s="197"/>
      <c r="LY90" s="197"/>
      <c r="LZ90" s="197"/>
      <c r="MA90" s="197"/>
      <c r="MB90" s="197"/>
      <c r="MC90" s="197"/>
      <c r="MD90" s="197"/>
      <c r="ME90" s="197"/>
      <c r="MF90" s="197"/>
      <c r="MG90" s="197"/>
      <c r="MH90" s="197"/>
      <c r="MI90" s="197"/>
      <c r="MJ90" s="197"/>
      <c r="MK90" s="197"/>
      <c r="ML90" s="197"/>
      <c r="MM90" s="197"/>
      <c r="MN90" s="197"/>
      <c r="MO90" s="197"/>
      <c r="MP90" s="197"/>
      <c r="MQ90" s="197"/>
      <c r="MR90" s="197"/>
      <c r="MS90" s="197"/>
      <c r="MT90" s="197"/>
      <c r="MU90" s="197"/>
      <c r="MV90" s="197"/>
      <c r="MW90" s="197"/>
      <c r="MX90" s="197"/>
      <c r="MY90" s="197"/>
      <c r="MZ90" s="197"/>
      <c r="NA90" s="197"/>
      <c r="NB90" s="197"/>
      <c r="NC90" s="197"/>
      <c r="ND90" s="197"/>
      <c r="NE90" s="197"/>
      <c r="NF90" s="197"/>
      <c r="NG90" s="197"/>
      <c r="NH90" s="197"/>
      <c r="NI90" s="197"/>
      <c r="NJ90" s="197"/>
      <c r="NK90" s="197"/>
      <c r="NL90" s="197"/>
      <c r="NM90" s="197"/>
      <c r="NN90" s="197"/>
      <c r="NO90" s="197"/>
      <c r="NP90" s="197"/>
      <c r="NQ90" s="197"/>
      <c r="NR90" s="197"/>
      <c r="NS90" s="197"/>
      <c r="NT90" s="197"/>
      <c r="NU90" s="197"/>
      <c r="NV90" s="197"/>
      <c r="NW90" s="197"/>
      <c r="NX90" s="197"/>
      <c r="NY90" s="197"/>
      <c r="NZ90" s="197"/>
      <c r="OA90" s="197"/>
      <c r="OB90" s="197"/>
      <c r="OC90" s="197"/>
      <c r="OD90" s="197"/>
      <c r="OE90" s="197"/>
      <c r="OF90" s="197"/>
      <c r="OG90" s="197"/>
      <c r="OH90" s="197"/>
      <c r="OI90" s="197"/>
      <c r="OJ90" s="197"/>
      <c r="OK90" s="197"/>
      <c r="OL90" s="197"/>
      <c r="OM90" s="197"/>
      <c r="ON90" s="197"/>
      <c r="OO90" s="197"/>
      <c r="OP90" s="197"/>
      <c r="OQ90" s="197"/>
      <c r="OR90" s="197"/>
      <c r="OS90" s="197"/>
      <c r="OT90" s="197"/>
      <c r="OU90" s="197"/>
      <c r="OV90" s="197"/>
      <c r="OW90" s="197"/>
      <c r="OX90" s="197"/>
      <c r="OY90" s="197"/>
      <c r="OZ90" s="197"/>
      <c r="PA90" s="197"/>
      <c r="PB90" s="197"/>
      <c r="PC90" s="197"/>
      <c r="PD90" s="197"/>
      <c r="PE90" s="197"/>
      <c r="PF90" s="197"/>
      <c r="PG90" s="197"/>
      <c r="PH90" s="197"/>
      <c r="PI90" s="197"/>
      <c r="PJ90" s="197"/>
      <c r="PK90" s="197"/>
      <c r="PL90" s="197"/>
      <c r="PM90" s="197"/>
      <c r="PN90" s="197"/>
      <c r="PO90" s="197"/>
      <c r="PP90" s="197"/>
      <c r="PQ90" s="197"/>
      <c r="PR90" s="197"/>
      <c r="PS90" s="197"/>
      <c r="PT90" s="197"/>
      <c r="PU90" s="197"/>
      <c r="PV90" s="197"/>
      <c r="PW90" s="197"/>
      <c r="PX90" s="197"/>
      <c r="PY90" s="197"/>
      <c r="PZ90" s="197"/>
      <c r="QA90" s="197"/>
      <c r="QB90" s="197"/>
      <c r="QC90" s="197"/>
      <c r="QD90" s="197"/>
      <c r="QE90" s="197"/>
      <c r="QF90" s="197"/>
      <c r="QG90" s="197"/>
      <c r="QH90" s="197"/>
      <c r="QI90" s="197"/>
      <c r="QJ90" s="197"/>
      <c r="QK90" s="197"/>
      <c r="QL90" s="197"/>
      <c r="QM90" s="197"/>
      <c r="QN90" s="197"/>
      <c r="QO90" s="197"/>
      <c r="QP90" s="197"/>
      <c r="QQ90" s="197"/>
      <c r="QR90" s="197"/>
      <c r="QS90" s="197"/>
      <c r="QT90" s="197"/>
      <c r="QU90" s="197"/>
      <c r="QV90" s="197"/>
      <c r="QW90" s="197"/>
      <c r="QX90" s="197"/>
      <c r="QY90" s="197"/>
      <c r="QZ90" s="197"/>
      <c r="RA90" s="197"/>
      <c r="RB90" s="197"/>
      <c r="RC90" s="197"/>
      <c r="RD90" s="197"/>
      <c r="RE90" s="197"/>
      <c r="RF90" s="197"/>
      <c r="RG90" s="197"/>
      <c r="RH90" s="197"/>
      <c r="RI90" s="197"/>
      <c r="RJ90" s="197"/>
      <c r="RK90" s="197"/>
      <c r="RL90" s="197"/>
      <c r="RM90" s="197"/>
      <c r="RN90" s="197"/>
      <c r="RO90" s="197"/>
      <c r="RP90" s="197"/>
      <c r="RQ90" s="197"/>
      <c r="RR90" s="197"/>
      <c r="RS90" s="197"/>
      <c r="RT90" s="197"/>
      <c r="RU90" s="197"/>
      <c r="RV90" s="197"/>
      <c r="RW90" s="197"/>
      <c r="RX90" s="197"/>
      <c r="RY90" s="197"/>
      <c r="RZ90" s="197"/>
      <c r="SA90" s="197"/>
      <c r="SB90" s="197"/>
      <c r="SC90" s="197"/>
      <c r="SD90" s="197"/>
      <c r="SE90" s="197"/>
      <c r="SF90" s="197"/>
      <c r="SG90" s="197"/>
      <c r="SH90" s="197"/>
      <c r="SI90" s="197"/>
      <c r="SJ90" s="197"/>
      <c r="SK90" s="197"/>
      <c r="SL90" s="197"/>
      <c r="SM90" s="197"/>
      <c r="SN90" s="197"/>
      <c r="SO90" s="197"/>
      <c r="SP90" s="197"/>
      <c r="SQ90" s="197"/>
      <c r="SR90" s="197"/>
      <c r="SS90" s="197"/>
      <c r="ST90" s="197"/>
      <c r="SU90" s="197"/>
      <c r="SV90" s="197"/>
      <c r="SW90" s="197"/>
      <c r="SX90" s="197"/>
      <c r="SY90" s="197"/>
      <c r="SZ90" s="197"/>
      <c r="TA90" s="197"/>
      <c r="TB90" s="197"/>
      <c r="TC90" s="197"/>
      <c r="TD90" s="197"/>
      <c r="TE90" s="197"/>
      <c r="TF90" s="197"/>
      <c r="TG90" s="197"/>
      <c r="TH90" s="197"/>
      <c r="TI90" s="197"/>
      <c r="TJ90" s="197"/>
      <c r="TK90" s="197"/>
      <c r="TL90" s="197"/>
      <c r="TM90" s="197"/>
      <c r="TN90" s="197"/>
      <c r="TO90" s="197"/>
      <c r="TP90" s="197"/>
      <c r="TQ90" s="197"/>
      <c r="TR90" s="197"/>
      <c r="TS90" s="197"/>
      <c r="TT90" s="197"/>
      <c r="TU90" s="197"/>
      <c r="TV90" s="197"/>
      <c r="TW90" s="197"/>
      <c r="TX90" s="197"/>
      <c r="TY90" s="197"/>
      <c r="TZ90" s="197"/>
      <c r="UA90" s="197"/>
      <c r="UB90" s="197"/>
      <c r="UC90" s="197"/>
      <c r="UD90" s="197"/>
      <c r="UE90" s="197"/>
      <c r="UF90" s="197"/>
      <c r="UG90" s="197"/>
      <c r="UH90" s="197"/>
      <c r="UI90" s="197"/>
      <c r="UJ90" s="197"/>
      <c r="UK90" s="197"/>
      <c r="UL90" s="197"/>
      <c r="UM90" s="197"/>
      <c r="UN90" s="197"/>
      <c r="UO90" s="197"/>
      <c r="UP90" s="197"/>
      <c r="UQ90" s="197"/>
      <c r="UR90" s="197"/>
      <c r="US90" s="197"/>
      <c r="UT90" s="197"/>
      <c r="UU90" s="197"/>
      <c r="UV90" s="197"/>
      <c r="UW90" s="197"/>
      <c r="UX90" s="197"/>
      <c r="UY90" s="197"/>
      <c r="UZ90" s="197"/>
      <c r="VA90" s="197"/>
      <c r="VB90" s="197"/>
      <c r="VC90" s="197"/>
      <c r="VD90" s="197"/>
      <c r="VE90" s="197"/>
      <c r="VF90" s="197"/>
      <c r="VG90" s="197"/>
      <c r="VH90" s="197"/>
      <c r="VI90" s="197"/>
      <c r="VJ90" s="197"/>
      <c r="VK90" s="197"/>
      <c r="VL90" s="197"/>
      <c r="VM90" s="197"/>
      <c r="VN90" s="197"/>
      <c r="VO90" s="197"/>
      <c r="VP90" s="197"/>
      <c r="VQ90" s="197"/>
      <c r="VR90" s="197"/>
      <c r="VS90" s="197"/>
      <c r="VT90" s="197"/>
      <c r="VU90" s="197"/>
      <c r="VV90" s="197"/>
      <c r="VW90" s="197"/>
      <c r="VX90" s="197"/>
      <c r="VY90" s="197"/>
      <c r="VZ90" s="197"/>
      <c r="WA90" s="197"/>
      <c r="WB90" s="197"/>
      <c r="WC90" s="197"/>
      <c r="WD90" s="197"/>
      <c r="WE90" s="197"/>
      <c r="WF90" s="197"/>
      <c r="WG90" s="197"/>
      <c r="WH90" s="197"/>
      <c r="WI90" s="197"/>
      <c r="WJ90" s="197"/>
      <c r="WK90" s="197"/>
      <c r="WL90" s="197"/>
      <c r="WM90" s="197"/>
      <c r="WN90" s="197"/>
      <c r="WO90" s="197"/>
      <c r="WP90" s="197"/>
      <c r="WQ90" s="197"/>
      <c r="WR90" s="197"/>
      <c r="WS90" s="197"/>
      <c r="WT90" s="197"/>
      <c r="WU90" s="197"/>
      <c r="WV90" s="197"/>
      <c r="WW90" s="197"/>
      <c r="WX90" s="197"/>
      <c r="WY90" s="197"/>
      <c r="WZ90" s="197"/>
      <c r="XA90" s="197"/>
      <c r="XB90" s="197"/>
      <c r="XC90" s="197"/>
      <c r="XD90" s="197"/>
      <c r="XE90" s="197"/>
      <c r="XF90" s="197"/>
      <c r="XG90" s="197"/>
      <c r="XH90" s="197"/>
      <c r="XI90" s="197"/>
      <c r="XJ90" s="197"/>
      <c r="XK90" s="197"/>
      <c r="XL90" s="197"/>
      <c r="XM90" s="197"/>
      <c r="XN90" s="197"/>
      <c r="XO90" s="197"/>
      <c r="XP90" s="197"/>
      <c r="XQ90" s="197"/>
      <c r="XR90" s="197"/>
      <c r="XS90" s="197"/>
      <c r="XT90" s="197"/>
      <c r="XU90" s="197"/>
      <c r="XV90" s="197"/>
      <c r="XW90" s="197"/>
      <c r="XX90" s="197"/>
      <c r="XY90" s="197"/>
      <c r="XZ90" s="197"/>
      <c r="YA90" s="197"/>
      <c r="YB90" s="197"/>
      <c r="YC90" s="197"/>
      <c r="YD90" s="197"/>
      <c r="YE90" s="197"/>
      <c r="YF90" s="197"/>
      <c r="YG90" s="197"/>
      <c r="YH90" s="197"/>
      <c r="YI90" s="197"/>
      <c r="YJ90" s="197"/>
      <c r="YK90" s="197"/>
      <c r="YL90" s="197"/>
      <c r="YM90" s="197"/>
      <c r="YN90" s="197"/>
      <c r="YO90" s="197"/>
      <c r="YP90" s="197"/>
      <c r="YQ90" s="197"/>
      <c r="YR90" s="197"/>
      <c r="YS90" s="197"/>
      <c r="YT90" s="197"/>
      <c r="YU90" s="197"/>
      <c r="YV90" s="197"/>
      <c r="YW90" s="197"/>
      <c r="YX90" s="197"/>
      <c r="YY90" s="197"/>
      <c r="YZ90" s="197"/>
      <c r="ZA90" s="197"/>
      <c r="ZB90" s="197"/>
      <c r="ZC90" s="197"/>
      <c r="ZD90" s="197"/>
      <c r="ZE90" s="197"/>
      <c r="ZF90" s="197"/>
      <c r="ZG90" s="197"/>
      <c r="ZH90" s="197"/>
      <c r="ZI90" s="197"/>
      <c r="ZJ90" s="197"/>
      <c r="ZK90" s="197"/>
      <c r="ZL90" s="197"/>
      <c r="ZM90" s="197"/>
      <c r="ZN90" s="197"/>
      <c r="ZO90" s="197"/>
      <c r="ZP90" s="197"/>
      <c r="ZQ90" s="197"/>
      <c r="ZR90" s="197"/>
      <c r="ZS90" s="197"/>
      <c r="ZT90" s="197"/>
      <c r="ZU90" s="197"/>
      <c r="ZV90" s="197"/>
      <c r="ZW90" s="197"/>
      <c r="ZX90" s="197"/>
      <c r="ZY90" s="197"/>
      <c r="ZZ90" s="197"/>
      <c r="AAA90" s="197"/>
      <c r="AAB90" s="197"/>
      <c r="AAC90" s="197"/>
      <c r="AAD90" s="197"/>
      <c r="AAE90" s="197"/>
      <c r="AAF90" s="197"/>
      <c r="AAG90" s="197"/>
      <c r="AAH90" s="197"/>
      <c r="AAI90" s="197"/>
      <c r="AAJ90" s="197"/>
      <c r="AAK90" s="197"/>
      <c r="AAL90" s="197"/>
      <c r="AAM90" s="197"/>
      <c r="AAN90" s="197"/>
      <c r="AAO90" s="197"/>
      <c r="AAP90" s="197"/>
      <c r="AAQ90" s="197"/>
      <c r="AAR90" s="197"/>
      <c r="AAS90" s="197"/>
      <c r="AAT90" s="197"/>
      <c r="AAU90" s="197"/>
      <c r="AAV90" s="197"/>
      <c r="AAW90" s="197"/>
      <c r="AAX90" s="197"/>
      <c r="AAY90" s="197"/>
      <c r="AAZ90" s="197"/>
      <c r="ABA90" s="197"/>
      <c r="ABB90" s="197"/>
      <c r="ABC90" s="197"/>
      <c r="ABD90" s="197"/>
      <c r="ABE90" s="197"/>
      <c r="ABF90" s="197"/>
      <c r="ABG90" s="197"/>
      <c r="ABH90" s="197"/>
      <c r="ABI90" s="197"/>
      <c r="ABJ90" s="197"/>
      <c r="ABK90" s="197"/>
      <c r="ABL90" s="197"/>
      <c r="ABM90" s="197"/>
      <c r="ABN90" s="197"/>
      <c r="ABO90" s="197"/>
      <c r="ABP90" s="197"/>
      <c r="ABQ90" s="197"/>
      <c r="ABR90" s="197"/>
      <c r="ABS90" s="197"/>
      <c r="ABT90" s="197"/>
      <c r="ABU90" s="197"/>
      <c r="ABV90" s="197"/>
      <c r="ABW90" s="197"/>
      <c r="ABX90" s="197"/>
      <c r="ABY90" s="197"/>
      <c r="ABZ90" s="197"/>
      <c r="ACA90" s="197"/>
      <c r="ACB90" s="197"/>
      <c r="ACC90" s="197"/>
      <c r="ACD90" s="197"/>
      <c r="ACE90" s="197"/>
      <c r="ACF90" s="197"/>
      <c r="ACG90" s="197"/>
      <c r="ACH90" s="197"/>
      <c r="ACI90" s="197"/>
      <c r="ACJ90" s="197"/>
      <c r="ACK90" s="197"/>
      <c r="ACL90" s="197"/>
      <c r="ACM90" s="197"/>
      <c r="ACN90" s="197"/>
      <c r="ACO90" s="197"/>
      <c r="ACP90" s="197"/>
      <c r="ACQ90" s="197"/>
      <c r="ACR90" s="197"/>
      <c r="ACS90" s="197"/>
      <c r="ACT90" s="197"/>
      <c r="ACU90" s="197"/>
      <c r="ACV90" s="197"/>
      <c r="ACW90" s="197"/>
      <c r="ACX90" s="197"/>
      <c r="ACY90" s="197"/>
      <c r="ACZ90" s="197"/>
      <c r="ADA90" s="197"/>
      <c r="ADB90" s="197"/>
      <c r="ADC90" s="197"/>
      <c r="ADD90" s="197"/>
      <c r="ADE90" s="197"/>
      <c r="ADF90" s="197"/>
      <c r="ADG90" s="197"/>
      <c r="ADH90" s="197"/>
      <c r="ADI90" s="197"/>
      <c r="ADJ90" s="197"/>
      <c r="ADK90" s="197"/>
      <c r="ADL90" s="197"/>
      <c r="ADM90" s="197"/>
      <c r="ADN90" s="197"/>
      <c r="ADO90" s="197"/>
      <c r="ADP90" s="197"/>
      <c r="ADQ90" s="197"/>
      <c r="ADR90" s="197"/>
      <c r="ADS90" s="197"/>
      <c r="ADT90" s="197"/>
      <c r="ADU90" s="197"/>
      <c r="ADV90" s="197"/>
      <c r="ADW90" s="197"/>
      <c r="ADX90" s="197"/>
      <c r="ADY90" s="197"/>
      <c r="ADZ90" s="197"/>
      <c r="AEA90" s="197"/>
      <c r="AEB90" s="197"/>
      <c r="AEC90" s="197"/>
      <c r="AED90" s="197"/>
      <c r="AEE90" s="197"/>
      <c r="AEF90" s="197"/>
      <c r="AEG90" s="197"/>
      <c r="AEH90" s="197"/>
      <c r="AEI90" s="197"/>
      <c r="AEJ90" s="197"/>
      <c r="AEK90" s="197"/>
      <c r="AEL90" s="197"/>
      <c r="AEM90" s="197"/>
      <c r="AEN90" s="197"/>
      <c r="AEO90" s="197"/>
      <c r="AEP90" s="197"/>
      <c r="AEQ90" s="197"/>
      <c r="AER90" s="197"/>
      <c r="AES90" s="197"/>
      <c r="AET90" s="197"/>
      <c r="AEU90" s="197"/>
      <c r="AEV90" s="197"/>
      <c r="AEW90" s="197"/>
      <c r="AEX90" s="197"/>
      <c r="AEY90" s="197"/>
      <c r="AEZ90" s="197"/>
      <c r="AFA90" s="197"/>
      <c r="AFB90" s="197"/>
      <c r="AFC90" s="197"/>
      <c r="AFD90" s="197"/>
      <c r="AFE90" s="197"/>
      <c r="AFF90" s="197"/>
      <c r="AFG90" s="197"/>
      <c r="AFH90" s="197"/>
      <c r="AFI90" s="197"/>
      <c r="AFJ90" s="197"/>
      <c r="AFK90" s="197"/>
      <c r="AFL90" s="197"/>
      <c r="AFM90" s="197"/>
      <c r="AFN90" s="197"/>
      <c r="AFO90" s="197"/>
      <c r="AFP90" s="197"/>
      <c r="AFQ90" s="197"/>
      <c r="AFR90" s="197"/>
      <c r="AFS90" s="197"/>
      <c r="AFT90" s="197"/>
      <c r="AFU90" s="197"/>
      <c r="AFV90" s="197"/>
      <c r="AFW90" s="197"/>
      <c r="AFX90" s="197"/>
      <c r="AFY90" s="197"/>
      <c r="AFZ90" s="197"/>
      <c r="AGA90" s="197"/>
      <c r="AGB90" s="197"/>
      <c r="AGC90" s="197"/>
      <c r="AGD90" s="197"/>
      <c r="AGE90" s="197"/>
      <c r="AGF90" s="197"/>
      <c r="AGG90" s="197"/>
      <c r="AGH90" s="197"/>
      <c r="AGI90" s="197"/>
      <c r="AGJ90" s="197"/>
      <c r="AGK90" s="197"/>
      <c r="AGL90" s="197"/>
      <c r="AGM90" s="197"/>
      <c r="AGN90" s="197"/>
      <c r="AGO90" s="197"/>
      <c r="AGP90" s="197"/>
      <c r="AGQ90" s="197"/>
      <c r="AGR90" s="197"/>
      <c r="AGS90" s="197"/>
      <c r="AGT90" s="197"/>
      <c r="AGU90" s="197"/>
      <c r="AGV90" s="197"/>
      <c r="AGW90" s="197"/>
      <c r="AGX90" s="197"/>
      <c r="AGY90" s="197"/>
      <c r="AGZ90" s="197"/>
      <c r="AHA90" s="197"/>
      <c r="AHB90" s="197"/>
      <c r="AHC90" s="197"/>
      <c r="AHD90" s="197"/>
      <c r="AHE90" s="197"/>
      <c r="AHF90" s="197"/>
      <c r="AHG90" s="197"/>
      <c r="AHH90" s="197"/>
      <c r="AHI90" s="197"/>
      <c r="AHJ90" s="197"/>
      <c r="AHK90" s="197"/>
      <c r="AHL90" s="197"/>
      <c r="AHM90" s="197"/>
      <c r="AHN90" s="197"/>
      <c r="AHO90" s="197"/>
      <c r="AHP90" s="197"/>
      <c r="AHQ90" s="197"/>
      <c r="AHR90" s="197"/>
      <c r="AHS90" s="197"/>
      <c r="AHT90" s="197"/>
      <c r="AHU90" s="197"/>
      <c r="AHV90" s="197"/>
      <c r="AHW90" s="197"/>
      <c r="AHX90" s="197"/>
      <c r="AHY90" s="197"/>
      <c r="AHZ90" s="197"/>
      <c r="AIA90" s="197"/>
      <c r="AIB90" s="197"/>
      <c r="AIC90" s="197"/>
      <c r="AID90" s="197"/>
      <c r="AIE90" s="197"/>
      <c r="AIF90" s="197"/>
      <c r="AIG90" s="197"/>
      <c r="AIH90" s="197"/>
      <c r="AII90" s="197"/>
      <c r="AIJ90" s="197"/>
      <c r="AIK90" s="197"/>
      <c r="AIL90" s="197"/>
      <c r="AIM90" s="197"/>
      <c r="AIN90" s="197"/>
      <c r="AIO90" s="197"/>
      <c r="AIP90" s="197"/>
      <c r="AIQ90" s="197"/>
      <c r="AIR90" s="197"/>
      <c r="AIS90" s="197"/>
      <c r="AIT90" s="197"/>
      <c r="AIU90" s="197"/>
      <c r="AIV90" s="197"/>
      <c r="AIW90" s="197"/>
      <c r="AIX90" s="197"/>
      <c r="AIY90" s="197"/>
      <c r="AIZ90" s="197"/>
      <c r="AJA90" s="197"/>
      <c r="AJB90" s="197"/>
      <c r="AJC90" s="197"/>
      <c r="AJD90" s="197"/>
      <c r="AJE90" s="197"/>
      <c r="AJF90" s="197"/>
      <c r="AJG90" s="197"/>
      <c r="AJH90" s="197"/>
      <c r="AJI90" s="197"/>
      <c r="AJJ90" s="197"/>
      <c r="AJK90" s="197"/>
      <c r="AJL90" s="197"/>
      <c r="AJM90" s="197"/>
      <c r="AJN90" s="197"/>
      <c r="AJO90" s="197"/>
      <c r="AJP90" s="197"/>
      <c r="AJQ90" s="197"/>
      <c r="AJR90" s="197"/>
      <c r="AJS90" s="197"/>
      <c r="AJT90" s="197"/>
      <c r="AJU90" s="197"/>
      <c r="AJV90" s="197"/>
      <c r="AJW90" s="197"/>
      <c r="AJX90" s="197"/>
      <c r="AJY90" s="197"/>
      <c r="AJZ90" s="197"/>
      <c r="AKA90" s="197"/>
      <c r="AKB90" s="197"/>
      <c r="AKC90" s="197"/>
      <c r="AKD90" s="197"/>
      <c r="AKE90" s="197"/>
      <c r="AKF90" s="197"/>
      <c r="AKG90" s="197"/>
      <c r="AKH90" s="197"/>
      <c r="AKI90" s="197"/>
      <c r="AKJ90" s="197"/>
      <c r="AKK90" s="197"/>
      <c r="AKL90" s="197"/>
      <c r="AKM90" s="197"/>
      <c r="AKN90" s="197"/>
      <c r="AKO90" s="197"/>
      <c r="AKP90" s="197"/>
      <c r="AKQ90" s="197"/>
      <c r="AKR90" s="197"/>
      <c r="AKS90" s="197"/>
      <c r="AKT90" s="197"/>
      <c r="AKU90" s="197"/>
      <c r="AKV90" s="197"/>
      <c r="AKW90" s="197"/>
      <c r="AKX90" s="197"/>
      <c r="AKY90" s="197"/>
      <c r="AKZ90" s="197"/>
      <c r="ALA90" s="197"/>
      <c r="ALB90" s="197"/>
      <c r="ALC90" s="197"/>
      <c r="ALD90" s="197"/>
      <c r="ALE90" s="197"/>
      <c r="ALF90" s="197"/>
      <c r="ALG90" s="197"/>
      <c r="ALH90" s="197"/>
      <c r="ALI90" s="197"/>
      <c r="ALJ90" s="197"/>
      <c r="ALK90" s="197"/>
      <c r="ALL90" s="197"/>
      <c r="ALM90" s="197"/>
      <c r="ALN90" s="197"/>
      <c r="ALO90" s="197"/>
      <c r="ALP90" s="197"/>
      <c r="ALQ90" s="197"/>
      <c r="ALR90" s="197"/>
      <c r="ALS90" s="197"/>
      <c r="ALT90" s="197"/>
      <c r="ALU90" s="197"/>
      <c r="ALV90" s="197"/>
      <c r="ALW90" s="197"/>
      <c r="ALX90" s="197"/>
      <c r="ALY90" s="197"/>
      <c r="ALZ90" s="197"/>
      <c r="AMA90" s="197"/>
      <c r="AMB90" s="197"/>
      <c r="AMC90" s="197"/>
      <c r="AMD90" s="197"/>
      <c r="AME90" s="197"/>
      <c r="AMF90" s="197"/>
      <c r="AMG90" s="197"/>
      <c r="AMH90" s="197"/>
      <c r="AMI90" s="197"/>
      <c r="AMJ90" s="197"/>
      <c r="AMK90" s="197"/>
      <c r="AML90" s="197"/>
      <c r="AMM90" s="197"/>
      <c r="AMN90" s="197"/>
      <c r="AMO90" s="197"/>
      <c r="AMP90" s="197"/>
      <c r="AMQ90" s="197"/>
      <c r="AMR90" s="197"/>
      <c r="AMS90" s="197"/>
      <c r="AMT90" s="197"/>
      <c r="AMU90" s="197"/>
      <c r="AMV90" s="197"/>
      <c r="AMW90" s="197"/>
      <c r="AMX90" s="197"/>
      <c r="AMY90" s="197"/>
      <c r="AMZ90" s="197"/>
      <c r="ANA90" s="197"/>
      <c r="ANB90" s="197"/>
      <c r="ANC90" s="197"/>
      <c r="AND90" s="197"/>
      <c r="ANE90" s="197"/>
      <c r="ANF90" s="197"/>
      <c r="ANG90" s="197"/>
      <c r="ANH90" s="197"/>
      <c r="ANI90" s="197"/>
      <c r="ANJ90" s="197"/>
      <c r="ANK90" s="197"/>
      <c r="ANL90" s="197"/>
      <c r="ANM90" s="197"/>
      <c r="ANN90" s="197"/>
      <c r="ANO90" s="197"/>
      <c r="ANP90" s="197"/>
      <c r="ANQ90" s="197"/>
      <c r="ANR90" s="197"/>
      <c r="ANS90" s="197"/>
      <c r="ANT90" s="197"/>
      <c r="ANU90" s="197"/>
      <c r="ANV90" s="197"/>
      <c r="ANW90" s="197"/>
      <c r="ANX90" s="197"/>
      <c r="ANY90" s="197"/>
      <c r="ANZ90" s="197"/>
      <c r="AOA90" s="197"/>
      <c r="AOB90" s="197"/>
      <c r="AOC90" s="197"/>
      <c r="AOD90" s="197"/>
      <c r="AOE90" s="197"/>
      <c r="AOF90" s="197"/>
      <c r="AOG90" s="197"/>
      <c r="AOH90" s="197"/>
      <c r="AOI90" s="197"/>
      <c r="AOJ90" s="197"/>
      <c r="AOK90" s="197"/>
      <c r="AOL90" s="197"/>
      <c r="AOM90" s="197"/>
      <c r="AON90" s="197"/>
      <c r="AOO90" s="197"/>
      <c r="AOP90" s="197"/>
      <c r="AOQ90" s="197"/>
      <c r="AOR90" s="197"/>
      <c r="AOS90" s="197"/>
      <c r="AOT90" s="197"/>
      <c r="AOU90" s="197"/>
      <c r="AOV90" s="197"/>
      <c r="AOW90" s="197"/>
      <c r="AOX90" s="197"/>
      <c r="AOY90" s="197"/>
      <c r="AOZ90" s="197"/>
      <c r="APA90" s="197"/>
      <c r="APB90" s="197"/>
      <c r="APC90" s="197"/>
      <c r="APD90" s="197"/>
      <c r="APE90" s="197"/>
      <c r="APF90" s="197"/>
      <c r="APG90" s="197"/>
      <c r="APH90" s="197"/>
      <c r="API90" s="197"/>
      <c r="APJ90" s="197"/>
      <c r="APK90" s="197"/>
      <c r="APL90" s="197"/>
      <c r="APM90" s="197"/>
      <c r="APN90" s="197"/>
      <c r="APO90" s="197"/>
      <c r="APP90" s="197"/>
      <c r="APQ90" s="197"/>
      <c r="APR90" s="197"/>
      <c r="APS90" s="197"/>
      <c r="APT90" s="197"/>
      <c r="APU90" s="197"/>
      <c r="APV90" s="197"/>
      <c r="APW90" s="197"/>
      <c r="APX90" s="197"/>
      <c r="APY90" s="197"/>
      <c r="APZ90" s="197"/>
      <c r="AQA90" s="197"/>
      <c r="AQB90" s="197"/>
      <c r="AQC90" s="197"/>
      <c r="AQD90" s="197"/>
      <c r="AQE90" s="197"/>
      <c r="AQF90" s="197"/>
      <c r="AQG90" s="197"/>
      <c r="AQH90" s="197"/>
      <c r="AQI90" s="197"/>
      <c r="AQJ90" s="197"/>
      <c r="AQK90" s="197"/>
      <c r="AQL90" s="197"/>
      <c r="AQM90" s="197"/>
      <c r="AQN90" s="197"/>
      <c r="AQO90" s="197"/>
      <c r="AQP90" s="197"/>
      <c r="AQQ90" s="197"/>
      <c r="AQR90" s="197"/>
      <c r="AQS90" s="197"/>
      <c r="AQT90" s="197"/>
      <c r="AQU90" s="197"/>
      <c r="AQV90" s="197"/>
      <c r="AQW90" s="197"/>
      <c r="AQX90" s="197"/>
      <c r="AQY90" s="197"/>
      <c r="AQZ90" s="197"/>
      <c r="ARA90" s="197"/>
      <c r="ARB90" s="197"/>
      <c r="ARC90" s="197"/>
      <c r="ARD90" s="197"/>
      <c r="ARE90" s="197"/>
      <c r="ARF90" s="197"/>
      <c r="ARG90" s="197"/>
      <c r="ARH90" s="197"/>
      <c r="ARI90" s="197"/>
      <c r="ARJ90" s="197"/>
      <c r="ARK90" s="197"/>
      <c r="ARL90" s="197"/>
      <c r="ARM90" s="197"/>
      <c r="ARN90" s="197"/>
      <c r="ARO90" s="197"/>
      <c r="ARP90" s="197"/>
      <c r="ARQ90" s="197"/>
      <c r="ARR90" s="197"/>
      <c r="ARS90" s="197"/>
      <c r="ART90" s="197"/>
      <c r="ARU90" s="197"/>
      <c r="ARV90" s="197"/>
      <c r="ARW90" s="197"/>
      <c r="ARX90" s="197"/>
      <c r="ARY90" s="197"/>
      <c r="ARZ90" s="197"/>
      <c r="ASA90" s="197"/>
      <c r="ASB90" s="197"/>
      <c r="ASC90" s="197"/>
      <c r="ASD90" s="197"/>
      <c r="ASE90" s="197"/>
      <c r="ASF90" s="197"/>
      <c r="ASG90" s="197"/>
      <c r="ASH90" s="197"/>
      <c r="ASI90" s="197"/>
      <c r="ASJ90" s="197"/>
      <c r="ASK90" s="197"/>
      <c r="ASL90" s="197"/>
      <c r="ASM90" s="197"/>
      <c r="ASN90" s="197"/>
      <c r="ASO90" s="197"/>
      <c r="ASP90" s="197"/>
      <c r="ASQ90" s="197"/>
      <c r="ASR90" s="197"/>
      <c r="ASS90" s="197"/>
      <c r="AST90" s="197"/>
      <c r="ASU90" s="197"/>
      <c r="ASV90" s="197"/>
      <c r="ASW90" s="197"/>
      <c r="ASX90" s="197"/>
      <c r="ASY90" s="197"/>
      <c r="ASZ90" s="197"/>
      <c r="ATA90" s="197"/>
      <c r="ATB90" s="197"/>
      <c r="ATC90" s="197"/>
      <c r="ATD90" s="197"/>
      <c r="ATE90" s="197"/>
      <c r="ATF90" s="197"/>
      <c r="ATG90" s="197"/>
      <c r="ATH90" s="197"/>
      <c r="ATI90" s="197"/>
      <c r="ATJ90" s="197"/>
      <c r="ATK90" s="197"/>
      <c r="ATL90" s="197"/>
      <c r="ATM90" s="197"/>
      <c r="ATN90" s="197"/>
      <c r="ATO90" s="197"/>
      <c r="ATP90" s="197"/>
      <c r="ATQ90" s="197"/>
      <c r="ATR90" s="197"/>
      <c r="ATS90" s="197"/>
      <c r="ATT90" s="197"/>
      <c r="ATU90" s="197"/>
      <c r="ATV90" s="197"/>
      <c r="ATW90" s="197"/>
      <c r="ATX90" s="197"/>
      <c r="ATY90" s="197"/>
      <c r="ATZ90" s="197"/>
      <c r="AUA90" s="197"/>
      <c r="AUB90" s="197"/>
      <c r="AUC90" s="197"/>
      <c r="AUD90" s="197"/>
      <c r="AUE90" s="197"/>
      <c r="AUF90" s="197"/>
      <c r="AUG90" s="197"/>
      <c r="AUH90" s="197"/>
      <c r="AUI90" s="197"/>
      <c r="AUJ90" s="197"/>
      <c r="AUK90" s="197"/>
      <c r="AUL90" s="197"/>
      <c r="AUM90" s="197"/>
      <c r="AUN90" s="197"/>
      <c r="AUO90" s="197"/>
      <c r="AUP90" s="197"/>
      <c r="AUQ90" s="197"/>
      <c r="AUR90" s="197"/>
      <c r="AUS90" s="197"/>
      <c r="AUT90" s="197"/>
      <c r="AUU90" s="197"/>
      <c r="AUV90" s="197"/>
      <c r="AUW90" s="197"/>
      <c r="AUX90" s="197"/>
      <c r="AUY90" s="197"/>
      <c r="AUZ90" s="197"/>
      <c r="AVA90" s="197"/>
      <c r="AVB90" s="197"/>
      <c r="AVC90" s="197"/>
      <c r="AVD90" s="197"/>
      <c r="AVE90" s="197"/>
      <c r="AVF90" s="197"/>
      <c r="AVG90" s="197"/>
      <c r="AVH90" s="197"/>
      <c r="AVI90" s="197"/>
      <c r="AVJ90" s="197"/>
      <c r="AVK90" s="197"/>
      <c r="AVL90" s="197"/>
      <c r="AVM90" s="197"/>
      <c r="AVN90" s="197"/>
      <c r="AVO90" s="197"/>
      <c r="AVP90" s="197"/>
      <c r="AVQ90" s="197"/>
      <c r="AVR90" s="197"/>
      <c r="AVS90" s="197"/>
      <c r="AVT90" s="197"/>
      <c r="AVU90" s="197"/>
      <c r="AVV90" s="197"/>
      <c r="AVW90" s="197"/>
      <c r="AVX90" s="197"/>
      <c r="AVY90" s="197"/>
      <c r="AVZ90" s="197"/>
      <c r="AWA90" s="197"/>
      <c r="AWB90" s="197"/>
      <c r="AWC90" s="197"/>
      <c r="AWD90" s="197"/>
      <c r="AWE90" s="197"/>
      <c r="AWF90" s="197"/>
      <c r="AWG90" s="197"/>
      <c r="AWH90" s="197"/>
      <c r="AWI90" s="197"/>
      <c r="AWJ90" s="197"/>
      <c r="AWK90" s="197"/>
      <c r="AWL90" s="197"/>
      <c r="AWM90" s="197"/>
      <c r="AWN90" s="197"/>
      <c r="AWO90" s="197"/>
      <c r="AWP90" s="197"/>
      <c r="AWQ90" s="197"/>
      <c r="AWR90" s="197"/>
      <c r="AWS90" s="197"/>
      <c r="AWT90" s="197"/>
      <c r="AWU90" s="197"/>
      <c r="AWV90" s="197"/>
      <c r="AWW90" s="197"/>
      <c r="AWX90" s="197"/>
      <c r="AWY90" s="197"/>
      <c r="AWZ90" s="197"/>
      <c r="AXA90" s="197"/>
      <c r="AXB90" s="197"/>
      <c r="AXC90" s="197"/>
      <c r="AXD90" s="197"/>
      <c r="AXE90" s="197"/>
      <c r="AXF90" s="197"/>
      <c r="AXG90" s="197"/>
      <c r="AXH90" s="197"/>
      <c r="AXI90" s="197"/>
      <c r="AXJ90" s="197"/>
      <c r="AXK90" s="197"/>
      <c r="AXL90" s="197"/>
      <c r="AXM90" s="197"/>
      <c r="AXN90" s="197"/>
      <c r="AXO90" s="197"/>
      <c r="AXP90" s="197"/>
      <c r="AXQ90" s="197"/>
      <c r="AXR90" s="197"/>
      <c r="AXS90" s="197"/>
      <c r="AXT90" s="197"/>
      <c r="AXU90" s="197"/>
      <c r="AXV90" s="197"/>
      <c r="AXW90" s="197"/>
      <c r="AXX90" s="197"/>
      <c r="AXY90" s="197"/>
      <c r="AXZ90" s="197"/>
      <c r="AYA90" s="197"/>
      <c r="AYB90" s="197"/>
      <c r="AYC90" s="197"/>
      <c r="AYD90" s="197"/>
      <c r="AYE90" s="197"/>
      <c r="AYF90" s="197"/>
      <c r="AYG90" s="197"/>
      <c r="AYH90" s="197"/>
      <c r="AYI90" s="197"/>
      <c r="AYJ90" s="197"/>
      <c r="AYK90" s="197"/>
      <c r="AYL90" s="197"/>
      <c r="AYM90" s="197"/>
      <c r="AYN90" s="197"/>
      <c r="AYO90" s="197"/>
      <c r="AYP90" s="197"/>
      <c r="AYQ90" s="197"/>
      <c r="AYR90" s="197"/>
      <c r="AYS90" s="197"/>
      <c r="AYT90" s="197"/>
      <c r="AYU90" s="197"/>
      <c r="AYV90" s="197"/>
      <c r="AYW90" s="197"/>
      <c r="AYX90" s="197"/>
      <c r="AYY90" s="197"/>
      <c r="AYZ90" s="197"/>
      <c r="AZA90" s="197"/>
      <c r="AZB90" s="197"/>
      <c r="AZC90" s="197"/>
      <c r="AZD90" s="197"/>
      <c r="AZE90" s="197"/>
      <c r="AZF90" s="197"/>
      <c r="AZG90" s="197"/>
      <c r="AZH90" s="197"/>
      <c r="AZI90" s="197"/>
      <c r="AZJ90" s="197"/>
      <c r="AZK90" s="197"/>
      <c r="AZL90" s="197"/>
      <c r="AZM90" s="197"/>
      <c r="AZN90" s="197"/>
      <c r="AZO90" s="197"/>
      <c r="AZP90" s="197"/>
      <c r="AZQ90" s="197"/>
      <c r="AZR90" s="197"/>
      <c r="AZS90" s="197"/>
      <c r="AZT90" s="197"/>
      <c r="AZU90" s="197"/>
      <c r="AZV90" s="197"/>
      <c r="AZW90" s="197"/>
      <c r="AZX90" s="197"/>
      <c r="AZY90" s="197"/>
      <c r="AZZ90" s="197"/>
      <c r="BAA90" s="197"/>
      <c r="BAB90" s="197"/>
      <c r="BAC90" s="197"/>
      <c r="BAD90" s="197"/>
      <c r="BAE90" s="197"/>
      <c r="BAF90" s="197"/>
      <c r="BAG90" s="197"/>
      <c r="BAH90" s="197"/>
      <c r="BAI90" s="197"/>
      <c r="BAJ90" s="197"/>
      <c r="BAK90" s="197"/>
      <c r="BAL90" s="197"/>
      <c r="BAM90" s="197"/>
      <c r="BAN90" s="197"/>
      <c r="BAO90" s="197"/>
      <c r="BAP90" s="197"/>
      <c r="BAQ90" s="197"/>
      <c r="BAR90" s="197"/>
      <c r="BAS90" s="197"/>
      <c r="BAT90" s="197"/>
      <c r="BAU90" s="197"/>
      <c r="BAV90" s="197"/>
      <c r="BAW90" s="197"/>
      <c r="BAX90" s="197"/>
      <c r="BAY90" s="197"/>
      <c r="BAZ90" s="197"/>
      <c r="BBA90" s="197"/>
      <c r="BBB90" s="197"/>
      <c r="BBC90" s="197"/>
      <c r="BBD90" s="197"/>
      <c r="BBE90" s="197"/>
      <c r="BBF90" s="197"/>
      <c r="BBG90" s="197"/>
      <c r="BBH90" s="197"/>
      <c r="BBI90" s="197"/>
      <c r="BBJ90" s="197"/>
      <c r="BBK90" s="197"/>
      <c r="BBL90" s="197"/>
      <c r="BBM90" s="197"/>
      <c r="BBN90" s="197"/>
      <c r="BBO90" s="197"/>
      <c r="BBP90" s="197"/>
      <c r="BBQ90" s="197"/>
      <c r="BBR90" s="197"/>
      <c r="BBS90" s="197"/>
      <c r="BBT90" s="197"/>
      <c r="BBU90" s="197"/>
      <c r="BBV90" s="197"/>
      <c r="BBW90" s="197"/>
      <c r="BBX90" s="197"/>
      <c r="BBY90" s="197"/>
      <c r="BBZ90" s="197"/>
      <c r="BCA90" s="197"/>
      <c r="BCB90" s="197"/>
      <c r="BCC90" s="197"/>
      <c r="BCD90" s="197"/>
      <c r="BCE90" s="197"/>
      <c r="BCF90" s="197"/>
      <c r="BCG90" s="197"/>
      <c r="BCH90" s="197"/>
      <c r="BCI90" s="197"/>
      <c r="BCJ90" s="197"/>
      <c r="BCK90" s="197"/>
      <c r="BCL90" s="197"/>
      <c r="BCM90" s="197"/>
      <c r="BCN90" s="197"/>
      <c r="BCO90" s="197"/>
      <c r="BCP90" s="197"/>
      <c r="BCQ90" s="197"/>
      <c r="BCR90" s="197"/>
      <c r="BCS90" s="197"/>
      <c r="BCT90" s="197"/>
      <c r="BCU90" s="197"/>
      <c r="BCV90" s="197"/>
      <c r="BCW90" s="197"/>
      <c r="BCX90" s="197"/>
      <c r="BCY90" s="197"/>
      <c r="BCZ90" s="197"/>
      <c r="BDA90" s="197"/>
      <c r="BDB90" s="197"/>
      <c r="BDC90" s="197"/>
      <c r="BDD90" s="197"/>
      <c r="BDE90" s="197"/>
      <c r="BDF90" s="197"/>
      <c r="BDG90" s="197"/>
      <c r="BDH90" s="197"/>
      <c r="BDI90" s="197"/>
      <c r="BDJ90" s="197"/>
      <c r="BDK90" s="197"/>
      <c r="BDL90" s="197"/>
      <c r="BDM90" s="197"/>
      <c r="BDN90" s="197"/>
      <c r="BDO90" s="197"/>
      <c r="BDP90" s="197"/>
      <c r="BDQ90" s="197"/>
      <c r="BDR90" s="197"/>
      <c r="BDS90" s="197"/>
      <c r="BDT90" s="197"/>
      <c r="BDU90" s="197"/>
      <c r="BDV90" s="197"/>
      <c r="BDW90" s="197"/>
      <c r="BDX90" s="197"/>
      <c r="BDY90" s="197"/>
      <c r="BDZ90" s="197"/>
      <c r="BEA90" s="197"/>
      <c r="BEB90" s="197"/>
      <c r="BEC90" s="197"/>
      <c r="BED90" s="197"/>
      <c r="BEE90" s="197"/>
      <c r="BEF90" s="197"/>
      <c r="BEG90" s="197"/>
      <c r="BEH90" s="197"/>
      <c r="BEI90" s="197"/>
      <c r="BEJ90" s="197"/>
      <c r="BEK90" s="197"/>
      <c r="BEL90" s="197"/>
      <c r="BEM90" s="197"/>
      <c r="BEN90" s="197"/>
      <c r="BEO90" s="197"/>
      <c r="BEP90" s="197"/>
      <c r="BEQ90" s="197"/>
      <c r="BER90" s="197"/>
      <c r="BES90" s="197"/>
      <c r="BET90" s="197"/>
      <c r="BEU90" s="197"/>
      <c r="BEV90" s="197"/>
      <c r="BEW90" s="197"/>
      <c r="BEX90" s="197"/>
      <c r="BEY90" s="197"/>
      <c r="BEZ90" s="197"/>
      <c r="BFA90" s="197"/>
      <c r="BFB90" s="197"/>
      <c r="BFC90" s="197"/>
      <c r="BFD90" s="197"/>
      <c r="BFE90" s="197"/>
      <c r="BFF90" s="197"/>
      <c r="BFG90" s="197"/>
      <c r="BFH90" s="197"/>
      <c r="BFI90" s="197"/>
      <c r="BFJ90" s="197"/>
      <c r="BFK90" s="197"/>
      <c r="BFL90" s="197"/>
      <c r="BFM90" s="197"/>
      <c r="BFN90" s="197"/>
      <c r="BFO90" s="197"/>
      <c r="BFP90" s="197"/>
      <c r="BFQ90" s="197"/>
      <c r="BFR90" s="197"/>
      <c r="BFS90" s="197"/>
      <c r="BFT90" s="197"/>
      <c r="BFU90" s="197"/>
      <c r="BFV90" s="197"/>
      <c r="BFW90" s="197"/>
      <c r="BFX90" s="197"/>
      <c r="BFY90" s="197"/>
      <c r="BFZ90" s="197"/>
      <c r="BGA90" s="197"/>
      <c r="BGB90" s="197"/>
      <c r="BGC90" s="197"/>
      <c r="BGD90" s="197"/>
      <c r="BGE90" s="197"/>
      <c r="BGF90" s="197"/>
      <c r="BGG90" s="197"/>
      <c r="BGH90" s="197"/>
      <c r="BGI90" s="197"/>
      <c r="BGJ90" s="197"/>
      <c r="BGK90" s="197"/>
      <c r="BGL90" s="197"/>
      <c r="BGM90" s="197"/>
      <c r="BGN90" s="197"/>
      <c r="BGO90" s="197"/>
      <c r="BGP90" s="197"/>
      <c r="BGQ90" s="197"/>
      <c r="BGR90" s="197"/>
      <c r="BGS90" s="197"/>
      <c r="BGT90" s="197"/>
      <c r="BGU90" s="197"/>
      <c r="BGV90" s="197"/>
      <c r="BGW90" s="197"/>
      <c r="BGX90" s="197"/>
      <c r="BGY90" s="197"/>
      <c r="BGZ90" s="197"/>
      <c r="BHA90" s="197"/>
      <c r="BHB90" s="197"/>
      <c r="BHC90" s="197"/>
      <c r="BHD90" s="197"/>
      <c r="BHE90" s="197"/>
      <c r="BHF90" s="197"/>
      <c r="BHG90" s="197"/>
      <c r="BHH90" s="197"/>
      <c r="BHI90" s="197"/>
      <c r="BHJ90" s="197"/>
      <c r="BHK90" s="197"/>
      <c r="BHL90" s="197"/>
      <c r="BHM90" s="197"/>
      <c r="BHN90" s="197"/>
      <c r="BHO90" s="197"/>
      <c r="BHP90" s="197"/>
      <c r="BHQ90" s="197"/>
      <c r="BHR90" s="197"/>
      <c r="BHS90" s="197"/>
      <c r="BHT90" s="197"/>
      <c r="BHU90" s="197"/>
      <c r="BHV90" s="197"/>
      <c r="BHW90" s="197"/>
      <c r="BHX90" s="197"/>
      <c r="BHY90" s="197"/>
      <c r="BHZ90" s="197"/>
      <c r="BIA90" s="197"/>
      <c r="BIB90" s="197"/>
      <c r="BIC90" s="197"/>
      <c r="BID90" s="197"/>
      <c r="BIE90" s="197"/>
      <c r="BIF90" s="197"/>
      <c r="BIG90" s="197"/>
      <c r="BIH90" s="197"/>
      <c r="BII90" s="197"/>
      <c r="BIJ90" s="197"/>
      <c r="BIK90" s="197"/>
      <c r="BIL90" s="197"/>
      <c r="BIM90" s="197"/>
      <c r="BIN90" s="197"/>
      <c r="BIO90" s="197"/>
      <c r="BIP90" s="197"/>
      <c r="BIQ90" s="197"/>
      <c r="BIR90" s="197"/>
      <c r="BIS90" s="197"/>
      <c r="BIT90" s="197"/>
      <c r="BIU90" s="197"/>
      <c r="BIV90" s="197"/>
      <c r="BIW90" s="197"/>
      <c r="BIX90" s="197"/>
      <c r="BIY90" s="197"/>
      <c r="BIZ90" s="197"/>
      <c r="BJA90" s="197"/>
      <c r="BJB90" s="197"/>
      <c r="BJC90" s="197"/>
      <c r="BJD90" s="197"/>
      <c r="BJE90" s="197"/>
      <c r="BJF90" s="197"/>
      <c r="BJG90" s="197"/>
      <c r="BJH90" s="197"/>
      <c r="BJI90" s="197"/>
      <c r="BJJ90" s="197"/>
      <c r="BJK90" s="197"/>
      <c r="BJL90" s="197"/>
      <c r="BJM90" s="197"/>
      <c r="BJN90" s="197"/>
      <c r="BJO90" s="197"/>
      <c r="BJP90" s="197"/>
      <c r="BJQ90" s="197"/>
      <c r="BJR90" s="197"/>
      <c r="BJS90" s="197"/>
      <c r="BJT90" s="197"/>
      <c r="BJU90" s="197"/>
      <c r="BJV90" s="197"/>
      <c r="BJW90" s="197"/>
      <c r="BJX90" s="197"/>
      <c r="BJY90" s="197"/>
      <c r="BJZ90" s="197"/>
      <c r="BKA90" s="197"/>
      <c r="BKB90" s="197"/>
      <c r="BKC90" s="197"/>
      <c r="BKD90" s="197"/>
      <c r="BKE90" s="197"/>
      <c r="BKF90" s="197"/>
      <c r="BKG90" s="197"/>
      <c r="BKH90" s="197"/>
      <c r="BKI90" s="197"/>
      <c r="BKJ90" s="197"/>
      <c r="BKK90" s="197"/>
      <c r="BKL90" s="197"/>
      <c r="BKM90" s="197"/>
      <c r="BKN90" s="197"/>
      <c r="BKO90" s="197"/>
      <c r="BKP90" s="197"/>
      <c r="BKQ90" s="197"/>
      <c r="BKR90" s="197"/>
      <c r="BKS90" s="197"/>
      <c r="BKT90" s="197"/>
      <c r="BKU90" s="197"/>
      <c r="BKV90" s="197"/>
      <c r="BKW90" s="197"/>
      <c r="BKX90" s="197"/>
      <c r="BKY90" s="197"/>
      <c r="BKZ90" s="197"/>
      <c r="BLA90" s="197"/>
      <c r="BLB90" s="197"/>
      <c r="BLC90" s="197"/>
      <c r="BLD90" s="197"/>
      <c r="BLE90" s="197"/>
      <c r="BLF90" s="197"/>
      <c r="BLG90" s="197"/>
      <c r="BLH90" s="197"/>
      <c r="BLI90" s="197"/>
      <c r="BLJ90" s="197"/>
      <c r="BLK90" s="197"/>
      <c r="BLL90" s="197"/>
      <c r="BLM90" s="197"/>
      <c r="BLN90" s="197"/>
      <c r="BLO90" s="197"/>
      <c r="BLP90" s="197"/>
      <c r="BLQ90" s="197"/>
      <c r="BLR90" s="197"/>
      <c r="BLS90" s="197"/>
      <c r="BLT90" s="197"/>
      <c r="BLU90" s="197"/>
      <c r="BLV90" s="197"/>
      <c r="BLW90" s="197"/>
      <c r="BLX90" s="197"/>
      <c r="BLY90" s="197"/>
      <c r="BLZ90" s="197"/>
      <c r="BMA90" s="197"/>
      <c r="BMB90" s="197"/>
      <c r="BMC90" s="197"/>
      <c r="BMD90" s="197"/>
      <c r="BME90" s="197"/>
      <c r="BMF90" s="197"/>
      <c r="BMG90" s="197"/>
      <c r="BMH90" s="197"/>
      <c r="BMI90" s="197"/>
      <c r="BMJ90" s="197"/>
      <c r="BMK90" s="197"/>
      <c r="BML90" s="197"/>
      <c r="BMM90" s="197"/>
      <c r="BMN90" s="197"/>
      <c r="BMO90" s="197"/>
      <c r="BMP90" s="197"/>
      <c r="BMQ90" s="197"/>
      <c r="BMR90" s="197"/>
      <c r="BMS90" s="197"/>
      <c r="BMT90" s="197"/>
      <c r="BMU90" s="197"/>
      <c r="BMV90" s="197"/>
      <c r="BMW90" s="197"/>
      <c r="BMX90" s="197"/>
      <c r="BMY90" s="197"/>
      <c r="BMZ90" s="197"/>
      <c r="BNA90" s="197"/>
      <c r="BNB90" s="197"/>
      <c r="BNC90" s="197"/>
      <c r="BND90" s="197"/>
      <c r="BNE90" s="197"/>
      <c r="BNF90" s="197"/>
      <c r="BNG90" s="197"/>
      <c r="BNH90" s="197"/>
      <c r="BNI90" s="197"/>
      <c r="BNJ90" s="197"/>
      <c r="BNK90" s="197"/>
      <c r="BNL90" s="197"/>
      <c r="BNM90" s="197"/>
      <c r="BNN90" s="197"/>
      <c r="BNO90" s="197"/>
      <c r="BNP90" s="197"/>
      <c r="BNQ90" s="197"/>
      <c r="BNR90" s="197"/>
      <c r="BNS90" s="197"/>
      <c r="BNT90" s="197"/>
      <c r="BNU90" s="197"/>
      <c r="BNV90" s="197"/>
      <c r="BNW90" s="197"/>
      <c r="BNX90" s="197"/>
      <c r="BNY90" s="197"/>
      <c r="BNZ90" s="197"/>
      <c r="BOA90" s="197"/>
      <c r="BOB90" s="197"/>
      <c r="BOC90" s="197"/>
      <c r="BOD90" s="197"/>
      <c r="BOE90" s="197"/>
      <c r="BOF90" s="197"/>
      <c r="BOG90" s="197"/>
      <c r="BOH90" s="197"/>
      <c r="BOI90" s="197"/>
      <c r="BOJ90" s="197"/>
      <c r="BOK90" s="197"/>
      <c r="BOL90" s="197"/>
      <c r="BOM90" s="197"/>
      <c r="BON90" s="197"/>
      <c r="BOO90" s="197"/>
      <c r="BOP90" s="197"/>
      <c r="BOQ90" s="197"/>
      <c r="BOR90" s="197"/>
      <c r="BOS90" s="197"/>
      <c r="BOT90" s="197"/>
      <c r="BOU90" s="197"/>
      <c r="BOV90" s="197"/>
      <c r="BOW90" s="197"/>
      <c r="BOX90" s="197"/>
      <c r="BOY90" s="197"/>
      <c r="BOZ90" s="197"/>
      <c r="BPA90" s="197"/>
      <c r="BPB90" s="197"/>
      <c r="BPC90" s="197"/>
      <c r="BPD90" s="197"/>
      <c r="BPE90" s="197"/>
      <c r="BPF90" s="197"/>
      <c r="BPG90" s="197"/>
      <c r="BPH90" s="197"/>
      <c r="BPI90" s="197"/>
      <c r="BPJ90" s="197"/>
      <c r="BPK90" s="197"/>
      <c r="BPL90" s="197"/>
      <c r="BPM90" s="197"/>
      <c r="BPN90" s="197"/>
      <c r="BPO90" s="197"/>
      <c r="BPP90" s="197"/>
      <c r="BPQ90" s="197"/>
      <c r="BPR90" s="197"/>
      <c r="BPS90" s="197"/>
      <c r="BPT90" s="197"/>
      <c r="BPU90" s="197"/>
      <c r="BPV90" s="197"/>
      <c r="BPW90" s="197"/>
      <c r="BPX90" s="197"/>
      <c r="BPY90" s="197"/>
      <c r="BPZ90" s="197"/>
      <c r="BQA90" s="197"/>
      <c r="BQB90" s="197"/>
      <c r="BQC90" s="197"/>
      <c r="BQD90" s="197"/>
      <c r="BQE90" s="197"/>
      <c r="BQF90" s="197"/>
      <c r="BQG90" s="197"/>
      <c r="BQH90" s="197"/>
      <c r="BQI90" s="197"/>
      <c r="BQJ90" s="197"/>
      <c r="BQK90" s="197"/>
      <c r="BQL90" s="197"/>
      <c r="BQM90" s="197"/>
      <c r="BQN90" s="197"/>
      <c r="BQO90" s="197"/>
      <c r="BQP90" s="197"/>
      <c r="BQQ90" s="197"/>
      <c r="BQR90" s="197"/>
      <c r="BQS90" s="197"/>
      <c r="BQT90" s="197"/>
      <c r="BQU90" s="197"/>
      <c r="BQV90" s="197"/>
      <c r="BQW90" s="197"/>
      <c r="BQX90" s="197"/>
      <c r="BQY90" s="197"/>
      <c r="BQZ90" s="197"/>
      <c r="BRA90" s="197"/>
      <c r="BRB90" s="197"/>
      <c r="BRC90" s="197"/>
      <c r="BRD90" s="197"/>
      <c r="BRE90" s="197"/>
      <c r="BRF90" s="197"/>
      <c r="BRG90" s="197"/>
      <c r="BRH90" s="197"/>
      <c r="BRI90" s="197"/>
      <c r="BRJ90" s="197"/>
      <c r="BRK90" s="197"/>
      <c r="BRL90" s="197"/>
      <c r="BRM90" s="197"/>
      <c r="BRN90" s="197"/>
      <c r="BRO90" s="197"/>
      <c r="BRP90" s="197"/>
      <c r="BRQ90" s="197"/>
      <c r="BRR90" s="197"/>
      <c r="BRS90" s="197"/>
      <c r="BRT90" s="197"/>
      <c r="BRU90" s="197"/>
      <c r="BRV90" s="197"/>
      <c r="BRW90" s="197"/>
      <c r="BRX90" s="197"/>
      <c r="BRY90" s="197"/>
      <c r="BRZ90" s="197"/>
      <c r="BSA90" s="197"/>
      <c r="BSB90" s="197"/>
      <c r="BSC90" s="197"/>
      <c r="BSD90" s="197"/>
      <c r="BSE90" s="197"/>
      <c r="BSF90" s="197"/>
      <c r="BSG90" s="197"/>
      <c r="BSH90" s="197"/>
      <c r="BSI90" s="197"/>
      <c r="BSJ90" s="197"/>
      <c r="BSK90" s="197"/>
      <c r="BSL90" s="197"/>
      <c r="BSM90" s="197"/>
      <c r="BSN90" s="197"/>
      <c r="BSO90" s="197"/>
      <c r="BSP90" s="197"/>
      <c r="BSQ90" s="197"/>
      <c r="BSR90" s="197"/>
      <c r="BSS90" s="197"/>
      <c r="BST90" s="197"/>
      <c r="BSU90" s="197"/>
      <c r="BSV90" s="197"/>
      <c r="BSW90" s="197"/>
      <c r="BSX90" s="197"/>
      <c r="BSY90" s="197"/>
      <c r="BSZ90" s="197"/>
      <c r="BTA90" s="197"/>
      <c r="BTB90" s="197"/>
      <c r="BTC90" s="197"/>
      <c r="BTD90" s="197"/>
      <c r="BTE90" s="197"/>
      <c r="BTF90" s="197"/>
      <c r="BTG90" s="197"/>
      <c r="BTH90" s="197"/>
      <c r="BTI90" s="197"/>
      <c r="BTJ90" s="197"/>
      <c r="BTK90" s="197"/>
      <c r="BTL90" s="197"/>
      <c r="BTM90" s="197"/>
      <c r="BTN90" s="197"/>
      <c r="BTO90" s="197"/>
      <c r="BTP90" s="197"/>
      <c r="BTQ90" s="197"/>
      <c r="BTR90" s="197"/>
      <c r="BTS90" s="197"/>
      <c r="BTT90" s="197"/>
      <c r="BTU90" s="197"/>
      <c r="BTV90" s="197"/>
      <c r="BTW90" s="197"/>
      <c r="BTX90" s="197"/>
      <c r="BTY90" s="197"/>
      <c r="BTZ90" s="197"/>
      <c r="BUA90" s="197"/>
      <c r="BUB90" s="197"/>
      <c r="BUC90" s="197"/>
      <c r="BUD90" s="197"/>
      <c r="BUE90" s="197"/>
      <c r="BUF90" s="197"/>
      <c r="BUG90" s="197"/>
      <c r="BUH90" s="197"/>
      <c r="BUI90" s="197"/>
      <c r="BUJ90" s="197"/>
      <c r="BUK90" s="197"/>
      <c r="BUL90" s="197"/>
      <c r="BUM90" s="197"/>
      <c r="BUN90" s="197"/>
      <c r="BUO90" s="197"/>
      <c r="BUP90" s="197"/>
      <c r="BUQ90" s="197"/>
      <c r="BUR90" s="197"/>
      <c r="BUS90" s="197"/>
      <c r="BUT90" s="197"/>
      <c r="BUU90" s="197"/>
      <c r="BUV90" s="197"/>
      <c r="BUW90" s="197"/>
      <c r="BUX90" s="197"/>
      <c r="BUY90" s="197"/>
      <c r="BUZ90" s="197"/>
      <c r="BVA90" s="197"/>
      <c r="BVB90" s="197"/>
      <c r="BVC90" s="197"/>
      <c r="BVD90" s="197"/>
      <c r="BVE90" s="197"/>
      <c r="BVF90" s="197"/>
      <c r="BVG90" s="197"/>
      <c r="BVH90" s="197"/>
      <c r="BVI90" s="197"/>
      <c r="BVJ90" s="197"/>
      <c r="BVK90" s="197"/>
      <c r="BVL90" s="197"/>
      <c r="BVM90" s="197"/>
      <c r="BVN90" s="197"/>
      <c r="BVO90" s="197"/>
      <c r="BVP90" s="197"/>
      <c r="BVQ90" s="197"/>
      <c r="BVR90" s="197"/>
      <c r="BVS90" s="197"/>
      <c r="BVT90" s="197"/>
      <c r="BVU90" s="197"/>
      <c r="BVV90" s="197"/>
      <c r="BVW90" s="197"/>
      <c r="BVX90" s="197"/>
      <c r="BVY90" s="197"/>
      <c r="BVZ90" s="197"/>
      <c r="BWA90" s="197"/>
      <c r="BWB90" s="197"/>
      <c r="BWC90" s="197"/>
      <c r="BWD90" s="197"/>
      <c r="BWE90" s="197"/>
      <c r="BWF90" s="197"/>
      <c r="BWG90" s="197"/>
      <c r="BWH90" s="197"/>
      <c r="BWI90" s="197"/>
      <c r="BWJ90" s="197"/>
      <c r="BWK90" s="197"/>
      <c r="BWL90" s="197"/>
      <c r="BWM90" s="197"/>
      <c r="BWN90" s="197"/>
      <c r="BWO90" s="197"/>
      <c r="BWP90" s="197"/>
      <c r="BWQ90" s="197"/>
      <c r="BWR90" s="197"/>
      <c r="BWS90" s="197"/>
      <c r="BWT90" s="197"/>
      <c r="BWU90" s="197"/>
      <c r="BWV90" s="197"/>
      <c r="BWW90" s="197"/>
      <c r="BWX90" s="197"/>
      <c r="BWY90" s="197"/>
      <c r="BWZ90" s="197"/>
      <c r="BXA90" s="197"/>
      <c r="BXB90" s="197"/>
      <c r="BXC90" s="197"/>
      <c r="BXD90" s="197"/>
      <c r="BXE90" s="197"/>
      <c r="BXF90" s="197"/>
      <c r="BXG90" s="197"/>
      <c r="BXH90" s="197"/>
      <c r="BXI90" s="197"/>
      <c r="BXJ90" s="197"/>
      <c r="BXK90" s="197"/>
      <c r="BXL90" s="197"/>
      <c r="BXM90" s="197"/>
      <c r="BXN90" s="197"/>
      <c r="BXO90" s="197"/>
      <c r="BXP90" s="197"/>
      <c r="BXQ90" s="197"/>
      <c r="BXR90" s="197"/>
      <c r="BXS90" s="197"/>
      <c r="BXT90" s="197"/>
      <c r="BXU90" s="197"/>
      <c r="BXV90" s="197"/>
      <c r="BXW90" s="197"/>
      <c r="BXX90" s="197"/>
      <c r="BXY90" s="197"/>
      <c r="BXZ90" s="197"/>
      <c r="BYA90" s="197"/>
      <c r="BYB90" s="197"/>
      <c r="BYC90" s="197"/>
      <c r="BYD90" s="197"/>
      <c r="BYE90" s="197"/>
      <c r="BYF90" s="197"/>
      <c r="BYG90" s="197"/>
      <c r="BYH90" s="197"/>
      <c r="BYI90" s="197"/>
      <c r="BYJ90" s="197"/>
      <c r="BYK90" s="197"/>
      <c r="BYL90" s="197"/>
      <c r="BYM90" s="197"/>
      <c r="BYN90" s="197"/>
      <c r="BYO90" s="197"/>
      <c r="BYP90" s="197"/>
      <c r="BYQ90" s="197"/>
      <c r="BYR90" s="197"/>
      <c r="BYS90" s="197"/>
      <c r="BYT90" s="197"/>
      <c r="BYU90" s="197"/>
      <c r="BYV90" s="197"/>
      <c r="BYW90" s="197"/>
      <c r="BYX90" s="197"/>
      <c r="BYY90" s="197"/>
      <c r="BYZ90" s="197"/>
      <c r="BZA90" s="197"/>
      <c r="BZB90" s="197"/>
      <c r="BZC90" s="197"/>
      <c r="BZD90" s="197"/>
      <c r="BZE90" s="197"/>
      <c r="BZF90" s="197"/>
      <c r="BZG90" s="197"/>
      <c r="BZH90" s="197"/>
      <c r="BZI90" s="197"/>
      <c r="BZJ90" s="197"/>
      <c r="BZK90" s="197"/>
      <c r="BZL90" s="197"/>
      <c r="BZM90" s="197"/>
      <c r="BZN90" s="197"/>
      <c r="BZO90" s="197"/>
      <c r="BZP90" s="197"/>
      <c r="BZQ90" s="197"/>
      <c r="BZR90" s="197"/>
      <c r="BZS90" s="197"/>
      <c r="BZT90" s="197"/>
      <c r="BZU90" s="197"/>
      <c r="BZV90" s="197"/>
      <c r="BZW90" s="197"/>
      <c r="BZX90" s="197"/>
      <c r="BZY90" s="197"/>
      <c r="BZZ90" s="197"/>
      <c r="CAA90" s="197"/>
      <c r="CAB90" s="197"/>
      <c r="CAC90" s="197"/>
      <c r="CAD90" s="197"/>
      <c r="CAE90" s="197"/>
      <c r="CAF90" s="197"/>
      <c r="CAG90" s="197"/>
      <c r="CAH90" s="197"/>
      <c r="CAI90" s="197"/>
      <c r="CAJ90" s="197"/>
      <c r="CAK90" s="197"/>
      <c r="CAL90" s="197"/>
      <c r="CAM90" s="197"/>
      <c r="CAN90" s="197"/>
      <c r="CAO90" s="197"/>
      <c r="CAP90" s="197"/>
      <c r="CAQ90" s="197"/>
      <c r="CAR90" s="197"/>
      <c r="CAS90" s="197"/>
      <c r="CAT90" s="197"/>
      <c r="CAU90" s="197"/>
      <c r="CAV90" s="197"/>
      <c r="CAW90" s="197"/>
      <c r="CAX90" s="197"/>
      <c r="CAY90" s="197"/>
      <c r="CAZ90" s="197"/>
      <c r="CBA90" s="197"/>
      <c r="CBB90" s="197"/>
      <c r="CBC90" s="197"/>
      <c r="CBD90" s="197"/>
      <c r="CBE90" s="197"/>
      <c r="CBF90" s="197"/>
      <c r="CBG90" s="197"/>
      <c r="CBH90" s="197"/>
      <c r="CBI90" s="197"/>
      <c r="CBJ90" s="197"/>
      <c r="CBK90" s="197"/>
      <c r="CBL90" s="197"/>
      <c r="CBM90" s="197"/>
      <c r="CBN90" s="197"/>
      <c r="CBO90" s="197"/>
      <c r="CBP90" s="197"/>
      <c r="CBQ90" s="197"/>
      <c r="CBR90" s="197"/>
      <c r="CBS90" s="197"/>
      <c r="CBT90" s="197"/>
      <c r="CBU90" s="197"/>
      <c r="CBV90" s="197"/>
      <c r="CBW90" s="197"/>
      <c r="CBX90" s="197"/>
      <c r="CBY90" s="197"/>
      <c r="CBZ90" s="197"/>
      <c r="CCA90" s="197"/>
      <c r="CCB90" s="197"/>
      <c r="CCC90" s="197"/>
      <c r="CCD90" s="197"/>
      <c r="CCE90" s="197"/>
      <c r="CCF90" s="197"/>
      <c r="CCG90" s="197"/>
      <c r="CCH90" s="197"/>
      <c r="CCI90" s="197"/>
      <c r="CCJ90" s="197"/>
      <c r="CCK90" s="197"/>
      <c r="CCL90" s="197"/>
      <c r="CCM90" s="197"/>
      <c r="CCN90" s="197"/>
      <c r="CCO90" s="197"/>
      <c r="CCP90" s="197"/>
      <c r="CCQ90" s="197"/>
      <c r="CCR90" s="197"/>
      <c r="CCS90" s="197"/>
      <c r="CCT90" s="197"/>
      <c r="CCU90" s="197"/>
      <c r="CCV90" s="197"/>
      <c r="CCW90" s="197"/>
      <c r="CCX90" s="197"/>
      <c r="CCY90" s="197"/>
      <c r="CCZ90" s="197"/>
      <c r="CDA90" s="197"/>
      <c r="CDB90" s="197"/>
      <c r="CDC90" s="197"/>
      <c r="CDD90" s="197"/>
      <c r="CDE90" s="197"/>
      <c r="CDF90" s="197"/>
      <c r="CDG90" s="197"/>
      <c r="CDH90" s="197"/>
      <c r="CDI90" s="197"/>
      <c r="CDJ90" s="197"/>
      <c r="CDK90" s="197"/>
      <c r="CDL90" s="197"/>
      <c r="CDM90" s="197"/>
      <c r="CDN90" s="197"/>
      <c r="CDO90" s="197"/>
      <c r="CDP90" s="197"/>
      <c r="CDQ90" s="197"/>
      <c r="CDR90" s="197"/>
      <c r="CDS90" s="197"/>
      <c r="CDT90" s="197"/>
      <c r="CDU90" s="197"/>
      <c r="CDV90" s="197"/>
      <c r="CDW90" s="197"/>
      <c r="CDX90" s="197"/>
      <c r="CDY90" s="197"/>
      <c r="CDZ90" s="197"/>
      <c r="CEA90" s="197"/>
      <c r="CEB90" s="197"/>
      <c r="CEC90" s="197"/>
      <c r="CED90" s="197"/>
      <c r="CEE90" s="197"/>
      <c r="CEF90" s="197"/>
      <c r="CEG90" s="197"/>
      <c r="CEH90" s="197"/>
      <c r="CEI90" s="197"/>
      <c r="CEJ90" s="197"/>
      <c r="CEK90" s="197"/>
      <c r="CEL90" s="197"/>
      <c r="CEM90" s="197"/>
      <c r="CEN90" s="197"/>
      <c r="CEO90" s="197"/>
      <c r="CEP90" s="197"/>
      <c r="CEQ90" s="197"/>
      <c r="CER90" s="197"/>
      <c r="CES90" s="197"/>
      <c r="CET90" s="197"/>
      <c r="CEU90" s="197"/>
      <c r="CEV90" s="197"/>
      <c r="CEW90" s="197"/>
      <c r="CEX90" s="197"/>
      <c r="CEY90" s="197"/>
      <c r="CEZ90" s="197"/>
      <c r="CFA90" s="197"/>
      <c r="CFB90" s="197"/>
      <c r="CFC90" s="197"/>
      <c r="CFD90" s="197"/>
      <c r="CFE90" s="197"/>
      <c r="CFF90" s="197"/>
      <c r="CFG90" s="197"/>
      <c r="CFH90" s="197"/>
      <c r="CFI90" s="197"/>
      <c r="CFJ90" s="197"/>
      <c r="CFK90" s="197"/>
      <c r="CFL90" s="197"/>
      <c r="CFM90" s="197"/>
      <c r="CFN90" s="197"/>
      <c r="CFO90" s="197"/>
      <c r="CFP90" s="197"/>
      <c r="CFQ90" s="197"/>
      <c r="CFR90" s="197"/>
      <c r="CFS90" s="197"/>
      <c r="CFT90" s="197"/>
      <c r="CFU90" s="197"/>
      <c r="CFV90" s="197"/>
      <c r="CFW90" s="197"/>
      <c r="CFX90" s="197"/>
      <c r="CFY90" s="197"/>
      <c r="CFZ90" s="197"/>
      <c r="CGA90" s="197"/>
      <c r="CGB90" s="197"/>
      <c r="CGC90" s="197"/>
      <c r="CGD90" s="197"/>
      <c r="CGE90" s="197"/>
      <c r="CGF90" s="197"/>
      <c r="CGG90" s="197"/>
      <c r="CGH90" s="197"/>
      <c r="CGI90" s="197"/>
      <c r="CGJ90" s="197"/>
      <c r="CGK90" s="197"/>
      <c r="CGL90" s="197"/>
      <c r="CGM90" s="197"/>
      <c r="CGN90" s="197"/>
      <c r="CGO90" s="197"/>
      <c r="CGP90" s="197"/>
      <c r="CGQ90" s="197"/>
      <c r="CGR90" s="197"/>
      <c r="CGS90" s="197"/>
      <c r="CGT90" s="197"/>
      <c r="CGU90" s="197"/>
      <c r="CGV90" s="197"/>
      <c r="CGW90" s="197"/>
      <c r="CGX90" s="197"/>
      <c r="CGY90" s="197"/>
      <c r="CGZ90" s="197"/>
      <c r="CHA90" s="197"/>
      <c r="CHB90" s="197"/>
      <c r="CHC90" s="197"/>
      <c r="CHD90" s="197"/>
      <c r="CHE90" s="197"/>
      <c r="CHF90" s="197"/>
      <c r="CHG90" s="197"/>
      <c r="CHH90" s="197"/>
      <c r="CHI90" s="197"/>
      <c r="CHJ90" s="197"/>
      <c r="CHK90" s="197"/>
      <c r="CHL90" s="197"/>
      <c r="CHM90" s="197"/>
      <c r="CHN90" s="197"/>
      <c r="CHO90" s="197"/>
      <c r="CHP90" s="197"/>
      <c r="CHQ90" s="197"/>
      <c r="CHR90" s="197"/>
      <c r="CHS90" s="197"/>
      <c r="CHT90" s="197"/>
      <c r="CHU90" s="197"/>
      <c r="CHV90" s="197"/>
      <c r="CHW90" s="197"/>
      <c r="CHX90" s="197"/>
      <c r="CHY90" s="197"/>
      <c r="CHZ90" s="197"/>
      <c r="CIA90" s="197"/>
      <c r="CIB90" s="197"/>
      <c r="CIC90" s="197"/>
      <c r="CID90" s="197"/>
      <c r="CIE90" s="197"/>
      <c r="CIF90" s="197"/>
      <c r="CIG90" s="197"/>
      <c r="CIH90" s="197"/>
      <c r="CII90" s="197"/>
      <c r="CIJ90" s="197"/>
      <c r="CIK90" s="197"/>
      <c r="CIL90" s="197"/>
      <c r="CIM90" s="197"/>
      <c r="CIN90" s="197"/>
      <c r="CIO90" s="197"/>
      <c r="CIP90" s="197"/>
      <c r="CIQ90" s="197"/>
      <c r="CIR90" s="197"/>
      <c r="CIS90" s="197"/>
      <c r="CIT90" s="197"/>
      <c r="CIU90" s="197"/>
      <c r="CIV90" s="197"/>
      <c r="CIW90" s="197"/>
      <c r="CIX90" s="197"/>
      <c r="CIY90" s="197"/>
      <c r="CIZ90" s="197"/>
      <c r="CJA90" s="197"/>
      <c r="CJB90" s="197"/>
      <c r="CJC90" s="197"/>
      <c r="CJD90" s="197"/>
      <c r="CJE90" s="197"/>
      <c r="CJF90" s="197"/>
      <c r="CJG90" s="197"/>
      <c r="CJH90" s="197"/>
      <c r="CJI90" s="197"/>
      <c r="CJJ90" s="197"/>
      <c r="CJK90" s="197"/>
      <c r="CJL90" s="197"/>
      <c r="CJM90" s="197"/>
      <c r="CJN90" s="197"/>
      <c r="CJO90" s="197"/>
      <c r="CJP90" s="197"/>
      <c r="CJQ90" s="197"/>
      <c r="CJR90" s="197"/>
      <c r="CJS90" s="197"/>
      <c r="CJT90" s="197"/>
      <c r="CJU90" s="197"/>
      <c r="CJV90" s="197"/>
      <c r="CJW90" s="197"/>
      <c r="CJX90" s="197"/>
      <c r="CJY90" s="197"/>
      <c r="CJZ90" s="197"/>
      <c r="CKA90" s="197"/>
      <c r="CKB90" s="197"/>
      <c r="CKC90" s="197"/>
      <c r="CKD90" s="197"/>
      <c r="CKE90" s="197"/>
      <c r="CKF90" s="197"/>
      <c r="CKG90" s="197"/>
      <c r="CKH90" s="197"/>
      <c r="CKI90" s="197"/>
      <c r="CKJ90" s="197"/>
      <c r="CKK90" s="197"/>
      <c r="CKL90" s="197"/>
      <c r="CKM90" s="197"/>
      <c r="CKN90" s="197"/>
      <c r="CKO90" s="197"/>
      <c r="CKP90" s="197"/>
      <c r="CKQ90" s="197"/>
      <c r="CKR90" s="197"/>
      <c r="CKS90" s="197"/>
      <c r="CKT90" s="197"/>
      <c r="CKU90" s="197"/>
      <c r="CKV90" s="197"/>
      <c r="CKW90" s="197"/>
      <c r="CKX90" s="197"/>
      <c r="CKY90" s="197"/>
      <c r="CKZ90" s="197"/>
      <c r="CLA90" s="197"/>
      <c r="CLB90" s="197"/>
      <c r="CLC90" s="197"/>
      <c r="CLD90" s="197"/>
      <c r="CLE90" s="197"/>
      <c r="CLF90" s="197"/>
      <c r="CLG90" s="197"/>
      <c r="CLH90" s="197"/>
      <c r="CLI90" s="197"/>
      <c r="CLJ90" s="197"/>
      <c r="CLK90" s="197"/>
      <c r="CLL90" s="197"/>
      <c r="CLM90" s="197"/>
      <c r="CLN90" s="197"/>
      <c r="CLO90" s="197"/>
      <c r="CLP90" s="197"/>
      <c r="CLQ90" s="197"/>
      <c r="CLR90" s="197"/>
      <c r="CLS90" s="197"/>
      <c r="CLT90" s="197"/>
      <c r="CLU90" s="197"/>
      <c r="CLV90" s="197"/>
      <c r="CLW90" s="197"/>
      <c r="CLX90" s="197"/>
      <c r="CLY90" s="197"/>
      <c r="CLZ90" s="197"/>
      <c r="CMA90" s="197"/>
      <c r="CMB90" s="197"/>
      <c r="CMC90" s="197"/>
      <c r="CMD90" s="197"/>
      <c r="CME90" s="197"/>
      <c r="CMF90" s="197"/>
      <c r="CMG90" s="197"/>
      <c r="CMH90" s="197"/>
      <c r="CMI90" s="197"/>
      <c r="CMJ90" s="197"/>
      <c r="CMK90" s="197"/>
      <c r="CML90" s="197"/>
      <c r="CMM90" s="197"/>
      <c r="CMN90" s="197"/>
      <c r="CMO90" s="197"/>
      <c r="CMP90" s="197"/>
      <c r="CMQ90" s="197"/>
      <c r="CMR90" s="197"/>
      <c r="CMS90" s="197"/>
      <c r="CMT90" s="197"/>
      <c r="CMU90" s="197"/>
      <c r="CMV90" s="197"/>
      <c r="CMW90" s="197"/>
      <c r="CMX90" s="197"/>
      <c r="CMY90" s="197"/>
      <c r="CMZ90" s="197"/>
      <c r="CNA90" s="197"/>
      <c r="CNB90" s="197"/>
      <c r="CNC90" s="197"/>
      <c r="CND90" s="197"/>
      <c r="CNE90" s="197"/>
      <c r="CNF90" s="197"/>
      <c r="CNG90" s="197"/>
      <c r="CNH90" s="197"/>
      <c r="CNI90" s="197"/>
      <c r="CNJ90" s="197"/>
      <c r="CNK90" s="197"/>
      <c r="CNL90" s="197"/>
      <c r="CNM90" s="197"/>
      <c r="CNN90" s="197"/>
      <c r="CNO90" s="197"/>
      <c r="CNP90" s="197"/>
      <c r="CNQ90" s="197"/>
      <c r="CNR90" s="197"/>
      <c r="CNS90" s="197"/>
      <c r="CNT90" s="197"/>
      <c r="CNU90" s="197"/>
      <c r="CNV90" s="197"/>
      <c r="CNW90" s="197"/>
      <c r="CNX90" s="197"/>
      <c r="CNY90" s="197"/>
      <c r="CNZ90" s="197"/>
      <c r="COA90" s="197"/>
      <c r="COB90" s="197"/>
      <c r="COC90" s="197"/>
      <c r="COD90" s="197"/>
      <c r="COE90" s="197"/>
      <c r="COF90" s="197"/>
      <c r="COG90" s="197"/>
      <c r="COH90" s="197"/>
      <c r="COI90" s="197"/>
      <c r="COJ90" s="197"/>
      <c r="COK90" s="197"/>
      <c r="COL90" s="197"/>
      <c r="COM90" s="197"/>
      <c r="CON90" s="197"/>
      <c r="COO90" s="197"/>
      <c r="COP90" s="197"/>
      <c r="COQ90" s="197"/>
      <c r="COR90" s="197"/>
      <c r="COS90" s="197"/>
      <c r="COT90" s="197"/>
      <c r="COU90" s="197"/>
      <c r="COV90" s="197"/>
      <c r="COW90" s="197"/>
      <c r="COX90" s="197"/>
      <c r="COY90" s="197"/>
      <c r="COZ90" s="197"/>
      <c r="CPA90" s="197"/>
      <c r="CPB90" s="197"/>
      <c r="CPC90" s="197"/>
      <c r="CPD90" s="197"/>
      <c r="CPE90" s="197"/>
      <c r="CPF90" s="197"/>
      <c r="CPG90" s="197"/>
      <c r="CPH90" s="197"/>
      <c r="CPI90" s="197"/>
      <c r="CPJ90" s="197"/>
      <c r="CPK90" s="197"/>
      <c r="CPL90" s="197"/>
      <c r="CPM90" s="197"/>
      <c r="CPN90" s="197"/>
      <c r="CPO90" s="197"/>
      <c r="CPP90" s="197"/>
      <c r="CPQ90" s="197"/>
      <c r="CPR90" s="197"/>
      <c r="CPS90" s="197"/>
      <c r="CPT90" s="197"/>
      <c r="CPU90" s="197"/>
      <c r="CPV90" s="197"/>
      <c r="CPW90" s="197"/>
      <c r="CPX90" s="197"/>
      <c r="CPY90" s="197"/>
      <c r="CPZ90" s="197"/>
      <c r="CQA90" s="197"/>
      <c r="CQB90" s="197"/>
      <c r="CQC90" s="197"/>
      <c r="CQD90" s="197"/>
      <c r="CQE90" s="197"/>
      <c r="CQF90" s="197"/>
      <c r="CQG90" s="197"/>
      <c r="CQH90" s="197"/>
      <c r="CQI90" s="197"/>
      <c r="CQJ90" s="197"/>
      <c r="CQK90" s="197"/>
      <c r="CQL90" s="197"/>
      <c r="CQM90" s="197"/>
      <c r="CQN90" s="197"/>
      <c r="CQO90" s="197"/>
      <c r="CQP90" s="197"/>
      <c r="CQQ90" s="197"/>
      <c r="CQR90" s="197"/>
      <c r="CQS90" s="197"/>
      <c r="CQT90" s="197"/>
      <c r="CQU90" s="197"/>
      <c r="CQV90" s="197"/>
      <c r="CQW90" s="197"/>
      <c r="CQX90" s="197"/>
      <c r="CQY90" s="197"/>
      <c r="CQZ90" s="197"/>
      <c r="CRA90" s="197"/>
      <c r="CRB90" s="197"/>
      <c r="CRC90" s="197"/>
      <c r="CRD90" s="197"/>
      <c r="CRE90" s="197"/>
      <c r="CRF90" s="197"/>
      <c r="CRG90" s="197"/>
      <c r="CRH90" s="197"/>
      <c r="CRI90" s="197"/>
      <c r="CRJ90" s="197"/>
      <c r="CRK90" s="197"/>
      <c r="CRL90" s="197"/>
      <c r="CRM90" s="197"/>
      <c r="CRN90" s="197"/>
      <c r="CRO90" s="197"/>
      <c r="CRP90" s="197"/>
      <c r="CRQ90" s="197"/>
      <c r="CRR90" s="197"/>
      <c r="CRS90" s="197"/>
      <c r="CRT90" s="197"/>
      <c r="CRU90" s="197"/>
      <c r="CRV90" s="197"/>
      <c r="CRW90" s="197"/>
      <c r="CRX90" s="197"/>
      <c r="CRY90" s="197"/>
      <c r="CRZ90" s="197"/>
      <c r="CSA90" s="197"/>
      <c r="CSB90" s="197"/>
      <c r="CSC90" s="197"/>
      <c r="CSD90" s="197"/>
      <c r="CSE90" s="197"/>
      <c r="CSF90" s="197"/>
      <c r="CSG90" s="197"/>
      <c r="CSH90" s="197"/>
      <c r="CSI90" s="197"/>
      <c r="CSJ90" s="197"/>
      <c r="CSK90" s="197"/>
      <c r="CSL90" s="197"/>
      <c r="CSM90" s="197"/>
      <c r="CSN90" s="197"/>
      <c r="CSO90" s="197"/>
      <c r="CSP90" s="197"/>
      <c r="CSQ90" s="197"/>
      <c r="CSR90" s="197"/>
      <c r="CSS90" s="197"/>
      <c r="CST90" s="197"/>
      <c r="CSU90" s="197"/>
      <c r="CSV90" s="197"/>
      <c r="CSW90" s="197"/>
      <c r="CSX90" s="197"/>
      <c r="CSY90" s="197"/>
      <c r="CSZ90" s="197"/>
      <c r="CTA90" s="197"/>
      <c r="CTB90" s="197"/>
      <c r="CTC90" s="197"/>
      <c r="CTD90" s="197"/>
      <c r="CTE90" s="197"/>
      <c r="CTF90" s="197"/>
      <c r="CTG90" s="197"/>
      <c r="CTH90" s="197"/>
      <c r="CTI90" s="197"/>
      <c r="CTJ90" s="197"/>
      <c r="CTK90" s="197"/>
      <c r="CTL90" s="197"/>
      <c r="CTM90" s="197"/>
      <c r="CTN90" s="197"/>
      <c r="CTO90" s="197"/>
      <c r="CTP90" s="197"/>
      <c r="CTQ90" s="197"/>
      <c r="CTR90" s="197"/>
      <c r="CTS90" s="197"/>
      <c r="CTT90" s="197"/>
      <c r="CTU90" s="197"/>
      <c r="CTV90" s="197"/>
      <c r="CTW90" s="197"/>
      <c r="CTX90" s="197"/>
      <c r="CTY90" s="197"/>
      <c r="CTZ90" s="197"/>
      <c r="CUA90" s="197"/>
      <c r="CUB90" s="197"/>
      <c r="CUC90" s="197"/>
      <c r="CUD90" s="197"/>
      <c r="CUE90" s="197"/>
      <c r="CUF90" s="197"/>
      <c r="CUG90" s="197"/>
      <c r="CUH90" s="197"/>
      <c r="CUI90" s="197"/>
      <c r="CUJ90" s="197"/>
      <c r="CUK90" s="197"/>
      <c r="CUL90" s="197"/>
      <c r="CUM90" s="197"/>
      <c r="CUN90" s="197"/>
      <c r="CUO90" s="197"/>
      <c r="CUP90" s="197"/>
      <c r="CUQ90" s="197"/>
      <c r="CUR90" s="197"/>
      <c r="CUS90" s="197"/>
      <c r="CUT90" s="197"/>
      <c r="CUU90" s="197"/>
      <c r="CUV90" s="197"/>
      <c r="CUW90" s="197"/>
      <c r="CUX90" s="197"/>
      <c r="CUY90" s="197"/>
      <c r="CUZ90" s="197"/>
      <c r="CVA90" s="197"/>
      <c r="CVB90" s="197"/>
      <c r="CVC90" s="197"/>
      <c r="CVD90" s="197"/>
      <c r="CVE90" s="197"/>
      <c r="CVF90" s="197"/>
      <c r="CVG90" s="197"/>
      <c r="CVH90" s="197"/>
      <c r="CVI90" s="197"/>
      <c r="CVJ90" s="197"/>
      <c r="CVK90" s="197"/>
      <c r="CVL90" s="197"/>
      <c r="CVM90" s="197"/>
      <c r="CVN90" s="197"/>
      <c r="CVO90" s="197"/>
      <c r="CVP90" s="197"/>
      <c r="CVQ90" s="197"/>
      <c r="CVR90" s="197"/>
      <c r="CVS90" s="197"/>
      <c r="CVT90" s="197"/>
      <c r="CVU90" s="197"/>
      <c r="CVV90" s="197"/>
      <c r="CVW90" s="197"/>
      <c r="CVX90" s="197"/>
      <c r="CVY90" s="197"/>
      <c r="CVZ90" s="197"/>
      <c r="CWA90" s="197"/>
      <c r="CWB90" s="197"/>
      <c r="CWC90" s="197"/>
      <c r="CWD90" s="197"/>
      <c r="CWE90" s="197"/>
      <c r="CWF90" s="197"/>
      <c r="CWG90" s="197"/>
      <c r="CWH90" s="197"/>
      <c r="CWI90" s="197"/>
      <c r="CWJ90" s="197"/>
      <c r="CWK90" s="197"/>
      <c r="CWL90" s="197"/>
      <c r="CWM90" s="197"/>
      <c r="CWN90" s="197"/>
      <c r="CWO90" s="197"/>
      <c r="CWP90" s="197"/>
      <c r="CWQ90" s="197"/>
      <c r="CWR90" s="197"/>
      <c r="CWS90" s="197"/>
      <c r="CWT90" s="197"/>
      <c r="CWU90" s="197"/>
      <c r="CWV90" s="197"/>
      <c r="CWW90" s="197"/>
      <c r="CWX90" s="197"/>
      <c r="CWY90" s="197"/>
      <c r="CWZ90" s="197"/>
      <c r="CXA90" s="197"/>
      <c r="CXB90" s="197"/>
      <c r="CXC90" s="197"/>
      <c r="CXD90" s="197"/>
      <c r="CXE90" s="197"/>
      <c r="CXF90" s="197"/>
      <c r="CXG90" s="197"/>
      <c r="CXH90" s="197"/>
      <c r="CXI90" s="197"/>
      <c r="CXJ90" s="197"/>
      <c r="CXK90" s="197"/>
      <c r="CXL90" s="197"/>
      <c r="CXM90" s="197"/>
      <c r="CXN90" s="197"/>
      <c r="CXO90" s="197"/>
      <c r="CXP90" s="197"/>
      <c r="CXQ90" s="197"/>
      <c r="CXR90" s="197"/>
      <c r="CXS90" s="197"/>
      <c r="CXT90" s="197"/>
      <c r="CXU90" s="197"/>
      <c r="CXV90" s="197"/>
      <c r="CXW90" s="197"/>
      <c r="CXX90" s="197"/>
      <c r="CXY90" s="197"/>
      <c r="CXZ90" s="197"/>
      <c r="CYA90" s="197"/>
      <c r="CYB90" s="197"/>
      <c r="CYC90" s="197"/>
      <c r="CYD90" s="197"/>
      <c r="CYE90" s="197"/>
      <c r="CYF90" s="197"/>
      <c r="CYG90" s="197"/>
      <c r="CYH90" s="197"/>
      <c r="CYI90" s="197"/>
      <c r="CYJ90" s="197"/>
      <c r="CYK90" s="197"/>
      <c r="CYL90" s="197"/>
      <c r="CYM90" s="197"/>
      <c r="CYN90" s="197"/>
      <c r="CYO90" s="197"/>
      <c r="CYP90" s="197"/>
      <c r="CYQ90" s="197"/>
      <c r="CYR90" s="197"/>
      <c r="CYS90" s="197"/>
      <c r="CYT90" s="197"/>
      <c r="CYU90" s="197"/>
      <c r="CYV90" s="197"/>
      <c r="CYW90" s="197"/>
      <c r="CYX90" s="197"/>
      <c r="CYY90" s="197"/>
      <c r="CYZ90" s="197"/>
      <c r="CZA90" s="197"/>
      <c r="CZB90" s="197"/>
      <c r="CZC90" s="197"/>
      <c r="CZD90" s="197"/>
      <c r="CZE90" s="197"/>
      <c r="CZF90" s="197"/>
      <c r="CZG90" s="197"/>
      <c r="CZH90" s="197"/>
      <c r="CZI90" s="197"/>
      <c r="CZJ90" s="197"/>
      <c r="CZK90" s="197"/>
      <c r="CZL90" s="197"/>
      <c r="CZM90" s="197"/>
      <c r="CZN90" s="197"/>
      <c r="CZO90" s="197"/>
      <c r="CZP90" s="197"/>
      <c r="CZQ90" s="197"/>
      <c r="CZR90" s="197"/>
      <c r="CZS90" s="197"/>
      <c r="CZT90" s="197"/>
      <c r="CZU90" s="197"/>
      <c r="CZV90" s="197"/>
      <c r="CZW90" s="197"/>
      <c r="CZX90" s="197"/>
      <c r="CZY90" s="197"/>
      <c r="CZZ90" s="197"/>
      <c r="DAA90" s="197"/>
      <c r="DAB90" s="197"/>
      <c r="DAC90" s="197"/>
      <c r="DAD90" s="197"/>
      <c r="DAE90" s="197"/>
      <c r="DAF90" s="197"/>
      <c r="DAG90" s="197"/>
      <c r="DAH90" s="197"/>
      <c r="DAI90" s="197"/>
      <c r="DAJ90" s="197"/>
      <c r="DAK90" s="197"/>
      <c r="DAL90" s="197"/>
      <c r="DAM90" s="197"/>
      <c r="DAN90" s="197"/>
      <c r="DAO90" s="197"/>
      <c r="DAP90" s="197"/>
      <c r="DAQ90" s="197"/>
      <c r="DAR90" s="197"/>
      <c r="DAS90" s="197"/>
      <c r="DAT90" s="197"/>
      <c r="DAU90" s="197"/>
      <c r="DAV90" s="197"/>
      <c r="DAW90" s="197"/>
      <c r="DAX90" s="197"/>
      <c r="DAY90" s="197"/>
      <c r="DAZ90" s="197"/>
      <c r="DBA90" s="197"/>
      <c r="DBB90" s="197"/>
      <c r="DBC90" s="197"/>
      <c r="DBD90" s="197"/>
      <c r="DBE90" s="197"/>
      <c r="DBF90" s="197"/>
      <c r="DBG90" s="197"/>
      <c r="DBH90" s="197"/>
      <c r="DBI90" s="197"/>
      <c r="DBJ90" s="197"/>
      <c r="DBK90" s="197"/>
      <c r="DBL90" s="197"/>
      <c r="DBM90" s="197"/>
      <c r="DBN90" s="197"/>
      <c r="DBO90" s="197"/>
      <c r="DBP90" s="197"/>
      <c r="DBQ90" s="197"/>
      <c r="DBR90" s="197"/>
      <c r="DBS90" s="197"/>
      <c r="DBT90" s="197"/>
      <c r="DBU90" s="197"/>
      <c r="DBV90" s="197"/>
      <c r="DBW90" s="197"/>
      <c r="DBX90" s="197"/>
      <c r="DBY90" s="197"/>
      <c r="DBZ90" s="197"/>
      <c r="DCA90" s="197"/>
      <c r="DCB90" s="197"/>
      <c r="DCC90" s="197"/>
      <c r="DCD90" s="197"/>
      <c r="DCE90" s="197"/>
      <c r="DCF90" s="197"/>
      <c r="DCG90" s="197"/>
      <c r="DCH90" s="197"/>
      <c r="DCI90" s="197"/>
      <c r="DCJ90" s="197"/>
      <c r="DCK90" s="197"/>
      <c r="DCL90" s="197"/>
      <c r="DCM90" s="197"/>
      <c r="DCN90" s="197"/>
      <c r="DCO90" s="197"/>
      <c r="DCP90" s="197"/>
      <c r="DCQ90" s="197"/>
      <c r="DCR90" s="197"/>
      <c r="DCS90" s="197"/>
      <c r="DCT90" s="197"/>
      <c r="DCU90" s="197"/>
      <c r="DCV90" s="197"/>
      <c r="DCW90" s="197"/>
      <c r="DCX90" s="197"/>
      <c r="DCY90" s="197"/>
      <c r="DCZ90" s="197"/>
      <c r="DDA90" s="197"/>
      <c r="DDB90" s="197"/>
      <c r="DDC90" s="197"/>
      <c r="DDD90" s="197"/>
      <c r="DDE90" s="197"/>
      <c r="DDF90" s="197"/>
      <c r="DDG90" s="197"/>
      <c r="DDH90" s="197"/>
      <c r="DDI90" s="197"/>
      <c r="DDJ90" s="197"/>
      <c r="DDK90" s="197"/>
      <c r="DDL90" s="197"/>
      <c r="DDM90" s="197"/>
      <c r="DDN90" s="197"/>
      <c r="DDO90" s="197"/>
      <c r="DDP90" s="197"/>
      <c r="DDQ90" s="197"/>
      <c r="DDR90" s="197"/>
      <c r="DDS90" s="197"/>
      <c r="DDT90" s="197"/>
      <c r="DDU90" s="197"/>
      <c r="DDV90" s="197"/>
      <c r="DDW90" s="197"/>
      <c r="DDX90" s="197"/>
      <c r="DDY90" s="197"/>
      <c r="DDZ90" s="197"/>
      <c r="DEA90" s="197"/>
      <c r="DEB90" s="197"/>
      <c r="DEC90" s="197"/>
      <c r="DED90" s="197"/>
      <c r="DEE90" s="197"/>
      <c r="DEF90" s="197"/>
      <c r="DEG90" s="197"/>
      <c r="DEH90" s="197"/>
      <c r="DEI90" s="197"/>
      <c r="DEJ90" s="197"/>
      <c r="DEK90" s="197"/>
      <c r="DEL90" s="197"/>
      <c r="DEM90" s="197"/>
      <c r="DEN90" s="197"/>
      <c r="DEO90" s="197"/>
      <c r="DEP90" s="197"/>
      <c r="DEQ90" s="197"/>
      <c r="DER90" s="197"/>
      <c r="DES90" s="197"/>
      <c r="DET90" s="197"/>
      <c r="DEU90" s="197"/>
      <c r="DEV90" s="197"/>
      <c r="DEW90" s="197"/>
      <c r="DEX90" s="197"/>
      <c r="DEY90" s="197"/>
      <c r="DEZ90" s="197"/>
      <c r="DFA90" s="197"/>
      <c r="DFB90" s="197"/>
      <c r="DFC90" s="197"/>
      <c r="DFD90" s="197"/>
      <c r="DFE90" s="197"/>
      <c r="DFF90" s="197"/>
      <c r="DFG90" s="197"/>
      <c r="DFH90" s="197"/>
      <c r="DFI90" s="197"/>
      <c r="DFJ90" s="197"/>
      <c r="DFK90" s="197"/>
      <c r="DFL90" s="197"/>
      <c r="DFM90" s="197"/>
      <c r="DFN90" s="197"/>
      <c r="DFO90" s="197"/>
      <c r="DFP90" s="197"/>
      <c r="DFQ90" s="197"/>
      <c r="DFR90" s="197"/>
      <c r="DFS90" s="197"/>
      <c r="DFT90" s="197"/>
      <c r="DFU90" s="197"/>
      <c r="DFV90" s="197"/>
      <c r="DFW90" s="197"/>
      <c r="DFX90" s="197"/>
      <c r="DFY90" s="197"/>
      <c r="DFZ90" s="197"/>
      <c r="DGA90" s="197"/>
      <c r="DGB90" s="197"/>
      <c r="DGC90" s="197"/>
      <c r="DGD90" s="197"/>
      <c r="DGE90" s="197"/>
      <c r="DGF90" s="197"/>
      <c r="DGG90" s="197"/>
      <c r="DGH90" s="197"/>
      <c r="DGI90" s="197"/>
      <c r="DGJ90" s="197"/>
      <c r="DGK90" s="197"/>
      <c r="DGL90" s="197"/>
      <c r="DGM90" s="197"/>
      <c r="DGN90" s="197"/>
      <c r="DGO90" s="197"/>
      <c r="DGP90" s="197"/>
      <c r="DGQ90" s="197"/>
      <c r="DGR90" s="197"/>
      <c r="DGS90" s="197"/>
      <c r="DGT90" s="197"/>
      <c r="DGU90" s="197"/>
      <c r="DGV90" s="197"/>
      <c r="DGW90" s="197"/>
      <c r="DGX90" s="197"/>
      <c r="DGY90" s="197"/>
      <c r="DGZ90" s="197"/>
      <c r="DHA90" s="197"/>
      <c r="DHB90" s="197"/>
      <c r="DHC90" s="197"/>
      <c r="DHD90" s="197"/>
      <c r="DHE90" s="197"/>
      <c r="DHF90" s="197"/>
      <c r="DHG90" s="197"/>
      <c r="DHH90" s="197"/>
      <c r="DHI90" s="197"/>
      <c r="DHJ90" s="197"/>
      <c r="DHK90" s="197"/>
      <c r="DHL90" s="197"/>
      <c r="DHM90" s="197"/>
      <c r="DHN90" s="197"/>
      <c r="DHO90" s="197"/>
      <c r="DHP90" s="197"/>
      <c r="DHQ90" s="197"/>
      <c r="DHR90" s="197"/>
      <c r="DHS90" s="197"/>
      <c r="DHT90" s="197"/>
      <c r="DHU90" s="197"/>
      <c r="DHV90" s="197"/>
      <c r="DHW90" s="197"/>
      <c r="DHX90" s="197"/>
      <c r="DHY90" s="197"/>
      <c r="DHZ90" s="197"/>
      <c r="DIA90" s="197"/>
      <c r="DIB90" s="197"/>
      <c r="DIC90" s="197"/>
      <c r="DID90" s="197"/>
      <c r="DIE90" s="197"/>
      <c r="DIF90" s="197"/>
      <c r="DIG90" s="197"/>
      <c r="DIH90" s="197"/>
      <c r="DII90" s="197"/>
      <c r="DIJ90" s="197"/>
      <c r="DIK90" s="197"/>
      <c r="DIL90" s="197"/>
      <c r="DIM90" s="197"/>
      <c r="DIN90" s="197"/>
      <c r="DIO90" s="197"/>
      <c r="DIP90" s="197"/>
      <c r="DIQ90" s="197"/>
      <c r="DIR90" s="197"/>
      <c r="DIS90" s="197"/>
      <c r="DIT90" s="197"/>
      <c r="DIU90" s="197"/>
      <c r="DIV90" s="197"/>
      <c r="DIW90" s="197"/>
      <c r="DIX90" s="197"/>
      <c r="DIY90" s="197"/>
      <c r="DIZ90" s="197"/>
      <c r="DJA90" s="197"/>
      <c r="DJB90" s="197"/>
      <c r="DJC90" s="197"/>
      <c r="DJD90" s="197"/>
      <c r="DJE90" s="197"/>
      <c r="DJF90" s="197"/>
      <c r="DJG90" s="197"/>
      <c r="DJH90" s="197"/>
      <c r="DJI90" s="197"/>
      <c r="DJJ90" s="197"/>
      <c r="DJK90" s="197"/>
      <c r="DJL90" s="197"/>
      <c r="DJM90" s="197"/>
      <c r="DJN90" s="197"/>
      <c r="DJO90" s="197"/>
      <c r="DJP90" s="197"/>
      <c r="DJQ90" s="197"/>
      <c r="DJR90" s="197"/>
      <c r="DJS90" s="197"/>
      <c r="DJT90" s="197"/>
      <c r="DJU90" s="197"/>
      <c r="DJV90" s="197"/>
      <c r="DJW90" s="197"/>
      <c r="DJX90" s="197"/>
      <c r="DJY90" s="197"/>
      <c r="DJZ90" s="197"/>
      <c r="DKA90" s="197"/>
      <c r="DKB90" s="197"/>
      <c r="DKC90" s="197"/>
      <c r="DKD90" s="197"/>
      <c r="DKE90" s="197"/>
      <c r="DKF90" s="197"/>
      <c r="DKG90" s="197"/>
      <c r="DKH90" s="197"/>
      <c r="DKI90" s="197"/>
      <c r="DKJ90" s="197"/>
      <c r="DKK90" s="197"/>
      <c r="DKL90" s="197"/>
      <c r="DKM90" s="197"/>
      <c r="DKN90" s="197"/>
      <c r="DKO90" s="197"/>
      <c r="DKP90" s="197"/>
      <c r="DKQ90" s="197"/>
      <c r="DKR90" s="197"/>
      <c r="DKS90" s="197"/>
      <c r="DKT90" s="197"/>
      <c r="DKU90" s="197"/>
      <c r="DKV90" s="197"/>
      <c r="DKW90" s="197"/>
      <c r="DKX90" s="197"/>
      <c r="DKY90" s="197"/>
      <c r="DKZ90" s="197"/>
      <c r="DLA90" s="197"/>
      <c r="DLB90" s="197"/>
      <c r="DLC90" s="197"/>
      <c r="DLD90" s="197"/>
      <c r="DLE90" s="197"/>
      <c r="DLF90" s="197"/>
      <c r="DLG90" s="197"/>
      <c r="DLH90" s="197"/>
      <c r="DLI90" s="197"/>
      <c r="DLJ90" s="197"/>
      <c r="DLK90" s="197"/>
      <c r="DLL90" s="197"/>
      <c r="DLM90" s="197"/>
      <c r="DLN90" s="197"/>
      <c r="DLO90" s="197"/>
      <c r="DLP90" s="197"/>
      <c r="DLQ90" s="197"/>
      <c r="DLR90" s="197"/>
      <c r="DLS90" s="197"/>
      <c r="DLT90" s="197"/>
      <c r="DLU90" s="197"/>
      <c r="DLV90" s="197"/>
      <c r="DLW90" s="197"/>
      <c r="DLX90" s="197"/>
      <c r="DLY90" s="197"/>
      <c r="DLZ90" s="197"/>
      <c r="DMA90" s="197"/>
      <c r="DMB90" s="197"/>
      <c r="DMC90" s="197"/>
      <c r="DMD90" s="197"/>
      <c r="DME90" s="197"/>
      <c r="DMF90" s="197"/>
      <c r="DMG90" s="197"/>
      <c r="DMH90" s="197"/>
      <c r="DMI90" s="197"/>
      <c r="DMJ90" s="197"/>
      <c r="DMK90" s="197"/>
      <c r="DML90" s="197"/>
      <c r="DMM90" s="197"/>
      <c r="DMN90" s="197"/>
      <c r="DMO90" s="197"/>
      <c r="DMP90" s="197"/>
      <c r="DMQ90" s="197"/>
      <c r="DMR90" s="197"/>
      <c r="DMS90" s="197"/>
      <c r="DMT90" s="197"/>
      <c r="DMU90" s="197"/>
      <c r="DMV90" s="197"/>
      <c r="DMW90" s="197"/>
      <c r="DMX90" s="197"/>
      <c r="DMY90" s="197"/>
      <c r="DMZ90" s="197"/>
      <c r="DNA90" s="197"/>
      <c r="DNB90" s="197"/>
      <c r="DNC90" s="197"/>
      <c r="DND90" s="197"/>
      <c r="DNE90" s="197"/>
      <c r="DNF90" s="197"/>
      <c r="DNG90" s="197"/>
      <c r="DNH90" s="197"/>
      <c r="DNI90" s="197"/>
      <c r="DNJ90" s="197"/>
      <c r="DNK90" s="197"/>
      <c r="DNL90" s="197"/>
      <c r="DNM90" s="197"/>
      <c r="DNN90" s="197"/>
      <c r="DNO90" s="197"/>
      <c r="DNP90" s="197"/>
      <c r="DNQ90" s="197"/>
      <c r="DNR90" s="197"/>
      <c r="DNS90" s="197"/>
      <c r="DNT90" s="197"/>
      <c r="DNU90" s="197"/>
      <c r="DNV90" s="197"/>
      <c r="DNW90" s="197"/>
      <c r="DNX90" s="197"/>
      <c r="DNY90" s="197"/>
      <c r="DNZ90" s="197"/>
      <c r="DOA90" s="197"/>
      <c r="DOB90" s="197"/>
      <c r="DOC90" s="197"/>
      <c r="DOD90" s="197"/>
      <c r="DOE90" s="197"/>
      <c r="DOF90" s="197"/>
      <c r="DOG90" s="197"/>
      <c r="DOH90" s="197"/>
      <c r="DOI90" s="197"/>
      <c r="DOJ90" s="197"/>
      <c r="DOK90" s="197"/>
      <c r="DOL90" s="197"/>
      <c r="DOM90" s="197"/>
      <c r="DON90" s="197"/>
      <c r="DOO90" s="197"/>
      <c r="DOP90" s="197"/>
      <c r="DOQ90" s="197"/>
      <c r="DOR90" s="197"/>
      <c r="DOS90" s="197"/>
      <c r="DOT90" s="197"/>
      <c r="DOU90" s="197"/>
      <c r="DOV90" s="197"/>
      <c r="DOW90" s="197"/>
      <c r="DOX90" s="197"/>
      <c r="DOY90" s="197"/>
      <c r="DOZ90" s="197"/>
      <c r="DPA90" s="197"/>
      <c r="DPB90" s="197"/>
      <c r="DPC90" s="197"/>
      <c r="DPD90" s="197"/>
      <c r="DPE90" s="197"/>
      <c r="DPF90" s="197"/>
      <c r="DPG90" s="197"/>
      <c r="DPH90" s="197"/>
      <c r="DPI90" s="197"/>
      <c r="DPJ90" s="197"/>
      <c r="DPK90" s="197"/>
      <c r="DPL90" s="197"/>
      <c r="DPM90" s="197"/>
      <c r="DPN90" s="197"/>
      <c r="DPO90" s="197"/>
      <c r="DPP90" s="197"/>
      <c r="DPQ90" s="197"/>
      <c r="DPR90" s="197"/>
      <c r="DPS90" s="197"/>
      <c r="DPT90" s="197"/>
      <c r="DPU90" s="197"/>
      <c r="DPV90" s="197"/>
      <c r="DPW90" s="197"/>
      <c r="DPX90" s="197"/>
      <c r="DPY90" s="197"/>
      <c r="DPZ90" s="197"/>
      <c r="DQA90" s="197"/>
      <c r="DQB90" s="197"/>
      <c r="DQC90" s="197"/>
      <c r="DQD90" s="197"/>
      <c r="DQE90" s="197"/>
      <c r="DQF90" s="197"/>
      <c r="DQG90" s="197"/>
      <c r="DQH90" s="197"/>
      <c r="DQI90" s="197"/>
      <c r="DQJ90" s="197"/>
      <c r="DQK90" s="197"/>
      <c r="DQL90" s="197"/>
      <c r="DQM90" s="197"/>
      <c r="DQN90" s="197"/>
      <c r="DQO90" s="197"/>
      <c r="DQP90" s="197"/>
      <c r="DQQ90" s="197"/>
      <c r="DQR90" s="197"/>
      <c r="DQS90" s="197"/>
      <c r="DQT90" s="197"/>
      <c r="DQU90" s="197"/>
      <c r="DQV90" s="197"/>
      <c r="DQW90" s="197"/>
      <c r="DQX90" s="197"/>
      <c r="DQY90" s="197"/>
      <c r="DQZ90" s="197"/>
      <c r="DRA90" s="197"/>
      <c r="DRB90" s="197"/>
      <c r="DRC90" s="197"/>
      <c r="DRD90" s="197"/>
      <c r="DRE90" s="197"/>
      <c r="DRF90" s="197"/>
      <c r="DRG90" s="197"/>
      <c r="DRH90" s="197"/>
      <c r="DRI90" s="197"/>
      <c r="DRJ90" s="197"/>
      <c r="DRK90" s="197"/>
      <c r="DRL90" s="197"/>
      <c r="DRM90" s="197"/>
      <c r="DRN90" s="197"/>
      <c r="DRO90" s="197"/>
      <c r="DRP90" s="197"/>
      <c r="DRQ90" s="197"/>
      <c r="DRR90" s="197"/>
      <c r="DRS90" s="197"/>
      <c r="DRT90" s="197"/>
      <c r="DRU90" s="197"/>
      <c r="DRV90" s="197"/>
      <c r="DRW90" s="197"/>
      <c r="DRX90" s="197"/>
      <c r="DRY90" s="197"/>
      <c r="DRZ90" s="197"/>
      <c r="DSA90" s="197"/>
      <c r="DSB90" s="197"/>
      <c r="DSC90" s="197"/>
      <c r="DSD90" s="197"/>
      <c r="DSE90" s="197"/>
      <c r="DSF90" s="197"/>
      <c r="DSG90" s="197"/>
      <c r="DSH90" s="197"/>
      <c r="DSI90" s="197"/>
      <c r="DSJ90" s="197"/>
      <c r="DSK90" s="197"/>
      <c r="DSL90" s="197"/>
      <c r="DSM90" s="197"/>
      <c r="DSN90" s="197"/>
      <c r="DSO90" s="197"/>
      <c r="DSP90" s="197"/>
      <c r="DSQ90" s="197"/>
      <c r="DSR90" s="197"/>
      <c r="DSS90" s="197"/>
      <c r="DST90" s="197"/>
      <c r="DSU90" s="197"/>
      <c r="DSV90" s="197"/>
      <c r="DSW90" s="197"/>
      <c r="DSX90" s="197"/>
      <c r="DSY90" s="197"/>
      <c r="DSZ90" s="197"/>
      <c r="DTA90" s="197"/>
      <c r="DTB90" s="197"/>
      <c r="DTC90" s="197"/>
      <c r="DTD90" s="197"/>
      <c r="DTE90" s="197"/>
      <c r="DTF90" s="197"/>
      <c r="DTG90" s="197"/>
      <c r="DTH90" s="197"/>
      <c r="DTI90" s="197"/>
      <c r="DTJ90" s="197"/>
      <c r="DTK90" s="197"/>
      <c r="DTL90" s="197"/>
      <c r="DTM90" s="197"/>
      <c r="DTN90" s="197"/>
      <c r="DTO90" s="197"/>
      <c r="DTP90" s="197"/>
      <c r="DTQ90" s="197"/>
      <c r="DTR90" s="197"/>
      <c r="DTS90" s="197"/>
      <c r="DTT90" s="197"/>
      <c r="DTU90" s="197"/>
      <c r="DTV90" s="197"/>
      <c r="DTW90" s="197"/>
      <c r="DTX90" s="197"/>
      <c r="DTY90" s="197"/>
      <c r="DTZ90" s="197"/>
      <c r="DUA90" s="197"/>
      <c r="DUB90" s="197"/>
      <c r="DUC90" s="197"/>
      <c r="DUD90" s="197"/>
      <c r="DUE90" s="197"/>
      <c r="DUF90" s="197"/>
      <c r="DUG90" s="197"/>
      <c r="DUH90" s="197"/>
      <c r="DUI90" s="197"/>
      <c r="DUJ90" s="197"/>
      <c r="DUK90" s="197"/>
      <c r="DUL90" s="197"/>
      <c r="DUM90" s="197"/>
      <c r="DUN90" s="197"/>
      <c r="DUO90" s="197"/>
      <c r="DUP90" s="197"/>
      <c r="DUQ90" s="197"/>
      <c r="DUR90" s="197"/>
      <c r="DUS90" s="197"/>
      <c r="DUT90" s="197"/>
      <c r="DUU90" s="197"/>
      <c r="DUV90" s="197"/>
      <c r="DUW90" s="197"/>
      <c r="DUX90" s="197"/>
      <c r="DUY90" s="197"/>
      <c r="DUZ90" s="197"/>
      <c r="DVA90" s="197"/>
      <c r="DVB90" s="197"/>
      <c r="DVC90" s="197"/>
      <c r="DVD90" s="197"/>
      <c r="DVE90" s="197"/>
      <c r="DVF90" s="197"/>
      <c r="DVG90" s="197"/>
      <c r="DVH90" s="197"/>
      <c r="DVI90" s="197"/>
      <c r="DVJ90" s="197"/>
      <c r="DVK90" s="197"/>
      <c r="DVL90" s="197"/>
      <c r="DVM90" s="197"/>
      <c r="DVN90" s="197"/>
      <c r="DVO90" s="197"/>
      <c r="DVP90" s="197"/>
      <c r="DVQ90" s="197"/>
      <c r="DVR90" s="197"/>
      <c r="DVS90" s="197"/>
      <c r="DVT90" s="197"/>
      <c r="DVU90" s="197"/>
      <c r="DVV90" s="197"/>
      <c r="DVW90" s="197"/>
      <c r="DVX90" s="197"/>
      <c r="DVY90" s="197"/>
      <c r="DVZ90" s="197"/>
      <c r="DWA90" s="197"/>
      <c r="DWB90" s="197"/>
      <c r="DWC90" s="197"/>
      <c r="DWD90" s="197"/>
      <c r="DWE90" s="197"/>
      <c r="DWF90" s="197"/>
      <c r="DWG90" s="197"/>
      <c r="DWH90" s="197"/>
      <c r="DWI90" s="197"/>
      <c r="DWJ90" s="197"/>
      <c r="DWK90" s="197"/>
      <c r="DWL90" s="197"/>
      <c r="DWM90" s="197"/>
      <c r="DWN90" s="197"/>
      <c r="DWO90" s="197"/>
      <c r="DWP90" s="197"/>
      <c r="DWQ90" s="197"/>
      <c r="DWR90" s="197"/>
      <c r="DWS90" s="197"/>
      <c r="DWT90" s="197"/>
      <c r="DWU90" s="197"/>
      <c r="DWV90" s="197"/>
      <c r="DWW90" s="197"/>
      <c r="DWX90" s="197"/>
      <c r="DWY90" s="197"/>
      <c r="DWZ90" s="197"/>
      <c r="DXA90" s="197"/>
      <c r="DXB90" s="197"/>
      <c r="DXC90" s="197"/>
      <c r="DXD90" s="197"/>
      <c r="DXE90" s="197"/>
      <c r="DXF90" s="197"/>
      <c r="DXG90" s="197"/>
      <c r="DXH90" s="197"/>
      <c r="DXI90" s="197"/>
      <c r="DXJ90" s="197"/>
      <c r="DXK90" s="197"/>
      <c r="DXL90" s="197"/>
      <c r="DXM90" s="197"/>
      <c r="DXN90" s="197"/>
      <c r="DXO90" s="197"/>
      <c r="DXP90" s="197"/>
      <c r="DXQ90" s="197"/>
      <c r="DXR90" s="197"/>
      <c r="DXS90" s="197"/>
      <c r="DXT90" s="197"/>
      <c r="DXU90" s="197"/>
      <c r="DXV90" s="197"/>
      <c r="DXW90" s="197"/>
      <c r="DXX90" s="197"/>
      <c r="DXY90" s="197"/>
      <c r="DXZ90" s="197"/>
      <c r="DYA90" s="197"/>
      <c r="DYB90" s="197"/>
      <c r="DYC90" s="197"/>
      <c r="DYD90" s="197"/>
      <c r="DYE90" s="197"/>
      <c r="DYF90" s="197"/>
      <c r="DYG90" s="197"/>
      <c r="DYH90" s="197"/>
      <c r="DYI90" s="197"/>
      <c r="DYJ90" s="197"/>
      <c r="DYK90" s="197"/>
      <c r="DYL90" s="197"/>
      <c r="DYM90" s="197"/>
      <c r="DYN90" s="197"/>
      <c r="DYO90" s="197"/>
      <c r="DYP90" s="197"/>
      <c r="DYQ90" s="197"/>
      <c r="DYR90" s="197"/>
      <c r="DYS90" s="197"/>
      <c r="DYT90" s="197"/>
      <c r="DYU90" s="197"/>
      <c r="DYV90" s="197"/>
      <c r="DYW90" s="197"/>
      <c r="DYX90" s="197"/>
      <c r="DYY90" s="197"/>
      <c r="DYZ90" s="197"/>
      <c r="DZA90" s="197"/>
      <c r="DZB90" s="197"/>
      <c r="DZC90" s="197"/>
      <c r="DZD90" s="197"/>
      <c r="DZE90" s="197"/>
      <c r="DZF90" s="197"/>
      <c r="DZG90" s="197"/>
      <c r="DZH90" s="197"/>
      <c r="DZI90" s="197"/>
      <c r="DZJ90" s="197"/>
      <c r="DZK90" s="197"/>
      <c r="DZL90" s="197"/>
      <c r="DZM90" s="197"/>
      <c r="DZN90" s="197"/>
      <c r="DZO90" s="197"/>
      <c r="DZP90" s="197"/>
      <c r="DZQ90" s="197"/>
      <c r="DZR90" s="197"/>
      <c r="DZS90" s="197"/>
      <c r="DZT90" s="197"/>
      <c r="DZU90" s="197"/>
      <c r="DZV90" s="197"/>
      <c r="DZW90" s="197"/>
      <c r="DZX90" s="197"/>
      <c r="DZY90" s="197"/>
      <c r="DZZ90" s="197"/>
      <c r="EAA90" s="197"/>
      <c r="EAB90" s="197"/>
      <c r="EAC90" s="197"/>
      <c r="EAD90" s="197"/>
      <c r="EAE90" s="197"/>
      <c r="EAF90" s="197"/>
      <c r="EAG90" s="197"/>
      <c r="EAH90" s="197"/>
      <c r="EAI90" s="197"/>
      <c r="EAJ90" s="197"/>
      <c r="EAK90" s="197"/>
      <c r="EAL90" s="197"/>
      <c r="EAM90" s="197"/>
      <c r="EAN90" s="197"/>
      <c r="EAO90" s="197"/>
      <c r="EAP90" s="197"/>
      <c r="EAQ90" s="197"/>
      <c r="EAR90" s="197"/>
      <c r="EAS90" s="197"/>
      <c r="EAT90" s="197"/>
      <c r="EAU90" s="197"/>
      <c r="EAV90" s="197"/>
      <c r="EAW90" s="197"/>
      <c r="EAX90" s="197"/>
      <c r="EAY90" s="197"/>
      <c r="EAZ90" s="197"/>
      <c r="EBA90" s="197"/>
      <c r="EBB90" s="197"/>
      <c r="EBC90" s="197"/>
      <c r="EBD90" s="197"/>
      <c r="EBE90" s="197"/>
      <c r="EBF90" s="197"/>
      <c r="EBG90" s="197"/>
      <c r="EBH90" s="197"/>
      <c r="EBI90" s="197"/>
      <c r="EBJ90" s="197"/>
      <c r="EBK90" s="197"/>
      <c r="EBL90" s="197"/>
      <c r="EBM90" s="197"/>
      <c r="EBN90" s="197"/>
      <c r="EBO90" s="197"/>
      <c r="EBP90" s="197"/>
      <c r="EBQ90" s="197"/>
      <c r="EBR90" s="197"/>
      <c r="EBS90" s="197"/>
      <c r="EBT90" s="197"/>
      <c r="EBU90" s="197"/>
      <c r="EBV90" s="197"/>
      <c r="EBW90" s="197"/>
      <c r="EBX90" s="197"/>
      <c r="EBY90" s="197"/>
      <c r="EBZ90" s="197"/>
      <c r="ECA90" s="197"/>
      <c r="ECB90" s="197"/>
      <c r="ECC90" s="197"/>
      <c r="ECD90" s="197"/>
      <c r="ECE90" s="197"/>
      <c r="ECF90" s="197"/>
      <c r="ECG90" s="197"/>
      <c r="ECH90" s="197"/>
      <c r="ECI90" s="197"/>
      <c r="ECJ90" s="197"/>
      <c r="ECK90" s="197"/>
      <c r="ECL90" s="197"/>
      <c r="ECM90" s="197"/>
      <c r="ECN90" s="197"/>
      <c r="ECO90" s="197"/>
      <c r="ECP90" s="197"/>
      <c r="ECQ90" s="197"/>
      <c r="ECR90" s="197"/>
      <c r="ECS90" s="197"/>
      <c r="ECT90" s="197"/>
      <c r="ECU90" s="197"/>
      <c r="ECV90" s="197"/>
      <c r="ECW90" s="197"/>
      <c r="ECX90" s="197"/>
      <c r="ECY90" s="197"/>
      <c r="ECZ90" s="197"/>
      <c r="EDA90" s="197"/>
      <c r="EDB90" s="197"/>
      <c r="EDC90" s="197"/>
      <c r="EDD90" s="197"/>
      <c r="EDE90" s="197"/>
      <c r="EDF90" s="197"/>
      <c r="EDG90" s="197"/>
      <c r="EDH90" s="197"/>
      <c r="EDI90" s="197"/>
      <c r="EDJ90" s="197"/>
      <c r="EDK90" s="197"/>
      <c r="EDL90" s="197"/>
      <c r="EDM90" s="197"/>
      <c r="EDN90" s="197"/>
      <c r="EDO90" s="197"/>
      <c r="EDP90" s="197"/>
      <c r="EDQ90" s="197"/>
      <c r="EDR90" s="197"/>
      <c r="EDS90" s="197"/>
      <c r="EDT90" s="197"/>
      <c r="EDU90" s="197"/>
      <c r="EDV90" s="197"/>
      <c r="EDW90" s="197"/>
      <c r="EDX90" s="197"/>
      <c r="EDY90" s="197"/>
      <c r="EDZ90" s="197"/>
      <c r="EEA90" s="197"/>
      <c r="EEB90" s="197"/>
      <c r="EEC90" s="197"/>
      <c r="EED90" s="197"/>
      <c r="EEE90" s="197"/>
      <c r="EEF90" s="197"/>
      <c r="EEG90" s="197"/>
      <c r="EEH90" s="197"/>
      <c r="EEI90" s="197"/>
      <c r="EEJ90" s="197"/>
      <c r="EEK90" s="197"/>
      <c r="EEL90" s="197"/>
      <c r="EEM90" s="197"/>
      <c r="EEN90" s="197"/>
      <c r="EEO90" s="197"/>
      <c r="EEP90" s="197"/>
      <c r="EEQ90" s="197"/>
      <c r="EER90" s="197"/>
      <c r="EES90" s="197"/>
      <c r="EET90" s="197"/>
      <c r="EEU90" s="197"/>
      <c r="EEV90" s="197"/>
      <c r="EEW90" s="197"/>
      <c r="EEX90" s="197"/>
      <c r="EEY90" s="197"/>
      <c r="EEZ90" s="197"/>
      <c r="EFA90" s="197"/>
      <c r="EFB90" s="197"/>
      <c r="EFC90" s="197"/>
      <c r="EFD90" s="197"/>
      <c r="EFE90" s="197"/>
      <c r="EFF90" s="197"/>
      <c r="EFG90" s="197"/>
      <c r="EFH90" s="197"/>
      <c r="EFI90" s="197"/>
      <c r="EFJ90" s="197"/>
      <c r="EFK90" s="197"/>
      <c r="EFL90" s="197"/>
      <c r="EFM90" s="197"/>
      <c r="EFN90" s="197"/>
      <c r="EFO90" s="197"/>
      <c r="EFP90" s="197"/>
      <c r="EFQ90" s="197"/>
      <c r="EFR90" s="197"/>
      <c r="EFS90" s="197"/>
      <c r="EFT90" s="197"/>
      <c r="EFU90" s="197"/>
      <c r="EFV90" s="197"/>
      <c r="EFW90" s="197"/>
      <c r="EFX90" s="197"/>
      <c r="EFY90" s="197"/>
      <c r="EFZ90" s="197"/>
      <c r="EGA90" s="197"/>
      <c r="EGB90" s="197"/>
      <c r="EGC90" s="197"/>
      <c r="EGD90" s="197"/>
      <c r="EGE90" s="197"/>
      <c r="EGF90" s="197"/>
      <c r="EGG90" s="197"/>
      <c r="EGH90" s="197"/>
      <c r="EGI90" s="197"/>
      <c r="EGJ90" s="197"/>
      <c r="EGK90" s="197"/>
      <c r="EGL90" s="197"/>
      <c r="EGM90" s="197"/>
      <c r="EGN90" s="197"/>
      <c r="EGO90" s="197"/>
      <c r="EGP90" s="197"/>
      <c r="EGQ90" s="197"/>
      <c r="EGR90" s="197"/>
      <c r="EGS90" s="197"/>
      <c r="EGT90" s="197"/>
      <c r="EGU90" s="197"/>
      <c r="EGV90" s="197"/>
      <c r="EGW90" s="197"/>
      <c r="EGX90" s="197"/>
      <c r="EGY90" s="197"/>
      <c r="EGZ90" s="197"/>
      <c r="EHA90" s="197"/>
      <c r="EHB90" s="197"/>
      <c r="EHC90" s="197"/>
      <c r="EHD90" s="197"/>
      <c r="EHE90" s="197"/>
      <c r="EHF90" s="197"/>
      <c r="EHG90" s="197"/>
      <c r="EHH90" s="197"/>
      <c r="EHI90" s="197"/>
      <c r="EHJ90" s="197"/>
      <c r="EHK90" s="197"/>
      <c r="EHL90" s="197"/>
      <c r="EHM90" s="197"/>
      <c r="EHN90" s="197"/>
      <c r="EHO90" s="197"/>
      <c r="EHP90" s="197"/>
      <c r="EHQ90" s="197"/>
      <c r="EHR90" s="197"/>
      <c r="EHS90" s="197"/>
      <c r="EHT90" s="197"/>
      <c r="EHU90" s="197"/>
      <c r="EHV90" s="197"/>
      <c r="EHW90" s="197"/>
      <c r="EHX90" s="197"/>
      <c r="EHY90" s="197"/>
      <c r="EHZ90" s="197"/>
      <c r="EIA90" s="197"/>
      <c r="EIB90" s="197"/>
      <c r="EIC90" s="197"/>
      <c r="EID90" s="197"/>
      <c r="EIE90" s="197"/>
      <c r="EIF90" s="197"/>
      <c r="EIG90" s="197"/>
      <c r="EIH90" s="197"/>
      <c r="EII90" s="197"/>
      <c r="EIJ90" s="197"/>
      <c r="EIK90" s="197"/>
      <c r="EIL90" s="197"/>
      <c r="EIM90" s="197"/>
      <c r="EIN90" s="197"/>
      <c r="EIO90" s="197"/>
      <c r="EIP90" s="197"/>
      <c r="EIQ90" s="197"/>
      <c r="EIR90" s="197"/>
      <c r="EIS90" s="197"/>
      <c r="EIT90" s="197"/>
      <c r="EIU90" s="197"/>
      <c r="EIV90" s="197"/>
      <c r="EIW90" s="197"/>
      <c r="EIX90" s="197"/>
      <c r="EIY90" s="197"/>
      <c r="EIZ90" s="197"/>
      <c r="EJA90" s="197"/>
      <c r="EJB90" s="197"/>
      <c r="EJC90" s="197"/>
      <c r="EJD90" s="197"/>
      <c r="EJE90" s="197"/>
      <c r="EJF90" s="197"/>
      <c r="EJG90" s="197"/>
      <c r="EJH90" s="197"/>
      <c r="EJI90" s="197"/>
      <c r="EJJ90" s="197"/>
      <c r="EJK90" s="197"/>
      <c r="EJL90" s="197"/>
      <c r="EJM90" s="197"/>
      <c r="EJN90" s="197"/>
      <c r="EJO90" s="197"/>
      <c r="EJP90" s="197"/>
      <c r="EJQ90" s="197"/>
      <c r="EJR90" s="197"/>
      <c r="EJS90" s="197"/>
      <c r="EJT90" s="197"/>
      <c r="EJU90" s="197"/>
      <c r="EJV90" s="197"/>
      <c r="EJW90" s="197"/>
      <c r="EJX90" s="197"/>
      <c r="EJY90" s="197"/>
      <c r="EJZ90" s="197"/>
      <c r="EKA90" s="197"/>
      <c r="EKB90" s="197"/>
      <c r="EKC90" s="197"/>
      <c r="EKD90" s="197"/>
      <c r="EKE90" s="197"/>
      <c r="EKF90" s="197"/>
      <c r="EKG90" s="197"/>
      <c r="EKH90" s="197"/>
      <c r="EKI90" s="197"/>
      <c r="EKJ90" s="197"/>
      <c r="EKK90" s="197"/>
      <c r="EKL90" s="197"/>
      <c r="EKM90" s="197"/>
      <c r="EKN90" s="197"/>
      <c r="EKO90" s="197"/>
      <c r="EKP90" s="197"/>
      <c r="EKQ90" s="197"/>
      <c r="EKR90" s="197"/>
      <c r="EKS90" s="197"/>
      <c r="EKT90" s="197"/>
      <c r="EKU90" s="197"/>
      <c r="EKV90" s="197"/>
      <c r="EKW90" s="197"/>
      <c r="EKX90" s="197"/>
      <c r="EKY90" s="197"/>
      <c r="EKZ90" s="197"/>
      <c r="ELA90" s="197"/>
      <c r="ELB90" s="197"/>
      <c r="ELC90" s="197"/>
      <c r="ELD90" s="197"/>
      <c r="ELE90" s="197"/>
      <c r="ELF90" s="197"/>
      <c r="ELG90" s="197"/>
      <c r="ELH90" s="197"/>
      <c r="ELI90" s="197"/>
      <c r="ELJ90" s="197"/>
      <c r="ELK90" s="197"/>
      <c r="ELL90" s="197"/>
      <c r="ELM90" s="197"/>
      <c r="ELN90" s="197"/>
      <c r="ELO90" s="197"/>
      <c r="ELP90" s="197"/>
      <c r="ELQ90" s="197"/>
      <c r="ELR90" s="197"/>
      <c r="ELS90" s="197"/>
      <c r="ELT90" s="197"/>
      <c r="ELU90" s="197"/>
      <c r="ELV90" s="197"/>
      <c r="ELW90" s="197"/>
      <c r="ELX90" s="197"/>
      <c r="ELY90" s="197"/>
      <c r="ELZ90" s="197"/>
      <c r="EMA90" s="197"/>
      <c r="EMB90" s="197"/>
      <c r="EMC90" s="197"/>
      <c r="EMD90" s="197"/>
      <c r="EME90" s="197"/>
      <c r="EMF90" s="197"/>
      <c r="EMG90" s="197"/>
      <c r="EMH90" s="197"/>
      <c r="EMI90" s="197"/>
      <c r="EMJ90" s="197"/>
      <c r="EMK90" s="197"/>
      <c r="EML90" s="197"/>
      <c r="EMM90" s="197"/>
      <c r="EMN90" s="197"/>
      <c r="EMO90" s="197"/>
      <c r="EMP90" s="197"/>
      <c r="EMQ90" s="197"/>
      <c r="EMR90" s="197"/>
      <c r="EMS90" s="197"/>
      <c r="EMT90" s="197"/>
      <c r="EMU90" s="197"/>
      <c r="EMV90" s="197"/>
      <c r="EMW90" s="197"/>
      <c r="EMX90" s="197"/>
      <c r="EMY90" s="197"/>
      <c r="EMZ90" s="197"/>
      <c r="ENA90" s="197"/>
      <c r="ENB90" s="197"/>
      <c r="ENC90" s="197"/>
      <c r="END90" s="197"/>
      <c r="ENE90" s="197"/>
      <c r="ENF90" s="197"/>
      <c r="ENG90" s="197"/>
      <c r="ENH90" s="197"/>
      <c r="ENI90" s="197"/>
      <c r="ENJ90" s="197"/>
      <c r="ENK90" s="197"/>
      <c r="ENL90" s="197"/>
      <c r="ENM90" s="197"/>
      <c r="ENN90" s="197"/>
      <c r="ENO90" s="197"/>
      <c r="ENP90" s="197"/>
      <c r="ENQ90" s="197"/>
      <c r="ENR90" s="197"/>
      <c r="ENS90" s="197"/>
      <c r="ENT90" s="197"/>
      <c r="ENU90" s="197"/>
      <c r="ENV90" s="197"/>
      <c r="ENW90" s="197"/>
      <c r="ENX90" s="197"/>
      <c r="ENY90" s="197"/>
      <c r="ENZ90" s="197"/>
      <c r="EOA90" s="197"/>
      <c r="EOB90" s="197"/>
      <c r="EOC90" s="197"/>
      <c r="EOD90" s="197"/>
      <c r="EOE90" s="197"/>
      <c r="EOF90" s="197"/>
      <c r="EOG90" s="197"/>
      <c r="EOH90" s="197"/>
      <c r="EOI90" s="197"/>
      <c r="EOJ90" s="197"/>
      <c r="EOK90" s="197"/>
      <c r="EOL90" s="197"/>
      <c r="EOM90" s="197"/>
      <c r="EON90" s="197"/>
      <c r="EOO90" s="197"/>
      <c r="EOP90" s="197"/>
      <c r="EOQ90" s="197"/>
      <c r="EOR90" s="197"/>
      <c r="EOS90" s="197"/>
      <c r="EOT90" s="197"/>
      <c r="EOU90" s="197"/>
      <c r="EOV90" s="197"/>
      <c r="EOW90" s="197"/>
      <c r="EOX90" s="197"/>
      <c r="EOY90" s="197"/>
      <c r="EOZ90" s="197"/>
      <c r="EPA90" s="197"/>
      <c r="EPB90" s="197"/>
      <c r="EPC90" s="197"/>
      <c r="EPD90" s="197"/>
      <c r="EPE90" s="197"/>
      <c r="EPF90" s="197"/>
      <c r="EPG90" s="197"/>
      <c r="EPH90" s="197"/>
      <c r="EPI90" s="197"/>
      <c r="EPJ90" s="197"/>
      <c r="EPK90" s="197"/>
      <c r="EPL90" s="197"/>
      <c r="EPM90" s="197"/>
      <c r="EPN90" s="197"/>
      <c r="EPO90" s="197"/>
      <c r="EPP90" s="197"/>
      <c r="EPQ90" s="197"/>
      <c r="EPR90" s="197"/>
      <c r="EPS90" s="197"/>
      <c r="EPT90" s="197"/>
      <c r="EPU90" s="197"/>
      <c r="EPV90" s="197"/>
      <c r="EPW90" s="197"/>
      <c r="EPX90" s="197"/>
      <c r="EPY90" s="197"/>
      <c r="EPZ90" s="197"/>
      <c r="EQA90" s="197"/>
      <c r="EQB90" s="197"/>
      <c r="EQC90" s="197"/>
      <c r="EQD90" s="197"/>
      <c r="EQE90" s="197"/>
      <c r="EQF90" s="197"/>
      <c r="EQG90" s="197"/>
      <c r="EQH90" s="197"/>
      <c r="EQI90" s="197"/>
      <c r="EQJ90" s="197"/>
      <c r="EQK90" s="197"/>
      <c r="EQL90" s="197"/>
      <c r="EQM90" s="197"/>
      <c r="EQN90" s="197"/>
      <c r="EQO90" s="197"/>
      <c r="EQP90" s="197"/>
      <c r="EQQ90" s="197"/>
      <c r="EQR90" s="197"/>
      <c r="EQS90" s="197"/>
      <c r="EQT90" s="197"/>
      <c r="EQU90" s="197"/>
      <c r="EQV90" s="197"/>
      <c r="EQW90" s="197"/>
      <c r="EQX90" s="197"/>
      <c r="EQY90" s="197"/>
      <c r="EQZ90" s="197"/>
      <c r="ERA90" s="197"/>
      <c r="ERB90" s="197"/>
      <c r="ERC90" s="197"/>
      <c r="ERD90" s="197"/>
      <c r="ERE90" s="197"/>
      <c r="ERF90" s="197"/>
      <c r="ERG90" s="197"/>
      <c r="ERH90" s="197"/>
      <c r="ERI90" s="197"/>
      <c r="ERJ90" s="197"/>
      <c r="ERK90" s="197"/>
      <c r="ERL90" s="197"/>
      <c r="ERM90" s="197"/>
      <c r="ERN90" s="197"/>
      <c r="ERO90" s="197"/>
      <c r="ERP90" s="197"/>
      <c r="ERQ90" s="197"/>
      <c r="ERR90" s="197"/>
      <c r="ERS90" s="197"/>
      <c r="ERT90" s="197"/>
      <c r="ERU90" s="197"/>
      <c r="ERV90" s="197"/>
      <c r="ERW90" s="197"/>
      <c r="ERX90" s="197"/>
      <c r="ERY90" s="197"/>
      <c r="ERZ90" s="197"/>
      <c r="ESA90" s="197"/>
      <c r="ESB90" s="197"/>
      <c r="ESC90" s="197"/>
      <c r="ESD90" s="197"/>
      <c r="ESE90" s="197"/>
      <c r="ESF90" s="197"/>
      <c r="ESG90" s="197"/>
      <c r="ESH90" s="197"/>
      <c r="ESI90" s="197"/>
      <c r="ESJ90" s="197"/>
      <c r="ESK90" s="197"/>
      <c r="ESL90" s="197"/>
      <c r="ESM90" s="197"/>
      <c r="ESN90" s="197"/>
      <c r="ESO90" s="197"/>
      <c r="ESP90" s="197"/>
      <c r="ESQ90" s="197"/>
      <c r="ESR90" s="197"/>
      <c r="ESS90" s="197"/>
      <c r="EST90" s="197"/>
      <c r="ESU90" s="197"/>
      <c r="ESV90" s="197"/>
      <c r="ESW90" s="197"/>
      <c r="ESX90" s="197"/>
      <c r="ESY90" s="197"/>
      <c r="ESZ90" s="197"/>
      <c r="ETA90" s="197"/>
      <c r="ETB90" s="197"/>
      <c r="ETC90" s="197"/>
      <c r="ETD90" s="197"/>
      <c r="ETE90" s="197"/>
      <c r="ETF90" s="197"/>
      <c r="ETG90" s="197"/>
      <c r="ETH90" s="197"/>
      <c r="ETI90" s="197"/>
      <c r="ETJ90" s="197"/>
      <c r="ETK90" s="197"/>
      <c r="ETL90" s="197"/>
      <c r="ETM90" s="197"/>
      <c r="ETN90" s="197"/>
      <c r="ETO90" s="197"/>
      <c r="ETP90" s="197"/>
      <c r="ETQ90" s="197"/>
      <c r="ETR90" s="197"/>
      <c r="ETS90" s="197"/>
      <c r="ETT90" s="197"/>
      <c r="ETU90" s="197"/>
      <c r="ETV90" s="197"/>
      <c r="ETW90" s="197"/>
      <c r="ETX90" s="197"/>
      <c r="ETY90" s="197"/>
      <c r="ETZ90" s="197"/>
      <c r="EUA90" s="197"/>
      <c r="EUB90" s="197"/>
      <c r="EUC90" s="197"/>
      <c r="EUD90" s="197"/>
      <c r="EUE90" s="197"/>
      <c r="EUF90" s="197"/>
      <c r="EUG90" s="197"/>
      <c r="EUH90" s="197"/>
      <c r="EUI90" s="197"/>
      <c r="EUJ90" s="197"/>
      <c r="EUK90" s="197"/>
      <c r="EUL90" s="197"/>
      <c r="EUM90" s="197"/>
      <c r="EUN90" s="197"/>
      <c r="EUO90" s="197"/>
      <c r="EUP90" s="197"/>
      <c r="EUQ90" s="197"/>
      <c r="EUR90" s="197"/>
      <c r="EUS90" s="197"/>
      <c r="EUT90" s="197"/>
      <c r="EUU90" s="197"/>
      <c r="EUV90" s="197"/>
      <c r="EUW90" s="197"/>
      <c r="EUX90" s="197"/>
      <c r="EUY90" s="197"/>
      <c r="EUZ90" s="197"/>
      <c r="EVA90" s="197"/>
      <c r="EVB90" s="197"/>
      <c r="EVC90" s="197"/>
      <c r="EVD90" s="197"/>
      <c r="EVE90" s="197"/>
      <c r="EVF90" s="197"/>
      <c r="EVG90" s="197"/>
      <c r="EVH90" s="197"/>
      <c r="EVI90" s="197"/>
      <c r="EVJ90" s="197"/>
      <c r="EVK90" s="197"/>
      <c r="EVL90" s="197"/>
      <c r="EVM90" s="197"/>
      <c r="EVN90" s="197"/>
      <c r="EVO90" s="197"/>
      <c r="EVP90" s="197"/>
      <c r="EVQ90" s="197"/>
      <c r="EVR90" s="197"/>
      <c r="EVS90" s="197"/>
      <c r="EVT90" s="197"/>
      <c r="EVU90" s="197"/>
      <c r="EVV90" s="197"/>
      <c r="EVW90" s="197"/>
      <c r="EVX90" s="197"/>
      <c r="EVY90" s="197"/>
      <c r="EVZ90" s="197"/>
      <c r="EWA90" s="197"/>
      <c r="EWB90" s="197"/>
      <c r="EWC90" s="197"/>
      <c r="EWD90" s="197"/>
      <c r="EWE90" s="197"/>
      <c r="EWF90" s="197"/>
      <c r="EWG90" s="197"/>
      <c r="EWH90" s="197"/>
      <c r="EWI90" s="197"/>
      <c r="EWJ90" s="197"/>
      <c r="EWK90" s="197"/>
      <c r="EWL90" s="197"/>
      <c r="EWM90" s="197"/>
      <c r="EWN90" s="197"/>
      <c r="EWO90" s="197"/>
      <c r="EWP90" s="197"/>
      <c r="EWQ90" s="197"/>
      <c r="EWR90" s="197"/>
      <c r="EWS90" s="197"/>
      <c r="EWT90" s="197"/>
      <c r="EWU90" s="197"/>
      <c r="EWV90" s="197"/>
      <c r="EWW90" s="197"/>
      <c r="EWX90" s="197"/>
      <c r="EWY90" s="197"/>
      <c r="EWZ90" s="197"/>
      <c r="EXA90" s="197"/>
      <c r="EXB90" s="197"/>
      <c r="EXC90" s="197"/>
      <c r="EXD90" s="197"/>
      <c r="EXE90" s="197"/>
      <c r="EXF90" s="197"/>
      <c r="EXG90" s="197"/>
      <c r="EXH90" s="197"/>
      <c r="EXI90" s="197"/>
      <c r="EXJ90" s="197"/>
      <c r="EXK90" s="197"/>
      <c r="EXL90" s="197"/>
      <c r="EXM90" s="197"/>
      <c r="EXN90" s="197"/>
      <c r="EXO90" s="197"/>
      <c r="EXP90" s="197"/>
      <c r="EXQ90" s="197"/>
      <c r="EXR90" s="197"/>
      <c r="EXS90" s="197"/>
      <c r="EXT90" s="197"/>
      <c r="EXU90" s="197"/>
      <c r="EXV90" s="197"/>
      <c r="EXW90" s="197"/>
      <c r="EXX90" s="197"/>
      <c r="EXY90" s="197"/>
      <c r="EXZ90" s="197"/>
      <c r="EYA90" s="197"/>
      <c r="EYB90" s="197"/>
      <c r="EYC90" s="197"/>
      <c r="EYD90" s="197"/>
      <c r="EYE90" s="197"/>
      <c r="EYF90" s="197"/>
      <c r="EYG90" s="197"/>
      <c r="EYH90" s="197"/>
      <c r="EYI90" s="197"/>
      <c r="EYJ90" s="197"/>
      <c r="EYK90" s="197"/>
      <c r="EYL90" s="197"/>
      <c r="EYM90" s="197"/>
      <c r="EYN90" s="197"/>
      <c r="EYO90" s="197"/>
      <c r="EYP90" s="197"/>
      <c r="EYQ90" s="197"/>
      <c r="EYR90" s="197"/>
      <c r="EYS90" s="197"/>
      <c r="EYT90" s="197"/>
      <c r="EYU90" s="197"/>
      <c r="EYV90" s="197"/>
      <c r="EYW90" s="197"/>
      <c r="EYX90" s="197"/>
      <c r="EYY90" s="197"/>
      <c r="EYZ90" s="197"/>
      <c r="EZA90" s="197"/>
      <c r="EZB90" s="197"/>
      <c r="EZC90" s="197"/>
      <c r="EZD90" s="197"/>
      <c r="EZE90" s="197"/>
      <c r="EZF90" s="197"/>
      <c r="EZG90" s="197"/>
      <c r="EZH90" s="197"/>
      <c r="EZI90" s="197"/>
      <c r="EZJ90" s="197"/>
      <c r="EZK90" s="197"/>
      <c r="EZL90" s="197"/>
      <c r="EZM90" s="197"/>
      <c r="EZN90" s="197"/>
      <c r="EZO90" s="197"/>
      <c r="EZP90" s="197"/>
      <c r="EZQ90" s="197"/>
      <c r="EZR90" s="197"/>
      <c r="EZS90" s="197"/>
      <c r="EZT90" s="197"/>
      <c r="EZU90" s="197"/>
      <c r="EZV90" s="197"/>
      <c r="EZW90" s="197"/>
      <c r="EZX90" s="197"/>
      <c r="EZY90" s="197"/>
      <c r="EZZ90" s="197"/>
      <c r="FAA90" s="197"/>
      <c r="FAB90" s="197"/>
      <c r="FAC90" s="197"/>
      <c r="FAD90" s="197"/>
      <c r="FAE90" s="197"/>
      <c r="FAF90" s="197"/>
      <c r="FAG90" s="197"/>
      <c r="FAH90" s="197"/>
      <c r="FAI90" s="197"/>
      <c r="FAJ90" s="197"/>
      <c r="FAK90" s="197"/>
      <c r="FAL90" s="197"/>
      <c r="FAM90" s="197"/>
      <c r="FAN90" s="197"/>
      <c r="FAO90" s="197"/>
      <c r="FAP90" s="197"/>
      <c r="FAQ90" s="197"/>
      <c r="FAR90" s="197"/>
      <c r="FAS90" s="197"/>
      <c r="FAT90" s="197"/>
      <c r="FAU90" s="197"/>
      <c r="FAV90" s="197"/>
      <c r="FAW90" s="197"/>
      <c r="FAX90" s="197"/>
      <c r="FAY90" s="197"/>
      <c r="FAZ90" s="197"/>
      <c r="FBA90" s="197"/>
      <c r="FBB90" s="197"/>
      <c r="FBC90" s="197"/>
      <c r="FBD90" s="197"/>
      <c r="FBE90" s="197"/>
      <c r="FBF90" s="197"/>
      <c r="FBG90" s="197"/>
      <c r="FBH90" s="197"/>
      <c r="FBI90" s="197"/>
      <c r="FBJ90" s="197"/>
      <c r="FBK90" s="197"/>
      <c r="FBL90" s="197"/>
      <c r="FBM90" s="197"/>
      <c r="FBN90" s="197"/>
      <c r="FBO90" s="197"/>
      <c r="FBP90" s="197"/>
      <c r="FBQ90" s="197"/>
      <c r="FBR90" s="197"/>
      <c r="FBS90" s="197"/>
      <c r="FBT90" s="197"/>
      <c r="FBU90" s="197"/>
      <c r="FBV90" s="197"/>
      <c r="FBW90" s="197"/>
      <c r="FBX90" s="197"/>
      <c r="FBY90" s="197"/>
      <c r="FBZ90" s="197"/>
      <c r="FCA90" s="197"/>
      <c r="FCB90" s="197"/>
      <c r="FCC90" s="197"/>
      <c r="FCD90" s="197"/>
      <c r="FCE90" s="197"/>
      <c r="FCF90" s="197"/>
      <c r="FCG90" s="197"/>
      <c r="FCH90" s="197"/>
      <c r="FCI90" s="197"/>
      <c r="FCJ90" s="197"/>
      <c r="FCK90" s="197"/>
      <c r="FCL90" s="197"/>
      <c r="FCM90" s="197"/>
      <c r="FCN90" s="197"/>
      <c r="FCO90" s="197"/>
      <c r="FCP90" s="197"/>
      <c r="FCQ90" s="197"/>
      <c r="FCR90" s="197"/>
      <c r="FCS90" s="197"/>
      <c r="FCT90" s="197"/>
      <c r="FCU90" s="197"/>
      <c r="FCV90" s="197"/>
      <c r="FCW90" s="197"/>
      <c r="FCX90" s="197"/>
      <c r="FCY90" s="197"/>
      <c r="FCZ90" s="197"/>
      <c r="FDA90" s="197"/>
      <c r="FDB90" s="197"/>
      <c r="FDC90" s="197"/>
      <c r="FDD90" s="197"/>
      <c r="FDE90" s="197"/>
      <c r="FDF90" s="197"/>
      <c r="FDG90" s="197"/>
      <c r="FDH90" s="197"/>
      <c r="FDI90" s="197"/>
      <c r="FDJ90" s="197"/>
      <c r="FDK90" s="197"/>
      <c r="FDL90" s="197"/>
      <c r="FDM90" s="197"/>
      <c r="FDN90" s="197"/>
      <c r="FDO90" s="197"/>
      <c r="FDP90" s="197"/>
      <c r="FDQ90" s="197"/>
      <c r="FDR90" s="197"/>
      <c r="FDS90" s="197"/>
      <c r="FDT90" s="197"/>
      <c r="FDU90" s="197"/>
      <c r="FDV90" s="197"/>
      <c r="FDW90" s="197"/>
      <c r="FDX90" s="197"/>
      <c r="FDY90" s="197"/>
      <c r="FDZ90" s="197"/>
      <c r="FEA90" s="197"/>
      <c r="FEB90" s="197"/>
      <c r="FEC90" s="197"/>
      <c r="FED90" s="197"/>
      <c r="FEE90" s="197"/>
      <c r="FEF90" s="197"/>
      <c r="FEG90" s="197"/>
      <c r="FEH90" s="197"/>
      <c r="FEI90" s="197"/>
      <c r="FEJ90" s="197"/>
      <c r="FEK90" s="197"/>
      <c r="FEL90" s="197"/>
      <c r="FEM90" s="197"/>
      <c r="FEN90" s="197"/>
      <c r="FEO90" s="197"/>
      <c r="FEP90" s="197"/>
      <c r="FEQ90" s="197"/>
      <c r="FER90" s="197"/>
      <c r="FES90" s="197"/>
      <c r="FET90" s="197"/>
      <c r="FEU90" s="197"/>
      <c r="FEV90" s="197"/>
      <c r="FEW90" s="197"/>
      <c r="FEX90" s="197"/>
      <c r="FEY90" s="197"/>
      <c r="FEZ90" s="197"/>
      <c r="FFA90" s="197"/>
      <c r="FFB90" s="197"/>
      <c r="FFC90" s="197"/>
      <c r="FFD90" s="197"/>
      <c r="FFE90" s="197"/>
      <c r="FFF90" s="197"/>
      <c r="FFG90" s="197"/>
      <c r="FFH90" s="197"/>
      <c r="FFI90" s="197"/>
      <c r="FFJ90" s="197"/>
      <c r="FFK90" s="197"/>
      <c r="FFL90" s="197"/>
      <c r="FFM90" s="197"/>
      <c r="FFN90" s="197"/>
      <c r="FFO90" s="197"/>
      <c r="FFP90" s="197"/>
      <c r="FFQ90" s="197"/>
      <c r="FFR90" s="197"/>
      <c r="FFS90" s="197"/>
      <c r="FFT90" s="197"/>
      <c r="FFU90" s="197"/>
      <c r="FFV90" s="197"/>
      <c r="FFW90" s="197"/>
      <c r="FFX90" s="197"/>
      <c r="FFY90" s="197"/>
      <c r="FFZ90" s="197"/>
      <c r="FGA90" s="197"/>
      <c r="FGB90" s="197"/>
      <c r="FGC90" s="197"/>
      <c r="FGD90" s="197"/>
      <c r="FGE90" s="197"/>
      <c r="FGF90" s="197"/>
      <c r="FGG90" s="197"/>
      <c r="FGH90" s="197"/>
      <c r="FGI90" s="197"/>
      <c r="FGJ90" s="197"/>
      <c r="FGK90" s="197"/>
      <c r="FGL90" s="197"/>
      <c r="FGM90" s="197"/>
      <c r="FGN90" s="197"/>
      <c r="FGO90" s="197"/>
      <c r="FGP90" s="197"/>
      <c r="FGQ90" s="197"/>
      <c r="FGR90" s="197"/>
      <c r="FGS90" s="197"/>
      <c r="FGT90" s="197"/>
      <c r="FGU90" s="197"/>
      <c r="FGV90" s="197"/>
      <c r="FGW90" s="197"/>
      <c r="FGX90" s="197"/>
      <c r="FGY90" s="197"/>
      <c r="FGZ90" s="197"/>
      <c r="FHA90" s="197"/>
      <c r="FHB90" s="197"/>
      <c r="FHC90" s="197"/>
      <c r="FHD90" s="197"/>
      <c r="FHE90" s="197"/>
      <c r="FHF90" s="197"/>
      <c r="FHG90" s="197"/>
      <c r="FHH90" s="197"/>
      <c r="FHI90" s="197"/>
      <c r="FHJ90" s="197"/>
      <c r="FHK90" s="197"/>
      <c r="FHL90" s="197"/>
      <c r="FHM90" s="197"/>
      <c r="FHN90" s="197"/>
      <c r="FHO90" s="197"/>
      <c r="FHP90" s="197"/>
      <c r="FHQ90" s="197"/>
      <c r="FHR90" s="197"/>
      <c r="FHS90" s="197"/>
      <c r="FHT90" s="197"/>
      <c r="FHU90" s="197"/>
      <c r="FHV90" s="197"/>
      <c r="FHW90" s="197"/>
      <c r="FHX90" s="197"/>
      <c r="FHY90" s="197"/>
      <c r="FHZ90" s="197"/>
      <c r="FIA90" s="197"/>
      <c r="FIB90" s="197"/>
      <c r="FIC90" s="197"/>
      <c r="FID90" s="197"/>
      <c r="FIE90" s="197"/>
      <c r="FIF90" s="197"/>
      <c r="FIG90" s="197"/>
      <c r="FIH90" s="197"/>
      <c r="FII90" s="197"/>
      <c r="FIJ90" s="197"/>
      <c r="FIK90" s="197"/>
      <c r="FIL90" s="197"/>
      <c r="FIM90" s="197"/>
      <c r="FIN90" s="197"/>
      <c r="FIO90" s="197"/>
      <c r="FIP90" s="197"/>
      <c r="FIQ90" s="197"/>
      <c r="FIR90" s="197"/>
      <c r="FIS90" s="197"/>
      <c r="FIT90" s="197"/>
      <c r="FIU90" s="197"/>
      <c r="FIV90" s="197"/>
      <c r="FIW90" s="197"/>
      <c r="FIX90" s="197"/>
      <c r="FIY90" s="197"/>
      <c r="FIZ90" s="197"/>
      <c r="FJA90" s="197"/>
      <c r="FJB90" s="197"/>
      <c r="FJC90" s="197"/>
      <c r="FJD90" s="197"/>
      <c r="FJE90" s="197"/>
      <c r="FJF90" s="197"/>
      <c r="FJG90" s="197"/>
      <c r="FJH90" s="197"/>
      <c r="FJI90" s="197"/>
      <c r="FJJ90" s="197"/>
      <c r="FJK90" s="197"/>
      <c r="FJL90" s="197"/>
      <c r="FJM90" s="197"/>
      <c r="FJN90" s="197"/>
      <c r="FJO90" s="197"/>
      <c r="FJP90" s="197"/>
      <c r="FJQ90" s="197"/>
      <c r="FJR90" s="197"/>
      <c r="FJS90" s="197"/>
      <c r="FJT90" s="197"/>
      <c r="FJU90" s="197"/>
      <c r="FJV90" s="197"/>
      <c r="FJW90" s="197"/>
      <c r="FJX90" s="197"/>
      <c r="FJY90" s="197"/>
      <c r="FJZ90" s="197"/>
      <c r="FKA90" s="197"/>
      <c r="FKB90" s="197"/>
      <c r="FKC90" s="197"/>
      <c r="FKD90" s="197"/>
      <c r="FKE90" s="197"/>
      <c r="FKF90" s="197"/>
      <c r="FKG90" s="197"/>
      <c r="FKH90" s="197"/>
      <c r="FKI90" s="197"/>
      <c r="FKJ90" s="197"/>
      <c r="FKK90" s="197"/>
      <c r="FKL90" s="197"/>
      <c r="FKM90" s="197"/>
      <c r="FKN90" s="197"/>
      <c r="FKO90" s="197"/>
      <c r="FKP90" s="197"/>
      <c r="FKQ90" s="197"/>
      <c r="FKR90" s="197"/>
      <c r="FKS90" s="197"/>
      <c r="FKT90" s="197"/>
      <c r="FKU90" s="197"/>
      <c r="FKV90" s="197"/>
      <c r="FKW90" s="197"/>
      <c r="FKX90" s="197"/>
      <c r="FKY90" s="197"/>
      <c r="FKZ90" s="197"/>
      <c r="FLA90" s="197"/>
      <c r="FLB90" s="197"/>
      <c r="FLC90" s="197"/>
      <c r="FLD90" s="197"/>
      <c r="FLE90" s="197"/>
      <c r="FLF90" s="197"/>
      <c r="FLG90" s="197"/>
      <c r="FLH90" s="197"/>
      <c r="FLI90" s="197"/>
      <c r="FLJ90" s="197"/>
      <c r="FLK90" s="197"/>
      <c r="FLL90" s="197"/>
      <c r="FLM90" s="197"/>
      <c r="FLN90" s="197"/>
      <c r="FLO90" s="197"/>
      <c r="FLP90" s="197"/>
      <c r="FLQ90" s="197"/>
      <c r="FLR90" s="197"/>
      <c r="FLS90" s="197"/>
      <c r="FLT90" s="197"/>
      <c r="FLU90" s="197"/>
      <c r="FLV90" s="197"/>
      <c r="FLW90" s="197"/>
      <c r="FLX90" s="197"/>
      <c r="FLY90" s="197"/>
      <c r="FLZ90" s="197"/>
      <c r="FMA90" s="197"/>
      <c r="FMB90" s="197"/>
      <c r="FMC90" s="197"/>
      <c r="FMD90" s="197"/>
      <c r="FME90" s="197"/>
      <c r="FMF90" s="197"/>
      <c r="FMG90" s="197"/>
      <c r="FMH90" s="197"/>
      <c r="FMI90" s="197"/>
      <c r="FMJ90" s="197"/>
      <c r="FMK90" s="197"/>
      <c r="FML90" s="197"/>
      <c r="FMM90" s="197"/>
      <c r="FMN90" s="197"/>
      <c r="FMO90" s="197"/>
      <c r="FMP90" s="197"/>
      <c r="FMQ90" s="197"/>
      <c r="FMR90" s="197"/>
      <c r="FMS90" s="197"/>
      <c r="FMT90" s="197"/>
      <c r="FMU90" s="197"/>
      <c r="FMV90" s="197"/>
      <c r="FMW90" s="197"/>
      <c r="FMX90" s="197"/>
      <c r="FMY90" s="197"/>
      <c r="FMZ90" s="197"/>
      <c r="FNA90" s="197"/>
      <c r="FNB90" s="197"/>
      <c r="FNC90" s="197"/>
      <c r="FND90" s="197"/>
      <c r="FNE90" s="197"/>
      <c r="FNF90" s="197"/>
      <c r="FNG90" s="197"/>
      <c r="FNH90" s="197"/>
      <c r="FNI90" s="197"/>
      <c r="FNJ90" s="197"/>
      <c r="FNK90" s="197"/>
      <c r="FNL90" s="197"/>
      <c r="FNM90" s="197"/>
      <c r="FNN90" s="197"/>
      <c r="FNO90" s="197"/>
      <c r="FNP90" s="197"/>
      <c r="FNQ90" s="197"/>
      <c r="FNR90" s="197"/>
      <c r="FNS90" s="197"/>
      <c r="FNT90" s="197"/>
      <c r="FNU90" s="197"/>
      <c r="FNV90" s="197"/>
      <c r="FNW90" s="197"/>
      <c r="FNX90" s="197"/>
      <c r="FNY90" s="197"/>
      <c r="FNZ90" s="197"/>
      <c r="FOA90" s="197"/>
      <c r="FOB90" s="197"/>
      <c r="FOC90" s="197"/>
      <c r="FOD90" s="197"/>
      <c r="FOE90" s="197"/>
      <c r="FOF90" s="197"/>
      <c r="FOG90" s="197"/>
      <c r="FOH90" s="197"/>
      <c r="FOI90" s="197"/>
      <c r="FOJ90" s="197"/>
      <c r="FOK90" s="197"/>
      <c r="FOL90" s="197"/>
      <c r="FOM90" s="197"/>
      <c r="FON90" s="197"/>
      <c r="FOO90" s="197"/>
      <c r="FOP90" s="197"/>
      <c r="FOQ90" s="197"/>
      <c r="FOR90" s="197"/>
      <c r="FOS90" s="197"/>
      <c r="FOT90" s="197"/>
      <c r="FOU90" s="197"/>
      <c r="FOV90" s="197"/>
      <c r="FOW90" s="197"/>
      <c r="FOX90" s="197"/>
      <c r="FOY90" s="197"/>
      <c r="FOZ90" s="197"/>
      <c r="FPA90" s="197"/>
      <c r="FPB90" s="197"/>
      <c r="FPC90" s="197"/>
      <c r="FPD90" s="197"/>
      <c r="FPE90" s="197"/>
      <c r="FPF90" s="197"/>
      <c r="FPG90" s="197"/>
      <c r="FPH90" s="197"/>
      <c r="FPI90" s="197"/>
      <c r="FPJ90" s="197"/>
      <c r="FPK90" s="197"/>
      <c r="FPL90" s="197"/>
      <c r="FPM90" s="197"/>
      <c r="FPN90" s="197"/>
      <c r="FPO90" s="197"/>
      <c r="FPP90" s="197"/>
      <c r="FPQ90" s="197"/>
      <c r="FPR90" s="197"/>
      <c r="FPS90" s="197"/>
      <c r="FPT90" s="197"/>
      <c r="FPU90" s="197"/>
      <c r="FPV90" s="197"/>
      <c r="FPW90" s="197"/>
      <c r="FPX90" s="197"/>
      <c r="FPY90" s="197"/>
      <c r="FPZ90" s="197"/>
      <c r="FQA90" s="197"/>
      <c r="FQB90" s="197"/>
      <c r="FQC90" s="197"/>
      <c r="FQD90" s="197"/>
      <c r="FQE90" s="197"/>
      <c r="FQF90" s="197"/>
      <c r="FQG90" s="197"/>
      <c r="FQH90" s="197"/>
      <c r="FQI90" s="197"/>
      <c r="FQJ90" s="197"/>
      <c r="FQK90" s="197"/>
      <c r="FQL90" s="197"/>
      <c r="FQM90" s="197"/>
      <c r="FQN90" s="197"/>
      <c r="FQO90" s="197"/>
      <c r="FQP90" s="197"/>
      <c r="FQQ90" s="197"/>
      <c r="FQR90" s="197"/>
      <c r="FQS90" s="197"/>
      <c r="FQT90" s="197"/>
      <c r="FQU90" s="197"/>
      <c r="FQV90" s="197"/>
      <c r="FQW90" s="197"/>
      <c r="FQX90" s="197"/>
      <c r="FQY90" s="197"/>
      <c r="FQZ90" s="197"/>
      <c r="FRA90" s="197"/>
      <c r="FRB90" s="197"/>
      <c r="FRC90" s="197"/>
      <c r="FRD90" s="197"/>
      <c r="FRE90" s="197"/>
      <c r="FRF90" s="197"/>
      <c r="FRG90" s="197"/>
      <c r="FRH90" s="197"/>
      <c r="FRI90" s="197"/>
      <c r="FRJ90" s="197"/>
      <c r="FRK90" s="197"/>
      <c r="FRL90" s="197"/>
      <c r="FRM90" s="197"/>
      <c r="FRN90" s="197"/>
      <c r="FRO90" s="197"/>
      <c r="FRP90" s="197"/>
      <c r="FRQ90" s="197"/>
      <c r="FRR90" s="197"/>
      <c r="FRS90" s="197"/>
      <c r="FRT90" s="197"/>
      <c r="FRU90" s="197"/>
      <c r="FRV90" s="197"/>
      <c r="FRW90" s="197"/>
      <c r="FRX90" s="197"/>
      <c r="FRY90" s="197"/>
      <c r="FRZ90" s="197"/>
      <c r="FSA90" s="197"/>
      <c r="FSB90" s="197"/>
      <c r="FSC90" s="197"/>
      <c r="FSD90" s="197"/>
      <c r="FSE90" s="197"/>
      <c r="FSF90" s="197"/>
      <c r="FSG90" s="197"/>
      <c r="FSH90" s="197"/>
      <c r="FSI90" s="197"/>
      <c r="FSJ90" s="197"/>
      <c r="FSK90" s="197"/>
      <c r="FSL90" s="197"/>
      <c r="FSM90" s="197"/>
      <c r="FSN90" s="197"/>
      <c r="FSO90" s="197"/>
      <c r="FSP90" s="197"/>
      <c r="FSQ90" s="197"/>
      <c r="FSR90" s="197"/>
      <c r="FSS90" s="197"/>
      <c r="FST90" s="197"/>
      <c r="FSU90" s="197"/>
      <c r="FSV90" s="197"/>
      <c r="FSW90" s="197"/>
      <c r="FSX90" s="197"/>
      <c r="FSY90" s="197"/>
      <c r="FSZ90" s="197"/>
      <c r="FTA90" s="197"/>
      <c r="FTB90" s="197"/>
      <c r="FTC90" s="197"/>
      <c r="FTD90" s="197"/>
      <c r="FTE90" s="197"/>
      <c r="FTF90" s="197"/>
      <c r="FTG90" s="197"/>
      <c r="FTH90" s="197"/>
      <c r="FTI90" s="197"/>
      <c r="FTJ90" s="197"/>
      <c r="FTK90" s="197"/>
      <c r="FTL90" s="197"/>
      <c r="FTM90" s="197"/>
      <c r="FTN90" s="197"/>
      <c r="FTO90" s="197"/>
      <c r="FTP90" s="197"/>
      <c r="FTQ90" s="197"/>
      <c r="FTR90" s="197"/>
      <c r="FTS90" s="197"/>
      <c r="FTT90" s="197"/>
      <c r="FTU90" s="197"/>
      <c r="FTV90" s="197"/>
      <c r="FTW90" s="197"/>
      <c r="FTX90" s="197"/>
      <c r="FTY90" s="197"/>
      <c r="FTZ90" s="197"/>
      <c r="FUA90" s="197"/>
      <c r="FUB90" s="197"/>
      <c r="FUC90" s="197"/>
      <c r="FUD90" s="197"/>
      <c r="FUE90" s="197"/>
      <c r="FUF90" s="197"/>
      <c r="FUG90" s="197"/>
      <c r="FUH90" s="197"/>
      <c r="FUI90" s="197"/>
      <c r="FUJ90" s="197"/>
      <c r="FUK90" s="197"/>
      <c r="FUL90" s="197"/>
      <c r="FUM90" s="197"/>
      <c r="FUN90" s="197"/>
      <c r="FUO90" s="197"/>
      <c r="FUP90" s="197"/>
      <c r="FUQ90" s="197"/>
      <c r="FUR90" s="197"/>
      <c r="FUS90" s="197"/>
      <c r="FUT90" s="197"/>
      <c r="FUU90" s="197"/>
      <c r="FUV90" s="197"/>
      <c r="FUW90" s="197"/>
      <c r="FUX90" s="197"/>
      <c r="FUY90" s="197"/>
      <c r="FUZ90" s="197"/>
      <c r="FVA90" s="197"/>
      <c r="FVB90" s="197"/>
      <c r="FVC90" s="197"/>
      <c r="FVD90" s="197"/>
      <c r="FVE90" s="197"/>
      <c r="FVF90" s="197"/>
      <c r="FVG90" s="197"/>
      <c r="FVH90" s="197"/>
      <c r="FVI90" s="197"/>
      <c r="FVJ90" s="197"/>
      <c r="FVK90" s="197"/>
      <c r="FVL90" s="197"/>
      <c r="FVM90" s="197"/>
      <c r="FVN90" s="197"/>
      <c r="FVO90" s="197"/>
      <c r="FVP90" s="197"/>
      <c r="FVQ90" s="197"/>
      <c r="FVR90" s="197"/>
      <c r="FVS90" s="197"/>
      <c r="FVT90" s="197"/>
      <c r="FVU90" s="197"/>
      <c r="FVV90" s="197"/>
      <c r="FVW90" s="197"/>
      <c r="FVX90" s="197"/>
      <c r="FVY90" s="197"/>
      <c r="FVZ90" s="197"/>
      <c r="FWA90" s="197"/>
      <c r="FWB90" s="197"/>
      <c r="FWC90" s="197"/>
      <c r="FWD90" s="197"/>
      <c r="FWE90" s="197"/>
      <c r="FWF90" s="197"/>
      <c r="FWG90" s="197"/>
      <c r="FWH90" s="197"/>
      <c r="FWI90" s="197"/>
      <c r="FWJ90" s="197"/>
      <c r="FWK90" s="197"/>
      <c r="FWL90" s="197"/>
      <c r="FWM90" s="197"/>
      <c r="FWN90" s="197"/>
      <c r="FWO90" s="197"/>
      <c r="FWP90" s="197"/>
      <c r="FWQ90" s="197"/>
      <c r="FWR90" s="197"/>
      <c r="FWS90" s="197"/>
      <c r="FWT90" s="197"/>
      <c r="FWU90" s="197"/>
      <c r="FWV90" s="197"/>
      <c r="FWW90" s="197"/>
      <c r="FWX90" s="197"/>
      <c r="FWY90" s="197"/>
      <c r="FWZ90" s="197"/>
      <c r="FXA90" s="197"/>
      <c r="FXB90" s="197"/>
      <c r="FXC90" s="197"/>
      <c r="FXD90" s="197"/>
      <c r="FXE90" s="197"/>
      <c r="FXF90" s="197"/>
      <c r="FXG90" s="197"/>
      <c r="FXH90" s="197"/>
      <c r="FXI90" s="197"/>
      <c r="FXJ90" s="197"/>
      <c r="FXK90" s="197"/>
      <c r="FXL90" s="197"/>
      <c r="FXM90" s="197"/>
      <c r="FXN90" s="197"/>
      <c r="FXO90" s="197"/>
      <c r="FXP90" s="197"/>
      <c r="FXQ90" s="197"/>
      <c r="FXR90" s="197"/>
      <c r="FXS90" s="197"/>
      <c r="FXT90" s="197"/>
      <c r="FXU90" s="197"/>
      <c r="FXV90" s="197"/>
      <c r="FXW90" s="197"/>
      <c r="FXX90" s="197"/>
      <c r="FXY90" s="197"/>
      <c r="FXZ90" s="197"/>
      <c r="FYA90" s="197"/>
      <c r="FYB90" s="197"/>
      <c r="FYC90" s="197"/>
      <c r="FYD90" s="197"/>
      <c r="FYE90" s="197"/>
      <c r="FYF90" s="197"/>
      <c r="FYG90" s="197"/>
      <c r="FYH90" s="197"/>
      <c r="FYI90" s="197"/>
      <c r="FYJ90" s="197"/>
      <c r="FYK90" s="197"/>
      <c r="FYL90" s="197"/>
      <c r="FYM90" s="197"/>
      <c r="FYN90" s="197"/>
      <c r="FYO90" s="197"/>
      <c r="FYP90" s="197"/>
      <c r="FYQ90" s="197"/>
      <c r="FYR90" s="197"/>
      <c r="FYS90" s="197"/>
      <c r="FYT90" s="197"/>
      <c r="FYU90" s="197"/>
      <c r="FYV90" s="197"/>
      <c r="FYW90" s="197"/>
      <c r="FYX90" s="197"/>
      <c r="FYY90" s="197"/>
      <c r="FYZ90" s="197"/>
      <c r="FZA90" s="197"/>
      <c r="FZB90" s="197"/>
      <c r="FZC90" s="197"/>
      <c r="FZD90" s="197"/>
      <c r="FZE90" s="197"/>
      <c r="FZF90" s="197"/>
      <c r="FZG90" s="197"/>
      <c r="FZH90" s="197"/>
      <c r="FZI90" s="197"/>
      <c r="FZJ90" s="197"/>
      <c r="FZK90" s="197"/>
      <c r="FZL90" s="197"/>
      <c r="FZM90" s="197"/>
      <c r="FZN90" s="197"/>
      <c r="FZO90" s="197"/>
      <c r="FZP90" s="197"/>
      <c r="FZQ90" s="197"/>
      <c r="FZR90" s="197"/>
      <c r="FZS90" s="197"/>
      <c r="FZT90" s="197"/>
      <c r="FZU90" s="197"/>
      <c r="FZV90" s="197"/>
      <c r="FZW90" s="197"/>
      <c r="FZX90" s="197"/>
      <c r="FZY90" s="197"/>
      <c r="FZZ90" s="197"/>
      <c r="GAA90" s="197"/>
      <c r="GAB90" s="197"/>
      <c r="GAC90" s="197"/>
      <c r="GAD90" s="197"/>
      <c r="GAE90" s="197"/>
      <c r="GAF90" s="197"/>
      <c r="GAG90" s="197"/>
      <c r="GAH90" s="197"/>
      <c r="GAI90" s="197"/>
      <c r="GAJ90" s="197"/>
      <c r="GAK90" s="197"/>
      <c r="GAL90" s="197"/>
      <c r="GAM90" s="197"/>
      <c r="GAN90" s="197"/>
      <c r="GAO90" s="197"/>
      <c r="GAP90" s="197"/>
      <c r="GAQ90" s="197"/>
      <c r="GAR90" s="197"/>
      <c r="GAS90" s="197"/>
      <c r="GAT90" s="197"/>
      <c r="GAU90" s="197"/>
      <c r="GAV90" s="197"/>
      <c r="GAW90" s="197"/>
      <c r="GAX90" s="197"/>
      <c r="GAY90" s="197"/>
      <c r="GAZ90" s="197"/>
      <c r="GBA90" s="197"/>
      <c r="GBB90" s="197"/>
      <c r="GBC90" s="197"/>
      <c r="GBD90" s="197"/>
      <c r="GBE90" s="197"/>
      <c r="GBF90" s="197"/>
      <c r="GBG90" s="197"/>
      <c r="GBH90" s="197"/>
      <c r="GBI90" s="197"/>
      <c r="GBJ90" s="197"/>
      <c r="GBK90" s="197"/>
      <c r="GBL90" s="197"/>
      <c r="GBM90" s="197"/>
      <c r="GBN90" s="197"/>
      <c r="GBO90" s="197"/>
      <c r="GBP90" s="197"/>
      <c r="GBQ90" s="197"/>
      <c r="GBR90" s="197"/>
      <c r="GBS90" s="197"/>
      <c r="GBT90" s="197"/>
      <c r="GBU90" s="197"/>
      <c r="GBV90" s="197"/>
      <c r="GBW90" s="197"/>
      <c r="GBX90" s="197"/>
      <c r="GBY90" s="197"/>
      <c r="GBZ90" s="197"/>
      <c r="GCA90" s="197"/>
      <c r="GCB90" s="197"/>
      <c r="GCC90" s="197"/>
      <c r="GCD90" s="197"/>
      <c r="GCE90" s="197"/>
      <c r="GCF90" s="197"/>
      <c r="GCG90" s="197"/>
      <c r="GCH90" s="197"/>
      <c r="GCI90" s="197"/>
      <c r="GCJ90" s="197"/>
      <c r="GCK90" s="197"/>
      <c r="GCL90" s="197"/>
      <c r="GCM90" s="197"/>
      <c r="GCN90" s="197"/>
      <c r="GCO90" s="197"/>
      <c r="GCP90" s="197"/>
      <c r="GCQ90" s="197"/>
      <c r="GCR90" s="197"/>
      <c r="GCS90" s="197"/>
      <c r="GCT90" s="197"/>
      <c r="GCU90" s="197"/>
      <c r="GCV90" s="197"/>
      <c r="GCW90" s="197"/>
      <c r="GCX90" s="197"/>
      <c r="GCY90" s="197"/>
      <c r="GCZ90" s="197"/>
      <c r="GDA90" s="197"/>
      <c r="GDB90" s="197"/>
      <c r="GDC90" s="197"/>
      <c r="GDD90" s="197"/>
      <c r="GDE90" s="197"/>
      <c r="GDF90" s="197"/>
      <c r="GDG90" s="197"/>
      <c r="GDH90" s="197"/>
      <c r="GDI90" s="197"/>
      <c r="GDJ90" s="197"/>
      <c r="GDK90" s="197"/>
      <c r="GDL90" s="197"/>
      <c r="GDM90" s="197"/>
      <c r="GDN90" s="197"/>
      <c r="GDO90" s="197"/>
      <c r="GDP90" s="197"/>
      <c r="GDQ90" s="197"/>
      <c r="GDR90" s="197"/>
      <c r="GDS90" s="197"/>
      <c r="GDT90" s="197"/>
      <c r="GDU90" s="197"/>
      <c r="GDV90" s="197"/>
      <c r="GDW90" s="197"/>
      <c r="GDX90" s="197"/>
      <c r="GDY90" s="197"/>
      <c r="GDZ90" s="197"/>
      <c r="GEA90" s="197"/>
      <c r="GEB90" s="197"/>
      <c r="GEC90" s="197"/>
      <c r="GED90" s="197"/>
      <c r="GEE90" s="197"/>
      <c r="GEF90" s="197"/>
      <c r="GEG90" s="197"/>
      <c r="GEH90" s="197"/>
      <c r="GEI90" s="197"/>
      <c r="GEJ90" s="197"/>
      <c r="GEK90" s="197"/>
      <c r="GEL90" s="197"/>
      <c r="GEM90" s="197"/>
      <c r="GEN90" s="197"/>
      <c r="GEO90" s="197"/>
      <c r="GEP90" s="197"/>
      <c r="GEQ90" s="197"/>
      <c r="GER90" s="197"/>
      <c r="GES90" s="197"/>
      <c r="GET90" s="197"/>
      <c r="GEU90" s="197"/>
      <c r="GEV90" s="197"/>
      <c r="GEW90" s="197"/>
      <c r="GEX90" s="197"/>
      <c r="GEY90" s="197"/>
      <c r="GEZ90" s="197"/>
      <c r="GFA90" s="197"/>
      <c r="GFB90" s="197"/>
      <c r="GFC90" s="197"/>
      <c r="GFD90" s="197"/>
      <c r="GFE90" s="197"/>
      <c r="GFF90" s="197"/>
      <c r="GFG90" s="197"/>
      <c r="GFH90" s="197"/>
      <c r="GFI90" s="197"/>
      <c r="GFJ90" s="197"/>
      <c r="GFK90" s="197"/>
      <c r="GFL90" s="197"/>
      <c r="GFM90" s="197"/>
      <c r="GFN90" s="197"/>
      <c r="GFO90" s="197"/>
      <c r="GFP90" s="197"/>
      <c r="GFQ90" s="197"/>
      <c r="GFR90" s="197"/>
      <c r="GFS90" s="197"/>
      <c r="GFT90" s="197"/>
      <c r="GFU90" s="197"/>
      <c r="GFV90" s="197"/>
      <c r="GFW90" s="197"/>
      <c r="GFX90" s="197"/>
      <c r="GFY90" s="197"/>
      <c r="GFZ90" s="197"/>
      <c r="GGA90" s="197"/>
      <c r="GGB90" s="197"/>
      <c r="GGC90" s="197"/>
      <c r="GGD90" s="197"/>
      <c r="GGE90" s="197"/>
      <c r="GGF90" s="197"/>
      <c r="GGG90" s="197"/>
      <c r="GGH90" s="197"/>
      <c r="GGI90" s="197"/>
      <c r="GGJ90" s="197"/>
      <c r="GGK90" s="197"/>
      <c r="GGL90" s="197"/>
      <c r="GGM90" s="197"/>
      <c r="GGN90" s="197"/>
      <c r="GGO90" s="197"/>
      <c r="GGP90" s="197"/>
      <c r="GGQ90" s="197"/>
      <c r="GGR90" s="197"/>
      <c r="GGS90" s="197"/>
      <c r="GGT90" s="197"/>
      <c r="GGU90" s="197"/>
      <c r="GGV90" s="197"/>
      <c r="GGW90" s="197"/>
      <c r="GGX90" s="197"/>
      <c r="GGY90" s="197"/>
      <c r="GGZ90" s="197"/>
      <c r="GHA90" s="197"/>
      <c r="GHB90" s="197"/>
      <c r="GHC90" s="197"/>
      <c r="GHD90" s="197"/>
      <c r="GHE90" s="197"/>
      <c r="GHF90" s="197"/>
      <c r="GHG90" s="197"/>
      <c r="GHH90" s="197"/>
      <c r="GHI90" s="197"/>
      <c r="GHJ90" s="197"/>
      <c r="GHK90" s="197"/>
      <c r="GHL90" s="197"/>
      <c r="GHM90" s="197"/>
      <c r="GHN90" s="197"/>
      <c r="GHO90" s="197"/>
      <c r="GHP90" s="197"/>
      <c r="GHQ90" s="197"/>
      <c r="GHR90" s="197"/>
      <c r="GHS90" s="197"/>
      <c r="GHT90" s="197"/>
      <c r="GHU90" s="197"/>
      <c r="GHV90" s="197"/>
      <c r="GHW90" s="197"/>
      <c r="GHX90" s="197"/>
      <c r="GHY90" s="197"/>
      <c r="GHZ90" s="197"/>
      <c r="GIA90" s="197"/>
      <c r="GIB90" s="197"/>
      <c r="GIC90" s="197"/>
      <c r="GID90" s="197"/>
      <c r="GIE90" s="197"/>
      <c r="GIF90" s="197"/>
      <c r="GIG90" s="197"/>
      <c r="GIH90" s="197"/>
      <c r="GII90" s="197"/>
      <c r="GIJ90" s="197"/>
      <c r="GIK90" s="197"/>
      <c r="GIL90" s="197"/>
      <c r="GIM90" s="197"/>
      <c r="GIN90" s="197"/>
      <c r="GIO90" s="197"/>
      <c r="GIP90" s="197"/>
      <c r="GIQ90" s="197"/>
      <c r="GIR90" s="197"/>
      <c r="GIS90" s="197"/>
      <c r="GIT90" s="197"/>
      <c r="GIU90" s="197"/>
      <c r="GIV90" s="197"/>
      <c r="GIW90" s="197"/>
      <c r="GIX90" s="197"/>
      <c r="GIY90" s="197"/>
      <c r="GIZ90" s="197"/>
      <c r="GJA90" s="197"/>
      <c r="GJB90" s="197"/>
      <c r="GJC90" s="197"/>
      <c r="GJD90" s="197"/>
      <c r="GJE90" s="197"/>
      <c r="GJF90" s="197"/>
      <c r="GJG90" s="197"/>
      <c r="GJH90" s="197"/>
      <c r="GJI90" s="197"/>
      <c r="GJJ90" s="197"/>
      <c r="GJK90" s="197"/>
      <c r="GJL90" s="197"/>
      <c r="GJM90" s="197"/>
      <c r="GJN90" s="197"/>
      <c r="GJO90" s="197"/>
      <c r="GJP90" s="197"/>
      <c r="GJQ90" s="197"/>
      <c r="GJR90" s="197"/>
      <c r="GJS90" s="197"/>
      <c r="GJT90" s="197"/>
      <c r="GJU90" s="197"/>
      <c r="GJV90" s="197"/>
      <c r="GJW90" s="197"/>
      <c r="GJX90" s="197"/>
      <c r="GJY90" s="197"/>
      <c r="GJZ90" s="197"/>
      <c r="GKA90" s="197"/>
      <c r="GKB90" s="197"/>
      <c r="GKC90" s="197"/>
      <c r="GKD90" s="197"/>
      <c r="GKE90" s="197"/>
      <c r="GKF90" s="197"/>
      <c r="GKG90" s="197"/>
      <c r="GKH90" s="197"/>
      <c r="GKI90" s="197"/>
      <c r="GKJ90" s="197"/>
      <c r="GKK90" s="197"/>
      <c r="GKL90" s="197"/>
      <c r="GKM90" s="197"/>
      <c r="GKN90" s="197"/>
      <c r="GKO90" s="197"/>
      <c r="GKP90" s="197"/>
      <c r="GKQ90" s="197"/>
      <c r="GKR90" s="197"/>
      <c r="GKS90" s="197"/>
      <c r="GKT90" s="197"/>
      <c r="GKU90" s="197"/>
      <c r="GKV90" s="197"/>
      <c r="GKW90" s="197"/>
      <c r="GKX90" s="197"/>
      <c r="GKY90" s="197"/>
      <c r="GKZ90" s="197"/>
      <c r="GLA90" s="197"/>
      <c r="GLB90" s="197"/>
      <c r="GLC90" s="197"/>
      <c r="GLD90" s="197"/>
      <c r="GLE90" s="197"/>
      <c r="GLF90" s="197"/>
      <c r="GLG90" s="197"/>
      <c r="GLH90" s="197"/>
      <c r="GLI90" s="197"/>
      <c r="GLJ90" s="197"/>
      <c r="GLK90" s="197"/>
      <c r="GLL90" s="197"/>
      <c r="GLM90" s="197"/>
      <c r="GLN90" s="197"/>
      <c r="GLO90" s="197"/>
      <c r="GLP90" s="197"/>
      <c r="GLQ90" s="197"/>
      <c r="GLR90" s="197"/>
      <c r="GLS90" s="197"/>
      <c r="GLT90" s="197"/>
      <c r="GLU90" s="197"/>
      <c r="GLV90" s="197"/>
      <c r="GLW90" s="197"/>
      <c r="GLX90" s="197"/>
      <c r="GLY90" s="197"/>
      <c r="GLZ90" s="197"/>
      <c r="GMA90" s="197"/>
      <c r="GMB90" s="197"/>
      <c r="GMC90" s="197"/>
      <c r="GMD90" s="197"/>
      <c r="GME90" s="197"/>
      <c r="GMF90" s="197"/>
      <c r="GMG90" s="197"/>
      <c r="GMH90" s="197"/>
      <c r="GMI90" s="197"/>
      <c r="GMJ90" s="197"/>
      <c r="GMK90" s="197"/>
      <c r="GML90" s="197"/>
      <c r="GMM90" s="197"/>
      <c r="GMN90" s="197"/>
      <c r="GMO90" s="197"/>
      <c r="GMP90" s="197"/>
      <c r="GMQ90" s="197"/>
      <c r="GMR90" s="197"/>
      <c r="GMS90" s="197"/>
      <c r="GMT90" s="197"/>
      <c r="GMU90" s="197"/>
      <c r="GMV90" s="197"/>
      <c r="GMW90" s="197"/>
      <c r="GMX90" s="197"/>
      <c r="GMY90" s="197"/>
      <c r="GMZ90" s="197"/>
      <c r="GNA90" s="197"/>
      <c r="GNB90" s="197"/>
      <c r="GNC90" s="197"/>
      <c r="GND90" s="197"/>
      <c r="GNE90" s="197"/>
      <c r="GNF90" s="197"/>
      <c r="GNG90" s="197"/>
      <c r="GNH90" s="197"/>
      <c r="GNI90" s="197"/>
      <c r="GNJ90" s="197"/>
      <c r="GNK90" s="197"/>
      <c r="GNL90" s="197"/>
      <c r="GNM90" s="197"/>
      <c r="GNN90" s="197"/>
      <c r="GNO90" s="197"/>
      <c r="GNP90" s="197"/>
      <c r="GNQ90" s="197"/>
      <c r="GNR90" s="197"/>
      <c r="GNS90" s="197"/>
      <c r="GNT90" s="197"/>
      <c r="GNU90" s="197"/>
      <c r="GNV90" s="197"/>
      <c r="GNW90" s="197"/>
      <c r="GNX90" s="197"/>
      <c r="GNY90" s="197"/>
      <c r="GNZ90" s="197"/>
      <c r="GOA90" s="197"/>
      <c r="GOB90" s="197"/>
      <c r="GOC90" s="197"/>
      <c r="GOD90" s="197"/>
      <c r="GOE90" s="197"/>
      <c r="GOF90" s="197"/>
      <c r="GOG90" s="197"/>
      <c r="GOH90" s="197"/>
      <c r="GOI90" s="197"/>
      <c r="GOJ90" s="197"/>
      <c r="GOK90" s="197"/>
      <c r="GOL90" s="197"/>
      <c r="GOM90" s="197"/>
      <c r="GON90" s="197"/>
      <c r="GOO90" s="197"/>
      <c r="GOP90" s="197"/>
      <c r="GOQ90" s="197"/>
      <c r="GOR90" s="197"/>
      <c r="GOS90" s="197"/>
      <c r="GOT90" s="197"/>
      <c r="GOU90" s="197"/>
      <c r="GOV90" s="197"/>
      <c r="GOW90" s="197"/>
      <c r="GOX90" s="197"/>
      <c r="GOY90" s="197"/>
      <c r="GOZ90" s="197"/>
      <c r="GPA90" s="197"/>
      <c r="GPB90" s="197"/>
      <c r="GPC90" s="197"/>
      <c r="GPD90" s="197"/>
      <c r="GPE90" s="197"/>
      <c r="GPF90" s="197"/>
      <c r="GPG90" s="197"/>
      <c r="GPH90" s="197"/>
      <c r="GPI90" s="197"/>
      <c r="GPJ90" s="197"/>
      <c r="GPK90" s="197"/>
      <c r="GPL90" s="197"/>
      <c r="GPM90" s="197"/>
      <c r="GPN90" s="197"/>
      <c r="GPO90" s="197"/>
      <c r="GPP90" s="197"/>
      <c r="GPQ90" s="197"/>
      <c r="GPR90" s="197"/>
      <c r="GPS90" s="197"/>
      <c r="GPT90" s="197"/>
      <c r="GPU90" s="197"/>
      <c r="GPV90" s="197"/>
      <c r="GPW90" s="197"/>
      <c r="GPX90" s="197"/>
      <c r="GPY90" s="197"/>
      <c r="GPZ90" s="197"/>
      <c r="GQA90" s="197"/>
      <c r="GQB90" s="197"/>
      <c r="GQC90" s="197"/>
      <c r="GQD90" s="197"/>
      <c r="GQE90" s="197"/>
      <c r="GQF90" s="197"/>
      <c r="GQG90" s="197"/>
      <c r="GQH90" s="197"/>
      <c r="GQI90" s="197"/>
      <c r="GQJ90" s="197"/>
      <c r="GQK90" s="197"/>
      <c r="GQL90" s="197"/>
      <c r="GQM90" s="197"/>
      <c r="GQN90" s="197"/>
      <c r="GQO90" s="197"/>
      <c r="GQP90" s="197"/>
      <c r="GQQ90" s="197"/>
      <c r="GQR90" s="197"/>
      <c r="GQS90" s="197"/>
      <c r="GQT90" s="197"/>
      <c r="GQU90" s="197"/>
      <c r="GQV90" s="197"/>
      <c r="GQW90" s="197"/>
      <c r="GQX90" s="197"/>
      <c r="GQY90" s="197"/>
      <c r="GQZ90" s="197"/>
      <c r="GRA90" s="197"/>
      <c r="GRB90" s="197"/>
      <c r="GRC90" s="197"/>
      <c r="GRD90" s="197"/>
      <c r="GRE90" s="197"/>
      <c r="GRF90" s="197"/>
      <c r="GRG90" s="197"/>
      <c r="GRH90" s="197"/>
      <c r="GRI90" s="197"/>
      <c r="GRJ90" s="197"/>
      <c r="GRK90" s="197"/>
      <c r="GRL90" s="197"/>
      <c r="GRM90" s="197"/>
      <c r="GRN90" s="197"/>
      <c r="GRO90" s="197"/>
      <c r="GRP90" s="197"/>
      <c r="GRQ90" s="197"/>
      <c r="GRR90" s="197"/>
      <c r="GRS90" s="197"/>
      <c r="GRT90" s="197"/>
      <c r="GRU90" s="197"/>
      <c r="GRV90" s="197"/>
      <c r="GRW90" s="197"/>
      <c r="GRX90" s="197"/>
      <c r="GRY90" s="197"/>
      <c r="GRZ90" s="197"/>
      <c r="GSA90" s="197"/>
      <c r="GSB90" s="197"/>
      <c r="GSC90" s="197"/>
      <c r="GSD90" s="197"/>
      <c r="GSE90" s="197"/>
      <c r="GSF90" s="197"/>
      <c r="GSG90" s="197"/>
      <c r="GSH90" s="197"/>
      <c r="GSI90" s="197"/>
      <c r="GSJ90" s="197"/>
      <c r="GSK90" s="197"/>
      <c r="GSL90" s="197"/>
      <c r="GSM90" s="197"/>
      <c r="GSN90" s="197"/>
      <c r="GSO90" s="197"/>
      <c r="GSP90" s="197"/>
      <c r="GSQ90" s="197"/>
      <c r="GSR90" s="197"/>
      <c r="GSS90" s="197"/>
      <c r="GST90" s="197"/>
      <c r="GSU90" s="197"/>
      <c r="GSV90" s="197"/>
      <c r="GSW90" s="197"/>
      <c r="GSX90" s="197"/>
      <c r="GSY90" s="197"/>
      <c r="GSZ90" s="197"/>
      <c r="GTA90" s="197"/>
      <c r="GTB90" s="197"/>
      <c r="GTC90" s="197"/>
      <c r="GTD90" s="197"/>
      <c r="GTE90" s="197"/>
      <c r="GTF90" s="197"/>
      <c r="GTG90" s="197"/>
      <c r="GTH90" s="197"/>
      <c r="GTI90" s="197"/>
      <c r="GTJ90" s="197"/>
      <c r="GTK90" s="197"/>
      <c r="GTL90" s="197"/>
      <c r="GTM90" s="197"/>
      <c r="GTN90" s="197"/>
      <c r="GTO90" s="197"/>
      <c r="GTP90" s="197"/>
      <c r="GTQ90" s="197"/>
      <c r="GTR90" s="197"/>
      <c r="GTS90" s="197"/>
      <c r="GTT90" s="197"/>
      <c r="GTU90" s="197"/>
      <c r="GTV90" s="197"/>
      <c r="GTW90" s="197"/>
      <c r="GTX90" s="197"/>
      <c r="GTY90" s="197"/>
      <c r="GTZ90" s="197"/>
      <c r="GUA90" s="197"/>
      <c r="GUB90" s="197"/>
      <c r="GUC90" s="197"/>
      <c r="GUD90" s="197"/>
      <c r="GUE90" s="197"/>
      <c r="GUF90" s="197"/>
      <c r="GUG90" s="197"/>
      <c r="GUH90" s="197"/>
      <c r="GUI90" s="197"/>
      <c r="GUJ90" s="197"/>
      <c r="GUK90" s="197"/>
      <c r="GUL90" s="197"/>
      <c r="GUM90" s="197"/>
      <c r="GUN90" s="197"/>
      <c r="GUO90" s="197"/>
      <c r="GUP90" s="197"/>
      <c r="GUQ90" s="197"/>
      <c r="GUR90" s="197"/>
      <c r="GUS90" s="197"/>
      <c r="GUT90" s="197"/>
      <c r="GUU90" s="197"/>
      <c r="GUV90" s="197"/>
      <c r="GUW90" s="197"/>
      <c r="GUX90" s="197"/>
      <c r="GUY90" s="197"/>
      <c r="GUZ90" s="197"/>
      <c r="GVA90" s="197"/>
      <c r="GVB90" s="197"/>
      <c r="GVC90" s="197"/>
      <c r="GVD90" s="197"/>
      <c r="GVE90" s="197"/>
      <c r="GVF90" s="197"/>
      <c r="GVG90" s="197"/>
      <c r="GVH90" s="197"/>
      <c r="GVI90" s="197"/>
      <c r="GVJ90" s="197"/>
      <c r="GVK90" s="197"/>
      <c r="GVL90" s="197"/>
      <c r="GVM90" s="197"/>
      <c r="GVN90" s="197"/>
      <c r="GVO90" s="197"/>
      <c r="GVP90" s="197"/>
      <c r="GVQ90" s="197"/>
      <c r="GVR90" s="197"/>
      <c r="GVS90" s="197"/>
      <c r="GVT90" s="197"/>
      <c r="GVU90" s="197"/>
      <c r="GVV90" s="197"/>
      <c r="GVW90" s="197"/>
      <c r="GVX90" s="197"/>
      <c r="GVY90" s="197"/>
      <c r="GVZ90" s="197"/>
      <c r="GWA90" s="197"/>
      <c r="GWB90" s="197"/>
      <c r="GWC90" s="197"/>
      <c r="GWD90" s="197"/>
      <c r="GWE90" s="197"/>
      <c r="GWF90" s="197"/>
      <c r="GWG90" s="197"/>
      <c r="GWH90" s="197"/>
      <c r="GWI90" s="197"/>
      <c r="GWJ90" s="197"/>
      <c r="GWK90" s="197"/>
      <c r="GWL90" s="197"/>
      <c r="GWM90" s="197"/>
      <c r="GWN90" s="197"/>
      <c r="GWO90" s="197"/>
      <c r="GWP90" s="197"/>
      <c r="GWQ90" s="197"/>
      <c r="GWR90" s="197"/>
      <c r="GWS90" s="197"/>
      <c r="GWT90" s="197"/>
      <c r="GWU90" s="197"/>
      <c r="GWV90" s="197"/>
      <c r="GWW90" s="197"/>
      <c r="GWX90" s="197"/>
      <c r="GWY90" s="197"/>
      <c r="GWZ90" s="197"/>
      <c r="GXA90" s="197"/>
      <c r="GXB90" s="197"/>
      <c r="GXC90" s="197"/>
      <c r="GXD90" s="197"/>
      <c r="GXE90" s="197"/>
      <c r="GXF90" s="197"/>
      <c r="GXG90" s="197"/>
      <c r="GXH90" s="197"/>
      <c r="GXI90" s="197"/>
      <c r="GXJ90" s="197"/>
      <c r="GXK90" s="197"/>
      <c r="GXL90" s="197"/>
      <c r="GXM90" s="197"/>
      <c r="GXN90" s="197"/>
      <c r="GXO90" s="197"/>
      <c r="GXP90" s="197"/>
      <c r="GXQ90" s="197"/>
      <c r="GXR90" s="197"/>
      <c r="GXS90" s="197"/>
      <c r="GXT90" s="197"/>
      <c r="GXU90" s="197"/>
      <c r="GXV90" s="197"/>
      <c r="GXW90" s="197"/>
      <c r="GXX90" s="197"/>
      <c r="GXY90" s="197"/>
      <c r="GXZ90" s="197"/>
      <c r="GYA90" s="197"/>
      <c r="GYB90" s="197"/>
      <c r="GYC90" s="197"/>
      <c r="GYD90" s="197"/>
      <c r="GYE90" s="197"/>
      <c r="GYF90" s="197"/>
      <c r="GYG90" s="197"/>
      <c r="GYH90" s="197"/>
      <c r="GYI90" s="197"/>
      <c r="GYJ90" s="197"/>
      <c r="GYK90" s="197"/>
      <c r="GYL90" s="197"/>
      <c r="GYM90" s="197"/>
      <c r="GYN90" s="197"/>
      <c r="GYO90" s="197"/>
      <c r="GYP90" s="197"/>
      <c r="GYQ90" s="197"/>
      <c r="GYR90" s="197"/>
      <c r="GYS90" s="197"/>
      <c r="GYT90" s="197"/>
      <c r="GYU90" s="197"/>
      <c r="GYV90" s="197"/>
      <c r="GYW90" s="197"/>
      <c r="GYX90" s="197"/>
      <c r="GYY90" s="197"/>
      <c r="GYZ90" s="197"/>
      <c r="GZA90" s="197"/>
      <c r="GZB90" s="197"/>
      <c r="GZC90" s="197"/>
      <c r="GZD90" s="197"/>
      <c r="GZE90" s="197"/>
      <c r="GZF90" s="197"/>
      <c r="GZG90" s="197"/>
      <c r="GZH90" s="197"/>
      <c r="GZI90" s="197"/>
      <c r="GZJ90" s="197"/>
      <c r="GZK90" s="197"/>
      <c r="GZL90" s="197"/>
      <c r="GZM90" s="197"/>
      <c r="GZN90" s="197"/>
      <c r="GZO90" s="197"/>
      <c r="GZP90" s="197"/>
      <c r="GZQ90" s="197"/>
      <c r="GZR90" s="197"/>
      <c r="GZS90" s="197"/>
      <c r="GZT90" s="197"/>
      <c r="GZU90" s="197"/>
      <c r="GZV90" s="197"/>
      <c r="GZW90" s="197"/>
      <c r="GZX90" s="197"/>
      <c r="GZY90" s="197"/>
      <c r="GZZ90" s="197"/>
      <c r="HAA90" s="197"/>
      <c r="HAB90" s="197"/>
      <c r="HAC90" s="197"/>
      <c r="HAD90" s="197"/>
      <c r="HAE90" s="197"/>
      <c r="HAF90" s="197"/>
      <c r="HAG90" s="197"/>
      <c r="HAH90" s="197"/>
      <c r="HAI90" s="197"/>
      <c r="HAJ90" s="197"/>
      <c r="HAK90" s="197"/>
      <c r="HAL90" s="197"/>
      <c r="HAM90" s="197"/>
      <c r="HAN90" s="197"/>
      <c r="HAO90" s="197"/>
      <c r="HAP90" s="197"/>
      <c r="HAQ90" s="197"/>
      <c r="HAR90" s="197"/>
      <c r="HAS90" s="197"/>
      <c r="HAT90" s="197"/>
      <c r="HAU90" s="197"/>
      <c r="HAV90" s="197"/>
      <c r="HAW90" s="197"/>
      <c r="HAX90" s="197"/>
      <c r="HAY90" s="197"/>
      <c r="HAZ90" s="197"/>
      <c r="HBA90" s="197"/>
      <c r="HBB90" s="197"/>
      <c r="HBC90" s="197"/>
      <c r="HBD90" s="197"/>
      <c r="HBE90" s="197"/>
      <c r="HBF90" s="197"/>
      <c r="HBG90" s="197"/>
      <c r="HBH90" s="197"/>
      <c r="HBI90" s="197"/>
      <c r="HBJ90" s="197"/>
      <c r="HBK90" s="197"/>
      <c r="HBL90" s="197"/>
      <c r="HBM90" s="197"/>
      <c r="HBN90" s="197"/>
      <c r="HBO90" s="197"/>
      <c r="HBP90" s="197"/>
      <c r="HBQ90" s="197"/>
      <c r="HBR90" s="197"/>
      <c r="HBS90" s="197"/>
      <c r="HBT90" s="197"/>
      <c r="HBU90" s="197"/>
      <c r="HBV90" s="197"/>
      <c r="HBW90" s="197"/>
      <c r="HBX90" s="197"/>
      <c r="HBY90" s="197"/>
      <c r="HBZ90" s="197"/>
      <c r="HCA90" s="197"/>
      <c r="HCB90" s="197"/>
      <c r="HCC90" s="197"/>
      <c r="HCD90" s="197"/>
      <c r="HCE90" s="197"/>
      <c r="HCF90" s="197"/>
      <c r="HCG90" s="197"/>
      <c r="HCH90" s="197"/>
      <c r="HCI90" s="197"/>
      <c r="HCJ90" s="197"/>
      <c r="HCK90" s="197"/>
      <c r="HCL90" s="197"/>
      <c r="HCM90" s="197"/>
      <c r="HCN90" s="197"/>
      <c r="HCO90" s="197"/>
      <c r="HCP90" s="197"/>
      <c r="HCQ90" s="197"/>
      <c r="HCR90" s="197"/>
      <c r="HCS90" s="197"/>
      <c r="HCT90" s="197"/>
      <c r="HCU90" s="197"/>
      <c r="HCV90" s="197"/>
      <c r="HCW90" s="197"/>
      <c r="HCX90" s="197"/>
      <c r="HCY90" s="197"/>
      <c r="HCZ90" s="197"/>
      <c r="HDA90" s="197"/>
      <c r="HDB90" s="197"/>
      <c r="HDC90" s="197"/>
      <c r="HDD90" s="197"/>
      <c r="HDE90" s="197"/>
      <c r="HDF90" s="197"/>
      <c r="HDG90" s="197"/>
      <c r="HDH90" s="197"/>
      <c r="HDI90" s="197"/>
      <c r="HDJ90" s="197"/>
      <c r="HDK90" s="197"/>
      <c r="HDL90" s="197"/>
      <c r="HDM90" s="197"/>
      <c r="HDN90" s="197"/>
      <c r="HDO90" s="197"/>
      <c r="HDP90" s="197"/>
      <c r="HDQ90" s="197"/>
      <c r="HDR90" s="197"/>
      <c r="HDS90" s="197"/>
      <c r="HDT90" s="197"/>
      <c r="HDU90" s="197"/>
      <c r="HDV90" s="197"/>
      <c r="HDW90" s="197"/>
      <c r="HDX90" s="197"/>
      <c r="HDY90" s="197"/>
      <c r="HDZ90" s="197"/>
      <c r="HEA90" s="197"/>
      <c r="HEB90" s="197"/>
      <c r="HEC90" s="197"/>
      <c r="HED90" s="197"/>
      <c r="HEE90" s="197"/>
      <c r="HEF90" s="197"/>
      <c r="HEG90" s="197"/>
      <c r="HEH90" s="197"/>
      <c r="HEI90" s="197"/>
      <c r="HEJ90" s="197"/>
      <c r="HEK90" s="197"/>
      <c r="HEL90" s="197"/>
      <c r="HEM90" s="197"/>
      <c r="HEN90" s="197"/>
      <c r="HEO90" s="197"/>
      <c r="HEP90" s="197"/>
      <c r="HEQ90" s="197"/>
      <c r="HER90" s="197"/>
      <c r="HES90" s="197"/>
      <c r="HET90" s="197"/>
      <c r="HEU90" s="197"/>
      <c r="HEV90" s="197"/>
      <c r="HEW90" s="197"/>
      <c r="HEX90" s="197"/>
      <c r="HEY90" s="197"/>
      <c r="HEZ90" s="197"/>
      <c r="HFA90" s="197"/>
      <c r="HFB90" s="197"/>
      <c r="HFC90" s="197"/>
      <c r="HFD90" s="197"/>
      <c r="HFE90" s="197"/>
      <c r="HFF90" s="197"/>
      <c r="HFG90" s="197"/>
      <c r="HFH90" s="197"/>
      <c r="HFI90" s="197"/>
      <c r="HFJ90" s="197"/>
      <c r="HFK90" s="197"/>
      <c r="HFL90" s="197"/>
      <c r="HFM90" s="197"/>
      <c r="HFN90" s="197"/>
      <c r="HFO90" s="197"/>
      <c r="HFP90" s="197"/>
      <c r="HFQ90" s="197"/>
      <c r="HFR90" s="197"/>
      <c r="HFS90" s="197"/>
      <c r="HFT90" s="197"/>
      <c r="HFU90" s="197"/>
      <c r="HFV90" s="197"/>
      <c r="HFW90" s="197"/>
      <c r="HFX90" s="197"/>
      <c r="HFY90" s="197"/>
      <c r="HFZ90" s="197"/>
      <c r="HGA90" s="197"/>
      <c r="HGB90" s="197"/>
      <c r="HGC90" s="197"/>
      <c r="HGD90" s="197"/>
      <c r="HGE90" s="197"/>
      <c r="HGF90" s="197"/>
      <c r="HGG90" s="197"/>
      <c r="HGH90" s="197"/>
      <c r="HGI90" s="197"/>
      <c r="HGJ90" s="197"/>
      <c r="HGK90" s="197"/>
      <c r="HGL90" s="197"/>
      <c r="HGM90" s="197"/>
      <c r="HGN90" s="197"/>
      <c r="HGO90" s="197"/>
      <c r="HGP90" s="197"/>
      <c r="HGQ90" s="197"/>
      <c r="HGR90" s="197"/>
      <c r="HGS90" s="197"/>
      <c r="HGT90" s="197"/>
      <c r="HGU90" s="197"/>
      <c r="HGV90" s="197"/>
      <c r="HGW90" s="197"/>
      <c r="HGX90" s="197"/>
      <c r="HGY90" s="197"/>
      <c r="HGZ90" s="197"/>
      <c r="HHA90" s="197"/>
      <c r="HHB90" s="197"/>
      <c r="HHC90" s="197"/>
      <c r="HHD90" s="197"/>
      <c r="HHE90" s="197"/>
      <c r="HHF90" s="197"/>
      <c r="HHG90" s="197"/>
      <c r="HHH90" s="197"/>
      <c r="HHI90" s="197"/>
      <c r="HHJ90" s="197"/>
      <c r="HHK90" s="197"/>
      <c r="HHL90" s="197"/>
      <c r="HHM90" s="197"/>
      <c r="HHN90" s="197"/>
      <c r="HHO90" s="197"/>
      <c r="HHP90" s="197"/>
      <c r="HHQ90" s="197"/>
      <c r="HHR90" s="197"/>
      <c r="HHS90" s="197"/>
      <c r="HHT90" s="197"/>
      <c r="HHU90" s="197"/>
      <c r="HHV90" s="197"/>
      <c r="HHW90" s="197"/>
      <c r="HHX90" s="197"/>
      <c r="HHY90" s="197"/>
      <c r="HHZ90" s="197"/>
      <c r="HIA90" s="197"/>
      <c r="HIB90" s="197"/>
      <c r="HIC90" s="197"/>
      <c r="HID90" s="197"/>
      <c r="HIE90" s="197"/>
      <c r="HIF90" s="197"/>
      <c r="HIG90" s="197"/>
      <c r="HIH90" s="197"/>
      <c r="HII90" s="197"/>
      <c r="HIJ90" s="197"/>
      <c r="HIK90" s="197"/>
      <c r="HIL90" s="197"/>
      <c r="HIM90" s="197"/>
      <c r="HIN90" s="197"/>
      <c r="HIO90" s="197"/>
      <c r="HIP90" s="197"/>
      <c r="HIQ90" s="197"/>
      <c r="HIR90" s="197"/>
      <c r="HIS90" s="197"/>
      <c r="HIT90" s="197"/>
      <c r="HIU90" s="197"/>
      <c r="HIV90" s="197"/>
      <c r="HIW90" s="197"/>
      <c r="HIX90" s="197"/>
      <c r="HIY90" s="197"/>
      <c r="HIZ90" s="197"/>
      <c r="HJA90" s="197"/>
      <c r="HJB90" s="197"/>
      <c r="HJC90" s="197"/>
      <c r="HJD90" s="197"/>
      <c r="HJE90" s="197"/>
      <c r="HJF90" s="197"/>
      <c r="HJG90" s="197"/>
      <c r="HJH90" s="197"/>
      <c r="HJI90" s="197"/>
      <c r="HJJ90" s="197"/>
      <c r="HJK90" s="197"/>
      <c r="HJL90" s="197"/>
      <c r="HJM90" s="197"/>
      <c r="HJN90" s="197"/>
      <c r="HJO90" s="197"/>
      <c r="HJP90" s="197"/>
      <c r="HJQ90" s="197"/>
      <c r="HJR90" s="197"/>
      <c r="HJS90" s="197"/>
      <c r="HJT90" s="197"/>
      <c r="HJU90" s="197"/>
      <c r="HJV90" s="197"/>
      <c r="HJW90" s="197"/>
      <c r="HJX90" s="197"/>
      <c r="HJY90" s="197"/>
      <c r="HJZ90" s="197"/>
      <c r="HKA90" s="197"/>
      <c r="HKB90" s="197"/>
      <c r="HKC90" s="197"/>
      <c r="HKD90" s="197"/>
      <c r="HKE90" s="197"/>
      <c r="HKF90" s="197"/>
      <c r="HKG90" s="197"/>
      <c r="HKH90" s="197"/>
      <c r="HKI90" s="197"/>
      <c r="HKJ90" s="197"/>
      <c r="HKK90" s="197"/>
      <c r="HKL90" s="197"/>
      <c r="HKM90" s="197"/>
      <c r="HKN90" s="197"/>
      <c r="HKO90" s="197"/>
      <c r="HKP90" s="197"/>
      <c r="HKQ90" s="197"/>
      <c r="HKR90" s="197"/>
      <c r="HKS90" s="197"/>
      <c r="HKT90" s="197"/>
      <c r="HKU90" s="197"/>
      <c r="HKV90" s="197"/>
      <c r="HKW90" s="197"/>
      <c r="HKX90" s="197"/>
      <c r="HKY90" s="197"/>
      <c r="HKZ90" s="197"/>
      <c r="HLA90" s="197"/>
      <c r="HLB90" s="197"/>
      <c r="HLC90" s="197"/>
      <c r="HLD90" s="197"/>
      <c r="HLE90" s="197"/>
      <c r="HLF90" s="197"/>
      <c r="HLG90" s="197"/>
      <c r="HLH90" s="197"/>
      <c r="HLI90" s="197"/>
      <c r="HLJ90" s="197"/>
      <c r="HLK90" s="197"/>
      <c r="HLL90" s="197"/>
      <c r="HLM90" s="197"/>
      <c r="HLN90" s="197"/>
      <c r="HLO90" s="197"/>
      <c r="HLP90" s="197"/>
      <c r="HLQ90" s="197"/>
      <c r="HLR90" s="197"/>
      <c r="HLS90" s="197"/>
      <c r="HLT90" s="197"/>
      <c r="HLU90" s="197"/>
      <c r="HLV90" s="197"/>
      <c r="HLW90" s="197"/>
      <c r="HLX90" s="197"/>
      <c r="HLY90" s="197"/>
      <c r="HLZ90" s="197"/>
      <c r="HMA90" s="197"/>
      <c r="HMB90" s="197"/>
      <c r="HMC90" s="197"/>
      <c r="HMD90" s="197"/>
      <c r="HME90" s="197"/>
      <c r="HMF90" s="197"/>
      <c r="HMG90" s="197"/>
      <c r="HMH90" s="197"/>
      <c r="HMI90" s="197"/>
      <c r="HMJ90" s="197"/>
      <c r="HMK90" s="197"/>
      <c r="HML90" s="197"/>
      <c r="HMM90" s="197"/>
      <c r="HMN90" s="197"/>
      <c r="HMO90" s="197"/>
      <c r="HMP90" s="197"/>
      <c r="HMQ90" s="197"/>
      <c r="HMR90" s="197"/>
      <c r="HMS90" s="197"/>
      <c r="HMT90" s="197"/>
      <c r="HMU90" s="197"/>
      <c r="HMV90" s="197"/>
      <c r="HMW90" s="197"/>
      <c r="HMX90" s="197"/>
      <c r="HMY90" s="197"/>
      <c r="HMZ90" s="197"/>
      <c r="HNA90" s="197"/>
      <c r="HNB90" s="197"/>
      <c r="HNC90" s="197"/>
      <c r="HND90" s="197"/>
      <c r="HNE90" s="197"/>
      <c r="HNF90" s="197"/>
      <c r="HNG90" s="197"/>
      <c r="HNH90" s="197"/>
      <c r="HNI90" s="197"/>
      <c r="HNJ90" s="197"/>
      <c r="HNK90" s="197"/>
      <c r="HNL90" s="197"/>
      <c r="HNM90" s="197"/>
      <c r="HNN90" s="197"/>
      <c r="HNO90" s="197"/>
      <c r="HNP90" s="197"/>
      <c r="HNQ90" s="197"/>
      <c r="HNR90" s="197"/>
      <c r="HNS90" s="197"/>
      <c r="HNT90" s="197"/>
      <c r="HNU90" s="197"/>
      <c r="HNV90" s="197"/>
      <c r="HNW90" s="197"/>
      <c r="HNX90" s="197"/>
      <c r="HNY90" s="197"/>
      <c r="HNZ90" s="197"/>
      <c r="HOA90" s="197"/>
      <c r="HOB90" s="197"/>
      <c r="HOC90" s="197"/>
      <c r="HOD90" s="197"/>
      <c r="HOE90" s="197"/>
      <c r="HOF90" s="197"/>
      <c r="HOG90" s="197"/>
      <c r="HOH90" s="197"/>
      <c r="HOI90" s="197"/>
      <c r="HOJ90" s="197"/>
      <c r="HOK90" s="197"/>
      <c r="HOL90" s="197"/>
      <c r="HOM90" s="197"/>
      <c r="HON90" s="197"/>
      <c r="HOO90" s="197"/>
      <c r="HOP90" s="197"/>
      <c r="HOQ90" s="197"/>
      <c r="HOR90" s="197"/>
      <c r="HOS90" s="197"/>
      <c r="HOT90" s="197"/>
      <c r="HOU90" s="197"/>
      <c r="HOV90" s="197"/>
      <c r="HOW90" s="197"/>
      <c r="HOX90" s="197"/>
      <c r="HOY90" s="197"/>
      <c r="HOZ90" s="197"/>
      <c r="HPA90" s="197"/>
      <c r="HPB90" s="197"/>
      <c r="HPC90" s="197"/>
      <c r="HPD90" s="197"/>
      <c r="HPE90" s="197"/>
      <c r="HPF90" s="197"/>
      <c r="HPG90" s="197"/>
      <c r="HPH90" s="197"/>
      <c r="HPI90" s="197"/>
      <c r="HPJ90" s="197"/>
      <c r="HPK90" s="197"/>
      <c r="HPL90" s="197"/>
      <c r="HPM90" s="197"/>
      <c r="HPN90" s="197"/>
      <c r="HPO90" s="197"/>
      <c r="HPP90" s="197"/>
      <c r="HPQ90" s="197"/>
      <c r="HPR90" s="197"/>
      <c r="HPS90" s="197"/>
      <c r="HPT90" s="197"/>
      <c r="HPU90" s="197"/>
      <c r="HPV90" s="197"/>
      <c r="HPW90" s="197"/>
      <c r="HPX90" s="197"/>
      <c r="HPY90" s="197"/>
      <c r="HPZ90" s="197"/>
      <c r="HQA90" s="197"/>
      <c r="HQB90" s="197"/>
      <c r="HQC90" s="197"/>
      <c r="HQD90" s="197"/>
      <c r="HQE90" s="197"/>
      <c r="HQF90" s="197"/>
      <c r="HQG90" s="197"/>
      <c r="HQH90" s="197"/>
      <c r="HQI90" s="197"/>
      <c r="HQJ90" s="197"/>
      <c r="HQK90" s="197"/>
      <c r="HQL90" s="197"/>
      <c r="HQM90" s="197"/>
      <c r="HQN90" s="197"/>
      <c r="HQO90" s="197"/>
      <c r="HQP90" s="197"/>
      <c r="HQQ90" s="197"/>
      <c r="HQR90" s="197"/>
      <c r="HQS90" s="197"/>
      <c r="HQT90" s="197"/>
      <c r="HQU90" s="197"/>
      <c r="HQV90" s="197"/>
      <c r="HQW90" s="197"/>
      <c r="HQX90" s="197"/>
      <c r="HQY90" s="197"/>
      <c r="HQZ90" s="197"/>
      <c r="HRA90" s="197"/>
      <c r="HRB90" s="197"/>
      <c r="HRC90" s="197"/>
      <c r="HRD90" s="197"/>
      <c r="HRE90" s="197"/>
      <c r="HRF90" s="197"/>
      <c r="HRG90" s="197"/>
      <c r="HRH90" s="197"/>
      <c r="HRI90" s="197"/>
      <c r="HRJ90" s="197"/>
      <c r="HRK90" s="197"/>
      <c r="HRL90" s="197"/>
      <c r="HRM90" s="197"/>
      <c r="HRN90" s="197"/>
      <c r="HRO90" s="197"/>
      <c r="HRP90" s="197"/>
      <c r="HRQ90" s="197"/>
      <c r="HRR90" s="197"/>
      <c r="HRS90" s="197"/>
      <c r="HRT90" s="197"/>
      <c r="HRU90" s="197"/>
      <c r="HRV90" s="197"/>
      <c r="HRW90" s="197"/>
      <c r="HRX90" s="197"/>
      <c r="HRY90" s="197"/>
      <c r="HRZ90" s="197"/>
      <c r="HSA90" s="197"/>
      <c r="HSB90" s="197"/>
      <c r="HSC90" s="197"/>
      <c r="HSD90" s="197"/>
      <c r="HSE90" s="197"/>
      <c r="HSF90" s="197"/>
      <c r="HSG90" s="197"/>
      <c r="HSH90" s="197"/>
      <c r="HSI90" s="197"/>
      <c r="HSJ90" s="197"/>
      <c r="HSK90" s="197"/>
      <c r="HSL90" s="197"/>
      <c r="HSM90" s="197"/>
      <c r="HSN90" s="197"/>
      <c r="HSO90" s="197"/>
      <c r="HSP90" s="197"/>
      <c r="HSQ90" s="197"/>
      <c r="HSR90" s="197"/>
      <c r="HSS90" s="197"/>
      <c r="HST90" s="197"/>
      <c r="HSU90" s="197"/>
      <c r="HSV90" s="197"/>
      <c r="HSW90" s="197"/>
      <c r="HSX90" s="197"/>
      <c r="HSY90" s="197"/>
      <c r="HSZ90" s="197"/>
      <c r="HTA90" s="197"/>
      <c r="HTB90" s="197"/>
      <c r="HTC90" s="197"/>
      <c r="HTD90" s="197"/>
      <c r="HTE90" s="197"/>
      <c r="HTF90" s="197"/>
      <c r="HTG90" s="197"/>
      <c r="HTH90" s="197"/>
      <c r="HTI90" s="197"/>
      <c r="HTJ90" s="197"/>
      <c r="HTK90" s="197"/>
      <c r="HTL90" s="197"/>
      <c r="HTM90" s="197"/>
      <c r="HTN90" s="197"/>
      <c r="HTO90" s="197"/>
      <c r="HTP90" s="197"/>
      <c r="HTQ90" s="197"/>
      <c r="HTR90" s="197"/>
      <c r="HTS90" s="197"/>
      <c r="HTT90" s="197"/>
      <c r="HTU90" s="197"/>
      <c r="HTV90" s="197"/>
      <c r="HTW90" s="197"/>
      <c r="HTX90" s="197"/>
      <c r="HTY90" s="197"/>
      <c r="HTZ90" s="197"/>
      <c r="HUA90" s="197"/>
      <c r="HUB90" s="197"/>
      <c r="HUC90" s="197"/>
      <c r="HUD90" s="197"/>
      <c r="HUE90" s="197"/>
      <c r="HUF90" s="197"/>
      <c r="HUG90" s="197"/>
      <c r="HUH90" s="197"/>
      <c r="HUI90" s="197"/>
      <c r="HUJ90" s="197"/>
      <c r="HUK90" s="197"/>
      <c r="HUL90" s="197"/>
      <c r="HUM90" s="197"/>
      <c r="HUN90" s="197"/>
      <c r="HUO90" s="197"/>
      <c r="HUP90" s="197"/>
      <c r="HUQ90" s="197"/>
      <c r="HUR90" s="197"/>
      <c r="HUS90" s="197"/>
      <c r="HUT90" s="197"/>
      <c r="HUU90" s="197"/>
      <c r="HUV90" s="197"/>
      <c r="HUW90" s="197"/>
      <c r="HUX90" s="197"/>
      <c r="HUY90" s="197"/>
      <c r="HUZ90" s="197"/>
      <c r="HVA90" s="197"/>
      <c r="HVB90" s="197"/>
      <c r="HVC90" s="197"/>
      <c r="HVD90" s="197"/>
      <c r="HVE90" s="197"/>
      <c r="HVF90" s="197"/>
      <c r="HVG90" s="197"/>
      <c r="HVH90" s="197"/>
      <c r="HVI90" s="197"/>
      <c r="HVJ90" s="197"/>
      <c r="HVK90" s="197"/>
      <c r="HVL90" s="197"/>
      <c r="HVM90" s="197"/>
      <c r="HVN90" s="197"/>
      <c r="HVO90" s="197"/>
      <c r="HVP90" s="197"/>
      <c r="HVQ90" s="197"/>
      <c r="HVR90" s="197"/>
      <c r="HVS90" s="197"/>
      <c r="HVT90" s="197"/>
      <c r="HVU90" s="197"/>
      <c r="HVV90" s="197"/>
      <c r="HVW90" s="197"/>
      <c r="HVX90" s="197"/>
      <c r="HVY90" s="197"/>
      <c r="HVZ90" s="197"/>
      <c r="HWA90" s="197"/>
      <c r="HWB90" s="197"/>
      <c r="HWC90" s="197"/>
      <c r="HWD90" s="197"/>
      <c r="HWE90" s="197"/>
      <c r="HWF90" s="197"/>
      <c r="HWG90" s="197"/>
      <c r="HWH90" s="197"/>
      <c r="HWI90" s="197"/>
      <c r="HWJ90" s="197"/>
      <c r="HWK90" s="197"/>
      <c r="HWL90" s="197"/>
      <c r="HWM90" s="197"/>
      <c r="HWN90" s="197"/>
      <c r="HWO90" s="197"/>
      <c r="HWP90" s="197"/>
      <c r="HWQ90" s="197"/>
      <c r="HWR90" s="197"/>
      <c r="HWS90" s="197"/>
      <c r="HWT90" s="197"/>
      <c r="HWU90" s="197"/>
      <c r="HWV90" s="197"/>
      <c r="HWW90" s="197"/>
      <c r="HWX90" s="197"/>
      <c r="HWY90" s="197"/>
      <c r="HWZ90" s="197"/>
      <c r="HXA90" s="197"/>
      <c r="HXB90" s="197"/>
      <c r="HXC90" s="197"/>
      <c r="HXD90" s="197"/>
      <c r="HXE90" s="197"/>
      <c r="HXF90" s="197"/>
      <c r="HXG90" s="197"/>
      <c r="HXH90" s="197"/>
      <c r="HXI90" s="197"/>
      <c r="HXJ90" s="197"/>
      <c r="HXK90" s="197"/>
      <c r="HXL90" s="197"/>
      <c r="HXM90" s="197"/>
      <c r="HXN90" s="197"/>
      <c r="HXO90" s="197"/>
      <c r="HXP90" s="197"/>
      <c r="HXQ90" s="197"/>
      <c r="HXR90" s="197"/>
      <c r="HXS90" s="197"/>
      <c r="HXT90" s="197"/>
      <c r="HXU90" s="197"/>
      <c r="HXV90" s="197"/>
      <c r="HXW90" s="197"/>
      <c r="HXX90" s="197"/>
      <c r="HXY90" s="197"/>
      <c r="HXZ90" s="197"/>
      <c r="HYA90" s="197"/>
      <c r="HYB90" s="197"/>
      <c r="HYC90" s="197"/>
      <c r="HYD90" s="197"/>
      <c r="HYE90" s="197"/>
      <c r="HYF90" s="197"/>
      <c r="HYG90" s="197"/>
      <c r="HYH90" s="197"/>
      <c r="HYI90" s="197"/>
      <c r="HYJ90" s="197"/>
      <c r="HYK90" s="197"/>
      <c r="HYL90" s="197"/>
      <c r="HYM90" s="197"/>
      <c r="HYN90" s="197"/>
      <c r="HYO90" s="197"/>
      <c r="HYP90" s="197"/>
      <c r="HYQ90" s="197"/>
      <c r="HYR90" s="197"/>
      <c r="HYS90" s="197"/>
      <c r="HYT90" s="197"/>
      <c r="HYU90" s="197"/>
      <c r="HYV90" s="197"/>
      <c r="HYW90" s="197"/>
      <c r="HYX90" s="197"/>
      <c r="HYY90" s="197"/>
      <c r="HYZ90" s="197"/>
      <c r="HZA90" s="197"/>
      <c r="HZB90" s="197"/>
      <c r="HZC90" s="197"/>
      <c r="HZD90" s="197"/>
      <c r="HZE90" s="197"/>
      <c r="HZF90" s="197"/>
      <c r="HZG90" s="197"/>
      <c r="HZH90" s="197"/>
      <c r="HZI90" s="197"/>
      <c r="HZJ90" s="197"/>
      <c r="HZK90" s="197"/>
      <c r="HZL90" s="197"/>
      <c r="HZM90" s="197"/>
      <c r="HZN90" s="197"/>
      <c r="HZO90" s="197"/>
      <c r="HZP90" s="197"/>
      <c r="HZQ90" s="197"/>
      <c r="HZR90" s="197"/>
      <c r="HZS90" s="197"/>
      <c r="HZT90" s="197"/>
      <c r="HZU90" s="197"/>
      <c r="HZV90" s="197"/>
      <c r="HZW90" s="197"/>
      <c r="HZX90" s="197"/>
      <c r="HZY90" s="197"/>
      <c r="HZZ90" s="197"/>
      <c r="IAA90" s="197"/>
      <c r="IAB90" s="197"/>
      <c r="IAC90" s="197"/>
      <c r="IAD90" s="197"/>
      <c r="IAE90" s="197"/>
      <c r="IAF90" s="197"/>
      <c r="IAG90" s="197"/>
      <c r="IAH90" s="197"/>
      <c r="IAI90" s="197"/>
      <c r="IAJ90" s="197"/>
      <c r="IAK90" s="197"/>
      <c r="IAL90" s="197"/>
      <c r="IAM90" s="197"/>
      <c r="IAN90" s="197"/>
      <c r="IAO90" s="197"/>
      <c r="IAP90" s="197"/>
      <c r="IAQ90" s="197"/>
      <c r="IAR90" s="197"/>
      <c r="IAS90" s="197"/>
      <c r="IAT90" s="197"/>
      <c r="IAU90" s="197"/>
      <c r="IAV90" s="197"/>
      <c r="IAW90" s="197"/>
      <c r="IAX90" s="197"/>
      <c r="IAY90" s="197"/>
      <c r="IAZ90" s="197"/>
      <c r="IBA90" s="197"/>
      <c r="IBB90" s="197"/>
      <c r="IBC90" s="197"/>
      <c r="IBD90" s="197"/>
      <c r="IBE90" s="197"/>
      <c r="IBF90" s="197"/>
      <c r="IBG90" s="197"/>
      <c r="IBH90" s="197"/>
      <c r="IBI90" s="197"/>
      <c r="IBJ90" s="197"/>
      <c r="IBK90" s="197"/>
      <c r="IBL90" s="197"/>
      <c r="IBM90" s="197"/>
      <c r="IBN90" s="197"/>
      <c r="IBO90" s="197"/>
      <c r="IBP90" s="197"/>
      <c r="IBQ90" s="197"/>
      <c r="IBR90" s="197"/>
      <c r="IBS90" s="197"/>
      <c r="IBT90" s="197"/>
      <c r="IBU90" s="197"/>
      <c r="IBV90" s="197"/>
      <c r="IBW90" s="197"/>
      <c r="IBX90" s="197"/>
      <c r="IBY90" s="197"/>
      <c r="IBZ90" s="197"/>
      <c r="ICA90" s="197"/>
      <c r="ICB90" s="197"/>
      <c r="ICC90" s="197"/>
      <c r="ICD90" s="197"/>
      <c r="ICE90" s="197"/>
      <c r="ICF90" s="197"/>
      <c r="ICG90" s="197"/>
      <c r="ICH90" s="197"/>
      <c r="ICI90" s="197"/>
      <c r="ICJ90" s="197"/>
      <c r="ICK90" s="197"/>
      <c r="ICL90" s="197"/>
      <c r="ICM90" s="197"/>
      <c r="ICN90" s="197"/>
      <c r="ICO90" s="197"/>
      <c r="ICP90" s="197"/>
      <c r="ICQ90" s="197"/>
      <c r="ICR90" s="197"/>
      <c r="ICS90" s="197"/>
      <c r="ICT90" s="197"/>
      <c r="ICU90" s="197"/>
      <c r="ICV90" s="197"/>
      <c r="ICW90" s="197"/>
      <c r="ICX90" s="197"/>
      <c r="ICY90" s="197"/>
      <c r="ICZ90" s="197"/>
      <c r="IDA90" s="197"/>
      <c r="IDB90" s="197"/>
      <c r="IDC90" s="197"/>
      <c r="IDD90" s="197"/>
      <c r="IDE90" s="197"/>
      <c r="IDF90" s="197"/>
      <c r="IDG90" s="197"/>
      <c r="IDH90" s="197"/>
      <c r="IDI90" s="197"/>
      <c r="IDJ90" s="197"/>
      <c r="IDK90" s="197"/>
      <c r="IDL90" s="197"/>
      <c r="IDM90" s="197"/>
      <c r="IDN90" s="197"/>
      <c r="IDO90" s="197"/>
      <c r="IDP90" s="197"/>
      <c r="IDQ90" s="197"/>
      <c r="IDR90" s="197"/>
      <c r="IDS90" s="197"/>
      <c r="IDT90" s="197"/>
      <c r="IDU90" s="197"/>
      <c r="IDV90" s="197"/>
      <c r="IDW90" s="197"/>
      <c r="IDX90" s="197"/>
      <c r="IDY90" s="197"/>
      <c r="IDZ90" s="197"/>
      <c r="IEA90" s="197"/>
      <c r="IEB90" s="197"/>
      <c r="IEC90" s="197"/>
      <c r="IED90" s="197"/>
      <c r="IEE90" s="197"/>
      <c r="IEF90" s="197"/>
      <c r="IEG90" s="197"/>
      <c r="IEH90" s="197"/>
      <c r="IEI90" s="197"/>
      <c r="IEJ90" s="197"/>
      <c r="IEK90" s="197"/>
      <c r="IEL90" s="197"/>
      <c r="IEM90" s="197"/>
      <c r="IEN90" s="197"/>
      <c r="IEO90" s="197"/>
      <c r="IEP90" s="197"/>
      <c r="IEQ90" s="197"/>
      <c r="IER90" s="197"/>
      <c r="IES90" s="197"/>
      <c r="IET90" s="197"/>
      <c r="IEU90" s="197"/>
      <c r="IEV90" s="197"/>
      <c r="IEW90" s="197"/>
      <c r="IEX90" s="197"/>
      <c r="IEY90" s="197"/>
      <c r="IEZ90" s="197"/>
      <c r="IFA90" s="197"/>
      <c r="IFB90" s="197"/>
      <c r="IFC90" s="197"/>
      <c r="IFD90" s="197"/>
      <c r="IFE90" s="197"/>
      <c r="IFF90" s="197"/>
      <c r="IFG90" s="197"/>
      <c r="IFH90" s="197"/>
      <c r="IFI90" s="197"/>
      <c r="IFJ90" s="197"/>
      <c r="IFK90" s="197"/>
      <c r="IFL90" s="197"/>
      <c r="IFM90" s="197"/>
      <c r="IFN90" s="197"/>
      <c r="IFO90" s="197"/>
      <c r="IFP90" s="197"/>
      <c r="IFQ90" s="197"/>
      <c r="IFR90" s="197"/>
      <c r="IFS90" s="197"/>
      <c r="IFT90" s="197"/>
      <c r="IFU90" s="197"/>
      <c r="IFV90" s="197"/>
      <c r="IFW90" s="197"/>
      <c r="IFX90" s="197"/>
      <c r="IFY90" s="197"/>
      <c r="IFZ90" s="197"/>
      <c r="IGA90" s="197"/>
      <c r="IGB90" s="197"/>
      <c r="IGC90" s="197"/>
      <c r="IGD90" s="197"/>
      <c r="IGE90" s="197"/>
      <c r="IGF90" s="197"/>
      <c r="IGG90" s="197"/>
      <c r="IGH90" s="197"/>
      <c r="IGI90" s="197"/>
      <c r="IGJ90" s="197"/>
      <c r="IGK90" s="197"/>
      <c r="IGL90" s="197"/>
      <c r="IGM90" s="197"/>
      <c r="IGN90" s="197"/>
      <c r="IGO90" s="197"/>
      <c r="IGP90" s="197"/>
      <c r="IGQ90" s="197"/>
      <c r="IGR90" s="197"/>
      <c r="IGS90" s="197"/>
      <c r="IGT90" s="197"/>
      <c r="IGU90" s="197"/>
      <c r="IGV90" s="197"/>
      <c r="IGW90" s="197"/>
      <c r="IGX90" s="197"/>
      <c r="IGY90" s="197"/>
      <c r="IGZ90" s="197"/>
      <c r="IHA90" s="197"/>
      <c r="IHB90" s="197"/>
      <c r="IHC90" s="197"/>
      <c r="IHD90" s="197"/>
      <c r="IHE90" s="197"/>
      <c r="IHF90" s="197"/>
      <c r="IHG90" s="197"/>
      <c r="IHH90" s="197"/>
      <c r="IHI90" s="197"/>
      <c r="IHJ90" s="197"/>
      <c r="IHK90" s="197"/>
      <c r="IHL90" s="197"/>
      <c r="IHM90" s="197"/>
      <c r="IHN90" s="197"/>
      <c r="IHO90" s="197"/>
      <c r="IHP90" s="197"/>
      <c r="IHQ90" s="197"/>
      <c r="IHR90" s="197"/>
      <c r="IHS90" s="197"/>
      <c r="IHT90" s="197"/>
      <c r="IHU90" s="197"/>
      <c r="IHV90" s="197"/>
      <c r="IHW90" s="197"/>
      <c r="IHX90" s="197"/>
      <c r="IHY90" s="197"/>
      <c r="IHZ90" s="197"/>
      <c r="IIA90" s="197"/>
      <c r="IIB90" s="197"/>
      <c r="IIC90" s="197"/>
      <c r="IID90" s="197"/>
      <c r="IIE90" s="197"/>
      <c r="IIF90" s="197"/>
      <c r="IIG90" s="197"/>
      <c r="IIH90" s="197"/>
      <c r="III90" s="197"/>
      <c r="IIJ90" s="197"/>
      <c r="IIK90" s="197"/>
      <c r="IIL90" s="197"/>
      <c r="IIM90" s="197"/>
      <c r="IIN90" s="197"/>
      <c r="IIO90" s="197"/>
      <c r="IIP90" s="197"/>
      <c r="IIQ90" s="197"/>
      <c r="IIR90" s="197"/>
      <c r="IIS90" s="197"/>
      <c r="IIT90" s="197"/>
      <c r="IIU90" s="197"/>
      <c r="IIV90" s="197"/>
      <c r="IIW90" s="197"/>
      <c r="IIX90" s="197"/>
      <c r="IIY90" s="197"/>
      <c r="IIZ90" s="197"/>
      <c r="IJA90" s="197"/>
      <c r="IJB90" s="197"/>
      <c r="IJC90" s="197"/>
      <c r="IJD90" s="197"/>
      <c r="IJE90" s="197"/>
      <c r="IJF90" s="197"/>
      <c r="IJG90" s="197"/>
      <c r="IJH90" s="197"/>
      <c r="IJI90" s="197"/>
      <c r="IJJ90" s="197"/>
      <c r="IJK90" s="197"/>
      <c r="IJL90" s="197"/>
      <c r="IJM90" s="197"/>
      <c r="IJN90" s="197"/>
      <c r="IJO90" s="197"/>
      <c r="IJP90" s="197"/>
      <c r="IJQ90" s="197"/>
      <c r="IJR90" s="197"/>
      <c r="IJS90" s="197"/>
      <c r="IJT90" s="197"/>
      <c r="IJU90" s="197"/>
      <c r="IJV90" s="197"/>
      <c r="IJW90" s="197"/>
      <c r="IJX90" s="197"/>
      <c r="IJY90" s="197"/>
      <c r="IJZ90" s="197"/>
      <c r="IKA90" s="197"/>
      <c r="IKB90" s="197"/>
      <c r="IKC90" s="197"/>
      <c r="IKD90" s="197"/>
      <c r="IKE90" s="197"/>
      <c r="IKF90" s="197"/>
      <c r="IKG90" s="197"/>
      <c r="IKH90" s="197"/>
      <c r="IKI90" s="197"/>
      <c r="IKJ90" s="197"/>
      <c r="IKK90" s="197"/>
      <c r="IKL90" s="197"/>
      <c r="IKM90" s="197"/>
      <c r="IKN90" s="197"/>
      <c r="IKO90" s="197"/>
      <c r="IKP90" s="197"/>
      <c r="IKQ90" s="197"/>
      <c r="IKR90" s="197"/>
      <c r="IKS90" s="197"/>
      <c r="IKT90" s="197"/>
      <c r="IKU90" s="197"/>
      <c r="IKV90" s="197"/>
      <c r="IKW90" s="197"/>
      <c r="IKX90" s="197"/>
      <c r="IKY90" s="197"/>
      <c r="IKZ90" s="197"/>
      <c r="ILA90" s="197"/>
      <c r="ILB90" s="197"/>
      <c r="ILC90" s="197"/>
      <c r="ILD90" s="197"/>
      <c r="ILE90" s="197"/>
      <c r="ILF90" s="197"/>
      <c r="ILG90" s="197"/>
      <c r="ILH90" s="197"/>
      <c r="ILI90" s="197"/>
      <c r="ILJ90" s="197"/>
      <c r="ILK90" s="197"/>
      <c r="ILL90" s="197"/>
      <c r="ILM90" s="197"/>
      <c r="ILN90" s="197"/>
      <c r="ILO90" s="197"/>
      <c r="ILP90" s="197"/>
      <c r="ILQ90" s="197"/>
      <c r="ILR90" s="197"/>
      <c r="ILS90" s="197"/>
      <c r="ILT90" s="197"/>
      <c r="ILU90" s="197"/>
      <c r="ILV90" s="197"/>
      <c r="ILW90" s="197"/>
      <c r="ILX90" s="197"/>
      <c r="ILY90" s="197"/>
      <c r="ILZ90" s="197"/>
      <c r="IMA90" s="197"/>
      <c r="IMB90" s="197"/>
      <c r="IMC90" s="197"/>
      <c r="IMD90" s="197"/>
      <c r="IME90" s="197"/>
      <c r="IMF90" s="197"/>
      <c r="IMG90" s="197"/>
      <c r="IMH90" s="197"/>
      <c r="IMI90" s="197"/>
      <c r="IMJ90" s="197"/>
      <c r="IMK90" s="197"/>
      <c r="IML90" s="197"/>
      <c r="IMM90" s="197"/>
      <c r="IMN90" s="197"/>
      <c r="IMO90" s="197"/>
      <c r="IMP90" s="197"/>
      <c r="IMQ90" s="197"/>
      <c r="IMR90" s="197"/>
      <c r="IMS90" s="197"/>
      <c r="IMT90" s="197"/>
      <c r="IMU90" s="197"/>
      <c r="IMV90" s="197"/>
      <c r="IMW90" s="197"/>
      <c r="IMX90" s="197"/>
      <c r="IMY90" s="197"/>
      <c r="IMZ90" s="197"/>
      <c r="INA90" s="197"/>
      <c r="INB90" s="197"/>
      <c r="INC90" s="197"/>
      <c r="IND90" s="197"/>
      <c r="INE90" s="197"/>
      <c r="INF90" s="197"/>
      <c r="ING90" s="197"/>
      <c r="INH90" s="197"/>
      <c r="INI90" s="197"/>
      <c r="INJ90" s="197"/>
      <c r="INK90" s="197"/>
      <c r="INL90" s="197"/>
      <c r="INM90" s="197"/>
      <c r="INN90" s="197"/>
      <c r="INO90" s="197"/>
      <c r="INP90" s="197"/>
      <c r="INQ90" s="197"/>
      <c r="INR90" s="197"/>
      <c r="INS90" s="197"/>
      <c r="INT90" s="197"/>
      <c r="INU90" s="197"/>
      <c r="INV90" s="197"/>
      <c r="INW90" s="197"/>
      <c r="INX90" s="197"/>
      <c r="INY90" s="197"/>
      <c r="INZ90" s="197"/>
      <c r="IOA90" s="197"/>
      <c r="IOB90" s="197"/>
      <c r="IOC90" s="197"/>
      <c r="IOD90" s="197"/>
      <c r="IOE90" s="197"/>
      <c r="IOF90" s="197"/>
      <c r="IOG90" s="197"/>
      <c r="IOH90" s="197"/>
      <c r="IOI90" s="197"/>
      <c r="IOJ90" s="197"/>
      <c r="IOK90" s="197"/>
      <c r="IOL90" s="197"/>
      <c r="IOM90" s="197"/>
      <c r="ION90" s="197"/>
      <c r="IOO90" s="197"/>
      <c r="IOP90" s="197"/>
      <c r="IOQ90" s="197"/>
      <c r="IOR90" s="197"/>
      <c r="IOS90" s="197"/>
      <c r="IOT90" s="197"/>
      <c r="IOU90" s="197"/>
      <c r="IOV90" s="197"/>
      <c r="IOW90" s="197"/>
      <c r="IOX90" s="197"/>
      <c r="IOY90" s="197"/>
      <c r="IOZ90" s="197"/>
      <c r="IPA90" s="197"/>
      <c r="IPB90" s="197"/>
      <c r="IPC90" s="197"/>
      <c r="IPD90" s="197"/>
      <c r="IPE90" s="197"/>
      <c r="IPF90" s="197"/>
      <c r="IPG90" s="197"/>
      <c r="IPH90" s="197"/>
      <c r="IPI90" s="197"/>
      <c r="IPJ90" s="197"/>
      <c r="IPK90" s="197"/>
      <c r="IPL90" s="197"/>
      <c r="IPM90" s="197"/>
      <c r="IPN90" s="197"/>
      <c r="IPO90" s="197"/>
      <c r="IPP90" s="197"/>
      <c r="IPQ90" s="197"/>
      <c r="IPR90" s="197"/>
      <c r="IPS90" s="197"/>
      <c r="IPT90" s="197"/>
      <c r="IPU90" s="197"/>
      <c r="IPV90" s="197"/>
      <c r="IPW90" s="197"/>
      <c r="IPX90" s="197"/>
      <c r="IPY90" s="197"/>
      <c r="IPZ90" s="197"/>
      <c r="IQA90" s="197"/>
      <c r="IQB90" s="197"/>
      <c r="IQC90" s="197"/>
      <c r="IQD90" s="197"/>
      <c r="IQE90" s="197"/>
      <c r="IQF90" s="197"/>
      <c r="IQG90" s="197"/>
      <c r="IQH90" s="197"/>
      <c r="IQI90" s="197"/>
      <c r="IQJ90" s="197"/>
      <c r="IQK90" s="197"/>
      <c r="IQL90" s="197"/>
      <c r="IQM90" s="197"/>
      <c r="IQN90" s="197"/>
      <c r="IQO90" s="197"/>
      <c r="IQP90" s="197"/>
      <c r="IQQ90" s="197"/>
      <c r="IQR90" s="197"/>
      <c r="IQS90" s="197"/>
      <c r="IQT90" s="197"/>
      <c r="IQU90" s="197"/>
      <c r="IQV90" s="197"/>
      <c r="IQW90" s="197"/>
      <c r="IQX90" s="197"/>
      <c r="IQY90" s="197"/>
      <c r="IQZ90" s="197"/>
      <c r="IRA90" s="197"/>
      <c r="IRB90" s="197"/>
      <c r="IRC90" s="197"/>
      <c r="IRD90" s="197"/>
      <c r="IRE90" s="197"/>
      <c r="IRF90" s="197"/>
      <c r="IRG90" s="197"/>
      <c r="IRH90" s="197"/>
      <c r="IRI90" s="197"/>
      <c r="IRJ90" s="197"/>
      <c r="IRK90" s="197"/>
      <c r="IRL90" s="197"/>
      <c r="IRM90" s="197"/>
      <c r="IRN90" s="197"/>
      <c r="IRO90" s="197"/>
      <c r="IRP90" s="197"/>
      <c r="IRQ90" s="197"/>
      <c r="IRR90" s="197"/>
      <c r="IRS90" s="197"/>
      <c r="IRT90" s="197"/>
      <c r="IRU90" s="197"/>
      <c r="IRV90" s="197"/>
      <c r="IRW90" s="197"/>
      <c r="IRX90" s="197"/>
      <c r="IRY90" s="197"/>
      <c r="IRZ90" s="197"/>
      <c r="ISA90" s="197"/>
      <c r="ISB90" s="197"/>
      <c r="ISC90" s="197"/>
      <c r="ISD90" s="197"/>
      <c r="ISE90" s="197"/>
      <c r="ISF90" s="197"/>
      <c r="ISG90" s="197"/>
      <c r="ISH90" s="197"/>
      <c r="ISI90" s="197"/>
      <c r="ISJ90" s="197"/>
      <c r="ISK90" s="197"/>
      <c r="ISL90" s="197"/>
      <c r="ISM90" s="197"/>
      <c r="ISN90" s="197"/>
      <c r="ISO90" s="197"/>
      <c r="ISP90" s="197"/>
      <c r="ISQ90" s="197"/>
      <c r="ISR90" s="197"/>
      <c r="ISS90" s="197"/>
      <c r="IST90" s="197"/>
      <c r="ISU90" s="197"/>
      <c r="ISV90" s="197"/>
      <c r="ISW90" s="197"/>
      <c r="ISX90" s="197"/>
      <c r="ISY90" s="197"/>
      <c r="ISZ90" s="197"/>
      <c r="ITA90" s="197"/>
      <c r="ITB90" s="197"/>
      <c r="ITC90" s="197"/>
      <c r="ITD90" s="197"/>
      <c r="ITE90" s="197"/>
      <c r="ITF90" s="197"/>
      <c r="ITG90" s="197"/>
      <c r="ITH90" s="197"/>
      <c r="ITI90" s="197"/>
      <c r="ITJ90" s="197"/>
      <c r="ITK90" s="197"/>
      <c r="ITL90" s="197"/>
      <c r="ITM90" s="197"/>
      <c r="ITN90" s="197"/>
      <c r="ITO90" s="197"/>
      <c r="ITP90" s="197"/>
      <c r="ITQ90" s="197"/>
      <c r="ITR90" s="197"/>
      <c r="ITS90" s="197"/>
      <c r="ITT90" s="197"/>
      <c r="ITU90" s="197"/>
      <c r="ITV90" s="197"/>
      <c r="ITW90" s="197"/>
      <c r="ITX90" s="197"/>
      <c r="ITY90" s="197"/>
      <c r="ITZ90" s="197"/>
      <c r="IUA90" s="197"/>
      <c r="IUB90" s="197"/>
      <c r="IUC90" s="197"/>
      <c r="IUD90" s="197"/>
      <c r="IUE90" s="197"/>
      <c r="IUF90" s="197"/>
      <c r="IUG90" s="197"/>
      <c r="IUH90" s="197"/>
      <c r="IUI90" s="197"/>
      <c r="IUJ90" s="197"/>
      <c r="IUK90" s="197"/>
      <c r="IUL90" s="197"/>
      <c r="IUM90" s="197"/>
      <c r="IUN90" s="197"/>
      <c r="IUO90" s="197"/>
      <c r="IUP90" s="197"/>
      <c r="IUQ90" s="197"/>
      <c r="IUR90" s="197"/>
      <c r="IUS90" s="197"/>
      <c r="IUT90" s="197"/>
      <c r="IUU90" s="197"/>
      <c r="IUV90" s="197"/>
      <c r="IUW90" s="197"/>
      <c r="IUX90" s="197"/>
      <c r="IUY90" s="197"/>
      <c r="IUZ90" s="197"/>
      <c r="IVA90" s="197"/>
      <c r="IVB90" s="197"/>
      <c r="IVC90" s="197"/>
      <c r="IVD90" s="197"/>
      <c r="IVE90" s="197"/>
      <c r="IVF90" s="197"/>
      <c r="IVG90" s="197"/>
      <c r="IVH90" s="197"/>
      <c r="IVI90" s="197"/>
      <c r="IVJ90" s="197"/>
      <c r="IVK90" s="197"/>
      <c r="IVL90" s="197"/>
      <c r="IVM90" s="197"/>
      <c r="IVN90" s="197"/>
      <c r="IVO90" s="197"/>
      <c r="IVP90" s="197"/>
      <c r="IVQ90" s="197"/>
      <c r="IVR90" s="197"/>
      <c r="IVS90" s="197"/>
      <c r="IVT90" s="197"/>
      <c r="IVU90" s="197"/>
      <c r="IVV90" s="197"/>
      <c r="IVW90" s="197"/>
      <c r="IVX90" s="197"/>
      <c r="IVY90" s="197"/>
      <c r="IVZ90" s="197"/>
      <c r="IWA90" s="197"/>
      <c r="IWB90" s="197"/>
      <c r="IWC90" s="197"/>
      <c r="IWD90" s="197"/>
      <c r="IWE90" s="197"/>
      <c r="IWF90" s="197"/>
      <c r="IWG90" s="197"/>
      <c r="IWH90" s="197"/>
      <c r="IWI90" s="197"/>
      <c r="IWJ90" s="197"/>
      <c r="IWK90" s="197"/>
      <c r="IWL90" s="197"/>
      <c r="IWM90" s="197"/>
      <c r="IWN90" s="197"/>
      <c r="IWO90" s="197"/>
      <c r="IWP90" s="197"/>
      <c r="IWQ90" s="197"/>
      <c r="IWR90" s="197"/>
      <c r="IWS90" s="197"/>
      <c r="IWT90" s="197"/>
      <c r="IWU90" s="197"/>
      <c r="IWV90" s="197"/>
      <c r="IWW90" s="197"/>
      <c r="IWX90" s="197"/>
      <c r="IWY90" s="197"/>
      <c r="IWZ90" s="197"/>
      <c r="IXA90" s="197"/>
      <c r="IXB90" s="197"/>
      <c r="IXC90" s="197"/>
      <c r="IXD90" s="197"/>
      <c r="IXE90" s="197"/>
      <c r="IXF90" s="197"/>
      <c r="IXG90" s="197"/>
      <c r="IXH90" s="197"/>
      <c r="IXI90" s="197"/>
      <c r="IXJ90" s="197"/>
      <c r="IXK90" s="197"/>
      <c r="IXL90" s="197"/>
      <c r="IXM90" s="197"/>
      <c r="IXN90" s="197"/>
      <c r="IXO90" s="197"/>
      <c r="IXP90" s="197"/>
      <c r="IXQ90" s="197"/>
      <c r="IXR90" s="197"/>
      <c r="IXS90" s="197"/>
      <c r="IXT90" s="197"/>
      <c r="IXU90" s="197"/>
      <c r="IXV90" s="197"/>
      <c r="IXW90" s="197"/>
      <c r="IXX90" s="197"/>
      <c r="IXY90" s="197"/>
      <c r="IXZ90" s="197"/>
      <c r="IYA90" s="197"/>
      <c r="IYB90" s="197"/>
      <c r="IYC90" s="197"/>
      <c r="IYD90" s="197"/>
      <c r="IYE90" s="197"/>
      <c r="IYF90" s="197"/>
      <c r="IYG90" s="197"/>
      <c r="IYH90" s="197"/>
      <c r="IYI90" s="197"/>
      <c r="IYJ90" s="197"/>
      <c r="IYK90" s="197"/>
      <c r="IYL90" s="197"/>
      <c r="IYM90" s="197"/>
      <c r="IYN90" s="197"/>
      <c r="IYO90" s="197"/>
      <c r="IYP90" s="197"/>
      <c r="IYQ90" s="197"/>
      <c r="IYR90" s="197"/>
      <c r="IYS90" s="197"/>
      <c r="IYT90" s="197"/>
      <c r="IYU90" s="197"/>
      <c r="IYV90" s="197"/>
      <c r="IYW90" s="197"/>
      <c r="IYX90" s="197"/>
      <c r="IYY90" s="197"/>
      <c r="IYZ90" s="197"/>
      <c r="IZA90" s="197"/>
      <c r="IZB90" s="197"/>
      <c r="IZC90" s="197"/>
      <c r="IZD90" s="197"/>
      <c r="IZE90" s="197"/>
      <c r="IZF90" s="197"/>
      <c r="IZG90" s="197"/>
      <c r="IZH90" s="197"/>
      <c r="IZI90" s="197"/>
      <c r="IZJ90" s="197"/>
      <c r="IZK90" s="197"/>
      <c r="IZL90" s="197"/>
      <c r="IZM90" s="197"/>
      <c r="IZN90" s="197"/>
      <c r="IZO90" s="197"/>
      <c r="IZP90" s="197"/>
      <c r="IZQ90" s="197"/>
      <c r="IZR90" s="197"/>
      <c r="IZS90" s="197"/>
      <c r="IZT90" s="197"/>
      <c r="IZU90" s="197"/>
      <c r="IZV90" s="197"/>
      <c r="IZW90" s="197"/>
      <c r="IZX90" s="197"/>
      <c r="IZY90" s="197"/>
      <c r="IZZ90" s="197"/>
      <c r="JAA90" s="197"/>
      <c r="JAB90" s="197"/>
      <c r="JAC90" s="197"/>
      <c r="JAD90" s="197"/>
      <c r="JAE90" s="197"/>
      <c r="JAF90" s="197"/>
      <c r="JAG90" s="197"/>
      <c r="JAH90" s="197"/>
      <c r="JAI90" s="197"/>
      <c r="JAJ90" s="197"/>
      <c r="JAK90" s="197"/>
      <c r="JAL90" s="197"/>
      <c r="JAM90" s="197"/>
      <c r="JAN90" s="197"/>
      <c r="JAO90" s="197"/>
      <c r="JAP90" s="197"/>
      <c r="JAQ90" s="197"/>
      <c r="JAR90" s="197"/>
      <c r="JAS90" s="197"/>
      <c r="JAT90" s="197"/>
      <c r="JAU90" s="197"/>
      <c r="JAV90" s="197"/>
      <c r="JAW90" s="197"/>
      <c r="JAX90" s="197"/>
      <c r="JAY90" s="197"/>
      <c r="JAZ90" s="197"/>
      <c r="JBA90" s="197"/>
      <c r="JBB90" s="197"/>
      <c r="JBC90" s="197"/>
      <c r="JBD90" s="197"/>
      <c r="JBE90" s="197"/>
      <c r="JBF90" s="197"/>
      <c r="JBG90" s="197"/>
      <c r="JBH90" s="197"/>
      <c r="JBI90" s="197"/>
      <c r="JBJ90" s="197"/>
      <c r="JBK90" s="197"/>
      <c r="JBL90" s="197"/>
      <c r="JBM90" s="197"/>
      <c r="JBN90" s="197"/>
      <c r="JBO90" s="197"/>
      <c r="JBP90" s="197"/>
      <c r="JBQ90" s="197"/>
      <c r="JBR90" s="197"/>
      <c r="JBS90" s="197"/>
      <c r="JBT90" s="197"/>
      <c r="JBU90" s="197"/>
      <c r="JBV90" s="197"/>
      <c r="JBW90" s="197"/>
      <c r="JBX90" s="197"/>
      <c r="JBY90" s="197"/>
      <c r="JBZ90" s="197"/>
      <c r="JCA90" s="197"/>
      <c r="JCB90" s="197"/>
      <c r="JCC90" s="197"/>
      <c r="JCD90" s="197"/>
      <c r="JCE90" s="197"/>
      <c r="JCF90" s="197"/>
      <c r="JCG90" s="197"/>
      <c r="JCH90" s="197"/>
      <c r="JCI90" s="197"/>
      <c r="JCJ90" s="197"/>
      <c r="JCK90" s="197"/>
      <c r="JCL90" s="197"/>
      <c r="JCM90" s="197"/>
      <c r="JCN90" s="197"/>
      <c r="JCO90" s="197"/>
      <c r="JCP90" s="197"/>
      <c r="JCQ90" s="197"/>
      <c r="JCR90" s="197"/>
      <c r="JCS90" s="197"/>
      <c r="JCT90" s="197"/>
      <c r="JCU90" s="197"/>
      <c r="JCV90" s="197"/>
      <c r="JCW90" s="197"/>
      <c r="JCX90" s="197"/>
      <c r="JCY90" s="197"/>
      <c r="JCZ90" s="197"/>
      <c r="JDA90" s="197"/>
      <c r="JDB90" s="197"/>
      <c r="JDC90" s="197"/>
      <c r="JDD90" s="197"/>
      <c r="JDE90" s="197"/>
      <c r="JDF90" s="197"/>
      <c r="JDG90" s="197"/>
      <c r="JDH90" s="197"/>
      <c r="JDI90" s="197"/>
      <c r="JDJ90" s="197"/>
      <c r="JDK90" s="197"/>
      <c r="JDL90" s="197"/>
      <c r="JDM90" s="197"/>
      <c r="JDN90" s="197"/>
      <c r="JDO90" s="197"/>
      <c r="JDP90" s="197"/>
      <c r="JDQ90" s="197"/>
      <c r="JDR90" s="197"/>
      <c r="JDS90" s="197"/>
      <c r="JDT90" s="197"/>
      <c r="JDU90" s="197"/>
      <c r="JDV90" s="197"/>
      <c r="JDW90" s="197"/>
      <c r="JDX90" s="197"/>
      <c r="JDY90" s="197"/>
      <c r="JDZ90" s="197"/>
      <c r="JEA90" s="197"/>
      <c r="JEB90" s="197"/>
      <c r="JEC90" s="197"/>
      <c r="JED90" s="197"/>
      <c r="JEE90" s="197"/>
      <c r="JEF90" s="197"/>
      <c r="JEG90" s="197"/>
      <c r="JEH90" s="197"/>
      <c r="JEI90" s="197"/>
      <c r="JEJ90" s="197"/>
      <c r="JEK90" s="197"/>
      <c r="JEL90" s="197"/>
      <c r="JEM90" s="197"/>
      <c r="JEN90" s="197"/>
      <c r="JEO90" s="197"/>
      <c r="JEP90" s="197"/>
      <c r="JEQ90" s="197"/>
      <c r="JER90" s="197"/>
      <c r="JES90" s="197"/>
      <c r="JET90" s="197"/>
      <c r="JEU90" s="197"/>
      <c r="JEV90" s="197"/>
      <c r="JEW90" s="197"/>
      <c r="JEX90" s="197"/>
      <c r="JEY90" s="197"/>
      <c r="JEZ90" s="197"/>
      <c r="JFA90" s="197"/>
      <c r="JFB90" s="197"/>
      <c r="JFC90" s="197"/>
      <c r="JFD90" s="197"/>
      <c r="JFE90" s="197"/>
      <c r="JFF90" s="197"/>
      <c r="JFG90" s="197"/>
      <c r="JFH90" s="197"/>
      <c r="JFI90" s="197"/>
      <c r="JFJ90" s="197"/>
      <c r="JFK90" s="197"/>
      <c r="JFL90" s="197"/>
      <c r="JFM90" s="197"/>
      <c r="JFN90" s="197"/>
      <c r="JFO90" s="197"/>
      <c r="JFP90" s="197"/>
      <c r="JFQ90" s="197"/>
      <c r="JFR90" s="197"/>
      <c r="JFS90" s="197"/>
      <c r="JFT90" s="197"/>
      <c r="JFU90" s="197"/>
      <c r="JFV90" s="197"/>
      <c r="JFW90" s="197"/>
      <c r="JFX90" s="197"/>
      <c r="JFY90" s="197"/>
      <c r="JFZ90" s="197"/>
      <c r="JGA90" s="197"/>
      <c r="JGB90" s="197"/>
      <c r="JGC90" s="197"/>
      <c r="JGD90" s="197"/>
      <c r="JGE90" s="197"/>
      <c r="JGF90" s="197"/>
      <c r="JGG90" s="197"/>
      <c r="JGH90" s="197"/>
      <c r="JGI90" s="197"/>
      <c r="JGJ90" s="197"/>
      <c r="JGK90" s="197"/>
      <c r="JGL90" s="197"/>
      <c r="JGM90" s="197"/>
      <c r="JGN90" s="197"/>
      <c r="JGO90" s="197"/>
      <c r="JGP90" s="197"/>
      <c r="JGQ90" s="197"/>
      <c r="JGR90" s="197"/>
      <c r="JGS90" s="197"/>
      <c r="JGT90" s="197"/>
      <c r="JGU90" s="197"/>
      <c r="JGV90" s="197"/>
      <c r="JGW90" s="197"/>
      <c r="JGX90" s="197"/>
      <c r="JGY90" s="197"/>
      <c r="JGZ90" s="197"/>
      <c r="JHA90" s="197"/>
      <c r="JHB90" s="197"/>
      <c r="JHC90" s="197"/>
      <c r="JHD90" s="197"/>
      <c r="JHE90" s="197"/>
      <c r="JHF90" s="197"/>
      <c r="JHG90" s="197"/>
      <c r="JHH90" s="197"/>
      <c r="JHI90" s="197"/>
      <c r="JHJ90" s="197"/>
      <c r="JHK90" s="197"/>
      <c r="JHL90" s="197"/>
      <c r="JHM90" s="197"/>
      <c r="JHN90" s="197"/>
      <c r="JHO90" s="197"/>
      <c r="JHP90" s="197"/>
      <c r="JHQ90" s="197"/>
      <c r="JHR90" s="197"/>
      <c r="JHS90" s="197"/>
      <c r="JHT90" s="197"/>
      <c r="JHU90" s="197"/>
      <c r="JHV90" s="197"/>
      <c r="JHW90" s="197"/>
      <c r="JHX90" s="197"/>
      <c r="JHY90" s="197"/>
      <c r="JHZ90" s="197"/>
      <c r="JIA90" s="197"/>
      <c r="JIB90" s="197"/>
      <c r="JIC90" s="197"/>
      <c r="JID90" s="197"/>
      <c r="JIE90" s="197"/>
      <c r="JIF90" s="197"/>
      <c r="JIG90" s="197"/>
      <c r="JIH90" s="197"/>
      <c r="JII90" s="197"/>
      <c r="JIJ90" s="197"/>
      <c r="JIK90" s="197"/>
      <c r="JIL90" s="197"/>
      <c r="JIM90" s="197"/>
      <c r="JIN90" s="197"/>
      <c r="JIO90" s="197"/>
      <c r="JIP90" s="197"/>
      <c r="JIQ90" s="197"/>
      <c r="JIR90" s="197"/>
      <c r="JIS90" s="197"/>
      <c r="JIT90" s="197"/>
      <c r="JIU90" s="197"/>
      <c r="JIV90" s="197"/>
      <c r="JIW90" s="197"/>
      <c r="JIX90" s="197"/>
      <c r="JIY90" s="197"/>
      <c r="JIZ90" s="197"/>
      <c r="JJA90" s="197"/>
      <c r="JJB90" s="197"/>
      <c r="JJC90" s="197"/>
      <c r="JJD90" s="197"/>
      <c r="JJE90" s="197"/>
      <c r="JJF90" s="197"/>
      <c r="JJG90" s="197"/>
      <c r="JJH90" s="197"/>
      <c r="JJI90" s="197"/>
      <c r="JJJ90" s="197"/>
      <c r="JJK90" s="197"/>
      <c r="JJL90" s="197"/>
      <c r="JJM90" s="197"/>
      <c r="JJN90" s="197"/>
      <c r="JJO90" s="197"/>
      <c r="JJP90" s="197"/>
      <c r="JJQ90" s="197"/>
      <c r="JJR90" s="197"/>
      <c r="JJS90" s="197"/>
      <c r="JJT90" s="197"/>
      <c r="JJU90" s="197"/>
      <c r="JJV90" s="197"/>
      <c r="JJW90" s="197"/>
      <c r="JJX90" s="197"/>
      <c r="JJY90" s="197"/>
      <c r="JJZ90" s="197"/>
      <c r="JKA90" s="197"/>
      <c r="JKB90" s="197"/>
      <c r="JKC90" s="197"/>
      <c r="JKD90" s="197"/>
      <c r="JKE90" s="197"/>
      <c r="JKF90" s="197"/>
      <c r="JKG90" s="197"/>
      <c r="JKH90" s="197"/>
      <c r="JKI90" s="197"/>
      <c r="JKJ90" s="197"/>
      <c r="JKK90" s="197"/>
      <c r="JKL90" s="197"/>
      <c r="JKM90" s="197"/>
      <c r="JKN90" s="197"/>
      <c r="JKO90" s="197"/>
      <c r="JKP90" s="197"/>
      <c r="JKQ90" s="197"/>
      <c r="JKR90" s="197"/>
      <c r="JKS90" s="197"/>
      <c r="JKT90" s="197"/>
      <c r="JKU90" s="197"/>
      <c r="JKV90" s="197"/>
      <c r="JKW90" s="197"/>
      <c r="JKX90" s="197"/>
      <c r="JKY90" s="197"/>
      <c r="JKZ90" s="197"/>
      <c r="JLA90" s="197"/>
      <c r="JLB90" s="197"/>
      <c r="JLC90" s="197"/>
      <c r="JLD90" s="197"/>
      <c r="JLE90" s="197"/>
      <c r="JLF90" s="197"/>
      <c r="JLG90" s="197"/>
      <c r="JLH90" s="197"/>
      <c r="JLI90" s="197"/>
      <c r="JLJ90" s="197"/>
      <c r="JLK90" s="197"/>
      <c r="JLL90" s="197"/>
      <c r="JLM90" s="197"/>
      <c r="JLN90" s="197"/>
      <c r="JLO90" s="197"/>
      <c r="JLP90" s="197"/>
      <c r="JLQ90" s="197"/>
      <c r="JLR90" s="197"/>
      <c r="JLS90" s="197"/>
      <c r="JLT90" s="197"/>
      <c r="JLU90" s="197"/>
      <c r="JLV90" s="197"/>
      <c r="JLW90" s="197"/>
      <c r="JLX90" s="197"/>
      <c r="JLY90" s="197"/>
      <c r="JLZ90" s="197"/>
      <c r="JMA90" s="197"/>
      <c r="JMB90" s="197"/>
      <c r="JMC90" s="197"/>
      <c r="JMD90" s="197"/>
      <c r="JME90" s="197"/>
      <c r="JMF90" s="197"/>
      <c r="JMG90" s="197"/>
      <c r="JMH90" s="197"/>
      <c r="JMI90" s="197"/>
      <c r="JMJ90" s="197"/>
      <c r="JMK90" s="197"/>
      <c r="JML90" s="197"/>
      <c r="JMM90" s="197"/>
      <c r="JMN90" s="197"/>
      <c r="JMO90" s="197"/>
      <c r="JMP90" s="197"/>
      <c r="JMQ90" s="197"/>
      <c r="JMR90" s="197"/>
      <c r="JMS90" s="197"/>
      <c r="JMT90" s="197"/>
      <c r="JMU90" s="197"/>
      <c r="JMV90" s="197"/>
      <c r="JMW90" s="197"/>
      <c r="JMX90" s="197"/>
      <c r="JMY90" s="197"/>
      <c r="JMZ90" s="197"/>
      <c r="JNA90" s="197"/>
      <c r="JNB90" s="197"/>
      <c r="JNC90" s="197"/>
      <c r="JND90" s="197"/>
      <c r="JNE90" s="197"/>
      <c r="JNF90" s="197"/>
      <c r="JNG90" s="197"/>
      <c r="JNH90" s="197"/>
      <c r="JNI90" s="197"/>
      <c r="JNJ90" s="197"/>
      <c r="JNK90" s="197"/>
      <c r="JNL90" s="197"/>
      <c r="JNM90" s="197"/>
      <c r="JNN90" s="197"/>
      <c r="JNO90" s="197"/>
      <c r="JNP90" s="197"/>
      <c r="JNQ90" s="197"/>
      <c r="JNR90" s="197"/>
      <c r="JNS90" s="197"/>
      <c r="JNT90" s="197"/>
      <c r="JNU90" s="197"/>
      <c r="JNV90" s="197"/>
      <c r="JNW90" s="197"/>
      <c r="JNX90" s="197"/>
      <c r="JNY90" s="197"/>
      <c r="JNZ90" s="197"/>
      <c r="JOA90" s="197"/>
      <c r="JOB90" s="197"/>
      <c r="JOC90" s="197"/>
      <c r="JOD90" s="197"/>
      <c r="JOE90" s="197"/>
      <c r="JOF90" s="197"/>
      <c r="JOG90" s="197"/>
      <c r="JOH90" s="197"/>
      <c r="JOI90" s="197"/>
      <c r="JOJ90" s="197"/>
      <c r="JOK90" s="197"/>
      <c r="JOL90" s="197"/>
      <c r="JOM90" s="197"/>
      <c r="JON90" s="197"/>
      <c r="JOO90" s="197"/>
      <c r="JOP90" s="197"/>
      <c r="JOQ90" s="197"/>
      <c r="JOR90" s="197"/>
      <c r="JOS90" s="197"/>
      <c r="JOT90" s="197"/>
      <c r="JOU90" s="197"/>
      <c r="JOV90" s="197"/>
      <c r="JOW90" s="197"/>
      <c r="JOX90" s="197"/>
      <c r="JOY90" s="197"/>
      <c r="JOZ90" s="197"/>
      <c r="JPA90" s="197"/>
      <c r="JPB90" s="197"/>
      <c r="JPC90" s="197"/>
      <c r="JPD90" s="197"/>
      <c r="JPE90" s="197"/>
      <c r="JPF90" s="197"/>
      <c r="JPG90" s="197"/>
      <c r="JPH90" s="197"/>
      <c r="JPI90" s="197"/>
      <c r="JPJ90" s="197"/>
      <c r="JPK90" s="197"/>
      <c r="JPL90" s="197"/>
      <c r="JPM90" s="197"/>
      <c r="JPN90" s="197"/>
      <c r="JPO90" s="197"/>
      <c r="JPP90" s="197"/>
      <c r="JPQ90" s="197"/>
      <c r="JPR90" s="197"/>
      <c r="JPS90" s="197"/>
      <c r="JPT90" s="197"/>
      <c r="JPU90" s="197"/>
      <c r="JPV90" s="197"/>
      <c r="JPW90" s="197"/>
      <c r="JPX90" s="197"/>
      <c r="JPY90" s="197"/>
      <c r="JPZ90" s="197"/>
      <c r="JQA90" s="197"/>
      <c r="JQB90" s="197"/>
      <c r="JQC90" s="197"/>
      <c r="JQD90" s="197"/>
      <c r="JQE90" s="197"/>
      <c r="JQF90" s="197"/>
      <c r="JQG90" s="197"/>
      <c r="JQH90" s="197"/>
      <c r="JQI90" s="197"/>
      <c r="JQJ90" s="197"/>
      <c r="JQK90" s="197"/>
      <c r="JQL90" s="197"/>
      <c r="JQM90" s="197"/>
      <c r="JQN90" s="197"/>
      <c r="JQO90" s="197"/>
      <c r="JQP90" s="197"/>
      <c r="JQQ90" s="197"/>
      <c r="JQR90" s="197"/>
      <c r="JQS90" s="197"/>
      <c r="JQT90" s="197"/>
      <c r="JQU90" s="197"/>
      <c r="JQV90" s="197"/>
      <c r="JQW90" s="197"/>
      <c r="JQX90" s="197"/>
      <c r="JQY90" s="197"/>
      <c r="JQZ90" s="197"/>
      <c r="JRA90" s="197"/>
      <c r="JRB90" s="197"/>
      <c r="JRC90" s="197"/>
      <c r="JRD90" s="197"/>
      <c r="JRE90" s="197"/>
      <c r="JRF90" s="197"/>
      <c r="JRG90" s="197"/>
      <c r="JRH90" s="197"/>
      <c r="JRI90" s="197"/>
      <c r="JRJ90" s="197"/>
      <c r="JRK90" s="197"/>
      <c r="JRL90" s="197"/>
      <c r="JRM90" s="197"/>
      <c r="JRN90" s="197"/>
      <c r="JRO90" s="197"/>
      <c r="JRP90" s="197"/>
      <c r="JRQ90" s="197"/>
      <c r="JRR90" s="197"/>
      <c r="JRS90" s="197"/>
      <c r="JRT90" s="197"/>
      <c r="JRU90" s="197"/>
      <c r="JRV90" s="197"/>
      <c r="JRW90" s="197"/>
      <c r="JRX90" s="197"/>
      <c r="JRY90" s="197"/>
      <c r="JRZ90" s="197"/>
      <c r="JSA90" s="197"/>
      <c r="JSB90" s="197"/>
      <c r="JSC90" s="197"/>
      <c r="JSD90" s="197"/>
      <c r="JSE90" s="197"/>
      <c r="JSF90" s="197"/>
      <c r="JSG90" s="197"/>
      <c r="JSH90" s="197"/>
      <c r="JSI90" s="197"/>
      <c r="JSJ90" s="197"/>
      <c r="JSK90" s="197"/>
      <c r="JSL90" s="197"/>
      <c r="JSM90" s="197"/>
      <c r="JSN90" s="197"/>
      <c r="JSO90" s="197"/>
      <c r="JSP90" s="197"/>
      <c r="JSQ90" s="197"/>
      <c r="JSR90" s="197"/>
      <c r="JSS90" s="197"/>
      <c r="JST90" s="197"/>
      <c r="JSU90" s="197"/>
      <c r="JSV90" s="197"/>
      <c r="JSW90" s="197"/>
      <c r="JSX90" s="197"/>
      <c r="JSY90" s="197"/>
      <c r="JSZ90" s="197"/>
      <c r="JTA90" s="197"/>
      <c r="JTB90" s="197"/>
      <c r="JTC90" s="197"/>
      <c r="JTD90" s="197"/>
      <c r="JTE90" s="197"/>
      <c r="JTF90" s="197"/>
      <c r="JTG90" s="197"/>
      <c r="JTH90" s="197"/>
      <c r="JTI90" s="197"/>
      <c r="JTJ90" s="197"/>
      <c r="JTK90" s="197"/>
      <c r="JTL90" s="197"/>
      <c r="JTM90" s="197"/>
      <c r="JTN90" s="197"/>
      <c r="JTO90" s="197"/>
      <c r="JTP90" s="197"/>
      <c r="JTQ90" s="197"/>
      <c r="JTR90" s="197"/>
      <c r="JTS90" s="197"/>
      <c r="JTT90" s="197"/>
      <c r="JTU90" s="197"/>
      <c r="JTV90" s="197"/>
      <c r="JTW90" s="197"/>
      <c r="JTX90" s="197"/>
      <c r="JTY90" s="197"/>
      <c r="JTZ90" s="197"/>
      <c r="JUA90" s="197"/>
      <c r="JUB90" s="197"/>
      <c r="JUC90" s="197"/>
      <c r="JUD90" s="197"/>
      <c r="JUE90" s="197"/>
      <c r="JUF90" s="197"/>
      <c r="JUG90" s="197"/>
      <c r="JUH90" s="197"/>
      <c r="JUI90" s="197"/>
      <c r="JUJ90" s="197"/>
      <c r="JUK90" s="197"/>
      <c r="JUL90" s="197"/>
      <c r="JUM90" s="197"/>
      <c r="JUN90" s="197"/>
      <c r="JUO90" s="197"/>
      <c r="JUP90" s="197"/>
      <c r="JUQ90" s="197"/>
      <c r="JUR90" s="197"/>
      <c r="JUS90" s="197"/>
      <c r="JUT90" s="197"/>
      <c r="JUU90" s="197"/>
      <c r="JUV90" s="197"/>
      <c r="JUW90" s="197"/>
      <c r="JUX90" s="197"/>
      <c r="JUY90" s="197"/>
      <c r="JUZ90" s="197"/>
      <c r="JVA90" s="197"/>
      <c r="JVB90" s="197"/>
      <c r="JVC90" s="197"/>
      <c r="JVD90" s="197"/>
      <c r="JVE90" s="197"/>
      <c r="JVF90" s="197"/>
      <c r="JVG90" s="197"/>
      <c r="JVH90" s="197"/>
      <c r="JVI90" s="197"/>
      <c r="JVJ90" s="197"/>
      <c r="JVK90" s="197"/>
      <c r="JVL90" s="197"/>
      <c r="JVM90" s="197"/>
      <c r="JVN90" s="197"/>
      <c r="JVO90" s="197"/>
      <c r="JVP90" s="197"/>
      <c r="JVQ90" s="197"/>
      <c r="JVR90" s="197"/>
      <c r="JVS90" s="197"/>
      <c r="JVT90" s="197"/>
      <c r="JVU90" s="197"/>
      <c r="JVV90" s="197"/>
      <c r="JVW90" s="197"/>
      <c r="JVX90" s="197"/>
      <c r="JVY90" s="197"/>
      <c r="JVZ90" s="197"/>
      <c r="JWA90" s="197"/>
      <c r="JWB90" s="197"/>
      <c r="JWC90" s="197"/>
      <c r="JWD90" s="197"/>
      <c r="JWE90" s="197"/>
      <c r="JWF90" s="197"/>
      <c r="JWG90" s="197"/>
      <c r="JWH90" s="197"/>
      <c r="JWI90" s="197"/>
      <c r="JWJ90" s="197"/>
      <c r="JWK90" s="197"/>
      <c r="JWL90" s="197"/>
      <c r="JWM90" s="197"/>
      <c r="JWN90" s="197"/>
      <c r="JWO90" s="197"/>
      <c r="JWP90" s="197"/>
      <c r="JWQ90" s="197"/>
      <c r="JWR90" s="197"/>
      <c r="JWS90" s="197"/>
      <c r="JWT90" s="197"/>
      <c r="JWU90" s="197"/>
      <c r="JWV90" s="197"/>
      <c r="JWW90" s="197"/>
      <c r="JWX90" s="197"/>
      <c r="JWY90" s="197"/>
      <c r="JWZ90" s="197"/>
      <c r="JXA90" s="197"/>
      <c r="JXB90" s="197"/>
      <c r="JXC90" s="197"/>
      <c r="JXD90" s="197"/>
      <c r="JXE90" s="197"/>
      <c r="JXF90" s="197"/>
      <c r="JXG90" s="197"/>
      <c r="JXH90" s="197"/>
      <c r="JXI90" s="197"/>
      <c r="JXJ90" s="197"/>
      <c r="JXK90" s="197"/>
      <c r="JXL90" s="197"/>
      <c r="JXM90" s="197"/>
      <c r="JXN90" s="197"/>
      <c r="JXO90" s="197"/>
      <c r="JXP90" s="197"/>
      <c r="JXQ90" s="197"/>
      <c r="JXR90" s="197"/>
      <c r="JXS90" s="197"/>
      <c r="JXT90" s="197"/>
      <c r="JXU90" s="197"/>
      <c r="JXV90" s="197"/>
      <c r="JXW90" s="197"/>
      <c r="JXX90" s="197"/>
      <c r="JXY90" s="197"/>
      <c r="JXZ90" s="197"/>
      <c r="JYA90" s="197"/>
      <c r="JYB90" s="197"/>
      <c r="JYC90" s="197"/>
      <c r="JYD90" s="197"/>
      <c r="JYE90" s="197"/>
      <c r="JYF90" s="197"/>
      <c r="JYG90" s="197"/>
      <c r="JYH90" s="197"/>
      <c r="JYI90" s="197"/>
      <c r="JYJ90" s="197"/>
      <c r="JYK90" s="197"/>
      <c r="JYL90" s="197"/>
      <c r="JYM90" s="197"/>
      <c r="JYN90" s="197"/>
      <c r="JYO90" s="197"/>
      <c r="JYP90" s="197"/>
      <c r="JYQ90" s="197"/>
      <c r="JYR90" s="197"/>
      <c r="JYS90" s="197"/>
      <c r="JYT90" s="197"/>
      <c r="JYU90" s="197"/>
      <c r="JYV90" s="197"/>
      <c r="JYW90" s="197"/>
      <c r="JYX90" s="197"/>
      <c r="JYY90" s="197"/>
      <c r="JYZ90" s="197"/>
      <c r="JZA90" s="197"/>
      <c r="JZB90" s="197"/>
      <c r="JZC90" s="197"/>
      <c r="JZD90" s="197"/>
      <c r="JZE90" s="197"/>
      <c r="JZF90" s="197"/>
      <c r="JZG90" s="197"/>
      <c r="JZH90" s="197"/>
      <c r="JZI90" s="197"/>
      <c r="JZJ90" s="197"/>
      <c r="JZK90" s="197"/>
      <c r="JZL90" s="197"/>
      <c r="JZM90" s="197"/>
      <c r="JZN90" s="197"/>
      <c r="JZO90" s="197"/>
      <c r="JZP90" s="197"/>
      <c r="JZQ90" s="197"/>
      <c r="JZR90" s="197"/>
      <c r="JZS90" s="197"/>
      <c r="JZT90" s="197"/>
      <c r="JZU90" s="197"/>
      <c r="JZV90" s="197"/>
      <c r="JZW90" s="197"/>
      <c r="JZX90" s="197"/>
      <c r="JZY90" s="197"/>
      <c r="JZZ90" s="197"/>
      <c r="KAA90" s="197"/>
      <c r="KAB90" s="197"/>
      <c r="KAC90" s="197"/>
      <c r="KAD90" s="197"/>
      <c r="KAE90" s="197"/>
      <c r="KAF90" s="197"/>
      <c r="KAG90" s="197"/>
      <c r="KAH90" s="197"/>
      <c r="KAI90" s="197"/>
      <c r="KAJ90" s="197"/>
      <c r="KAK90" s="197"/>
      <c r="KAL90" s="197"/>
      <c r="KAM90" s="197"/>
      <c r="KAN90" s="197"/>
      <c r="KAO90" s="197"/>
      <c r="KAP90" s="197"/>
      <c r="KAQ90" s="197"/>
      <c r="KAR90" s="197"/>
      <c r="KAS90" s="197"/>
      <c r="KAT90" s="197"/>
      <c r="KAU90" s="197"/>
      <c r="KAV90" s="197"/>
      <c r="KAW90" s="197"/>
      <c r="KAX90" s="197"/>
      <c r="KAY90" s="197"/>
      <c r="KAZ90" s="197"/>
      <c r="KBA90" s="197"/>
      <c r="KBB90" s="197"/>
      <c r="KBC90" s="197"/>
      <c r="KBD90" s="197"/>
      <c r="KBE90" s="197"/>
      <c r="KBF90" s="197"/>
      <c r="KBG90" s="197"/>
      <c r="KBH90" s="197"/>
      <c r="KBI90" s="197"/>
      <c r="KBJ90" s="197"/>
      <c r="KBK90" s="197"/>
      <c r="KBL90" s="197"/>
      <c r="KBM90" s="197"/>
      <c r="KBN90" s="197"/>
      <c r="KBO90" s="197"/>
      <c r="KBP90" s="197"/>
      <c r="KBQ90" s="197"/>
      <c r="KBR90" s="197"/>
      <c r="KBS90" s="197"/>
      <c r="KBT90" s="197"/>
      <c r="KBU90" s="197"/>
      <c r="KBV90" s="197"/>
      <c r="KBW90" s="197"/>
      <c r="KBX90" s="197"/>
      <c r="KBY90" s="197"/>
      <c r="KBZ90" s="197"/>
      <c r="KCA90" s="197"/>
      <c r="KCB90" s="197"/>
      <c r="KCC90" s="197"/>
      <c r="KCD90" s="197"/>
      <c r="KCE90" s="197"/>
      <c r="KCF90" s="197"/>
      <c r="KCG90" s="197"/>
      <c r="KCH90" s="197"/>
      <c r="KCI90" s="197"/>
      <c r="KCJ90" s="197"/>
      <c r="KCK90" s="197"/>
      <c r="KCL90" s="197"/>
      <c r="KCM90" s="197"/>
      <c r="KCN90" s="197"/>
      <c r="KCO90" s="197"/>
      <c r="KCP90" s="197"/>
      <c r="KCQ90" s="197"/>
      <c r="KCR90" s="197"/>
      <c r="KCS90" s="197"/>
      <c r="KCT90" s="197"/>
      <c r="KCU90" s="197"/>
      <c r="KCV90" s="197"/>
      <c r="KCW90" s="197"/>
      <c r="KCX90" s="197"/>
      <c r="KCY90" s="197"/>
      <c r="KCZ90" s="197"/>
      <c r="KDA90" s="197"/>
      <c r="KDB90" s="197"/>
      <c r="KDC90" s="197"/>
      <c r="KDD90" s="197"/>
      <c r="KDE90" s="197"/>
      <c r="KDF90" s="197"/>
      <c r="KDG90" s="197"/>
      <c r="KDH90" s="197"/>
      <c r="KDI90" s="197"/>
      <c r="KDJ90" s="197"/>
      <c r="KDK90" s="197"/>
      <c r="KDL90" s="197"/>
      <c r="KDM90" s="197"/>
      <c r="KDN90" s="197"/>
      <c r="KDO90" s="197"/>
      <c r="KDP90" s="197"/>
      <c r="KDQ90" s="197"/>
      <c r="KDR90" s="197"/>
      <c r="KDS90" s="197"/>
      <c r="KDT90" s="197"/>
      <c r="KDU90" s="197"/>
      <c r="KDV90" s="197"/>
      <c r="KDW90" s="197"/>
      <c r="KDX90" s="197"/>
      <c r="KDY90" s="197"/>
      <c r="KDZ90" s="197"/>
      <c r="KEA90" s="197"/>
      <c r="KEB90" s="197"/>
      <c r="KEC90" s="197"/>
      <c r="KED90" s="197"/>
      <c r="KEE90" s="197"/>
      <c r="KEF90" s="197"/>
      <c r="KEG90" s="197"/>
      <c r="KEH90" s="197"/>
      <c r="KEI90" s="197"/>
      <c r="KEJ90" s="197"/>
      <c r="KEK90" s="197"/>
      <c r="KEL90" s="197"/>
      <c r="KEM90" s="197"/>
      <c r="KEN90" s="197"/>
      <c r="KEO90" s="197"/>
      <c r="KEP90" s="197"/>
      <c r="KEQ90" s="197"/>
      <c r="KER90" s="197"/>
      <c r="KES90" s="197"/>
      <c r="KET90" s="197"/>
      <c r="KEU90" s="197"/>
      <c r="KEV90" s="197"/>
      <c r="KEW90" s="197"/>
      <c r="KEX90" s="197"/>
      <c r="KEY90" s="197"/>
      <c r="KEZ90" s="197"/>
      <c r="KFA90" s="197"/>
      <c r="KFB90" s="197"/>
      <c r="KFC90" s="197"/>
      <c r="KFD90" s="197"/>
      <c r="KFE90" s="197"/>
      <c r="KFF90" s="197"/>
      <c r="KFG90" s="197"/>
      <c r="KFH90" s="197"/>
      <c r="KFI90" s="197"/>
      <c r="KFJ90" s="197"/>
      <c r="KFK90" s="197"/>
      <c r="KFL90" s="197"/>
      <c r="KFM90" s="197"/>
      <c r="KFN90" s="197"/>
      <c r="KFO90" s="197"/>
      <c r="KFP90" s="197"/>
      <c r="KFQ90" s="197"/>
      <c r="KFR90" s="197"/>
      <c r="KFS90" s="197"/>
      <c r="KFT90" s="197"/>
      <c r="KFU90" s="197"/>
      <c r="KFV90" s="197"/>
      <c r="KFW90" s="197"/>
      <c r="KFX90" s="197"/>
      <c r="KFY90" s="197"/>
      <c r="KFZ90" s="197"/>
      <c r="KGA90" s="197"/>
      <c r="KGB90" s="197"/>
      <c r="KGC90" s="197"/>
      <c r="KGD90" s="197"/>
      <c r="KGE90" s="197"/>
      <c r="KGF90" s="197"/>
      <c r="KGG90" s="197"/>
      <c r="KGH90" s="197"/>
      <c r="KGI90" s="197"/>
      <c r="KGJ90" s="197"/>
      <c r="KGK90" s="197"/>
      <c r="KGL90" s="197"/>
      <c r="KGM90" s="197"/>
      <c r="KGN90" s="197"/>
      <c r="KGO90" s="197"/>
      <c r="KGP90" s="197"/>
      <c r="KGQ90" s="197"/>
      <c r="KGR90" s="197"/>
      <c r="KGS90" s="197"/>
      <c r="KGT90" s="197"/>
      <c r="KGU90" s="197"/>
      <c r="KGV90" s="197"/>
      <c r="KGW90" s="197"/>
      <c r="KGX90" s="197"/>
      <c r="KGY90" s="197"/>
      <c r="KGZ90" s="197"/>
      <c r="KHA90" s="197"/>
      <c r="KHB90" s="197"/>
      <c r="KHC90" s="197"/>
      <c r="KHD90" s="197"/>
      <c r="KHE90" s="197"/>
      <c r="KHF90" s="197"/>
      <c r="KHG90" s="197"/>
      <c r="KHH90" s="197"/>
      <c r="KHI90" s="197"/>
      <c r="KHJ90" s="197"/>
      <c r="KHK90" s="197"/>
      <c r="KHL90" s="197"/>
      <c r="KHM90" s="197"/>
      <c r="KHN90" s="197"/>
      <c r="KHO90" s="197"/>
      <c r="KHP90" s="197"/>
      <c r="KHQ90" s="197"/>
      <c r="KHR90" s="197"/>
      <c r="KHS90" s="197"/>
      <c r="KHT90" s="197"/>
      <c r="KHU90" s="197"/>
      <c r="KHV90" s="197"/>
      <c r="KHW90" s="197"/>
      <c r="KHX90" s="197"/>
      <c r="KHY90" s="197"/>
      <c r="KHZ90" s="197"/>
      <c r="KIA90" s="197"/>
      <c r="KIB90" s="197"/>
      <c r="KIC90" s="197"/>
      <c r="KID90" s="197"/>
      <c r="KIE90" s="197"/>
      <c r="KIF90" s="197"/>
      <c r="KIG90" s="197"/>
      <c r="KIH90" s="197"/>
      <c r="KII90" s="197"/>
      <c r="KIJ90" s="197"/>
      <c r="KIK90" s="197"/>
      <c r="KIL90" s="197"/>
      <c r="KIM90" s="197"/>
      <c r="KIN90" s="197"/>
      <c r="KIO90" s="197"/>
      <c r="KIP90" s="197"/>
      <c r="KIQ90" s="197"/>
      <c r="KIR90" s="197"/>
      <c r="KIS90" s="197"/>
      <c r="KIT90" s="197"/>
      <c r="KIU90" s="197"/>
      <c r="KIV90" s="197"/>
      <c r="KIW90" s="197"/>
      <c r="KIX90" s="197"/>
      <c r="KIY90" s="197"/>
      <c r="KIZ90" s="197"/>
      <c r="KJA90" s="197"/>
      <c r="KJB90" s="197"/>
      <c r="KJC90" s="197"/>
      <c r="KJD90" s="197"/>
      <c r="KJE90" s="197"/>
      <c r="KJF90" s="197"/>
      <c r="KJG90" s="197"/>
      <c r="KJH90" s="197"/>
      <c r="KJI90" s="197"/>
      <c r="KJJ90" s="197"/>
      <c r="KJK90" s="197"/>
      <c r="KJL90" s="197"/>
      <c r="KJM90" s="197"/>
      <c r="KJN90" s="197"/>
      <c r="KJO90" s="197"/>
      <c r="KJP90" s="197"/>
      <c r="KJQ90" s="197"/>
      <c r="KJR90" s="197"/>
      <c r="KJS90" s="197"/>
      <c r="KJT90" s="197"/>
      <c r="KJU90" s="197"/>
      <c r="KJV90" s="197"/>
      <c r="KJW90" s="197"/>
      <c r="KJX90" s="197"/>
      <c r="KJY90" s="197"/>
      <c r="KJZ90" s="197"/>
      <c r="KKA90" s="197"/>
      <c r="KKB90" s="197"/>
      <c r="KKC90" s="197"/>
      <c r="KKD90" s="197"/>
      <c r="KKE90" s="197"/>
      <c r="KKF90" s="197"/>
      <c r="KKG90" s="197"/>
      <c r="KKH90" s="197"/>
      <c r="KKI90" s="197"/>
      <c r="KKJ90" s="197"/>
      <c r="KKK90" s="197"/>
      <c r="KKL90" s="197"/>
      <c r="KKM90" s="197"/>
      <c r="KKN90" s="197"/>
      <c r="KKO90" s="197"/>
      <c r="KKP90" s="197"/>
      <c r="KKQ90" s="197"/>
      <c r="KKR90" s="197"/>
      <c r="KKS90" s="197"/>
      <c r="KKT90" s="197"/>
      <c r="KKU90" s="197"/>
      <c r="KKV90" s="197"/>
      <c r="KKW90" s="197"/>
      <c r="KKX90" s="197"/>
      <c r="KKY90" s="197"/>
      <c r="KKZ90" s="197"/>
      <c r="KLA90" s="197"/>
      <c r="KLB90" s="197"/>
      <c r="KLC90" s="197"/>
      <c r="KLD90" s="197"/>
      <c r="KLE90" s="197"/>
      <c r="KLF90" s="197"/>
      <c r="KLG90" s="197"/>
      <c r="KLH90" s="197"/>
      <c r="KLI90" s="197"/>
      <c r="KLJ90" s="197"/>
      <c r="KLK90" s="197"/>
      <c r="KLL90" s="197"/>
      <c r="KLM90" s="197"/>
      <c r="KLN90" s="197"/>
      <c r="KLO90" s="197"/>
      <c r="KLP90" s="197"/>
      <c r="KLQ90" s="197"/>
      <c r="KLR90" s="197"/>
      <c r="KLS90" s="197"/>
      <c r="KLT90" s="197"/>
      <c r="KLU90" s="197"/>
      <c r="KLV90" s="197"/>
      <c r="KLW90" s="197"/>
      <c r="KLX90" s="197"/>
      <c r="KLY90" s="197"/>
      <c r="KLZ90" s="197"/>
      <c r="KMA90" s="197"/>
      <c r="KMB90" s="197"/>
      <c r="KMC90" s="197"/>
      <c r="KMD90" s="197"/>
      <c r="KME90" s="197"/>
      <c r="KMF90" s="197"/>
      <c r="KMG90" s="197"/>
      <c r="KMH90" s="197"/>
      <c r="KMI90" s="197"/>
      <c r="KMJ90" s="197"/>
      <c r="KMK90" s="197"/>
      <c r="KML90" s="197"/>
      <c r="KMM90" s="197"/>
      <c r="KMN90" s="197"/>
      <c r="KMO90" s="197"/>
      <c r="KMP90" s="197"/>
      <c r="KMQ90" s="197"/>
      <c r="KMR90" s="197"/>
      <c r="KMS90" s="197"/>
      <c r="KMT90" s="197"/>
      <c r="KMU90" s="197"/>
      <c r="KMV90" s="197"/>
      <c r="KMW90" s="197"/>
      <c r="KMX90" s="197"/>
      <c r="KMY90" s="197"/>
      <c r="KMZ90" s="197"/>
      <c r="KNA90" s="197"/>
      <c r="KNB90" s="197"/>
      <c r="KNC90" s="197"/>
      <c r="KND90" s="197"/>
      <c r="KNE90" s="197"/>
      <c r="KNF90" s="197"/>
      <c r="KNG90" s="197"/>
      <c r="KNH90" s="197"/>
      <c r="KNI90" s="197"/>
      <c r="KNJ90" s="197"/>
      <c r="KNK90" s="197"/>
      <c r="KNL90" s="197"/>
      <c r="KNM90" s="197"/>
      <c r="KNN90" s="197"/>
      <c r="KNO90" s="197"/>
      <c r="KNP90" s="197"/>
      <c r="KNQ90" s="197"/>
      <c r="KNR90" s="197"/>
      <c r="KNS90" s="197"/>
      <c r="KNT90" s="197"/>
      <c r="KNU90" s="197"/>
      <c r="KNV90" s="197"/>
      <c r="KNW90" s="197"/>
      <c r="KNX90" s="197"/>
      <c r="KNY90" s="197"/>
      <c r="KNZ90" s="197"/>
      <c r="KOA90" s="197"/>
      <c r="KOB90" s="197"/>
      <c r="KOC90" s="197"/>
      <c r="KOD90" s="197"/>
      <c r="KOE90" s="197"/>
      <c r="KOF90" s="197"/>
      <c r="KOG90" s="197"/>
      <c r="KOH90" s="197"/>
      <c r="KOI90" s="197"/>
      <c r="KOJ90" s="197"/>
      <c r="KOK90" s="197"/>
      <c r="KOL90" s="197"/>
      <c r="KOM90" s="197"/>
      <c r="KON90" s="197"/>
      <c r="KOO90" s="197"/>
      <c r="KOP90" s="197"/>
      <c r="KOQ90" s="197"/>
      <c r="KOR90" s="197"/>
      <c r="KOS90" s="197"/>
      <c r="KOT90" s="197"/>
      <c r="KOU90" s="197"/>
      <c r="KOV90" s="197"/>
      <c r="KOW90" s="197"/>
      <c r="KOX90" s="197"/>
      <c r="KOY90" s="197"/>
      <c r="KOZ90" s="197"/>
      <c r="KPA90" s="197"/>
      <c r="KPB90" s="197"/>
      <c r="KPC90" s="197"/>
      <c r="KPD90" s="197"/>
      <c r="KPE90" s="197"/>
      <c r="KPF90" s="197"/>
      <c r="KPG90" s="197"/>
      <c r="KPH90" s="197"/>
      <c r="KPI90" s="197"/>
      <c r="KPJ90" s="197"/>
      <c r="KPK90" s="197"/>
      <c r="KPL90" s="197"/>
      <c r="KPM90" s="197"/>
      <c r="KPN90" s="197"/>
      <c r="KPO90" s="197"/>
      <c r="KPP90" s="197"/>
      <c r="KPQ90" s="197"/>
      <c r="KPR90" s="197"/>
      <c r="KPS90" s="197"/>
      <c r="KPT90" s="197"/>
      <c r="KPU90" s="197"/>
      <c r="KPV90" s="197"/>
      <c r="KPW90" s="197"/>
      <c r="KPX90" s="197"/>
      <c r="KPY90" s="197"/>
      <c r="KPZ90" s="197"/>
      <c r="KQA90" s="197"/>
      <c r="KQB90" s="197"/>
      <c r="KQC90" s="197"/>
      <c r="KQD90" s="197"/>
      <c r="KQE90" s="197"/>
      <c r="KQF90" s="197"/>
      <c r="KQG90" s="197"/>
      <c r="KQH90" s="197"/>
      <c r="KQI90" s="197"/>
      <c r="KQJ90" s="197"/>
      <c r="KQK90" s="197"/>
      <c r="KQL90" s="197"/>
      <c r="KQM90" s="197"/>
      <c r="KQN90" s="197"/>
      <c r="KQO90" s="197"/>
      <c r="KQP90" s="197"/>
      <c r="KQQ90" s="197"/>
      <c r="KQR90" s="197"/>
      <c r="KQS90" s="197"/>
      <c r="KQT90" s="197"/>
      <c r="KQU90" s="197"/>
      <c r="KQV90" s="197"/>
      <c r="KQW90" s="197"/>
      <c r="KQX90" s="197"/>
      <c r="KQY90" s="197"/>
      <c r="KQZ90" s="197"/>
      <c r="KRA90" s="197"/>
      <c r="KRB90" s="197"/>
      <c r="KRC90" s="197"/>
      <c r="KRD90" s="197"/>
      <c r="KRE90" s="197"/>
      <c r="KRF90" s="197"/>
      <c r="KRG90" s="197"/>
      <c r="KRH90" s="197"/>
      <c r="KRI90" s="197"/>
      <c r="KRJ90" s="197"/>
      <c r="KRK90" s="197"/>
      <c r="KRL90" s="197"/>
      <c r="KRM90" s="197"/>
      <c r="KRN90" s="197"/>
      <c r="KRO90" s="197"/>
      <c r="KRP90" s="197"/>
      <c r="KRQ90" s="197"/>
      <c r="KRR90" s="197"/>
      <c r="KRS90" s="197"/>
      <c r="KRT90" s="197"/>
      <c r="KRU90" s="197"/>
      <c r="KRV90" s="197"/>
      <c r="KRW90" s="197"/>
      <c r="KRX90" s="197"/>
      <c r="KRY90" s="197"/>
      <c r="KRZ90" s="197"/>
      <c r="KSA90" s="197"/>
      <c r="KSB90" s="197"/>
      <c r="KSC90" s="197"/>
      <c r="KSD90" s="197"/>
      <c r="KSE90" s="197"/>
      <c r="KSF90" s="197"/>
      <c r="KSG90" s="197"/>
      <c r="KSH90" s="197"/>
      <c r="KSI90" s="197"/>
      <c r="KSJ90" s="197"/>
      <c r="KSK90" s="197"/>
      <c r="KSL90" s="197"/>
      <c r="KSM90" s="197"/>
      <c r="KSN90" s="197"/>
      <c r="KSO90" s="197"/>
      <c r="KSP90" s="197"/>
      <c r="KSQ90" s="197"/>
      <c r="KSR90" s="197"/>
      <c r="KSS90" s="197"/>
      <c r="KST90" s="197"/>
      <c r="KSU90" s="197"/>
      <c r="KSV90" s="197"/>
      <c r="KSW90" s="197"/>
      <c r="KSX90" s="197"/>
      <c r="KSY90" s="197"/>
      <c r="KSZ90" s="197"/>
      <c r="KTA90" s="197"/>
      <c r="KTB90" s="197"/>
      <c r="KTC90" s="197"/>
      <c r="KTD90" s="197"/>
      <c r="KTE90" s="197"/>
      <c r="KTF90" s="197"/>
      <c r="KTG90" s="197"/>
      <c r="KTH90" s="197"/>
      <c r="KTI90" s="197"/>
      <c r="KTJ90" s="197"/>
      <c r="KTK90" s="197"/>
      <c r="KTL90" s="197"/>
      <c r="KTM90" s="197"/>
      <c r="KTN90" s="197"/>
      <c r="KTO90" s="197"/>
      <c r="KTP90" s="197"/>
      <c r="KTQ90" s="197"/>
      <c r="KTR90" s="197"/>
      <c r="KTS90" s="197"/>
      <c r="KTT90" s="197"/>
      <c r="KTU90" s="197"/>
      <c r="KTV90" s="197"/>
      <c r="KTW90" s="197"/>
      <c r="KTX90" s="197"/>
      <c r="KTY90" s="197"/>
      <c r="KTZ90" s="197"/>
      <c r="KUA90" s="197"/>
      <c r="KUB90" s="197"/>
      <c r="KUC90" s="197"/>
      <c r="KUD90" s="197"/>
      <c r="KUE90" s="197"/>
      <c r="KUF90" s="197"/>
      <c r="KUG90" s="197"/>
      <c r="KUH90" s="197"/>
      <c r="KUI90" s="197"/>
      <c r="KUJ90" s="197"/>
      <c r="KUK90" s="197"/>
      <c r="KUL90" s="197"/>
      <c r="KUM90" s="197"/>
      <c r="KUN90" s="197"/>
      <c r="KUO90" s="197"/>
      <c r="KUP90" s="197"/>
      <c r="KUQ90" s="197"/>
      <c r="KUR90" s="197"/>
      <c r="KUS90" s="197"/>
      <c r="KUT90" s="197"/>
      <c r="KUU90" s="197"/>
      <c r="KUV90" s="197"/>
      <c r="KUW90" s="197"/>
      <c r="KUX90" s="197"/>
      <c r="KUY90" s="197"/>
      <c r="KUZ90" s="197"/>
      <c r="KVA90" s="197"/>
      <c r="KVB90" s="197"/>
      <c r="KVC90" s="197"/>
      <c r="KVD90" s="197"/>
      <c r="KVE90" s="197"/>
      <c r="KVF90" s="197"/>
      <c r="KVG90" s="197"/>
      <c r="KVH90" s="197"/>
      <c r="KVI90" s="197"/>
      <c r="KVJ90" s="197"/>
      <c r="KVK90" s="197"/>
      <c r="KVL90" s="197"/>
      <c r="KVM90" s="197"/>
      <c r="KVN90" s="197"/>
      <c r="KVO90" s="197"/>
      <c r="KVP90" s="197"/>
      <c r="KVQ90" s="197"/>
      <c r="KVR90" s="197"/>
      <c r="KVS90" s="197"/>
      <c r="KVT90" s="197"/>
      <c r="KVU90" s="197"/>
      <c r="KVV90" s="197"/>
      <c r="KVW90" s="197"/>
      <c r="KVX90" s="197"/>
      <c r="KVY90" s="197"/>
      <c r="KVZ90" s="197"/>
      <c r="KWA90" s="197"/>
      <c r="KWB90" s="197"/>
      <c r="KWC90" s="197"/>
      <c r="KWD90" s="197"/>
      <c r="KWE90" s="197"/>
      <c r="KWF90" s="197"/>
      <c r="KWG90" s="197"/>
      <c r="KWH90" s="197"/>
      <c r="KWI90" s="197"/>
      <c r="KWJ90" s="197"/>
      <c r="KWK90" s="197"/>
      <c r="KWL90" s="197"/>
      <c r="KWM90" s="197"/>
      <c r="KWN90" s="197"/>
      <c r="KWO90" s="197"/>
      <c r="KWP90" s="197"/>
      <c r="KWQ90" s="197"/>
      <c r="KWR90" s="197"/>
      <c r="KWS90" s="197"/>
      <c r="KWT90" s="197"/>
      <c r="KWU90" s="197"/>
      <c r="KWV90" s="197"/>
      <c r="KWW90" s="197"/>
      <c r="KWX90" s="197"/>
      <c r="KWY90" s="197"/>
      <c r="KWZ90" s="197"/>
      <c r="KXA90" s="197"/>
      <c r="KXB90" s="197"/>
      <c r="KXC90" s="197"/>
      <c r="KXD90" s="197"/>
      <c r="KXE90" s="197"/>
      <c r="KXF90" s="197"/>
      <c r="KXG90" s="197"/>
      <c r="KXH90" s="197"/>
      <c r="KXI90" s="197"/>
      <c r="KXJ90" s="197"/>
      <c r="KXK90" s="197"/>
      <c r="KXL90" s="197"/>
      <c r="KXM90" s="197"/>
      <c r="KXN90" s="197"/>
      <c r="KXO90" s="197"/>
      <c r="KXP90" s="197"/>
      <c r="KXQ90" s="197"/>
      <c r="KXR90" s="197"/>
      <c r="KXS90" s="197"/>
      <c r="KXT90" s="197"/>
      <c r="KXU90" s="197"/>
      <c r="KXV90" s="197"/>
      <c r="KXW90" s="197"/>
      <c r="KXX90" s="197"/>
      <c r="KXY90" s="197"/>
      <c r="KXZ90" s="197"/>
      <c r="KYA90" s="197"/>
      <c r="KYB90" s="197"/>
      <c r="KYC90" s="197"/>
      <c r="KYD90" s="197"/>
      <c r="KYE90" s="197"/>
      <c r="KYF90" s="197"/>
      <c r="KYG90" s="197"/>
      <c r="KYH90" s="197"/>
      <c r="KYI90" s="197"/>
      <c r="KYJ90" s="197"/>
      <c r="KYK90" s="197"/>
      <c r="KYL90" s="197"/>
      <c r="KYM90" s="197"/>
      <c r="KYN90" s="197"/>
      <c r="KYO90" s="197"/>
      <c r="KYP90" s="197"/>
      <c r="KYQ90" s="197"/>
      <c r="KYR90" s="197"/>
      <c r="KYS90" s="197"/>
      <c r="KYT90" s="197"/>
      <c r="KYU90" s="197"/>
      <c r="KYV90" s="197"/>
      <c r="KYW90" s="197"/>
      <c r="KYX90" s="197"/>
      <c r="KYY90" s="197"/>
      <c r="KYZ90" s="197"/>
      <c r="KZA90" s="197"/>
      <c r="KZB90" s="197"/>
      <c r="KZC90" s="197"/>
      <c r="KZD90" s="197"/>
      <c r="KZE90" s="197"/>
      <c r="KZF90" s="197"/>
      <c r="KZG90" s="197"/>
      <c r="KZH90" s="197"/>
      <c r="KZI90" s="197"/>
      <c r="KZJ90" s="197"/>
      <c r="KZK90" s="197"/>
      <c r="KZL90" s="197"/>
      <c r="KZM90" s="197"/>
      <c r="KZN90" s="197"/>
      <c r="KZO90" s="197"/>
      <c r="KZP90" s="197"/>
      <c r="KZQ90" s="197"/>
      <c r="KZR90" s="197"/>
      <c r="KZS90" s="197"/>
      <c r="KZT90" s="197"/>
      <c r="KZU90" s="197"/>
      <c r="KZV90" s="197"/>
      <c r="KZW90" s="197"/>
      <c r="KZX90" s="197"/>
      <c r="KZY90" s="197"/>
      <c r="KZZ90" s="197"/>
      <c r="LAA90" s="197"/>
      <c r="LAB90" s="197"/>
      <c r="LAC90" s="197"/>
      <c r="LAD90" s="197"/>
      <c r="LAE90" s="197"/>
      <c r="LAF90" s="197"/>
      <c r="LAG90" s="197"/>
      <c r="LAH90" s="197"/>
      <c r="LAI90" s="197"/>
      <c r="LAJ90" s="197"/>
      <c r="LAK90" s="197"/>
      <c r="LAL90" s="197"/>
      <c r="LAM90" s="197"/>
      <c r="LAN90" s="197"/>
      <c r="LAO90" s="197"/>
      <c r="LAP90" s="197"/>
      <c r="LAQ90" s="197"/>
      <c r="LAR90" s="197"/>
      <c r="LAS90" s="197"/>
      <c r="LAT90" s="197"/>
      <c r="LAU90" s="197"/>
      <c r="LAV90" s="197"/>
      <c r="LAW90" s="197"/>
      <c r="LAX90" s="197"/>
      <c r="LAY90" s="197"/>
      <c r="LAZ90" s="197"/>
      <c r="LBA90" s="197"/>
      <c r="LBB90" s="197"/>
      <c r="LBC90" s="197"/>
      <c r="LBD90" s="197"/>
      <c r="LBE90" s="197"/>
      <c r="LBF90" s="197"/>
      <c r="LBG90" s="197"/>
      <c r="LBH90" s="197"/>
      <c r="LBI90" s="197"/>
      <c r="LBJ90" s="197"/>
      <c r="LBK90" s="197"/>
      <c r="LBL90" s="197"/>
      <c r="LBM90" s="197"/>
      <c r="LBN90" s="197"/>
      <c r="LBO90" s="197"/>
      <c r="LBP90" s="197"/>
      <c r="LBQ90" s="197"/>
      <c r="LBR90" s="197"/>
      <c r="LBS90" s="197"/>
      <c r="LBT90" s="197"/>
      <c r="LBU90" s="197"/>
      <c r="LBV90" s="197"/>
      <c r="LBW90" s="197"/>
      <c r="LBX90" s="197"/>
      <c r="LBY90" s="197"/>
      <c r="LBZ90" s="197"/>
      <c r="LCA90" s="197"/>
      <c r="LCB90" s="197"/>
      <c r="LCC90" s="197"/>
      <c r="LCD90" s="197"/>
      <c r="LCE90" s="197"/>
      <c r="LCF90" s="197"/>
      <c r="LCG90" s="197"/>
      <c r="LCH90" s="197"/>
      <c r="LCI90" s="197"/>
      <c r="LCJ90" s="197"/>
      <c r="LCK90" s="197"/>
      <c r="LCL90" s="197"/>
      <c r="LCM90" s="197"/>
      <c r="LCN90" s="197"/>
      <c r="LCO90" s="197"/>
      <c r="LCP90" s="197"/>
      <c r="LCQ90" s="197"/>
      <c r="LCR90" s="197"/>
      <c r="LCS90" s="197"/>
      <c r="LCT90" s="197"/>
      <c r="LCU90" s="197"/>
      <c r="LCV90" s="197"/>
      <c r="LCW90" s="197"/>
      <c r="LCX90" s="197"/>
      <c r="LCY90" s="197"/>
      <c r="LCZ90" s="197"/>
      <c r="LDA90" s="197"/>
      <c r="LDB90" s="197"/>
      <c r="LDC90" s="197"/>
      <c r="LDD90" s="197"/>
      <c r="LDE90" s="197"/>
      <c r="LDF90" s="197"/>
      <c r="LDG90" s="197"/>
      <c r="LDH90" s="197"/>
      <c r="LDI90" s="197"/>
      <c r="LDJ90" s="197"/>
      <c r="LDK90" s="197"/>
      <c r="LDL90" s="197"/>
      <c r="LDM90" s="197"/>
      <c r="LDN90" s="197"/>
      <c r="LDO90" s="197"/>
      <c r="LDP90" s="197"/>
      <c r="LDQ90" s="197"/>
      <c r="LDR90" s="197"/>
      <c r="LDS90" s="197"/>
      <c r="LDT90" s="197"/>
      <c r="LDU90" s="197"/>
      <c r="LDV90" s="197"/>
      <c r="LDW90" s="197"/>
      <c r="LDX90" s="197"/>
      <c r="LDY90" s="197"/>
      <c r="LDZ90" s="197"/>
      <c r="LEA90" s="197"/>
      <c r="LEB90" s="197"/>
      <c r="LEC90" s="197"/>
      <c r="LED90" s="197"/>
      <c r="LEE90" s="197"/>
      <c r="LEF90" s="197"/>
      <c r="LEG90" s="197"/>
      <c r="LEH90" s="197"/>
      <c r="LEI90" s="197"/>
      <c r="LEJ90" s="197"/>
      <c r="LEK90" s="197"/>
      <c r="LEL90" s="197"/>
      <c r="LEM90" s="197"/>
      <c r="LEN90" s="197"/>
      <c r="LEO90" s="197"/>
      <c r="LEP90" s="197"/>
      <c r="LEQ90" s="197"/>
      <c r="LER90" s="197"/>
      <c r="LES90" s="197"/>
      <c r="LET90" s="197"/>
      <c r="LEU90" s="197"/>
      <c r="LEV90" s="197"/>
      <c r="LEW90" s="197"/>
      <c r="LEX90" s="197"/>
      <c r="LEY90" s="197"/>
      <c r="LEZ90" s="197"/>
      <c r="LFA90" s="197"/>
      <c r="LFB90" s="197"/>
      <c r="LFC90" s="197"/>
      <c r="LFD90" s="197"/>
      <c r="LFE90" s="197"/>
      <c r="LFF90" s="197"/>
      <c r="LFG90" s="197"/>
      <c r="LFH90" s="197"/>
      <c r="LFI90" s="197"/>
      <c r="LFJ90" s="197"/>
      <c r="LFK90" s="197"/>
      <c r="LFL90" s="197"/>
      <c r="LFM90" s="197"/>
      <c r="LFN90" s="197"/>
      <c r="LFO90" s="197"/>
      <c r="LFP90" s="197"/>
      <c r="LFQ90" s="197"/>
      <c r="LFR90" s="197"/>
      <c r="LFS90" s="197"/>
      <c r="LFT90" s="197"/>
      <c r="LFU90" s="197"/>
      <c r="LFV90" s="197"/>
      <c r="LFW90" s="197"/>
      <c r="LFX90" s="197"/>
      <c r="LFY90" s="197"/>
      <c r="LFZ90" s="197"/>
      <c r="LGA90" s="197"/>
      <c r="LGB90" s="197"/>
      <c r="LGC90" s="197"/>
      <c r="LGD90" s="197"/>
      <c r="LGE90" s="197"/>
      <c r="LGF90" s="197"/>
      <c r="LGG90" s="197"/>
      <c r="LGH90" s="197"/>
      <c r="LGI90" s="197"/>
      <c r="LGJ90" s="197"/>
      <c r="LGK90" s="197"/>
      <c r="LGL90" s="197"/>
      <c r="LGM90" s="197"/>
      <c r="LGN90" s="197"/>
      <c r="LGO90" s="197"/>
      <c r="LGP90" s="197"/>
      <c r="LGQ90" s="197"/>
      <c r="LGR90" s="197"/>
      <c r="LGS90" s="197"/>
      <c r="LGT90" s="197"/>
      <c r="LGU90" s="197"/>
      <c r="LGV90" s="197"/>
      <c r="LGW90" s="197"/>
      <c r="LGX90" s="197"/>
      <c r="LGY90" s="197"/>
      <c r="LGZ90" s="197"/>
      <c r="LHA90" s="197"/>
      <c r="LHB90" s="197"/>
      <c r="LHC90" s="197"/>
      <c r="LHD90" s="197"/>
      <c r="LHE90" s="197"/>
      <c r="LHF90" s="197"/>
      <c r="LHG90" s="197"/>
      <c r="LHH90" s="197"/>
      <c r="LHI90" s="197"/>
      <c r="LHJ90" s="197"/>
      <c r="LHK90" s="197"/>
      <c r="LHL90" s="197"/>
      <c r="LHM90" s="197"/>
      <c r="LHN90" s="197"/>
      <c r="LHO90" s="197"/>
      <c r="LHP90" s="197"/>
      <c r="LHQ90" s="197"/>
      <c r="LHR90" s="197"/>
      <c r="LHS90" s="197"/>
      <c r="LHT90" s="197"/>
      <c r="LHU90" s="197"/>
      <c r="LHV90" s="197"/>
      <c r="LHW90" s="197"/>
      <c r="LHX90" s="197"/>
      <c r="LHY90" s="197"/>
      <c r="LHZ90" s="197"/>
      <c r="LIA90" s="197"/>
      <c r="LIB90" s="197"/>
      <c r="LIC90" s="197"/>
      <c r="LID90" s="197"/>
      <c r="LIE90" s="197"/>
      <c r="LIF90" s="197"/>
      <c r="LIG90" s="197"/>
      <c r="LIH90" s="197"/>
      <c r="LII90" s="197"/>
      <c r="LIJ90" s="197"/>
      <c r="LIK90" s="197"/>
      <c r="LIL90" s="197"/>
      <c r="LIM90" s="197"/>
      <c r="LIN90" s="197"/>
      <c r="LIO90" s="197"/>
      <c r="LIP90" s="197"/>
      <c r="LIQ90" s="197"/>
      <c r="LIR90" s="197"/>
      <c r="LIS90" s="197"/>
      <c r="LIT90" s="197"/>
      <c r="LIU90" s="197"/>
      <c r="LIV90" s="197"/>
      <c r="LIW90" s="197"/>
      <c r="LIX90" s="197"/>
      <c r="LIY90" s="197"/>
      <c r="LIZ90" s="197"/>
      <c r="LJA90" s="197"/>
      <c r="LJB90" s="197"/>
      <c r="LJC90" s="197"/>
      <c r="LJD90" s="197"/>
      <c r="LJE90" s="197"/>
      <c r="LJF90" s="197"/>
      <c r="LJG90" s="197"/>
      <c r="LJH90" s="197"/>
      <c r="LJI90" s="197"/>
      <c r="LJJ90" s="197"/>
      <c r="LJK90" s="197"/>
      <c r="LJL90" s="197"/>
      <c r="LJM90" s="197"/>
      <c r="LJN90" s="197"/>
      <c r="LJO90" s="197"/>
      <c r="LJP90" s="197"/>
      <c r="LJQ90" s="197"/>
      <c r="LJR90" s="197"/>
      <c r="LJS90" s="197"/>
      <c r="LJT90" s="197"/>
      <c r="LJU90" s="197"/>
      <c r="LJV90" s="197"/>
      <c r="LJW90" s="197"/>
      <c r="LJX90" s="197"/>
      <c r="LJY90" s="197"/>
      <c r="LJZ90" s="197"/>
      <c r="LKA90" s="197"/>
      <c r="LKB90" s="197"/>
      <c r="LKC90" s="197"/>
      <c r="LKD90" s="197"/>
      <c r="LKE90" s="197"/>
      <c r="LKF90" s="197"/>
      <c r="LKG90" s="197"/>
      <c r="LKH90" s="197"/>
      <c r="LKI90" s="197"/>
      <c r="LKJ90" s="197"/>
      <c r="LKK90" s="197"/>
      <c r="LKL90" s="197"/>
      <c r="LKM90" s="197"/>
      <c r="LKN90" s="197"/>
      <c r="LKO90" s="197"/>
      <c r="LKP90" s="197"/>
      <c r="LKQ90" s="197"/>
      <c r="LKR90" s="197"/>
      <c r="LKS90" s="197"/>
      <c r="LKT90" s="197"/>
      <c r="LKU90" s="197"/>
      <c r="LKV90" s="197"/>
      <c r="LKW90" s="197"/>
      <c r="LKX90" s="197"/>
      <c r="LKY90" s="197"/>
      <c r="LKZ90" s="197"/>
      <c r="LLA90" s="197"/>
      <c r="LLB90" s="197"/>
      <c r="LLC90" s="197"/>
      <c r="LLD90" s="197"/>
      <c r="LLE90" s="197"/>
      <c r="LLF90" s="197"/>
      <c r="LLG90" s="197"/>
      <c r="LLH90" s="197"/>
      <c r="LLI90" s="197"/>
      <c r="LLJ90" s="197"/>
      <c r="LLK90" s="197"/>
      <c r="LLL90" s="197"/>
      <c r="LLM90" s="197"/>
      <c r="LLN90" s="197"/>
      <c r="LLO90" s="197"/>
      <c r="LLP90" s="197"/>
      <c r="LLQ90" s="197"/>
      <c r="LLR90" s="197"/>
      <c r="LLS90" s="197"/>
      <c r="LLT90" s="197"/>
      <c r="LLU90" s="197"/>
      <c r="LLV90" s="197"/>
      <c r="LLW90" s="197"/>
      <c r="LLX90" s="197"/>
      <c r="LLY90" s="197"/>
      <c r="LLZ90" s="197"/>
      <c r="LMA90" s="197"/>
      <c r="LMB90" s="197"/>
      <c r="LMC90" s="197"/>
      <c r="LMD90" s="197"/>
      <c r="LME90" s="197"/>
      <c r="LMF90" s="197"/>
      <c r="LMG90" s="197"/>
      <c r="LMH90" s="197"/>
      <c r="LMI90" s="197"/>
      <c r="LMJ90" s="197"/>
      <c r="LMK90" s="197"/>
      <c r="LML90" s="197"/>
      <c r="LMM90" s="197"/>
      <c r="LMN90" s="197"/>
      <c r="LMO90" s="197"/>
      <c r="LMP90" s="197"/>
      <c r="LMQ90" s="197"/>
      <c r="LMR90" s="197"/>
      <c r="LMS90" s="197"/>
      <c r="LMT90" s="197"/>
      <c r="LMU90" s="197"/>
      <c r="LMV90" s="197"/>
      <c r="LMW90" s="197"/>
      <c r="LMX90" s="197"/>
      <c r="LMY90" s="197"/>
      <c r="LMZ90" s="197"/>
      <c r="LNA90" s="197"/>
      <c r="LNB90" s="197"/>
      <c r="LNC90" s="197"/>
      <c r="LND90" s="197"/>
      <c r="LNE90" s="197"/>
      <c r="LNF90" s="197"/>
      <c r="LNG90" s="197"/>
      <c r="LNH90" s="197"/>
      <c r="LNI90" s="197"/>
      <c r="LNJ90" s="197"/>
      <c r="LNK90" s="197"/>
      <c r="LNL90" s="197"/>
      <c r="LNM90" s="197"/>
      <c r="LNN90" s="197"/>
      <c r="LNO90" s="197"/>
      <c r="LNP90" s="197"/>
      <c r="LNQ90" s="197"/>
      <c r="LNR90" s="197"/>
      <c r="LNS90" s="197"/>
      <c r="LNT90" s="197"/>
      <c r="LNU90" s="197"/>
      <c r="LNV90" s="197"/>
      <c r="LNW90" s="197"/>
      <c r="LNX90" s="197"/>
      <c r="LNY90" s="197"/>
      <c r="LNZ90" s="197"/>
      <c r="LOA90" s="197"/>
      <c r="LOB90" s="197"/>
      <c r="LOC90" s="197"/>
      <c r="LOD90" s="197"/>
      <c r="LOE90" s="197"/>
      <c r="LOF90" s="197"/>
      <c r="LOG90" s="197"/>
      <c r="LOH90" s="197"/>
      <c r="LOI90" s="197"/>
      <c r="LOJ90" s="197"/>
      <c r="LOK90" s="197"/>
      <c r="LOL90" s="197"/>
      <c r="LOM90" s="197"/>
      <c r="LON90" s="197"/>
      <c r="LOO90" s="197"/>
      <c r="LOP90" s="197"/>
      <c r="LOQ90" s="197"/>
      <c r="LOR90" s="197"/>
      <c r="LOS90" s="197"/>
      <c r="LOT90" s="197"/>
      <c r="LOU90" s="197"/>
      <c r="LOV90" s="197"/>
      <c r="LOW90" s="197"/>
      <c r="LOX90" s="197"/>
      <c r="LOY90" s="197"/>
      <c r="LOZ90" s="197"/>
      <c r="LPA90" s="197"/>
      <c r="LPB90" s="197"/>
      <c r="LPC90" s="197"/>
      <c r="LPD90" s="197"/>
      <c r="LPE90" s="197"/>
      <c r="LPF90" s="197"/>
      <c r="LPG90" s="197"/>
      <c r="LPH90" s="197"/>
      <c r="LPI90" s="197"/>
      <c r="LPJ90" s="197"/>
      <c r="LPK90" s="197"/>
      <c r="LPL90" s="197"/>
      <c r="LPM90" s="197"/>
      <c r="LPN90" s="197"/>
      <c r="LPO90" s="197"/>
      <c r="LPP90" s="197"/>
      <c r="LPQ90" s="197"/>
      <c r="LPR90" s="197"/>
      <c r="LPS90" s="197"/>
      <c r="LPT90" s="197"/>
      <c r="LPU90" s="197"/>
      <c r="LPV90" s="197"/>
      <c r="LPW90" s="197"/>
      <c r="LPX90" s="197"/>
      <c r="LPY90" s="197"/>
      <c r="LPZ90" s="197"/>
      <c r="LQA90" s="197"/>
      <c r="LQB90" s="197"/>
      <c r="LQC90" s="197"/>
      <c r="LQD90" s="197"/>
      <c r="LQE90" s="197"/>
      <c r="LQF90" s="197"/>
      <c r="LQG90" s="197"/>
      <c r="LQH90" s="197"/>
      <c r="LQI90" s="197"/>
      <c r="LQJ90" s="197"/>
      <c r="LQK90" s="197"/>
      <c r="LQL90" s="197"/>
      <c r="LQM90" s="197"/>
      <c r="LQN90" s="197"/>
      <c r="LQO90" s="197"/>
      <c r="LQP90" s="197"/>
      <c r="LQQ90" s="197"/>
      <c r="LQR90" s="197"/>
      <c r="LQS90" s="197"/>
      <c r="LQT90" s="197"/>
      <c r="LQU90" s="197"/>
      <c r="LQV90" s="197"/>
      <c r="LQW90" s="197"/>
      <c r="LQX90" s="197"/>
      <c r="LQY90" s="197"/>
      <c r="LQZ90" s="197"/>
      <c r="LRA90" s="197"/>
      <c r="LRB90" s="197"/>
      <c r="LRC90" s="197"/>
      <c r="LRD90" s="197"/>
      <c r="LRE90" s="197"/>
      <c r="LRF90" s="197"/>
      <c r="LRG90" s="197"/>
      <c r="LRH90" s="197"/>
      <c r="LRI90" s="197"/>
      <c r="LRJ90" s="197"/>
      <c r="LRK90" s="197"/>
      <c r="LRL90" s="197"/>
      <c r="LRM90" s="197"/>
      <c r="LRN90" s="197"/>
      <c r="LRO90" s="197"/>
      <c r="LRP90" s="197"/>
      <c r="LRQ90" s="197"/>
      <c r="LRR90" s="197"/>
      <c r="LRS90" s="197"/>
      <c r="LRT90" s="197"/>
      <c r="LRU90" s="197"/>
      <c r="LRV90" s="197"/>
      <c r="LRW90" s="197"/>
      <c r="LRX90" s="197"/>
      <c r="LRY90" s="197"/>
      <c r="LRZ90" s="197"/>
      <c r="LSA90" s="197"/>
      <c r="LSB90" s="197"/>
      <c r="LSC90" s="197"/>
      <c r="LSD90" s="197"/>
      <c r="LSE90" s="197"/>
      <c r="LSF90" s="197"/>
      <c r="LSG90" s="197"/>
      <c r="LSH90" s="197"/>
      <c r="LSI90" s="197"/>
      <c r="LSJ90" s="197"/>
      <c r="LSK90" s="197"/>
      <c r="LSL90" s="197"/>
      <c r="LSM90" s="197"/>
      <c r="LSN90" s="197"/>
      <c r="LSO90" s="197"/>
      <c r="LSP90" s="197"/>
      <c r="LSQ90" s="197"/>
      <c r="LSR90" s="197"/>
      <c r="LSS90" s="197"/>
      <c r="LST90" s="197"/>
      <c r="LSU90" s="197"/>
      <c r="LSV90" s="197"/>
      <c r="LSW90" s="197"/>
      <c r="LSX90" s="197"/>
      <c r="LSY90" s="197"/>
      <c r="LSZ90" s="197"/>
      <c r="LTA90" s="197"/>
      <c r="LTB90" s="197"/>
      <c r="LTC90" s="197"/>
      <c r="LTD90" s="197"/>
      <c r="LTE90" s="197"/>
      <c r="LTF90" s="197"/>
      <c r="LTG90" s="197"/>
      <c r="LTH90" s="197"/>
      <c r="LTI90" s="197"/>
      <c r="LTJ90" s="197"/>
      <c r="LTK90" s="197"/>
      <c r="LTL90" s="197"/>
      <c r="LTM90" s="197"/>
      <c r="LTN90" s="197"/>
      <c r="LTO90" s="197"/>
      <c r="LTP90" s="197"/>
      <c r="LTQ90" s="197"/>
      <c r="LTR90" s="197"/>
      <c r="LTS90" s="197"/>
      <c r="LTT90" s="197"/>
      <c r="LTU90" s="197"/>
      <c r="LTV90" s="197"/>
      <c r="LTW90" s="197"/>
      <c r="LTX90" s="197"/>
      <c r="LTY90" s="197"/>
      <c r="LTZ90" s="197"/>
      <c r="LUA90" s="197"/>
      <c r="LUB90" s="197"/>
      <c r="LUC90" s="197"/>
      <c r="LUD90" s="197"/>
      <c r="LUE90" s="197"/>
      <c r="LUF90" s="197"/>
      <c r="LUG90" s="197"/>
      <c r="LUH90" s="197"/>
      <c r="LUI90" s="197"/>
      <c r="LUJ90" s="197"/>
      <c r="LUK90" s="197"/>
      <c r="LUL90" s="197"/>
      <c r="LUM90" s="197"/>
      <c r="LUN90" s="197"/>
      <c r="LUO90" s="197"/>
      <c r="LUP90" s="197"/>
      <c r="LUQ90" s="197"/>
      <c r="LUR90" s="197"/>
      <c r="LUS90" s="197"/>
      <c r="LUT90" s="197"/>
      <c r="LUU90" s="197"/>
      <c r="LUV90" s="197"/>
      <c r="LUW90" s="197"/>
      <c r="LUX90" s="197"/>
      <c r="LUY90" s="197"/>
      <c r="LUZ90" s="197"/>
      <c r="LVA90" s="197"/>
      <c r="LVB90" s="197"/>
      <c r="LVC90" s="197"/>
      <c r="LVD90" s="197"/>
      <c r="LVE90" s="197"/>
      <c r="LVF90" s="197"/>
      <c r="LVG90" s="197"/>
      <c r="LVH90" s="197"/>
      <c r="LVI90" s="197"/>
      <c r="LVJ90" s="197"/>
      <c r="LVK90" s="197"/>
      <c r="LVL90" s="197"/>
      <c r="LVM90" s="197"/>
      <c r="LVN90" s="197"/>
      <c r="LVO90" s="197"/>
      <c r="LVP90" s="197"/>
      <c r="LVQ90" s="197"/>
      <c r="LVR90" s="197"/>
      <c r="LVS90" s="197"/>
      <c r="LVT90" s="197"/>
      <c r="LVU90" s="197"/>
      <c r="LVV90" s="197"/>
      <c r="LVW90" s="197"/>
      <c r="LVX90" s="197"/>
      <c r="LVY90" s="197"/>
      <c r="LVZ90" s="197"/>
      <c r="LWA90" s="197"/>
      <c r="LWB90" s="197"/>
      <c r="LWC90" s="197"/>
      <c r="LWD90" s="197"/>
      <c r="LWE90" s="197"/>
      <c r="LWF90" s="197"/>
      <c r="LWG90" s="197"/>
      <c r="LWH90" s="197"/>
      <c r="LWI90" s="197"/>
      <c r="LWJ90" s="197"/>
      <c r="LWK90" s="197"/>
      <c r="LWL90" s="197"/>
      <c r="LWM90" s="197"/>
      <c r="LWN90" s="197"/>
      <c r="LWO90" s="197"/>
      <c r="LWP90" s="197"/>
      <c r="LWQ90" s="197"/>
      <c r="LWR90" s="197"/>
      <c r="LWS90" s="197"/>
      <c r="LWT90" s="197"/>
      <c r="LWU90" s="197"/>
      <c r="LWV90" s="197"/>
      <c r="LWW90" s="197"/>
      <c r="LWX90" s="197"/>
      <c r="LWY90" s="197"/>
      <c r="LWZ90" s="197"/>
      <c r="LXA90" s="197"/>
      <c r="LXB90" s="197"/>
      <c r="LXC90" s="197"/>
      <c r="LXD90" s="197"/>
      <c r="LXE90" s="197"/>
      <c r="LXF90" s="197"/>
      <c r="LXG90" s="197"/>
      <c r="LXH90" s="197"/>
      <c r="LXI90" s="197"/>
      <c r="LXJ90" s="197"/>
      <c r="LXK90" s="197"/>
      <c r="LXL90" s="197"/>
      <c r="LXM90" s="197"/>
      <c r="LXN90" s="197"/>
      <c r="LXO90" s="197"/>
      <c r="LXP90" s="197"/>
      <c r="LXQ90" s="197"/>
      <c r="LXR90" s="197"/>
      <c r="LXS90" s="197"/>
      <c r="LXT90" s="197"/>
      <c r="LXU90" s="197"/>
      <c r="LXV90" s="197"/>
      <c r="LXW90" s="197"/>
      <c r="LXX90" s="197"/>
      <c r="LXY90" s="197"/>
      <c r="LXZ90" s="197"/>
      <c r="LYA90" s="197"/>
      <c r="LYB90" s="197"/>
      <c r="LYC90" s="197"/>
      <c r="LYD90" s="197"/>
      <c r="LYE90" s="197"/>
      <c r="LYF90" s="197"/>
      <c r="LYG90" s="197"/>
      <c r="LYH90" s="197"/>
      <c r="LYI90" s="197"/>
      <c r="LYJ90" s="197"/>
      <c r="LYK90" s="197"/>
      <c r="LYL90" s="197"/>
      <c r="LYM90" s="197"/>
      <c r="LYN90" s="197"/>
      <c r="LYO90" s="197"/>
      <c r="LYP90" s="197"/>
      <c r="LYQ90" s="197"/>
      <c r="LYR90" s="197"/>
      <c r="LYS90" s="197"/>
      <c r="LYT90" s="197"/>
      <c r="LYU90" s="197"/>
      <c r="LYV90" s="197"/>
      <c r="LYW90" s="197"/>
      <c r="LYX90" s="197"/>
      <c r="LYY90" s="197"/>
      <c r="LYZ90" s="197"/>
      <c r="LZA90" s="197"/>
      <c r="LZB90" s="197"/>
      <c r="LZC90" s="197"/>
      <c r="LZD90" s="197"/>
      <c r="LZE90" s="197"/>
      <c r="LZF90" s="197"/>
      <c r="LZG90" s="197"/>
      <c r="LZH90" s="197"/>
      <c r="LZI90" s="197"/>
      <c r="LZJ90" s="197"/>
      <c r="LZK90" s="197"/>
      <c r="LZL90" s="197"/>
      <c r="LZM90" s="197"/>
      <c r="LZN90" s="197"/>
      <c r="LZO90" s="197"/>
      <c r="LZP90" s="197"/>
      <c r="LZQ90" s="197"/>
      <c r="LZR90" s="197"/>
      <c r="LZS90" s="197"/>
      <c r="LZT90" s="197"/>
      <c r="LZU90" s="197"/>
      <c r="LZV90" s="197"/>
      <c r="LZW90" s="197"/>
      <c r="LZX90" s="197"/>
      <c r="LZY90" s="197"/>
      <c r="LZZ90" s="197"/>
      <c r="MAA90" s="197"/>
      <c r="MAB90" s="197"/>
      <c r="MAC90" s="197"/>
      <c r="MAD90" s="197"/>
      <c r="MAE90" s="197"/>
      <c r="MAF90" s="197"/>
      <c r="MAG90" s="197"/>
      <c r="MAH90" s="197"/>
      <c r="MAI90" s="197"/>
      <c r="MAJ90" s="197"/>
      <c r="MAK90" s="197"/>
      <c r="MAL90" s="197"/>
      <c r="MAM90" s="197"/>
      <c r="MAN90" s="197"/>
      <c r="MAO90" s="197"/>
      <c r="MAP90" s="197"/>
      <c r="MAQ90" s="197"/>
      <c r="MAR90" s="197"/>
      <c r="MAS90" s="197"/>
      <c r="MAT90" s="197"/>
      <c r="MAU90" s="197"/>
      <c r="MAV90" s="197"/>
      <c r="MAW90" s="197"/>
      <c r="MAX90" s="197"/>
      <c r="MAY90" s="197"/>
      <c r="MAZ90" s="197"/>
      <c r="MBA90" s="197"/>
      <c r="MBB90" s="197"/>
      <c r="MBC90" s="197"/>
      <c r="MBD90" s="197"/>
      <c r="MBE90" s="197"/>
      <c r="MBF90" s="197"/>
      <c r="MBG90" s="197"/>
      <c r="MBH90" s="197"/>
      <c r="MBI90" s="197"/>
      <c r="MBJ90" s="197"/>
      <c r="MBK90" s="197"/>
      <c r="MBL90" s="197"/>
      <c r="MBM90" s="197"/>
      <c r="MBN90" s="197"/>
      <c r="MBO90" s="197"/>
      <c r="MBP90" s="197"/>
      <c r="MBQ90" s="197"/>
      <c r="MBR90" s="197"/>
      <c r="MBS90" s="197"/>
      <c r="MBT90" s="197"/>
      <c r="MBU90" s="197"/>
      <c r="MBV90" s="197"/>
      <c r="MBW90" s="197"/>
      <c r="MBX90" s="197"/>
      <c r="MBY90" s="197"/>
      <c r="MBZ90" s="197"/>
      <c r="MCA90" s="197"/>
      <c r="MCB90" s="197"/>
      <c r="MCC90" s="197"/>
      <c r="MCD90" s="197"/>
      <c r="MCE90" s="197"/>
      <c r="MCF90" s="197"/>
      <c r="MCG90" s="197"/>
      <c r="MCH90" s="197"/>
      <c r="MCI90" s="197"/>
      <c r="MCJ90" s="197"/>
      <c r="MCK90" s="197"/>
      <c r="MCL90" s="197"/>
      <c r="MCM90" s="197"/>
      <c r="MCN90" s="197"/>
      <c r="MCO90" s="197"/>
      <c r="MCP90" s="197"/>
      <c r="MCQ90" s="197"/>
      <c r="MCR90" s="197"/>
      <c r="MCS90" s="197"/>
      <c r="MCT90" s="197"/>
      <c r="MCU90" s="197"/>
      <c r="MCV90" s="197"/>
      <c r="MCW90" s="197"/>
      <c r="MCX90" s="197"/>
      <c r="MCY90" s="197"/>
      <c r="MCZ90" s="197"/>
      <c r="MDA90" s="197"/>
      <c r="MDB90" s="197"/>
      <c r="MDC90" s="197"/>
      <c r="MDD90" s="197"/>
      <c r="MDE90" s="197"/>
      <c r="MDF90" s="197"/>
      <c r="MDG90" s="197"/>
      <c r="MDH90" s="197"/>
      <c r="MDI90" s="197"/>
      <c r="MDJ90" s="197"/>
      <c r="MDK90" s="197"/>
      <c r="MDL90" s="197"/>
      <c r="MDM90" s="197"/>
      <c r="MDN90" s="197"/>
      <c r="MDO90" s="197"/>
      <c r="MDP90" s="197"/>
      <c r="MDQ90" s="197"/>
      <c r="MDR90" s="197"/>
      <c r="MDS90" s="197"/>
      <c r="MDT90" s="197"/>
      <c r="MDU90" s="197"/>
      <c r="MDV90" s="197"/>
      <c r="MDW90" s="197"/>
      <c r="MDX90" s="197"/>
      <c r="MDY90" s="197"/>
      <c r="MDZ90" s="197"/>
      <c r="MEA90" s="197"/>
      <c r="MEB90" s="197"/>
      <c r="MEC90" s="197"/>
      <c r="MED90" s="197"/>
      <c r="MEE90" s="197"/>
      <c r="MEF90" s="197"/>
      <c r="MEG90" s="197"/>
      <c r="MEH90" s="197"/>
      <c r="MEI90" s="197"/>
      <c r="MEJ90" s="197"/>
      <c r="MEK90" s="197"/>
      <c r="MEL90" s="197"/>
      <c r="MEM90" s="197"/>
      <c r="MEN90" s="197"/>
      <c r="MEO90" s="197"/>
      <c r="MEP90" s="197"/>
      <c r="MEQ90" s="197"/>
      <c r="MER90" s="197"/>
      <c r="MES90" s="197"/>
      <c r="MET90" s="197"/>
      <c r="MEU90" s="197"/>
      <c r="MEV90" s="197"/>
      <c r="MEW90" s="197"/>
      <c r="MEX90" s="197"/>
      <c r="MEY90" s="197"/>
      <c r="MEZ90" s="197"/>
      <c r="MFA90" s="197"/>
      <c r="MFB90" s="197"/>
      <c r="MFC90" s="197"/>
      <c r="MFD90" s="197"/>
      <c r="MFE90" s="197"/>
      <c r="MFF90" s="197"/>
      <c r="MFG90" s="197"/>
      <c r="MFH90" s="197"/>
      <c r="MFI90" s="197"/>
      <c r="MFJ90" s="197"/>
      <c r="MFK90" s="197"/>
      <c r="MFL90" s="197"/>
      <c r="MFM90" s="197"/>
      <c r="MFN90" s="197"/>
      <c r="MFO90" s="197"/>
      <c r="MFP90" s="197"/>
      <c r="MFQ90" s="197"/>
      <c r="MFR90" s="197"/>
      <c r="MFS90" s="197"/>
      <c r="MFT90" s="197"/>
      <c r="MFU90" s="197"/>
      <c r="MFV90" s="197"/>
      <c r="MFW90" s="197"/>
      <c r="MFX90" s="197"/>
      <c r="MFY90" s="197"/>
      <c r="MFZ90" s="197"/>
      <c r="MGA90" s="197"/>
      <c r="MGB90" s="197"/>
      <c r="MGC90" s="197"/>
      <c r="MGD90" s="197"/>
      <c r="MGE90" s="197"/>
      <c r="MGF90" s="197"/>
      <c r="MGG90" s="197"/>
      <c r="MGH90" s="197"/>
      <c r="MGI90" s="197"/>
      <c r="MGJ90" s="197"/>
      <c r="MGK90" s="197"/>
      <c r="MGL90" s="197"/>
      <c r="MGM90" s="197"/>
      <c r="MGN90" s="197"/>
      <c r="MGO90" s="197"/>
      <c r="MGP90" s="197"/>
      <c r="MGQ90" s="197"/>
      <c r="MGR90" s="197"/>
      <c r="MGS90" s="197"/>
      <c r="MGT90" s="197"/>
      <c r="MGU90" s="197"/>
      <c r="MGV90" s="197"/>
      <c r="MGW90" s="197"/>
      <c r="MGX90" s="197"/>
      <c r="MGY90" s="197"/>
      <c r="MGZ90" s="197"/>
      <c r="MHA90" s="197"/>
      <c r="MHB90" s="197"/>
      <c r="MHC90" s="197"/>
      <c r="MHD90" s="197"/>
      <c r="MHE90" s="197"/>
      <c r="MHF90" s="197"/>
      <c r="MHG90" s="197"/>
      <c r="MHH90" s="197"/>
      <c r="MHI90" s="197"/>
      <c r="MHJ90" s="197"/>
      <c r="MHK90" s="197"/>
      <c r="MHL90" s="197"/>
      <c r="MHM90" s="197"/>
      <c r="MHN90" s="197"/>
      <c r="MHO90" s="197"/>
      <c r="MHP90" s="197"/>
      <c r="MHQ90" s="197"/>
      <c r="MHR90" s="197"/>
      <c r="MHS90" s="197"/>
      <c r="MHT90" s="197"/>
      <c r="MHU90" s="197"/>
      <c r="MHV90" s="197"/>
      <c r="MHW90" s="197"/>
      <c r="MHX90" s="197"/>
      <c r="MHY90" s="197"/>
      <c r="MHZ90" s="197"/>
      <c r="MIA90" s="197"/>
      <c r="MIB90" s="197"/>
      <c r="MIC90" s="197"/>
      <c r="MID90" s="197"/>
      <c r="MIE90" s="197"/>
      <c r="MIF90" s="197"/>
      <c r="MIG90" s="197"/>
      <c r="MIH90" s="197"/>
      <c r="MII90" s="197"/>
      <c r="MIJ90" s="197"/>
      <c r="MIK90" s="197"/>
      <c r="MIL90" s="197"/>
      <c r="MIM90" s="197"/>
      <c r="MIN90" s="197"/>
      <c r="MIO90" s="197"/>
      <c r="MIP90" s="197"/>
      <c r="MIQ90" s="197"/>
      <c r="MIR90" s="197"/>
      <c r="MIS90" s="197"/>
      <c r="MIT90" s="197"/>
      <c r="MIU90" s="197"/>
      <c r="MIV90" s="197"/>
      <c r="MIW90" s="197"/>
      <c r="MIX90" s="197"/>
      <c r="MIY90" s="197"/>
      <c r="MIZ90" s="197"/>
      <c r="MJA90" s="197"/>
      <c r="MJB90" s="197"/>
      <c r="MJC90" s="197"/>
      <c r="MJD90" s="197"/>
      <c r="MJE90" s="197"/>
      <c r="MJF90" s="197"/>
      <c r="MJG90" s="197"/>
      <c r="MJH90" s="197"/>
      <c r="MJI90" s="197"/>
      <c r="MJJ90" s="197"/>
      <c r="MJK90" s="197"/>
      <c r="MJL90" s="197"/>
      <c r="MJM90" s="197"/>
      <c r="MJN90" s="197"/>
      <c r="MJO90" s="197"/>
      <c r="MJP90" s="197"/>
      <c r="MJQ90" s="197"/>
      <c r="MJR90" s="197"/>
      <c r="MJS90" s="197"/>
      <c r="MJT90" s="197"/>
      <c r="MJU90" s="197"/>
      <c r="MJV90" s="197"/>
      <c r="MJW90" s="197"/>
      <c r="MJX90" s="197"/>
      <c r="MJY90" s="197"/>
      <c r="MJZ90" s="197"/>
      <c r="MKA90" s="197"/>
      <c r="MKB90" s="197"/>
      <c r="MKC90" s="197"/>
      <c r="MKD90" s="197"/>
      <c r="MKE90" s="197"/>
      <c r="MKF90" s="197"/>
      <c r="MKG90" s="197"/>
      <c r="MKH90" s="197"/>
      <c r="MKI90" s="197"/>
      <c r="MKJ90" s="197"/>
      <c r="MKK90" s="197"/>
      <c r="MKL90" s="197"/>
      <c r="MKM90" s="197"/>
      <c r="MKN90" s="197"/>
      <c r="MKO90" s="197"/>
      <c r="MKP90" s="197"/>
      <c r="MKQ90" s="197"/>
      <c r="MKR90" s="197"/>
      <c r="MKS90" s="197"/>
      <c r="MKT90" s="197"/>
      <c r="MKU90" s="197"/>
      <c r="MKV90" s="197"/>
      <c r="MKW90" s="197"/>
      <c r="MKX90" s="197"/>
      <c r="MKY90" s="197"/>
      <c r="MKZ90" s="197"/>
      <c r="MLA90" s="197"/>
      <c r="MLB90" s="197"/>
      <c r="MLC90" s="197"/>
      <c r="MLD90" s="197"/>
      <c r="MLE90" s="197"/>
      <c r="MLF90" s="197"/>
      <c r="MLG90" s="197"/>
      <c r="MLH90" s="197"/>
      <c r="MLI90" s="197"/>
      <c r="MLJ90" s="197"/>
      <c r="MLK90" s="197"/>
      <c r="MLL90" s="197"/>
      <c r="MLM90" s="197"/>
      <c r="MLN90" s="197"/>
      <c r="MLO90" s="197"/>
      <c r="MLP90" s="197"/>
      <c r="MLQ90" s="197"/>
      <c r="MLR90" s="197"/>
      <c r="MLS90" s="197"/>
      <c r="MLT90" s="197"/>
      <c r="MLU90" s="197"/>
      <c r="MLV90" s="197"/>
      <c r="MLW90" s="197"/>
      <c r="MLX90" s="197"/>
      <c r="MLY90" s="197"/>
      <c r="MLZ90" s="197"/>
      <c r="MMA90" s="197"/>
      <c r="MMB90" s="197"/>
      <c r="MMC90" s="197"/>
      <c r="MMD90" s="197"/>
      <c r="MME90" s="197"/>
      <c r="MMF90" s="197"/>
      <c r="MMG90" s="197"/>
      <c r="MMH90" s="197"/>
      <c r="MMI90" s="197"/>
      <c r="MMJ90" s="197"/>
      <c r="MMK90" s="197"/>
      <c r="MML90" s="197"/>
      <c r="MMM90" s="197"/>
      <c r="MMN90" s="197"/>
      <c r="MMO90" s="197"/>
      <c r="MMP90" s="197"/>
      <c r="MMQ90" s="197"/>
      <c r="MMR90" s="197"/>
      <c r="MMS90" s="197"/>
      <c r="MMT90" s="197"/>
      <c r="MMU90" s="197"/>
      <c r="MMV90" s="197"/>
      <c r="MMW90" s="197"/>
      <c r="MMX90" s="197"/>
      <c r="MMY90" s="197"/>
      <c r="MMZ90" s="197"/>
      <c r="MNA90" s="197"/>
      <c r="MNB90" s="197"/>
      <c r="MNC90" s="197"/>
      <c r="MND90" s="197"/>
      <c r="MNE90" s="197"/>
      <c r="MNF90" s="197"/>
      <c r="MNG90" s="197"/>
      <c r="MNH90" s="197"/>
      <c r="MNI90" s="197"/>
      <c r="MNJ90" s="197"/>
      <c r="MNK90" s="197"/>
      <c r="MNL90" s="197"/>
      <c r="MNM90" s="197"/>
      <c r="MNN90" s="197"/>
      <c r="MNO90" s="197"/>
      <c r="MNP90" s="197"/>
      <c r="MNQ90" s="197"/>
      <c r="MNR90" s="197"/>
      <c r="MNS90" s="197"/>
      <c r="MNT90" s="197"/>
      <c r="MNU90" s="197"/>
      <c r="MNV90" s="197"/>
      <c r="MNW90" s="197"/>
      <c r="MNX90" s="197"/>
      <c r="MNY90" s="197"/>
      <c r="MNZ90" s="197"/>
      <c r="MOA90" s="197"/>
      <c r="MOB90" s="197"/>
      <c r="MOC90" s="197"/>
      <c r="MOD90" s="197"/>
      <c r="MOE90" s="197"/>
      <c r="MOF90" s="197"/>
      <c r="MOG90" s="197"/>
      <c r="MOH90" s="197"/>
      <c r="MOI90" s="197"/>
      <c r="MOJ90" s="197"/>
      <c r="MOK90" s="197"/>
      <c r="MOL90" s="197"/>
      <c r="MOM90" s="197"/>
      <c r="MON90" s="197"/>
      <c r="MOO90" s="197"/>
      <c r="MOP90" s="197"/>
      <c r="MOQ90" s="197"/>
      <c r="MOR90" s="197"/>
      <c r="MOS90" s="197"/>
      <c r="MOT90" s="197"/>
      <c r="MOU90" s="197"/>
      <c r="MOV90" s="197"/>
      <c r="MOW90" s="197"/>
      <c r="MOX90" s="197"/>
      <c r="MOY90" s="197"/>
      <c r="MOZ90" s="197"/>
      <c r="MPA90" s="197"/>
      <c r="MPB90" s="197"/>
      <c r="MPC90" s="197"/>
      <c r="MPD90" s="197"/>
      <c r="MPE90" s="197"/>
      <c r="MPF90" s="197"/>
      <c r="MPG90" s="197"/>
      <c r="MPH90" s="197"/>
      <c r="MPI90" s="197"/>
      <c r="MPJ90" s="197"/>
      <c r="MPK90" s="197"/>
      <c r="MPL90" s="197"/>
      <c r="MPM90" s="197"/>
      <c r="MPN90" s="197"/>
      <c r="MPO90" s="197"/>
      <c r="MPP90" s="197"/>
      <c r="MPQ90" s="197"/>
      <c r="MPR90" s="197"/>
      <c r="MPS90" s="197"/>
      <c r="MPT90" s="197"/>
      <c r="MPU90" s="197"/>
      <c r="MPV90" s="197"/>
      <c r="MPW90" s="197"/>
      <c r="MPX90" s="197"/>
      <c r="MPY90" s="197"/>
      <c r="MPZ90" s="197"/>
      <c r="MQA90" s="197"/>
      <c r="MQB90" s="197"/>
      <c r="MQC90" s="197"/>
      <c r="MQD90" s="197"/>
      <c r="MQE90" s="197"/>
      <c r="MQF90" s="197"/>
      <c r="MQG90" s="197"/>
      <c r="MQH90" s="197"/>
      <c r="MQI90" s="197"/>
      <c r="MQJ90" s="197"/>
      <c r="MQK90" s="197"/>
      <c r="MQL90" s="197"/>
      <c r="MQM90" s="197"/>
      <c r="MQN90" s="197"/>
      <c r="MQO90" s="197"/>
      <c r="MQP90" s="197"/>
      <c r="MQQ90" s="197"/>
      <c r="MQR90" s="197"/>
      <c r="MQS90" s="197"/>
      <c r="MQT90" s="197"/>
      <c r="MQU90" s="197"/>
      <c r="MQV90" s="197"/>
      <c r="MQW90" s="197"/>
      <c r="MQX90" s="197"/>
      <c r="MQY90" s="197"/>
      <c r="MQZ90" s="197"/>
      <c r="MRA90" s="197"/>
      <c r="MRB90" s="197"/>
      <c r="MRC90" s="197"/>
      <c r="MRD90" s="197"/>
      <c r="MRE90" s="197"/>
      <c r="MRF90" s="197"/>
      <c r="MRG90" s="197"/>
      <c r="MRH90" s="197"/>
      <c r="MRI90" s="197"/>
      <c r="MRJ90" s="197"/>
      <c r="MRK90" s="197"/>
      <c r="MRL90" s="197"/>
      <c r="MRM90" s="197"/>
      <c r="MRN90" s="197"/>
      <c r="MRO90" s="197"/>
      <c r="MRP90" s="197"/>
      <c r="MRQ90" s="197"/>
      <c r="MRR90" s="197"/>
      <c r="MRS90" s="197"/>
      <c r="MRT90" s="197"/>
      <c r="MRU90" s="197"/>
      <c r="MRV90" s="197"/>
      <c r="MRW90" s="197"/>
      <c r="MRX90" s="197"/>
      <c r="MRY90" s="197"/>
      <c r="MRZ90" s="197"/>
      <c r="MSA90" s="197"/>
      <c r="MSB90" s="197"/>
      <c r="MSC90" s="197"/>
      <c r="MSD90" s="197"/>
      <c r="MSE90" s="197"/>
      <c r="MSF90" s="197"/>
      <c r="MSG90" s="197"/>
      <c r="MSH90" s="197"/>
      <c r="MSI90" s="197"/>
      <c r="MSJ90" s="197"/>
      <c r="MSK90" s="197"/>
      <c r="MSL90" s="197"/>
      <c r="MSM90" s="197"/>
      <c r="MSN90" s="197"/>
      <c r="MSO90" s="197"/>
      <c r="MSP90" s="197"/>
      <c r="MSQ90" s="197"/>
      <c r="MSR90" s="197"/>
      <c r="MSS90" s="197"/>
      <c r="MST90" s="197"/>
      <c r="MSU90" s="197"/>
      <c r="MSV90" s="197"/>
      <c r="MSW90" s="197"/>
      <c r="MSX90" s="197"/>
      <c r="MSY90" s="197"/>
      <c r="MSZ90" s="197"/>
      <c r="MTA90" s="197"/>
      <c r="MTB90" s="197"/>
      <c r="MTC90" s="197"/>
      <c r="MTD90" s="197"/>
      <c r="MTE90" s="197"/>
      <c r="MTF90" s="197"/>
      <c r="MTG90" s="197"/>
      <c r="MTH90" s="197"/>
      <c r="MTI90" s="197"/>
      <c r="MTJ90" s="197"/>
      <c r="MTK90" s="197"/>
      <c r="MTL90" s="197"/>
      <c r="MTM90" s="197"/>
      <c r="MTN90" s="197"/>
      <c r="MTO90" s="197"/>
      <c r="MTP90" s="197"/>
      <c r="MTQ90" s="197"/>
      <c r="MTR90" s="197"/>
      <c r="MTS90" s="197"/>
      <c r="MTT90" s="197"/>
      <c r="MTU90" s="197"/>
      <c r="MTV90" s="197"/>
      <c r="MTW90" s="197"/>
      <c r="MTX90" s="197"/>
      <c r="MTY90" s="197"/>
      <c r="MTZ90" s="197"/>
      <c r="MUA90" s="197"/>
      <c r="MUB90" s="197"/>
      <c r="MUC90" s="197"/>
      <c r="MUD90" s="197"/>
      <c r="MUE90" s="197"/>
      <c r="MUF90" s="197"/>
      <c r="MUG90" s="197"/>
      <c r="MUH90" s="197"/>
      <c r="MUI90" s="197"/>
      <c r="MUJ90" s="197"/>
      <c r="MUK90" s="197"/>
      <c r="MUL90" s="197"/>
      <c r="MUM90" s="197"/>
      <c r="MUN90" s="197"/>
      <c r="MUO90" s="197"/>
      <c r="MUP90" s="197"/>
      <c r="MUQ90" s="197"/>
      <c r="MUR90" s="197"/>
      <c r="MUS90" s="197"/>
      <c r="MUT90" s="197"/>
      <c r="MUU90" s="197"/>
      <c r="MUV90" s="197"/>
      <c r="MUW90" s="197"/>
      <c r="MUX90" s="197"/>
      <c r="MUY90" s="197"/>
      <c r="MUZ90" s="197"/>
      <c r="MVA90" s="197"/>
      <c r="MVB90" s="197"/>
      <c r="MVC90" s="197"/>
      <c r="MVD90" s="197"/>
      <c r="MVE90" s="197"/>
      <c r="MVF90" s="197"/>
      <c r="MVG90" s="197"/>
      <c r="MVH90" s="197"/>
      <c r="MVI90" s="197"/>
      <c r="MVJ90" s="197"/>
      <c r="MVK90" s="197"/>
      <c r="MVL90" s="197"/>
      <c r="MVM90" s="197"/>
      <c r="MVN90" s="197"/>
      <c r="MVO90" s="197"/>
      <c r="MVP90" s="197"/>
      <c r="MVQ90" s="197"/>
      <c r="MVR90" s="197"/>
      <c r="MVS90" s="197"/>
      <c r="MVT90" s="197"/>
      <c r="MVU90" s="197"/>
      <c r="MVV90" s="197"/>
      <c r="MVW90" s="197"/>
      <c r="MVX90" s="197"/>
      <c r="MVY90" s="197"/>
      <c r="MVZ90" s="197"/>
      <c r="MWA90" s="197"/>
      <c r="MWB90" s="197"/>
      <c r="MWC90" s="197"/>
      <c r="MWD90" s="197"/>
      <c r="MWE90" s="197"/>
      <c r="MWF90" s="197"/>
      <c r="MWG90" s="197"/>
      <c r="MWH90" s="197"/>
      <c r="MWI90" s="197"/>
      <c r="MWJ90" s="197"/>
      <c r="MWK90" s="197"/>
      <c r="MWL90" s="197"/>
      <c r="MWM90" s="197"/>
      <c r="MWN90" s="197"/>
      <c r="MWO90" s="197"/>
      <c r="MWP90" s="197"/>
      <c r="MWQ90" s="197"/>
      <c r="MWR90" s="197"/>
      <c r="MWS90" s="197"/>
      <c r="MWT90" s="197"/>
      <c r="MWU90" s="197"/>
      <c r="MWV90" s="197"/>
      <c r="MWW90" s="197"/>
      <c r="MWX90" s="197"/>
      <c r="MWY90" s="197"/>
      <c r="MWZ90" s="197"/>
      <c r="MXA90" s="197"/>
      <c r="MXB90" s="197"/>
      <c r="MXC90" s="197"/>
      <c r="MXD90" s="197"/>
      <c r="MXE90" s="197"/>
      <c r="MXF90" s="197"/>
      <c r="MXG90" s="197"/>
      <c r="MXH90" s="197"/>
      <c r="MXI90" s="197"/>
      <c r="MXJ90" s="197"/>
      <c r="MXK90" s="197"/>
      <c r="MXL90" s="197"/>
      <c r="MXM90" s="197"/>
      <c r="MXN90" s="197"/>
      <c r="MXO90" s="197"/>
      <c r="MXP90" s="197"/>
      <c r="MXQ90" s="197"/>
      <c r="MXR90" s="197"/>
      <c r="MXS90" s="197"/>
      <c r="MXT90" s="197"/>
      <c r="MXU90" s="197"/>
      <c r="MXV90" s="197"/>
      <c r="MXW90" s="197"/>
      <c r="MXX90" s="197"/>
      <c r="MXY90" s="197"/>
      <c r="MXZ90" s="197"/>
      <c r="MYA90" s="197"/>
      <c r="MYB90" s="197"/>
      <c r="MYC90" s="197"/>
      <c r="MYD90" s="197"/>
      <c r="MYE90" s="197"/>
      <c r="MYF90" s="197"/>
      <c r="MYG90" s="197"/>
      <c r="MYH90" s="197"/>
      <c r="MYI90" s="197"/>
      <c r="MYJ90" s="197"/>
      <c r="MYK90" s="197"/>
      <c r="MYL90" s="197"/>
      <c r="MYM90" s="197"/>
      <c r="MYN90" s="197"/>
      <c r="MYO90" s="197"/>
      <c r="MYP90" s="197"/>
      <c r="MYQ90" s="197"/>
      <c r="MYR90" s="197"/>
      <c r="MYS90" s="197"/>
      <c r="MYT90" s="197"/>
      <c r="MYU90" s="197"/>
      <c r="MYV90" s="197"/>
      <c r="MYW90" s="197"/>
      <c r="MYX90" s="197"/>
      <c r="MYY90" s="197"/>
      <c r="MYZ90" s="197"/>
      <c r="MZA90" s="197"/>
      <c r="MZB90" s="197"/>
      <c r="MZC90" s="197"/>
      <c r="MZD90" s="197"/>
      <c r="MZE90" s="197"/>
      <c r="MZF90" s="197"/>
      <c r="MZG90" s="197"/>
      <c r="MZH90" s="197"/>
      <c r="MZI90" s="197"/>
      <c r="MZJ90" s="197"/>
      <c r="MZK90" s="197"/>
      <c r="MZL90" s="197"/>
      <c r="MZM90" s="197"/>
      <c r="MZN90" s="197"/>
      <c r="MZO90" s="197"/>
      <c r="MZP90" s="197"/>
      <c r="MZQ90" s="197"/>
      <c r="MZR90" s="197"/>
      <c r="MZS90" s="197"/>
      <c r="MZT90" s="197"/>
      <c r="MZU90" s="197"/>
      <c r="MZV90" s="197"/>
      <c r="MZW90" s="197"/>
      <c r="MZX90" s="197"/>
      <c r="MZY90" s="197"/>
      <c r="MZZ90" s="197"/>
      <c r="NAA90" s="197"/>
      <c r="NAB90" s="197"/>
      <c r="NAC90" s="197"/>
      <c r="NAD90" s="197"/>
      <c r="NAE90" s="197"/>
      <c r="NAF90" s="197"/>
      <c r="NAG90" s="197"/>
      <c r="NAH90" s="197"/>
      <c r="NAI90" s="197"/>
      <c r="NAJ90" s="197"/>
      <c r="NAK90" s="197"/>
      <c r="NAL90" s="197"/>
      <c r="NAM90" s="197"/>
      <c r="NAN90" s="197"/>
      <c r="NAO90" s="197"/>
      <c r="NAP90" s="197"/>
      <c r="NAQ90" s="197"/>
      <c r="NAR90" s="197"/>
      <c r="NAS90" s="197"/>
      <c r="NAT90" s="197"/>
      <c r="NAU90" s="197"/>
      <c r="NAV90" s="197"/>
      <c r="NAW90" s="197"/>
      <c r="NAX90" s="197"/>
      <c r="NAY90" s="197"/>
      <c r="NAZ90" s="197"/>
      <c r="NBA90" s="197"/>
      <c r="NBB90" s="197"/>
      <c r="NBC90" s="197"/>
      <c r="NBD90" s="197"/>
      <c r="NBE90" s="197"/>
      <c r="NBF90" s="197"/>
      <c r="NBG90" s="197"/>
      <c r="NBH90" s="197"/>
      <c r="NBI90" s="197"/>
      <c r="NBJ90" s="197"/>
      <c r="NBK90" s="197"/>
      <c r="NBL90" s="197"/>
      <c r="NBM90" s="197"/>
      <c r="NBN90" s="197"/>
      <c r="NBO90" s="197"/>
      <c r="NBP90" s="197"/>
      <c r="NBQ90" s="197"/>
      <c r="NBR90" s="197"/>
      <c r="NBS90" s="197"/>
      <c r="NBT90" s="197"/>
      <c r="NBU90" s="197"/>
      <c r="NBV90" s="197"/>
      <c r="NBW90" s="197"/>
      <c r="NBX90" s="197"/>
      <c r="NBY90" s="197"/>
      <c r="NBZ90" s="197"/>
      <c r="NCA90" s="197"/>
      <c r="NCB90" s="197"/>
      <c r="NCC90" s="197"/>
      <c r="NCD90" s="197"/>
      <c r="NCE90" s="197"/>
      <c r="NCF90" s="197"/>
      <c r="NCG90" s="197"/>
      <c r="NCH90" s="197"/>
      <c r="NCI90" s="197"/>
      <c r="NCJ90" s="197"/>
      <c r="NCK90" s="197"/>
      <c r="NCL90" s="197"/>
      <c r="NCM90" s="197"/>
      <c r="NCN90" s="197"/>
      <c r="NCO90" s="197"/>
      <c r="NCP90" s="197"/>
      <c r="NCQ90" s="197"/>
      <c r="NCR90" s="197"/>
      <c r="NCS90" s="197"/>
      <c r="NCT90" s="197"/>
      <c r="NCU90" s="197"/>
      <c r="NCV90" s="197"/>
      <c r="NCW90" s="197"/>
      <c r="NCX90" s="197"/>
      <c r="NCY90" s="197"/>
      <c r="NCZ90" s="197"/>
      <c r="NDA90" s="197"/>
      <c r="NDB90" s="197"/>
      <c r="NDC90" s="197"/>
      <c r="NDD90" s="197"/>
      <c r="NDE90" s="197"/>
      <c r="NDF90" s="197"/>
      <c r="NDG90" s="197"/>
      <c r="NDH90" s="197"/>
      <c r="NDI90" s="197"/>
      <c r="NDJ90" s="197"/>
      <c r="NDK90" s="197"/>
      <c r="NDL90" s="197"/>
      <c r="NDM90" s="197"/>
      <c r="NDN90" s="197"/>
      <c r="NDO90" s="197"/>
      <c r="NDP90" s="197"/>
      <c r="NDQ90" s="197"/>
      <c r="NDR90" s="197"/>
      <c r="NDS90" s="197"/>
      <c r="NDT90" s="197"/>
      <c r="NDU90" s="197"/>
      <c r="NDV90" s="197"/>
      <c r="NDW90" s="197"/>
      <c r="NDX90" s="197"/>
      <c r="NDY90" s="197"/>
      <c r="NDZ90" s="197"/>
      <c r="NEA90" s="197"/>
      <c r="NEB90" s="197"/>
      <c r="NEC90" s="197"/>
      <c r="NED90" s="197"/>
      <c r="NEE90" s="197"/>
      <c r="NEF90" s="197"/>
      <c r="NEG90" s="197"/>
      <c r="NEH90" s="197"/>
      <c r="NEI90" s="197"/>
      <c r="NEJ90" s="197"/>
      <c r="NEK90" s="197"/>
      <c r="NEL90" s="197"/>
      <c r="NEM90" s="197"/>
      <c r="NEN90" s="197"/>
      <c r="NEO90" s="197"/>
      <c r="NEP90" s="197"/>
      <c r="NEQ90" s="197"/>
      <c r="NER90" s="197"/>
      <c r="NES90" s="197"/>
      <c r="NET90" s="197"/>
      <c r="NEU90" s="197"/>
      <c r="NEV90" s="197"/>
      <c r="NEW90" s="197"/>
      <c r="NEX90" s="197"/>
      <c r="NEY90" s="197"/>
      <c r="NEZ90" s="197"/>
      <c r="NFA90" s="197"/>
      <c r="NFB90" s="197"/>
      <c r="NFC90" s="197"/>
      <c r="NFD90" s="197"/>
      <c r="NFE90" s="197"/>
      <c r="NFF90" s="197"/>
      <c r="NFG90" s="197"/>
      <c r="NFH90" s="197"/>
      <c r="NFI90" s="197"/>
      <c r="NFJ90" s="197"/>
      <c r="NFK90" s="197"/>
      <c r="NFL90" s="197"/>
      <c r="NFM90" s="197"/>
      <c r="NFN90" s="197"/>
      <c r="NFO90" s="197"/>
      <c r="NFP90" s="197"/>
      <c r="NFQ90" s="197"/>
      <c r="NFR90" s="197"/>
      <c r="NFS90" s="197"/>
      <c r="NFT90" s="197"/>
      <c r="NFU90" s="197"/>
      <c r="NFV90" s="197"/>
      <c r="NFW90" s="197"/>
      <c r="NFX90" s="197"/>
      <c r="NFY90" s="197"/>
      <c r="NFZ90" s="197"/>
      <c r="NGA90" s="197"/>
      <c r="NGB90" s="197"/>
      <c r="NGC90" s="197"/>
      <c r="NGD90" s="197"/>
      <c r="NGE90" s="197"/>
      <c r="NGF90" s="197"/>
      <c r="NGG90" s="197"/>
      <c r="NGH90" s="197"/>
      <c r="NGI90" s="197"/>
      <c r="NGJ90" s="197"/>
      <c r="NGK90" s="197"/>
      <c r="NGL90" s="197"/>
      <c r="NGM90" s="197"/>
      <c r="NGN90" s="197"/>
      <c r="NGO90" s="197"/>
      <c r="NGP90" s="197"/>
      <c r="NGQ90" s="197"/>
      <c r="NGR90" s="197"/>
      <c r="NGS90" s="197"/>
      <c r="NGT90" s="197"/>
      <c r="NGU90" s="197"/>
      <c r="NGV90" s="197"/>
      <c r="NGW90" s="197"/>
      <c r="NGX90" s="197"/>
      <c r="NGY90" s="197"/>
      <c r="NGZ90" s="197"/>
      <c r="NHA90" s="197"/>
      <c r="NHB90" s="197"/>
      <c r="NHC90" s="197"/>
      <c r="NHD90" s="197"/>
      <c r="NHE90" s="197"/>
      <c r="NHF90" s="197"/>
      <c r="NHG90" s="197"/>
      <c r="NHH90" s="197"/>
      <c r="NHI90" s="197"/>
      <c r="NHJ90" s="197"/>
      <c r="NHK90" s="197"/>
      <c r="NHL90" s="197"/>
      <c r="NHM90" s="197"/>
      <c r="NHN90" s="197"/>
      <c r="NHO90" s="197"/>
      <c r="NHP90" s="197"/>
      <c r="NHQ90" s="197"/>
      <c r="NHR90" s="197"/>
      <c r="NHS90" s="197"/>
      <c r="NHT90" s="197"/>
      <c r="NHU90" s="197"/>
      <c r="NHV90" s="197"/>
      <c r="NHW90" s="197"/>
      <c r="NHX90" s="197"/>
      <c r="NHY90" s="197"/>
      <c r="NHZ90" s="197"/>
      <c r="NIA90" s="197"/>
      <c r="NIB90" s="197"/>
      <c r="NIC90" s="197"/>
      <c r="NID90" s="197"/>
      <c r="NIE90" s="197"/>
      <c r="NIF90" s="197"/>
      <c r="NIG90" s="197"/>
      <c r="NIH90" s="197"/>
      <c r="NII90" s="197"/>
      <c r="NIJ90" s="197"/>
      <c r="NIK90" s="197"/>
      <c r="NIL90" s="197"/>
      <c r="NIM90" s="197"/>
      <c r="NIN90" s="197"/>
      <c r="NIO90" s="197"/>
      <c r="NIP90" s="197"/>
      <c r="NIQ90" s="197"/>
      <c r="NIR90" s="197"/>
      <c r="NIS90" s="197"/>
      <c r="NIT90" s="197"/>
      <c r="NIU90" s="197"/>
      <c r="NIV90" s="197"/>
      <c r="NIW90" s="197"/>
      <c r="NIX90" s="197"/>
      <c r="NIY90" s="197"/>
      <c r="NIZ90" s="197"/>
      <c r="NJA90" s="197"/>
      <c r="NJB90" s="197"/>
      <c r="NJC90" s="197"/>
      <c r="NJD90" s="197"/>
      <c r="NJE90" s="197"/>
      <c r="NJF90" s="197"/>
      <c r="NJG90" s="197"/>
      <c r="NJH90" s="197"/>
      <c r="NJI90" s="197"/>
      <c r="NJJ90" s="197"/>
      <c r="NJK90" s="197"/>
      <c r="NJL90" s="197"/>
      <c r="NJM90" s="197"/>
      <c r="NJN90" s="197"/>
      <c r="NJO90" s="197"/>
      <c r="NJP90" s="197"/>
      <c r="NJQ90" s="197"/>
      <c r="NJR90" s="197"/>
      <c r="NJS90" s="197"/>
      <c r="NJT90" s="197"/>
      <c r="NJU90" s="197"/>
      <c r="NJV90" s="197"/>
      <c r="NJW90" s="197"/>
      <c r="NJX90" s="197"/>
      <c r="NJY90" s="197"/>
      <c r="NJZ90" s="197"/>
      <c r="NKA90" s="197"/>
      <c r="NKB90" s="197"/>
      <c r="NKC90" s="197"/>
      <c r="NKD90" s="197"/>
      <c r="NKE90" s="197"/>
      <c r="NKF90" s="197"/>
      <c r="NKG90" s="197"/>
      <c r="NKH90" s="197"/>
      <c r="NKI90" s="197"/>
      <c r="NKJ90" s="197"/>
      <c r="NKK90" s="197"/>
      <c r="NKL90" s="197"/>
      <c r="NKM90" s="197"/>
      <c r="NKN90" s="197"/>
      <c r="NKO90" s="197"/>
      <c r="NKP90" s="197"/>
      <c r="NKQ90" s="197"/>
      <c r="NKR90" s="197"/>
      <c r="NKS90" s="197"/>
      <c r="NKT90" s="197"/>
      <c r="NKU90" s="197"/>
      <c r="NKV90" s="197"/>
      <c r="NKW90" s="197"/>
      <c r="NKX90" s="197"/>
      <c r="NKY90" s="197"/>
      <c r="NKZ90" s="197"/>
      <c r="NLA90" s="197"/>
      <c r="NLB90" s="197"/>
      <c r="NLC90" s="197"/>
      <c r="NLD90" s="197"/>
      <c r="NLE90" s="197"/>
      <c r="NLF90" s="197"/>
      <c r="NLG90" s="197"/>
      <c r="NLH90" s="197"/>
      <c r="NLI90" s="197"/>
      <c r="NLJ90" s="197"/>
      <c r="NLK90" s="197"/>
      <c r="NLL90" s="197"/>
      <c r="NLM90" s="197"/>
      <c r="NLN90" s="197"/>
      <c r="NLO90" s="197"/>
      <c r="NLP90" s="197"/>
      <c r="NLQ90" s="197"/>
      <c r="NLR90" s="197"/>
      <c r="NLS90" s="197"/>
      <c r="NLT90" s="197"/>
      <c r="NLU90" s="197"/>
      <c r="NLV90" s="197"/>
      <c r="NLW90" s="197"/>
      <c r="NLX90" s="197"/>
      <c r="NLY90" s="197"/>
      <c r="NLZ90" s="197"/>
      <c r="NMA90" s="197"/>
      <c r="NMB90" s="197"/>
      <c r="NMC90" s="197"/>
      <c r="NMD90" s="197"/>
      <c r="NME90" s="197"/>
      <c r="NMF90" s="197"/>
      <c r="NMG90" s="197"/>
      <c r="NMH90" s="197"/>
      <c r="NMI90" s="197"/>
      <c r="NMJ90" s="197"/>
      <c r="NMK90" s="197"/>
      <c r="NML90" s="197"/>
      <c r="NMM90" s="197"/>
      <c r="NMN90" s="197"/>
      <c r="NMO90" s="197"/>
      <c r="NMP90" s="197"/>
      <c r="NMQ90" s="197"/>
      <c r="NMR90" s="197"/>
      <c r="NMS90" s="197"/>
      <c r="NMT90" s="197"/>
      <c r="NMU90" s="197"/>
      <c r="NMV90" s="197"/>
      <c r="NMW90" s="197"/>
      <c r="NMX90" s="197"/>
      <c r="NMY90" s="197"/>
      <c r="NMZ90" s="197"/>
      <c r="NNA90" s="197"/>
      <c r="NNB90" s="197"/>
      <c r="NNC90" s="197"/>
      <c r="NND90" s="197"/>
      <c r="NNE90" s="197"/>
      <c r="NNF90" s="197"/>
      <c r="NNG90" s="197"/>
      <c r="NNH90" s="197"/>
      <c r="NNI90" s="197"/>
      <c r="NNJ90" s="197"/>
      <c r="NNK90" s="197"/>
      <c r="NNL90" s="197"/>
      <c r="NNM90" s="197"/>
      <c r="NNN90" s="197"/>
      <c r="NNO90" s="197"/>
      <c r="NNP90" s="197"/>
      <c r="NNQ90" s="197"/>
      <c r="NNR90" s="197"/>
      <c r="NNS90" s="197"/>
      <c r="NNT90" s="197"/>
      <c r="NNU90" s="197"/>
      <c r="NNV90" s="197"/>
      <c r="NNW90" s="197"/>
      <c r="NNX90" s="197"/>
      <c r="NNY90" s="197"/>
      <c r="NNZ90" s="197"/>
      <c r="NOA90" s="197"/>
      <c r="NOB90" s="197"/>
      <c r="NOC90" s="197"/>
      <c r="NOD90" s="197"/>
      <c r="NOE90" s="197"/>
      <c r="NOF90" s="197"/>
      <c r="NOG90" s="197"/>
      <c r="NOH90" s="197"/>
      <c r="NOI90" s="197"/>
      <c r="NOJ90" s="197"/>
      <c r="NOK90" s="197"/>
      <c r="NOL90" s="197"/>
      <c r="NOM90" s="197"/>
      <c r="NON90" s="197"/>
      <c r="NOO90" s="197"/>
      <c r="NOP90" s="197"/>
      <c r="NOQ90" s="197"/>
      <c r="NOR90" s="197"/>
      <c r="NOS90" s="197"/>
      <c r="NOT90" s="197"/>
      <c r="NOU90" s="197"/>
      <c r="NOV90" s="197"/>
      <c r="NOW90" s="197"/>
      <c r="NOX90" s="197"/>
      <c r="NOY90" s="197"/>
      <c r="NOZ90" s="197"/>
      <c r="NPA90" s="197"/>
      <c r="NPB90" s="197"/>
      <c r="NPC90" s="197"/>
      <c r="NPD90" s="197"/>
      <c r="NPE90" s="197"/>
      <c r="NPF90" s="197"/>
      <c r="NPG90" s="197"/>
      <c r="NPH90" s="197"/>
      <c r="NPI90" s="197"/>
      <c r="NPJ90" s="197"/>
      <c r="NPK90" s="197"/>
      <c r="NPL90" s="197"/>
      <c r="NPM90" s="197"/>
      <c r="NPN90" s="197"/>
      <c r="NPO90" s="197"/>
      <c r="NPP90" s="197"/>
      <c r="NPQ90" s="197"/>
      <c r="NPR90" s="197"/>
      <c r="NPS90" s="197"/>
      <c r="NPT90" s="197"/>
      <c r="NPU90" s="197"/>
      <c r="NPV90" s="197"/>
      <c r="NPW90" s="197"/>
      <c r="NPX90" s="197"/>
      <c r="NPY90" s="197"/>
      <c r="NPZ90" s="197"/>
      <c r="NQA90" s="197"/>
      <c r="NQB90" s="197"/>
      <c r="NQC90" s="197"/>
      <c r="NQD90" s="197"/>
      <c r="NQE90" s="197"/>
      <c r="NQF90" s="197"/>
      <c r="NQG90" s="197"/>
      <c r="NQH90" s="197"/>
      <c r="NQI90" s="197"/>
      <c r="NQJ90" s="197"/>
      <c r="NQK90" s="197"/>
      <c r="NQL90" s="197"/>
      <c r="NQM90" s="197"/>
      <c r="NQN90" s="197"/>
      <c r="NQO90" s="197"/>
      <c r="NQP90" s="197"/>
      <c r="NQQ90" s="197"/>
      <c r="NQR90" s="197"/>
      <c r="NQS90" s="197"/>
      <c r="NQT90" s="197"/>
      <c r="NQU90" s="197"/>
      <c r="NQV90" s="197"/>
      <c r="NQW90" s="197"/>
      <c r="NQX90" s="197"/>
      <c r="NQY90" s="197"/>
      <c r="NQZ90" s="197"/>
      <c r="NRA90" s="197"/>
      <c r="NRB90" s="197"/>
      <c r="NRC90" s="197"/>
      <c r="NRD90" s="197"/>
      <c r="NRE90" s="197"/>
      <c r="NRF90" s="197"/>
      <c r="NRG90" s="197"/>
      <c r="NRH90" s="197"/>
      <c r="NRI90" s="197"/>
      <c r="NRJ90" s="197"/>
      <c r="NRK90" s="197"/>
      <c r="NRL90" s="197"/>
      <c r="NRM90" s="197"/>
      <c r="NRN90" s="197"/>
      <c r="NRO90" s="197"/>
      <c r="NRP90" s="197"/>
      <c r="NRQ90" s="197"/>
      <c r="NRR90" s="197"/>
      <c r="NRS90" s="197"/>
      <c r="NRT90" s="197"/>
      <c r="NRU90" s="197"/>
      <c r="NRV90" s="197"/>
      <c r="NRW90" s="197"/>
      <c r="NRX90" s="197"/>
      <c r="NRY90" s="197"/>
      <c r="NRZ90" s="197"/>
      <c r="NSA90" s="197"/>
      <c r="NSB90" s="197"/>
      <c r="NSC90" s="197"/>
      <c r="NSD90" s="197"/>
      <c r="NSE90" s="197"/>
      <c r="NSF90" s="197"/>
      <c r="NSG90" s="197"/>
      <c r="NSH90" s="197"/>
      <c r="NSI90" s="197"/>
      <c r="NSJ90" s="197"/>
      <c r="NSK90" s="197"/>
      <c r="NSL90" s="197"/>
      <c r="NSM90" s="197"/>
      <c r="NSN90" s="197"/>
      <c r="NSO90" s="197"/>
      <c r="NSP90" s="197"/>
      <c r="NSQ90" s="197"/>
      <c r="NSR90" s="197"/>
      <c r="NSS90" s="197"/>
      <c r="NST90" s="197"/>
      <c r="NSU90" s="197"/>
      <c r="NSV90" s="197"/>
      <c r="NSW90" s="197"/>
      <c r="NSX90" s="197"/>
      <c r="NSY90" s="197"/>
      <c r="NSZ90" s="197"/>
      <c r="NTA90" s="197"/>
      <c r="NTB90" s="197"/>
      <c r="NTC90" s="197"/>
      <c r="NTD90" s="197"/>
      <c r="NTE90" s="197"/>
      <c r="NTF90" s="197"/>
      <c r="NTG90" s="197"/>
      <c r="NTH90" s="197"/>
      <c r="NTI90" s="197"/>
      <c r="NTJ90" s="197"/>
      <c r="NTK90" s="197"/>
      <c r="NTL90" s="197"/>
      <c r="NTM90" s="197"/>
      <c r="NTN90" s="197"/>
      <c r="NTO90" s="197"/>
      <c r="NTP90" s="197"/>
      <c r="NTQ90" s="197"/>
      <c r="NTR90" s="197"/>
      <c r="NTS90" s="197"/>
      <c r="NTT90" s="197"/>
      <c r="NTU90" s="197"/>
      <c r="NTV90" s="197"/>
      <c r="NTW90" s="197"/>
      <c r="NTX90" s="197"/>
      <c r="NTY90" s="197"/>
      <c r="NTZ90" s="197"/>
      <c r="NUA90" s="197"/>
      <c r="NUB90" s="197"/>
      <c r="NUC90" s="197"/>
      <c r="NUD90" s="197"/>
      <c r="NUE90" s="197"/>
      <c r="NUF90" s="197"/>
      <c r="NUG90" s="197"/>
      <c r="NUH90" s="197"/>
      <c r="NUI90" s="197"/>
      <c r="NUJ90" s="197"/>
      <c r="NUK90" s="197"/>
      <c r="NUL90" s="197"/>
      <c r="NUM90" s="197"/>
      <c r="NUN90" s="197"/>
      <c r="NUO90" s="197"/>
      <c r="NUP90" s="197"/>
      <c r="NUQ90" s="197"/>
      <c r="NUR90" s="197"/>
      <c r="NUS90" s="197"/>
      <c r="NUT90" s="197"/>
      <c r="NUU90" s="197"/>
      <c r="NUV90" s="197"/>
      <c r="NUW90" s="197"/>
      <c r="NUX90" s="197"/>
      <c r="NUY90" s="197"/>
      <c r="NUZ90" s="197"/>
      <c r="NVA90" s="197"/>
      <c r="NVB90" s="197"/>
      <c r="NVC90" s="197"/>
      <c r="NVD90" s="197"/>
      <c r="NVE90" s="197"/>
      <c r="NVF90" s="197"/>
      <c r="NVG90" s="197"/>
      <c r="NVH90" s="197"/>
      <c r="NVI90" s="197"/>
      <c r="NVJ90" s="197"/>
      <c r="NVK90" s="197"/>
      <c r="NVL90" s="197"/>
      <c r="NVM90" s="197"/>
      <c r="NVN90" s="197"/>
      <c r="NVO90" s="197"/>
      <c r="NVP90" s="197"/>
      <c r="NVQ90" s="197"/>
      <c r="NVR90" s="197"/>
      <c r="NVS90" s="197"/>
      <c r="NVT90" s="197"/>
      <c r="NVU90" s="197"/>
      <c r="NVV90" s="197"/>
      <c r="NVW90" s="197"/>
      <c r="NVX90" s="197"/>
      <c r="NVY90" s="197"/>
      <c r="NVZ90" s="197"/>
      <c r="NWA90" s="197"/>
      <c r="NWB90" s="197"/>
      <c r="NWC90" s="197"/>
      <c r="NWD90" s="197"/>
      <c r="NWE90" s="197"/>
      <c r="NWF90" s="197"/>
      <c r="NWG90" s="197"/>
      <c r="NWH90" s="197"/>
      <c r="NWI90" s="197"/>
      <c r="NWJ90" s="197"/>
      <c r="NWK90" s="197"/>
      <c r="NWL90" s="197"/>
      <c r="NWM90" s="197"/>
      <c r="NWN90" s="197"/>
      <c r="NWO90" s="197"/>
      <c r="NWP90" s="197"/>
      <c r="NWQ90" s="197"/>
      <c r="NWR90" s="197"/>
      <c r="NWS90" s="197"/>
      <c r="NWT90" s="197"/>
      <c r="NWU90" s="197"/>
      <c r="NWV90" s="197"/>
      <c r="NWW90" s="197"/>
      <c r="NWX90" s="197"/>
      <c r="NWY90" s="197"/>
      <c r="NWZ90" s="197"/>
      <c r="NXA90" s="197"/>
      <c r="NXB90" s="197"/>
      <c r="NXC90" s="197"/>
      <c r="NXD90" s="197"/>
      <c r="NXE90" s="197"/>
      <c r="NXF90" s="197"/>
      <c r="NXG90" s="197"/>
      <c r="NXH90" s="197"/>
      <c r="NXI90" s="197"/>
      <c r="NXJ90" s="197"/>
      <c r="NXK90" s="197"/>
      <c r="NXL90" s="197"/>
      <c r="NXM90" s="197"/>
      <c r="NXN90" s="197"/>
      <c r="NXO90" s="197"/>
      <c r="NXP90" s="197"/>
      <c r="NXQ90" s="197"/>
      <c r="NXR90" s="197"/>
      <c r="NXS90" s="197"/>
      <c r="NXT90" s="197"/>
      <c r="NXU90" s="197"/>
      <c r="NXV90" s="197"/>
      <c r="NXW90" s="197"/>
      <c r="NXX90" s="197"/>
      <c r="NXY90" s="197"/>
      <c r="NXZ90" s="197"/>
      <c r="NYA90" s="197"/>
      <c r="NYB90" s="197"/>
      <c r="NYC90" s="197"/>
      <c r="NYD90" s="197"/>
      <c r="NYE90" s="197"/>
      <c r="NYF90" s="197"/>
      <c r="NYG90" s="197"/>
      <c r="NYH90" s="197"/>
      <c r="NYI90" s="197"/>
      <c r="NYJ90" s="197"/>
      <c r="NYK90" s="197"/>
      <c r="NYL90" s="197"/>
      <c r="NYM90" s="197"/>
      <c r="NYN90" s="197"/>
      <c r="NYO90" s="197"/>
      <c r="NYP90" s="197"/>
      <c r="NYQ90" s="197"/>
      <c r="NYR90" s="197"/>
      <c r="NYS90" s="197"/>
      <c r="NYT90" s="197"/>
      <c r="NYU90" s="197"/>
      <c r="NYV90" s="197"/>
      <c r="NYW90" s="197"/>
      <c r="NYX90" s="197"/>
      <c r="NYY90" s="197"/>
      <c r="NYZ90" s="197"/>
      <c r="NZA90" s="197"/>
      <c r="NZB90" s="197"/>
      <c r="NZC90" s="197"/>
      <c r="NZD90" s="197"/>
      <c r="NZE90" s="197"/>
      <c r="NZF90" s="197"/>
      <c r="NZG90" s="197"/>
      <c r="NZH90" s="197"/>
      <c r="NZI90" s="197"/>
      <c r="NZJ90" s="197"/>
      <c r="NZK90" s="197"/>
      <c r="NZL90" s="197"/>
      <c r="NZM90" s="197"/>
      <c r="NZN90" s="197"/>
      <c r="NZO90" s="197"/>
      <c r="NZP90" s="197"/>
      <c r="NZQ90" s="197"/>
      <c r="NZR90" s="197"/>
      <c r="NZS90" s="197"/>
      <c r="NZT90" s="197"/>
      <c r="NZU90" s="197"/>
      <c r="NZV90" s="197"/>
      <c r="NZW90" s="197"/>
      <c r="NZX90" s="197"/>
      <c r="NZY90" s="197"/>
      <c r="NZZ90" s="197"/>
      <c r="OAA90" s="197"/>
      <c r="OAB90" s="197"/>
      <c r="OAC90" s="197"/>
      <c r="OAD90" s="197"/>
      <c r="OAE90" s="197"/>
      <c r="OAF90" s="197"/>
      <c r="OAG90" s="197"/>
      <c r="OAH90" s="197"/>
      <c r="OAI90" s="197"/>
      <c r="OAJ90" s="197"/>
      <c r="OAK90" s="197"/>
      <c r="OAL90" s="197"/>
      <c r="OAM90" s="197"/>
      <c r="OAN90" s="197"/>
      <c r="OAO90" s="197"/>
      <c r="OAP90" s="197"/>
      <c r="OAQ90" s="197"/>
      <c r="OAR90" s="197"/>
      <c r="OAS90" s="197"/>
      <c r="OAT90" s="197"/>
      <c r="OAU90" s="197"/>
      <c r="OAV90" s="197"/>
      <c r="OAW90" s="197"/>
      <c r="OAX90" s="197"/>
      <c r="OAY90" s="197"/>
      <c r="OAZ90" s="197"/>
      <c r="OBA90" s="197"/>
      <c r="OBB90" s="197"/>
      <c r="OBC90" s="197"/>
      <c r="OBD90" s="197"/>
      <c r="OBE90" s="197"/>
      <c r="OBF90" s="197"/>
      <c r="OBG90" s="197"/>
      <c r="OBH90" s="197"/>
      <c r="OBI90" s="197"/>
      <c r="OBJ90" s="197"/>
      <c r="OBK90" s="197"/>
      <c r="OBL90" s="197"/>
      <c r="OBM90" s="197"/>
      <c r="OBN90" s="197"/>
      <c r="OBO90" s="197"/>
      <c r="OBP90" s="197"/>
      <c r="OBQ90" s="197"/>
      <c r="OBR90" s="197"/>
      <c r="OBS90" s="197"/>
      <c r="OBT90" s="197"/>
      <c r="OBU90" s="197"/>
      <c r="OBV90" s="197"/>
      <c r="OBW90" s="197"/>
      <c r="OBX90" s="197"/>
      <c r="OBY90" s="197"/>
      <c r="OBZ90" s="197"/>
      <c r="OCA90" s="197"/>
      <c r="OCB90" s="197"/>
      <c r="OCC90" s="197"/>
      <c r="OCD90" s="197"/>
      <c r="OCE90" s="197"/>
      <c r="OCF90" s="197"/>
      <c r="OCG90" s="197"/>
      <c r="OCH90" s="197"/>
      <c r="OCI90" s="197"/>
      <c r="OCJ90" s="197"/>
      <c r="OCK90" s="197"/>
      <c r="OCL90" s="197"/>
      <c r="OCM90" s="197"/>
      <c r="OCN90" s="197"/>
      <c r="OCO90" s="197"/>
      <c r="OCP90" s="197"/>
      <c r="OCQ90" s="197"/>
      <c r="OCR90" s="197"/>
      <c r="OCS90" s="197"/>
      <c r="OCT90" s="197"/>
      <c r="OCU90" s="197"/>
      <c r="OCV90" s="197"/>
      <c r="OCW90" s="197"/>
      <c r="OCX90" s="197"/>
      <c r="OCY90" s="197"/>
      <c r="OCZ90" s="197"/>
      <c r="ODA90" s="197"/>
      <c r="ODB90" s="197"/>
      <c r="ODC90" s="197"/>
      <c r="ODD90" s="197"/>
      <c r="ODE90" s="197"/>
      <c r="ODF90" s="197"/>
      <c r="ODG90" s="197"/>
      <c r="ODH90" s="197"/>
      <c r="ODI90" s="197"/>
      <c r="ODJ90" s="197"/>
      <c r="ODK90" s="197"/>
      <c r="ODL90" s="197"/>
      <c r="ODM90" s="197"/>
      <c r="ODN90" s="197"/>
      <c r="ODO90" s="197"/>
      <c r="ODP90" s="197"/>
      <c r="ODQ90" s="197"/>
      <c r="ODR90" s="197"/>
      <c r="ODS90" s="197"/>
      <c r="ODT90" s="197"/>
      <c r="ODU90" s="197"/>
      <c r="ODV90" s="197"/>
      <c r="ODW90" s="197"/>
      <c r="ODX90" s="197"/>
      <c r="ODY90" s="197"/>
      <c r="ODZ90" s="197"/>
      <c r="OEA90" s="197"/>
      <c r="OEB90" s="197"/>
      <c r="OEC90" s="197"/>
      <c r="OED90" s="197"/>
      <c r="OEE90" s="197"/>
      <c r="OEF90" s="197"/>
      <c r="OEG90" s="197"/>
      <c r="OEH90" s="197"/>
      <c r="OEI90" s="197"/>
      <c r="OEJ90" s="197"/>
      <c r="OEK90" s="197"/>
      <c r="OEL90" s="197"/>
      <c r="OEM90" s="197"/>
      <c r="OEN90" s="197"/>
      <c r="OEO90" s="197"/>
      <c r="OEP90" s="197"/>
      <c r="OEQ90" s="197"/>
      <c r="OER90" s="197"/>
      <c r="OES90" s="197"/>
      <c r="OET90" s="197"/>
      <c r="OEU90" s="197"/>
      <c r="OEV90" s="197"/>
      <c r="OEW90" s="197"/>
      <c r="OEX90" s="197"/>
      <c r="OEY90" s="197"/>
      <c r="OEZ90" s="197"/>
      <c r="OFA90" s="197"/>
      <c r="OFB90" s="197"/>
      <c r="OFC90" s="197"/>
      <c r="OFD90" s="197"/>
      <c r="OFE90" s="197"/>
      <c r="OFF90" s="197"/>
      <c r="OFG90" s="197"/>
      <c r="OFH90" s="197"/>
      <c r="OFI90" s="197"/>
      <c r="OFJ90" s="197"/>
      <c r="OFK90" s="197"/>
      <c r="OFL90" s="197"/>
      <c r="OFM90" s="197"/>
      <c r="OFN90" s="197"/>
      <c r="OFO90" s="197"/>
      <c r="OFP90" s="197"/>
      <c r="OFQ90" s="197"/>
      <c r="OFR90" s="197"/>
      <c r="OFS90" s="197"/>
      <c r="OFT90" s="197"/>
      <c r="OFU90" s="197"/>
      <c r="OFV90" s="197"/>
      <c r="OFW90" s="197"/>
      <c r="OFX90" s="197"/>
      <c r="OFY90" s="197"/>
      <c r="OFZ90" s="197"/>
      <c r="OGA90" s="197"/>
      <c r="OGB90" s="197"/>
      <c r="OGC90" s="197"/>
      <c r="OGD90" s="197"/>
      <c r="OGE90" s="197"/>
      <c r="OGF90" s="197"/>
      <c r="OGG90" s="197"/>
      <c r="OGH90" s="197"/>
      <c r="OGI90" s="197"/>
      <c r="OGJ90" s="197"/>
      <c r="OGK90" s="197"/>
      <c r="OGL90" s="197"/>
      <c r="OGM90" s="197"/>
      <c r="OGN90" s="197"/>
      <c r="OGO90" s="197"/>
      <c r="OGP90" s="197"/>
      <c r="OGQ90" s="197"/>
      <c r="OGR90" s="197"/>
      <c r="OGS90" s="197"/>
      <c r="OGT90" s="197"/>
      <c r="OGU90" s="197"/>
      <c r="OGV90" s="197"/>
      <c r="OGW90" s="197"/>
      <c r="OGX90" s="197"/>
      <c r="OGY90" s="197"/>
      <c r="OGZ90" s="197"/>
      <c r="OHA90" s="197"/>
      <c r="OHB90" s="197"/>
      <c r="OHC90" s="197"/>
      <c r="OHD90" s="197"/>
      <c r="OHE90" s="197"/>
      <c r="OHF90" s="197"/>
      <c r="OHG90" s="197"/>
      <c r="OHH90" s="197"/>
      <c r="OHI90" s="197"/>
      <c r="OHJ90" s="197"/>
      <c r="OHK90" s="197"/>
      <c r="OHL90" s="197"/>
      <c r="OHM90" s="197"/>
      <c r="OHN90" s="197"/>
      <c r="OHO90" s="197"/>
      <c r="OHP90" s="197"/>
      <c r="OHQ90" s="197"/>
      <c r="OHR90" s="197"/>
      <c r="OHS90" s="197"/>
      <c r="OHT90" s="197"/>
      <c r="OHU90" s="197"/>
      <c r="OHV90" s="197"/>
      <c r="OHW90" s="197"/>
      <c r="OHX90" s="197"/>
      <c r="OHY90" s="197"/>
      <c r="OHZ90" s="197"/>
      <c r="OIA90" s="197"/>
      <c r="OIB90" s="197"/>
      <c r="OIC90" s="197"/>
      <c r="OID90" s="197"/>
      <c r="OIE90" s="197"/>
      <c r="OIF90" s="197"/>
      <c r="OIG90" s="197"/>
      <c r="OIH90" s="197"/>
      <c r="OII90" s="197"/>
      <c r="OIJ90" s="197"/>
      <c r="OIK90" s="197"/>
      <c r="OIL90" s="197"/>
      <c r="OIM90" s="197"/>
      <c r="OIN90" s="197"/>
      <c r="OIO90" s="197"/>
      <c r="OIP90" s="197"/>
      <c r="OIQ90" s="197"/>
      <c r="OIR90" s="197"/>
      <c r="OIS90" s="197"/>
      <c r="OIT90" s="197"/>
      <c r="OIU90" s="197"/>
      <c r="OIV90" s="197"/>
      <c r="OIW90" s="197"/>
      <c r="OIX90" s="197"/>
      <c r="OIY90" s="197"/>
      <c r="OIZ90" s="197"/>
      <c r="OJA90" s="197"/>
      <c r="OJB90" s="197"/>
      <c r="OJC90" s="197"/>
      <c r="OJD90" s="197"/>
      <c r="OJE90" s="197"/>
      <c r="OJF90" s="197"/>
      <c r="OJG90" s="197"/>
      <c r="OJH90" s="197"/>
      <c r="OJI90" s="197"/>
      <c r="OJJ90" s="197"/>
      <c r="OJK90" s="197"/>
      <c r="OJL90" s="197"/>
      <c r="OJM90" s="197"/>
      <c r="OJN90" s="197"/>
      <c r="OJO90" s="197"/>
      <c r="OJP90" s="197"/>
      <c r="OJQ90" s="197"/>
      <c r="OJR90" s="197"/>
      <c r="OJS90" s="197"/>
      <c r="OJT90" s="197"/>
      <c r="OJU90" s="197"/>
      <c r="OJV90" s="197"/>
      <c r="OJW90" s="197"/>
      <c r="OJX90" s="197"/>
      <c r="OJY90" s="197"/>
      <c r="OJZ90" s="197"/>
      <c r="OKA90" s="197"/>
      <c r="OKB90" s="197"/>
      <c r="OKC90" s="197"/>
      <c r="OKD90" s="197"/>
      <c r="OKE90" s="197"/>
      <c r="OKF90" s="197"/>
      <c r="OKG90" s="197"/>
      <c r="OKH90" s="197"/>
      <c r="OKI90" s="197"/>
      <c r="OKJ90" s="197"/>
      <c r="OKK90" s="197"/>
      <c r="OKL90" s="197"/>
      <c r="OKM90" s="197"/>
      <c r="OKN90" s="197"/>
      <c r="OKO90" s="197"/>
      <c r="OKP90" s="197"/>
      <c r="OKQ90" s="197"/>
      <c r="OKR90" s="197"/>
      <c r="OKS90" s="197"/>
      <c r="OKT90" s="197"/>
      <c r="OKU90" s="197"/>
      <c r="OKV90" s="197"/>
      <c r="OKW90" s="197"/>
      <c r="OKX90" s="197"/>
      <c r="OKY90" s="197"/>
      <c r="OKZ90" s="197"/>
      <c r="OLA90" s="197"/>
      <c r="OLB90" s="197"/>
      <c r="OLC90" s="197"/>
      <c r="OLD90" s="197"/>
      <c r="OLE90" s="197"/>
      <c r="OLF90" s="197"/>
      <c r="OLG90" s="197"/>
      <c r="OLH90" s="197"/>
      <c r="OLI90" s="197"/>
      <c r="OLJ90" s="197"/>
      <c r="OLK90" s="197"/>
      <c r="OLL90" s="197"/>
      <c r="OLM90" s="197"/>
      <c r="OLN90" s="197"/>
      <c r="OLO90" s="197"/>
      <c r="OLP90" s="197"/>
      <c r="OLQ90" s="197"/>
      <c r="OLR90" s="197"/>
      <c r="OLS90" s="197"/>
      <c r="OLT90" s="197"/>
      <c r="OLU90" s="197"/>
      <c r="OLV90" s="197"/>
      <c r="OLW90" s="197"/>
      <c r="OLX90" s="197"/>
      <c r="OLY90" s="197"/>
      <c r="OLZ90" s="197"/>
      <c r="OMA90" s="197"/>
      <c r="OMB90" s="197"/>
      <c r="OMC90" s="197"/>
      <c r="OMD90" s="197"/>
      <c r="OME90" s="197"/>
      <c r="OMF90" s="197"/>
      <c r="OMG90" s="197"/>
      <c r="OMH90" s="197"/>
      <c r="OMI90" s="197"/>
      <c r="OMJ90" s="197"/>
      <c r="OMK90" s="197"/>
      <c r="OML90" s="197"/>
      <c r="OMM90" s="197"/>
      <c r="OMN90" s="197"/>
      <c r="OMO90" s="197"/>
      <c r="OMP90" s="197"/>
      <c r="OMQ90" s="197"/>
      <c r="OMR90" s="197"/>
      <c r="OMS90" s="197"/>
      <c r="OMT90" s="197"/>
      <c r="OMU90" s="197"/>
      <c r="OMV90" s="197"/>
      <c r="OMW90" s="197"/>
      <c r="OMX90" s="197"/>
      <c r="OMY90" s="197"/>
      <c r="OMZ90" s="197"/>
      <c r="ONA90" s="197"/>
      <c r="ONB90" s="197"/>
      <c r="ONC90" s="197"/>
      <c r="OND90" s="197"/>
      <c r="ONE90" s="197"/>
      <c r="ONF90" s="197"/>
      <c r="ONG90" s="197"/>
      <c r="ONH90" s="197"/>
      <c r="ONI90" s="197"/>
      <c r="ONJ90" s="197"/>
      <c r="ONK90" s="197"/>
      <c r="ONL90" s="197"/>
      <c r="ONM90" s="197"/>
      <c r="ONN90" s="197"/>
      <c r="ONO90" s="197"/>
      <c r="ONP90" s="197"/>
      <c r="ONQ90" s="197"/>
      <c r="ONR90" s="197"/>
      <c r="ONS90" s="197"/>
      <c r="ONT90" s="197"/>
      <c r="ONU90" s="197"/>
      <c r="ONV90" s="197"/>
      <c r="ONW90" s="197"/>
      <c r="ONX90" s="197"/>
      <c r="ONY90" s="197"/>
      <c r="ONZ90" s="197"/>
      <c r="OOA90" s="197"/>
      <c r="OOB90" s="197"/>
      <c r="OOC90" s="197"/>
      <c r="OOD90" s="197"/>
      <c r="OOE90" s="197"/>
      <c r="OOF90" s="197"/>
      <c r="OOG90" s="197"/>
      <c r="OOH90" s="197"/>
      <c r="OOI90" s="197"/>
      <c r="OOJ90" s="197"/>
      <c r="OOK90" s="197"/>
      <c r="OOL90" s="197"/>
      <c r="OOM90" s="197"/>
      <c r="OON90" s="197"/>
      <c r="OOO90" s="197"/>
      <c r="OOP90" s="197"/>
      <c r="OOQ90" s="197"/>
      <c r="OOR90" s="197"/>
      <c r="OOS90" s="197"/>
      <c r="OOT90" s="197"/>
      <c r="OOU90" s="197"/>
      <c r="OOV90" s="197"/>
      <c r="OOW90" s="197"/>
      <c r="OOX90" s="197"/>
      <c r="OOY90" s="197"/>
      <c r="OOZ90" s="197"/>
      <c r="OPA90" s="197"/>
      <c r="OPB90" s="197"/>
      <c r="OPC90" s="197"/>
      <c r="OPD90" s="197"/>
      <c r="OPE90" s="197"/>
      <c r="OPF90" s="197"/>
      <c r="OPG90" s="197"/>
      <c r="OPH90" s="197"/>
      <c r="OPI90" s="197"/>
      <c r="OPJ90" s="197"/>
      <c r="OPK90" s="197"/>
      <c r="OPL90" s="197"/>
      <c r="OPM90" s="197"/>
      <c r="OPN90" s="197"/>
      <c r="OPO90" s="197"/>
      <c r="OPP90" s="197"/>
      <c r="OPQ90" s="197"/>
      <c r="OPR90" s="197"/>
      <c r="OPS90" s="197"/>
      <c r="OPT90" s="197"/>
      <c r="OPU90" s="197"/>
      <c r="OPV90" s="197"/>
      <c r="OPW90" s="197"/>
      <c r="OPX90" s="197"/>
      <c r="OPY90" s="197"/>
      <c r="OPZ90" s="197"/>
      <c r="OQA90" s="197"/>
      <c r="OQB90" s="197"/>
      <c r="OQC90" s="197"/>
      <c r="OQD90" s="197"/>
      <c r="OQE90" s="197"/>
      <c r="OQF90" s="197"/>
      <c r="OQG90" s="197"/>
      <c r="OQH90" s="197"/>
      <c r="OQI90" s="197"/>
      <c r="OQJ90" s="197"/>
      <c r="OQK90" s="197"/>
      <c r="OQL90" s="197"/>
      <c r="OQM90" s="197"/>
      <c r="OQN90" s="197"/>
      <c r="OQO90" s="197"/>
      <c r="OQP90" s="197"/>
      <c r="OQQ90" s="197"/>
      <c r="OQR90" s="197"/>
      <c r="OQS90" s="197"/>
      <c r="OQT90" s="197"/>
      <c r="OQU90" s="197"/>
      <c r="OQV90" s="197"/>
      <c r="OQW90" s="197"/>
      <c r="OQX90" s="197"/>
      <c r="OQY90" s="197"/>
      <c r="OQZ90" s="197"/>
      <c r="ORA90" s="197"/>
      <c r="ORB90" s="197"/>
      <c r="ORC90" s="197"/>
      <c r="ORD90" s="197"/>
      <c r="ORE90" s="197"/>
      <c r="ORF90" s="197"/>
      <c r="ORG90" s="197"/>
      <c r="ORH90" s="197"/>
      <c r="ORI90" s="197"/>
      <c r="ORJ90" s="197"/>
      <c r="ORK90" s="197"/>
      <c r="ORL90" s="197"/>
      <c r="ORM90" s="197"/>
      <c r="ORN90" s="197"/>
      <c r="ORO90" s="197"/>
      <c r="ORP90" s="197"/>
      <c r="ORQ90" s="197"/>
      <c r="ORR90" s="197"/>
      <c r="ORS90" s="197"/>
      <c r="ORT90" s="197"/>
      <c r="ORU90" s="197"/>
      <c r="ORV90" s="197"/>
      <c r="ORW90" s="197"/>
      <c r="ORX90" s="197"/>
      <c r="ORY90" s="197"/>
      <c r="ORZ90" s="197"/>
      <c r="OSA90" s="197"/>
      <c r="OSB90" s="197"/>
      <c r="OSC90" s="197"/>
      <c r="OSD90" s="197"/>
      <c r="OSE90" s="197"/>
      <c r="OSF90" s="197"/>
      <c r="OSG90" s="197"/>
      <c r="OSH90" s="197"/>
      <c r="OSI90" s="197"/>
      <c r="OSJ90" s="197"/>
      <c r="OSK90" s="197"/>
      <c r="OSL90" s="197"/>
      <c r="OSM90" s="197"/>
      <c r="OSN90" s="197"/>
      <c r="OSO90" s="197"/>
      <c r="OSP90" s="197"/>
      <c r="OSQ90" s="197"/>
      <c r="OSR90" s="197"/>
      <c r="OSS90" s="197"/>
      <c r="OST90" s="197"/>
      <c r="OSU90" s="197"/>
      <c r="OSV90" s="197"/>
      <c r="OSW90" s="197"/>
      <c r="OSX90" s="197"/>
      <c r="OSY90" s="197"/>
      <c r="OSZ90" s="197"/>
      <c r="OTA90" s="197"/>
      <c r="OTB90" s="197"/>
      <c r="OTC90" s="197"/>
      <c r="OTD90" s="197"/>
      <c r="OTE90" s="197"/>
      <c r="OTF90" s="197"/>
      <c r="OTG90" s="197"/>
      <c r="OTH90" s="197"/>
      <c r="OTI90" s="197"/>
      <c r="OTJ90" s="197"/>
      <c r="OTK90" s="197"/>
      <c r="OTL90" s="197"/>
      <c r="OTM90" s="197"/>
      <c r="OTN90" s="197"/>
      <c r="OTO90" s="197"/>
      <c r="OTP90" s="197"/>
      <c r="OTQ90" s="197"/>
      <c r="OTR90" s="197"/>
      <c r="OTS90" s="197"/>
      <c r="OTT90" s="197"/>
      <c r="OTU90" s="197"/>
      <c r="OTV90" s="197"/>
      <c r="OTW90" s="197"/>
      <c r="OTX90" s="197"/>
      <c r="OTY90" s="197"/>
      <c r="OTZ90" s="197"/>
      <c r="OUA90" s="197"/>
      <c r="OUB90" s="197"/>
      <c r="OUC90" s="197"/>
      <c r="OUD90" s="197"/>
      <c r="OUE90" s="197"/>
      <c r="OUF90" s="197"/>
      <c r="OUG90" s="197"/>
      <c r="OUH90" s="197"/>
      <c r="OUI90" s="197"/>
      <c r="OUJ90" s="197"/>
      <c r="OUK90" s="197"/>
      <c r="OUL90" s="197"/>
      <c r="OUM90" s="197"/>
      <c r="OUN90" s="197"/>
      <c r="OUO90" s="197"/>
      <c r="OUP90" s="197"/>
      <c r="OUQ90" s="197"/>
      <c r="OUR90" s="197"/>
      <c r="OUS90" s="197"/>
      <c r="OUT90" s="197"/>
      <c r="OUU90" s="197"/>
      <c r="OUV90" s="197"/>
      <c r="OUW90" s="197"/>
      <c r="OUX90" s="197"/>
      <c r="OUY90" s="197"/>
      <c r="OUZ90" s="197"/>
      <c r="OVA90" s="197"/>
      <c r="OVB90" s="197"/>
      <c r="OVC90" s="197"/>
      <c r="OVD90" s="197"/>
      <c r="OVE90" s="197"/>
      <c r="OVF90" s="197"/>
      <c r="OVG90" s="197"/>
      <c r="OVH90" s="197"/>
      <c r="OVI90" s="197"/>
      <c r="OVJ90" s="197"/>
      <c r="OVK90" s="197"/>
      <c r="OVL90" s="197"/>
      <c r="OVM90" s="197"/>
      <c r="OVN90" s="197"/>
      <c r="OVO90" s="197"/>
      <c r="OVP90" s="197"/>
      <c r="OVQ90" s="197"/>
      <c r="OVR90" s="197"/>
      <c r="OVS90" s="197"/>
      <c r="OVT90" s="197"/>
      <c r="OVU90" s="197"/>
      <c r="OVV90" s="197"/>
      <c r="OVW90" s="197"/>
      <c r="OVX90" s="197"/>
      <c r="OVY90" s="197"/>
      <c r="OVZ90" s="197"/>
      <c r="OWA90" s="197"/>
      <c r="OWB90" s="197"/>
      <c r="OWC90" s="197"/>
      <c r="OWD90" s="197"/>
      <c r="OWE90" s="197"/>
      <c r="OWF90" s="197"/>
      <c r="OWG90" s="197"/>
      <c r="OWH90" s="197"/>
      <c r="OWI90" s="197"/>
      <c r="OWJ90" s="197"/>
      <c r="OWK90" s="197"/>
      <c r="OWL90" s="197"/>
      <c r="OWM90" s="197"/>
      <c r="OWN90" s="197"/>
      <c r="OWO90" s="197"/>
      <c r="OWP90" s="197"/>
      <c r="OWQ90" s="197"/>
      <c r="OWR90" s="197"/>
      <c r="OWS90" s="197"/>
      <c r="OWT90" s="197"/>
      <c r="OWU90" s="197"/>
      <c r="OWV90" s="197"/>
      <c r="OWW90" s="197"/>
      <c r="OWX90" s="197"/>
      <c r="OWY90" s="197"/>
      <c r="OWZ90" s="197"/>
      <c r="OXA90" s="197"/>
      <c r="OXB90" s="197"/>
      <c r="OXC90" s="197"/>
      <c r="OXD90" s="197"/>
      <c r="OXE90" s="197"/>
      <c r="OXF90" s="197"/>
      <c r="OXG90" s="197"/>
      <c r="OXH90" s="197"/>
      <c r="OXI90" s="197"/>
      <c r="OXJ90" s="197"/>
      <c r="OXK90" s="197"/>
      <c r="OXL90" s="197"/>
      <c r="OXM90" s="197"/>
      <c r="OXN90" s="197"/>
      <c r="OXO90" s="197"/>
      <c r="OXP90" s="197"/>
      <c r="OXQ90" s="197"/>
      <c r="OXR90" s="197"/>
      <c r="OXS90" s="197"/>
      <c r="OXT90" s="197"/>
      <c r="OXU90" s="197"/>
      <c r="OXV90" s="197"/>
      <c r="OXW90" s="197"/>
      <c r="OXX90" s="197"/>
      <c r="OXY90" s="197"/>
      <c r="OXZ90" s="197"/>
      <c r="OYA90" s="197"/>
      <c r="OYB90" s="197"/>
      <c r="OYC90" s="197"/>
      <c r="OYD90" s="197"/>
      <c r="OYE90" s="197"/>
      <c r="OYF90" s="197"/>
      <c r="OYG90" s="197"/>
      <c r="OYH90" s="197"/>
      <c r="OYI90" s="197"/>
      <c r="OYJ90" s="197"/>
      <c r="OYK90" s="197"/>
      <c r="OYL90" s="197"/>
      <c r="OYM90" s="197"/>
      <c r="OYN90" s="197"/>
      <c r="OYO90" s="197"/>
      <c r="OYP90" s="197"/>
      <c r="OYQ90" s="197"/>
      <c r="OYR90" s="197"/>
      <c r="OYS90" s="197"/>
      <c r="OYT90" s="197"/>
      <c r="OYU90" s="197"/>
      <c r="OYV90" s="197"/>
      <c r="OYW90" s="197"/>
      <c r="OYX90" s="197"/>
      <c r="OYY90" s="197"/>
      <c r="OYZ90" s="197"/>
      <c r="OZA90" s="197"/>
      <c r="OZB90" s="197"/>
      <c r="OZC90" s="197"/>
      <c r="OZD90" s="197"/>
      <c r="OZE90" s="197"/>
      <c r="OZF90" s="197"/>
      <c r="OZG90" s="197"/>
      <c r="OZH90" s="197"/>
      <c r="OZI90" s="197"/>
      <c r="OZJ90" s="197"/>
      <c r="OZK90" s="197"/>
      <c r="OZL90" s="197"/>
      <c r="OZM90" s="197"/>
      <c r="OZN90" s="197"/>
      <c r="OZO90" s="197"/>
      <c r="OZP90" s="197"/>
      <c r="OZQ90" s="197"/>
      <c r="OZR90" s="197"/>
      <c r="OZS90" s="197"/>
      <c r="OZT90" s="197"/>
      <c r="OZU90" s="197"/>
      <c r="OZV90" s="197"/>
      <c r="OZW90" s="197"/>
      <c r="OZX90" s="197"/>
      <c r="OZY90" s="197"/>
      <c r="OZZ90" s="197"/>
      <c r="PAA90" s="197"/>
      <c r="PAB90" s="197"/>
      <c r="PAC90" s="197"/>
      <c r="PAD90" s="197"/>
      <c r="PAE90" s="197"/>
      <c r="PAF90" s="197"/>
      <c r="PAG90" s="197"/>
      <c r="PAH90" s="197"/>
      <c r="PAI90" s="197"/>
      <c r="PAJ90" s="197"/>
      <c r="PAK90" s="197"/>
      <c r="PAL90" s="197"/>
      <c r="PAM90" s="197"/>
      <c r="PAN90" s="197"/>
      <c r="PAO90" s="197"/>
      <c r="PAP90" s="197"/>
      <c r="PAQ90" s="197"/>
      <c r="PAR90" s="197"/>
      <c r="PAS90" s="197"/>
      <c r="PAT90" s="197"/>
      <c r="PAU90" s="197"/>
      <c r="PAV90" s="197"/>
      <c r="PAW90" s="197"/>
      <c r="PAX90" s="197"/>
      <c r="PAY90" s="197"/>
      <c r="PAZ90" s="197"/>
      <c r="PBA90" s="197"/>
      <c r="PBB90" s="197"/>
      <c r="PBC90" s="197"/>
      <c r="PBD90" s="197"/>
      <c r="PBE90" s="197"/>
      <c r="PBF90" s="197"/>
      <c r="PBG90" s="197"/>
      <c r="PBH90" s="197"/>
      <c r="PBI90" s="197"/>
      <c r="PBJ90" s="197"/>
      <c r="PBK90" s="197"/>
      <c r="PBL90" s="197"/>
      <c r="PBM90" s="197"/>
      <c r="PBN90" s="197"/>
      <c r="PBO90" s="197"/>
      <c r="PBP90" s="197"/>
      <c r="PBQ90" s="197"/>
      <c r="PBR90" s="197"/>
      <c r="PBS90" s="197"/>
      <c r="PBT90" s="197"/>
      <c r="PBU90" s="197"/>
      <c r="PBV90" s="197"/>
      <c r="PBW90" s="197"/>
      <c r="PBX90" s="197"/>
      <c r="PBY90" s="197"/>
      <c r="PBZ90" s="197"/>
      <c r="PCA90" s="197"/>
      <c r="PCB90" s="197"/>
      <c r="PCC90" s="197"/>
      <c r="PCD90" s="197"/>
      <c r="PCE90" s="197"/>
      <c r="PCF90" s="197"/>
      <c r="PCG90" s="197"/>
      <c r="PCH90" s="197"/>
      <c r="PCI90" s="197"/>
      <c r="PCJ90" s="197"/>
      <c r="PCK90" s="197"/>
      <c r="PCL90" s="197"/>
      <c r="PCM90" s="197"/>
      <c r="PCN90" s="197"/>
      <c r="PCO90" s="197"/>
      <c r="PCP90" s="197"/>
      <c r="PCQ90" s="197"/>
      <c r="PCR90" s="197"/>
      <c r="PCS90" s="197"/>
      <c r="PCT90" s="197"/>
      <c r="PCU90" s="197"/>
      <c r="PCV90" s="197"/>
      <c r="PCW90" s="197"/>
      <c r="PCX90" s="197"/>
      <c r="PCY90" s="197"/>
      <c r="PCZ90" s="197"/>
      <c r="PDA90" s="197"/>
      <c r="PDB90" s="197"/>
      <c r="PDC90" s="197"/>
      <c r="PDD90" s="197"/>
      <c r="PDE90" s="197"/>
      <c r="PDF90" s="197"/>
      <c r="PDG90" s="197"/>
      <c r="PDH90" s="197"/>
      <c r="PDI90" s="197"/>
      <c r="PDJ90" s="197"/>
      <c r="PDK90" s="197"/>
      <c r="PDL90" s="197"/>
      <c r="PDM90" s="197"/>
      <c r="PDN90" s="197"/>
      <c r="PDO90" s="197"/>
      <c r="PDP90" s="197"/>
      <c r="PDQ90" s="197"/>
      <c r="PDR90" s="197"/>
      <c r="PDS90" s="197"/>
      <c r="PDT90" s="197"/>
      <c r="PDU90" s="197"/>
      <c r="PDV90" s="197"/>
      <c r="PDW90" s="197"/>
      <c r="PDX90" s="197"/>
      <c r="PDY90" s="197"/>
      <c r="PDZ90" s="197"/>
      <c r="PEA90" s="197"/>
      <c r="PEB90" s="197"/>
      <c r="PEC90" s="197"/>
      <c r="PED90" s="197"/>
      <c r="PEE90" s="197"/>
      <c r="PEF90" s="197"/>
      <c r="PEG90" s="197"/>
      <c r="PEH90" s="197"/>
      <c r="PEI90" s="197"/>
      <c r="PEJ90" s="197"/>
      <c r="PEK90" s="197"/>
      <c r="PEL90" s="197"/>
      <c r="PEM90" s="197"/>
      <c r="PEN90" s="197"/>
      <c r="PEO90" s="197"/>
      <c r="PEP90" s="197"/>
      <c r="PEQ90" s="197"/>
      <c r="PER90" s="197"/>
      <c r="PES90" s="197"/>
      <c r="PET90" s="197"/>
      <c r="PEU90" s="197"/>
      <c r="PEV90" s="197"/>
      <c r="PEW90" s="197"/>
      <c r="PEX90" s="197"/>
      <c r="PEY90" s="197"/>
      <c r="PEZ90" s="197"/>
      <c r="PFA90" s="197"/>
      <c r="PFB90" s="197"/>
      <c r="PFC90" s="197"/>
      <c r="PFD90" s="197"/>
      <c r="PFE90" s="197"/>
      <c r="PFF90" s="197"/>
      <c r="PFG90" s="197"/>
      <c r="PFH90" s="197"/>
      <c r="PFI90" s="197"/>
      <c r="PFJ90" s="197"/>
      <c r="PFK90" s="197"/>
      <c r="PFL90" s="197"/>
      <c r="PFM90" s="197"/>
      <c r="PFN90" s="197"/>
      <c r="PFO90" s="197"/>
      <c r="PFP90" s="197"/>
      <c r="PFQ90" s="197"/>
      <c r="PFR90" s="197"/>
      <c r="PFS90" s="197"/>
      <c r="PFT90" s="197"/>
      <c r="PFU90" s="197"/>
      <c r="PFV90" s="197"/>
      <c r="PFW90" s="197"/>
      <c r="PFX90" s="197"/>
      <c r="PFY90" s="197"/>
      <c r="PFZ90" s="197"/>
      <c r="PGA90" s="197"/>
      <c r="PGB90" s="197"/>
      <c r="PGC90" s="197"/>
      <c r="PGD90" s="197"/>
      <c r="PGE90" s="197"/>
      <c r="PGF90" s="197"/>
      <c r="PGG90" s="197"/>
      <c r="PGH90" s="197"/>
      <c r="PGI90" s="197"/>
      <c r="PGJ90" s="197"/>
      <c r="PGK90" s="197"/>
      <c r="PGL90" s="197"/>
      <c r="PGM90" s="197"/>
      <c r="PGN90" s="197"/>
      <c r="PGO90" s="197"/>
      <c r="PGP90" s="197"/>
      <c r="PGQ90" s="197"/>
      <c r="PGR90" s="197"/>
      <c r="PGS90" s="197"/>
      <c r="PGT90" s="197"/>
      <c r="PGU90" s="197"/>
      <c r="PGV90" s="197"/>
      <c r="PGW90" s="197"/>
      <c r="PGX90" s="197"/>
      <c r="PGY90" s="197"/>
      <c r="PGZ90" s="197"/>
      <c r="PHA90" s="197"/>
      <c r="PHB90" s="197"/>
      <c r="PHC90" s="197"/>
      <c r="PHD90" s="197"/>
      <c r="PHE90" s="197"/>
      <c r="PHF90" s="197"/>
      <c r="PHG90" s="197"/>
      <c r="PHH90" s="197"/>
      <c r="PHI90" s="197"/>
      <c r="PHJ90" s="197"/>
      <c r="PHK90" s="197"/>
      <c r="PHL90" s="197"/>
      <c r="PHM90" s="197"/>
      <c r="PHN90" s="197"/>
      <c r="PHO90" s="197"/>
      <c r="PHP90" s="197"/>
      <c r="PHQ90" s="197"/>
      <c r="PHR90" s="197"/>
      <c r="PHS90" s="197"/>
      <c r="PHT90" s="197"/>
      <c r="PHU90" s="197"/>
      <c r="PHV90" s="197"/>
      <c r="PHW90" s="197"/>
      <c r="PHX90" s="197"/>
      <c r="PHY90" s="197"/>
      <c r="PHZ90" s="197"/>
      <c r="PIA90" s="197"/>
      <c r="PIB90" s="197"/>
      <c r="PIC90" s="197"/>
      <c r="PID90" s="197"/>
      <c r="PIE90" s="197"/>
      <c r="PIF90" s="197"/>
      <c r="PIG90" s="197"/>
      <c r="PIH90" s="197"/>
      <c r="PII90" s="197"/>
      <c r="PIJ90" s="197"/>
      <c r="PIK90" s="197"/>
      <c r="PIL90" s="197"/>
      <c r="PIM90" s="197"/>
      <c r="PIN90" s="197"/>
      <c r="PIO90" s="197"/>
      <c r="PIP90" s="197"/>
      <c r="PIQ90" s="197"/>
      <c r="PIR90" s="197"/>
      <c r="PIS90" s="197"/>
      <c r="PIT90" s="197"/>
      <c r="PIU90" s="197"/>
      <c r="PIV90" s="197"/>
      <c r="PIW90" s="197"/>
      <c r="PIX90" s="197"/>
      <c r="PIY90" s="197"/>
      <c r="PIZ90" s="197"/>
      <c r="PJA90" s="197"/>
      <c r="PJB90" s="197"/>
      <c r="PJC90" s="197"/>
      <c r="PJD90" s="197"/>
      <c r="PJE90" s="197"/>
      <c r="PJF90" s="197"/>
      <c r="PJG90" s="197"/>
      <c r="PJH90" s="197"/>
      <c r="PJI90" s="197"/>
      <c r="PJJ90" s="197"/>
      <c r="PJK90" s="197"/>
      <c r="PJL90" s="197"/>
      <c r="PJM90" s="197"/>
      <c r="PJN90" s="197"/>
      <c r="PJO90" s="197"/>
      <c r="PJP90" s="197"/>
      <c r="PJQ90" s="197"/>
      <c r="PJR90" s="197"/>
      <c r="PJS90" s="197"/>
      <c r="PJT90" s="197"/>
      <c r="PJU90" s="197"/>
      <c r="PJV90" s="197"/>
      <c r="PJW90" s="197"/>
      <c r="PJX90" s="197"/>
      <c r="PJY90" s="197"/>
      <c r="PJZ90" s="197"/>
      <c r="PKA90" s="197"/>
      <c r="PKB90" s="197"/>
      <c r="PKC90" s="197"/>
      <c r="PKD90" s="197"/>
      <c r="PKE90" s="197"/>
      <c r="PKF90" s="197"/>
      <c r="PKG90" s="197"/>
      <c r="PKH90" s="197"/>
      <c r="PKI90" s="197"/>
      <c r="PKJ90" s="197"/>
      <c r="PKK90" s="197"/>
      <c r="PKL90" s="197"/>
      <c r="PKM90" s="197"/>
      <c r="PKN90" s="197"/>
      <c r="PKO90" s="197"/>
      <c r="PKP90" s="197"/>
      <c r="PKQ90" s="197"/>
      <c r="PKR90" s="197"/>
      <c r="PKS90" s="197"/>
      <c r="PKT90" s="197"/>
      <c r="PKU90" s="197"/>
      <c r="PKV90" s="197"/>
      <c r="PKW90" s="197"/>
      <c r="PKX90" s="197"/>
      <c r="PKY90" s="197"/>
      <c r="PKZ90" s="197"/>
      <c r="PLA90" s="197"/>
      <c r="PLB90" s="197"/>
      <c r="PLC90" s="197"/>
      <c r="PLD90" s="197"/>
      <c r="PLE90" s="197"/>
      <c r="PLF90" s="197"/>
      <c r="PLG90" s="197"/>
      <c r="PLH90" s="197"/>
      <c r="PLI90" s="197"/>
      <c r="PLJ90" s="197"/>
      <c r="PLK90" s="197"/>
      <c r="PLL90" s="197"/>
      <c r="PLM90" s="197"/>
      <c r="PLN90" s="197"/>
      <c r="PLO90" s="197"/>
      <c r="PLP90" s="197"/>
      <c r="PLQ90" s="197"/>
      <c r="PLR90" s="197"/>
      <c r="PLS90" s="197"/>
      <c r="PLT90" s="197"/>
      <c r="PLU90" s="197"/>
      <c r="PLV90" s="197"/>
      <c r="PLW90" s="197"/>
      <c r="PLX90" s="197"/>
      <c r="PLY90" s="197"/>
      <c r="PLZ90" s="197"/>
      <c r="PMA90" s="197"/>
      <c r="PMB90" s="197"/>
      <c r="PMC90" s="197"/>
      <c r="PMD90" s="197"/>
      <c r="PME90" s="197"/>
      <c r="PMF90" s="197"/>
      <c r="PMG90" s="197"/>
      <c r="PMH90" s="197"/>
      <c r="PMI90" s="197"/>
      <c r="PMJ90" s="197"/>
      <c r="PMK90" s="197"/>
      <c r="PML90" s="197"/>
      <c r="PMM90" s="197"/>
      <c r="PMN90" s="197"/>
      <c r="PMO90" s="197"/>
      <c r="PMP90" s="197"/>
      <c r="PMQ90" s="197"/>
      <c r="PMR90" s="197"/>
      <c r="PMS90" s="197"/>
      <c r="PMT90" s="197"/>
      <c r="PMU90" s="197"/>
      <c r="PMV90" s="197"/>
      <c r="PMW90" s="197"/>
      <c r="PMX90" s="197"/>
      <c r="PMY90" s="197"/>
      <c r="PMZ90" s="197"/>
      <c r="PNA90" s="197"/>
      <c r="PNB90" s="197"/>
      <c r="PNC90" s="197"/>
      <c r="PND90" s="197"/>
      <c r="PNE90" s="197"/>
      <c r="PNF90" s="197"/>
      <c r="PNG90" s="197"/>
      <c r="PNH90" s="197"/>
      <c r="PNI90" s="197"/>
      <c r="PNJ90" s="197"/>
      <c r="PNK90" s="197"/>
      <c r="PNL90" s="197"/>
      <c r="PNM90" s="197"/>
      <c r="PNN90" s="197"/>
      <c r="PNO90" s="197"/>
      <c r="PNP90" s="197"/>
      <c r="PNQ90" s="197"/>
      <c r="PNR90" s="197"/>
      <c r="PNS90" s="197"/>
      <c r="PNT90" s="197"/>
      <c r="PNU90" s="197"/>
      <c r="PNV90" s="197"/>
      <c r="PNW90" s="197"/>
      <c r="PNX90" s="197"/>
      <c r="PNY90" s="197"/>
      <c r="PNZ90" s="197"/>
      <c r="POA90" s="197"/>
      <c r="POB90" s="197"/>
      <c r="POC90" s="197"/>
      <c r="POD90" s="197"/>
      <c r="POE90" s="197"/>
      <c r="POF90" s="197"/>
      <c r="POG90" s="197"/>
      <c r="POH90" s="197"/>
      <c r="POI90" s="197"/>
      <c r="POJ90" s="197"/>
      <c r="POK90" s="197"/>
      <c r="POL90" s="197"/>
      <c r="POM90" s="197"/>
      <c r="PON90" s="197"/>
      <c r="POO90" s="197"/>
      <c r="POP90" s="197"/>
      <c r="POQ90" s="197"/>
      <c r="POR90" s="197"/>
      <c r="POS90" s="197"/>
      <c r="POT90" s="197"/>
      <c r="POU90" s="197"/>
      <c r="POV90" s="197"/>
      <c r="POW90" s="197"/>
      <c r="POX90" s="197"/>
      <c r="POY90" s="197"/>
      <c r="POZ90" s="197"/>
      <c r="PPA90" s="197"/>
      <c r="PPB90" s="197"/>
      <c r="PPC90" s="197"/>
      <c r="PPD90" s="197"/>
      <c r="PPE90" s="197"/>
      <c r="PPF90" s="197"/>
      <c r="PPG90" s="197"/>
      <c r="PPH90" s="197"/>
      <c r="PPI90" s="197"/>
      <c r="PPJ90" s="197"/>
      <c r="PPK90" s="197"/>
      <c r="PPL90" s="197"/>
      <c r="PPM90" s="197"/>
      <c r="PPN90" s="197"/>
      <c r="PPO90" s="197"/>
      <c r="PPP90" s="197"/>
      <c r="PPQ90" s="197"/>
      <c r="PPR90" s="197"/>
      <c r="PPS90" s="197"/>
      <c r="PPT90" s="197"/>
      <c r="PPU90" s="197"/>
      <c r="PPV90" s="197"/>
      <c r="PPW90" s="197"/>
      <c r="PPX90" s="197"/>
      <c r="PPY90" s="197"/>
      <c r="PPZ90" s="197"/>
      <c r="PQA90" s="197"/>
      <c r="PQB90" s="197"/>
      <c r="PQC90" s="197"/>
      <c r="PQD90" s="197"/>
      <c r="PQE90" s="197"/>
      <c r="PQF90" s="197"/>
      <c r="PQG90" s="197"/>
      <c r="PQH90" s="197"/>
      <c r="PQI90" s="197"/>
      <c r="PQJ90" s="197"/>
      <c r="PQK90" s="197"/>
      <c r="PQL90" s="197"/>
      <c r="PQM90" s="197"/>
      <c r="PQN90" s="197"/>
      <c r="PQO90" s="197"/>
      <c r="PQP90" s="197"/>
      <c r="PQQ90" s="197"/>
      <c r="PQR90" s="197"/>
      <c r="PQS90" s="197"/>
      <c r="PQT90" s="197"/>
      <c r="PQU90" s="197"/>
      <c r="PQV90" s="197"/>
      <c r="PQW90" s="197"/>
      <c r="PQX90" s="197"/>
      <c r="PQY90" s="197"/>
      <c r="PQZ90" s="197"/>
      <c r="PRA90" s="197"/>
      <c r="PRB90" s="197"/>
      <c r="PRC90" s="197"/>
      <c r="PRD90" s="197"/>
      <c r="PRE90" s="197"/>
      <c r="PRF90" s="197"/>
      <c r="PRG90" s="197"/>
      <c r="PRH90" s="197"/>
      <c r="PRI90" s="197"/>
      <c r="PRJ90" s="197"/>
      <c r="PRK90" s="197"/>
      <c r="PRL90" s="197"/>
      <c r="PRM90" s="197"/>
      <c r="PRN90" s="197"/>
      <c r="PRO90" s="197"/>
      <c r="PRP90" s="197"/>
      <c r="PRQ90" s="197"/>
      <c r="PRR90" s="197"/>
      <c r="PRS90" s="197"/>
      <c r="PRT90" s="197"/>
      <c r="PRU90" s="197"/>
      <c r="PRV90" s="197"/>
      <c r="PRW90" s="197"/>
      <c r="PRX90" s="197"/>
      <c r="PRY90" s="197"/>
      <c r="PRZ90" s="197"/>
      <c r="PSA90" s="197"/>
      <c r="PSB90" s="197"/>
      <c r="PSC90" s="197"/>
      <c r="PSD90" s="197"/>
      <c r="PSE90" s="197"/>
      <c r="PSF90" s="197"/>
      <c r="PSG90" s="197"/>
      <c r="PSH90" s="197"/>
      <c r="PSI90" s="197"/>
      <c r="PSJ90" s="197"/>
      <c r="PSK90" s="197"/>
      <c r="PSL90" s="197"/>
      <c r="PSM90" s="197"/>
      <c r="PSN90" s="197"/>
      <c r="PSO90" s="197"/>
      <c r="PSP90" s="197"/>
      <c r="PSQ90" s="197"/>
      <c r="PSR90" s="197"/>
      <c r="PSS90" s="197"/>
      <c r="PST90" s="197"/>
      <c r="PSU90" s="197"/>
      <c r="PSV90" s="197"/>
      <c r="PSW90" s="197"/>
      <c r="PSX90" s="197"/>
      <c r="PSY90" s="197"/>
      <c r="PSZ90" s="197"/>
      <c r="PTA90" s="197"/>
      <c r="PTB90" s="197"/>
      <c r="PTC90" s="197"/>
      <c r="PTD90" s="197"/>
      <c r="PTE90" s="197"/>
      <c r="PTF90" s="197"/>
      <c r="PTG90" s="197"/>
      <c r="PTH90" s="197"/>
      <c r="PTI90" s="197"/>
      <c r="PTJ90" s="197"/>
      <c r="PTK90" s="197"/>
      <c r="PTL90" s="197"/>
      <c r="PTM90" s="197"/>
      <c r="PTN90" s="197"/>
      <c r="PTO90" s="197"/>
      <c r="PTP90" s="197"/>
      <c r="PTQ90" s="197"/>
      <c r="PTR90" s="197"/>
      <c r="PTS90" s="197"/>
      <c r="PTT90" s="197"/>
      <c r="PTU90" s="197"/>
      <c r="PTV90" s="197"/>
      <c r="PTW90" s="197"/>
      <c r="PTX90" s="197"/>
      <c r="PTY90" s="197"/>
      <c r="PTZ90" s="197"/>
      <c r="PUA90" s="197"/>
      <c r="PUB90" s="197"/>
      <c r="PUC90" s="197"/>
      <c r="PUD90" s="197"/>
      <c r="PUE90" s="197"/>
      <c r="PUF90" s="197"/>
      <c r="PUG90" s="197"/>
      <c r="PUH90" s="197"/>
      <c r="PUI90" s="197"/>
      <c r="PUJ90" s="197"/>
      <c r="PUK90" s="197"/>
      <c r="PUL90" s="197"/>
      <c r="PUM90" s="197"/>
      <c r="PUN90" s="197"/>
      <c r="PUO90" s="197"/>
      <c r="PUP90" s="197"/>
      <c r="PUQ90" s="197"/>
      <c r="PUR90" s="197"/>
      <c r="PUS90" s="197"/>
      <c r="PUT90" s="197"/>
      <c r="PUU90" s="197"/>
      <c r="PUV90" s="197"/>
      <c r="PUW90" s="197"/>
      <c r="PUX90" s="197"/>
      <c r="PUY90" s="197"/>
      <c r="PUZ90" s="197"/>
      <c r="PVA90" s="197"/>
      <c r="PVB90" s="197"/>
      <c r="PVC90" s="197"/>
      <c r="PVD90" s="197"/>
      <c r="PVE90" s="197"/>
      <c r="PVF90" s="197"/>
      <c r="PVG90" s="197"/>
      <c r="PVH90" s="197"/>
      <c r="PVI90" s="197"/>
      <c r="PVJ90" s="197"/>
      <c r="PVK90" s="197"/>
      <c r="PVL90" s="197"/>
      <c r="PVM90" s="197"/>
      <c r="PVN90" s="197"/>
      <c r="PVO90" s="197"/>
      <c r="PVP90" s="197"/>
      <c r="PVQ90" s="197"/>
      <c r="PVR90" s="197"/>
      <c r="PVS90" s="197"/>
      <c r="PVT90" s="197"/>
      <c r="PVU90" s="197"/>
      <c r="PVV90" s="197"/>
      <c r="PVW90" s="197"/>
      <c r="PVX90" s="197"/>
      <c r="PVY90" s="197"/>
      <c r="PVZ90" s="197"/>
      <c r="PWA90" s="197"/>
      <c r="PWB90" s="197"/>
      <c r="PWC90" s="197"/>
      <c r="PWD90" s="197"/>
      <c r="PWE90" s="197"/>
      <c r="PWF90" s="197"/>
      <c r="PWG90" s="197"/>
      <c r="PWH90" s="197"/>
      <c r="PWI90" s="197"/>
      <c r="PWJ90" s="197"/>
      <c r="PWK90" s="197"/>
      <c r="PWL90" s="197"/>
      <c r="PWM90" s="197"/>
      <c r="PWN90" s="197"/>
      <c r="PWO90" s="197"/>
      <c r="PWP90" s="197"/>
      <c r="PWQ90" s="197"/>
      <c r="PWR90" s="197"/>
      <c r="PWS90" s="197"/>
      <c r="PWT90" s="197"/>
      <c r="PWU90" s="197"/>
      <c r="PWV90" s="197"/>
      <c r="PWW90" s="197"/>
      <c r="PWX90" s="197"/>
      <c r="PWY90" s="197"/>
      <c r="PWZ90" s="197"/>
      <c r="PXA90" s="197"/>
      <c r="PXB90" s="197"/>
      <c r="PXC90" s="197"/>
      <c r="PXD90" s="197"/>
      <c r="PXE90" s="197"/>
      <c r="PXF90" s="197"/>
      <c r="PXG90" s="197"/>
      <c r="PXH90" s="197"/>
      <c r="PXI90" s="197"/>
      <c r="PXJ90" s="197"/>
      <c r="PXK90" s="197"/>
      <c r="PXL90" s="197"/>
      <c r="PXM90" s="197"/>
      <c r="PXN90" s="197"/>
      <c r="PXO90" s="197"/>
      <c r="PXP90" s="197"/>
      <c r="PXQ90" s="197"/>
      <c r="PXR90" s="197"/>
      <c r="PXS90" s="197"/>
      <c r="PXT90" s="197"/>
      <c r="PXU90" s="197"/>
      <c r="PXV90" s="197"/>
      <c r="PXW90" s="197"/>
      <c r="PXX90" s="197"/>
      <c r="PXY90" s="197"/>
      <c r="PXZ90" s="197"/>
      <c r="PYA90" s="197"/>
      <c r="PYB90" s="197"/>
      <c r="PYC90" s="197"/>
      <c r="PYD90" s="197"/>
      <c r="PYE90" s="197"/>
      <c r="PYF90" s="197"/>
      <c r="PYG90" s="197"/>
      <c r="PYH90" s="197"/>
      <c r="PYI90" s="197"/>
      <c r="PYJ90" s="197"/>
      <c r="PYK90" s="197"/>
      <c r="PYL90" s="197"/>
      <c r="PYM90" s="197"/>
      <c r="PYN90" s="197"/>
      <c r="PYO90" s="197"/>
      <c r="PYP90" s="197"/>
      <c r="PYQ90" s="197"/>
      <c r="PYR90" s="197"/>
      <c r="PYS90" s="197"/>
      <c r="PYT90" s="197"/>
      <c r="PYU90" s="197"/>
      <c r="PYV90" s="197"/>
      <c r="PYW90" s="197"/>
      <c r="PYX90" s="197"/>
      <c r="PYY90" s="197"/>
      <c r="PYZ90" s="197"/>
      <c r="PZA90" s="197"/>
      <c r="PZB90" s="197"/>
      <c r="PZC90" s="197"/>
      <c r="PZD90" s="197"/>
      <c r="PZE90" s="197"/>
      <c r="PZF90" s="197"/>
      <c r="PZG90" s="197"/>
      <c r="PZH90" s="197"/>
      <c r="PZI90" s="197"/>
      <c r="PZJ90" s="197"/>
      <c r="PZK90" s="197"/>
      <c r="PZL90" s="197"/>
      <c r="PZM90" s="197"/>
      <c r="PZN90" s="197"/>
      <c r="PZO90" s="197"/>
      <c r="PZP90" s="197"/>
      <c r="PZQ90" s="197"/>
      <c r="PZR90" s="197"/>
      <c r="PZS90" s="197"/>
      <c r="PZT90" s="197"/>
      <c r="PZU90" s="197"/>
      <c r="PZV90" s="197"/>
      <c r="PZW90" s="197"/>
      <c r="PZX90" s="197"/>
      <c r="PZY90" s="197"/>
      <c r="PZZ90" s="197"/>
      <c r="QAA90" s="197"/>
      <c r="QAB90" s="197"/>
      <c r="QAC90" s="197"/>
      <c r="QAD90" s="197"/>
      <c r="QAE90" s="197"/>
      <c r="QAF90" s="197"/>
      <c r="QAG90" s="197"/>
      <c r="QAH90" s="197"/>
      <c r="QAI90" s="197"/>
      <c r="QAJ90" s="197"/>
      <c r="QAK90" s="197"/>
      <c r="QAL90" s="197"/>
      <c r="QAM90" s="197"/>
      <c r="QAN90" s="197"/>
      <c r="QAO90" s="197"/>
      <c r="QAP90" s="197"/>
      <c r="QAQ90" s="197"/>
      <c r="QAR90" s="197"/>
      <c r="QAS90" s="197"/>
      <c r="QAT90" s="197"/>
      <c r="QAU90" s="197"/>
      <c r="QAV90" s="197"/>
      <c r="QAW90" s="197"/>
      <c r="QAX90" s="197"/>
      <c r="QAY90" s="197"/>
      <c r="QAZ90" s="197"/>
      <c r="QBA90" s="197"/>
      <c r="QBB90" s="197"/>
      <c r="QBC90" s="197"/>
      <c r="QBD90" s="197"/>
      <c r="QBE90" s="197"/>
      <c r="QBF90" s="197"/>
      <c r="QBG90" s="197"/>
      <c r="QBH90" s="197"/>
      <c r="QBI90" s="197"/>
      <c r="QBJ90" s="197"/>
      <c r="QBK90" s="197"/>
      <c r="QBL90" s="197"/>
      <c r="QBM90" s="197"/>
      <c r="QBN90" s="197"/>
      <c r="QBO90" s="197"/>
      <c r="QBP90" s="197"/>
      <c r="QBQ90" s="197"/>
      <c r="QBR90" s="197"/>
      <c r="QBS90" s="197"/>
      <c r="QBT90" s="197"/>
      <c r="QBU90" s="197"/>
      <c r="QBV90" s="197"/>
      <c r="QBW90" s="197"/>
      <c r="QBX90" s="197"/>
      <c r="QBY90" s="197"/>
      <c r="QBZ90" s="197"/>
      <c r="QCA90" s="197"/>
      <c r="QCB90" s="197"/>
      <c r="QCC90" s="197"/>
      <c r="QCD90" s="197"/>
      <c r="QCE90" s="197"/>
      <c r="QCF90" s="197"/>
      <c r="QCG90" s="197"/>
      <c r="QCH90" s="197"/>
      <c r="QCI90" s="197"/>
      <c r="QCJ90" s="197"/>
      <c r="QCK90" s="197"/>
      <c r="QCL90" s="197"/>
      <c r="QCM90" s="197"/>
      <c r="QCN90" s="197"/>
      <c r="QCO90" s="197"/>
      <c r="QCP90" s="197"/>
      <c r="QCQ90" s="197"/>
      <c r="QCR90" s="197"/>
      <c r="QCS90" s="197"/>
      <c r="QCT90" s="197"/>
      <c r="QCU90" s="197"/>
      <c r="QCV90" s="197"/>
      <c r="QCW90" s="197"/>
      <c r="QCX90" s="197"/>
      <c r="QCY90" s="197"/>
      <c r="QCZ90" s="197"/>
      <c r="QDA90" s="197"/>
      <c r="QDB90" s="197"/>
      <c r="QDC90" s="197"/>
      <c r="QDD90" s="197"/>
      <c r="QDE90" s="197"/>
      <c r="QDF90" s="197"/>
      <c r="QDG90" s="197"/>
      <c r="QDH90" s="197"/>
      <c r="QDI90" s="197"/>
      <c r="QDJ90" s="197"/>
      <c r="QDK90" s="197"/>
      <c r="QDL90" s="197"/>
      <c r="QDM90" s="197"/>
      <c r="QDN90" s="197"/>
      <c r="QDO90" s="197"/>
      <c r="QDP90" s="197"/>
      <c r="QDQ90" s="197"/>
      <c r="QDR90" s="197"/>
      <c r="QDS90" s="197"/>
      <c r="QDT90" s="197"/>
      <c r="QDU90" s="197"/>
      <c r="QDV90" s="197"/>
      <c r="QDW90" s="197"/>
      <c r="QDX90" s="197"/>
      <c r="QDY90" s="197"/>
      <c r="QDZ90" s="197"/>
      <c r="QEA90" s="197"/>
      <c r="QEB90" s="197"/>
      <c r="QEC90" s="197"/>
      <c r="QED90" s="197"/>
      <c r="QEE90" s="197"/>
      <c r="QEF90" s="197"/>
      <c r="QEG90" s="197"/>
      <c r="QEH90" s="197"/>
      <c r="QEI90" s="197"/>
      <c r="QEJ90" s="197"/>
      <c r="QEK90" s="197"/>
      <c r="QEL90" s="197"/>
      <c r="QEM90" s="197"/>
      <c r="QEN90" s="197"/>
      <c r="QEO90" s="197"/>
      <c r="QEP90" s="197"/>
      <c r="QEQ90" s="197"/>
      <c r="QER90" s="197"/>
      <c r="QES90" s="197"/>
      <c r="QET90" s="197"/>
      <c r="QEU90" s="197"/>
      <c r="QEV90" s="197"/>
      <c r="QEW90" s="197"/>
      <c r="QEX90" s="197"/>
      <c r="QEY90" s="197"/>
      <c r="QEZ90" s="197"/>
      <c r="QFA90" s="197"/>
      <c r="QFB90" s="197"/>
      <c r="QFC90" s="197"/>
      <c r="QFD90" s="197"/>
      <c r="QFE90" s="197"/>
      <c r="QFF90" s="197"/>
      <c r="QFG90" s="197"/>
      <c r="QFH90" s="197"/>
      <c r="QFI90" s="197"/>
      <c r="QFJ90" s="197"/>
      <c r="QFK90" s="197"/>
      <c r="QFL90" s="197"/>
      <c r="QFM90" s="197"/>
      <c r="QFN90" s="197"/>
      <c r="QFO90" s="197"/>
      <c r="QFP90" s="197"/>
      <c r="QFQ90" s="197"/>
      <c r="QFR90" s="197"/>
      <c r="QFS90" s="197"/>
      <c r="QFT90" s="197"/>
      <c r="QFU90" s="197"/>
      <c r="QFV90" s="197"/>
      <c r="QFW90" s="197"/>
      <c r="QFX90" s="197"/>
      <c r="QFY90" s="197"/>
      <c r="QFZ90" s="197"/>
      <c r="QGA90" s="197"/>
      <c r="QGB90" s="197"/>
      <c r="QGC90" s="197"/>
      <c r="QGD90" s="197"/>
      <c r="QGE90" s="197"/>
      <c r="QGF90" s="197"/>
      <c r="QGG90" s="197"/>
      <c r="QGH90" s="197"/>
      <c r="QGI90" s="197"/>
      <c r="QGJ90" s="197"/>
      <c r="QGK90" s="197"/>
      <c r="QGL90" s="197"/>
      <c r="QGM90" s="197"/>
      <c r="QGN90" s="197"/>
      <c r="QGO90" s="197"/>
      <c r="QGP90" s="197"/>
      <c r="QGQ90" s="197"/>
      <c r="QGR90" s="197"/>
      <c r="QGS90" s="197"/>
      <c r="QGT90" s="197"/>
      <c r="QGU90" s="197"/>
      <c r="QGV90" s="197"/>
      <c r="QGW90" s="197"/>
      <c r="QGX90" s="197"/>
      <c r="QGY90" s="197"/>
      <c r="QGZ90" s="197"/>
      <c r="QHA90" s="197"/>
      <c r="QHB90" s="197"/>
      <c r="QHC90" s="197"/>
      <c r="QHD90" s="197"/>
      <c r="QHE90" s="197"/>
      <c r="QHF90" s="197"/>
      <c r="QHG90" s="197"/>
      <c r="QHH90" s="197"/>
      <c r="QHI90" s="197"/>
      <c r="QHJ90" s="197"/>
      <c r="QHK90" s="197"/>
      <c r="QHL90" s="197"/>
      <c r="QHM90" s="197"/>
      <c r="QHN90" s="197"/>
      <c r="QHO90" s="197"/>
      <c r="QHP90" s="197"/>
      <c r="QHQ90" s="197"/>
      <c r="QHR90" s="197"/>
      <c r="QHS90" s="197"/>
      <c r="QHT90" s="197"/>
      <c r="QHU90" s="197"/>
      <c r="QHV90" s="197"/>
      <c r="QHW90" s="197"/>
      <c r="QHX90" s="197"/>
      <c r="QHY90" s="197"/>
      <c r="QHZ90" s="197"/>
      <c r="QIA90" s="197"/>
      <c r="QIB90" s="197"/>
      <c r="QIC90" s="197"/>
      <c r="QID90" s="197"/>
      <c r="QIE90" s="197"/>
      <c r="QIF90" s="197"/>
      <c r="QIG90" s="197"/>
      <c r="QIH90" s="197"/>
      <c r="QII90" s="197"/>
      <c r="QIJ90" s="197"/>
      <c r="QIK90" s="197"/>
      <c r="QIL90" s="197"/>
      <c r="QIM90" s="197"/>
      <c r="QIN90" s="197"/>
      <c r="QIO90" s="197"/>
      <c r="QIP90" s="197"/>
      <c r="QIQ90" s="197"/>
      <c r="QIR90" s="197"/>
      <c r="QIS90" s="197"/>
      <c r="QIT90" s="197"/>
      <c r="QIU90" s="197"/>
      <c r="QIV90" s="197"/>
      <c r="QIW90" s="197"/>
      <c r="QIX90" s="197"/>
      <c r="QIY90" s="197"/>
      <c r="QIZ90" s="197"/>
      <c r="QJA90" s="197"/>
      <c r="QJB90" s="197"/>
      <c r="QJC90" s="197"/>
      <c r="QJD90" s="197"/>
      <c r="QJE90" s="197"/>
      <c r="QJF90" s="197"/>
      <c r="QJG90" s="197"/>
      <c r="QJH90" s="197"/>
      <c r="QJI90" s="197"/>
      <c r="QJJ90" s="197"/>
      <c r="QJK90" s="197"/>
      <c r="QJL90" s="197"/>
      <c r="QJM90" s="197"/>
      <c r="QJN90" s="197"/>
      <c r="QJO90" s="197"/>
      <c r="QJP90" s="197"/>
      <c r="QJQ90" s="197"/>
      <c r="QJR90" s="197"/>
      <c r="QJS90" s="197"/>
      <c r="QJT90" s="197"/>
      <c r="QJU90" s="197"/>
      <c r="QJV90" s="197"/>
      <c r="QJW90" s="197"/>
      <c r="QJX90" s="197"/>
      <c r="QJY90" s="197"/>
      <c r="QJZ90" s="197"/>
      <c r="QKA90" s="197"/>
      <c r="QKB90" s="197"/>
      <c r="QKC90" s="197"/>
      <c r="QKD90" s="197"/>
      <c r="QKE90" s="197"/>
      <c r="QKF90" s="197"/>
      <c r="QKG90" s="197"/>
      <c r="QKH90" s="197"/>
      <c r="QKI90" s="197"/>
      <c r="QKJ90" s="197"/>
      <c r="QKK90" s="197"/>
      <c r="QKL90" s="197"/>
      <c r="QKM90" s="197"/>
      <c r="QKN90" s="197"/>
      <c r="QKO90" s="197"/>
      <c r="QKP90" s="197"/>
      <c r="QKQ90" s="197"/>
      <c r="QKR90" s="197"/>
      <c r="QKS90" s="197"/>
      <c r="QKT90" s="197"/>
      <c r="QKU90" s="197"/>
      <c r="QKV90" s="197"/>
      <c r="QKW90" s="197"/>
      <c r="QKX90" s="197"/>
      <c r="QKY90" s="197"/>
      <c r="QKZ90" s="197"/>
      <c r="QLA90" s="197"/>
      <c r="QLB90" s="197"/>
      <c r="QLC90" s="197"/>
      <c r="QLD90" s="197"/>
      <c r="QLE90" s="197"/>
      <c r="QLF90" s="197"/>
      <c r="QLG90" s="197"/>
      <c r="QLH90" s="197"/>
      <c r="QLI90" s="197"/>
      <c r="QLJ90" s="197"/>
      <c r="QLK90" s="197"/>
      <c r="QLL90" s="197"/>
      <c r="QLM90" s="197"/>
      <c r="QLN90" s="197"/>
      <c r="QLO90" s="197"/>
      <c r="QLP90" s="197"/>
      <c r="QLQ90" s="197"/>
      <c r="QLR90" s="197"/>
      <c r="QLS90" s="197"/>
      <c r="QLT90" s="197"/>
      <c r="QLU90" s="197"/>
      <c r="QLV90" s="197"/>
      <c r="QLW90" s="197"/>
      <c r="QLX90" s="197"/>
      <c r="QLY90" s="197"/>
      <c r="QLZ90" s="197"/>
      <c r="QMA90" s="197"/>
      <c r="QMB90" s="197"/>
      <c r="QMC90" s="197"/>
      <c r="QMD90" s="197"/>
      <c r="QME90" s="197"/>
      <c r="QMF90" s="197"/>
      <c r="QMG90" s="197"/>
      <c r="QMH90" s="197"/>
      <c r="QMI90" s="197"/>
      <c r="QMJ90" s="197"/>
      <c r="QMK90" s="197"/>
      <c r="QML90" s="197"/>
      <c r="QMM90" s="197"/>
      <c r="QMN90" s="197"/>
      <c r="QMO90" s="197"/>
      <c r="QMP90" s="197"/>
      <c r="QMQ90" s="197"/>
      <c r="QMR90" s="197"/>
      <c r="QMS90" s="197"/>
      <c r="QMT90" s="197"/>
      <c r="QMU90" s="197"/>
      <c r="QMV90" s="197"/>
      <c r="QMW90" s="197"/>
      <c r="QMX90" s="197"/>
      <c r="QMY90" s="197"/>
      <c r="QMZ90" s="197"/>
      <c r="QNA90" s="197"/>
      <c r="QNB90" s="197"/>
      <c r="QNC90" s="197"/>
      <c r="QND90" s="197"/>
      <c r="QNE90" s="197"/>
      <c r="QNF90" s="197"/>
      <c r="QNG90" s="197"/>
      <c r="QNH90" s="197"/>
      <c r="QNI90" s="197"/>
      <c r="QNJ90" s="197"/>
      <c r="QNK90" s="197"/>
      <c r="QNL90" s="197"/>
      <c r="QNM90" s="197"/>
      <c r="QNN90" s="197"/>
      <c r="QNO90" s="197"/>
      <c r="QNP90" s="197"/>
      <c r="QNQ90" s="197"/>
      <c r="QNR90" s="197"/>
      <c r="QNS90" s="197"/>
      <c r="QNT90" s="197"/>
      <c r="QNU90" s="197"/>
      <c r="QNV90" s="197"/>
      <c r="QNW90" s="197"/>
      <c r="QNX90" s="197"/>
      <c r="QNY90" s="197"/>
      <c r="QNZ90" s="197"/>
      <c r="QOA90" s="197"/>
      <c r="QOB90" s="197"/>
      <c r="QOC90" s="197"/>
      <c r="QOD90" s="197"/>
      <c r="QOE90" s="197"/>
      <c r="QOF90" s="197"/>
      <c r="QOG90" s="197"/>
      <c r="QOH90" s="197"/>
      <c r="QOI90" s="197"/>
      <c r="QOJ90" s="197"/>
      <c r="QOK90" s="197"/>
      <c r="QOL90" s="197"/>
      <c r="QOM90" s="197"/>
      <c r="QON90" s="197"/>
      <c r="QOO90" s="197"/>
      <c r="QOP90" s="197"/>
      <c r="QOQ90" s="197"/>
      <c r="QOR90" s="197"/>
      <c r="QOS90" s="197"/>
      <c r="QOT90" s="197"/>
      <c r="QOU90" s="197"/>
      <c r="QOV90" s="197"/>
      <c r="QOW90" s="197"/>
      <c r="QOX90" s="197"/>
      <c r="QOY90" s="197"/>
      <c r="QOZ90" s="197"/>
      <c r="QPA90" s="197"/>
      <c r="QPB90" s="197"/>
      <c r="QPC90" s="197"/>
      <c r="QPD90" s="197"/>
      <c r="QPE90" s="197"/>
      <c r="QPF90" s="197"/>
      <c r="QPG90" s="197"/>
      <c r="QPH90" s="197"/>
      <c r="QPI90" s="197"/>
      <c r="QPJ90" s="197"/>
      <c r="QPK90" s="197"/>
      <c r="QPL90" s="197"/>
      <c r="QPM90" s="197"/>
      <c r="QPN90" s="197"/>
      <c r="QPO90" s="197"/>
      <c r="QPP90" s="197"/>
      <c r="QPQ90" s="197"/>
      <c r="QPR90" s="197"/>
      <c r="QPS90" s="197"/>
      <c r="QPT90" s="197"/>
      <c r="QPU90" s="197"/>
      <c r="QPV90" s="197"/>
      <c r="QPW90" s="197"/>
      <c r="QPX90" s="197"/>
      <c r="QPY90" s="197"/>
      <c r="QPZ90" s="197"/>
      <c r="QQA90" s="197"/>
      <c r="QQB90" s="197"/>
      <c r="QQC90" s="197"/>
      <c r="QQD90" s="197"/>
      <c r="QQE90" s="197"/>
      <c r="QQF90" s="197"/>
      <c r="QQG90" s="197"/>
      <c r="QQH90" s="197"/>
      <c r="QQI90" s="197"/>
      <c r="QQJ90" s="197"/>
      <c r="QQK90" s="197"/>
      <c r="QQL90" s="197"/>
      <c r="QQM90" s="197"/>
      <c r="QQN90" s="197"/>
      <c r="QQO90" s="197"/>
      <c r="QQP90" s="197"/>
      <c r="QQQ90" s="197"/>
      <c r="QQR90" s="197"/>
      <c r="QQS90" s="197"/>
      <c r="QQT90" s="197"/>
      <c r="QQU90" s="197"/>
      <c r="QQV90" s="197"/>
      <c r="QQW90" s="197"/>
      <c r="QQX90" s="197"/>
      <c r="QQY90" s="197"/>
      <c r="QQZ90" s="197"/>
      <c r="QRA90" s="197"/>
      <c r="QRB90" s="197"/>
      <c r="QRC90" s="197"/>
      <c r="QRD90" s="197"/>
      <c r="QRE90" s="197"/>
      <c r="QRF90" s="197"/>
      <c r="QRG90" s="197"/>
      <c r="QRH90" s="197"/>
      <c r="QRI90" s="197"/>
      <c r="QRJ90" s="197"/>
      <c r="QRK90" s="197"/>
      <c r="QRL90" s="197"/>
      <c r="QRM90" s="197"/>
      <c r="QRN90" s="197"/>
      <c r="QRO90" s="197"/>
      <c r="QRP90" s="197"/>
      <c r="QRQ90" s="197"/>
      <c r="QRR90" s="197"/>
      <c r="QRS90" s="197"/>
      <c r="QRT90" s="197"/>
      <c r="QRU90" s="197"/>
      <c r="QRV90" s="197"/>
      <c r="QRW90" s="197"/>
      <c r="QRX90" s="197"/>
      <c r="QRY90" s="197"/>
      <c r="QRZ90" s="197"/>
      <c r="QSA90" s="197"/>
      <c r="QSB90" s="197"/>
      <c r="QSC90" s="197"/>
      <c r="QSD90" s="197"/>
      <c r="QSE90" s="197"/>
      <c r="QSF90" s="197"/>
      <c r="QSG90" s="197"/>
      <c r="QSH90" s="197"/>
      <c r="QSI90" s="197"/>
      <c r="QSJ90" s="197"/>
      <c r="QSK90" s="197"/>
      <c r="QSL90" s="197"/>
      <c r="QSM90" s="197"/>
      <c r="QSN90" s="197"/>
      <c r="QSO90" s="197"/>
      <c r="QSP90" s="197"/>
      <c r="QSQ90" s="197"/>
      <c r="QSR90" s="197"/>
      <c r="QSS90" s="197"/>
      <c r="QST90" s="197"/>
      <c r="QSU90" s="197"/>
      <c r="QSV90" s="197"/>
      <c r="QSW90" s="197"/>
      <c r="QSX90" s="197"/>
      <c r="QSY90" s="197"/>
      <c r="QSZ90" s="197"/>
      <c r="QTA90" s="197"/>
      <c r="QTB90" s="197"/>
      <c r="QTC90" s="197"/>
      <c r="QTD90" s="197"/>
      <c r="QTE90" s="197"/>
      <c r="QTF90" s="197"/>
      <c r="QTG90" s="197"/>
      <c r="QTH90" s="197"/>
      <c r="QTI90" s="197"/>
      <c r="QTJ90" s="197"/>
      <c r="QTK90" s="197"/>
      <c r="QTL90" s="197"/>
      <c r="QTM90" s="197"/>
      <c r="QTN90" s="197"/>
      <c r="QTO90" s="197"/>
      <c r="QTP90" s="197"/>
      <c r="QTQ90" s="197"/>
      <c r="QTR90" s="197"/>
      <c r="QTS90" s="197"/>
      <c r="QTT90" s="197"/>
      <c r="QTU90" s="197"/>
      <c r="QTV90" s="197"/>
      <c r="QTW90" s="197"/>
      <c r="QTX90" s="197"/>
      <c r="QTY90" s="197"/>
      <c r="QTZ90" s="197"/>
      <c r="QUA90" s="197"/>
      <c r="QUB90" s="197"/>
      <c r="QUC90" s="197"/>
      <c r="QUD90" s="197"/>
      <c r="QUE90" s="197"/>
      <c r="QUF90" s="197"/>
      <c r="QUG90" s="197"/>
      <c r="QUH90" s="197"/>
      <c r="QUI90" s="197"/>
      <c r="QUJ90" s="197"/>
      <c r="QUK90" s="197"/>
      <c r="QUL90" s="197"/>
      <c r="QUM90" s="197"/>
      <c r="QUN90" s="197"/>
      <c r="QUO90" s="197"/>
      <c r="QUP90" s="197"/>
      <c r="QUQ90" s="197"/>
      <c r="QUR90" s="197"/>
      <c r="QUS90" s="197"/>
      <c r="QUT90" s="197"/>
      <c r="QUU90" s="197"/>
      <c r="QUV90" s="197"/>
      <c r="QUW90" s="197"/>
      <c r="QUX90" s="197"/>
      <c r="QUY90" s="197"/>
      <c r="QUZ90" s="197"/>
      <c r="QVA90" s="197"/>
      <c r="QVB90" s="197"/>
      <c r="QVC90" s="197"/>
      <c r="QVD90" s="197"/>
      <c r="QVE90" s="197"/>
      <c r="QVF90" s="197"/>
      <c r="QVG90" s="197"/>
      <c r="QVH90" s="197"/>
      <c r="QVI90" s="197"/>
      <c r="QVJ90" s="197"/>
      <c r="QVK90" s="197"/>
      <c r="QVL90" s="197"/>
      <c r="QVM90" s="197"/>
      <c r="QVN90" s="197"/>
      <c r="QVO90" s="197"/>
      <c r="QVP90" s="197"/>
      <c r="QVQ90" s="197"/>
      <c r="QVR90" s="197"/>
      <c r="QVS90" s="197"/>
      <c r="QVT90" s="197"/>
      <c r="QVU90" s="197"/>
      <c r="QVV90" s="197"/>
      <c r="QVW90" s="197"/>
      <c r="QVX90" s="197"/>
      <c r="QVY90" s="197"/>
      <c r="QVZ90" s="197"/>
      <c r="QWA90" s="197"/>
      <c r="QWB90" s="197"/>
      <c r="QWC90" s="197"/>
      <c r="QWD90" s="197"/>
      <c r="QWE90" s="197"/>
      <c r="QWF90" s="197"/>
      <c r="QWG90" s="197"/>
      <c r="QWH90" s="197"/>
      <c r="QWI90" s="197"/>
      <c r="QWJ90" s="197"/>
      <c r="QWK90" s="197"/>
      <c r="QWL90" s="197"/>
      <c r="QWM90" s="197"/>
      <c r="QWN90" s="197"/>
      <c r="QWO90" s="197"/>
      <c r="QWP90" s="197"/>
      <c r="QWQ90" s="197"/>
      <c r="QWR90" s="197"/>
      <c r="QWS90" s="197"/>
      <c r="QWT90" s="197"/>
      <c r="QWU90" s="197"/>
      <c r="QWV90" s="197"/>
      <c r="QWW90" s="197"/>
      <c r="QWX90" s="197"/>
      <c r="QWY90" s="197"/>
      <c r="QWZ90" s="197"/>
      <c r="QXA90" s="197"/>
      <c r="QXB90" s="197"/>
      <c r="QXC90" s="197"/>
      <c r="QXD90" s="197"/>
      <c r="QXE90" s="197"/>
      <c r="QXF90" s="197"/>
      <c r="QXG90" s="197"/>
      <c r="QXH90" s="197"/>
      <c r="QXI90" s="197"/>
      <c r="QXJ90" s="197"/>
      <c r="QXK90" s="197"/>
      <c r="QXL90" s="197"/>
      <c r="QXM90" s="197"/>
      <c r="QXN90" s="197"/>
      <c r="QXO90" s="197"/>
      <c r="QXP90" s="197"/>
      <c r="QXQ90" s="197"/>
      <c r="QXR90" s="197"/>
      <c r="QXS90" s="197"/>
      <c r="QXT90" s="197"/>
      <c r="QXU90" s="197"/>
      <c r="QXV90" s="197"/>
      <c r="QXW90" s="197"/>
      <c r="QXX90" s="197"/>
      <c r="QXY90" s="197"/>
      <c r="QXZ90" s="197"/>
      <c r="QYA90" s="197"/>
      <c r="QYB90" s="197"/>
      <c r="QYC90" s="197"/>
      <c r="QYD90" s="197"/>
      <c r="QYE90" s="197"/>
      <c r="QYF90" s="197"/>
      <c r="QYG90" s="197"/>
      <c r="QYH90" s="197"/>
      <c r="QYI90" s="197"/>
      <c r="QYJ90" s="197"/>
      <c r="QYK90" s="197"/>
      <c r="QYL90" s="197"/>
      <c r="QYM90" s="197"/>
      <c r="QYN90" s="197"/>
      <c r="QYO90" s="197"/>
      <c r="QYP90" s="197"/>
      <c r="QYQ90" s="197"/>
      <c r="QYR90" s="197"/>
      <c r="QYS90" s="197"/>
      <c r="QYT90" s="197"/>
      <c r="QYU90" s="197"/>
      <c r="QYV90" s="197"/>
      <c r="QYW90" s="197"/>
      <c r="QYX90" s="197"/>
      <c r="QYY90" s="197"/>
      <c r="QYZ90" s="197"/>
      <c r="QZA90" s="197"/>
      <c r="QZB90" s="197"/>
      <c r="QZC90" s="197"/>
      <c r="QZD90" s="197"/>
      <c r="QZE90" s="197"/>
      <c r="QZF90" s="197"/>
      <c r="QZG90" s="197"/>
      <c r="QZH90" s="197"/>
      <c r="QZI90" s="197"/>
      <c r="QZJ90" s="197"/>
      <c r="QZK90" s="197"/>
      <c r="QZL90" s="197"/>
      <c r="QZM90" s="197"/>
      <c r="QZN90" s="197"/>
      <c r="QZO90" s="197"/>
      <c r="QZP90" s="197"/>
      <c r="QZQ90" s="197"/>
      <c r="QZR90" s="197"/>
      <c r="QZS90" s="197"/>
      <c r="QZT90" s="197"/>
      <c r="QZU90" s="197"/>
      <c r="QZV90" s="197"/>
      <c r="QZW90" s="197"/>
      <c r="QZX90" s="197"/>
      <c r="QZY90" s="197"/>
      <c r="QZZ90" s="197"/>
      <c r="RAA90" s="197"/>
      <c r="RAB90" s="197"/>
      <c r="RAC90" s="197"/>
      <c r="RAD90" s="197"/>
      <c r="RAE90" s="197"/>
      <c r="RAF90" s="197"/>
      <c r="RAG90" s="197"/>
      <c r="RAH90" s="197"/>
      <c r="RAI90" s="197"/>
      <c r="RAJ90" s="197"/>
      <c r="RAK90" s="197"/>
      <c r="RAL90" s="197"/>
      <c r="RAM90" s="197"/>
      <c r="RAN90" s="197"/>
      <c r="RAO90" s="197"/>
      <c r="RAP90" s="197"/>
      <c r="RAQ90" s="197"/>
      <c r="RAR90" s="197"/>
      <c r="RAS90" s="197"/>
      <c r="RAT90" s="197"/>
      <c r="RAU90" s="197"/>
      <c r="RAV90" s="197"/>
      <c r="RAW90" s="197"/>
      <c r="RAX90" s="197"/>
      <c r="RAY90" s="197"/>
      <c r="RAZ90" s="197"/>
      <c r="RBA90" s="197"/>
      <c r="RBB90" s="197"/>
      <c r="RBC90" s="197"/>
      <c r="RBD90" s="197"/>
      <c r="RBE90" s="197"/>
      <c r="RBF90" s="197"/>
      <c r="RBG90" s="197"/>
      <c r="RBH90" s="197"/>
      <c r="RBI90" s="197"/>
      <c r="RBJ90" s="197"/>
      <c r="RBK90" s="197"/>
      <c r="RBL90" s="197"/>
      <c r="RBM90" s="197"/>
      <c r="RBN90" s="197"/>
      <c r="RBO90" s="197"/>
      <c r="RBP90" s="197"/>
      <c r="RBQ90" s="197"/>
      <c r="RBR90" s="197"/>
      <c r="RBS90" s="197"/>
      <c r="RBT90" s="197"/>
      <c r="RBU90" s="197"/>
      <c r="RBV90" s="197"/>
      <c r="RBW90" s="197"/>
      <c r="RBX90" s="197"/>
      <c r="RBY90" s="197"/>
      <c r="RBZ90" s="197"/>
      <c r="RCA90" s="197"/>
      <c r="RCB90" s="197"/>
      <c r="RCC90" s="197"/>
      <c r="RCD90" s="197"/>
      <c r="RCE90" s="197"/>
      <c r="RCF90" s="197"/>
      <c r="RCG90" s="197"/>
      <c r="RCH90" s="197"/>
      <c r="RCI90" s="197"/>
      <c r="RCJ90" s="197"/>
      <c r="RCK90" s="197"/>
      <c r="RCL90" s="197"/>
      <c r="RCM90" s="197"/>
      <c r="RCN90" s="197"/>
      <c r="RCO90" s="197"/>
      <c r="RCP90" s="197"/>
      <c r="RCQ90" s="197"/>
      <c r="RCR90" s="197"/>
      <c r="RCS90" s="197"/>
      <c r="RCT90" s="197"/>
      <c r="RCU90" s="197"/>
      <c r="RCV90" s="197"/>
      <c r="RCW90" s="197"/>
      <c r="RCX90" s="197"/>
      <c r="RCY90" s="197"/>
      <c r="RCZ90" s="197"/>
      <c r="RDA90" s="197"/>
      <c r="RDB90" s="197"/>
      <c r="RDC90" s="197"/>
      <c r="RDD90" s="197"/>
      <c r="RDE90" s="197"/>
      <c r="RDF90" s="197"/>
      <c r="RDG90" s="197"/>
      <c r="RDH90" s="197"/>
      <c r="RDI90" s="197"/>
      <c r="RDJ90" s="197"/>
      <c r="RDK90" s="197"/>
      <c r="RDL90" s="197"/>
      <c r="RDM90" s="197"/>
      <c r="RDN90" s="197"/>
      <c r="RDO90" s="197"/>
      <c r="RDP90" s="197"/>
      <c r="RDQ90" s="197"/>
      <c r="RDR90" s="197"/>
      <c r="RDS90" s="197"/>
      <c r="RDT90" s="197"/>
      <c r="RDU90" s="197"/>
      <c r="RDV90" s="197"/>
      <c r="RDW90" s="197"/>
      <c r="RDX90" s="197"/>
      <c r="RDY90" s="197"/>
      <c r="RDZ90" s="197"/>
      <c r="REA90" s="197"/>
      <c r="REB90" s="197"/>
      <c r="REC90" s="197"/>
      <c r="RED90" s="197"/>
      <c r="REE90" s="197"/>
      <c r="REF90" s="197"/>
      <c r="REG90" s="197"/>
      <c r="REH90" s="197"/>
      <c r="REI90" s="197"/>
      <c r="REJ90" s="197"/>
      <c r="REK90" s="197"/>
      <c r="REL90" s="197"/>
      <c r="REM90" s="197"/>
      <c r="REN90" s="197"/>
      <c r="REO90" s="197"/>
      <c r="REP90" s="197"/>
      <c r="REQ90" s="197"/>
      <c r="RER90" s="197"/>
      <c r="RES90" s="197"/>
      <c r="RET90" s="197"/>
      <c r="REU90" s="197"/>
      <c r="REV90" s="197"/>
      <c r="REW90" s="197"/>
      <c r="REX90" s="197"/>
      <c r="REY90" s="197"/>
      <c r="REZ90" s="197"/>
      <c r="RFA90" s="197"/>
      <c r="RFB90" s="197"/>
      <c r="RFC90" s="197"/>
      <c r="RFD90" s="197"/>
      <c r="RFE90" s="197"/>
      <c r="RFF90" s="197"/>
      <c r="RFG90" s="197"/>
      <c r="RFH90" s="197"/>
      <c r="RFI90" s="197"/>
      <c r="RFJ90" s="197"/>
      <c r="RFK90" s="197"/>
      <c r="RFL90" s="197"/>
      <c r="RFM90" s="197"/>
      <c r="RFN90" s="197"/>
      <c r="RFO90" s="197"/>
      <c r="RFP90" s="197"/>
      <c r="RFQ90" s="197"/>
      <c r="RFR90" s="197"/>
      <c r="RFS90" s="197"/>
      <c r="RFT90" s="197"/>
      <c r="RFU90" s="197"/>
      <c r="RFV90" s="197"/>
      <c r="RFW90" s="197"/>
      <c r="RFX90" s="197"/>
      <c r="RFY90" s="197"/>
      <c r="RFZ90" s="197"/>
      <c r="RGA90" s="197"/>
      <c r="RGB90" s="197"/>
      <c r="RGC90" s="197"/>
      <c r="RGD90" s="197"/>
      <c r="RGE90" s="197"/>
      <c r="RGF90" s="197"/>
      <c r="RGG90" s="197"/>
      <c r="RGH90" s="197"/>
      <c r="RGI90" s="197"/>
      <c r="RGJ90" s="197"/>
      <c r="RGK90" s="197"/>
      <c r="RGL90" s="197"/>
      <c r="RGM90" s="197"/>
      <c r="RGN90" s="197"/>
      <c r="RGO90" s="197"/>
      <c r="RGP90" s="197"/>
      <c r="RGQ90" s="197"/>
      <c r="RGR90" s="197"/>
      <c r="RGS90" s="197"/>
      <c r="RGT90" s="197"/>
      <c r="RGU90" s="197"/>
      <c r="RGV90" s="197"/>
      <c r="RGW90" s="197"/>
      <c r="RGX90" s="197"/>
      <c r="RGY90" s="197"/>
      <c r="RGZ90" s="197"/>
      <c r="RHA90" s="197"/>
      <c r="RHB90" s="197"/>
      <c r="RHC90" s="197"/>
      <c r="RHD90" s="197"/>
      <c r="RHE90" s="197"/>
      <c r="RHF90" s="197"/>
      <c r="RHG90" s="197"/>
      <c r="RHH90" s="197"/>
      <c r="RHI90" s="197"/>
      <c r="RHJ90" s="197"/>
      <c r="RHK90" s="197"/>
      <c r="RHL90" s="197"/>
      <c r="RHM90" s="197"/>
      <c r="RHN90" s="197"/>
      <c r="RHO90" s="197"/>
      <c r="RHP90" s="197"/>
      <c r="RHQ90" s="197"/>
      <c r="RHR90" s="197"/>
      <c r="RHS90" s="197"/>
      <c r="RHT90" s="197"/>
      <c r="RHU90" s="197"/>
      <c r="RHV90" s="197"/>
      <c r="RHW90" s="197"/>
      <c r="RHX90" s="197"/>
      <c r="RHY90" s="197"/>
      <c r="RHZ90" s="197"/>
      <c r="RIA90" s="197"/>
      <c r="RIB90" s="197"/>
      <c r="RIC90" s="197"/>
      <c r="RID90" s="197"/>
      <c r="RIE90" s="197"/>
      <c r="RIF90" s="197"/>
      <c r="RIG90" s="197"/>
      <c r="RIH90" s="197"/>
      <c r="RII90" s="197"/>
      <c r="RIJ90" s="197"/>
      <c r="RIK90" s="197"/>
      <c r="RIL90" s="197"/>
      <c r="RIM90" s="197"/>
      <c r="RIN90" s="197"/>
      <c r="RIO90" s="197"/>
      <c r="RIP90" s="197"/>
      <c r="RIQ90" s="197"/>
      <c r="RIR90" s="197"/>
      <c r="RIS90" s="197"/>
      <c r="RIT90" s="197"/>
      <c r="RIU90" s="197"/>
      <c r="RIV90" s="197"/>
      <c r="RIW90" s="197"/>
      <c r="RIX90" s="197"/>
      <c r="RIY90" s="197"/>
      <c r="RIZ90" s="197"/>
      <c r="RJA90" s="197"/>
      <c r="RJB90" s="197"/>
      <c r="RJC90" s="197"/>
      <c r="RJD90" s="197"/>
      <c r="RJE90" s="197"/>
      <c r="RJF90" s="197"/>
      <c r="RJG90" s="197"/>
      <c r="RJH90" s="197"/>
      <c r="RJI90" s="197"/>
      <c r="RJJ90" s="197"/>
      <c r="RJK90" s="197"/>
      <c r="RJL90" s="197"/>
      <c r="RJM90" s="197"/>
      <c r="RJN90" s="197"/>
      <c r="RJO90" s="197"/>
      <c r="RJP90" s="197"/>
      <c r="RJQ90" s="197"/>
      <c r="RJR90" s="197"/>
      <c r="RJS90" s="197"/>
      <c r="RJT90" s="197"/>
      <c r="RJU90" s="197"/>
      <c r="RJV90" s="197"/>
      <c r="RJW90" s="197"/>
      <c r="RJX90" s="197"/>
      <c r="RJY90" s="197"/>
      <c r="RJZ90" s="197"/>
      <c r="RKA90" s="197"/>
      <c r="RKB90" s="197"/>
      <c r="RKC90" s="197"/>
      <c r="RKD90" s="197"/>
      <c r="RKE90" s="197"/>
      <c r="RKF90" s="197"/>
      <c r="RKG90" s="197"/>
      <c r="RKH90" s="197"/>
      <c r="RKI90" s="197"/>
      <c r="RKJ90" s="197"/>
      <c r="RKK90" s="197"/>
      <c r="RKL90" s="197"/>
      <c r="RKM90" s="197"/>
      <c r="RKN90" s="197"/>
      <c r="RKO90" s="197"/>
      <c r="RKP90" s="197"/>
      <c r="RKQ90" s="197"/>
      <c r="RKR90" s="197"/>
      <c r="RKS90" s="197"/>
      <c r="RKT90" s="197"/>
      <c r="RKU90" s="197"/>
      <c r="RKV90" s="197"/>
      <c r="RKW90" s="197"/>
      <c r="RKX90" s="197"/>
      <c r="RKY90" s="197"/>
      <c r="RKZ90" s="197"/>
      <c r="RLA90" s="197"/>
      <c r="RLB90" s="197"/>
      <c r="RLC90" s="197"/>
      <c r="RLD90" s="197"/>
      <c r="RLE90" s="197"/>
      <c r="RLF90" s="197"/>
      <c r="RLG90" s="197"/>
      <c r="RLH90" s="197"/>
      <c r="RLI90" s="197"/>
      <c r="RLJ90" s="197"/>
      <c r="RLK90" s="197"/>
      <c r="RLL90" s="197"/>
      <c r="RLM90" s="197"/>
      <c r="RLN90" s="197"/>
      <c r="RLO90" s="197"/>
      <c r="RLP90" s="197"/>
      <c r="RLQ90" s="197"/>
      <c r="RLR90" s="197"/>
      <c r="RLS90" s="197"/>
      <c r="RLT90" s="197"/>
      <c r="RLU90" s="197"/>
      <c r="RLV90" s="197"/>
      <c r="RLW90" s="197"/>
      <c r="RLX90" s="197"/>
      <c r="RLY90" s="197"/>
      <c r="RLZ90" s="197"/>
      <c r="RMA90" s="197"/>
      <c r="RMB90" s="197"/>
      <c r="RMC90" s="197"/>
      <c r="RMD90" s="197"/>
      <c r="RME90" s="197"/>
      <c r="RMF90" s="197"/>
      <c r="RMG90" s="197"/>
      <c r="RMH90" s="197"/>
      <c r="RMI90" s="197"/>
      <c r="RMJ90" s="197"/>
      <c r="RMK90" s="197"/>
      <c r="RML90" s="197"/>
      <c r="RMM90" s="197"/>
      <c r="RMN90" s="197"/>
      <c r="RMO90" s="197"/>
      <c r="RMP90" s="197"/>
      <c r="RMQ90" s="197"/>
      <c r="RMR90" s="197"/>
      <c r="RMS90" s="197"/>
      <c r="RMT90" s="197"/>
      <c r="RMU90" s="197"/>
      <c r="RMV90" s="197"/>
      <c r="RMW90" s="197"/>
      <c r="RMX90" s="197"/>
      <c r="RMY90" s="197"/>
      <c r="RMZ90" s="197"/>
      <c r="RNA90" s="197"/>
      <c r="RNB90" s="197"/>
      <c r="RNC90" s="197"/>
      <c r="RND90" s="197"/>
      <c r="RNE90" s="197"/>
      <c r="RNF90" s="197"/>
      <c r="RNG90" s="197"/>
      <c r="RNH90" s="197"/>
      <c r="RNI90" s="197"/>
      <c r="RNJ90" s="197"/>
      <c r="RNK90" s="197"/>
      <c r="RNL90" s="197"/>
      <c r="RNM90" s="197"/>
      <c r="RNN90" s="197"/>
      <c r="RNO90" s="197"/>
      <c r="RNP90" s="197"/>
      <c r="RNQ90" s="197"/>
      <c r="RNR90" s="197"/>
      <c r="RNS90" s="197"/>
      <c r="RNT90" s="197"/>
      <c r="RNU90" s="197"/>
      <c r="RNV90" s="197"/>
      <c r="RNW90" s="197"/>
      <c r="RNX90" s="197"/>
      <c r="RNY90" s="197"/>
      <c r="RNZ90" s="197"/>
      <c r="ROA90" s="197"/>
      <c r="ROB90" s="197"/>
      <c r="ROC90" s="197"/>
      <c r="ROD90" s="197"/>
      <c r="ROE90" s="197"/>
      <c r="ROF90" s="197"/>
      <c r="ROG90" s="197"/>
      <c r="ROH90" s="197"/>
      <c r="ROI90" s="197"/>
      <c r="ROJ90" s="197"/>
      <c r="ROK90" s="197"/>
      <c r="ROL90" s="197"/>
      <c r="ROM90" s="197"/>
      <c r="RON90" s="197"/>
      <c r="ROO90" s="197"/>
      <c r="ROP90" s="197"/>
      <c r="ROQ90" s="197"/>
      <c r="ROR90" s="197"/>
      <c r="ROS90" s="197"/>
      <c r="ROT90" s="197"/>
      <c r="ROU90" s="197"/>
      <c r="ROV90" s="197"/>
      <c r="ROW90" s="197"/>
      <c r="ROX90" s="197"/>
      <c r="ROY90" s="197"/>
      <c r="ROZ90" s="197"/>
      <c r="RPA90" s="197"/>
      <c r="RPB90" s="197"/>
      <c r="RPC90" s="197"/>
      <c r="RPD90" s="197"/>
      <c r="RPE90" s="197"/>
      <c r="RPF90" s="197"/>
      <c r="RPG90" s="197"/>
      <c r="RPH90" s="197"/>
      <c r="RPI90" s="197"/>
      <c r="RPJ90" s="197"/>
      <c r="RPK90" s="197"/>
      <c r="RPL90" s="197"/>
      <c r="RPM90" s="197"/>
      <c r="RPN90" s="197"/>
      <c r="RPO90" s="197"/>
      <c r="RPP90" s="197"/>
      <c r="RPQ90" s="197"/>
      <c r="RPR90" s="197"/>
      <c r="RPS90" s="197"/>
      <c r="RPT90" s="197"/>
      <c r="RPU90" s="197"/>
      <c r="RPV90" s="197"/>
      <c r="RPW90" s="197"/>
      <c r="RPX90" s="197"/>
      <c r="RPY90" s="197"/>
      <c r="RPZ90" s="197"/>
      <c r="RQA90" s="197"/>
      <c r="RQB90" s="197"/>
      <c r="RQC90" s="197"/>
      <c r="RQD90" s="197"/>
      <c r="RQE90" s="197"/>
      <c r="RQF90" s="197"/>
      <c r="RQG90" s="197"/>
      <c r="RQH90" s="197"/>
      <c r="RQI90" s="197"/>
      <c r="RQJ90" s="197"/>
      <c r="RQK90" s="197"/>
      <c r="RQL90" s="197"/>
      <c r="RQM90" s="197"/>
      <c r="RQN90" s="197"/>
      <c r="RQO90" s="197"/>
      <c r="RQP90" s="197"/>
      <c r="RQQ90" s="197"/>
      <c r="RQR90" s="197"/>
      <c r="RQS90" s="197"/>
      <c r="RQT90" s="197"/>
      <c r="RQU90" s="197"/>
      <c r="RQV90" s="197"/>
      <c r="RQW90" s="197"/>
      <c r="RQX90" s="197"/>
      <c r="RQY90" s="197"/>
      <c r="RQZ90" s="197"/>
      <c r="RRA90" s="197"/>
      <c r="RRB90" s="197"/>
      <c r="RRC90" s="197"/>
      <c r="RRD90" s="197"/>
      <c r="RRE90" s="197"/>
      <c r="RRF90" s="197"/>
      <c r="RRG90" s="197"/>
      <c r="RRH90" s="197"/>
      <c r="RRI90" s="197"/>
      <c r="RRJ90" s="197"/>
      <c r="RRK90" s="197"/>
      <c r="RRL90" s="197"/>
      <c r="RRM90" s="197"/>
      <c r="RRN90" s="197"/>
      <c r="RRO90" s="197"/>
      <c r="RRP90" s="197"/>
      <c r="RRQ90" s="197"/>
      <c r="RRR90" s="197"/>
      <c r="RRS90" s="197"/>
      <c r="RRT90" s="197"/>
      <c r="RRU90" s="197"/>
      <c r="RRV90" s="197"/>
      <c r="RRW90" s="197"/>
      <c r="RRX90" s="197"/>
      <c r="RRY90" s="197"/>
      <c r="RRZ90" s="197"/>
      <c r="RSA90" s="197"/>
      <c r="RSB90" s="197"/>
      <c r="RSC90" s="197"/>
      <c r="RSD90" s="197"/>
      <c r="RSE90" s="197"/>
      <c r="RSF90" s="197"/>
      <c r="RSG90" s="197"/>
      <c r="RSH90" s="197"/>
      <c r="RSI90" s="197"/>
      <c r="RSJ90" s="197"/>
      <c r="RSK90" s="197"/>
      <c r="RSL90" s="197"/>
      <c r="RSM90" s="197"/>
      <c r="RSN90" s="197"/>
      <c r="RSO90" s="197"/>
      <c r="RSP90" s="197"/>
      <c r="RSQ90" s="197"/>
      <c r="RSR90" s="197"/>
      <c r="RSS90" s="197"/>
      <c r="RST90" s="197"/>
      <c r="RSU90" s="197"/>
      <c r="RSV90" s="197"/>
      <c r="RSW90" s="197"/>
      <c r="RSX90" s="197"/>
      <c r="RSY90" s="197"/>
      <c r="RSZ90" s="197"/>
      <c r="RTA90" s="197"/>
      <c r="RTB90" s="197"/>
      <c r="RTC90" s="197"/>
      <c r="RTD90" s="197"/>
      <c r="RTE90" s="197"/>
      <c r="RTF90" s="197"/>
      <c r="RTG90" s="197"/>
      <c r="RTH90" s="197"/>
      <c r="RTI90" s="197"/>
      <c r="RTJ90" s="197"/>
      <c r="RTK90" s="197"/>
      <c r="RTL90" s="197"/>
      <c r="RTM90" s="197"/>
      <c r="RTN90" s="197"/>
      <c r="RTO90" s="197"/>
      <c r="RTP90" s="197"/>
      <c r="RTQ90" s="197"/>
      <c r="RTR90" s="197"/>
      <c r="RTS90" s="197"/>
      <c r="RTT90" s="197"/>
      <c r="RTU90" s="197"/>
      <c r="RTV90" s="197"/>
      <c r="RTW90" s="197"/>
      <c r="RTX90" s="197"/>
      <c r="RTY90" s="197"/>
      <c r="RTZ90" s="197"/>
      <c r="RUA90" s="197"/>
      <c r="RUB90" s="197"/>
      <c r="RUC90" s="197"/>
      <c r="RUD90" s="197"/>
      <c r="RUE90" s="197"/>
      <c r="RUF90" s="197"/>
      <c r="RUG90" s="197"/>
      <c r="RUH90" s="197"/>
      <c r="RUI90" s="197"/>
      <c r="RUJ90" s="197"/>
      <c r="RUK90" s="197"/>
      <c r="RUL90" s="197"/>
      <c r="RUM90" s="197"/>
      <c r="RUN90" s="197"/>
      <c r="RUO90" s="197"/>
      <c r="RUP90" s="197"/>
      <c r="RUQ90" s="197"/>
      <c r="RUR90" s="197"/>
      <c r="RUS90" s="197"/>
      <c r="RUT90" s="197"/>
      <c r="RUU90" s="197"/>
      <c r="RUV90" s="197"/>
      <c r="RUW90" s="197"/>
      <c r="RUX90" s="197"/>
      <c r="RUY90" s="197"/>
      <c r="RUZ90" s="197"/>
      <c r="RVA90" s="197"/>
      <c r="RVB90" s="197"/>
      <c r="RVC90" s="197"/>
      <c r="RVD90" s="197"/>
      <c r="RVE90" s="197"/>
      <c r="RVF90" s="197"/>
      <c r="RVG90" s="197"/>
      <c r="RVH90" s="197"/>
      <c r="RVI90" s="197"/>
      <c r="RVJ90" s="197"/>
      <c r="RVK90" s="197"/>
      <c r="RVL90" s="197"/>
      <c r="RVM90" s="197"/>
      <c r="RVN90" s="197"/>
      <c r="RVO90" s="197"/>
      <c r="RVP90" s="197"/>
      <c r="RVQ90" s="197"/>
      <c r="RVR90" s="197"/>
      <c r="RVS90" s="197"/>
      <c r="RVT90" s="197"/>
      <c r="RVU90" s="197"/>
      <c r="RVV90" s="197"/>
      <c r="RVW90" s="197"/>
      <c r="RVX90" s="197"/>
      <c r="RVY90" s="197"/>
      <c r="RVZ90" s="197"/>
      <c r="RWA90" s="197"/>
      <c r="RWB90" s="197"/>
      <c r="RWC90" s="197"/>
      <c r="RWD90" s="197"/>
      <c r="RWE90" s="197"/>
      <c r="RWF90" s="197"/>
      <c r="RWG90" s="197"/>
      <c r="RWH90" s="197"/>
      <c r="RWI90" s="197"/>
      <c r="RWJ90" s="197"/>
      <c r="RWK90" s="197"/>
      <c r="RWL90" s="197"/>
      <c r="RWM90" s="197"/>
      <c r="RWN90" s="197"/>
      <c r="RWO90" s="197"/>
      <c r="RWP90" s="197"/>
      <c r="RWQ90" s="197"/>
      <c r="RWR90" s="197"/>
      <c r="RWS90" s="197"/>
      <c r="RWT90" s="197"/>
      <c r="RWU90" s="197"/>
      <c r="RWV90" s="197"/>
      <c r="RWW90" s="197"/>
      <c r="RWX90" s="197"/>
      <c r="RWY90" s="197"/>
      <c r="RWZ90" s="197"/>
      <c r="RXA90" s="197"/>
      <c r="RXB90" s="197"/>
      <c r="RXC90" s="197"/>
      <c r="RXD90" s="197"/>
      <c r="RXE90" s="197"/>
      <c r="RXF90" s="197"/>
      <c r="RXG90" s="197"/>
      <c r="RXH90" s="197"/>
      <c r="RXI90" s="197"/>
      <c r="RXJ90" s="197"/>
      <c r="RXK90" s="197"/>
      <c r="RXL90" s="197"/>
      <c r="RXM90" s="197"/>
      <c r="RXN90" s="197"/>
      <c r="RXO90" s="197"/>
      <c r="RXP90" s="197"/>
      <c r="RXQ90" s="197"/>
      <c r="RXR90" s="197"/>
      <c r="RXS90" s="197"/>
      <c r="RXT90" s="197"/>
      <c r="RXU90" s="197"/>
      <c r="RXV90" s="197"/>
      <c r="RXW90" s="197"/>
      <c r="RXX90" s="197"/>
      <c r="RXY90" s="197"/>
      <c r="RXZ90" s="197"/>
      <c r="RYA90" s="197"/>
      <c r="RYB90" s="197"/>
      <c r="RYC90" s="197"/>
      <c r="RYD90" s="197"/>
      <c r="RYE90" s="197"/>
      <c r="RYF90" s="197"/>
      <c r="RYG90" s="197"/>
      <c r="RYH90" s="197"/>
      <c r="RYI90" s="197"/>
      <c r="RYJ90" s="197"/>
      <c r="RYK90" s="197"/>
      <c r="RYL90" s="197"/>
      <c r="RYM90" s="197"/>
      <c r="RYN90" s="197"/>
      <c r="RYO90" s="197"/>
      <c r="RYP90" s="197"/>
      <c r="RYQ90" s="197"/>
      <c r="RYR90" s="197"/>
      <c r="RYS90" s="197"/>
      <c r="RYT90" s="197"/>
      <c r="RYU90" s="197"/>
      <c r="RYV90" s="197"/>
      <c r="RYW90" s="197"/>
      <c r="RYX90" s="197"/>
      <c r="RYY90" s="197"/>
      <c r="RYZ90" s="197"/>
      <c r="RZA90" s="197"/>
      <c r="RZB90" s="197"/>
      <c r="RZC90" s="197"/>
      <c r="RZD90" s="197"/>
      <c r="RZE90" s="197"/>
      <c r="RZF90" s="197"/>
      <c r="RZG90" s="197"/>
      <c r="RZH90" s="197"/>
      <c r="RZI90" s="197"/>
      <c r="RZJ90" s="197"/>
      <c r="RZK90" s="197"/>
      <c r="RZL90" s="197"/>
      <c r="RZM90" s="197"/>
      <c r="RZN90" s="197"/>
      <c r="RZO90" s="197"/>
      <c r="RZP90" s="197"/>
      <c r="RZQ90" s="197"/>
      <c r="RZR90" s="197"/>
      <c r="RZS90" s="197"/>
      <c r="RZT90" s="197"/>
      <c r="RZU90" s="197"/>
      <c r="RZV90" s="197"/>
      <c r="RZW90" s="197"/>
      <c r="RZX90" s="197"/>
      <c r="RZY90" s="197"/>
      <c r="RZZ90" s="197"/>
      <c r="SAA90" s="197"/>
      <c r="SAB90" s="197"/>
      <c r="SAC90" s="197"/>
      <c r="SAD90" s="197"/>
      <c r="SAE90" s="197"/>
      <c r="SAF90" s="197"/>
      <c r="SAG90" s="197"/>
      <c r="SAH90" s="197"/>
      <c r="SAI90" s="197"/>
      <c r="SAJ90" s="197"/>
      <c r="SAK90" s="197"/>
      <c r="SAL90" s="197"/>
      <c r="SAM90" s="197"/>
      <c r="SAN90" s="197"/>
      <c r="SAO90" s="197"/>
      <c r="SAP90" s="197"/>
      <c r="SAQ90" s="197"/>
      <c r="SAR90" s="197"/>
      <c r="SAS90" s="197"/>
      <c r="SAT90" s="197"/>
      <c r="SAU90" s="197"/>
      <c r="SAV90" s="197"/>
      <c r="SAW90" s="197"/>
      <c r="SAX90" s="197"/>
      <c r="SAY90" s="197"/>
      <c r="SAZ90" s="197"/>
      <c r="SBA90" s="197"/>
      <c r="SBB90" s="197"/>
      <c r="SBC90" s="197"/>
      <c r="SBD90" s="197"/>
      <c r="SBE90" s="197"/>
      <c r="SBF90" s="197"/>
      <c r="SBG90" s="197"/>
      <c r="SBH90" s="197"/>
      <c r="SBI90" s="197"/>
      <c r="SBJ90" s="197"/>
      <c r="SBK90" s="197"/>
      <c r="SBL90" s="197"/>
      <c r="SBM90" s="197"/>
      <c r="SBN90" s="197"/>
      <c r="SBO90" s="197"/>
      <c r="SBP90" s="197"/>
      <c r="SBQ90" s="197"/>
      <c r="SBR90" s="197"/>
      <c r="SBS90" s="197"/>
      <c r="SBT90" s="197"/>
      <c r="SBU90" s="197"/>
      <c r="SBV90" s="197"/>
      <c r="SBW90" s="197"/>
      <c r="SBX90" s="197"/>
      <c r="SBY90" s="197"/>
      <c r="SBZ90" s="197"/>
      <c r="SCA90" s="197"/>
      <c r="SCB90" s="197"/>
      <c r="SCC90" s="197"/>
      <c r="SCD90" s="197"/>
      <c r="SCE90" s="197"/>
      <c r="SCF90" s="197"/>
      <c r="SCG90" s="197"/>
      <c r="SCH90" s="197"/>
      <c r="SCI90" s="197"/>
      <c r="SCJ90" s="197"/>
      <c r="SCK90" s="197"/>
      <c r="SCL90" s="197"/>
      <c r="SCM90" s="197"/>
      <c r="SCN90" s="197"/>
      <c r="SCO90" s="197"/>
      <c r="SCP90" s="197"/>
      <c r="SCQ90" s="197"/>
      <c r="SCR90" s="197"/>
      <c r="SCS90" s="197"/>
      <c r="SCT90" s="197"/>
      <c r="SCU90" s="197"/>
      <c r="SCV90" s="197"/>
      <c r="SCW90" s="197"/>
      <c r="SCX90" s="197"/>
      <c r="SCY90" s="197"/>
      <c r="SCZ90" s="197"/>
      <c r="SDA90" s="197"/>
      <c r="SDB90" s="197"/>
      <c r="SDC90" s="197"/>
      <c r="SDD90" s="197"/>
      <c r="SDE90" s="197"/>
      <c r="SDF90" s="197"/>
      <c r="SDG90" s="197"/>
      <c r="SDH90" s="197"/>
      <c r="SDI90" s="197"/>
      <c r="SDJ90" s="197"/>
      <c r="SDK90" s="197"/>
      <c r="SDL90" s="197"/>
      <c r="SDM90" s="197"/>
      <c r="SDN90" s="197"/>
      <c r="SDO90" s="197"/>
      <c r="SDP90" s="197"/>
      <c r="SDQ90" s="197"/>
      <c r="SDR90" s="197"/>
      <c r="SDS90" s="197"/>
      <c r="SDT90" s="197"/>
      <c r="SDU90" s="197"/>
      <c r="SDV90" s="197"/>
      <c r="SDW90" s="197"/>
      <c r="SDX90" s="197"/>
      <c r="SDY90" s="197"/>
      <c r="SDZ90" s="197"/>
      <c r="SEA90" s="197"/>
      <c r="SEB90" s="197"/>
      <c r="SEC90" s="197"/>
      <c r="SED90" s="197"/>
      <c r="SEE90" s="197"/>
      <c r="SEF90" s="197"/>
      <c r="SEG90" s="197"/>
      <c r="SEH90" s="197"/>
      <c r="SEI90" s="197"/>
      <c r="SEJ90" s="197"/>
      <c r="SEK90" s="197"/>
      <c r="SEL90" s="197"/>
      <c r="SEM90" s="197"/>
      <c r="SEN90" s="197"/>
      <c r="SEO90" s="197"/>
      <c r="SEP90" s="197"/>
      <c r="SEQ90" s="197"/>
      <c r="SER90" s="197"/>
      <c r="SES90" s="197"/>
      <c r="SET90" s="197"/>
      <c r="SEU90" s="197"/>
      <c r="SEV90" s="197"/>
      <c r="SEW90" s="197"/>
      <c r="SEX90" s="197"/>
      <c r="SEY90" s="197"/>
      <c r="SEZ90" s="197"/>
      <c r="SFA90" s="197"/>
      <c r="SFB90" s="197"/>
      <c r="SFC90" s="197"/>
      <c r="SFD90" s="197"/>
      <c r="SFE90" s="197"/>
      <c r="SFF90" s="197"/>
      <c r="SFG90" s="197"/>
      <c r="SFH90" s="197"/>
      <c r="SFI90" s="197"/>
      <c r="SFJ90" s="197"/>
      <c r="SFK90" s="197"/>
      <c r="SFL90" s="197"/>
      <c r="SFM90" s="197"/>
      <c r="SFN90" s="197"/>
      <c r="SFO90" s="197"/>
      <c r="SFP90" s="197"/>
      <c r="SFQ90" s="197"/>
      <c r="SFR90" s="197"/>
      <c r="SFS90" s="197"/>
      <c r="SFT90" s="197"/>
      <c r="SFU90" s="197"/>
      <c r="SFV90" s="197"/>
      <c r="SFW90" s="197"/>
      <c r="SFX90" s="197"/>
      <c r="SFY90" s="197"/>
      <c r="SFZ90" s="197"/>
      <c r="SGA90" s="197"/>
      <c r="SGB90" s="197"/>
      <c r="SGC90" s="197"/>
      <c r="SGD90" s="197"/>
      <c r="SGE90" s="197"/>
      <c r="SGF90" s="197"/>
      <c r="SGG90" s="197"/>
      <c r="SGH90" s="197"/>
      <c r="SGI90" s="197"/>
      <c r="SGJ90" s="197"/>
      <c r="SGK90" s="197"/>
      <c r="SGL90" s="197"/>
      <c r="SGM90" s="197"/>
      <c r="SGN90" s="197"/>
      <c r="SGO90" s="197"/>
      <c r="SGP90" s="197"/>
      <c r="SGQ90" s="197"/>
      <c r="SGR90" s="197"/>
      <c r="SGS90" s="197"/>
      <c r="SGT90" s="197"/>
      <c r="SGU90" s="197"/>
      <c r="SGV90" s="197"/>
      <c r="SGW90" s="197"/>
      <c r="SGX90" s="197"/>
      <c r="SGY90" s="197"/>
      <c r="SGZ90" s="197"/>
      <c r="SHA90" s="197"/>
      <c r="SHB90" s="197"/>
      <c r="SHC90" s="197"/>
      <c r="SHD90" s="197"/>
      <c r="SHE90" s="197"/>
      <c r="SHF90" s="197"/>
      <c r="SHG90" s="197"/>
      <c r="SHH90" s="197"/>
      <c r="SHI90" s="197"/>
      <c r="SHJ90" s="197"/>
      <c r="SHK90" s="197"/>
      <c r="SHL90" s="197"/>
      <c r="SHM90" s="197"/>
      <c r="SHN90" s="197"/>
      <c r="SHO90" s="197"/>
      <c r="SHP90" s="197"/>
      <c r="SHQ90" s="197"/>
      <c r="SHR90" s="197"/>
      <c r="SHS90" s="197"/>
      <c r="SHT90" s="197"/>
      <c r="SHU90" s="197"/>
      <c r="SHV90" s="197"/>
      <c r="SHW90" s="197"/>
      <c r="SHX90" s="197"/>
      <c r="SHY90" s="197"/>
      <c r="SHZ90" s="197"/>
      <c r="SIA90" s="197"/>
      <c r="SIB90" s="197"/>
      <c r="SIC90" s="197"/>
      <c r="SID90" s="197"/>
      <c r="SIE90" s="197"/>
      <c r="SIF90" s="197"/>
      <c r="SIG90" s="197"/>
      <c r="SIH90" s="197"/>
      <c r="SII90" s="197"/>
      <c r="SIJ90" s="197"/>
      <c r="SIK90" s="197"/>
      <c r="SIL90" s="197"/>
      <c r="SIM90" s="197"/>
      <c r="SIN90" s="197"/>
      <c r="SIO90" s="197"/>
      <c r="SIP90" s="197"/>
      <c r="SIQ90" s="197"/>
      <c r="SIR90" s="197"/>
      <c r="SIS90" s="197"/>
      <c r="SIT90" s="197"/>
      <c r="SIU90" s="197"/>
      <c r="SIV90" s="197"/>
      <c r="SIW90" s="197"/>
      <c r="SIX90" s="197"/>
      <c r="SIY90" s="197"/>
      <c r="SIZ90" s="197"/>
      <c r="SJA90" s="197"/>
      <c r="SJB90" s="197"/>
      <c r="SJC90" s="197"/>
      <c r="SJD90" s="197"/>
      <c r="SJE90" s="197"/>
      <c r="SJF90" s="197"/>
      <c r="SJG90" s="197"/>
      <c r="SJH90" s="197"/>
      <c r="SJI90" s="197"/>
      <c r="SJJ90" s="197"/>
      <c r="SJK90" s="197"/>
      <c r="SJL90" s="197"/>
      <c r="SJM90" s="197"/>
      <c r="SJN90" s="197"/>
      <c r="SJO90" s="197"/>
      <c r="SJP90" s="197"/>
      <c r="SJQ90" s="197"/>
      <c r="SJR90" s="197"/>
      <c r="SJS90" s="197"/>
      <c r="SJT90" s="197"/>
      <c r="SJU90" s="197"/>
      <c r="SJV90" s="197"/>
      <c r="SJW90" s="197"/>
      <c r="SJX90" s="197"/>
      <c r="SJY90" s="197"/>
      <c r="SJZ90" s="197"/>
      <c r="SKA90" s="197"/>
      <c r="SKB90" s="197"/>
      <c r="SKC90" s="197"/>
      <c r="SKD90" s="197"/>
      <c r="SKE90" s="197"/>
      <c r="SKF90" s="197"/>
      <c r="SKG90" s="197"/>
      <c r="SKH90" s="197"/>
      <c r="SKI90" s="197"/>
      <c r="SKJ90" s="197"/>
      <c r="SKK90" s="197"/>
      <c r="SKL90" s="197"/>
      <c r="SKM90" s="197"/>
      <c r="SKN90" s="197"/>
      <c r="SKO90" s="197"/>
      <c r="SKP90" s="197"/>
      <c r="SKQ90" s="197"/>
      <c r="SKR90" s="197"/>
      <c r="SKS90" s="197"/>
      <c r="SKT90" s="197"/>
      <c r="SKU90" s="197"/>
      <c r="SKV90" s="197"/>
      <c r="SKW90" s="197"/>
      <c r="SKX90" s="197"/>
      <c r="SKY90" s="197"/>
      <c r="SKZ90" s="197"/>
      <c r="SLA90" s="197"/>
      <c r="SLB90" s="197"/>
      <c r="SLC90" s="197"/>
      <c r="SLD90" s="197"/>
      <c r="SLE90" s="197"/>
      <c r="SLF90" s="197"/>
      <c r="SLG90" s="197"/>
      <c r="SLH90" s="197"/>
      <c r="SLI90" s="197"/>
      <c r="SLJ90" s="197"/>
      <c r="SLK90" s="197"/>
      <c r="SLL90" s="197"/>
      <c r="SLM90" s="197"/>
      <c r="SLN90" s="197"/>
      <c r="SLO90" s="197"/>
      <c r="SLP90" s="197"/>
      <c r="SLQ90" s="197"/>
      <c r="SLR90" s="197"/>
      <c r="SLS90" s="197"/>
      <c r="SLT90" s="197"/>
      <c r="SLU90" s="197"/>
      <c r="SLV90" s="197"/>
      <c r="SLW90" s="197"/>
      <c r="SLX90" s="197"/>
      <c r="SLY90" s="197"/>
      <c r="SLZ90" s="197"/>
      <c r="SMA90" s="197"/>
      <c r="SMB90" s="197"/>
      <c r="SMC90" s="197"/>
      <c r="SMD90" s="197"/>
      <c r="SME90" s="197"/>
      <c r="SMF90" s="197"/>
      <c r="SMG90" s="197"/>
      <c r="SMH90" s="197"/>
      <c r="SMI90" s="197"/>
      <c r="SMJ90" s="197"/>
      <c r="SMK90" s="197"/>
      <c r="SML90" s="197"/>
      <c r="SMM90" s="197"/>
      <c r="SMN90" s="197"/>
      <c r="SMO90" s="197"/>
      <c r="SMP90" s="197"/>
      <c r="SMQ90" s="197"/>
      <c r="SMR90" s="197"/>
      <c r="SMS90" s="197"/>
      <c r="SMT90" s="197"/>
      <c r="SMU90" s="197"/>
      <c r="SMV90" s="197"/>
      <c r="SMW90" s="197"/>
      <c r="SMX90" s="197"/>
      <c r="SMY90" s="197"/>
      <c r="SMZ90" s="197"/>
      <c r="SNA90" s="197"/>
      <c r="SNB90" s="197"/>
      <c r="SNC90" s="197"/>
      <c r="SND90" s="197"/>
      <c r="SNE90" s="197"/>
      <c r="SNF90" s="197"/>
      <c r="SNG90" s="197"/>
      <c r="SNH90" s="197"/>
      <c r="SNI90" s="197"/>
      <c r="SNJ90" s="197"/>
      <c r="SNK90" s="197"/>
      <c r="SNL90" s="197"/>
      <c r="SNM90" s="197"/>
      <c r="SNN90" s="197"/>
      <c r="SNO90" s="197"/>
      <c r="SNP90" s="197"/>
      <c r="SNQ90" s="197"/>
      <c r="SNR90" s="197"/>
      <c r="SNS90" s="197"/>
      <c r="SNT90" s="197"/>
      <c r="SNU90" s="197"/>
      <c r="SNV90" s="197"/>
      <c r="SNW90" s="197"/>
      <c r="SNX90" s="197"/>
      <c r="SNY90" s="197"/>
      <c r="SNZ90" s="197"/>
      <c r="SOA90" s="197"/>
      <c r="SOB90" s="197"/>
      <c r="SOC90" s="197"/>
      <c r="SOD90" s="197"/>
      <c r="SOE90" s="197"/>
      <c r="SOF90" s="197"/>
      <c r="SOG90" s="197"/>
      <c r="SOH90" s="197"/>
      <c r="SOI90" s="197"/>
      <c r="SOJ90" s="197"/>
      <c r="SOK90" s="197"/>
      <c r="SOL90" s="197"/>
      <c r="SOM90" s="197"/>
      <c r="SON90" s="197"/>
      <c r="SOO90" s="197"/>
      <c r="SOP90" s="197"/>
      <c r="SOQ90" s="197"/>
      <c r="SOR90" s="197"/>
      <c r="SOS90" s="197"/>
      <c r="SOT90" s="197"/>
      <c r="SOU90" s="197"/>
      <c r="SOV90" s="197"/>
      <c r="SOW90" s="197"/>
      <c r="SOX90" s="197"/>
      <c r="SOY90" s="197"/>
      <c r="SOZ90" s="197"/>
      <c r="SPA90" s="197"/>
      <c r="SPB90" s="197"/>
      <c r="SPC90" s="197"/>
      <c r="SPD90" s="197"/>
      <c r="SPE90" s="197"/>
      <c r="SPF90" s="197"/>
      <c r="SPG90" s="197"/>
      <c r="SPH90" s="197"/>
      <c r="SPI90" s="197"/>
      <c r="SPJ90" s="197"/>
      <c r="SPK90" s="197"/>
      <c r="SPL90" s="197"/>
      <c r="SPM90" s="197"/>
      <c r="SPN90" s="197"/>
      <c r="SPO90" s="197"/>
      <c r="SPP90" s="197"/>
      <c r="SPQ90" s="197"/>
      <c r="SPR90" s="197"/>
      <c r="SPS90" s="197"/>
      <c r="SPT90" s="197"/>
      <c r="SPU90" s="197"/>
      <c r="SPV90" s="197"/>
      <c r="SPW90" s="197"/>
      <c r="SPX90" s="197"/>
      <c r="SPY90" s="197"/>
      <c r="SPZ90" s="197"/>
      <c r="SQA90" s="197"/>
      <c r="SQB90" s="197"/>
      <c r="SQC90" s="197"/>
      <c r="SQD90" s="197"/>
      <c r="SQE90" s="197"/>
      <c r="SQF90" s="197"/>
      <c r="SQG90" s="197"/>
      <c r="SQH90" s="197"/>
      <c r="SQI90" s="197"/>
      <c r="SQJ90" s="197"/>
      <c r="SQK90" s="197"/>
      <c r="SQL90" s="197"/>
      <c r="SQM90" s="197"/>
      <c r="SQN90" s="197"/>
      <c r="SQO90" s="197"/>
      <c r="SQP90" s="197"/>
      <c r="SQQ90" s="197"/>
      <c r="SQR90" s="197"/>
      <c r="SQS90" s="197"/>
      <c r="SQT90" s="197"/>
      <c r="SQU90" s="197"/>
      <c r="SQV90" s="197"/>
      <c r="SQW90" s="197"/>
      <c r="SQX90" s="197"/>
      <c r="SQY90" s="197"/>
      <c r="SQZ90" s="197"/>
      <c r="SRA90" s="197"/>
      <c r="SRB90" s="197"/>
      <c r="SRC90" s="197"/>
      <c r="SRD90" s="197"/>
      <c r="SRE90" s="197"/>
      <c r="SRF90" s="197"/>
      <c r="SRG90" s="197"/>
      <c r="SRH90" s="197"/>
      <c r="SRI90" s="197"/>
      <c r="SRJ90" s="197"/>
      <c r="SRK90" s="197"/>
      <c r="SRL90" s="197"/>
      <c r="SRM90" s="197"/>
      <c r="SRN90" s="197"/>
      <c r="SRO90" s="197"/>
      <c r="SRP90" s="197"/>
      <c r="SRQ90" s="197"/>
      <c r="SRR90" s="197"/>
      <c r="SRS90" s="197"/>
      <c r="SRT90" s="197"/>
      <c r="SRU90" s="197"/>
      <c r="SRV90" s="197"/>
      <c r="SRW90" s="197"/>
      <c r="SRX90" s="197"/>
      <c r="SRY90" s="197"/>
      <c r="SRZ90" s="197"/>
      <c r="SSA90" s="197"/>
      <c r="SSB90" s="197"/>
      <c r="SSC90" s="197"/>
      <c r="SSD90" s="197"/>
      <c r="SSE90" s="197"/>
      <c r="SSF90" s="197"/>
      <c r="SSG90" s="197"/>
      <c r="SSH90" s="197"/>
      <c r="SSI90" s="197"/>
      <c r="SSJ90" s="197"/>
      <c r="SSK90" s="197"/>
      <c r="SSL90" s="197"/>
      <c r="SSM90" s="197"/>
      <c r="SSN90" s="197"/>
      <c r="SSO90" s="197"/>
      <c r="SSP90" s="197"/>
      <c r="SSQ90" s="197"/>
      <c r="SSR90" s="197"/>
      <c r="SSS90" s="197"/>
      <c r="SST90" s="197"/>
      <c r="SSU90" s="197"/>
      <c r="SSV90" s="197"/>
      <c r="SSW90" s="197"/>
      <c r="SSX90" s="197"/>
      <c r="SSY90" s="197"/>
      <c r="SSZ90" s="197"/>
      <c r="STA90" s="197"/>
      <c r="STB90" s="197"/>
      <c r="STC90" s="197"/>
      <c r="STD90" s="197"/>
      <c r="STE90" s="197"/>
      <c r="STF90" s="197"/>
      <c r="STG90" s="197"/>
      <c r="STH90" s="197"/>
      <c r="STI90" s="197"/>
      <c r="STJ90" s="197"/>
      <c r="STK90" s="197"/>
      <c r="STL90" s="197"/>
      <c r="STM90" s="197"/>
      <c r="STN90" s="197"/>
      <c r="STO90" s="197"/>
      <c r="STP90" s="197"/>
      <c r="STQ90" s="197"/>
      <c r="STR90" s="197"/>
      <c r="STS90" s="197"/>
      <c r="STT90" s="197"/>
      <c r="STU90" s="197"/>
      <c r="STV90" s="197"/>
      <c r="STW90" s="197"/>
      <c r="STX90" s="197"/>
      <c r="STY90" s="197"/>
      <c r="STZ90" s="197"/>
      <c r="SUA90" s="197"/>
      <c r="SUB90" s="197"/>
      <c r="SUC90" s="197"/>
      <c r="SUD90" s="197"/>
      <c r="SUE90" s="197"/>
      <c r="SUF90" s="197"/>
      <c r="SUG90" s="197"/>
      <c r="SUH90" s="197"/>
      <c r="SUI90" s="197"/>
      <c r="SUJ90" s="197"/>
      <c r="SUK90" s="197"/>
      <c r="SUL90" s="197"/>
      <c r="SUM90" s="197"/>
      <c r="SUN90" s="197"/>
      <c r="SUO90" s="197"/>
      <c r="SUP90" s="197"/>
      <c r="SUQ90" s="197"/>
      <c r="SUR90" s="197"/>
      <c r="SUS90" s="197"/>
      <c r="SUT90" s="197"/>
      <c r="SUU90" s="197"/>
      <c r="SUV90" s="197"/>
      <c r="SUW90" s="197"/>
      <c r="SUX90" s="197"/>
      <c r="SUY90" s="197"/>
      <c r="SUZ90" s="197"/>
      <c r="SVA90" s="197"/>
      <c r="SVB90" s="197"/>
      <c r="SVC90" s="197"/>
      <c r="SVD90" s="197"/>
      <c r="SVE90" s="197"/>
      <c r="SVF90" s="197"/>
      <c r="SVG90" s="197"/>
      <c r="SVH90" s="197"/>
      <c r="SVI90" s="197"/>
      <c r="SVJ90" s="197"/>
      <c r="SVK90" s="197"/>
      <c r="SVL90" s="197"/>
      <c r="SVM90" s="197"/>
      <c r="SVN90" s="197"/>
      <c r="SVO90" s="197"/>
      <c r="SVP90" s="197"/>
      <c r="SVQ90" s="197"/>
      <c r="SVR90" s="197"/>
      <c r="SVS90" s="197"/>
      <c r="SVT90" s="197"/>
      <c r="SVU90" s="197"/>
      <c r="SVV90" s="197"/>
      <c r="SVW90" s="197"/>
      <c r="SVX90" s="197"/>
      <c r="SVY90" s="197"/>
      <c r="SVZ90" s="197"/>
      <c r="SWA90" s="197"/>
      <c r="SWB90" s="197"/>
      <c r="SWC90" s="197"/>
      <c r="SWD90" s="197"/>
      <c r="SWE90" s="197"/>
      <c r="SWF90" s="197"/>
      <c r="SWG90" s="197"/>
      <c r="SWH90" s="197"/>
      <c r="SWI90" s="197"/>
      <c r="SWJ90" s="197"/>
      <c r="SWK90" s="197"/>
      <c r="SWL90" s="197"/>
      <c r="SWM90" s="197"/>
      <c r="SWN90" s="197"/>
      <c r="SWO90" s="197"/>
      <c r="SWP90" s="197"/>
      <c r="SWQ90" s="197"/>
      <c r="SWR90" s="197"/>
      <c r="SWS90" s="197"/>
      <c r="SWT90" s="197"/>
      <c r="SWU90" s="197"/>
      <c r="SWV90" s="197"/>
      <c r="SWW90" s="197"/>
      <c r="SWX90" s="197"/>
      <c r="SWY90" s="197"/>
      <c r="SWZ90" s="197"/>
      <c r="SXA90" s="197"/>
      <c r="SXB90" s="197"/>
      <c r="SXC90" s="197"/>
      <c r="SXD90" s="197"/>
      <c r="SXE90" s="197"/>
      <c r="SXF90" s="197"/>
      <c r="SXG90" s="197"/>
      <c r="SXH90" s="197"/>
      <c r="SXI90" s="197"/>
      <c r="SXJ90" s="197"/>
      <c r="SXK90" s="197"/>
      <c r="SXL90" s="197"/>
      <c r="SXM90" s="197"/>
      <c r="SXN90" s="197"/>
      <c r="SXO90" s="197"/>
      <c r="SXP90" s="197"/>
      <c r="SXQ90" s="197"/>
      <c r="SXR90" s="197"/>
      <c r="SXS90" s="197"/>
      <c r="SXT90" s="197"/>
      <c r="SXU90" s="197"/>
      <c r="SXV90" s="197"/>
      <c r="SXW90" s="197"/>
      <c r="SXX90" s="197"/>
      <c r="SXY90" s="197"/>
      <c r="SXZ90" s="197"/>
      <c r="SYA90" s="197"/>
      <c r="SYB90" s="197"/>
      <c r="SYC90" s="197"/>
      <c r="SYD90" s="197"/>
      <c r="SYE90" s="197"/>
      <c r="SYF90" s="197"/>
      <c r="SYG90" s="197"/>
      <c r="SYH90" s="197"/>
      <c r="SYI90" s="197"/>
      <c r="SYJ90" s="197"/>
      <c r="SYK90" s="197"/>
      <c r="SYL90" s="197"/>
      <c r="SYM90" s="197"/>
      <c r="SYN90" s="197"/>
      <c r="SYO90" s="197"/>
      <c r="SYP90" s="197"/>
      <c r="SYQ90" s="197"/>
      <c r="SYR90" s="197"/>
      <c r="SYS90" s="197"/>
      <c r="SYT90" s="197"/>
      <c r="SYU90" s="197"/>
      <c r="SYV90" s="197"/>
      <c r="SYW90" s="197"/>
      <c r="SYX90" s="197"/>
      <c r="SYY90" s="197"/>
      <c r="SYZ90" s="197"/>
      <c r="SZA90" s="197"/>
      <c r="SZB90" s="197"/>
      <c r="SZC90" s="197"/>
      <c r="SZD90" s="197"/>
      <c r="SZE90" s="197"/>
      <c r="SZF90" s="197"/>
      <c r="SZG90" s="197"/>
      <c r="SZH90" s="197"/>
      <c r="SZI90" s="197"/>
      <c r="SZJ90" s="197"/>
      <c r="SZK90" s="197"/>
      <c r="SZL90" s="197"/>
      <c r="SZM90" s="197"/>
      <c r="SZN90" s="197"/>
      <c r="SZO90" s="197"/>
      <c r="SZP90" s="197"/>
      <c r="SZQ90" s="197"/>
      <c r="SZR90" s="197"/>
      <c r="SZS90" s="197"/>
      <c r="SZT90" s="197"/>
      <c r="SZU90" s="197"/>
      <c r="SZV90" s="197"/>
      <c r="SZW90" s="197"/>
      <c r="SZX90" s="197"/>
      <c r="SZY90" s="197"/>
      <c r="SZZ90" s="197"/>
      <c r="TAA90" s="197"/>
      <c r="TAB90" s="197"/>
      <c r="TAC90" s="197"/>
      <c r="TAD90" s="197"/>
      <c r="TAE90" s="197"/>
      <c r="TAF90" s="197"/>
      <c r="TAG90" s="197"/>
      <c r="TAH90" s="197"/>
      <c r="TAI90" s="197"/>
      <c r="TAJ90" s="197"/>
      <c r="TAK90" s="197"/>
      <c r="TAL90" s="197"/>
      <c r="TAM90" s="197"/>
      <c r="TAN90" s="197"/>
      <c r="TAO90" s="197"/>
      <c r="TAP90" s="197"/>
      <c r="TAQ90" s="197"/>
      <c r="TAR90" s="197"/>
      <c r="TAS90" s="197"/>
      <c r="TAT90" s="197"/>
      <c r="TAU90" s="197"/>
      <c r="TAV90" s="197"/>
      <c r="TAW90" s="197"/>
      <c r="TAX90" s="197"/>
      <c r="TAY90" s="197"/>
      <c r="TAZ90" s="197"/>
      <c r="TBA90" s="197"/>
      <c r="TBB90" s="197"/>
      <c r="TBC90" s="197"/>
      <c r="TBD90" s="197"/>
      <c r="TBE90" s="197"/>
      <c r="TBF90" s="197"/>
      <c r="TBG90" s="197"/>
      <c r="TBH90" s="197"/>
      <c r="TBI90" s="197"/>
      <c r="TBJ90" s="197"/>
      <c r="TBK90" s="197"/>
      <c r="TBL90" s="197"/>
      <c r="TBM90" s="197"/>
      <c r="TBN90" s="197"/>
      <c r="TBO90" s="197"/>
      <c r="TBP90" s="197"/>
      <c r="TBQ90" s="197"/>
      <c r="TBR90" s="197"/>
      <c r="TBS90" s="197"/>
      <c r="TBT90" s="197"/>
      <c r="TBU90" s="197"/>
      <c r="TBV90" s="197"/>
      <c r="TBW90" s="197"/>
      <c r="TBX90" s="197"/>
      <c r="TBY90" s="197"/>
      <c r="TBZ90" s="197"/>
      <c r="TCA90" s="197"/>
      <c r="TCB90" s="197"/>
      <c r="TCC90" s="197"/>
      <c r="TCD90" s="197"/>
      <c r="TCE90" s="197"/>
      <c r="TCF90" s="197"/>
      <c r="TCG90" s="197"/>
      <c r="TCH90" s="197"/>
      <c r="TCI90" s="197"/>
      <c r="TCJ90" s="197"/>
      <c r="TCK90" s="197"/>
      <c r="TCL90" s="197"/>
      <c r="TCM90" s="197"/>
      <c r="TCN90" s="197"/>
      <c r="TCO90" s="197"/>
      <c r="TCP90" s="197"/>
      <c r="TCQ90" s="197"/>
      <c r="TCR90" s="197"/>
      <c r="TCS90" s="197"/>
      <c r="TCT90" s="197"/>
      <c r="TCU90" s="197"/>
      <c r="TCV90" s="197"/>
      <c r="TCW90" s="197"/>
      <c r="TCX90" s="197"/>
      <c r="TCY90" s="197"/>
      <c r="TCZ90" s="197"/>
      <c r="TDA90" s="197"/>
      <c r="TDB90" s="197"/>
      <c r="TDC90" s="197"/>
      <c r="TDD90" s="197"/>
      <c r="TDE90" s="197"/>
      <c r="TDF90" s="197"/>
      <c r="TDG90" s="197"/>
      <c r="TDH90" s="197"/>
      <c r="TDI90" s="197"/>
      <c r="TDJ90" s="197"/>
      <c r="TDK90" s="197"/>
      <c r="TDL90" s="197"/>
      <c r="TDM90" s="197"/>
      <c r="TDN90" s="197"/>
      <c r="TDO90" s="197"/>
      <c r="TDP90" s="197"/>
      <c r="TDQ90" s="197"/>
      <c r="TDR90" s="197"/>
      <c r="TDS90" s="197"/>
      <c r="TDT90" s="197"/>
      <c r="TDU90" s="197"/>
      <c r="TDV90" s="197"/>
      <c r="TDW90" s="197"/>
      <c r="TDX90" s="197"/>
      <c r="TDY90" s="197"/>
      <c r="TDZ90" s="197"/>
      <c r="TEA90" s="197"/>
      <c r="TEB90" s="197"/>
      <c r="TEC90" s="197"/>
      <c r="TED90" s="197"/>
      <c r="TEE90" s="197"/>
      <c r="TEF90" s="197"/>
      <c r="TEG90" s="197"/>
      <c r="TEH90" s="197"/>
      <c r="TEI90" s="197"/>
      <c r="TEJ90" s="197"/>
      <c r="TEK90" s="197"/>
      <c r="TEL90" s="197"/>
      <c r="TEM90" s="197"/>
      <c r="TEN90" s="197"/>
      <c r="TEO90" s="197"/>
      <c r="TEP90" s="197"/>
      <c r="TEQ90" s="197"/>
      <c r="TER90" s="197"/>
      <c r="TES90" s="197"/>
      <c r="TET90" s="197"/>
      <c r="TEU90" s="197"/>
      <c r="TEV90" s="197"/>
      <c r="TEW90" s="197"/>
      <c r="TEX90" s="197"/>
      <c r="TEY90" s="197"/>
      <c r="TEZ90" s="197"/>
      <c r="TFA90" s="197"/>
      <c r="TFB90" s="197"/>
      <c r="TFC90" s="197"/>
      <c r="TFD90" s="197"/>
      <c r="TFE90" s="197"/>
      <c r="TFF90" s="197"/>
      <c r="TFG90" s="197"/>
      <c r="TFH90" s="197"/>
      <c r="TFI90" s="197"/>
      <c r="TFJ90" s="197"/>
      <c r="TFK90" s="197"/>
      <c r="TFL90" s="197"/>
      <c r="TFM90" s="197"/>
      <c r="TFN90" s="197"/>
      <c r="TFO90" s="197"/>
      <c r="TFP90" s="197"/>
      <c r="TFQ90" s="197"/>
      <c r="TFR90" s="197"/>
      <c r="TFS90" s="197"/>
      <c r="TFT90" s="197"/>
      <c r="TFU90" s="197"/>
      <c r="TFV90" s="197"/>
      <c r="TFW90" s="197"/>
      <c r="TFX90" s="197"/>
      <c r="TFY90" s="197"/>
      <c r="TFZ90" s="197"/>
      <c r="TGA90" s="197"/>
      <c r="TGB90" s="197"/>
      <c r="TGC90" s="197"/>
      <c r="TGD90" s="197"/>
      <c r="TGE90" s="197"/>
      <c r="TGF90" s="197"/>
      <c r="TGG90" s="197"/>
      <c r="TGH90" s="197"/>
      <c r="TGI90" s="197"/>
      <c r="TGJ90" s="197"/>
      <c r="TGK90" s="197"/>
      <c r="TGL90" s="197"/>
      <c r="TGM90" s="197"/>
      <c r="TGN90" s="197"/>
      <c r="TGO90" s="197"/>
      <c r="TGP90" s="197"/>
      <c r="TGQ90" s="197"/>
      <c r="TGR90" s="197"/>
      <c r="TGS90" s="197"/>
      <c r="TGT90" s="197"/>
      <c r="TGU90" s="197"/>
      <c r="TGV90" s="197"/>
      <c r="TGW90" s="197"/>
      <c r="TGX90" s="197"/>
      <c r="TGY90" s="197"/>
      <c r="TGZ90" s="197"/>
      <c r="THA90" s="197"/>
      <c r="THB90" s="197"/>
      <c r="THC90" s="197"/>
      <c r="THD90" s="197"/>
      <c r="THE90" s="197"/>
      <c r="THF90" s="197"/>
      <c r="THG90" s="197"/>
      <c r="THH90" s="197"/>
      <c r="THI90" s="197"/>
      <c r="THJ90" s="197"/>
      <c r="THK90" s="197"/>
      <c r="THL90" s="197"/>
      <c r="THM90" s="197"/>
      <c r="THN90" s="197"/>
      <c r="THO90" s="197"/>
      <c r="THP90" s="197"/>
      <c r="THQ90" s="197"/>
      <c r="THR90" s="197"/>
      <c r="THS90" s="197"/>
      <c r="THT90" s="197"/>
      <c r="THU90" s="197"/>
      <c r="THV90" s="197"/>
      <c r="THW90" s="197"/>
      <c r="THX90" s="197"/>
      <c r="THY90" s="197"/>
      <c r="THZ90" s="197"/>
      <c r="TIA90" s="197"/>
      <c r="TIB90" s="197"/>
      <c r="TIC90" s="197"/>
      <c r="TID90" s="197"/>
      <c r="TIE90" s="197"/>
      <c r="TIF90" s="197"/>
      <c r="TIG90" s="197"/>
      <c r="TIH90" s="197"/>
      <c r="TII90" s="197"/>
      <c r="TIJ90" s="197"/>
      <c r="TIK90" s="197"/>
      <c r="TIL90" s="197"/>
      <c r="TIM90" s="197"/>
      <c r="TIN90" s="197"/>
      <c r="TIO90" s="197"/>
      <c r="TIP90" s="197"/>
      <c r="TIQ90" s="197"/>
      <c r="TIR90" s="197"/>
      <c r="TIS90" s="197"/>
      <c r="TIT90" s="197"/>
      <c r="TIU90" s="197"/>
      <c r="TIV90" s="197"/>
      <c r="TIW90" s="197"/>
      <c r="TIX90" s="197"/>
      <c r="TIY90" s="197"/>
      <c r="TIZ90" s="197"/>
      <c r="TJA90" s="197"/>
      <c r="TJB90" s="197"/>
      <c r="TJC90" s="197"/>
      <c r="TJD90" s="197"/>
      <c r="TJE90" s="197"/>
      <c r="TJF90" s="197"/>
      <c r="TJG90" s="197"/>
      <c r="TJH90" s="197"/>
      <c r="TJI90" s="197"/>
      <c r="TJJ90" s="197"/>
      <c r="TJK90" s="197"/>
      <c r="TJL90" s="197"/>
      <c r="TJM90" s="197"/>
      <c r="TJN90" s="197"/>
      <c r="TJO90" s="197"/>
      <c r="TJP90" s="197"/>
      <c r="TJQ90" s="197"/>
      <c r="TJR90" s="197"/>
      <c r="TJS90" s="197"/>
      <c r="TJT90" s="197"/>
      <c r="TJU90" s="197"/>
      <c r="TJV90" s="197"/>
      <c r="TJW90" s="197"/>
      <c r="TJX90" s="197"/>
      <c r="TJY90" s="197"/>
      <c r="TJZ90" s="197"/>
      <c r="TKA90" s="197"/>
      <c r="TKB90" s="197"/>
      <c r="TKC90" s="197"/>
      <c r="TKD90" s="197"/>
      <c r="TKE90" s="197"/>
      <c r="TKF90" s="197"/>
      <c r="TKG90" s="197"/>
      <c r="TKH90" s="197"/>
      <c r="TKI90" s="197"/>
      <c r="TKJ90" s="197"/>
      <c r="TKK90" s="197"/>
      <c r="TKL90" s="197"/>
      <c r="TKM90" s="197"/>
      <c r="TKN90" s="197"/>
      <c r="TKO90" s="197"/>
      <c r="TKP90" s="197"/>
      <c r="TKQ90" s="197"/>
      <c r="TKR90" s="197"/>
      <c r="TKS90" s="197"/>
      <c r="TKT90" s="197"/>
      <c r="TKU90" s="197"/>
      <c r="TKV90" s="197"/>
      <c r="TKW90" s="197"/>
      <c r="TKX90" s="197"/>
      <c r="TKY90" s="197"/>
      <c r="TKZ90" s="197"/>
      <c r="TLA90" s="197"/>
      <c r="TLB90" s="197"/>
      <c r="TLC90" s="197"/>
      <c r="TLD90" s="197"/>
      <c r="TLE90" s="197"/>
      <c r="TLF90" s="197"/>
      <c r="TLG90" s="197"/>
      <c r="TLH90" s="197"/>
      <c r="TLI90" s="197"/>
      <c r="TLJ90" s="197"/>
      <c r="TLK90" s="197"/>
      <c r="TLL90" s="197"/>
      <c r="TLM90" s="197"/>
      <c r="TLN90" s="197"/>
      <c r="TLO90" s="197"/>
      <c r="TLP90" s="197"/>
      <c r="TLQ90" s="197"/>
      <c r="TLR90" s="197"/>
      <c r="TLS90" s="197"/>
      <c r="TLT90" s="197"/>
      <c r="TLU90" s="197"/>
      <c r="TLV90" s="197"/>
      <c r="TLW90" s="197"/>
      <c r="TLX90" s="197"/>
      <c r="TLY90" s="197"/>
      <c r="TLZ90" s="197"/>
      <c r="TMA90" s="197"/>
      <c r="TMB90" s="197"/>
      <c r="TMC90" s="197"/>
      <c r="TMD90" s="197"/>
      <c r="TME90" s="197"/>
      <c r="TMF90" s="197"/>
      <c r="TMG90" s="197"/>
      <c r="TMH90" s="197"/>
      <c r="TMI90" s="197"/>
      <c r="TMJ90" s="197"/>
      <c r="TMK90" s="197"/>
      <c r="TML90" s="197"/>
      <c r="TMM90" s="197"/>
      <c r="TMN90" s="197"/>
      <c r="TMO90" s="197"/>
      <c r="TMP90" s="197"/>
      <c r="TMQ90" s="197"/>
      <c r="TMR90" s="197"/>
      <c r="TMS90" s="197"/>
      <c r="TMT90" s="197"/>
      <c r="TMU90" s="197"/>
      <c r="TMV90" s="197"/>
      <c r="TMW90" s="197"/>
      <c r="TMX90" s="197"/>
      <c r="TMY90" s="197"/>
      <c r="TMZ90" s="197"/>
      <c r="TNA90" s="197"/>
      <c r="TNB90" s="197"/>
      <c r="TNC90" s="197"/>
      <c r="TND90" s="197"/>
      <c r="TNE90" s="197"/>
      <c r="TNF90" s="197"/>
      <c r="TNG90" s="197"/>
      <c r="TNH90" s="197"/>
      <c r="TNI90" s="197"/>
      <c r="TNJ90" s="197"/>
      <c r="TNK90" s="197"/>
      <c r="TNL90" s="197"/>
      <c r="TNM90" s="197"/>
      <c r="TNN90" s="197"/>
      <c r="TNO90" s="197"/>
      <c r="TNP90" s="197"/>
      <c r="TNQ90" s="197"/>
      <c r="TNR90" s="197"/>
      <c r="TNS90" s="197"/>
      <c r="TNT90" s="197"/>
      <c r="TNU90" s="197"/>
      <c r="TNV90" s="197"/>
      <c r="TNW90" s="197"/>
      <c r="TNX90" s="197"/>
      <c r="TNY90" s="197"/>
      <c r="TNZ90" s="197"/>
      <c r="TOA90" s="197"/>
      <c r="TOB90" s="197"/>
      <c r="TOC90" s="197"/>
      <c r="TOD90" s="197"/>
      <c r="TOE90" s="197"/>
      <c r="TOF90" s="197"/>
      <c r="TOG90" s="197"/>
      <c r="TOH90" s="197"/>
      <c r="TOI90" s="197"/>
      <c r="TOJ90" s="197"/>
      <c r="TOK90" s="197"/>
      <c r="TOL90" s="197"/>
      <c r="TOM90" s="197"/>
      <c r="TON90" s="197"/>
      <c r="TOO90" s="197"/>
      <c r="TOP90" s="197"/>
      <c r="TOQ90" s="197"/>
      <c r="TOR90" s="197"/>
      <c r="TOS90" s="197"/>
      <c r="TOT90" s="197"/>
      <c r="TOU90" s="197"/>
      <c r="TOV90" s="197"/>
      <c r="TOW90" s="197"/>
      <c r="TOX90" s="197"/>
      <c r="TOY90" s="197"/>
      <c r="TOZ90" s="197"/>
      <c r="TPA90" s="197"/>
      <c r="TPB90" s="197"/>
      <c r="TPC90" s="197"/>
      <c r="TPD90" s="197"/>
      <c r="TPE90" s="197"/>
      <c r="TPF90" s="197"/>
      <c r="TPG90" s="197"/>
      <c r="TPH90" s="197"/>
      <c r="TPI90" s="197"/>
      <c r="TPJ90" s="197"/>
      <c r="TPK90" s="197"/>
      <c r="TPL90" s="197"/>
      <c r="TPM90" s="197"/>
      <c r="TPN90" s="197"/>
      <c r="TPO90" s="197"/>
      <c r="TPP90" s="197"/>
      <c r="TPQ90" s="197"/>
      <c r="TPR90" s="197"/>
      <c r="TPS90" s="197"/>
      <c r="TPT90" s="197"/>
      <c r="TPU90" s="197"/>
      <c r="TPV90" s="197"/>
      <c r="TPW90" s="197"/>
      <c r="TPX90" s="197"/>
      <c r="TPY90" s="197"/>
      <c r="TPZ90" s="197"/>
      <c r="TQA90" s="197"/>
      <c r="TQB90" s="197"/>
      <c r="TQC90" s="197"/>
      <c r="TQD90" s="197"/>
      <c r="TQE90" s="197"/>
      <c r="TQF90" s="197"/>
      <c r="TQG90" s="197"/>
      <c r="TQH90" s="197"/>
      <c r="TQI90" s="197"/>
      <c r="TQJ90" s="197"/>
      <c r="TQK90" s="197"/>
      <c r="TQL90" s="197"/>
      <c r="TQM90" s="197"/>
      <c r="TQN90" s="197"/>
      <c r="TQO90" s="197"/>
      <c r="TQP90" s="197"/>
      <c r="TQQ90" s="197"/>
      <c r="TQR90" s="197"/>
      <c r="TQS90" s="197"/>
      <c r="TQT90" s="197"/>
      <c r="TQU90" s="197"/>
      <c r="TQV90" s="197"/>
      <c r="TQW90" s="197"/>
      <c r="TQX90" s="197"/>
      <c r="TQY90" s="197"/>
      <c r="TQZ90" s="197"/>
      <c r="TRA90" s="197"/>
      <c r="TRB90" s="197"/>
      <c r="TRC90" s="197"/>
      <c r="TRD90" s="197"/>
      <c r="TRE90" s="197"/>
      <c r="TRF90" s="197"/>
      <c r="TRG90" s="197"/>
      <c r="TRH90" s="197"/>
      <c r="TRI90" s="197"/>
      <c r="TRJ90" s="197"/>
      <c r="TRK90" s="197"/>
      <c r="TRL90" s="197"/>
      <c r="TRM90" s="197"/>
      <c r="TRN90" s="197"/>
      <c r="TRO90" s="197"/>
      <c r="TRP90" s="197"/>
      <c r="TRQ90" s="197"/>
      <c r="TRR90" s="197"/>
      <c r="TRS90" s="197"/>
      <c r="TRT90" s="197"/>
      <c r="TRU90" s="197"/>
      <c r="TRV90" s="197"/>
      <c r="TRW90" s="197"/>
      <c r="TRX90" s="197"/>
      <c r="TRY90" s="197"/>
      <c r="TRZ90" s="197"/>
      <c r="TSA90" s="197"/>
      <c r="TSB90" s="197"/>
      <c r="TSC90" s="197"/>
      <c r="TSD90" s="197"/>
      <c r="TSE90" s="197"/>
      <c r="TSF90" s="197"/>
      <c r="TSG90" s="197"/>
      <c r="TSH90" s="197"/>
      <c r="TSI90" s="197"/>
      <c r="TSJ90" s="197"/>
      <c r="TSK90" s="197"/>
      <c r="TSL90" s="197"/>
      <c r="TSM90" s="197"/>
      <c r="TSN90" s="197"/>
      <c r="TSO90" s="197"/>
      <c r="TSP90" s="197"/>
      <c r="TSQ90" s="197"/>
      <c r="TSR90" s="197"/>
      <c r="TSS90" s="197"/>
      <c r="TST90" s="197"/>
      <c r="TSU90" s="197"/>
      <c r="TSV90" s="197"/>
      <c r="TSW90" s="197"/>
      <c r="TSX90" s="197"/>
      <c r="TSY90" s="197"/>
      <c r="TSZ90" s="197"/>
      <c r="TTA90" s="197"/>
      <c r="TTB90" s="197"/>
      <c r="TTC90" s="197"/>
      <c r="TTD90" s="197"/>
      <c r="TTE90" s="197"/>
      <c r="TTF90" s="197"/>
      <c r="TTG90" s="197"/>
      <c r="TTH90" s="197"/>
      <c r="TTI90" s="197"/>
      <c r="TTJ90" s="197"/>
      <c r="TTK90" s="197"/>
      <c r="TTL90" s="197"/>
      <c r="TTM90" s="197"/>
      <c r="TTN90" s="197"/>
      <c r="TTO90" s="197"/>
      <c r="TTP90" s="197"/>
      <c r="TTQ90" s="197"/>
      <c r="TTR90" s="197"/>
      <c r="TTS90" s="197"/>
      <c r="TTT90" s="197"/>
      <c r="TTU90" s="197"/>
      <c r="TTV90" s="197"/>
      <c r="TTW90" s="197"/>
      <c r="TTX90" s="197"/>
      <c r="TTY90" s="197"/>
      <c r="TTZ90" s="197"/>
      <c r="TUA90" s="197"/>
      <c r="TUB90" s="197"/>
      <c r="TUC90" s="197"/>
      <c r="TUD90" s="197"/>
      <c r="TUE90" s="197"/>
      <c r="TUF90" s="197"/>
      <c r="TUG90" s="197"/>
      <c r="TUH90" s="197"/>
      <c r="TUI90" s="197"/>
      <c r="TUJ90" s="197"/>
      <c r="TUK90" s="197"/>
      <c r="TUL90" s="197"/>
      <c r="TUM90" s="197"/>
      <c r="TUN90" s="197"/>
      <c r="TUO90" s="197"/>
      <c r="TUP90" s="197"/>
      <c r="TUQ90" s="197"/>
      <c r="TUR90" s="197"/>
      <c r="TUS90" s="197"/>
      <c r="TUT90" s="197"/>
      <c r="TUU90" s="197"/>
      <c r="TUV90" s="197"/>
      <c r="TUW90" s="197"/>
      <c r="TUX90" s="197"/>
      <c r="TUY90" s="197"/>
      <c r="TUZ90" s="197"/>
      <c r="TVA90" s="197"/>
      <c r="TVB90" s="197"/>
      <c r="TVC90" s="197"/>
      <c r="TVD90" s="197"/>
      <c r="TVE90" s="197"/>
      <c r="TVF90" s="197"/>
      <c r="TVG90" s="197"/>
      <c r="TVH90" s="197"/>
      <c r="TVI90" s="197"/>
      <c r="TVJ90" s="197"/>
      <c r="TVK90" s="197"/>
      <c r="TVL90" s="197"/>
      <c r="TVM90" s="197"/>
      <c r="TVN90" s="197"/>
      <c r="TVO90" s="197"/>
      <c r="TVP90" s="197"/>
      <c r="TVQ90" s="197"/>
      <c r="TVR90" s="197"/>
      <c r="TVS90" s="197"/>
      <c r="TVT90" s="197"/>
      <c r="TVU90" s="197"/>
      <c r="TVV90" s="197"/>
      <c r="TVW90" s="197"/>
      <c r="TVX90" s="197"/>
      <c r="TVY90" s="197"/>
      <c r="TVZ90" s="197"/>
      <c r="TWA90" s="197"/>
      <c r="TWB90" s="197"/>
      <c r="TWC90" s="197"/>
      <c r="TWD90" s="197"/>
      <c r="TWE90" s="197"/>
      <c r="TWF90" s="197"/>
      <c r="TWG90" s="197"/>
      <c r="TWH90" s="197"/>
      <c r="TWI90" s="197"/>
      <c r="TWJ90" s="197"/>
      <c r="TWK90" s="197"/>
      <c r="TWL90" s="197"/>
      <c r="TWM90" s="197"/>
      <c r="TWN90" s="197"/>
      <c r="TWO90" s="197"/>
      <c r="TWP90" s="197"/>
      <c r="TWQ90" s="197"/>
      <c r="TWR90" s="197"/>
      <c r="TWS90" s="197"/>
      <c r="TWT90" s="197"/>
      <c r="TWU90" s="197"/>
      <c r="TWV90" s="197"/>
      <c r="TWW90" s="197"/>
      <c r="TWX90" s="197"/>
      <c r="TWY90" s="197"/>
      <c r="TWZ90" s="197"/>
      <c r="TXA90" s="197"/>
      <c r="TXB90" s="197"/>
      <c r="TXC90" s="197"/>
      <c r="TXD90" s="197"/>
      <c r="TXE90" s="197"/>
      <c r="TXF90" s="197"/>
      <c r="TXG90" s="197"/>
      <c r="TXH90" s="197"/>
      <c r="TXI90" s="197"/>
      <c r="TXJ90" s="197"/>
      <c r="TXK90" s="197"/>
      <c r="TXL90" s="197"/>
      <c r="TXM90" s="197"/>
      <c r="TXN90" s="197"/>
      <c r="TXO90" s="197"/>
      <c r="TXP90" s="197"/>
      <c r="TXQ90" s="197"/>
      <c r="TXR90" s="197"/>
      <c r="TXS90" s="197"/>
      <c r="TXT90" s="197"/>
      <c r="TXU90" s="197"/>
      <c r="TXV90" s="197"/>
      <c r="TXW90" s="197"/>
      <c r="TXX90" s="197"/>
      <c r="TXY90" s="197"/>
      <c r="TXZ90" s="197"/>
      <c r="TYA90" s="197"/>
      <c r="TYB90" s="197"/>
      <c r="TYC90" s="197"/>
      <c r="TYD90" s="197"/>
      <c r="TYE90" s="197"/>
      <c r="TYF90" s="197"/>
      <c r="TYG90" s="197"/>
      <c r="TYH90" s="197"/>
      <c r="TYI90" s="197"/>
      <c r="TYJ90" s="197"/>
      <c r="TYK90" s="197"/>
      <c r="TYL90" s="197"/>
      <c r="TYM90" s="197"/>
      <c r="TYN90" s="197"/>
      <c r="TYO90" s="197"/>
      <c r="TYP90" s="197"/>
      <c r="TYQ90" s="197"/>
      <c r="TYR90" s="197"/>
      <c r="TYS90" s="197"/>
      <c r="TYT90" s="197"/>
      <c r="TYU90" s="197"/>
      <c r="TYV90" s="197"/>
      <c r="TYW90" s="197"/>
      <c r="TYX90" s="197"/>
      <c r="TYY90" s="197"/>
      <c r="TYZ90" s="197"/>
      <c r="TZA90" s="197"/>
      <c r="TZB90" s="197"/>
      <c r="TZC90" s="197"/>
      <c r="TZD90" s="197"/>
      <c r="TZE90" s="197"/>
      <c r="TZF90" s="197"/>
      <c r="TZG90" s="197"/>
      <c r="TZH90" s="197"/>
      <c r="TZI90" s="197"/>
      <c r="TZJ90" s="197"/>
      <c r="TZK90" s="197"/>
      <c r="TZL90" s="197"/>
      <c r="TZM90" s="197"/>
      <c r="TZN90" s="197"/>
      <c r="TZO90" s="197"/>
      <c r="TZP90" s="197"/>
      <c r="TZQ90" s="197"/>
      <c r="TZR90" s="197"/>
      <c r="TZS90" s="197"/>
      <c r="TZT90" s="197"/>
      <c r="TZU90" s="197"/>
      <c r="TZV90" s="197"/>
      <c r="TZW90" s="197"/>
      <c r="TZX90" s="197"/>
      <c r="TZY90" s="197"/>
      <c r="TZZ90" s="197"/>
      <c r="UAA90" s="197"/>
      <c r="UAB90" s="197"/>
      <c r="UAC90" s="197"/>
      <c r="UAD90" s="197"/>
      <c r="UAE90" s="197"/>
      <c r="UAF90" s="197"/>
      <c r="UAG90" s="197"/>
      <c r="UAH90" s="197"/>
      <c r="UAI90" s="197"/>
      <c r="UAJ90" s="197"/>
      <c r="UAK90" s="197"/>
      <c r="UAL90" s="197"/>
      <c r="UAM90" s="197"/>
      <c r="UAN90" s="197"/>
      <c r="UAO90" s="197"/>
      <c r="UAP90" s="197"/>
      <c r="UAQ90" s="197"/>
      <c r="UAR90" s="197"/>
      <c r="UAS90" s="197"/>
      <c r="UAT90" s="197"/>
      <c r="UAU90" s="197"/>
      <c r="UAV90" s="197"/>
      <c r="UAW90" s="197"/>
      <c r="UAX90" s="197"/>
      <c r="UAY90" s="197"/>
      <c r="UAZ90" s="197"/>
      <c r="UBA90" s="197"/>
      <c r="UBB90" s="197"/>
      <c r="UBC90" s="197"/>
      <c r="UBD90" s="197"/>
      <c r="UBE90" s="197"/>
      <c r="UBF90" s="197"/>
      <c r="UBG90" s="197"/>
      <c r="UBH90" s="197"/>
      <c r="UBI90" s="197"/>
      <c r="UBJ90" s="197"/>
      <c r="UBK90" s="197"/>
      <c r="UBL90" s="197"/>
      <c r="UBM90" s="197"/>
      <c r="UBN90" s="197"/>
      <c r="UBO90" s="197"/>
      <c r="UBP90" s="197"/>
      <c r="UBQ90" s="197"/>
      <c r="UBR90" s="197"/>
      <c r="UBS90" s="197"/>
      <c r="UBT90" s="197"/>
      <c r="UBU90" s="197"/>
      <c r="UBV90" s="197"/>
      <c r="UBW90" s="197"/>
      <c r="UBX90" s="197"/>
      <c r="UBY90" s="197"/>
      <c r="UBZ90" s="197"/>
      <c r="UCA90" s="197"/>
      <c r="UCB90" s="197"/>
      <c r="UCC90" s="197"/>
      <c r="UCD90" s="197"/>
      <c r="UCE90" s="197"/>
      <c r="UCF90" s="197"/>
      <c r="UCG90" s="197"/>
      <c r="UCH90" s="197"/>
      <c r="UCI90" s="197"/>
      <c r="UCJ90" s="197"/>
      <c r="UCK90" s="197"/>
      <c r="UCL90" s="197"/>
      <c r="UCM90" s="197"/>
      <c r="UCN90" s="197"/>
      <c r="UCO90" s="197"/>
      <c r="UCP90" s="197"/>
      <c r="UCQ90" s="197"/>
      <c r="UCR90" s="197"/>
      <c r="UCS90" s="197"/>
      <c r="UCT90" s="197"/>
      <c r="UCU90" s="197"/>
      <c r="UCV90" s="197"/>
      <c r="UCW90" s="197"/>
      <c r="UCX90" s="197"/>
      <c r="UCY90" s="197"/>
      <c r="UCZ90" s="197"/>
      <c r="UDA90" s="197"/>
      <c r="UDB90" s="197"/>
      <c r="UDC90" s="197"/>
      <c r="UDD90" s="197"/>
      <c r="UDE90" s="197"/>
      <c r="UDF90" s="197"/>
      <c r="UDG90" s="197"/>
      <c r="UDH90" s="197"/>
      <c r="UDI90" s="197"/>
      <c r="UDJ90" s="197"/>
      <c r="UDK90" s="197"/>
      <c r="UDL90" s="197"/>
      <c r="UDM90" s="197"/>
      <c r="UDN90" s="197"/>
      <c r="UDO90" s="197"/>
      <c r="UDP90" s="197"/>
      <c r="UDQ90" s="197"/>
      <c r="UDR90" s="197"/>
      <c r="UDS90" s="197"/>
      <c r="UDT90" s="197"/>
      <c r="UDU90" s="197"/>
      <c r="UDV90" s="197"/>
      <c r="UDW90" s="197"/>
      <c r="UDX90" s="197"/>
      <c r="UDY90" s="197"/>
      <c r="UDZ90" s="197"/>
      <c r="UEA90" s="197"/>
      <c r="UEB90" s="197"/>
      <c r="UEC90" s="197"/>
      <c r="UED90" s="197"/>
      <c r="UEE90" s="197"/>
      <c r="UEF90" s="197"/>
      <c r="UEG90" s="197"/>
      <c r="UEH90" s="197"/>
      <c r="UEI90" s="197"/>
      <c r="UEJ90" s="197"/>
      <c r="UEK90" s="197"/>
      <c r="UEL90" s="197"/>
      <c r="UEM90" s="197"/>
      <c r="UEN90" s="197"/>
      <c r="UEO90" s="197"/>
      <c r="UEP90" s="197"/>
      <c r="UEQ90" s="197"/>
      <c r="UER90" s="197"/>
      <c r="UES90" s="197"/>
      <c r="UET90" s="197"/>
      <c r="UEU90" s="197"/>
      <c r="UEV90" s="197"/>
      <c r="UEW90" s="197"/>
      <c r="UEX90" s="197"/>
      <c r="UEY90" s="197"/>
      <c r="UEZ90" s="197"/>
      <c r="UFA90" s="197"/>
      <c r="UFB90" s="197"/>
      <c r="UFC90" s="197"/>
      <c r="UFD90" s="197"/>
      <c r="UFE90" s="197"/>
      <c r="UFF90" s="197"/>
      <c r="UFG90" s="197"/>
      <c r="UFH90" s="197"/>
      <c r="UFI90" s="197"/>
      <c r="UFJ90" s="197"/>
      <c r="UFK90" s="197"/>
      <c r="UFL90" s="197"/>
      <c r="UFM90" s="197"/>
      <c r="UFN90" s="197"/>
      <c r="UFO90" s="197"/>
      <c r="UFP90" s="197"/>
      <c r="UFQ90" s="197"/>
      <c r="UFR90" s="197"/>
      <c r="UFS90" s="197"/>
      <c r="UFT90" s="197"/>
      <c r="UFU90" s="197"/>
      <c r="UFV90" s="197"/>
      <c r="UFW90" s="197"/>
      <c r="UFX90" s="197"/>
      <c r="UFY90" s="197"/>
      <c r="UFZ90" s="197"/>
      <c r="UGA90" s="197"/>
      <c r="UGB90" s="197"/>
      <c r="UGC90" s="197"/>
      <c r="UGD90" s="197"/>
      <c r="UGE90" s="197"/>
      <c r="UGF90" s="197"/>
      <c r="UGG90" s="197"/>
      <c r="UGH90" s="197"/>
      <c r="UGI90" s="197"/>
      <c r="UGJ90" s="197"/>
      <c r="UGK90" s="197"/>
      <c r="UGL90" s="197"/>
      <c r="UGM90" s="197"/>
      <c r="UGN90" s="197"/>
      <c r="UGO90" s="197"/>
      <c r="UGP90" s="197"/>
      <c r="UGQ90" s="197"/>
      <c r="UGR90" s="197"/>
      <c r="UGS90" s="197"/>
      <c r="UGT90" s="197"/>
      <c r="UGU90" s="197"/>
      <c r="UGV90" s="197"/>
      <c r="UGW90" s="197"/>
      <c r="UGX90" s="197"/>
      <c r="UGY90" s="197"/>
      <c r="UGZ90" s="197"/>
      <c r="UHA90" s="197"/>
      <c r="UHB90" s="197"/>
      <c r="UHC90" s="197"/>
      <c r="UHD90" s="197"/>
      <c r="UHE90" s="197"/>
      <c r="UHF90" s="197"/>
      <c r="UHG90" s="197"/>
      <c r="UHH90" s="197"/>
      <c r="UHI90" s="197"/>
      <c r="UHJ90" s="197"/>
      <c r="UHK90" s="197"/>
      <c r="UHL90" s="197"/>
      <c r="UHM90" s="197"/>
      <c r="UHN90" s="197"/>
      <c r="UHO90" s="197"/>
      <c r="UHP90" s="197"/>
      <c r="UHQ90" s="197"/>
      <c r="UHR90" s="197"/>
      <c r="UHS90" s="197"/>
      <c r="UHT90" s="197"/>
      <c r="UHU90" s="197"/>
      <c r="UHV90" s="197"/>
      <c r="UHW90" s="197"/>
      <c r="UHX90" s="197"/>
      <c r="UHY90" s="197"/>
      <c r="UHZ90" s="197"/>
      <c r="UIA90" s="197"/>
      <c r="UIB90" s="197"/>
      <c r="UIC90" s="197"/>
      <c r="UID90" s="197"/>
      <c r="UIE90" s="197"/>
      <c r="UIF90" s="197"/>
      <c r="UIG90" s="197"/>
      <c r="UIH90" s="197"/>
      <c r="UII90" s="197"/>
      <c r="UIJ90" s="197"/>
      <c r="UIK90" s="197"/>
      <c r="UIL90" s="197"/>
      <c r="UIM90" s="197"/>
      <c r="UIN90" s="197"/>
      <c r="UIO90" s="197"/>
      <c r="UIP90" s="197"/>
      <c r="UIQ90" s="197"/>
      <c r="UIR90" s="197"/>
      <c r="UIS90" s="197"/>
      <c r="UIT90" s="197"/>
      <c r="UIU90" s="197"/>
      <c r="UIV90" s="197"/>
      <c r="UIW90" s="197"/>
      <c r="UIX90" s="197"/>
      <c r="UIY90" s="197"/>
      <c r="UIZ90" s="197"/>
      <c r="UJA90" s="197"/>
      <c r="UJB90" s="197"/>
      <c r="UJC90" s="197"/>
      <c r="UJD90" s="197"/>
      <c r="UJE90" s="197"/>
      <c r="UJF90" s="197"/>
      <c r="UJG90" s="197"/>
      <c r="UJH90" s="197"/>
      <c r="UJI90" s="197"/>
      <c r="UJJ90" s="197"/>
      <c r="UJK90" s="197"/>
      <c r="UJL90" s="197"/>
      <c r="UJM90" s="197"/>
      <c r="UJN90" s="197"/>
      <c r="UJO90" s="197"/>
      <c r="UJP90" s="197"/>
      <c r="UJQ90" s="197"/>
      <c r="UJR90" s="197"/>
      <c r="UJS90" s="197"/>
      <c r="UJT90" s="197"/>
      <c r="UJU90" s="197"/>
      <c r="UJV90" s="197"/>
      <c r="UJW90" s="197"/>
      <c r="UJX90" s="197"/>
      <c r="UJY90" s="197"/>
      <c r="UJZ90" s="197"/>
      <c r="UKA90" s="197"/>
      <c r="UKB90" s="197"/>
      <c r="UKC90" s="197"/>
      <c r="UKD90" s="197"/>
      <c r="UKE90" s="197"/>
      <c r="UKF90" s="197"/>
      <c r="UKG90" s="197"/>
      <c r="UKH90" s="197"/>
      <c r="UKI90" s="197"/>
      <c r="UKJ90" s="197"/>
      <c r="UKK90" s="197"/>
      <c r="UKL90" s="197"/>
      <c r="UKM90" s="197"/>
      <c r="UKN90" s="197"/>
      <c r="UKO90" s="197"/>
      <c r="UKP90" s="197"/>
      <c r="UKQ90" s="197"/>
      <c r="UKR90" s="197"/>
      <c r="UKS90" s="197"/>
      <c r="UKT90" s="197"/>
      <c r="UKU90" s="197"/>
      <c r="UKV90" s="197"/>
      <c r="UKW90" s="197"/>
      <c r="UKX90" s="197"/>
      <c r="UKY90" s="197"/>
      <c r="UKZ90" s="197"/>
      <c r="ULA90" s="197"/>
      <c r="ULB90" s="197"/>
      <c r="ULC90" s="197"/>
      <c r="ULD90" s="197"/>
      <c r="ULE90" s="197"/>
      <c r="ULF90" s="197"/>
      <c r="ULG90" s="197"/>
      <c r="ULH90" s="197"/>
      <c r="ULI90" s="197"/>
      <c r="ULJ90" s="197"/>
      <c r="ULK90" s="197"/>
      <c r="ULL90" s="197"/>
      <c r="ULM90" s="197"/>
      <c r="ULN90" s="197"/>
      <c r="ULO90" s="197"/>
      <c r="ULP90" s="197"/>
      <c r="ULQ90" s="197"/>
      <c r="ULR90" s="197"/>
      <c r="ULS90" s="197"/>
      <c r="ULT90" s="197"/>
      <c r="ULU90" s="197"/>
      <c r="ULV90" s="197"/>
      <c r="ULW90" s="197"/>
      <c r="ULX90" s="197"/>
      <c r="ULY90" s="197"/>
      <c r="ULZ90" s="197"/>
      <c r="UMA90" s="197"/>
      <c r="UMB90" s="197"/>
      <c r="UMC90" s="197"/>
      <c r="UMD90" s="197"/>
      <c r="UME90" s="197"/>
      <c r="UMF90" s="197"/>
      <c r="UMG90" s="197"/>
      <c r="UMH90" s="197"/>
      <c r="UMI90" s="197"/>
      <c r="UMJ90" s="197"/>
      <c r="UMK90" s="197"/>
      <c r="UML90" s="197"/>
      <c r="UMM90" s="197"/>
      <c r="UMN90" s="197"/>
      <c r="UMO90" s="197"/>
      <c r="UMP90" s="197"/>
      <c r="UMQ90" s="197"/>
      <c r="UMR90" s="197"/>
      <c r="UMS90" s="197"/>
      <c r="UMT90" s="197"/>
      <c r="UMU90" s="197"/>
      <c r="UMV90" s="197"/>
      <c r="UMW90" s="197"/>
      <c r="UMX90" s="197"/>
      <c r="UMY90" s="197"/>
      <c r="UMZ90" s="197"/>
      <c r="UNA90" s="197"/>
      <c r="UNB90" s="197"/>
      <c r="UNC90" s="197"/>
      <c r="UND90" s="197"/>
      <c r="UNE90" s="197"/>
      <c r="UNF90" s="197"/>
      <c r="UNG90" s="197"/>
      <c r="UNH90" s="197"/>
      <c r="UNI90" s="197"/>
      <c r="UNJ90" s="197"/>
      <c r="UNK90" s="197"/>
      <c r="UNL90" s="197"/>
      <c r="UNM90" s="197"/>
      <c r="UNN90" s="197"/>
      <c r="UNO90" s="197"/>
      <c r="UNP90" s="197"/>
      <c r="UNQ90" s="197"/>
      <c r="UNR90" s="197"/>
      <c r="UNS90" s="197"/>
      <c r="UNT90" s="197"/>
      <c r="UNU90" s="197"/>
      <c r="UNV90" s="197"/>
      <c r="UNW90" s="197"/>
      <c r="UNX90" s="197"/>
      <c r="UNY90" s="197"/>
      <c r="UNZ90" s="197"/>
      <c r="UOA90" s="197"/>
      <c r="UOB90" s="197"/>
      <c r="UOC90" s="197"/>
      <c r="UOD90" s="197"/>
      <c r="UOE90" s="197"/>
      <c r="UOF90" s="197"/>
      <c r="UOG90" s="197"/>
      <c r="UOH90" s="197"/>
      <c r="UOI90" s="197"/>
      <c r="UOJ90" s="197"/>
      <c r="UOK90" s="197"/>
      <c r="UOL90" s="197"/>
      <c r="UOM90" s="197"/>
      <c r="UON90" s="197"/>
      <c r="UOO90" s="197"/>
      <c r="UOP90" s="197"/>
      <c r="UOQ90" s="197"/>
      <c r="UOR90" s="197"/>
      <c r="UOS90" s="197"/>
      <c r="UOT90" s="197"/>
      <c r="UOU90" s="197"/>
      <c r="UOV90" s="197"/>
      <c r="UOW90" s="197"/>
      <c r="UOX90" s="197"/>
      <c r="UOY90" s="197"/>
      <c r="UOZ90" s="197"/>
      <c r="UPA90" s="197"/>
      <c r="UPB90" s="197"/>
      <c r="UPC90" s="197"/>
      <c r="UPD90" s="197"/>
      <c r="UPE90" s="197"/>
      <c r="UPF90" s="197"/>
      <c r="UPG90" s="197"/>
      <c r="UPH90" s="197"/>
      <c r="UPI90" s="197"/>
      <c r="UPJ90" s="197"/>
      <c r="UPK90" s="197"/>
      <c r="UPL90" s="197"/>
      <c r="UPM90" s="197"/>
      <c r="UPN90" s="197"/>
      <c r="UPO90" s="197"/>
      <c r="UPP90" s="197"/>
      <c r="UPQ90" s="197"/>
      <c r="UPR90" s="197"/>
      <c r="UPS90" s="197"/>
      <c r="UPT90" s="197"/>
      <c r="UPU90" s="197"/>
      <c r="UPV90" s="197"/>
      <c r="UPW90" s="197"/>
      <c r="UPX90" s="197"/>
      <c r="UPY90" s="197"/>
      <c r="UPZ90" s="197"/>
      <c r="UQA90" s="197"/>
      <c r="UQB90" s="197"/>
      <c r="UQC90" s="197"/>
      <c r="UQD90" s="197"/>
      <c r="UQE90" s="197"/>
      <c r="UQF90" s="197"/>
      <c r="UQG90" s="197"/>
      <c r="UQH90" s="197"/>
      <c r="UQI90" s="197"/>
      <c r="UQJ90" s="197"/>
      <c r="UQK90" s="197"/>
      <c r="UQL90" s="197"/>
      <c r="UQM90" s="197"/>
      <c r="UQN90" s="197"/>
      <c r="UQO90" s="197"/>
      <c r="UQP90" s="197"/>
      <c r="UQQ90" s="197"/>
      <c r="UQR90" s="197"/>
      <c r="UQS90" s="197"/>
      <c r="UQT90" s="197"/>
      <c r="UQU90" s="197"/>
      <c r="UQV90" s="197"/>
      <c r="UQW90" s="197"/>
      <c r="UQX90" s="197"/>
      <c r="UQY90" s="197"/>
      <c r="UQZ90" s="197"/>
      <c r="URA90" s="197"/>
      <c r="URB90" s="197"/>
      <c r="URC90" s="197"/>
      <c r="URD90" s="197"/>
      <c r="URE90" s="197"/>
      <c r="URF90" s="197"/>
      <c r="URG90" s="197"/>
      <c r="URH90" s="197"/>
      <c r="URI90" s="197"/>
      <c r="URJ90" s="197"/>
      <c r="URK90" s="197"/>
      <c r="URL90" s="197"/>
      <c r="URM90" s="197"/>
      <c r="URN90" s="197"/>
      <c r="URO90" s="197"/>
      <c r="URP90" s="197"/>
      <c r="URQ90" s="197"/>
      <c r="URR90" s="197"/>
      <c r="URS90" s="197"/>
      <c r="URT90" s="197"/>
      <c r="URU90" s="197"/>
      <c r="URV90" s="197"/>
      <c r="URW90" s="197"/>
      <c r="URX90" s="197"/>
      <c r="URY90" s="197"/>
      <c r="URZ90" s="197"/>
      <c r="USA90" s="197"/>
      <c r="USB90" s="197"/>
      <c r="USC90" s="197"/>
      <c r="USD90" s="197"/>
      <c r="USE90" s="197"/>
      <c r="USF90" s="197"/>
      <c r="USG90" s="197"/>
      <c r="USH90" s="197"/>
      <c r="USI90" s="197"/>
      <c r="USJ90" s="197"/>
      <c r="USK90" s="197"/>
      <c r="USL90" s="197"/>
      <c r="USM90" s="197"/>
      <c r="USN90" s="197"/>
      <c r="USO90" s="197"/>
      <c r="USP90" s="197"/>
      <c r="USQ90" s="197"/>
      <c r="USR90" s="197"/>
      <c r="USS90" s="197"/>
      <c r="UST90" s="197"/>
      <c r="USU90" s="197"/>
      <c r="USV90" s="197"/>
      <c r="USW90" s="197"/>
      <c r="USX90" s="197"/>
      <c r="USY90" s="197"/>
      <c r="USZ90" s="197"/>
      <c r="UTA90" s="197"/>
      <c r="UTB90" s="197"/>
      <c r="UTC90" s="197"/>
      <c r="UTD90" s="197"/>
      <c r="UTE90" s="197"/>
      <c r="UTF90" s="197"/>
      <c r="UTG90" s="197"/>
      <c r="UTH90" s="197"/>
      <c r="UTI90" s="197"/>
      <c r="UTJ90" s="197"/>
      <c r="UTK90" s="197"/>
      <c r="UTL90" s="197"/>
      <c r="UTM90" s="197"/>
      <c r="UTN90" s="197"/>
      <c r="UTO90" s="197"/>
      <c r="UTP90" s="197"/>
      <c r="UTQ90" s="197"/>
      <c r="UTR90" s="197"/>
      <c r="UTS90" s="197"/>
      <c r="UTT90" s="197"/>
      <c r="UTU90" s="197"/>
      <c r="UTV90" s="197"/>
      <c r="UTW90" s="197"/>
      <c r="UTX90" s="197"/>
      <c r="UTY90" s="197"/>
      <c r="UTZ90" s="197"/>
      <c r="UUA90" s="197"/>
      <c r="UUB90" s="197"/>
      <c r="UUC90" s="197"/>
      <c r="UUD90" s="197"/>
      <c r="UUE90" s="197"/>
      <c r="UUF90" s="197"/>
      <c r="UUG90" s="197"/>
      <c r="UUH90" s="197"/>
      <c r="UUI90" s="197"/>
      <c r="UUJ90" s="197"/>
      <c r="UUK90" s="197"/>
      <c r="UUL90" s="197"/>
      <c r="UUM90" s="197"/>
      <c r="UUN90" s="197"/>
      <c r="UUO90" s="197"/>
      <c r="UUP90" s="197"/>
      <c r="UUQ90" s="197"/>
      <c r="UUR90" s="197"/>
      <c r="UUS90" s="197"/>
      <c r="UUT90" s="197"/>
      <c r="UUU90" s="197"/>
      <c r="UUV90" s="197"/>
      <c r="UUW90" s="197"/>
      <c r="UUX90" s="197"/>
      <c r="UUY90" s="197"/>
      <c r="UUZ90" s="197"/>
      <c r="UVA90" s="197"/>
      <c r="UVB90" s="197"/>
      <c r="UVC90" s="197"/>
      <c r="UVD90" s="197"/>
      <c r="UVE90" s="197"/>
      <c r="UVF90" s="197"/>
      <c r="UVG90" s="197"/>
      <c r="UVH90" s="197"/>
      <c r="UVI90" s="197"/>
      <c r="UVJ90" s="197"/>
      <c r="UVK90" s="197"/>
      <c r="UVL90" s="197"/>
      <c r="UVM90" s="197"/>
      <c r="UVN90" s="197"/>
      <c r="UVO90" s="197"/>
      <c r="UVP90" s="197"/>
      <c r="UVQ90" s="197"/>
      <c r="UVR90" s="197"/>
      <c r="UVS90" s="197"/>
      <c r="UVT90" s="197"/>
      <c r="UVU90" s="197"/>
      <c r="UVV90" s="197"/>
      <c r="UVW90" s="197"/>
      <c r="UVX90" s="197"/>
      <c r="UVY90" s="197"/>
      <c r="UVZ90" s="197"/>
      <c r="UWA90" s="197"/>
      <c r="UWB90" s="197"/>
      <c r="UWC90" s="197"/>
      <c r="UWD90" s="197"/>
      <c r="UWE90" s="197"/>
      <c r="UWF90" s="197"/>
      <c r="UWG90" s="197"/>
      <c r="UWH90" s="197"/>
      <c r="UWI90" s="197"/>
      <c r="UWJ90" s="197"/>
      <c r="UWK90" s="197"/>
      <c r="UWL90" s="197"/>
      <c r="UWM90" s="197"/>
      <c r="UWN90" s="197"/>
      <c r="UWO90" s="197"/>
      <c r="UWP90" s="197"/>
      <c r="UWQ90" s="197"/>
      <c r="UWR90" s="197"/>
      <c r="UWS90" s="197"/>
      <c r="UWT90" s="197"/>
      <c r="UWU90" s="197"/>
      <c r="UWV90" s="197"/>
      <c r="UWW90" s="197"/>
      <c r="UWX90" s="197"/>
      <c r="UWY90" s="197"/>
      <c r="UWZ90" s="197"/>
      <c r="UXA90" s="197"/>
      <c r="UXB90" s="197"/>
      <c r="UXC90" s="197"/>
      <c r="UXD90" s="197"/>
      <c r="UXE90" s="197"/>
      <c r="UXF90" s="197"/>
      <c r="UXG90" s="197"/>
      <c r="UXH90" s="197"/>
      <c r="UXI90" s="197"/>
      <c r="UXJ90" s="197"/>
      <c r="UXK90" s="197"/>
      <c r="UXL90" s="197"/>
      <c r="UXM90" s="197"/>
      <c r="UXN90" s="197"/>
      <c r="UXO90" s="197"/>
      <c r="UXP90" s="197"/>
      <c r="UXQ90" s="197"/>
      <c r="UXR90" s="197"/>
      <c r="UXS90" s="197"/>
      <c r="UXT90" s="197"/>
      <c r="UXU90" s="197"/>
      <c r="UXV90" s="197"/>
      <c r="UXW90" s="197"/>
      <c r="UXX90" s="197"/>
      <c r="UXY90" s="197"/>
      <c r="UXZ90" s="197"/>
      <c r="UYA90" s="197"/>
      <c r="UYB90" s="197"/>
      <c r="UYC90" s="197"/>
      <c r="UYD90" s="197"/>
      <c r="UYE90" s="197"/>
      <c r="UYF90" s="197"/>
      <c r="UYG90" s="197"/>
      <c r="UYH90" s="197"/>
      <c r="UYI90" s="197"/>
      <c r="UYJ90" s="197"/>
      <c r="UYK90" s="197"/>
      <c r="UYL90" s="197"/>
      <c r="UYM90" s="197"/>
      <c r="UYN90" s="197"/>
      <c r="UYO90" s="197"/>
      <c r="UYP90" s="197"/>
      <c r="UYQ90" s="197"/>
      <c r="UYR90" s="197"/>
      <c r="UYS90" s="197"/>
      <c r="UYT90" s="197"/>
      <c r="UYU90" s="197"/>
      <c r="UYV90" s="197"/>
      <c r="UYW90" s="197"/>
      <c r="UYX90" s="197"/>
      <c r="UYY90" s="197"/>
      <c r="UYZ90" s="197"/>
      <c r="UZA90" s="197"/>
      <c r="UZB90" s="197"/>
      <c r="UZC90" s="197"/>
      <c r="UZD90" s="197"/>
      <c r="UZE90" s="197"/>
      <c r="UZF90" s="197"/>
      <c r="UZG90" s="197"/>
      <c r="UZH90" s="197"/>
      <c r="UZI90" s="197"/>
      <c r="UZJ90" s="197"/>
      <c r="UZK90" s="197"/>
      <c r="UZL90" s="197"/>
      <c r="UZM90" s="197"/>
      <c r="UZN90" s="197"/>
      <c r="UZO90" s="197"/>
      <c r="UZP90" s="197"/>
      <c r="UZQ90" s="197"/>
      <c r="UZR90" s="197"/>
      <c r="UZS90" s="197"/>
      <c r="UZT90" s="197"/>
      <c r="UZU90" s="197"/>
      <c r="UZV90" s="197"/>
      <c r="UZW90" s="197"/>
      <c r="UZX90" s="197"/>
      <c r="UZY90" s="197"/>
      <c r="UZZ90" s="197"/>
      <c r="VAA90" s="197"/>
      <c r="VAB90" s="197"/>
      <c r="VAC90" s="197"/>
      <c r="VAD90" s="197"/>
      <c r="VAE90" s="197"/>
      <c r="VAF90" s="197"/>
      <c r="VAG90" s="197"/>
      <c r="VAH90" s="197"/>
      <c r="VAI90" s="197"/>
      <c r="VAJ90" s="197"/>
      <c r="VAK90" s="197"/>
      <c r="VAL90" s="197"/>
      <c r="VAM90" s="197"/>
      <c r="VAN90" s="197"/>
      <c r="VAO90" s="197"/>
      <c r="VAP90" s="197"/>
      <c r="VAQ90" s="197"/>
      <c r="VAR90" s="197"/>
      <c r="VAS90" s="197"/>
      <c r="VAT90" s="197"/>
      <c r="VAU90" s="197"/>
      <c r="VAV90" s="197"/>
      <c r="VAW90" s="197"/>
      <c r="VAX90" s="197"/>
      <c r="VAY90" s="197"/>
      <c r="VAZ90" s="197"/>
      <c r="VBA90" s="197"/>
      <c r="VBB90" s="197"/>
      <c r="VBC90" s="197"/>
      <c r="VBD90" s="197"/>
      <c r="VBE90" s="197"/>
      <c r="VBF90" s="197"/>
      <c r="VBG90" s="197"/>
      <c r="VBH90" s="197"/>
      <c r="VBI90" s="197"/>
      <c r="VBJ90" s="197"/>
      <c r="VBK90" s="197"/>
      <c r="VBL90" s="197"/>
      <c r="VBM90" s="197"/>
      <c r="VBN90" s="197"/>
      <c r="VBO90" s="197"/>
      <c r="VBP90" s="197"/>
      <c r="VBQ90" s="197"/>
      <c r="VBR90" s="197"/>
      <c r="VBS90" s="197"/>
      <c r="VBT90" s="197"/>
      <c r="VBU90" s="197"/>
      <c r="VBV90" s="197"/>
      <c r="VBW90" s="197"/>
      <c r="VBX90" s="197"/>
      <c r="VBY90" s="197"/>
      <c r="VBZ90" s="197"/>
      <c r="VCA90" s="197"/>
      <c r="VCB90" s="197"/>
      <c r="VCC90" s="197"/>
      <c r="VCD90" s="197"/>
      <c r="VCE90" s="197"/>
      <c r="VCF90" s="197"/>
      <c r="VCG90" s="197"/>
      <c r="VCH90" s="197"/>
      <c r="VCI90" s="197"/>
      <c r="VCJ90" s="197"/>
      <c r="VCK90" s="197"/>
      <c r="VCL90" s="197"/>
      <c r="VCM90" s="197"/>
      <c r="VCN90" s="197"/>
      <c r="VCO90" s="197"/>
      <c r="VCP90" s="197"/>
      <c r="VCQ90" s="197"/>
      <c r="VCR90" s="197"/>
      <c r="VCS90" s="197"/>
      <c r="VCT90" s="197"/>
      <c r="VCU90" s="197"/>
      <c r="VCV90" s="197"/>
      <c r="VCW90" s="197"/>
      <c r="VCX90" s="197"/>
      <c r="VCY90" s="197"/>
      <c r="VCZ90" s="197"/>
      <c r="VDA90" s="197"/>
      <c r="VDB90" s="197"/>
      <c r="VDC90" s="197"/>
      <c r="VDD90" s="197"/>
      <c r="VDE90" s="197"/>
      <c r="VDF90" s="197"/>
      <c r="VDG90" s="197"/>
      <c r="VDH90" s="197"/>
      <c r="VDI90" s="197"/>
      <c r="VDJ90" s="197"/>
      <c r="VDK90" s="197"/>
      <c r="VDL90" s="197"/>
      <c r="VDM90" s="197"/>
      <c r="VDN90" s="197"/>
      <c r="VDO90" s="197"/>
      <c r="VDP90" s="197"/>
      <c r="VDQ90" s="197"/>
      <c r="VDR90" s="197"/>
      <c r="VDS90" s="197"/>
      <c r="VDT90" s="197"/>
      <c r="VDU90" s="197"/>
      <c r="VDV90" s="197"/>
      <c r="VDW90" s="197"/>
      <c r="VDX90" s="197"/>
      <c r="VDY90" s="197"/>
      <c r="VDZ90" s="197"/>
      <c r="VEA90" s="197"/>
      <c r="VEB90" s="197"/>
      <c r="VEC90" s="197"/>
      <c r="VED90" s="197"/>
      <c r="VEE90" s="197"/>
      <c r="VEF90" s="197"/>
      <c r="VEG90" s="197"/>
      <c r="VEH90" s="197"/>
      <c r="VEI90" s="197"/>
      <c r="VEJ90" s="197"/>
      <c r="VEK90" s="197"/>
      <c r="VEL90" s="197"/>
      <c r="VEM90" s="197"/>
      <c r="VEN90" s="197"/>
      <c r="VEO90" s="197"/>
      <c r="VEP90" s="197"/>
      <c r="VEQ90" s="197"/>
      <c r="VER90" s="197"/>
      <c r="VES90" s="197"/>
      <c r="VET90" s="197"/>
      <c r="VEU90" s="197"/>
      <c r="VEV90" s="197"/>
      <c r="VEW90" s="197"/>
      <c r="VEX90" s="197"/>
      <c r="VEY90" s="197"/>
      <c r="VEZ90" s="197"/>
      <c r="VFA90" s="197"/>
      <c r="VFB90" s="197"/>
      <c r="VFC90" s="197"/>
      <c r="VFD90" s="197"/>
      <c r="VFE90" s="197"/>
      <c r="VFF90" s="197"/>
      <c r="VFG90" s="197"/>
      <c r="VFH90" s="197"/>
      <c r="VFI90" s="197"/>
      <c r="VFJ90" s="197"/>
      <c r="VFK90" s="197"/>
      <c r="VFL90" s="197"/>
      <c r="VFM90" s="197"/>
      <c r="VFN90" s="197"/>
      <c r="VFO90" s="197"/>
      <c r="VFP90" s="197"/>
      <c r="VFQ90" s="197"/>
      <c r="VFR90" s="197"/>
      <c r="VFS90" s="197"/>
      <c r="VFT90" s="197"/>
      <c r="VFU90" s="197"/>
      <c r="VFV90" s="197"/>
      <c r="VFW90" s="197"/>
      <c r="VFX90" s="197"/>
      <c r="VFY90" s="197"/>
      <c r="VFZ90" s="197"/>
      <c r="VGA90" s="197"/>
      <c r="VGB90" s="197"/>
      <c r="VGC90" s="197"/>
      <c r="VGD90" s="197"/>
      <c r="VGE90" s="197"/>
      <c r="VGF90" s="197"/>
      <c r="VGG90" s="197"/>
      <c r="VGH90" s="197"/>
      <c r="VGI90" s="197"/>
      <c r="VGJ90" s="197"/>
      <c r="VGK90" s="197"/>
      <c r="VGL90" s="197"/>
      <c r="VGM90" s="197"/>
      <c r="VGN90" s="197"/>
      <c r="VGO90" s="197"/>
      <c r="VGP90" s="197"/>
      <c r="VGQ90" s="197"/>
      <c r="VGR90" s="197"/>
      <c r="VGS90" s="197"/>
      <c r="VGT90" s="197"/>
      <c r="VGU90" s="197"/>
      <c r="VGV90" s="197"/>
      <c r="VGW90" s="197"/>
      <c r="VGX90" s="197"/>
      <c r="VGY90" s="197"/>
      <c r="VGZ90" s="197"/>
      <c r="VHA90" s="197"/>
      <c r="VHB90" s="197"/>
      <c r="VHC90" s="197"/>
      <c r="VHD90" s="197"/>
      <c r="VHE90" s="197"/>
      <c r="VHF90" s="197"/>
      <c r="VHG90" s="197"/>
      <c r="VHH90" s="197"/>
      <c r="VHI90" s="197"/>
      <c r="VHJ90" s="197"/>
      <c r="VHK90" s="197"/>
      <c r="VHL90" s="197"/>
      <c r="VHM90" s="197"/>
      <c r="VHN90" s="197"/>
      <c r="VHO90" s="197"/>
      <c r="VHP90" s="197"/>
      <c r="VHQ90" s="197"/>
      <c r="VHR90" s="197"/>
      <c r="VHS90" s="197"/>
      <c r="VHT90" s="197"/>
      <c r="VHU90" s="197"/>
      <c r="VHV90" s="197"/>
      <c r="VHW90" s="197"/>
      <c r="VHX90" s="197"/>
      <c r="VHY90" s="197"/>
      <c r="VHZ90" s="197"/>
      <c r="VIA90" s="197"/>
      <c r="VIB90" s="197"/>
      <c r="VIC90" s="197"/>
      <c r="VID90" s="197"/>
      <c r="VIE90" s="197"/>
      <c r="VIF90" s="197"/>
      <c r="VIG90" s="197"/>
      <c r="VIH90" s="197"/>
      <c r="VII90" s="197"/>
      <c r="VIJ90" s="197"/>
      <c r="VIK90" s="197"/>
      <c r="VIL90" s="197"/>
      <c r="VIM90" s="197"/>
      <c r="VIN90" s="197"/>
      <c r="VIO90" s="197"/>
      <c r="VIP90" s="197"/>
      <c r="VIQ90" s="197"/>
      <c r="VIR90" s="197"/>
      <c r="VIS90" s="197"/>
      <c r="VIT90" s="197"/>
      <c r="VIU90" s="197"/>
      <c r="VIV90" s="197"/>
      <c r="VIW90" s="197"/>
      <c r="VIX90" s="197"/>
      <c r="VIY90" s="197"/>
      <c r="VIZ90" s="197"/>
      <c r="VJA90" s="197"/>
      <c r="VJB90" s="197"/>
      <c r="VJC90" s="197"/>
      <c r="VJD90" s="197"/>
      <c r="VJE90" s="197"/>
      <c r="VJF90" s="197"/>
      <c r="VJG90" s="197"/>
      <c r="VJH90" s="197"/>
      <c r="VJI90" s="197"/>
      <c r="VJJ90" s="197"/>
      <c r="VJK90" s="197"/>
      <c r="VJL90" s="197"/>
      <c r="VJM90" s="197"/>
      <c r="VJN90" s="197"/>
      <c r="VJO90" s="197"/>
      <c r="VJP90" s="197"/>
      <c r="VJQ90" s="197"/>
      <c r="VJR90" s="197"/>
      <c r="VJS90" s="197"/>
      <c r="VJT90" s="197"/>
      <c r="VJU90" s="197"/>
      <c r="VJV90" s="197"/>
      <c r="VJW90" s="197"/>
      <c r="VJX90" s="197"/>
      <c r="VJY90" s="197"/>
      <c r="VJZ90" s="197"/>
      <c r="VKA90" s="197"/>
      <c r="VKB90" s="197"/>
      <c r="VKC90" s="197"/>
      <c r="VKD90" s="197"/>
      <c r="VKE90" s="197"/>
      <c r="VKF90" s="197"/>
      <c r="VKG90" s="197"/>
      <c r="VKH90" s="197"/>
      <c r="VKI90" s="197"/>
      <c r="VKJ90" s="197"/>
      <c r="VKK90" s="197"/>
      <c r="VKL90" s="197"/>
      <c r="VKM90" s="197"/>
      <c r="VKN90" s="197"/>
      <c r="VKO90" s="197"/>
      <c r="VKP90" s="197"/>
      <c r="VKQ90" s="197"/>
      <c r="VKR90" s="197"/>
      <c r="VKS90" s="197"/>
      <c r="VKT90" s="197"/>
      <c r="VKU90" s="197"/>
      <c r="VKV90" s="197"/>
      <c r="VKW90" s="197"/>
      <c r="VKX90" s="197"/>
      <c r="VKY90" s="197"/>
      <c r="VKZ90" s="197"/>
      <c r="VLA90" s="197"/>
      <c r="VLB90" s="197"/>
      <c r="VLC90" s="197"/>
      <c r="VLD90" s="197"/>
      <c r="VLE90" s="197"/>
      <c r="VLF90" s="197"/>
      <c r="VLG90" s="197"/>
      <c r="VLH90" s="197"/>
      <c r="VLI90" s="197"/>
      <c r="VLJ90" s="197"/>
      <c r="VLK90" s="197"/>
      <c r="VLL90" s="197"/>
      <c r="VLM90" s="197"/>
      <c r="VLN90" s="197"/>
      <c r="VLO90" s="197"/>
      <c r="VLP90" s="197"/>
      <c r="VLQ90" s="197"/>
      <c r="VLR90" s="197"/>
      <c r="VLS90" s="197"/>
      <c r="VLT90" s="197"/>
      <c r="VLU90" s="197"/>
      <c r="VLV90" s="197"/>
      <c r="VLW90" s="197"/>
      <c r="VLX90" s="197"/>
      <c r="VLY90" s="197"/>
      <c r="VLZ90" s="197"/>
      <c r="VMA90" s="197"/>
      <c r="VMB90" s="197"/>
      <c r="VMC90" s="197"/>
      <c r="VMD90" s="197"/>
      <c r="VME90" s="197"/>
      <c r="VMF90" s="197"/>
      <c r="VMG90" s="197"/>
      <c r="VMH90" s="197"/>
      <c r="VMI90" s="197"/>
      <c r="VMJ90" s="197"/>
      <c r="VMK90" s="197"/>
      <c r="VML90" s="197"/>
      <c r="VMM90" s="197"/>
      <c r="VMN90" s="197"/>
      <c r="VMO90" s="197"/>
      <c r="VMP90" s="197"/>
      <c r="VMQ90" s="197"/>
      <c r="VMR90" s="197"/>
      <c r="VMS90" s="197"/>
      <c r="VMT90" s="197"/>
      <c r="VMU90" s="197"/>
      <c r="VMV90" s="197"/>
      <c r="VMW90" s="197"/>
      <c r="VMX90" s="197"/>
      <c r="VMY90" s="197"/>
      <c r="VMZ90" s="197"/>
      <c r="VNA90" s="197"/>
      <c r="VNB90" s="197"/>
      <c r="VNC90" s="197"/>
      <c r="VND90" s="197"/>
      <c r="VNE90" s="197"/>
      <c r="VNF90" s="197"/>
      <c r="VNG90" s="197"/>
      <c r="VNH90" s="197"/>
      <c r="VNI90" s="197"/>
      <c r="VNJ90" s="197"/>
      <c r="VNK90" s="197"/>
      <c r="VNL90" s="197"/>
      <c r="VNM90" s="197"/>
      <c r="VNN90" s="197"/>
      <c r="VNO90" s="197"/>
      <c r="VNP90" s="197"/>
      <c r="VNQ90" s="197"/>
      <c r="VNR90" s="197"/>
      <c r="VNS90" s="197"/>
      <c r="VNT90" s="197"/>
      <c r="VNU90" s="197"/>
      <c r="VNV90" s="197"/>
      <c r="VNW90" s="197"/>
      <c r="VNX90" s="197"/>
      <c r="VNY90" s="197"/>
      <c r="VNZ90" s="197"/>
      <c r="VOA90" s="197"/>
      <c r="VOB90" s="197"/>
      <c r="VOC90" s="197"/>
      <c r="VOD90" s="197"/>
      <c r="VOE90" s="197"/>
      <c r="VOF90" s="197"/>
      <c r="VOG90" s="197"/>
      <c r="VOH90" s="197"/>
      <c r="VOI90" s="197"/>
      <c r="VOJ90" s="197"/>
      <c r="VOK90" s="197"/>
      <c r="VOL90" s="197"/>
      <c r="VOM90" s="197"/>
      <c r="VON90" s="197"/>
      <c r="VOO90" s="197"/>
      <c r="VOP90" s="197"/>
      <c r="VOQ90" s="197"/>
      <c r="VOR90" s="197"/>
      <c r="VOS90" s="197"/>
      <c r="VOT90" s="197"/>
      <c r="VOU90" s="197"/>
      <c r="VOV90" s="197"/>
      <c r="VOW90" s="197"/>
      <c r="VOX90" s="197"/>
      <c r="VOY90" s="197"/>
      <c r="VOZ90" s="197"/>
      <c r="VPA90" s="197"/>
      <c r="VPB90" s="197"/>
      <c r="VPC90" s="197"/>
      <c r="VPD90" s="197"/>
      <c r="VPE90" s="197"/>
      <c r="VPF90" s="197"/>
      <c r="VPG90" s="197"/>
      <c r="VPH90" s="197"/>
      <c r="VPI90" s="197"/>
      <c r="VPJ90" s="197"/>
      <c r="VPK90" s="197"/>
      <c r="VPL90" s="197"/>
      <c r="VPM90" s="197"/>
      <c r="VPN90" s="197"/>
      <c r="VPO90" s="197"/>
      <c r="VPP90" s="197"/>
      <c r="VPQ90" s="197"/>
      <c r="VPR90" s="197"/>
      <c r="VPS90" s="197"/>
      <c r="VPT90" s="197"/>
      <c r="VPU90" s="197"/>
      <c r="VPV90" s="197"/>
      <c r="VPW90" s="197"/>
      <c r="VPX90" s="197"/>
      <c r="VPY90" s="197"/>
      <c r="VPZ90" s="197"/>
      <c r="VQA90" s="197"/>
      <c r="VQB90" s="197"/>
      <c r="VQC90" s="197"/>
      <c r="VQD90" s="197"/>
      <c r="VQE90" s="197"/>
      <c r="VQF90" s="197"/>
      <c r="VQG90" s="197"/>
      <c r="VQH90" s="197"/>
      <c r="VQI90" s="197"/>
      <c r="VQJ90" s="197"/>
      <c r="VQK90" s="197"/>
      <c r="VQL90" s="197"/>
      <c r="VQM90" s="197"/>
      <c r="VQN90" s="197"/>
      <c r="VQO90" s="197"/>
      <c r="VQP90" s="197"/>
      <c r="VQQ90" s="197"/>
      <c r="VQR90" s="197"/>
      <c r="VQS90" s="197"/>
      <c r="VQT90" s="197"/>
      <c r="VQU90" s="197"/>
      <c r="VQV90" s="197"/>
      <c r="VQW90" s="197"/>
      <c r="VQX90" s="197"/>
      <c r="VQY90" s="197"/>
      <c r="VQZ90" s="197"/>
      <c r="VRA90" s="197"/>
      <c r="VRB90" s="197"/>
      <c r="VRC90" s="197"/>
      <c r="VRD90" s="197"/>
      <c r="VRE90" s="197"/>
      <c r="VRF90" s="197"/>
      <c r="VRG90" s="197"/>
      <c r="VRH90" s="197"/>
      <c r="VRI90" s="197"/>
      <c r="VRJ90" s="197"/>
      <c r="VRK90" s="197"/>
      <c r="VRL90" s="197"/>
      <c r="VRM90" s="197"/>
      <c r="VRN90" s="197"/>
      <c r="VRO90" s="197"/>
      <c r="VRP90" s="197"/>
      <c r="VRQ90" s="197"/>
      <c r="VRR90" s="197"/>
      <c r="VRS90" s="197"/>
      <c r="VRT90" s="197"/>
      <c r="VRU90" s="197"/>
      <c r="VRV90" s="197"/>
      <c r="VRW90" s="197"/>
      <c r="VRX90" s="197"/>
      <c r="VRY90" s="197"/>
      <c r="VRZ90" s="197"/>
      <c r="VSA90" s="197"/>
      <c r="VSB90" s="197"/>
      <c r="VSC90" s="197"/>
      <c r="VSD90" s="197"/>
      <c r="VSE90" s="197"/>
      <c r="VSF90" s="197"/>
      <c r="VSG90" s="197"/>
      <c r="VSH90" s="197"/>
      <c r="VSI90" s="197"/>
      <c r="VSJ90" s="197"/>
      <c r="VSK90" s="197"/>
      <c r="VSL90" s="197"/>
      <c r="VSM90" s="197"/>
      <c r="VSN90" s="197"/>
      <c r="VSO90" s="197"/>
      <c r="VSP90" s="197"/>
      <c r="VSQ90" s="197"/>
      <c r="VSR90" s="197"/>
      <c r="VSS90" s="197"/>
      <c r="VST90" s="197"/>
      <c r="VSU90" s="197"/>
      <c r="VSV90" s="197"/>
      <c r="VSW90" s="197"/>
      <c r="VSX90" s="197"/>
      <c r="VSY90" s="197"/>
      <c r="VSZ90" s="197"/>
      <c r="VTA90" s="197"/>
      <c r="VTB90" s="197"/>
      <c r="VTC90" s="197"/>
      <c r="VTD90" s="197"/>
      <c r="VTE90" s="197"/>
      <c r="VTF90" s="197"/>
      <c r="VTG90" s="197"/>
      <c r="VTH90" s="197"/>
      <c r="VTI90" s="197"/>
      <c r="VTJ90" s="197"/>
      <c r="VTK90" s="197"/>
      <c r="VTL90" s="197"/>
      <c r="VTM90" s="197"/>
      <c r="VTN90" s="197"/>
      <c r="VTO90" s="197"/>
      <c r="VTP90" s="197"/>
      <c r="VTQ90" s="197"/>
      <c r="VTR90" s="197"/>
      <c r="VTS90" s="197"/>
      <c r="VTT90" s="197"/>
      <c r="VTU90" s="197"/>
      <c r="VTV90" s="197"/>
      <c r="VTW90" s="197"/>
      <c r="VTX90" s="197"/>
      <c r="VTY90" s="197"/>
      <c r="VTZ90" s="197"/>
      <c r="VUA90" s="197"/>
      <c r="VUB90" s="197"/>
      <c r="VUC90" s="197"/>
      <c r="VUD90" s="197"/>
      <c r="VUE90" s="197"/>
      <c r="VUF90" s="197"/>
      <c r="VUG90" s="197"/>
      <c r="VUH90" s="197"/>
      <c r="VUI90" s="197"/>
      <c r="VUJ90" s="197"/>
      <c r="VUK90" s="197"/>
      <c r="VUL90" s="197"/>
      <c r="VUM90" s="197"/>
      <c r="VUN90" s="197"/>
      <c r="VUO90" s="197"/>
      <c r="VUP90" s="197"/>
      <c r="VUQ90" s="197"/>
      <c r="VUR90" s="197"/>
      <c r="VUS90" s="197"/>
      <c r="VUT90" s="197"/>
      <c r="VUU90" s="197"/>
      <c r="VUV90" s="197"/>
      <c r="VUW90" s="197"/>
      <c r="VUX90" s="197"/>
      <c r="VUY90" s="197"/>
      <c r="VUZ90" s="197"/>
      <c r="VVA90" s="197"/>
      <c r="VVB90" s="197"/>
      <c r="VVC90" s="197"/>
      <c r="VVD90" s="197"/>
      <c r="VVE90" s="197"/>
      <c r="VVF90" s="197"/>
      <c r="VVG90" s="197"/>
      <c r="VVH90" s="197"/>
      <c r="VVI90" s="197"/>
      <c r="VVJ90" s="197"/>
      <c r="VVK90" s="197"/>
      <c r="VVL90" s="197"/>
      <c r="VVM90" s="197"/>
      <c r="VVN90" s="197"/>
      <c r="VVO90" s="197"/>
      <c r="VVP90" s="197"/>
      <c r="VVQ90" s="197"/>
      <c r="VVR90" s="197"/>
      <c r="VVS90" s="197"/>
      <c r="VVT90" s="197"/>
      <c r="VVU90" s="197"/>
      <c r="VVV90" s="197"/>
      <c r="VVW90" s="197"/>
      <c r="VVX90" s="197"/>
      <c r="VVY90" s="197"/>
      <c r="VVZ90" s="197"/>
      <c r="VWA90" s="197"/>
      <c r="VWB90" s="197"/>
      <c r="VWC90" s="197"/>
      <c r="VWD90" s="197"/>
      <c r="VWE90" s="197"/>
      <c r="VWF90" s="197"/>
      <c r="VWG90" s="197"/>
      <c r="VWH90" s="197"/>
      <c r="VWI90" s="197"/>
      <c r="VWJ90" s="197"/>
      <c r="VWK90" s="197"/>
      <c r="VWL90" s="197"/>
      <c r="VWM90" s="197"/>
      <c r="VWN90" s="197"/>
      <c r="VWO90" s="197"/>
      <c r="VWP90" s="197"/>
      <c r="VWQ90" s="197"/>
      <c r="VWR90" s="197"/>
      <c r="VWS90" s="197"/>
      <c r="VWT90" s="197"/>
      <c r="VWU90" s="197"/>
      <c r="VWV90" s="197"/>
      <c r="VWW90" s="197"/>
      <c r="VWX90" s="197"/>
      <c r="VWY90" s="197"/>
      <c r="VWZ90" s="197"/>
      <c r="VXA90" s="197"/>
      <c r="VXB90" s="197"/>
      <c r="VXC90" s="197"/>
      <c r="VXD90" s="197"/>
      <c r="VXE90" s="197"/>
      <c r="VXF90" s="197"/>
      <c r="VXG90" s="197"/>
      <c r="VXH90" s="197"/>
      <c r="VXI90" s="197"/>
      <c r="VXJ90" s="197"/>
      <c r="VXK90" s="197"/>
      <c r="VXL90" s="197"/>
      <c r="VXM90" s="197"/>
      <c r="VXN90" s="197"/>
      <c r="VXO90" s="197"/>
      <c r="VXP90" s="197"/>
      <c r="VXQ90" s="197"/>
      <c r="VXR90" s="197"/>
      <c r="VXS90" s="197"/>
      <c r="VXT90" s="197"/>
      <c r="VXU90" s="197"/>
      <c r="VXV90" s="197"/>
      <c r="VXW90" s="197"/>
      <c r="VXX90" s="197"/>
      <c r="VXY90" s="197"/>
      <c r="VXZ90" s="197"/>
      <c r="VYA90" s="197"/>
      <c r="VYB90" s="197"/>
      <c r="VYC90" s="197"/>
      <c r="VYD90" s="197"/>
      <c r="VYE90" s="197"/>
      <c r="VYF90" s="197"/>
      <c r="VYG90" s="197"/>
      <c r="VYH90" s="197"/>
      <c r="VYI90" s="197"/>
      <c r="VYJ90" s="197"/>
      <c r="VYK90" s="197"/>
      <c r="VYL90" s="197"/>
      <c r="VYM90" s="197"/>
      <c r="VYN90" s="197"/>
      <c r="VYO90" s="197"/>
      <c r="VYP90" s="197"/>
      <c r="VYQ90" s="197"/>
      <c r="VYR90" s="197"/>
      <c r="VYS90" s="197"/>
      <c r="VYT90" s="197"/>
      <c r="VYU90" s="197"/>
      <c r="VYV90" s="197"/>
      <c r="VYW90" s="197"/>
      <c r="VYX90" s="197"/>
      <c r="VYY90" s="197"/>
      <c r="VYZ90" s="197"/>
      <c r="VZA90" s="197"/>
      <c r="VZB90" s="197"/>
      <c r="VZC90" s="197"/>
      <c r="VZD90" s="197"/>
      <c r="VZE90" s="197"/>
      <c r="VZF90" s="197"/>
      <c r="VZG90" s="197"/>
      <c r="VZH90" s="197"/>
      <c r="VZI90" s="197"/>
      <c r="VZJ90" s="197"/>
      <c r="VZK90" s="197"/>
      <c r="VZL90" s="197"/>
      <c r="VZM90" s="197"/>
      <c r="VZN90" s="197"/>
      <c r="VZO90" s="197"/>
      <c r="VZP90" s="197"/>
      <c r="VZQ90" s="197"/>
      <c r="VZR90" s="197"/>
      <c r="VZS90" s="197"/>
      <c r="VZT90" s="197"/>
      <c r="VZU90" s="197"/>
      <c r="VZV90" s="197"/>
      <c r="VZW90" s="197"/>
      <c r="VZX90" s="197"/>
      <c r="VZY90" s="197"/>
      <c r="VZZ90" s="197"/>
      <c r="WAA90" s="197"/>
      <c r="WAB90" s="197"/>
      <c r="WAC90" s="197"/>
      <c r="WAD90" s="197"/>
      <c r="WAE90" s="197"/>
      <c r="WAF90" s="197"/>
      <c r="WAG90" s="197"/>
      <c r="WAH90" s="197"/>
      <c r="WAI90" s="197"/>
      <c r="WAJ90" s="197"/>
      <c r="WAK90" s="197"/>
      <c r="WAL90" s="197"/>
      <c r="WAM90" s="197"/>
      <c r="WAN90" s="197"/>
      <c r="WAO90" s="197"/>
      <c r="WAP90" s="197"/>
      <c r="WAQ90" s="197"/>
      <c r="WAR90" s="197"/>
      <c r="WAS90" s="197"/>
      <c r="WAT90" s="197"/>
      <c r="WAU90" s="197"/>
      <c r="WAV90" s="197"/>
      <c r="WAW90" s="197"/>
      <c r="WAX90" s="197"/>
      <c r="WAY90" s="197"/>
      <c r="WAZ90" s="197"/>
      <c r="WBA90" s="197"/>
      <c r="WBB90" s="197"/>
      <c r="WBC90" s="197"/>
      <c r="WBD90" s="197"/>
      <c r="WBE90" s="197"/>
      <c r="WBF90" s="197"/>
      <c r="WBG90" s="197"/>
      <c r="WBH90" s="197"/>
      <c r="WBI90" s="197"/>
      <c r="WBJ90" s="197"/>
      <c r="WBK90" s="197"/>
      <c r="WBL90" s="197"/>
      <c r="WBM90" s="197"/>
      <c r="WBN90" s="197"/>
      <c r="WBO90" s="197"/>
      <c r="WBP90" s="197"/>
      <c r="WBQ90" s="197"/>
      <c r="WBR90" s="197"/>
      <c r="WBS90" s="197"/>
      <c r="WBT90" s="197"/>
      <c r="WBU90" s="197"/>
      <c r="WBV90" s="197"/>
      <c r="WBW90" s="197"/>
      <c r="WBX90" s="197"/>
      <c r="WBY90" s="197"/>
      <c r="WBZ90" s="197"/>
      <c r="WCA90" s="197"/>
      <c r="WCB90" s="197"/>
      <c r="WCC90" s="197"/>
      <c r="WCD90" s="197"/>
      <c r="WCE90" s="197"/>
      <c r="WCF90" s="197"/>
      <c r="WCG90" s="197"/>
      <c r="WCH90" s="197"/>
      <c r="WCI90" s="197"/>
      <c r="WCJ90" s="197"/>
      <c r="WCK90" s="197"/>
      <c r="WCL90" s="197"/>
      <c r="WCM90" s="197"/>
      <c r="WCN90" s="197"/>
      <c r="WCO90" s="197"/>
      <c r="WCP90" s="197"/>
      <c r="WCQ90" s="197"/>
      <c r="WCR90" s="197"/>
      <c r="WCS90" s="197"/>
      <c r="WCT90" s="197"/>
      <c r="WCU90" s="197"/>
      <c r="WCV90" s="197"/>
      <c r="WCW90" s="197"/>
      <c r="WCX90" s="197"/>
      <c r="WCY90" s="197"/>
      <c r="WCZ90" s="197"/>
      <c r="WDA90" s="197"/>
      <c r="WDB90" s="197"/>
      <c r="WDC90" s="197"/>
      <c r="WDD90" s="197"/>
      <c r="WDE90" s="197"/>
      <c r="WDF90" s="197"/>
      <c r="WDG90" s="197"/>
      <c r="WDH90" s="197"/>
      <c r="WDI90" s="197"/>
      <c r="WDJ90" s="197"/>
      <c r="WDK90" s="197"/>
      <c r="WDL90" s="197"/>
      <c r="WDM90" s="197"/>
      <c r="WDN90" s="197"/>
      <c r="WDO90" s="197"/>
      <c r="WDP90" s="197"/>
      <c r="WDQ90" s="197"/>
      <c r="WDR90" s="197"/>
      <c r="WDS90" s="197"/>
      <c r="WDT90" s="197"/>
      <c r="WDU90" s="197"/>
      <c r="WDV90" s="197"/>
      <c r="WDW90" s="197"/>
      <c r="WDX90" s="197"/>
      <c r="WDY90" s="197"/>
      <c r="WDZ90" s="197"/>
      <c r="WEA90" s="197"/>
      <c r="WEB90" s="197"/>
      <c r="WEC90" s="197"/>
      <c r="WED90" s="197"/>
      <c r="WEE90" s="197"/>
      <c r="WEF90" s="197"/>
      <c r="WEG90" s="197"/>
      <c r="WEH90" s="197"/>
      <c r="WEI90" s="197"/>
      <c r="WEJ90" s="197"/>
      <c r="WEK90" s="197"/>
      <c r="WEL90" s="197"/>
      <c r="WEM90" s="197"/>
      <c r="WEN90" s="197"/>
      <c r="WEO90" s="197"/>
      <c r="WEP90" s="197"/>
      <c r="WEQ90" s="197"/>
      <c r="WER90" s="197"/>
      <c r="WES90" s="197"/>
      <c r="WET90" s="197"/>
      <c r="WEU90" s="197"/>
      <c r="WEV90" s="197"/>
      <c r="WEW90" s="197"/>
      <c r="WEX90" s="197"/>
      <c r="WEY90" s="197"/>
      <c r="WEZ90" s="197"/>
      <c r="WFA90" s="197"/>
      <c r="WFB90" s="197"/>
      <c r="WFC90" s="197"/>
      <c r="WFD90" s="197"/>
      <c r="WFE90" s="197"/>
      <c r="WFF90" s="197"/>
      <c r="WFG90" s="197"/>
      <c r="WFH90" s="197"/>
      <c r="WFI90" s="197"/>
      <c r="WFJ90" s="197"/>
      <c r="WFK90" s="197"/>
      <c r="WFL90" s="197"/>
      <c r="WFM90" s="197"/>
      <c r="WFN90" s="197"/>
      <c r="WFO90" s="197"/>
      <c r="WFP90" s="197"/>
      <c r="WFQ90" s="197"/>
      <c r="WFR90" s="197"/>
      <c r="WFS90" s="197"/>
      <c r="WFT90" s="197"/>
      <c r="WFU90" s="197"/>
      <c r="WFV90" s="197"/>
      <c r="WFW90" s="197"/>
      <c r="WFX90" s="197"/>
      <c r="WFY90" s="197"/>
      <c r="WFZ90" s="197"/>
      <c r="WGA90" s="197"/>
      <c r="WGB90" s="197"/>
      <c r="WGC90" s="197"/>
      <c r="WGD90" s="197"/>
      <c r="WGE90" s="197"/>
      <c r="WGF90" s="197"/>
      <c r="WGG90" s="197"/>
      <c r="WGH90" s="197"/>
      <c r="WGI90" s="197"/>
      <c r="WGJ90" s="197"/>
      <c r="WGK90" s="197"/>
      <c r="WGL90" s="197"/>
      <c r="WGM90" s="197"/>
      <c r="WGN90" s="197"/>
      <c r="WGO90" s="197"/>
      <c r="WGP90" s="197"/>
      <c r="WGQ90" s="197"/>
      <c r="WGR90" s="197"/>
      <c r="WGS90" s="197"/>
      <c r="WGT90" s="197"/>
      <c r="WGU90" s="197"/>
      <c r="WGV90" s="197"/>
      <c r="WGW90" s="197"/>
      <c r="WGX90" s="197"/>
      <c r="WGY90" s="197"/>
      <c r="WGZ90" s="197"/>
      <c r="WHA90" s="197"/>
      <c r="WHB90" s="197"/>
      <c r="WHC90" s="197"/>
      <c r="WHD90" s="197"/>
      <c r="WHE90" s="197"/>
      <c r="WHF90" s="197"/>
      <c r="WHG90" s="197"/>
      <c r="WHH90" s="197"/>
      <c r="WHI90" s="197"/>
      <c r="WHJ90" s="197"/>
      <c r="WHK90" s="197"/>
      <c r="WHL90" s="197"/>
      <c r="WHM90" s="197"/>
      <c r="WHN90" s="197"/>
      <c r="WHO90" s="197"/>
      <c r="WHP90" s="197"/>
      <c r="WHQ90" s="197"/>
      <c r="WHR90" s="197"/>
      <c r="WHS90" s="197"/>
      <c r="WHT90" s="197"/>
      <c r="WHU90" s="197"/>
      <c r="WHV90" s="197"/>
      <c r="WHW90" s="197"/>
      <c r="WHX90" s="197"/>
      <c r="WHY90" s="197"/>
      <c r="WHZ90" s="197"/>
      <c r="WIA90" s="197"/>
      <c r="WIB90" s="197"/>
      <c r="WIC90" s="197"/>
      <c r="WID90" s="197"/>
      <c r="WIE90" s="197"/>
      <c r="WIF90" s="197"/>
      <c r="WIG90" s="197"/>
      <c r="WIH90" s="197"/>
      <c r="WII90" s="197"/>
      <c r="WIJ90" s="197"/>
      <c r="WIK90" s="197"/>
      <c r="WIL90" s="197"/>
      <c r="WIM90" s="197"/>
      <c r="WIN90" s="197"/>
      <c r="WIO90" s="197"/>
      <c r="WIP90" s="197"/>
      <c r="WIQ90" s="197"/>
      <c r="WIR90" s="197"/>
      <c r="WIS90" s="197"/>
      <c r="WIT90" s="197"/>
      <c r="WIU90" s="197"/>
      <c r="WIV90" s="197"/>
      <c r="WIW90" s="197"/>
      <c r="WIX90" s="197"/>
      <c r="WIY90" s="197"/>
      <c r="WIZ90" s="197"/>
      <c r="WJA90" s="197"/>
      <c r="WJB90" s="197"/>
      <c r="WJC90" s="197"/>
      <c r="WJD90" s="197"/>
      <c r="WJE90" s="197"/>
      <c r="WJF90" s="197"/>
      <c r="WJG90" s="197"/>
      <c r="WJH90" s="197"/>
      <c r="WJI90" s="197"/>
      <c r="WJJ90" s="197"/>
      <c r="WJK90" s="197"/>
      <c r="WJL90" s="197"/>
      <c r="WJM90" s="197"/>
      <c r="WJN90" s="197"/>
      <c r="WJO90" s="197"/>
      <c r="WJP90" s="197"/>
      <c r="WJQ90" s="197"/>
      <c r="WJR90" s="197"/>
      <c r="WJS90" s="197"/>
      <c r="WJT90" s="197"/>
      <c r="WJU90" s="197"/>
      <c r="WJV90" s="197"/>
      <c r="WJW90" s="197"/>
      <c r="WJX90" s="197"/>
      <c r="WJY90" s="197"/>
      <c r="WJZ90" s="197"/>
      <c r="WKA90" s="197"/>
      <c r="WKB90" s="197"/>
      <c r="WKC90" s="197"/>
      <c r="WKD90" s="197"/>
      <c r="WKE90" s="197"/>
      <c r="WKF90" s="197"/>
      <c r="WKG90" s="197"/>
      <c r="WKH90" s="197"/>
      <c r="WKI90" s="197"/>
      <c r="WKJ90" s="197"/>
      <c r="WKK90" s="197"/>
      <c r="WKL90" s="197"/>
      <c r="WKM90" s="197"/>
      <c r="WKN90" s="197"/>
      <c r="WKO90" s="197"/>
      <c r="WKP90" s="197"/>
      <c r="WKQ90" s="197"/>
      <c r="WKR90" s="197"/>
      <c r="WKS90" s="197"/>
      <c r="WKT90" s="197"/>
      <c r="WKU90" s="197"/>
      <c r="WKV90" s="197"/>
      <c r="WKW90" s="197"/>
      <c r="WKX90" s="197"/>
      <c r="WKY90" s="197"/>
      <c r="WKZ90" s="197"/>
      <c r="WLA90" s="197"/>
      <c r="WLB90" s="197"/>
      <c r="WLC90" s="197"/>
      <c r="WLD90" s="197"/>
      <c r="WLE90" s="197"/>
      <c r="WLF90" s="197"/>
      <c r="WLG90" s="197"/>
      <c r="WLH90" s="197"/>
      <c r="WLI90" s="197"/>
      <c r="WLJ90" s="197"/>
      <c r="WLK90" s="197"/>
      <c r="WLL90" s="197"/>
      <c r="WLM90" s="197"/>
      <c r="WLN90" s="197"/>
      <c r="WLO90" s="197"/>
      <c r="WLP90" s="197"/>
      <c r="WLQ90" s="197"/>
      <c r="WLR90" s="197"/>
      <c r="WLS90" s="197"/>
      <c r="WLT90" s="197"/>
      <c r="WLU90" s="197"/>
      <c r="WLV90" s="197"/>
      <c r="WLW90" s="197"/>
      <c r="WLX90" s="197"/>
      <c r="WLY90" s="197"/>
      <c r="WLZ90" s="197"/>
      <c r="WMA90" s="197"/>
      <c r="WMB90" s="197"/>
      <c r="WMC90" s="197"/>
      <c r="WMD90" s="197"/>
      <c r="WME90" s="197"/>
      <c r="WMF90" s="197"/>
      <c r="WMG90" s="197"/>
      <c r="WMH90" s="197"/>
      <c r="WMI90" s="197"/>
      <c r="WMJ90" s="197"/>
      <c r="WMK90" s="197"/>
      <c r="WML90" s="197"/>
      <c r="WMM90" s="197"/>
      <c r="WMN90" s="197"/>
      <c r="WMO90" s="197"/>
      <c r="WMP90" s="197"/>
      <c r="WMQ90" s="197"/>
      <c r="WMR90" s="197"/>
      <c r="WMS90" s="197"/>
      <c r="WMT90" s="197"/>
      <c r="WMU90" s="197"/>
      <c r="WMV90" s="197"/>
      <c r="WMW90" s="197"/>
      <c r="WMX90" s="197"/>
      <c r="WMY90" s="197"/>
      <c r="WMZ90" s="197"/>
      <c r="WNA90" s="197"/>
      <c r="WNB90" s="197"/>
      <c r="WNC90" s="197"/>
      <c r="WND90" s="197"/>
      <c r="WNE90" s="197"/>
      <c r="WNF90" s="197"/>
      <c r="WNG90" s="197"/>
      <c r="WNH90" s="197"/>
      <c r="WNI90" s="197"/>
      <c r="WNJ90" s="197"/>
      <c r="WNK90" s="197"/>
      <c r="WNL90" s="197"/>
      <c r="WNM90" s="197"/>
      <c r="WNN90" s="197"/>
      <c r="WNO90" s="197"/>
      <c r="WNP90" s="197"/>
      <c r="WNQ90" s="197"/>
      <c r="WNR90" s="197"/>
      <c r="WNS90" s="197"/>
      <c r="WNT90" s="197"/>
      <c r="WNU90" s="197"/>
      <c r="WNV90" s="197"/>
      <c r="WNW90" s="197"/>
      <c r="WNX90" s="197"/>
      <c r="WNY90" s="197"/>
      <c r="WNZ90" s="197"/>
      <c r="WOA90" s="197"/>
      <c r="WOB90" s="197"/>
      <c r="WOC90" s="197"/>
      <c r="WOD90" s="197"/>
      <c r="WOE90" s="197"/>
      <c r="WOF90" s="197"/>
      <c r="WOG90" s="197"/>
      <c r="WOH90" s="197"/>
      <c r="WOI90" s="197"/>
      <c r="WOJ90" s="197"/>
      <c r="WOK90" s="197"/>
      <c r="WOL90" s="197"/>
      <c r="WOM90" s="197"/>
      <c r="WON90" s="197"/>
      <c r="WOO90" s="197"/>
      <c r="WOP90" s="197"/>
      <c r="WOQ90" s="197"/>
      <c r="WOR90" s="197"/>
      <c r="WOS90" s="197"/>
      <c r="WOT90" s="197"/>
      <c r="WOU90" s="197"/>
      <c r="WOV90" s="197"/>
      <c r="WOW90" s="197"/>
      <c r="WOX90" s="197"/>
      <c r="WOY90" s="197"/>
      <c r="WOZ90" s="197"/>
      <c r="WPA90" s="197"/>
      <c r="WPB90" s="197"/>
      <c r="WPC90" s="197"/>
      <c r="WPD90" s="197"/>
      <c r="WPE90" s="197"/>
      <c r="WPF90" s="197"/>
      <c r="WPG90" s="197"/>
      <c r="WPH90" s="197"/>
      <c r="WPI90" s="197"/>
      <c r="WPJ90" s="197"/>
      <c r="WPK90" s="197"/>
      <c r="WPL90" s="197"/>
      <c r="WPM90" s="197"/>
      <c r="WPN90" s="197"/>
      <c r="WPO90" s="197"/>
      <c r="WPP90" s="197"/>
      <c r="WPQ90" s="197"/>
      <c r="WPR90" s="197"/>
      <c r="WPS90" s="197"/>
      <c r="WPT90" s="197"/>
      <c r="WPU90" s="197"/>
      <c r="WPV90" s="197"/>
      <c r="WPW90" s="197"/>
      <c r="WPX90" s="197"/>
      <c r="WPY90" s="197"/>
      <c r="WPZ90" s="197"/>
      <c r="WQA90" s="197"/>
      <c r="WQB90" s="197"/>
      <c r="WQC90" s="197"/>
      <c r="WQD90" s="197"/>
      <c r="WQE90" s="197"/>
      <c r="WQF90" s="197"/>
      <c r="WQG90" s="197"/>
      <c r="WQH90" s="197"/>
      <c r="WQI90" s="197"/>
      <c r="WQJ90" s="197"/>
      <c r="WQK90" s="197"/>
      <c r="WQL90" s="197"/>
      <c r="WQM90" s="197"/>
      <c r="WQN90" s="197"/>
      <c r="WQO90" s="197"/>
      <c r="WQP90" s="197"/>
      <c r="WQQ90" s="197"/>
      <c r="WQR90" s="197"/>
      <c r="WQS90" s="197"/>
      <c r="WQT90" s="197"/>
      <c r="WQU90" s="197"/>
      <c r="WQV90" s="197"/>
      <c r="WQW90" s="197"/>
      <c r="WQX90" s="197"/>
      <c r="WQY90" s="197"/>
      <c r="WQZ90" s="197"/>
      <c r="WRA90" s="197"/>
      <c r="WRB90" s="197"/>
      <c r="WRC90" s="197"/>
      <c r="WRD90" s="197"/>
      <c r="WRE90" s="197"/>
      <c r="WRF90" s="197"/>
      <c r="WRG90" s="197"/>
      <c r="WRH90" s="197"/>
      <c r="WRI90" s="197"/>
      <c r="WRJ90" s="197"/>
      <c r="WRK90" s="197"/>
      <c r="WRL90" s="197"/>
      <c r="WRM90" s="197"/>
      <c r="WRN90" s="197"/>
      <c r="WRO90" s="197"/>
      <c r="WRP90" s="197"/>
      <c r="WRQ90" s="197"/>
      <c r="WRR90" s="197"/>
      <c r="WRS90" s="197"/>
      <c r="WRT90" s="197"/>
      <c r="WRU90" s="197"/>
      <c r="WRV90" s="197"/>
      <c r="WRW90" s="197"/>
      <c r="WRX90" s="197"/>
      <c r="WRY90" s="197"/>
      <c r="WRZ90" s="197"/>
      <c r="WSA90" s="197"/>
      <c r="WSB90" s="197"/>
      <c r="WSC90" s="197"/>
      <c r="WSD90" s="197"/>
      <c r="WSE90" s="197"/>
      <c r="WSF90" s="197"/>
      <c r="WSG90" s="197"/>
      <c r="WSH90" s="197"/>
      <c r="WSI90" s="197"/>
      <c r="WSJ90" s="197"/>
      <c r="WSK90" s="197"/>
      <c r="WSL90" s="197"/>
      <c r="WSM90" s="197"/>
      <c r="WSN90" s="197"/>
      <c r="WSO90" s="197"/>
      <c r="WSP90" s="197"/>
      <c r="WSQ90" s="197"/>
      <c r="WSR90" s="197"/>
      <c r="WSS90" s="197"/>
      <c r="WST90" s="197"/>
      <c r="WSU90" s="197"/>
      <c r="WSV90" s="197"/>
      <c r="WSW90" s="197"/>
      <c r="WSX90" s="197"/>
      <c r="WSY90" s="197"/>
      <c r="WSZ90" s="197"/>
      <c r="WTA90" s="197"/>
      <c r="WTB90" s="197"/>
      <c r="WTC90" s="197"/>
      <c r="WTD90" s="197"/>
      <c r="WTE90" s="197"/>
      <c r="WTF90" s="197"/>
      <c r="WTG90" s="197"/>
      <c r="WTH90" s="197"/>
      <c r="WTI90" s="197"/>
      <c r="WTJ90" s="197"/>
      <c r="WTK90" s="197"/>
      <c r="WTL90" s="197"/>
      <c r="WTM90" s="197"/>
      <c r="WTN90" s="197"/>
      <c r="WTO90" s="197"/>
      <c r="WTP90" s="197"/>
      <c r="WTQ90" s="197"/>
      <c r="WTR90" s="197"/>
      <c r="WTS90" s="197"/>
      <c r="WTT90" s="197"/>
      <c r="WTU90" s="197"/>
      <c r="WTV90" s="197"/>
      <c r="WTW90" s="197"/>
      <c r="WTX90" s="197"/>
      <c r="WTY90" s="197"/>
      <c r="WTZ90" s="197"/>
      <c r="WUA90" s="197"/>
      <c r="WUB90" s="197"/>
      <c r="WUC90" s="197"/>
      <c r="WUD90" s="197"/>
      <c r="WUE90" s="197"/>
      <c r="WUF90" s="197"/>
      <c r="WUG90" s="197"/>
      <c r="WUH90" s="197"/>
      <c r="WUI90" s="197"/>
      <c r="WUJ90" s="197"/>
      <c r="WUK90" s="197"/>
      <c r="WUL90" s="197"/>
      <c r="WUM90" s="197"/>
      <c r="WUN90" s="197"/>
      <c r="WUO90" s="197"/>
      <c r="WUP90" s="197"/>
      <c r="WUQ90" s="197"/>
      <c r="WUR90" s="197"/>
      <c r="WUS90" s="197"/>
      <c r="WUT90" s="197"/>
      <c r="WUU90" s="197"/>
      <c r="WUV90" s="197"/>
      <c r="WUW90" s="197"/>
      <c r="WUX90" s="197"/>
      <c r="WUY90" s="197"/>
      <c r="WUZ90" s="197"/>
      <c r="WVA90" s="197"/>
      <c r="WVB90" s="197"/>
      <c r="WVC90" s="197"/>
      <c r="WVD90" s="197"/>
      <c r="WVE90" s="197"/>
      <c r="WVF90" s="197"/>
      <c r="WVG90" s="197"/>
      <c r="WVH90" s="197"/>
      <c r="WVI90" s="197"/>
      <c r="WVJ90" s="197"/>
      <c r="WVK90" s="197"/>
      <c r="WVL90" s="197"/>
      <c r="WVM90" s="197"/>
      <c r="WVN90" s="197"/>
      <c r="WVO90" s="197"/>
      <c r="WVP90" s="197"/>
      <c r="WVQ90" s="197"/>
      <c r="WVR90" s="197"/>
      <c r="WVS90" s="197"/>
      <c r="WVT90" s="197"/>
      <c r="WVU90" s="197"/>
      <c r="WVV90" s="197"/>
      <c r="WVW90" s="197"/>
      <c r="WVX90" s="197"/>
      <c r="WVY90" s="197"/>
      <c r="WVZ90" s="197"/>
      <c r="WWA90" s="197"/>
      <c r="WWB90" s="197"/>
      <c r="WWC90" s="197"/>
      <c r="WWD90" s="197"/>
      <c r="WWE90" s="197"/>
      <c r="WWF90" s="197"/>
      <c r="WWG90" s="197"/>
      <c r="WWH90" s="197"/>
      <c r="WWI90" s="197"/>
      <c r="WWJ90" s="197"/>
      <c r="WWK90" s="197"/>
      <c r="WWL90" s="197"/>
      <c r="WWM90" s="197"/>
      <c r="WWN90" s="197"/>
      <c r="WWO90" s="197"/>
      <c r="WWP90" s="197"/>
      <c r="WWQ90" s="197"/>
      <c r="WWR90" s="197"/>
      <c r="WWS90" s="197"/>
      <c r="WWT90" s="197"/>
      <c r="WWU90" s="197"/>
      <c r="WWV90" s="197"/>
      <c r="WWW90" s="197"/>
      <c r="WWX90" s="197"/>
      <c r="WWY90" s="197"/>
      <c r="WWZ90" s="197"/>
      <c r="WXA90" s="197"/>
      <c r="WXB90" s="197"/>
      <c r="WXC90" s="197"/>
      <c r="WXD90" s="197"/>
      <c r="WXE90" s="197"/>
      <c r="WXF90" s="197"/>
      <c r="WXG90" s="197"/>
      <c r="WXH90" s="197"/>
      <c r="WXI90" s="197"/>
      <c r="WXJ90" s="197"/>
      <c r="WXK90" s="197"/>
      <c r="WXL90" s="197"/>
      <c r="WXM90" s="197"/>
      <c r="WXN90" s="197"/>
      <c r="WXO90" s="197"/>
      <c r="WXP90" s="197"/>
      <c r="WXQ90" s="197"/>
      <c r="WXR90" s="197"/>
      <c r="WXS90" s="197"/>
      <c r="WXT90" s="197"/>
      <c r="WXU90" s="197"/>
      <c r="WXV90" s="197"/>
      <c r="WXW90" s="197"/>
      <c r="WXX90" s="197"/>
      <c r="WXY90" s="197"/>
      <c r="WXZ90" s="197"/>
      <c r="WYA90" s="197"/>
      <c r="WYB90" s="197"/>
      <c r="WYC90" s="197"/>
      <c r="WYD90" s="197"/>
      <c r="WYE90" s="197"/>
      <c r="WYF90" s="197"/>
      <c r="WYG90" s="197"/>
      <c r="WYH90" s="197"/>
      <c r="WYI90" s="197"/>
      <c r="WYJ90" s="197"/>
      <c r="WYK90" s="197"/>
      <c r="WYL90" s="197"/>
      <c r="WYM90" s="197"/>
      <c r="WYN90" s="197"/>
      <c r="WYO90" s="197"/>
      <c r="WYP90" s="197"/>
      <c r="WYQ90" s="197"/>
      <c r="WYR90" s="197"/>
      <c r="WYS90" s="197"/>
      <c r="WYT90" s="197"/>
      <c r="WYU90" s="197"/>
      <c r="WYV90" s="197"/>
      <c r="WYW90" s="197"/>
      <c r="WYX90" s="197"/>
      <c r="WYY90" s="197"/>
      <c r="WYZ90" s="197"/>
      <c r="WZA90" s="197"/>
      <c r="WZB90" s="197"/>
      <c r="WZC90" s="197"/>
      <c r="WZD90" s="197"/>
      <c r="WZE90" s="197"/>
      <c r="WZF90" s="197"/>
      <c r="WZG90" s="197"/>
      <c r="WZH90" s="197"/>
      <c r="WZI90" s="197"/>
      <c r="WZJ90" s="197"/>
      <c r="WZK90" s="197"/>
      <c r="WZL90" s="197"/>
      <c r="WZM90" s="197"/>
      <c r="WZN90" s="197"/>
      <c r="WZO90" s="197"/>
      <c r="WZP90" s="197"/>
      <c r="WZQ90" s="197"/>
      <c r="WZR90" s="197"/>
      <c r="WZS90" s="197"/>
      <c r="WZT90" s="197"/>
      <c r="WZU90" s="197"/>
      <c r="WZV90" s="197"/>
      <c r="WZW90" s="197"/>
      <c r="WZX90" s="197"/>
      <c r="WZY90" s="197"/>
      <c r="WZZ90" s="197"/>
      <c r="XAA90" s="197"/>
      <c r="XAB90" s="197"/>
      <c r="XAC90" s="197"/>
      <c r="XAD90" s="197"/>
      <c r="XAE90" s="197"/>
      <c r="XAF90" s="197"/>
      <c r="XAG90" s="197"/>
      <c r="XAH90" s="197"/>
      <c r="XAI90" s="197"/>
      <c r="XAJ90" s="197"/>
      <c r="XAK90" s="197"/>
      <c r="XAL90" s="197"/>
      <c r="XAM90" s="197"/>
      <c r="XAN90" s="197"/>
      <c r="XAO90" s="197"/>
      <c r="XAP90" s="197"/>
      <c r="XAQ90" s="197"/>
      <c r="XAR90" s="197"/>
      <c r="XAS90" s="197"/>
      <c r="XAT90" s="197"/>
      <c r="XAU90" s="197"/>
      <c r="XAV90" s="197"/>
      <c r="XAW90" s="197"/>
      <c r="XAX90" s="197"/>
      <c r="XAY90" s="197"/>
      <c r="XAZ90" s="197"/>
      <c r="XBA90" s="197"/>
      <c r="XBB90" s="197"/>
      <c r="XBC90" s="197"/>
      <c r="XBD90" s="197"/>
      <c r="XBE90" s="197"/>
      <c r="XBF90" s="197"/>
      <c r="XBG90" s="197"/>
      <c r="XBH90" s="197"/>
      <c r="XBI90" s="197"/>
      <c r="XBJ90" s="197"/>
      <c r="XBK90" s="197"/>
      <c r="XBL90" s="197"/>
      <c r="XBM90" s="197"/>
      <c r="XBN90" s="197"/>
      <c r="XBO90" s="197"/>
      <c r="XBP90" s="197"/>
      <c r="XBQ90" s="197"/>
      <c r="XBR90" s="197"/>
      <c r="XBS90" s="197"/>
      <c r="XBT90" s="197"/>
      <c r="XBU90" s="197"/>
      <c r="XBV90" s="197"/>
      <c r="XBW90" s="197"/>
      <c r="XBX90" s="197"/>
      <c r="XBY90" s="197"/>
      <c r="XBZ90" s="197"/>
      <c r="XCA90" s="197"/>
      <c r="XCB90" s="197"/>
      <c r="XCC90" s="197"/>
      <c r="XCD90" s="197"/>
      <c r="XCE90" s="197"/>
      <c r="XCF90" s="197"/>
      <c r="XCG90" s="197"/>
      <c r="XCH90" s="197"/>
      <c r="XCI90" s="197"/>
      <c r="XCJ90" s="197"/>
      <c r="XCK90" s="197"/>
      <c r="XCL90" s="197"/>
      <c r="XCM90" s="197"/>
      <c r="XCN90" s="197"/>
      <c r="XCO90" s="197"/>
      <c r="XCP90" s="197"/>
      <c r="XCQ90" s="197"/>
      <c r="XCR90" s="197"/>
      <c r="XCS90" s="197"/>
      <c r="XCT90" s="197"/>
      <c r="XCU90" s="197"/>
      <c r="XCV90" s="197"/>
      <c r="XCW90" s="197"/>
      <c r="XCX90" s="197"/>
      <c r="XCY90" s="197"/>
      <c r="XCZ90" s="197"/>
      <c r="XDA90" s="197"/>
      <c r="XDB90" s="197"/>
      <c r="XDC90" s="197"/>
      <c r="XDD90" s="197"/>
      <c r="XDE90" s="197"/>
      <c r="XDF90" s="197"/>
      <c r="XDG90" s="197"/>
      <c r="XDH90" s="197"/>
      <c r="XDI90" s="197"/>
      <c r="XDJ90" s="197"/>
      <c r="XDK90" s="197"/>
      <c r="XDL90" s="197"/>
      <c r="XDM90" s="197"/>
      <c r="XDN90" s="197"/>
      <c r="XDO90" s="197"/>
      <c r="XDP90" s="197"/>
      <c r="XDQ90" s="197"/>
      <c r="XDR90" s="197"/>
      <c r="XDS90" s="197"/>
      <c r="XDT90" s="197"/>
      <c r="XDU90" s="197"/>
      <c r="XDV90" s="197"/>
      <c r="XDW90" s="197"/>
      <c r="XDX90" s="197"/>
      <c r="XDY90" s="197"/>
      <c r="XDZ90" s="197"/>
      <c r="XEA90" s="197"/>
      <c r="XEB90" s="197"/>
      <c r="XEC90" s="197"/>
      <c r="XED90" s="197"/>
      <c r="XEE90" s="197"/>
      <c r="XEF90" s="197"/>
      <c r="XEG90" s="197"/>
      <c r="XEH90" s="197"/>
      <c r="XEI90" s="197"/>
      <c r="XEJ90" s="197"/>
      <c r="XEK90" s="197"/>
      <c r="XEL90" s="197"/>
      <c r="XEM90" s="197"/>
      <c r="XEN90" s="197"/>
      <c r="XEO90" s="197"/>
      <c r="XEP90" s="197"/>
      <c r="XEQ90" s="197"/>
      <c r="XER90" s="197"/>
      <c r="XES90" s="197"/>
      <c r="XET90" s="197"/>
      <c r="XEU90" s="197"/>
      <c r="XEV90" s="197"/>
      <c r="XEW90" s="197"/>
      <c r="XEX90" s="197"/>
      <c r="XEY90" s="197"/>
      <c r="XEZ90" s="198"/>
      <c r="XFA90" s="198"/>
      <c r="XFB90" s="198"/>
      <c r="XFC90" s="198"/>
      <c r="XFD90" s="560"/>
    </row>
    <row r="91" s="3" customFormat="1" ht="42" customHeight="1" spans="1:16384">
      <c r="A91" s="515"/>
      <c r="B91" s="516"/>
      <c r="C91" s="517" t="s">
        <v>217</v>
      </c>
      <c r="D91" s="517"/>
      <c r="E91" s="523" t="s">
        <v>140</v>
      </c>
      <c r="F91" s="524">
        <v>0</v>
      </c>
      <c r="G91" s="524">
        <v>240</v>
      </c>
      <c r="H91" s="524">
        <f t="shared" si="6"/>
        <v>0</v>
      </c>
      <c r="I91" s="537" t="s">
        <v>218</v>
      </c>
      <c r="J91" s="530">
        <v>140</v>
      </c>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97"/>
      <c r="IQ91" s="197"/>
      <c r="IR91" s="197"/>
      <c r="IS91" s="197"/>
      <c r="IT91" s="197"/>
      <c r="IU91" s="197"/>
      <c r="IV91" s="197"/>
      <c r="IW91" s="197"/>
      <c r="IX91" s="197"/>
      <c r="IY91" s="197"/>
      <c r="IZ91" s="197"/>
      <c r="JA91" s="197"/>
      <c r="JB91" s="197"/>
      <c r="JC91" s="197"/>
      <c r="JD91" s="197"/>
      <c r="JE91" s="197"/>
      <c r="JF91" s="197"/>
      <c r="JG91" s="197"/>
      <c r="JH91" s="197"/>
      <c r="JI91" s="197"/>
      <c r="JJ91" s="197"/>
      <c r="JK91" s="197"/>
      <c r="JL91" s="197"/>
      <c r="JM91" s="197"/>
      <c r="JN91" s="197"/>
      <c r="JO91" s="197"/>
      <c r="JP91" s="197"/>
      <c r="JQ91" s="197"/>
      <c r="JR91" s="197"/>
      <c r="JS91" s="197"/>
      <c r="JT91" s="197"/>
      <c r="JU91" s="197"/>
      <c r="JV91" s="197"/>
      <c r="JW91" s="197"/>
      <c r="JX91" s="197"/>
      <c r="JY91" s="197"/>
      <c r="JZ91" s="197"/>
      <c r="KA91" s="197"/>
      <c r="KB91" s="197"/>
      <c r="KC91" s="197"/>
      <c r="KD91" s="197"/>
      <c r="KE91" s="197"/>
      <c r="KF91" s="197"/>
      <c r="KG91" s="197"/>
      <c r="KH91" s="197"/>
      <c r="KI91" s="197"/>
      <c r="KJ91" s="197"/>
      <c r="KK91" s="197"/>
      <c r="KL91" s="197"/>
      <c r="KM91" s="197"/>
      <c r="KN91" s="197"/>
      <c r="KO91" s="197"/>
      <c r="KP91" s="197"/>
      <c r="KQ91" s="197"/>
      <c r="KR91" s="197"/>
      <c r="KS91" s="197"/>
      <c r="KT91" s="197"/>
      <c r="KU91" s="197"/>
      <c r="KV91" s="197"/>
      <c r="KW91" s="197"/>
      <c r="KX91" s="197"/>
      <c r="KY91" s="197"/>
      <c r="KZ91" s="197"/>
      <c r="LA91" s="197"/>
      <c r="LB91" s="197"/>
      <c r="LC91" s="197"/>
      <c r="LD91" s="197"/>
      <c r="LE91" s="197"/>
      <c r="LF91" s="197"/>
      <c r="LG91" s="197"/>
      <c r="LH91" s="197"/>
      <c r="LI91" s="197"/>
      <c r="LJ91" s="197"/>
      <c r="LK91" s="197"/>
      <c r="LL91" s="197"/>
      <c r="LM91" s="197"/>
      <c r="LN91" s="197"/>
      <c r="LO91" s="197"/>
      <c r="LP91" s="197"/>
      <c r="LQ91" s="197"/>
      <c r="LR91" s="197"/>
      <c r="LS91" s="197"/>
      <c r="LT91" s="197"/>
      <c r="LU91" s="197"/>
      <c r="LV91" s="197"/>
      <c r="LW91" s="197"/>
      <c r="LX91" s="197"/>
      <c r="LY91" s="197"/>
      <c r="LZ91" s="197"/>
      <c r="MA91" s="197"/>
      <c r="MB91" s="197"/>
      <c r="MC91" s="197"/>
      <c r="MD91" s="197"/>
      <c r="ME91" s="197"/>
      <c r="MF91" s="197"/>
      <c r="MG91" s="197"/>
      <c r="MH91" s="197"/>
      <c r="MI91" s="197"/>
      <c r="MJ91" s="197"/>
      <c r="MK91" s="197"/>
      <c r="ML91" s="197"/>
      <c r="MM91" s="197"/>
      <c r="MN91" s="197"/>
      <c r="MO91" s="197"/>
      <c r="MP91" s="197"/>
      <c r="MQ91" s="197"/>
      <c r="MR91" s="197"/>
      <c r="MS91" s="197"/>
      <c r="MT91" s="197"/>
      <c r="MU91" s="197"/>
      <c r="MV91" s="197"/>
      <c r="MW91" s="197"/>
      <c r="MX91" s="197"/>
      <c r="MY91" s="197"/>
      <c r="MZ91" s="197"/>
      <c r="NA91" s="197"/>
      <c r="NB91" s="197"/>
      <c r="NC91" s="197"/>
      <c r="ND91" s="197"/>
      <c r="NE91" s="197"/>
      <c r="NF91" s="197"/>
      <c r="NG91" s="197"/>
      <c r="NH91" s="197"/>
      <c r="NI91" s="197"/>
      <c r="NJ91" s="197"/>
      <c r="NK91" s="197"/>
      <c r="NL91" s="197"/>
      <c r="NM91" s="197"/>
      <c r="NN91" s="197"/>
      <c r="NO91" s="197"/>
      <c r="NP91" s="197"/>
      <c r="NQ91" s="197"/>
      <c r="NR91" s="197"/>
      <c r="NS91" s="197"/>
      <c r="NT91" s="197"/>
      <c r="NU91" s="197"/>
      <c r="NV91" s="197"/>
      <c r="NW91" s="197"/>
      <c r="NX91" s="197"/>
      <c r="NY91" s="197"/>
      <c r="NZ91" s="197"/>
      <c r="OA91" s="197"/>
      <c r="OB91" s="197"/>
      <c r="OC91" s="197"/>
      <c r="OD91" s="197"/>
      <c r="OE91" s="197"/>
      <c r="OF91" s="197"/>
      <c r="OG91" s="197"/>
      <c r="OH91" s="197"/>
      <c r="OI91" s="197"/>
      <c r="OJ91" s="197"/>
      <c r="OK91" s="197"/>
      <c r="OL91" s="197"/>
      <c r="OM91" s="197"/>
      <c r="ON91" s="197"/>
      <c r="OO91" s="197"/>
      <c r="OP91" s="197"/>
      <c r="OQ91" s="197"/>
      <c r="OR91" s="197"/>
      <c r="OS91" s="197"/>
      <c r="OT91" s="197"/>
      <c r="OU91" s="197"/>
      <c r="OV91" s="197"/>
      <c r="OW91" s="197"/>
      <c r="OX91" s="197"/>
      <c r="OY91" s="197"/>
      <c r="OZ91" s="197"/>
      <c r="PA91" s="197"/>
      <c r="PB91" s="197"/>
      <c r="PC91" s="197"/>
      <c r="PD91" s="197"/>
      <c r="PE91" s="197"/>
      <c r="PF91" s="197"/>
      <c r="PG91" s="197"/>
      <c r="PH91" s="197"/>
      <c r="PI91" s="197"/>
      <c r="PJ91" s="197"/>
      <c r="PK91" s="197"/>
      <c r="PL91" s="197"/>
      <c r="PM91" s="197"/>
      <c r="PN91" s="197"/>
      <c r="PO91" s="197"/>
      <c r="PP91" s="197"/>
      <c r="PQ91" s="197"/>
      <c r="PR91" s="197"/>
      <c r="PS91" s="197"/>
      <c r="PT91" s="197"/>
      <c r="PU91" s="197"/>
      <c r="PV91" s="197"/>
      <c r="PW91" s="197"/>
      <c r="PX91" s="197"/>
      <c r="PY91" s="197"/>
      <c r="PZ91" s="197"/>
      <c r="QA91" s="197"/>
      <c r="QB91" s="197"/>
      <c r="QC91" s="197"/>
      <c r="QD91" s="197"/>
      <c r="QE91" s="197"/>
      <c r="QF91" s="197"/>
      <c r="QG91" s="197"/>
      <c r="QH91" s="197"/>
      <c r="QI91" s="197"/>
      <c r="QJ91" s="197"/>
      <c r="QK91" s="197"/>
      <c r="QL91" s="197"/>
      <c r="QM91" s="197"/>
      <c r="QN91" s="197"/>
      <c r="QO91" s="197"/>
      <c r="QP91" s="197"/>
      <c r="QQ91" s="197"/>
      <c r="QR91" s="197"/>
      <c r="QS91" s="197"/>
      <c r="QT91" s="197"/>
      <c r="QU91" s="197"/>
      <c r="QV91" s="197"/>
      <c r="QW91" s="197"/>
      <c r="QX91" s="197"/>
      <c r="QY91" s="197"/>
      <c r="QZ91" s="197"/>
      <c r="RA91" s="197"/>
      <c r="RB91" s="197"/>
      <c r="RC91" s="197"/>
      <c r="RD91" s="197"/>
      <c r="RE91" s="197"/>
      <c r="RF91" s="197"/>
      <c r="RG91" s="197"/>
      <c r="RH91" s="197"/>
      <c r="RI91" s="197"/>
      <c r="RJ91" s="197"/>
      <c r="RK91" s="197"/>
      <c r="RL91" s="197"/>
      <c r="RM91" s="197"/>
      <c r="RN91" s="197"/>
      <c r="RO91" s="197"/>
      <c r="RP91" s="197"/>
      <c r="RQ91" s="197"/>
      <c r="RR91" s="197"/>
      <c r="RS91" s="197"/>
      <c r="RT91" s="197"/>
      <c r="RU91" s="197"/>
      <c r="RV91" s="197"/>
      <c r="RW91" s="197"/>
      <c r="RX91" s="197"/>
      <c r="RY91" s="197"/>
      <c r="RZ91" s="197"/>
      <c r="SA91" s="197"/>
      <c r="SB91" s="197"/>
      <c r="SC91" s="197"/>
      <c r="SD91" s="197"/>
      <c r="SE91" s="197"/>
      <c r="SF91" s="197"/>
      <c r="SG91" s="197"/>
      <c r="SH91" s="197"/>
      <c r="SI91" s="197"/>
      <c r="SJ91" s="197"/>
      <c r="SK91" s="197"/>
      <c r="SL91" s="197"/>
      <c r="SM91" s="197"/>
      <c r="SN91" s="197"/>
      <c r="SO91" s="197"/>
      <c r="SP91" s="197"/>
      <c r="SQ91" s="197"/>
      <c r="SR91" s="197"/>
      <c r="SS91" s="197"/>
      <c r="ST91" s="197"/>
      <c r="SU91" s="197"/>
      <c r="SV91" s="197"/>
      <c r="SW91" s="197"/>
      <c r="SX91" s="197"/>
      <c r="SY91" s="197"/>
      <c r="SZ91" s="197"/>
      <c r="TA91" s="197"/>
      <c r="TB91" s="197"/>
      <c r="TC91" s="197"/>
      <c r="TD91" s="197"/>
      <c r="TE91" s="197"/>
      <c r="TF91" s="197"/>
      <c r="TG91" s="197"/>
      <c r="TH91" s="197"/>
      <c r="TI91" s="197"/>
      <c r="TJ91" s="197"/>
      <c r="TK91" s="197"/>
      <c r="TL91" s="197"/>
      <c r="TM91" s="197"/>
      <c r="TN91" s="197"/>
      <c r="TO91" s="197"/>
      <c r="TP91" s="197"/>
      <c r="TQ91" s="197"/>
      <c r="TR91" s="197"/>
      <c r="TS91" s="197"/>
      <c r="TT91" s="197"/>
      <c r="TU91" s="197"/>
      <c r="TV91" s="197"/>
      <c r="TW91" s="197"/>
      <c r="TX91" s="197"/>
      <c r="TY91" s="197"/>
      <c r="TZ91" s="197"/>
      <c r="UA91" s="197"/>
      <c r="UB91" s="197"/>
      <c r="UC91" s="197"/>
      <c r="UD91" s="197"/>
      <c r="UE91" s="197"/>
      <c r="UF91" s="197"/>
      <c r="UG91" s="197"/>
      <c r="UH91" s="197"/>
      <c r="UI91" s="197"/>
      <c r="UJ91" s="197"/>
      <c r="UK91" s="197"/>
      <c r="UL91" s="197"/>
      <c r="UM91" s="197"/>
      <c r="UN91" s="197"/>
      <c r="UO91" s="197"/>
      <c r="UP91" s="197"/>
      <c r="UQ91" s="197"/>
      <c r="UR91" s="197"/>
      <c r="US91" s="197"/>
      <c r="UT91" s="197"/>
      <c r="UU91" s="197"/>
      <c r="UV91" s="197"/>
      <c r="UW91" s="197"/>
      <c r="UX91" s="197"/>
      <c r="UY91" s="197"/>
      <c r="UZ91" s="197"/>
      <c r="VA91" s="197"/>
      <c r="VB91" s="197"/>
      <c r="VC91" s="197"/>
      <c r="VD91" s="197"/>
      <c r="VE91" s="197"/>
      <c r="VF91" s="197"/>
      <c r="VG91" s="197"/>
      <c r="VH91" s="197"/>
      <c r="VI91" s="197"/>
      <c r="VJ91" s="197"/>
      <c r="VK91" s="197"/>
      <c r="VL91" s="197"/>
      <c r="VM91" s="197"/>
      <c r="VN91" s="197"/>
      <c r="VO91" s="197"/>
      <c r="VP91" s="197"/>
      <c r="VQ91" s="197"/>
      <c r="VR91" s="197"/>
      <c r="VS91" s="197"/>
      <c r="VT91" s="197"/>
      <c r="VU91" s="197"/>
      <c r="VV91" s="197"/>
      <c r="VW91" s="197"/>
      <c r="VX91" s="197"/>
      <c r="VY91" s="197"/>
      <c r="VZ91" s="197"/>
      <c r="WA91" s="197"/>
      <c r="WB91" s="197"/>
      <c r="WC91" s="197"/>
      <c r="WD91" s="197"/>
      <c r="WE91" s="197"/>
      <c r="WF91" s="197"/>
      <c r="WG91" s="197"/>
      <c r="WH91" s="197"/>
      <c r="WI91" s="197"/>
      <c r="WJ91" s="197"/>
      <c r="WK91" s="197"/>
      <c r="WL91" s="197"/>
      <c r="WM91" s="197"/>
      <c r="WN91" s="197"/>
      <c r="WO91" s="197"/>
      <c r="WP91" s="197"/>
      <c r="WQ91" s="197"/>
      <c r="WR91" s="197"/>
      <c r="WS91" s="197"/>
      <c r="WT91" s="197"/>
      <c r="WU91" s="197"/>
      <c r="WV91" s="197"/>
      <c r="WW91" s="197"/>
      <c r="WX91" s="197"/>
      <c r="WY91" s="197"/>
      <c r="WZ91" s="197"/>
      <c r="XA91" s="197"/>
      <c r="XB91" s="197"/>
      <c r="XC91" s="197"/>
      <c r="XD91" s="197"/>
      <c r="XE91" s="197"/>
      <c r="XF91" s="197"/>
      <c r="XG91" s="197"/>
      <c r="XH91" s="197"/>
      <c r="XI91" s="197"/>
      <c r="XJ91" s="197"/>
      <c r="XK91" s="197"/>
      <c r="XL91" s="197"/>
      <c r="XM91" s="197"/>
      <c r="XN91" s="197"/>
      <c r="XO91" s="197"/>
      <c r="XP91" s="197"/>
      <c r="XQ91" s="197"/>
      <c r="XR91" s="197"/>
      <c r="XS91" s="197"/>
      <c r="XT91" s="197"/>
      <c r="XU91" s="197"/>
      <c r="XV91" s="197"/>
      <c r="XW91" s="197"/>
      <c r="XX91" s="197"/>
      <c r="XY91" s="197"/>
      <c r="XZ91" s="197"/>
      <c r="YA91" s="197"/>
      <c r="YB91" s="197"/>
      <c r="YC91" s="197"/>
      <c r="YD91" s="197"/>
      <c r="YE91" s="197"/>
      <c r="YF91" s="197"/>
      <c r="YG91" s="197"/>
      <c r="YH91" s="197"/>
      <c r="YI91" s="197"/>
      <c r="YJ91" s="197"/>
      <c r="YK91" s="197"/>
      <c r="YL91" s="197"/>
      <c r="YM91" s="197"/>
      <c r="YN91" s="197"/>
      <c r="YO91" s="197"/>
      <c r="YP91" s="197"/>
      <c r="YQ91" s="197"/>
      <c r="YR91" s="197"/>
      <c r="YS91" s="197"/>
      <c r="YT91" s="197"/>
      <c r="YU91" s="197"/>
      <c r="YV91" s="197"/>
      <c r="YW91" s="197"/>
      <c r="YX91" s="197"/>
      <c r="YY91" s="197"/>
      <c r="YZ91" s="197"/>
      <c r="ZA91" s="197"/>
      <c r="ZB91" s="197"/>
      <c r="ZC91" s="197"/>
      <c r="ZD91" s="197"/>
      <c r="ZE91" s="197"/>
      <c r="ZF91" s="197"/>
      <c r="ZG91" s="197"/>
      <c r="ZH91" s="197"/>
      <c r="ZI91" s="197"/>
      <c r="ZJ91" s="197"/>
      <c r="ZK91" s="197"/>
      <c r="ZL91" s="197"/>
      <c r="ZM91" s="197"/>
      <c r="ZN91" s="197"/>
      <c r="ZO91" s="197"/>
      <c r="ZP91" s="197"/>
      <c r="ZQ91" s="197"/>
      <c r="ZR91" s="197"/>
      <c r="ZS91" s="197"/>
      <c r="ZT91" s="197"/>
      <c r="ZU91" s="197"/>
      <c r="ZV91" s="197"/>
      <c r="ZW91" s="197"/>
      <c r="ZX91" s="197"/>
      <c r="ZY91" s="197"/>
      <c r="ZZ91" s="197"/>
      <c r="AAA91" s="197"/>
      <c r="AAB91" s="197"/>
      <c r="AAC91" s="197"/>
      <c r="AAD91" s="197"/>
      <c r="AAE91" s="197"/>
      <c r="AAF91" s="197"/>
      <c r="AAG91" s="197"/>
      <c r="AAH91" s="197"/>
      <c r="AAI91" s="197"/>
      <c r="AAJ91" s="197"/>
      <c r="AAK91" s="197"/>
      <c r="AAL91" s="197"/>
      <c r="AAM91" s="197"/>
      <c r="AAN91" s="197"/>
      <c r="AAO91" s="197"/>
      <c r="AAP91" s="197"/>
      <c r="AAQ91" s="197"/>
      <c r="AAR91" s="197"/>
      <c r="AAS91" s="197"/>
      <c r="AAT91" s="197"/>
      <c r="AAU91" s="197"/>
      <c r="AAV91" s="197"/>
      <c r="AAW91" s="197"/>
      <c r="AAX91" s="197"/>
      <c r="AAY91" s="197"/>
      <c r="AAZ91" s="197"/>
      <c r="ABA91" s="197"/>
      <c r="ABB91" s="197"/>
      <c r="ABC91" s="197"/>
      <c r="ABD91" s="197"/>
      <c r="ABE91" s="197"/>
      <c r="ABF91" s="197"/>
      <c r="ABG91" s="197"/>
      <c r="ABH91" s="197"/>
      <c r="ABI91" s="197"/>
      <c r="ABJ91" s="197"/>
      <c r="ABK91" s="197"/>
      <c r="ABL91" s="197"/>
      <c r="ABM91" s="197"/>
      <c r="ABN91" s="197"/>
      <c r="ABO91" s="197"/>
      <c r="ABP91" s="197"/>
      <c r="ABQ91" s="197"/>
      <c r="ABR91" s="197"/>
      <c r="ABS91" s="197"/>
      <c r="ABT91" s="197"/>
      <c r="ABU91" s="197"/>
      <c r="ABV91" s="197"/>
      <c r="ABW91" s="197"/>
      <c r="ABX91" s="197"/>
      <c r="ABY91" s="197"/>
      <c r="ABZ91" s="197"/>
      <c r="ACA91" s="197"/>
      <c r="ACB91" s="197"/>
      <c r="ACC91" s="197"/>
      <c r="ACD91" s="197"/>
      <c r="ACE91" s="197"/>
      <c r="ACF91" s="197"/>
      <c r="ACG91" s="197"/>
      <c r="ACH91" s="197"/>
      <c r="ACI91" s="197"/>
      <c r="ACJ91" s="197"/>
      <c r="ACK91" s="197"/>
      <c r="ACL91" s="197"/>
      <c r="ACM91" s="197"/>
      <c r="ACN91" s="197"/>
      <c r="ACO91" s="197"/>
      <c r="ACP91" s="197"/>
      <c r="ACQ91" s="197"/>
      <c r="ACR91" s="197"/>
      <c r="ACS91" s="197"/>
      <c r="ACT91" s="197"/>
      <c r="ACU91" s="197"/>
      <c r="ACV91" s="197"/>
      <c r="ACW91" s="197"/>
      <c r="ACX91" s="197"/>
      <c r="ACY91" s="197"/>
      <c r="ACZ91" s="197"/>
      <c r="ADA91" s="197"/>
      <c r="ADB91" s="197"/>
      <c r="ADC91" s="197"/>
      <c r="ADD91" s="197"/>
      <c r="ADE91" s="197"/>
      <c r="ADF91" s="197"/>
      <c r="ADG91" s="197"/>
      <c r="ADH91" s="197"/>
      <c r="ADI91" s="197"/>
      <c r="ADJ91" s="197"/>
      <c r="ADK91" s="197"/>
      <c r="ADL91" s="197"/>
      <c r="ADM91" s="197"/>
      <c r="ADN91" s="197"/>
      <c r="ADO91" s="197"/>
      <c r="ADP91" s="197"/>
      <c r="ADQ91" s="197"/>
      <c r="ADR91" s="197"/>
      <c r="ADS91" s="197"/>
      <c r="ADT91" s="197"/>
      <c r="ADU91" s="197"/>
      <c r="ADV91" s="197"/>
      <c r="ADW91" s="197"/>
      <c r="ADX91" s="197"/>
      <c r="ADY91" s="197"/>
      <c r="ADZ91" s="197"/>
      <c r="AEA91" s="197"/>
      <c r="AEB91" s="197"/>
      <c r="AEC91" s="197"/>
      <c r="AED91" s="197"/>
      <c r="AEE91" s="197"/>
      <c r="AEF91" s="197"/>
      <c r="AEG91" s="197"/>
      <c r="AEH91" s="197"/>
      <c r="AEI91" s="197"/>
      <c r="AEJ91" s="197"/>
      <c r="AEK91" s="197"/>
      <c r="AEL91" s="197"/>
      <c r="AEM91" s="197"/>
      <c r="AEN91" s="197"/>
      <c r="AEO91" s="197"/>
      <c r="AEP91" s="197"/>
      <c r="AEQ91" s="197"/>
      <c r="AER91" s="197"/>
      <c r="AES91" s="197"/>
      <c r="AET91" s="197"/>
      <c r="AEU91" s="197"/>
      <c r="AEV91" s="197"/>
      <c r="AEW91" s="197"/>
      <c r="AEX91" s="197"/>
      <c r="AEY91" s="197"/>
      <c r="AEZ91" s="197"/>
      <c r="AFA91" s="197"/>
      <c r="AFB91" s="197"/>
      <c r="AFC91" s="197"/>
      <c r="AFD91" s="197"/>
      <c r="AFE91" s="197"/>
      <c r="AFF91" s="197"/>
      <c r="AFG91" s="197"/>
      <c r="AFH91" s="197"/>
      <c r="AFI91" s="197"/>
      <c r="AFJ91" s="197"/>
      <c r="AFK91" s="197"/>
      <c r="AFL91" s="197"/>
      <c r="AFM91" s="197"/>
      <c r="AFN91" s="197"/>
      <c r="AFO91" s="197"/>
      <c r="AFP91" s="197"/>
      <c r="AFQ91" s="197"/>
      <c r="AFR91" s="197"/>
      <c r="AFS91" s="197"/>
      <c r="AFT91" s="197"/>
      <c r="AFU91" s="197"/>
      <c r="AFV91" s="197"/>
      <c r="AFW91" s="197"/>
      <c r="AFX91" s="197"/>
      <c r="AFY91" s="197"/>
      <c r="AFZ91" s="197"/>
      <c r="AGA91" s="197"/>
      <c r="AGB91" s="197"/>
      <c r="AGC91" s="197"/>
      <c r="AGD91" s="197"/>
      <c r="AGE91" s="197"/>
      <c r="AGF91" s="197"/>
      <c r="AGG91" s="197"/>
      <c r="AGH91" s="197"/>
      <c r="AGI91" s="197"/>
      <c r="AGJ91" s="197"/>
      <c r="AGK91" s="197"/>
      <c r="AGL91" s="197"/>
      <c r="AGM91" s="197"/>
      <c r="AGN91" s="197"/>
      <c r="AGO91" s="197"/>
      <c r="AGP91" s="197"/>
      <c r="AGQ91" s="197"/>
      <c r="AGR91" s="197"/>
      <c r="AGS91" s="197"/>
      <c r="AGT91" s="197"/>
      <c r="AGU91" s="197"/>
      <c r="AGV91" s="197"/>
      <c r="AGW91" s="197"/>
      <c r="AGX91" s="197"/>
      <c r="AGY91" s="197"/>
      <c r="AGZ91" s="197"/>
      <c r="AHA91" s="197"/>
      <c r="AHB91" s="197"/>
      <c r="AHC91" s="197"/>
      <c r="AHD91" s="197"/>
      <c r="AHE91" s="197"/>
      <c r="AHF91" s="197"/>
      <c r="AHG91" s="197"/>
      <c r="AHH91" s="197"/>
      <c r="AHI91" s="197"/>
      <c r="AHJ91" s="197"/>
      <c r="AHK91" s="197"/>
      <c r="AHL91" s="197"/>
      <c r="AHM91" s="197"/>
      <c r="AHN91" s="197"/>
      <c r="AHO91" s="197"/>
      <c r="AHP91" s="197"/>
      <c r="AHQ91" s="197"/>
      <c r="AHR91" s="197"/>
      <c r="AHS91" s="197"/>
      <c r="AHT91" s="197"/>
      <c r="AHU91" s="197"/>
      <c r="AHV91" s="197"/>
      <c r="AHW91" s="197"/>
      <c r="AHX91" s="197"/>
      <c r="AHY91" s="197"/>
      <c r="AHZ91" s="197"/>
      <c r="AIA91" s="197"/>
      <c r="AIB91" s="197"/>
      <c r="AIC91" s="197"/>
      <c r="AID91" s="197"/>
      <c r="AIE91" s="197"/>
      <c r="AIF91" s="197"/>
      <c r="AIG91" s="197"/>
      <c r="AIH91" s="197"/>
      <c r="AII91" s="197"/>
      <c r="AIJ91" s="197"/>
      <c r="AIK91" s="197"/>
      <c r="AIL91" s="197"/>
      <c r="AIM91" s="197"/>
      <c r="AIN91" s="197"/>
      <c r="AIO91" s="197"/>
      <c r="AIP91" s="197"/>
      <c r="AIQ91" s="197"/>
      <c r="AIR91" s="197"/>
      <c r="AIS91" s="197"/>
      <c r="AIT91" s="197"/>
      <c r="AIU91" s="197"/>
      <c r="AIV91" s="197"/>
      <c r="AIW91" s="197"/>
      <c r="AIX91" s="197"/>
      <c r="AIY91" s="197"/>
      <c r="AIZ91" s="197"/>
      <c r="AJA91" s="197"/>
      <c r="AJB91" s="197"/>
      <c r="AJC91" s="197"/>
      <c r="AJD91" s="197"/>
      <c r="AJE91" s="197"/>
      <c r="AJF91" s="197"/>
      <c r="AJG91" s="197"/>
      <c r="AJH91" s="197"/>
      <c r="AJI91" s="197"/>
      <c r="AJJ91" s="197"/>
      <c r="AJK91" s="197"/>
      <c r="AJL91" s="197"/>
      <c r="AJM91" s="197"/>
      <c r="AJN91" s="197"/>
      <c r="AJO91" s="197"/>
      <c r="AJP91" s="197"/>
      <c r="AJQ91" s="197"/>
      <c r="AJR91" s="197"/>
      <c r="AJS91" s="197"/>
      <c r="AJT91" s="197"/>
      <c r="AJU91" s="197"/>
      <c r="AJV91" s="197"/>
      <c r="AJW91" s="197"/>
      <c r="AJX91" s="197"/>
      <c r="AJY91" s="197"/>
      <c r="AJZ91" s="197"/>
      <c r="AKA91" s="197"/>
      <c r="AKB91" s="197"/>
      <c r="AKC91" s="197"/>
      <c r="AKD91" s="197"/>
      <c r="AKE91" s="197"/>
      <c r="AKF91" s="197"/>
      <c r="AKG91" s="197"/>
      <c r="AKH91" s="197"/>
      <c r="AKI91" s="197"/>
      <c r="AKJ91" s="197"/>
      <c r="AKK91" s="197"/>
      <c r="AKL91" s="197"/>
      <c r="AKM91" s="197"/>
      <c r="AKN91" s="197"/>
      <c r="AKO91" s="197"/>
      <c r="AKP91" s="197"/>
      <c r="AKQ91" s="197"/>
      <c r="AKR91" s="197"/>
      <c r="AKS91" s="197"/>
      <c r="AKT91" s="197"/>
      <c r="AKU91" s="197"/>
      <c r="AKV91" s="197"/>
      <c r="AKW91" s="197"/>
      <c r="AKX91" s="197"/>
      <c r="AKY91" s="197"/>
      <c r="AKZ91" s="197"/>
      <c r="ALA91" s="197"/>
      <c r="ALB91" s="197"/>
      <c r="ALC91" s="197"/>
      <c r="ALD91" s="197"/>
      <c r="ALE91" s="197"/>
      <c r="ALF91" s="197"/>
      <c r="ALG91" s="197"/>
      <c r="ALH91" s="197"/>
      <c r="ALI91" s="197"/>
      <c r="ALJ91" s="197"/>
      <c r="ALK91" s="197"/>
      <c r="ALL91" s="197"/>
      <c r="ALM91" s="197"/>
      <c r="ALN91" s="197"/>
      <c r="ALO91" s="197"/>
      <c r="ALP91" s="197"/>
      <c r="ALQ91" s="197"/>
      <c r="ALR91" s="197"/>
      <c r="ALS91" s="197"/>
      <c r="ALT91" s="197"/>
      <c r="ALU91" s="197"/>
      <c r="ALV91" s="197"/>
      <c r="ALW91" s="197"/>
      <c r="ALX91" s="197"/>
      <c r="ALY91" s="197"/>
      <c r="ALZ91" s="197"/>
      <c r="AMA91" s="197"/>
      <c r="AMB91" s="197"/>
      <c r="AMC91" s="197"/>
      <c r="AMD91" s="197"/>
      <c r="AME91" s="197"/>
      <c r="AMF91" s="197"/>
      <c r="AMG91" s="197"/>
      <c r="AMH91" s="197"/>
      <c r="AMI91" s="197"/>
      <c r="AMJ91" s="197"/>
      <c r="AMK91" s="197"/>
      <c r="AML91" s="197"/>
      <c r="AMM91" s="197"/>
      <c r="AMN91" s="197"/>
      <c r="AMO91" s="197"/>
      <c r="AMP91" s="197"/>
      <c r="AMQ91" s="197"/>
      <c r="AMR91" s="197"/>
      <c r="AMS91" s="197"/>
      <c r="AMT91" s="197"/>
      <c r="AMU91" s="197"/>
      <c r="AMV91" s="197"/>
      <c r="AMW91" s="197"/>
      <c r="AMX91" s="197"/>
      <c r="AMY91" s="197"/>
      <c r="AMZ91" s="197"/>
      <c r="ANA91" s="197"/>
      <c r="ANB91" s="197"/>
      <c r="ANC91" s="197"/>
      <c r="AND91" s="197"/>
      <c r="ANE91" s="197"/>
      <c r="ANF91" s="197"/>
      <c r="ANG91" s="197"/>
      <c r="ANH91" s="197"/>
      <c r="ANI91" s="197"/>
      <c r="ANJ91" s="197"/>
      <c r="ANK91" s="197"/>
      <c r="ANL91" s="197"/>
      <c r="ANM91" s="197"/>
      <c r="ANN91" s="197"/>
      <c r="ANO91" s="197"/>
      <c r="ANP91" s="197"/>
      <c r="ANQ91" s="197"/>
      <c r="ANR91" s="197"/>
      <c r="ANS91" s="197"/>
      <c r="ANT91" s="197"/>
      <c r="ANU91" s="197"/>
      <c r="ANV91" s="197"/>
      <c r="ANW91" s="197"/>
      <c r="ANX91" s="197"/>
      <c r="ANY91" s="197"/>
      <c r="ANZ91" s="197"/>
      <c r="AOA91" s="197"/>
      <c r="AOB91" s="197"/>
      <c r="AOC91" s="197"/>
      <c r="AOD91" s="197"/>
      <c r="AOE91" s="197"/>
      <c r="AOF91" s="197"/>
      <c r="AOG91" s="197"/>
      <c r="AOH91" s="197"/>
      <c r="AOI91" s="197"/>
      <c r="AOJ91" s="197"/>
      <c r="AOK91" s="197"/>
      <c r="AOL91" s="197"/>
      <c r="AOM91" s="197"/>
      <c r="AON91" s="197"/>
      <c r="AOO91" s="197"/>
      <c r="AOP91" s="197"/>
      <c r="AOQ91" s="197"/>
      <c r="AOR91" s="197"/>
      <c r="AOS91" s="197"/>
      <c r="AOT91" s="197"/>
      <c r="AOU91" s="197"/>
      <c r="AOV91" s="197"/>
      <c r="AOW91" s="197"/>
      <c r="AOX91" s="197"/>
      <c r="AOY91" s="197"/>
      <c r="AOZ91" s="197"/>
      <c r="APA91" s="197"/>
      <c r="APB91" s="197"/>
      <c r="APC91" s="197"/>
      <c r="APD91" s="197"/>
      <c r="APE91" s="197"/>
      <c r="APF91" s="197"/>
      <c r="APG91" s="197"/>
      <c r="APH91" s="197"/>
      <c r="API91" s="197"/>
      <c r="APJ91" s="197"/>
      <c r="APK91" s="197"/>
      <c r="APL91" s="197"/>
      <c r="APM91" s="197"/>
      <c r="APN91" s="197"/>
      <c r="APO91" s="197"/>
      <c r="APP91" s="197"/>
      <c r="APQ91" s="197"/>
      <c r="APR91" s="197"/>
      <c r="APS91" s="197"/>
      <c r="APT91" s="197"/>
      <c r="APU91" s="197"/>
      <c r="APV91" s="197"/>
      <c r="APW91" s="197"/>
      <c r="APX91" s="197"/>
      <c r="APY91" s="197"/>
      <c r="APZ91" s="197"/>
      <c r="AQA91" s="197"/>
      <c r="AQB91" s="197"/>
      <c r="AQC91" s="197"/>
      <c r="AQD91" s="197"/>
      <c r="AQE91" s="197"/>
      <c r="AQF91" s="197"/>
      <c r="AQG91" s="197"/>
      <c r="AQH91" s="197"/>
      <c r="AQI91" s="197"/>
      <c r="AQJ91" s="197"/>
      <c r="AQK91" s="197"/>
      <c r="AQL91" s="197"/>
      <c r="AQM91" s="197"/>
      <c r="AQN91" s="197"/>
      <c r="AQO91" s="197"/>
      <c r="AQP91" s="197"/>
      <c r="AQQ91" s="197"/>
      <c r="AQR91" s="197"/>
      <c r="AQS91" s="197"/>
      <c r="AQT91" s="197"/>
      <c r="AQU91" s="197"/>
      <c r="AQV91" s="197"/>
      <c r="AQW91" s="197"/>
      <c r="AQX91" s="197"/>
      <c r="AQY91" s="197"/>
      <c r="AQZ91" s="197"/>
      <c r="ARA91" s="197"/>
      <c r="ARB91" s="197"/>
      <c r="ARC91" s="197"/>
      <c r="ARD91" s="197"/>
      <c r="ARE91" s="197"/>
      <c r="ARF91" s="197"/>
      <c r="ARG91" s="197"/>
      <c r="ARH91" s="197"/>
      <c r="ARI91" s="197"/>
      <c r="ARJ91" s="197"/>
      <c r="ARK91" s="197"/>
      <c r="ARL91" s="197"/>
      <c r="ARM91" s="197"/>
      <c r="ARN91" s="197"/>
      <c r="ARO91" s="197"/>
      <c r="ARP91" s="197"/>
      <c r="ARQ91" s="197"/>
      <c r="ARR91" s="197"/>
      <c r="ARS91" s="197"/>
      <c r="ART91" s="197"/>
      <c r="ARU91" s="197"/>
      <c r="ARV91" s="197"/>
      <c r="ARW91" s="197"/>
      <c r="ARX91" s="197"/>
      <c r="ARY91" s="197"/>
      <c r="ARZ91" s="197"/>
      <c r="ASA91" s="197"/>
      <c r="ASB91" s="197"/>
      <c r="ASC91" s="197"/>
      <c r="ASD91" s="197"/>
      <c r="ASE91" s="197"/>
      <c r="ASF91" s="197"/>
      <c r="ASG91" s="197"/>
      <c r="ASH91" s="197"/>
      <c r="ASI91" s="197"/>
      <c r="ASJ91" s="197"/>
      <c r="ASK91" s="197"/>
      <c r="ASL91" s="197"/>
      <c r="ASM91" s="197"/>
      <c r="ASN91" s="197"/>
      <c r="ASO91" s="197"/>
      <c r="ASP91" s="197"/>
      <c r="ASQ91" s="197"/>
      <c r="ASR91" s="197"/>
      <c r="ASS91" s="197"/>
      <c r="AST91" s="197"/>
      <c r="ASU91" s="197"/>
      <c r="ASV91" s="197"/>
      <c r="ASW91" s="197"/>
      <c r="ASX91" s="197"/>
      <c r="ASY91" s="197"/>
      <c r="ASZ91" s="197"/>
      <c r="ATA91" s="197"/>
      <c r="ATB91" s="197"/>
      <c r="ATC91" s="197"/>
      <c r="ATD91" s="197"/>
      <c r="ATE91" s="197"/>
      <c r="ATF91" s="197"/>
      <c r="ATG91" s="197"/>
      <c r="ATH91" s="197"/>
      <c r="ATI91" s="197"/>
      <c r="ATJ91" s="197"/>
      <c r="ATK91" s="197"/>
      <c r="ATL91" s="197"/>
      <c r="ATM91" s="197"/>
      <c r="ATN91" s="197"/>
      <c r="ATO91" s="197"/>
      <c r="ATP91" s="197"/>
      <c r="ATQ91" s="197"/>
      <c r="ATR91" s="197"/>
      <c r="ATS91" s="197"/>
      <c r="ATT91" s="197"/>
      <c r="ATU91" s="197"/>
      <c r="ATV91" s="197"/>
      <c r="ATW91" s="197"/>
      <c r="ATX91" s="197"/>
      <c r="ATY91" s="197"/>
      <c r="ATZ91" s="197"/>
      <c r="AUA91" s="197"/>
      <c r="AUB91" s="197"/>
      <c r="AUC91" s="197"/>
      <c r="AUD91" s="197"/>
      <c r="AUE91" s="197"/>
      <c r="AUF91" s="197"/>
      <c r="AUG91" s="197"/>
      <c r="AUH91" s="197"/>
      <c r="AUI91" s="197"/>
      <c r="AUJ91" s="197"/>
      <c r="AUK91" s="197"/>
      <c r="AUL91" s="197"/>
      <c r="AUM91" s="197"/>
      <c r="AUN91" s="197"/>
      <c r="AUO91" s="197"/>
      <c r="AUP91" s="197"/>
      <c r="AUQ91" s="197"/>
      <c r="AUR91" s="197"/>
      <c r="AUS91" s="197"/>
      <c r="AUT91" s="197"/>
      <c r="AUU91" s="197"/>
      <c r="AUV91" s="197"/>
      <c r="AUW91" s="197"/>
      <c r="AUX91" s="197"/>
      <c r="AUY91" s="197"/>
      <c r="AUZ91" s="197"/>
      <c r="AVA91" s="197"/>
      <c r="AVB91" s="197"/>
      <c r="AVC91" s="197"/>
      <c r="AVD91" s="197"/>
      <c r="AVE91" s="197"/>
      <c r="AVF91" s="197"/>
      <c r="AVG91" s="197"/>
      <c r="AVH91" s="197"/>
      <c r="AVI91" s="197"/>
      <c r="AVJ91" s="197"/>
      <c r="AVK91" s="197"/>
      <c r="AVL91" s="197"/>
      <c r="AVM91" s="197"/>
      <c r="AVN91" s="197"/>
      <c r="AVO91" s="197"/>
      <c r="AVP91" s="197"/>
      <c r="AVQ91" s="197"/>
      <c r="AVR91" s="197"/>
      <c r="AVS91" s="197"/>
      <c r="AVT91" s="197"/>
      <c r="AVU91" s="197"/>
      <c r="AVV91" s="197"/>
      <c r="AVW91" s="197"/>
      <c r="AVX91" s="197"/>
      <c r="AVY91" s="197"/>
      <c r="AVZ91" s="197"/>
      <c r="AWA91" s="197"/>
      <c r="AWB91" s="197"/>
      <c r="AWC91" s="197"/>
      <c r="AWD91" s="197"/>
      <c r="AWE91" s="197"/>
      <c r="AWF91" s="197"/>
      <c r="AWG91" s="197"/>
      <c r="AWH91" s="197"/>
      <c r="AWI91" s="197"/>
      <c r="AWJ91" s="197"/>
      <c r="AWK91" s="197"/>
      <c r="AWL91" s="197"/>
      <c r="AWM91" s="197"/>
      <c r="AWN91" s="197"/>
      <c r="AWO91" s="197"/>
      <c r="AWP91" s="197"/>
      <c r="AWQ91" s="197"/>
      <c r="AWR91" s="197"/>
      <c r="AWS91" s="197"/>
      <c r="AWT91" s="197"/>
      <c r="AWU91" s="197"/>
      <c r="AWV91" s="197"/>
      <c r="AWW91" s="197"/>
      <c r="AWX91" s="197"/>
      <c r="AWY91" s="197"/>
      <c r="AWZ91" s="197"/>
      <c r="AXA91" s="197"/>
      <c r="AXB91" s="197"/>
      <c r="AXC91" s="197"/>
      <c r="AXD91" s="197"/>
      <c r="AXE91" s="197"/>
      <c r="AXF91" s="197"/>
      <c r="AXG91" s="197"/>
      <c r="AXH91" s="197"/>
      <c r="AXI91" s="197"/>
      <c r="AXJ91" s="197"/>
      <c r="AXK91" s="197"/>
      <c r="AXL91" s="197"/>
      <c r="AXM91" s="197"/>
      <c r="AXN91" s="197"/>
      <c r="AXO91" s="197"/>
      <c r="AXP91" s="197"/>
      <c r="AXQ91" s="197"/>
      <c r="AXR91" s="197"/>
      <c r="AXS91" s="197"/>
      <c r="AXT91" s="197"/>
      <c r="AXU91" s="197"/>
      <c r="AXV91" s="197"/>
      <c r="AXW91" s="197"/>
      <c r="AXX91" s="197"/>
      <c r="AXY91" s="197"/>
      <c r="AXZ91" s="197"/>
      <c r="AYA91" s="197"/>
      <c r="AYB91" s="197"/>
      <c r="AYC91" s="197"/>
      <c r="AYD91" s="197"/>
      <c r="AYE91" s="197"/>
      <c r="AYF91" s="197"/>
      <c r="AYG91" s="197"/>
      <c r="AYH91" s="197"/>
      <c r="AYI91" s="197"/>
      <c r="AYJ91" s="197"/>
      <c r="AYK91" s="197"/>
      <c r="AYL91" s="197"/>
      <c r="AYM91" s="197"/>
      <c r="AYN91" s="197"/>
      <c r="AYO91" s="197"/>
      <c r="AYP91" s="197"/>
      <c r="AYQ91" s="197"/>
      <c r="AYR91" s="197"/>
      <c r="AYS91" s="197"/>
      <c r="AYT91" s="197"/>
      <c r="AYU91" s="197"/>
      <c r="AYV91" s="197"/>
      <c r="AYW91" s="197"/>
      <c r="AYX91" s="197"/>
      <c r="AYY91" s="197"/>
      <c r="AYZ91" s="197"/>
      <c r="AZA91" s="197"/>
      <c r="AZB91" s="197"/>
      <c r="AZC91" s="197"/>
      <c r="AZD91" s="197"/>
      <c r="AZE91" s="197"/>
      <c r="AZF91" s="197"/>
      <c r="AZG91" s="197"/>
      <c r="AZH91" s="197"/>
      <c r="AZI91" s="197"/>
      <c r="AZJ91" s="197"/>
      <c r="AZK91" s="197"/>
      <c r="AZL91" s="197"/>
      <c r="AZM91" s="197"/>
      <c r="AZN91" s="197"/>
      <c r="AZO91" s="197"/>
      <c r="AZP91" s="197"/>
      <c r="AZQ91" s="197"/>
      <c r="AZR91" s="197"/>
      <c r="AZS91" s="197"/>
      <c r="AZT91" s="197"/>
      <c r="AZU91" s="197"/>
      <c r="AZV91" s="197"/>
      <c r="AZW91" s="197"/>
      <c r="AZX91" s="197"/>
      <c r="AZY91" s="197"/>
      <c r="AZZ91" s="197"/>
      <c r="BAA91" s="197"/>
      <c r="BAB91" s="197"/>
      <c r="BAC91" s="197"/>
      <c r="BAD91" s="197"/>
      <c r="BAE91" s="197"/>
      <c r="BAF91" s="197"/>
      <c r="BAG91" s="197"/>
      <c r="BAH91" s="197"/>
      <c r="BAI91" s="197"/>
      <c r="BAJ91" s="197"/>
      <c r="BAK91" s="197"/>
      <c r="BAL91" s="197"/>
      <c r="BAM91" s="197"/>
      <c r="BAN91" s="197"/>
      <c r="BAO91" s="197"/>
      <c r="BAP91" s="197"/>
      <c r="BAQ91" s="197"/>
      <c r="BAR91" s="197"/>
      <c r="BAS91" s="197"/>
      <c r="BAT91" s="197"/>
      <c r="BAU91" s="197"/>
      <c r="BAV91" s="197"/>
      <c r="BAW91" s="197"/>
      <c r="BAX91" s="197"/>
      <c r="BAY91" s="197"/>
      <c r="BAZ91" s="197"/>
      <c r="BBA91" s="197"/>
      <c r="BBB91" s="197"/>
      <c r="BBC91" s="197"/>
      <c r="BBD91" s="197"/>
      <c r="BBE91" s="197"/>
      <c r="BBF91" s="197"/>
      <c r="BBG91" s="197"/>
      <c r="BBH91" s="197"/>
      <c r="BBI91" s="197"/>
      <c r="BBJ91" s="197"/>
      <c r="BBK91" s="197"/>
      <c r="BBL91" s="197"/>
      <c r="BBM91" s="197"/>
      <c r="BBN91" s="197"/>
      <c r="BBO91" s="197"/>
      <c r="BBP91" s="197"/>
      <c r="BBQ91" s="197"/>
      <c r="BBR91" s="197"/>
      <c r="BBS91" s="197"/>
      <c r="BBT91" s="197"/>
      <c r="BBU91" s="197"/>
      <c r="BBV91" s="197"/>
      <c r="BBW91" s="197"/>
      <c r="BBX91" s="197"/>
      <c r="BBY91" s="197"/>
      <c r="BBZ91" s="197"/>
      <c r="BCA91" s="197"/>
      <c r="BCB91" s="197"/>
      <c r="BCC91" s="197"/>
      <c r="BCD91" s="197"/>
      <c r="BCE91" s="197"/>
      <c r="BCF91" s="197"/>
      <c r="BCG91" s="197"/>
      <c r="BCH91" s="197"/>
      <c r="BCI91" s="197"/>
      <c r="BCJ91" s="197"/>
      <c r="BCK91" s="197"/>
      <c r="BCL91" s="197"/>
      <c r="BCM91" s="197"/>
      <c r="BCN91" s="197"/>
      <c r="BCO91" s="197"/>
      <c r="BCP91" s="197"/>
      <c r="BCQ91" s="197"/>
      <c r="BCR91" s="197"/>
      <c r="BCS91" s="197"/>
      <c r="BCT91" s="197"/>
      <c r="BCU91" s="197"/>
      <c r="BCV91" s="197"/>
      <c r="BCW91" s="197"/>
      <c r="BCX91" s="197"/>
      <c r="BCY91" s="197"/>
      <c r="BCZ91" s="197"/>
      <c r="BDA91" s="197"/>
      <c r="BDB91" s="197"/>
      <c r="BDC91" s="197"/>
      <c r="BDD91" s="197"/>
      <c r="BDE91" s="197"/>
      <c r="BDF91" s="197"/>
      <c r="BDG91" s="197"/>
      <c r="BDH91" s="197"/>
      <c r="BDI91" s="197"/>
      <c r="BDJ91" s="197"/>
      <c r="BDK91" s="197"/>
      <c r="BDL91" s="197"/>
      <c r="BDM91" s="197"/>
      <c r="BDN91" s="197"/>
      <c r="BDO91" s="197"/>
      <c r="BDP91" s="197"/>
      <c r="BDQ91" s="197"/>
      <c r="BDR91" s="197"/>
      <c r="BDS91" s="197"/>
      <c r="BDT91" s="197"/>
      <c r="BDU91" s="197"/>
      <c r="BDV91" s="197"/>
      <c r="BDW91" s="197"/>
      <c r="BDX91" s="197"/>
      <c r="BDY91" s="197"/>
      <c r="BDZ91" s="197"/>
      <c r="BEA91" s="197"/>
      <c r="BEB91" s="197"/>
      <c r="BEC91" s="197"/>
      <c r="BED91" s="197"/>
      <c r="BEE91" s="197"/>
      <c r="BEF91" s="197"/>
      <c r="BEG91" s="197"/>
      <c r="BEH91" s="197"/>
      <c r="BEI91" s="197"/>
      <c r="BEJ91" s="197"/>
      <c r="BEK91" s="197"/>
      <c r="BEL91" s="197"/>
      <c r="BEM91" s="197"/>
      <c r="BEN91" s="197"/>
      <c r="BEO91" s="197"/>
      <c r="BEP91" s="197"/>
      <c r="BEQ91" s="197"/>
      <c r="BER91" s="197"/>
      <c r="BES91" s="197"/>
      <c r="BET91" s="197"/>
      <c r="BEU91" s="197"/>
      <c r="BEV91" s="197"/>
      <c r="BEW91" s="197"/>
      <c r="BEX91" s="197"/>
      <c r="BEY91" s="197"/>
      <c r="BEZ91" s="197"/>
      <c r="BFA91" s="197"/>
      <c r="BFB91" s="197"/>
      <c r="BFC91" s="197"/>
      <c r="BFD91" s="197"/>
      <c r="BFE91" s="197"/>
      <c r="BFF91" s="197"/>
      <c r="BFG91" s="197"/>
      <c r="BFH91" s="197"/>
      <c r="BFI91" s="197"/>
      <c r="BFJ91" s="197"/>
      <c r="BFK91" s="197"/>
      <c r="BFL91" s="197"/>
      <c r="BFM91" s="197"/>
      <c r="BFN91" s="197"/>
      <c r="BFO91" s="197"/>
      <c r="BFP91" s="197"/>
      <c r="BFQ91" s="197"/>
      <c r="BFR91" s="197"/>
      <c r="BFS91" s="197"/>
      <c r="BFT91" s="197"/>
      <c r="BFU91" s="197"/>
      <c r="BFV91" s="197"/>
      <c r="BFW91" s="197"/>
      <c r="BFX91" s="197"/>
      <c r="BFY91" s="197"/>
      <c r="BFZ91" s="197"/>
      <c r="BGA91" s="197"/>
      <c r="BGB91" s="197"/>
      <c r="BGC91" s="197"/>
      <c r="BGD91" s="197"/>
      <c r="BGE91" s="197"/>
      <c r="BGF91" s="197"/>
      <c r="BGG91" s="197"/>
      <c r="BGH91" s="197"/>
      <c r="BGI91" s="197"/>
      <c r="BGJ91" s="197"/>
      <c r="BGK91" s="197"/>
      <c r="BGL91" s="197"/>
      <c r="BGM91" s="197"/>
      <c r="BGN91" s="197"/>
      <c r="BGO91" s="197"/>
      <c r="BGP91" s="197"/>
      <c r="BGQ91" s="197"/>
      <c r="BGR91" s="197"/>
      <c r="BGS91" s="197"/>
      <c r="BGT91" s="197"/>
      <c r="BGU91" s="197"/>
      <c r="BGV91" s="197"/>
      <c r="BGW91" s="197"/>
      <c r="BGX91" s="197"/>
      <c r="BGY91" s="197"/>
      <c r="BGZ91" s="197"/>
      <c r="BHA91" s="197"/>
      <c r="BHB91" s="197"/>
      <c r="BHC91" s="197"/>
      <c r="BHD91" s="197"/>
      <c r="BHE91" s="197"/>
      <c r="BHF91" s="197"/>
      <c r="BHG91" s="197"/>
      <c r="BHH91" s="197"/>
      <c r="BHI91" s="197"/>
      <c r="BHJ91" s="197"/>
      <c r="BHK91" s="197"/>
      <c r="BHL91" s="197"/>
      <c r="BHM91" s="197"/>
      <c r="BHN91" s="197"/>
      <c r="BHO91" s="197"/>
      <c r="BHP91" s="197"/>
      <c r="BHQ91" s="197"/>
      <c r="BHR91" s="197"/>
      <c r="BHS91" s="197"/>
      <c r="BHT91" s="197"/>
      <c r="BHU91" s="197"/>
      <c r="BHV91" s="197"/>
      <c r="BHW91" s="197"/>
      <c r="BHX91" s="197"/>
      <c r="BHY91" s="197"/>
      <c r="BHZ91" s="197"/>
      <c r="BIA91" s="197"/>
      <c r="BIB91" s="197"/>
      <c r="BIC91" s="197"/>
      <c r="BID91" s="197"/>
      <c r="BIE91" s="197"/>
      <c r="BIF91" s="197"/>
      <c r="BIG91" s="197"/>
      <c r="BIH91" s="197"/>
      <c r="BII91" s="197"/>
      <c r="BIJ91" s="197"/>
      <c r="BIK91" s="197"/>
      <c r="BIL91" s="197"/>
      <c r="BIM91" s="197"/>
      <c r="BIN91" s="197"/>
      <c r="BIO91" s="197"/>
      <c r="BIP91" s="197"/>
      <c r="BIQ91" s="197"/>
      <c r="BIR91" s="197"/>
      <c r="BIS91" s="197"/>
      <c r="BIT91" s="197"/>
      <c r="BIU91" s="197"/>
      <c r="BIV91" s="197"/>
      <c r="BIW91" s="197"/>
      <c r="BIX91" s="197"/>
      <c r="BIY91" s="197"/>
      <c r="BIZ91" s="197"/>
      <c r="BJA91" s="197"/>
      <c r="BJB91" s="197"/>
      <c r="BJC91" s="197"/>
      <c r="BJD91" s="197"/>
      <c r="BJE91" s="197"/>
      <c r="BJF91" s="197"/>
      <c r="BJG91" s="197"/>
      <c r="BJH91" s="197"/>
      <c r="BJI91" s="197"/>
      <c r="BJJ91" s="197"/>
      <c r="BJK91" s="197"/>
      <c r="BJL91" s="197"/>
      <c r="BJM91" s="197"/>
      <c r="BJN91" s="197"/>
      <c r="BJO91" s="197"/>
      <c r="BJP91" s="197"/>
      <c r="BJQ91" s="197"/>
      <c r="BJR91" s="197"/>
      <c r="BJS91" s="197"/>
      <c r="BJT91" s="197"/>
      <c r="BJU91" s="197"/>
      <c r="BJV91" s="197"/>
      <c r="BJW91" s="197"/>
      <c r="BJX91" s="197"/>
      <c r="BJY91" s="197"/>
      <c r="BJZ91" s="197"/>
      <c r="BKA91" s="197"/>
      <c r="BKB91" s="197"/>
      <c r="BKC91" s="197"/>
      <c r="BKD91" s="197"/>
      <c r="BKE91" s="197"/>
      <c r="BKF91" s="197"/>
      <c r="BKG91" s="197"/>
      <c r="BKH91" s="197"/>
      <c r="BKI91" s="197"/>
      <c r="BKJ91" s="197"/>
      <c r="BKK91" s="197"/>
      <c r="BKL91" s="197"/>
      <c r="BKM91" s="197"/>
      <c r="BKN91" s="197"/>
      <c r="BKO91" s="197"/>
      <c r="BKP91" s="197"/>
      <c r="BKQ91" s="197"/>
      <c r="BKR91" s="197"/>
      <c r="BKS91" s="197"/>
      <c r="BKT91" s="197"/>
      <c r="BKU91" s="197"/>
      <c r="BKV91" s="197"/>
      <c r="BKW91" s="197"/>
      <c r="BKX91" s="197"/>
      <c r="BKY91" s="197"/>
      <c r="BKZ91" s="197"/>
      <c r="BLA91" s="197"/>
      <c r="BLB91" s="197"/>
      <c r="BLC91" s="197"/>
      <c r="BLD91" s="197"/>
      <c r="BLE91" s="197"/>
      <c r="BLF91" s="197"/>
      <c r="BLG91" s="197"/>
      <c r="BLH91" s="197"/>
      <c r="BLI91" s="197"/>
      <c r="BLJ91" s="197"/>
      <c r="BLK91" s="197"/>
      <c r="BLL91" s="197"/>
      <c r="BLM91" s="197"/>
      <c r="BLN91" s="197"/>
      <c r="BLO91" s="197"/>
      <c r="BLP91" s="197"/>
      <c r="BLQ91" s="197"/>
      <c r="BLR91" s="197"/>
      <c r="BLS91" s="197"/>
      <c r="BLT91" s="197"/>
      <c r="BLU91" s="197"/>
      <c r="BLV91" s="197"/>
      <c r="BLW91" s="197"/>
      <c r="BLX91" s="197"/>
      <c r="BLY91" s="197"/>
      <c r="BLZ91" s="197"/>
      <c r="BMA91" s="197"/>
      <c r="BMB91" s="197"/>
      <c r="BMC91" s="197"/>
      <c r="BMD91" s="197"/>
      <c r="BME91" s="197"/>
      <c r="BMF91" s="197"/>
      <c r="BMG91" s="197"/>
      <c r="BMH91" s="197"/>
      <c r="BMI91" s="197"/>
      <c r="BMJ91" s="197"/>
      <c r="BMK91" s="197"/>
      <c r="BML91" s="197"/>
      <c r="BMM91" s="197"/>
      <c r="BMN91" s="197"/>
      <c r="BMO91" s="197"/>
      <c r="BMP91" s="197"/>
      <c r="BMQ91" s="197"/>
      <c r="BMR91" s="197"/>
      <c r="BMS91" s="197"/>
      <c r="BMT91" s="197"/>
      <c r="BMU91" s="197"/>
      <c r="BMV91" s="197"/>
      <c r="BMW91" s="197"/>
      <c r="BMX91" s="197"/>
      <c r="BMY91" s="197"/>
      <c r="BMZ91" s="197"/>
      <c r="BNA91" s="197"/>
      <c r="BNB91" s="197"/>
      <c r="BNC91" s="197"/>
      <c r="BND91" s="197"/>
      <c r="BNE91" s="197"/>
      <c r="BNF91" s="197"/>
      <c r="BNG91" s="197"/>
      <c r="BNH91" s="197"/>
      <c r="BNI91" s="197"/>
      <c r="BNJ91" s="197"/>
      <c r="BNK91" s="197"/>
      <c r="BNL91" s="197"/>
      <c r="BNM91" s="197"/>
      <c r="BNN91" s="197"/>
      <c r="BNO91" s="197"/>
      <c r="BNP91" s="197"/>
      <c r="BNQ91" s="197"/>
      <c r="BNR91" s="197"/>
      <c r="BNS91" s="197"/>
      <c r="BNT91" s="197"/>
      <c r="BNU91" s="197"/>
      <c r="BNV91" s="197"/>
      <c r="BNW91" s="197"/>
      <c r="BNX91" s="197"/>
      <c r="BNY91" s="197"/>
      <c r="BNZ91" s="197"/>
      <c r="BOA91" s="197"/>
      <c r="BOB91" s="197"/>
      <c r="BOC91" s="197"/>
      <c r="BOD91" s="197"/>
      <c r="BOE91" s="197"/>
      <c r="BOF91" s="197"/>
      <c r="BOG91" s="197"/>
      <c r="BOH91" s="197"/>
      <c r="BOI91" s="197"/>
      <c r="BOJ91" s="197"/>
      <c r="BOK91" s="197"/>
      <c r="BOL91" s="197"/>
      <c r="BOM91" s="197"/>
      <c r="BON91" s="197"/>
      <c r="BOO91" s="197"/>
      <c r="BOP91" s="197"/>
      <c r="BOQ91" s="197"/>
      <c r="BOR91" s="197"/>
      <c r="BOS91" s="197"/>
      <c r="BOT91" s="197"/>
      <c r="BOU91" s="197"/>
      <c r="BOV91" s="197"/>
      <c r="BOW91" s="197"/>
      <c r="BOX91" s="197"/>
      <c r="BOY91" s="197"/>
      <c r="BOZ91" s="197"/>
      <c r="BPA91" s="197"/>
      <c r="BPB91" s="197"/>
      <c r="BPC91" s="197"/>
      <c r="BPD91" s="197"/>
      <c r="BPE91" s="197"/>
      <c r="BPF91" s="197"/>
      <c r="BPG91" s="197"/>
      <c r="BPH91" s="197"/>
      <c r="BPI91" s="197"/>
      <c r="BPJ91" s="197"/>
      <c r="BPK91" s="197"/>
      <c r="BPL91" s="197"/>
      <c r="BPM91" s="197"/>
      <c r="BPN91" s="197"/>
      <c r="BPO91" s="197"/>
      <c r="BPP91" s="197"/>
      <c r="BPQ91" s="197"/>
      <c r="BPR91" s="197"/>
      <c r="BPS91" s="197"/>
      <c r="BPT91" s="197"/>
      <c r="BPU91" s="197"/>
      <c r="BPV91" s="197"/>
      <c r="BPW91" s="197"/>
      <c r="BPX91" s="197"/>
      <c r="BPY91" s="197"/>
      <c r="BPZ91" s="197"/>
      <c r="BQA91" s="197"/>
      <c r="BQB91" s="197"/>
      <c r="BQC91" s="197"/>
      <c r="BQD91" s="197"/>
      <c r="BQE91" s="197"/>
      <c r="BQF91" s="197"/>
      <c r="BQG91" s="197"/>
      <c r="BQH91" s="197"/>
      <c r="BQI91" s="197"/>
      <c r="BQJ91" s="197"/>
      <c r="BQK91" s="197"/>
      <c r="BQL91" s="197"/>
      <c r="BQM91" s="197"/>
      <c r="BQN91" s="197"/>
      <c r="BQO91" s="197"/>
      <c r="BQP91" s="197"/>
      <c r="BQQ91" s="197"/>
      <c r="BQR91" s="197"/>
      <c r="BQS91" s="197"/>
      <c r="BQT91" s="197"/>
      <c r="BQU91" s="197"/>
      <c r="BQV91" s="197"/>
      <c r="BQW91" s="197"/>
      <c r="BQX91" s="197"/>
      <c r="BQY91" s="197"/>
      <c r="BQZ91" s="197"/>
      <c r="BRA91" s="197"/>
      <c r="BRB91" s="197"/>
      <c r="BRC91" s="197"/>
      <c r="BRD91" s="197"/>
      <c r="BRE91" s="197"/>
      <c r="BRF91" s="197"/>
      <c r="BRG91" s="197"/>
      <c r="BRH91" s="197"/>
      <c r="BRI91" s="197"/>
      <c r="BRJ91" s="197"/>
      <c r="BRK91" s="197"/>
      <c r="BRL91" s="197"/>
      <c r="BRM91" s="197"/>
      <c r="BRN91" s="197"/>
      <c r="BRO91" s="197"/>
      <c r="BRP91" s="197"/>
      <c r="BRQ91" s="197"/>
      <c r="BRR91" s="197"/>
      <c r="BRS91" s="197"/>
      <c r="BRT91" s="197"/>
      <c r="BRU91" s="197"/>
      <c r="BRV91" s="197"/>
      <c r="BRW91" s="197"/>
      <c r="BRX91" s="197"/>
      <c r="BRY91" s="197"/>
      <c r="BRZ91" s="197"/>
      <c r="BSA91" s="197"/>
      <c r="BSB91" s="197"/>
      <c r="BSC91" s="197"/>
      <c r="BSD91" s="197"/>
      <c r="BSE91" s="197"/>
      <c r="BSF91" s="197"/>
      <c r="BSG91" s="197"/>
      <c r="BSH91" s="197"/>
      <c r="BSI91" s="197"/>
      <c r="BSJ91" s="197"/>
      <c r="BSK91" s="197"/>
      <c r="BSL91" s="197"/>
      <c r="BSM91" s="197"/>
      <c r="BSN91" s="197"/>
      <c r="BSO91" s="197"/>
      <c r="BSP91" s="197"/>
      <c r="BSQ91" s="197"/>
      <c r="BSR91" s="197"/>
      <c r="BSS91" s="197"/>
      <c r="BST91" s="197"/>
      <c r="BSU91" s="197"/>
      <c r="BSV91" s="197"/>
      <c r="BSW91" s="197"/>
      <c r="BSX91" s="197"/>
      <c r="BSY91" s="197"/>
      <c r="BSZ91" s="197"/>
      <c r="BTA91" s="197"/>
      <c r="BTB91" s="197"/>
      <c r="BTC91" s="197"/>
      <c r="BTD91" s="197"/>
      <c r="BTE91" s="197"/>
      <c r="BTF91" s="197"/>
      <c r="BTG91" s="197"/>
      <c r="BTH91" s="197"/>
      <c r="BTI91" s="197"/>
      <c r="BTJ91" s="197"/>
      <c r="BTK91" s="197"/>
      <c r="BTL91" s="197"/>
      <c r="BTM91" s="197"/>
      <c r="BTN91" s="197"/>
      <c r="BTO91" s="197"/>
      <c r="BTP91" s="197"/>
      <c r="BTQ91" s="197"/>
      <c r="BTR91" s="197"/>
      <c r="BTS91" s="197"/>
      <c r="BTT91" s="197"/>
      <c r="BTU91" s="197"/>
      <c r="BTV91" s="197"/>
      <c r="BTW91" s="197"/>
      <c r="BTX91" s="197"/>
      <c r="BTY91" s="197"/>
      <c r="BTZ91" s="197"/>
      <c r="BUA91" s="197"/>
      <c r="BUB91" s="197"/>
      <c r="BUC91" s="197"/>
      <c r="BUD91" s="197"/>
      <c r="BUE91" s="197"/>
      <c r="BUF91" s="197"/>
      <c r="BUG91" s="197"/>
      <c r="BUH91" s="197"/>
      <c r="BUI91" s="197"/>
      <c r="BUJ91" s="197"/>
      <c r="BUK91" s="197"/>
      <c r="BUL91" s="197"/>
      <c r="BUM91" s="197"/>
      <c r="BUN91" s="197"/>
      <c r="BUO91" s="197"/>
      <c r="BUP91" s="197"/>
      <c r="BUQ91" s="197"/>
      <c r="BUR91" s="197"/>
      <c r="BUS91" s="197"/>
      <c r="BUT91" s="197"/>
      <c r="BUU91" s="197"/>
      <c r="BUV91" s="197"/>
      <c r="BUW91" s="197"/>
      <c r="BUX91" s="197"/>
      <c r="BUY91" s="197"/>
      <c r="BUZ91" s="197"/>
      <c r="BVA91" s="197"/>
      <c r="BVB91" s="197"/>
      <c r="BVC91" s="197"/>
      <c r="BVD91" s="197"/>
      <c r="BVE91" s="197"/>
      <c r="BVF91" s="197"/>
      <c r="BVG91" s="197"/>
      <c r="BVH91" s="197"/>
      <c r="BVI91" s="197"/>
      <c r="BVJ91" s="197"/>
      <c r="BVK91" s="197"/>
      <c r="BVL91" s="197"/>
      <c r="BVM91" s="197"/>
      <c r="BVN91" s="197"/>
      <c r="BVO91" s="197"/>
      <c r="BVP91" s="197"/>
      <c r="BVQ91" s="197"/>
      <c r="BVR91" s="197"/>
      <c r="BVS91" s="197"/>
      <c r="BVT91" s="197"/>
      <c r="BVU91" s="197"/>
      <c r="BVV91" s="197"/>
      <c r="BVW91" s="197"/>
      <c r="BVX91" s="197"/>
      <c r="BVY91" s="197"/>
      <c r="BVZ91" s="197"/>
      <c r="BWA91" s="197"/>
      <c r="BWB91" s="197"/>
      <c r="BWC91" s="197"/>
      <c r="BWD91" s="197"/>
      <c r="BWE91" s="197"/>
      <c r="BWF91" s="197"/>
      <c r="BWG91" s="197"/>
      <c r="BWH91" s="197"/>
      <c r="BWI91" s="197"/>
      <c r="BWJ91" s="197"/>
      <c r="BWK91" s="197"/>
      <c r="BWL91" s="197"/>
      <c r="BWM91" s="197"/>
      <c r="BWN91" s="197"/>
      <c r="BWO91" s="197"/>
      <c r="BWP91" s="197"/>
      <c r="BWQ91" s="197"/>
      <c r="BWR91" s="197"/>
      <c r="BWS91" s="197"/>
      <c r="BWT91" s="197"/>
      <c r="BWU91" s="197"/>
      <c r="BWV91" s="197"/>
      <c r="BWW91" s="197"/>
      <c r="BWX91" s="197"/>
      <c r="BWY91" s="197"/>
      <c r="BWZ91" s="197"/>
      <c r="BXA91" s="197"/>
      <c r="BXB91" s="197"/>
      <c r="BXC91" s="197"/>
      <c r="BXD91" s="197"/>
      <c r="BXE91" s="197"/>
      <c r="BXF91" s="197"/>
      <c r="BXG91" s="197"/>
      <c r="BXH91" s="197"/>
      <c r="BXI91" s="197"/>
      <c r="BXJ91" s="197"/>
      <c r="BXK91" s="197"/>
      <c r="BXL91" s="197"/>
      <c r="BXM91" s="197"/>
      <c r="BXN91" s="197"/>
      <c r="BXO91" s="197"/>
      <c r="BXP91" s="197"/>
      <c r="BXQ91" s="197"/>
      <c r="BXR91" s="197"/>
      <c r="BXS91" s="197"/>
      <c r="BXT91" s="197"/>
      <c r="BXU91" s="197"/>
      <c r="BXV91" s="197"/>
      <c r="BXW91" s="197"/>
      <c r="BXX91" s="197"/>
      <c r="BXY91" s="197"/>
      <c r="BXZ91" s="197"/>
      <c r="BYA91" s="197"/>
      <c r="BYB91" s="197"/>
      <c r="BYC91" s="197"/>
      <c r="BYD91" s="197"/>
      <c r="BYE91" s="197"/>
      <c r="BYF91" s="197"/>
      <c r="BYG91" s="197"/>
      <c r="BYH91" s="197"/>
      <c r="BYI91" s="197"/>
      <c r="BYJ91" s="197"/>
      <c r="BYK91" s="197"/>
      <c r="BYL91" s="197"/>
      <c r="BYM91" s="197"/>
      <c r="BYN91" s="197"/>
      <c r="BYO91" s="197"/>
      <c r="BYP91" s="197"/>
      <c r="BYQ91" s="197"/>
      <c r="BYR91" s="197"/>
      <c r="BYS91" s="197"/>
      <c r="BYT91" s="197"/>
      <c r="BYU91" s="197"/>
      <c r="BYV91" s="197"/>
      <c r="BYW91" s="197"/>
      <c r="BYX91" s="197"/>
      <c r="BYY91" s="197"/>
      <c r="BYZ91" s="197"/>
      <c r="BZA91" s="197"/>
      <c r="BZB91" s="197"/>
      <c r="BZC91" s="197"/>
      <c r="BZD91" s="197"/>
      <c r="BZE91" s="197"/>
      <c r="BZF91" s="197"/>
      <c r="BZG91" s="197"/>
      <c r="BZH91" s="197"/>
      <c r="BZI91" s="197"/>
      <c r="BZJ91" s="197"/>
      <c r="BZK91" s="197"/>
      <c r="BZL91" s="197"/>
      <c r="BZM91" s="197"/>
      <c r="BZN91" s="197"/>
      <c r="BZO91" s="197"/>
      <c r="BZP91" s="197"/>
      <c r="BZQ91" s="197"/>
      <c r="BZR91" s="197"/>
      <c r="BZS91" s="197"/>
      <c r="BZT91" s="197"/>
      <c r="BZU91" s="197"/>
      <c r="BZV91" s="197"/>
      <c r="BZW91" s="197"/>
      <c r="BZX91" s="197"/>
      <c r="BZY91" s="197"/>
      <c r="BZZ91" s="197"/>
      <c r="CAA91" s="197"/>
      <c r="CAB91" s="197"/>
      <c r="CAC91" s="197"/>
      <c r="CAD91" s="197"/>
      <c r="CAE91" s="197"/>
      <c r="CAF91" s="197"/>
      <c r="CAG91" s="197"/>
      <c r="CAH91" s="197"/>
      <c r="CAI91" s="197"/>
      <c r="CAJ91" s="197"/>
      <c r="CAK91" s="197"/>
      <c r="CAL91" s="197"/>
      <c r="CAM91" s="197"/>
      <c r="CAN91" s="197"/>
      <c r="CAO91" s="197"/>
      <c r="CAP91" s="197"/>
      <c r="CAQ91" s="197"/>
      <c r="CAR91" s="197"/>
      <c r="CAS91" s="197"/>
      <c r="CAT91" s="197"/>
      <c r="CAU91" s="197"/>
      <c r="CAV91" s="197"/>
      <c r="CAW91" s="197"/>
      <c r="CAX91" s="197"/>
      <c r="CAY91" s="197"/>
      <c r="CAZ91" s="197"/>
      <c r="CBA91" s="197"/>
      <c r="CBB91" s="197"/>
      <c r="CBC91" s="197"/>
      <c r="CBD91" s="197"/>
      <c r="CBE91" s="197"/>
      <c r="CBF91" s="197"/>
      <c r="CBG91" s="197"/>
      <c r="CBH91" s="197"/>
      <c r="CBI91" s="197"/>
      <c r="CBJ91" s="197"/>
      <c r="CBK91" s="197"/>
      <c r="CBL91" s="197"/>
      <c r="CBM91" s="197"/>
      <c r="CBN91" s="197"/>
      <c r="CBO91" s="197"/>
      <c r="CBP91" s="197"/>
      <c r="CBQ91" s="197"/>
      <c r="CBR91" s="197"/>
      <c r="CBS91" s="197"/>
      <c r="CBT91" s="197"/>
      <c r="CBU91" s="197"/>
      <c r="CBV91" s="197"/>
      <c r="CBW91" s="197"/>
      <c r="CBX91" s="197"/>
      <c r="CBY91" s="197"/>
      <c r="CBZ91" s="197"/>
      <c r="CCA91" s="197"/>
      <c r="CCB91" s="197"/>
      <c r="CCC91" s="197"/>
      <c r="CCD91" s="197"/>
      <c r="CCE91" s="197"/>
      <c r="CCF91" s="197"/>
      <c r="CCG91" s="197"/>
      <c r="CCH91" s="197"/>
      <c r="CCI91" s="197"/>
      <c r="CCJ91" s="197"/>
      <c r="CCK91" s="197"/>
      <c r="CCL91" s="197"/>
      <c r="CCM91" s="197"/>
      <c r="CCN91" s="197"/>
      <c r="CCO91" s="197"/>
      <c r="CCP91" s="197"/>
      <c r="CCQ91" s="197"/>
      <c r="CCR91" s="197"/>
      <c r="CCS91" s="197"/>
      <c r="CCT91" s="197"/>
      <c r="CCU91" s="197"/>
      <c r="CCV91" s="197"/>
      <c r="CCW91" s="197"/>
      <c r="CCX91" s="197"/>
      <c r="CCY91" s="197"/>
      <c r="CCZ91" s="197"/>
      <c r="CDA91" s="197"/>
      <c r="CDB91" s="197"/>
      <c r="CDC91" s="197"/>
      <c r="CDD91" s="197"/>
      <c r="CDE91" s="197"/>
      <c r="CDF91" s="197"/>
      <c r="CDG91" s="197"/>
      <c r="CDH91" s="197"/>
      <c r="CDI91" s="197"/>
      <c r="CDJ91" s="197"/>
      <c r="CDK91" s="197"/>
      <c r="CDL91" s="197"/>
      <c r="CDM91" s="197"/>
      <c r="CDN91" s="197"/>
      <c r="CDO91" s="197"/>
      <c r="CDP91" s="197"/>
      <c r="CDQ91" s="197"/>
      <c r="CDR91" s="197"/>
      <c r="CDS91" s="197"/>
      <c r="CDT91" s="197"/>
      <c r="CDU91" s="197"/>
      <c r="CDV91" s="197"/>
      <c r="CDW91" s="197"/>
      <c r="CDX91" s="197"/>
      <c r="CDY91" s="197"/>
      <c r="CDZ91" s="197"/>
      <c r="CEA91" s="197"/>
      <c r="CEB91" s="197"/>
      <c r="CEC91" s="197"/>
      <c r="CED91" s="197"/>
      <c r="CEE91" s="197"/>
      <c r="CEF91" s="197"/>
      <c r="CEG91" s="197"/>
      <c r="CEH91" s="197"/>
      <c r="CEI91" s="197"/>
      <c r="CEJ91" s="197"/>
      <c r="CEK91" s="197"/>
      <c r="CEL91" s="197"/>
      <c r="CEM91" s="197"/>
      <c r="CEN91" s="197"/>
      <c r="CEO91" s="197"/>
      <c r="CEP91" s="197"/>
      <c r="CEQ91" s="197"/>
      <c r="CER91" s="197"/>
      <c r="CES91" s="197"/>
      <c r="CET91" s="197"/>
      <c r="CEU91" s="197"/>
      <c r="CEV91" s="197"/>
      <c r="CEW91" s="197"/>
      <c r="CEX91" s="197"/>
      <c r="CEY91" s="197"/>
      <c r="CEZ91" s="197"/>
      <c r="CFA91" s="197"/>
      <c r="CFB91" s="197"/>
      <c r="CFC91" s="197"/>
      <c r="CFD91" s="197"/>
      <c r="CFE91" s="197"/>
      <c r="CFF91" s="197"/>
      <c r="CFG91" s="197"/>
      <c r="CFH91" s="197"/>
      <c r="CFI91" s="197"/>
      <c r="CFJ91" s="197"/>
      <c r="CFK91" s="197"/>
      <c r="CFL91" s="197"/>
      <c r="CFM91" s="197"/>
      <c r="CFN91" s="197"/>
      <c r="CFO91" s="197"/>
      <c r="CFP91" s="197"/>
      <c r="CFQ91" s="197"/>
      <c r="CFR91" s="197"/>
      <c r="CFS91" s="197"/>
      <c r="CFT91" s="197"/>
      <c r="CFU91" s="197"/>
      <c r="CFV91" s="197"/>
      <c r="CFW91" s="197"/>
      <c r="CFX91" s="197"/>
      <c r="CFY91" s="197"/>
      <c r="CFZ91" s="197"/>
      <c r="CGA91" s="197"/>
      <c r="CGB91" s="197"/>
      <c r="CGC91" s="197"/>
      <c r="CGD91" s="197"/>
      <c r="CGE91" s="197"/>
      <c r="CGF91" s="197"/>
      <c r="CGG91" s="197"/>
      <c r="CGH91" s="197"/>
      <c r="CGI91" s="197"/>
      <c r="CGJ91" s="197"/>
      <c r="CGK91" s="197"/>
      <c r="CGL91" s="197"/>
      <c r="CGM91" s="197"/>
      <c r="CGN91" s="197"/>
      <c r="CGO91" s="197"/>
      <c r="CGP91" s="197"/>
      <c r="CGQ91" s="197"/>
      <c r="CGR91" s="197"/>
      <c r="CGS91" s="197"/>
      <c r="CGT91" s="197"/>
      <c r="CGU91" s="197"/>
      <c r="CGV91" s="197"/>
      <c r="CGW91" s="197"/>
      <c r="CGX91" s="197"/>
      <c r="CGY91" s="197"/>
      <c r="CGZ91" s="197"/>
      <c r="CHA91" s="197"/>
      <c r="CHB91" s="197"/>
      <c r="CHC91" s="197"/>
      <c r="CHD91" s="197"/>
      <c r="CHE91" s="197"/>
      <c r="CHF91" s="197"/>
      <c r="CHG91" s="197"/>
      <c r="CHH91" s="197"/>
      <c r="CHI91" s="197"/>
      <c r="CHJ91" s="197"/>
      <c r="CHK91" s="197"/>
      <c r="CHL91" s="197"/>
      <c r="CHM91" s="197"/>
      <c r="CHN91" s="197"/>
      <c r="CHO91" s="197"/>
      <c r="CHP91" s="197"/>
      <c r="CHQ91" s="197"/>
      <c r="CHR91" s="197"/>
      <c r="CHS91" s="197"/>
      <c r="CHT91" s="197"/>
      <c r="CHU91" s="197"/>
      <c r="CHV91" s="197"/>
      <c r="CHW91" s="197"/>
      <c r="CHX91" s="197"/>
      <c r="CHY91" s="197"/>
      <c r="CHZ91" s="197"/>
      <c r="CIA91" s="197"/>
      <c r="CIB91" s="197"/>
      <c r="CIC91" s="197"/>
      <c r="CID91" s="197"/>
      <c r="CIE91" s="197"/>
      <c r="CIF91" s="197"/>
      <c r="CIG91" s="197"/>
      <c r="CIH91" s="197"/>
      <c r="CII91" s="197"/>
      <c r="CIJ91" s="197"/>
      <c r="CIK91" s="197"/>
      <c r="CIL91" s="197"/>
      <c r="CIM91" s="197"/>
      <c r="CIN91" s="197"/>
      <c r="CIO91" s="197"/>
      <c r="CIP91" s="197"/>
      <c r="CIQ91" s="197"/>
      <c r="CIR91" s="197"/>
      <c r="CIS91" s="197"/>
      <c r="CIT91" s="197"/>
      <c r="CIU91" s="197"/>
      <c r="CIV91" s="197"/>
      <c r="CIW91" s="197"/>
      <c r="CIX91" s="197"/>
      <c r="CIY91" s="197"/>
      <c r="CIZ91" s="197"/>
      <c r="CJA91" s="197"/>
      <c r="CJB91" s="197"/>
      <c r="CJC91" s="197"/>
      <c r="CJD91" s="197"/>
      <c r="CJE91" s="197"/>
      <c r="CJF91" s="197"/>
      <c r="CJG91" s="197"/>
      <c r="CJH91" s="197"/>
      <c r="CJI91" s="197"/>
      <c r="CJJ91" s="197"/>
      <c r="CJK91" s="197"/>
      <c r="CJL91" s="197"/>
      <c r="CJM91" s="197"/>
      <c r="CJN91" s="197"/>
      <c r="CJO91" s="197"/>
      <c r="CJP91" s="197"/>
      <c r="CJQ91" s="197"/>
      <c r="CJR91" s="197"/>
      <c r="CJS91" s="197"/>
      <c r="CJT91" s="197"/>
      <c r="CJU91" s="197"/>
      <c r="CJV91" s="197"/>
      <c r="CJW91" s="197"/>
      <c r="CJX91" s="197"/>
      <c r="CJY91" s="197"/>
      <c r="CJZ91" s="197"/>
      <c r="CKA91" s="197"/>
      <c r="CKB91" s="197"/>
      <c r="CKC91" s="197"/>
      <c r="CKD91" s="197"/>
      <c r="CKE91" s="197"/>
      <c r="CKF91" s="197"/>
      <c r="CKG91" s="197"/>
      <c r="CKH91" s="197"/>
      <c r="CKI91" s="197"/>
      <c r="CKJ91" s="197"/>
      <c r="CKK91" s="197"/>
      <c r="CKL91" s="197"/>
      <c r="CKM91" s="197"/>
      <c r="CKN91" s="197"/>
      <c r="CKO91" s="197"/>
      <c r="CKP91" s="197"/>
      <c r="CKQ91" s="197"/>
      <c r="CKR91" s="197"/>
      <c r="CKS91" s="197"/>
      <c r="CKT91" s="197"/>
      <c r="CKU91" s="197"/>
      <c r="CKV91" s="197"/>
      <c r="CKW91" s="197"/>
      <c r="CKX91" s="197"/>
      <c r="CKY91" s="197"/>
      <c r="CKZ91" s="197"/>
      <c r="CLA91" s="197"/>
      <c r="CLB91" s="197"/>
      <c r="CLC91" s="197"/>
      <c r="CLD91" s="197"/>
      <c r="CLE91" s="197"/>
      <c r="CLF91" s="197"/>
      <c r="CLG91" s="197"/>
      <c r="CLH91" s="197"/>
      <c r="CLI91" s="197"/>
      <c r="CLJ91" s="197"/>
      <c r="CLK91" s="197"/>
      <c r="CLL91" s="197"/>
      <c r="CLM91" s="197"/>
      <c r="CLN91" s="197"/>
      <c r="CLO91" s="197"/>
      <c r="CLP91" s="197"/>
      <c r="CLQ91" s="197"/>
      <c r="CLR91" s="197"/>
      <c r="CLS91" s="197"/>
      <c r="CLT91" s="197"/>
      <c r="CLU91" s="197"/>
      <c r="CLV91" s="197"/>
      <c r="CLW91" s="197"/>
      <c r="CLX91" s="197"/>
      <c r="CLY91" s="197"/>
      <c r="CLZ91" s="197"/>
      <c r="CMA91" s="197"/>
      <c r="CMB91" s="197"/>
      <c r="CMC91" s="197"/>
      <c r="CMD91" s="197"/>
      <c r="CME91" s="197"/>
      <c r="CMF91" s="197"/>
      <c r="CMG91" s="197"/>
      <c r="CMH91" s="197"/>
      <c r="CMI91" s="197"/>
      <c r="CMJ91" s="197"/>
      <c r="CMK91" s="197"/>
      <c r="CML91" s="197"/>
      <c r="CMM91" s="197"/>
      <c r="CMN91" s="197"/>
      <c r="CMO91" s="197"/>
      <c r="CMP91" s="197"/>
      <c r="CMQ91" s="197"/>
      <c r="CMR91" s="197"/>
      <c r="CMS91" s="197"/>
      <c r="CMT91" s="197"/>
      <c r="CMU91" s="197"/>
      <c r="CMV91" s="197"/>
      <c r="CMW91" s="197"/>
      <c r="CMX91" s="197"/>
      <c r="CMY91" s="197"/>
      <c r="CMZ91" s="197"/>
      <c r="CNA91" s="197"/>
      <c r="CNB91" s="197"/>
      <c r="CNC91" s="197"/>
      <c r="CND91" s="197"/>
      <c r="CNE91" s="197"/>
      <c r="CNF91" s="197"/>
      <c r="CNG91" s="197"/>
      <c r="CNH91" s="197"/>
      <c r="CNI91" s="197"/>
      <c r="CNJ91" s="197"/>
      <c r="CNK91" s="197"/>
      <c r="CNL91" s="197"/>
      <c r="CNM91" s="197"/>
      <c r="CNN91" s="197"/>
      <c r="CNO91" s="197"/>
      <c r="CNP91" s="197"/>
      <c r="CNQ91" s="197"/>
      <c r="CNR91" s="197"/>
      <c r="CNS91" s="197"/>
      <c r="CNT91" s="197"/>
      <c r="CNU91" s="197"/>
      <c r="CNV91" s="197"/>
      <c r="CNW91" s="197"/>
      <c r="CNX91" s="197"/>
      <c r="CNY91" s="197"/>
      <c r="CNZ91" s="197"/>
      <c r="COA91" s="197"/>
      <c r="COB91" s="197"/>
      <c r="COC91" s="197"/>
      <c r="COD91" s="197"/>
      <c r="COE91" s="197"/>
      <c r="COF91" s="197"/>
      <c r="COG91" s="197"/>
      <c r="COH91" s="197"/>
      <c r="COI91" s="197"/>
      <c r="COJ91" s="197"/>
      <c r="COK91" s="197"/>
      <c r="COL91" s="197"/>
      <c r="COM91" s="197"/>
      <c r="CON91" s="197"/>
      <c r="COO91" s="197"/>
      <c r="COP91" s="197"/>
      <c r="COQ91" s="197"/>
      <c r="COR91" s="197"/>
      <c r="COS91" s="197"/>
      <c r="COT91" s="197"/>
      <c r="COU91" s="197"/>
      <c r="COV91" s="197"/>
      <c r="COW91" s="197"/>
      <c r="COX91" s="197"/>
      <c r="COY91" s="197"/>
      <c r="COZ91" s="197"/>
      <c r="CPA91" s="197"/>
      <c r="CPB91" s="197"/>
      <c r="CPC91" s="197"/>
      <c r="CPD91" s="197"/>
      <c r="CPE91" s="197"/>
      <c r="CPF91" s="197"/>
      <c r="CPG91" s="197"/>
      <c r="CPH91" s="197"/>
      <c r="CPI91" s="197"/>
      <c r="CPJ91" s="197"/>
      <c r="CPK91" s="197"/>
      <c r="CPL91" s="197"/>
      <c r="CPM91" s="197"/>
      <c r="CPN91" s="197"/>
      <c r="CPO91" s="197"/>
      <c r="CPP91" s="197"/>
      <c r="CPQ91" s="197"/>
      <c r="CPR91" s="197"/>
      <c r="CPS91" s="197"/>
      <c r="CPT91" s="197"/>
      <c r="CPU91" s="197"/>
      <c r="CPV91" s="197"/>
      <c r="CPW91" s="197"/>
      <c r="CPX91" s="197"/>
      <c r="CPY91" s="197"/>
      <c r="CPZ91" s="197"/>
      <c r="CQA91" s="197"/>
      <c r="CQB91" s="197"/>
      <c r="CQC91" s="197"/>
      <c r="CQD91" s="197"/>
      <c r="CQE91" s="197"/>
      <c r="CQF91" s="197"/>
      <c r="CQG91" s="197"/>
      <c r="CQH91" s="197"/>
      <c r="CQI91" s="197"/>
      <c r="CQJ91" s="197"/>
      <c r="CQK91" s="197"/>
      <c r="CQL91" s="197"/>
      <c r="CQM91" s="197"/>
      <c r="CQN91" s="197"/>
      <c r="CQO91" s="197"/>
      <c r="CQP91" s="197"/>
      <c r="CQQ91" s="197"/>
      <c r="CQR91" s="197"/>
      <c r="CQS91" s="197"/>
      <c r="CQT91" s="197"/>
      <c r="CQU91" s="197"/>
      <c r="CQV91" s="197"/>
      <c r="CQW91" s="197"/>
      <c r="CQX91" s="197"/>
      <c r="CQY91" s="197"/>
      <c r="CQZ91" s="197"/>
      <c r="CRA91" s="197"/>
      <c r="CRB91" s="197"/>
      <c r="CRC91" s="197"/>
      <c r="CRD91" s="197"/>
      <c r="CRE91" s="197"/>
      <c r="CRF91" s="197"/>
      <c r="CRG91" s="197"/>
      <c r="CRH91" s="197"/>
      <c r="CRI91" s="197"/>
      <c r="CRJ91" s="197"/>
      <c r="CRK91" s="197"/>
      <c r="CRL91" s="197"/>
      <c r="CRM91" s="197"/>
      <c r="CRN91" s="197"/>
      <c r="CRO91" s="197"/>
      <c r="CRP91" s="197"/>
      <c r="CRQ91" s="197"/>
      <c r="CRR91" s="197"/>
      <c r="CRS91" s="197"/>
      <c r="CRT91" s="197"/>
      <c r="CRU91" s="197"/>
      <c r="CRV91" s="197"/>
      <c r="CRW91" s="197"/>
      <c r="CRX91" s="197"/>
      <c r="CRY91" s="197"/>
      <c r="CRZ91" s="197"/>
      <c r="CSA91" s="197"/>
      <c r="CSB91" s="197"/>
      <c r="CSC91" s="197"/>
      <c r="CSD91" s="197"/>
      <c r="CSE91" s="197"/>
      <c r="CSF91" s="197"/>
      <c r="CSG91" s="197"/>
      <c r="CSH91" s="197"/>
      <c r="CSI91" s="197"/>
      <c r="CSJ91" s="197"/>
      <c r="CSK91" s="197"/>
      <c r="CSL91" s="197"/>
      <c r="CSM91" s="197"/>
      <c r="CSN91" s="197"/>
      <c r="CSO91" s="197"/>
      <c r="CSP91" s="197"/>
      <c r="CSQ91" s="197"/>
      <c r="CSR91" s="197"/>
      <c r="CSS91" s="197"/>
      <c r="CST91" s="197"/>
      <c r="CSU91" s="197"/>
      <c r="CSV91" s="197"/>
      <c r="CSW91" s="197"/>
      <c r="CSX91" s="197"/>
      <c r="CSY91" s="197"/>
      <c r="CSZ91" s="197"/>
      <c r="CTA91" s="197"/>
      <c r="CTB91" s="197"/>
      <c r="CTC91" s="197"/>
      <c r="CTD91" s="197"/>
      <c r="CTE91" s="197"/>
      <c r="CTF91" s="197"/>
      <c r="CTG91" s="197"/>
      <c r="CTH91" s="197"/>
      <c r="CTI91" s="197"/>
      <c r="CTJ91" s="197"/>
      <c r="CTK91" s="197"/>
      <c r="CTL91" s="197"/>
      <c r="CTM91" s="197"/>
      <c r="CTN91" s="197"/>
      <c r="CTO91" s="197"/>
      <c r="CTP91" s="197"/>
      <c r="CTQ91" s="197"/>
      <c r="CTR91" s="197"/>
      <c r="CTS91" s="197"/>
      <c r="CTT91" s="197"/>
      <c r="CTU91" s="197"/>
      <c r="CTV91" s="197"/>
      <c r="CTW91" s="197"/>
      <c r="CTX91" s="197"/>
      <c r="CTY91" s="197"/>
      <c r="CTZ91" s="197"/>
      <c r="CUA91" s="197"/>
      <c r="CUB91" s="197"/>
      <c r="CUC91" s="197"/>
      <c r="CUD91" s="197"/>
      <c r="CUE91" s="197"/>
      <c r="CUF91" s="197"/>
      <c r="CUG91" s="197"/>
      <c r="CUH91" s="197"/>
      <c r="CUI91" s="197"/>
      <c r="CUJ91" s="197"/>
      <c r="CUK91" s="197"/>
      <c r="CUL91" s="197"/>
      <c r="CUM91" s="197"/>
      <c r="CUN91" s="197"/>
      <c r="CUO91" s="197"/>
      <c r="CUP91" s="197"/>
      <c r="CUQ91" s="197"/>
      <c r="CUR91" s="197"/>
      <c r="CUS91" s="197"/>
      <c r="CUT91" s="197"/>
      <c r="CUU91" s="197"/>
      <c r="CUV91" s="197"/>
      <c r="CUW91" s="197"/>
      <c r="CUX91" s="197"/>
      <c r="CUY91" s="197"/>
      <c r="CUZ91" s="197"/>
      <c r="CVA91" s="197"/>
      <c r="CVB91" s="197"/>
      <c r="CVC91" s="197"/>
      <c r="CVD91" s="197"/>
      <c r="CVE91" s="197"/>
      <c r="CVF91" s="197"/>
      <c r="CVG91" s="197"/>
      <c r="CVH91" s="197"/>
      <c r="CVI91" s="197"/>
      <c r="CVJ91" s="197"/>
      <c r="CVK91" s="197"/>
      <c r="CVL91" s="197"/>
      <c r="CVM91" s="197"/>
      <c r="CVN91" s="197"/>
      <c r="CVO91" s="197"/>
      <c r="CVP91" s="197"/>
      <c r="CVQ91" s="197"/>
      <c r="CVR91" s="197"/>
      <c r="CVS91" s="197"/>
      <c r="CVT91" s="197"/>
      <c r="CVU91" s="197"/>
      <c r="CVV91" s="197"/>
      <c r="CVW91" s="197"/>
      <c r="CVX91" s="197"/>
      <c r="CVY91" s="197"/>
      <c r="CVZ91" s="197"/>
      <c r="CWA91" s="197"/>
      <c r="CWB91" s="197"/>
      <c r="CWC91" s="197"/>
      <c r="CWD91" s="197"/>
      <c r="CWE91" s="197"/>
      <c r="CWF91" s="197"/>
      <c r="CWG91" s="197"/>
      <c r="CWH91" s="197"/>
      <c r="CWI91" s="197"/>
      <c r="CWJ91" s="197"/>
      <c r="CWK91" s="197"/>
      <c r="CWL91" s="197"/>
      <c r="CWM91" s="197"/>
      <c r="CWN91" s="197"/>
      <c r="CWO91" s="197"/>
      <c r="CWP91" s="197"/>
      <c r="CWQ91" s="197"/>
      <c r="CWR91" s="197"/>
      <c r="CWS91" s="197"/>
      <c r="CWT91" s="197"/>
      <c r="CWU91" s="197"/>
      <c r="CWV91" s="197"/>
      <c r="CWW91" s="197"/>
      <c r="CWX91" s="197"/>
      <c r="CWY91" s="197"/>
      <c r="CWZ91" s="197"/>
      <c r="CXA91" s="197"/>
      <c r="CXB91" s="197"/>
      <c r="CXC91" s="197"/>
      <c r="CXD91" s="197"/>
      <c r="CXE91" s="197"/>
      <c r="CXF91" s="197"/>
      <c r="CXG91" s="197"/>
      <c r="CXH91" s="197"/>
      <c r="CXI91" s="197"/>
      <c r="CXJ91" s="197"/>
      <c r="CXK91" s="197"/>
      <c r="CXL91" s="197"/>
      <c r="CXM91" s="197"/>
      <c r="CXN91" s="197"/>
      <c r="CXO91" s="197"/>
      <c r="CXP91" s="197"/>
      <c r="CXQ91" s="197"/>
      <c r="CXR91" s="197"/>
      <c r="CXS91" s="197"/>
      <c r="CXT91" s="197"/>
      <c r="CXU91" s="197"/>
      <c r="CXV91" s="197"/>
      <c r="CXW91" s="197"/>
      <c r="CXX91" s="197"/>
      <c r="CXY91" s="197"/>
      <c r="CXZ91" s="197"/>
      <c r="CYA91" s="197"/>
      <c r="CYB91" s="197"/>
      <c r="CYC91" s="197"/>
      <c r="CYD91" s="197"/>
      <c r="CYE91" s="197"/>
      <c r="CYF91" s="197"/>
      <c r="CYG91" s="197"/>
      <c r="CYH91" s="197"/>
      <c r="CYI91" s="197"/>
      <c r="CYJ91" s="197"/>
      <c r="CYK91" s="197"/>
      <c r="CYL91" s="197"/>
      <c r="CYM91" s="197"/>
      <c r="CYN91" s="197"/>
      <c r="CYO91" s="197"/>
      <c r="CYP91" s="197"/>
      <c r="CYQ91" s="197"/>
      <c r="CYR91" s="197"/>
      <c r="CYS91" s="197"/>
      <c r="CYT91" s="197"/>
      <c r="CYU91" s="197"/>
      <c r="CYV91" s="197"/>
      <c r="CYW91" s="197"/>
      <c r="CYX91" s="197"/>
      <c r="CYY91" s="197"/>
      <c r="CYZ91" s="197"/>
      <c r="CZA91" s="197"/>
      <c r="CZB91" s="197"/>
      <c r="CZC91" s="197"/>
      <c r="CZD91" s="197"/>
      <c r="CZE91" s="197"/>
      <c r="CZF91" s="197"/>
      <c r="CZG91" s="197"/>
      <c r="CZH91" s="197"/>
      <c r="CZI91" s="197"/>
      <c r="CZJ91" s="197"/>
      <c r="CZK91" s="197"/>
      <c r="CZL91" s="197"/>
      <c r="CZM91" s="197"/>
      <c r="CZN91" s="197"/>
      <c r="CZO91" s="197"/>
      <c r="CZP91" s="197"/>
      <c r="CZQ91" s="197"/>
      <c r="CZR91" s="197"/>
      <c r="CZS91" s="197"/>
      <c r="CZT91" s="197"/>
      <c r="CZU91" s="197"/>
      <c r="CZV91" s="197"/>
      <c r="CZW91" s="197"/>
      <c r="CZX91" s="197"/>
      <c r="CZY91" s="197"/>
      <c r="CZZ91" s="197"/>
      <c r="DAA91" s="197"/>
      <c r="DAB91" s="197"/>
      <c r="DAC91" s="197"/>
      <c r="DAD91" s="197"/>
      <c r="DAE91" s="197"/>
      <c r="DAF91" s="197"/>
      <c r="DAG91" s="197"/>
      <c r="DAH91" s="197"/>
      <c r="DAI91" s="197"/>
      <c r="DAJ91" s="197"/>
      <c r="DAK91" s="197"/>
      <c r="DAL91" s="197"/>
      <c r="DAM91" s="197"/>
      <c r="DAN91" s="197"/>
      <c r="DAO91" s="197"/>
      <c r="DAP91" s="197"/>
      <c r="DAQ91" s="197"/>
      <c r="DAR91" s="197"/>
      <c r="DAS91" s="197"/>
      <c r="DAT91" s="197"/>
      <c r="DAU91" s="197"/>
      <c r="DAV91" s="197"/>
      <c r="DAW91" s="197"/>
      <c r="DAX91" s="197"/>
      <c r="DAY91" s="197"/>
      <c r="DAZ91" s="197"/>
      <c r="DBA91" s="197"/>
      <c r="DBB91" s="197"/>
      <c r="DBC91" s="197"/>
      <c r="DBD91" s="197"/>
      <c r="DBE91" s="197"/>
      <c r="DBF91" s="197"/>
      <c r="DBG91" s="197"/>
      <c r="DBH91" s="197"/>
      <c r="DBI91" s="197"/>
      <c r="DBJ91" s="197"/>
      <c r="DBK91" s="197"/>
      <c r="DBL91" s="197"/>
      <c r="DBM91" s="197"/>
      <c r="DBN91" s="197"/>
      <c r="DBO91" s="197"/>
      <c r="DBP91" s="197"/>
      <c r="DBQ91" s="197"/>
      <c r="DBR91" s="197"/>
      <c r="DBS91" s="197"/>
      <c r="DBT91" s="197"/>
      <c r="DBU91" s="197"/>
      <c r="DBV91" s="197"/>
      <c r="DBW91" s="197"/>
      <c r="DBX91" s="197"/>
      <c r="DBY91" s="197"/>
      <c r="DBZ91" s="197"/>
      <c r="DCA91" s="197"/>
      <c r="DCB91" s="197"/>
      <c r="DCC91" s="197"/>
      <c r="DCD91" s="197"/>
      <c r="DCE91" s="197"/>
      <c r="DCF91" s="197"/>
      <c r="DCG91" s="197"/>
      <c r="DCH91" s="197"/>
      <c r="DCI91" s="197"/>
      <c r="DCJ91" s="197"/>
      <c r="DCK91" s="197"/>
      <c r="DCL91" s="197"/>
      <c r="DCM91" s="197"/>
      <c r="DCN91" s="197"/>
      <c r="DCO91" s="197"/>
      <c r="DCP91" s="197"/>
      <c r="DCQ91" s="197"/>
      <c r="DCR91" s="197"/>
      <c r="DCS91" s="197"/>
      <c r="DCT91" s="197"/>
      <c r="DCU91" s="197"/>
      <c r="DCV91" s="197"/>
      <c r="DCW91" s="197"/>
      <c r="DCX91" s="197"/>
      <c r="DCY91" s="197"/>
      <c r="DCZ91" s="197"/>
      <c r="DDA91" s="197"/>
      <c r="DDB91" s="197"/>
      <c r="DDC91" s="197"/>
      <c r="DDD91" s="197"/>
      <c r="DDE91" s="197"/>
      <c r="DDF91" s="197"/>
      <c r="DDG91" s="197"/>
      <c r="DDH91" s="197"/>
      <c r="DDI91" s="197"/>
      <c r="DDJ91" s="197"/>
      <c r="DDK91" s="197"/>
      <c r="DDL91" s="197"/>
      <c r="DDM91" s="197"/>
      <c r="DDN91" s="197"/>
      <c r="DDO91" s="197"/>
      <c r="DDP91" s="197"/>
      <c r="DDQ91" s="197"/>
      <c r="DDR91" s="197"/>
      <c r="DDS91" s="197"/>
      <c r="DDT91" s="197"/>
      <c r="DDU91" s="197"/>
      <c r="DDV91" s="197"/>
      <c r="DDW91" s="197"/>
      <c r="DDX91" s="197"/>
      <c r="DDY91" s="197"/>
      <c r="DDZ91" s="197"/>
      <c r="DEA91" s="197"/>
      <c r="DEB91" s="197"/>
      <c r="DEC91" s="197"/>
      <c r="DED91" s="197"/>
      <c r="DEE91" s="197"/>
      <c r="DEF91" s="197"/>
      <c r="DEG91" s="197"/>
      <c r="DEH91" s="197"/>
      <c r="DEI91" s="197"/>
      <c r="DEJ91" s="197"/>
      <c r="DEK91" s="197"/>
      <c r="DEL91" s="197"/>
      <c r="DEM91" s="197"/>
      <c r="DEN91" s="197"/>
      <c r="DEO91" s="197"/>
      <c r="DEP91" s="197"/>
      <c r="DEQ91" s="197"/>
      <c r="DER91" s="197"/>
      <c r="DES91" s="197"/>
      <c r="DET91" s="197"/>
      <c r="DEU91" s="197"/>
      <c r="DEV91" s="197"/>
      <c r="DEW91" s="197"/>
      <c r="DEX91" s="197"/>
      <c r="DEY91" s="197"/>
      <c r="DEZ91" s="197"/>
      <c r="DFA91" s="197"/>
      <c r="DFB91" s="197"/>
      <c r="DFC91" s="197"/>
      <c r="DFD91" s="197"/>
      <c r="DFE91" s="197"/>
      <c r="DFF91" s="197"/>
      <c r="DFG91" s="197"/>
      <c r="DFH91" s="197"/>
      <c r="DFI91" s="197"/>
      <c r="DFJ91" s="197"/>
      <c r="DFK91" s="197"/>
      <c r="DFL91" s="197"/>
      <c r="DFM91" s="197"/>
      <c r="DFN91" s="197"/>
      <c r="DFO91" s="197"/>
      <c r="DFP91" s="197"/>
      <c r="DFQ91" s="197"/>
      <c r="DFR91" s="197"/>
      <c r="DFS91" s="197"/>
      <c r="DFT91" s="197"/>
      <c r="DFU91" s="197"/>
      <c r="DFV91" s="197"/>
      <c r="DFW91" s="197"/>
      <c r="DFX91" s="197"/>
      <c r="DFY91" s="197"/>
      <c r="DFZ91" s="197"/>
      <c r="DGA91" s="197"/>
      <c r="DGB91" s="197"/>
      <c r="DGC91" s="197"/>
      <c r="DGD91" s="197"/>
      <c r="DGE91" s="197"/>
      <c r="DGF91" s="197"/>
      <c r="DGG91" s="197"/>
      <c r="DGH91" s="197"/>
      <c r="DGI91" s="197"/>
      <c r="DGJ91" s="197"/>
      <c r="DGK91" s="197"/>
      <c r="DGL91" s="197"/>
      <c r="DGM91" s="197"/>
      <c r="DGN91" s="197"/>
      <c r="DGO91" s="197"/>
      <c r="DGP91" s="197"/>
      <c r="DGQ91" s="197"/>
      <c r="DGR91" s="197"/>
      <c r="DGS91" s="197"/>
      <c r="DGT91" s="197"/>
      <c r="DGU91" s="197"/>
      <c r="DGV91" s="197"/>
      <c r="DGW91" s="197"/>
      <c r="DGX91" s="197"/>
      <c r="DGY91" s="197"/>
      <c r="DGZ91" s="197"/>
      <c r="DHA91" s="197"/>
      <c r="DHB91" s="197"/>
      <c r="DHC91" s="197"/>
      <c r="DHD91" s="197"/>
      <c r="DHE91" s="197"/>
      <c r="DHF91" s="197"/>
      <c r="DHG91" s="197"/>
      <c r="DHH91" s="197"/>
      <c r="DHI91" s="197"/>
      <c r="DHJ91" s="197"/>
      <c r="DHK91" s="197"/>
      <c r="DHL91" s="197"/>
      <c r="DHM91" s="197"/>
      <c r="DHN91" s="197"/>
      <c r="DHO91" s="197"/>
      <c r="DHP91" s="197"/>
      <c r="DHQ91" s="197"/>
      <c r="DHR91" s="197"/>
      <c r="DHS91" s="197"/>
      <c r="DHT91" s="197"/>
      <c r="DHU91" s="197"/>
      <c r="DHV91" s="197"/>
      <c r="DHW91" s="197"/>
      <c r="DHX91" s="197"/>
      <c r="DHY91" s="197"/>
      <c r="DHZ91" s="197"/>
      <c r="DIA91" s="197"/>
      <c r="DIB91" s="197"/>
      <c r="DIC91" s="197"/>
      <c r="DID91" s="197"/>
      <c r="DIE91" s="197"/>
      <c r="DIF91" s="197"/>
      <c r="DIG91" s="197"/>
      <c r="DIH91" s="197"/>
      <c r="DII91" s="197"/>
      <c r="DIJ91" s="197"/>
      <c r="DIK91" s="197"/>
      <c r="DIL91" s="197"/>
      <c r="DIM91" s="197"/>
      <c r="DIN91" s="197"/>
      <c r="DIO91" s="197"/>
      <c r="DIP91" s="197"/>
      <c r="DIQ91" s="197"/>
      <c r="DIR91" s="197"/>
      <c r="DIS91" s="197"/>
      <c r="DIT91" s="197"/>
      <c r="DIU91" s="197"/>
      <c r="DIV91" s="197"/>
      <c r="DIW91" s="197"/>
      <c r="DIX91" s="197"/>
      <c r="DIY91" s="197"/>
      <c r="DIZ91" s="197"/>
      <c r="DJA91" s="197"/>
      <c r="DJB91" s="197"/>
      <c r="DJC91" s="197"/>
      <c r="DJD91" s="197"/>
      <c r="DJE91" s="197"/>
      <c r="DJF91" s="197"/>
      <c r="DJG91" s="197"/>
      <c r="DJH91" s="197"/>
      <c r="DJI91" s="197"/>
      <c r="DJJ91" s="197"/>
      <c r="DJK91" s="197"/>
      <c r="DJL91" s="197"/>
      <c r="DJM91" s="197"/>
      <c r="DJN91" s="197"/>
      <c r="DJO91" s="197"/>
      <c r="DJP91" s="197"/>
      <c r="DJQ91" s="197"/>
      <c r="DJR91" s="197"/>
      <c r="DJS91" s="197"/>
      <c r="DJT91" s="197"/>
      <c r="DJU91" s="197"/>
      <c r="DJV91" s="197"/>
      <c r="DJW91" s="197"/>
      <c r="DJX91" s="197"/>
      <c r="DJY91" s="197"/>
      <c r="DJZ91" s="197"/>
      <c r="DKA91" s="197"/>
      <c r="DKB91" s="197"/>
      <c r="DKC91" s="197"/>
      <c r="DKD91" s="197"/>
      <c r="DKE91" s="197"/>
      <c r="DKF91" s="197"/>
      <c r="DKG91" s="197"/>
      <c r="DKH91" s="197"/>
      <c r="DKI91" s="197"/>
      <c r="DKJ91" s="197"/>
      <c r="DKK91" s="197"/>
      <c r="DKL91" s="197"/>
      <c r="DKM91" s="197"/>
      <c r="DKN91" s="197"/>
      <c r="DKO91" s="197"/>
      <c r="DKP91" s="197"/>
      <c r="DKQ91" s="197"/>
      <c r="DKR91" s="197"/>
      <c r="DKS91" s="197"/>
      <c r="DKT91" s="197"/>
      <c r="DKU91" s="197"/>
      <c r="DKV91" s="197"/>
      <c r="DKW91" s="197"/>
      <c r="DKX91" s="197"/>
      <c r="DKY91" s="197"/>
      <c r="DKZ91" s="197"/>
      <c r="DLA91" s="197"/>
      <c r="DLB91" s="197"/>
      <c r="DLC91" s="197"/>
      <c r="DLD91" s="197"/>
      <c r="DLE91" s="197"/>
      <c r="DLF91" s="197"/>
      <c r="DLG91" s="197"/>
      <c r="DLH91" s="197"/>
      <c r="DLI91" s="197"/>
      <c r="DLJ91" s="197"/>
      <c r="DLK91" s="197"/>
      <c r="DLL91" s="197"/>
      <c r="DLM91" s="197"/>
      <c r="DLN91" s="197"/>
      <c r="DLO91" s="197"/>
      <c r="DLP91" s="197"/>
      <c r="DLQ91" s="197"/>
      <c r="DLR91" s="197"/>
      <c r="DLS91" s="197"/>
      <c r="DLT91" s="197"/>
      <c r="DLU91" s="197"/>
      <c r="DLV91" s="197"/>
      <c r="DLW91" s="197"/>
      <c r="DLX91" s="197"/>
      <c r="DLY91" s="197"/>
      <c r="DLZ91" s="197"/>
      <c r="DMA91" s="197"/>
      <c r="DMB91" s="197"/>
      <c r="DMC91" s="197"/>
      <c r="DMD91" s="197"/>
      <c r="DME91" s="197"/>
      <c r="DMF91" s="197"/>
      <c r="DMG91" s="197"/>
      <c r="DMH91" s="197"/>
      <c r="DMI91" s="197"/>
      <c r="DMJ91" s="197"/>
      <c r="DMK91" s="197"/>
      <c r="DML91" s="197"/>
      <c r="DMM91" s="197"/>
      <c r="DMN91" s="197"/>
      <c r="DMO91" s="197"/>
      <c r="DMP91" s="197"/>
      <c r="DMQ91" s="197"/>
      <c r="DMR91" s="197"/>
      <c r="DMS91" s="197"/>
      <c r="DMT91" s="197"/>
      <c r="DMU91" s="197"/>
      <c r="DMV91" s="197"/>
      <c r="DMW91" s="197"/>
      <c r="DMX91" s="197"/>
      <c r="DMY91" s="197"/>
      <c r="DMZ91" s="197"/>
      <c r="DNA91" s="197"/>
      <c r="DNB91" s="197"/>
      <c r="DNC91" s="197"/>
      <c r="DND91" s="197"/>
      <c r="DNE91" s="197"/>
      <c r="DNF91" s="197"/>
      <c r="DNG91" s="197"/>
      <c r="DNH91" s="197"/>
      <c r="DNI91" s="197"/>
      <c r="DNJ91" s="197"/>
      <c r="DNK91" s="197"/>
      <c r="DNL91" s="197"/>
      <c r="DNM91" s="197"/>
      <c r="DNN91" s="197"/>
      <c r="DNO91" s="197"/>
      <c r="DNP91" s="197"/>
      <c r="DNQ91" s="197"/>
      <c r="DNR91" s="197"/>
      <c r="DNS91" s="197"/>
      <c r="DNT91" s="197"/>
      <c r="DNU91" s="197"/>
      <c r="DNV91" s="197"/>
      <c r="DNW91" s="197"/>
      <c r="DNX91" s="197"/>
      <c r="DNY91" s="197"/>
      <c r="DNZ91" s="197"/>
      <c r="DOA91" s="197"/>
      <c r="DOB91" s="197"/>
      <c r="DOC91" s="197"/>
      <c r="DOD91" s="197"/>
      <c r="DOE91" s="197"/>
      <c r="DOF91" s="197"/>
      <c r="DOG91" s="197"/>
      <c r="DOH91" s="197"/>
      <c r="DOI91" s="197"/>
      <c r="DOJ91" s="197"/>
      <c r="DOK91" s="197"/>
      <c r="DOL91" s="197"/>
      <c r="DOM91" s="197"/>
      <c r="DON91" s="197"/>
      <c r="DOO91" s="197"/>
      <c r="DOP91" s="197"/>
      <c r="DOQ91" s="197"/>
      <c r="DOR91" s="197"/>
      <c r="DOS91" s="197"/>
      <c r="DOT91" s="197"/>
      <c r="DOU91" s="197"/>
      <c r="DOV91" s="197"/>
      <c r="DOW91" s="197"/>
      <c r="DOX91" s="197"/>
      <c r="DOY91" s="197"/>
      <c r="DOZ91" s="197"/>
      <c r="DPA91" s="197"/>
      <c r="DPB91" s="197"/>
      <c r="DPC91" s="197"/>
      <c r="DPD91" s="197"/>
      <c r="DPE91" s="197"/>
      <c r="DPF91" s="197"/>
      <c r="DPG91" s="197"/>
      <c r="DPH91" s="197"/>
      <c r="DPI91" s="197"/>
      <c r="DPJ91" s="197"/>
      <c r="DPK91" s="197"/>
      <c r="DPL91" s="197"/>
      <c r="DPM91" s="197"/>
      <c r="DPN91" s="197"/>
      <c r="DPO91" s="197"/>
      <c r="DPP91" s="197"/>
      <c r="DPQ91" s="197"/>
      <c r="DPR91" s="197"/>
      <c r="DPS91" s="197"/>
      <c r="DPT91" s="197"/>
      <c r="DPU91" s="197"/>
      <c r="DPV91" s="197"/>
      <c r="DPW91" s="197"/>
      <c r="DPX91" s="197"/>
      <c r="DPY91" s="197"/>
      <c r="DPZ91" s="197"/>
      <c r="DQA91" s="197"/>
      <c r="DQB91" s="197"/>
      <c r="DQC91" s="197"/>
      <c r="DQD91" s="197"/>
      <c r="DQE91" s="197"/>
      <c r="DQF91" s="197"/>
      <c r="DQG91" s="197"/>
      <c r="DQH91" s="197"/>
      <c r="DQI91" s="197"/>
      <c r="DQJ91" s="197"/>
      <c r="DQK91" s="197"/>
      <c r="DQL91" s="197"/>
      <c r="DQM91" s="197"/>
      <c r="DQN91" s="197"/>
      <c r="DQO91" s="197"/>
      <c r="DQP91" s="197"/>
      <c r="DQQ91" s="197"/>
      <c r="DQR91" s="197"/>
      <c r="DQS91" s="197"/>
      <c r="DQT91" s="197"/>
      <c r="DQU91" s="197"/>
      <c r="DQV91" s="197"/>
      <c r="DQW91" s="197"/>
      <c r="DQX91" s="197"/>
      <c r="DQY91" s="197"/>
      <c r="DQZ91" s="197"/>
      <c r="DRA91" s="197"/>
      <c r="DRB91" s="197"/>
      <c r="DRC91" s="197"/>
      <c r="DRD91" s="197"/>
      <c r="DRE91" s="197"/>
      <c r="DRF91" s="197"/>
      <c r="DRG91" s="197"/>
      <c r="DRH91" s="197"/>
      <c r="DRI91" s="197"/>
      <c r="DRJ91" s="197"/>
      <c r="DRK91" s="197"/>
      <c r="DRL91" s="197"/>
      <c r="DRM91" s="197"/>
      <c r="DRN91" s="197"/>
      <c r="DRO91" s="197"/>
      <c r="DRP91" s="197"/>
      <c r="DRQ91" s="197"/>
      <c r="DRR91" s="197"/>
      <c r="DRS91" s="197"/>
      <c r="DRT91" s="197"/>
      <c r="DRU91" s="197"/>
      <c r="DRV91" s="197"/>
      <c r="DRW91" s="197"/>
      <c r="DRX91" s="197"/>
      <c r="DRY91" s="197"/>
      <c r="DRZ91" s="197"/>
      <c r="DSA91" s="197"/>
      <c r="DSB91" s="197"/>
      <c r="DSC91" s="197"/>
      <c r="DSD91" s="197"/>
      <c r="DSE91" s="197"/>
      <c r="DSF91" s="197"/>
      <c r="DSG91" s="197"/>
      <c r="DSH91" s="197"/>
      <c r="DSI91" s="197"/>
      <c r="DSJ91" s="197"/>
      <c r="DSK91" s="197"/>
      <c r="DSL91" s="197"/>
      <c r="DSM91" s="197"/>
      <c r="DSN91" s="197"/>
      <c r="DSO91" s="197"/>
      <c r="DSP91" s="197"/>
      <c r="DSQ91" s="197"/>
      <c r="DSR91" s="197"/>
      <c r="DSS91" s="197"/>
      <c r="DST91" s="197"/>
      <c r="DSU91" s="197"/>
      <c r="DSV91" s="197"/>
      <c r="DSW91" s="197"/>
      <c r="DSX91" s="197"/>
      <c r="DSY91" s="197"/>
      <c r="DSZ91" s="197"/>
      <c r="DTA91" s="197"/>
      <c r="DTB91" s="197"/>
      <c r="DTC91" s="197"/>
      <c r="DTD91" s="197"/>
      <c r="DTE91" s="197"/>
      <c r="DTF91" s="197"/>
      <c r="DTG91" s="197"/>
      <c r="DTH91" s="197"/>
      <c r="DTI91" s="197"/>
      <c r="DTJ91" s="197"/>
      <c r="DTK91" s="197"/>
      <c r="DTL91" s="197"/>
      <c r="DTM91" s="197"/>
      <c r="DTN91" s="197"/>
      <c r="DTO91" s="197"/>
      <c r="DTP91" s="197"/>
      <c r="DTQ91" s="197"/>
      <c r="DTR91" s="197"/>
      <c r="DTS91" s="197"/>
      <c r="DTT91" s="197"/>
      <c r="DTU91" s="197"/>
      <c r="DTV91" s="197"/>
      <c r="DTW91" s="197"/>
      <c r="DTX91" s="197"/>
      <c r="DTY91" s="197"/>
      <c r="DTZ91" s="197"/>
      <c r="DUA91" s="197"/>
      <c r="DUB91" s="197"/>
      <c r="DUC91" s="197"/>
      <c r="DUD91" s="197"/>
      <c r="DUE91" s="197"/>
      <c r="DUF91" s="197"/>
      <c r="DUG91" s="197"/>
      <c r="DUH91" s="197"/>
      <c r="DUI91" s="197"/>
      <c r="DUJ91" s="197"/>
      <c r="DUK91" s="197"/>
      <c r="DUL91" s="197"/>
      <c r="DUM91" s="197"/>
      <c r="DUN91" s="197"/>
      <c r="DUO91" s="197"/>
      <c r="DUP91" s="197"/>
      <c r="DUQ91" s="197"/>
      <c r="DUR91" s="197"/>
      <c r="DUS91" s="197"/>
      <c r="DUT91" s="197"/>
      <c r="DUU91" s="197"/>
      <c r="DUV91" s="197"/>
      <c r="DUW91" s="197"/>
      <c r="DUX91" s="197"/>
      <c r="DUY91" s="197"/>
      <c r="DUZ91" s="197"/>
      <c r="DVA91" s="197"/>
      <c r="DVB91" s="197"/>
      <c r="DVC91" s="197"/>
      <c r="DVD91" s="197"/>
      <c r="DVE91" s="197"/>
      <c r="DVF91" s="197"/>
      <c r="DVG91" s="197"/>
      <c r="DVH91" s="197"/>
      <c r="DVI91" s="197"/>
      <c r="DVJ91" s="197"/>
      <c r="DVK91" s="197"/>
      <c r="DVL91" s="197"/>
      <c r="DVM91" s="197"/>
      <c r="DVN91" s="197"/>
      <c r="DVO91" s="197"/>
      <c r="DVP91" s="197"/>
      <c r="DVQ91" s="197"/>
      <c r="DVR91" s="197"/>
      <c r="DVS91" s="197"/>
      <c r="DVT91" s="197"/>
      <c r="DVU91" s="197"/>
      <c r="DVV91" s="197"/>
      <c r="DVW91" s="197"/>
      <c r="DVX91" s="197"/>
      <c r="DVY91" s="197"/>
      <c r="DVZ91" s="197"/>
      <c r="DWA91" s="197"/>
      <c r="DWB91" s="197"/>
      <c r="DWC91" s="197"/>
      <c r="DWD91" s="197"/>
      <c r="DWE91" s="197"/>
      <c r="DWF91" s="197"/>
      <c r="DWG91" s="197"/>
      <c r="DWH91" s="197"/>
      <c r="DWI91" s="197"/>
      <c r="DWJ91" s="197"/>
      <c r="DWK91" s="197"/>
      <c r="DWL91" s="197"/>
      <c r="DWM91" s="197"/>
      <c r="DWN91" s="197"/>
      <c r="DWO91" s="197"/>
      <c r="DWP91" s="197"/>
      <c r="DWQ91" s="197"/>
      <c r="DWR91" s="197"/>
      <c r="DWS91" s="197"/>
      <c r="DWT91" s="197"/>
      <c r="DWU91" s="197"/>
      <c r="DWV91" s="197"/>
      <c r="DWW91" s="197"/>
      <c r="DWX91" s="197"/>
      <c r="DWY91" s="197"/>
      <c r="DWZ91" s="197"/>
      <c r="DXA91" s="197"/>
      <c r="DXB91" s="197"/>
      <c r="DXC91" s="197"/>
      <c r="DXD91" s="197"/>
      <c r="DXE91" s="197"/>
      <c r="DXF91" s="197"/>
      <c r="DXG91" s="197"/>
      <c r="DXH91" s="197"/>
      <c r="DXI91" s="197"/>
      <c r="DXJ91" s="197"/>
      <c r="DXK91" s="197"/>
      <c r="DXL91" s="197"/>
      <c r="DXM91" s="197"/>
      <c r="DXN91" s="197"/>
      <c r="DXO91" s="197"/>
      <c r="DXP91" s="197"/>
      <c r="DXQ91" s="197"/>
      <c r="DXR91" s="197"/>
      <c r="DXS91" s="197"/>
      <c r="DXT91" s="197"/>
      <c r="DXU91" s="197"/>
      <c r="DXV91" s="197"/>
      <c r="DXW91" s="197"/>
      <c r="DXX91" s="197"/>
      <c r="DXY91" s="197"/>
      <c r="DXZ91" s="197"/>
      <c r="DYA91" s="197"/>
      <c r="DYB91" s="197"/>
      <c r="DYC91" s="197"/>
      <c r="DYD91" s="197"/>
      <c r="DYE91" s="197"/>
      <c r="DYF91" s="197"/>
      <c r="DYG91" s="197"/>
      <c r="DYH91" s="197"/>
      <c r="DYI91" s="197"/>
      <c r="DYJ91" s="197"/>
      <c r="DYK91" s="197"/>
      <c r="DYL91" s="197"/>
      <c r="DYM91" s="197"/>
      <c r="DYN91" s="197"/>
      <c r="DYO91" s="197"/>
      <c r="DYP91" s="197"/>
      <c r="DYQ91" s="197"/>
      <c r="DYR91" s="197"/>
      <c r="DYS91" s="197"/>
      <c r="DYT91" s="197"/>
      <c r="DYU91" s="197"/>
      <c r="DYV91" s="197"/>
      <c r="DYW91" s="197"/>
      <c r="DYX91" s="197"/>
      <c r="DYY91" s="197"/>
      <c r="DYZ91" s="197"/>
      <c r="DZA91" s="197"/>
      <c r="DZB91" s="197"/>
      <c r="DZC91" s="197"/>
      <c r="DZD91" s="197"/>
      <c r="DZE91" s="197"/>
      <c r="DZF91" s="197"/>
      <c r="DZG91" s="197"/>
      <c r="DZH91" s="197"/>
      <c r="DZI91" s="197"/>
      <c r="DZJ91" s="197"/>
      <c r="DZK91" s="197"/>
      <c r="DZL91" s="197"/>
      <c r="DZM91" s="197"/>
      <c r="DZN91" s="197"/>
      <c r="DZO91" s="197"/>
      <c r="DZP91" s="197"/>
      <c r="DZQ91" s="197"/>
      <c r="DZR91" s="197"/>
      <c r="DZS91" s="197"/>
      <c r="DZT91" s="197"/>
      <c r="DZU91" s="197"/>
      <c r="DZV91" s="197"/>
      <c r="DZW91" s="197"/>
      <c r="DZX91" s="197"/>
      <c r="DZY91" s="197"/>
      <c r="DZZ91" s="197"/>
      <c r="EAA91" s="197"/>
      <c r="EAB91" s="197"/>
      <c r="EAC91" s="197"/>
      <c r="EAD91" s="197"/>
      <c r="EAE91" s="197"/>
      <c r="EAF91" s="197"/>
      <c r="EAG91" s="197"/>
      <c r="EAH91" s="197"/>
      <c r="EAI91" s="197"/>
      <c r="EAJ91" s="197"/>
      <c r="EAK91" s="197"/>
      <c r="EAL91" s="197"/>
      <c r="EAM91" s="197"/>
      <c r="EAN91" s="197"/>
      <c r="EAO91" s="197"/>
      <c r="EAP91" s="197"/>
      <c r="EAQ91" s="197"/>
      <c r="EAR91" s="197"/>
      <c r="EAS91" s="197"/>
      <c r="EAT91" s="197"/>
      <c r="EAU91" s="197"/>
      <c r="EAV91" s="197"/>
      <c r="EAW91" s="197"/>
      <c r="EAX91" s="197"/>
      <c r="EAY91" s="197"/>
      <c r="EAZ91" s="197"/>
      <c r="EBA91" s="197"/>
      <c r="EBB91" s="197"/>
      <c r="EBC91" s="197"/>
      <c r="EBD91" s="197"/>
      <c r="EBE91" s="197"/>
      <c r="EBF91" s="197"/>
      <c r="EBG91" s="197"/>
      <c r="EBH91" s="197"/>
      <c r="EBI91" s="197"/>
      <c r="EBJ91" s="197"/>
      <c r="EBK91" s="197"/>
      <c r="EBL91" s="197"/>
      <c r="EBM91" s="197"/>
      <c r="EBN91" s="197"/>
      <c r="EBO91" s="197"/>
      <c r="EBP91" s="197"/>
      <c r="EBQ91" s="197"/>
      <c r="EBR91" s="197"/>
      <c r="EBS91" s="197"/>
      <c r="EBT91" s="197"/>
      <c r="EBU91" s="197"/>
      <c r="EBV91" s="197"/>
      <c r="EBW91" s="197"/>
      <c r="EBX91" s="197"/>
      <c r="EBY91" s="197"/>
      <c r="EBZ91" s="197"/>
      <c r="ECA91" s="197"/>
      <c r="ECB91" s="197"/>
      <c r="ECC91" s="197"/>
      <c r="ECD91" s="197"/>
      <c r="ECE91" s="197"/>
      <c r="ECF91" s="197"/>
      <c r="ECG91" s="197"/>
      <c r="ECH91" s="197"/>
      <c r="ECI91" s="197"/>
      <c r="ECJ91" s="197"/>
      <c r="ECK91" s="197"/>
      <c r="ECL91" s="197"/>
      <c r="ECM91" s="197"/>
      <c r="ECN91" s="197"/>
      <c r="ECO91" s="197"/>
      <c r="ECP91" s="197"/>
      <c r="ECQ91" s="197"/>
      <c r="ECR91" s="197"/>
      <c r="ECS91" s="197"/>
      <c r="ECT91" s="197"/>
      <c r="ECU91" s="197"/>
      <c r="ECV91" s="197"/>
      <c r="ECW91" s="197"/>
      <c r="ECX91" s="197"/>
      <c r="ECY91" s="197"/>
      <c r="ECZ91" s="197"/>
      <c r="EDA91" s="197"/>
      <c r="EDB91" s="197"/>
      <c r="EDC91" s="197"/>
      <c r="EDD91" s="197"/>
      <c r="EDE91" s="197"/>
      <c r="EDF91" s="197"/>
      <c r="EDG91" s="197"/>
      <c r="EDH91" s="197"/>
      <c r="EDI91" s="197"/>
      <c r="EDJ91" s="197"/>
      <c r="EDK91" s="197"/>
      <c r="EDL91" s="197"/>
      <c r="EDM91" s="197"/>
      <c r="EDN91" s="197"/>
      <c r="EDO91" s="197"/>
      <c r="EDP91" s="197"/>
      <c r="EDQ91" s="197"/>
      <c r="EDR91" s="197"/>
      <c r="EDS91" s="197"/>
      <c r="EDT91" s="197"/>
      <c r="EDU91" s="197"/>
      <c r="EDV91" s="197"/>
      <c r="EDW91" s="197"/>
      <c r="EDX91" s="197"/>
      <c r="EDY91" s="197"/>
      <c r="EDZ91" s="197"/>
      <c r="EEA91" s="197"/>
      <c r="EEB91" s="197"/>
      <c r="EEC91" s="197"/>
      <c r="EED91" s="197"/>
      <c r="EEE91" s="197"/>
      <c r="EEF91" s="197"/>
      <c r="EEG91" s="197"/>
      <c r="EEH91" s="197"/>
      <c r="EEI91" s="197"/>
      <c r="EEJ91" s="197"/>
      <c r="EEK91" s="197"/>
      <c r="EEL91" s="197"/>
      <c r="EEM91" s="197"/>
      <c r="EEN91" s="197"/>
      <c r="EEO91" s="197"/>
      <c r="EEP91" s="197"/>
      <c r="EEQ91" s="197"/>
      <c r="EER91" s="197"/>
      <c r="EES91" s="197"/>
      <c r="EET91" s="197"/>
      <c r="EEU91" s="197"/>
      <c r="EEV91" s="197"/>
      <c r="EEW91" s="197"/>
      <c r="EEX91" s="197"/>
      <c r="EEY91" s="197"/>
      <c r="EEZ91" s="197"/>
      <c r="EFA91" s="197"/>
      <c r="EFB91" s="197"/>
      <c r="EFC91" s="197"/>
      <c r="EFD91" s="197"/>
      <c r="EFE91" s="197"/>
      <c r="EFF91" s="197"/>
      <c r="EFG91" s="197"/>
      <c r="EFH91" s="197"/>
      <c r="EFI91" s="197"/>
      <c r="EFJ91" s="197"/>
      <c r="EFK91" s="197"/>
      <c r="EFL91" s="197"/>
      <c r="EFM91" s="197"/>
      <c r="EFN91" s="197"/>
      <c r="EFO91" s="197"/>
      <c r="EFP91" s="197"/>
      <c r="EFQ91" s="197"/>
      <c r="EFR91" s="197"/>
      <c r="EFS91" s="197"/>
      <c r="EFT91" s="197"/>
      <c r="EFU91" s="197"/>
      <c r="EFV91" s="197"/>
      <c r="EFW91" s="197"/>
      <c r="EFX91" s="197"/>
      <c r="EFY91" s="197"/>
      <c r="EFZ91" s="197"/>
      <c r="EGA91" s="197"/>
      <c r="EGB91" s="197"/>
      <c r="EGC91" s="197"/>
      <c r="EGD91" s="197"/>
      <c r="EGE91" s="197"/>
      <c r="EGF91" s="197"/>
      <c r="EGG91" s="197"/>
      <c r="EGH91" s="197"/>
      <c r="EGI91" s="197"/>
      <c r="EGJ91" s="197"/>
      <c r="EGK91" s="197"/>
      <c r="EGL91" s="197"/>
      <c r="EGM91" s="197"/>
      <c r="EGN91" s="197"/>
      <c r="EGO91" s="197"/>
      <c r="EGP91" s="197"/>
      <c r="EGQ91" s="197"/>
      <c r="EGR91" s="197"/>
      <c r="EGS91" s="197"/>
      <c r="EGT91" s="197"/>
      <c r="EGU91" s="197"/>
      <c r="EGV91" s="197"/>
      <c r="EGW91" s="197"/>
      <c r="EGX91" s="197"/>
      <c r="EGY91" s="197"/>
      <c r="EGZ91" s="197"/>
      <c r="EHA91" s="197"/>
      <c r="EHB91" s="197"/>
      <c r="EHC91" s="197"/>
      <c r="EHD91" s="197"/>
      <c r="EHE91" s="197"/>
      <c r="EHF91" s="197"/>
      <c r="EHG91" s="197"/>
      <c r="EHH91" s="197"/>
      <c r="EHI91" s="197"/>
      <c r="EHJ91" s="197"/>
      <c r="EHK91" s="197"/>
      <c r="EHL91" s="197"/>
      <c r="EHM91" s="197"/>
      <c r="EHN91" s="197"/>
      <c r="EHO91" s="197"/>
      <c r="EHP91" s="197"/>
      <c r="EHQ91" s="197"/>
      <c r="EHR91" s="197"/>
      <c r="EHS91" s="197"/>
      <c r="EHT91" s="197"/>
      <c r="EHU91" s="197"/>
      <c r="EHV91" s="197"/>
      <c r="EHW91" s="197"/>
      <c r="EHX91" s="197"/>
      <c r="EHY91" s="197"/>
      <c r="EHZ91" s="197"/>
      <c r="EIA91" s="197"/>
      <c r="EIB91" s="197"/>
      <c r="EIC91" s="197"/>
      <c r="EID91" s="197"/>
      <c r="EIE91" s="197"/>
      <c r="EIF91" s="197"/>
      <c r="EIG91" s="197"/>
      <c r="EIH91" s="197"/>
      <c r="EII91" s="197"/>
      <c r="EIJ91" s="197"/>
      <c r="EIK91" s="197"/>
      <c r="EIL91" s="197"/>
      <c r="EIM91" s="197"/>
      <c r="EIN91" s="197"/>
      <c r="EIO91" s="197"/>
      <c r="EIP91" s="197"/>
      <c r="EIQ91" s="197"/>
      <c r="EIR91" s="197"/>
      <c r="EIS91" s="197"/>
      <c r="EIT91" s="197"/>
      <c r="EIU91" s="197"/>
      <c r="EIV91" s="197"/>
      <c r="EIW91" s="197"/>
      <c r="EIX91" s="197"/>
      <c r="EIY91" s="197"/>
      <c r="EIZ91" s="197"/>
      <c r="EJA91" s="197"/>
      <c r="EJB91" s="197"/>
      <c r="EJC91" s="197"/>
      <c r="EJD91" s="197"/>
      <c r="EJE91" s="197"/>
      <c r="EJF91" s="197"/>
      <c r="EJG91" s="197"/>
      <c r="EJH91" s="197"/>
      <c r="EJI91" s="197"/>
      <c r="EJJ91" s="197"/>
      <c r="EJK91" s="197"/>
      <c r="EJL91" s="197"/>
      <c r="EJM91" s="197"/>
      <c r="EJN91" s="197"/>
      <c r="EJO91" s="197"/>
      <c r="EJP91" s="197"/>
      <c r="EJQ91" s="197"/>
      <c r="EJR91" s="197"/>
      <c r="EJS91" s="197"/>
      <c r="EJT91" s="197"/>
      <c r="EJU91" s="197"/>
      <c r="EJV91" s="197"/>
      <c r="EJW91" s="197"/>
      <c r="EJX91" s="197"/>
      <c r="EJY91" s="197"/>
      <c r="EJZ91" s="197"/>
      <c r="EKA91" s="197"/>
      <c r="EKB91" s="197"/>
      <c r="EKC91" s="197"/>
      <c r="EKD91" s="197"/>
      <c r="EKE91" s="197"/>
      <c r="EKF91" s="197"/>
      <c r="EKG91" s="197"/>
      <c r="EKH91" s="197"/>
      <c r="EKI91" s="197"/>
      <c r="EKJ91" s="197"/>
      <c r="EKK91" s="197"/>
      <c r="EKL91" s="197"/>
      <c r="EKM91" s="197"/>
      <c r="EKN91" s="197"/>
      <c r="EKO91" s="197"/>
      <c r="EKP91" s="197"/>
      <c r="EKQ91" s="197"/>
      <c r="EKR91" s="197"/>
      <c r="EKS91" s="197"/>
      <c r="EKT91" s="197"/>
      <c r="EKU91" s="197"/>
      <c r="EKV91" s="197"/>
      <c r="EKW91" s="197"/>
      <c r="EKX91" s="197"/>
      <c r="EKY91" s="197"/>
      <c r="EKZ91" s="197"/>
      <c r="ELA91" s="197"/>
      <c r="ELB91" s="197"/>
      <c r="ELC91" s="197"/>
      <c r="ELD91" s="197"/>
      <c r="ELE91" s="197"/>
      <c r="ELF91" s="197"/>
      <c r="ELG91" s="197"/>
      <c r="ELH91" s="197"/>
      <c r="ELI91" s="197"/>
      <c r="ELJ91" s="197"/>
      <c r="ELK91" s="197"/>
      <c r="ELL91" s="197"/>
      <c r="ELM91" s="197"/>
      <c r="ELN91" s="197"/>
      <c r="ELO91" s="197"/>
      <c r="ELP91" s="197"/>
      <c r="ELQ91" s="197"/>
      <c r="ELR91" s="197"/>
      <c r="ELS91" s="197"/>
      <c r="ELT91" s="197"/>
      <c r="ELU91" s="197"/>
      <c r="ELV91" s="197"/>
      <c r="ELW91" s="197"/>
      <c r="ELX91" s="197"/>
      <c r="ELY91" s="197"/>
      <c r="ELZ91" s="197"/>
      <c r="EMA91" s="197"/>
      <c r="EMB91" s="197"/>
      <c r="EMC91" s="197"/>
      <c r="EMD91" s="197"/>
      <c r="EME91" s="197"/>
      <c r="EMF91" s="197"/>
      <c r="EMG91" s="197"/>
      <c r="EMH91" s="197"/>
      <c r="EMI91" s="197"/>
      <c r="EMJ91" s="197"/>
      <c r="EMK91" s="197"/>
      <c r="EML91" s="197"/>
      <c r="EMM91" s="197"/>
      <c r="EMN91" s="197"/>
      <c r="EMO91" s="197"/>
      <c r="EMP91" s="197"/>
      <c r="EMQ91" s="197"/>
      <c r="EMR91" s="197"/>
      <c r="EMS91" s="197"/>
      <c r="EMT91" s="197"/>
      <c r="EMU91" s="197"/>
      <c r="EMV91" s="197"/>
      <c r="EMW91" s="197"/>
      <c r="EMX91" s="197"/>
      <c r="EMY91" s="197"/>
      <c r="EMZ91" s="197"/>
      <c r="ENA91" s="197"/>
      <c r="ENB91" s="197"/>
      <c r="ENC91" s="197"/>
      <c r="END91" s="197"/>
      <c r="ENE91" s="197"/>
      <c r="ENF91" s="197"/>
      <c r="ENG91" s="197"/>
      <c r="ENH91" s="197"/>
      <c r="ENI91" s="197"/>
      <c r="ENJ91" s="197"/>
      <c r="ENK91" s="197"/>
      <c r="ENL91" s="197"/>
      <c r="ENM91" s="197"/>
      <c r="ENN91" s="197"/>
      <c r="ENO91" s="197"/>
      <c r="ENP91" s="197"/>
      <c r="ENQ91" s="197"/>
      <c r="ENR91" s="197"/>
      <c r="ENS91" s="197"/>
      <c r="ENT91" s="197"/>
      <c r="ENU91" s="197"/>
      <c r="ENV91" s="197"/>
      <c r="ENW91" s="197"/>
      <c r="ENX91" s="197"/>
      <c r="ENY91" s="197"/>
      <c r="ENZ91" s="197"/>
      <c r="EOA91" s="197"/>
      <c r="EOB91" s="197"/>
      <c r="EOC91" s="197"/>
      <c r="EOD91" s="197"/>
      <c r="EOE91" s="197"/>
      <c r="EOF91" s="197"/>
      <c r="EOG91" s="197"/>
      <c r="EOH91" s="197"/>
      <c r="EOI91" s="197"/>
      <c r="EOJ91" s="197"/>
      <c r="EOK91" s="197"/>
      <c r="EOL91" s="197"/>
      <c r="EOM91" s="197"/>
      <c r="EON91" s="197"/>
      <c r="EOO91" s="197"/>
      <c r="EOP91" s="197"/>
      <c r="EOQ91" s="197"/>
      <c r="EOR91" s="197"/>
      <c r="EOS91" s="197"/>
      <c r="EOT91" s="197"/>
      <c r="EOU91" s="197"/>
      <c r="EOV91" s="197"/>
      <c r="EOW91" s="197"/>
      <c r="EOX91" s="197"/>
      <c r="EOY91" s="197"/>
      <c r="EOZ91" s="197"/>
      <c r="EPA91" s="197"/>
      <c r="EPB91" s="197"/>
      <c r="EPC91" s="197"/>
      <c r="EPD91" s="197"/>
      <c r="EPE91" s="197"/>
      <c r="EPF91" s="197"/>
      <c r="EPG91" s="197"/>
      <c r="EPH91" s="197"/>
      <c r="EPI91" s="197"/>
      <c r="EPJ91" s="197"/>
      <c r="EPK91" s="197"/>
      <c r="EPL91" s="197"/>
      <c r="EPM91" s="197"/>
      <c r="EPN91" s="197"/>
      <c r="EPO91" s="197"/>
      <c r="EPP91" s="197"/>
      <c r="EPQ91" s="197"/>
      <c r="EPR91" s="197"/>
      <c r="EPS91" s="197"/>
      <c r="EPT91" s="197"/>
      <c r="EPU91" s="197"/>
      <c r="EPV91" s="197"/>
      <c r="EPW91" s="197"/>
      <c r="EPX91" s="197"/>
      <c r="EPY91" s="197"/>
      <c r="EPZ91" s="197"/>
      <c r="EQA91" s="197"/>
      <c r="EQB91" s="197"/>
      <c r="EQC91" s="197"/>
      <c r="EQD91" s="197"/>
      <c r="EQE91" s="197"/>
      <c r="EQF91" s="197"/>
      <c r="EQG91" s="197"/>
      <c r="EQH91" s="197"/>
      <c r="EQI91" s="197"/>
      <c r="EQJ91" s="197"/>
      <c r="EQK91" s="197"/>
      <c r="EQL91" s="197"/>
      <c r="EQM91" s="197"/>
      <c r="EQN91" s="197"/>
      <c r="EQO91" s="197"/>
      <c r="EQP91" s="197"/>
      <c r="EQQ91" s="197"/>
      <c r="EQR91" s="197"/>
      <c r="EQS91" s="197"/>
      <c r="EQT91" s="197"/>
      <c r="EQU91" s="197"/>
      <c r="EQV91" s="197"/>
      <c r="EQW91" s="197"/>
      <c r="EQX91" s="197"/>
      <c r="EQY91" s="197"/>
      <c r="EQZ91" s="197"/>
      <c r="ERA91" s="197"/>
      <c r="ERB91" s="197"/>
      <c r="ERC91" s="197"/>
      <c r="ERD91" s="197"/>
      <c r="ERE91" s="197"/>
      <c r="ERF91" s="197"/>
      <c r="ERG91" s="197"/>
      <c r="ERH91" s="197"/>
      <c r="ERI91" s="197"/>
      <c r="ERJ91" s="197"/>
      <c r="ERK91" s="197"/>
      <c r="ERL91" s="197"/>
      <c r="ERM91" s="197"/>
      <c r="ERN91" s="197"/>
      <c r="ERO91" s="197"/>
      <c r="ERP91" s="197"/>
      <c r="ERQ91" s="197"/>
      <c r="ERR91" s="197"/>
      <c r="ERS91" s="197"/>
      <c r="ERT91" s="197"/>
      <c r="ERU91" s="197"/>
      <c r="ERV91" s="197"/>
      <c r="ERW91" s="197"/>
      <c r="ERX91" s="197"/>
      <c r="ERY91" s="197"/>
      <c r="ERZ91" s="197"/>
      <c r="ESA91" s="197"/>
      <c r="ESB91" s="197"/>
      <c r="ESC91" s="197"/>
      <c r="ESD91" s="197"/>
      <c r="ESE91" s="197"/>
      <c r="ESF91" s="197"/>
      <c r="ESG91" s="197"/>
      <c r="ESH91" s="197"/>
      <c r="ESI91" s="197"/>
      <c r="ESJ91" s="197"/>
      <c r="ESK91" s="197"/>
      <c r="ESL91" s="197"/>
      <c r="ESM91" s="197"/>
      <c r="ESN91" s="197"/>
      <c r="ESO91" s="197"/>
      <c r="ESP91" s="197"/>
      <c r="ESQ91" s="197"/>
      <c r="ESR91" s="197"/>
      <c r="ESS91" s="197"/>
      <c r="EST91" s="197"/>
      <c r="ESU91" s="197"/>
      <c r="ESV91" s="197"/>
      <c r="ESW91" s="197"/>
      <c r="ESX91" s="197"/>
      <c r="ESY91" s="197"/>
      <c r="ESZ91" s="197"/>
      <c r="ETA91" s="197"/>
      <c r="ETB91" s="197"/>
      <c r="ETC91" s="197"/>
      <c r="ETD91" s="197"/>
      <c r="ETE91" s="197"/>
      <c r="ETF91" s="197"/>
      <c r="ETG91" s="197"/>
      <c r="ETH91" s="197"/>
      <c r="ETI91" s="197"/>
      <c r="ETJ91" s="197"/>
      <c r="ETK91" s="197"/>
      <c r="ETL91" s="197"/>
      <c r="ETM91" s="197"/>
      <c r="ETN91" s="197"/>
      <c r="ETO91" s="197"/>
      <c r="ETP91" s="197"/>
      <c r="ETQ91" s="197"/>
      <c r="ETR91" s="197"/>
      <c r="ETS91" s="197"/>
      <c r="ETT91" s="197"/>
      <c r="ETU91" s="197"/>
      <c r="ETV91" s="197"/>
      <c r="ETW91" s="197"/>
      <c r="ETX91" s="197"/>
      <c r="ETY91" s="197"/>
      <c r="ETZ91" s="197"/>
      <c r="EUA91" s="197"/>
      <c r="EUB91" s="197"/>
      <c r="EUC91" s="197"/>
      <c r="EUD91" s="197"/>
      <c r="EUE91" s="197"/>
      <c r="EUF91" s="197"/>
      <c r="EUG91" s="197"/>
      <c r="EUH91" s="197"/>
      <c r="EUI91" s="197"/>
      <c r="EUJ91" s="197"/>
      <c r="EUK91" s="197"/>
      <c r="EUL91" s="197"/>
      <c r="EUM91" s="197"/>
      <c r="EUN91" s="197"/>
      <c r="EUO91" s="197"/>
      <c r="EUP91" s="197"/>
      <c r="EUQ91" s="197"/>
      <c r="EUR91" s="197"/>
      <c r="EUS91" s="197"/>
      <c r="EUT91" s="197"/>
      <c r="EUU91" s="197"/>
      <c r="EUV91" s="197"/>
      <c r="EUW91" s="197"/>
      <c r="EUX91" s="197"/>
      <c r="EUY91" s="197"/>
      <c r="EUZ91" s="197"/>
      <c r="EVA91" s="197"/>
      <c r="EVB91" s="197"/>
      <c r="EVC91" s="197"/>
      <c r="EVD91" s="197"/>
      <c r="EVE91" s="197"/>
      <c r="EVF91" s="197"/>
      <c r="EVG91" s="197"/>
      <c r="EVH91" s="197"/>
      <c r="EVI91" s="197"/>
      <c r="EVJ91" s="197"/>
      <c r="EVK91" s="197"/>
      <c r="EVL91" s="197"/>
      <c r="EVM91" s="197"/>
      <c r="EVN91" s="197"/>
      <c r="EVO91" s="197"/>
      <c r="EVP91" s="197"/>
      <c r="EVQ91" s="197"/>
      <c r="EVR91" s="197"/>
      <c r="EVS91" s="197"/>
      <c r="EVT91" s="197"/>
      <c r="EVU91" s="197"/>
      <c r="EVV91" s="197"/>
      <c r="EVW91" s="197"/>
      <c r="EVX91" s="197"/>
      <c r="EVY91" s="197"/>
      <c r="EVZ91" s="197"/>
      <c r="EWA91" s="197"/>
      <c r="EWB91" s="197"/>
      <c r="EWC91" s="197"/>
      <c r="EWD91" s="197"/>
      <c r="EWE91" s="197"/>
      <c r="EWF91" s="197"/>
      <c r="EWG91" s="197"/>
      <c r="EWH91" s="197"/>
      <c r="EWI91" s="197"/>
      <c r="EWJ91" s="197"/>
      <c r="EWK91" s="197"/>
      <c r="EWL91" s="197"/>
      <c r="EWM91" s="197"/>
      <c r="EWN91" s="197"/>
      <c r="EWO91" s="197"/>
      <c r="EWP91" s="197"/>
      <c r="EWQ91" s="197"/>
      <c r="EWR91" s="197"/>
      <c r="EWS91" s="197"/>
      <c r="EWT91" s="197"/>
      <c r="EWU91" s="197"/>
      <c r="EWV91" s="197"/>
      <c r="EWW91" s="197"/>
      <c r="EWX91" s="197"/>
      <c r="EWY91" s="197"/>
      <c r="EWZ91" s="197"/>
      <c r="EXA91" s="197"/>
      <c r="EXB91" s="197"/>
      <c r="EXC91" s="197"/>
      <c r="EXD91" s="197"/>
      <c r="EXE91" s="197"/>
      <c r="EXF91" s="197"/>
      <c r="EXG91" s="197"/>
      <c r="EXH91" s="197"/>
      <c r="EXI91" s="197"/>
      <c r="EXJ91" s="197"/>
      <c r="EXK91" s="197"/>
      <c r="EXL91" s="197"/>
      <c r="EXM91" s="197"/>
      <c r="EXN91" s="197"/>
      <c r="EXO91" s="197"/>
      <c r="EXP91" s="197"/>
      <c r="EXQ91" s="197"/>
      <c r="EXR91" s="197"/>
      <c r="EXS91" s="197"/>
      <c r="EXT91" s="197"/>
      <c r="EXU91" s="197"/>
      <c r="EXV91" s="197"/>
      <c r="EXW91" s="197"/>
      <c r="EXX91" s="197"/>
      <c r="EXY91" s="197"/>
      <c r="EXZ91" s="197"/>
      <c r="EYA91" s="197"/>
      <c r="EYB91" s="197"/>
      <c r="EYC91" s="197"/>
      <c r="EYD91" s="197"/>
      <c r="EYE91" s="197"/>
      <c r="EYF91" s="197"/>
      <c r="EYG91" s="197"/>
      <c r="EYH91" s="197"/>
      <c r="EYI91" s="197"/>
      <c r="EYJ91" s="197"/>
      <c r="EYK91" s="197"/>
      <c r="EYL91" s="197"/>
      <c r="EYM91" s="197"/>
      <c r="EYN91" s="197"/>
      <c r="EYO91" s="197"/>
      <c r="EYP91" s="197"/>
      <c r="EYQ91" s="197"/>
      <c r="EYR91" s="197"/>
      <c r="EYS91" s="197"/>
      <c r="EYT91" s="197"/>
      <c r="EYU91" s="197"/>
      <c r="EYV91" s="197"/>
      <c r="EYW91" s="197"/>
      <c r="EYX91" s="197"/>
      <c r="EYY91" s="197"/>
      <c r="EYZ91" s="197"/>
      <c r="EZA91" s="197"/>
      <c r="EZB91" s="197"/>
      <c r="EZC91" s="197"/>
      <c r="EZD91" s="197"/>
      <c r="EZE91" s="197"/>
      <c r="EZF91" s="197"/>
      <c r="EZG91" s="197"/>
      <c r="EZH91" s="197"/>
      <c r="EZI91" s="197"/>
      <c r="EZJ91" s="197"/>
      <c r="EZK91" s="197"/>
      <c r="EZL91" s="197"/>
      <c r="EZM91" s="197"/>
      <c r="EZN91" s="197"/>
      <c r="EZO91" s="197"/>
      <c r="EZP91" s="197"/>
      <c r="EZQ91" s="197"/>
      <c r="EZR91" s="197"/>
      <c r="EZS91" s="197"/>
      <c r="EZT91" s="197"/>
      <c r="EZU91" s="197"/>
      <c r="EZV91" s="197"/>
      <c r="EZW91" s="197"/>
      <c r="EZX91" s="197"/>
      <c r="EZY91" s="197"/>
      <c r="EZZ91" s="197"/>
      <c r="FAA91" s="197"/>
      <c r="FAB91" s="197"/>
      <c r="FAC91" s="197"/>
      <c r="FAD91" s="197"/>
      <c r="FAE91" s="197"/>
      <c r="FAF91" s="197"/>
      <c r="FAG91" s="197"/>
      <c r="FAH91" s="197"/>
      <c r="FAI91" s="197"/>
      <c r="FAJ91" s="197"/>
      <c r="FAK91" s="197"/>
      <c r="FAL91" s="197"/>
      <c r="FAM91" s="197"/>
      <c r="FAN91" s="197"/>
      <c r="FAO91" s="197"/>
      <c r="FAP91" s="197"/>
      <c r="FAQ91" s="197"/>
      <c r="FAR91" s="197"/>
      <c r="FAS91" s="197"/>
      <c r="FAT91" s="197"/>
      <c r="FAU91" s="197"/>
      <c r="FAV91" s="197"/>
      <c r="FAW91" s="197"/>
      <c r="FAX91" s="197"/>
      <c r="FAY91" s="197"/>
      <c r="FAZ91" s="197"/>
      <c r="FBA91" s="197"/>
      <c r="FBB91" s="197"/>
      <c r="FBC91" s="197"/>
      <c r="FBD91" s="197"/>
      <c r="FBE91" s="197"/>
      <c r="FBF91" s="197"/>
      <c r="FBG91" s="197"/>
      <c r="FBH91" s="197"/>
      <c r="FBI91" s="197"/>
      <c r="FBJ91" s="197"/>
      <c r="FBK91" s="197"/>
      <c r="FBL91" s="197"/>
      <c r="FBM91" s="197"/>
      <c r="FBN91" s="197"/>
      <c r="FBO91" s="197"/>
      <c r="FBP91" s="197"/>
      <c r="FBQ91" s="197"/>
      <c r="FBR91" s="197"/>
      <c r="FBS91" s="197"/>
      <c r="FBT91" s="197"/>
      <c r="FBU91" s="197"/>
      <c r="FBV91" s="197"/>
      <c r="FBW91" s="197"/>
      <c r="FBX91" s="197"/>
      <c r="FBY91" s="197"/>
      <c r="FBZ91" s="197"/>
      <c r="FCA91" s="197"/>
      <c r="FCB91" s="197"/>
      <c r="FCC91" s="197"/>
      <c r="FCD91" s="197"/>
      <c r="FCE91" s="197"/>
      <c r="FCF91" s="197"/>
      <c r="FCG91" s="197"/>
      <c r="FCH91" s="197"/>
      <c r="FCI91" s="197"/>
      <c r="FCJ91" s="197"/>
      <c r="FCK91" s="197"/>
      <c r="FCL91" s="197"/>
      <c r="FCM91" s="197"/>
      <c r="FCN91" s="197"/>
      <c r="FCO91" s="197"/>
      <c r="FCP91" s="197"/>
      <c r="FCQ91" s="197"/>
      <c r="FCR91" s="197"/>
      <c r="FCS91" s="197"/>
      <c r="FCT91" s="197"/>
      <c r="FCU91" s="197"/>
      <c r="FCV91" s="197"/>
      <c r="FCW91" s="197"/>
      <c r="FCX91" s="197"/>
      <c r="FCY91" s="197"/>
      <c r="FCZ91" s="197"/>
      <c r="FDA91" s="197"/>
      <c r="FDB91" s="197"/>
      <c r="FDC91" s="197"/>
      <c r="FDD91" s="197"/>
      <c r="FDE91" s="197"/>
      <c r="FDF91" s="197"/>
      <c r="FDG91" s="197"/>
      <c r="FDH91" s="197"/>
      <c r="FDI91" s="197"/>
      <c r="FDJ91" s="197"/>
      <c r="FDK91" s="197"/>
      <c r="FDL91" s="197"/>
      <c r="FDM91" s="197"/>
      <c r="FDN91" s="197"/>
      <c r="FDO91" s="197"/>
      <c r="FDP91" s="197"/>
      <c r="FDQ91" s="197"/>
      <c r="FDR91" s="197"/>
      <c r="FDS91" s="197"/>
      <c r="FDT91" s="197"/>
      <c r="FDU91" s="197"/>
      <c r="FDV91" s="197"/>
      <c r="FDW91" s="197"/>
      <c r="FDX91" s="197"/>
      <c r="FDY91" s="197"/>
      <c r="FDZ91" s="197"/>
      <c r="FEA91" s="197"/>
      <c r="FEB91" s="197"/>
      <c r="FEC91" s="197"/>
      <c r="FED91" s="197"/>
      <c r="FEE91" s="197"/>
      <c r="FEF91" s="197"/>
      <c r="FEG91" s="197"/>
      <c r="FEH91" s="197"/>
      <c r="FEI91" s="197"/>
      <c r="FEJ91" s="197"/>
      <c r="FEK91" s="197"/>
      <c r="FEL91" s="197"/>
      <c r="FEM91" s="197"/>
      <c r="FEN91" s="197"/>
      <c r="FEO91" s="197"/>
      <c r="FEP91" s="197"/>
      <c r="FEQ91" s="197"/>
      <c r="FER91" s="197"/>
      <c r="FES91" s="197"/>
      <c r="FET91" s="197"/>
      <c r="FEU91" s="197"/>
      <c r="FEV91" s="197"/>
      <c r="FEW91" s="197"/>
      <c r="FEX91" s="197"/>
      <c r="FEY91" s="197"/>
      <c r="FEZ91" s="197"/>
      <c r="FFA91" s="197"/>
      <c r="FFB91" s="197"/>
      <c r="FFC91" s="197"/>
      <c r="FFD91" s="197"/>
      <c r="FFE91" s="197"/>
      <c r="FFF91" s="197"/>
      <c r="FFG91" s="197"/>
      <c r="FFH91" s="197"/>
      <c r="FFI91" s="197"/>
      <c r="FFJ91" s="197"/>
      <c r="FFK91" s="197"/>
      <c r="FFL91" s="197"/>
      <c r="FFM91" s="197"/>
      <c r="FFN91" s="197"/>
      <c r="FFO91" s="197"/>
      <c r="FFP91" s="197"/>
      <c r="FFQ91" s="197"/>
      <c r="FFR91" s="197"/>
      <c r="FFS91" s="197"/>
      <c r="FFT91" s="197"/>
      <c r="FFU91" s="197"/>
      <c r="FFV91" s="197"/>
      <c r="FFW91" s="197"/>
      <c r="FFX91" s="197"/>
      <c r="FFY91" s="197"/>
      <c r="FFZ91" s="197"/>
      <c r="FGA91" s="197"/>
      <c r="FGB91" s="197"/>
      <c r="FGC91" s="197"/>
      <c r="FGD91" s="197"/>
      <c r="FGE91" s="197"/>
      <c r="FGF91" s="197"/>
      <c r="FGG91" s="197"/>
      <c r="FGH91" s="197"/>
      <c r="FGI91" s="197"/>
      <c r="FGJ91" s="197"/>
      <c r="FGK91" s="197"/>
      <c r="FGL91" s="197"/>
      <c r="FGM91" s="197"/>
      <c r="FGN91" s="197"/>
      <c r="FGO91" s="197"/>
      <c r="FGP91" s="197"/>
      <c r="FGQ91" s="197"/>
      <c r="FGR91" s="197"/>
      <c r="FGS91" s="197"/>
      <c r="FGT91" s="197"/>
      <c r="FGU91" s="197"/>
      <c r="FGV91" s="197"/>
      <c r="FGW91" s="197"/>
      <c r="FGX91" s="197"/>
      <c r="FGY91" s="197"/>
      <c r="FGZ91" s="197"/>
      <c r="FHA91" s="197"/>
      <c r="FHB91" s="197"/>
      <c r="FHC91" s="197"/>
      <c r="FHD91" s="197"/>
      <c r="FHE91" s="197"/>
      <c r="FHF91" s="197"/>
      <c r="FHG91" s="197"/>
      <c r="FHH91" s="197"/>
      <c r="FHI91" s="197"/>
      <c r="FHJ91" s="197"/>
      <c r="FHK91" s="197"/>
      <c r="FHL91" s="197"/>
      <c r="FHM91" s="197"/>
      <c r="FHN91" s="197"/>
      <c r="FHO91" s="197"/>
      <c r="FHP91" s="197"/>
      <c r="FHQ91" s="197"/>
      <c r="FHR91" s="197"/>
      <c r="FHS91" s="197"/>
      <c r="FHT91" s="197"/>
      <c r="FHU91" s="197"/>
      <c r="FHV91" s="197"/>
      <c r="FHW91" s="197"/>
      <c r="FHX91" s="197"/>
      <c r="FHY91" s="197"/>
      <c r="FHZ91" s="197"/>
      <c r="FIA91" s="197"/>
      <c r="FIB91" s="197"/>
      <c r="FIC91" s="197"/>
      <c r="FID91" s="197"/>
      <c r="FIE91" s="197"/>
      <c r="FIF91" s="197"/>
      <c r="FIG91" s="197"/>
      <c r="FIH91" s="197"/>
      <c r="FII91" s="197"/>
      <c r="FIJ91" s="197"/>
      <c r="FIK91" s="197"/>
      <c r="FIL91" s="197"/>
      <c r="FIM91" s="197"/>
      <c r="FIN91" s="197"/>
      <c r="FIO91" s="197"/>
      <c r="FIP91" s="197"/>
      <c r="FIQ91" s="197"/>
      <c r="FIR91" s="197"/>
      <c r="FIS91" s="197"/>
      <c r="FIT91" s="197"/>
      <c r="FIU91" s="197"/>
      <c r="FIV91" s="197"/>
      <c r="FIW91" s="197"/>
      <c r="FIX91" s="197"/>
      <c r="FIY91" s="197"/>
      <c r="FIZ91" s="197"/>
      <c r="FJA91" s="197"/>
      <c r="FJB91" s="197"/>
      <c r="FJC91" s="197"/>
      <c r="FJD91" s="197"/>
      <c r="FJE91" s="197"/>
      <c r="FJF91" s="197"/>
      <c r="FJG91" s="197"/>
      <c r="FJH91" s="197"/>
      <c r="FJI91" s="197"/>
      <c r="FJJ91" s="197"/>
      <c r="FJK91" s="197"/>
      <c r="FJL91" s="197"/>
      <c r="FJM91" s="197"/>
      <c r="FJN91" s="197"/>
      <c r="FJO91" s="197"/>
      <c r="FJP91" s="197"/>
      <c r="FJQ91" s="197"/>
      <c r="FJR91" s="197"/>
      <c r="FJS91" s="197"/>
      <c r="FJT91" s="197"/>
      <c r="FJU91" s="197"/>
      <c r="FJV91" s="197"/>
      <c r="FJW91" s="197"/>
      <c r="FJX91" s="197"/>
      <c r="FJY91" s="197"/>
      <c r="FJZ91" s="197"/>
      <c r="FKA91" s="197"/>
      <c r="FKB91" s="197"/>
      <c r="FKC91" s="197"/>
      <c r="FKD91" s="197"/>
      <c r="FKE91" s="197"/>
      <c r="FKF91" s="197"/>
      <c r="FKG91" s="197"/>
      <c r="FKH91" s="197"/>
      <c r="FKI91" s="197"/>
      <c r="FKJ91" s="197"/>
      <c r="FKK91" s="197"/>
      <c r="FKL91" s="197"/>
      <c r="FKM91" s="197"/>
      <c r="FKN91" s="197"/>
      <c r="FKO91" s="197"/>
      <c r="FKP91" s="197"/>
      <c r="FKQ91" s="197"/>
      <c r="FKR91" s="197"/>
      <c r="FKS91" s="197"/>
      <c r="FKT91" s="197"/>
      <c r="FKU91" s="197"/>
      <c r="FKV91" s="197"/>
      <c r="FKW91" s="197"/>
      <c r="FKX91" s="197"/>
      <c r="FKY91" s="197"/>
      <c r="FKZ91" s="197"/>
      <c r="FLA91" s="197"/>
      <c r="FLB91" s="197"/>
      <c r="FLC91" s="197"/>
      <c r="FLD91" s="197"/>
      <c r="FLE91" s="197"/>
      <c r="FLF91" s="197"/>
      <c r="FLG91" s="197"/>
      <c r="FLH91" s="197"/>
      <c r="FLI91" s="197"/>
      <c r="FLJ91" s="197"/>
      <c r="FLK91" s="197"/>
      <c r="FLL91" s="197"/>
      <c r="FLM91" s="197"/>
      <c r="FLN91" s="197"/>
      <c r="FLO91" s="197"/>
      <c r="FLP91" s="197"/>
      <c r="FLQ91" s="197"/>
      <c r="FLR91" s="197"/>
      <c r="FLS91" s="197"/>
      <c r="FLT91" s="197"/>
      <c r="FLU91" s="197"/>
      <c r="FLV91" s="197"/>
      <c r="FLW91" s="197"/>
      <c r="FLX91" s="197"/>
      <c r="FLY91" s="197"/>
      <c r="FLZ91" s="197"/>
      <c r="FMA91" s="197"/>
      <c r="FMB91" s="197"/>
      <c r="FMC91" s="197"/>
      <c r="FMD91" s="197"/>
      <c r="FME91" s="197"/>
      <c r="FMF91" s="197"/>
      <c r="FMG91" s="197"/>
      <c r="FMH91" s="197"/>
      <c r="FMI91" s="197"/>
      <c r="FMJ91" s="197"/>
      <c r="FMK91" s="197"/>
      <c r="FML91" s="197"/>
      <c r="FMM91" s="197"/>
      <c r="FMN91" s="197"/>
      <c r="FMO91" s="197"/>
      <c r="FMP91" s="197"/>
      <c r="FMQ91" s="197"/>
      <c r="FMR91" s="197"/>
      <c r="FMS91" s="197"/>
      <c r="FMT91" s="197"/>
      <c r="FMU91" s="197"/>
      <c r="FMV91" s="197"/>
      <c r="FMW91" s="197"/>
      <c r="FMX91" s="197"/>
      <c r="FMY91" s="197"/>
      <c r="FMZ91" s="197"/>
      <c r="FNA91" s="197"/>
      <c r="FNB91" s="197"/>
      <c r="FNC91" s="197"/>
      <c r="FND91" s="197"/>
      <c r="FNE91" s="197"/>
      <c r="FNF91" s="197"/>
      <c r="FNG91" s="197"/>
      <c r="FNH91" s="197"/>
      <c r="FNI91" s="197"/>
      <c r="FNJ91" s="197"/>
      <c r="FNK91" s="197"/>
      <c r="FNL91" s="197"/>
      <c r="FNM91" s="197"/>
      <c r="FNN91" s="197"/>
      <c r="FNO91" s="197"/>
      <c r="FNP91" s="197"/>
      <c r="FNQ91" s="197"/>
      <c r="FNR91" s="197"/>
      <c r="FNS91" s="197"/>
      <c r="FNT91" s="197"/>
      <c r="FNU91" s="197"/>
      <c r="FNV91" s="197"/>
      <c r="FNW91" s="197"/>
      <c r="FNX91" s="197"/>
      <c r="FNY91" s="197"/>
      <c r="FNZ91" s="197"/>
      <c r="FOA91" s="197"/>
      <c r="FOB91" s="197"/>
      <c r="FOC91" s="197"/>
      <c r="FOD91" s="197"/>
      <c r="FOE91" s="197"/>
      <c r="FOF91" s="197"/>
      <c r="FOG91" s="197"/>
      <c r="FOH91" s="197"/>
      <c r="FOI91" s="197"/>
      <c r="FOJ91" s="197"/>
      <c r="FOK91" s="197"/>
      <c r="FOL91" s="197"/>
      <c r="FOM91" s="197"/>
      <c r="FON91" s="197"/>
      <c r="FOO91" s="197"/>
      <c r="FOP91" s="197"/>
      <c r="FOQ91" s="197"/>
      <c r="FOR91" s="197"/>
      <c r="FOS91" s="197"/>
      <c r="FOT91" s="197"/>
      <c r="FOU91" s="197"/>
      <c r="FOV91" s="197"/>
      <c r="FOW91" s="197"/>
      <c r="FOX91" s="197"/>
      <c r="FOY91" s="197"/>
      <c r="FOZ91" s="197"/>
      <c r="FPA91" s="197"/>
      <c r="FPB91" s="197"/>
      <c r="FPC91" s="197"/>
      <c r="FPD91" s="197"/>
      <c r="FPE91" s="197"/>
      <c r="FPF91" s="197"/>
      <c r="FPG91" s="197"/>
      <c r="FPH91" s="197"/>
      <c r="FPI91" s="197"/>
      <c r="FPJ91" s="197"/>
      <c r="FPK91" s="197"/>
      <c r="FPL91" s="197"/>
      <c r="FPM91" s="197"/>
      <c r="FPN91" s="197"/>
      <c r="FPO91" s="197"/>
      <c r="FPP91" s="197"/>
      <c r="FPQ91" s="197"/>
      <c r="FPR91" s="197"/>
      <c r="FPS91" s="197"/>
      <c r="FPT91" s="197"/>
      <c r="FPU91" s="197"/>
      <c r="FPV91" s="197"/>
      <c r="FPW91" s="197"/>
      <c r="FPX91" s="197"/>
      <c r="FPY91" s="197"/>
      <c r="FPZ91" s="197"/>
      <c r="FQA91" s="197"/>
      <c r="FQB91" s="197"/>
      <c r="FQC91" s="197"/>
      <c r="FQD91" s="197"/>
      <c r="FQE91" s="197"/>
      <c r="FQF91" s="197"/>
      <c r="FQG91" s="197"/>
      <c r="FQH91" s="197"/>
      <c r="FQI91" s="197"/>
      <c r="FQJ91" s="197"/>
      <c r="FQK91" s="197"/>
      <c r="FQL91" s="197"/>
      <c r="FQM91" s="197"/>
      <c r="FQN91" s="197"/>
      <c r="FQO91" s="197"/>
      <c r="FQP91" s="197"/>
      <c r="FQQ91" s="197"/>
      <c r="FQR91" s="197"/>
      <c r="FQS91" s="197"/>
      <c r="FQT91" s="197"/>
      <c r="FQU91" s="197"/>
      <c r="FQV91" s="197"/>
      <c r="FQW91" s="197"/>
      <c r="FQX91" s="197"/>
      <c r="FQY91" s="197"/>
      <c r="FQZ91" s="197"/>
      <c r="FRA91" s="197"/>
      <c r="FRB91" s="197"/>
      <c r="FRC91" s="197"/>
      <c r="FRD91" s="197"/>
      <c r="FRE91" s="197"/>
      <c r="FRF91" s="197"/>
      <c r="FRG91" s="197"/>
      <c r="FRH91" s="197"/>
      <c r="FRI91" s="197"/>
      <c r="FRJ91" s="197"/>
      <c r="FRK91" s="197"/>
      <c r="FRL91" s="197"/>
      <c r="FRM91" s="197"/>
      <c r="FRN91" s="197"/>
      <c r="FRO91" s="197"/>
      <c r="FRP91" s="197"/>
      <c r="FRQ91" s="197"/>
      <c r="FRR91" s="197"/>
      <c r="FRS91" s="197"/>
      <c r="FRT91" s="197"/>
      <c r="FRU91" s="197"/>
      <c r="FRV91" s="197"/>
      <c r="FRW91" s="197"/>
      <c r="FRX91" s="197"/>
      <c r="FRY91" s="197"/>
      <c r="FRZ91" s="197"/>
      <c r="FSA91" s="197"/>
      <c r="FSB91" s="197"/>
      <c r="FSC91" s="197"/>
      <c r="FSD91" s="197"/>
      <c r="FSE91" s="197"/>
      <c r="FSF91" s="197"/>
      <c r="FSG91" s="197"/>
      <c r="FSH91" s="197"/>
      <c r="FSI91" s="197"/>
      <c r="FSJ91" s="197"/>
      <c r="FSK91" s="197"/>
      <c r="FSL91" s="197"/>
      <c r="FSM91" s="197"/>
      <c r="FSN91" s="197"/>
      <c r="FSO91" s="197"/>
      <c r="FSP91" s="197"/>
      <c r="FSQ91" s="197"/>
      <c r="FSR91" s="197"/>
      <c r="FSS91" s="197"/>
      <c r="FST91" s="197"/>
      <c r="FSU91" s="197"/>
      <c r="FSV91" s="197"/>
      <c r="FSW91" s="197"/>
      <c r="FSX91" s="197"/>
      <c r="FSY91" s="197"/>
      <c r="FSZ91" s="197"/>
      <c r="FTA91" s="197"/>
      <c r="FTB91" s="197"/>
      <c r="FTC91" s="197"/>
      <c r="FTD91" s="197"/>
      <c r="FTE91" s="197"/>
      <c r="FTF91" s="197"/>
      <c r="FTG91" s="197"/>
      <c r="FTH91" s="197"/>
      <c r="FTI91" s="197"/>
      <c r="FTJ91" s="197"/>
      <c r="FTK91" s="197"/>
      <c r="FTL91" s="197"/>
      <c r="FTM91" s="197"/>
      <c r="FTN91" s="197"/>
      <c r="FTO91" s="197"/>
      <c r="FTP91" s="197"/>
      <c r="FTQ91" s="197"/>
      <c r="FTR91" s="197"/>
      <c r="FTS91" s="197"/>
      <c r="FTT91" s="197"/>
      <c r="FTU91" s="197"/>
      <c r="FTV91" s="197"/>
      <c r="FTW91" s="197"/>
      <c r="FTX91" s="197"/>
      <c r="FTY91" s="197"/>
      <c r="FTZ91" s="197"/>
      <c r="FUA91" s="197"/>
      <c r="FUB91" s="197"/>
      <c r="FUC91" s="197"/>
      <c r="FUD91" s="197"/>
      <c r="FUE91" s="197"/>
      <c r="FUF91" s="197"/>
      <c r="FUG91" s="197"/>
      <c r="FUH91" s="197"/>
      <c r="FUI91" s="197"/>
      <c r="FUJ91" s="197"/>
      <c r="FUK91" s="197"/>
      <c r="FUL91" s="197"/>
      <c r="FUM91" s="197"/>
      <c r="FUN91" s="197"/>
      <c r="FUO91" s="197"/>
      <c r="FUP91" s="197"/>
      <c r="FUQ91" s="197"/>
      <c r="FUR91" s="197"/>
      <c r="FUS91" s="197"/>
      <c r="FUT91" s="197"/>
      <c r="FUU91" s="197"/>
      <c r="FUV91" s="197"/>
      <c r="FUW91" s="197"/>
      <c r="FUX91" s="197"/>
      <c r="FUY91" s="197"/>
      <c r="FUZ91" s="197"/>
      <c r="FVA91" s="197"/>
      <c r="FVB91" s="197"/>
      <c r="FVC91" s="197"/>
      <c r="FVD91" s="197"/>
      <c r="FVE91" s="197"/>
      <c r="FVF91" s="197"/>
      <c r="FVG91" s="197"/>
      <c r="FVH91" s="197"/>
      <c r="FVI91" s="197"/>
      <c r="FVJ91" s="197"/>
      <c r="FVK91" s="197"/>
      <c r="FVL91" s="197"/>
      <c r="FVM91" s="197"/>
      <c r="FVN91" s="197"/>
      <c r="FVO91" s="197"/>
      <c r="FVP91" s="197"/>
      <c r="FVQ91" s="197"/>
      <c r="FVR91" s="197"/>
      <c r="FVS91" s="197"/>
      <c r="FVT91" s="197"/>
      <c r="FVU91" s="197"/>
      <c r="FVV91" s="197"/>
      <c r="FVW91" s="197"/>
      <c r="FVX91" s="197"/>
      <c r="FVY91" s="197"/>
      <c r="FVZ91" s="197"/>
      <c r="FWA91" s="197"/>
      <c r="FWB91" s="197"/>
      <c r="FWC91" s="197"/>
      <c r="FWD91" s="197"/>
      <c r="FWE91" s="197"/>
      <c r="FWF91" s="197"/>
      <c r="FWG91" s="197"/>
      <c r="FWH91" s="197"/>
      <c r="FWI91" s="197"/>
      <c r="FWJ91" s="197"/>
      <c r="FWK91" s="197"/>
      <c r="FWL91" s="197"/>
      <c r="FWM91" s="197"/>
      <c r="FWN91" s="197"/>
      <c r="FWO91" s="197"/>
      <c r="FWP91" s="197"/>
      <c r="FWQ91" s="197"/>
      <c r="FWR91" s="197"/>
      <c r="FWS91" s="197"/>
      <c r="FWT91" s="197"/>
      <c r="FWU91" s="197"/>
      <c r="FWV91" s="197"/>
      <c r="FWW91" s="197"/>
      <c r="FWX91" s="197"/>
      <c r="FWY91" s="197"/>
      <c r="FWZ91" s="197"/>
      <c r="FXA91" s="197"/>
      <c r="FXB91" s="197"/>
      <c r="FXC91" s="197"/>
      <c r="FXD91" s="197"/>
      <c r="FXE91" s="197"/>
      <c r="FXF91" s="197"/>
      <c r="FXG91" s="197"/>
      <c r="FXH91" s="197"/>
      <c r="FXI91" s="197"/>
      <c r="FXJ91" s="197"/>
      <c r="FXK91" s="197"/>
      <c r="FXL91" s="197"/>
      <c r="FXM91" s="197"/>
      <c r="FXN91" s="197"/>
      <c r="FXO91" s="197"/>
      <c r="FXP91" s="197"/>
      <c r="FXQ91" s="197"/>
      <c r="FXR91" s="197"/>
      <c r="FXS91" s="197"/>
      <c r="FXT91" s="197"/>
      <c r="FXU91" s="197"/>
      <c r="FXV91" s="197"/>
      <c r="FXW91" s="197"/>
      <c r="FXX91" s="197"/>
      <c r="FXY91" s="197"/>
      <c r="FXZ91" s="197"/>
      <c r="FYA91" s="197"/>
      <c r="FYB91" s="197"/>
      <c r="FYC91" s="197"/>
      <c r="FYD91" s="197"/>
      <c r="FYE91" s="197"/>
      <c r="FYF91" s="197"/>
      <c r="FYG91" s="197"/>
      <c r="FYH91" s="197"/>
      <c r="FYI91" s="197"/>
      <c r="FYJ91" s="197"/>
      <c r="FYK91" s="197"/>
      <c r="FYL91" s="197"/>
      <c r="FYM91" s="197"/>
      <c r="FYN91" s="197"/>
      <c r="FYO91" s="197"/>
      <c r="FYP91" s="197"/>
      <c r="FYQ91" s="197"/>
      <c r="FYR91" s="197"/>
      <c r="FYS91" s="197"/>
      <c r="FYT91" s="197"/>
      <c r="FYU91" s="197"/>
      <c r="FYV91" s="197"/>
      <c r="FYW91" s="197"/>
      <c r="FYX91" s="197"/>
      <c r="FYY91" s="197"/>
      <c r="FYZ91" s="197"/>
      <c r="FZA91" s="197"/>
      <c r="FZB91" s="197"/>
      <c r="FZC91" s="197"/>
      <c r="FZD91" s="197"/>
      <c r="FZE91" s="197"/>
      <c r="FZF91" s="197"/>
      <c r="FZG91" s="197"/>
      <c r="FZH91" s="197"/>
      <c r="FZI91" s="197"/>
      <c r="FZJ91" s="197"/>
      <c r="FZK91" s="197"/>
      <c r="FZL91" s="197"/>
      <c r="FZM91" s="197"/>
      <c r="FZN91" s="197"/>
      <c r="FZO91" s="197"/>
      <c r="FZP91" s="197"/>
      <c r="FZQ91" s="197"/>
      <c r="FZR91" s="197"/>
      <c r="FZS91" s="197"/>
      <c r="FZT91" s="197"/>
      <c r="FZU91" s="197"/>
      <c r="FZV91" s="197"/>
      <c r="FZW91" s="197"/>
      <c r="FZX91" s="197"/>
      <c r="FZY91" s="197"/>
      <c r="FZZ91" s="197"/>
      <c r="GAA91" s="197"/>
      <c r="GAB91" s="197"/>
      <c r="GAC91" s="197"/>
      <c r="GAD91" s="197"/>
      <c r="GAE91" s="197"/>
      <c r="GAF91" s="197"/>
      <c r="GAG91" s="197"/>
      <c r="GAH91" s="197"/>
      <c r="GAI91" s="197"/>
      <c r="GAJ91" s="197"/>
      <c r="GAK91" s="197"/>
      <c r="GAL91" s="197"/>
      <c r="GAM91" s="197"/>
      <c r="GAN91" s="197"/>
      <c r="GAO91" s="197"/>
      <c r="GAP91" s="197"/>
      <c r="GAQ91" s="197"/>
      <c r="GAR91" s="197"/>
      <c r="GAS91" s="197"/>
      <c r="GAT91" s="197"/>
      <c r="GAU91" s="197"/>
      <c r="GAV91" s="197"/>
      <c r="GAW91" s="197"/>
      <c r="GAX91" s="197"/>
      <c r="GAY91" s="197"/>
      <c r="GAZ91" s="197"/>
      <c r="GBA91" s="197"/>
      <c r="GBB91" s="197"/>
      <c r="GBC91" s="197"/>
      <c r="GBD91" s="197"/>
      <c r="GBE91" s="197"/>
      <c r="GBF91" s="197"/>
      <c r="GBG91" s="197"/>
      <c r="GBH91" s="197"/>
      <c r="GBI91" s="197"/>
      <c r="GBJ91" s="197"/>
      <c r="GBK91" s="197"/>
      <c r="GBL91" s="197"/>
      <c r="GBM91" s="197"/>
      <c r="GBN91" s="197"/>
      <c r="GBO91" s="197"/>
      <c r="GBP91" s="197"/>
      <c r="GBQ91" s="197"/>
      <c r="GBR91" s="197"/>
      <c r="GBS91" s="197"/>
      <c r="GBT91" s="197"/>
      <c r="GBU91" s="197"/>
      <c r="GBV91" s="197"/>
      <c r="GBW91" s="197"/>
      <c r="GBX91" s="197"/>
      <c r="GBY91" s="197"/>
      <c r="GBZ91" s="197"/>
      <c r="GCA91" s="197"/>
      <c r="GCB91" s="197"/>
      <c r="GCC91" s="197"/>
      <c r="GCD91" s="197"/>
      <c r="GCE91" s="197"/>
      <c r="GCF91" s="197"/>
      <c r="GCG91" s="197"/>
      <c r="GCH91" s="197"/>
      <c r="GCI91" s="197"/>
      <c r="GCJ91" s="197"/>
      <c r="GCK91" s="197"/>
      <c r="GCL91" s="197"/>
      <c r="GCM91" s="197"/>
      <c r="GCN91" s="197"/>
      <c r="GCO91" s="197"/>
      <c r="GCP91" s="197"/>
      <c r="GCQ91" s="197"/>
      <c r="GCR91" s="197"/>
      <c r="GCS91" s="197"/>
      <c r="GCT91" s="197"/>
      <c r="GCU91" s="197"/>
      <c r="GCV91" s="197"/>
      <c r="GCW91" s="197"/>
      <c r="GCX91" s="197"/>
      <c r="GCY91" s="197"/>
      <c r="GCZ91" s="197"/>
      <c r="GDA91" s="197"/>
      <c r="GDB91" s="197"/>
      <c r="GDC91" s="197"/>
      <c r="GDD91" s="197"/>
      <c r="GDE91" s="197"/>
      <c r="GDF91" s="197"/>
      <c r="GDG91" s="197"/>
      <c r="GDH91" s="197"/>
      <c r="GDI91" s="197"/>
      <c r="GDJ91" s="197"/>
      <c r="GDK91" s="197"/>
      <c r="GDL91" s="197"/>
      <c r="GDM91" s="197"/>
      <c r="GDN91" s="197"/>
      <c r="GDO91" s="197"/>
      <c r="GDP91" s="197"/>
      <c r="GDQ91" s="197"/>
      <c r="GDR91" s="197"/>
      <c r="GDS91" s="197"/>
      <c r="GDT91" s="197"/>
      <c r="GDU91" s="197"/>
      <c r="GDV91" s="197"/>
      <c r="GDW91" s="197"/>
      <c r="GDX91" s="197"/>
      <c r="GDY91" s="197"/>
      <c r="GDZ91" s="197"/>
      <c r="GEA91" s="197"/>
      <c r="GEB91" s="197"/>
      <c r="GEC91" s="197"/>
      <c r="GED91" s="197"/>
      <c r="GEE91" s="197"/>
      <c r="GEF91" s="197"/>
      <c r="GEG91" s="197"/>
      <c r="GEH91" s="197"/>
      <c r="GEI91" s="197"/>
      <c r="GEJ91" s="197"/>
      <c r="GEK91" s="197"/>
      <c r="GEL91" s="197"/>
      <c r="GEM91" s="197"/>
      <c r="GEN91" s="197"/>
      <c r="GEO91" s="197"/>
      <c r="GEP91" s="197"/>
      <c r="GEQ91" s="197"/>
      <c r="GER91" s="197"/>
      <c r="GES91" s="197"/>
      <c r="GET91" s="197"/>
      <c r="GEU91" s="197"/>
      <c r="GEV91" s="197"/>
      <c r="GEW91" s="197"/>
      <c r="GEX91" s="197"/>
      <c r="GEY91" s="197"/>
      <c r="GEZ91" s="197"/>
      <c r="GFA91" s="197"/>
      <c r="GFB91" s="197"/>
      <c r="GFC91" s="197"/>
      <c r="GFD91" s="197"/>
      <c r="GFE91" s="197"/>
      <c r="GFF91" s="197"/>
      <c r="GFG91" s="197"/>
      <c r="GFH91" s="197"/>
      <c r="GFI91" s="197"/>
      <c r="GFJ91" s="197"/>
      <c r="GFK91" s="197"/>
      <c r="GFL91" s="197"/>
      <c r="GFM91" s="197"/>
      <c r="GFN91" s="197"/>
      <c r="GFO91" s="197"/>
      <c r="GFP91" s="197"/>
      <c r="GFQ91" s="197"/>
      <c r="GFR91" s="197"/>
      <c r="GFS91" s="197"/>
      <c r="GFT91" s="197"/>
      <c r="GFU91" s="197"/>
      <c r="GFV91" s="197"/>
      <c r="GFW91" s="197"/>
      <c r="GFX91" s="197"/>
      <c r="GFY91" s="197"/>
      <c r="GFZ91" s="197"/>
      <c r="GGA91" s="197"/>
      <c r="GGB91" s="197"/>
      <c r="GGC91" s="197"/>
      <c r="GGD91" s="197"/>
      <c r="GGE91" s="197"/>
      <c r="GGF91" s="197"/>
      <c r="GGG91" s="197"/>
      <c r="GGH91" s="197"/>
      <c r="GGI91" s="197"/>
      <c r="GGJ91" s="197"/>
      <c r="GGK91" s="197"/>
      <c r="GGL91" s="197"/>
      <c r="GGM91" s="197"/>
      <c r="GGN91" s="197"/>
      <c r="GGO91" s="197"/>
      <c r="GGP91" s="197"/>
      <c r="GGQ91" s="197"/>
      <c r="GGR91" s="197"/>
      <c r="GGS91" s="197"/>
      <c r="GGT91" s="197"/>
      <c r="GGU91" s="197"/>
      <c r="GGV91" s="197"/>
      <c r="GGW91" s="197"/>
      <c r="GGX91" s="197"/>
      <c r="GGY91" s="197"/>
      <c r="GGZ91" s="197"/>
      <c r="GHA91" s="197"/>
      <c r="GHB91" s="197"/>
      <c r="GHC91" s="197"/>
      <c r="GHD91" s="197"/>
      <c r="GHE91" s="197"/>
      <c r="GHF91" s="197"/>
      <c r="GHG91" s="197"/>
      <c r="GHH91" s="197"/>
      <c r="GHI91" s="197"/>
      <c r="GHJ91" s="197"/>
      <c r="GHK91" s="197"/>
      <c r="GHL91" s="197"/>
      <c r="GHM91" s="197"/>
      <c r="GHN91" s="197"/>
      <c r="GHO91" s="197"/>
      <c r="GHP91" s="197"/>
      <c r="GHQ91" s="197"/>
      <c r="GHR91" s="197"/>
      <c r="GHS91" s="197"/>
      <c r="GHT91" s="197"/>
      <c r="GHU91" s="197"/>
      <c r="GHV91" s="197"/>
      <c r="GHW91" s="197"/>
      <c r="GHX91" s="197"/>
      <c r="GHY91" s="197"/>
      <c r="GHZ91" s="197"/>
      <c r="GIA91" s="197"/>
      <c r="GIB91" s="197"/>
      <c r="GIC91" s="197"/>
      <c r="GID91" s="197"/>
      <c r="GIE91" s="197"/>
      <c r="GIF91" s="197"/>
      <c r="GIG91" s="197"/>
      <c r="GIH91" s="197"/>
      <c r="GII91" s="197"/>
      <c r="GIJ91" s="197"/>
      <c r="GIK91" s="197"/>
      <c r="GIL91" s="197"/>
      <c r="GIM91" s="197"/>
      <c r="GIN91" s="197"/>
      <c r="GIO91" s="197"/>
      <c r="GIP91" s="197"/>
      <c r="GIQ91" s="197"/>
      <c r="GIR91" s="197"/>
      <c r="GIS91" s="197"/>
      <c r="GIT91" s="197"/>
      <c r="GIU91" s="197"/>
      <c r="GIV91" s="197"/>
      <c r="GIW91" s="197"/>
      <c r="GIX91" s="197"/>
      <c r="GIY91" s="197"/>
      <c r="GIZ91" s="197"/>
      <c r="GJA91" s="197"/>
      <c r="GJB91" s="197"/>
      <c r="GJC91" s="197"/>
      <c r="GJD91" s="197"/>
      <c r="GJE91" s="197"/>
      <c r="GJF91" s="197"/>
      <c r="GJG91" s="197"/>
      <c r="GJH91" s="197"/>
      <c r="GJI91" s="197"/>
      <c r="GJJ91" s="197"/>
      <c r="GJK91" s="197"/>
      <c r="GJL91" s="197"/>
      <c r="GJM91" s="197"/>
      <c r="GJN91" s="197"/>
      <c r="GJO91" s="197"/>
      <c r="GJP91" s="197"/>
      <c r="GJQ91" s="197"/>
      <c r="GJR91" s="197"/>
      <c r="GJS91" s="197"/>
      <c r="GJT91" s="197"/>
      <c r="GJU91" s="197"/>
      <c r="GJV91" s="197"/>
      <c r="GJW91" s="197"/>
      <c r="GJX91" s="197"/>
      <c r="GJY91" s="197"/>
      <c r="GJZ91" s="197"/>
      <c r="GKA91" s="197"/>
      <c r="GKB91" s="197"/>
      <c r="GKC91" s="197"/>
      <c r="GKD91" s="197"/>
      <c r="GKE91" s="197"/>
      <c r="GKF91" s="197"/>
      <c r="GKG91" s="197"/>
      <c r="GKH91" s="197"/>
      <c r="GKI91" s="197"/>
      <c r="GKJ91" s="197"/>
      <c r="GKK91" s="197"/>
      <c r="GKL91" s="197"/>
      <c r="GKM91" s="197"/>
      <c r="GKN91" s="197"/>
      <c r="GKO91" s="197"/>
      <c r="GKP91" s="197"/>
      <c r="GKQ91" s="197"/>
      <c r="GKR91" s="197"/>
      <c r="GKS91" s="197"/>
      <c r="GKT91" s="197"/>
      <c r="GKU91" s="197"/>
      <c r="GKV91" s="197"/>
      <c r="GKW91" s="197"/>
      <c r="GKX91" s="197"/>
      <c r="GKY91" s="197"/>
      <c r="GKZ91" s="197"/>
      <c r="GLA91" s="197"/>
      <c r="GLB91" s="197"/>
      <c r="GLC91" s="197"/>
      <c r="GLD91" s="197"/>
      <c r="GLE91" s="197"/>
      <c r="GLF91" s="197"/>
      <c r="GLG91" s="197"/>
      <c r="GLH91" s="197"/>
      <c r="GLI91" s="197"/>
      <c r="GLJ91" s="197"/>
      <c r="GLK91" s="197"/>
      <c r="GLL91" s="197"/>
      <c r="GLM91" s="197"/>
      <c r="GLN91" s="197"/>
      <c r="GLO91" s="197"/>
      <c r="GLP91" s="197"/>
      <c r="GLQ91" s="197"/>
      <c r="GLR91" s="197"/>
      <c r="GLS91" s="197"/>
      <c r="GLT91" s="197"/>
      <c r="GLU91" s="197"/>
      <c r="GLV91" s="197"/>
      <c r="GLW91" s="197"/>
      <c r="GLX91" s="197"/>
      <c r="GLY91" s="197"/>
      <c r="GLZ91" s="197"/>
      <c r="GMA91" s="197"/>
      <c r="GMB91" s="197"/>
      <c r="GMC91" s="197"/>
      <c r="GMD91" s="197"/>
      <c r="GME91" s="197"/>
      <c r="GMF91" s="197"/>
      <c r="GMG91" s="197"/>
      <c r="GMH91" s="197"/>
      <c r="GMI91" s="197"/>
      <c r="GMJ91" s="197"/>
      <c r="GMK91" s="197"/>
      <c r="GML91" s="197"/>
      <c r="GMM91" s="197"/>
      <c r="GMN91" s="197"/>
      <c r="GMO91" s="197"/>
      <c r="GMP91" s="197"/>
      <c r="GMQ91" s="197"/>
      <c r="GMR91" s="197"/>
      <c r="GMS91" s="197"/>
      <c r="GMT91" s="197"/>
      <c r="GMU91" s="197"/>
      <c r="GMV91" s="197"/>
      <c r="GMW91" s="197"/>
      <c r="GMX91" s="197"/>
      <c r="GMY91" s="197"/>
      <c r="GMZ91" s="197"/>
      <c r="GNA91" s="197"/>
      <c r="GNB91" s="197"/>
      <c r="GNC91" s="197"/>
      <c r="GND91" s="197"/>
      <c r="GNE91" s="197"/>
      <c r="GNF91" s="197"/>
      <c r="GNG91" s="197"/>
      <c r="GNH91" s="197"/>
      <c r="GNI91" s="197"/>
      <c r="GNJ91" s="197"/>
      <c r="GNK91" s="197"/>
      <c r="GNL91" s="197"/>
      <c r="GNM91" s="197"/>
      <c r="GNN91" s="197"/>
      <c r="GNO91" s="197"/>
      <c r="GNP91" s="197"/>
      <c r="GNQ91" s="197"/>
      <c r="GNR91" s="197"/>
      <c r="GNS91" s="197"/>
      <c r="GNT91" s="197"/>
      <c r="GNU91" s="197"/>
      <c r="GNV91" s="197"/>
      <c r="GNW91" s="197"/>
      <c r="GNX91" s="197"/>
      <c r="GNY91" s="197"/>
      <c r="GNZ91" s="197"/>
      <c r="GOA91" s="197"/>
      <c r="GOB91" s="197"/>
      <c r="GOC91" s="197"/>
      <c r="GOD91" s="197"/>
      <c r="GOE91" s="197"/>
      <c r="GOF91" s="197"/>
      <c r="GOG91" s="197"/>
      <c r="GOH91" s="197"/>
      <c r="GOI91" s="197"/>
      <c r="GOJ91" s="197"/>
      <c r="GOK91" s="197"/>
      <c r="GOL91" s="197"/>
      <c r="GOM91" s="197"/>
      <c r="GON91" s="197"/>
      <c r="GOO91" s="197"/>
      <c r="GOP91" s="197"/>
      <c r="GOQ91" s="197"/>
      <c r="GOR91" s="197"/>
      <c r="GOS91" s="197"/>
      <c r="GOT91" s="197"/>
      <c r="GOU91" s="197"/>
      <c r="GOV91" s="197"/>
      <c r="GOW91" s="197"/>
      <c r="GOX91" s="197"/>
      <c r="GOY91" s="197"/>
      <c r="GOZ91" s="197"/>
      <c r="GPA91" s="197"/>
      <c r="GPB91" s="197"/>
      <c r="GPC91" s="197"/>
      <c r="GPD91" s="197"/>
      <c r="GPE91" s="197"/>
      <c r="GPF91" s="197"/>
      <c r="GPG91" s="197"/>
      <c r="GPH91" s="197"/>
      <c r="GPI91" s="197"/>
      <c r="GPJ91" s="197"/>
      <c r="GPK91" s="197"/>
      <c r="GPL91" s="197"/>
      <c r="GPM91" s="197"/>
      <c r="GPN91" s="197"/>
      <c r="GPO91" s="197"/>
      <c r="GPP91" s="197"/>
      <c r="GPQ91" s="197"/>
      <c r="GPR91" s="197"/>
      <c r="GPS91" s="197"/>
      <c r="GPT91" s="197"/>
      <c r="GPU91" s="197"/>
      <c r="GPV91" s="197"/>
      <c r="GPW91" s="197"/>
      <c r="GPX91" s="197"/>
      <c r="GPY91" s="197"/>
      <c r="GPZ91" s="197"/>
      <c r="GQA91" s="197"/>
      <c r="GQB91" s="197"/>
      <c r="GQC91" s="197"/>
      <c r="GQD91" s="197"/>
      <c r="GQE91" s="197"/>
      <c r="GQF91" s="197"/>
      <c r="GQG91" s="197"/>
      <c r="GQH91" s="197"/>
      <c r="GQI91" s="197"/>
      <c r="GQJ91" s="197"/>
      <c r="GQK91" s="197"/>
      <c r="GQL91" s="197"/>
      <c r="GQM91" s="197"/>
      <c r="GQN91" s="197"/>
      <c r="GQO91" s="197"/>
      <c r="GQP91" s="197"/>
      <c r="GQQ91" s="197"/>
      <c r="GQR91" s="197"/>
      <c r="GQS91" s="197"/>
      <c r="GQT91" s="197"/>
      <c r="GQU91" s="197"/>
      <c r="GQV91" s="197"/>
      <c r="GQW91" s="197"/>
      <c r="GQX91" s="197"/>
      <c r="GQY91" s="197"/>
      <c r="GQZ91" s="197"/>
      <c r="GRA91" s="197"/>
      <c r="GRB91" s="197"/>
      <c r="GRC91" s="197"/>
      <c r="GRD91" s="197"/>
      <c r="GRE91" s="197"/>
      <c r="GRF91" s="197"/>
      <c r="GRG91" s="197"/>
      <c r="GRH91" s="197"/>
      <c r="GRI91" s="197"/>
      <c r="GRJ91" s="197"/>
      <c r="GRK91" s="197"/>
      <c r="GRL91" s="197"/>
      <c r="GRM91" s="197"/>
      <c r="GRN91" s="197"/>
      <c r="GRO91" s="197"/>
      <c r="GRP91" s="197"/>
      <c r="GRQ91" s="197"/>
      <c r="GRR91" s="197"/>
      <c r="GRS91" s="197"/>
      <c r="GRT91" s="197"/>
      <c r="GRU91" s="197"/>
      <c r="GRV91" s="197"/>
      <c r="GRW91" s="197"/>
      <c r="GRX91" s="197"/>
      <c r="GRY91" s="197"/>
      <c r="GRZ91" s="197"/>
      <c r="GSA91" s="197"/>
      <c r="GSB91" s="197"/>
      <c r="GSC91" s="197"/>
      <c r="GSD91" s="197"/>
      <c r="GSE91" s="197"/>
      <c r="GSF91" s="197"/>
      <c r="GSG91" s="197"/>
      <c r="GSH91" s="197"/>
      <c r="GSI91" s="197"/>
      <c r="GSJ91" s="197"/>
      <c r="GSK91" s="197"/>
      <c r="GSL91" s="197"/>
      <c r="GSM91" s="197"/>
      <c r="GSN91" s="197"/>
      <c r="GSO91" s="197"/>
      <c r="GSP91" s="197"/>
      <c r="GSQ91" s="197"/>
      <c r="GSR91" s="197"/>
      <c r="GSS91" s="197"/>
      <c r="GST91" s="197"/>
      <c r="GSU91" s="197"/>
      <c r="GSV91" s="197"/>
      <c r="GSW91" s="197"/>
      <c r="GSX91" s="197"/>
      <c r="GSY91" s="197"/>
      <c r="GSZ91" s="197"/>
      <c r="GTA91" s="197"/>
      <c r="GTB91" s="197"/>
      <c r="GTC91" s="197"/>
      <c r="GTD91" s="197"/>
      <c r="GTE91" s="197"/>
      <c r="GTF91" s="197"/>
      <c r="GTG91" s="197"/>
      <c r="GTH91" s="197"/>
      <c r="GTI91" s="197"/>
      <c r="GTJ91" s="197"/>
      <c r="GTK91" s="197"/>
      <c r="GTL91" s="197"/>
      <c r="GTM91" s="197"/>
      <c r="GTN91" s="197"/>
      <c r="GTO91" s="197"/>
      <c r="GTP91" s="197"/>
      <c r="GTQ91" s="197"/>
      <c r="GTR91" s="197"/>
      <c r="GTS91" s="197"/>
      <c r="GTT91" s="197"/>
      <c r="GTU91" s="197"/>
      <c r="GTV91" s="197"/>
      <c r="GTW91" s="197"/>
      <c r="GTX91" s="197"/>
      <c r="GTY91" s="197"/>
      <c r="GTZ91" s="197"/>
      <c r="GUA91" s="197"/>
      <c r="GUB91" s="197"/>
      <c r="GUC91" s="197"/>
      <c r="GUD91" s="197"/>
      <c r="GUE91" s="197"/>
      <c r="GUF91" s="197"/>
      <c r="GUG91" s="197"/>
      <c r="GUH91" s="197"/>
      <c r="GUI91" s="197"/>
      <c r="GUJ91" s="197"/>
      <c r="GUK91" s="197"/>
      <c r="GUL91" s="197"/>
      <c r="GUM91" s="197"/>
      <c r="GUN91" s="197"/>
      <c r="GUO91" s="197"/>
      <c r="GUP91" s="197"/>
      <c r="GUQ91" s="197"/>
      <c r="GUR91" s="197"/>
      <c r="GUS91" s="197"/>
      <c r="GUT91" s="197"/>
      <c r="GUU91" s="197"/>
      <c r="GUV91" s="197"/>
      <c r="GUW91" s="197"/>
      <c r="GUX91" s="197"/>
      <c r="GUY91" s="197"/>
      <c r="GUZ91" s="197"/>
      <c r="GVA91" s="197"/>
      <c r="GVB91" s="197"/>
      <c r="GVC91" s="197"/>
      <c r="GVD91" s="197"/>
      <c r="GVE91" s="197"/>
      <c r="GVF91" s="197"/>
      <c r="GVG91" s="197"/>
      <c r="GVH91" s="197"/>
      <c r="GVI91" s="197"/>
      <c r="GVJ91" s="197"/>
      <c r="GVK91" s="197"/>
      <c r="GVL91" s="197"/>
      <c r="GVM91" s="197"/>
      <c r="GVN91" s="197"/>
      <c r="GVO91" s="197"/>
      <c r="GVP91" s="197"/>
      <c r="GVQ91" s="197"/>
      <c r="GVR91" s="197"/>
      <c r="GVS91" s="197"/>
      <c r="GVT91" s="197"/>
      <c r="GVU91" s="197"/>
      <c r="GVV91" s="197"/>
      <c r="GVW91" s="197"/>
      <c r="GVX91" s="197"/>
      <c r="GVY91" s="197"/>
      <c r="GVZ91" s="197"/>
      <c r="GWA91" s="197"/>
      <c r="GWB91" s="197"/>
      <c r="GWC91" s="197"/>
      <c r="GWD91" s="197"/>
      <c r="GWE91" s="197"/>
      <c r="GWF91" s="197"/>
      <c r="GWG91" s="197"/>
      <c r="GWH91" s="197"/>
      <c r="GWI91" s="197"/>
      <c r="GWJ91" s="197"/>
      <c r="GWK91" s="197"/>
      <c r="GWL91" s="197"/>
      <c r="GWM91" s="197"/>
      <c r="GWN91" s="197"/>
      <c r="GWO91" s="197"/>
      <c r="GWP91" s="197"/>
      <c r="GWQ91" s="197"/>
      <c r="GWR91" s="197"/>
      <c r="GWS91" s="197"/>
      <c r="GWT91" s="197"/>
      <c r="GWU91" s="197"/>
      <c r="GWV91" s="197"/>
      <c r="GWW91" s="197"/>
      <c r="GWX91" s="197"/>
      <c r="GWY91" s="197"/>
      <c r="GWZ91" s="197"/>
      <c r="GXA91" s="197"/>
      <c r="GXB91" s="197"/>
      <c r="GXC91" s="197"/>
      <c r="GXD91" s="197"/>
      <c r="GXE91" s="197"/>
      <c r="GXF91" s="197"/>
      <c r="GXG91" s="197"/>
      <c r="GXH91" s="197"/>
      <c r="GXI91" s="197"/>
      <c r="GXJ91" s="197"/>
      <c r="GXK91" s="197"/>
      <c r="GXL91" s="197"/>
      <c r="GXM91" s="197"/>
      <c r="GXN91" s="197"/>
      <c r="GXO91" s="197"/>
      <c r="GXP91" s="197"/>
      <c r="GXQ91" s="197"/>
      <c r="GXR91" s="197"/>
      <c r="GXS91" s="197"/>
      <c r="GXT91" s="197"/>
      <c r="GXU91" s="197"/>
      <c r="GXV91" s="197"/>
      <c r="GXW91" s="197"/>
      <c r="GXX91" s="197"/>
      <c r="GXY91" s="197"/>
      <c r="GXZ91" s="197"/>
      <c r="GYA91" s="197"/>
      <c r="GYB91" s="197"/>
      <c r="GYC91" s="197"/>
      <c r="GYD91" s="197"/>
      <c r="GYE91" s="197"/>
      <c r="GYF91" s="197"/>
      <c r="GYG91" s="197"/>
      <c r="GYH91" s="197"/>
      <c r="GYI91" s="197"/>
      <c r="GYJ91" s="197"/>
      <c r="GYK91" s="197"/>
      <c r="GYL91" s="197"/>
      <c r="GYM91" s="197"/>
      <c r="GYN91" s="197"/>
      <c r="GYO91" s="197"/>
      <c r="GYP91" s="197"/>
      <c r="GYQ91" s="197"/>
      <c r="GYR91" s="197"/>
      <c r="GYS91" s="197"/>
      <c r="GYT91" s="197"/>
      <c r="GYU91" s="197"/>
      <c r="GYV91" s="197"/>
      <c r="GYW91" s="197"/>
      <c r="GYX91" s="197"/>
      <c r="GYY91" s="197"/>
      <c r="GYZ91" s="197"/>
      <c r="GZA91" s="197"/>
      <c r="GZB91" s="197"/>
      <c r="GZC91" s="197"/>
      <c r="GZD91" s="197"/>
      <c r="GZE91" s="197"/>
      <c r="GZF91" s="197"/>
      <c r="GZG91" s="197"/>
      <c r="GZH91" s="197"/>
      <c r="GZI91" s="197"/>
      <c r="GZJ91" s="197"/>
      <c r="GZK91" s="197"/>
      <c r="GZL91" s="197"/>
      <c r="GZM91" s="197"/>
      <c r="GZN91" s="197"/>
      <c r="GZO91" s="197"/>
      <c r="GZP91" s="197"/>
      <c r="GZQ91" s="197"/>
      <c r="GZR91" s="197"/>
      <c r="GZS91" s="197"/>
      <c r="GZT91" s="197"/>
      <c r="GZU91" s="197"/>
      <c r="GZV91" s="197"/>
      <c r="GZW91" s="197"/>
      <c r="GZX91" s="197"/>
      <c r="GZY91" s="197"/>
      <c r="GZZ91" s="197"/>
      <c r="HAA91" s="197"/>
      <c r="HAB91" s="197"/>
      <c r="HAC91" s="197"/>
      <c r="HAD91" s="197"/>
      <c r="HAE91" s="197"/>
      <c r="HAF91" s="197"/>
      <c r="HAG91" s="197"/>
      <c r="HAH91" s="197"/>
      <c r="HAI91" s="197"/>
      <c r="HAJ91" s="197"/>
      <c r="HAK91" s="197"/>
      <c r="HAL91" s="197"/>
      <c r="HAM91" s="197"/>
      <c r="HAN91" s="197"/>
      <c r="HAO91" s="197"/>
      <c r="HAP91" s="197"/>
      <c r="HAQ91" s="197"/>
      <c r="HAR91" s="197"/>
      <c r="HAS91" s="197"/>
      <c r="HAT91" s="197"/>
      <c r="HAU91" s="197"/>
      <c r="HAV91" s="197"/>
      <c r="HAW91" s="197"/>
      <c r="HAX91" s="197"/>
      <c r="HAY91" s="197"/>
      <c r="HAZ91" s="197"/>
      <c r="HBA91" s="197"/>
      <c r="HBB91" s="197"/>
      <c r="HBC91" s="197"/>
      <c r="HBD91" s="197"/>
      <c r="HBE91" s="197"/>
      <c r="HBF91" s="197"/>
      <c r="HBG91" s="197"/>
      <c r="HBH91" s="197"/>
      <c r="HBI91" s="197"/>
      <c r="HBJ91" s="197"/>
      <c r="HBK91" s="197"/>
      <c r="HBL91" s="197"/>
      <c r="HBM91" s="197"/>
      <c r="HBN91" s="197"/>
      <c r="HBO91" s="197"/>
      <c r="HBP91" s="197"/>
      <c r="HBQ91" s="197"/>
      <c r="HBR91" s="197"/>
      <c r="HBS91" s="197"/>
      <c r="HBT91" s="197"/>
      <c r="HBU91" s="197"/>
      <c r="HBV91" s="197"/>
      <c r="HBW91" s="197"/>
      <c r="HBX91" s="197"/>
      <c r="HBY91" s="197"/>
      <c r="HBZ91" s="197"/>
      <c r="HCA91" s="197"/>
      <c r="HCB91" s="197"/>
      <c r="HCC91" s="197"/>
      <c r="HCD91" s="197"/>
      <c r="HCE91" s="197"/>
      <c r="HCF91" s="197"/>
      <c r="HCG91" s="197"/>
      <c r="HCH91" s="197"/>
      <c r="HCI91" s="197"/>
      <c r="HCJ91" s="197"/>
      <c r="HCK91" s="197"/>
      <c r="HCL91" s="197"/>
      <c r="HCM91" s="197"/>
      <c r="HCN91" s="197"/>
      <c r="HCO91" s="197"/>
      <c r="HCP91" s="197"/>
      <c r="HCQ91" s="197"/>
      <c r="HCR91" s="197"/>
      <c r="HCS91" s="197"/>
      <c r="HCT91" s="197"/>
      <c r="HCU91" s="197"/>
      <c r="HCV91" s="197"/>
      <c r="HCW91" s="197"/>
      <c r="HCX91" s="197"/>
      <c r="HCY91" s="197"/>
      <c r="HCZ91" s="197"/>
      <c r="HDA91" s="197"/>
      <c r="HDB91" s="197"/>
      <c r="HDC91" s="197"/>
      <c r="HDD91" s="197"/>
      <c r="HDE91" s="197"/>
      <c r="HDF91" s="197"/>
      <c r="HDG91" s="197"/>
      <c r="HDH91" s="197"/>
      <c r="HDI91" s="197"/>
      <c r="HDJ91" s="197"/>
      <c r="HDK91" s="197"/>
      <c r="HDL91" s="197"/>
      <c r="HDM91" s="197"/>
      <c r="HDN91" s="197"/>
      <c r="HDO91" s="197"/>
      <c r="HDP91" s="197"/>
      <c r="HDQ91" s="197"/>
      <c r="HDR91" s="197"/>
      <c r="HDS91" s="197"/>
      <c r="HDT91" s="197"/>
      <c r="HDU91" s="197"/>
      <c r="HDV91" s="197"/>
      <c r="HDW91" s="197"/>
      <c r="HDX91" s="197"/>
      <c r="HDY91" s="197"/>
      <c r="HDZ91" s="197"/>
      <c r="HEA91" s="197"/>
      <c r="HEB91" s="197"/>
      <c r="HEC91" s="197"/>
      <c r="HED91" s="197"/>
      <c r="HEE91" s="197"/>
      <c r="HEF91" s="197"/>
      <c r="HEG91" s="197"/>
      <c r="HEH91" s="197"/>
      <c r="HEI91" s="197"/>
      <c r="HEJ91" s="197"/>
      <c r="HEK91" s="197"/>
      <c r="HEL91" s="197"/>
      <c r="HEM91" s="197"/>
      <c r="HEN91" s="197"/>
      <c r="HEO91" s="197"/>
      <c r="HEP91" s="197"/>
      <c r="HEQ91" s="197"/>
      <c r="HER91" s="197"/>
      <c r="HES91" s="197"/>
      <c r="HET91" s="197"/>
      <c r="HEU91" s="197"/>
      <c r="HEV91" s="197"/>
      <c r="HEW91" s="197"/>
      <c r="HEX91" s="197"/>
      <c r="HEY91" s="197"/>
      <c r="HEZ91" s="197"/>
      <c r="HFA91" s="197"/>
      <c r="HFB91" s="197"/>
      <c r="HFC91" s="197"/>
      <c r="HFD91" s="197"/>
      <c r="HFE91" s="197"/>
      <c r="HFF91" s="197"/>
      <c r="HFG91" s="197"/>
      <c r="HFH91" s="197"/>
      <c r="HFI91" s="197"/>
      <c r="HFJ91" s="197"/>
      <c r="HFK91" s="197"/>
      <c r="HFL91" s="197"/>
      <c r="HFM91" s="197"/>
      <c r="HFN91" s="197"/>
      <c r="HFO91" s="197"/>
      <c r="HFP91" s="197"/>
      <c r="HFQ91" s="197"/>
      <c r="HFR91" s="197"/>
      <c r="HFS91" s="197"/>
      <c r="HFT91" s="197"/>
      <c r="HFU91" s="197"/>
      <c r="HFV91" s="197"/>
      <c r="HFW91" s="197"/>
      <c r="HFX91" s="197"/>
      <c r="HFY91" s="197"/>
      <c r="HFZ91" s="197"/>
      <c r="HGA91" s="197"/>
      <c r="HGB91" s="197"/>
      <c r="HGC91" s="197"/>
      <c r="HGD91" s="197"/>
      <c r="HGE91" s="197"/>
      <c r="HGF91" s="197"/>
      <c r="HGG91" s="197"/>
      <c r="HGH91" s="197"/>
      <c r="HGI91" s="197"/>
      <c r="HGJ91" s="197"/>
      <c r="HGK91" s="197"/>
      <c r="HGL91" s="197"/>
      <c r="HGM91" s="197"/>
      <c r="HGN91" s="197"/>
      <c r="HGO91" s="197"/>
      <c r="HGP91" s="197"/>
      <c r="HGQ91" s="197"/>
      <c r="HGR91" s="197"/>
      <c r="HGS91" s="197"/>
      <c r="HGT91" s="197"/>
      <c r="HGU91" s="197"/>
      <c r="HGV91" s="197"/>
      <c r="HGW91" s="197"/>
      <c r="HGX91" s="197"/>
      <c r="HGY91" s="197"/>
      <c r="HGZ91" s="197"/>
      <c r="HHA91" s="197"/>
      <c r="HHB91" s="197"/>
      <c r="HHC91" s="197"/>
      <c r="HHD91" s="197"/>
      <c r="HHE91" s="197"/>
      <c r="HHF91" s="197"/>
      <c r="HHG91" s="197"/>
      <c r="HHH91" s="197"/>
      <c r="HHI91" s="197"/>
      <c r="HHJ91" s="197"/>
      <c r="HHK91" s="197"/>
      <c r="HHL91" s="197"/>
      <c r="HHM91" s="197"/>
      <c r="HHN91" s="197"/>
      <c r="HHO91" s="197"/>
      <c r="HHP91" s="197"/>
      <c r="HHQ91" s="197"/>
      <c r="HHR91" s="197"/>
      <c r="HHS91" s="197"/>
      <c r="HHT91" s="197"/>
      <c r="HHU91" s="197"/>
      <c r="HHV91" s="197"/>
      <c r="HHW91" s="197"/>
      <c r="HHX91" s="197"/>
      <c r="HHY91" s="197"/>
      <c r="HHZ91" s="197"/>
      <c r="HIA91" s="197"/>
      <c r="HIB91" s="197"/>
      <c r="HIC91" s="197"/>
      <c r="HID91" s="197"/>
      <c r="HIE91" s="197"/>
      <c r="HIF91" s="197"/>
      <c r="HIG91" s="197"/>
      <c r="HIH91" s="197"/>
      <c r="HII91" s="197"/>
      <c r="HIJ91" s="197"/>
      <c r="HIK91" s="197"/>
      <c r="HIL91" s="197"/>
      <c r="HIM91" s="197"/>
      <c r="HIN91" s="197"/>
      <c r="HIO91" s="197"/>
      <c r="HIP91" s="197"/>
      <c r="HIQ91" s="197"/>
      <c r="HIR91" s="197"/>
      <c r="HIS91" s="197"/>
      <c r="HIT91" s="197"/>
      <c r="HIU91" s="197"/>
      <c r="HIV91" s="197"/>
      <c r="HIW91" s="197"/>
      <c r="HIX91" s="197"/>
      <c r="HIY91" s="197"/>
      <c r="HIZ91" s="197"/>
      <c r="HJA91" s="197"/>
      <c r="HJB91" s="197"/>
      <c r="HJC91" s="197"/>
      <c r="HJD91" s="197"/>
      <c r="HJE91" s="197"/>
      <c r="HJF91" s="197"/>
      <c r="HJG91" s="197"/>
      <c r="HJH91" s="197"/>
      <c r="HJI91" s="197"/>
      <c r="HJJ91" s="197"/>
      <c r="HJK91" s="197"/>
      <c r="HJL91" s="197"/>
      <c r="HJM91" s="197"/>
      <c r="HJN91" s="197"/>
      <c r="HJO91" s="197"/>
      <c r="HJP91" s="197"/>
      <c r="HJQ91" s="197"/>
      <c r="HJR91" s="197"/>
      <c r="HJS91" s="197"/>
      <c r="HJT91" s="197"/>
      <c r="HJU91" s="197"/>
      <c r="HJV91" s="197"/>
      <c r="HJW91" s="197"/>
      <c r="HJX91" s="197"/>
      <c r="HJY91" s="197"/>
      <c r="HJZ91" s="197"/>
      <c r="HKA91" s="197"/>
      <c r="HKB91" s="197"/>
      <c r="HKC91" s="197"/>
      <c r="HKD91" s="197"/>
      <c r="HKE91" s="197"/>
      <c r="HKF91" s="197"/>
      <c r="HKG91" s="197"/>
      <c r="HKH91" s="197"/>
      <c r="HKI91" s="197"/>
      <c r="HKJ91" s="197"/>
      <c r="HKK91" s="197"/>
      <c r="HKL91" s="197"/>
      <c r="HKM91" s="197"/>
      <c r="HKN91" s="197"/>
      <c r="HKO91" s="197"/>
      <c r="HKP91" s="197"/>
      <c r="HKQ91" s="197"/>
      <c r="HKR91" s="197"/>
      <c r="HKS91" s="197"/>
      <c r="HKT91" s="197"/>
      <c r="HKU91" s="197"/>
      <c r="HKV91" s="197"/>
      <c r="HKW91" s="197"/>
      <c r="HKX91" s="197"/>
      <c r="HKY91" s="197"/>
      <c r="HKZ91" s="197"/>
      <c r="HLA91" s="197"/>
      <c r="HLB91" s="197"/>
      <c r="HLC91" s="197"/>
      <c r="HLD91" s="197"/>
      <c r="HLE91" s="197"/>
      <c r="HLF91" s="197"/>
      <c r="HLG91" s="197"/>
      <c r="HLH91" s="197"/>
      <c r="HLI91" s="197"/>
      <c r="HLJ91" s="197"/>
      <c r="HLK91" s="197"/>
      <c r="HLL91" s="197"/>
      <c r="HLM91" s="197"/>
      <c r="HLN91" s="197"/>
      <c r="HLO91" s="197"/>
      <c r="HLP91" s="197"/>
      <c r="HLQ91" s="197"/>
      <c r="HLR91" s="197"/>
      <c r="HLS91" s="197"/>
      <c r="HLT91" s="197"/>
      <c r="HLU91" s="197"/>
      <c r="HLV91" s="197"/>
      <c r="HLW91" s="197"/>
      <c r="HLX91" s="197"/>
      <c r="HLY91" s="197"/>
      <c r="HLZ91" s="197"/>
      <c r="HMA91" s="197"/>
      <c r="HMB91" s="197"/>
      <c r="HMC91" s="197"/>
      <c r="HMD91" s="197"/>
      <c r="HME91" s="197"/>
      <c r="HMF91" s="197"/>
      <c r="HMG91" s="197"/>
      <c r="HMH91" s="197"/>
      <c r="HMI91" s="197"/>
      <c r="HMJ91" s="197"/>
      <c r="HMK91" s="197"/>
      <c r="HML91" s="197"/>
      <c r="HMM91" s="197"/>
      <c r="HMN91" s="197"/>
      <c r="HMO91" s="197"/>
      <c r="HMP91" s="197"/>
      <c r="HMQ91" s="197"/>
      <c r="HMR91" s="197"/>
      <c r="HMS91" s="197"/>
      <c r="HMT91" s="197"/>
      <c r="HMU91" s="197"/>
      <c r="HMV91" s="197"/>
      <c r="HMW91" s="197"/>
      <c r="HMX91" s="197"/>
      <c r="HMY91" s="197"/>
      <c r="HMZ91" s="197"/>
      <c r="HNA91" s="197"/>
      <c r="HNB91" s="197"/>
      <c r="HNC91" s="197"/>
      <c r="HND91" s="197"/>
      <c r="HNE91" s="197"/>
      <c r="HNF91" s="197"/>
      <c r="HNG91" s="197"/>
      <c r="HNH91" s="197"/>
      <c r="HNI91" s="197"/>
      <c r="HNJ91" s="197"/>
      <c r="HNK91" s="197"/>
      <c r="HNL91" s="197"/>
      <c r="HNM91" s="197"/>
      <c r="HNN91" s="197"/>
      <c r="HNO91" s="197"/>
      <c r="HNP91" s="197"/>
      <c r="HNQ91" s="197"/>
      <c r="HNR91" s="197"/>
      <c r="HNS91" s="197"/>
      <c r="HNT91" s="197"/>
      <c r="HNU91" s="197"/>
      <c r="HNV91" s="197"/>
      <c r="HNW91" s="197"/>
      <c r="HNX91" s="197"/>
      <c r="HNY91" s="197"/>
      <c r="HNZ91" s="197"/>
      <c r="HOA91" s="197"/>
      <c r="HOB91" s="197"/>
      <c r="HOC91" s="197"/>
      <c r="HOD91" s="197"/>
      <c r="HOE91" s="197"/>
      <c r="HOF91" s="197"/>
      <c r="HOG91" s="197"/>
      <c r="HOH91" s="197"/>
      <c r="HOI91" s="197"/>
      <c r="HOJ91" s="197"/>
      <c r="HOK91" s="197"/>
      <c r="HOL91" s="197"/>
      <c r="HOM91" s="197"/>
      <c r="HON91" s="197"/>
      <c r="HOO91" s="197"/>
      <c r="HOP91" s="197"/>
      <c r="HOQ91" s="197"/>
      <c r="HOR91" s="197"/>
      <c r="HOS91" s="197"/>
      <c r="HOT91" s="197"/>
      <c r="HOU91" s="197"/>
      <c r="HOV91" s="197"/>
      <c r="HOW91" s="197"/>
      <c r="HOX91" s="197"/>
      <c r="HOY91" s="197"/>
      <c r="HOZ91" s="197"/>
      <c r="HPA91" s="197"/>
      <c r="HPB91" s="197"/>
      <c r="HPC91" s="197"/>
      <c r="HPD91" s="197"/>
      <c r="HPE91" s="197"/>
      <c r="HPF91" s="197"/>
      <c r="HPG91" s="197"/>
      <c r="HPH91" s="197"/>
      <c r="HPI91" s="197"/>
      <c r="HPJ91" s="197"/>
      <c r="HPK91" s="197"/>
      <c r="HPL91" s="197"/>
      <c r="HPM91" s="197"/>
      <c r="HPN91" s="197"/>
      <c r="HPO91" s="197"/>
      <c r="HPP91" s="197"/>
      <c r="HPQ91" s="197"/>
      <c r="HPR91" s="197"/>
      <c r="HPS91" s="197"/>
      <c r="HPT91" s="197"/>
      <c r="HPU91" s="197"/>
      <c r="HPV91" s="197"/>
      <c r="HPW91" s="197"/>
      <c r="HPX91" s="197"/>
      <c r="HPY91" s="197"/>
      <c r="HPZ91" s="197"/>
      <c r="HQA91" s="197"/>
      <c r="HQB91" s="197"/>
      <c r="HQC91" s="197"/>
      <c r="HQD91" s="197"/>
      <c r="HQE91" s="197"/>
      <c r="HQF91" s="197"/>
      <c r="HQG91" s="197"/>
      <c r="HQH91" s="197"/>
      <c r="HQI91" s="197"/>
      <c r="HQJ91" s="197"/>
      <c r="HQK91" s="197"/>
      <c r="HQL91" s="197"/>
      <c r="HQM91" s="197"/>
      <c r="HQN91" s="197"/>
      <c r="HQO91" s="197"/>
      <c r="HQP91" s="197"/>
      <c r="HQQ91" s="197"/>
      <c r="HQR91" s="197"/>
      <c r="HQS91" s="197"/>
      <c r="HQT91" s="197"/>
      <c r="HQU91" s="197"/>
      <c r="HQV91" s="197"/>
      <c r="HQW91" s="197"/>
      <c r="HQX91" s="197"/>
      <c r="HQY91" s="197"/>
      <c r="HQZ91" s="197"/>
      <c r="HRA91" s="197"/>
      <c r="HRB91" s="197"/>
      <c r="HRC91" s="197"/>
      <c r="HRD91" s="197"/>
      <c r="HRE91" s="197"/>
      <c r="HRF91" s="197"/>
      <c r="HRG91" s="197"/>
      <c r="HRH91" s="197"/>
      <c r="HRI91" s="197"/>
      <c r="HRJ91" s="197"/>
      <c r="HRK91" s="197"/>
      <c r="HRL91" s="197"/>
      <c r="HRM91" s="197"/>
      <c r="HRN91" s="197"/>
      <c r="HRO91" s="197"/>
      <c r="HRP91" s="197"/>
      <c r="HRQ91" s="197"/>
      <c r="HRR91" s="197"/>
      <c r="HRS91" s="197"/>
      <c r="HRT91" s="197"/>
      <c r="HRU91" s="197"/>
      <c r="HRV91" s="197"/>
      <c r="HRW91" s="197"/>
      <c r="HRX91" s="197"/>
      <c r="HRY91" s="197"/>
      <c r="HRZ91" s="197"/>
      <c r="HSA91" s="197"/>
      <c r="HSB91" s="197"/>
      <c r="HSC91" s="197"/>
      <c r="HSD91" s="197"/>
      <c r="HSE91" s="197"/>
      <c r="HSF91" s="197"/>
      <c r="HSG91" s="197"/>
      <c r="HSH91" s="197"/>
      <c r="HSI91" s="197"/>
      <c r="HSJ91" s="197"/>
      <c r="HSK91" s="197"/>
      <c r="HSL91" s="197"/>
      <c r="HSM91" s="197"/>
      <c r="HSN91" s="197"/>
      <c r="HSO91" s="197"/>
      <c r="HSP91" s="197"/>
      <c r="HSQ91" s="197"/>
      <c r="HSR91" s="197"/>
      <c r="HSS91" s="197"/>
      <c r="HST91" s="197"/>
      <c r="HSU91" s="197"/>
      <c r="HSV91" s="197"/>
      <c r="HSW91" s="197"/>
      <c r="HSX91" s="197"/>
      <c r="HSY91" s="197"/>
      <c r="HSZ91" s="197"/>
      <c r="HTA91" s="197"/>
      <c r="HTB91" s="197"/>
      <c r="HTC91" s="197"/>
      <c r="HTD91" s="197"/>
      <c r="HTE91" s="197"/>
      <c r="HTF91" s="197"/>
      <c r="HTG91" s="197"/>
      <c r="HTH91" s="197"/>
      <c r="HTI91" s="197"/>
      <c r="HTJ91" s="197"/>
      <c r="HTK91" s="197"/>
      <c r="HTL91" s="197"/>
      <c r="HTM91" s="197"/>
      <c r="HTN91" s="197"/>
      <c r="HTO91" s="197"/>
      <c r="HTP91" s="197"/>
      <c r="HTQ91" s="197"/>
      <c r="HTR91" s="197"/>
      <c r="HTS91" s="197"/>
      <c r="HTT91" s="197"/>
      <c r="HTU91" s="197"/>
      <c r="HTV91" s="197"/>
      <c r="HTW91" s="197"/>
      <c r="HTX91" s="197"/>
      <c r="HTY91" s="197"/>
      <c r="HTZ91" s="197"/>
      <c r="HUA91" s="197"/>
      <c r="HUB91" s="197"/>
      <c r="HUC91" s="197"/>
      <c r="HUD91" s="197"/>
      <c r="HUE91" s="197"/>
      <c r="HUF91" s="197"/>
      <c r="HUG91" s="197"/>
      <c r="HUH91" s="197"/>
      <c r="HUI91" s="197"/>
      <c r="HUJ91" s="197"/>
      <c r="HUK91" s="197"/>
      <c r="HUL91" s="197"/>
      <c r="HUM91" s="197"/>
      <c r="HUN91" s="197"/>
      <c r="HUO91" s="197"/>
      <c r="HUP91" s="197"/>
      <c r="HUQ91" s="197"/>
      <c r="HUR91" s="197"/>
      <c r="HUS91" s="197"/>
      <c r="HUT91" s="197"/>
      <c r="HUU91" s="197"/>
      <c r="HUV91" s="197"/>
      <c r="HUW91" s="197"/>
      <c r="HUX91" s="197"/>
      <c r="HUY91" s="197"/>
      <c r="HUZ91" s="197"/>
      <c r="HVA91" s="197"/>
      <c r="HVB91" s="197"/>
      <c r="HVC91" s="197"/>
      <c r="HVD91" s="197"/>
      <c r="HVE91" s="197"/>
      <c r="HVF91" s="197"/>
      <c r="HVG91" s="197"/>
      <c r="HVH91" s="197"/>
      <c r="HVI91" s="197"/>
      <c r="HVJ91" s="197"/>
      <c r="HVK91" s="197"/>
      <c r="HVL91" s="197"/>
      <c r="HVM91" s="197"/>
      <c r="HVN91" s="197"/>
      <c r="HVO91" s="197"/>
      <c r="HVP91" s="197"/>
      <c r="HVQ91" s="197"/>
      <c r="HVR91" s="197"/>
      <c r="HVS91" s="197"/>
      <c r="HVT91" s="197"/>
      <c r="HVU91" s="197"/>
      <c r="HVV91" s="197"/>
      <c r="HVW91" s="197"/>
      <c r="HVX91" s="197"/>
      <c r="HVY91" s="197"/>
      <c r="HVZ91" s="197"/>
      <c r="HWA91" s="197"/>
      <c r="HWB91" s="197"/>
      <c r="HWC91" s="197"/>
      <c r="HWD91" s="197"/>
      <c r="HWE91" s="197"/>
      <c r="HWF91" s="197"/>
      <c r="HWG91" s="197"/>
      <c r="HWH91" s="197"/>
      <c r="HWI91" s="197"/>
      <c r="HWJ91" s="197"/>
      <c r="HWK91" s="197"/>
      <c r="HWL91" s="197"/>
      <c r="HWM91" s="197"/>
      <c r="HWN91" s="197"/>
      <c r="HWO91" s="197"/>
      <c r="HWP91" s="197"/>
      <c r="HWQ91" s="197"/>
      <c r="HWR91" s="197"/>
      <c r="HWS91" s="197"/>
      <c r="HWT91" s="197"/>
      <c r="HWU91" s="197"/>
      <c r="HWV91" s="197"/>
      <c r="HWW91" s="197"/>
      <c r="HWX91" s="197"/>
      <c r="HWY91" s="197"/>
      <c r="HWZ91" s="197"/>
      <c r="HXA91" s="197"/>
      <c r="HXB91" s="197"/>
      <c r="HXC91" s="197"/>
      <c r="HXD91" s="197"/>
      <c r="HXE91" s="197"/>
      <c r="HXF91" s="197"/>
      <c r="HXG91" s="197"/>
      <c r="HXH91" s="197"/>
      <c r="HXI91" s="197"/>
      <c r="HXJ91" s="197"/>
      <c r="HXK91" s="197"/>
      <c r="HXL91" s="197"/>
      <c r="HXM91" s="197"/>
      <c r="HXN91" s="197"/>
      <c r="HXO91" s="197"/>
      <c r="HXP91" s="197"/>
      <c r="HXQ91" s="197"/>
      <c r="HXR91" s="197"/>
      <c r="HXS91" s="197"/>
      <c r="HXT91" s="197"/>
      <c r="HXU91" s="197"/>
      <c r="HXV91" s="197"/>
      <c r="HXW91" s="197"/>
      <c r="HXX91" s="197"/>
      <c r="HXY91" s="197"/>
      <c r="HXZ91" s="197"/>
      <c r="HYA91" s="197"/>
      <c r="HYB91" s="197"/>
      <c r="HYC91" s="197"/>
      <c r="HYD91" s="197"/>
      <c r="HYE91" s="197"/>
      <c r="HYF91" s="197"/>
      <c r="HYG91" s="197"/>
      <c r="HYH91" s="197"/>
      <c r="HYI91" s="197"/>
      <c r="HYJ91" s="197"/>
      <c r="HYK91" s="197"/>
      <c r="HYL91" s="197"/>
      <c r="HYM91" s="197"/>
      <c r="HYN91" s="197"/>
      <c r="HYO91" s="197"/>
      <c r="HYP91" s="197"/>
      <c r="HYQ91" s="197"/>
      <c r="HYR91" s="197"/>
      <c r="HYS91" s="197"/>
      <c r="HYT91" s="197"/>
      <c r="HYU91" s="197"/>
      <c r="HYV91" s="197"/>
      <c r="HYW91" s="197"/>
      <c r="HYX91" s="197"/>
      <c r="HYY91" s="197"/>
      <c r="HYZ91" s="197"/>
      <c r="HZA91" s="197"/>
      <c r="HZB91" s="197"/>
      <c r="HZC91" s="197"/>
      <c r="HZD91" s="197"/>
      <c r="HZE91" s="197"/>
      <c r="HZF91" s="197"/>
      <c r="HZG91" s="197"/>
      <c r="HZH91" s="197"/>
      <c r="HZI91" s="197"/>
      <c r="HZJ91" s="197"/>
      <c r="HZK91" s="197"/>
      <c r="HZL91" s="197"/>
      <c r="HZM91" s="197"/>
      <c r="HZN91" s="197"/>
      <c r="HZO91" s="197"/>
      <c r="HZP91" s="197"/>
      <c r="HZQ91" s="197"/>
      <c r="HZR91" s="197"/>
      <c r="HZS91" s="197"/>
      <c r="HZT91" s="197"/>
      <c r="HZU91" s="197"/>
      <c r="HZV91" s="197"/>
      <c r="HZW91" s="197"/>
      <c r="HZX91" s="197"/>
      <c r="HZY91" s="197"/>
      <c r="HZZ91" s="197"/>
      <c r="IAA91" s="197"/>
      <c r="IAB91" s="197"/>
      <c r="IAC91" s="197"/>
      <c r="IAD91" s="197"/>
      <c r="IAE91" s="197"/>
      <c r="IAF91" s="197"/>
      <c r="IAG91" s="197"/>
      <c r="IAH91" s="197"/>
      <c r="IAI91" s="197"/>
      <c r="IAJ91" s="197"/>
      <c r="IAK91" s="197"/>
      <c r="IAL91" s="197"/>
      <c r="IAM91" s="197"/>
      <c r="IAN91" s="197"/>
      <c r="IAO91" s="197"/>
      <c r="IAP91" s="197"/>
      <c r="IAQ91" s="197"/>
      <c r="IAR91" s="197"/>
      <c r="IAS91" s="197"/>
      <c r="IAT91" s="197"/>
      <c r="IAU91" s="197"/>
      <c r="IAV91" s="197"/>
      <c r="IAW91" s="197"/>
      <c r="IAX91" s="197"/>
      <c r="IAY91" s="197"/>
      <c r="IAZ91" s="197"/>
      <c r="IBA91" s="197"/>
      <c r="IBB91" s="197"/>
      <c r="IBC91" s="197"/>
      <c r="IBD91" s="197"/>
      <c r="IBE91" s="197"/>
      <c r="IBF91" s="197"/>
      <c r="IBG91" s="197"/>
      <c r="IBH91" s="197"/>
      <c r="IBI91" s="197"/>
      <c r="IBJ91" s="197"/>
      <c r="IBK91" s="197"/>
      <c r="IBL91" s="197"/>
      <c r="IBM91" s="197"/>
      <c r="IBN91" s="197"/>
      <c r="IBO91" s="197"/>
      <c r="IBP91" s="197"/>
      <c r="IBQ91" s="197"/>
      <c r="IBR91" s="197"/>
      <c r="IBS91" s="197"/>
      <c r="IBT91" s="197"/>
      <c r="IBU91" s="197"/>
      <c r="IBV91" s="197"/>
      <c r="IBW91" s="197"/>
      <c r="IBX91" s="197"/>
      <c r="IBY91" s="197"/>
      <c r="IBZ91" s="197"/>
      <c r="ICA91" s="197"/>
      <c r="ICB91" s="197"/>
      <c r="ICC91" s="197"/>
      <c r="ICD91" s="197"/>
      <c r="ICE91" s="197"/>
      <c r="ICF91" s="197"/>
      <c r="ICG91" s="197"/>
      <c r="ICH91" s="197"/>
      <c r="ICI91" s="197"/>
      <c r="ICJ91" s="197"/>
      <c r="ICK91" s="197"/>
      <c r="ICL91" s="197"/>
      <c r="ICM91" s="197"/>
      <c r="ICN91" s="197"/>
      <c r="ICO91" s="197"/>
      <c r="ICP91" s="197"/>
      <c r="ICQ91" s="197"/>
      <c r="ICR91" s="197"/>
      <c r="ICS91" s="197"/>
      <c r="ICT91" s="197"/>
      <c r="ICU91" s="197"/>
      <c r="ICV91" s="197"/>
      <c r="ICW91" s="197"/>
      <c r="ICX91" s="197"/>
      <c r="ICY91" s="197"/>
      <c r="ICZ91" s="197"/>
      <c r="IDA91" s="197"/>
      <c r="IDB91" s="197"/>
      <c r="IDC91" s="197"/>
      <c r="IDD91" s="197"/>
      <c r="IDE91" s="197"/>
      <c r="IDF91" s="197"/>
      <c r="IDG91" s="197"/>
      <c r="IDH91" s="197"/>
      <c r="IDI91" s="197"/>
      <c r="IDJ91" s="197"/>
      <c r="IDK91" s="197"/>
      <c r="IDL91" s="197"/>
      <c r="IDM91" s="197"/>
      <c r="IDN91" s="197"/>
      <c r="IDO91" s="197"/>
      <c r="IDP91" s="197"/>
      <c r="IDQ91" s="197"/>
      <c r="IDR91" s="197"/>
      <c r="IDS91" s="197"/>
      <c r="IDT91" s="197"/>
      <c r="IDU91" s="197"/>
      <c r="IDV91" s="197"/>
      <c r="IDW91" s="197"/>
      <c r="IDX91" s="197"/>
      <c r="IDY91" s="197"/>
      <c r="IDZ91" s="197"/>
      <c r="IEA91" s="197"/>
      <c r="IEB91" s="197"/>
      <c r="IEC91" s="197"/>
      <c r="IED91" s="197"/>
      <c r="IEE91" s="197"/>
      <c r="IEF91" s="197"/>
      <c r="IEG91" s="197"/>
      <c r="IEH91" s="197"/>
      <c r="IEI91" s="197"/>
      <c r="IEJ91" s="197"/>
      <c r="IEK91" s="197"/>
      <c r="IEL91" s="197"/>
      <c r="IEM91" s="197"/>
      <c r="IEN91" s="197"/>
      <c r="IEO91" s="197"/>
      <c r="IEP91" s="197"/>
      <c r="IEQ91" s="197"/>
      <c r="IER91" s="197"/>
      <c r="IES91" s="197"/>
      <c r="IET91" s="197"/>
      <c r="IEU91" s="197"/>
      <c r="IEV91" s="197"/>
      <c r="IEW91" s="197"/>
      <c r="IEX91" s="197"/>
      <c r="IEY91" s="197"/>
      <c r="IEZ91" s="197"/>
      <c r="IFA91" s="197"/>
      <c r="IFB91" s="197"/>
      <c r="IFC91" s="197"/>
      <c r="IFD91" s="197"/>
      <c r="IFE91" s="197"/>
      <c r="IFF91" s="197"/>
      <c r="IFG91" s="197"/>
      <c r="IFH91" s="197"/>
      <c r="IFI91" s="197"/>
      <c r="IFJ91" s="197"/>
      <c r="IFK91" s="197"/>
      <c r="IFL91" s="197"/>
      <c r="IFM91" s="197"/>
      <c r="IFN91" s="197"/>
      <c r="IFO91" s="197"/>
      <c r="IFP91" s="197"/>
      <c r="IFQ91" s="197"/>
      <c r="IFR91" s="197"/>
      <c r="IFS91" s="197"/>
      <c r="IFT91" s="197"/>
      <c r="IFU91" s="197"/>
      <c r="IFV91" s="197"/>
      <c r="IFW91" s="197"/>
      <c r="IFX91" s="197"/>
      <c r="IFY91" s="197"/>
      <c r="IFZ91" s="197"/>
      <c r="IGA91" s="197"/>
      <c r="IGB91" s="197"/>
      <c r="IGC91" s="197"/>
      <c r="IGD91" s="197"/>
      <c r="IGE91" s="197"/>
      <c r="IGF91" s="197"/>
      <c r="IGG91" s="197"/>
      <c r="IGH91" s="197"/>
      <c r="IGI91" s="197"/>
      <c r="IGJ91" s="197"/>
      <c r="IGK91" s="197"/>
      <c r="IGL91" s="197"/>
      <c r="IGM91" s="197"/>
      <c r="IGN91" s="197"/>
      <c r="IGO91" s="197"/>
      <c r="IGP91" s="197"/>
      <c r="IGQ91" s="197"/>
      <c r="IGR91" s="197"/>
      <c r="IGS91" s="197"/>
      <c r="IGT91" s="197"/>
      <c r="IGU91" s="197"/>
      <c r="IGV91" s="197"/>
      <c r="IGW91" s="197"/>
      <c r="IGX91" s="197"/>
      <c r="IGY91" s="197"/>
      <c r="IGZ91" s="197"/>
      <c r="IHA91" s="197"/>
      <c r="IHB91" s="197"/>
      <c r="IHC91" s="197"/>
      <c r="IHD91" s="197"/>
      <c r="IHE91" s="197"/>
      <c r="IHF91" s="197"/>
      <c r="IHG91" s="197"/>
      <c r="IHH91" s="197"/>
      <c r="IHI91" s="197"/>
      <c r="IHJ91" s="197"/>
      <c r="IHK91" s="197"/>
      <c r="IHL91" s="197"/>
      <c r="IHM91" s="197"/>
      <c r="IHN91" s="197"/>
      <c r="IHO91" s="197"/>
      <c r="IHP91" s="197"/>
      <c r="IHQ91" s="197"/>
      <c r="IHR91" s="197"/>
      <c r="IHS91" s="197"/>
      <c r="IHT91" s="197"/>
      <c r="IHU91" s="197"/>
      <c r="IHV91" s="197"/>
      <c r="IHW91" s="197"/>
      <c r="IHX91" s="197"/>
      <c r="IHY91" s="197"/>
      <c r="IHZ91" s="197"/>
      <c r="IIA91" s="197"/>
      <c r="IIB91" s="197"/>
      <c r="IIC91" s="197"/>
      <c r="IID91" s="197"/>
      <c r="IIE91" s="197"/>
      <c r="IIF91" s="197"/>
      <c r="IIG91" s="197"/>
      <c r="IIH91" s="197"/>
      <c r="III91" s="197"/>
      <c r="IIJ91" s="197"/>
      <c r="IIK91" s="197"/>
      <c r="IIL91" s="197"/>
      <c r="IIM91" s="197"/>
      <c r="IIN91" s="197"/>
      <c r="IIO91" s="197"/>
      <c r="IIP91" s="197"/>
      <c r="IIQ91" s="197"/>
      <c r="IIR91" s="197"/>
      <c r="IIS91" s="197"/>
      <c r="IIT91" s="197"/>
      <c r="IIU91" s="197"/>
      <c r="IIV91" s="197"/>
      <c r="IIW91" s="197"/>
      <c r="IIX91" s="197"/>
      <c r="IIY91" s="197"/>
      <c r="IIZ91" s="197"/>
      <c r="IJA91" s="197"/>
      <c r="IJB91" s="197"/>
      <c r="IJC91" s="197"/>
      <c r="IJD91" s="197"/>
      <c r="IJE91" s="197"/>
      <c r="IJF91" s="197"/>
      <c r="IJG91" s="197"/>
      <c r="IJH91" s="197"/>
      <c r="IJI91" s="197"/>
      <c r="IJJ91" s="197"/>
      <c r="IJK91" s="197"/>
      <c r="IJL91" s="197"/>
      <c r="IJM91" s="197"/>
      <c r="IJN91" s="197"/>
      <c r="IJO91" s="197"/>
      <c r="IJP91" s="197"/>
      <c r="IJQ91" s="197"/>
      <c r="IJR91" s="197"/>
      <c r="IJS91" s="197"/>
      <c r="IJT91" s="197"/>
      <c r="IJU91" s="197"/>
      <c r="IJV91" s="197"/>
      <c r="IJW91" s="197"/>
      <c r="IJX91" s="197"/>
      <c r="IJY91" s="197"/>
      <c r="IJZ91" s="197"/>
      <c r="IKA91" s="197"/>
      <c r="IKB91" s="197"/>
      <c r="IKC91" s="197"/>
      <c r="IKD91" s="197"/>
      <c r="IKE91" s="197"/>
      <c r="IKF91" s="197"/>
      <c r="IKG91" s="197"/>
      <c r="IKH91" s="197"/>
      <c r="IKI91" s="197"/>
      <c r="IKJ91" s="197"/>
      <c r="IKK91" s="197"/>
      <c r="IKL91" s="197"/>
      <c r="IKM91" s="197"/>
      <c r="IKN91" s="197"/>
      <c r="IKO91" s="197"/>
      <c r="IKP91" s="197"/>
      <c r="IKQ91" s="197"/>
      <c r="IKR91" s="197"/>
      <c r="IKS91" s="197"/>
      <c r="IKT91" s="197"/>
      <c r="IKU91" s="197"/>
      <c r="IKV91" s="197"/>
      <c r="IKW91" s="197"/>
      <c r="IKX91" s="197"/>
      <c r="IKY91" s="197"/>
      <c r="IKZ91" s="197"/>
      <c r="ILA91" s="197"/>
      <c r="ILB91" s="197"/>
      <c r="ILC91" s="197"/>
      <c r="ILD91" s="197"/>
      <c r="ILE91" s="197"/>
      <c r="ILF91" s="197"/>
      <c r="ILG91" s="197"/>
      <c r="ILH91" s="197"/>
      <c r="ILI91" s="197"/>
      <c r="ILJ91" s="197"/>
      <c r="ILK91" s="197"/>
      <c r="ILL91" s="197"/>
      <c r="ILM91" s="197"/>
      <c r="ILN91" s="197"/>
      <c r="ILO91" s="197"/>
      <c r="ILP91" s="197"/>
      <c r="ILQ91" s="197"/>
      <c r="ILR91" s="197"/>
      <c r="ILS91" s="197"/>
      <c r="ILT91" s="197"/>
      <c r="ILU91" s="197"/>
      <c r="ILV91" s="197"/>
      <c r="ILW91" s="197"/>
      <c r="ILX91" s="197"/>
      <c r="ILY91" s="197"/>
      <c r="ILZ91" s="197"/>
      <c r="IMA91" s="197"/>
      <c r="IMB91" s="197"/>
      <c r="IMC91" s="197"/>
      <c r="IMD91" s="197"/>
      <c r="IME91" s="197"/>
      <c r="IMF91" s="197"/>
      <c r="IMG91" s="197"/>
      <c r="IMH91" s="197"/>
      <c r="IMI91" s="197"/>
      <c r="IMJ91" s="197"/>
      <c r="IMK91" s="197"/>
      <c r="IML91" s="197"/>
      <c r="IMM91" s="197"/>
      <c r="IMN91" s="197"/>
      <c r="IMO91" s="197"/>
      <c r="IMP91" s="197"/>
      <c r="IMQ91" s="197"/>
      <c r="IMR91" s="197"/>
      <c r="IMS91" s="197"/>
      <c r="IMT91" s="197"/>
      <c r="IMU91" s="197"/>
      <c r="IMV91" s="197"/>
      <c r="IMW91" s="197"/>
      <c r="IMX91" s="197"/>
      <c r="IMY91" s="197"/>
      <c r="IMZ91" s="197"/>
      <c r="INA91" s="197"/>
      <c r="INB91" s="197"/>
      <c r="INC91" s="197"/>
      <c r="IND91" s="197"/>
      <c r="INE91" s="197"/>
      <c r="INF91" s="197"/>
      <c r="ING91" s="197"/>
      <c r="INH91" s="197"/>
      <c r="INI91" s="197"/>
      <c r="INJ91" s="197"/>
      <c r="INK91" s="197"/>
      <c r="INL91" s="197"/>
      <c r="INM91" s="197"/>
      <c r="INN91" s="197"/>
      <c r="INO91" s="197"/>
      <c r="INP91" s="197"/>
      <c r="INQ91" s="197"/>
      <c r="INR91" s="197"/>
      <c r="INS91" s="197"/>
      <c r="INT91" s="197"/>
      <c r="INU91" s="197"/>
      <c r="INV91" s="197"/>
      <c r="INW91" s="197"/>
      <c r="INX91" s="197"/>
      <c r="INY91" s="197"/>
      <c r="INZ91" s="197"/>
      <c r="IOA91" s="197"/>
      <c r="IOB91" s="197"/>
      <c r="IOC91" s="197"/>
      <c r="IOD91" s="197"/>
      <c r="IOE91" s="197"/>
      <c r="IOF91" s="197"/>
      <c r="IOG91" s="197"/>
      <c r="IOH91" s="197"/>
      <c r="IOI91" s="197"/>
      <c r="IOJ91" s="197"/>
      <c r="IOK91" s="197"/>
      <c r="IOL91" s="197"/>
      <c r="IOM91" s="197"/>
      <c r="ION91" s="197"/>
      <c r="IOO91" s="197"/>
      <c r="IOP91" s="197"/>
      <c r="IOQ91" s="197"/>
      <c r="IOR91" s="197"/>
      <c r="IOS91" s="197"/>
      <c r="IOT91" s="197"/>
      <c r="IOU91" s="197"/>
      <c r="IOV91" s="197"/>
      <c r="IOW91" s="197"/>
      <c r="IOX91" s="197"/>
      <c r="IOY91" s="197"/>
      <c r="IOZ91" s="197"/>
      <c r="IPA91" s="197"/>
      <c r="IPB91" s="197"/>
      <c r="IPC91" s="197"/>
      <c r="IPD91" s="197"/>
      <c r="IPE91" s="197"/>
      <c r="IPF91" s="197"/>
      <c r="IPG91" s="197"/>
      <c r="IPH91" s="197"/>
      <c r="IPI91" s="197"/>
      <c r="IPJ91" s="197"/>
      <c r="IPK91" s="197"/>
      <c r="IPL91" s="197"/>
      <c r="IPM91" s="197"/>
      <c r="IPN91" s="197"/>
      <c r="IPO91" s="197"/>
      <c r="IPP91" s="197"/>
      <c r="IPQ91" s="197"/>
      <c r="IPR91" s="197"/>
      <c r="IPS91" s="197"/>
      <c r="IPT91" s="197"/>
      <c r="IPU91" s="197"/>
      <c r="IPV91" s="197"/>
      <c r="IPW91" s="197"/>
      <c r="IPX91" s="197"/>
      <c r="IPY91" s="197"/>
      <c r="IPZ91" s="197"/>
      <c r="IQA91" s="197"/>
      <c r="IQB91" s="197"/>
      <c r="IQC91" s="197"/>
      <c r="IQD91" s="197"/>
      <c r="IQE91" s="197"/>
      <c r="IQF91" s="197"/>
      <c r="IQG91" s="197"/>
      <c r="IQH91" s="197"/>
      <c r="IQI91" s="197"/>
      <c r="IQJ91" s="197"/>
      <c r="IQK91" s="197"/>
      <c r="IQL91" s="197"/>
      <c r="IQM91" s="197"/>
      <c r="IQN91" s="197"/>
      <c r="IQO91" s="197"/>
      <c r="IQP91" s="197"/>
      <c r="IQQ91" s="197"/>
      <c r="IQR91" s="197"/>
      <c r="IQS91" s="197"/>
      <c r="IQT91" s="197"/>
      <c r="IQU91" s="197"/>
      <c r="IQV91" s="197"/>
      <c r="IQW91" s="197"/>
      <c r="IQX91" s="197"/>
      <c r="IQY91" s="197"/>
      <c r="IQZ91" s="197"/>
      <c r="IRA91" s="197"/>
      <c r="IRB91" s="197"/>
      <c r="IRC91" s="197"/>
      <c r="IRD91" s="197"/>
      <c r="IRE91" s="197"/>
      <c r="IRF91" s="197"/>
      <c r="IRG91" s="197"/>
      <c r="IRH91" s="197"/>
      <c r="IRI91" s="197"/>
      <c r="IRJ91" s="197"/>
      <c r="IRK91" s="197"/>
      <c r="IRL91" s="197"/>
      <c r="IRM91" s="197"/>
      <c r="IRN91" s="197"/>
      <c r="IRO91" s="197"/>
      <c r="IRP91" s="197"/>
      <c r="IRQ91" s="197"/>
      <c r="IRR91" s="197"/>
      <c r="IRS91" s="197"/>
      <c r="IRT91" s="197"/>
      <c r="IRU91" s="197"/>
      <c r="IRV91" s="197"/>
      <c r="IRW91" s="197"/>
      <c r="IRX91" s="197"/>
      <c r="IRY91" s="197"/>
      <c r="IRZ91" s="197"/>
      <c r="ISA91" s="197"/>
      <c r="ISB91" s="197"/>
      <c r="ISC91" s="197"/>
      <c r="ISD91" s="197"/>
      <c r="ISE91" s="197"/>
      <c r="ISF91" s="197"/>
      <c r="ISG91" s="197"/>
      <c r="ISH91" s="197"/>
      <c r="ISI91" s="197"/>
      <c r="ISJ91" s="197"/>
      <c r="ISK91" s="197"/>
      <c r="ISL91" s="197"/>
      <c r="ISM91" s="197"/>
      <c r="ISN91" s="197"/>
      <c r="ISO91" s="197"/>
      <c r="ISP91" s="197"/>
      <c r="ISQ91" s="197"/>
      <c r="ISR91" s="197"/>
      <c r="ISS91" s="197"/>
      <c r="IST91" s="197"/>
      <c r="ISU91" s="197"/>
      <c r="ISV91" s="197"/>
      <c r="ISW91" s="197"/>
      <c r="ISX91" s="197"/>
      <c r="ISY91" s="197"/>
      <c r="ISZ91" s="197"/>
      <c r="ITA91" s="197"/>
      <c r="ITB91" s="197"/>
      <c r="ITC91" s="197"/>
      <c r="ITD91" s="197"/>
      <c r="ITE91" s="197"/>
      <c r="ITF91" s="197"/>
      <c r="ITG91" s="197"/>
      <c r="ITH91" s="197"/>
      <c r="ITI91" s="197"/>
      <c r="ITJ91" s="197"/>
      <c r="ITK91" s="197"/>
      <c r="ITL91" s="197"/>
      <c r="ITM91" s="197"/>
      <c r="ITN91" s="197"/>
      <c r="ITO91" s="197"/>
      <c r="ITP91" s="197"/>
      <c r="ITQ91" s="197"/>
      <c r="ITR91" s="197"/>
      <c r="ITS91" s="197"/>
      <c r="ITT91" s="197"/>
      <c r="ITU91" s="197"/>
      <c r="ITV91" s="197"/>
      <c r="ITW91" s="197"/>
      <c r="ITX91" s="197"/>
      <c r="ITY91" s="197"/>
      <c r="ITZ91" s="197"/>
      <c r="IUA91" s="197"/>
      <c r="IUB91" s="197"/>
      <c r="IUC91" s="197"/>
      <c r="IUD91" s="197"/>
      <c r="IUE91" s="197"/>
      <c r="IUF91" s="197"/>
      <c r="IUG91" s="197"/>
      <c r="IUH91" s="197"/>
      <c r="IUI91" s="197"/>
      <c r="IUJ91" s="197"/>
      <c r="IUK91" s="197"/>
      <c r="IUL91" s="197"/>
      <c r="IUM91" s="197"/>
      <c r="IUN91" s="197"/>
      <c r="IUO91" s="197"/>
      <c r="IUP91" s="197"/>
      <c r="IUQ91" s="197"/>
      <c r="IUR91" s="197"/>
      <c r="IUS91" s="197"/>
      <c r="IUT91" s="197"/>
      <c r="IUU91" s="197"/>
      <c r="IUV91" s="197"/>
      <c r="IUW91" s="197"/>
      <c r="IUX91" s="197"/>
      <c r="IUY91" s="197"/>
      <c r="IUZ91" s="197"/>
      <c r="IVA91" s="197"/>
      <c r="IVB91" s="197"/>
      <c r="IVC91" s="197"/>
      <c r="IVD91" s="197"/>
      <c r="IVE91" s="197"/>
      <c r="IVF91" s="197"/>
      <c r="IVG91" s="197"/>
      <c r="IVH91" s="197"/>
      <c r="IVI91" s="197"/>
      <c r="IVJ91" s="197"/>
      <c r="IVK91" s="197"/>
      <c r="IVL91" s="197"/>
      <c r="IVM91" s="197"/>
      <c r="IVN91" s="197"/>
      <c r="IVO91" s="197"/>
      <c r="IVP91" s="197"/>
      <c r="IVQ91" s="197"/>
      <c r="IVR91" s="197"/>
      <c r="IVS91" s="197"/>
      <c r="IVT91" s="197"/>
      <c r="IVU91" s="197"/>
      <c r="IVV91" s="197"/>
      <c r="IVW91" s="197"/>
      <c r="IVX91" s="197"/>
      <c r="IVY91" s="197"/>
      <c r="IVZ91" s="197"/>
      <c r="IWA91" s="197"/>
      <c r="IWB91" s="197"/>
      <c r="IWC91" s="197"/>
      <c r="IWD91" s="197"/>
      <c r="IWE91" s="197"/>
      <c r="IWF91" s="197"/>
      <c r="IWG91" s="197"/>
      <c r="IWH91" s="197"/>
      <c r="IWI91" s="197"/>
      <c r="IWJ91" s="197"/>
      <c r="IWK91" s="197"/>
      <c r="IWL91" s="197"/>
      <c r="IWM91" s="197"/>
      <c r="IWN91" s="197"/>
      <c r="IWO91" s="197"/>
      <c r="IWP91" s="197"/>
      <c r="IWQ91" s="197"/>
      <c r="IWR91" s="197"/>
      <c r="IWS91" s="197"/>
      <c r="IWT91" s="197"/>
      <c r="IWU91" s="197"/>
      <c r="IWV91" s="197"/>
      <c r="IWW91" s="197"/>
      <c r="IWX91" s="197"/>
      <c r="IWY91" s="197"/>
      <c r="IWZ91" s="197"/>
      <c r="IXA91" s="197"/>
      <c r="IXB91" s="197"/>
      <c r="IXC91" s="197"/>
      <c r="IXD91" s="197"/>
      <c r="IXE91" s="197"/>
      <c r="IXF91" s="197"/>
      <c r="IXG91" s="197"/>
      <c r="IXH91" s="197"/>
      <c r="IXI91" s="197"/>
      <c r="IXJ91" s="197"/>
      <c r="IXK91" s="197"/>
      <c r="IXL91" s="197"/>
      <c r="IXM91" s="197"/>
      <c r="IXN91" s="197"/>
      <c r="IXO91" s="197"/>
      <c r="IXP91" s="197"/>
      <c r="IXQ91" s="197"/>
      <c r="IXR91" s="197"/>
      <c r="IXS91" s="197"/>
      <c r="IXT91" s="197"/>
      <c r="IXU91" s="197"/>
      <c r="IXV91" s="197"/>
      <c r="IXW91" s="197"/>
      <c r="IXX91" s="197"/>
      <c r="IXY91" s="197"/>
      <c r="IXZ91" s="197"/>
      <c r="IYA91" s="197"/>
      <c r="IYB91" s="197"/>
      <c r="IYC91" s="197"/>
      <c r="IYD91" s="197"/>
      <c r="IYE91" s="197"/>
      <c r="IYF91" s="197"/>
      <c r="IYG91" s="197"/>
      <c r="IYH91" s="197"/>
      <c r="IYI91" s="197"/>
      <c r="IYJ91" s="197"/>
      <c r="IYK91" s="197"/>
      <c r="IYL91" s="197"/>
      <c r="IYM91" s="197"/>
      <c r="IYN91" s="197"/>
      <c r="IYO91" s="197"/>
      <c r="IYP91" s="197"/>
      <c r="IYQ91" s="197"/>
      <c r="IYR91" s="197"/>
      <c r="IYS91" s="197"/>
      <c r="IYT91" s="197"/>
      <c r="IYU91" s="197"/>
      <c r="IYV91" s="197"/>
      <c r="IYW91" s="197"/>
      <c r="IYX91" s="197"/>
      <c r="IYY91" s="197"/>
      <c r="IYZ91" s="197"/>
      <c r="IZA91" s="197"/>
      <c r="IZB91" s="197"/>
      <c r="IZC91" s="197"/>
      <c r="IZD91" s="197"/>
      <c r="IZE91" s="197"/>
      <c r="IZF91" s="197"/>
      <c r="IZG91" s="197"/>
      <c r="IZH91" s="197"/>
      <c r="IZI91" s="197"/>
      <c r="IZJ91" s="197"/>
      <c r="IZK91" s="197"/>
      <c r="IZL91" s="197"/>
      <c r="IZM91" s="197"/>
      <c r="IZN91" s="197"/>
      <c r="IZO91" s="197"/>
      <c r="IZP91" s="197"/>
      <c r="IZQ91" s="197"/>
      <c r="IZR91" s="197"/>
      <c r="IZS91" s="197"/>
      <c r="IZT91" s="197"/>
      <c r="IZU91" s="197"/>
      <c r="IZV91" s="197"/>
      <c r="IZW91" s="197"/>
      <c r="IZX91" s="197"/>
      <c r="IZY91" s="197"/>
      <c r="IZZ91" s="197"/>
      <c r="JAA91" s="197"/>
      <c r="JAB91" s="197"/>
      <c r="JAC91" s="197"/>
      <c r="JAD91" s="197"/>
      <c r="JAE91" s="197"/>
      <c r="JAF91" s="197"/>
      <c r="JAG91" s="197"/>
      <c r="JAH91" s="197"/>
      <c r="JAI91" s="197"/>
      <c r="JAJ91" s="197"/>
      <c r="JAK91" s="197"/>
      <c r="JAL91" s="197"/>
      <c r="JAM91" s="197"/>
      <c r="JAN91" s="197"/>
      <c r="JAO91" s="197"/>
      <c r="JAP91" s="197"/>
      <c r="JAQ91" s="197"/>
      <c r="JAR91" s="197"/>
      <c r="JAS91" s="197"/>
      <c r="JAT91" s="197"/>
      <c r="JAU91" s="197"/>
      <c r="JAV91" s="197"/>
      <c r="JAW91" s="197"/>
      <c r="JAX91" s="197"/>
      <c r="JAY91" s="197"/>
      <c r="JAZ91" s="197"/>
      <c r="JBA91" s="197"/>
      <c r="JBB91" s="197"/>
      <c r="JBC91" s="197"/>
      <c r="JBD91" s="197"/>
      <c r="JBE91" s="197"/>
      <c r="JBF91" s="197"/>
      <c r="JBG91" s="197"/>
      <c r="JBH91" s="197"/>
      <c r="JBI91" s="197"/>
      <c r="JBJ91" s="197"/>
      <c r="JBK91" s="197"/>
      <c r="JBL91" s="197"/>
      <c r="JBM91" s="197"/>
      <c r="JBN91" s="197"/>
      <c r="JBO91" s="197"/>
      <c r="JBP91" s="197"/>
      <c r="JBQ91" s="197"/>
      <c r="JBR91" s="197"/>
      <c r="JBS91" s="197"/>
      <c r="JBT91" s="197"/>
      <c r="JBU91" s="197"/>
      <c r="JBV91" s="197"/>
      <c r="JBW91" s="197"/>
      <c r="JBX91" s="197"/>
      <c r="JBY91" s="197"/>
      <c r="JBZ91" s="197"/>
      <c r="JCA91" s="197"/>
      <c r="JCB91" s="197"/>
      <c r="JCC91" s="197"/>
      <c r="JCD91" s="197"/>
      <c r="JCE91" s="197"/>
      <c r="JCF91" s="197"/>
      <c r="JCG91" s="197"/>
      <c r="JCH91" s="197"/>
      <c r="JCI91" s="197"/>
      <c r="JCJ91" s="197"/>
      <c r="JCK91" s="197"/>
      <c r="JCL91" s="197"/>
      <c r="JCM91" s="197"/>
      <c r="JCN91" s="197"/>
      <c r="JCO91" s="197"/>
      <c r="JCP91" s="197"/>
      <c r="JCQ91" s="197"/>
      <c r="JCR91" s="197"/>
      <c r="JCS91" s="197"/>
      <c r="JCT91" s="197"/>
      <c r="JCU91" s="197"/>
      <c r="JCV91" s="197"/>
      <c r="JCW91" s="197"/>
      <c r="JCX91" s="197"/>
      <c r="JCY91" s="197"/>
      <c r="JCZ91" s="197"/>
      <c r="JDA91" s="197"/>
      <c r="JDB91" s="197"/>
      <c r="JDC91" s="197"/>
      <c r="JDD91" s="197"/>
      <c r="JDE91" s="197"/>
      <c r="JDF91" s="197"/>
      <c r="JDG91" s="197"/>
      <c r="JDH91" s="197"/>
      <c r="JDI91" s="197"/>
      <c r="JDJ91" s="197"/>
      <c r="JDK91" s="197"/>
      <c r="JDL91" s="197"/>
      <c r="JDM91" s="197"/>
      <c r="JDN91" s="197"/>
      <c r="JDO91" s="197"/>
      <c r="JDP91" s="197"/>
      <c r="JDQ91" s="197"/>
      <c r="JDR91" s="197"/>
      <c r="JDS91" s="197"/>
      <c r="JDT91" s="197"/>
      <c r="JDU91" s="197"/>
      <c r="JDV91" s="197"/>
      <c r="JDW91" s="197"/>
      <c r="JDX91" s="197"/>
      <c r="JDY91" s="197"/>
      <c r="JDZ91" s="197"/>
      <c r="JEA91" s="197"/>
      <c r="JEB91" s="197"/>
      <c r="JEC91" s="197"/>
      <c r="JED91" s="197"/>
      <c r="JEE91" s="197"/>
      <c r="JEF91" s="197"/>
      <c r="JEG91" s="197"/>
      <c r="JEH91" s="197"/>
      <c r="JEI91" s="197"/>
      <c r="JEJ91" s="197"/>
      <c r="JEK91" s="197"/>
      <c r="JEL91" s="197"/>
      <c r="JEM91" s="197"/>
      <c r="JEN91" s="197"/>
      <c r="JEO91" s="197"/>
      <c r="JEP91" s="197"/>
      <c r="JEQ91" s="197"/>
      <c r="JER91" s="197"/>
      <c r="JES91" s="197"/>
      <c r="JET91" s="197"/>
      <c r="JEU91" s="197"/>
      <c r="JEV91" s="197"/>
      <c r="JEW91" s="197"/>
      <c r="JEX91" s="197"/>
      <c r="JEY91" s="197"/>
      <c r="JEZ91" s="197"/>
      <c r="JFA91" s="197"/>
      <c r="JFB91" s="197"/>
      <c r="JFC91" s="197"/>
      <c r="JFD91" s="197"/>
      <c r="JFE91" s="197"/>
      <c r="JFF91" s="197"/>
      <c r="JFG91" s="197"/>
      <c r="JFH91" s="197"/>
      <c r="JFI91" s="197"/>
      <c r="JFJ91" s="197"/>
      <c r="JFK91" s="197"/>
      <c r="JFL91" s="197"/>
      <c r="JFM91" s="197"/>
      <c r="JFN91" s="197"/>
      <c r="JFO91" s="197"/>
      <c r="JFP91" s="197"/>
      <c r="JFQ91" s="197"/>
      <c r="JFR91" s="197"/>
      <c r="JFS91" s="197"/>
      <c r="JFT91" s="197"/>
      <c r="JFU91" s="197"/>
      <c r="JFV91" s="197"/>
      <c r="JFW91" s="197"/>
      <c r="JFX91" s="197"/>
      <c r="JFY91" s="197"/>
      <c r="JFZ91" s="197"/>
      <c r="JGA91" s="197"/>
      <c r="JGB91" s="197"/>
      <c r="JGC91" s="197"/>
      <c r="JGD91" s="197"/>
      <c r="JGE91" s="197"/>
      <c r="JGF91" s="197"/>
      <c r="JGG91" s="197"/>
      <c r="JGH91" s="197"/>
      <c r="JGI91" s="197"/>
      <c r="JGJ91" s="197"/>
      <c r="JGK91" s="197"/>
      <c r="JGL91" s="197"/>
      <c r="JGM91" s="197"/>
      <c r="JGN91" s="197"/>
      <c r="JGO91" s="197"/>
      <c r="JGP91" s="197"/>
      <c r="JGQ91" s="197"/>
      <c r="JGR91" s="197"/>
      <c r="JGS91" s="197"/>
      <c r="JGT91" s="197"/>
      <c r="JGU91" s="197"/>
      <c r="JGV91" s="197"/>
      <c r="JGW91" s="197"/>
      <c r="JGX91" s="197"/>
      <c r="JGY91" s="197"/>
      <c r="JGZ91" s="197"/>
      <c r="JHA91" s="197"/>
      <c r="JHB91" s="197"/>
      <c r="JHC91" s="197"/>
      <c r="JHD91" s="197"/>
      <c r="JHE91" s="197"/>
      <c r="JHF91" s="197"/>
      <c r="JHG91" s="197"/>
      <c r="JHH91" s="197"/>
      <c r="JHI91" s="197"/>
      <c r="JHJ91" s="197"/>
      <c r="JHK91" s="197"/>
      <c r="JHL91" s="197"/>
      <c r="JHM91" s="197"/>
      <c r="JHN91" s="197"/>
      <c r="JHO91" s="197"/>
      <c r="JHP91" s="197"/>
      <c r="JHQ91" s="197"/>
      <c r="JHR91" s="197"/>
      <c r="JHS91" s="197"/>
      <c r="JHT91" s="197"/>
      <c r="JHU91" s="197"/>
      <c r="JHV91" s="197"/>
      <c r="JHW91" s="197"/>
      <c r="JHX91" s="197"/>
      <c r="JHY91" s="197"/>
      <c r="JHZ91" s="197"/>
      <c r="JIA91" s="197"/>
      <c r="JIB91" s="197"/>
      <c r="JIC91" s="197"/>
      <c r="JID91" s="197"/>
      <c r="JIE91" s="197"/>
      <c r="JIF91" s="197"/>
      <c r="JIG91" s="197"/>
      <c r="JIH91" s="197"/>
      <c r="JII91" s="197"/>
      <c r="JIJ91" s="197"/>
      <c r="JIK91" s="197"/>
      <c r="JIL91" s="197"/>
      <c r="JIM91" s="197"/>
      <c r="JIN91" s="197"/>
      <c r="JIO91" s="197"/>
      <c r="JIP91" s="197"/>
      <c r="JIQ91" s="197"/>
      <c r="JIR91" s="197"/>
      <c r="JIS91" s="197"/>
      <c r="JIT91" s="197"/>
      <c r="JIU91" s="197"/>
      <c r="JIV91" s="197"/>
      <c r="JIW91" s="197"/>
      <c r="JIX91" s="197"/>
      <c r="JIY91" s="197"/>
      <c r="JIZ91" s="197"/>
      <c r="JJA91" s="197"/>
      <c r="JJB91" s="197"/>
      <c r="JJC91" s="197"/>
      <c r="JJD91" s="197"/>
      <c r="JJE91" s="197"/>
      <c r="JJF91" s="197"/>
      <c r="JJG91" s="197"/>
      <c r="JJH91" s="197"/>
      <c r="JJI91" s="197"/>
      <c r="JJJ91" s="197"/>
      <c r="JJK91" s="197"/>
      <c r="JJL91" s="197"/>
      <c r="JJM91" s="197"/>
      <c r="JJN91" s="197"/>
      <c r="JJO91" s="197"/>
      <c r="JJP91" s="197"/>
      <c r="JJQ91" s="197"/>
      <c r="JJR91" s="197"/>
      <c r="JJS91" s="197"/>
      <c r="JJT91" s="197"/>
      <c r="JJU91" s="197"/>
      <c r="JJV91" s="197"/>
      <c r="JJW91" s="197"/>
      <c r="JJX91" s="197"/>
      <c r="JJY91" s="197"/>
      <c r="JJZ91" s="197"/>
      <c r="JKA91" s="197"/>
      <c r="JKB91" s="197"/>
      <c r="JKC91" s="197"/>
      <c r="JKD91" s="197"/>
      <c r="JKE91" s="197"/>
      <c r="JKF91" s="197"/>
      <c r="JKG91" s="197"/>
      <c r="JKH91" s="197"/>
      <c r="JKI91" s="197"/>
      <c r="JKJ91" s="197"/>
      <c r="JKK91" s="197"/>
      <c r="JKL91" s="197"/>
      <c r="JKM91" s="197"/>
      <c r="JKN91" s="197"/>
      <c r="JKO91" s="197"/>
      <c r="JKP91" s="197"/>
      <c r="JKQ91" s="197"/>
      <c r="JKR91" s="197"/>
      <c r="JKS91" s="197"/>
      <c r="JKT91" s="197"/>
      <c r="JKU91" s="197"/>
      <c r="JKV91" s="197"/>
      <c r="JKW91" s="197"/>
      <c r="JKX91" s="197"/>
      <c r="JKY91" s="197"/>
      <c r="JKZ91" s="197"/>
      <c r="JLA91" s="197"/>
      <c r="JLB91" s="197"/>
      <c r="JLC91" s="197"/>
      <c r="JLD91" s="197"/>
      <c r="JLE91" s="197"/>
      <c r="JLF91" s="197"/>
      <c r="JLG91" s="197"/>
      <c r="JLH91" s="197"/>
      <c r="JLI91" s="197"/>
      <c r="JLJ91" s="197"/>
      <c r="JLK91" s="197"/>
      <c r="JLL91" s="197"/>
      <c r="JLM91" s="197"/>
      <c r="JLN91" s="197"/>
      <c r="JLO91" s="197"/>
      <c r="JLP91" s="197"/>
      <c r="JLQ91" s="197"/>
      <c r="JLR91" s="197"/>
      <c r="JLS91" s="197"/>
      <c r="JLT91" s="197"/>
      <c r="JLU91" s="197"/>
      <c r="JLV91" s="197"/>
      <c r="JLW91" s="197"/>
      <c r="JLX91" s="197"/>
      <c r="JLY91" s="197"/>
      <c r="JLZ91" s="197"/>
      <c r="JMA91" s="197"/>
      <c r="JMB91" s="197"/>
      <c r="JMC91" s="197"/>
      <c r="JMD91" s="197"/>
      <c r="JME91" s="197"/>
      <c r="JMF91" s="197"/>
      <c r="JMG91" s="197"/>
      <c r="JMH91" s="197"/>
      <c r="JMI91" s="197"/>
      <c r="JMJ91" s="197"/>
      <c r="JMK91" s="197"/>
      <c r="JML91" s="197"/>
      <c r="JMM91" s="197"/>
      <c r="JMN91" s="197"/>
      <c r="JMO91" s="197"/>
      <c r="JMP91" s="197"/>
      <c r="JMQ91" s="197"/>
      <c r="JMR91" s="197"/>
      <c r="JMS91" s="197"/>
      <c r="JMT91" s="197"/>
      <c r="JMU91" s="197"/>
      <c r="JMV91" s="197"/>
      <c r="JMW91" s="197"/>
      <c r="JMX91" s="197"/>
      <c r="JMY91" s="197"/>
      <c r="JMZ91" s="197"/>
      <c r="JNA91" s="197"/>
      <c r="JNB91" s="197"/>
      <c r="JNC91" s="197"/>
      <c r="JND91" s="197"/>
      <c r="JNE91" s="197"/>
      <c r="JNF91" s="197"/>
      <c r="JNG91" s="197"/>
      <c r="JNH91" s="197"/>
      <c r="JNI91" s="197"/>
      <c r="JNJ91" s="197"/>
      <c r="JNK91" s="197"/>
      <c r="JNL91" s="197"/>
      <c r="JNM91" s="197"/>
      <c r="JNN91" s="197"/>
      <c r="JNO91" s="197"/>
      <c r="JNP91" s="197"/>
      <c r="JNQ91" s="197"/>
      <c r="JNR91" s="197"/>
      <c r="JNS91" s="197"/>
      <c r="JNT91" s="197"/>
      <c r="JNU91" s="197"/>
      <c r="JNV91" s="197"/>
      <c r="JNW91" s="197"/>
      <c r="JNX91" s="197"/>
      <c r="JNY91" s="197"/>
      <c r="JNZ91" s="197"/>
      <c r="JOA91" s="197"/>
      <c r="JOB91" s="197"/>
      <c r="JOC91" s="197"/>
      <c r="JOD91" s="197"/>
      <c r="JOE91" s="197"/>
      <c r="JOF91" s="197"/>
      <c r="JOG91" s="197"/>
      <c r="JOH91" s="197"/>
      <c r="JOI91" s="197"/>
      <c r="JOJ91" s="197"/>
      <c r="JOK91" s="197"/>
      <c r="JOL91" s="197"/>
      <c r="JOM91" s="197"/>
      <c r="JON91" s="197"/>
      <c r="JOO91" s="197"/>
      <c r="JOP91" s="197"/>
      <c r="JOQ91" s="197"/>
      <c r="JOR91" s="197"/>
      <c r="JOS91" s="197"/>
      <c r="JOT91" s="197"/>
      <c r="JOU91" s="197"/>
      <c r="JOV91" s="197"/>
      <c r="JOW91" s="197"/>
      <c r="JOX91" s="197"/>
      <c r="JOY91" s="197"/>
      <c r="JOZ91" s="197"/>
      <c r="JPA91" s="197"/>
      <c r="JPB91" s="197"/>
      <c r="JPC91" s="197"/>
      <c r="JPD91" s="197"/>
      <c r="JPE91" s="197"/>
      <c r="JPF91" s="197"/>
      <c r="JPG91" s="197"/>
      <c r="JPH91" s="197"/>
      <c r="JPI91" s="197"/>
      <c r="JPJ91" s="197"/>
      <c r="JPK91" s="197"/>
      <c r="JPL91" s="197"/>
      <c r="JPM91" s="197"/>
      <c r="JPN91" s="197"/>
      <c r="JPO91" s="197"/>
      <c r="JPP91" s="197"/>
      <c r="JPQ91" s="197"/>
      <c r="JPR91" s="197"/>
      <c r="JPS91" s="197"/>
      <c r="JPT91" s="197"/>
      <c r="JPU91" s="197"/>
      <c r="JPV91" s="197"/>
      <c r="JPW91" s="197"/>
      <c r="JPX91" s="197"/>
      <c r="JPY91" s="197"/>
      <c r="JPZ91" s="197"/>
      <c r="JQA91" s="197"/>
      <c r="JQB91" s="197"/>
      <c r="JQC91" s="197"/>
      <c r="JQD91" s="197"/>
      <c r="JQE91" s="197"/>
      <c r="JQF91" s="197"/>
      <c r="JQG91" s="197"/>
      <c r="JQH91" s="197"/>
      <c r="JQI91" s="197"/>
      <c r="JQJ91" s="197"/>
      <c r="JQK91" s="197"/>
      <c r="JQL91" s="197"/>
      <c r="JQM91" s="197"/>
      <c r="JQN91" s="197"/>
      <c r="JQO91" s="197"/>
      <c r="JQP91" s="197"/>
      <c r="JQQ91" s="197"/>
      <c r="JQR91" s="197"/>
      <c r="JQS91" s="197"/>
      <c r="JQT91" s="197"/>
      <c r="JQU91" s="197"/>
      <c r="JQV91" s="197"/>
      <c r="JQW91" s="197"/>
      <c r="JQX91" s="197"/>
      <c r="JQY91" s="197"/>
      <c r="JQZ91" s="197"/>
      <c r="JRA91" s="197"/>
      <c r="JRB91" s="197"/>
      <c r="JRC91" s="197"/>
      <c r="JRD91" s="197"/>
      <c r="JRE91" s="197"/>
      <c r="JRF91" s="197"/>
      <c r="JRG91" s="197"/>
      <c r="JRH91" s="197"/>
      <c r="JRI91" s="197"/>
      <c r="JRJ91" s="197"/>
      <c r="JRK91" s="197"/>
      <c r="JRL91" s="197"/>
      <c r="JRM91" s="197"/>
      <c r="JRN91" s="197"/>
      <c r="JRO91" s="197"/>
      <c r="JRP91" s="197"/>
      <c r="JRQ91" s="197"/>
      <c r="JRR91" s="197"/>
      <c r="JRS91" s="197"/>
      <c r="JRT91" s="197"/>
      <c r="JRU91" s="197"/>
      <c r="JRV91" s="197"/>
      <c r="JRW91" s="197"/>
      <c r="JRX91" s="197"/>
      <c r="JRY91" s="197"/>
      <c r="JRZ91" s="197"/>
      <c r="JSA91" s="197"/>
      <c r="JSB91" s="197"/>
      <c r="JSC91" s="197"/>
      <c r="JSD91" s="197"/>
      <c r="JSE91" s="197"/>
      <c r="JSF91" s="197"/>
      <c r="JSG91" s="197"/>
      <c r="JSH91" s="197"/>
      <c r="JSI91" s="197"/>
      <c r="JSJ91" s="197"/>
      <c r="JSK91" s="197"/>
      <c r="JSL91" s="197"/>
      <c r="JSM91" s="197"/>
      <c r="JSN91" s="197"/>
      <c r="JSO91" s="197"/>
      <c r="JSP91" s="197"/>
      <c r="JSQ91" s="197"/>
      <c r="JSR91" s="197"/>
      <c r="JSS91" s="197"/>
      <c r="JST91" s="197"/>
      <c r="JSU91" s="197"/>
      <c r="JSV91" s="197"/>
      <c r="JSW91" s="197"/>
      <c r="JSX91" s="197"/>
      <c r="JSY91" s="197"/>
      <c r="JSZ91" s="197"/>
      <c r="JTA91" s="197"/>
      <c r="JTB91" s="197"/>
      <c r="JTC91" s="197"/>
      <c r="JTD91" s="197"/>
      <c r="JTE91" s="197"/>
      <c r="JTF91" s="197"/>
      <c r="JTG91" s="197"/>
      <c r="JTH91" s="197"/>
      <c r="JTI91" s="197"/>
      <c r="JTJ91" s="197"/>
      <c r="JTK91" s="197"/>
      <c r="JTL91" s="197"/>
      <c r="JTM91" s="197"/>
      <c r="JTN91" s="197"/>
      <c r="JTO91" s="197"/>
      <c r="JTP91" s="197"/>
      <c r="JTQ91" s="197"/>
      <c r="JTR91" s="197"/>
      <c r="JTS91" s="197"/>
      <c r="JTT91" s="197"/>
      <c r="JTU91" s="197"/>
      <c r="JTV91" s="197"/>
      <c r="JTW91" s="197"/>
      <c r="JTX91" s="197"/>
      <c r="JTY91" s="197"/>
      <c r="JTZ91" s="197"/>
      <c r="JUA91" s="197"/>
      <c r="JUB91" s="197"/>
      <c r="JUC91" s="197"/>
      <c r="JUD91" s="197"/>
      <c r="JUE91" s="197"/>
      <c r="JUF91" s="197"/>
      <c r="JUG91" s="197"/>
      <c r="JUH91" s="197"/>
      <c r="JUI91" s="197"/>
      <c r="JUJ91" s="197"/>
      <c r="JUK91" s="197"/>
      <c r="JUL91" s="197"/>
      <c r="JUM91" s="197"/>
      <c r="JUN91" s="197"/>
      <c r="JUO91" s="197"/>
      <c r="JUP91" s="197"/>
      <c r="JUQ91" s="197"/>
      <c r="JUR91" s="197"/>
      <c r="JUS91" s="197"/>
      <c r="JUT91" s="197"/>
      <c r="JUU91" s="197"/>
      <c r="JUV91" s="197"/>
      <c r="JUW91" s="197"/>
      <c r="JUX91" s="197"/>
      <c r="JUY91" s="197"/>
      <c r="JUZ91" s="197"/>
      <c r="JVA91" s="197"/>
      <c r="JVB91" s="197"/>
      <c r="JVC91" s="197"/>
      <c r="JVD91" s="197"/>
      <c r="JVE91" s="197"/>
      <c r="JVF91" s="197"/>
      <c r="JVG91" s="197"/>
      <c r="JVH91" s="197"/>
      <c r="JVI91" s="197"/>
      <c r="JVJ91" s="197"/>
      <c r="JVK91" s="197"/>
      <c r="JVL91" s="197"/>
      <c r="JVM91" s="197"/>
      <c r="JVN91" s="197"/>
      <c r="JVO91" s="197"/>
      <c r="JVP91" s="197"/>
      <c r="JVQ91" s="197"/>
      <c r="JVR91" s="197"/>
      <c r="JVS91" s="197"/>
      <c r="JVT91" s="197"/>
      <c r="JVU91" s="197"/>
      <c r="JVV91" s="197"/>
      <c r="JVW91" s="197"/>
      <c r="JVX91" s="197"/>
      <c r="JVY91" s="197"/>
      <c r="JVZ91" s="197"/>
      <c r="JWA91" s="197"/>
      <c r="JWB91" s="197"/>
      <c r="JWC91" s="197"/>
      <c r="JWD91" s="197"/>
      <c r="JWE91" s="197"/>
      <c r="JWF91" s="197"/>
      <c r="JWG91" s="197"/>
      <c r="JWH91" s="197"/>
      <c r="JWI91" s="197"/>
      <c r="JWJ91" s="197"/>
      <c r="JWK91" s="197"/>
      <c r="JWL91" s="197"/>
      <c r="JWM91" s="197"/>
      <c r="JWN91" s="197"/>
      <c r="JWO91" s="197"/>
      <c r="JWP91" s="197"/>
      <c r="JWQ91" s="197"/>
      <c r="JWR91" s="197"/>
      <c r="JWS91" s="197"/>
      <c r="JWT91" s="197"/>
      <c r="JWU91" s="197"/>
      <c r="JWV91" s="197"/>
      <c r="JWW91" s="197"/>
      <c r="JWX91" s="197"/>
      <c r="JWY91" s="197"/>
      <c r="JWZ91" s="197"/>
      <c r="JXA91" s="197"/>
      <c r="JXB91" s="197"/>
      <c r="JXC91" s="197"/>
      <c r="JXD91" s="197"/>
      <c r="JXE91" s="197"/>
      <c r="JXF91" s="197"/>
      <c r="JXG91" s="197"/>
      <c r="JXH91" s="197"/>
      <c r="JXI91" s="197"/>
      <c r="JXJ91" s="197"/>
      <c r="JXK91" s="197"/>
      <c r="JXL91" s="197"/>
      <c r="JXM91" s="197"/>
      <c r="JXN91" s="197"/>
      <c r="JXO91" s="197"/>
      <c r="JXP91" s="197"/>
      <c r="JXQ91" s="197"/>
      <c r="JXR91" s="197"/>
      <c r="JXS91" s="197"/>
      <c r="JXT91" s="197"/>
      <c r="JXU91" s="197"/>
      <c r="JXV91" s="197"/>
      <c r="JXW91" s="197"/>
      <c r="JXX91" s="197"/>
      <c r="JXY91" s="197"/>
      <c r="JXZ91" s="197"/>
      <c r="JYA91" s="197"/>
      <c r="JYB91" s="197"/>
      <c r="JYC91" s="197"/>
      <c r="JYD91" s="197"/>
      <c r="JYE91" s="197"/>
      <c r="JYF91" s="197"/>
      <c r="JYG91" s="197"/>
      <c r="JYH91" s="197"/>
      <c r="JYI91" s="197"/>
      <c r="JYJ91" s="197"/>
      <c r="JYK91" s="197"/>
      <c r="JYL91" s="197"/>
      <c r="JYM91" s="197"/>
      <c r="JYN91" s="197"/>
      <c r="JYO91" s="197"/>
      <c r="JYP91" s="197"/>
      <c r="JYQ91" s="197"/>
      <c r="JYR91" s="197"/>
      <c r="JYS91" s="197"/>
      <c r="JYT91" s="197"/>
      <c r="JYU91" s="197"/>
      <c r="JYV91" s="197"/>
      <c r="JYW91" s="197"/>
      <c r="JYX91" s="197"/>
      <c r="JYY91" s="197"/>
      <c r="JYZ91" s="197"/>
      <c r="JZA91" s="197"/>
      <c r="JZB91" s="197"/>
      <c r="JZC91" s="197"/>
      <c r="JZD91" s="197"/>
      <c r="JZE91" s="197"/>
      <c r="JZF91" s="197"/>
      <c r="JZG91" s="197"/>
      <c r="JZH91" s="197"/>
      <c r="JZI91" s="197"/>
      <c r="JZJ91" s="197"/>
      <c r="JZK91" s="197"/>
      <c r="JZL91" s="197"/>
      <c r="JZM91" s="197"/>
      <c r="JZN91" s="197"/>
      <c r="JZO91" s="197"/>
      <c r="JZP91" s="197"/>
      <c r="JZQ91" s="197"/>
      <c r="JZR91" s="197"/>
      <c r="JZS91" s="197"/>
      <c r="JZT91" s="197"/>
      <c r="JZU91" s="197"/>
      <c r="JZV91" s="197"/>
      <c r="JZW91" s="197"/>
      <c r="JZX91" s="197"/>
      <c r="JZY91" s="197"/>
      <c r="JZZ91" s="197"/>
      <c r="KAA91" s="197"/>
      <c r="KAB91" s="197"/>
      <c r="KAC91" s="197"/>
      <c r="KAD91" s="197"/>
      <c r="KAE91" s="197"/>
      <c r="KAF91" s="197"/>
      <c r="KAG91" s="197"/>
      <c r="KAH91" s="197"/>
      <c r="KAI91" s="197"/>
      <c r="KAJ91" s="197"/>
      <c r="KAK91" s="197"/>
      <c r="KAL91" s="197"/>
      <c r="KAM91" s="197"/>
      <c r="KAN91" s="197"/>
      <c r="KAO91" s="197"/>
      <c r="KAP91" s="197"/>
      <c r="KAQ91" s="197"/>
      <c r="KAR91" s="197"/>
      <c r="KAS91" s="197"/>
      <c r="KAT91" s="197"/>
      <c r="KAU91" s="197"/>
      <c r="KAV91" s="197"/>
      <c r="KAW91" s="197"/>
      <c r="KAX91" s="197"/>
      <c r="KAY91" s="197"/>
      <c r="KAZ91" s="197"/>
      <c r="KBA91" s="197"/>
      <c r="KBB91" s="197"/>
      <c r="KBC91" s="197"/>
      <c r="KBD91" s="197"/>
      <c r="KBE91" s="197"/>
      <c r="KBF91" s="197"/>
      <c r="KBG91" s="197"/>
      <c r="KBH91" s="197"/>
      <c r="KBI91" s="197"/>
      <c r="KBJ91" s="197"/>
      <c r="KBK91" s="197"/>
      <c r="KBL91" s="197"/>
      <c r="KBM91" s="197"/>
      <c r="KBN91" s="197"/>
      <c r="KBO91" s="197"/>
      <c r="KBP91" s="197"/>
      <c r="KBQ91" s="197"/>
      <c r="KBR91" s="197"/>
      <c r="KBS91" s="197"/>
      <c r="KBT91" s="197"/>
      <c r="KBU91" s="197"/>
      <c r="KBV91" s="197"/>
      <c r="KBW91" s="197"/>
      <c r="KBX91" s="197"/>
      <c r="KBY91" s="197"/>
      <c r="KBZ91" s="197"/>
      <c r="KCA91" s="197"/>
      <c r="KCB91" s="197"/>
      <c r="KCC91" s="197"/>
      <c r="KCD91" s="197"/>
      <c r="KCE91" s="197"/>
      <c r="KCF91" s="197"/>
      <c r="KCG91" s="197"/>
      <c r="KCH91" s="197"/>
      <c r="KCI91" s="197"/>
      <c r="KCJ91" s="197"/>
      <c r="KCK91" s="197"/>
      <c r="KCL91" s="197"/>
      <c r="KCM91" s="197"/>
      <c r="KCN91" s="197"/>
      <c r="KCO91" s="197"/>
      <c r="KCP91" s="197"/>
      <c r="KCQ91" s="197"/>
      <c r="KCR91" s="197"/>
      <c r="KCS91" s="197"/>
      <c r="KCT91" s="197"/>
      <c r="KCU91" s="197"/>
      <c r="KCV91" s="197"/>
      <c r="KCW91" s="197"/>
      <c r="KCX91" s="197"/>
      <c r="KCY91" s="197"/>
      <c r="KCZ91" s="197"/>
      <c r="KDA91" s="197"/>
      <c r="KDB91" s="197"/>
      <c r="KDC91" s="197"/>
      <c r="KDD91" s="197"/>
      <c r="KDE91" s="197"/>
      <c r="KDF91" s="197"/>
      <c r="KDG91" s="197"/>
      <c r="KDH91" s="197"/>
      <c r="KDI91" s="197"/>
      <c r="KDJ91" s="197"/>
      <c r="KDK91" s="197"/>
      <c r="KDL91" s="197"/>
      <c r="KDM91" s="197"/>
      <c r="KDN91" s="197"/>
      <c r="KDO91" s="197"/>
      <c r="KDP91" s="197"/>
      <c r="KDQ91" s="197"/>
      <c r="KDR91" s="197"/>
      <c r="KDS91" s="197"/>
      <c r="KDT91" s="197"/>
      <c r="KDU91" s="197"/>
      <c r="KDV91" s="197"/>
      <c r="KDW91" s="197"/>
      <c r="KDX91" s="197"/>
      <c r="KDY91" s="197"/>
      <c r="KDZ91" s="197"/>
      <c r="KEA91" s="197"/>
      <c r="KEB91" s="197"/>
      <c r="KEC91" s="197"/>
      <c r="KED91" s="197"/>
      <c r="KEE91" s="197"/>
      <c r="KEF91" s="197"/>
      <c r="KEG91" s="197"/>
      <c r="KEH91" s="197"/>
      <c r="KEI91" s="197"/>
      <c r="KEJ91" s="197"/>
      <c r="KEK91" s="197"/>
      <c r="KEL91" s="197"/>
      <c r="KEM91" s="197"/>
      <c r="KEN91" s="197"/>
      <c r="KEO91" s="197"/>
      <c r="KEP91" s="197"/>
      <c r="KEQ91" s="197"/>
      <c r="KER91" s="197"/>
      <c r="KES91" s="197"/>
      <c r="KET91" s="197"/>
      <c r="KEU91" s="197"/>
      <c r="KEV91" s="197"/>
      <c r="KEW91" s="197"/>
      <c r="KEX91" s="197"/>
      <c r="KEY91" s="197"/>
      <c r="KEZ91" s="197"/>
      <c r="KFA91" s="197"/>
      <c r="KFB91" s="197"/>
      <c r="KFC91" s="197"/>
      <c r="KFD91" s="197"/>
      <c r="KFE91" s="197"/>
      <c r="KFF91" s="197"/>
      <c r="KFG91" s="197"/>
      <c r="KFH91" s="197"/>
      <c r="KFI91" s="197"/>
      <c r="KFJ91" s="197"/>
      <c r="KFK91" s="197"/>
      <c r="KFL91" s="197"/>
      <c r="KFM91" s="197"/>
      <c r="KFN91" s="197"/>
      <c r="KFO91" s="197"/>
      <c r="KFP91" s="197"/>
      <c r="KFQ91" s="197"/>
      <c r="KFR91" s="197"/>
      <c r="KFS91" s="197"/>
      <c r="KFT91" s="197"/>
      <c r="KFU91" s="197"/>
      <c r="KFV91" s="197"/>
      <c r="KFW91" s="197"/>
      <c r="KFX91" s="197"/>
      <c r="KFY91" s="197"/>
      <c r="KFZ91" s="197"/>
      <c r="KGA91" s="197"/>
      <c r="KGB91" s="197"/>
      <c r="KGC91" s="197"/>
      <c r="KGD91" s="197"/>
      <c r="KGE91" s="197"/>
      <c r="KGF91" s="197"/>
      <c r="KGG91" s="197"/>
      <c r="KGH91" s="197"/>
      <c r="KGI91" s="197"/>
      <c r="KGJ91" s="197"/>
      <c r="KGK91" s="197"/>
      <c r="KGL91" s="197"/>
      <c r="KGM91" s="197"/>
      <c r="KGN91" s="197"/>
      <c r="KGO91" s="197"/>
      <c r="KGP91" s="197"/>
      <c r="KGQ91" s="197"/>
      <c r="KGR91" s="197"/>
      <c r="KGS91" s="197"/>
      <c r="KGT91" s="197"/>
      <c r="KGU91" s="197"/>
      <c r="KGV91" s="197"/>
      <c r="KGW91" s="197"/>
      <c r="KGX91" s="197"/>
      <c r="KGY91" s="197"/>
      <c r="KGZ91" s="197"/>
      <c r="KHA91" s="197"/>
      <c r="KHB91" s="197"/>
      <c r="KHC91" s="197"/>
      <c r="KHD91" s="197"/>
      <c r="KHE91" s="197"/>
      <c r="KHF91" s="197"/>
      <c r="KHG91" s="197"/>
      <c r="KHH91" s="197"/>
      <c r="KHI91" s="197"/>
      <c r="KHJ91" s="197"/>
      <c r="KHK91" s="197"/>
      <c r="KHL91" s="197"/>
      <c r="KHM91" s="197"/>
      <c r="KHN91" s="197"/>
      <c r="KHO91" s="197"/>
      <c r="KHP91" s="197"/>
      <c r="KHQ91" s="197"/>
      <c r="KHR91" s="197"/>
      <c r="KHS91" s="197"/>
      <c r="KHT91" s="197"/>
      <c r="KHU91" s="197"/>
      <c r="KHV91" s="197"/>
      <c r="KHW91" s="197"/>
      <c r="KHX91" s="197"/>
      <c r="KHY91" s="197"/>
      <c r="KHZ91" s="197"/>
      <c r="KIA91" s="197"/>
      <c r="KIB91" s="197"/>
      <c r="KIC91" s="197"/>
      <c r="KID91" s="197"/>
      <c r="KIE91" s="197"/>
      <c r="KIF91" s="197"/>
      <c r="KIG91" s="197"/>
      <c r="KIH91" s="197"/>
      <c r="KII91" s="197"/>
      <c r="KIJ91" s="197"/>
      <c r="KIK91" s="197"/>
      <c r="KIL91" s="197"/>
      <c r="KIM91" s="197"/>
      <c r="KIN91" s="197"/>
      <c r="KIO91" s="197"/>
      <c r="KIP91" s="197"/>
      <c r="KIQ91" s="197"/>
      <c r="KIR91" s="197"/>
      <c r="KIS91" s="197"/>
      <c r="KIT91" s="197"/>
      <c r="KIU91" s="197"/>
      <c r="KIV91" s="197"/>
      <c r="KIW91" s="197"/>
      <c r="KIX91" s="197"/>
      <c r="KIY91" s="197"/>
      <c r="KIZ91" s="197"/>
      <c r="KJA91" s="197"/>
      <c r="KJB91" s="197"/>
      <c r="KJC91" s="197"/>
      <c r="KJD91" s="197"/>
      <c r="KJE91" s="197"/>
      <c r="KJF91" s="197"/>
      <c r="KJG91" s="197"/>
      <c r="KJH91" s="197"/>
      <c r="KJI91" s="197"/>
      <c r="KJJ91" s="197"/>
      <c r="KJK91" s="197"/>
      <c r="KJL91" s="197"/>
      <c r="KJM91" s="197"/>
      <c r="KJN91" s="197"/>
      <c r="KJO91" s="197"/>
      <c r="KJP91" s="197"/>
      <c r="KJQ91" s="197"/>
      <c r="KJR91" s="197"/>
      <c r="KJS91" s="197"/>
      <c r="KJT91" s="197"/>
      <c r="KJU91" s="197"/>
      <c r="KJV91" s="197"/>
      <c r="KJW91" s="197"/>
      <c r="KJX91" s="197"/>
      <c r="KJY91" s="197"/>
      <c r="KJZ91" s="197"/>
      <c r="KKA91" s="197"/>
      <c r="KKB91" s="197"/>
      <c r="KKC91" s="197"/>
      <c r="KKD91" s="197"/>
      <c r="KKE91" s="197"/>
      <c r="KKF91" s="197"/>
      <c r="KKG91" s="197"/>
      <c r="KKH91" s="197"/>
      <c r="KKI91" s="197"/>
      <c r="KKJ91" s="197"/>
      <c r="KKK91" s="197"/>
      <c r="KKL91" s="197"/>
      <c r="KKM91" s="197"/>
      <c r="KKN91" s="197"/>
      <c r="KKO91" s="197"/>
      <c r="KKP91" s="197"/>
      <c r="KKQ91" s="197"/>
      <c r="KKR91" s="197"/>
      <c r="KKS91" s="197"/>
      <c r="KKT91" s="197"/>
      <c r="KKU91" s="197"/>
      <c r="KKV91" s="197"/>
      <c r="KKW91" s="197"/>
      <c r="KKX91" s="197"/>
      <c r="KKY91" s="197"/>
      <c r="KKZ91" s="197"/>
      <c r="KLA91" s="197"/>
      <c r="KLB91" s="197"/>
      <c r="KLC91" s="197"/>
      <c r="KLD91" s="197"/>
      <c r="KLE91" s="197"/>
      <c r="KLF91" s="197"/>
      <c r="KLG91" s="197"/>
      <c r="KLH91" s="197"/>
      <c r="KLI91" s="197"/>
      <c r="KLJ91" s="197"/>
      <c r="KLK91" s="197"/>
      <c r="KLL91" s="197"/>
      <c r="KLM91" s="197"/>
      <c r="KLN91" s="197"/>
      <c r="KLO91" s="197"/>
      <c r="KLP91" s="197"/>
      <c r="KLQ91" s="197"/>
      <c r="KLR91" s="197"/>
      <c r="KLS91" s="197"/>
      <c r="KLT91" s="197"/>
      <c r="KLU91" s="197"/>
      <c r="KLV91" s="197"/>
      <c r="KLW91" s="197"/>
      <c r="KLX91" s="197"/>
      <c r="KLY91" s="197"/>
      <c r="KLZ91" s="197"/>
      <c r="KMA91" s="197"/>
      <c r="KMB91" s="197"/>
      <c r="KMC91" s="197"/>
      <c r="KMD91" s="197"/>
      <c r="KME91" s="197"/>
      <c r="KMF91" s="197"/>
      <c r="KMG91" s="197"/>
      <c r="KMH91" s="197"/>
      <c r="KMI91" s="197"/>
      <c r="KMJ91" s="197"/>
      <c r="KMK91" s="197"/>
      <c r="KML91" s="197"/>
      <c r="KMM91" s="197"/>
      <c r="KMN91" s="197"/>
      <c r="KMO91" s="197"/>
      <c r="KMP91" s="197"/>
      <c r="KMQ91" s="197"/>
      <c r="KMR91" s="197"/>
      <c r="KMS91" s="197"/>
      <c r="KMT91" s="197"/>
      <c r="KMU91" s="197"/>
      <c r="KMV91" s="197"/>
      <c r="KMW91" s="197"/>
      <c r="KMX91" s="197"/>
      <c r="KMY91" s="197"/>
      <c r="KMZ91" s="197"/>
      <c r="KNA91" s="197"/>
      <c r="KNB91" s="197"/>
      <c r="KNC91" s="197"/>
      <c r="KND91" s="197"/>
      <c r="KNE91" s="197"/>
      <c r="KNF91" s="197"/>
      <c r="KNG91" s="197"/>
      <c r="KNH91" s="197"/>
      <c r="KNI91" s="197"/>
      <c r="KNJ91" s="197"/>
      <c r="KNK91" s="197"/>
      <c r="KNL91" s="197"/>
      <c r="KNM91" s="197"/>
      <c r="KNN91" s="197"/>
      <c r="KNO91" s="197"/>
      <c r="KNP91" s="197"/>
      <c r="KNQ91" s="197"/>
      <c r="KNR91" s="197"/>
      <c r="KNS91" s="197"/>
      <c r="KNT91" s="197"/>
      <c r="KNU91" s="197"/>
      <c r="KNV91" s="197"/>
      <c r="KNW91" s="197"/>
      <c r="KNX91" s="197"/>
      <c r="KNY91" s="197"/>
      <c r="KNZ91" s="197"/>
      <c r="KOA91" s="197"/>
      <c r="KOB91" s="197"/>
      <c r="KOC91" s="197"/>
      <c r="KOD91" s="197"/>
      <c r="KOE91" s="197"/>
      <c r="KOF91" s="197"/>
      <c r="KOG91" s="197"/>
      <c r="KOH91" s="197"/>
      <c r="KOI91" s="197"/>
      <c r="KOJ91" s="197"/>
      <c r="KOK91" s="197"/>
      <c r="KOL91" s="197"/>
      <c r="KOM91" s="197"/>
      <c r="KON91" s="197"/>
      <c r="KOO91" s="197"/>
      <c r="KOP91" s="197"/>
      <c r="KOQ91" s="197"/>
      <c r="KOR91" s="197"/>
      <c r="KOS91" s="197"/>
      <c r="KOT91" s="197"/>
      <c r="KOU91" s="197"/>
      <c r="KOV91" s="197"/>
      <c r="KOW91" s="197"/>
      <c r="KOX91" s="197"/>
      <c r="KOY91" s="197"/>
      <c r="KOZ91" s="197"/>
      <c r="KPA91" s="197"/>
      <c r="KPB91" s="197"/>
      <c r="KPC91" s="197"/>
      <c r="KPD91" s="197"/>
      <c r="KPE91" s="197"/>
      <c r="KPF91" s="197"/>
      <c r="KPG91" s="197"/>
      <c r="KPH91" s="197"/>
      <c r="KPI91" s="197"/>
      <c r="KPJ91" s="197"/>
      <c r="KPK91" s="197"/>
      <c r="KPL91" s="197"/>
      <c r="KPM91" s="197"/>
      <c r="KPN91" s="197"/>
      <c r="KPO91" s="197"/>
      <c r="KPP91" s="197"/>
      <c r="KPQ91" s="197"/>
      <c r="KPR91" s="197"/>
      <c r="KPS91" s="197"/>
      <c r="KPT91" s="197"/>
      <c r="KPU91" s="197"/>
      <c r="KPV91" s="197"/>
      <c r="KPW91" s="197"/>
      <c r="KPX91" s="197"/>
      <c r="KPY91" s="197"/>
      <c r="KPZ91" s="197"/>
      <c r="KQA91" s="197"/>
      <c r="KQB91" s="197"/>
      <c r="KQC91" s="197"/>
      <c r="KQD91" s="197"/>
      <c r="KQE91" s="197"/>
      <c r="KQF91" s="197"/>
      <c r="KQG91" s="197"/>
      <c r="KQH91" s="197"/>
      <c r="KQI91" s="197"/>
      <c r="KQJ91" s="197"/>
      <c r="KQK91" s="197"/>
      <c r="KQL91" s="197"/>
      <c r="KQM91" s="197"/>
      <c r="KQN91" s="197"/>
      <c r="KQO91" s="197"/>
      <c r="KQP91" s="197"/>
      <c r="KQQ91" s="197"/>
      <c r="KQR91" s="197"/>
      <c r="KQS91" s="197"/>
      <c r="KQT91" s="197"/>
      <c r="KQU91" s="197"/>
      <c r="KQV91" s="197"/>
      <c r="KQW91" s="197"/>
      <c r="KQX91" s="197"/>
      <c r="KQY91" s="197"/>
      <c r="KQZ91" s="197"/>
      <c r="KRA91" s="197"/>
      <c r="KRB91" s="197"/>
      <c r="KRC91" s="197"/>
      <c r="KRD91" s="197"/>
      <c r="KRE91" s="197"/>
      <c r="KRF91" s="197"/>
      <c r="KRG91" s="197"/>
      <c r="KRH91" s="197"/>
      <c r="KRI91" s="197"/>
      <c r="KRJ91" s="197"/>
      <c r="KRK91" s="197"/>
      <c r="KRL91" s="197"/>
      <c r="KRM91" s="197"/>
      <c r="KRN91" s="197"/>
      <c r="KRO91" s="197"/>
      <c r="KRP91" s="197"/>
      <c r="KRQ91" s="197"/>
      <c r="KRR91" s="197"/>
      <c r="KRS91" s="197"/>
      <c r="KRT91" s="197"/>
      <c r="KRU91" s="197"/>
      <c r="KRV91" s="197"/>
      <c r="KRW91" s="197"/>
      <c r="KRX91" s="197"/>
      <c r="KRY91" s="197"/>
      <c r="KRZ91" s="197"/>
      <c r="KSA91" s="197"/>
      <c r="KSB91" s="197"/>
      <c r="KSC91" s="197"/>
      <c r="KSD91" s="197"/>
      <c r="KSE91" s="197"/>
      <c r="KSF91" s="197"/>
      <c r="KSG91" s="197"/>
      <c r="KSH91" s="197"/>
      <c r="KSI91" s="197"/>
      <c r="KSJ91" s="197"/>
      <c r="KSK91" s="197"/>
      <c r="KSL91" s="197"/>
      <c r="KSM91" s="197"/>
      <c r="KSN91" s="197"/>
      <c r="KSO91" s="197"/>
      <c r="KSP91" s="197"/>
      <c r="KSQ91" s="197"/>
      <c r="KSR91" s="197"/>
      <c r="KSS91" s="197"/>
      <c r="KST91" s="197"/>
      <c r="KSU91" s="197"/>
      <c r="KSV91" s="197"/>
      <c r="KSW91" s="197"/>
      <c r="KSX91" s="197"/>
      <c r="KSY91" s="197"/>
      <c r="KSZ91" s="197"/>
      <c r="KTA91" s="197"/>
      <c r="KTB91" s="197"/>
      <c r="KTC91" s="197"/>
      <c r="KTD91" s="197"/>
      <c r="KTE91" s="197"/>
      <c r="KTF91" s="197"/>
      <c r="KTG91" s="197"/>
      <c r="KTH91" s="197"/>
      <c r="KTI91" s="197"/>
      <c r="KTJ91" s="197"/>
      <c r="KTK91" s="197"/>
      <c r="KTL91" s="197"/>
      <c r="KTM91" s="197"/>
      <c r="KTN91" s="197"/>
      <c r="KTO91" s="197"/>
      <c r="KTP91" s="197"/>
      <c r="KTQ91" s="197"/>
      <c r="KTR91" s="197"/>
      <c r="KTS91" s="197"/>
      <c r="KTT91" s="197"/>
      <c r="KTU91" s="197"/>
      <c r="KTV91" s="197"/>
      <c r="KTW91" s="197"/>
      <c r="KTX91" s="197"/>
      <c r="KTY91" s="197"/>
      <c r="KTZ91" s="197"/>
      <c r="KUA91" s="197"/>
      <c r="KUB91" s="197"/>
      <c r="KUC91" s="197"/>
      <c r="KUD91" s="197"/>
      <c r="KUE91" s="197"/>
      <c r="KUF91" s="197"/>
      <c r="KUG91" s="197"/>
      <c r="KUH91" s="197"/>
      <c r="KUI91" s="197"/>
      <c r="KUJ91" s="197"/>
      <c r="KUK91" s="197"/>
      <c r="KUL91" s="197"/>
      <c r="KUM91" s="197"/>
      <c r="KUN91" s="197"/>
      <c r="KUO91" s="197"/>
      <c r="KUP91" s="197"/>
      <c r="KUQ91" s="197"/>
      <c r="KUR91" s="197"/>
      <c r="KUS91" s="197"/>
      <c r="KUT91" s="197"/>
      <c r="KUU91" s="197"/>
      <c r="KUV91" s="197"/>
      <c r="KUW91" s="197"/>
      <c r="KUX91" s="197"/>
      <c r="KUY91" s="197"/>
      <c r="KUZ91" s="197"/>
      <c r="KVA91" s="197"/>
      <c r="KVB91" s="197"/>
      <c r="KVC91" s="197"/>
      <c r="KVD91" s="197"/>
      <c r="KVE91" s="197"/>
      <c r="KVF91" s="197"/>
      <c r="KVG91" s="197"/>
      <c r="KVH91" s="197"/>
      <c r="KVI91" s="197"/>
      <c r="KVJ91" s="197"/>
      <c r="KVK91" s="197"/>
      <c r="KVL91" s="197"/>
      <c r="KVM91" s="197"/>
      <c r="KVN91" s="197"/>
      <c r="KVO91" s="197"/>
      <c r="KVP91" s="197"/>
      <c r="KVQ91" s="197"/>
      <c r="KVR91" s="197"/>
      <c r="KVS91" s="197"/>
      <c r="KVT91" s="197"/>
      <c r="KVU91" s="197"/>
      <c r="KVV91" s="197"/>
      <c r="KVW91" s="197"/>
      <c r="KVX91" s="197"/>
      <c r="KVY91" s="197"/>
      <c r="KVZ91" s="197"/>
      <c r="KWA91" s="197"/>
      <c r="KWB91" s="197"/>
      <c r="KWC91" s="197"/>
      <c r="KWD91" s="197"/>
      <c r="KWE91" s="197"/>
      <c r="KWF91" s="197"/>
      <c r="KWG91" s="197"/>
      <c r="KWH91" s="197"/>
      <c r="KWI91" s="197"/>
      <c r="KWJ91" s="197"/>
      <c r="KWK91" s="197"/>
      <c r="KWL91" s="197"/>
      <c r="KWM91" s="197"/>
      <c r="KWN91" s="197"/>
      <c r="KWO91" s="197"/>
      <c r="KWP91" s="197"/>
      <c r="KWQ91" s="197"/>
      <c r="KWR91" s="197"/>
      <c r="KWS91" s="197"/>
      <c r="KWT91" s="197"/>
      <c r="KWU91" s="197"/>
      <c r="KWV91" s="197"/>
      <c r="KWW91" s="197"/>
      <c r="KWX91" s="197"/>
      <c r="KWY91" s="197"/>
      <c r="KWZ91" s="197"/>
      <c r="KXA91" s="197"/>
      <c r="KXB91" s="197"/>
      <c r="KXC91" s="197"/>
      <c r="KXD91" s="197"/>
      <c r="KXE91" s="197"/>
      <c r="KXF91" s="197"/>
      <c r="KXG91" s="197"/>
      <c r="KXH91" s="197"/>
      <c r="KXI91" s="197"/>
      <c r="KXJ91" s="197"/>
      <c r="KXK91" s="197"/>
      <c r="KXL91" s="197"/>
      <c r="KXM91" s="197"/>
      <c r="KXN91" s="197"/>
      <c r="KXO91" s="197"/>
      <c r="KXP91" s="197"/>
      <c r="KXQ91" s="197"/>
      <c r="KXR91" s="197"/>
      <c r="KXS91" s="197"/>
      <c r="KXT91" s="197"/>
      <c r="KXU91" s="197"/>
      <c r="KXV91" s="197"/>
      <c r="KXW91" s="197"/>
      <c r="KXX91" s="197"/>
      <c r="KXY91" s="197"/>
      <c r="KXZ91" s="197"/>
      <c r="KYA91" s="197"/>
      <c r="KYB91" s="197"/>
      <c r="KYC91" s="197"/>
      <c r="KYD91" s="197"/>
      <c r="KYE91" s="197"/>
      <c r="KYF91" s="197"/>
      <c r="KYG91" s="197"/>
      <c r="KYH91" s="197"/>
      <c r="KYI91" s="197"/>
      <c r="KYJ91" s="197"/>
      <c r="KYK91" s="197"/>
      <c r="KYL91" s="197"/>
      <c r="KYM91" s="197"/>
      <c r="KYN91" s="197"/>
      <c r="KYO91" s="197"/>
      <c r="KYP91" s="197"/>
      <c r="KYQ91" s="197"/>
      <c r="KYR91" s="197"/>
      <c r="KYS91" s="197"/>
      <c r="KYT91" s="197"/>
      <c r="KYU91" s="197"/>
      <c r="KYV91" s="197"/>
      <c r="KYW91" s="197"/>
      <c r="KYX91" s="197"/>
      <c r="KYY91" s="197"/>
      <c r="KYZ91" s="197"/>
      <c r="KZA91" s="197"/>
      <c r="KZB91" s="197"/>
      <c r="KZC91" s="197"/>
      <c r="KZD91" s="197"/>
      <c r="KZE91" s="197"/>
      <c r="KZF91" s="197"/>
      <c r="KZG91" s="197"/>
      <c r="KZH91" s="197"/>
      <c r="KZI91" s="197"/>
      <c r="KZJ91" s="197"/>
      <c r="KZK91" s="197"/>
      <c r="KZL91" s="197"/>
      <c r="KZM91" s="197"/>
      <c r="KZN91" s="197"/>
      <c r="KZO91" s="197"/>
      <c r="KZP91" s="197"/>
      <c r="KZQ91" s="197"/>
      <c r="KZR91" s="197"/>
      <c r="KZS91" s="197"/>
      <c r="KZT91" s="197"/>
      <c r="KZU91" s="197"/>
      <c r="KZV91" s="197"/>
      <c r="KZW91" s="197"/>
      <c r="KZX91" s="197"/>
      <c r="KZY91" s="197"/>
      <c r="KZZ91" s="197"/>
      <c r="LAA91" s="197"/>
      <c r="LAB91" s="197"/>
      <c r="LAC91" s="197"/>
      <c r="LAD91" s="197"/>
      <c r="LAE91" s="197"/>
      <c r="LAF91" s="197"/>
      <c r="LAG91" s="197"/>
      <c r="LAH91" s="197"/>
      <c r="LAI91" s="197"/>
      <c r="LAJ91" s="197"/>
      <c r="LAK91" s="197"/>
      <c r="LAL91" s="197"/>
      <c r="LAM91" s="197"/>
      <c r="LAN91" s="197"/>
      <c r="LAO91" s="197"/>
      <c r="LAP91" s="197"/>
      <c r="LAQ91" s="197"/>
      <c r="LAR91" s="197"/>
      <c r="LAS91" s="197"/>
      <c r="LAT91" s="197"/>
      <c r="LAU91" s="197"/>
      <c r="LAV91" s="197"/>
      <c r="LAW91" s="197"/>
      <c r="LAX91" s="197"/>
      <c r="LAY91" s="197"/>
      <c r="LAZ91" s="197"/>
      <c r="LBA91" s="197"/>
      <c r="LBB91" s="197"/>
      <c r="LBC91" s="197"/>
      <c r="LBD91" s="197"/>
      <c r="LBE91" s="197"/>
      <c r="LBF91" s="197"/>
      <c r="LBG91" s="197"/>
      <c r="LBH91" s="197"/>
      <c r="LBI91" s="197"/>
      <c r="LBJ91" s="197"/>
      <c r="LBK91" s="197"/>
      <c r="LBL91" s="197"/>
      <c r="LBM91" s="197"/>
      <c r="LBN91" s="197"/>
      <c r="LBO91" s="197"/>
      <c r="LBP91" s="197"/>
      <c r="LBQ91" s="197"/>
      <c r="LBR91" s="197"/>
      <c r="LBS91" s="197"/>
      <c r="LBT91" s="197"/>
      <c r="LBU91" s="197"/>
      <c r="LBV91" s="197"/>
      <c r="LBW91" s="197"/>
      <c r="LBX91" s="197"/>
      <c r="LBY91" s="197"/>
      <c r="LBZ91" s="197"/>
      <c r="LCA91" s="197"/>
      <c r="LCB91" s="197"/>
      <c r="LCC91" s="197"/>
      <c r="LCD91" s="197"/>
      <c r="LCE91" s="197"/>
      <c r="LCF91" s="197"/>
      <c r="LCG91" s="197"/>
      <c r="LCH91" s="197"/>
      <c r="LCI91" s="197"/>
      <c r="LCJ91" s="197"/>
      <c r="LCK91" s="197"/>
      <c r="LCL91" s="197"/>
      <c r="LCM91" s="197"/>
      <c r="LCN91" s="197"/>
      <c r="LCO91" s="197"/>
      <c r="LCP91" s="197"/>
      <c r="LCQ91" s="197"/>
      <c r="LCR91" s="197"/>
      <c r="LCS91" s="197"/>
      <c r="LCT91" s="197"/>
      <c r="LCU91" s="197"/>
      <c r="LCV91" s="197"/>
      <c r="LCW91" s="197"/>
      <c r="LCX91" s="197"/>
      <c r="LCY91" s="197"/>
      <c r="LCZ91" s="197"/>
      <c r="LDA91" s="197"/>
      <c r="LDB91" s="197"/>
      <c r="LDC91" s="197"/>
      <c r="LDD91" s="197"/>
      <c r="LDE91" s="197"/>
      <c r="LDF91" s="197"/>
      <c r="LDG91" s="197"/>
      <c r="LDH91" s="197"/>
      <c r="LDI91" s="197"/>
      <c r="LDJ91" s="197"/>
      <c r="LDK91" s="197"/>
      <c r="LDL91" s="197"/>
      <c r="LDM91" s="197"/>
      <c r="LDN91" s="197"/>
      <c r="LDO91" s="197"/>
      <c r="LDP91" s="197"/>
      <c r="LDQ91" s="197"/>
      <c r="LDR91" s="197"/>
      <c r="LDS91" s="197"/>
      <c r="LDT91" s="197"/>
      <c r="LDU91" s="197"/>
      <c r="LDV91" s="197"/>
      <c r="LDW91" s="197"/>
      <c r="LDX91" s="197"/>
      <c r="LDY91" s="197"/>
      <c r="LDZ91" s="197"/>
      <c r="LEA91" s="197"/>
      <c r="LEB91" s="197"/>
      <c r="LEC91" s="197"/>
      <c r="LED91" s="197"/>
      <c r="LEE91" s="197"/>
      <c r="LEF91" s="197"/>
      <c r="LEG91" s="197"/>
      <c r="LEH91" s="197"/>
      <c r="LEI91" s="197"/>
      <c r="LEJ91" s="197"/>
      <c r="LEK91" s="197"/>
      <c r="LEL91" s="197"/>
      <c r="LEM91" s="197"/>
      <c r="LEN91" s="197"/>
      <c r="LEO91" s="197"/>
      <c r="LEP91" s="197"/>
      <c r="LEQ91" s="197"/>
      <c r="LER91" s="197"/>
      <c r="LES91" s="197"/>
      <c r="LET91" s="197"/>
      <c r="LEU91" s="197"/>
      <c r="LEV91" s="197"/>
      <c r="LEW91" s="197"/>
      <c r="LEX91" s="197"/>
      <c r="LEY91" s="197"/>
      <c r="LEZ91" s="197"/>
      <c r="LFA91" s="197"/>
      <c r="LFB91" s="197"/>
      <c r="LFC91" s="197"/>
      <c r="LFD91" s="197"/>
      <c r="LFE91" s="197"/>
      <c r="LFF91" s="197"/>
      <c r="LFG91" s="197"/>
      <c r="LFH91" s="197"/>
      <c r="LFI91" s="197"/>
      <c r="LFJ91" s="197"/>
      <c r="LFK91" s="197"/>
      <c r="LFL91" s="197"/>
      <c r="LFM91" s="197"/>
      <c r="LFN91" s="197"/>
      <c r="LFO91" s="197"/>
      <c r="LFP91" s="197"/>
      <c r="LFQ91" s="197"/>
      <c r="LFR91" s="197"/>
      <c r="LFS91" s="197"/>
      <c r="LFT91" s="197"/>
      <c r="LFU91" s="197"/>
      <c r="LFV91" s="197"/>
      <c r="LFW91" s="197"/>
      <c r="LFX91" s="197"/>
      <c r="LFY91" s="197"/>
      <c r="LFZ91" s="197"/>
      <c r="LGA91" s="197"/>
      <c r="LGB91" s="197"/>
      <c r="LGC91" s="197"/>
      <c r="LGD91" s="197"/>
      <c r="LGE91" s="197"/>
      <c r="LGF91" s="197"/>
      <c r="LGG91" s="197"/>
      <c r="LGH91" s="197"/>
      <c r="LGI91" s="197"/>
      <c r="LGJ91" s="197"/>
      <c r="LGK91" s="197"/>
      <c r="LGL91" s="197"/>
      <c r="LGM91" s="197"/>
      <c r="LGN91" s="197"/>
      <c r="LGO91" s="197"/>
      <c r="LGP91" s="197"/>
      <c r="LGQ91" s="197"/>
      <c r="LGR91" s="197"/>
      <c r="LGS91" s="197"/>
      <c r="LGT91" s="197"/>
      <c r="LGU91" s="197"/>
      <c r="LGV91" s="197"/>
      <c r="LGW91" s="197"/>
      <c r="LGX91" s="197"/>
      <c r="LGY91" s="197"/>
      <c r="LGZ91" s="197"/>
      <c r="LHA91" s="197"/>
      <c r="LHB91" s="197"/>
      <c r="LHC91" s="197"/>
      <c r="LHD91" s="197"/>
      <c r="LHE91" s="197"/>
      <c r="LHF91" s="197"/>
      <c r="LHG91" s="197"/>
      <c r="LHH91" s="197"/>
      <c r="LHI91" s="197"/>
      <c r="LHJ91" s="197"/>
      <c r="LHK91" s="197"/>
      <c r="LHL91" s="197"/>
      <c r="LHM91" s="197"/>
      <c r="LHN91" s="197"/>
      <c r="LHO91" s="197"/>
      <c r="LHP91" s="197"/>
      <c r="LHQ91" s="197"/>
      <c r="LHR91" s="197"/>
      <c r="LHS91" s="197"/>
      <c r="LHT91" s="197"/>
      <c r="LHU91" s="197"/>
      <c r="LHV91" s="197"/>
      <c r="LHW91" s="197"/>
      <c r="LHX91" s="197"/>
      <c r="LHY91" s="197"/>
      <c r="LHZ91" s="197"/>
      <c r="LIA91" s="197"/>
      <c r="LIB91" s="197"/>
      <c r="LIC91" s="197"/>
      <c r="LID91" s="197"/>
      <c r="LIE91" s="197"/>
      <c r="LIF91" s="197"/>
      <c r="LIG91" s="197"/>
      <c r="LIH91" s="197"/>
      <c r="LII91" s="197"/>
      <c r="LIJ91" s="197"/>
      <c r="LIK91" s="197"/>
      <c r="LIL91" s="197"/>
      <c r="LIM91" s="197"/>
      <c r="LIN91" s="197"/>
      <c r="LIO91" s="197"/>
      <c r="LIP91" s="197"/>
      <c r="LIQ91" s="197"/>
      <c r="LIR91" s="197"/>
      <c r="LIS91" s="197"/>
      <c r="LIT91" s="197"/>
      <c r="LIU91" s="197"/>
      <c r="LIV91" s="197"/>
      <c r="LIW91" s="197"/>
      <c r="LIX91" s="197"/>
      <c r="LIY91" s="197"/>
      <c r="LIZ91" s="197"/>
      <c r="LJA91" s="197"/>
      <c r="LJB91" s="197"/>
      <c r="LJC91" s="197"/>
      <c r="LJD91" s="197"/>
      <c r="LJE91" s="197"/>
      <c r="LJF91" s="197"/>
      <c r="LJG91" s="197"/>
      <c r="LJH91" s="197"/>
      <c r="LJI91" s="197"/>
      <c r="LJJ91" s="197"/>
      <c r="LJK91" s="197"/>
      <c r="LJL91" s="197"/>
      <c r="LJM91" s="197"/>
      <c r="LJN91" s="197"/>
      <c r="LJO91" s="197"/>
      <c r="LJP91" s="197"/>
      <c r="LJQ91" s="197"/>
      <c r="LJR91" s="197"/>
      <c r="LJS91" s="197"/>
      <c r="LJT91" s="197"/>
      <c r="LJU91" s="197"/>
      <c r="LJV91" s="197"/>
      <c r="LJW91" s="197"/>
      <c r="LJX91" s="197"/>
      <c r="LJY91" s="197"/>
      <c r="LJZ91" s="197"/>
      <c r="LKA91" s="197"/>
      <c r="LKB91" s="197"/>
      <c r="LKC91" s="197"/>
      <c r="LKD91" s="197"/>
      <c r="LKE91" s="197"/>
      <c r="LKF91" s="197"/>
      <c r="LKG91" s="197"/>
      <c r="LKH91" s="197"/>
      <c r="LKI91" s="197"/>
      <c r="LKJ91" s="197"/>
      <c r="LKK91" s="197"/>
      <c r="LKL91" s="197"/>
      <c r="LKM91" s="197"/>
      <c r="LKN91" s="197"/>
      <c r="LKO91" s="197"/>
      <c r="LKP91" s="197"/>
      <c r="LKQ91" s="197"/>
      <c r="LKR91" s="197"/>
      <c r="LKS91" s="197"/>
      <c r="LKT91" s="197"/>
      <c r="LKU91" s="197"/>
      <c r="LKV91" s="197"/>
      <c r="LKW91" s="197"/>
      <c r="LKX91" s="197"/>
      <c r="LKY91" s="197"/>
      <c r="LKZ91" s="197"/>
      <c r="LLA91" s="197"/>
      <c r="LLB91" s="197"/>
      <c r="LLC91" s="197"/>
      <c r="LLD91" s="197"/>
      <c r="LLE91" s="197"/>
      <c r="LLF91" s="197"/>
      <c r="LLG91" s="197"/>
      <c r="LLH91" s="197"/>
      <c r="LLI91" s="197"/>
      <c r="LLJ91" s="197"/>
      <c r="LLK91" s="197"/>
      <c r="LLL91" s="197"/>
      <c r="LLM91" s="197"/>
      <c r="LLN91" s="197"/>
      <c r="LLO91" s="197"/>
      <c r="LLP91" s="197"/>
      <c r="LLQ91" s="197"/>
      <c r="LLR91" s="197"/>
      <c r="LLS91" s="197"/>
      <c r="LLT91" s="197"/>
      <c r="LLU91" s="197"/>
      <c r="LLV91" s="197"/>
      <c r="LLW91" s="197"/>
      <c r="LLX91" s="197"/>
      <c r="LLY91" s="197"/>
      <c r="LLZ91" s="197"/>
      <c r="LMA91" s="197"/>
      <c r="LMB91" s="197"/>
      <c r="LMC91" s="197"/>
      <c r="LMD91" s="197"/>
      <c r="LME91" s="197"/>
      <c r="LMF91" s="197"/>
      <c r="LMG91" s="197"/>
      <c r="LMH91" s="197"/>
      <c r="LMI91" s="197"/>
      <c r="LMJ91" s="197"/>
      <c r="LMK91" s="197"/>
      <c r="LML91" s="197"/>
      <c r="LMM91" s="197"/>
      <c r="LMN91" s="197"/>
      <c r="LMO91" s="197"/>
      <c r="LMP91" s="197"/>
      <c r="LMQ91" s="197"/>
      <c r="LMR91" s="197"/>
      <c r="LMS91" s="197"/>
      <c r="LMT91" s="197"/>
      <c r="LMU91" s="197"/>
      <c r="LMV91" s="197"/>
      <c r="LMW91" s="197"/>
      <c r="LMX91" s="197"/>
      <c r="LMY91" s="197"/>
      <c r="LMZ91" s="197"/>
      <c r="LNA91" s="197"/>
      <c r="LNB91" s="197"/>
      <c r="LNC91" s="197"/>
      <c r="LND91" s="197"/>
      <c r="LNE91" s="197"/>
      <c r="LNF91" s="197"/>
      <c r="LNG91" s="197"/>
      <c r="LNH91" s="197"/>
      <c r="LNI91" s="197"/>
      <c r="LNJ91" s="197"/>
      <c r="LNK91" s="197"/>
      <c r="LNL91" s="197"/>
      <c r="LNM91" s="197"/>
      <c r="LNN91" s="197"/>
      <c r="LNO91" s="197"/>
      <c r="LNP91" s="197"/>
      <c r="LNQ91" s="197"/>
      <c r="LNR91" s="197"/>
      <c r="LNS91" s="197"/>
      <c r="LNT91" s="197"/>
      <c r="LNU91" s="197"/>
      <c r="LNV91" s="197"/>
      <c r="LNW91" s="197"/>
      <c r="LNX91" s="197"/>
      <c r="LNY91" s="197"/>
      <c r="LNZ91" s="197"/>
      <c r="LOA91" s="197"/>
      <c r="LOB91" s="197"/>
      <c r="LOC91" s="197"/>
      <c r="LOD91" s="197"/>
      <c r="LOE91" s="197"/>
      <c r="LOF91" s="197"/>
      <c r="LOG91" s="197"/>
      <c r="LOH91" s="197"/>
      <c r="LOI91" s="197"/>
      <c r="LOJ91" s="197"/>
      <c r="LOK91" s="197"/>
      <c r="LOL91" s="197"/>
      <c r="LOM91" s="197"/>
      <c r="LON91" s="197"/>
      <c r="LOO91" s="197"/>
      <c r="LOP91" s="197"/>
      <c r="LOQ91" s="197"/>
      <c r="LOR91" s="197"/>
      <c r="LOS91" s="197"/>
      <c r="LOT91" s="197"/>
      <c r="LOU91" s="197"/>
      <c r="LOV91" s="197"/>
      <c r="LOW91" s="197"/>
      <c r="LOX91" s="197"/>
      <c r="LOY91" s="197"/>
      <c r="LOZ91" s="197"/>
      <c r="LPA91" s="197"/>
      <c r="LPB91" s="197"/>
      <c r="LPC91" s="197"/>
      <c r="LPD91" s="197"/>
      <c r="LPE91" s="197"/>
      <c r="LPF91" s="197"/>
      <c r="LPG91" s="197"/>
      <c r="LPH91" s="197"/>
      <c r="LPI91" s="197"/>
      <c r="LPJ91" s="197"/>
      <c r="LPK91" s="197"/>
      <c r="LPL91" s="197"/>
      <c r="LPM91" s="197"/>
      <c r="LPN91" s="197"/>
      <c r="LPO91" s="197"/>
      <c r="LPP91" s="197"/>
      <c r="LPQ91" s="197"/>
      <c r="LPR91" s="197"/>
      <c r="LPS91" s="197"/>
      <c r="LPT91" s="197"/>
      <c r="LPU91" s="197"/>
      <c r="LPV91" s="197"/>
      <c r="LPW91" s="197"/>
      <c r="LPX91" s="197"/>
      <c r="LPY91" s="197"/>
      <c r="LPZ91" s="197"/>
      <c r="LQA91" s="197"/>
      <c r="LQB91" s="197"/>
      <c r="LQC91" s="197"/>
      <c r="LQD91" s="197"/>
      <c r="LQE91" s="197"/>
      <c r="LQF91" s="197"/>
      <c r="LQG91" s="197"/>
      <c r="LQH91" s="197"/>
      <c r="LQI91" s="197"/>
      <c r="LQJ91" s="197"/>
      <c r="LQK91" s="197"/>
      <c r="LQL91" s="197"/>
      <c r="LQM91" s="197"/>
      <c r="LQN91" s="197"/>
      <c r="LQO91" s="197"/>
      <c r="LQP91" s="197"/>
      <c r="LQQ91" s="197"/>
      <c r="LQR91" s="197"/>
      <c r="LQS91" s="197"/>
      <c r="LQT91" s="197"/>
      <c r="LQU91" s="197"/>
      <c r="LQV91" s="197"/>
      <c r="LQW91" s="197"/>
      <c r="LQX91" s="197"/>
      <c r="LQY91" s="197"/>
      <c r="LQZ91" s="197"/>
      <c r="LRA91" s="197"/>
      <c r="LRB91" s="197"/>
      <c r="LRC91" s="197"/>
      <c r="LRD91" s="197"/>
      <c r="LRE91" s="197"/>
      <c r="LRF91" s="197"/>
      <c r="LRG91" s="197"/>
      <c r="LRH91" s="197"/>
      <c r="LRI91" s="197"/>
      <c r="LRJ91" s="197"/>
      <c r="LRK91" s="197"/>
      <c r="LRL91" s="197"/>
      <c r="LRM91" s="197"/>
      <c r="LRN91" s="197"/>
      <c r="LRO91" s="197"/>
      <c r="LRP91" s="197"/>
      <c r="LRQ91" s="197"/>
      <c r="LRR91" s="197"/>
      <c r="LRS91" s="197"/>
      <c r="LRT91" s="197"/>
      <c r="LRU91" s="197"/>
      <c r="LRV91" s="197"/>
      <c r="LRW91" s="197"/>
      <c r="LRX91" s="197"/>
      <c r="LRY91" s="197"/>
      <c r="LRZ91" s="197"/>
      <c r="LSA91" s="197"/>
      <c r="LSB91" s="197"/>
      <c r="LSC91" s="197"/>
      <c r="LSD91" s="197"/>
      <c r="LSE91" s="197"/>
      <c r="LSF91" s="197"/>
      <c r="LSG91" s="197"/>
      <c r="LSH91" s="197"/>
      <c r="LSI91" s="197"/>
      <c r="LSJ91" s="197"/>
      <c r="LSK91" s="197"/>
      <c r="LSL91" s="197"/>
      <c r="LSM91" s="197"/>
      <c r="LSN91" s="197"/>
      <c r="LSO91" s="197"/>
      <c r="LSP91" s="197"/>
      <c r="LSQ91" s="197"/>
      <c r="LSR91" s="197"/>
      <c r="LSS91" s="197"/>
      <c r="LST91" s="197"/>
      <c r="LSU91" s="197"/>
      <c r="LSV91" s="197"/>
      <c r="LSW91" s="197"/>
      <c r="LSX91" s="197"/>
      <c r="LSY91" s="197"/>
      <c r="LSZ91" s="197"/>
      <c r="LTA91" s="197"/>
      <c r="LTB91" s="197"/>
      <c r="LTC91" s="197"/>
      <c r="LTD91" s="197"/>
      <c r="LTE91" s="197"/>
      <c r="LTF91" s="197"/>
      <c r="LTG91" s="197"/>
      <c r="LTH91" s="197"/>
      <c r="LTI91" s="197"/>
      <c r="LTJ91" s="197"/>
      <c r="LTK91" s="197"/>
      <c r="LTL91" s="197"/>
      <c r="LTM91" s="197"/>
      <c r="LTN91" s="197"/>
      <c r="LTO91" s="197"/>
      <c r="LTP91" s="197"/>
      <c r="LTQ91" s="197"/>
      <c r="LTR91" s="197"/>
      <c r="LTS91" s="197"/>
      <c r="LTT91" s="197"/>
      <c r="LTU91" s="197"/>
      <c r="LTV91" s="197"/>
      <c r="LTW91" s="197"/>
      <c r="LTX91" s="197"/>
      <c r="LTY91" s="197"/>
      <c r="LTZ91" s="197"/>
      <c r="LUA91" s="197"/>
      <c r="LUB91" s="197"/>
      <c r="LUC91" s="197"/>
      <c r="LUD91" s="197"/>
      <c r="LUE91" s="197"/>
      <c r="LUF91" s="197"/>
      <c r="LUG91" s="197"/>
      <c r="LUH91" s="197"/>
      <c r="LUI91" s="197"/>
      <c r="LUJ91" s="197"/>
      <c r="LUK91" s="197"/>
      <c r="LUL91" s="197"/>
      <c r="LUM91" s="197"/>
      <c r="LUN91" s="197"/>
      <c r="LUO91" s="197"/>
      <c r="LUP91" s="197"/>
      <c r="LUQ91" s="197"/>
      <c r="LUR91" s="197"/>
      <c r="LUS91" s="197"/>
      <c r="LUT91" s="197"/>
      <c r="LUU91" s="197"/>
      <c r="LUV91" s="197"/>
      <c r="LUW91" s="197"/>
      <c r="LUX91" s="197"/>
      <c r="LUY91" s="197"/>
      <c r="LUZ91" s="197"/>
      <c r="LVA91" s="197"/>
      <c r="LVB91" s="197"/>
      <c r="LVC91" s="197"/>
      <c r="LVD91" s="197"/>
      <c r="LVE91" s="197"/>
      <c r="LVF91" s="197"/>
      <c r="LVG91" s="197"/>
      <c r="LVH91" s="197"/>
      <c r="LVI91" s="197"/>
      <c r="LVJ91" s="197"/>
      <c r="LVK91" s="197"/>
      <c r="LVL91" s="197"/>
      <c r="LVM91" s="197"/>
      <c r="LVN91" s="197"/>
      <c r="LVO91" s="197"/>
      <c r="LVP91" s="197"/>
      <c r="LVQ91" s="197"/>
      <c r="LVR91" s="197"/>
      <c r="LVS91" s="197"/>
      <c r="LVT91" s="197"/>
      <c r="LVU91" s="197"/>
      <c r="LVV91" s="197"/>
      <c r="LVW91" s="197"/>
      <c r="LVX91" s="197"/>
      <c r="LVY91" s="197"/>
      <c r="LVZ91" s="197"/>
      <c r="LWA91" s="197"/>
      <c r="LWB91" s="197"/>
      <c r="LWC91" s="197"/>
      <c r="LWD91" s="197"/>
      <c r="LWE91" s="197"/>
      <c r="LWF91" s="197"/>
      <c r="LWG91" s="197"/>
      <c r="LWH91" s="197"/>
      <c r="LWI91" s="197"/>
      <c r="LWJ91" s="197"/>
      <c r="LWK91" s="197"/>
      <c r="LWL91" s="197"/>
      <c r="LWM91" s="197"/>
      <c r="LWN91" s="197"/>
      <c r="LWO91" s="197"/>
      <c r="LWP91" s="197"/>
      <c r="LWQ91" s="197"/>
      <c r="LWR91" s="197"/>
      <c r="LWS91" s="197"/>
      <c r="LWT91" s="197"/>
      <c r="LWU91" s="197"/>
      <c r="LWV91" s="197"/>
      <c r="LWW91" s="197"/>
      <c r="LWX91" s="197"/>
      <c r="LWY91" s="197"/>
      <c r="LWZ91" s="197"/>
      <c r="LXA91" s="197"/>
      <c r="LXB91" s="197"/>
      <c r="LXC91" s="197"/>
      <c r="LXD91" s="197"/>
      <c r="LXE91" s="197"/>
      <c r="LXF91" s="197"/>
      <c r="LXG91" s="197"/>
      <c r="LXH91" s="197"/>
      <c r="LXI91" s="197"/>
      <c r="LXJ91" s="197"/>
      <c r="LXK91" s="197"/>
      <c r="LXL91" s="197"/>
      <c r="LXM91" s="197"/>
      <c r="LXN91" s="197"/>
      <c r="LXO91" s="197"/>
      <c r="LXP91" s="197"/>
      <c r="LXQ91" s="197"/>
      <c r="LXR91" s="197"/>
      <c r="LXS91" s="197"/>
      <c r="LXT91" s="197"/>
      <c r="LXU91" s="197"/>
      <c r="LXV91" s="197"/>
      <c r="LXW91" s="197"/>
      <c r="LXX91" s="197"/>
      <c r="LXY91" s="197"/>
      <c r="LXZ91" s="197"/>
      <c r="LYA91" s="197"/>
      <c r="LYB91" s="197"/>
      <c r="LYC91" s="197"/>
      <c r="LYD91" s="197"/>
      <c r="LYE91" s="197"/>
      <c r="LYF91" s="197"/>
      <c r="LYG91" s="197"/>
      <c r="LYH91" s="197"/>
      <c r="LYI91" s="197"/>
      <c r="LYJ91" s="197"/>
      <c r="LYK91" s="197"/>
      <c r="LYL91" s="197"/>
      <c r="LYM91" s="197"/>
      <c r="LYN91" s="197"/>
      <c r="LYO91" s="197"/>
      <c r="LYP91" s="197"/>
      <c r="LYQ91" s="197"/>
      <c r="LYR91" s="197"/>
      <c r="LYS91" s="197"/>
      <c r="LYT91" s="197"/>
      <c r="LYU91" s="197"/>
      <c r="LYV91" s="197"/>
      <c r="LYW91" s="197"/>
      <c r="LYX91" s="197"/>
      <c r="LYY91" s="197"/>
      <c r="LYZ91" s="197"/>
      <c r="LZA91" s="197"/>
      <c r="LZB91" s="197"/>
      <c r="LZC91" s="197"/>
      <c r="LZD91" s="197"/>
      <c r="LZE91" s="197"/>
      <c r="LZF91" s="197"/>
      <c r="LZG91" s="197"/>
      <c r="LZH91" s="197"/>
      <c r="LZI91" s="197"/>
      <c r="LZJ91" s="197"/>
      <c r="LZK91" s="197"/>
      <c r="LZL91" s="197"/>
      <c r="LZM91" s="197"/>
      <c r="LZN91" s="197"/>
      <c r="LZO91" s="197"/>
      <c r="LZP91" s="197"/>
      <c r="LZQ91" s="197"/>
      <c r="LZR91" s="197"/>
      <c r="LZS91" s="197"/>
      <c r="LZT91" s="197"/>
      <c r="LZU91" s="197"/>
      <c r="LZV91" s="197"/>
      <c r="LZW91" s="197"/>
      <c r="LZX91" s="197"/>
      <c r="LZY91" s="197"/>
      <c r="LZZ91" s="197"/>
      <c r="MAA91" s="197"/>
      <c r="MAB91" s="197"/>
      <c r="MAC91" s="197"/>
      <c r="MAD91" s="197"/>
      <c r="MAE91" s="197"/>
      <c r="MAF91" s="197"/>
      <c r="MAG91" s="197"/>
      <c r="MAH91" s="197"/>
      <c r="MAI91" s="197"/>
      <c r="MAJ91" s="197"/>
      <c r="MAK91" s="197"/>
      <c r="MAL91" s="197"/>
      <c r="MAM91" s="197"/>
      <c r="MAN91" s="197"/>
      <c r="MAO91" s="197"/>
      <c r="MAP91" s="197"/>
      <c r="MAQ91" s="197"/>
      <c r="MAR91" s="197"/>
      <c r="MAS91" s="197"/>
      <c r="MAT91" s="197"/>
      <c r="MAU91" s="197"/>
      <c r="MAV91" s="197"/>
      <c r="MAW91" s="197"/>
      <c r="MAX91" s="197"/>
      <c r="MAY91" s="197"/>
      <c r="MAZ91" s="197"/>
      <c r="MBA91" s="197"/>
      <c r="MBB91" s="197"/>
      <c r="MBC91" s="197"/>
      <c r="MBD91" s="197"/>
      <c r="MBE91" s="197"/>
      <c r="MBF91" s="197"/>
      <c r="MBG91" s="197"/>
      <c r="MBH91" s="197"/>
      <c r="MBI91" s="197"/>
      <c r="MBJ91" s="197"/>
      <c r="MBK91" s="197"/>
      <c r="MBL91" s="197"/>
      <c r="MBM91" s="197"/>
      <c r="MBN91" s="197"/>
      <c r="MBO91" s="197"/>
      <c r="MBP91" s="197"/>
      <c r="MBQ91" s="197"/>
      <c r="MBR91" s="197"/>
      <c r="MBS91" s="197"/>
      <c r="MBT91" s="197"/>
      <c r="MBU91" s="197"/>
      <c r="MBV91" s="197"/>
      <c r="MBW91" s="197"/>
      <c r="MBX91" s="197"/>
      <c r="MBY91" s="197"/>
      <c r="MBZ91" s="197"/>
      <c r="MCA91" s="197"/>
      <c r="MCB91" s="197"/>
      <c r="MCC91" s="197"/>
      <c r="MCD91" s="197"/>
      <c r="MCE91" s="197"/>
      <c r="MCF91" s="197"/>
      <c r="MCG91" s="197"/>
      <c r="MCH91" s="197"/>
      <c r="MCI91" s="197"/>
      <c r="MCJ91" s="197"/>
      <c r="MCK91" s="197"/>
      <c r="MCL91" s="197"/>
      <c r="MCM91" s="197"/>
      <c r="MCN91" s="197"/>
      <c r="MCO91" s="197"/>
      <c r="MCP91" s="197"/>
      <c r="MCQ91" s="197"/>
      <c r="MCR91" s="197"/>
      <c r="MCS91" s="197"/>
      <c r="MCT91" s="197"/>
      <c r="MCU91" s="197"/>
      <c r="MCV91" s="197"/>
      <c r="MCW91" s="197"/>
      <c r="MCX91" s="197"/>
      <c r="MCY91" s="197"/>
      <c r="MCZ91" s="197"/>
      <c r="MDA91" s="197"/>
      <c r="MDB91" s="197"/>
      <c r="MDC91" s="197"/>
      <c r="MDD91" s="197"/>
      <c r="MDE91" s="197"/>
      <c r="MDF91" s="197"/>
      <c r="MDG91" s="197"/>
      <c r="MDH91" s="197"/>
      <c r="MDI91" s="197"/>
      <c r="MDJ91" s="197"/>
      <c r="MDK91" s="197"/>
      <c r="MDL91" s="197"/>
      <c r="MDM91" s="197"/>
      <c r="MDN91" s="197"/>
      <c r="MDO91" s="197"/>
      <c r="MDP91" s="197"/>
      <c r="MDQ91" s="197"/>
      <c r="MDR91" s="197"/>
      <c r="MDS91" s="197"/>
      <c r="MDT91" s="197"/>
      <c r="MDU91" s="197"/>
      <c r="MDV91" s="197"/>
      <c r="MDW91" s="197"/>
      <c r="MDX91" s="197"/>
      <c r="MDY91" s="197"/>
      <c r="MDZ91" s="197"/>
      <c r="MEA91" s="197"/>
      <c r="MEB91" s="197"/>
      <c r="MEC91" s="197"/>
      <c r="MED91" s="197"/>
      <c r="MEE91" s="197"/>
      <c r="MEF91" s="197"/>
      <c r="MEG91" s="197"/>
      <c r="MEH91" s="197"/>
      <c r="MEI91" s="197"/>
      <c r="MEJ91" s="197"/>
      <c r="MEK91" s="197"/>
      <c r="MEL91" s="197"/>
      <c r="MEM91" s="197"/>
      <c r="MEN91" s="197"/>
      <c r="MEO91" s="197"/>
      <c r="MEP91" s="197"/>
      <c r="MEQ91" s="197"/>
      <c r="MER91" s="197"/>
      <c r="MES91" s="197"/>
      <c r="MET91" s="197"/>
      <c r="MEU91" s="197"/>
      <c r="MEV91" s="197"/>
      <c r="MEW91" s="197"/>
      <c r="MEX91" s="197"/>
      <c r="MEY91" s="197"/>
      <c r="MEZ91" s="197"/>
      <c r="MFA91" s="197"/>
      <c r="MFB91" s="197"/>
      <c r="MFC91" s="197"/>
      <c r="MFD91" s="197"/>
      <c r="MFE91" s="197"/>
      <c r="MFF91" s="197"/>
      <c r="MFG91" s="197"/>
      <c r="MFH91" s="197"/>
      <c r="MFI91" s="197"/>
      <c r="MFJ91" s="197"/>
      <c r="MFK91" s="197"/>
      <c r="MFL91" s="197"/>
      <c r="MFM91" s="197"/>
      <c r="MFN91" s="197"/>
      <c r="MFO91" s="197"/>
      <c r="MFP91" s="197"/>
      <c r="MFQ91" s="197"/>
      <c r="MFR91" s="197"/>
      <c r="MFS91" s="197"/>
      <c r="MFT91" s="197"/>
      <c r="MFU91" s="197"/>
      <c r="MFV91" s="197"/>
      <c r="MFW91" s="197"/>
      <c r="MFX91" s="197"/>
      <c r="MFY91" s="197"/>
      <c r="MFZ91" s="197"/>
      <c r="MGA91" s="197"/>
      <c r="MGB91" s="197"/>
      <c r="MGC91" s="197"/>
      <c r="MGD91" s="197"/>
      <c r="MGE91" s="197"/>
      <c r="MGF91" s="197"/>
      <c r="MGG91" s="197"/>
      <c r="MGH91" s="197"/>
      <c r="MGI91" s="197"/>
      <c r="MGJ91" s="197"/>
      <c r="MGK91" s="197"/>
      <c r="MGL91" s="197"/>
      <c r="MGM91" s="197"/>
      <c r="MGN91" s="197"/>
      <c r="MGO91" s="197"/>
      <c r="MGP91" s="197"/>
      <c r="MGQ91" s="197"/>
      <c r="MGR91" s="197"/>
      <c r="MGS91" s="197"/>
      <c r="MGT91" s="197"/>
      <c r="MGU91" s="197"/>
      <c r="MGV91" s="197"/>
      <c r="MGW91" s="197"/>
      <c r="MGX91" s="197"/>
      <c r="MGY91" s="197"/>
      <c r="MGZ91" s="197"/>
      <c r="MHA91" s="197"/>
      <c r="MHB91" s="197"/>
      <c r="MHC91" s="197"/>
      <c r="MHD91" s="197"/>
      <c r="MHE91" s="197"/>
      <c r="MHF91" s="197"/>
      <c r="MHG91" s="197"/>
      <c r="MHH91" s="197"/>
      <c r="MHI91" s="197"/>
      <c r="MHJ91" s="197"/>
      <c r="MHK91" s="197"/>
      <c r="MHL91" s="197"/>
      <c r="MHM91" s="197"/>
      <c r="MHN91" s="197"/>
      <c r="MHO91" s="197"/>
      <c r="MHP91" s="197"/>
      <c r="MHQ91" s="197"/>
      <c r="MHR91" s="197"/>
      <c r="MHS91" s="197"/>
      <c r="MHT91" s="197"/>
      <c r="MHU91" s="197"/>
      <c r="MHV91" s="197"/>
      <c r="MHW91" s="197"/>
      <c r="MHX91" s="197"/>
      <c r="MHY91" s="197"/>
      <c r="MHZ91" s="197"/>
      <c r="MIA91" s="197"/>
      <c r="MIB91" s="197"/>
      <c r="MIC91" s="197"/>
      <c r="MID91" s="197"/>
      <c r="MIE91" s="197"/>
      <c r="MIF91" s="197"/>
      <c r="MIG91" s="197"/>
      <c r="MIH91" s="197"/>
      <c r="MII91" s="197"/>
      <c r="MIJ91" s="197"/>
      <c r="MIK91" s="197"/>
      <c r="MIL91" s="197"/>
      <c r="MIM91" s="197"/>
      <c r="MIN91" s="197"/>
      <c r="MIO91" s="197"/>
      <c r="MIP91" s="197"/>
      <c r="MIQ91" s="197"/>
      <c r="MIR91" s="197"/>
      <c r="MIS91" s="197"/>
      <c r="MIT91" s="197"/>
      <c r="MIU91" s="197"/>
      <c r="MIV91" s="197"/>
      <c r="MIW91" s="197"/>
      <c r="MIX91" s="197"/>
      <c r="MIY91" s="197"/>
      <c r="MIZ91" s="197"/>
      <c r="MJA91" s="197"/>
      <c r="MJB91" s="197"/>
      <c r="MJC91" s="197"/>
      <c r="MJD91" s="197"/>
      <c r="MJE91" s="197"/>
      <c r="MJF91" s="197"/>
      <c r="MJG91" s="197"/>
      <c r="MJH91" s="197"/>
      <c r="MJI91" s="197"/>
      <c r="MJJ91" s="197"/>
      <c r="MJK91" s="197"/>
      <c r="MJL91" s="197"/>
      <c r="MJM91" s="197"/>
      <c r="MJN91" s="197"/>
      <c r="MJO91" s="197"/>
      <c r="MJP91" s="197"/>
      <c r="MJQ91" s="197"/>
      <c r="MJR91" s="197"/>
      <c r="MJS91" s="197"/>
      <c r="MJT91" s="197"/>
      <c r="MJU91" s="197"/>
      <c r="MJV91" s="197"/>
      <c r="MJW91" s="197"/>
      <c r="MJX91" s="197"/>
      <c r="MJY91" s="197"/>
      <c r="MJZ91" s="197"/>
      <c r="MKA91" s="197"/>
      <c r="MKB91" s="197"/>
      <c r="MKC91" s="197"/>
      <c r="MKD91" s="197"/>
      <c r="MKE91" s="197"/>
      <c r="MKF91" s="197"/>
      <c r="MKG91" s="197"/>
      <c r="MKH91" s="197"/>
      <c r="MKI91" s="197"/>
      <c r="MKJ91" s="197"/>
      <c r="MKK91" s="197"/>
      <c r="MKL91" s="197"/>
      <c r="MKM91" s="197"/>
      <c r="MKN91" s="197"/>
      <c r="MKO91" s="197"/>
      <c r="MKP91" s="197"/>
      <c r="MKQ91" s="197"/>
      <c r="MKR91" s="197"/>
      <c r="MKS91" s="197"/>
      <c r="MKT91" s="197"/>
      <c r="MKU91" s="197"/>
      <c r="MKV91" s="197"/>
      <c r="MKW91" s="197"/>
      <c r="MKX91" s="197"/>
      <c r="MKY91" s="197"/>
      <c r="MKZ91" s="197"/>
      <c r="MLA91" s="197"/>
      <c r="MLB91" s="197"/>
      <c r="MLC91" s="197"/>
      <c r="MLD91" s="197"/>
      <c r="MLE91" s="197"/>
      <c r="MLF91" s="197"/>
      <c r="MLG91" s="197"/>
      <c r="MLH91" s="197"/>
      <c r="MLI91" s="197"/>
      <c r="MLJ91" s="197"/>
      <c r="MLK91" s="197"/>
      <c r="MLL91" s="197"/>
      <c r="MLM91" s="197"/>
      <c r="MLN91" s="197"/>
      <c r="MLO91" s="197"/>
      <c r="MLP91" s="197"/>
      <c r="MLQ91" s="197"/>
      <c r="MLR91" s="197"/>
      <c r="MLS91" s="197"/>
      <c r="MLT91" s="197"/>
      <c r="MLU91" s="197"/>
      <c r="MLV91" s="197"/>
      <c r="MLW91" s="197"/>
      <c r="MLX91" s="197"/>
      <c r="MLY91" s="197"/>
      <c r="MLZ91" s="197"/>
      <c r="MMA91" s="197"/>
      <c r="MMB91" s="197"/>
      <c r="MMC91" s="197"/>
      <c r="MMD91" s="197"/>
      <c r="MME91" s="197"/>
      <c r="MMF91" s="197"/>
      <c r="MMG91" s="197"/>
      <c r="MMH91" s="197"/>
      <c r="MMI91" s="197"/>
      <c r="MMJ91" s="197"/>
      <c r="MMK91" s="197"/>
      <c r="MML91" s="197"/>
      <c r="MMM91" s="197"/>
      <c r="MMN91" s="197"/>
      <c r="MMO91" s="197"/>
      <c r="MMP91" s="197"/>
      <c r="MMQ91" s="197"/>
      <c r="MMR91" s="197"/>
      <c r="MMS91" s="197"/>
      <c r="MMT91" s="197"/>
      <c r="MMU91" s="197"/>
      <c r="MMV91" s="197"/>
      <c r="MMW91" s="197"/>
      <c r="MMX91" s="197"/>
      <c r="MMY91" s="197"/>
      <c r="MMZ91" s="197"/>
      <c r="MNA91" s="197"/>
      <c r="MNB91" s="197"/>
      <c r="MNC91" s="197"/>
      <c r="MND91" s="197"/>
      <c r="MNE91" s="197"/>
      <c r="MNF91" s="197"/>
      <c r="MNG91" s="197"/>
      <c r="MNH91" s="197"/>
      <c r="MNI91" s="197"/>
      <c r="MNJ91" s="197"/>
      <c r="MNK91" s="197"/>
      <c r="MNL91" s="197"/>
      <c r="MNM91" s="197"/>
      <c r="MNN91" s="197"/>
      <c r="MNO91" s="197"/>
      <c r="MNP91" s="197"/>
      <c r="MNQ91" s="197"/>
      <c r="MNR91" s="197"/>
      <c r="MNS91" s="197"/>
      <c r="MNT91" s="197"/>
      <c r="MNU91" s="197"/>
      <c r="MNV91" s="197"/>
      <c r="MNW91" s="197"/>
      <c r="MNX91" s="197"/>
      <c r="MNY91" s="197"/>
      <c r="MNZ91" s="197"/>
      <c r="MOA91" s="197"/>
      <c r="MOB91" s="197"/>
      <c r="MOC91" s="197"/>
      <c r="MOD91" s="197"/>
      <c r="MOE91" s="197"/>
      <c r="MOF91" s="197"/>
      <c r="MOG91" s="197"/>
      <c r="MOH91" s="197"/>
      <c r="MOI91" s="197"/>
      <c r="MOJ91" s="197"/>
      <c r="MOK91" s="197"/>
      <c r="MOL91" s="197"/>
      <c r="MOM91" s="197"/>
      <c r="MON91" s="197"/>
      <c r="MOO91" s="197"/>
      <c r="MOP91" s="197"/>
      <c r="MOQ91" s="197"/>
      <c r="MOR91" s="197"/>
      <c r="MOS91" s="197"/>
      <c r="MOT91" s="197"/>
      <c r="MOU91" s="197"/>
      <c r="MOV91" s="197"/>
      <c r="MOW91" s="197"/>
      <c r="MOX91" s="197"/>
      <c r="MOY91" s="197"/>
      <c r="MOZ91" s="197"/>
      <c r="MPA91" s="197"/>
      <c r="MPB91" s="197"/>
      <c r="MPC91" s="197"/>
      <c r="MPD91" s="197"/>
      <c r="MPE91" s="197"/>
      <c r="MPF91" s="197"/>
      <c r="MPG91" s="197"/>
      <c r="MPH91" s="197"/>
      <c r="MPI91" s="197"/>
      <c r="MPJ91" s="197"/>
      <c r="MPK91" s="197"/>
      <c r="MPL91" s="197"/>
      <c r="MPM91" s="197"/>
      <c r="MPN91" s="197"/>
      <c r="MPO91" s="197"/>
      <c r="MPP91" s="197"/>
      <c r="MPQ91" s="197"/>
      <c r="MPR91" s="197"/>
      <c r="MPS91" s="197"/>
      <c r="MPT91" s="197"/>
      <c r="MPU91" s="197"/>
      <c r="MPV91" s="197"/>
      <c r="MPW91" s="197"/>
      <c r="MPX91" s="197"/>
      <c r="MPY91" s="197"/>
      <c r="MPZ91" s="197"/>
      <c r="MQA91" s="197"/>
      <c r="MQB91" s="197"/>
      <c r="MQC91" s="197"/>
      <c r="MQD91" s="197"/>
      <c r="MQE91" s="197"/>
      <c r="MQF91" s="197"/>
      <c r="MQG91" s="197"/>
      <c r="MQH91" s="197"/>
      <c r="MQI91" s="197"/>
      <c r="MQJ91" s="197"/>
      <c r="MQK91" s="197"/>
      <c r="MQL91" s="197"/>
      <c r="MQM91" s="197"/>
      <c r="MQN91" s="197"/>
      <c r="MQO91" s="197"/>
      <c r="MQP91" s="197"/>
      <c r="MQQ91" s="197"/>
      <c r="MQR91" s="197"/>
      <c r="MQS91" s="197"/>
      <c r="MQT91" s="197"/>
      <c r="MQU91" s="197"/>
      <c r="MQV91" s="197"/>
      <c r="MQW91" s="197"/>
      <c r="MQX91" s="197"/>
      <c r="MQY91" s="197"/>
      <c r="MQZ91" s="197"/>
      <c r="MRA91" s="197"/>
      <c r="MRB91" s="197"/>
      <c r="MRC91" s="197"/>
      <c r="MRD91" s="197"/>
      <c r="MRE91" s="197"/>
      <c r="MRF91" s="197"/>
      <c r="MRG91" s="197"/>
      <c r="MRH91" s="197"/>
      <c r="MRI91" s="197"/>
      <c r="MRJ91" s="197"/>
      <c r="MRK91" s="197"/>
      <c r="MRL91" s="197"/>
      <c r="MRM91" s="197"/>
      <c r="MRN91" s="197"/>
      <c r="MRO91" s="197"/>
      <c r="MRP91" s="197"/>
      <c r="MRQ91" s="197"/>
      <c r="MRR91" s="197"/>
      <c r="MRS91" s="197"/>
      <c r="MRT91" s="197"/>
      <c r="MRU91" s="197"/>
      <c r="MRV91" s="197"/>
      <c r="MRW91" s="197"/>
      <c r="MRX91" s="197"/>
      <c r="MRY91" s="197"/>
      <c r="MRZ91" s="197"/>
      <c r="MSA91" s="197"/>
      <c r="MSB91" s="197"/>
      <c r="MSC91" s="197"/>
      <c r="MSD91" s="197"/>
      <c r="MSE91" s="197"/>
      <c r="MSF91" s="197"/>
      <c r="MSG91" s="197"/>
      <c r="MSH91" s="197"/>
      <c r="MSI91" s="197"/>
      <c r="MSJ91" s="197"/>
      <c r="MSK91" s="197"/>
      <c r="MSL91" s="197"/>
      <c r="MSM91" s="197"/>
      <c r="MSN91" s="197"/>
      <c r="MSO91" s="197"/>
      <c r="MSP91" s="197"/>
      <c r="MSQ91" s="197"/>
      <c r="MSR91" s="197"/>
      <c r="MSS91" s="197"/>
      <c r="MST91" s="197"/>
      <c r="MSU91" s="197"/>
      <c r="MSV91" s="197"/>
      <c r="MSW91" s="197"/>
      <c r="MSX91" s="197"/>
      <c r="MSY91" s="197"/>
      <c r="MSZ91" s="197"/>
      <c r="MTA91" s="197"/>
      <c r="MTB91" s="197"/>
      <c r="MTC91" s="197"/>
      <c r="MTD91" s="197"/>
      <c r="MTE91" s="197"/>
      <c r="MTF91" s="197"/>
      <c r="MTG91" s="197"/>
      <c r="MTH91" s="197"/>
      <c r="MTI91" s="197"/>
      <c r="MTJ91" s="197"/>
      <c r="MTK91" s="197"/>
      <c r="MTL91" s="197"/>
      <c r="MTM91" s="197"/>
      <c r="MTN91" s="197"/>
      <c r="MTO91" s="197"/>
      <c r="MTP91" s="197"/>
      <c r="MTQ91" s="197"/>
      <c r="MTR91" s="197"/>
      <c r="MTS91" s="197"/>
      <c r="MTT91" s="197"/>
      <c r="MTU91" s="197"/>
      <c r="MTV91" s="197"/>
      <c r="MTW91" s="197"/>
      <c r="MTX91" s="197"/>
      <c r="MTY91" s="197"/>
      <c r="MTZ91" s="197"/>
      <c r="MUA91" s="197"/>
      <c r="MUB91" s="197"/>
      <c r="MUC91" s="197"/>
      <c r="MUD91" s="197"/>
      <c r="MUE91" s="197"/>
      <c r="MUF91" s="197"/>
      <c r="MUG91" s="197"/>
      <c r="MUH91" s="197"/>
      <c r="MUI91" s="197"/>
      <c r="MUJ91" s="197"/>
      <c r="MUK91" s="197"/>
      <c r="MUL91" s="197"/>
      <c r="MUM91" s="197"/>
      <c r="MUN91" s="197"/>
      <c r="MUO91" s="197"/>
      <c r="MUP91" s="197"/>
      <c r="MUQ91" s="197"/>
      <c r="MUR91" s="197"/>
      <c r="MUS91" s="197"/>
      <c r="MUT91" s="197"/>
      <c r="MUU91" s="197"/>
      <c r="MUV91" s="197"/>
      <c r="MUW91" s="197"/>
      <c r="MUX91" s="197"/>
      <c r="MUY91" s="197"/>
      <c r="MUZ91" s="197"/>
      <c r="MVA91" s="197"/>
      <c r="MVB91" s="197"/>
      <c r="MVC91" s="197"/>
      <c r="MVD91" s="197"/>
      <c r="MVE91" s="197"/>
      <c r="MVF91" s="197"/>
      <c r="MVG91" s="197"/>
      <c r="MVH91" s="197"/>
      <c r="MVI91" s="197"/>
      <c r="MVJ91" s="197"/>
      <c r="MVK91" s="197"/>
      <c r="MVL91" s="197"/>
      <c r="MVM91" s="197"/>
      <c r="MVN91" s="197"/>
      <c r="MVO91" s="197"/>
      <c r="MVP91" s="197"/>
      <c r="MVQ91" s="197"/>
      <c r="MVR91" s="197"/>
      <c r="MVS91" s="197"/>
      <c r="MVT91" s="197"/>
      <c r="MVU91" s="197"/>
      <c r="MVV91" s="197"/>
      <c r="MVW91" s="197"/>
      <c r="MVX91" s="197"/>
      <c r="MVY91" s="197"/>
      <c r="MVZ91" s="197"/>
      <c r="MWA91" s="197"/>
      <c r="MWB91" s="197"/>
      <c r="MWC91" s="197"/>
      <c r="MWD91" s="197"/>
      <c r="MWE91" s="197"/>
      <c r="MWF91" s="197"/>
      <c r="MWG91" s="197"/>
      <c r="MWH91" s="197"/>
      <c r="MWI91" s="197"/>
      <c r="MWJ91" s="197"/>
      <c r="MWK91" s="197"/>
      <c r="MWL91" s="197"/>
      <c r="MWM91" s="197"/>
      <c r="MWN91" s="197"/>
      <c r="MWO91" s="197"/>
      <c r="MWP91" s="197"/>
      <c r="MWQ91" s="197"/>
      <c r="MWR91" s="197"/>
      <c r="MWS91" s="197"/>
      <c r="MWT91" s="197"/>
      <c r="MWU91" s="197"/>
      <c r="MWV91" s="197"/>
      <c r="MWW91" s="197"/>
      <c r="MWX91" s="197"/>
      <c r="MWY91" s="197"/>
      <c r="MWZ91" s="197"/>
      <c r="MXA91" s="197"/>
      <c r="MXB91" s="197"/>
      <c r="MXC91" s="197"/>
      <c r="MXD91" s="197"/>
      <c r="MXE91" s="197"/>
      <c r="MXF91" s="197"/>
      <c r="MXG91" s="197"/>
      <c r="MXH91" s="197"/>
      <c r="MXI91" s="197"/>
      <c r="MXJ91" s="197"/>
      <c r="MXK91" s="197"/>
      <c r="MXL91" s="197"/>
      <c r="MXM91" s="197"/>
      <c r="MXN91" s="197"/>
      <c r="MXO91" s="197"/>
      <c r="MXP91" s="197"/>
      <c r="MXQ91" s="197"/>
      <c r="MXR91" s="197"/>
      <c r="MXS91" s="197"/>
      <c r="MXT91" s="197"/>
      <c r="MXU91" s="197"/>
      <c r="MXV91" s="197"/>
      <c r="MXW91" s="197"/>
      <c r="MXX91" s="197"/>
      <c r="MXY91" s="197"/>
      <c r="MXZ91" s="197"/>
      <c r="MYA91" s="197"/>
      <c r="MYB91" s="197"/>
      <c r="MYC91" s="197"/>
      <c r="MYD91" s="197"/>
      <c r="MYE91" s="197"/>
      <c r="MYF91" s="197"/>
      <c r="MYG91" s="197"/>
      <c r="MYH91" s="197"/>
      <c r="MYI91" s="197"/>
      <c r="MYJ91" s="197"/>
      <c r="MYK91" s="197"/>
      <c r="MYL91" s="197"/>
      <c r="MYM91" s="197"/>
      <c r="MYN91" s="197"/>
      <c r="MYO91" s="197"/>
      <c r="MYP91" s="197"/>
      <c r="MYQ91" s="197"/>
      <c r="MYR91" s="197"/>
      <c r="MYS91" s="197"/>
      <c r="MYT91" s="197"/>
      <c r="MYU91" s="197"/>
      <c r="MYV91" s="197"/>
      <c r="MYW91" s="197"/>
      <c r="MYX91" s="197"/>
      <c r="MYY91" s="197"/>
      <c r="MYZ91" s="197"/>
      <c r="MZA91" s="197"/>
      <c r="MZB91" s="197"/>
      <c r="MZC91" s="197"/>
      <c r="MZD91" s="197"/>
      <c r="MZE91" s="197"/>
      <c r="MZF91" s="197"/>
      <c r="MZG91" s="197"/>
      <c r="MZH91" s="197"/>
      <c r="MZI91" s="197"/>
      <c r="MZJ91" s="197"/>
      <c r="MZK91" s="197"/>
      <c r="MZL91" s="197"/>
      <c r="MZM91" s="197"/>
      <c r="MZN91" s="197"/>
      <c r="MZO91" s="197"/>
      <c r="MZP91" s="197"/>
      <c r="MZQ91" s="197"/>
      <c r="MZR91" s="197"/>
      <c r="MZS91" s="197"/>
      <c r="MZT91" s="197"/>
      <c r="MZU91" s="197"/>
      <c r="MZV91" s="197"/>
      <c r="MZW91" s="197"/>
      <c r="MZX91" s="197"/>
      <c r="MZY91" s="197"/>
      <c r="MZZ91" s="197"/>
      <c r="NAA91" s="197"/>
      <c r="NAB91" s="197"/>
      <c r="NAC91" s="197"/>
      <c r="NAD91" s="197"/>
      <c r="NAE91" s="197"/>
      <c r="NAF91" s="197"/>
      <c r="NAG91" s="197"/>
      <c r="NAH91" s="197"/>
      <c r="NAI91" s="197"/>
      <c r="NAJ91" s="197"/>
      <c r="NAK91" s="197"/>
      <c r="NAL91" s="197"/>
      <c r="NAM91" s="197"/>
      <c r="NAN91" s="197"/>
      <c r="NAO91" s="197"/>
      <c r="NAP91" s="197"/>
      <c r="NAQ91" s="197"/>
      <c r="NAR91" s="197"/>
      <c r="NAS91" s="197"/>
      <c r="NAT91" s="197"/>
      <c r="NAU91" s="197"/>
      <c r="NAV91" s="197"/>
      <c r="NAW91" s="197"/>
      <c r="NAX91" s="197"/>
      <c r="NAY91" s="197"/>
      <c r="NAZ91" s="197"/>
      <c r="NBA91" s="197"/>
      <c r="NBB91" s="197"/>
      <c r="NBC91" s="197"/>
      <c r="NBD91" s="197"/>
      <c r="NBE91" s="197"/>
      <c r="NBF91" s="197"/>
      <c r="NBG91" s="197"/>
      <c r="NBH91" s="197"/>
      <c r="NBI91" s="197"/>
      <c r="NBJ91" s="197"/>
      <c r="NBK91" s="197"/>
      <c r="NBL91" s="197"/>
      <c r="NBM91" s="197"/>
      <c r="NBN91" s="197"/>
      <c r="NBO91" s="197"/>
      <c r="NBP91" s="197"/>
      <c r="NBQ91" s="197"/>
      <c r="NBR91" s="197"/>
      <c r="NBS91" s="197"/>
      <c r="NBT91" s="197"/>
      <c r="NBU91" s="197"/>
      <c r="NBV91" s="197"/>
      <c r="NBW91" s="197"/>
      <c r="NBX91" s="197"/>
      <c r="NBY91" s="197"/>
      <c r="NBZ91" s="197"/>
      <c r="NCA91" s="197"/>
      <c r="NCB91" s="197"/>
      <c r="NCC91" s="197"/>
      <c r="NCD91" s="197"/>
      <c r="NCE91" s="197"/>
      <c r="NCF91" s="197"/>
      <c r="NCG91" s="197"/>
      <c r="NCH91" s="197"/>
      <c r="NCI91" s="197"/>
      <c r="NCJ91" s="197"/>
      <c r="NCK91" s="197"/>
      <c r="NCL91" s="197"/>
      <c r="NCM91" s="197"/>
      <c r="NCN91" s="197"/>
      <c r="NCO91" s="197"/>
      <c r="NCP91" s="197"/>
      <c r="NCQ91" s="197"/>
      <c r="NCR91" s="197"/>
      <c r="NCS91" s="197"/>
      <c r="NCT91" s="197"/>
      <c r="NCU91" s="197"/>
      <c r="NCV91" s="197"/>
      <c r="NCW91" s="197"/>
      <c r="NCX91" s="197"/>
      <c r="NCY91" s="197"/>
      <c r="NCZ91" s="197"/>
      <c r="NDA91" s="197"/>
      <c r="NDB91" s="197"/>
      <c r="NDC91" s="197"/>
      <c r="NDD91" s="197"/>
      <c r="NDE91" s="197"/>
      <c r="NDF91" s="197"/>
      <c r="NDG91" s="197"/>
      <c r="NDH91" s="197"/>
      <c r="NDI91" s="197"/>
      <c r="NDJ91" s="197"/>
      <c r="NDK91" s="197"/>
      <c r="NDL91" s="197"/>
      <c r="NDM91" s="197"/>
      <c r="NDN91" s="197"/>
      <c r="NDO91" s="197"/>
      <c r="NDP91" s="197"/>
      <c r="NDQ91" s="197"/>
      <c r="NDR91" s="197"/>
      <c r="NDS91" s="197"/>
      <c r="NDT91" s="197"/>
      <c r="NDU91" s="197"/>
      <c r="NDV91" s="197"/>
      <c r="NDW91" s="197"/>
      <c r="NDX91" s="197"/>
      <c r="NDY91" s="197"/>
      <c r="NDZ91" s="197"/>
      <c r="NEA91" s="197"/>
      <c r="NEB91" s="197"/>
      <c r="NEC91" s="197"/>
      <c r="NED91" s="197"/>
      <c r="NEE91" s="197"/>
      <c r="NEF91" s="197"/>
      <c r="NEG91" s="197"/>
      <c r="NEH91" s="197"/>
      <c r="NEI91" s="197"/>
      <c r="NEJ91" s="197"/>
      <c r="NEK91" s="197"/>
      <c r="NEL91" s="197"/>
      <c r="NEM91" s="197"/>
      <c r="NEN91" s="197"/>
      <c r="NEO91" s="197"/>
      <c r="NEP91" s="197"/>
      <c r="NEQ91" s="197"/>
      <c r="NER91" s="197"/>
      <c r="NES91" s="197"/>
      <c r="NET91" s="197"/>
      <c r="NEU91" s="197"/>
      <c r="NEV91" s="197"/>
      <c r="NEW91" s="197"/>
      <c r="NEX91" s="197"/>
      <c r="NEY91" s="197"/>
      <c r="NEZ91" s="197"/>
      <c r="NFA91" s="197"/>
      <c r="NFB91" s="197"/>
      <c r="NFC91" s="197"/>
      <c r="NFD91" s="197"/>
      <c r="NFE91" s="197"/>
      <c r="NFF91" s="197"/>
      <c r="NFG91" s="197"/>
      <c r="NFH91" s="197"/>
      <c r="NFI91" s="197"/>
      <c r="NFJ91" s="197"/>
      <c r="NFK91" s="197"/>
      <c r="NFL91" s="197"/>
      <c r="NFM91" s="197"/>
      <c r="NFN91" s="197"/>
      <c r="NFO91" s="197"/>
      <c r="NFP91" s="197"/>
      <c r="NFQ91" s="197"/>
      <c r="NFR91" s="197"/>
      <c r="NFS91" s="197"/>
      <c r="NFT91" s="197"/>
      <c r="NFU91" s="197"/>
      <c r="NFV91" s="197"/>
      <c r="NFW91" s="197"/>
      <c r="NFX91" s="197"/>
      <c r="NFY91" s="197"/>
      <c r="NFZ91" s="197"/>
      <c r="NGA91" s="197"/>
      <c r="NGB91" s="197"/>
      <c r="NGC91" s="197"/>
      <c r="NGD91" s="197"/>
      <c r="NGE91" s="197"/>
      <c r="NGF91" s="197"/>
      <c r="NGG91" s="197"/>
      <c r="NGH91" s="197"/>
      <c r="NGI91" s="197"/>
      <c r="NGJ91" s="197"/>
      <c r="NGK91" s="197"/>
      <c r="NGL91" s="197"/>
      <c r="NGM91" s="197"/>
      <c r="NGN91" s="197"/>
      <c r="NGO91" s="197"/>
      <c r="NGP91" s="197"/>
      <c r="NGQ91" s="197"/>
      <c r="NGR91" s="197"/>
      <c r="NGS91" s="197"/>
      <c r="NGT91" s="197"/>
      <c r="NGU91" s="197"/>
      <c r="NGV91" s="197"/>
      <c r="NGW91" s="197"/>
      <c r="NGX91" s="197"/>
      <c r="NGY91" s="197"/>
      <c r="NGZ91" s="197"/>
      <c r="NHA91" s="197"/>
      <c r="NHB91" s="197"/>
      <c r="NHC91" s="197"/>
      <c r="NHD91" s="197"/>
      <c r="NHE91" s="197"/>
      <c r="NHF91" s="197"/>
      <c r="NHG91" s="197"/>
      <c r="NHH91" s="197"/>
      <c r="NHI91" s="197"/>
      <c r="NHJ91" s="197"/>
      <c r="NHK91" s="197"/>
      <c r="NHL91" s="197"/>
      <c r="NHM91" s="197"/>
      <c r="NHN91" s="197"/>
      <c r="NHO91" s="197"/>
      <c r="NHP91" s="197"/>
      <c r="NHQ91" s="197"/>
      <c r="NHR91" s="197"/>
      <c r="NHS91" s="197"/>
      <c r="NHT91" s="197"/>
      <c r="NHU91" s="197"/>
      <c r="NHV91" s="197"/>
      <c r="NHW91" s="197"/>
      <c r="NHX91" s="197"/>
      <c r="NHY91" s="197"/>
      <c r="NHZ91" s="197"/>
      <c r="NIA91" s="197"/>
      <c r="NIB91" s="197"/>
      <c r="NIC91" s="197"/>
      <c r="NID91" s="197"/>
      <c r="NIE91" s="197"/>
      <c r="NIF91" s="197"/>
      <c r="NIG91" s="197"/>
      <c r="NIH91" s="197"/>
      <c r="NII91" s="197"/>
      <c r="NIJ91" s="197"/>
      <c r="NIK91" s="197"/>
      <c r="NIL91" s="197"/>
      <c r="NIM91" s="197"/>
      <c r="NIN91" s="197"/>
      <c r="NIO91" s="197"/>
      <c r="NIP91" s="197"/>
      <c r="NIQ91" s="197"/>
      <c r="NIR91" s="197"/>
      <c r="NIS91" s="197"/>
      <c r="NIT91" s="197"/>
      <c r="NIU91" s="197"/>
      <c r="NIV91" s="197"/>
      <c r="NIW91" s="197"/>
      <c r="NIX91" s="197"/>
      <c r="NIY91" s="197"/>
      <c r="NIZ91" s="197"/>
      <c r="NJA91" s="197"/>
      <c r="NJB91" s="197"/>
      <c r="NJC91" s="197"/>
      <c r="NJD91" s="197"/>
      <c r="NJE91" s="197"/>
      <c r="NJF91" s="197"/>
      <c r="NJG91" s="197"/>
      <c r="NJH91" s="197"/>
      <c r="NJI91" s="197"/>
      <c r="NJJ91" s="197"/>
      <c r="NJK91" s="197"/>
      <c r="NJL91" s="197"/>
      <c r="NJM91" s="197"/>
      <c r="NJN91" s="197"/>
      <c r="NJO91" s="197"/>
      <c r="NJP91" s="197"/>
      <c r="NJQ91" s="197"/>
      <c r="NJR91" s="197"/>
      <c r="NJS91" s="197"/>
      <c r="NJT91" s="197"/>
      <c r="NJU91" s="197"/>
      <c r="NJV91" s="197"/>
      <c r="NJW91" s="197"/>
      <c r="NJX91" s="197"/>
      <c r="NJY91" s="197"/>
      <c r="NJZ91" s="197"/>
      <c r="NKA91" s="197"/>
      <c r="NKB91" s="197"/>
      <c r="NKC91" s="197"/>
      <c r="NKD91" s="197"/>
      <c r="NKE91" s="197"/>
      <c r="NKF91" s="197"/>
      <c r="NKG91" s="197"/>
      <c r="NKH91" s="197"/>
      <c r="NKI91" s="197"/>
      <c r="NKJ91" s="197"/>
      <c r="NKK91" s="197"/>
      <c r="NKL91" s="197"/>
      <c r="NKM91" s="197"/>
      <c r="NKN91" s="197"/>
      <c r="NKO91" s="197"/>
      <c r="NKP91" s="197"/>
      <c r="NKQ91" s="197"/>
      <c r="NKR91" s="197"/>
      <c r="NKS91" s="197"/>
      <c r="NKT91" s="197"/>
      <c r="NKU91" s="197"/>
      <c r="NKV91" s="197"/>
      <c r="NKW91" s="197"/>
      <c r="NKX91" s="197"/>
      <c r="NKY91" s="197"/>
      <c r="NKZ91" s="197"/>
      <c r="NLA91" s="197"/>
      <c r="NLB91" s="197"/>
      <c r="NLC91" s="197"/>
      <c r="NLD91" s="197"/>
      <c r="NLE91" s="197"/>
      <c r="NLF91" s="197"/>
      <c r="NLG91" s="197"/>
      <c r="NLH91" s="197"/>
      <c r="NLI91" s="197"/>
      <c r="NLJ91" s="197"/>
      <c r="NLK91" s="197"/>
      <c r="NLL91" s="197"/>
      <c r="NLM91" s="197"/>
      <c r="NLN91" s="197"/>
      <c r="NLO91" s="197"/>
      <c r="NLP91" s="197"/>
      <c r="NLQ91" s="197"/>
      <c r="NLR91" s="197"/>
      <c r="NLS91" s="197"/>
      <c r="NLT91" s="197"/>
      <c r="NLU91" s="197"/>
      <c r="NLV91" s="197"/>
      <c r="NLW91" s="197"/>
      <c r="NLX91" s="197"/>
      <c r="NLY91" s="197"/>
      <c r="NLZ91" s="197"/>
      <c r="NMA91" s="197"/>
      <c r="NMB91" s="197"/>
      <c r="NMC91" s="197"/>
      <c r="NMD91" s="197"/>
      <c r="NME91" s="197"/>
      <c r="NMF91" s="197"/>
      <c r="NMG91" s="197"/>
      <c r="NMH91" s="197"/>
      <c r="NMI91" s="197"/>
      <c r="NMJ91" s="197"/>
      <c r="NMK91" s="197"/>
      <c r="NML91" s="197"/>
      <c r="NMM91" s="197"/>
      <c r="NMN91" s="197"/>
      <c r="NMO91" s="197"/>
      <c r="NMP91" s="197"/>
      <c r="NMQ91" s="197"/>
      <c r="NMR91" s="197"/>
      <c r="NMS91" s="197"/>
      <c r="NMT91" s="197"/>
      <c r="NMU91" s="197"/>
      <c r="NMV91" s="197"/>
      <c r="NMW91" s="197"/>
      <c r="NMX91" s="197"/>
      <c r="NMY91" s="197"/>
      <c r="NMZ91" s="197"/>
      <c r="NNA91" s="197"/>
      <c r="NNB91" s="197"/>
      <c r="NNC91" s="197"/>
      <c r="NND91" s="197"/>
      <c r="NNE91" s="197"/>
      <c r="NNF91" s="197"/>
      <c r="NNG91" s="197"/>
      <c r="NNH91" s="197"/>
      <c r="NNI91" s="197"/>
      <c r="NNJ91" s="197"/>
      <c r="NNK91" s="197"/>
      <c r="NNL91" s="197"/>
      <c r="NNM91" s="197"/>
      <c r="NNN91" s="197"/>
      <c r="NNO91" s="197"/>
      <c r="NNP91" s="197"/>
      <c r="NNQ91" s="197"/>
      <c r="NNR91" s="197"/>
      <c r="NNS91" s="197"/>
      <c r="NNT91" s="197"/>
      <c r="NNU91" s="197"/>
      <c r="NNV91" s="197"/>
      <c r="NNW91" s="197"/>
      <c r="NNX91" s="197"/>
      <c r="NNY91" s="197"/>
      <c r="NNZ91" s="197"/>
      <c r="NOA91" s="197"/>
      <c r="NOB91" s="197"/>
      <c r="NOC91" s="197"/>
      <c r="NOD91" s="197"/>
      <c r="NOE91" s="197"/>
      <c r="NOF91" s="197"/>
      <c r="NOG91" s="197"/>
      <c r="NOH91" s="197"/>
      <c r="NOI91" s="197"/>
      <c r="NOJ91" s="197"/>
      <c r="NOK91" s="197"/>
      <c r="NOL91" s="197"/>
      <c r="NOM91" s="197"/>
      <c r="NON91" s="197"/>
      <c r="NOO91" s="197"/>
      <c r="NOP91" s="197"/>
      <c r="NOQ91" s="197"/>
      <c r="NOR91" s="197"/>
      <c r="NOS91" s="197"/>
      <c r="NOT91" s="197"/>
      <c r="NOU91" s="197"/>
      <c r="NOV91" s="197"/>
      <c r="NOW91" s="197"/>
      <c r="NOX91" s="197"/>
      <c r="NOY91" s="197"/>
      <c r="NOZ91" s="197"/>
      <c r="NPA91" s="197"/>
      <c r="NPB91" s="197"/>
      <c r="NPC91" s="197"/>
      <c r="NPD91" s="197"/>
      <c r="NPE91" s="197"/>
      <c r="NPF91" s="197"/>
      <c r="NPG91" s="197"/>
      <c r="NPH91" s="197"/>
      <c r="NPI91" s="197"/>
      <c r="NPJ91" s="197"/>
      <c r="NPK91" s="197"/>
      <c r="NPL91" s="197"/>
      <c r="NPM91" s="197"/>
      <c r="NPN91" s="197"/>
      <c r="NPO91" s="197"/>
      <c r="NPP91" s="197"/>
      <c r="NPQ91" s="197"/>
      <c r="NPR91" s="197"/>
      <c r="NPS91" s="197"/>
      <c r="NPT91" s="197"/>
      <c r="NPU91" s="197"/>
      <c r="NPV91" s="197"/>
      <c r="NPW91" s="197"/>
      <c r="NPX91" s="197"/>
      <c r="NPY91" s="197"/>
      <c r="NPZ91" s="197"/>
      <c r="NQA91" s="197"/>
      <c r="NQB91" s="197"/>
      <c r="NQC91" s="197"/>
      <c r="NQD91" s="197"/>
      <c r="NQE91" s="197"/>
      <c r="NQF91" s="197"/>
      <c r="NQG91" s="197"/>
      <c r="NQH91" s="197"/>
      <c r="NQI91" s="197"/>
      <c r="NQJ91" s="197"/>
      <c r="NQK91" s="197"/>
      <c r="NQL91" s="197"/>
      <c r="NQM91" s="197"/>
      <c r="NQN91" s="197"/>
      <c r="NQO91" s="197"/>
      <c r="NQP91" s="197"/>
      <c r="NQQ91" s="197"/>
      <c r="NQR91" s="197"/>
      <c r="NQS91" s="197"/>
      <c r="NQT91" s="197"/>
      <c r="NQU91" s="197"/>
      <c r="NQV91" s="197"/>
      <c r="NQW91" s="197"/>
      <c r="NQX91" s="197"/>
      <c r="NQY91" s="197"/>
      <c r="NQZ91" s="197"/>
      <c r="NRA91" s="197"/>
      <c r="NRB91" s="197"/>
      <c r="NRC91" s="197"/>
      <c r="NRD91" s="197"/>
      <c r="NRE91" s="197"/>
      <c r="NRF91" s="197"/>
      <c r="NRG91" s="197"/>
      <c r="NRH91" s="197"/>
      <c r="NRI91" s="197"/>
      <c r="NRJ91" s="197"/>
      <c r="NRK91" s="197"/>
      <c r="NRL91" s="197"/>
      <c r="NRM91" s="197"/>
      <c r="NRN91" s="197"/>
      <c r="NRO91" s="197"/>
      <c r="NRP91" s="197"/>
      <c r="NRQ91" s="197"/>
      <c r="NRR91" s="197"/>
      <c r="NRS91" s="197"/>
      <c r="NRT91" s="197"/>
      <c r="NRU91" s="197"/>
      <c r="NRV91" s="197"/>
      <c r="NRW91" s="197"/>
      <c r="NRX91" s="197"/>
      <c r="NRY91" s="197"/>
      <c r="NRZ91" s="197"/>
      <c r="NSA91" s="197"/>
      <c r="NSB91" s="197"/>
      <c r="NSC91" s="197"/>
      <c r="NSD91" s="197"/>
      <c r="NSE91" s="197"/>
      <c r="NSF91" s="197"/>
      <c r="NSG91" s="197"/>
      <c r="NSH91" s="197"/>
      <c r="NSI91" s="197"/>
      <c r="NSJ91" s="197"/>
      <c r="NSK91" s="197"/>
      <c r="NSL91" s="197"/>
      <c r="NSM91" s="197"/>
      <c r="NSN91" s="197"/>
      <c r="NSO91" s="197"/>
      <c r="NSP91" s="197"/>
      <c r="NSQ91" s="197"/>
      <c r="NSR91" s="197"/>
      <c r="NSS91" s="197"/>
      <c r="NST91" s="197"/>
      <c r="NSU91" s="197"/>
      <c r="NSV91" s="197"/>
      <c r="NSW91" s="197"/>
      <c r="NSX91" s="197"/>
      <c r="NSY91" s="197"/>
      <c r="NSZ91" s="197"/>
      <c r="NTA91" s="197"/>
      <c r="NTB91" s="197"/>
      <c r="NTC91" s="197"/>
      <c r="NTD91" s="197"/>
      <c r="NTE91" s="197"/>
      <c r="NTF91" s="197"/>
      <c r="NTG91" s="197"/>
      <c r="NTH91" s="197"/>
      <c r="NTI91" s="197"/>
      <c r="NTJ91" s="197"/>
      <c r="NTK91" s="197"/>
      <c r="NTL91" s="197"/>
      <c r="NTM91" s="197"/>
      <c r="NTN91" s="197"/>
      <c r="NTO91" s="197"/>
      <c r="NTP91" s="197"/>
      <c r="NTQ91" s="197"/>
      <c r="NTR91" s="197"/>
      <c r="NTS91" s="197"/>
      <c r="NTT91" s="197"/>
      <c r="NTU91" s="197"/>
      <c r="NTV91" s="197"/>
      <c r="NTW91" s="197"/>
      <c r="NTX91" s="197"/>
      <c r="NTY91" s="197"/>
      <c r="NTZ91" s="197"/>
      <c r="NUA91" s="197"/>
      <c r="NUB91" s="197"/>
      <c r="NUC91" s="197"/>
      <c r="NUD91" s="197"/>
      <c r="NUE91" s="197"/>
      <c r="NUF91" s="197"/>
      <c r="NUG91" s="197"/>
      <c r="NUH91" s="197"/>
      <c r="NUI91" s="197"/>
      <c r="NUJ91" s="197"/>
      <c r="NUK91" s="197"/>
      <c r="NUL91" s="197"/>
      <c r="NUM91" s="197"/>
      <c r="NUN91" s="197"/>
      <c r="NUO91" s="197"/>
      <c r="NUP91" s="197"/>
      <c r="NUQ91" s="197"/>
      <c r="NUR91" s="197"/>
      <c r="NUS91" s="197"/>
      <c r="NUT91" s="197"/>
      <c r="NUU91" s="197"/>
      <c r="NUV91" s="197"/>
      <c r="NUW91" s="197"/>
      <c r="NUX91" s="197"/>
      <c r="NUY91" s="197"/>
      <c r="NUZ91" s="197"/>
      <c r="NVA91" s="197"/>
      <c r="NVB91" s="197"/>
      <c r="NVC91" s="197"/>
      <c r="NVD91" s="197"/>
      <c r="NVE91" s="197"/>
      <c r="NVF91" s="197"/>
      <c r="NVG91" s="197"/>
      <c r="NVH91" s="197"/>
      <c r="NVI91" s="197"/>
      <c r="NVJ91" s="197"/>
      <c r="NVK91" s="197"/>
      <c r="NVL91" s="197"/>
      <c r="NVM91" s="197"/>
      <c r="NVN91" s="197"/>
      <c r="NVO91" s="197"/>
      <c r="NVP91" s="197"/>
      <c r="NVQ91" s="197"/>
      <c r="NVR91" s="197"/>
      <c r="NVS91" s="197"/>
      <c r="NVT91" s="197"/>
      <c r="NVU91" s="197"/>
      <c r="NVV91" s="197"/>
      <c r="NVW91" s="197"/>
      <c r="NVX91" s="197"/>
      <c r="NVY91" s="197"/>
      <c r="NVZ91" s="197"/>
      <c r="NWA91" s="197"/>
      <c r="NWB91" s="197"/>
      <c r="NWC91" s="197"/>
      <c r="NWD91" s="197"/>
      <c r="NWE91" s="197"/>
      <c r="NWF91" s="197"/>
      <c r="NWG91" s="197"/>
      <c r="NWH91" s="197"/>
      <c r="NWI91" s="197"/>
      <c r="NWJ91" s="197"/>
      <c r="NWK91" s="197"/>
      <c r="NWL91" s="197"/>
      <c r="NWM91" s="197"/>
      <c r="NWN91" s="197"/>
      <c r="NWO91" s="197"/>
      <c r="NWP91" s="197"/>
      <c r="NWQ91" s="197"/>
      <c r="NWR91" s="197"/>
      <c r="NWS91" s="197"/>
      <c r="NWT91" s="197"/>
      <c r="NWU91" s="197"/>
      <c r="NWV91" s="197"/>
      <c r="NWW91" s="197"/>
      <c r="NWX91" s="197"/>
      <c r="NWY91" s="197"/>
      <c r="NWZ91" s="197"/>
      <c r="NXA91" s="197"/>
      <c r="NXB91" s="197"/>
      <c r="NXC91" s="197"/>
      <c r="NXD91" s="197"/>
      <c r="NXE91" s="197"/>
      <c r="NXF91" s="197"/>
      <c r="NXG91" s="197"/>
      <c r="NXH91" s="197"/>
      <c r="NXI91" s="197"/>
      <c r="NXJ91" s="197"/>
      <c r="NXK91" s="197"/>
      <c r="NXL91" s="197"/>
      <c r="NXM91" s="197"/>
      <c r="NXN91" s="197"/>
      <c r="NXO91" s="197"/>
      <c r="NXP91" s="197"/>
      <c r="NXQ91" s="197"/>
      <c r="NXR91" s="197"/>
      <c r="NXS91" s="197"/>
      <c r="NXT91" s="197"/>
      <c r="NXU91" s="197"/>
      <c r="NXV91" s="197"/>
      <c r="NXW91" s="197"/>
      <c r="NXX91" s="197"/>
      <c r="NXY91" s="197"/>
      <c r="NXZ91" s="197"/>
      <c r="NYA91" s="197"/>
      <c r="NYB91" s="197"/>
      <c r="NYC91" s="197"/>
      <c r="NYD91" s="197"/>
      <c r="NYE91" s="197"/>
      <c r="NYF91" s="197"/>
      <c r="NYG91" s="197"/>
      <c r="NYH91" s="197"/>
      <c r="NYI91" s="197"/>
      <c r="NYJ91" s="197"/>
      <c r="NYK91" s="197"/>
      <c r="NYL91" s="197"/>
      <c r="NYM91" s="197"/>
      <c r="NYN91" s="197"/>
      <c r="NYO91" s="197"/>
      <c r="NYP91" s="197"/>
      <c r="NYQ91" s="197"/>
      <c r="NYR91" s="197"/>
      <c r="NYS91" s="197"/>
      <c r="NYT91" s="197"/>
      <c r="NYU91" s="197"/>
      <c r="NYV91" s="197"/>
      <c r="NYW91" s="197"/>
      <c r="NYX91" s="197"/>
      <c r="NYY91" s="197"/>
      <c r="NYZ91" s="197"/>
      <c r="NZA91" s="197"/>
      <c r="NZB91" s="197"/>
      <c r="NZC91" s="197"/>
      <c r="NZD91" s="197"/>
      <c r="NZE91" s="197"/>
      <c r="NZF91" s="197"/>
      <c r="NZG91" s="197"/>
      <c r="NZH91" s="197"/>
      <c r="NZI91" s="197"/>
      <c r="NZJ91" s="197"/>
      <c r="NZK91" s="197"/>
      <c r="NZL91" s="197"/>
      <c r="NZM91" s="197"/>
      <c r="NZN91" s="197"/>
      <c r="NZO91" s="197"/>
      <c r="NZP91" s="197"/>
      <c r="NZQ91" s="197"/>
      <c r="NZR91" s="197"/>
      <c r="NZS91" s="197"/>
      <c r="NZT91" s="197"/>
      <c r="NZU91" s="197"/>
      <c r="NZV91" s="197"/>
      <c r="NZW91" s="197"/>
      <c r="NZX91" s="197"/>
      <c r="NZY91" s="197"/>
      <c r="NZZ91" s="197"/>
      <c r="OAA91" s="197"/>
      <c r="OAB91" s="197"/>
      <c r="OAC91" s="197"/>
      <c r="OAD91" s="197"/>
      <c r="OAE91" s="197"/>
      <c r="OAF91" s="197"/>
      <c r="OAG91" s="197"/>
      <c r="OAH91" s="197"/>
      <c r="OAI91" s="197"/>
      <c r="OAJ91" s="197"/>
      <c r="OAK91" s="197"/>
      <c r="OAL91" s="197"/>
      <c r="OAM91" s="197"/>
      <c r="OAN91" s="197"/>
      <c r="OAO91" s="197"/>
      <c r="OAP91" s="197"/>
      <c r="OAQ91" s="197"/>
      <c r="OAR91" s="197"/>
      <c r="OAS91" s="197"/>
      <c r="OAT91" s="197"/>
      <c r="OAU91" s="197"/>
      <c r="OAV91" s="197"/>
      <c r="OAW91" s="197"/>
      <c r="OAX91" s="197"/>
      <c r="OAY91" s="197"/>
      <c r="OAZ91" s="197"/>
      <c r="OBA91" s="197"/>
      <c r="OBB91" s="197"/>
      <c r="OBC91" s="197"/>
      <c r="OBD91" s="197"/>
      <c r="OBE91" s="197"/>
      <c r="OBF91" s="197"/>
      <c r="OBG91" s="197"/>
      <c r="OBH91" s="197"/>
      <c r="OBI91" s="197"/>
      <c r="OBJ91" s="197"/>
      <c r="OBK91" s="197"/>
      <c r="OBL91" s="197"/>
      <c r="OBM91" s="197"/>
      <c r="OBN91" s="197"/>
      <c r="OBO91" s="197"/>
      <c r="OBP91" s="197"/>
      <c r="OBQ91" s="197"/>
      <c r="OBR91" s="197"/>
      <c r="OBS91" s="197"/>
      <c r="OBT91" s="197"/>
      <c r="OBU91" s="197"/>
      <c r="OBV91" s="197"/>
      <c r="OBW91" s="197"/>
      <c r="OBX91" s="197"/>
      <c r="OBY91" s="197"/>
      <c r="OBZ91" s="197"/>
      <c r="OCA91" s="197"/>
      <c r="OCB91" s="197"/>
      <c r="OCC91" s="197"/>
      <c r="OCD91" s="197"/>
      <c r="OCE91" s="197"/>
      <c r="OCF91" s="197"/>
      <c r="OCG91" s="197"/>
      <c r="OCH91" s="197"/>
      <c r="OCI91" s="197"/>
      <c r="OCJ91" s="197"/>
      <c r="OCK91" s="197"/>
      <c r="OCL91" s="197"/>
      <c r="OCM91" s="197"/>
      <c r="OCN91" s="197"/>
      <c r="OCO91" s="197"/>
      <c r="OCP91" s="197"/>
      <c r="OCQ91" s="197"/>
      <c r="OCR91" s="197"/>
      <c r="OCS91" s="197"/>
      <c r="OCT91" s="197"/>
      <c r="OCU91" s="197"/>
      <c r="OCV91" s="197"/>
      <c r="OCW91" s="197"/>
      <c r="OCX91" s="197"/>
      <c r="OCY91" s="197"/>
      <c r="OCZ91" s="197"/>
      <c r="ODA91" s="197"/>
      <c r="ODB91" s="197"/>
      <c r="ODC91" s="197"/>
      <c r="ODD91" s="197"/>
      <c r="ODE91" s="197"/>
      <c r="ODF91" s="197"/>
      <c r="ODG91" s="197"/>
      <c r="ODH91" s="197"/>
      <c r="ODI91" s="197"/>
      <c r="ODJ91" s="197"/>
      <c r="ODK91" s="197"/>
      <c r="ODL91" s="197"/>
      <c r="ODM91" s="197"/>
      <c r="ODN91" s="197"/>
      <c r="ODO91" s="197"/>
      <c r="ODP91" s="197"/>
      <c r="ODQ91" s="197"/>
      <c r="ODR91" s="197"/>
      <c r="ODS91" s="197"/>
      <c r="ODT91" s="197"/>
      <c r="ODU91" s="197"/>
      <c r="ODV91" s="197"/>
      <c r="ODW91" s="197"/>
      <c r="ODX91" s="197"/>
      <c r="ODY91" s="197"/>
      <c r="ODZ91" s="197"/>
      <c r="OEA91" s="197"/>
      <c r="OEB91" s="197"/>
      <c r="OEC91" s="197"/>
      <c r="OED91" s="197"/>
      <c r="OEE91" s="197"/>
      <c r="OEF91" s="197"/>
      <c r="OEG91" s="197"/>
      <c r="OEH91" s="197"/>
      <c r="OEI91" s="197"/>
      <c r="OEJ91" s="197"/>
      <c r="OEK91" s="197"/>
      <c r="OEL91" s="197"/>
      <c r="OEM91" s="197"/>
      <c r="OEN91" s="197"/>
      <c r="OEO91" s="197"/>
      <c r="OEP91" s="197"/>
      <c r="OEQ91" s="197"/>
      <c r="OER91" s="197"/>
      <c r="OES91" s="197"/>
      <c r="OET91" s="197"/>
      <c r="OEU91" s="197"/>
      <c r="OEV91" s="197"/>
      <c r="OEW91" s="197"/>
      <c r="OEX91" s="197"/>
      <c r="OEY91" s="197"/>
      <c r="OEZ91" s="197"/>
      <c r="OFA91" s="197"/>
      <c r="OFB91" s="197"/>
      <c r="OFC91" s="197"/>
      <c r="OFD91" s="197"/>
      <c r="OFE91" s="197"/>
      <c r="OFF91" s="197"/>
      <c r="OFG91" s="197"/>
      <c r="OFH91" s="197"/>
      <c r="OFI91" s="197"/>
      <c r="OFJ91" s="197"/>
      <c r="OFK91" s="197"/>
      <c r="OFL91" s="197"/>
      <c r="OFM91" s="197"/>
      <c r="OFN91" s="197"/>
      <c r="OFO91" s="197"/>
      <c r="OFP91" s="197"/>
      <c r="OFQ91" s="197"/>
      <c r="OFR91" s="197"/>
      <c r="OFS91" s="197"/>
      <c r="OFT91" s="197"/>
      <c r="OFU91" s="197"/>
      <c r="OFV91" s="197"/>
      <c r="OFW91" s="197"/>
      <c r="OFX91" s="197"/>
      <c r="OFY91" s="197"/>
      <c r="OFZ91" s="197"/>
      <c r="OGA91" s="197"/>
      <c r="OGB91" s="197"/>
      <c r="OGC91" s="197"/>
      <c r="OGD91" s="197"/>
      <c r="OGE91" s="197"/>
      <c r="OGF91" s="197"/>
      <c r="OGG91" s="197"/>
      <c r="OGH91" s="197"/>
      <c r="OGI91" s="197"/>
      <c r="OGJ91" s="197"/>
      <c r="OGK91" s="197"/>
      <c r="OGL91" s="197"/>
      <c r="OGM91" s="197"/>
      <c r="OGN91" s="197"/>
      <c r="OGO91" s="197"/>
      <c r="OGP91" s="197"/>
      <c r="OGQ91" s="197"/>
      <c r="OGR91" s="197"/>
      <c r="OGS91" s="197"/>
      <c r="OGT91" s="197"/>
      <c r="OGU91" s="197"/>
      <c r="OGV91" s="197"/>
      <c r="OGW91" s="197"/>
      <c r="OGX91" s="197"/>
      <c r="OGY91" s="197"/>
      <c r="OGZ91" s="197"/>
      <c r="OHA91" s="197"/>
      <c r="OHB91" s="197"/>
      <c r="OHC91" s="197"/>
      <c r="OHD91" s="197"/>
      <c r="OHE91" s="197"/>
      <c r="OHF91" s="197"/>
      <c r="OHG91" s="197"/>
      <c r="OHH91" s="197"/>
      <c r="OHI91" s="197"/>
      <c r="OHJ91" s="197"/>
      <c r="OHK91" s="197"/>
      <c r="OHL91" s="197"/>
      <c r="OHM91" s="197"/>
      <c r="OHN91" s="197"/>
      <c r="OHO91" s="197"/>
      <c r="OHP91" s="197"/>
      <c r="OHQ91" s="197"/>
      <c r="OHR91" s="197"/>
      <c r="OHS91" s="197"/>
      <c r="OHT91" s="197"/>
      <c r="OHU91" s="197"/>
      <c r="OHV91" s="197"/>
      <c r="OHW91" s="197"/>
      <c r="OHX91" s="197"/>
      <c r="OHY91" s="197"/>
      <c r="OHZ91" s="197"/>
      <c r="OIA91" s="197"/>
      <c r="OIB91" s="197"/>
      <c r="OIC91" s="197"/>
      <c r="OID91" s="197"/>
      <c r="OIE91" s="197"/>
      <c r="OIF91" s="197"/>
      <c r="OIG91" s="197"/>
      <c r="OIH91" s="197"/>
      <c r="OII91" s="197"/>
      <c r="OIJ91" s="197"/>
      <c r="OIK91" s="197"/>
      <c r="OIL91" s="197"/>
      <c r="OIM91" s="197"/>
      <c r="OIN91" s="197"/>
      <c r="OIO91" s="197"/>
      <c r="OIP91" s="197"/>
      <c r="OIQ91" s="197"/>
      <c r="OIR91" s="197"/>
      <c r="OIS91" s="197"/>
      <c r="OIT91" s="197"/>
      <c r="OIU91" s="197"/>
      <c r="OIV91" s="197"/>
      <c r="OIW91" s="197"/>
      <c r="OIX91" s="197"/>
      <c r="OIY91" s="197"/>
      <c r="OIZ91" s="197"/>
      <c r="OJA91" s="197"/>
      <c r="OJB91" s="197"/>
      <c r="OJC91" s="197"/>
      <c r="OJD91" s="197"/>
      <c r="OJE91" s="197"/>
      <c r="OJF91" s="197"/>
      <c r="OJG91" s="197"/>
      <c r="OJH91" s="197"/>
      <c r="OJI91" s="197"/>
      <c r="OJJ91" s="197"/>
      <c r="OJK91" s="197"/>
      <c r="OJL91" s="197"/>
      <c r="OJM91" s="197"/>
      <c r="OJN91" s="197"/>
      <c r="OJO91" s="197"/>
      <c r="OJP91" s="197"/>
      <c r="OJQ91" s="197"/>
      <c r="OJR91" s="197"/>
      <c r="OJS91" s="197"/>
      <c r="OJT91" s="197"/>
      <c r="OJU91" s="197"/>
      <c r="OJV91" s="197"/>
      <c r="OJW91" s="197"/>
      <c r="OJX91" s="197"/>
      <c r="OJY91" s="197"/>
      <c r="OJZ91" s="197"/>
      <c r="OKA91" s="197"/>
      <c r="OKB91" s="197"/>
      <c r="OKC91" s="197"/>
      <c r="OKD91" s="197"/>
      <c r="OKE91" s="197"/>
      <c r="OKF91" s="197"/>
      <c r="OKG91" s="197"/>
      <c r="OKH91" s="197"/>
      <c r="OKI91" s="197"/>
      <c r="OKJ91" s="197"/>
      <c r="OKK91" s="197"/>
      <c r="OKL91" s="197"/>
      <c r="OKM91" s="197"/>
      <c r="OKN91" s="197"/>
      <c r="OKO91" s="197"/>
      <c r="OKP91" s="197"/>
      <c r="OKQ91" s="197"/>
      <c r="OKR91" s="197"/>
      <c r="OKS91" s="197"/>
      <c r="OKT91" s="197"/>
      <c r="OKU91" s="197"/>
      <c r="OKV91" s="197"/>
      <c r="OKW91" s="197"/>
      <c r="OKX91" s="197"/>
      <c r="OKY91" s="197"/>
      <c r="OKZ91" s="197"/>
      <c r="OLA91" s="197"/>
      <c r="OLB91" s="197"/>
      <c r="OLC91" s="197"/>
      <c r="OLD91" s="197"/>
      <c r="OLE91" s="197"/>
      <c r="OLF91" s="197"/>
      <c r="OLG91" s="197"/>
      <c r="OLH91" s="197"/>
      <c r="OLI91" s="197"/>
      <c r="OLJ91" s="197"/>
      <c r="OLK91" s="197"/>
      <c r="OLL91" s="197"/>
      <c r="OLM91" s="197"/>
      <c r="OLN91" s="197"/>
      <c r="OLO91" s="197"/>
      <c r="OLP91" s="197"/>
      <c r="OLQ91" s="197"/>
      <c r="OLR91" s="197"/>
      <c r="OLS91" s="197"/>
      <c r="OLT91" s="197"/>
      <c r="OLU91" s="197"/>
      <c r="OLV91" s="197"/>
      <c r="OLW91" s="197"/>
      <c r="OLX91" s="197"/>
      <c r="OLY91" s="197"/>
      <c r="OLZ91" s="197"/>
      <c r="OMA91" s="197"/>
      <c r="OMB91" s="197"/>
      <c r="OMC91" s="197"/>
      <c r="OMD91" s="197"/>
      <c r="OME91" s="197"/>
      <c r="OMF91" s="197"/>
      <c r="OMG91" s="197"/>
      <c r="OMH91" s="197"/>
      <c r="OMI91" s="197"/>
      <c r="OMJ91" s="197"/>
      <c r="OMK91" s="197"/>
      <c r="OML91" s="197"/>
      <c r="OMM91" s="197"/>
      <c r="OMN91" s="197"/>
      <c r="OMO91" s="197"/>
      <c r="OMP91" s="197"/>
      <c r="OMQ91" s="197"/>
      <c r="OMR91" s="197"/>
      <c r="OMS91" s="197"/>
      <c r="OMT91" s="197"/>
      <c r="OMU91" s="197"/>
      <c r="OMV91" s="197"/>
      <c r="OMW91" s="197"/>
      <c r="OMX91" s="197"/>
      <c r="OMY91" s="197"/>
      <c r="OMZ91" s="197"/>
      <c r="ONA91" s="197"/>
      <c r="ONB91" s="197"/>
      <c r="ONC91" s="197"/>
      <c r="OND91" s="197"/>
      <c r="ONE91" s="197"/>
      <c r="ONF91" s="197"/>
      <c r="ONG91" s="197"/>
      <c r="ONH91" s="197"/>
      <c r="ONI91" s="197"/>
      <c r="ONJ91" s="197"/>
      <c r="ONK91" s="197"/>
      <c r="ONL91" s="197"/>
      <c r="ONM91" s="197"/>
      <c r="ONN91" s="197"/>
      <c r="ONO91" s="197"/>
      <c r="ONP91" s="197"/>
      <c r="ONQ91" s="197"/>
      <c r="ONR91" s="197"/>
      <c r="ONS91" s="197"/>
      <c r="ONT91" s="197"/>
      <c r="ONU91" s="197"/>
      <c r="ONV91" s="197"/>
      <c r="ONW91" s="197"/>
      <c r="ONX91" s="197"/>
      <c r="ONY91" s="197"/>
      <c r="ONZ91" s="197"/>
      <c r="OOA91" s="197"/>
      <c r="OOB91" s="197"/>
      <c r="OOC91" s="197"/>
      <c r="OOD91" s="197"/>
      <c r="OOE91" s="197"/>
      <c r="OOF91" s="197"/>
      <c r="OOG91" s="197"/>
      <c r="OOH91" s="197"/>
      <c r="OOI91" s="197"/>
      <c r="OOJ91" s="197"/>
      <c r="OOK91" s="197"/>
      <c r="OOL91" s="197"/>
      <c r="OOM91" s="197"/>
      <c r="OON91" s="197"/>
      <c r="OOO91" s="197"/>
      <c r="OOP91" s="197"/>
      <c r="OOQ91" s="197"/>
      <c r="OOR91" s="197"/>
      <c r="OOS91" s="197"/>
      <c r="OOT91" s="197"/>
      <c r="OOU91" s="197"/>
      <c r="OOV91" s="197"/>
      <c r="OOW91" s="197"/>
      <c r="OOX91" s="197"/>
      <c r="OOY91" s="197"/>
      <c r="OOZ91" s="197"/>
      <c r="OPA91" s="197"/>
      <c r="OPB91" s="197"/>
      <c r="OPC91" s="197"/>
      <c r="OPD91" s="197"/>
      <c r="OPE91" s="197"/>
      <c r="OPF91" s="197"/>
      <c r="OPG91" s="197"/>
      <c r="OPH91" s="197"/>
      <c r="OPI91" s="197"/>
      <c r="OPJ91" s="197"/>
      <c r="OPK91" s="197"/>
      <c r="OPL91" s="197"/>
      <c r="OPM91" s="197"/>
      <c r="OPN91" s="197"/>
      <c r="OPO91" s="197"/>
      <c r="OPP91" s="197"/>
      <c r="OPQ91" s="197"/>
      <c r="OPR91" s="197"/>
      <c r="OPS91" s="197"/>
      <c r="OPT91" s="197"/>
      <c r="OPU91" s="197"/>
      <c r="OPV91" s="197"/>
      <c r="OPW91" s="197"/>
      <c r="OPX91" s="197"/>
      <c r="OPY91" s="197"/>
      <c r="OPZ91" s="197"/>
      <c r="OQA91" s="197"/>
      <c r="OQB91" s="197"/>
      <c r="OQC91" s="197"/>
      <c r="OQD91" s="197"/>
      <c r="OQE91" s="197"/>
      <c r="OQF91" s="197"/>
      <c r="OQG91" s="197"/>
      <c r="OQH91" s="197"/>
      <c r="OQI91" s="197"/>
      <c r="OQJ91" s="197"/>
      <c r="OQK91" s="197"/>
      <c r="OQL91" s="197"/>
      <c r="OQM91" s="197"/>
      <c r="OQN91" s="197"/>
      <c r="OQO91" s="197"/>
      <c r="OQP91" s="197"/>
      <c r="OQQ91" s="197"/>
      <c r="OQR91" s="197"/>
      <c r="OQS91" s="197"/>
      <c r="OQT91" s="197"/>
      <c r="OQU91" s="197"/>
      <c r="OQV91" s="197"/>
      <c r="OQW91" s="197"/>
      <c r="OQX91" s="197"/>
      <c r="OQY91" s="197"/>
      <c r="OQZ91" s="197"/>
      <c r="ORA91" s="197"/>
      <c r="ORB91" s="197"/>
      <c r="ORC91" s="197"/>
      <c r="ORD91" s="197"/>
      <c r="ORE91" s="197"/>
      <c r="ORF91" s="197"/>
      <c r="ORG91" s="197"/>
      <c r="ORH91" s="197"/>
      <c r="ORI91" s="197"/>
      <c r="ORJ91" s="197"/>
      <c r="ORK91" s="197"/>
      <c r="ORL91" s="197"/>
      <c r="ORM91" s="197"/>
      <c r="ORN91" s="197"/>
      <c r="ORO91" s="197"/>
      <c r="ORP91" s="197"/>
      <c r="ORQ91" s="197"/>
      <c r="ORR91" s="197"/>
      <c r="ORS91" s="197"/>
      <c r="ORT91" s="197"/>
      <c r="ORU91" s="197"/>
      <c r="ORV91" s="197"/>
      <c r="ORW91" s="197"/>
      <c r="ORX91" s="197"/>
      <c r="ORY91" s="197"/>
      <c r="ORZ91" s="197"/>
      <c r="OSA91" s="197"/>
      <c r="OSB91" s="197"/>
      <c r="OSC91" s="197"/>
      <c r="OSD91" s="197"/>
      <c r="OSE91" s="197"/>
      <c r="OSF91" s="197"/>
      <c r="OSG91" s="197"/>
      <c r="OSH91" s="197"/>
      <c r="OSI91" s="197"/>
      <c r="OSJ91" s="197"/>
      <c r="OSK91" s="197"/>
      <c r="OSL91" s="197"/>
      <c r="OSM91" s="197"/>
      <c r="OSN91" s="197"/>
      <c r="OSO91" s="197"/>
      <c r="OSP91" s="197"/>
      <c r="OSQ91" s="197"/>
      <c r="OSR91" s="197"/>
      <c r="OSS91" s="197"/>
      <c r="OST91" s="197"/>
      <c r="OSU91" s="197"/>
      <c r="OSV91" s="197"/>
      <c r="OSW91" s="197"/>
      <c r="OSX91" s="197"/>
      <c r="OSY91" s="197"/>
      <c r="OSZ91" s="197"/>
      <c r="OTA91" s="197"/>
      <c r="OTB91" s="197"/>
      <c r="OTC91" s="197"/>
      <c r="OTD91" s="197"/>
      <c r="OTE91" s="197"/>
      <c r="OTF91" s="197"/>
      <c r="OTG91" s="197"/>
      <c r="OTH91" s="197"/>
      <c r="OTI91" s="197"/>
      <c r="OTJ91" s="197"/>
      <c r="OTK91" s="197"/>
      <c r="OTL91" s="197"/>
      <c r="OTM91" s="197"/>
      <c r="OTN91" s="197"/>
      <c r="OTO91" s="197"/>
      <c r="OTP91" s="197"/>
      <c r="OTQ91" s="197"/>
      <c r="OTR91" s="197"/>
      <c r="OTS91" s="197"/>
      <c r="OTT91" s="197"/>
      <c r="OTU91" s="197"/>
      <c r="OTV91" s="197"/>
      <c r="OTW91" s="197"/>
      <c r="OTX91" s="197"/>
      <c r="OTY91" s="197"/>
      <c r="OTZ91" s="197"/>
      <c r="OUA91" s="197"/>
      <c r="OUB91" s="197"/>
      <c r="OUC91" s="197"/>
      <c r="OUD91" s="197"/>
      <c r="OUE91" s="197"/>
      <c r="OUF91" s="197"/>
      <c r="OUG91" s="197"/>
      <c r="OUH91" s="197"/>
      <c r="OUI91" s="197"/>
      <c r="OUJ91" s="197"/>
      <c r="OUK91" s="197"/>
      <c r="OUL91" s="197"/>
      <c r="OUM91" s="197"/>
      <c r="OUN91" s="197"/>
      <c r="OUO91" s="197"/>
      <c r="OUP91" s="197"/>
      <c r="OUQ91" s="197"/>
      <c r="OUR91" s="197"/>
      <c r="OUS91" s="197"/>
      <c r="OUT91" s="197"/>
      <c r="OUU91" s="197"/>
      <c r="OUV91" s="197"/>
      <c r="OUW91" s="197"/>
      <c r="OUX91" s="197"/>
      <c r="OUY91" s="197"/>
      <c r="OUZ91" s="197"/>
      <c r="OVA91" s="197"/>
      <c r="OVB91" s="197"/>
      <c r="OVC91" s="197"/>
      <c r="OVD91" s="197"/>
      <c r="OVE91" s="197"/>
      <c r="OVF91" s="197"/>
      <c r="OVG91" s="197"/>
      <c r="OVH91" s="197"/>
      <c r="OVI91" s="197"/>
      <c r="OVJ91" s="197"/>
      <c r="OVK91" s="197"/>
      <c r="OVL91" s="197"/>
      <c r="OVM91" s="197"/>
      <c r="OVN91" s="197"/>
      <c r="OVO91" s="197"/>
      <c r="OVP91" s="197"/>
      <c r="OVQ91" s="197"/>
      <c r="OVR91" s="197"/>
      <c r="OVS91" s="197"/>
      <c r="OVT91" s="197"/>
      <c r="OVU91" s="197"/>
      <c r="OVV91" s="197"/>
      <c r="OVW91" s="197"/>
      <c r="OVX91" s="197"/>
      <c r="OVY91" s="197"/>
      <c r="OVZ91" s="197"/>
      <c r="OWA91" s="197"/>
      <c r="OWB91" s="197"/>
      <c r="OWC91" s="197"/>
      <c r="OWD91" s="197"/>
      <c r="OWE91" s="197"/>
      <c r="OWF91" s="197"/>
      <c r="OWG91" s="197"/>
      <c r="OWH91" s="197"/>
      <c r="OWI91" s="197"/>
      <c r="OWJ91" s="197"/>
      <c r="OWK91" s="197"/>
      <c r="OWL91" s="197"/>
      <c r="OWM91" s="197"/>
      <c r="OWN91" s="197"/>
      <c r="OWO91" s="197"/>
      <c r="OWP91" s="197"/>
      <c r="OWQ91" s="197"/>
      <c r="OWR91" s="197"/>
      <c r="OWS91" s="197"/>
      <c r="OWT91" s="197"/>
      <c r="OWU91" s="197"/>
      <c r="OWV91" s="197"/>
      <c r="OWW91" s="197"/>
      <c r="OWX91" s="197"/>
      <c r="OWY91" s="197"/>
      <c r="OWZ91" s="197"/>
      <c r="OXA91" s="197"/>
      <c r="OXB91" s="197"/>
      <c r="OXC91" s="197"/>
      <c r="OXD91" s="197"/>
      <c r="OXE91" s="197"/>
      <c r="OXF91" s="197"/>
      <c r="OXG91" s="197"/>
      <c r="OXH91" s="197"/>
      <c r="OXI91" s="197"/>
      <c r="OXJ91" s="197"/>
      <c r="OXK91" s="197"/>
      <c r="OXL91" s="197"/>
      <c r="OXM91" s="197"/>
      <c r="OXN91" s="197"/>
      <c r="OXO91" s="197"/>
      <c r="OXP91" s="197"/>
      <c r="OXQ91" s="197"/>
      <c r="OXR91" s="197"/>
      <c r="OXS91" s="197"/>
      <c r="OXT91" s="197"/>
      <c r="OXU91" s="197"/>
      <c r="OXV91" s="197"/>
      <c r="OXW91" s="197"/>
      <c r="OXX91" s="197"/>
      <c r="OXY91" s="197"/>
      <c r="OXZ91" s="197"/>
      <c r="OYA91" s="197"/>
      <c r="OYB91" s="197"/>
      <c r="OYC91" s="197"/>
      <c r="OYD91" s="197"/>
      <c r="OYE91" s="197"/>
      <c r="OYF91" s="197"/>
      <c r="OYG91" s="197"/>
      <c r="OYH91" s="197"/>
      <c r="OYI91" s="197"/>
      <c r="OYJ91" s="197"/>
      <c r="OYK91" s="197"/>
      <c r="OYL91" s="197"/>
      <c r="OYM91" s="197"/>
      <c r="OYN91" s="197"/>
      <c r="OYO91" s="197"/>
      <c r="OYP91" s="197"/>
      <c r="OYQ91" s="197"/>
      <c r="OYR91" s="197"/>
      <c r="OYS91" s="197"/>
      <c r="OYT91" s="197"/>
      <c r="OYU91" s="197"/>
      <c r="OYV91" s="197"/>
      <c r="OYW91" s="197"/>
      <c r="OYX91" s="197"/>
      <c r="OYY91" s="197"/>
      <c r="OYZ91" s="197"/>
      <c r="OZA91" s="197"/>
      <c r="OZB91" s="197"/>
      <c r="OZC91" s="197"/>
      <c r="OZD91" s="197"/>
      <c r="OZE91" s="197"/>
      <c r="OZF91" s="197"/>
      <c r="OZG91" s="197"/>
      <c r="OZH91" s="197"/>
      <c r="OZI91" s="197"/>
      <c r="OZJ91" s="197"/>
      <c r="OZK91" s="197"/>
      <c r="OZL91" s="197"/>
      <c r="OZM91" s="197"/>
      <c r="OZN91" s="197"/>
      <c r="OZO91" s="197"/>
      <c r="OZP91" s="197"/>
      <c r="OZQ91" s="197"/>
      <c r="OZR91" s="197"/>
      <c r="OZS91" s="197"/>
      <c r="OZT91" s="197"/>
      <c r="OZU91" s="197"/>
      <c r="OZV91" s="197"/>
      <c r="OZW91" s="197"/>
      <c r="OZX91" s="197"/>
      <c r="OZY91" s="197"/>
      <c r="OZZ91" s="197"/>
      <c r="PAA91" s="197"/>
      <c r="PAB91" s="197"/>
      <c r="PAC91" s="197"/>
      <c r="PAD91" s="197"/>
      <c r="PAE91" s="197"/>
      <c r="PAF91" s="197"/>
      <c r="PAG91" s="197"/>
      <c r="PAH91" s="197"/>
      <c r="PAI91" s="197"/>
      <c r="PAJ91" s="197"/>
      <c r="PAK91" s="197"/>
      <c r="PAL91" s="197"/>
      <c r="PAM91" s="197"/>
      <c r="PAN91" s="197"/>
      <c r="PAO91" s="197"/>
      <c r="PAP91" s="197"/>
      <c r="PAQ91" s="197"/>
      <c r="PAR91" s="197"/>
      <c r="PAS91" s="197"/>
      <c r="PAT91" s="197"/>
      <c r="PAU91" s="197"/>
      <c r="PAV91" s="197"/>
      <c r="PAW91" s="197"/>
      <c r="PAX91" s="197"/>
      <c r="PAY91" s="197"/>
      <c r="PAZ91" s="197"/>
      <c r="PBA91" s="197"/>
      <c r="PBB91" s="197"/>
      <c r="PBC91" s="197"/>
      <c r="PBD91" s="197"/>
      <c r="PBE91" s="197"/>
      <c r="PBF91" s="197"/>
      <c r="PBG91" s="197"/>
      <c r="PBH91" s="197"/>
      <c r="PBI91" s="197"/>
      <c r="PBJ91" s="197"/>
      <c r="PBK91" s="197"/>
      <c r="PBL91" s="197"/>
      <c r="PBM91" s="197"/>
      <c r="PBN91" s="197"/>
      <c r="PBO91" s="197"/>
      <c r="PBP91" s="197"/>
      <c r="PBQ91" s="197"/>
      <c r="PBR91" s="197"/>
      <c r="PBS91" s="197"/>
      <c r="PBT91" s="197"/>
      <c r="PBU91" s="197"/>
      <c r="PBV91" s="197"/>
      <c r="PBW91" s="197"/>
      <c r="PBX91" s="197"/>
      <c r="PBY91" s="197"/>
      <c r="PBZ91" s="197"/>
      <c r="PCA91" s="197"/>
      <c r="PCB91" s="197"/>
      <c r="PCC91" s="197"/>
      <c r="PCD91" s="197"/>
      <c r="PCE91" s="197"/>
      <c r="PCF91" s="197"/>
      <c r="PCG91" s="197"/>
      <c r="PCH91" s="197"/>
      <c r="PCI91" s="197"/>
      <c r="PCJ91" s="197"/>
      <c r="PCK91" s="197"/>
      <c r="PCL91" s="197"/>
      <c r="PCM91" s="197"/>
      <c r="PCN91" s="197"/>
      <c r="PCO91" s="197"/>
      <c r="PCP91" s="197"/>
      <c r="PCQ91" s="197"/>
      <c r="PCR91" s="197"/>
      <c r="PCS91" s="197"/>
      <c r="PCT91" s="197"/>
      <c r="PCU91" s="197"/>
      <c r="PCV91" s="197"/>
      <c r="PCW91" s="197"/>
      <c r="PCX91" s="197"/>
      <c r="PCY91" s="197"/>
      <c r="PCZ91" s="197"/>
      <c r="PDA91" s="197"/>
      <c r="PDB91" s="197"/>
      <c r="PDC91" s="197"/>
      <c r="PDD91" s="197"/>
      <c r="PDE91" s="197"/>
      <c r="PDF91" s="197"/>
      <c r="PDG91" s="197"/>
      <c r="PDH91" s="197"/>
      <c r="PDI91" s="197"/>
      <c r="PDJ91" s="197"/>
      <c r="PDK91" s="197"/>
      <c r="PDL91" s="197"/>
      <c r="PDM91" s="197"/>
      <c r="PDN91" s="197"/>
      <c r="PDO91" s="197"/>
      <c r="PDP91" s="197"/>
      <c r="PDQ91" s="197"/>
      <c r="PDR91" s="197"/>
      <c r="PDS91" s="197"/>
      <c r="PDT91" s="197"/>
      <c r="PDU91" s="197"/>
      <c r="PDV91" s="197"/>
      <c r="PDW91" s="197"/>
      <c r="PDX91" s="197"/>
      <c r="PDY91" s="197"/>
      <c r="PDZ91" s="197"/>
      <c r="PEA91" s="197"/>
      <c r="PEB91" s="197"/>
      <c r="PEC91" s="197"/>
      <c r="PED91" s="197"/>
      <c r="PEE91" s="197"/>
      <c r="PEF91" s="197"/>
      <c r="PEG91" s="197"/>
      <c r="PEH91" s="197"/>
      <c r="PEI91" s="197"/>
      <c r="PEJ91" s="197"/>
      <c r="PEK91" s="197"/>
      <c r="PEL91" s="197"/>
      <c r="PEM91" s="197"/>
      <c r="PEN91" s="197"/>
      <c r="PEO91" s="197"/>
      <c r="PEP91" s="197"/>
      <c r="PEQ91" s="197"/>
      <c r="PER91" s="197"/>
      <c r="PES91" s="197"/>
      <c r="PET91" s="197"/>
      <c r="PEU91" s="197"/>
      <c r="PEV91" s="197"/>
      <c r="PEW91" s="197"/>
      <c r="PEX91" s="197"/>
      <c r="PEY91" s="197"/>
      <c r="PEZ91" s="197"/>
      <c r="PFA91" s="197"/>
      <c r="PFB91" s="197"/>
      <c r="PFC91" s="197"/>
      <c r="PFD91" s="197"/>
      <c r="PFE91" s="197"/>
      <c r="PFF91" s="197"/>
      <c r="PFG91" s="197"/>
      <c r="PFH91" s="197"/>
      <c r="PFI91" s="197"/>
      <c r="PFJ91" s="197"/>
      <c r="PFK91" s="197"/>
      <c r="PFL91" s="197"/>
      <c r="PFM91" s="197"/>
      <c r="PFN91" s="197"/>
      <c r="PFO91" s="197"/>
      <c r="PFP91" s="197"/>
      <c r="PFQ91" s="197"/>
      <c r="PFR91" s="197"/>
      <c r="PFS91" s="197"/>
      <c r="PFT91" s="197"/>
      <c r="PFU91" s="197"/>
      <c r="PFV91" s="197"/>
      <c r="PFW91" s="197"/>
      <c r="PFX91" s="197"/>
      <c r="PFY91" s="197"/>
      <c r="PFZ91" s="197"/>
      <c r="PGA91" s="197"/>
      <c r="PGB91" s="197"/>
      <c r="PGC91" s="197"/>
      <c r="PGD91" s="197"/>
      <c r="PGE91" s="197"/>
      <c r="PGF91" s="197"/>
      <c r="PGG91" s="197"/>
      <c r="PGH91" s="197"/>
      <c r="PGI91" s="197"/>
      <c r="PGJ91" s="197"/>
      <c r="PGK91" s="197"/>
      <c r="PGL91" s="197"/>
      <c r="PGM91" s="197"/>
      <c r="PGN91" s="197"/>
      <c r="PGO91" s="197"/>
      <c r="PGP91" s="197"/>
      <c r="PGQ91" s="197"/>
      <c r="PGR91" s="197"/>
      <c r="PGS91" s="197"/>
      <c r="PGT91" s="197"/>
      <c r="PGU91" s="197"/>
      <c r="PGV91" s="197"/>
      <c r="PGW91" s="197"/>
      <c r="PGX91" s="197"/>
      <c r="PGY91" s="197"/>
      <c r="PGZ91" s="197"/>
      <c r="PHA91" s="197"/>
      <c r="PHB91" s="197"/>
      <c r="PHC91" s="197"/>
      <c r="PHD91" s="197"/>
      <c r="PHE91" s="197"/>
      <c r="PHF91" s="197"/>
      <c r="PHG91" s="197"/>
      <c r="PHH91" s="197"/>
      <c r="PHI91" s="197"/>
      <c r="PHJ91" s="197"/>
      <c r="PHK91" s="197"/>
      <c r="PHL91" s="197"/>
      <c r="PHM91" s="197"/>
      <c r="PHN91" s="197"/>
      <c r="PHO91" s="197"/>
      <c r="PHP91" s="197"/>
      <c r="PHQ91" s="197"/>
      <c r="PHR91" s="197"/>
      <c r="PHS91" s="197"/>
      <c r="PHT91" s="197"/>
      <c r="PHU91" s="197"/>
      <c r="PHV91" s="197"/>
      <c r="PHW91" s="197"/>
      <c r="PHX91" s="197"/>
      <c r="PHY91" s="197"/>
      <c r="PHZ91" s="197"/>
      <c r="PIA91" s="197"/>
      <c r="PIB91" s="197"/>
      <c r="PIC91" s="197"/>
      <c r="PID91" s="197"/>
      <c r="PIE91" s="197"/>
      <c r="PIF91" s="197"/>
      <c r="PIG91" s="197"/>
      <c r="PIH91" s="197"/>
      <c r="PII91" s="197"/>
      <c r="PIJ91" s="197"/>
      <c r="PIK91" s="197"/>
      <c r="PIL91" s="197"/>
      <c r="PIM91" s="197"/>
      <c r="PIN91" s="197"/>
      <c r="PIO91" s="197"/>
      <c r="PIP91" s="197"/>
      <c r="PIQ91" s="197"/>
      <c r="PIR91" s="197"/>
      <c r="PIS91" s="197"/>
      <c r="PIT91" s="197"/>
      <c r="PIU91" s="197"/>
      <c r="PIV91" s="197"/>
      <c r="PIW91" s="197"/>
      <c r="PIX91" s="197"/>
      <c r="PIY91" s="197"/>
      <c r="PIZ91" s="197"/>
      <c r="PJA91" s="197"/>
      <c r="PJB91" s="197"/>
      <c r="PJC91" s="197"/>
      <c r="PJD91" s="197"/>
      <c r="PJE91" s="197"/>
      <c r="PJF91" s="197"/>
      <c r="PJG91" s="197"/>
      <c r="PJH91" s="197"/>
      <c r="PJI91" s="197"/>
      <c r="PJJ91" s="197"/>
      <c r="PJK91" s="197"/>
      <c r="PJL91" s="197"/>
      <c r="PJM91" s="197"/>
      <c r="PJN91" s="197"/>
      <c r="PJO91" s="197"/>
      <c r="PJP91" s="197"/>
      <c r="PJQ91" s="197"/>
      <c r="PJR91" s="197"/>
      <c r="PJS91" s="197"/>
      <c r="PJT91" s="197"/>
      <c r="PJU91" s="197"/>
      <c r="PJV91" s="197"/>
      <c r="PJW91" s="197"/>
      <c r="PJX91" s="197"/>
      <c r="PJY91" s="197"/>
      <c r="PJZ91" s="197"/>
      <c r="PKA91" s="197"/>
      <c r="PKB91" s="197"/>
      <c r="PKC91" s="197"/>
      <c r="PKD91" s="197"/>
      <c r="PKE91" s="197"/>
      <c r="PKF91" s="197"/>
      <c r="PKG91" s="197"/>
      <c r="PKH91" s="197"/>
      <c r="PKI91" s="197"/>
      <c r="PKJ91" s="197"/>
      <c r="PKK91" s="197"/>
      <c r="PKL91" s="197"/>
      <c r="PKM91" s="197"/>
      <c r="PKN91" s="197"/>
      <c r="PKO91" s="197"/>
      <c r="PKP91" s="197"/>
      <c r="PKQ91" s="197"/>
      <c r="PKR91" s="197"/>
      <c r="PKS91" s="197"/>
      <c r="PKT91" s="197"/>
      <c r="PKU91" s="197"/>
      <c r="PKV91" s="197"/>
      <c r="PKW91" s="197"/>
      <c r="PKX91" s="197"/>
      <c r="PKY91" s="197"/>
      <c r="PKZ91" s="197"/>
      <c r="PLA91" s="197"/>
      <c r="PLB91" s="197"/>
      <c r="PLC91" s="197"/>
      <c r="PLD91" s="197"/>
      <c r="PLE91" s="197"/>
      <c r="PLF91" s="197"/>
      <c r="PLG91" s="197"/>
      <c r="PLH91" s="197"/>
      <c r="PLI91" s="197"/>
      <c r="PLJ91" s="197"/>
      <c r="PLK91" s="197"/>
      <c r="PLL91" s="197"/>
      <c r="PLM91" s="197"/>
      <c r="PLN91" s="197"/>
      <c r="PLO91" s="197"/>
      <c r="PLP91" s="197"/>
      <c r="PLQ91" s="197"/>
      <c r="PLR91" s="197"/>
      <c r="PLS91" s="197"/>
      <c r="PLT91" s="197"/>
      <c r="PLU91" s="197"/>
      <c r="PLV91" s="197"/>
      <c r="PLW91" s="197"/>
      <c r="PLX91" s="197"/>
      <c r="PLY91" s="197"/>
      <c r="PLZ91" s="197"/>
      <c r="PMA91" s="197"/>
      <c r="PMB91" s="197"/>
      <c r="PMC91" s="197"/>
      <c r="PMD91" s="197"/>
      <c r="PME91" s="197"/>
      <c r="PMF91" s="197"/>
      <c r="PMG91" s="197"/>
      <c r="PMH91" s="197"/>
      <c r="PMI91" s="197"/>
      <c r="PMJ91" s="197"/>
      <c r="PMK91" s="197"/>
      <c r="PML91" s="197"/>
      <c r="PMM91" s="197"/>
      <c r="PMN91" s="197"/>
      <c r="PMO91" s="197"/>
      <c r="PMP91" s="197"/>
      <c r="PMQ91" s="197"/>
      <c r="PMR91" s="197"/>
      <c r="PMS91" s="197"/>
      <c r="PMT91" s="197"/>
      <c r="PMU91" s="197"/>
      <c r="PMV91" s="197"/>
      <c r="PMW91" s="197"/>
      <c r="PMX91" s="197"/>
      <c r="PMY91" s="197"/>
      <c r="PMZ91" s="197"/>
      <c r="PNA91" s="197"/>
      <c r="PNB91" s="197"/>
      <c r="PNC91" s="197"/>
      <c r="PND91" s="197"/>
      <c r="PNE91" s="197"/>
      <c r="PNF91" s="197"/>
      <c r="PNG91" s="197"/>
      <c r="PNH91" s="197"/>
      <c r="PNI91" s="197"/>
      <c r="PNJ91" s="197"/>
      <c r="PNK91" s="197"/>
      <c r="PNL91" s="197"/>
      <c r="PNM91" s="197"/>
      <c r="PNN91" s="197"/>
      <c r="PNO91" s="197"/>
      <c r="PNP91" s="197"/>
      <c r="PNQ91" s="197"/>
      <c r="PNR91" s="197"/>
      <c r="PNS91" s="197"/>
      <c r="PNT91" s="197"/>
      <c r="PNU91" s="197"/>
      <c r="PNV91" s="197"/>
      <c r="PNW91" s="197"/>
      <c r="PNX91" s="197"/>
      <c r="PNY91" s="197"/>
      <c r="PNZ91" s="197"/>
      <c r="POA91" s="197"/>
      <c r="POB91" s="197"/>
      <c r="POC91" s="197"/>
      <c r="POD91" s="197"/>
      <c r="POE91" s="197"/>
      <c r="POF91" s="197"/>
      <c r="POG91" s="197"/>
      <c r="POH91" s="197"/>
      <c r="POI91" s="197"/>
      <c r="POJ91" s="197"/>
      <c r="POK91" s="197"/>
      <c r="POL91" s="197"/>
      <c r="POM91" s="197"/>
      <c r="PON91" s="197"/>
      <c r="POO91" s="197"/>
      <c r="POP91" s="197"/>
      <c r="POQ91" s="197"/>
      <c r="POR91" s="197"/>
      <c r="POS91" s="197"/>
      <c r="POT91" s="197"/>
      <c r="POU91" s="197"/>
      <c r="POV91" s="197"/>
      <c r="POW91" s="197"/>
      <c r="POX91" s="197"/>
      <c r="POY91" s="197"/>
      <c r="POZ91" s="197"/>
      <c r="PPA91" s="197"/>
      <c r="PPB91" s="197"/>
      <c r="PPC91" s="197"/>
      <c r="PPD91" s="197"/>
      <c r="PPE91" s="197"/>
      <c r="PPF91" s="197"/>
      <c r="PPG91" s="197"/>
      <c r="PPH91" s="197"/>
      <c r="PPI91" s="197"/>
      <c r="PPJ91" s="197"/>
      <c r="PPK91" s="197"/>
      <c r="PPL91" s="197"/>
      <c r="PPM91" s="197"/>
      <c r="PPN91" s="197"/>
      <c r="PPO91" s="197"/>
      <c r="PPP91" s="197"/>
      <c r="PPQ91" s="197"/>
      <c r="PPR91" s="197"/>
      <c r="PPS91" s="197"/>
      <c r="PPT91" s="197"/>
      <c r="PPU91" s="197"/>
      <c r="PPV91" s="197"/>
      <c r="PPW91" s="197"/>
      <c r="PPX91" s="197"/>
      <c r="PPY91" s="197"/>
      <c r="PPZ91" s="197"/>
      <c r="PQA91" s="197"/>
      <c r="PQB91" s="197"/>
      <c r="PQC91" s="197"/>
      <c r="PQD91" s="197"/>
      <c r="PQE91" s="197"/>
      <c r="PQF91" s="197"/>
      <c r="PQG91" s="197"/>
      <c r="PQH91" s="197"/>
      <c r="PQI91" s="197"/>
      <c r="PQJ91" s="197"/>
      <c r="PQK91" s="197"/>
      <c r="PQL91" s="197"/>
      <c r="PQM91" s="197"/>
      <c r="PQN91" s="197"/>
      <c r="PQO91" s="197"/>
      <c r="PQP91" s="197"/>
      <c r="PQQ91" s="197"/>
      <c r="PQR91" s="197"/>
      <c r="PQS91" s="197"/>
      <c r="PQT91" s="197"/>
      <c r="PQU91" s="197"/>
      <c r="PQV91" s="197"/>
      <c r="PQW91" s="197"/>
      <c r="PQX91" s="197"/>
      <c r="PQY91" s="197"/>
      <c r="PQZ91" s="197"/>
      <c r="PRA91" s="197"/>
      <c r="PRB91" s="197"/>
      <c r="PRC91" s="197"/>
      <c r="PRD91" s="197"/>
      <c r="PRE91" s="197"/>
      <c r="PRF91" s="197"/>
      <c r="PRG91" s="197"/>
      <c r="PRH91" s="197"/>
      <c r="PRI91" s="197"/>
      <c r="PRJ91" s="197"/>
      <c r="PRK91" s="197"/>
      <c r="PRL91" s="197"/>
      <c r="PRM91" s="197"/>
      <c r="PRN91" s="197"/>
      <c r="PRO91" s="197"/>
      <c r="PRP91" s="197"/>
      <c r="PRQ91" s="197"/>
      <c r="PRR91" s="197"/>
      <c r="PRS91" s="197"/>
      <c r="PRT91" s="197"/>
      <c r="PRU91" s="197"/>
      <c r="PRV91" s="197"/>
      <c r="PRW91" s="197"/>
      <c r="PRX91" s="197"/>
      <c r="PRY91" s="197"/>
      <c r="PRZ91" s="197"/>
      <c r="PSA91" s="197"/>
      <c r="PSB91" s="197"/>
      <c r="PSC91" s="197"/>
      <c r="PSD91" s="197"/>
      <c r="PSE91" s="197"/>
      <c r="PSF91" s="197"/>
      <c r="PSG91" s="197"/>
      <c r="PSH91" s="197"/>
      <c r="PSI91" s="197"/>
      <c r="PSJ91" s="197"/>
      <c r="PSK91" s="197"/>
      <c r="PSL91" s="197"/>
      <c r="PSM91" s="197"/>
      <c r="PSN91" s="197"/>
      <c r="PSO91" s="197"/>
      <c r="PSP91" s="197"/>
      <c r="PSQ91" s="197"/>
      <c r="PSR91" s="197"/>
      <c r="PSS91" s="197"/>
      <c r="PST91" s="197"/>
      <c r="PSU91" s="197"/>
      <c r="PSV91" s="197"/>
      <c r="PSW91" s="197"/>
      <c r="PSX91" s="197"/>
      <c r="PSY91" s="197"/>
      <c r="PSZ91" s="197"/>
      <c r="PTA91" s="197"/>
      <c r="PTB91" s="197"/>
      <c r="PTC91" s="197"/>
      <c r="PTD91" s="197"/>
      <c r="PTE91" s="197"/>
      <c r="PTF91" s="197"/>
      <c r="PTG91" s="197"/>
      <c r="PTH91" s="197"/>
      <c r="PTI91" s="197"/>
      <c r="PTJ91" s="197"/>
      <c r="PTK91" s="197"/>
      <c r="PTL91" s="197"/>
      <c r="PTM91" s="197"/>
      <c r="PTN91" s="197"/>
      <c r="PTO91" s="197"/>
      <c r="PTP91" s="197"/>
      <c r="PTQ91" s="197"/>
      <c r="PTR91" s="197"/>
      <c r="PTS91" s="197"/>
      <c r="PTT91" s="197"/>
      <c r="PTU91" s="197"/>
      <c r="PTV91" s="197"/>
      <c r="PTW91" s="197"/>
      <c r="PTX91" s="197"/>
      <c r="PTY91" s="197"/>
      <c r="PTZ91" s="197"/>
      <c r="PUA91" s="197"/>
      <c r="PUB91" s="197"/>
      <c r="PUC91" s="197"/>
      <c r="PUD91" s="197"/>
      <c r="PUE91" s="197"/>
      <c r="PUF91" s="197"/>
      <c r="PUG91" s="197"/>
      <c r="PUH91" s="197"/>
      <c r="PUI91" s="197"/>
      <c r="PUJ91" s="197"/>
      <c r="PUK91" s="197"/>
      <c r="PUL91" s="197"/>
      <c r="PUM91" s="197"/>
      <c r="PUN91" s="197"/>
      <c r="PUO91" s="197"/>
      <c r="PUP91" s="197"/>
      <c r="PUQ91" s="197"/>
      <c r="PUR91" s="197"/>
      <c r="PUS91" s="197"/>
      <c r="PUT91" s="197"/>
      <c r="PUU91" s="197"/>
      <c r="PUV91" s="197"/>
      <c r="PUW91" s="197"/>
      <c r="PUX91" s="197"/>
      <c r="PUY91" s="197"/>
      <c r="PUZ91" s="197"/>
      <c r="PVA91" s="197"/>
      <c r="PVB91" s="197"/>
      <c r="PVC91" s="197"/>
      <c r="PVD91" s="197"/>
      <c r="PVE91" s="197"/>
      <c r="PVF91" s="197"/>
      <c r="PVG91" s="197"/>
      <c r="PVH91" s="197"/>
      <c r="PVI91" s="197"/>
      <c r="PVJ91" s="197"/>
      <c r="PVK91" s="197"/>
      <c r="PVL91" s="197"/>
      <c r="PVM91" s="197"/>
      <c r="PVN91" s="197"/>
      <c r="PVO91" s="197"/>
      <c r="PVP91" s="197"/>
      <c r="PVQ91" s="197"/>
      <c r="PVR91" s="197"/>
      <c r="PVS91" s="197"/>
      <c r="PVT91" s="197"/>
      <c r="PVU91" s="197"/>
      <c r="PVV91" s="197"/>
      <c r="PVW91" s="197"/>
      <c r="PVX91" s="197"/>
      <c r="PVY91" s="197"/>
      <c r="PVZ91" s="197"/>
      <c r="PWA91" s="197"/>
      <c r="PWB91" s="197"/>
      <c r="PWC91" s="197"/>
      <c r="PWD91" s="197"/>
      <c r="PWE91" s="197"/>
      <c r="PWF91" s="197"/>
      <c r="PWG91" s="197"/>
      <c r="PWH91" s="197"/>
      <c r="PWI91" s="197"/>
      <c r="PWJ91" s="197"/>
      <c r="PWK91" s="197"/>
      <c r="PWL91" s="197"/>
      <c r="PWM91" s="197"/>
      <c r="PWN91" s="197"/>
      <c r="PWO91" s="197"/>
      <c r="PWP91" s="197"/>
      <c r="PWQ91" s="197"/>
      <c r="PWR91" s="197"/>
      <c r="PWS91" s="197"/>
      <c r="PWT91" s="197"/>
      <c r="PWU91" s="197"/>
      <c r="PWV91" s="197"/>
      <c r="PWW91" s="197"/>
      <c r="PWX91" s="197"/>
      <c r="PWY91" s="197"/>
      <c r="PWZ91" s="197"/>
      <c r="PXA91" s="197"/>
      <c r="PXB91" s="197"/>
      <c r="PXC91" s="197"/>
      <c r="PXD91" s="197"/>
      <c r="PXE91" s="197"/>
      <c r="PXF91" s="197"/>
      <c r="PXG91" s="197"/>
      <c r="PXH91" s="197"/>
      <c r="PXI91" s="197"/>
      <c r="PXJ91" s="197"/>
      <c r="PXK91" s="197"/>
      <c r="PXL91" s="197"/>
      <c r="PXM91" s="197"/>
      <c r="PXN91" s="197"/>
      <c r="PXO91" s="197"/>
      <c r="PXP91" s="197"/>
      <c r="PXQ91" s="197"/>
      <c r="PXR91" s="197"/>
      <c r="PXS91" s="197"/>
      <c r="PXT91" s="197"/>
      <c r="PXU91" s="197"/>
      <c r="PXV91" s="197"/>
      <c r="PXW91" s="197"/>
      <c r="PXX91" s="197"/>
      <c r="PXY91" s="197"/>
      <c r="PXZ91" s="197"/>
      <c r="PYA91" s="197"/>
      <c r="PYB91" s="197"/>
      <c r="PYC91" s="197"/>
      <c r="PYD91" s="197"/>
      <c r="PYE91" s="197"/>
      <c r="PYF91" s="197"/>
      <c r="PYG91" s="197"/>
      <c r="PYH91" s="197"/>
      <c r="PYI91" s="197"/>
      <c r="PYJ91" s="197"/>
      <c r="PYK91" s="197"/>
      <c r="PYL91" s="197"/>
      <c r="PYM91" s="197"/>
      <c r="PYN91" s="197"/>
      <c r="PYO91" s="197"/>
      <c r="PYP91" s="197"/>
      <c r="PYQ91" s="197"/>
      <c r="PYR91" s="197"/>
      <c r="PYS91" s="197"/>
      <c r="PYT91" s="197"/>
      <c r="PYU91" s="197"/>
      <c r="PYV91" s="197"/>
      <c r="PYW91" s="197"/>
      <c r="PYX91" s="197"/>
      <c r="PYY91" s="197"/>
      <c r="PYZ91" s="197"/>
      <c r="PZA91" s="197"/>
      <c r="PZB91" s="197"/>
      <c r="PZC91" s="197"/>
      <c r="PZD91" s="197"/>
      <c r="PZE91" s="197"/>
      <c r="PZF91" s="197"/>
      <c r="PZG91" s="197"/>
      <c r="PZH91" s="197"/>
      <c r="PZI91" s="197"/>
      <c r="PZJ91" s="197"/>
      <c r="PZK91" s="197"/>
      <c r="PZL91" s="197"/>
      <c r="PZM91" s="197"/>
      <c r="PZN91" s="197"/>
      <c r="PZO91" s="197"/>
      <c r="PZP91" s="197"/>
      <c r="PZQ91" s="197"/>
      <c r="PZR91" s="197"/>
      <c r="PZS91" s="197"/>
      <c r="PZT91" s="197"/>
      <c r="PZU91" s="197"/>
      <c r="PZV91" s="197"/>
      <c r="PZW91" s="197"/>
      <c r="PZX91" s="197"/>
      <c r="PZY91" s="197"/>
      <c r="PZZ91" s="197"/>
      <c r="QAA91" s="197"/>
      <c r="QAB91" s="197"/>
      <c r="QAC91" s="197"/>
      <c r="QAD91" s="197"/>
      <c r="QAE91" s="197"/>
      <c r="QAF91" s="197"/>
      <c r="QAG91" s="197"/>
      <c r="QAH91" s="197"/>
      <c r="QAI91" s="197"/>
      <c r="QAJ91" s="197"/>
      <c r="QAK91" s="197"/>
      <c r="QAL91" s="197"/>
      <c r="QAM91" s="197"/>
      <c r="QAN91" s="197"/>
      <c r="QAO91" s="197"/>
      <c r="QAP91" s="197"/>
      <c r="QAQ91" s="197"/>
      <c r="QAR91" s="197"/>
      <c r="QAS91" s="197"/>
      <c r="QAT91" s="197"/>
      <c r="QAU91" s="197"/>
      <c r="QAV91" s="197"/>
      <c r="QAW91" s="197"/>
      <c r="QAX91" s="197"/>
      <c r="QAY91" s="197"/>
      <c r="QAZ91" s="197"/>
      <c r="QBA91" s="197"/>
      <c r="QBB91" s="197"/>
      <c r="QBC91" s="197"/>
      <c r="QBD91" s="197"/>
      <c r="QBE91" s="197"/>
      <c r="QBF91" s="197"/>
      <c r="QBG91" s="197"/>
      <c r="QBH91" s="197"/>
      <c r="QBI91" s="197"/>
      <c r="QBJ91" s="197"/>
      <c r="QBK91" s="197"/>
      <c r="QBL91" s="197"/>
      <c r="QBM91" s="197"/>
      <c r="QBN91" s="197"/>
      <c r="QBO91" s="197"/>
      <c r="QBP91" s="197"/>
      <c r="QBQ91" s="197"/>
      <c r="QBR91" s="197"/>
      <c r="QBS91" s="197"/>
      <c r="QBT91" s="197"/>
      <c r="QBU91" s="197"/>
      <c r="QBV91" s="197"/>
      <c r="QBW91" s="197"/>
      <c r="QBX91" s="197"/>
      <c r="QBY91" s="197"/>
      <c r="QBZ91" s="197"/>
      <c r="QCA91" s="197"/>
      <c r="QCB91" s="197"/>
      <c r="QCC91" s="197"/>
      <c r="QCD91" s="197"/>
      <c r="QCE91" s="197"/>
      <c r="QCF91" s="197"/>
      <c r="QCG91" s="197"/>
      <c r="QCH91" s="197"/>
      <c r="QCI91" s="197"/>
      <c r="QCJ91" s="197"/>
      <c r="QCK91" s="197"/>
      <c r="QCL91" s="197"/>
      <c r="QCM91" s="197"/>
      <c r="QCN91" s="197"/>
      <c r="QCO91" s="197"/>
      <c r="QCP91" s="197"/>
      <c r="QCQ91" s="197"/>
      <c r="QCR91" s="197"/>
      <c r="QCS91" s="197"/>
      <c r="QCT91" s="197"/>
      <c r="QCU91" s="197"/>
      <c r="QCV91" s="197"/>
      <c r="QCW91" s="197"/>
      <c r="QCX91" s="197"/>
      <c r="QCY91" s="197"/>
      <c r="QCZ91" s="197"/>
      <c r="QDA91" s="197"/>
      <c r="QDB91" s="197"/>
      <c r="QDC91" s="197"/>
      <c r="QDD91" s="197"/>
      <c r="QDE91" s="197"/>
      <c r="QDF91" s="197"/>
      <c r="QDG91" s="197"/>
      <c r="QDH91" s="197"/>
      <c r="QDI91" s="197"/>
      <c r="QDJ91" s="197"/>
      <c r="QDK91" s="197"/>
      <c r="QDL91" s="197"/>
      <c r="QDM91" s="197"/>
      <c r="QDN91" s="197"/>
      <c r="QDO91" s="197"/>
      <c r="QDP91" s="197"/>
      <c r="QDQ91" s="197"/>
      <c r="QDR91" s="197"/>
      <c r="QDS91" s="197"/>
      <c r="QDT91" s="197"/>
      <c r="QDU91" s="197"/>
      <c r="QDV91" s="197"/>
      <c r="QDW91" s="197"/>
      <c r="QDX91" s="197"/>
      <c r="QDY91" s="197"/>
      <c r="QDZ91" s="197"/>
      <c r="QEA91" s="197"/>
      <c r="QEB91" s="197"/>
      <c r="QEC91" s="197"/>
      <c r="QED91" s="197"/>
      <c r="QEE91" s="197"/>
      <c r="QEF91" s="197"/>
      <c r="QEG91" s="197"/>
      <c r="QEH91" s="197"/>
      <c r="QEI91" s="197"/>
      <c r="QEJ91" s="197"/>
      <c r="QEK91" s="197"/>
      <c r="QEL91" s="197"/>
      <c r="QEM91" s="197"/>
      <c r="QEN91" s="197"/>
      <c r="QEO91" s="197"/>
      <c r="QEP91" s="197"/>
      <c r="QEQ91" s="197"/>
      <c r="QER91" s="197"/>
      <c r="QES91" s="197"/>
      <c r="QET91" s="197"/>
      <c r="QEU91" s="197"/>
      <c r="QEV91" s="197"/>
      <c r="QEW91" s="197"/>
      <c r="QEX91" s="197"/>
      <c r="QEY91" s="197"/>
      <c r="QEZ91" s="197"/>
      <c r="QFA91" s="197"/>
      <c r="QFB91" s="197"/>
      <c r="QFC91" s="197"/>
      <c r="QFD91" s="197"/>
      <c r="QFE91" s="197"/>
      <c r="QFF91" s="197"/>
      <c r="QFG91" s="197"/>
      <c r="QFH91" s="197"/>
      <c r="QFI91" s="197"/>
      <c r="QFJ91" s="197"/>
      <c r="QFK91" s="197"/>
      <c r="QFL91" s="197"/>
      <c r="QFM91" s="197"/>
      <c r="QFN91" s="197"/>
      <c r="QFO91" s="197"/>
      <c r="QFP91" s="197"/>
      <c r="QFQ91" s="197"/>
      <c r="QFR91" s="197"/>
      <c r="QFS91" s="197"/>
      <c r="QFT91" s="197"/>
      <c r="QFU91" s="197"/>
      <c r="QFV91" s="197"/>
      <c r="QFW91" s="197"/>
      <c r="QFX91" s="197"/>
      <c r="QFY91" s="197"/>
      <c r="QFZ91" s="197"/>
      <c r="QGA91" s="197"/>
      <c r="QGB91" s="197"/>
      <c r="QGC91" s="197"/>
      <c r="QGD91" s="197"/>
      <c r="QGE91" s="197"/>
      <c r="QGF91" s="197"/>
      <c r="QGG91" s="197"/>
      <c r="QGH91" s="197"/>
      <c r="QGI91" s="197"/>
      <c r="QGJ91" s="197"/>
      <c r="QGK91" s="197"/>
      <c r="QGL91" s="197"/>
      <c r="QGM91" s="197"/>
      <c r="QGN91" s="197"/>
      <c r="QGO91" s="197"/>
      <c r="QGP91" s="197"/>
      <c r="QGQ91" s="197"/>
      <c r="QGR91" s="197"/>
      <c r="QGS91" s="197"/>
      <c r="QGT91" s="197"/>
      <c r="QGU91" s="197"/>
      <c r="QGV91" s="197"/>
      <c r="QGW91" s="197"/>
      <c r="QGX91" s="197"/>
      <c r="QGY91" s="197"/>
      <c r="QGZ91" s="197"/>
      <c r="QHA91" s="197"/>
      <c r="QHB91" s="197"/>
      <c r="QHC91" s="197"/>
      <c r="QHD91" s="197"/>
      <c r="QHE91" s="197"/>
      <c r="QHF91" s="197"/>
      <c r="QHG91" s="197"/>
      <c r="QHH91" s="197"/>
      <c r="QHI91" s="197"/>
      <c r="QHJ91" s="197"/>
      <c r="QHK91" s="197"/>
      <c r="QHL91" s="197"/>
      <c r="QHM91" s="197"/>
      <c r="QHN91" s="197"/>
      <c r="QHO91" s="197"/>
      <c r="QHP91" s="197"/>
      <c r="QHQ91" s="197"/>
      <c r="QHR91" s="197"/>
      <c r="QHS91" s="197"/>
      <c r="QHT91" s="197"/>
      <c r="QHU91" s="197"/>
      <c r="QHV91" s="197"/>
      <c r="QHW91" s="197"/>
      <c r="QHX91" s="197"/>
      <c r="QHY91" s="197"/>
      <c r="QHZ91" s="197"/>
      <c r="QIA91" s="197"/>
      <c r="QIB91" s="197"/>
      <c r="QIC91" s="197"/>
      <c r="QID91" s="197"/>
      <c r="QIE91" s="197"/>
      <c r="QIF91" s="197"/>
      <c r="QIG91" s="197"/>
      <c r="QIH91" s="197"/>
      <c r="QII91" s="197"/>
      <c r="QIJ91" s="197"/>
      <c r="QIK91" s="197"/>
      <c r="QIL91" s="197"/>
      <c r="QIM91" s="197"/>
      <c r="QIN91" s="197"/>
      <c r="QIO91" s="197"/>
      <c r="QIP91" s="197"/>
      <c r="QIQ91" s="197"/>
      <c r="QIR91" s="197"/>
      <c r="QIS91" s="197"/>
      <c r="QIT91" s="197"/>
      <c r="QIU91" s="197"/>
      <c r="QIV91" s="197"/>
      <c r="QIW91" s="197"/>
      <c r="QIX91" s="197"/>
      <c r="QIY91" s="197"/>
      <c r="QIZ91" s="197"/>
      <c r="QJA91" s="197"/>
      <c r="QJB91" s="197"/>
      <c r="QJC91" s="197"/>
      <c r="QJD91" s="197"/>
      <c r="QJE91" s="197"/>
      <c r="QJF91" s="197"/>
      <c r="QJG91" s="197"/>
      <c r="QJH91" s="197"/>
      <c r="QJI91" s="197"/>
      <c r="QJJ91" s="197"/>
      <c r="QJK91" s="197"/>
      <c r="QJL91" s="197"/>
      <c r="QJM91" s="197"/>
      <c r="QJN91" s="197"/>
      <c r="QJO91" s="197"/>
      <c r="QJP91" s="197"/>
      <c r="QJQ91" s="197"/>
      <c r="QJR91" s="197"/>
      <c r="QJS91" s="197"/>
      <c r="QJT91" s="197"/>
      <c r="QJU91" s="197"/>
      <c r="QJV91" s="197"/>
      <c r="QJW91" s="197"/>
      <c r="QJX91" s="197"/>
      <c r="QJY91" s="197"/>
      <c r="QJZ91" s="197"/>
      <c r="QKA91" s="197"/>
      <c r="QKB91" s="197"/>
      <c r="QKC91" s="197"/>
      <c r="QKD91" s="197"/>
      <c r="QKE91" s="197"/>
      <c r="QKF91" s="197"/>
      <c r="QKG91" s="197"/>
      <c r="QKH91" s="197"/>
      <c r="QKI91" s="197"/>
      <c r="QKJ91" s="197"/>
      <c r="QKK91" s="197"/>
      <c r="QKL91" s="197"/>
      <c r="QKM91" s="197"/>
      <c r="QKN91" s="197"/>
      <c r="QKO91" s="197"/>
      <c r="QKP91" s="197"/>
      <c r="QKQ91" s="197"/>
      <c r="QKR91" s="197"/>
      <c r="QKS91" s="197"/>
      <c r="QKT91" s="197"/>
      <c r="QKU91" s="197"/>
      <c r="QKV91" s="197"/>
      <c r="QKW91" s="197"/>
      <c r="QKX91" s="197"/>
      <c r="QKY91" s="197"/>
      <c r="QKZ91" s="197"/>
      <c r="QLA91" s="197"/>
      <c r="QLB91" s="197"/>
      <c r="QLC91" s="197"/>
      <c r="QLD91" s="197"/>
      <c r="QLE91" s="197"/>
      <c r="QLF91" s="197"/>
      <c r="QLG91" s="197"/>
      <c r="QLH91" s="197"/>
      <c r="QLI91" s="197"/>
      <c r="QLJ91" s="197"/>
      <c r="QLK91" s="197"/>
      <c r="QLL91" s="197"/>
      <c r="QLM91" s="197"/>
      <c r="QLN91" s="197"/>
      <c r="QLO91" s="197"/>
      <c r="QLP91" s="197"/>
      <c r="QLQ91" s="197"/>
      <c r="QLR91" s="197"/>
      <c r="QLS91" s="197"/>
      <c r="QLT91" s="197"/>
      <c r="QLU91" s="197"/>
      <c r="QLV91" s="197"/>
      <c r="QLW91" s="197"/>
      <c r="QLX91" s="197"/>
      <c r="QLY91" s="197"/>
      <c r="QLZ91" s="197"/>
      <c r="QMA91" s="197"/>
      <c r="QMB91" s="197"/>
      <c r="QMC91" s="197"/>
      <c r="QMD91" s="197"/>
      <c r="QME91" s="197"/>
      <c r="QMF91" s="197"/>
      <c r="QMG91" s="197"/>
      <c r="QMH91" s="197"/>
      <c r="QMI91" s="197"/>
      <c r="QMJ91" s="197"/>
      <c r="QMK91" s="197"/>
      <c r="QML91" s="197"/>
      <c r="QMM91" s="197"/>
      <c r="QMN91" s="197"/>
      <c r="QMO91" s="197"/>
      <c r="QMP91" s="197"/>
      <c r="QMQ91" s="197"/>
      <c r="QMR91" s="197"/>
      <c r="QMS91" s="197"/>
      <c r="QMT91" s="197"/>
      <c r="QMU91" s="197"/>
      <c r="QMV91" s="197"/>
      <c r="QMW91" s="197"/>
      <c r="QMX91" s="197"/>
      <c r="QMY91" s="197"/>
      <c r="QMZ91" s="197"/>
      <c r="QNA91" s="197"/>
      <c r="QNB91" s="197"/>
      <c r="QNC91" s="197"/>
      <c r="QND91" s="197"/>
      <c r="QNE91" s="197"/>
      <c r="QNF91" s="197"/>
      <c r="QNG91" s="197"/>
      <c r="QNH91" s="197"/>
      <c r="QNI91" s="197"/>
      <c r="QNJ91" s="197"/>
      <c r="QNK91" s="197"/>
      <c r="QNL91" s="197"/>
      <c r="QNM91" s="197"/>
      <c r="QNN91" s="197"/>
      <c r="QNO91" s="197"/>
      <c r="QNP91" s="197"/>
      <c r="QNQ91" s="197"/>
      <c r="QNR91" s="197"/>
      <c r="QNS91" s="197"/>
      <c r="QNT91" s="197"/>
      <c r="QNU91" s="197"/>
      <c r="QNV91" s="197"/>
      <c r="QNW91" s="197"/>
      <c r="QNX91" s="197"/>
      <c r="QNY91" s="197"/>
      <c r="QNZ91" s="197"/>
      <c r="QOA91" s="197"/>
      <c r="QOB91" s="197"/>
      <c r="QOC91" s="197"/>
      <c r="QOD91" s="197"/>
      <c r="QOE91" s="197"/>
      <c r="QOF91" s="197"/>
      <c r="QOG91" s="197"/>
      <c r="QOH91" s="197"/>
      <c r="QOI91" s="197"/>
      <c r="QOJ91" s="197"/>
      <c r="QOK91" s="197"/>
      <c r="QOL91" s="197"/>
      <c r="QOM91" s="197"/>
      <c r="QON91" s="197"/>
      <c r="QOO91" s="197"/>
      <c r="QOP91" s="197"/>
      <c r="QOQ91" s="197"/>
      <c r="QOR91" s="197"/>
      <c r="QOS91" s="197"/>
      <c r="QOT91" s="197"/>
      <c r="QOU91" s="197"/>
      <c r="QOV91" s="197"/>
      <c r="QOW91" s="197"/>
      <c r="QOX91" s="197"/>
      <c r="QOY91" s="197"/>
      <c r="QOZ91" s="197"/>
      <c r="QPA91" s="197"/>
      <c r="QPB91" s="197"/>
      <c r="QPC91" s="197"/>
      <c r="QPD91" s="197"/>
      <c r="QPE91" s="197"/>
      <c r="QPF91" s="197"/>
      <c r="QPG91" s="197"/>
      <c r="QPH91" s="197"/>
      <c r="QPI91" s="197"/>
      <c r="QPJ91" s="197"/>
      <c r="QPK91" s="197"/>
      <c r="QPL91" s="197"/>
      <c r="QPM91" s="197"/>
      <c r="QPN91" s="197"/>
      <c r="QPO91" s="197"/>
      <c r="QPP91" s="197"/>
      <c r="QPQ91" s="197"/>
      <c r="QPR91" s="197"/>
      <c r="QPS91" s="197"/>
      <c r="QPT91" s="197"/>
      <c r="QPU91" s="197"/>
      <c r="QPV91" s="197"/>
      <c r="QPW91" s="197"/>
      <c r="QPX91" s="197"/>
      <c r="QPY91" s="197"/>
      <c r="QPZ91" s="197"/>
      <c r="QQA91" s="197"/>
      <c r="QQB91" s="197"/>
      <c r="QQC91" s="197"/>
      <c r="QQD91" s="197"/>
      <c r="QQE91" s="197"/>
      <c r="QQF91" s="197"/>
      <c r="QQG91" s="197"/>
      <c r="QQH91" s="197"/>
      <c r="QQI91" s="197"/>
      <c r="QQJ91" s="197"/>
      <c r="QQK91" s="197"/>
      <c r="QQL91" s="197"/>
      <c r="QQM91" s="197"/>
      <c r="QQN91" s="197"/>
      <c r="QQO91" s="197"/>
      <c r="QQP91" s="197"/>
      <c r="QQQ91" s="197"/>
      <c r="QQR91" s="197"/>
      <c r="QQS91" s="197"/>
      <c r="QQT91" s="197"/>
      <c r="QQU91" s="197"/>
      <c r="QQV91" s="197"/>
      <c r="QQW91" s="197"/>
      <c r="QQX91" s="197"/>
      <c r="QQY91" s="197"/>
      <c r="QQZ91" s="197"/>
      <c r="QRA91" s="197"/>
      <c r="QRB91" s="197"/>
      <c r="QRC91" s="197"/>
      <c r="QRD91" s="197"/>
      <c r="QRE91" s="197"/>
      <c r="QRF91" s="197"/>
      <c r="QRG91" s="197"/>
      <c r="QRH91" s="197"/>
      <c r="QRI91" s="197"/>
      <c r="QRJ91" s="197"/>
      <c r="QRK91" s="197"/>
      <c r="QRL91" s="197"/>
      <c r="QRM91" s="197"/>
      <c r="QRN91" s="197"/>
      <c r="QRO91" s="197"/>
      <c r="QRP91" s="197"/>
      <c r="QRQ91" s="197"/>
      <c r="QRR91" s="197"/>
      <c r="QRS91" s="197"/>
      <c r="QRT91" s="197"/>
      <c r="QRU91" s="197"/>
      <c r="QRV91" s="197"/>
      <c r="QRW91" s="197"/>
      <c r="QRX91" s="197"/>
      <c r="QRY91" s="197"/>
      <c r="QRZ91" s="197"/>
      <c r="QSA91" s="197"/>
      <c r="QSB91" s="197"/>
      <c r="QSC91" s="197"/>
      <c r="QSD91" s="197"/>
      <c r="QSE91" s="197"/>
      <c r="QSF91" s="197"/>
      <c r="QSG91" s="197"/>
      <c r="QSH91" s="197"/>
      <c r="QSI91" s="197"/>
      <c r="QSJ91" s="197"/>
      <c r="QSK91" s="197"/>
      <c r="QSL91" s="197"/>
      <c r="QSM91" s="197"/>
      <c r="QSN91" s="197"/>
      <c r="QSO91" s="197"/>
      <c r="QSP91" s="197"/>
      <c r="QSQ91" s="197"/>
      <c r="QSR91" s="197"/>
      <c r="QSS91" s="197"/>
      <c r="QST91" s="197"/>
      <c r="QSU91" s="197"/>
      <c r="QSV91" s="197"/>
      <c r="QSW91" s="197"/>
      <c r="QSX91" s="197"/>
      <c r="QSY91" s="197"/>
      <c r="QSZ91" s="197"/>
      <c r="QTA91" s="197"/>
      <c r="QTB91" s="197"/>
      <c r="QTC91" s="197"/>
      <c r="QTD91" s="197"/>
      <c r="QTE91" s="197"/>
      <c r="QTF91" s="197"/>
      <c r="QTG91" s="197"/>
      <c r="QTH91" s="197"/>
      <c r="QTI91" s="197"/>
      <c r="QTJ91" s="197"/>
      <c r="QTK91" s="197"/>
      <c r="QTL91" s="197"/>
      <c r="QTM91" s="197"/>
      <c r="QTN91" s="197"/>
      <c r="QTO91" s="197"/>
      <c r="QTP91" s="197"/>
      <c r="QTQ91" s="197"/>
      <c r="QTR91" s="197"/>
      <c r="QTS91" s="197"/>
      <c r="QTT91" s="197"/>
      <c r="QTU91" s="197"/>
      <c r="QTV91" s="197"/>
      <c r="QTW91" s="197"/>
      <c r="QTX91" s="197"/>
      <c r="QTY91" s="197"/>
      <c r="QTZ91" s="197"/>
      <c r="QUA91" s="197"/>
      <c r="QUB91" s="197"/>
      <c r="QUC91" s="197"/>
      <c r="QUD91" s="197"/>
      <c r="QUE91" s="197"/>
      <c r="QUF91" s="197"/>
      <c r="QUG91" s="197"/>
      <c r="QUH91" s="197"/>
      <c r="QUI91" s="197"/>
      <c r="QUJ91" s="197"/>
      <c r="QUK91" s="197"/>
      <c r="QUL91" s="197"/>
      <c r="QUM91" s="197"/>
      <c r="QUN91" s="197"/>
      <c r="QUO91" s="197"/>
      <c r="QUP91" s="197"/>
      <c r="QUQ91" s="197"/>
      <c r="QUR91" s="197"/>
      <c r="QUS91" s="197"/>
      <c r="QUT91" s="197"/>
      <c r="QUU91" s="197"/>
      <c r="QUV91" s="197"/>
      <c r="QUW91" s="197"/>
      <c r="QUX91" s="197"/>
      <c r="QUY91" s="197"/>
      <c r="QUZ91" s="197"/>
      <c r="QVA91" s="197"/>
      <c r="QVB91" s="197"/>
      <c r="QVC91" s="197"/>
      <c r="QVD91" s="197"/>
      <c r="QVE91" s="197"/>
      <c r="QVF91" s="197"/>
      <c r="QVG91" s="197"/>
      <c r="QVH91" s="197"/>
      <c r="QVI91" s="197"/>
      <c r="QVJ91" s="197"/>
      <c r="QVK91" s="197"/>
      <c r="QVL91" s="197"/>
      <c r="QVM91" s="197"/>
      <c r="QVN91" s="197"/>
      <c r="QVO91" s="197"/>
      <c r="QVP91" s="197"/>
      <c r="QVQ91" s="197"/>
      <c r="QVR91" s="197"/>
      <c r="QVS91" s="197"/>
      <c r="QVT91" s="197"/>
      <c r="QVU91" s="197"/>
      <c r="QVV91" s="197"/>
      <c r="QVW91" s="197"/>
      <c r="QVX91" s="197"/>
      <c r="QVY91" s="197"/>
      <c r="QVZ91" s="197"/>
      <c r="QWA91" s="197"/>
      <c r="QWB91" s="197"/>
      <c r="QWC91" s="197"/>
      <c r="QWD91" s="197"/>
      <c r="QWE91" s="197"/>
      <c r="QWF91" s="197"/>
      <c r="QWG91" s="197"/>
      <c r="QWH91" s="197"/>
      <c r="QWI91" s="197"/>
      <c r="QWJ91" s="197"/>
      <c r="QWK91" s="197"/>
      <c r="QWL91" s="197"/>
      <c r="QWM91" s="197"/>
      <c r="QWN91" s="197"/>
      <c r="QWO91" s="197"/>
      <c r="QWP91" s="197"/>
      <c r="QWQ91" s="197"/>
      <c r="QWR91" s="197"/>
      <c r="QWS91" s="197"/>
      <c r="QWT91" s="197"/>
      <c r="QWU91" s="197"/>
      <c r="QWV91" s="197"/>
      <c r="QWW91" s="197"/>
      <c r="QWX91" s="197"/>
      <c r="QWY91" s="197"/>
      <c r="QWZ91" s="197"/>
      <c r="QXA91" s="197"/>
      <c r="QXB91" s="197"/>
      <c r="QXC91" s="197"/>
      <c r="QXD91" s="197"/>
      <c r="QXE91" s="197"/>
      <c r="QXF91" s="197"/>
      <c r="QXG91" s="197"/>
      <c r="QXH91" s="197"/>
      <c r="QXI91" s="197"/>
      <c r="QXJ91" s="197"/>
      <c r="QXK91" s="197"/>
      <c r="QXL91" s="197"/>
      <c r="QXM91" s="197"/>
      <c r="QXN91" s="197"/>
      <c r="QXO91" s="197"/>
      <c r="QXP91" s="197"/>
      <c r="QXQ91" s="197"/>
      <c r="QXR91" s="197"/>
      <c r="QXS91" s="197"/>
      <c r="QXT91" s="197"/>
      <c r="QXU91" s="197"/>
      <c r="QXV91" s="197"/>
      <c r="QXW91" s="197"/>
      <c r="QXX91" s="197"/>
      <c r="QXY91" s="197"/>
      <c r="QXZ91" s="197"/>
      <c r="QYA91" s="197"/>
      <c r="QYB91" s="197"/>
      <c r="QYC91" s="197"/>
      <c r="QYD91" s="197"/>
      <c r="QYE91" s="197"/>
      <c r="QYF91" s="197"/>
      <c r="QYG91" s="197"/>
      <c r="QYH91" s="197"/>
      <c r="QYI91" s="197"/>
      <c r="QYJ91" s="197"/>
      <c r="QYK91" s="197"/>
      <c r="QYL91" s="197"/>
      <c r="QYM91" s="197"/>
      <c r="QYN91" s="197"/>
      <c r="QYO91" s="197"/>
      <c r="QYP91" s="197"/>
      <c r="QYQ91" s="197"/>
      <c r="QYR91" s="197"/>
      <c r="QYS91" s="197"/>
      <c r="QYT91" s="197"/>
      <c r="QYU91" s="197"/>
      <c r="QYV91" s="197"/>
      <c r="QYW91" s="197"/>
      <c r="QYX91" s="197"/>
      <c r="QYY91" s="197"/>
      <c r="QYZ91" s="197"/>
      <c r="QZA91" s="197"/>
      <c r="QZB91" s="197"/>
      <c r="QZC91" s="197"/>
      <c r="QZD91" s="197"/>
      <c r="QZE91" s="197"/>
      <c r="QZF91" s="197"/>
      <c r="QZG91" s="197"/>
      <c r="QZH91" s="197"/>
      <c r="QZI91" s="197"/>
      <c r="QZJ91" s="197"/>
      <c r="QZK91" s="197"/>
      <c r="QZL91" s="197"/>
      <c r="QZM91" s="197"/>
      <c r="QZN91" s="197"/>
      <c r="QZO91" s="197"/>
      <c r="QZP91" s="197"/>
      <c r="QZQ91" s="197"/>
      <c r="QZR91" s="197"/>
      <c r="QZS91" s="197"/>
      <c r="QZT91" s="197"/>
      <c r="QZU91" s="197"/>
      <c r="QZV91" s="197"/>
      <c r="QZW91" s="197"/>
      <c r="QZX91" s="197"/>
      <c r="QZY91" s="197"/>
      <c r="QZZ91" s="197"/>
      <c r="RAA91" s="197"/>
      <c r="RAB91" s="197"/>
      <c r="RAC91" s="197"/>
      <c r="RAD91" s="197"/>
      <c r="RAE91" s="197"/>
      <c r="RAF91" s="197"/>
      <c r="RAG91" s="197"/>
      <c r="RAH91" s="197"/>
      <c r="RAI91" s="197"/>
      <c r="RAJ91" s="197"/>
      <c r="RAK91" s="197"/>
      <c r="RAL91" s="197"/>
      <c r="RAM91" s="197"/>
      <c r="RAN91" s="197"/>
      <c r="RAO91" s="197"/>
      <c r="RAP91" s="197"/>
      <c r="RAQ91" s="197"/>
      <c r="RAR91" s="197"/>
      <c r="RAS91" s="197"/>
      <c r="RAT91" s="197"/>
      <c r="RAU91" s="197"/>
      <c r="RAV91" s="197"/>
      <c r="RAW91" s="197"/>
      <c r="RAX91" s="197"/>
      <c r="RAY91" s="197"/>
      <c r="RAZ91" s="197"/>
      <c r="RBA91" s="197"/>
      <c r="RBB91" s="197"/>
      <c r="RBC91" s="197"/>
      <c r="RBD91" s="197"/>
      <c r="RBE91" s="197"/>
      <c r="RBF91" s="197"/>
      <c r="RBG91" s="197"/>
      <c r="RBH91" s="197"/>
      <c r="RBI91" s="197"/>
      <c r="RBJ91" s="197"/>
      <c r="RBK91" s="197"/>
      <c r="RBL91" s="197"/>
      <c r="RBM91" s="197"/>
      <c r="RBN91" s="197"/>
      <c r="RBO91" s="197"/>
      <c r="RBP91" s="197"/>
      <c r="RBQ91" s="197"/>
      <c r="RBR91" s="197"/>
      <c r="RBS91" s="197"/>
      <c r="RBT91" s="197"/>
      <c r="RBU91" s="197"/>
      <c r="RBV91" s="197"/>
      <c r="RBW91" s="197"/>
      <c r="RBX91" s="197"/>
      <c r="RBY91" s="197"/>
      <c r="RBZ91" s="197"/>
      <c r="RCA91" s="197"/>
      <c r="RCB91" s="197"/>
      <c r="RCC91" s="197"/>
      <c r="RCD91" s="197"/>
      <c r="RCE91" s="197"/>
      <c r="RCF91" s="197"/>
      <c r="RCG91" s="197"/>
      <c r="RCH91" s="197"/>
      <c r="RCI91" s="197"/>
      <c r="RCJ91" s="197"/>
      <c r="RCK91" s="197"/>
      <c r="RCL91" s="197"/>
      <c r="RCM91" s="197"/>
      <c r="RCN91" s="197"/>
      <c r="RCO91" s="197"/>
      <c r="RCP91" s="197"/>
      <c r="RCQ91" s="197"/>
      <c r="RCR91" s="197"/>
      <c r="RCS91" s="197"/>
      <c r="RCT91" s="197"/>
      <c r="RCU91" s="197"/>
      <c r="RCV91" s="197"/>
      <c r="RCW91" s="197"/>
      <c r="RCX91" s="197"/>
      <c r="RCY91" s="197"/>
      <c r="RCZ91" s="197"/>
      <c r="RDA91" s="197"/>
      <c r="RDB91" s="197"/>
      <c r="RDC91" s="197"/>
      <c r="RDD91" s="197"/>
      <c r="RDE91" s="197"/>
      <c r="RDF91" s="197"/>
      <c r="RDG91" s="197"/>
      <c r="RDH91" s="197"/>
      <c r="RDI91" s="197"/>
      <c r="RDJ91" s="197"/>
      <c r="RDK91" s="197"/>
      <c r="RDL91" s="197"/>
      <c r="RDM91" s="197"/>
      <c r="RDN91" s="197"/>
      <c r="RDO91" s="197"/>
      <c r="RDP91" s="197"/>
      <c r="RDQ91" s="197"/>
      <c r="RDR91" s="197"/>
      <c r="RDS91" s="197"/>
      <c r="RDT91" s="197"/>
      <c r="RDU91" s="197"/>
      <c r="RDV91" s="197"/>
      <c r="RDW91" s="197"/>
      <c r="RDX91" s="197"/>
      <c r="RDY91" s="197"/>
      <c r="RDZ91" s="197"/>
      <c r="REA91" s="197"/>
      <c r="REB91" s="197"/>
      <c r="REC91" s="197"/>
      <c r="RED91" s="197"/>
      <c r="REE91" s="197"/>
      <c r="REF91" s="197"/>
      <c r="REG91" s="197"/>
      <c r="REH91" s="197"/>
      <c r="REI91" s="197"/>
      <c r="REJ91" s="197"/>
      <c r="REK91" s="197"/>
      <c r="REL91" s="197"/>
      <c r="REM91" s="197"/>
      <c r="REN91" s="197"/>
      <c r="REO91" s="197"/>
      <c r="REP91" s="197"/>
      <c r="REQ91" s="197"/>
      <c r="RER91" s="197"/>
      <c r="RES91" s="197"/>
      <c r="RET91" s="197"/>
      <c r="REU91" s="197"/>
      <c r="REV91" s="197"/>
      <c r="REW91" s="197"/>
      <c r="REX91" s="197"/>
      <c r="REY91" s="197"/>
      <c r="REZ91" s="197"/>
      <c r="RFA91" s="197"/>
      <c r="RFB91" s="197"/>
      <c r="RFC91" s="197"/>
      <c r="RFD91" s="197"/>
      <c r="RFE91" s="197"/>
      <c r="RFF91" s="197"/>
      <c r="RFG91" s="197"/>
      <c r="RFH91" s="197"/>
      <c r="RFI91" s="197"/>
      <c r="RFJ91" s="197"/>
      <c r="RFK91" s="197"/>
      <c r="RFL91" s="197"/>
      <c r="RFM91" s="197"/>
      <c r="RFN91" s="197"/>
      <c r="RFO91" s="197"/>
      <c r="RFP91" s="197"/>
      <c r="RFQ91" s="197"/>
      <c r="RFR91" s="197"/>
      <c r="RFS91" s="197"/>
      <c r="RFT91" s="197"/>
      <c r="RFU91" s="197"/>
      <c r="RFV91" s="197"/>
      <c r="RFW91" s="197"/>
      <c r="RFX91" s="197"/>
      <c r="RFY91" s="197"/>
      <c r="RFZ91" s="197"/>
      <c r="RGA91" s="197"/>
      <c r="RGB91" s="197"/>
      <c r="RGC91" s="197"/>
      <c r="RGD91" s="197"/>
      <c r="RGE91" s="197"/>
      <c r="RGF91" s="197"/>
      <c r="RGG91" s="197"/>
      <c r="RGH91" s="197"/>
      <c r="RGI91" s="197"/>
      <c r="RGJ91" s="197"/>
      <c r="RGK91" s="197"/>
      <c r="RGL91" s="197"/>
      <c r="RGM91" s="197"/>
      <c r="RGN91" s="197"/>
      <c r="RGO91" s="197"/>
      <c r="RGP91" s="197"/>
      <c r="RGQ91" s="197"/>
      <c r="RGR91" s="197"/>
      <c r="RGS91" s="197"/>
      <c r="RGT91" s="197"/>
      <c r="RGU91" s="197"/>
      <c r="RGV91" s="197"/>
      <c r="RGW91" s="197"/>
      <c r="RGX91" s="197"/>
      <c r="RGY91" s="197"/>
      <c r="RGZ91" s="197"/>
      <c r="RHA91" s="197"/>
      <c r="RHB91" s="197"/>
      <c r="RHC91" s="197"/>
      <c r="RHD91" s="197"/>
      <c r="RHE91" s="197"/>
      <c r="RHF91" s="197"/>
      <c r="RHG91" s="197"/>
      <c r="RHH91" s="197"/>
      <c r="RHI91" s="197"/>
      <c r="RHJ91" s="197"/>
      <c r="RHK91" s="197"/>
      <c r="RHL91" s="197"/>
      <c r="RHM91" s="197"/>
      <c r="RHN91" s="197"/>
      <c r="RHO91" s="197"/>
      <c r="RHP91" s="197"/>
      <c r="RHQ91" s="197"/>
      <c r="RHR91" s="197"/>
      <c r="RHS91" s="197"/>
      <c r="RHT91" s="197"/>
      <c r="RHU91" s="197"/>
      <c r="RHV91" s="197"/>
      <c r="RHW91" s="197"/>
      <c r="RHX91" s="197"/>
      <c r="RHY91" s="197"/>
      <c r="RHZ91" s="197"/>
      <c r="RIA91" s="197"/>
      <c r="RIB91" s="197"/>
      <c r="RIC91" s="197"/>
      <c r="RID91" s="197"/>
      <c r="RIE91" s="197"/>
      <c r="RIF91" s="197"/>
      <c r="RIG91" s="197"/>
      <c r="RIH91" s="197"/>
      <c r="RII91" s="197"/>
      <c r="RIJ91" s="197"/>
      <c r="RIK91" s="197"/>
      <c r="RIL91" s="197"/>
      <c r="RIM91" s="197"/>
      <c r="RIN91" s="197"/>
      <c r="RIO91" s="197"/>
      <c r="RIP91" s="197"/>
      <c r="RIQ91" s="197"/>
      <c r="RIR91" s="197"/>
      <c r="RIS91" s="197"/>
      <c r="RIT91" s="197"/>
      <c r="RIU91" s="197"/>
      <c r="RIV91" s="197"/>
      <c r="RIW91" s="197"/>
      <c r="RIX91" s="197"/>
      <c r="RIY91" s="197"/>
      <c r="RIZ91" s="197"/>
      <c r="RJA91" s="197"/>
      <c r="RJB91" s="197"/>
      <c r="RJC91" s="197"/>
      <c r="RJD91" s="197"/>
      <c r="RJE91" s="197"/>
      <c r="RJF91" s="197"/>
      <c r="RJG91" s="197"/>
      <c r="RJH91" s="197"/>
      <c r="RJI91" s="197"/>
      <c r="RJJ91" s="197"/>
      <c r="RJK91" s="197"/>
      <c r="RJL91" s="197"/>
      <c r="RJM91" s="197"/>
      <c r="RJN91" s="197"/>
      <c r="RJO91" s="197"/>
      <c r="RJP91" s="197"/>
      <c r="RJQ91" s="197"/>
      <c r="RJR91" s="197"/>
      <c r="RJS91" s="197"/>
      <c r="RJT91" s="197"/>
      <c r="RJU91" s="197"/>
      <c r="RJV91" s="197"/>
      <c r="RJW91" s="197"/>
      <c r="RJX91" s="197"/>
      <c r="RJY91" s="197"/>
      <c r="RJZ91" s="197"/>
      <c r="RKA91" s="197"/>
      <c r="RKB91" s="197"/>
      <c r="RKC91" s="197"/>
      <c r="RKD91" s="197"/>
      <c r="RKE91" s="197"/>
      <c r="RKF91" s="197"/>
      <c r="RKG91" s="197"/>
      <c r="RKH91" s="197"/>
      <c r="RKI91" s="197"/>
      <c r="RKJ91" s="197"/>
      <c r="RKK91" s="197"/>
      <c r="RKL91" s="197"/>
      <c r="RKM91" s="197"/>
      <c r="RKN91" s="197"/>
      <c r="RKO91" s="197"/>
      <c r="RKP91" s="197"/>
      <c r="RKQ91" s="197"/>
      <c r="RKR91" s="197"/>
      <c r="RKS91" s="197"/>
      <c r="RKT91" s="197"/>
      <c r="RKU91" s="197"/>
      <c r="RKV91" s="197"/>
      <c r="RKW91" s="197"/>
      <c r="RKX91" s="197"/>
      <c r="RKY91" s="197"/>
      <c r="RKZ91" s="197"/>
      <c r="RLA91" s="197"/>
      <c r="RLB91" s="197"/>
      <c r="RLC91" s="197"/>
      <c r="RLD91" s="197"/>
      <c r="RLE91" s="197"/>
      <c r="RLF91" s="197"/>
      <c r="RLG91" s="197"/>
      <c r="RLH91" s="197"/>
      <c r="RLI91" s="197"/>
      <c r="RLJ91" s="197"/>
      <c r="RLK91" s="197"/>
      <c r="RLL91" s="197"/>
      <c r="RLM91" s="197"/>
      <c r="RLN91" s="197"/>
      <c r="RLO91" s="197"/>
      <c r="RLP91" s="197"/>
      <c r="RLQ91" s="197"/>
      <c r="RLR91" s="197"/>
      <c r="RLS91" s="197"/>
      <c r="RLT91" s="197"/>
      <c r="RLU91" s="197"/>
      <c r="RLV91" s="197"/>
      <c r="RLW91" s="197"/>
      <c r="RLX91" s="197"/>
      <c r="RLY91" s="197"/>
      <c r="RLZ91" s="197"/>
      <c r="RMA91" s="197"/>
      <c r="RMB91" s="197"/>
      <c r="RMC91" s="197"/>
      <c r="RMD91" s="197"/>
      <c r="RME91" s="197"/>
      <c r="RMF91" s="197"/>
      <c r="RMG91" s="197"/>
      <c r="RMH91" s="197"/>
      <c r="RMI91" s="197"/>
      <c r="RMJ91" s="197"/>
      <c r="RMK91" s="197"/>
      <c r="RML91" s="197"/>
      <c r="RMM91" s="197"/>
      <c r="RMN91" s="197"/>
      <c r="RMO91" s="197"/>
      <c r="RMP91" s="197"/>
      <c r="RMQ91" s="197"/>
      <c r="RMR91" s="197"/>
      <c r="RMS91" s="197"/>
      <c r="RMT91" s="197"/>
      <c r="RMU91" s="197"/>
      <c r="RMV91" s="197"/>
      <c r="RMW91" s="197"/>
      <c r="RMX91" s="197"/>
      <c r="RMY91" s="197"/>
      <c r="RMZ91" s="197"/>
      <c r="RNA91" s="197"/>
      <c r="RNB91" s="197"/>
      <c r="RNC91" s="197"/>
      <c r="RND91" s="197"/>
      <c r="RNE91" s="197"/>
      <c r="RNF91" s="197"/>
      <c r="RNG91" s="197"/>
      <c r="RNH91" s="197"/>
      <c r="RNI91" s="197"/>
      <c r="RNJ91" s="197"/>
      <c r="RNK91" s="197"/>
      <c r="RNL91" s="197"/>
      <c r="RNM91" s="197"/>
      <c r="RNN91" s="197"/>
      <c r="RNO91" s="197"/>
      <c r="RNP91" s="197"/>
      <c r="RNQ91" s="197"/>
      <c r="RNR91" s="197"/>
      <c r="RNS91" s="197"/>
      <c r="RNT91" s="197"/>
      <c r="RNU91" s="197"/>
      <c r="RNV91" s="197"/>
      <c r="RNW91" s="197"/>
      <c r="RNX91" s="197"/>
      <c r="RNY91" s="197"/>
      <c r="RNZ91" s="197"/>
      <c r="ROA91" s="197"/>
      <c r="ROB91" s="197"/>
      <c r="ROC91" s="197"/>
      <c r="ROD91" s="197"/>
      <c r="ROE91" s="197"/>
      <c r="ROF91" s="197"/>
      <c r="ROG91" s="197"/>
      <c r="ROH91" s="197"/>
      <c r="ROI91" s="197"/>
      <c r="ROJ91" s="197"/>
      <c r="ROK91" s="197"/>
      <c r="ROL91" s="197"/>
      <c r="ROM91" s="197"/>
      <c r="RON91" s="197"/>
      <c r="ROO91" s="197"/>
      <c r="ROP91" s="197"/>
      <c r="ROQ91" s="197"/>
      <c r="ROR91" s="197"/>
      <c r="ROS91" s="197"/>
      <c r="ROT91" s="197"/>
      <c r="ROU91" s="197"/>
      <c r="ROV91" s="197"/>
      <c r="ROW91" s="197"/>
      <c r="ROX91" s="197"/>
      <c r="ROY91" s="197"/>
      <c r="ROZ91" s="197"/>
      <c r="RPA91" s="197"/>
      <c r="RPB91" s="197"/>
      <c r="RPC91" s="197"/>
      <c r="RPD91" s="197"/>
      <c r="RPE91" s="197"/>
      <c r="RPF91" s="197"/>
      <c r="RPG91" s="197"/>
      <c r="RPH91" s="197"/>
      <c r="RPI91" s="197"/>
      <c r="RPJ91" s="197"/>
      <c r="RPK91" s="197"/>
      <c r="RPL91" s="197"/>
      <c r="RPM91" s="197"/>
      <c r="RPN91" s="197"/>
      <c r="RPO91" s="197"/>
      <c r="RPP91" s="197"/>
      <c r="RPQ91" s="197"/>
      <c r="RPR91" s="197"/>
      <c r="RPS91" s="197"/>
      <c r="RPT91" s="197"/>
      <c r="RPU91" s="197"/>
      <c r="RPV91" s="197"/>
      <c r="RPW91" s="197"/>
      <c r="RPX91" s="197"/>
      <c r="RPY91" s="197"/>
      <c r="RPZ91" s="197"/>
      <c r="RQA91" s="197"/>
      <c r="RQB91" s="197"/>
      <c r="RQC91" s="197"/>
      <c r="RQD91" s="197"/>
      <c r="RQE91" s="197"/>
      <c r="RQF91" s="197"/>
      <c r="RQG91" s="197"/>
      <c r="RQH91" s="197"/>
      <c r="RQI91" s="197"/>
      <c r="RQJ91" s="197"/>
      <c r="RQK91" s="197"/>
      <c r="RQL91" s="197"/>
      <c r="RQM91" s="197"/>
      <c r="RQN91" s="197"/>
      <c r="RQO91" s="197"/>
      <c r="RQP91" s="197"/>
      <c r="RQQ91" s="197"/>
      <c r="RQR91" s="197"/>
      <c r="RQS91" s="197"/>
      <c r="RQT91" s="197"/>
      <c r="RQU91" s="197"/>
      <c r="RQV91" s="197"/>
      <c r="RQW91" s="197"/>
      <c r="RQX91" s="197"/>
      <c r="RQY91" s="197"/>
      <c r="RQZ91" s="197"/>
      <c r="RRA91" s="197"/>
      <c r="RRB91" s="197"/>
      <c r="RRC91" s="197"/>
      <c r="RRD91" s="197"/>
      <c r="RRE91" s="197"/>
      <c r="RRF91" s="197"/>
      <c r="RRG91" s="197"/>
      <c r="RRH91" s="197"/>
      <c r="RRI91" s="197"/>
      <c r="RRJ91" s="197"/>
      <c r="RRK91" s="197"/>
      <c r="RRL91" s="197"/>
      <c r="RRM91" s="197"/>
      <c r="RRN91" s="197"/>
      <c r="RRO91" s="197"/>
      <c r="RRP91" s="197"/>
      <c r="RRQ91" s="197"/>
      <c r="RRR91" s="197"/>
      <c r="RRS91" s="197"/>
      <c r="RRT91" s="197"/>
      <c r="RRU91" s="197"/>
      <c r="RRV91" s="197"/>
      <c r="RRW91" s="197"/>
      <c r="RRX91" s="197"/>
      <c r="RRY91" s="197"/>
      <c r="RRZ91" s="197"/>
      <c r="RSA91" s="197"/>
      <c r="RSB91" s="197"/>
      <c r="RSC91" s="197"/>
      <c r="RSD91" s="197"/>
      <c r="RSE91" s="197"/>
      <c r="RSF91" s="197"/>
      <c r="RSG91" s="197"/>
      <c r="RSH91" s="197"/>
      <c r="RSI91" s="197"/>
      <c r="RSJ91" s="197"/>
      <c r="RSK91" s="197"/>
      <c r="RSL91" s="197"/>
      <c r="RSM91" s="197"/>
      <c r="RSN91" s="197"/>
      <c r="RSO91" s="197"/>
      <c r="RSP91" s="197"/>
      <c r="RSQ91" s="197"/>
      <c r="RSR91" s="197"/>
      <c r="RSS91" s="197"/>
      <c r="RST91" s="197"/>
      <c r="RSU91" s="197"/>
      <c r="RSV91" s="197"/>
      <c r="RSW91" s="197"/>
      <c r="RSX91" s="197"/>
      <c r="RSY91" s="197"/>
      <c r="RSZ91" s="197"/>
      <c r="RTA91" s="197"/>
      <c r="RTB91" s="197"/>
      <c r="RTC91" s="197"/>
      <c r="RTD91" s="197"/>
      <c r="RTE91" s="197"/>
      <c r="RTF91" s="197"/>
      <c r="RTG91" s="197"/>
      <c r="RTH91" s="197"/>
      <c r="RTI91" s="197"/>
      <c r="RTJ91" s="197"/>
      <c r="RTK91" s="197"/>
      <c r="RTL91" s="197"/>
      <c r="RTM91" s="197"/>
      <c r="RTN91" s="197"/>
      <c r="RTO91" s="197"/>
      <c r="RTP91" s="197"/>
      <c r="RTQ91" s="197"/>
      <c r="RTR91" s="197"/>
      <c r="RTS91" s="197"/>
      <c r="RTT91" s="197"/>
      <c r="RTU91" s="197"/>
      <c r="RTV91" s="197"/>
      <c r="RTW91" s="197"/>
      <c r="RTX91" s="197"/>
      <c r="RTY91" s="197"/>
      <c r="RTZ91" s="197"/>
      <c r="RUA91" s="197"/>
      <c r="RUB91" s="197"/>
      <c r="RUC91" s="197"/>
      <c r="RUD91" s="197"/>
      <c r="RUE91" s="197"/>
      <c r="RUF91" s="197"/>
      <c r="RUG91" s="197"/>
      <c r="RUH91" s="197"/>
      <c r="RUI91" s="197"/>
      <c r="RUJ91" s="197"/>
      <c r="RUK91" s="197"/>
      <c r="RUL91" s="197"/>
      <c r="RUM91" s="197"/>
      <c r="RUN91" s="197"/>
      <c r="RUO91" s="197"/>
      <c r="RUP91" s="197"/>
      <c r="RUQ91" s="197"/>
      <c r="RUR91" s="197"/>
      <c r="RUS91" s="197"/>
      <c r="RUT91" s="197"/>
      <c r="RUU91" s="197"/>
      <c r="RUV91" s="197"/>
      <c r="RUW91" s="197"/>
      <c r="RUX91" s="197"/>
      <c r="RUY91" s="197"/>
      <c r="RUZ91" s="197"/>
      <c r="RVA91" s="197"/>
      <c r="RVB91" s="197"/>
      <c r="RVC91" s="197"/>
      <c r="RVD91" s="197"/>
      <c r="RVE91" s="197"/>
      <c r="RVF91" s="197"/>
      <c r="RVG91" s="197"/>
      <c r="RVH91" s="197"/>
      <c r="RVI91" s="197"/>
      <c r="RVJ91" s="197"/>
      <c r="RVK91" s="197"/>
      <c r="RVL91" s="197"/>
      <c r="RVM91" s="197"/>
      <c r="RVN91" s="197"/>
      <c r="RVO91" s="197"/>
      <c r="RVP91" s="197"/>
      <c r="RVQ91" s="197"/>
      <c r="RVR91" s="197"/>
      <c r="RVS91" s="197"/>
      <c r="RVT91" s="197"/>
      <c r="RVU91" s="197"/>
      <c r="RVV91" s="197"/>
      <c r="RVW91" s="197"/>
      <c r="RVX91" s="197"/>
      <c r="RVY91" s="197"/>
      <c r="RVZ91" s="197"/>
      <c r="RWA91" s="197"/>
      <c r="RWB91" s="197"/>
      <c r="RWC91" s="197"/>
      <c r="RWD91" s="197"/>
      <c r="RWE91" s="197"/>
      <c r="RWF91" s="197"/>
      <c r="RWG91" s="197"/>
      <c r="RWH91" s="197"/>
      <c r="RWI91" s="197"/>
      <c r="RWJ91" s="197"/>
      <c r="RWK91" s="197"/>
      <c r="RWL91" s="197"/>
      <c r="RWM91" s="197"/>
      <c r="RWN91" s="197"/>
      <c r="RWO91" s="197"/>
      <c r="RWP91" s="197"/>
      <c r="RWQ91" s="197"/>
      <c r="RWR91" s="197"/>
      <c r="RWS91" s="197"/>
      <c r="RWT91" s="197"/>
      <c r="RWU91" s="197"/>
      <c r="RWV91" s="197"/>
      <c r="RWW91" s="197"/>
      <c r="RWX91" s="197"/>
      <c r="RWY91" s="197"/>
      <c r="RWZ91" s="197"/>
      <c r="RXA91" s="197"/>
      <c r="RXB91" s="197"/>
      <c r="RXC91" s="197"/>
      <c r="RXD91" s="197"/>
      <c r="RXE91" s="197"/>
      <c r="RXF91" s="197"/>
      <c r="RXG91" s="197"/>
      <c r="RXH91" s="197"/>
      <c r="RXI91" s="197"/>
      <c r="RXJ91" s="197"/>
      <c r="RXK91" s="197"/>
      <c r="RXL91" s="197"/>
      <c r="RXM91" s="197"/>
      <c r="RXN91" s="197"/>
      <c r="RXO91" s="197"/>
      <c r="RXP91" s="197"/>
      <c r="RXQ91" s="197"/>
      <c r="RXR91" s="197"/>
      <c r="RXS91" s="197"/>
      <c r="RXT91" s="197"/>
      <c r="RXU91" s="197"/>
      <c r="RXV91" s="197"/>
      <c r="RXW91" s="197"/>
      <c r="RXX91" s="197"/>
      <c r="RXY91" s="197"/>
      <c r="RXZ91" s="197"/>
      <c r="RYA91" s="197"/>
      <c r="RYB91" s="197"/>
      <c r="RYC91" s="197"/>
      <c r="RYD91" s="197"/>
      <c r="RYE91" s="197"/>
      <c r="RYF91" s="197"/>
      <c r="RYG91" s="197"/>
      <c r="RYH91" s="197"/>
      <c r="RYI91" s="197"/>
      <c r="RYJ91" s="197"/>
      <c r="RYK91" s="197"/>
      <c r="RYL91" s="197"/>
      <c r="RYM91" s="197"/>
      <c r="RYN91" s="197"/>
      <c r="RYO91" s="197"/>
      <c r="RYP91" s="197"/>
      <c r="RYQ91" s="197"/>
      <c r="RYR91" s="197"/>
      <c r="RYS91" s="197"/>
      <c r="RYT91" s="197"/>
      <c r="RYU91" s="197"/>
      <c r="RYV91" s="197"/>
      <c r="RYW91" s="197"/>
      <c r="RYX91" s="197"/>
      <c r="RYY91" s="197"/>
      <c r="RYZ91" s="197"/>
      <c r="RZA91" s="197"/>
      <c r="RZB91" s="197"/>
      <c r="RZC91" s="197"/>
      <c r="RZD91" s="197"/>
      <c r="RZE91" s="197"/>
      <c r="RZF91" s="197"/>
      <c r="RZG91" s="197"/>
      <c r="RZH91" s="197"/>
      <c r="RZI91" s="197"/>
      <c r="RZJ91" s="197"/>
      <c r="RZK91" s="197"/>
      <c r="RZL91" s="197"/>
      <c r="RZM91" s="197"/>
      <c r="RZN91" s="197"/>
      <c r="RZO91" s="197"/>
      <c r="RZP91" s="197"/>
      <c r="RZQ91" s="197"/>
      <c r="RZR91" s="197"/>
      <c r="RZS91" s="197"/>
      <c r="RZT91" s="197"/>
      <c r="RZU91" s="197"/>
      <c r="RZV91" s="197"/>
      <c r="RZW91" s="197"/>
      <c r="RZX91" s="197"/>
      <c r="RZY91" s="197"/>
      <c r="RZZ91" s="197"/>
      <c r="SAA91" s="197"/>
      <c r="SAB91" s="197"/>
      <c r="SAC91" s="197"/>
      <c r="SAD91" s="197"/>
      <c r="SAE91" s="197"/>
      <c r="SAF91" s="197"/>
      <c r="SAG91" s="197"/>
      <c r="SAH91" s="197"/>
      <c r="SAI91" s="197"/>
      <c r="SAJ91" s="197"/>
      <c r="SAK91" s="197"/>
      <c r="SAL91" s="197"/>
      <c r="SAM91" s="197"/>
      <c r="SAN91" s="197"/>
      <c r="SAO91" s="197"/>
      <c r="SAP91" s="197"/>
      <c r="SAQ91" s="197"/>
      <c r="SAR91" s="197"/>
      <c r="SAS91" s="197"/>
      <c r="SAT91" s="197"/>
      <c r="SAU91" s="197"/>
      <c r="SAV91" s="197"/>
      <c r="SAW91" s="197"/>
      <c r="SAX91" s="197"/>
      <c r="SAY91" s="197"/>
      <c r="SAZ91" s="197"/>
      <c r="SBA91" s="197"/>
      <c r="SBB91" s="197"/>
      <c r="SBC91" s="197"/>
      <c r="SBD91" s="197"/>
      <c r="SBE91" s="197"/>
      <c r="SBF91" s="197"/>
      <c r="SBG91" s="197"/>
      <c r="SBH91" s="197"/>
      <c r="SBI91" s="197"/>
      <c r="SBJ91" s="197"/>
      <c r="SBK91" s="197"/>
      <c r="SBL91" s="197"/>
      <c r="SBM91" s="197"/>
      <c r="SBN91" s="197"/>
      <c r="SBO91" s="197"/>
      <c r="SBP91" s="197"/>
      <c r="SBQ91" s="197"/>
      <c r="SBR91" s="197"/>
      <c r="SBS91" s="197"/>
      <c r="SBT91" s="197"/>
      <c r="SBU91" s="197"/>
      <c r="SBV91" s="197"/>
      <c r="SBW91" s="197"/>
      <c r="SBX91" s="197"/>
      <c r="SBY91" s="197"/>
      <c r="SBZ91" s="197"/>
      <c r="SCA91" s="197"/>
      <c r="SCB91" s="197"/>
      <c r="SCC91" s="197"/>
      <c r="SCD91" s="197"/>
      <c r="SCE91" s="197"/>
      <c r="SCF91" s="197"/>
      <c r="SCG91" s="197"/>
      <c r="SCH91" s="197"/>
      <c r="SCI91" s="197"/>
      <c r="SCJ91" s="197"/>
      <c r="SCK91" s="197"/>
      <c r="SCL91" s="197"/>
      <c r="SCM91" s="197"/>
      <c r="SCN91" s="197"/>
      <c r="SCO91" s="197"/>
      <c r="SCP91" s="197"/>
      <c r="SCQ91" s="197"/>
      <c r="SCR91" s="197"/>
      <c r="SCS91" s="197"/>
      <c r="SCT91" s="197"/>
      <c r="SCU91" s="197"/>
      <c r="SCV91" s="197"/>
      <c r="SCW91" s="197"/>
      <c r="SCX91" s="197"/>
      <c r="SCY91" s="197"/>
      <c r="SCZ91" s="197"/>
      <c r="SDA91" s="197"/>
      <c r="SDB91" s="197"/>
      <c r="SDC91" s="197"/>
      <c r="SDD91" s="197"/>
      <c r="SDE91" s="197"/>
      <c r="SDF91" s="197"/>
      <c r="SDG91" s="197"/>
      <c r="SDH91" s="197"/>
      <c r="SDI91" s="197"/>
      <c r="SDJ91" s="197"/>
      <c r="SDK91" s="197"/>
      <c r="SDL91" s="197"/>
      <c r="SDM91" s="197"/>
      <c r="SDN91" s="197"/>
      <c r="SDO91" s="197"/>
      <c r="SDP91" s="197"/>
      <c r="SDQ91" s="197"/>
      <c r="SDR91" s="197"/>
      <c r="SDS91" s="197"/>
      <c r="SDT91" s="197"/>
      <c r="SDU91" s="197"/>
      <c r="SDV91" s="197"/>
      <c r="SDW91" s="197"/>
      <c r="SDX91" s="197"/>
      <c r="SDY91" s="197"/>
      <c r="SDZ91" s="197"/>
      <c r="SEA91" s="197"/>
      <c r="SEB91" s="197"/>
      <c r="SEC91" s="197"/>
      <c r="SED91" s="197"/>
      <c r="SEE91" s="197"/>
      <c r="SEF91" s="197"/>
      <c r="SEG91" s="197"/>
      <c r="SEH91" s="197"/>
      <c r="SEI91" s="197"/>
      <c r="SEJ91" s="197"/>
      <c r="SEK91" s="197"/>
      <c r="SEL91" s="197"/>
      <c r="SEM91" s="197"/>
      <c r="SEN91" s="197"/>
      <c r="SEO91" s="197"/>
      <c r="SEP91" s="197"/>
      <c r="SEQ91" s="197"/>
      <c r="SER91" s="197"/>
      <c r="SES91" s="197"/>
      <c r="SET91" s="197"/>
      <c r="SEU91" s="197"/>
      <c r="SEV91" s="197"/>
      <c r="SEW91" s="197"/>
      <c r="SEX91" s="197"/>
      <c r="SEY91" s="197"/>
      <c r="SEZ91" s="197"/>
      <c r="SFA91" s="197"/>
      <c r="SFB91" s="197"/>
      <c r="SFC91" s="197"/>
      <c r="SFD91" s="197"/>
      <c r="SFE91" s="197"/>
      <c r="SFF91" s="197"/>
      <c r="SFG91" s="197"/>
      <c r="SFH91" s="197"/>
      <c r="SFI91" s="197"/>
      <c r="SFJ91" s="197"/>
      <c r="SFK91" s="197"/>
      <c r="SFL91" s="197"/>
      <c r="SFM91" s="197"/>
      <c r="SFN91" s="197"/>
      <c r="SFO91" s="197"/>
      <c r="SFP91" s="197"/>
      <c r="SFQ91" s="197"/>
      <c r="SFR91" s="197"/>
      <c r="SFS91" s="197"/>
      <c r="SFT91" s="197"/>
      <c r="SFU91" s="197"/>
      <c r="SFV91" s="197"/>
      <c r="SFW91" s="197"/>
      <c r="SFX91" s="197"/>
      <c r="SFY91" s="197"/>
      <c r="SFZ91" s="197"/>
      <c r="SGA91" s="197"/>
      <c r="SGB91" s="197"/>
      <c r="SGC91" s="197"/>
      <c r="SGD91" s="197"/>
      <c r="SGE91" s="197"/>
      <c r="SGF91" s="197"/>
      <c r="SGG91" s="197"/>
      <c r="SGH91" s="197"/>
      <c r="SGI91" s="197"/>
      <c r="SGJ91" s="197"/>
      <c r="SGK91" s="197"/>
      <c r="SGL91" s="197"/>
      <c r="SGM91" s="197"/>
      <c r="SGN91" s="197"/>
      <c r="SGO91" s="197"/>
      <c r="SGP91" s="197"/>
      <c r="SGQ91" s="197"/>
      <c r="SGR91" s="197"/>
      <c r="SGS91" s="197"/>
      <c r="SGT91" s="197"/>
      <c r="SGU91" s="197"/>
      <c r="SGV91" s="197"/>
      <c r="SGW91" s="197"/>
      <c r="SGX91" s="197"/>
      <c r="SGY91" s="197"/>
      <c r="SGZ91" s="197"/>
      <c r="SHA91" s="197"/>
      <c r="SHB91" s="197"/>
      <c r="SHC91" s="197"/>
      <c r="SHD91" s="197"/>
      <c r="SHE91" s="197"/>
      <c r="SHF91" s="197"/>
      <c r="SHG91" s="197"/>
      <c r="SHH91" s="197"/>
      <c r="SHI91" s="197"/>
      <c r="SHJ91" s="197"/>
      <c r="SHK91" s="197"/>
      <c r="SHL91" s="197"/>
      <c r="SHM91" s="197"/>
      <c r="SHN91" s="197"/>
      <c r="SHO91" s="197"/>
      <c r="SHP91" s="197"/>
      <c r="SHQ91" s="197"/>
      <c r="SHR91" s="197"/>
      <c r="SHS91" s="197"/>
      <c r="SHT91" s="197"/>
      <c r="SHU91" s="197"/>
      <c r="SHV91" s="197"/>
      <c r="SHW91" s="197"/>
      <c r="SHX91" s="197"/>
      <c r="SHY91" s="197"/>
      <c r="SHZ91" s="197"/>
      <c r="SIA91" s="197"/>
      <c r="SIB91" s="197"/>
      <c r="SIC91" s="197"/>
      <c r="SID91" s="197"/>
      <c r="SIE91" s="197"/>
      <c r="SIF91" s="197"/>
      <c r="SIG91" s="197"/>
      <c r="SIH91" s="197"/>
      <c r="SII91" s="197"/>
      <c r="SIJ91" s="197"/>
      <c r="SIK91" s="197"/>
      <c r="SIL91" s="197"/>
      <c r="SIM91" s="197"/>
      <c r="SIN91" s="197"/>
      <c r="SIO91" s="197"/>
      <c r="SIP91" s="197"/>
      <c r="SIQ91" s="197"/>
      <c r="SIR91" s="197"/>
      <c r="SIS91" s="197"/>
      <c r="SIT91" s="197"/>
      <c r="SIU91" s="197"/>
      <c r="SIV91" s="197"/>
      <c r="SIW91" s="197"/>
      <c r="SIX91" s="197"/>
      <c r="SIY91" s="197"/>
      <c r="SIZ91" s="197"/>
      <c r="SJA91" s="197"/>
      <c r="SJB91" s="197"/>
      <c r="SJC91" s="197"/>
      <c r="SJD91" s="197"/>
      <c r="SJE91" s="197"/>
      <c r="SJF91" s="197"/>
      <c r="SJG91" s="197"/>
      <c r="SJH91" s="197"/>
      <c r="SJI91" s="197"/>
      <c r="SJJ91" s="197"/>
      <c r="SJK91" s="197"/>
      <c r="SJL91" s="197"/>
      <c r="SJM91" s="197"/>
      <c r="SJN91" s="197"/>
      <c r="SJO91" s="197"/>
      <c r="SJP91" s="197"/>
      <c r="SJQ91" s="197"/>
      <c r="SJR91" s="197"/>
      <c r="SJS91" s="197"/>
      <c r="SJT91" s="197"/>
      <c r="SJU91" s="197"/>
      <c r="SJV91" s="197"/>
      <c r="SJW91" s="197"/>
      <c r="SJX91" s="197"/>
      <c r="SJY91" s="197"/>
      <c r="SJZ91" s="197"/>
      <c r="SKA91" s="197"/>
      <c r="SKB91" s="197"/>
      <c r="SKC91" s="197"/>
      <c r="SKD91" s="197"/>
      <c r="SKE91" s="197"/>
      <c r="SKF91" s="197"/>
      <c r="SKG91" s="197"/>
      <c r="SKH91" s="197"/>
      <c r="SKI91" s="197"/>
      <c r="SKJ91" s="197"/>
      <c r="SKK91" s="197"/>
      <c r="SKL91" s="197"/>
      <c r="SKM91" s="197"/>
      <c r="SKN91" s="197"/>
      <c r="SKO91" s="197"/>
      <c r="SKP91" s="197"/>
      <c r="SKQ91" s="197"/>
      <c r="SKR91" s="197"/>
      <c r="SKS91" s="197"/>
      <c r="SKT91" s="197"/>
      <c r="SKU91" s="197"/>
      <c r="SKV91" s="197"/>
      <c r="SKW91" s="197"/>
      <c r="SKX91" s="197"/>
      <c r="SKY91" s="197"/>
      <c r="SKZ91" s="197"/>
      <c r="SLA91" s="197"/>
      <c r="SLB91" s="197"/>
      <c r="SLC91" s="197"/>
      <c r="SLD91" s="197"/>
      <c r="SLE91" s="197"/>
      <c r="SLF91" s="197"/>
      <c r="SLG91" s="197"/>
      <c r="SLH91" s="197"/>
      <c r="SLI91" s="197"/>
      <c r="SLJ91" s="197"/>
      <c r="SLK91" s="197"/>
      <c r="SLL91" s="197"/>
      <c r="SLM91" s="197"/>
      <c r="SLN91" s="197"/>
      <c r="SLO91" s="197"/>
      <c r="SLP91" s="197"/>
      <c r="SLQ91" s="197"/>
      <c r="SLR91" s="197"/>
      <c r="SLS91" s="197"/>
      <c r="SLT91" s="197"/>
      <c r="SLU91" s="197"/>
      <c r="SLV91" s="197"/>
      <c r="SLW91" s="197"/>
      <c r="SLX91" s="197"/>
      <c r="SLY91" s="197"/>
      <c r="SLZ91" s="197"/>
      <c r="SMA91" s="197"/>
      <c r="SMB91" s="197"/>
      <c r="SMC91" s="197"/>
      <c r="SMD91" s="197"/>
      <c r="SME91" s="197"/>
      <c r="SMF91" s="197"/>
      <c r="SMG91" s="197"/>
      <c r="SMH91" s="197"/>
      <c r="SMI91" s="197"/>
      <c r="SMJ91" s="197"/>
      <c r="SMK91" s="197"/>
      <c r="SML91" s="197"/>
      <c r="SMM91" s="197"/>
      <c r="SMN91" s="197"/>
      <c r="SMO91" s="197"/>
      <c r="SMP91" s="197"/>
      <c r="SMQ91" s="197"/>
      <c r="SMR91" s="197"/>
      <c r="SMS91" s="197"/>
      <c r="SMT91" s="197"/>
      <c r="SMU91" s="197"/>
      <c r="SMV91" s="197"/>
      <c r="SMW91" s="197"/>
      <c r="SMX91" s="197"/>
      <c r="SMY91" s="197"/>
      <c r="SMZ91" s="197"/>
      <c r="SNA91" s="197"/>
      <c r="SNB91" s="197"/>
      <c r="SNC91" s="197"/>
      <c r="SND91" s="197"/>
      <c r="SNE91" s="197"/>
      <c r="SNF91" s="197"/>
      <c r="SNG91" s="197"/>
      <c r="SNH91" s="197"/>
      <c r="SNI91" s="197"/>
      <c r="SNJ91" s="197"/>
      <c r="SNK91" s="197"/>
      <c r="SNL91" s="197"/>
      <c r="SNM91" s="197"/>
      <c r="SNN91" s="197"/>
      <c r="SNO91" s="197"/>
      <c r="SNP91" s="197"/>
      <c r="SNQ91" s="197"/>
      <c r="SNR91" s="197"/>
      <c r="SNS91" s="197"/>
      <c r="SNT91" s="197"/>
      <c r="SNU91" s="197"/>
      <c r="SNV91" s="197"/>
      <c r="SNW91" s="197"/>
      <c r="SNX91" s="197"/>
      <c r="SNY91" s="197"/>
      <c r="SNZ91" s="197"/>
      <c r="SOA91" s="197"/>
      <c r="SOB91" s="197"/>
      <c r="SOC91" s="197"/>
      <c r="SOD91" s="197"/>
      <c r="SOE91" s="197"/>
      <c r="SOF91" s="197"/>
      <c r="SOG91" s="197"/>
      <c r="SOH91" s="197"/>
      <c r="SOI91" s="197"/>
      <c r="SOJ91" s="197"/>
      <c r="SOK91" s="197"/>
      <c r="SOL91" s="197"/>
      <c r="SOM91" s="197"/>
      <c r="SON91" s="197"/>
      <c r="SOO91" s="197"/>
      <c r="SOP91" s="197"/>
      <c r="SOQ91" s="197"/>
      <c r="SOR91" s="197"/>
      <c r="SOS91" s="197"/>
      <c r="SOT91" s="197"/>
      <c r="SOU91" s="197"/>
      <c r="SOV91" s="197"/>
      <c r="SOW91" s="197"/>
      <c r="SOX91" s="197"/>
      <c r="SOY91" s="197"/>
      <c r="SOZ91" s="197"/>
      <c r="SPA91" s="197"/>
      <c r="SPB91" s="197"/>
      <c r="SPC91" s="197"/>
      <c r="SPD91" s="197"/>
      <c r="SPE91" s="197"/>
      <c r="SPF91" s="197"/>
      <c r="SPG91" s="197"/>
      <c r="SPH91" s="197"/>
      <c r="SPI91" s="197"/>
      <c r="SPJ91" s="197"/>
      <c r="SPK91" s="197"/>
      <c r="SPL91" s="197"/>
      <c r="SPM91" s="197"/>
      <c r="SPN91" s="197"/>
      <c r="SPO91" s="197"/>
      <c r="SPP91" s="197"/>
      <c r="SPQ91" s="197"/>
      <c r="SPR91" s="197"/>
      <c r="SPS91" s="197"/>
      <c r="SPT91" s="197"/>
      <c r="SPU91" s="197"/>
      <c r="SPV91" s="197"/>
      <c r="SPW91" s="197"/>
      <c r="SPX91" s="197"/>
      <c r="SPY91" s="197"/>
      <c r="SPZ91" s="197"/>
      <c r="SQA91" s="197"/>
      <c r="SQB91" s="197"/>
      <c r="SQC91" s="197"/>
      <c r="SQD91" s="197"/>
      <c r="SQE91" s="197"/>
      <c r="SQF91" s="197"/>
      <c r="SQG91" s="197"/>
      <c r="SQH91" s="197"/>
      <c r="SQI91" s="197"/>
      <c r="SQJ91" s="197"/>
      <c r="SQK91" s="197"/>
      <c r="SQL91" s="197"/>
      <c r="SQM91" s="197"/>
      <c r="SQN91" s="197"/>
      <c r="SQO91" s="197"/>
      <c r="SQP91" s="197"/>
      <c r="SQQ91" s="197"/>
      <c r="SQR91" s="197"/>
      <c r="SQS91" s="197"/>
      <c r="SQT91" s="197"/>
      <c r="SQU91" s="197"/>
      <c r="SQV91" s="197"/>
      <c r="SQW91" s="197"/>
      <c r="SQX91" s="197"/>
      <c r="SQY91" s="197"/>
      <c r="SQZ91" s="197"/>
      <c r="SRA91" s="197"/>
      <c r="SRB91" s="197"/>
      <c r="SRC91" s="197"/>
      <c r="SRD91" s="197"/>
      <c r="SRE91" s="197"/>
      <c r="SRF91" s="197"/>
      <c r="SRG91" s="197"/>
      <c r="SRH91" s="197"/>
      <c r="SRI91" s="197"/>
      <c r="SRJ91" s="197"/>
      <c r="SRK91" s="197"/>
      <c r="SRL91" s="197"/>
      <c r="SRM91" s="197"/>
      <c r="SRN91" s="197"/>
      <c r="SRO91" s="197"/>
      <c r="SRP91" s="197"/>
      <c r="SRQ91" s="197"/>
      <c r="SRR91" s="197"/>
      <c r="SRS91" s="197"/>
      <c r="SRT91" s="197"/>
      <c r="SRU91" s="197"/>
      <c r="SRV91" s="197"/>
      <c r="SRW91" s="197"/>
      <c r="SRX91" s="197"/>
      <c r="SRY91" s="197"/>
      <c r="SRZ91" s="197"/>
      <c r="SSA91" s="197"/>
      <c r="SSB91" s="197"/>
      <c r="SSC91" s="197"/>
      <c r="SSD91" s="197"/>
      <c r="SSE91" s="197"/>
      <c r="SSF91" s="197"/>
      <c r="SSG91" s="197"/>
      <c r="SSH91" s="197"/>
      <c r="SSI91" s="197"/>
      <c r="SSJ91" s="197"/>
      <c r="SSK91" s="197"/>
      <c r="SSL91" s="197"/>
      <c r="SSM91" s="197"/>
      <c r="SSN91" s="197"/>
      <c r="SSO91" s="197"/>
      <c r="SSP91" s="197"/>
      <c r="SSQ91" s="197"/>
      <c r="SSR91" s="197"/>
      <c r="SSS91" s="197"/>
      <c r="SST91" s="197"/>
      <c r="SSU91" s="197"/>
      <c r="SSV91" s="197"/>
      <c r="SSW91" s="197"/>
      <c r="SSX91" s="197"/>
      <c r="SSY91" s="197"/>
      <c r="SSZ91" s="197"/>
      <c r="STA91" s="197"/>
      <c r="STB91" s="197"/>
      <c r="STC91" s="197"/>
      <c r="STD91" s="197"/>
      <c r="STE91" s="197"/>
      <c r="STF91" s="197"/>
      <c r="STG91" s="197"/>
      <c r="STH91" s="197"/>
      <c r="STI91" s="197"/>
      <c r="STJ91" s="197"/>
      <c r="STK91" s="197"/>
      <c r="STL91" s="197"/>
      <c r="STM91" s="197"/>
      <c r="STN91" s="197"/>
      <c r="STO91" s="197"/>
      <c r="STP91" s="197"/>
      <c r="STQ91" s="197"/>
      <c r="STR91" s="197"/>
      <c r="STS91" s="197"/>
      <c r="STT91" s="197"/>
      <c r="STU91" s="197"/>
      <c r="STV91" s="197"/>
      <c r="STW91" s="197"/>
      <c r="STX91" s="197"/>
      <c r="STY91" s="197"/>
      <c r="STZ91" s="197"/>
      <c r="SUA91" s="197"/>
      <c r="SUB91" s="197"/>
      <c r="SUC91" s="197"/>
      <c r="SUD91" s="197"/>
      <c r="SUE91" s="197"/>
      <c r="SUF91" s="197"/>
      <c r="SUG91" s="197"/>
      <c r="SUH91" s="197"/>
      <c r="SUI91" s="197"/>
      <c r="SUJ91" s="197"/>
      <c r="SUK91" s="197"/>
      <c r="SUL91" s="197"/>
      <c r="SUM91" s="197"/>
      <c r="SUN91" s="197"/>
      <c r="SUO91" s="197"/>
      <c r="SUP91" s="197"/>
      <c r="SUQ91" s="197"/>
      <c r="SUR91" s="197"/>
      <c r="SUS91" s="197"/>
      <c r="SUT91" s="197"/>
      <c r="SUU91" s="197"/>
      <c r="SUV91" s="197"/>
      <c r="SUW91" s="197"/>
      <c r="SUX91" s="197"/>
      <c r="SUY91" s="197"/>
      <c r="SUZ91" s="197"/>
      <c r="SVA91" s="197"/>
      <c r="SVB91" s="197"/>
      <c r="SVC91" s="197"/>
      <c r="SVD91" s="197"/>
      <c r="SVE91" s="197"/>
      <c r="SVF91" s="197"/>
      <c r="SVG91" s="197"/>
      <c r="SVH91" s="197"/>
      <c r="SVI91" s="197"/>
      <c r="SVJ91" s="197"/>
      <c r="SVK91" s="197"/>
      <c r="SVL91" s="197"/>
      <c r="SVM91" s="197"/>
      <c r="SVN91" s="197"/>
      <c r="SVO91" s="197"/>
      <c r="SVP91" s="197"/>
      <c r="SVQ91" s="197"/>
      <c r="SVR91" s="197"/>
      <c r="SVS91" s="197"/>
      <c r="SVT91" s="197"/>
      <c r="SVU91" s="197"/>
      <c r="SVV91" s="197"/>
      <c r="SVW91" s="197"/>
      <c r="SVX91" s="197"/>
      <c r="SVY91" s="197"/>
      <c r="SVZ91" s="197"/>
      <c r="SWA91" s="197"/>
      <c r="SWB91" s="197"/>
      <c r="SWC91" s="197"/>
      <c r="SWD91" s="197"/>
      <c r="SWE91" s="197"/>
      <c r="SWF91" s="197"/>
      <c r="SWG91" s="197"/>
      <c r="SWH91" s="197"/>
      <c r="SWI91" s="197"/>
      <c r="SWJ91" s="197"/>
      <c r="SWK91" s="197"/>
      <c r="SWL91" s="197"/>
      <c r="SWM91" s="197"/>
      <c r="SWN91" s="197"/>
      <c r="SWO91" s="197"/>
      <c r="SWP91" s="197"/>
      <c r="SWQ91" s="197"/>
      <c r="SWR91" s="197"/>
      <c r="SWS91" s="197"/>
      <c r="SWT91" s="197"/>
      <c r="SWU91" s="197"/>
      <c r="SWV91" s="197"/>
      <c r="SWW91" s="197"/>
      <c r="SWX91" s="197"/>
      <c r="SWY91" s="197"/>
      <c r="SWZ91" s="197"/>
      <c r="SXA91" s="197"/>
      <c r="SXB91" s="197"/>
      <c r="SXC91" s="197"/>
      <c r="SXD91" s="197"/>
      <c r="SXE91" s="197"/>
      <c r="SXF91" s="197"/>
      <c r="SXG91" s="197"/>
      <c r="SXH91" s="197"/>
      <c r="SXI91" s="197"/>
      <c r="SXJ91" s="197"/>
      <c r="SXK91" s="197"/>
      <c r="SXL91" s="197"/>
      <c r="SXM91" s="197"/>
      <c r="SXN91" s="197"/>
      <c r="SXO91" s="197"/>
      <c r="SXP91" s="197"/>
      <c r="SXQ91" s="197"/>
      <c r="SXR91" s="197"/>
      <c r="SXS91" s="197"/>
      <c r="SXT91" s="197"/>
      <c r="SXU91" s="197"/>
      <c r="SXV91" s="197"/>
      <c r="SXW91" s="197"/>
      <c r="SXX91" s="197"/>
      <c r="SXY91" s="197"/>
      <c r="SXZ91" s="197"/>
      <c r="SYA91" s="197"/>
      <c r="SYB91" s="197"/>
      <c r="SYC91" s="197"/>
      <c r="SYD91" s="197"/>
      <c r="SYE91" s="197"/>
      <c r="SYF91" s="197"/>
      <c r="SYG91" s="197"/>
      <c r="SYH91" s="197"/>
      <c r="SYI91" s="197"/>
      <c r="SYJ91" s="197"/>
      <c r="SYK91" s="197"/>
      <c r="SYL91" s="197"/>
      <c r="SYM91" s="197"/>
      <c r="SYN91" s="197"/>
      <c r="SYO91" s="197"/>
      <c r="SYP91" s="197"/>
      <c r="SYQ91" s="197"/>
      <c r="SYR91" s="197"/>
      <c r="SYS91" s="197"/>
      <c r="SYT91" s="197"/>
      <c r="SYU91" s="197"/>
      <c r="SYV91" s="197"/>
      <c r="SYW91" s="197"/>
      <c r="SYX91" s="197"/>
      <c r="SYY91" s="197"/>
      <c r="SYZ91" s="197"/>
      <c r="SZA91" s="197"/>
      <c r="SZB91" s="197"/>
      <c r="SZC91" s="197"/>
      <c r="SZD91" s="197"/>
      <c r="SZE91" s="197"/>
      <c r="SZF91" s="197"/>
      <c r="SZG91" s="197"/>
      <c r="SZH91" s="197"/>
      <c r="SZI91" s="197"/>
      <c r="SZJ91" s="197"/>
      <c r="SZK91" s="197"/>
      <c r="SZL91" s="197"/>
      <c r="SZM91" s="197"/>
      <c r="SZN91" s="197"/>
      <c r="SZO91" s="197"/>
      <c r="SZP91" s="197"/>
      <c r="SZQ91" s="197"/>
      <c r="SZR91" s="197"/>
      <c r="SZS91" s="197"/>
      <c r="SZT91" s="197"/>
      <c r="SZU91" s="197"/>
      <c r="SZV91" s="197"/>
      <c r="SZW91" s="197"/>
      <c r="SZX91" s="197"/>
      <c r="SZY91" s="197"/>
      <c r="SZZ91" s="197"/>
      <c r="TAA91" s="197"/>
      <c r="TAB91" s="197"/>
      <c r="TAC91" s="197"/>
      <c r="TAD91" s="197"/>
      <c r="TAE91" s="197"/>
      <c r="TAF91" s="197"/>
      <c r="TAG91" s="197"/>
      <c r="TAH91" s="197"/>
      <c r="TAI91" s="197"/>
      <c r="TAJ91" s="197"/>
      <c r="TAK91" s="197"/>
      <c r="TAL91" s="197"/>
      <c r="TAM91" s="197"/>
      <c r="TAN91" s="197"/>
      <c r="TAO91" s="197"/>
      <c r="TAP91" s="197"/>
      <c r="TAQ91" s="197"/>
      <c r="TAR91" s="197"/>
      <c r="TAS91" s="197"/>
      <c r="TAT91" s="197"/>
      <c r="TAU91" s="197"/>
      <c r="TAV91" s="197"/>
      <c r="TAW91" s="197"/>
      <c r="TAX91" s="197"/>
      <c r="TAY91" s="197"/>
      <c r="TAZ91" s="197"/>
      <c r="TBA91" s="197"/>
      <c r="TBB91" s="197"/>
      <c r="TBC91" s="197"/>
      <c r="TBD91" s="197"/>
      <c r="TBE91" s="197"/>
      <c r="TBF91" s="197"/>
      <c r="TBG91" s="197"/>
      <c r="TBH91" s="197"/>
      <c r="TBI91" s="197"/>
      <c r="TBJ91" s="197"/>
      <c r="TBK91" s="197"/>
      <c r="TBL91" s="197"/>
      <c r="TBM91" s="197"/>
      <c r="TBN91" s="197"/>
      <c r="TBO91" s="197"/>
      <c r="TBP91" s="197"/>
      <c r="TBQ91" s="197"/>
      <c r="TBR91" s="197"/>
      <c r="TBS91" s="197"/>
      <c r="TBT91" s="197"/>
      <c r="TBU91" s="197"/>
      <c r="TBV91" s="197"/>
      <c r="TBW91" s="197"/>
      <c r="TBX91" s="197"/>
      <c r="TBY91" s="197"/>
      <c r="TBZ91" s="197"/>
      <c r="TCA91" s="197"/>
      <c r="TCB91" s="197"/>
      <c r="TCC91" s="197"/>
      <c r="TCD91" s="197"/>
      <c r="TCE91" s="197"/>
      <c r="TCF91" s="197"/>
      <c r="TCG91" s="197"/>
      <c r="TCH91" s="197"/>
      <c r="TCI91" s="197"/>
      <c r="TCJ91" s="197"/>
      <c r="TCK91" s="197"/>
      <c r="TCL91" s="197"/>
      <c r="TCM91" s="197"/>
      <c r="TCN91" s="197"/>
      <c r="TCO91" s="197"/>
      <c r="TCP91" s="197"/>
      <c r="TCQ91" s="197"/>
      <c r="TCR91" s="197"/>
      <c r="TCS91" s="197"/>
      <c r="TCT91" s="197"/>
      <c r="TCU91" s="197"/>
      <c r="TCV91" s="197"/>
      <c r="TCW91" s="197"/>
      <c r="TCX91" s="197"/>
      <c r="TCY91" s="197"/>
      <c r="TCZ91" s="197"/>
      <c r="TDA91" s="197"/>
      <c r="TDB91" s="197"/>
      <c r="TDC91" s="197"/>
      <c r="TDD91" s="197"/>
      <c r="TDE91" s="197"/>
      <c r="TDF91" s="197"/>
      <c r="TDG91" s="197"/>
      <c r="TDH91" s="197"/>
      <c r="TDI91" s="197"/>
      <c r="TDJ91" s="197"/>
      <c r="TDK91" s="197"/>
      <c r="TDL91" s="197"/>
      <c r="TDM91" s="197"/>
      <c r="TDN91" s="197"/>
      <c r="TDO91" s="197"/>
      <c r="TDP91" s="197"/>
      <c r="TDQ91" s="197"/>
      <c r="TDR91" s="197"/>
      <c r="TDS91" s="197"/>
      <c r="TDT91" s="197"/>
      <c r="TDU91" s="197"/>
      <c r="TDV91" s="197"/>
      <c r="TDW91" s="197"/>
      <c r="TDX91" s="197"/>
      <c r="TDY91" s="197"/>
      <c r="TDZ91" s="197"/>
      <c r="TEA91" s="197"/>
      <c r="TEB91" s="197"/>
      <c r="TEC91" s="197"/>
      <c r="TED91" s="197"/>
      <c r="TEE91" s="197"/>
      <c r="TEF91" s="197"/>
      <c r="TEG91" s="197"/>
      <c r="TEH91" s="197"/>
      <c r="TEI91" s="197"/>
      <c r="TEJ91" s="197"/>
      <c r="TEK91" s="197"/>
      <c r="TEL91" s="197"/>
      <c r="TEM91" s="197"/>
      <c r="TEN91" s="197"/>
      <c r="TEO91" s="197"/>
      <c r="TEP91" s="197"/>
      <c r="TEQ91" s="197"/>
      <c r="TER91" s="197"/>
      <c r="TES91" s="197"/>
      <c r="TET91" s="197"/>
      <c r="TEU91" s="197"/>
      <c r="TEV91" s="197"/>
      <c r="TEW91" s="197"/>
      <c r="TEX91" s="197"/>
      <c r="TEY91" s="197"/>
      <c r="TEZ91" s="197"/>
      <c r="TFA91" s="197"/>
      <c r="TFB91" s="197"/>
      <c r="TFC91" s="197"/>
      <c r="TFD91" s="197"/>
      <c r="TFE91" s="197"/>
      <c r="TFF91" s="197"/>
      <c r="TFG91" s="197"/>
      <c r="TFH91" s="197"/>
      <c r="TFI91" s="197"/>
      <c r="TFJ91" s="197"/>
      <c r="TFK91" s="197"/>
      <c r="TFL91" s="197"/>
      <c r="TFM91" s="197"/>
      <c r="TFN91" s="197"/>
      <c r="TFO91" s="197"/>
      <c r="TFP91" s="197"/>
      <c r="TFQ91" s="197"/>
      <c r="TFR91" s="197"/>
      <c r="TFS91" s="197"/>
      <c r="TFT91" s="197"/>
      <c r="TFU91" s="197"/>
      <c r="TFV91" s="197"/>
      <c r="TFW91" s="197"/>
      <c r="TFX91" s="197"/>
      <c r="TFY91" s="197"/>
      <c r="TFZ91" s="197"/>
      <c r="TGA91" s="197"/>
      <c r="TGB91" s="197"/>
      <c r="TGC91" s="197"/>
      <c r="TGD91" s="197"/>
      <c r="TGE91" s="197"/>
      <c r="TGF91" s="197"/>
      <c r="TGG91" s="197"/>
      <c r="TGH91" s="197"/>
      <c r="TGI91" s="197"/>
      <c r="TGJ91" s="197"/>
      <c r="TGK91" s="197"/>
      <c r="TGL91" s="197"/>
      <c r="TGM91" s="197"/>
      <c r="TGN91" s="197"/>
      <c r="TGO91" s="197"/>
      <c r="TGP91" s="197"/>
      <c r="TGQ91" s="197"/>
      <c r="TGR91" s="197"/>
      <c r="TGS91" s="197"/>
      <c r="TGT91" s="197"/>
      <c r="TGU91" s="197"/>
      <c r="TGV91" s="197"/>
      <c r="TGW91" s="197"/>
      <c r="TGX91" s="197"/>
      <c r="TGY91" s="197"/>
      <c r="TGZ91" s="197"/>
      <c r="THA91" s="197"/>
      <c r="THB91" s="197"/>
      <c r="THC91" s="197"/>
      <c r="THD91" s="197"/>
      <c r="THE91" s="197"/>
      <c r="THF91" s="197"/>
      <c r="THG91" s="197"/>
      <c r="THH91" s="197"/>
      <c r="THI91" s="197"/>
      <c r="THJ91" s="197"/>
      <c r="THK91" s="197"/>
      <c r="THL91" s="197"/>
      <c r="THM91" s="197"/>
      <c r="THN91" s="197"/>
      <c r="THO91" s="197"/>
      <c r="THP91" s="197"/>
      <c r="THQ91" s="197"/>
      <c r="THR91" s="197"/>
      <c r="THS91" s="197"/>
      <c r="THT91" s="197"/>
      <c r="THU91" s="197"/>
      <c r="THV91" s="197"/>
      <c r="THW91" s="197"/>
      <c r="THX91" s="197"/>
      <c r="THY91" s="197"/>
      <c r="THZ91" s="197"/>
      <c r="TIA91" s="197"/>
      <c r="TIB91" s="197"/>
      <c r="TIC91" s="197"/>
      <c r="TID91" s="197"/>
      <c r="TIE91" s="197"/>
      <c r="TIF91" s="197"/>
      <c r="TIG91" s="197"/>
      <c r="TIH91" s="197"/>
      <c r="TII91" s="197"/>
      <c r="TIJ91" s="197"/>
      <c r="TIK91" s="197"/>
      <c r="TIL91" s="197"/>
      <c r="TIM91" s="197"/>
      <c r="TIN91" s="197"/>
      <c r="TIO91" s="197"/>
      <c r="TIP91" s="197"/>
      <c r="TIQ91" s="197"/>
      <c r="TIR91" s="197"/>
      <c r="TIS91" s="197"/>
      <c r="TIT91" s="197"/>
      <c r="TIU91" s="197"/>
      <c r="TIV91" s="197"/>
      <c r="TIW91" s="197"/>
      <c r="TIX91" s="197"/>
      <c r="TIY91" s="197"/>
      <c r="TIZ91" s="197"/>
      <c r="TJA91" s="197"/>
      <c r="TJB91" s="197"/>
      <c r="TJC91" s="197"/>
      <c r="TJD91" s="197"/>
      <c r="TJE91" s="197"/>
      <c r="TJF91" s="197"/>
      <c r="TJG91" s="197"/>
      <c r="TJH91" s="197"/>
      <c r="TJI91" s="197"/>
      <c r="TJJ91" s="197"/>
      <c r="TJK91" s="197"/>
      <c r="TJL91" s="197"/>
      <c r="TJM91" s="197"/>
      <c r="TJN91" s="197"/>
      <c r="TJO91" s="197"/>
      <c r="TJP91" s="197"/>
      <c r="TJQ91" s="197"/>
      <c r="TJR91" s="197"/>
      <c r="TJS91" s="197"/>
      <c r="TJT91" s="197"/>
      <c r="TJU91" s="197"/>
      <c r="TJV91" s="197"/>
      <c r="TJW91" s="197"/>
      <c r="TJX91" s="197"/>
      <c r="TJY91" s="197"/>
      <c r="TJZ91" s="197"/>
      <c r="TKA91" s="197"/>
      <c r="TKB91" s="197"/>
      <c r="TKC91" s="197"/>
      <c r="TKD91" s="197"/>
      <c r="TKE91" s="197"/>
      <c r="TKF91" s="197"/>
      <c r="TKG91" s="197"/>
      <c r="TKH91" s="197"/>
      <c r="TKI91" s="197"/>
      <c r="TKJ91" s="197"/>
      <c r="TKK91" s="197"/>
      <c r="TKL91" s="197"/>
      <c r="TKM91" s="197"/>
      <c r="TKN91" s="197"/>
      <c r="TKO91" s="197"/>
      <c r="TKP91" s="197"/>
      <c r="TKQ91" s="197"/>
      <c r="TKR91" s="197"/>
      <c r="TKS91" s="197"/>
      <c r="TKT91" s="197"/>
      <c r="TKU91" s="197"/>
      <c r="TKV91" s="197"/>
      <c r="TKW91" s="197"/>
      <c r="TKX91" s="197"/>
      <c r="TKY91" s="197"/>
      <c r="TKZ91" s="197"/>
      <c r="TLA91" s="197"/>
      <c r="TLB91" s="197"/>
      <c r="TLC91" s="197"/>
      <c r="TLD91" s="197"/>
      <c r="TLE91" s="197"/>
      <c r="TLF91" s="197"/>
      <c r="TLG91" s="197"/>
      <c r="TLH91" s="197"/>
      <c r="TLI91" s="197"/>
      <c r="TLJ91" s="197"/>
      <c r="TLK91" s="197"/>
      <c r="TLL91" s="197"/>
      <c r="TLM91" s="197"/>
      <c r="TLN91" s="197"/>
      <c r="TLO91" s="197"/>
      <c r="TLP91" s="197"/>
      <c r="TLQ91" s="197"/>
      <c r="TLR91" s="197"/>
      <c r="TLS91" s="197"/>
      <c r="TLT91" s="197"/>
      <c r="TLU91" s="197"/>
      <c r="TLV91" s="197"/>
      <c r="TLW91" s="197"/>
      <c r="TLX91" s="197"/>
      <c r="TLY91" s="197"/>
      <c r="TLZ91" s="197"/>
      <c r="TMA91" s="197"/>
      <c r="TMB91" s="197"/>
      <c r="TMC91" s="197"/>
      <c r="TMD91" s="197"/>
      <c r="TME91" s="197"/>
      <c r="TMF91" s="197"/>
      <c r="TMG91" s="197"/>
      <c r="TMH91" s="197"/>
      <c r="TMI91" s="197"/>
      <c r="TMJ91" s="197"/>
      <c r="TMK91" s="197"/>
      <c r="TML91" s="197"/>
      <c r="TMM91" s="197"/>
      <c r="TMN91" s="197"/>
      <c r="TMO91" s="197"/>
      <c r="TMP91" s="197"/>
      <c r="TMQ91" s="197"/>
      <c r="TMR91" s="197"/>
      <c r="TMS91" s="197"/>
      <c r="TMT91" s="197"/>
      <c r="TMU91" s="197"/>
      <c r="TMV91" s="197"/>
      <c r="TMW91" s="197"/>
      <c r="TMX91" s="197"/>
      <c r="TMY91" s="197"/>
      <c r="TMZ91" s="197"/>
      <c r="TNA91" s="197"/>
      <c r="TNB91" s="197"/>
      <c r="TNC91" s="197"/>
      <c r="TND91" s="197"/>
      <c r="TNE91" s="197"/>
      <c r="TNF91" s="197"/>
      <c r="TNG91" s="197"/>
      <c r="TNH91" s="197"/>
      <c r="TNI91" s="197"/>
      <c r="TNJ91" s="197"/>
      <c r="TNK91" s="197"/>
      <c r="TNL91" s="197"/>
      <c r="TNM91" s="197"/>
      <c r="TNN91" s="197"/>
      <c r="TNO91" s="197"/>
      <c r="TNP91" s="197"/>
      <c r="TNQ91" s="197"/>
      <c r="TNR91" s="197"/>
      <c r="TNS91" s="197"/>
      <c r="TNT91" s="197"/>
      <c r="TNU91" s="197"/>
      <c r="TNV91" s="197"/>
      <c r="TNW91" s="197"/>
      <c r="TNX91" s="197"/>
      <c r="TNY91" s="197"/>
      <c r="TNZ91" s="197"/>
      <c r="TOA91" s="197"/>
      <c r="TOB91" s="197"/>
      <c r="TOC91" s="197"/>
      <c r="TOD91" s="197"/>
      <c r="TOE91" s="197"/>
      <c r="TOF91" s="197"/>
      <c r="TOG91" s="197"/>
      <c r="TOH91" s="197"/>
      <c r="TOI91" s="197"/>
      <c r="TOJ91" s="197"/>
      <c r="TOK91" s="197"/>
      <c r="TOL91" s="197"/>
      <c r="TOM91" s="197"/>
      <c r="TON91" s="197"/>
      <c r="TOO91" s="197"/>
      <c r="TOP91" s="197"/>
      <c r="TOQ91" s="197"/>
      <c r="TOR91" s="197"/>
      <c r="TOS91" s="197"/>
      <c r="TOT91" s="197"/>
      <c r="TOU91" s="197"/>
      <c r="TOV91" s="197"/>
      <c r="TOW91" s="197"/>
      <c r="TOX91" s="197"/>
      <c r="TOY91" s="197"/>
      <c r="TOZ91" s="197"/>
      <c r="TPA91" s="197"/>
      <c r="TPB91" s="197"/>
      <c r="TPC91" s="197"/>
      <c r="TPD91" s="197"/>
      <c r="TPE91" s="197"/>
      <c r="TPF91" s="197"/>
      <c r="TPG91" s="197"/>
      <c r="TPH91" s="197"/>
      <c r="TPI91" s="197"/>
      <c r="TPJ91" s="197"/>
      <c r="TPK91" s="197"/>
      <c r="TPL91" s="197"/>
      <c r="TPM91" s="197"/>
      <c r="TPN91" s="197"/>
      <c r="TPO91" s="197"/>
      <c r="TPP91" s="197"/>
      <c r="TPQ91" s="197"/>
      <c r="TPR91" s="197"/>
      <c r="TPS91" s="197"/>
      <c r="TPT91" s="197"/>
      <c r="TPU91" s="197"/>
      <c r="TPV91" s="197"/>
      <c r="TPW91" s="197"/>
      <c r="TPX91" s="197"/>
      <c r="TPY91" s="197"/>
      <c r="TPZ91" s="197"/>
      <c r="TQA91" s="197"/>
      <c r="TQB91" s="197"/>
      <c r="TQC91" s="197"/>
      <c r="TQD91" s="197"/>
      <c r="TQE91" s="197"/>
      <c r="TQF91" s="197"/>
      <c r="TQG91" s="197"/>
      <c r="TQH91" s="197"/>
      <c r="TQI91" s="197"/>
      <c r="TQJ91" s="197"/>
      <c r="TQK91" s="197"/>
      <c r="TQL91" s="197"/>
      <c r="TQM91" s="197"/>
      <c r="TQN91" s="197"/>
      <c r="TQO91" s="197"/>
      <c r="TQP91" s="197"/>
      <c r="TQQ91" s="197"/>
      <c r="TQR91" s="197"/>
      <c r="TQS91" s="197"/>
      <c r="TQT91" s="197"/>
      <c r="TQU91" s="197"/>
      <c r="TQV91" s="197"/>
      <c r="TQW91" s="197"/>
      <c r="TQX91" s="197"/>
      <c r="TQY91" s="197"/>
      <c r="TQZ91" s="197"/>
      <c r="TRA91" s="197"/>
      <c r="TRB91" s="197"/>
      <c r="TRC91" s="197"/>
      <c r="TRD91" s="197"/>
      <c r="TRE91" s="197"/>
      <c r="TRF91" s="197"/>
      <c r="TRG91" s="197"/>
      <c r="TRH91" s="197"/>
      <c r="TRI91" s="197"/>
      <c r="TRJ91" s="197"/>
      <c r="TRK91" s="197"/>
      <c r="TRL91" s="197"/>
      <c r="TRM91" s="197"/>
      <c r="TRN91" s="197"/>
      <c r="TRO91" s="197"/>
      <c r="TRP91" s="197"/>
      <c r="TRQ91" s="197"/>
      <c r="TRR91" s="197"/>
      <c r="TRS91" s="197"/>
      <c r="TRT91" s="197"/>
      <c r="TRU91" s="197"/>
      <c r="TRV91" s="197"/>
      <c r="TRW91" s="197"/>
      <c r="TRX91" s="197"/>
      <c r="TRY91" s="197"/>
      <c r="TRZ91" s="197"/>
      <c r="TSA91" s="197"/>
      <c r="TSB91" s="197"/>
      <c r="TSC91" s="197"/>
      <c r="TSD91" s="197"/>
      <c r="TSE91" s="197"/>
      <c r="TSF91" s="197"/>
      <c r="TSG91" s="197"/>
      <c r="TSH91" s="197"/>
      <c r="TSI91" s="197"/>
      <c r="TSJ91" s="197"/>
      <c r="TSK91" s="197"/>
      <c r="TSL91" s="197"/>
      <c r="TSM91" s="197"/>
      <c r="TSN91" s="197"/>
      <c r="TSO91" s="197"/>
      <c r="TSP91" s="197"/>
      <c r="TSQ91" s="197"/>
      <c r="TSR91" s="197"/>
      <c r="TSS91" s="197"/>
      <c r="TST91" s="197"/>
      <c r="TSU91" s="197"/>
      <c r="TSV91" s="197"/>
      <c r="TSW91" s="197"/>
      <c r="TSX91" s="197"/>
      <c r="TSY91" s="197"/>
      <c r="TSZ91" s="197"/>
      <c r="TTA91" s="197"/>
      <c r="TTB91" s="197"/>
      <c r="TTC91" s="197"/>
      <c r="TTD91" s="197"/>
      <c r="TTE91" s="197"/>
      <c r="TTF91" s="197"/>
      <c r="TTG91" s="197"/>
      <c r="TTH91" s="197"/>
      <c r="TTI91" s="197"/>
      <c r="TTJ91" s="197"/>
      <c r="TTK91" s="197"/>
      <c r="TTL91" s="197"/>
      <c r="TTM91" s="197"/>
      <c r="TTN91" s="197"/>
      <c r="TTO91" s="197"/>
      <c r="TTP91" s="197"/>
      <c r="TTQ91" s="197"/>
      <c r="TTR91" s="197"/>
      <c r="TTS91" s="197"/>
      <c r="TTT91" s="197"/>
      <c r="TTU91" s="197"/>
      <c r="TTV91" s="197"/>
      <c r="TTW91" s="197"/>
      <c r="TTX91" s="197"/>
      <c r="TTY91" s="197"/>
      <c r="TTZ91" s="197"/>
      <c r="TUA91" s="197"/>
      <c r="TUB91" s="197"/>
      <c r="TUC91" s="197"/>
      <c r="TUD91" s="197"/>
      <c r="TUE91" s="197"/>
      <c r="TUF91" s="197"/>
      <c r="TUG91" s="197"/>
      <c r="TUH91" s="197"/>
      <c r="TUI91" s="197"/>
      <c r="TUJ91" s="197"/>
      <c r="TUK91" s="197"/>
      <c r="TUL91" s="197"/>
      <c r="TUM91" s="197"/>
      <c r="TUN91" s="197"/>
      <c r="TUO91" s="197"/>
      <c r="TUP91" s="197"/>
      <c r="TUQ91" s="197"/>
      <c r="TUR91" s="197"/>
      <c r="TUS91" s="197"/>
      <c r="TUT91" s="197"/>
      <c r="TUU91" s="197"/>
      <c r="TUV91" s="197"/>
      <c r="TUW91" s="197"/>
      <c r="TUX91" s="197"/>
      <c r="TUY91" s="197"/>
      <c r="TUZ91" s="197"/>
      <c r="TVA91" s="197"/>
      <c r="TVB91" s="197"/>
      <c r="TVC91" s="197"/>
      <c r="TVD91" s="197"/>
      <c r="TVE91" s="197"/>
      <c r="TVF91" s="197"/>
      <c r="TVG91" s="197"/>
      <c r="TVH91" s="197"/>
      <c r="TVI91" s="197"/>
      <c r="TVJ91" s="197"/>
      <c r="TVK91" s="197"/>
      <c r="TVL91" s="197"/>
      <c r="TVM91" s="197"/>
      <c r="TVN91" s="197"/>
      <c r="TVO91" s="197"/>
      <c r="TVP91" s="197"/>
      <c r="TVQ91" s="197"/>
      <c r="TVR91" s="197"/>
      <c r="TVS91" s="197"/>
      <c r="TVT91" s="197"/>
      <c r="TVU91" s="197"/>
      <c r="TVV91" s="197"/>
      <c r="TVW91" s="197"/>
      <c r="TVX91" s="197"/>
      <c r="TVY91" s="197"/>
      <c r="TVZ91" s="197"/>
      <c r="TWA91" s="197"/>
      <c r="TWB91" s="197"/>
      <c r="TWC91" s="197"/>
      <c r="TWD91" s="197"/>
      <c r="TWE91" s="197"/>
      <c r="TWF91" s="197"/>
      <c r="TWG91" s="197"/>
      <c r="TWH91" s="197"/>
      <c r="TWI91" s="197"/>
      <c r="TWJ91" s="197"/>
      <c r="TWK91" s="197"/>
      <c r="TWL91" s="197"/>
      <c r="TWM91" s="197"/>
      <c r="TWN91" s="197"/>
      <c r="TWO91" s="197"/>
      <c r="TWP91" s="197"/>
      <c r="TWQ91" s="197"/>
      <c r="TWR91" s="197"/>
      <c r="TWS91" s="197"/>
      <c r="TWT91" s="197"/>
      <c r="TWU91" s="197"/>
      <c r="TWV91" s="197"/>
      <c r="TWW91" s="197"/>
      <c r="TWX91" s="197"/>
      <c r="TWY91" s="197"/>
      <c r="TWZ91" s="197"/>
      <c r="TXA91" s="197"/>
      <c r="TXB91" s="197"/>
      <c r="TXC91" s="197"/>
      <c r="TXD91" s="197"/>
      <c r="TXE91" s="197"/>
      <c r="TXF91" s="197"/>
      <c r="TXG91" s="197"/>
      <c r="TXH91" s="197"/>
      <c r="TXI91" s="197"/>
      <c r="TXJ91" s="197"/>
      <c r="TXK91" s="197"/>
      <c r="TXL91" s="197"/>
      <c r="TXM91" s="197"/>
      <c r="TXN91" s="197"/>
      <c r="TXO91" s="197"/>
      <c r="TXP91" s="197"/>
      <c r="TXQ91" s="197"/>
      <c r="TXR91" s="197"/>
      <c r="TXS91" s="197"/>
      <c r="TXT91" s="197"/>
      <c r="TXU91" s="197"/>
      <c r="TXV91" s="197"/>
      <c r="TXW91" s="197"/>
      <c r="TXX91" s="197"/>
      <c r="TXY91" s="197"/>
      <c r="TXZ91" s="197"/>
      <c r="TYA91" s="197"/>
      <c r="TYB91" s="197"/>
      <c r="TYC91" s="197"/>
      <c r="TYD91" s="197"/>
      <c r="TYE91" s="197"/>
      <c r="TYF91" s="197"/>
      <c r="TYG91" s="197"/>
      <c r="TYH91" s="197"/>
      <c r="TYI91" s="197"/>
      <c r="TYJ91" s="197"/>
      <c r="TYK91" s="197"/>
      <c r="TYL91" s="197"/>
      <c r="TYM91" s="197"/>
      <c r="TYN91" s="197"/>
      <c r="TYO91" s="197"/>
      <c r="TYP91" s="197"/>
      <c r="TYQ91" s="197"/>
      <c r="TYR91" s="197"/>
      <c r="TYS91" s="197"/>
      <c r="TYT91" s="197"/>
      <c r="TYU91" s="197"/>
      <c r="TYV91" s="197"/>
      <c r="TYW91" s="197"/>
      <c r="TYX91" s="197"/>
      <c r="TYY91" s="197"/>
      <c r="TYZ91" s="197"/>
      <c r="TZA91" s="197"/>
      <c r="TZB91" s="197"/>
      <c r="TZC91" s="197"/>
      <c r="TZD91" s="197"/>
      <c r="TZE91" s="197"/>
      <c r="TZF91" s="197"/>
      <c r="TZG91" s="197"/>
      <c r="TZH91" s="197"/>
      <c r="TZI91" s="197"/>
      <c r="TZJ91" s="197"/>
      <c r="TZK91" s="197"/>
      <c r="TZL91" s="197"/>
      <c r="TZM91" s="197"/>
      <c r="TZN91" s="197"/>
      <c r="TZO91" s="197"/>
      <c r="TZP91" s="197"/>
      <c r="TZQ91" s="197"/>
      <c r="TZR91" s="197"/>
      <c r="TZS91" s="197"/>
      <c r="TZT91" s="197"/>
      <c r="TZU91" s="197"/>
      <c r="TZV91" s="197"/>
      <c r="TZW91" s="197"/>
      <c r="TZX91" s="197"/>
      <c r="TZY91" s="197"/>
      <c r="TZZ91" s="197"/>
      <c r="UAA91" s="197"/>
      <c r="UAB91" s="197"/>
      <c r="UAC91" s="197"/>
      <c r="UAD91" s="197"/>
      <c r="UAE91" s="197"/>
      <c r="UAF91" s="197"/>
      <c r="UAG91" s="197"/>
      <c r="UAH91" s="197"/>
      <c r="UAI91" s="197"/>
      <c r="UAJ91" s="197"/>
      <c r="UAK91" s="197"/>
      <c r="UAL91" s="197"/>
      <c r="UAM91" s="197"/>
      <c r="UAN91" s="197"/>
      <c r="UAO91" s="197"/>
      <c r="UAP91" s="197"/>
      <c r="UAQ91" s="197"/>
      <c r="UAR91" s="197"/>
      <c r="UAS91" s="197"/>
      <c r="UAT91" s="197"/>
      <c r="UAU91" s="197"/>
      <c r="UAV91" s="197"/>
      <c r="UAW91" s="197"/>
      <c r="UAX91" s="197"/>
      <c r="UAY91" s="197"/>
      <c r="UAZ91" s="197"/>
      <c r="UBA91" s="197"/>
      <c r="UBB91" s="197"/>
      <c r="UBC91" s="197"/>
      <c r="UBD91" s="197"/>
      <c r="UBE91" s="197"/>
      <c r="UBF91" s="197"/>
      <c r="UBG91" s="197"/>
      <c r="UBH91" s="197"/>
      <c r="UBI91" s="197"/>
      <c r="UBJ91" s="197"/>
      <c r="UBK91" s="197"/>
      <c r="UBL91" s="197"/>
      <c r="UBM91" s="197"/>
      <c r="UBN91" s="197"/>
      <c r="UBO91" s="197"/>
      <c r="UBP91" s="197"/>
      <c r="UBQ91" s="197"/>
      <c r="UBR91" s="197"/>
      <c r="UBS91" s="197"/>
      <c r="UBT91" s="197"/>
      <c r="UBU91" s="197"/>
      <c r="UBV91" s="197"/>
      <c r="UBW91" s="197"/>
      <c r="UBX91" s="197"/>
      <c r="UBY91" s="197"/>
      <c r="UBZ91" s="197"/>
      <c r="UCA91" s="197"/>
      <c r="UCB91" s="197"/>
      <c r="UCC91" s="197"/>
      <c r="UCD91" s="197"/>
      <c r="UCE91" s="197"/>
      <c r="UCF91" s="197"/>
      <c r="UCG91" s="197"/>
      <c r="UCH91" s="197"/>
      <c r="UCI91" s="197"/>
      <c r="UCJ91" s="197"/>
      <c r="UCK91" s="197"/>
      <c r="UCL91" s="197"/>
      <c r="UCM91" s="197"/>
      <c r="UCN91" s="197"/>
      <c r="UCO91" s="197"/>
      <c r="UCP91" s="197"/>
      <c r="UCQ91" s="197"/>
      <c r="UCR91" s="197"/>
      <c r="UCS91" s="197"/>
      <c r="UCT91" s="197"/>
      <c r="UCU91" s="197"/>
      <c r="UCV91" s="197"/>
      <c r="UCW91" s="197"/>
      <c r="UCX91" s="197"/>
      <c r="UCY91" s="197"/>
      <c r="UCZ91" s="197"/>
      <c r="UDA91" s="197"/>
      <c r="UDB91" s="197"/>
      <c r="UDC91" s="197"/>
      <c r="UDD91" s="197"/>
      <c r="UDE91" s="197"/>
      <c r="UDF91" s="197"/>
      <c r="UDG91" s="197"/>
      <c r="UDH91" s="197"/>
      <c r="UDI91" s="197"/>
      <c r="UDJ91" s="197"/>
      <c r="UDK91" s="197"/>
      <c r="UDL91" s="197"/>
      <c r="UDM91" s="197"/>
      <c r="UDN91" s="197"/>
      <c r="UDO91" s="197"/>
      <c r="UDP91" s="197"/>
      <c r="UDQ91" s="197"/>
      <c r="UDR91" s="197"/>
      <c r="UDS91" s="197"/>
      <c r="UDT91" s="197"/>
      <c r="UDU91" s="197"/>
      <c r="UDV91" s="197"/>
      <c r="UDW91" s="197"/>
      <c r="UDX91" s="197"/>
      <c r="UDY91" s="197"/>
      <c r="UDZ91" s="197"/>
      <c r="UEA91" s="197"/>
      <c r="UEB91" s="197"/>
      <c r="UEC91" s="197"/>
      <c r="UED91" s="197"/>
      <c r="UEE91" s="197"/>
      <c r="UEF91" s="197"/>
      <c r="UEG91" s="197"/>
      <c r="UEH91" s="197"/>
      <c r="UEI91" s="197"/>
      <c r="UEJ91" s="197"/>
      <c r="UEK91" s="197"/>
      <c r="UEL91" s="197"/>
      <c r="UEM91" s="197"/>
      <c r="UEN91" s="197"/>
      <c r="UEO91" s="197"/>
      <c r="UEP91" s="197"/>
      <c r="UEQ91" s="197"/>
      <c r="UER91" s="197"/>
      <c r="UES91" s="197"/>
      <c r="UET91" s="197"/>
      <c r="UEU91" s="197"/>
      <c r="UEV91" s="197"/>
      <c r="UEW91" s="197"/>
      <c r="UEX91" s="197"/>
      <c r="UEY91" s="197"/>
      <c r="UEZ91" s="197"/>
      <c r="UFA91" s="197"/>
      <c r="UFB91" s="197"/>
      <c r="UFC91" s="197"/>
      <c r="UFD91" s="197"/>
      <c r="UFE91" s="197"/>
      <c r="UFF91" s="197"/>
      <c r="UFG91" s="197"/>
      <c r="UFH91" s="197"/>
      <c r="UFI91" s="197"/>
      <c r="UFJ91" s="197"/>
      <c r="UFK91" s="197"/>
      <c r="UFL91" s="197"/>
      <c r="UFM91" s="197"/>
      <c r="UFN91" s="197"/>
      <c r="UFO91" s="197"/>
      <c r="UFP91" s="197"/>
      <c r="UFQ91" s="197"/>
      <c r="UFR91" s="197"/>
      <c r="UFS91" s="197"/>
      <c r="UFT91" s="197"/>
      <c r="UFU91" s="197"/>
      <c r="UFV91" s="197"/>
      <c r="UFW91" s="197"/>
      <c r="UFX91" s="197"/>
      <c r="UFY91" s="197"/>
      <c r="UFZ91" s="197"/>
      <c r="UGA91" s="197"/>
      <c r="UGB91" s="197"/>
      <c r="UGC91" s="197"/>
      <c r="UGD91" s="197"/>
      <c r="UGE91" s="197"/>
      <c r="UGF91" s="197"/>
      <c r="UGG91" s="197"/>
      <c r="UGH91" s="197"/>
      <c r="UGI91" s="197"/>
      <c r="UGJ91" s="197"/>
      <c r="UGK91" s="197"/>
      <c r="UGL91" s="197"/>
      <c r="UGM91" s="197"/>
      <c r="UGN91" s="197"/>
      <c r="UGO91" s="197"/>
      <c r="UGP91" s="197"/>
      <c r="UGQ91" s="197"/>
      <c r="UGR91" s="197"/>
      <c r="UGS91" s="197"/>
      <c r="UGT91" s="197"/>
      <c r="UGU91" s="197"/>
      <c r="UGV91" s="197"/>
      <c r="UGW91" s="197"/>
      <c r="UGX91" s="197"/>
      <c r="UGY91" s="197"/>
      <c r="UGZ91" s="197"/>
      <c r="UHA91" s="197"/>
      <c r="UHB91" s="197"/>
      <c r="UHC91" s="197"/>
      <c r="UHD91" s="197"/>
      <c r="UHE91" s="197"/>
      <c r="UHF91" s="197"/>
      <c r="UHG91" s="197"/>
      <c r="UHH91" s="197"/>
      <c r="UHI91" s="197"/>
      <c r="UHJ91" s="197"/>
      <c r="UHK91" s="197"/>
      <c r="UHL91" s="197"/>
      <c r="UHM91" s="197"/>
      <c r="UHN91" s="197"/>
      <c r="UHO91" s="197"/>
      <c r="UHP91" s="197"/>
      <c r="UHQ91" s="197"/>
      <c r="UHR91" s="197"/>
      <c r="UHS91" s="197"/>
      <c r="UHT91" s="197"/>
      <c r="UHU91" s="197"/>
      <c r="UHV91" s="197"/>
      <c r="UHW91" s="197"/>
      <c r="UHX91" s="197"/>
      <c r="UHY91" s="197"/>
      <c r="UHZ91" s="197"/>
      <c r="UIA91" s="197"/>
      <c r="UIB91" s="197"/>
      <c r="UIC91" s="197"/>
      <c r="UID91" s="197"/>
      <c r="UIE91" s="197"/>
      <c r="UIF91" s="197"/>
      <c r="UIG91" s="197"/>
      <c r="UIH91" s="197"/>
      <c r="UII91" s="197"/>
      <c r="UIJ91" s="197"/>
      <c r="UIK91" s="197"/>
      <c r="UIL91" s="197"/>
      <c r="UIM91" s="197"/>
      <c r="UIN91" s="197"/>
      <c r="UIO91" s="197"/>
      <c r="UIP91" s="197"/>
      <c r="UIQ91" s="197"/>
      <c r="UIR91" s="197"/>
      <c r="UIS91" s="197"/>
      <c r="UIT91" s="197"/>
      <c r="UIU91" s="197"/>
      <c r="UIV91" s="197"/>
      <c r="UIW91" s="197"/>
      <c r="UIX91" s="197"/>
      <c r="UIY91" s="197"/>
      <c r="UIZ91" s="197"/>
      <c r="UJA91" s="197"/>
      <c r="UJB91" s="197"/>
      <c r="UJC91" s="197"/>
      <c r="UJD91" s="197"/>
      <c r="UJE91" s="197"/>
      <c r="UJF91" s="197"/>
      <c r="UJG91" s="197"/>
      <c r="UJH91" s="197"/>
      <c r="UJI91" s="197"/>
      <c r="UJJ91" s="197"/>
      <c r="UJK91" s="197"/>
      <c r="UJL91" s="197"/>
      <c r="UJM91" s="197"/>
      <c r="UJN91" s="197"/>
      <c r="UJO91" s="197"/>
      <c r="UJP91" s="197"/>
      <c r="UJQ91" s="197"/>
      <c r="UJR91" s="197"/>
      <c r="UJS91" s="197"/>
      <c r="UJT91" s="197"/>
      <c r="UJU91" s="197"/>
      <c r="UJV91" s="197"/>
      <c r="UJW91" s="197"/>
      <c r="UJX91" s="197"/>
      <c r="UJY91" s="197"/>
      <c r="UJZ91" s="197"/>
      <c r="UKA91" s="197"/>
      <c r="UKB91" s="197"/>
      <c r="UKC91" s="197"/>
      <c r="UKD91" s="197"/>
      <c r="UKE91" s="197"/>
      <c r="UKF91" s="197"/>
      <c r="UKG91" s="197"/>
      <c r="UKH91" s="197"/>
      <c r="UKI91" s="197"/>
      <c r="UKJ91" s="197"/>
      <c r="UKK91" s="197"/>
      <c r="UKL91" s="197"/>
      <c r="UKM91" s="197"/>
      <c r="UKN91" s="197"/>
      <c r="UKO91" s="197"/>
      <c r="UKP91" s="197"/>
      <c r="UKQ91" s="197"/>
      <c r="UKR91" s="197"/>
      <c r="UKS91" s="197"/>
      <c r="UKT91" s="197"/>
      <c r="UKU91" s="197"/>
      <c r="UKV91" s="197"/>
      <c r="UKW91" s="197"/>
      <c r="UKX91" s="197"/>
      <c r="UKY91" s="197"/>
      <c r="UKZ91" s="197"/>
      <c r="ULA91" s="197"/>
      <c r="ULB91" s="197"/>
      <c r="ULC91" s="197"/>
      <c r="ULD91" s="197"/>
      <c r="ULE91" s="197"/>
      <c r="ULF91" s="197"/>
      <c r="ULG91" s="197"/>
      <c r="ULH91" s="197"/>
      <c r="ULI91" s="197"/>
      <c r="ULJ91" s="197"/>
      <c r="ULK91" s="197"/>
      <c r="ULL91" s="197"/>
      <c r="ULM91" s="197"/>
      <c r="ULN91" s="197"/>
      <c r="ULO91" s="197"/>
      <c r="ULP91" s="197"/>
      <c r="ULQ91" s="197"/>
      <c r="ULR91" s="197"/>
      <c r="ULS91" s="197"/>
      <c r="ULT91" s="197"/>
      <c r="ULU91" s="197"/>
      <c r="ULV91" s="197"/>
      <c r="ULW91" s="197"/>
      <c r="ULX91" s="197"/>
      <c r="ULY91" s="197"/>
      <c r="ULZ91" s="197"/>
      <c r="UMA91" s="197"/>
      <c r="UMB91" s="197"/>
      <c r="UMC91" s="197"/>
      <c r="UMD91" s="197"/>
      <c r="UME91" s="197"/>
      <c r="UMF91" s="197"/>
      <c r="UMG91" s="197"/>
      <c r="UMH91" s="197"/>
      <c r="UMI91" s="197"/>
      <c r="UMJ91" s="197"/>
      <c r="UMK91" s="197"/>
      <c r="UML91" s="197"/>
      <c r="UMM91" s="197"/>
      <c r="UMN91" s="197"/>
      <c r="UMO91" s="197"/>
      <c r="UMP91" s="197"/>
      <c r="UMQ91" s="197"/>
      <c r="UMR91" s="197"/>
      <c r="UMS91" s="197"/>
      <c r="UMT91" s="197"/>
      <c r="UMU91" s="197"/>
      <c r="UMV91" s="197"/>
      <c r="UMW91" s="197"/>
      <c r="UMX91" s="197"/>
      <c r="UMY91" s="197"/>
      <c r="UMZ91" s="197"/>
      <c r="UNA91" s="197"/>
      <c r="UNB91" s="197"/>
      <c r="UNC91" s="197"/>
      <c r="UND91" s="197"/>
      <c r="UNE91" s="197"/>
      <c r="UNF91" s="197"/>
      <c r="UNG91" s="197"/>
      <c r="UNH91" s="197"/>
      <c r="UNI91" s="197"/>
      <c r="UNJ91" s="197"/>
      <c r="UNK91" s="197"/>
      <c r="UNL91" s="197"/>
      <c r="UNM91" s="197"/>
      <c r="UNN91" s="197"/>
      <c r="UNO91" s="197"/>
      <c r="UNP91" s="197"/>
      <c r="UNQ91" s="197"/>
      <c r="UNR91" s="197"/>
      <c r="UNS91" s="197"/>
      <c r="UNT91" s="197"/>
      <c r="UNU91" s="197"/>
      <c r="UNV91" s="197"/>
      <c r="UNW91" s="197"/>
      <c r="UNX91" s="197"/>
      <c r="UNY91" s="197"/>
      <c r="UNZ91" s="197"/>
      <c r="UOA91" s="197"/>
      <c r="UOB91" s="197"/>
      <c r="UOC91" s="197"/>
      <c r="UOD91" s="197"/>
      <c r="UOE91" s="197"/>
      <c r="UOF91" s="197"/>
      <c r="UOG91" s="197"/>
      <c r="UOH91" s="197"/>
      <c r="UOI91" s="197"/>
      <c r="UOJ91" s="197"/>
      <c r="UOK91" s="197"/>
      <c r="UOL91" s="197"/>
      <c r="UOM91" s="197"/>
      <c r="UON91" s="197"/>
      <c r="UOO91" s="197"/>
      <c r="UOP91" s="197"/>
      <c r="UOQ91" s="197"/>
      <c r="UOR91" s="197"/>
      <c r="UOS91" s="197"/>
      <c r="UOT91" s="197"/>
      <c r="UOU91" s="197"/>
      <c r="UOV91" s="197"/>
      <c r="UOW91" s="197"/>
      <c r="UOX91" s="197"/>
      <c r="UOY91" s="197"/>
      <c r="UOZ91" s="197"/>
      <c r="UPA91" s="197"/>
      <c r="UPB91" s="197"/>
      <c r="UPC91" s="197"/>
      <c r="UPD91" s="197"/>
      <c r="UPE91" s="197"/>
      <c r="UPF91" s="197"/>
      <c r="UPG91" s="197"/>
      <c r="UPH91" s="197"/>
      <c r="UPI91" s="197"/>
      <c r="UPJ91" s="197"/>
      <c r="UPK91" s="197"/>
      <c r="UPL91" s="197"/>
      <c r="UPM91" s="197"/>
      <c r="UPN91" s="197"/>
      <c r="UPO91" s="197"/>
      <c r="UPP91" s="197"/>
      <c r="UPQ91" s="197"/>
      <c r="UPR91" s="197"/>
      <c r="UPS91" s="197"/>
      <c r="UPT91" s="197"/>
      <c r="UPU91" s="197"/>
      <c r="UPV91" s="197"/>
      <c r="UPW91" s="197"/>
      <c r="UPX91" s="197"/>
      <c r="UPY91" s="197"/>
      <c r="UPZ91" s="197"/>
      <c r="UQA91" s="197"/>
      <c r="UQB91" s="197"/>
      <c r="UQC91" s="197"/>
      <c r="UQD91" s="197"/>
      <c r="UQE91" s="197"/>
      <c r="UQF91" s="197"/>
      <c r="UQG91" s="197"/>
      <c r="UQH91" s="197"/>
      <c r="UQI91" s="197"/>
      <c r="UQJ91" s="197"/>
      <c r="UQK91" s="197"/>
      <c r="UQL91" s="197"/>
      <c r="UQM91" s="197"/>
      <c r="UQN91" s="197"/>
      <c r="UQO91" s="197"/>
      <c r="UQP91" s="197"/>
      <c r="UQQ91" s="197"/>
      <c r="UQR91" s="197"/>
      <c r="UQS91" s="197"/>
      <c r="UQT91" s="197"/>
      <c r="UQU91" s="197"/>
      <c r="UQV91" s="197"/>
      <c r="UQW91" s="197"/>
      <c r="UQX91" s="197"/>
      <c r="UQY91" s="197"/>
      <c r="UQZ91" s="197"/>
      <c r="URA91" s="197"/>
      <c r="URB91" s="197"/>
      <c r="URC91" s="197"/>
      <c r="URD91" s="197"/>
      <c r="URE91" s="197"/>
      <c r="URF91" s="197"/>
      <c r="URG91" s="197"/>
      <c r="URH91" s="197"/>
      <c r="URI91" s="197"/>
      <c r="URJ91" s="197"/>
      <c r="URK91" s="197"/>
      <c r="URL91" s="197"/>
      <c r="URM91" s="197"/>
      <c r="URN91" s="197"/>
      <c r="URO91" s="197"/>
      <c r="URP91" s="197"/>
      <c r="URQ91" s="197"/>
      <c r="URR91" s="197"/>
      <c r="URS91" s="197"/>
      <c r="URT91" s="197"/>
      <c r="URU91" s="197"/>
      <c r="URV91" s="197"/>
      <c r="URW91" s="197"/>
      <c r="URX91" s="197"/>
      <c r="URY91" s="197"/>
      <c r="URZ91" s="197"/>
      <c r="USA91" s="197"/>
      <c r="USB91" s="197"/>
      <c r="USC91" s="197"/>
      <c r="USD91" s="197"/>
      <c r="USE91" s="197"/>
      <c r="USF91" s="197"/>
      <c r="USG91" s="197"/>
      <c r="USH91" s="197"/>
      <c r="USI91" s="197"/>
      <c r="USJ91" s="197"/>
      <c r="USK91" s="197"/>
      <c r="USL91" s="197"/>
      <c r="USM91" s="197"/>
      <c r="USN91" s="197"/>
      <c r="USO91" s="197"/>
      <c r="USP91" s="197"/>
      <c r="USQ91" s="197"/>
      <c r="USR91" s="197"/>
      <c r="USS91" s="197"/>
      <c r="UST91" s="197"/>
      <c r="USU91" s="197"/>
      <c r="USV91" s="197"/>
      <c r="USW91" s="197"/>
      <c r="USX91" s="197"/>
      <c r="USY91" s="197"/>
      <c r="USZ91" s="197"/>
      <c r="UTA91" s="197"/>
      <c r="UTB91" s="197"/>
      <c r="UTC91" s="197"/>
      <c r="UTD91" s="197"/>
      <c r="UTE91" s="197"/>
      <c r="UTF91" s="197"/>
      <c r="UTG91" s="197"/>
      <c r="UTH91" s="197"/>
      <c r="UTI91" s="197"/>
      <c r="UTJ91" s="197"/>
      <c r="UTK91" s="197"/>
      <c r="UTL91" s="197"/>
      <c r="UTM91" s="197"/>
      <c r="UTN91" s="197"/>
      <c r="UTO91" s="197"/>
      <c r="UTP91" s="197"/>
      <c r="UTQ91" s="197"/>
      <c r="UTR91" s="197"/>
      <c r="UTS91" s="197"/>
      <c r="UTT91" s="197"/>
      <c r="UTU91" s="197"/>
      <c r="UTV91" s="197"/>
      <c r="UTW91" s="197"/>
      <c r="UTX91" s="197"/>
      <c r="UTY91" s="197"/>
      <c r="UTZ91" s="197"/>
      <c r="UUA91" s="197"/>
      <c r="UUB91" s="197"/>
      <c r="UUC91" s="197"/>
      <c r="UUD91" s="197"/>
      <c r="UUE91" s="197"/>
      <c r="UUF91" s="197"/>
      <c r="UUG91" s="197"/>
      <c r="UUH91" s="197"/>
      <c r="UUI91" s="197"/>
      <c r="UUJ91" s="197"/>
      <c r="UUK91" s="197"/>
      <c r="UUL91" s="197"/>
      <c r="UUM91" s="197"/>
      <c r="UUN91" s="197"/>
      <c r="UUO91" s="197"/>
      <c r="UUP91" s="197"/>
      <c r="UUQ91" s="197"/>
      <c r="UUR91" s="197"/>
      <c r="UUS91" s="197"/>
      <c r="UUT91" s="197"/>
      <c r="UUU91" s="197"/>
      <c r="UUV91" s="197"/>
      <c r="UUW91" s="197"/>
      <c r="UUX91" s="197"/>
      <c r="UUY91" s="197"/>
      <c r="UUZ91" s="197"/>
      <c r="UVA91" s="197"/>
      <c r="UVB91" s="197"/>
      <c r="UVC91" s="197"/>
      <c r="UVD91" s="197"/>
      <c r="UVE91" s="197"/>
      <c r="UVF91" s="197"/>
      <c r="UVG91" s="197"/>
      <c r="UVH91" s="197"/>
      <c r="UVI91" s="197"/>
      <c r="UVJ91" s="197"/>
      <c r="UVK91" s="197"/>
      <c r="UVL91" s="197"/>
      <c r="UVM91" s="197"/>
      <c r="UVN91" s="197"/>
      <c r="UVO91" s="197"/>
      <c r="UVP91" s="197"/>
      <c r="UVQ91" s="197"/>
      <c r="UVR91" s="197"/>
      <c r="UVS91" s="197"/>
      <c r="UVT91" s="197"/>
      <c r="UVU91" s="197"/>
      <c r="UVV91" s="197"/>
      <c r="UVW91" s="197"/>
      <c r="UVX91" s="197"/>
      <c r="UVY91" s="197"/>
      <c r="UVZ91" s="197"/>
      <c r="UWA91" s="197"/>
      <c r="UWB91" s="197"/>
      <c r="UWC91" s="197"/>
      <c r="UWD91" s="197"/>
      <c r="UWE91" s="197"/>
      <c r="UWF91" s="197"/>
      <c r="UWG91" s="197"/>
      <c r="UWH91" s="197"/>
      <c r="UWI91" s="197"/>
      <c r="UWJ91" s="197"/>
      <c r="UWK91" s="197"/>
      <c r="UWL91" s="197"/>
      <c r="UWM91" s="197"/>
      <c r="UWN91" s="197"/>
      <c r="UWO91" s="197"/>
      <c r="UWP91" s="197"/>
      <c r="UWQ91" s="197"/>
      <c r="UWR91" s="197"/>
      <c r="UWS91" s="197"/>
      <c r="UWT91" s="197"/>
      <c r="UWU91" s="197"/>
      <c r="UWV91" s="197"/>
      <c r="UWW91" s="197"/>
      <c r="UWX91" s="197"/>
      <c r="UWY91" s="197"/>
      <c r="UWZ91" s="197"/>
      <c r="UXA91" s="197"/>
      <c r="UXB91" s="197"/>
      <c r="UXC91" s="197"/>
      <c r="UXD91" s="197"/>
      <c r="UXE91" s="197"/>
      <c r="UXF91" s="197"/>
      <c r="UXG91" s="197"/>
      <c r="UXH91" s="197"/>
      <c r="UXI91" s="197"/>
      <c r="UXJ91" s="197"/>
      <c r="UXK91" s="197"/>
      <c r="UXL91" s="197"/>
      <c r="UXM91" s="197"/>
      <c r="UXN91" s="197"/>
      <c r="UXO91" s="197"/>
      <c r="UXP91" s="197"/>
      <c r="UXQ91" s="197"/>
      <c r="UXR91" s="197"/>
      <c r="UXS91" s="197"/>
      <c r="UXT91" s="197"/>
      <c r="UXU91" s="197"/>
      <c r="UXV91" s="197"/>
      <c r="UXW91" s="197"/>
      <c r="UXX91" s="197"/>
      <c r="UXY91" s="197"/>
      <c r="UXZ91" s="197"/>
      <c r="UYA91" s="197"/>
      <c r="UYB91" s="197"/>
      <c r="UYC91" s="197"/>
      <c r="UYD91" s="197"/>
      <c r="UYE91" s="197"/>
      <c r="UYF91" s="197"/>
      <c r="UYG91" s="197"/>
      <c r="UYH91" s="197"/>
      <c r="UYI91" s="197"/>
      <c r="UYJ91" s="197"/>
      <c r="UYK91" s="197"/>
      <c r="UYL91" s="197"/>
      <c r="UYM91" s="197"/>
      <c r="UYN91" s="197"/>
      <c r="UYO91" s="197"/>
      <c r="UYP91" s="197"/>
      <c r="UYQ91" s="197"/>
      <c r="UYR91" s="197"/>
      <c r="UYS91" s="197"/>
      <c r="UYT91" s="197"/>
      <c r="UYU91" s="197"/>
      <c r="UYV91" s="197"/>
      <c r="UYW91" s="197"/>
      <c r="UYX91" s="197"/>
      <c r="UYY91" s="197"/>
      <c r="UYZ91" s="197"/>
      <c r="UZA91" s="197"/>
      <c r="UZB91" s="197"/>
      <c r="UZC91" s="197"/>
      <c r="UZD91" s="197"/>
      <c r="UZE91" s="197"/>
      <c r="UZF91" s="197"/>
      <c r="UZG91" s="197"/>
      <c r="UZH91" s="197"/>
      <c r="UZI91" s="197"/>
      <c r="UZJ91" s="197"/>
      <c r="UZK91" s="197"/>
      <c r="UZL91" s="197"/>
      <c r="UZM91" s="197"/>
      <c r="UZN91" s="197"/>
      <c r="UZO91" s="197"/>
      <c r="UZP91" s="197"/>
      <c r="UZQ91" s="197"/>
      <c r="UZR91" s="197"/>
      <c r="UZS91" s="197"/>
      <c r="UZT91" s="197"/>
      <c r="UZU91" s="197"/>
      <c r="UZV91" s="197"/>
      <c r="UZW91" s="197"/>
      <c r="UZX91" s="197"/>
      <c r="UZY91" s="197"/>
      <c r="UZZ91" s="197"/>
      <c r="VAA91" s="197"/>
      <c r="VAB91" s="197"/>
      <c r="VAC91" s="197"/>
      <c r="VAD91" s="197"/>
      <c r="VAE91" s="197"/>
      <c r="VAF91" s="197"/>
      <c r="VAG91" s="197"/>
      <c r="VAH91" s="197"/>
      <c r="VAI91" s="197"/>
      <c r="VAJ91" s="197"/>
      <c r="VAK91" s="197"/>
      <c r="VAL91" s="197"/>
      <c r="VAM91" s="197"/>
      <c r="VAN91" s="197"/>
      <c r="VAO91" s="197"/>
      <c r="VAP91" s="197"/>
      <c r="VAQ91" s="197"/>
      <c r="VAR91" s="197"/>
      <c r="VAS91" s="197"/>
      <c r="VAT91" s="197"/>
      <c r="VAU91" s="197"/>
      <c r="VAV91" s="197"/>
      <c r="VAW91" s="197"/>
      <c r="VAX91" s="197"/>
      <c r="VAY91" s="197"/>
      <c r="VAZ91" s="197"/>
      <c r="VBA91" s="197"/>
      <c r="VBB91" s="197"/>
      <c r="VBC91" s="197"/>
      <c r="VBD91" s="197"/>
      <c r="VBE91" s="197"/>
      <c r="VBF91" s="197"/>
      <c r="VBG91" s="197"/>
      <c r="VBH91" s="197"/>
      <c r="VBI91" s="197"/>
      <c r="VBJ91" s="197"/>
      <c r="VBK91" s="197"/>
      <c r="VBL91" s="197"/>
      <c r="VBM91" s="197"/>
      <c r="VBN91" s="197"/>
      <c r="VBO91" s="197"/>
      <c r="VBP91" s="197"/>
      <c r="VBQ91" s="197"/>
      <c r="VBR91" s="197"/>
      <c r="VBS91" s="197"/>
      <c r="VBT91" s="197"/>
      <c r="VBU91" s="197"/>
      <c r="VBV91" s="197"/>
      <c r="VBW91" s="197"/>
      <c r="VBX91" s="197"/>
      <c r="VBY91" s="197"/>
      <c r="VBZ91" s="197"/>
      <c r="VCA91" s="197"/>
      <c r="VCB91" s="197"/>
      <c r="VCC91" s="197"/>
      <c r="VCD91" s="197"/>
      <c r="VCE91" s="197"/>
      <c r="VCF91" s="197"/>
      <c r="VCG91" s="197"/>
      <c r="VCH91" s="197"/>
      <c r="VCI91" s="197"/>
      <c r="VCJ91" s="197"/>
      <c r="VCK91" s="197"/>
      <c r="VCL91" s="197"/>
      <c r="VCM91" s="197"/>
      <c r="VCN91" s="197"/>
      <c r="VCO91" s="197"/>
      <c r="VCP91" s="197"/>
      <c r="VCQ91" s="197"/>
      <c r="VCR91" s="197"/>
      <c r="VCS91" s="197"/>
      <c r="VCT91" s="197"/>
      <c r="VCU91" s="197"/>
      <c r="VCV91" s="197"/>
      <c r="VCW91" s="197"/>
      <c r="VCX91" s="197"/>
      <c r="VCY91" s="197"/>
      <c r="VCZ91" s="197"/>
      <c r="VDA91" s="197"/>
      <c r="VDB91" s="197"/>
      <c r="VDC91" s="197"/>
      <c r="VDD91" s="197"/>
      <c r="VDE91" s="197"/>
      <c r="VDF91" s="197"/>
      <c r="VDG91" s="197"/>
      <c r="VDH91" s="197"/>
      <c r="VDI91" s="197"/>
      <c r="VDJ91" s="197"/>
      <c r="VDK91" s="197"/>
      <c r="VDL91" s="197"/>
      <c r="VDM91" s="197"/>
      <c r="VDN91" s="197"/>
      <c r="VDO91" s="197"/>
      <c r="VDP91" s="197"/>
      <c r="VDQ91" s="197"/>
      <c r="VDR91" s="197"/>
      <c r="VDS91" s="197"/>
      <c r="VDT91" s="197"/>
      <c r="VDU91" s="197"/>
      <c r="VDV91" s="197"/>
      <c r="VDW91" s="197"/>
      <c r="VDX91" s="197"/>
      <c r="VDY91" s="197"/>
      <c r="VDZ91" s="197"/>
      <c r="VEA91" s="197"/>
      <c r="VEB91" s="197"/>
      <c r="VEC91" s="197"/>
      <c r="VED91" s="197"/>
      <c r="VEE91" s="197"/>
      <c r="VEF91" s="197"/>
      <c r="VEG91" s="197"/>
      <c r="VEH91" s="197"/>
      <c r="VEI91" s="197"/>
      <c r="VEJ91" s="197"/>
      <c r="VEK91" s="197"/>
      <c r="VEL91" s="197"/>
      <c r="VEM91" s="197"/>
      <c r="VEN91" s="197"/>
      <c r="VEO91" s="197"/>
      <c r="VEP91" s="197"/>
      <c r="VEQ91" s="197"/>
      <c r="VER91" s="197"/>
      <c r="VES91" s="197"/>
      <c r="VET91" s="197"/>
      <c r="VEU91" s="197"/>
      <c r="VEV91" s="197"/>
      <c r="VEW91" s="197"/>
      <c r="VEX91" s="197"/>
      <c r="VEY91" s="197"/>
      <c r="VEZ91" s="197"/>
      <c r="VFA91" s="197"/>
      <c r="VFB91" s="197"/>
      <c r="VFC91" s="197"/>
      <c r="VFD91" s="197"/>
      <c r="VFE91" s="197"/>
      <c r="VFF91" s="197"/>
      <c r="VFG91" s="197"/>
      <c r="VFH91" s="197"/>
      <c r="VFI91" s="197"/>
      <c r="VFJ91" s="197"/>
      <c r="VFK91" s="197"/>
      <c r="VFL91" s="197"/>
      <c r="VFM91" s="197"/>
      <c r="VFN91" s="197"/>
      <c r="VFO91" s="197"/>
      <c r="VFP91" s="197"/>
      <c r="VFQ91" s="197"/>
      <c r="VFR91" s="197"/>
      <c r="VFS91" s="197"/>
      <c r="VFT91" s="197"/>
      <c r="VFU91" s="197"/>
      <c r="VFV91" s="197"/>
      <c r="VFW91" s="197"/>
      <c r="VFX91" s="197"/>
      <c r="VFY91" s="197"/>
      <c r="VFZ91" s="197"/>
      <c r="VGA91" s="197"/>
      <c r="VGB91" s="197"/>
      <c r="VGC91" s="197"/>
      <c r="VGD91" s="197"/>
      <c r="VGE91" s="197"/>
      <c r="VGF91" s="197"/>
      <c r="VGG91" s="197"/>
      <c r="VGH91" s="197"/>
      <c r="VGI91" s="197"/>
      <c r="VGJ91" s="197"/>
      <c r="VGK91" s="197"/>
      <c r="VGL91" s="197"/>
      <c r="VGM91" s="197"/>
      <c r="VGN91" s="197"/>
      <c r="VGO91" s="197"/>
      <c r="VGP91" s="197"/>
      <c r="VGQ91" s="197"/>
      <c r="VGR91" s="197"/>
      <c r="VGS91" s="197"/>
      <c r="VGT91" s="197"/>
      <c r="VGU91" s="197"/>
      <c r="VGV91" s="197"/>
      <c r="VGW91" s="197"/>
      <c r="VGX91" s="197"/>
      <c r="VGY91" s="197"/>
      <c r="VGZ91" s="197"/>
      <c r="VHA91" s="197"/>
      <c r="VHB91" s="197"/>
      <c r="VHC91" s="197"/>
      <c r="VHD91" s="197"/>
      <c r="VHE91" s="197"/>
      <c r="VHF91" s="197"/>
      <c r="VHG91" s="197"/>
      <c r="VHH91" s="197"/>
      <c r="VHI91" s="197"/>
      <c r="VHJ91" s="197"/>
      <c r="VHK91" s="197"/>
      <c r="VHL91" s="197"/>
      <c r="VHM91" s="197"/>
      <c r="VHN91" s="197"/>
      <c r="VHO91" s="197"/>
      <c r="VHP91" s="197"/>
      <c r="VHQ91" s="197"/>
      <c r="VHR91" s="197"/>
      <c r="VHS91" s="197"/>
      <c r="VHT91" s="197"/>
      <c r="VHU91" s="197"/>
      <c r="VHV91" s="197"/>
      <c r="VHW91" s="197"/>
      <c r="VHX91" s="197"/>
      <c r="VHY91" s="197"/>
      <c r="VHZ91" s="197"/>
      <c r="VIA91" s="197"/>
      <c r="VIB91" s="197"/>
      <c r="VIC91" s="197"/>
      <c r="VID91" s="197"/>
      <c r="VIE91" s="197"/>
      <c r="VIF91" s="197"/>
      <c r="VIG91" s="197"/>
      <c r="VIH91" s="197"/>
      <c r="VII91" s="197"/>
      <c r="VIJ91" s="197"/>
      <c r="VIK91" s="197"/>
      <c r="VIL91" s="197"/>
      <c r="VIM91" s="197"/>
      <c r="VIN91" s="197"/>
      <c r="VIO91" s="197"/>
      <c r="VIP91" s="197"/>
      <c r="VIQ91" s="197"/>
      <c r="VIR91" s="197"/>
      <c r="VIS91" s="197"/>
      <c r="VIT91" s="197"/>
      <c r="VIU91" s="197"/>
      <c r="VIV91" s="197"/>
      <c r="VIW91" s="197"/>
      <c r="VIX91" s="197"/>
      <c r="VIY91" s="197"/>
      <c r="VIZ91" s="197"/>
      <c r="VJA91" s="197"/>
      <c r="VJB91" s="197"/>
      <c r="VJC91" s="197"/>
      <c r="VJD91" s="197"/>
      <c r="VJE91" s="197"/>
      <c r="VJF91" s="197"/>
      <c r="VJG91" s="197"/>
      <c r="VJH91" s="197"/>
      <c r="VJI91" s="197"/>
      <c r="VJJ91" s="197"/>
      <c r="VJK91" s="197"/>
      <c r="VJL91" s="197"/>
      <c r="VJM91" s="197"/>
      <c r="VJN91" s="197"/>
      <c r="VJO91" s="197"/>
      <c r="VJP91" s="197"/>
      <c r="VJQ91" s="197"/>
      <c r="VJR91" s="197"/>
      <c r="VJS91" s="197"/>
      <c r="VJT91" s="197"/>
      <c r="VJU91" s="197"/>
      <c r="VJV91" s="197"/>
      <c r="VJW91" s="197"/>
      <c r="VJX91" s="197"/>
      <c r="VJY91" s="197"/>
      <c r="VJZ91" s="197"/>
      <c r="VKA91" s="197"/>
      <c r="VKB91" s="197"/>
      <c r="VKC91" s="197"/>
      <c r="VKD91" s="197"/>
      <c r="VKE91" s="197"/>
      <c r="VKF91" s="197"/>
      <c r="VKG91" s="197"/>
      <c r="VKH91" s="197"/>
      <c r="VKI91" s="197"/>
      <c r="VKJ91" s="197"/>
      <c r="VKK91" s="197"/>
      <c r="VKL91" s="197"/>
      <c r="VKM91" s="197"/>
      <c r="VKN91" s="197"/>
      <c r="VKO91" s="197"/>
      <c r="VKP91" s="197"/>
      <c r="VKQ91" s="197"/>
      <c r="VKR91" s="197"/>
      <c r="VKS91" s="197"/>
      <c r="VKT91" s="197"/>
      <c r="VKU91" s="197"/>
      <c r="VKV91" s="197"/>
      <c r="VKW91" s="197"/>
      <c r="VKX91" s="197"/>
      <c r="VKY91" s="197"/>
      <c r="VKZ91" s="197"/>
      <c r="VLA91" s="197"/>
      <c r="VLB91" s="197"/>
      <c r="VLC91" s="197"/>
      <c r="VLD91" s="197"/>
      <c r="VLE91" s="197"/>
      <c r="VLF91" s="197"/>
      <c r="VLG91" s="197"/>
      <c r="VLH91" s="197"/>
      <c r="VLI91" s="197"/>
      <c r="VLJ91" s="197"/>
      <c r="VLK91" s="197"/>
      <c r="VLL91" s="197"/>
      <c r="VLM91" s="197"/>
      <c r="VLN91" s="197"/>
      <c r="VLO91" s="197"/>
      <c r="VLP91" s="197"/>
      <c r="VLQ91" s="197"/>
      <c r="VLR91" s="197"/>
      <c r="VLS91" s="197"/>
      <c r="VLT91" s="197"/>
      <c r="VLU91" s="197"/>
      <c r="VLV91" s="197"/>
      <c r="VLW91" s="197"/>
      <c r="VLX91" s="197"/>
      <c r="VLY91" s="197"/>
      <c r="VLZ91" s="197"/>
      <c r="VMA91" s="197"/>
      <c r="VMB91" s="197"/>
      <c r="VMC91" s="197"/>
      <c r="VMD91" s="197"/>
      <c r="VME91" s="197"/>
      <c r="VMF91" s="197"/>
      <c r="VMG91" s="197"/>
      <c r="VMH91" s="197"/>
      <c r="VMI91" s="197"/>
      <c r="VMJ91" s="197"/>
      <c r="VMK91" s="197"/>
      <c r="VML91" s="197"/>
      <c r="VMM91" s="197"/>
      <c r="VMN91" s="197"/>
      <c r="VMO91" s="197"/>
      <c r="VMP91" s="197"/>
      <c r="VMQ91" s="197"/>
      <c r="VMR91" s="197"/>
      <c r="VMS91" s="197"/>
      <c r="VMT91" s="197"/>
      <c r="VMU91" s="197"/>
      <c r="VMV91" s="197"/>
      <c r="VMW91" s="197"/>
      <c r="VMX91" s="197"/>
      <c r="VMY91" s="197"/>
      <c r="VMZ91" s="197"/>
      <c r="VNA91" s="197"/>
      <c r="VNB91" s="197"/>
      <c r="VNC91" s="197"/>
      <c r="VND91" s="197"/>
      <c r="VNE91" s="197"/>
      <c r="VNF91" s="197"/>
      <c r="VNG91" s="197"/>
      <c r="VNH91" s="197"/>
      <c r="VNI91" s="197"/>
      <c r="VNJ91" s="197"/>
      <c r="VNK91" s="197"/>
      <c r="VNL91" s="197"/>
      <c r="VNM91" s="197"/>
      <c r="VNN91" s="197"/>
      <c r="VNO91" s="197"/>
      <c r="VNP91" s="197"/>
      <c r="VNQ91" s="197"/>
      <c r="VNR91" s="197"/>
      <c r="VNS91" s="197"/>
      <c r="VNT91" s="197"/>
      <c r="VNU91" s="197"/>
      <c r="VNV91" s="197"/>
      <c r="VNW91" s="197"/>
      <c r="VNX91" s="197"/>
      <c r="VNY91" s="197"/>
      <c r="VNZ91" s="197"/>
      <c r="VOA91" s="197"/>
      <c r="VOB91" s="197"/>
      <c r="VOC91" s="197"/>
      <c r="VOD91" s="197"/>
      <c r="VOE91" s="197"/>
      <c r="VOF91" s="197"/>
      <c r="VOG91" s="197"/>
      <c r="VOH91" s="197"/>
      <c r="VOI91" s="197"/>
      <c r="VOJ91" s="197"/>
      <c r="VOK91" s="197"/>
      <c r="VOL91" s="197"/>
      <c r="VOM91" s="197"/>
      <c r="VON91" s="197"/>
      <c r="VOO91" s="197"/>
      <c r="VOP91" s="197"/>
      <c r="VOQ91" s="197"/>
      <c r="VOR91" s="197"/>
      <c r="VOS91" s="197"/>
      <c r="VOT91" s="197"/>
      <c r="VOU91" s="197"/>
      <c r="VOV91" s="197"/>
      <c r="VOW91" s="197"/>
      <c r="VOX91" s="197"/>
      <c r="VOY91" s="197"/>
      <c r="VOZ91" s="197"/>
      <c r="VPA91" s="197"/>
      <c r="VPB91" s="197"/>
      <c r="VPC91" s="197"/>
      <c r="VPD91" s="197"/>
      <c r="VPE91" s="197"/>
      <c r="VPF91" s="197"/>
      <c r="VPG91" s="197"/>
      <c r="VPH91" s="197"/>
      <c r="VPI91" s="197"/>
      <c r="VPJ91" s="197"/>
      <c r="VPK91" s="197"/>
      <c r="VPL91" s="197"/>
      <c r="VPM91" s="197"/>
      <c r="VPN91" s="197"/>
      <c r="VPO91" s="197"/>
      <c r="VPP91" s="197"/>
      <c r="VPQ91" s="197"/>
      <c r="VPR91" s="197"/>
      <c r="VPS91" s="197"/>
      <c r="VPT91" s="197"/>
      <c r="VPU91" s="197"/>
      <c r="VPV91" s="197"/>
      <c r="VPW91" s="197"/>
      <c r="VPX91" s="197"/>
      <c r="VPY91" s="197"/>
      <c r="VPZ91" s="197"/>
      <c r="VQA91" s="197"/>
      <c r="VQB91" s="197"/>
      <c r="VQC91" s="197"/>
      <c r="VQD91" s="197"/>
      <c r="VQE91" s="197"/>
      <c r="VQF91" s="197"/>
      <c r="VQG91" s="197"/>
      <c r="VQH91" s="197"/>
      <c r="VQI91" s="197"/>
      <c r="VQJ91" s="197"/>
      <c r="VQK91" s="197"/>
      <c r="VQL91" s="197"/>
      <c r="VQM91" s="197"/>
      <c r="VQN91" s="197"/>
      <c r="VQO91" s="197"/>
      <c r="VQP91" s="197"/>
      <c r="VQQ91" s="197"/>
      <c r="VQR91" s="197"/>
      <c r="VQS91" s="197"/>
      <c r="VQT91" s="197"/>
      <c r="VQU91" s="197"/>
      <c r="VQV91" s="197"/>
      <c r="VQW91" s="197"/>
      <c r="VQX91" s="197"/>
      <c r="VQY91" s="197"/>
      <c r="VQZ91" s="197"/>
      <c r="VRA91" s="197"/>
      <c r="VRB91" s="197"/>
      <c r="VRC91" s="197"/>
      <c r="VRD91" s="197"/>
      <c r="VRE91" s="197"/>
      <c r="VRF91" s="197"/>
      <c r="VRG91" s="197"/>
      <c r="VRH91" s="197"/>
      <c r="VRI91" s="197"/>
      <c r="VRJ91" s="197"/>
      <c r="VRK91" s="197"/>
      <c r="VRL91" s="197"/>
      <c r="VRM91" s="197"/>
      <c r="VRN91" s="197"/>
      <c r="VRO91" s="197"/>
      <c r="VRP91" s="197"/>
      <c r="VRQ91" s="197"/>
      <c r="VRR91" s="197"/>
      <c r="VRS91" s="197"/>
      <c r="VRT91" s="197"/>
      <c r="VRU91" s="197"/>
      <c r="VRV91" s="197"/>
      <c r="VRW91" s="197"/>
      <c r="VRX91" s="197"/>
      <c r="VRY91" s="197"/>
      <c r="VRZ91" s="197"/>
      <c r="VSA91" s="197"/>
      <c r="VSB91" s="197"/>
      <c r="VSC91" s="197"/>
      <c r="VSD91" s="197"/>
      <c r="VSE91" s="197"/>
      <c r="VSF91" s="197"/>
      <c r="VSG91" s="197"/>
      <c r="VSH91" s="197"/>
      <c r="VSI91" s="197"/>
      <c r="VSJ91" s="197"/>
      <c r="VSK91" s="197"/>
      <c r="VSL91" s="197"/>
      <c r="VSM91" s="197"/>
      <c r="VSN91" s="197"/>
      <c r="VSO91" s="197"/>
      <c r="VSP91" s="197"/>
      <c r="VSQ91" s="197"/>
      <c r="VSR91" s="197"/>
      <c r="VSS91" s="197"/>
      <c r="VST91" s="197"/>
      <c r="VSU91" s="197"/>
      <c r="VSV91" s="197"/>
      <c r="VSW91" s="197"/>
      <c r="VSX91" s="197"/>
      <c r="VSY91" s="197"/>
      <c r="VSZ91" s="197"/>
      <c r="VTA91" s="197"/>
      <c r="VTB91" s="197"/>
      <c r="VTC91" s="197"/>
      <c r="VTD91" s="197"/>
      <c r="VTE91" s="197"/>
      <c r="VTF91" s="197"/>
      <c r="VTG91" s="197"/>
      <c r="VTH91" s="197"/>
      <c r="VTI91" s="197"/>
      <c r="VTJ91" s="197"/>
      <c r="VTK91" s="197"/>
      <c r="VTL91" s="197"/>
      <c r="VTM91" s="197"/>
      <c r="VTN91" s="197"/>
      <c r="VTO91" s="197"/>
      <c r="VTP91" s="197"/>
      <c r="VTQ91" s="197"/>
      <c r="VTR91" s="197"/>
      <c r="VTS91" s="197"/>
      <c r="VTT91" s="197"/>
      <c r="VTU91" s="197"/>
      <c r="VTV91" s="197"/>
      <c r="VTW91" s="197"/>
      <c r="VTX91" s="197"/>
      <c r="VTY91" s="197"/>
      <c r="VTZ91" s="197"/>
      <c r="VUA91" s="197"/>
      <c r="VUB91" s="197"/>
      <c r="VUC91" s="197"/>
      <c r="VUD91" s="197"/>
      <c r="VUE91" s="197"/>
      <c r="VUF91" s="197"/>
      <c r="VUG91" s="197"/>
      <c r="VUH91" s="197"/>
      <c r="VUI91" s="197"/>
      <c r="VUJ91" s="197"/>
      <c r="VUK91" s="197"/>
      <c r="VUL91" s="197"/>
      <c r="VUM91" s="197"/>
      <c r="VUN91" s="197"/>
      <c r="VUO91" s="197"/>
      <c r="VUP91" s="197"/>
      <c r="VUQ91" s="197"/>
      <c r="VUR91" s="197"/>
      <c r="VUS91" s="197"/>
      <c r="VUT91" s="197"/>
      <c r="VUU91" s="197"/>
      <c r="VUV91" s="197"/>
      <c r="VUW91" s="197"/>
      <c r="VUX91" s="197"/>
      <c r="VUY91" s="197"/>
      <c r="VUZ91" s="197"/>
      <c r="VVA91" s="197"/>
      <c r="VVB91" s="197"/>
      <c r="VVC91" s="197"/>
      <c r="VVD91" s="197"/>
      <c r="VVE91" s="197"/>
      <c r="VVF91" s="197"/>
      <c r="VVG91" s="197"/>
      <c r="VVH91" s="197"/>
      <c r="VVI91" s="197"/>
      <c r="VVJ91" s="197"/>
      <c r="VVK91" s="197"/>
      <c r="VVL91" s="197"/>
      <c r="VVM91" s="197"/>
      <c r="VVN91" s="197"/>
      <c r="VVO91" s="197"/>
      <c r="VVP91" s="197"/>
      <c r="VVQ91" s="197"/>
      <c r="VVR91" s="197"/>
      <c r="VVS91" s="197"/>
      <c r="VVT91" s="197"/>
      <c r="VVU91" s="197"/>
      <c r="VVV91" s="197"/>
      <c r="VVW91" s="197"/>
      <c r="VVX91" s="197"/>
      <c r="VVY91" s="197"/>
      <c r="VVZ91" s="197"/>
      <c r="VWA91" s="197"/>
      <c r="VWB91" s="197"/>
      <c r="VWC91" s="197"/>
      <c r="VWD91" s="197"/>
      <c r="VWE91" s="197"/>
      <c r="VWF91" s="197"/>
      <c r="VWG91" s="197"/>
      <c r="VWH91" s="197"/>
      <c r="VWI91" s="197"/>
      <c r="VWJ91" s="197"/>
      <c r="VWK91" s="197"/>
      <c r="VWL91" s="197"/>
      <c r="VWM91" s="197"/>
      <c r="VWN91" s="197"/>
      <c r="VWO91" s="197"/>
      <c r="VWP91" s="197"/>
      <c r="VWQ91" s="197"/>
      <c r="VWR91" s="197"/>
      <c r="VWS91" s="197"/>
      <c r="VWT91" s="197"/>
      <c r="VWU91" s="197"/>
      <c r="VWV91" s="197"/>
      <c r="VWW91" s="197"/>
      <c r="VWX91" s="197"/>
      <c r="VWY91" s="197"/>
      <c r="VWZ91" s="197"/>
      <c r="VXA91" s="197"/>
      <c r="VXB91" s="197"/>
      <c r="VXC91" s="197"/>
      <c r="VXD91" s="197"/>
      <c r="VXE91" s="197"/>
      <c r="VXF91" s="197"/>
      <c r="VXG91" s="197"/>
      <c r="VXH91" s="197"/>
      <c r="VXI91" s="197"/>
      <c r="VXJ91" s="197"/>
      <c r="VXK91" s="197"/>
      <c r="VXL91" s="197"/>
      <c r="VXM91" s="197"/>
      <c r="VXN91" s="197"/>
      <c r="VXO91" s="197"/>
      <c r="VXP91" s="197"/>
      <c r="VXQ91" s="197"/>
      <c r="VXR91" s="197"/>
      <c r="VXS91" s="197"/>
      <c r="VXT91" s="197"/>
      <c r="VXU91" s="197"/>
      <c r="VXV91" s="197"/>
      <c r="VXW91" s="197"/>
      <c r="VXX91" s="197"/>
      <c r="VXY91" s="197"/>
      <c r="VXZ91" s="197"/>
      <c r="VYA91" s="197"/>
      <c r="VYB91" s="197"/>
      <c r="VYC91" s="197"/>
      <c r="VYD91" s="197"/>
      <c r="VYE91" s="197"/>
      <c r="VYF91" s="197"/>
      <c r="VYG91" s="197"/>
      <c r="VYH91" s="197"/>
      <c r="VYI91" s="197"/>
      <c r="VYJ91" s="197"/>
      <c r="VYK91" s="197"/>
      <c r="VYL91" s="197"/>
      <c r="VYM91" s="197"/>
      <c r="VYN91" s="197"/>
      <c r="VYO91" s="197"/>
      <c r="VYP91" s="197"/>
      <c r="VYQ91" s="197"/>
      <c r="VYR91" s="197"/>
      <c r="VYS91" s="197"/>
      <c r="VYT91" s="197"/>
      <c r="VYU91" s="197"/>
      <c r="VYV91" s="197"/>
      <c r="VYW91" s="197"/>
      <c r="VYX91" s="197"/>
      <c r="VYY91" s="197"/>
      <c r="VYZ91" s="197"/>
      <c r="VZA91" s="197"/>
      <c r="VZB91" s="197"/>
      <c r="VZC91" s="197"/>
      <c r="VZD91" s="197"/>
      <c r="VZE91" s="197"/>
      <c r="VZF91" s="197"/>
      <c r="VZG91" s="197"/>
      <c r="VZH91" s="197"/>
      <c r="VZI91" s="197"/>
      <c r="VZJ91" s="197"/>
      <c r="VZK91" s="197"/>
      <c r="VZL91" s="197"/>
      <c r="VZM91" s="197"/>
      <c r="VZN91" s="197"/>
      <c r="VZO91" s="197"/>
      <c r="VZP91" s="197"/>
      <c r="VZQ91" s="197"/>
      <c r="VZR91" s="197"/>
      <c r="VZS91" s="197"/>
      <c r="VZT91" s="197"/>
      <c r="VZU91" s="197"/>
      <c r="VZV91" s="197"/>
      <c r="VZW91" s="197"/>
      <c r="VZX91" s="197"/>
      <c r="VZY91" s="197"/>
      <c r="VZZ91" s="197"/>
      <c r="WAA91" s="197"/>
      <c r="WAB91" s="197"/>
      <c r="WAC91" s="197"/>
      <c r="WAD91" s="197"/>
      <c r="WAE91" s="197"/>
      <c r="WAF91" s="197"/>
      <c r="WAG91" s="197"/>
      <c r="WAH91" s="197"/>
      <c r="WAI91" s="197"/>
      <c r="WAJ91" s="197"/>
      <c r="WAK91" s="197"/>
      <c r="WAL91" s="197"/>
      <c r="WAM91" s="197"/>
      <c r="WAN91" s="197"/>
      <c r="WAO91" s="197"/>
      <c r="WAP91" s="197"/>
      <c r="WAQ91" s="197"/>
      <c r="WAR91" s="197"/>
      <c r="WAS91" s="197"/>
      <c r="WAT91" s="197"/>
      <c r="WAU91" s="197"/>
      <c r="WAV91" s="197"/>
      <c r="WAW91" s="197"/>
      <c r="WAX91" s="197"/>
      <c r="WAY91" s="197"/>
      <c r="WAZ91" s="197"/>
      <c r="WBA91" s="197"/>
      <c r="WBB91" s="197"/>
      <c r="WBC91" s="197"/>
      <c r="WBD91" s="197"/>
      <c r="WBE91" s="197"/>
      <c r="WBF91" s="197"/>
      <c r="WBG91" s="197"/>
      <c r="WBH91" s="197"/>
      <c r="WBI91" s="197"/>
      <c r="WBJ91" s="197"/>
      <c r="WBK91" s="197"/>
      <c r="WBL91" s="197"/>
      <c r="WBM91" s="197"/>
      <c r="WBN91" s="197"/>
      <c r="WBO91" s="197"/>
      <c r="WBP91" s="197"/>
      <c r="WBQ91" s="197"/>
      <c r="WBR91" s="197"/>
      <c r="WBS91" s="197"/>
      <c r="WBT91" s="197"/>
      <c r="WBU91" s="197"/>
      <c r="WBV91" s="197"/>
      <c r="WBW91" s="197"/>
      <c r="WBX91" s="197"/>
      <c r="WBY91" s="197"/>
      <c r="WBZ91" s="197"/>
      <c r="WCA91" s="197"/>
      <c r="WCB91" s="197"/>
      <c r="WCC91" s="197"/>
      <c r="WCD91" s="197"/>
      <c r="WCE91" s="197"/>
      <c r="WCF91" s="197"/>
      <c r="WCG91" s="197"/>
      <c r="WCH91" s="197"/>
      <c r="WCI91" s="197"/>
      <c r="WCJ91" s="197"/>
      <c r="WCK91" s="197"/>
      <c r="WCL91" s="197"/>
      <c r="WCM91" s="197"/>
      <c r="WCN91" s="197"/>
      <c r="WCO91" s="197"/>
      <c r="WCP91" s="197"/>
      <c r="WCQ91" s="197"/>
      <c r="WCR91" s="197"/>
      <c r="WCS91" s="197"/>
      <c r="WCT91" s="197"/>
      <c r="WCU91" s="197"/>
      <c r="WCV91" s="197"/>
      <c r="WCW91" s="197"/>
      <c r="WCX91" s="197"/>
      <c r="WCY91" s="197"/>
      <c r="WCZ91" s="197"/>
      <c r="WDA91" s="197"/>
      <c r="WDB91" s="197"/>
      <c r="WDC91" s="197"/>
      <c r="WDD91" s="197"/>
      <c r="WDE91" s="197"/>
      <c r="WDF91" s="197"/>
      <c r="WDG91" s="197"/>
      <c r="WDH91" s="197"/>
      <c r="WDI91" s="197"/>
      <c r="WDJ91" s="197"/>
      <c r="WDK91" s="197"/>
      <c r="WDL91" s="197"/>
      <c r="WDM91" s="197"/>
      <c r="WDN91" s="197"/>
      <c r="WDO91" s="197"/>
      <c r="WDP91" s="197"/>
      <c r="WDQ91" s="197"/>
      <c r="WDR91" s="197"/>
      <c r="WDS91" s="197"/>
      <c r="WDT91" s="197"/>
      <c r="WDU91" s="197"/>
      <c r="WDV91" s="197"/>
      <c r="WDW91" s="197"/>
      <c r="WDX91" s="197"/>
      <c r="WDY91" s="197"/>
      <c r="WDZ91" s="197"/>
      <c r="WEA91" s="197"/>
      <c r="WEB91" s="197"/>
      <c r="WEC91" s="197"/>
      <c r="WED91" s="197"/>
      <c r="WEE91" s="197"/>
      <c r="WEF91" s="197"/>
      <c r="WEG91" s="197"/>
      <c r="WEH91" s="197"/>
      <c r="WEI91" s="197"/>
      <c r="WEJ91" s="197"/>
      <c r="WEK91" s="197"/>
      <c r="WEL91" s="197"/>
      <c r="WEM91" s="197"/>
      <c r="WEN91" s="197"/>
      <c r="WEO91" s="197"/>
      <c r="WEP91" s="197"/>
      <c r="WEQ91" s="197"/>
      <c r="WER91" s="197"/>
      <c r="WES91" s="197"/>
      <c r="WET91" s="197"/>
      <c r="WEU91" s="197"/>
      <c r="WEV91" s="197"/>
      <c r="WEW91" s="197"/>
      <c r="WEX91" s="197"/>
      <c r="WEY91" s="197"/>
      <c r="WEZ91" s="197"/>
      <c r="WFA91" s="197"/>
      <c r="WFB91" s="197"/>
      <c r="WFC91" s="197"/>
      <c r="WFD91" s="197"/>
      <c r="WFE91" s="197"/>
      <c r="WFF91" s="197"/>
      <c r="WFG91" s="197"/>
      <c r="WFH91" s="197"/>
      <c r="WFI91" s="197"/>
      <c r="WFJ91" s="197"/>
      <c r="WFK91" s="197"/>
      <c r="WFL91" s="197"/>
      <c r="WFM91" s="197"/>
      <c r="WFN91" s="197"/>
      <c r="WFO91" s="197"/>
      <c r="WFP91" s="197"/>
      <c r="WFQ91" s="197"/>
      <c r="WFR91" s="197"/>
      <c r="WFS91" s="197"/>
      <c r="WFT91" s="197"/>
      <c r="WFU91" s="197"/>
      <c r="WFV91" s="197"/>
      <c r="WFW91" s="197"/>
      <c r="WFX91" s="197"/>
      <c r="WFY91" s="197"/>
      <c r="WFZ91" s="197"/>
      <c r="WGA91" s="197"/>
      <c r="WGB91" s="197"/>
      <c r="WGC91" s="197"/>
      <c r="WGD91" s="197"/>
      <c r="WGE91" s="197"/>
      <c r="WGF91" s="197"/>
      <c r="WGG91" s="197"/>
      <c r="WGH91" s="197"/>
      <c r="WGI91" s="197"/>
      <c r="WGJ91" s="197"/>
      <c r="WGK91" s="197"/>
      <c r="WGL91" s="197"/>
      <c r="WGM91" s="197"/>
      <c r="WGN91" s="197"/>
      <c r="WGO91" s="197"/>
      <c r="WGP91" s="197"/>
      <c r="WGQ91" s="197"/>
      <c r="WGR91" s="197"/>
      <c r="WGS91" s="197"/>
      <c r="WGT91" s="197"/>
      <c r="WGU91" s="197"/>
      <c r="WGV91" s="197"/>
      <c r="WGW91" s="197"/>
      <c r="WGX91" s="197"/>
      <c r="WGY91" s="197"/>
      <c r="WGZ91" s="197"/>
      <c r="WHA91" s="197"/>
      <c r="WHB91" s="197"/>
      <c r="WHC91" s="197"/>
      <c r="WHD91" s="197"/>
      <c r="WHE91" s="197"/>
      <c r="WHF91" s="197"/>
      <c r="WHG91" s="197"/>
      <c r="WHH91" s="197"/>
      <c r="WHI91" s="197"/>
      <c r="WHJ91" s="197"/>
      <c r="WHK91" s="197"/>
      <c r="WHL91" s="197"/>
      <c r="WHM91" s="197"/>
      <c r="WHN91" s="197"/>
      <c r="WHO91" s="197"/>
      <c r="WHP91" s="197"/>
      <c r="WHQ91" s="197"/>
      <c r="WHR91" s="197"/>
      <c r="WHS91" s="197"/>
      <c r="WHT91" s="197"/>
      <c r="WHU91" s="197"/>
      <c r="WHV91" s="197"/>
      <c r="WHW91" s="197"/>
      <c r="WHX91" s="197"/>
      <c r="WHY91" s="197"/>
      <c r="WHZ91" s="197"/>
      <c r="WIA91" s="197"/>
      <c r="WIB91" s="197"/>
      <c r="WIC91" s="197"/>
      <c r="WID91" s="197"/>
      <c r="WIE91" s="197"/>
      <c r="WIF91" s="197"/>
      <c r="WIG91" s="197"/>
      <c r="WIH91" s="197"/>
      <c r="WII91" s="197"/>
      <c r="WIJ91" s="197"/>
      <c r="WIK91" s="197"/>
      <c r="WIL91" s="197"/>
      <c r="WIM91" s="197"/>
      <c r="WIN91" s="197"/>
      <c r="WIO91" s="197"/>
      <c r="WIP91" s="197"/>
      <c r="WIQ91" s="197"/>
      <c r="WIR91" s="197"/>
      <c r="WIS91" s="197"/>
      <c r="WIT91" s="197"/>
      <c r="WIU91" s="197"/>
      <c r="WIV91" s="197"/>
      <c r="WIW91" s="197"/>
      <c r="WIX91" s="197"/>
      <c r="WIY91" s="197"/>
      <c r="WIZ91" s="197"/>
      <c r="WJA91" s="197"/>
      <c r="WJB91" s="197"/>
      <c r="WJC91" s="197"/>
      <c r="WJD91" s="197"/>
      <c r="WJE91" s="197"/>
      <c r="WJF91" s="197"/>
      <c r="WJG91" s="197"/>
      <c r="WJH91" s="197"/>
      <c r="WJI91" s="197"/>
      <c r="WJJ91" s="197"/>
      <c r="WJK91" s="197"/>
      <c r="WJL91" s="197"/>
      <c r="WJM91" s="197"/>
      <c r="WJN91" s="197"/>
      <c r="WJO91" s="197"/>
      <c r="WJP91" s="197"/>
      <c r="WJQ91" s="197"/>
      <c r="WJR91" s="197"/>
      <c r="WJS91" s="197"/>
      <c r="WJT91" s="197"/>
      <c r="WJU91" s="197"/>
      <c r="WJV91" s="197"/>
      <c r="WJW91" s="197"/>
      <c r="WJX91" s="197"/>
      <c r="WJY91" s="197"/>
      <c r="WJZ91" s="197"/>
      <c r="WKA91" s="197"/>
      <c r="WKB91" s="197"/>
      <c r="WKC91" s="197"/>
      <c r="WKD91" s="197"/>
      <c r="WKE91" s="197"/>
      <c r="WKF91" s="197"/>
      <c r="WKG91" s="197"/>
      <c r="WKH91" s="197"/>
      <c r="WKI91" s="197"/>
      <c r="WKJ91" s="197"/>
      <c r="WKK91" s="197"/>
      <c r="WKL91" s="197"/>
      <c r="WKM91" s="197"/>
      <c r="WKN91" s="197"/>
      <c r="WKO91" s="197"/>
      <c r="WKP91" s="197"/>
      <c r="WKQ91" s="197"/>
      <c r="WKR91" s="197"/>
      <c r="WKS91" s="197"/>
      <c r="WKT91" s="197"/>
      <c r="WKU91" s="197"/>
      <c r="WKV91" s="197"/>
      <c r="WKW91" s="197"/>
      <c r="WKX91" s="197"/>
      <c r="WKY91" s="197"/>
      <c r="WKZ91" s="197"/>
      <c r="WLA91" s="197"/>
      <c r="WLB91" s="197"/>
      <c r="WLC91" s="197"/>
      <c r="WLD91" s="197"/>
      <c r="WLE91" s="197"/>
      <c r="WLF91" s="197"/>
      <c r="WLG91" s="197"/>
      <c r="WLH91" s="197"/>
      <c r="WLI91" s="197"/>
      <c r="WLJ91" s="197"/>
      <c r="WLK91" s="197"/>
      <c r="WLL91" s="197"/>
      <c r="WLM91" s="197"/>
      <c r="WLN91" s="197"/>
      <c r="WLO91" s="197"/>
      <c r="WLP91" s="197"/>
      <c r="WLQ91" s="197"/>
      <c r="WLR91" s="197"/>
      <c r="WLS91" s="197"/>
      <c r="WLT91" s="197"/>
      <c r="WLU91" s="197"/>
      <c r="WLV91" s="197"/>
      <c r="WLW91" s="197"/>
      <c r="WLX91" s="197"/>
      <c r="WLY91" s="197"/>
      <c r="WLZ91" s="197"/>
      <c r="WMA91" s="197"/>
      <c r="WMB91" s="197"/>
      <c r="WMC91" s="197"/>
      <c r="WMD91" s="197"/>
      <c r="WME91" s="197"/>
      <c r="WMF91" s="197"/>
      <c r="WMG91" s="197"/>
      <c r="WMH91" s="197"/>
      <c r="WMI91" s="197"/>
      <c r="WMJ91" s="197"/>
      <c r="WMK91" s="197"/>
      <c r="WML91" s="197"/>
      <c r="WMM91" s="197"/>
      <c r="WMN91" s="197"/>
      <c r="WMO91" s="197"/>
      <c r="WMP91" s="197"/>
      <c r="WMQ91" s="197"/>
      <c r="WMR91" s="197"/>
      <c r="WMS91" s="197"/>
      <c r="WMT91" s="197"/>
      <c r="WMU91" s="197"/>
      <c r="WMV91" s="197"/>
      <c r="WMW91" s="197"/>
      <c r="WMX91" s="197"/>
      <c r="WMY91" s="197"/>
      <c r="WMZ91" s="197"/>
      <c r="WNA91" s="197"/>
      <c r="WNB91" s="197"/>
      <c r="WNC91" s="197"/>
      <c r="WND91" s="197"/>
      <c r="WNE91" s="197"/>
      <c r="WNF91" s="197"/>
      <c r="WNG91" s="197"/>
      <c r="WNH91" s="197"/>
      <c r="WNI91" s="197"/>
      <c r="WNJ91" s="197"/>
      <c r="WNK91" s="197"/>
      <c r="WNL91" s="197"/>
      <c r="WNM91" s="197"/>
      <c r="WNN91" s="197"/>
      <c r="WNO91" s="197"/>
      <c r="WNP91" s="197"/>
      <c r="WNQ91" s="197"/>
      <c r="WNR91" s="197"/>
      <c r="WNS91" s="197"/>
      <c r="WNT91" s="197"/>
      <c r="WNU91" s="197"/>
      <c r="WNV91" s="197"/>
      <c r="WNW91" s="197"/>
      <c r="WNX91" s="197"/>
      <c r="WNY91" s="197"/>
      <c r="WNZ91" s="197"/>
      <c r="WOA91" s="197"/>
      <c r="WOB91" s="197"/>
      <c r="WOC91" s="197"/>
      <c r="WOD91" s="197"/>
      <c r="WOE91" s="197"/>
      <c r="WOF91" s="197"/>
      <c r="WOG91" s="197"/>
      <c r="WOH91" s="197"/>
      <c r="WOI91" s="197"/>
      <c r="WOJ91" s="197"/>
      <c r="WOK91" s="197"/>
      <c r="WOL91" s="197"/>
      <c r="WOM91" s="197"/>
      <c r="WON91" s="197"/>
      <c r="WOO91" s="197"/>
      <c r="WOP91" s="197"/>
      <c r="WOQ91" s="197"/>
      <c r="WOR91" s="197"/>
      <c r="WOS91" s="197"/>
      <c r="WOT91" s="197"/>
      <c r="WOU91" s="197"/>
      <c r="WOV91" s="197"/>
      <c r="WOW91" s="197"/>
      <c r="WOX91" s="197"/>
      <c r="WOY91" s="197"/>
      <c r="WOZ91" s="197"/>
      <c r="WPA91" s="197"/>
      <c r="WPB91" s="197"/>
      <c r="WPC91" s="197"/>
      <c r="WPD91" s="197"/>
      <c r="WPE91" s="197"/>
      <c r="WPF91" s="197"/>
      <c r="WPG91" s="197"/>
      <c r="WPH91" s="197"/>
      <c r="WPI91" s="197"/>
      <c r="WPJ91" s="197"/>
      <c r="WPK91" s="197"/>
      <c r="WPL91" s="197"/>
      <c r="WPM91" s="197"/>
      <c r="WPN91" s="197"/>
      <c r="WPO91" s="197"/>
      <c r="WPP91" s="197"/>
      <c r="WPQ91" s="197"/>
      <c r="WPR91" s="197"/>
      <c r="WPS91" s="197"/>
      <c r="WPT91" s="197"/>
      <c r="WPU91" s="197"/>
      <c r="WPV91" s="197"/>
      <c r="WPW91" s="197"/>
      <c r="WPX91" s="197"/>
      <c r="WPY91" s="197"/>
      <c r="WPZ91" s="197"/>
      <c r="WQA91" s="197"/>
      <c r="WQB91" s="197"/>
      <c r="WQC91" s="197"/>
      <c r="WQD91" s="197"/>
      <c r="WQE91" s="197"/>
      <c r="WQF91" s="197"/>
      <c r="WQG91" s="197"/>
      <c r="WQH91" s="197"/>
      <c r="WQI91" s="197"/>
      <c r="WQJ91" s="197"/>
      <c r="WQK91" s="197"/>
      <c r="WQL91" s="197"/>
      <c r="WQM91" s="197"/>
      <c r="WQN91" s="197"/>
      <c r="WQO91" s="197"/>
      <c r="WQP91" s="197"/>
      <c r="WQQ91" s="197"/>
      <c r="WQR91" s="197"/>
      <c r="WQS91" s="197"/>
      <c r="WQT91" s="197"/>
      <c r="WQU91" s="197"/>
      <c r="WQV91" s="197"/>
      <c r="WQW91" s="197"/>
      <c r="WQX91" s="197"/>
      <c r="WQY91" s="197"/>
      <c r="WQZ91" s="197"/>
      <c r="WRA91" s="197"/>
      <c r="WRB91" s="197"/>
      <c r="WRC91" s="197"/>
      <c r="WRD91" s="197"/>
      <c r="WRE91" s="197"/>
      <c r="WRF91" s="197"/>
      <c r="WRG91" s="197"/>
      <c r="WRH91" s="197"/>
      <c r="WRI91" s="197"/>
      <c r="WRJ91" s="197"/>
      <c r="WRK91" s="197"/>
      <c r="WRL91" s="197"/>
      <c r="WRM91" s="197"/>
      <c r="WRN91" s="197"/>
      <c r="WRO91" s="197"/>
      <c r="WRP91" s="197"/>
      <c r="WRQ91" s="197"/>
      <c r="WRR91" s="197"/>
      <c r="WRS91" s="197"/>
      <c r="WRT91" s="197"/>
      <c r="WRU91" s="197"/>
      <c r="WRV91" s="197"/>
      <c r="WRW91" s="197"/>
      <c r="WRX91" s="197"/>
      <c r="WRY91" s="197"/>
      <c r="WRZ91" s="197"/>
      <c r="WSA91" s="197"/>
      <c r="WSB91" s="197"/>
      <c r="WSC91" s="197"/>
      <c r="WSD91" s="197"/>
      <c r="WSE91" s="197"/>
      <c r="WSF91" s="197"/>
      <c r="WSG91" s="197"/>
      <c r="WSH91" s="197"/>
      <c r="WSI91" s="197"/>
      <c r="WSJ91" s="197"/>
      <c r="WSK91" s="197"/>
      <c r="WSL91" s="197"/>
      <c r="WSM91" s="197"/>
      <c r="WSN91" s="197"/>
      <c r="WSO91" s="197"/>
      <c r="WSP91" s="197"/>
      <c r="WSQ91" s="197"/>
      <c r="WSR91" s="197"/>
      <c r="WSS91" s="197"/>
      <c r="WST91" s="197"/>
      <c r="WSU91" s="197"/>
      <c r="WSV91" s="197"/>
      <c r="WSW91" s="197"/>
      <c r="WSX91" s="197"/>
      <c r="WSY91" s="197"/>
      <c r="WSZ91" s="197"/>
      <c r="WTA91" s="197"/>
      <c r="WTB91" s="197"/>
      <c r="WTC91" s="197"/>
      <c r="WTD91" s="197"/>
      <c r="WTE91" s="197"/>
      <c r="WTF91" s="197"/>
      <c r="WTG91" s="197"/>
      <c r="WTH91" s="197"/>
      <c r="WTI91" s="197"/>
      <c r="WTJ91" s="197"/>
      <c r="WTK91" s="197"/>
      <c r="WTL91" s="197"/>
      <c r="WTM91" s="197"/>
      <c r="WTN91" s="197"/>
      <c r="WTO91" s="197"/>
      <c r="WTP91" s="197"/>
      <c r="WTQ91" s="197"/>
      <c r="WTR91" s="197"/>
      <c r="WTS91" s="197"/>
      <c r="WTT91" s="197"/>
      <c r="WTU91" s="197"/>
      <c r="WTV91" s="197"/>
      <c r="WTW91" s="197"/>
      <c r="WTX91" s="197"/>
      <c r="WTY91" s="197"/>
      <c r="WTZ91" s="197"/>
      <c r="WUA91" s="197"/>
      <c r="WUB91" s="197"/>
      <c r="WUC91" s="197"/>
      <c r="WUD91" s="197"/>
      <c r="WUE91" s="197"/>
      <c r="WUF91" s="197"/>
      <c r="WUG91" s="197"/>
      <c r="WUH91" s="197"/>
      <c r="WUI91" s="197"/>
      <c r="WUJ91" s="197"/>
      <c r="WUK91" s="197"/>
      <c r="WUL91" s="197"/>
      <c r="WUM91" s="197"/>
      <c r="WUN91" s="197"/>
      <c r="WUO91" s="197"/>
      <c r="WUP91" s="197"/>
      <c r="WUQ91" s="197"/>
      <c r="WUR91" s="197"/>
      <c r="WUS91" s="197"/>
      <c r="WUT91" s="197"/>
      <c r="WUU91" s="197"/>
      <c r="WUV91" s="197"/>
      <c r="WUW91" s="197"/>
      <c r="WUX91" s="197"/>
      <c r="WUY91" s="197"/>
      <c r="WUZ91" s="197"/>
      <c r="WVA91" s="197"/>
      <c r="WVB91" s="197"/>
      <c r="WVC91" s="197"/>
      <c r="WVD91" s="197"/>
      <c r="WVE91" s="197"/>
      <c r="WVF91" s="197"/>
      <c r="WVG91" s="197"/>
      <c r="WVH91" s="197"/>
      <c r="WVI91" s="197"/>
      <c r="WVJ91" s="197"/>
      <c r="WVK91" s="197"/>
      <c r="WVL91" s="197"/>
      <c r="WVM91" s="197"/>
      <c r="WVN91" s="197"/>
      <c r="WVO91" s="197"/>
      <c r="WVP91" s="197"/>
      <c r="WVQ91" s="197"/>
      <c r="WVR91" s="197"/>
      <c r="WVS91" s="197"/>
      <c r="WVT91" s="197"/>
      <c r="WVU91" s="197"/>
      <c r="WVV91" s="197"/>
      <c r="WVW91" s="197"/>
      <c r="WVX91" s="197"/>
      <c r="WVY91" s="197"/>
      <c r="WVZ91" s="197"/>
      <c r="WWA91" s="197"/>
      <c r="WWB91" s="197"/>
      <c r="WWC91" s="197"/>
      <c r="WWD91" s="197"/>
      <c r="WWE91" s="197"/>
      <c r="WWF91" s="197"/>
      <c r="WWG91" s="197"/>
      <c r="WWH91" s="197"/>
      <c r="WWI91" s="197"/>
      <c r="WWJ91" s="197"/>
      <c r="WWK91" s="197"/>
      <c r="WWL91" s="197"/>
      <c r="WWM91" s="197"/>
      <c r="WWN91" s="197"/>
      <c r="WWO91" s="197"/>
      <c r="WWP91" s="197"/>
      <c r="WWQ91" s="197"/>
      <c r="WWR91" s="197"/>
      <c r="WWS91" s="197"/>
      <c r="WWT91" s="197"/>
      <c r="WWU91" s="197"/>
      <c r="WWV91" s="197"/>
      <c r="WWW91" s="197"/>
      <c r="WWX91" s="197"/>
      <c r="WWY91" s="197"/>
      <c r="WWZ91" s="197"/>
      <c r="WXA91" s="197"/>
      <c r="WXB91" s="197"/>
      <c r="WXC91" s="197"/>
      <c r="WXD91" s="197"/>
      <c r="WXE91" s="197"/>
      <c r="WXF91" s="197"/>
      <c r="WXG91" s="197"/>
      <c r="WXH91" s="197"/>
      <c r="WXI91" s="197"/>
      <c r="WXJ91" s="197"/>
      <c r="WXK91" s="197"/>
      <c r="WXL91" s="197"/>
      <c r="WXM91" s="197"/>
      <c r="WXN91" s="197"/>
      <c r="WXO91" s="197"/>
      <c r="WXP91" s="197"/>
      <c r="WXQ91" s="197"/>
      <c r="WXR91" s="197"/>
      <c r="WXS91" s="197"/>
      <c r="WXT91" s="197"/>
      <c r="WXU91" s="197"/>
      <c r="WXV91" s="197"/>
      <c r="WXW91" s="197"/>
      <c r="WXX91" s="197"/>
      <c r="WXY91" s="197"/>
      <c r="WXZ91" s="197"/>
      <c r="WYA91" s="197"/>
      <c r="WYB91" s="197"/>
      <c r="WYC91" s="197"/>
      <c r="WYD91" s="197"/>
      <c r="WYE91" s="197"/>
      <c r="WYF91" s="197"/>
      <c r="WYG91" s="197"/>
      <c r="WYH91" s="197"/>
      <c r="WYI91" s="197"/>
      <c r="WYJ91" s="197"/>
      <c r="WYK91" s="197"/>
      <c r="WYL91" s="197"/>
      <c r="WYM91" s="197"/>
      <c r="WYN91" s="197"/>
      <c r="WYO91" s="197"/>
      <c r="WYP91" s="197"/>
      <c r="WYQ91" s="197"/>
      <c r="WYR91" s="197"/>
      <c r="WYS91" s="197"/>
      <c r="WYT91" s="197"/>
      <c r="WYU91" s="197"/>
      <c r="WYV91" s="197"/>
      <c r="WYW91" s="197"/>
      <c r="WYX91" s="197"/>
      <c r="WYY91" s="197"/>
      <c r="WYZ91" s="197"/>
      <c r="WZA91" s="197"/>
      <c r="WZB91" s="197"/>
      <c r="WZC91" s="197"/>
      <c r="WZD91" s="197"/>
      <c r="WZE91" s="197"/>
      <c r="WZF91" s="197"/>
      <c r="WZG91" s="197"/>
      <c r="WZH91" s="197"/>
      <c r="WZI91" s="197"/>
      <c r="WZJ91" s="197"/>
      <c r="WZK91" s="197"/>
      <c r="WZL91" s="197"/>
      <c r="WZM91" s="197"/>
      <c r="WZN91" s="197"/>
      <c r="WZO91" s="197"/>
      <c r="WZP91" s="197"/>
      <c r="WZQ91" s="197"/>
      <c r="WZR91" s="197"/>
      <c r="WZS91" s="197"/>
      <c r="WZT91" s="197"/>
      <c r="WZU91" s="197"/>
      <c r="WZV91" s="197"/>
      <c r="WZW91" s="197"/>
      <c r="WZX91" s="197"/>
      <c r="WZY91" s="197"/>
      <c r="WZZ91" s="197"/>
      <c r="XAA91" s="197"/>
      <c r="XAB91" s="197"/>
      <c r="XAC91" s="197"/>
      <c r="XAD91" s="197"/>
      <c r="XAE91" s="197"/>
      <c r="XAF91" s="197"/>
      <c r="XAG91" s="197"/>
      <c r="XAH91" s="197"/>
      <c r="XAI91" s="197"/>
      <c r="XAJ91" s="197"/>
      <c r="XAK91" s="197"/>
      <c r="XAL91" s="197"/>
      <c r="XAM91" s="197"/>
      <c r="XAN91" s="197"/>
      <c r="XAO91" s="197"/>
      <c r="XAP91" s="197"/>
      <c r="XAQ91" s="197"/>
      <c r="XAR91" s="197"/>
      <c r="XAS91" s="197"/>
      <c r="XAT91" s="197"/>
      <c r="XAU91" s="197"/>
      <c r="XAV91" s="197"/>
      <c r="XAW91" s="197"/>
      <c r="XAX91" s="197"/>
      <c r="XAY91" s="197"/>
      <c r="XAZ91" s="197"/>
      <c r="XBA91" s="197"/>
      <c r="XBB91" s="197"/>
      <c r="XBC91" s="197"/>
      <c r="XBD91" s="197"/>
      <c r="XBE91" s="197"/>
      <c r="XBF91" s="197"/>
      <c r="XBG91" s="197"/>
      <c r="XBH91" s="197"/>
      <c r="XBI91" s="197"/>
      <c r="XBJ91" s="197"/>
      <c r="XBK91" s="197"/>
      <c r="XBL91" s="197"/>
      <c r="XBM91" s="197"/>
      <c r="XBN91" s="197"/>
      <c r="XBO91" s="197"/>
      <c r="XBP91" s="197"/>
      <c r="XBQ91" s="197"/>
      <c r="XBR91" s="197"/>
      <c r="XBS91" s="197"/>
      <c r="XBT91" s="197"/>
      <c r="XBU91" s="197"/>
      <c r="XBV91" s="197"/>
      <c r="XBW91" s="197"/>
      <c r="XBX91" s="197"/>
      <c r="XBY91" s="197"/>
      <c r="XBZ91" s="197"/>
      <c r="XCA91" s="197"/>
      <c r="XCB91" s="197"/>
      <c r="XCC91" s="197"/>
      <c r="XCD91" s="197"/>
      <c r="XCE91" s="197"/>
      <c r="XCF91" s="197"/>
      <c r="XCG91" s="197"/>
      <c r="XCH91" s="197"/>
      <c r="XCI91" s="197"/>
      <c r="XCJ91" s="197"/>
      <c r="XCK91" s="197"/>
      <c r="XCL91" s="197"/>
      <c r="XCM91" s="197"/>
      <c r="XCN91" s="197"/>
      <c r="XCO91" s="197"/>
      <c r="XCP91" s="197"/>
      <c r="XCQ91" s="197"/>
      <c r="XCR91" s="197"/>
      <c r="XCS91" s="197"/>
      <c r="XCT91" s="197"/>
      <c r="XCU91" s="197"/>
      <c r="XCV91" s="197"/>
      <c r="XCW91" s="197"/>
      <c r="XCX91" s="197"/>
      <c r="XCY91" s="197"/>
      <c r="XCZ91" s="197"/>
      <c r="XDA91" s="197"/>
      <c r="XDB91" s="197"/>
      <c r="XDC91" s="197"/>
      <c r="XDD91" s="197"/>
      <c r="XDE91" s="197"/>
      <c r="XDF91" s="197"/>
      <c r="XDG91" s="197"/>
      <c r="XDH91" s="197"/>
      <c r="XDI91" s="197"/>
      <c r="XDJ91" s="197"/>
      <c r="XDK91" s="197"/>
      <c r="XDL91" s="197"/>
      <c r="XDM91" s="197"/>
      <c r="XDN91" s="197"/>
      <c r="XDO91" s="197"/>
      <c r="XDP91" s="197"/>
      <c r="XDQ91" s="197"/>
      <c r="XDR91" s="197"/>
      <c r="XDS91" s="197"/>
      <c r="XDT91" s="197"/>
      <c r="XDU91" s="197"/>
      <c r="XDV91" s="197"/>
      <c r="XDW91" s="197"/>
      <c r="XDX91" s="197"/>
      <c r="XDY91" s="197"/>
      <c r="XDZ91" s="197"/>
      <c r="XEA91" s="197"/>
      <c r="XEB91" s="197"/>
      <c r="XEC91" s="197"/>
      <c r="XED91" s="197"/>
      <c r="XEE91" s="197"/>
      <c r="XEF91" s="197"/>
      <c r="XEG91" s="197"/>
      <c r="XEH91" s="197"/>
      <c r="XEI91" s="197"/>
      <c r="XEJ91" s="197"/>
      <c r="XEK91" s="197"/>
      <c r="XEL91" s="197"/>
      <c r="XEM91" s="197"/>
      <c r="XEN91" s="197"/>
      <c r="XEO91" s="197"/>
      <c r="XEP91" s="197"/>
      <c r="XEQ91" s="197"/>
      <c r="XER91" s="197"/>
      <c r="XES91" s="197"/>
      <c r="XET91" s="197"/>
      <c r="XEU91" s="197"/>
      <c r="XEV91" s="197"/>
      <c r="XEW91" s="197"/>
      <c r="XEX91" s="197"/>
      <c r="XEY91" s="197"/>
      <c r="XEZ91" s="198"/>
      <c r="XFA91" s="198"/>
      <c r="XFB91" s="198"/>
      <c r="XFC91" s="198"/>
      <c r="XFD91" s="560"/>
    </row>
    <row r="92" s="3" customFormat="1" ht="42" customHeight="1" spans="1:16384">
      <c r="A92" s="515"/>
      <c r="B92" s="516"/>
      <c r="C92" s="518" t="s">
        <v>219</v>
      </c>
      <c r="D92" s="519"/>
      <c r="E92" s="527" t="s">
        <v>220</v>
      </c>
      <c r="F92" s="528"/>
      <c r="G92" s="528">
        <v>188</v>
      </c>
      <c r="H92" s="528">
        <f t="shared" si="6"/>
        <v>0</v>
      </c>
      <c r="I92" s="543" t="s">
        <v>221</v>
      </c>
      <c r="J92" s="530">
        <v>110</v>
      </c>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97"/>
      <c r="IQ92" s="197"/>
      <c r="IR92" s="197"/>
      <c r="IS92" s="197"/>
      <c r="IT92" s="197"/>
      <c r="IU92" s="197"/>
      <c r="IV92" s="197"/>
      <c r="IW92" s="197"/>
      <c r="IX92" s="197"/>
      <c r="IY92" s="197"/>
      <c r="IZ92" s="197"/>
      <c r="JA92" s="197"/>
      <c r="JB92" s="197"/>
      <c r="JC92" s="197"/>
      <c r="JD92" s="197"/>
      <c r="JE92" s="197"/>
      <c r="JF92" s="197"/>
      <c r="JG92" s="197"/>
      <c r="JH92" s="197"/>
      <c r="JI92" s="197"/>
      <c r="JJ92" s="197"/>
      <c r="JK92" s="197"/>
      <c r="JL92" s="197"/>
      <c r="JM92" s="197"/>
      <c r="JN92" s="197"/>
      <c r="JO92" s="197"/>
      <c r="JP92" s="197"/>
      <c r="JQ92" s="197"/>
      <c r="JR92" s="197"/>
      <c r="JS92" s="197"/>
      <c r="JT92" s="197"/>
      <c r="JU92" s="197"/>
      <c r="JV92" s="197"/>
      <c r="JW92" s="197"/>
      <c r="JX92" s="197"/>
      <c r="JY92" s="197"/>
      <c r="JZ92" s="197"/>
      <c r="KA92" s="197"/>
      <c r="KB92" s="197"/>
      <c r="KC92" s="197"/>
      <c r="KD92" s="197"/>
      <c r="KE92" s="197"/>
      <c r="KF92" s="197"/>
      <c r="KG92" s="197"/>
      <c r="KH92" s="197"/>
      <c r="KI92" s="197"/>
      <c r="KJ92" s="197"/>
      <c r="KK92" s="197"/>
      <c r="KL92" s="197"/>
      <c r="KM92" s="197"/>
      <c r="KN92" s="197"/>
      <c r="KO92" s="197"/>
      <c r="KP92" s="197"/>
      <c r="KQ92" s="197"/>
      <c r="KR92" s="197"/>
      <c r="KS92" s="197"/>
      <c r="KT92" s="197"/>
      <c r="KU92" s="197"/>
      <c r="KV92" s="197"/>
      <c r="KW92" s="197"/>
      <c r="KX92" s="197"/>
      <c r="KY92" s="197"/>
      <c r="KZ92" s="197"/>
      <c r="LA92" s="197"/>
      <c r="LB92" s="197"/>
      <c r="LC92" s="197"/>
      <c r="LD92" s="197"/>
      <c r="LE92" s="197"/>
      <c r="LF92" s="197"/>
      <c r="LG92" s="197"/>
      <c r="LH92" s="197"/>
      <c r="LI92" s="197"/>
      <c r="LJ92" s="197"/>
      <c r="LK92" s="197"/>
      <c r="LL92" s="197"/>
      <c r="LM92" s="197"/>
      <c r="LN92" s="197"/>
      <c r="LO92" s="197"/>
      <c r="LP92" s="197"/>
      <c r="LQ92" s="197"/>
      <c r="LR92" s="197"/>
      <c r="LS92" s="197"/>
      <c r="LT92" s="197"/>
      <c r="LU92" s="197"/>
      <c r="LV92" s="197"/>
      <c r="LW92" s="197"/>
      <c r="LX92" s="197"/>
      <c r="LY92" s="197"/>
      <c r="LZ92" s="197"/>
      <c r="MA92" s="197"/>
      <c r="MB92" s="197"/>
      <c r="MC92" s="197"/>
      <c r="MD92" s="197"/>
      <c r="ME92" s="197"/>
      <c r="MF92" s="197"/>
      <c r="MG92" s="197"/>
      <c r="MH92" s="197"/>
      <c r="MI92" s="197"/>
      <c r="MJ92" s="197"/>
      <c r="MK92" s="197"/>
      <c r="ML92" s="197"/>
      <c r="MM92" s="197"/>
      <c r="MN92" s="197"/>
      <c r="MO92" s="197"/>
      <c r="MP92" s="197"/>
      <c r="MQ92" s="197"/>
      <c r="MR92" s="197"/>
      <c r="MS92" s="197"/>
      <c r="MT92" s="197"/>
      <c r="MU92" s="197"/>
      <c r="MV92" s="197"/>
      <c r="MW92" s="197"/>
      <c r="MX92" s="197"/>
      <c r="MY92" s="197"/>
      <c r="MZ92" s="197"/>
      <c r="NA92" s="197"/>
      <c r="NB92" s="197"/>
      <c r="NC92" s="197"/>
      <c r="ND92" s="197"/>
      <c r="NE92" s="197"/>
      <c r="NF92" s="197"/>
      <c r="NG92" s="197"/>
      <c r="NH92" s="197"/>
      <c r="NI92" s="197"/>
      <c r="NJ92" s="197"/>
      <c r="NK92" s="197"/>
      <c r="NL92" s="197"/>
      <c r="NM92" s="197"/>
      <c r="NN92" s="197"/>
      <c r="NO92" s="197"/>
      <c r="NP92" s="197"/>
      <c r="NQ92" s="197"/>
      <c r="NR92" s="197"/>
      <c r="NS92" s="197"/>
      <c r="NT92" s="197"/>
      <c r="NU92" s="197"/>
      <c r="NV92" s="197"/>
      <c r="NW92" s="197"/>
      <c r="NX92" s="197"/>
      <c r="NY92" s="197"/>
      <c r="NZ92" s="197"/>
      <c r="OA92" s="197"/>
      <c r="OB92" s="197"/>
      <c r="OC92" s="197"/>
      <c r="OD92" s="197"/>
      <c r="OE92" s="197"/>
      <c r="OF92" s="197"/>
      <c r="OG92" s="197"/>
      <c r="OH92" s="197"/>
      <c r="OI92" s="197"/>
      <c r="OJ92" s="197"/>
      <c r="OK92" s="197"/>
      <c r="OL92" s="197"/>
      <c r="OM92" s="197"/>
      <c r="ON92" s="197"/>
      <c r="OO92" s="197"/>
      <c r="OP92" s="197"/>
      <c r="OQ92" s="197"/>
      <c r="OR92" s="197"/>
      <c r="OS92" s="197"/>
      <c r="OT92" s="197"/>
      <c r="OU92" s="197"/>
      <c r="OV92" s="197"/>
      <c r="OW92" s="197"/>
      <c r="OX92" s="197"/>
      <c r="OY92" s="197"/>
      <c r="OZ92" s="197"/>
      <c r="PA92" s="197"/>
      <c r="PB92" s="197"/>
      <c r="PC92" s="197"/>
      <c r="PD92" s="197"/>
      <c r="PE92" s="197"/>
      <c r="PF92" s="197"/>
      <c r="PG92" s="197"/>
      <c r="PH92" s="197"/>
      <c r="PI92" s="197"/>
      <c r="PJ92" s="197"/>
      <c r="PK92" s="197"/>
      <c r="PL92" s="197"/>
      <c r="PM92" s="197"/>
      <c r="PN92" s="197"/>
      <c r="PO92" s="197"/>
      <c r="PP92" s="197"/>
      <c r="PQ92" s="197"/>
      <c r="PR92" s="197"/>
      <c r="PS92" s="197"/>
      <c r="PT92" s="197"/>
      <c r="PU92" s="197"/>
      <c r="PV92" s="197"/>
      <c r="PW92" s="197"/>
      <c r="PX92" s="197"/>
      <c r="PY92" s="197"/>
      <c r="PZ92" s="197"/>
      <c r="QA92" s="197"/>
      <c r="QB92" s="197"/>
      <c r="QC92" s="197"/>
      <c r="QD92" s="197"/>
      <c r="QE92" s="197"/>
      <c r="QF92" s="197"/>
      <c r="QG92" s="197"/>
      <c r="QH92" s="197"/>
      <c r="QI92" s="197"/>
      <c r="QJ92" s="197"/>
      <c r="QK92" s="197"/>
      <c r="QL92" s="197"/>
      <c r="QM92" s="197"/>
      <c r="QN92" s="197"/>
      <c r="QO92" s="197"/>
      <c r="QP92" s="197"/>
      <c r="QQ92" s="197"/>
      <c r="QR92" s="197"/>
      <c r="QS92" s="197"/>
      <c r="QT92" s="197"/>
      <c r="QU92" s="197"/>
      <c r="QV92" s="197"/>
      <c r="QW92" s="197"/>
      <c r="QX92" s="197"/>
      <c r="QY92" s="197"/>
      <c r="QZ92" s="197"/>
      <c r="RA92" s="197"/>
      <c r="RB92" s="197"/>
      <c r="RC92" s="197"/>
      <c r="RD92" s="197"/>
      <c r="RE92" s="197"/>
      <c r="RF92" s="197"/>
      <c r="RG92" s="197"/>
      <c r="RH92" s="197"/>
      <c r="RI92" s="197"/>
      <c r="RJ92" s="197"/>
      <c r="RK92" s="197"/>
      <c r="RL92" s="197"/>
      <c r="RM92" s="197"/>
      <c r="RN92" s="197"/>
      <c r="RO92" s="197"/>
      <c r="RP92" s="197"/>
      <c r="RQ92" s="197"/>
      <c r="RR92" s="197"/>
      <c r="RS92" s="197"/>
      <c r="RT92" s="197"/>
      <c r="RU92" s="197"/>
      <c r="RV92" s="197"/>
      <c r="RW92" s="197"/>
      <c r="RX92" s="197"/>
      <c r="RY92" s="197"/>
      <c r="RZ92" s="197"/>
      <c r="SA92" s="197"/>
      <c r="SB92" s="197"/>
      <c r="SC92" s="197"/>
      <c r="SD92" s="197"/>
      <c r="SE92" s="197"/>
      <c r="SF92" s="197"/>
      <c r="SG92" s="197"/>
      <c r="SH92" s="197"/>
      <c r="SI92" s="197"/>
      <c r="SJ92" s="197"/>
      <c r="SK92" s="197"/>
      <c r="SL92" s="197"/>
      <c r="SM92" s="197"/>
      <c r="SN92" s="197"/>
      <c r="SO92" s="197"/>
      <c r="SP92" s="197"/>
      <c r="SQ92" s="197"/>
      <c r="SR92" s="197"/>
      <c r="SS92" s="197"/>
      <c r="ST92" s="197"/>
      <c r="SU92" s="197"/>
      <c r="SV92" s="197"/>
      <c r="SW92" s="197"/>
      <c r="SX92" s="197"/>
      <c r="SY92" s="197"/>
      <c r="SZ92" s="197"/>
      <c r="TA92" s="197"/>
      <c r="TB92" s="197"/>
      <c r="TC92" s="197"/>
      <c r="TD92" s="197"/>
      <c r="TE92" s="197"/>
      <c r="TF92" s="197"/>
      <c r="TG92" s="197"/>
      <c r="TH92" s="197"/>
      <c r="TI92" s="197"/>
      <c r="TJ92" s="197"/>
      <c r="TK92" s="197"/>
      <c r="TL92" s="197"/>
      <c r="TM92" s="197"/>
      <c r="TN92" s="197"/>
      <c r="TO92" s="197"/>
      <c r="TP92" s="197"/>
      <c r="TQ92" s="197"/>
      <c r="TR92" s="197"/>
      <c r="TS92" s="197"/>
      <c r="TT92" s="197"/>
      <c r="TU92" s="197"/>
      <c r="TV92" s="197"/>
      <c r="TW92" s="197"/>
      <c r="TX92" s="197"/>
      <c r="TY92" s="197"/>
      <c r="TZ92" s="197"/>
      <c r="UA92" s="197"/>
      <c r="UB92" s="197"/>
      <c r="UC92" s="197"/>
      <c r="UD92" s="197"/>
      <c r="UE92" s="197"/>
      <c r="UF92" s="197"/>
      <c r="UG92" s="197"/>
      <c r="UH92" s="197"/>
      <c r="UI92" s="197"/>
      <c r="UJ92" s="197"/>
      <c r="UK92" s="197"/>
      <c r="UL92" s="197"/>
      <c r="UM92" s="197"/>
      <c r="UN92" s="197"/>
      <c r="UO92" s="197"/>
      <c r="UP92" s="197"/>
      <c r="UQ92" s="197"/>
      <c r="UR92" s="197"/>
      <c r="US92" s="197"/>
      <c r="UT92" s="197"/>
      <c r="UU92" s="197"/>
      <c r="UV92" s="197"/>
      <c r="UW92" s="197"/>
      <c r="UX92" s="197"/>
      <c r="UY92" s="197"/>
      <c r="UZ92" s="197"/>
      <c r="VA92" s="197"/>
      <c r="VB92" s="197"/>
      <c r="VC92" s="197"/>
      <c r="VD92" s="197"/>
      <c r="VE92" s="197"/>
      <c r="VF92" s="197"/>
      <c r="VG92" s="197"/>
      <c r="VH92" s="197"/>
      <c r="VI92" s="197"/>
      <c r="VJ92" s="197"/>
      <c r="VK92" s="197"/>
      <c r="VL92" s="197"/>
      <c r="VM92" s="197"/>
      <c r="VN92" s="197"/>
      <c r="VO92" s="197"/>
      <c r="VP92" s="197"/>
      <c r="VQ92" s="197"/>
      <c r="VR92" s="197"/>
      <c r="VS92" s="197"/>
      <c r="VT92" s="197"/>
      <c r="VU92" s="197"/>
      <c r="VV92" s="197"/>
      <c r="VW92" s="197"/>
      <c r="VX92" s="197"/>
      <c r="VY92" s="197"/>
      <c r="VZ92" s="197"/>
      <c r="WA92" s="197"/>
      <c r="WB92" s="197"/>
      <c r="WC92" s="197"/>
      <c r="WD92" s="197"/>
      <c r="WE92" s="197"/>
      <c r="WF92" s="197"/>
      <c r="WG92" s="197"/>
      <c r="WH92" s="197"/>
      <c r="WI92" s="197"/>
      <c r="WJ92" s="197"/>
      <c r="WK92" s="197"/>
      <c r="WL92" s="197"/>
      <c r="WM92" s="197"/>
      <c r="WN92" s="197"/>
      <c r="WO92" s="197"/>
      <c r="WP92" s="197"/>
      <c r="WQ92" s="197"/>
      <c r="WR92" s="197"/>
      <c r="WS92" s="197"/>
      <c r="WT92" s="197"/>
      <c r="WU92" s="197"/>
      <c r="WV92" s="197"/>
      <c r="WW92" s="197"/>
      <c r="WX92" s="197"/>
      <c r="WY92" s="197"/>
      <c r="WZ92" s="197"/>
      <c r="XA92" s="197"/>
      <c r="XB92" s="197"/>
      <c r="XC92" s="197"/>
      <c r="XD92" s="197"/>
      <c r="XE92" s="197"/>
      <c r="XF92" s="197"/>
      <c r="XG92" s="197"/>
      <c r="XH92" s="197"/>
      <c r="XI92" s="197"/>
      <c r="XJ92" s="197"/>
      <c r="XK92" s="197"/>
      <c r="XL92" s="197"/>
      <c r="XM92" s="197"/>
      <c r="XN92" s="197"/>
      <c r="XO92" s="197"/>
      <c r="XP92" s="197"/>
      <c r="XQ92" s="197"/>
      <c r="XR92" s="197"/>
      <c r="XS92" s="197"/>
      <c r="XT92" s="197"/>
      <c r="XU92" s="197"/>
      <c r="XV92" s="197"/>
      <c r="XW92" s="197"/>
      <c r="XX92" s="197"/>
      <c r="XY92" s="197"/>
      <c r="XZ92" s="197"/>
      <c r="YA92" s="197"/>
      <c r="YB92" s="197"/>
      <c r="YC92" s="197"/>
      <c r="YD92" s="197"/>
      <c r="YE92" s="197"/>
      <c r="YF92" s="197"/>
      <c r="YG92" s="197"/>
      <c r="YH92" s="197"/>
      <c r="YI92" s="197"/>
      <c r="YJ92" s="197"/>
      <c r="YK92" s="197"/>
      <c r="YL92" s="197"/>
      <c r="YM92" s="197"/>
      <c r="YN92" s="197"/>
      <c r="YO92" s="197"/>
      <c r="YP92" s="197"/>
      <c r="YQ92" s="197"/>
      <c r="YR92" s="197"/>
      <c r="YS92" s="197"/>
      <c r="YT92" s="197"/>
      <c r="YU92" s="197"/>
      <c r="YV92" s="197"/>
      <c r="YW92" s="197"/>
      <c r="YX92" s="197"/>
      <c r="YY92" s="197"/>
      <c r="YZ92" s="197"/>
      <c r="ZA92" s="197"/>
      <c r="ZB92" s="197"/>
      <c r="ZC92" s="197"/>
      <c r="ZD92" s="197"/>
      <c r="ZE92" s="197"/>
      <c r="ZF92" s="197"/>
      <c r="ZG92" s="197"/>
      <c r="ZH92" s="197"/>
      <c r="ZI92" s="197"/>
      <c r="ZJ92" s="197"/>
      <c r="ZK92" s="197"/>
      <c r="ZL92" s="197"/>
      <c r="ZM92" s="197"/>
      <c r="ZN92" s="197"/>
      <c r="ZO92" s="197"/>
      <c r="ZP92" s="197"/>
      <c r="ZQ92" s="197"/>
      <c r="ZR92" s="197"/>
      <c r="ZS92" s="197"/>
      <c r="ZT92" s="197"/>
      <c r="ZU92" s="197"/>
      <c r="ZV92" s="197"/>
      <c r="ZW92" s="197"/>
      <c r="ZX92" s="197"/>
      <c r="ZY92" s="197"/>
      <c r="ZZ92" s="197"/>
      <c r="AAA92" s="197"/>
      <c r="AAB92" s="197"/>
      <c r="AAC92" s="197"/>
      <c r="AAD92" s="197"/>
      <c r="AAE92" s="197"/>
      <c r="AAF92" s="197"/>
      <c r="AAG92" s="197"/>
      <c r="AAH92" s="197"/>
      <c r="AAI92" s="197"/>
      <c r="AAJ92" s="197"/>
      <c r="AAK92" s="197"/>
      <c r="AAL92" s="197"/>
      <c r="AAM92" s="197"/>
      <c r="AAN92" s="197"/>
      <c r="AAO92" s="197"/>
      <c r="AAP92" s="197"/>
      <c r="AAQ92" s="197"/>
      <c r="AAR92" s="197"/>
      <c r="AAS92" s="197"/>
      <c r="AAT92" s="197"/>
      <c r="AAU92" s="197"/>
      <c r="AAV92" s="197"/>
      <c r="AAW92" s="197"/>
      <c r="AAX92" s="197"/>
      <c r="AAY92" s="197"/>
      <c r="AAZ92" s="197"/>
      <c r="ABA92" s="197"/>
      <c r="ABB92" s="197"/>
      <c r="ABC92" s="197"/>
      <c r="ABD92" s="197"/>
      <c r="ABE92" s="197"/>
      <c r="ABF92" s="197"/>
      <c r="ABG92" s="197"/>
      <c r="ABH92" s="197"/>
      <c r="ABI92" s="197"/>
      <c r="ABJ92" s="197"/>
      <c r="ABK92" s="197"/>
      <c r="ABL92" s="197"/>
      <c r="ABM92" s="197"/>
      <c r="ABN92" s="197"/>
      <c r="ABO92" s="197"/>
      <c r="ABP92" s="197"/>
      <c r="ABQ92" s="197"/>
      <c r="ABR92" s="197"/>
      <c r="ABS92" s="197"/>
      <c r="ABT92" s="197"/>
      <c r="ABU92" s="197"/>
      <c r="ABV92" s="197"/>
      <c r="ABW92" s="197"/>
      <c r="ABX92" s="197"/>
      <c r="ABY92" s="197"/>
      <c r="ABZ92" s="197"/>
      <c r="ACA92" s="197"/>
      <c r="ACB92" s="197"/>
      <c r="ACC92" s="197"/>
      <c r="ACD92" s="197"/>
      <c r="ACE92" s="197"/>
      <c r="ACF92" s="197"/>
      <c r="ACG92" s="197"/>
      <c r="ACH92" s="197"/>
      <c r="ACI92" s="197"/>
      <c r="ACJ92" s="197"/>
      <c r="ACK92" s="197"/>
      <c r="ACL92" s="197"/>
      <c r="ACM92" s="197"/>
      <c r="ACN92" s="197"/>
      <c r="ACO92" s="197"/>
      <c r="ACP92" s="197"/>
      <c r="ACQ92" s="197"/>
      <c r="ACR92" s="197"/>
      <c r="ACS92" s="197"/>
      <c r="ACT92" s="197"/>
      <c r="ACU92" s="197"/>
      <c r="ACV92" s="197"/>
      <c r="ACW92" s="197"/>
      <c r="ACX92" s="197"/>
      <c r="ACY92" s="197"/>
      <c r="ACZ92" s="197"/>
      <c r="ADA92" s="197"/>
      <c r="ADB92" s="197"/>
      <c r="ADC92" s="197"/>
      <c r="ADD92" s="197"/>
      <c r="ADE92" s="197"/>
      <c r="ADF92" s="197"/>
      <c r="ADG92" s="197"/>
      <c r="ADH92" s="197"/>
      <c r="ADI92" s="197"/>
      <c r="ADJ92" s="197"/>
      <c r="ADK92" s="197"/>
      <c r="ADL92" s="197"/>
      <c r="ADM92" s="197"/>
      <c r="ADN92" s="197"/>
      <c r="ADO92" s="197"/>
      <c r="ADP92" s="197"/>
      <c r="ADQ92" s="197"/>
      <c r="ADR92" s="197"/>
      <c r="ADS92" s="197"/>
      <c r="ADT92" s="197"/>
      <c r="ADU92" s="197"/>
      <c r="ADV92" s="197"/>
      <c r="ADW92" s="197"/>
      <c r="ADX92" s="197"/>
      <c r="ADY92" s="197"/>
      <c r="ADZ92" s="197"/>
      <c r="AEA92" s="197"/>
      <c r="AEB92" s="197"/>
      <c r="AEC92" s="197"/>
      <c r="AED92" s="197"/>
      <c r="AEE92" s="197"/>
      <c r="AEF92" s="197"/>
      <c r="AEG92" s="197"/>
      <c r="AEH92" s="197"/>
      <c r="AEI92" s="197"/>
      <c r="AEJ92" s="197"/>
      <c r="AEK92" s="197"/>
      <c r="AEL92" s="197"/>
      <c r="AEM92" s="197"/>
      <c r="AEN92" s="197"/>
      <c r="AEO92" s="197"/>
      <c r="AEP92" s="197"/>
      <c r="AEQ92" s="197"/>
      <c r="AER92" s="197"/>
      <c r="AES92" s="197"/>
      <c r="AET92" s="197"/>
      <c r="AEU92" s="197"/>
      <c r="AEV92" s="197"/>
      <c r="AEW92" s="197"/>
      <c r="AEX92" s="197"/>
      <c r="AEY92" s="197"/>
      <c r="AEZ92" s="197"/>
      <c r="AFA92" s="197"/>
      <c r="AFB92" s="197"/>
      <c r="AFC92" s="197"/>
      <c r="AFD92" s="197"/>
      <c r="AFE92" s="197"/>
      <c r="AFF92" s="197"/>
      <c r="AFG92" s="197"/>
      <c r="AFH92" s="197"/>
      <c r="AFI92" s="197"/>
      <c r="AFJ92" s="197"/>
      <c r="AFK92" s="197"/>
      <c r="AFL92" s="197"/>
      <c r="AFM92" s="197"/>
      <c r="AFN92" s="197"/>
      <c r="AFO92" s="197"/>
      <c r="AFP92" s="197"/>
      <c r="AFQ92" s="197"/>
      <c r="AFR92" s="197"/>
      <c r="AFS92" s="197"/>
      <c r="AFT92" s="197"/>
      <c r="AFU92" s="197"/>
      <c r="AFV92" s="197"/>
      <c r="AFW92" s="197"/>
      <c r="AFX92" s="197"/>
      <c r="AFY92" s="197"/>
      <c r="AFZ92" s="197"/>
      <c r="AGA92" s="197"/>
      <c r="AGB92" s="197"/>
      <c r="AGC92" s="197"/>
      <c r="AGD92" s="197"/>
      <c r="AGE92" s="197"/>
      <c r="AGF92" s="197"/>
      <c r="AGG92" s="197"/>
      <c r="AGH92" s="197"/>
      <c r="AGI92" s="197"/>
      <c r="AGJ92" s="197"/>
      <c r="AGK92" s="197"/>
      <c r="AGL92" s="197"/>
      <c r="AGM92" s="197"/>
      <c r="AGN92" s="197"/>
      <c r="AGO92" s="197"/>
      <c r="AGP92" s="197"/>
      <c r="AGQ92" s="197"/>
      <c r="AGR92" s="197"/>
      <c r="AGS92" s="197"/>
      <c r="AGT92" s="197"/>
      <c r="AGU92" s="197"/>
      <c r="AGV92" s="197"/>
      <c r="AGW92" s="197"/>
      <c r="AGX92" s="197"/>
      <c r="AGY92" s="197"/>
      <c r="AGZ92" s="197"/>
      <c r="AHA92" s="197"/>
      <c r="AHB92" s="197"/>
      <c r="AHC92" s="197"/>
      <c r="AHD92" s="197"/>
      <c r="AHE92" s="197"/>
      <c r="AHF92" s="197"/>
      <c r="AHG92" s="197"/>
      <c r="AHH92" s="197"/>
      <c r="AHI92" s="197"/>
      <c r="AHJ92" s="197"/>
      <c r="AHK92" s="197"/>
      <c r="AHL92" s="197"/>
      <c r="AHM92" s="197"/>
      <c r="AHN92" s="197"/>
      <c r="AHO92" s="197"/>
      <c r="AHP92" s="197"/>
      <c r="AHQ92" s="197"/>
      <c r="AHR92" s="197"/>
      <c r="AHS92" s="197"/>
      <c r="AHT92" s="197"/>
      <c r="AHU92" s="197"/>
      <c r="AHV92" s="197"/>
      <c r="AHW92" s="197"/>
      <c r="AHX92" s="197"/>
      <c r="AHY92" s="197"/>
      <c r="AHZ92" s="197"/>
      <c r="AIA92" s="197"/>
      <c r="AIB92" s="197"/>
      <c r="AIC92" s="197"/>
      <c r="AID92" s="197"/>
      <c r="AIE92" s="197"/>
      <c r="AIF92" s="197"/>
      <c r="AIG92" s="197"/>
      <c r="AIH92" s="197"/>
      <c r="AII92" s="197"/>
      <c r="AIJ92" s="197"/>
      <c r="AIK92" s="197"/>
      <c r="AIL92" s="197"/>
      <c r="AIM92" s="197"/>
      <c r="AIN92" s="197"/>
      <c r="AIO92" s="197"/>
      <c r="AIP92" s="197"/>
      <c r="AIQ92" s="197"/>
      <c r="AIR92" s="197"/>
      <c r="AIS92" s="197"/>
      <c r="AIT92" s="197"/>
      <c r="AIU92" s="197"/>
      <c r="AIV92" s="197"/>
      <c r="AIW92" s="197"/>
      <c r="AIX92" s="197"/>
      <c r="AIY92" s="197"/>
      <c r="AIZ92" s="197"/>
      <c r="AJA92" s="197"/>
      <c r="AJB92" s="197"/>
      <c r="AJC92" s="197"/>
      <c r="AJD92" s="197"/>
      <c r="AJE92" s="197"/>
      <c r="AJF92" s="197"/>
      <c r="AJG92" s="197"/>
      <c r="AJH92" s="197"/>
      <c r="AJI92" s="197"/>
      <c r="AJJ92" s="197"/>
      <c r="AJK92" s="197"/>
      <c r="AJL92" s="197"/>
      <c r="AJM92" s="197"/>
      <c r="AJN92" s="197"/>
      <c r="AJO92" s="197"/>
      <c r="AJP92" s="197"/>
      <c r="AJQ92" s="197"/>
      <c r="AJR92" s="197"/>
      <c r="AJS92" s="197"/>
      <c r="AJT92" s="197"/>
      <c r="AJU92" s="197"/>
      <c r="AJV92" s="197"/>
      <c r="AJW92" s="197"/>
      <c r="AJX92" s="197"/>
      <c r="AJY92" s="197"/>
      <c r="AJZ92" s="197"/>
      <c r="AKA92" s="197"/>
      <c r="AKB92" s="197"/>
      <c r="AKC92" s="197"/>
      <c r="AKD92" s="197"/>
      <c r="AKE92" s="197"/>
      <c r="AKF92" s="197"/>
      <c r="AKG92" s="197"/>
      <c r="AKH92" s="197"/>
      <c r="AKI92" s="197"/>
      <c r="AKJ92" s="197"/>
      <c r="AKK92" s="197"/>
      <c r="AKL92" s="197"/>
      <c r="AKM92" s="197"/>
      <c r="AKN92" s="197"/>
      <c r="AKO92" s="197"/>
      <c r="AKP92" s="197"/>
      <c r="AKQ92" s="197"/>
      <c r="AKR92" s="197"/>
      <c r="AKS92" s="197"/>
      <c r="AKT92" s="197"/>
      <c r="AKU92" s="197"/>
      <c r="AKV92" s="197"/>
      <c r="AKW92" s="197"/>
      <c r="AKX92" s="197"/>
      <c r="AKY92" s="197"/>
      <c r="AKZ92" s="197"/>
      <c r="ALA92" s="197"/>
      <c r="ALB92" s="197"/>
      <c r="ALC92" s="197"/>
      <c r="ALD92" s="197"/>
      <c r="ALE92" s="197"/>
      <c r="ALF92" s="197"/>
      <c r="ALG92" s="197"/>
      <c r="ALH92" s="197"/>
      <c r="ALI92" s="197"/>
      <c r="ALJ92" s="197"/>
      <c r="ALK92" s="197"/>
      <c r="ALL92" s="197"/>
      <c r="ALM92" s="197"/>
      <c r="ALN92" s="197"/>
      <c r="ALO92" s="197"/>
      <c r="ALP92" s="197"/>
      <c r="ALQ92" s="197"/>
      <c r="ALR92" s="197"/>
      <c r="ALS92" s="197"/>
      <c r="ALT92" s="197"/>
      <c r="ALU92" s="197"/>
      <c r="ALV92" s="197"/>
      <c r="ALW92" s="197"/>
      <c r="ALX92" s="197"/>
      <c r="ALY92" s="197"/>
      <c r="ALZ92" s="197"/>
      <c r="AMA92" s="197"/>
      <c r="AMB92" s="197"/>
      <c r="AMC92" s="197"/>
      <c r="AMD92" s="197"/>
      <c r="AME92" s="197"/>
      <c r="AMF92" s="197"/>
      <c r="AMG92" s="197"/>
      <c r="AMH92" s="197"/>
      <c r="AMI92" s="197"/>
      <c r="AMJ92" s="197"/>
      <c r="AMK92" s="197"/>
      <c r="AML92" s="197"/>
      <c r="AMM92" s="197"/>
      <c r="AMN92" s="197"/>
      <c r="AMO92" s="197"/>
      <c r="AMP92" s="197"/>
      <c r="AMQ92" s="197"/>
      <c r="AMR92" s="197"/>
      <c r="AMS92" s="197"/>
      <c r="AMT92" s="197"/>
      <c r="AMU92" s="197"/>
      <c r="AMV92" s="197"/>
      <c r="AMW92" s="197"/>
      <c r="AMX92" s="197"/>
      <c r="AMY92" s="197"/>
      <c r="AMZ92" s="197"/>
      <c r="ANA92" s="197"/>
      <c r="ANB92" s="197"/>
      <c r="ANC92" s="197"/>
      <c r="AND92" s="197"/>
      <c r="ANE92" s="197"/>
      <c r="ANF92" s="197"/>
      <c r="ANG92" s="197"/>
      <c r="ANH92" s="197"/>
      <c r="ANI92" s="197"/>
      <c r="ANJ92" s="197"/>
      <c r="ANK92" s="197"/>
      <c r="ANL92" s="197"/>
      <c r="ANM92" s="197"/>
      <c r="ANN92" s="197"/>
      <c r="ANO92" s="197"/>
      <c r="ANP92" s="197"/>
      <c r="ANQ92" s="197"/>
      <c r="ANR92" s="197"/>
      <c r="ANS92" s="197"/>
      <c r="ANT92" s="197"/>
      <c r="ANU92" s="197"/>
      <c r="ANV92" s="197"/>
      <c r="ANW92" s="197"/>
      <c r="ANX92" s="197"/>
      <c r="ANY92" s="197"/>
      <c r="ANZ92" s="197"/>
      <c r="AOA92" s="197"/>
      <c r="AOB92" s="197"/>
      <c r="AOC92" s="197"/>
      <c r="AOD92" s="197"/>
      <c r="AOE92" s="197"/>
      <c r="AOF92" s="197"/>
      <c r="AOG92" s="197"/>
      <c r="AOH92" s="197"/>
      <c r="AOI92" s="197"/>
      <c r="AOJ92" s="197"/>
      <c r="AOK92" s="197"/>
      <c r="AOL92" s="197"/>
      <c r="AOM92" s="197"/>
      <c r="AON92" s="197"/>
      <c r="AOO92" s="197"/>
      <c r="AOP92" s="197"/>
      <c r="AOQ92" s="197"/>
      <c r="AOR92" s="197"/>
      <c r="AOS92" s="197"/>
      <c r="AOT92" s="197"/>
      <c r="AOU92" s="197"/>
      <c r="AOV92" s="197"/>
      <c r="AOW92" s="197"/>
      <c r="AOX92" s="197"/>
      <c r="AOY92" s="197"/>
      <c r="AOZ92" s="197"/>
      <c r="APA92" s="197"/>
      <c r="APB92" s="197"/>
      <c r="APC92" s="197"/>
      <c r="APD92" s="197"/>
      <c r="APE92" s="197"/>
      <c r="APF92" s="197"/>
      <c r="APG92" s="197"/>
      <c r="APH92" s="197"/>
      <c r="API92" s="197"/>
      <c r="APJ92" s="197"/>
      <c r="APK92" s="197"/>
      <c r="APL92" s="197"/>
      <c r="APM92" s="197"/>
      <c r="APN92" s="197"/>
      <c r="APO92" s="197"/>
      <c r="APP92" s="197"/>
      <c r="APQ92" s="197"/>
      <c r="APR92" s="197"/>
      <c r="APS92" s="197"/>
      <c r="APT92" s="197"/>
      <c r="APU92" s="197"/>
      <c r="APV92" s="197"/>
      <c r="APW92" s="197"/>
      <c r="APX92" s="197"/>
      <c r="APY92" s="197"/>
      <c r="APZ92" s="197"/>
      <c r="AQA92" s="197"/>
      <c r="AQB92" s="197"/>
      <c r="AQC92" s="197"/>
      <c r="AQD92" s="197"/>
      <c r="AQE92" s="197"/>
      <c r="AQF92" s="197"/>
      <c r="AQG92" s="197"/>
      <c r="AQH92" s="197"/>
      <c r="AQI92" s="197"/>
      <c r="AQJ92" s="197"/>
      <c r="AQK92" s="197"/>
      <c r="AQL92" s="197"/>
      <c r="AQM92" s="197"/>
      <c r="AQN92" s="197"/>
      <c r="AQO92" s="197"/>
      <c r="AQP92" s="197"/>
      <c r="AQQ92" s="197"/>
      <c r="AQR92" s="197"/>
      <c r="AQS92" s="197"/>
      <c r="AQT92" s="197"/>
      <c r="AQU92" s="197"/>
      <c r="AQV92" s="197"/>
      <c r="AQW92" s="197"/>
      <c r="AQX92" s="197"/>
      <c r="AQY92" s="197"/>
      <c r="AQZ92" s="197"/>
      <c r="ARA92" s="197"/>
      <c r="ARB92" s="197"/>
      <c r="ARC92" s="197"/>
      <c r="ARD92" s="197"/>
      <c r="ARE92" s="197"/>
      <c r="ARF92" s="197"/>
      <c r="ARG92" s="197"/>
      <c r="ARH92" s="197"/>
      <c r="ARI92" s="197"/>
      <c r="ARJ92" s="197"/>
      <c r="ARK92" s="197"/>
      <c r="ARL92" s="197"/>
      <c r="ARM92" s="197"/>
      <c r="ARN92" s="197"/>
      <c r="ARO92" s="197"/>
      <c r="ARP92" s="197"/>
      <c r="ARQ92" s="197"/>
      <c r="ARR92" s="197"/>
      <c r="ARS92" s="197"/>
      <c r="ART92" s="197"/>
      <c r="ARU92" s="197"/>
      <c r="ARV92" s="197"/>
      <c r="ARW92" s="197"/>
      <c r="ARX92" s="197"/>
      <c r="ARY92" s="197"/>
      <c r="ARZ92" s="197"/>
      <c r="ASA92" s="197"/>
      <c r="ASB92" s="197"/>
      <c r="ASC92" s="197"/>
      <c r="ASD92" s="197"/>
      <c r="ASE92" s="197"/>
      <c r="ASF92" s="197"/>
      <c r="ASG92" s="197"/>
      <c r="ASH92" s="197"/>
      <c r="ASI92" s="197"/>
      <c r="ASJ92" s="197"/>
      <c r="ASK92" s="197"/>
      <c r="ASL92" s="197"/>
      <c r="ASM92" s="197"/>
      <c r="ASN92" s="197"/>
      <c r="ASO92" s="197"/>
      <c r="ASP92" s="197"/>
      <c r="ASQ92" s="197"/>
      <c r="ASR92" s="197"/>
      <c r="ASS92" s="197"/>
      <c r="AST92" s="197"/>
      <c r="ASU92" s="197"/>
      <c r="ASV92" s="197"/>
      <c r="ASW92" s="197"/>
      <c r="ASX92" s="197"/>
      <c r="ASY92" s="197"/>
      <c r="ASZ92" s="197"/>
      <c r="ATA92" s="197"/>
      <c r="ATB92" s="197"/>
      <c r="ATC92" s="197"/>
      <c r="ATD92" s="197"/>
      <c r="ATE92" s="197"/>
      <c r="ATF92" s="197"/>
      <c r="ATG92" s="197"/>
      <c r="ATH92" s="197"/>
      <c r="ATI92" s="197"/>
      <c r="ATJ92" s="197"/>
      <c r="ATK92" s="197"/>
      <c r="ATL92" s="197"/>
      <c r="ATM92" s="197"/>
      <c r="ATN92" s="197"/>
      <c r="ATO92" s="197"/>
      <c r="ATP92" s="197"/>
      <c r="ATQ92" s="197"/>
      <c r="ATR92" s="197"/>
      <c r="ATS92" s="197"/>
      <c r="ATT92" s="197"/>
      <c r="ATU92" s="197"/>
      <c r="ATV92" s="197"/>
      <c r="ATW92" s="197"/>
      <c r="ATX92" s="197"/>
      <c r="ATY92" s="197"/>
      <c r="ATZ92" s="197"/>
      <c r="AUA92" s="197"/>
      <c r="AUB92" s="197"/>
      <c r="AUC92" s="197"/>
      <c r="AUD92" s="197"/>
      <c r="AUE92" s="197"/>
      <c r="AUF92" s="197"/>
      <c r="AUG92" s="197"/>
      <c r="AUH92" s="197"/>
      <c r="AUI92" s="197"/>
      <c r="AUJ92" s="197"/>
      <c r="AUK92" s="197"/>
      <c r="AUL92" s="197"/>
      <c r="AUM92" s="197"/>
      <c r="AUN92" s="197"/>
      <c r="AUO92" s="197"/>
      <c r="AUP92" s="197"/>
      <c r="AUQ92" s="197"/>
      <c r="AUR92" s="197"/>
      <c r="AUS92" s="197"/>
      <c r="AUT92" s="197"/>
      <c r="AUU92" s="197"/>
      <c r="AUV92" s="197"/>
      <c r="AUW92" s="197"/>
      <c r="AUX92" s="197"/>
      <c r="AUY92" s="197"/>
      <c r="AUZ92" s="197"/>
      <c r="AVA92" s="197"/>
      <c r="AVB92" s="197"/>
      <c r="AVC92" s="197"/>
      <c r="AVD92" s="197"/>
      <c r="AVE92" s="197"/>
      <c r="AVF92" s="197"/>
      <c r="AVG92" s="197"/>
      <c r="AVH92" s="197"/>
      <c r="AVI92" s="197"/>
      <c r="AVJ92" s="197"/>
      <c r="AVK92" s="197"/>
      <c r="AVL92" s="197"/>
      <c r="AVM92" s="197"/>
      <c r="AVN92" s="197"/>
      <c r="AVO92" s="197"/>
      <c r="AVP92" s="197"/>
      <c r="AVQ92" s="197"/>
      <c r="AVR92" s="197"/>
      <c r="AVS92" s="197"/>
      <c r="AVT92" s="197"/>
      <c r="AVU92" s="197"/>
      <c r="AVV92" s="197"/>
      <c r="AVW92" s="197"/>
      <c r="AVX92" s="197"/>
      <c r="AVY92" s="197"/>
      <c r="AVZ92" s="197"/>
      <c r="AWA92" s="197"/>
      <c r="AWB92" s="197"/>
      <c r="AWC92" s="197"/>
      <c r="AWD92" s="197"/>
      <c r="AWE92" s="197"/>
      <c r="AWF92" s="197"/>
      <c r="AWG92" s="197"/>
      <c r="AWH92" s="197"/>
      <c r="AWI92" s="197"/>
      <c r="AWJ92" s="197"/>
      <c r="AWK92" s="197"/>
      <c r="AWL92" s="197"/>
      <c r="AWM92" s="197"/>
      <c r="AWN92" s="197"/>
      <c r="AWO92" s="197"/>
      <c r="AWP92" s="197"/>
      <c r="AWQ92" s="197"/>
      <c r="AWR92" s="197"/>
      <c r="AWS92" s="197"/>
      <c r="AWT92" s="197"/>
      <c r="AWU92" s="197"/>
      <c r="AWV92" s="197"/>
      <c r="AWW92" s="197"/>
      <c r="AWX92" s="197"/>
      <c r="AWY92" s="197"/>
      <c r="AWZ92" s="197"/>
      <c r="AXA92" s="197"/>
      <c r="AXB92" s="197"/>
      <c r="AXC92" s="197"/>
      <c r="AXD92" s="197"/>
      <c r="AXE92" s="197"/>
      <c r="AXF92" s="197"/>
      <c r="AXG92" s="197"/>
      <c r="AXH92" s="197"/>
      <c r="AXI92" s="197"/>
      <c r="AXJ92" s="197"/>
      <c r="AXK92" s="197"/>
      <c r="AXL92" s="197"/>
      <c r="AXM92" s="197"/>
      <c r="AXN92" s="197"/>
      <c r="AXO92" s="197"/>
      <c r="AXP92" s="197"/>
      <c r="AXQ92" s="197"/>
      <c r="AXR92" s="197"/>
      <c r="AXS92" s="197"/>
      <c r="AXT92" s="197"/>
      <c r="AXU92" s="197"/>
      <c r="AXV92" s="197"/>
      <c r="AXW92" s="197"/>
      <c r="AXX92" s="197"/>
      <c r="AXY92" s="197"/>
      <c r="AXZ92" s="197"/>
      <c r="AYA92" s="197"/>
      <c r="AYB92" s="197"/>
      <c r="AYC92" s="197"/>
      <c r="AYD92" s="197"/>
      <c r="AYE92" s="197"/>
      <c r="AYF92" s="197"/>
      <c r="AYG92" s="197"/>
      <c r="AYH92" s="197"/>
      <c r="AYI92" s="197"/>
      <c r="AYJ92" s="197"/>
      <c r="AYK92" s="197"/>
      <c r="AYL92" s="197"/>
      <c r="AYM92" s="197"/>
      <c r="AYN92" s="197"/>
      <c r="AYO92" s="197"/>
      <c r="AYP92" s="197"/>
      <c r="AYQ92" s="197"/>
      <c r="AYR92" s="197"/>
      <c r="AYS92" s="197"/>
      <c r="AYT92" s="197"/>
      <c r="AYU92" s="197"/>
      <c r="AYV92" s="197"/>
      <c r="AYW92" s="197"/>
      <c r="AYX92" s="197"/>
      <c r="AYY92" s="197"/>
      <c r="AYZ92" s="197"/>
      <c r="AZA92" s="197"/>
      <c r="AZB92" s="197"/>
      <c r="AZC92" s="197"/>
      <c r="AZD92" s="197"/>
      <c r="AZE92" s="197"/>
      <c r="AZF92" s="197"/>
      <c r="AZG92" s="197"/>
      <c r="AZH92" s="197"/>
      <c r="AZI92" s="197"/>
      <c r="AZJ92" s="197"/>
      <c r="AZK92" s="197"/>
      <c r="AZL92" s="197"/>
      <c r="AZM92" s="197"/>
      <c r="AZN92" s="197"/>
      <c r="AZO92" s="197"/>
      <c r="AZP92" s="197"/>
      <c r="AZQ92" s="197"/>
      <c r="AZR92" s="197"/>
      <c r="AZS92" s="197"/>
      <c r="AZT92" s="197"/>
      <c r="AZU92" s="197"/>
      <c r="AZV92" s="197"/>
      <c r="AZW92" s="197"/>
      <c r="AZX92" s="197"/>
      <c r="AZY92" s="197"/>
      <c r="AZZ92" s="197"/>
      <c r="BAA92" s="197"/>
      <c r="BAB92" s="197"/>
      <c r="BAC92" s="197"/>
      <c r="BAD92" s="197"/>
      <c r="BAE92" s="197"/>
      <c r="BAF92" s="197"/>
      <c r="BAG92" s="197"/>
      <c r="BAH92" s="197"/>
      <c r="BAI92" s="197"/>
      <c r="BAJ92" s="197"/>
      <c r="BAK92" s="197"/>
      <c r="BAL92" s="197"/>
      <c r="BAM92" s="197"/>
      <c r="BAN92" s="197"/>
      <c r="BAO92" s="197"/>
      <c r="BAP92" s="197"/>
      <c r="BAQ92" s="197"/>
      <c r="BAR92" s="197"/>
      <c r="BAS92" s="197"/>
      <c r="BAT92" s="197"/>
      <c r="BAU92" s="197"/>
      <c r="BAV92" s="197"/>
      <c r="BAW92" s="197"/>
      <c r="BAX92" s="197"/>
      <c r="BAY92" s="197"/>
      <c r="BAZ92" s="197"/>
      <c r="BBA92" s="197"/>
      <c r="BBB92" s="197"/>
      <c r="BBC92" s="197"/>
      <c r="BBD92" s="197"/>
      <c r="BBE92" s="197"/>
      <c r="BBF92" s="197"/>
      <c r="BBG92" s="197"/>
      <c r="BBH92" s="197"/>
      <c r="BBI92" s="197"/>
      <c r="BBJ92" s="197"/>
      <c r="BBK92" s="197"/>
      <c r="BBL92" s="197"/>
      <c r="BBM92" s="197"/>
      <c r="BBN92" s="197"/>
      <c r="BBO92" s="197"/>
      <c r="BBP92" s="197"/>
      <c r="BBQ92" s="197"/>
      <c r="BBR92" s="197"/>
      <c r="BBS92" s="197"/>
      <c r="BBT92" s="197"/>
      <c r="BBU92" s="197"/>
      <c r="BBV92" s="197"/>
      <c r="BBW92" s="197"/>
      <c r="BBX92" s="197"/>
      <c r="BBY92" s="197"/>
      <c r="BBZ92" s="197"/>
      <c r="BCA92" s="197"/>
      <c r="BCB92" s="197"/>
      <c r="BCC92" s="197"/>
      <c r="BCD92" s="197"/>
      <c r="BCE92" s="197"/>
      <c r="BCF92" s="197"/>
      <c r="BCG92" s="197"/>
      <c r="BCH92" s="197"/>
      <c r="BCI92" s="197"/>
      <c r="BCJ92" s="197"/>
      <c r="BCK92" s="197"/>
      <c r="BCL92" s="197"/>
      <c r="BCM92" s="197"/>
      <c r="BCN92" s="197"/>
      <c r="BCO92" s="197"/>
      <c r="BCP92" s="197"/>
      <c r="BCQ92" s="197"/>
      <c r="BCR92" s="197"/>
      <c r="BCS92" s="197"/>
      <c r="BCT92" s="197"/>
      <c r="BCU92" s="197"/>
      <c r="BCV92" s="197"/>
      <c r="BCW92" s="197"/>
      <c r="BCX92" s="197"/>
      <c r="BCY92" s="197"/>
      <c r="BCZ92" s="197"/>
      <c r="BDA92" s="197"/>
      <c r="BDB92" s="197"/>
      <c r="BDC92" s="197"/>
      <c r="BDD92" s="197"/>
      <c r="BDE92" s="197"/>
      <c r="BDF92" s="197"/>
      <c r="BDG92" s="197"/>
      <c r="BDH92" s="197"/>
      <c r="BDI92" s="197"/>
      <c r="BDJ92" s="197"/>
      <c r="BDK92" s="197"/>
      <c r="BDL92" s="197"/>
      <c r="BDM92" s="197"/>
      <c r="BDN92" s="197"/>
      <c r="BDO92" s="197"/>
      <c r="BDP92" s="197"/>
      <c r="BDQ92" s="197"/>
      <c r="BDR92" s="197"/>
      <c r="BDS92" s="197"/>
      <c r="BDT92" s="197"/>
      <c r="BDU92" s="197"/>
      <c r="BDV92" s="197"/>
      <c r="BDW92" s="197"/>
      <c r="BDX92" s="197"/>
      <c r="BDY92" s="197"/>
      <c r="BDZ92" s="197"/>
      <c r="BEA92" s="197"/>
      <c r="BEB92" s="197"/>
      <c r="BEC92" s="197"/>
      <c r="BED92" s="197"/>
      <c r="BEE92" s="197"/>
      <c r="BEF92" s="197"/>
      <c r="BEG92" s="197"/>
      <c r="BEH92" s="197"/>
      <c r="BEI92" s="197"/>
      <c r="BEJ92" s="197"/>
      <c r="BEK92" s="197"/>
      <c r="BEL92" s="197"/>
      <c r="BEM92" s="197"/>
      <c r="BEN92" s="197"/>
      <c r="BEO92" s="197"/>
      <c r="BEP92" s="197"/>
      <c r="BEQ92" s="197"/>
      <c r="BER92" s="197"/>
      <c r="BES92" s="197"/>
      <c r="BET92" s="197"/>
      <c r="BEU92" s="197"/>
      <c r="BEV92" s="197"/>
      <c r="BEW92" s="197"/>
      <c r="BEX92" s="197"/>
      <c r="BEY92" s="197"/>
      <c r="BEZ92" s="197"/>
      <c r="BFA92" s="197"/>
      <c r="BFB92" s="197"/>
      <c r="BFC92" s="197"/>
      <c r="BFD92" s="197"/>
      <c r="BFE92" s="197"/>
      <c r="BFF92" s="197"/>
      <c r="BFG92" s="197"/>
      <c r="BFH92" s="197"/>
      <c r="BFI92" s="197"/>
      <c r="BFJ92" s="197"/>
      <c r="BFK92" s="197"/>
      <c r="BFL92" s="197"/>
      <c r="BFM92" s="197"/>
      <c r="BFN92" s="197"/>
      <c r="BFO92" s="197"/>
      <c r="BFP92" s="197"/>
      <c r="BFQ92" s="197"/>
      <c r="BFR92" s="197"/>
      <c r="BFS92" s="197"/>
      <c r="BFT92" s="197"/>
      <c r="BFU92" s="197"/>
      <c r="BFV92" s="197"/>
      <c r="BFW92" s="197"/>
      <c r="BFX92" s="197"/>
      <c r="BFY92" s="197"/>
      <c r="BFZ92" s="197"/>
      <c r="BGA92" s="197"/>
      <c r="BGB92" s="197"/>
      <c r="BGC92" s="197"/>
      <c r="BGD92" s="197"/>
      <c r="BGE92" s="197"/>
      <c r="BGF92" s="197"/>
      <c r="BGG92" s="197"/>
      <c r="BGH92" s="197"/>
      <c r="BGI92" s="197"/>
      <c r="BGJ92" s="197"/>
      <c r="BGK92" s="197"/>
      <c r="BGL92" s="197"/>
      <c r="BGM92" s="197"/>
      <c r="BGN92" s="197"/>
      <c r="BGO92" s="197"/>
      <c r="BGP92" s="197"/>
      <c r="BGQ92" s="197"/>
      <c r="BGR92" s="197"/>
      <c r="BGS92" s="197"/>
      <c r="BGT92" s="197"/>
      <c r="BGU92" s="197"/>
      <c r="BGV92" s="197"/>
      <c r="BGW92" s="197"/>
      <c r="BGX92" s="197"/>
      <c r="BGY92" s="197"/>
      <c r="BGZ92" s="197"/>
      <c r="BHA92" s="197"/>
      <c r="BHB92" s="197"/>
      <c r="BHC92" s="197"/>
      <c r="BHD92" s="197"/>
      <c r="BHE92" s="197"/>
      <c r="BHF92" s="197"/>
      <c r="BHG92" s="197"/>
      <c r="BHH92" s="197"/>
      <c r="BHI92" s="197"/>
      <c r="BHJ92" s="197"/>
      <c r="BHK92" s="197"/>
      <c r="BHL92" s="197"/>
      <c r="BHM92" s="197"/>
      <c r="BHN92" s="197"/>
      <c r="BHO92" s="197"/>
      <c r="BHP92" s="197"/>
      <c r="BHQ92" s="197"/>
      <c r="BHR92" s="197"/>
      <c r="BHS92" s="197"/>
      <c r="BHT92" s="197"/>
      <c r="BHU92" s="197"/>
      <c r="BHV92" s="197"/>
      <c r="BHW92" s="197"/>
      <c r="BHX92" s="197"/>
      <c r="BHY92" s="197"/>
      <c r="BHZ92" s="197"/>
      <c r="BIA92" s="197"/>
      <c r="BIB92" s="197"/>
      <c r="BIC92" s="197"/>
      <c r="BID92" s="197"/>
      <c r="BIE92" s="197"/>
      <c r="BIF92" s="197"/>
      <c r="BIG92" s="197"/>
      <c r="BIH92" s="197"/>
      <c r="BII92" s="197"/>
      <c r="BIJ92" s="197"/>
      <c r="BIK92" s="197"/>
      <c r="BIL92" s="197"/>
      <c r="BIM92" s="197"/>
      <c r="BIN92" s="197"/>
      <c r="BIO92" s="197"/>
      <c r="BIP92" s="197"/>
      <c r="BIQ92" s="197"/>
      <c r="BIR92" s="197"/>
      <c r="BIS92" s="197"/>
      <c r="BIT92" s="197"/>
      <c r="BIU92" s="197"/>
      <c r="BIV92" s="197"/>
      <c r="BIW92" s="197"/>
      <c r="BIX92" s="197"/>
      <c r="BIY92" s="197"/>
      <c r="BIZ92" s="197"/>
      <c r="BJA92" s="197"/>
      <c r="BJB92" s="197"/>
      <c r="BJC92" s="197"/>
      <c r="BJD92" s="197"/>
      <c r="BJE92" s="197"/>
      <c r="BJF92" s="197"/>
      <c r="BJG92" s="197"/>
      <c r="BJH92" s="197"/>
      <c r="BJI92" s="197"/>
      <c r="BJJ92" s="197"/>
      <c r="BJK92" s="197"/>
      <c r="BJL92" s="197"/>
      <c r="BJM92" s="197"/>
      <c r="BJN92" s="197"/>
      <c r="BJO92" s="197"/>
      <c r="BJP92" s="197"/>
      <c r="BJQ92" s="197"/>
      <c r="BJR92" s="197"/>
      <c r="BJS92" s="197"/>
      <c r="BJT92" s="197"/>
      <c r="BJU92" s="197"/>
      <c r="BJV92" s="197"/>
      <c r="BJW92" s="197"/>
      <c r="BJX92" s="197"/>
      <c r="BJY92" s="197"/>
      <c r="BJZ92" s="197"/>
      <c r="BKA92" s="197"/>
      <c r="BKB92" s="197"/>
      <c r="BKC92" s="197"/>
      <c r="BKD92" s="197"/>
      <c r="BKE92" s="197"/>
      <c r="BKF92" s="197"/>
      <c r="BKG92" s="197"/>
      <c r="BKH92" s="197"/>
      <c r="BKI92" s="197"/>
      <c r="BKJ92" s="197"/>
      <c r="BKK92" s="197"/>
      <c r="BKL92" s="197"/>
      <c r="BKM92" s="197"/>
      <c r="BKN92" s="197"/>
      <c r="BKO92" s="197"/>
      <c r="BKP92" s="197"/>
      <c r="BKQ92" s="197"/>
      <c r="BKR92" s="197"/>
      <c r="BKS92" s="197"/>
      <c r="BKT92" s="197"/>
      <c r="BKU92" s="197"/>
      <c r="BKV92" s="197"/>
      <c r="BKW92" s="197"/>
      <c r="BKX92" s="197"/>
      <c r="BKY92" s="197"/>
      <c r="BKZ92" s="197"/>
      <c r="BLA92" s="197"/>
      <c r="BLB92" s="197"/>
      <c r="BLC92" s="197"/>
      <c r="BLD92" s="197"/>
      <c r="BLE92" s="197"/>
      <c r="BLF92" s="197"/>
      <c r="BLG92" s="197"/>
      <c r="BLH92" s="197"/>
      <c r="BLI92" s="197"/>
      <c r="BLJ92" s="197"/>
      <c r="BLK92" s="197"/>
      <c r="BLL92" s="197"/>
      <c r="BLM92" s="197"/>
      <c r="BLN92" s="197"/>
      <c r="BLO92" s="197"/>
      <c r="BLP92" s="197"/>
      <c r="BLQ92" s="197"/>
      <c r="BLR92" s="197"/>
      <c r="BLS92" s="197"/>
      <c r="BLT92" s="197"/>
      <c r="BLU92" s="197"/>
      <c r="BLV92" s="197"/>
      <c r="BLW92" s="197"/>
      <c r="BLX92" s="197"/>
      <c r="BLY92" s="197"/>
      <c r="BLZ92" s="197"/>
      <c r="BMA92" s="197"/>
      <c r="BMB92" s="197"/>
      <c r="BMC92" s="197"/>
      <c r="BMD92" s="197"/>
      <c r="BME92" s="197"/>
      <c r="BMF92" s="197"/>
      <c r="BMG92" s="197"/>
      <c r="BMH92" s="197"/>
      <c r="BMI92" s="197"/>
      <c r="BMJ92" s="197"/>
      <c r="BMK92" s="197"/>
      <c r="BML92" s="197"/>
      <c r="BMM92" s="197"/>
      <c r="BMN92" s="197"/>
      <c r="BMO92" s="197"/>
      <c r="BMP92" s="197"/>
      <c r="BMQ92" s="197"/>
      <c r="BMR92" s="197"/>
      <c r="BMS92" s="197"/>
      <c r="BMT92" s="197"/>
      <c r="BMU92" s="197"/>
      <c r="BMV92" s="197"/>
      <c r="BMW92" s="197"/>
      <c r="BMX92" s="197"/>
      <c r="BMY92" s="197"/>
      <c r="BMZ92" s="197"/>
      <c r="BNA92" s="197"/>
      <c r="BNB92" s="197"/>
      <c r="BNC92" s="197"/>
      <c r="BND92" s="197"/>
      <c r="BNE92" s="197"/>
      <c r="BNF92" s="197"/>
      <c r="BNG92" s="197"/>
      <c r="BNH92" s="197"/>
      <c r="BNI92" s="197"/>
      <c r="BNJ92" s="197"/>
      <c r="BNK92" s="197"/>
      <c r="BNL92" s="197"/>
      <c r="BNM92" s="197"/>
      <c r="BNN92" s="197"/>
      <c r="BNO92" s="197"/>
      <c r="BNP92" s="197"/>
      <c r="BNQ92" s="197"/>
      <c r="BNR92" s="197"/>
      <c r="BNS92" s="197"/>
      <c r="BNT92" s="197"/>
      <c r="BNU92" s="197"/>
      <c r="BNV92" s="197"/>
      <c r="BNW92" s="197"/>
      <c r="BNX92" s="197"/>
      <c r="BNY92" s="197"/>
      <c r="BNZ92" s="197"/>
      <c r="BOA92" s="197"/>
      <c r="BOB92" s="197"/>
      <c r="BOC92" s="197"/>
      <c r="BOD92" s="197"/>
      <c r="BOE92" s="197"/>
      <c r="BOF92" s="197"/>
      <c r="BOG92" s="197"/>
      <c r="BOH92" s="197"/>
      <c r="BOI92" s="197"/>
      <c r="BOJ92" s="197"/>
      <c r="BOK92" s="197"/>
      <c r="BOL92" s="197"/>
      <c r="BOM92" s="197"/>
      <c r="BON92" s="197"/>
      <c r="BOO92" s="197"/>
      <c r="BOP92" s="197"/>
      <c r="BOQ92" s="197"/>
      <c r="BOR92" s="197"/>
      <c r="BOS92" s="197"/>
      <c r="BOT92" s="197"/>
      <c r="BOU92" s="197"/>
      <c r="BOV92" s="197"/>
      <c r="BOW92" s="197"/>
      <c r="BOX92" s="197"/>
      <c r="BOY92" s="197"/>
      <c r="BOZ92" s="197"/>
      <c r="BPA92" s="197"/>
      <c r="BPB92" s="197"/>
      <c r="BPC92" s="197"/>
      <c r="BPD92" s="197"/>
      <c r="BPE92" s="197"/>
      <c r="BPF92" s="197"/>
      <c r="BPG92" s="197"/>
      <c r="BPH92" s="197"/>
      <c r="BPI92" s="197"/>
      <c r="BPJ92" s="197"/>
      <c r="BPK92" s="197"/>
      <c r="BPL92" s="197"/>
      <c r="BPM92" s="197"/>
      <c r="BPN92" s="197"/>
      <c r="BPO92" s="197"/>
      <c r="BPP92" s="197"/>
      <c r="BPQ92" s="197"/>
      <c r="BPR92" s="197"/>
      <c r="BPS92" s="197"/>
      <c r="BPT92" s="197"/>
      <c r="BPU92" s="197"/>
      <c r="BPV92" s="197"/>
      <c r="BPW92" s="197"/>
      <c r="BPX92" s="197"/>
      <c r="BPY92" s="197"/>
      <c r="BPZ92" s="197"/>
      <c r="BQA92" s="197"/>
      <c r="BQB92" s="197"/>
      <c r="BQC92" s="197"/>
      <c r="BQD92" s="197"/>
      <c r="BQE92" s="197"/>
      <c r="BQF92" s="197"/>
      <c r="BQG92" s="197"/>
      <c r="BQH92" s="197"/>
      <c r="BQI92" s="197"/>
      <c r="BQJ92" s="197"/>
      <c r="BQK92" s="197"/>
      <c r="BQL92" s="197"/>
      <c r="BQM92" s="197"/>
      <c r="BQN92" s="197"/>
      <c r="BQO92" s="197"/>
      <c r="BQP92" s="197"/>
      <c r="BQQ92" s="197"/>
      <c r="BQR92" s="197"/>
      <c r="BQS92" s="197"/>
      <c r="BQT92" s="197"/>
      <c r="BQU92" s="197"/>
      <c r="BQV92" s="197"/>
      <c r="BQW92" s="197"/>
      <c r="BQX92" s="197"/>
      <c r="BQY92" s="197"/>
      <c r="BQZ92" s="197"/>
      <c r="BRA92" s="197"/>
      <c r="BRB92" s="197"/>
      <c r="BRC92" s="197"/>
      <c r="BRD92" s="197"/>
      <c r="BRE92" s="197"/>
      <c r="BRF92" s="197"/>
      <c r="BRG92" s="197"/>
      <c r="BRH92" s="197"/>
      <c r="BRI92" s="197"/>
      <c r="BRJ92" s="197"/>
      <c r="BRK92" s="197"/>
      <c r="BRL92" s="197"/>
      <c r="BRM92" s="197"/>
      <c r="BRN92" s="197"/>
      <c r="BRO92" s="197"/>
      <c r="BRP92" s="197"/>
      <c r="BRQ92" s="197"/>
      <c r="BRR92" s="197"/>
      <c r="BRS92" s="197"/>
      <c r="BRT92" s="197"/>
      <c r="BRU92" s="197"/>
      <c r="BRV92" s="197"/>
      <c r="BRW92" s="197"/>
      <c r="BRX92" s="197"/>
      <c r="BRY92" s="197"/>
      <c r="BRZ92" s="197"/>
      <c r="BSA92" s="197"/>
      <c r="BSB92" s="197"/>
      <c r="BSC92" s="197"/>
      <c r="BSD92" s="197"/>
      <c r="BSE92" s="197"/>
      <c r="BSF92" s="197"/>
      <c r="BSG92" s="197"/>
      <c r="BSH92" s="197"/>
      <c r="BSI92" s="197"/>
      <c r="BSJ92" s="197"/>
      <c r="BSK92" s="197"/>
      <c r="BSL92" s="197"/>
      <c r="BSM92" s="197"/>
      <c r="BSN92" s="197"/>
      <c r="BSO92" s="197"/>
      <c r="BSP92" s="197"/>
      <c r="BSQ92" s="197"/>
      <c r="BSR92" s="197"/>
      <c r="BSS92" s="197"/>
      <c r="BST92" s="197"/>
      <c r="BSU92" s="197"/>
      <c r="BSV92" s="197"/>
      <c r="BSW92" s="197"/>
      <c r="BSX92" s="197"/>
      <c r="BSY92" s="197"/>
      <c r="BSZ92" s="197"/>
      <c r="BTA92" s="197"/>
      <c r="BTB92" s="197"/>
      <c r="BTC92" s="197"/>
      <c r="BTD92" s="197"/>
      <c r="BTE92" s="197"/>
      <c r="BTF92" s="197"/>
      <c r="BTG92" s="197"/>
      <c r="BTH92" s="197"/>
      <c r="BTI92" s="197"/>
      <c r="BTJ92" s="197"/>
      <c r="BTK92" s="197"/>
      <c r="BTL92" s="197"/>
      <c r="BTM92" s="197"/>
      <c r="BTN92" s="197"/>
      <c r="BTO92" s="197"/>
      <c r="BTP92" s="197"/>
      <c r="BTQ92" s="197"/>
      <c r="BTR92" s="197"/>
      <c r="BTS92" s="197"/>
      <c r="BTT92" s="197"/>
      <c r="BTU92" s="197"/>
      <c r="BTV92" s="197"/>
      <c r="BTW92" s="197"/>
      <c r="BTX92" s="197"/>
      <c r="BTY92" s="197"/>
      <c r="BTZ92" s="197"/>
      <c r="BUA92" s="197"/>
      <c r="BUB92" s="197"/>
      <c r="BUC92" s="197"/>
      <c r="BUD92" s="197"/>
      <c r="BUE92" s="197"/>
      <c r="BUF92" s="197"/>
      <c r="BUG92" s="197"/>
      <c r="BUH92" s="197"/>
      <c r="BUI92" s="197"/>
      <c r="BUJ92" s="197"/>
      <c r="BUK92" s="197"/>
      <c r="BUL92" s="197"/>
      <c r="BUM92" s="197"/>
      <c r="BUN92" s="197"/>
      <c r="BUO92" s="197"/>
      <c r="BUP92" s="197"/>
      <c r="BUQ92" s="197"/>
      <c r="BUR92" s="197"/>
      <c r="BUS92" s="197"/>
      <c r="BUT92" s="197"/>
      <c r="BUU92" s="197"/>
      <c r="BUV92" s="197"/>
      <c r="BUW92" s="197"/>
      <c r="BUX92" s="197"/>
      <c r="BUY92" s="197"/>
      <c r="BUZ92" s="197"/>
      <c r="BVA92" s="197"/>
      <c r="BVB92" s="197"/>
      <c r="BVC92" s="197"/>
      <c r="BVD92" s="197"/>
      <c r="BVE92" s="197"/>
      <c r="BVF92" s="197"/>
      <c r="BVG92" s="197"/>
      <c r="BVH92" s="197"/>
      <c r="BVI92" s="197"/>
      <c r="BVJ92" s="197"/>
      <c r="BVK92" s="197"/>
      <c r="BVL92" s="197"/>
      <c r="BVM92" s="197"/>
      <c r="BVN92" s="197"/>
      <c r="BVO92" s="197"/>
      <c r="BVP92" s="197"/>
      <c r="BVQ92" s="197"/>
      <c r="BVR92" s="197"/>
      <c r="BVS92" s="197"/>
      <c r="BVT92" s="197"/>
      <c r="BVU92" s="197"/>
      <c r="BVV92" s="197"/>
      <c r="BVW92" s="197"/>
      <c r="BVX92" s="197"/>
      <c r="BVY92" s="197"/>
      <c r="BVZ92" s="197"/>
      <c r="BWA92" s="197"/>
      <c r="BWB92" s="197"/>
      <c r="BWC92" s="197"/>
      <c r="BWD92" s="197"/>
      <c r="BWE92" s="197"/>
      <c r="BWF92" s="197"/>
      <c r="BWG92" s="197"/>
      <c r="BWH92" s="197"/>
      <c r="BWI92" s="197"/>
      <c r="BWJ92" s="197"/>
      <c r="BWK92" s="197"/>
      <c r="BWL92" s="197"/>
      <c r="BWM92" s="197"/>
      <c r="BWN92" s="197"/>
      <c r="BWO92" s="197"/>
      <c r="BWP92" s="197"/>
      <c r="BWQ92" s="197"/>
      <c r="BWR92" s="197"/>
      <c r="BWS92" s="197"/>
      <c r="BWT92" s="197"/>
      <c r="BWU92" s="197"/>
      <c r="BWV92" s="197"/>
      <c r="BWW92" s="197"/>
      <c r="BWX92" s="197"/>
      <c r="BWY92" s="197"/>
      <c r="BWZ92" s="197"/>
      <c r="BXA92" s="197"/>
      <c r="BXB92" s="197"/>
      <c r="BXC92" s="197"/>
      <c r="BXD92" s="197"/>
      <c r="BXE92" s="197"/>
      <c r="BXF92" s="197"/>
      <c r="BXG92" s="197"/>
      <c r="BXH92" s="197"/>
      <c r="BXI92" s="197"/>
      <c r="BXJ92" s="197"/>
      <c r="BXK92" s="197"/>
      <c r="BXL92" s="197"/>
      <c r="BXM92" s="197"/>
      <c r="BXN92" s="197"/>
      <c r="BXO92" s="197"/>
      <c r="BXP92" s="197"/>
      <c r="BXQ92" s="197"/>
      <c r="BXR92" s="197"/>
      <c r="BXS92" s="197"/>
      <c r="BXT92" s="197"/>
      <c r="BXU92" s="197"/>
      <c r="BXV92" s="197"/>
      <c r="BXW92" s="197"/>
      <c r="BXX92" s="197"/>
      <c r="BXY92" s="197"/>
      <c r="BXZ92" s="197"/>
      <c r="BYA92" s="197"/>
      <c r="BYB92" s="197"/>
      <c r="BYC92" s="197"/>
      <c r="BYD92" s="197"/>
      <c r="BYE92" s="197"/>
      <c r="BYF92" s="197"/>
      <c r="BYG92" s="197"/>
      <c r="BYH92" s="197"/>
      <c r="BYI92" s="197"/>
      <c r="BYJ92" s="197"/>
      <c r="BYK92" s="197"/>
      <c r="BYL92" s="197"/>
      <c r="BYM92" s="197"/>
      <c r="BYN92" s="197"/>
      <c r="BYO92" s="197"/>
      <c r="BYP92" s="197"/>
      <c r="BYQ92" s="197"/>
      <c r="BYR92" s="197"/>
      <c r="BYS92" s="197"/>
      <c r="BYT92" s="197"/>
      <c r="BYU92" s="197"/>
      <c r="BYV92" s="197"/>
      <c r="BYW92" s="197"/>
      <c r="BYX92" s="197"/>
      <c r="BYY92" s="197"/>
      <c r="BYZ92" s="197"/>
      <c r="BZA92" s="197"/>
      <c r="BZB92" s="197"/>
      <c r="BZC92" s="197"/>
      <c r="BZD92" s="197"/>
      <c r="BZE92" s="197"/>
      <c r="BZF92" s="197"/>
      <c r="BZG92" s="197"/>
      <c r="BZH92" s="197"/>
      <c r="BZI92" s="197"/>
      <c r="BZJ92" s="197"/>
      <c r="BZK92" s="197"/>
      <c r="BZL92" s="197"/>
      <c r="BZM92" s="197"/>
      <c r="BZN92" s="197"/>
      <c r="BZO92" s="197"/>
      <c r="BZP92" s="197"/>
      <c r="BZQ92" s="197"/>
      <c r="BZR92" s="197"/>
      <c r="BZS92" s="197"/>
      <c r="BZT92" s="197"/>
      <c r="BZU92" s="197"/>
      <c r="BZV92" s="197"/>
      <c r="BZW92" s="197"/>
      <c r="BZX92" s="197"/>
      <c r="BZY92" s="197"/>
      <c r="BZZ92" s="197"/>
      <c r="CAA92" s="197"/>
      <c r="CAB92" s="197"/>
      <c r="CAC92" s="197"/>
      <c r="CAD92" s="197"/>
      <c r="CAE92" s="197"/>
      <c r="CAF92" s="197"/>
      <c r="CAG92" s="197"/>
      <c r="CAH92" s="197"/>
      <c r="CAI92" s="197"/>
      <c r="CAJ92" s="197"/>
      <c r="CAK92" s="197"/>
      <c r="CAL92" s="197"/>
      <c r="CAM92" s="197"/>
      <c r="CAN92" s="197"/>
      <c r="CAO92" s="197"/>
      <c r="CAP92" s="197"/>
      <c r="CAQ92" s="197"/>
      <c r="CAR92" s="197"/>
      <c r="CAS92" s="197"/>
      <c r="CAT92" s="197"/>
      <c r="CAU92" s="197"/>
      <c r="CAV92" s="197"/>
      <c r="CAW92" s="197"/>
      <c r="CAX92" s="197"/>
      <c r="CAY92" s="197"/>
      <c r="CAZ92" s="197"/>
      <c r="CBA92" s="197"/>
      <c r="CBB92" s="197"/>
      <c r="CBC92" s="197"/>
      <c r="CBD92" s="197"/>
      <c r="CBE92" s="197"/>
      <c r="CBF92" s="197"/>
      <c r="CBG92" s="197"/>
      <c r="CBH92" s="197"/>
      <c r="CBI92" s="197"/>
      <c r="CBJ92" s="197"/>
      <c r="CBK92" s="197"/>
      <c r="CBL92" s="197"/>
      <c r="CBM92" s="197"/>
      <c r="CBN92" s="197"/>
      <c r="CBO92" s="197"/>
      <c r="CBP92" s="197"/>
      <c r="CBQ92" s="197"/>
      <c r="CBR92" s="197"/>
      <c r="CBS92" s="197"/>
      <c r="CBT92" s="197"/>
      <c r="CBU92" s="197"/>
      <c r="CBV92" s="197"/>
      <c r="CBW92" s="197"/>
      <c r="CBX92" s="197"/>
      <c r="CBY92" s="197"/>
      <c r="CBZ92" s="197"/>
      <c r="CCA92" s="197"/>
      <c r="CCB92" s="197"/>
      <c r="CCC92" s="197"/>
      <c r="CCD92" s="197"/>
      <c r="CCE92" s="197"/>
      <c r="CCF92" s="197"/>
      <c r="CCG92" s="197"/>
      <c r="CCH92" s="197"/>
      <c r="CCI92" s="197"/>
      <c r="CCJ92" s="197"/>
      <c r="CCK92" s="197"/>
      <c r="CCL92" s="197"/>
      <c r="CCM92" s="197"/>
      <c r="CCN92" s="197"/>
      <c r="CCO92" s="197"/>
      <c r="CCP92" s="197"/>
      <c r="CCQ92" s="197"/>
      <c r="CCR92" s="197"/>
      <c r="CCS92" s="197"/>
      <c r="CCT92" s="197"/>
      <c r="CCU92" s="197"/>
      <c r="CCV92" s="197"/>
      <c r="CCW92" s="197"/>
      <c r="CCX92" s="197"/>
      <c r="CCY92" s="197"/>
      <c r="CCZ92" s="197"/>
      <c r="CDA92" s="197"/>
      <c r="CDB92" s="197"/>
      <c r="CDC92" s="197"/>
      <c r="CDD92" s="197"/>
      <c r="CDE92" s="197"/>
      <c r="CDF92" s="197"/>
      <c r="CDG92" s="197"/>
      <c r="CDH92" s="197"/>
      <c r="CDI92" s="197"/>
      <c r="CDJ92" s="197"/>
      <c r="CDK92" s="197"/>
      <c r="CDL92" s="197"/>
      <c r="CDM92" s="197"/>
      <c r="CDN92" s="197"/>
      <c r="CDO92" s="197"/>
      <c r="CDP92" s="197"/>
      <c r="CDQ92" s="197"/>
      <c r="CDR92" s="197"/>
      <c r="CDS92" s="197"/>
      <c r="CDT92" s="197"/>
      <c r="CDU92" s="197"/>
      <c r="CDV92" s="197"/>
      <c r="CDW92" s="197"/>
      <c r="CDX92" s="197"/>
      <c r="CDY92" s="197"/>
      <c r="CDZ92" s="197"/>
      <c r="CEA92" s="197"/>
      <c r="CEB92" s="197"/>
      <c r="CEC92" s="197"/>
      <c r="CED92" s="197"/>
      <c r="CEE92" s="197"/>
      <c r="CEF92" s="197"/>
      <c r="CEG92" s="197"/>
      <c r="CEH92" s="197"/>
      <c r="CEI92" s="197"/>
      <c r="CEJ92" s="197"/>
      <c r="CEK92" s="197"/>
      <c r="CEL92" s="197"/>
      <c r="CEM92" s="197"/>
      <c r="CEN92" s="197"/>
      <c r="CEO92" s="197"/>
      <c r="CEP92" s="197"/>
      <c r="CEQ92" s="197"/>
      <c r="CER92" s="197"/>
      <c r="CES92" s="197"/>
      <c r="CET92" s="197"/>
      <c r="CEU92" s="197"/>
      <c r="CEV92" s="197"/>
      <c r="CEW92" s="197"/>
      <c r="CEX92" s="197"/>
      <c r="CEY92" s="197"/>
      <c r="CEZ92" s="197"/>
      <c r="CFA92" s="197"/>
      <c r="CFB92" s="197"/>
      <c r="CFC92" s="197"/>
      <c r="CFD92" s="197"/>
      <c r="CFE92" s="197"/>
      <c r="CFF92" s="197"/>
      <c r="CFG92" s="197"/>
      <c r="CFH92" s="197"/>
      <c r="CFI92" s="197"/>
      <c r="CFJ92" s="197"/>
      <c r="CFK92" s="197"/>
      <c r="CFL92" s="197"/>
      <c r="CFM92" s="197"/>
      <c r="CFN92" s="197"/>
      <c r="CFO92" s="197"/>
      <c r="CFP92" s="197"/>
      <c r="CFQ92" s="197"/>
      <c r="CFR92" s="197"/>
      <c r="CFS92" s="197"/>
      <c r="CFT92" s="197"/>
      <c r="CFU92" s="197"/>
      <c r="CFV92" s="197"/>
      <c r="CFW92" s="197"/>
      <c r="CFX92" s="197"/>
      <c r="CFY92" s="197"/>
      <c r="CFZ92" s="197"/>
      <c r="CGA92" s="197"/>
      <c r="CGB92" s="197"/>
      <c r="CGC92" s="197"/>
      <c r="CGD92" s="197"/>
      <c r="CGE92" s="197"/>
      <c r="CGF92" s="197"/>
      <c r="CGG92" s="197"/>
      <c r="CGH92" s="197"/>
      <c r="CGI92" s="197"/>
      <c r="CGJ92" s="197"/>
      <c r="CGK92" s="197"/>
      <c r="CGL92" s="197"/>
      <c r="CGM92" s="197"/>
      <c r="CGN92" s="197"/>
      <c r="CGO92" s="197"/>
      <c r="CGP92" s="197"/>
      <c r="CGQ92" s="197"/>
      <c r="CGR92" s="197"/>
      <c r="CGS92" s="197"/>
      <c r="CGT92" s="197"/>
      <c r="CGU92" s="197"/>
      <c r="CGV92" s="197"/>
      <c r="CGW92" s="197"/>
      <c r="CGX92" s="197"/>
      <c r="CGY92" s="197"/>
      <c r="CGZ92" s="197"/>
      <c r="CHA92" s="197"/>
      <c r="CHB92" s="197"/>
      <c r="CHC92" s="197"/>
      <c r="CHD92" s="197"/>
      <c r="CHE92" s="197"/>
      <c r="CHF92" s="197"/>
      <c r="CHG92" s="197"/>
      <c r="CHH92" s="197"/>
      <c r="CHI92" s="197"/>
      <c r="CHJ92" s="197"/>
      <c r="CHK92" s="197"/>
      <c r="CHL92" s="197"/>
      <c r="CHM92" s="197"/>
      <c r="CHN92" s="197"/>
      <c r="CHO92" s="197"/>
      <c r="CHP92" s="197"/>
      <c r="CHQ92" s="197"/>
      <c r="CHR92" s="197"/>
      <c r="CHS92" s="197"/>
      <c r="CHT92" s="197"/>
      <c r="CHU92" s="197"/>
      <c r="CHV92" s="197"/>
      <c r="CHW92" s="197"/>
      <c r="CHX92" s="197"/>
      <c r="CHY92" s="197"/>
      <c r="CHZ92" s="197"/>
      <c r="CIA92" s="197"/>
      <c r="CIB92" s="197"/>
      <c r="CIC92" s="197"/>
      <c r="CID92" s="197"/>
      <c r="CIE92" s="197"/>
      <c r="CIF92" s="197"/>
      <c r="CIG92" s="197"/>
      <c r="CIH92" s="197"/>
      <c r="CII92" s="197"/>
      <c r="CIJ92" s="197"/>
      <c r="CIK92" s="197"/>
      <c r="CIL92" s="197"/>
      <c r="CIM92" s="197"/>
      <c r="CIN92" s="197"/>
      <c r="CIO92" s="197"/>
      <c r="CIP92" s="197"/>
      <c r="CIQ92" s="197"/>
      <c r="CIR92" s="197"/>
      <c r="CIS92" s="197"/>
      <c r="CIT92" s="197"/>
      <c r="CIU92" s="197"/>
      <c r="CIV92" s="197"/>
      <c r="CIW92" s="197"/>
      <c r="CIX92" s="197"/>
      <c r="CIY92" s="197"/>
      <c r="CIZ92" s="197"/>
      <c r="CJA92" s="197"/>
      <c r="CJB92" s="197"/>
      <c r="CJC92" s="197"/>
      <c r="CJD92" s="197"/>
      <c r="CJE92" s="197"/>
      <c r="CJF92" s="197"/>
      <c r="CJG92" s="197"/>
      <c r="CJH92" s="197"/>
      <c r="CJI92" s="197"/>
      <c r="CJJ92" s="197"/>
      <c r="CJK92" s="197"/>
      <c r="CJL92" s="197"/>
      <c r="CJM92" s="197"/>
      <c r="CJN92" s="197"/>
      <c r="CJO92" s="197"/>
      <c r="CJP92" s="197"/>
      <c r="CJQ92" s="197"/>
      <c r="CJR92" s="197"/>
      <c r="CJS92" s="197"/>
      <c r="CJT92" s="197"/>
      <c r="CJU92" s="197"/>
      <c r="CJV92" s="197"/>
      <c r="CJW92" s="197"/>
      <c r="CJX92" s="197"/>
      <c r="CJY92" s="197"/>
      <c r="CJZ92" s="197"/>
      <c r="CKA92" s="197"/>
      <c r="CKB92" s="197"/>
      <c r="CKC92" s="197"/>
      <c r="CKD92" s="197"/>
      <c r="CKE92" s="197"/>
      <c r="CKF92" s="197"/>
      <c r="CKG92" s="197"/>
      <c r="CKH92" s="197"/>
      <c r="CKI92" s="197"/>
      <c r="CKJ92" s="197"/>
      <c r="CKK92" s="197"/>
      <c r="CKL92" s="197"/>
      <c r="CKM92" s="197"/>
      <c r="CKN92" s="197"/>
      <c r="CKO92" s="197"/>
      <c r="CKP92" s="197"/>
      <c r="CKQ92" s="197"/>
      <c r="CKR92" s="197"/>
      <c r="CKS92" s="197"/>
      <c r="CKT92" s="197"/>
      <c r="CKU92" s="197"/>
      <c r="CKV92" s="197"/>
      <c r="CKW92" s="197"/>
      <c r="CKX92" s="197"/>
      <c r="CKY92" s="197"/>
      <c r="CKZ92" s="197"/>
      <c r="CLA92" s="197"/>
      <c r="CLB92" s="197"/>
      <c r="CLC92" s="197"/>
      <c r="CLD92" s="197"/>
      <c r="CLE92" s="197"/>
      <c r="CLF92" s="197"/>
      <c r="CLG92" s="197"/>
      <c r="CLH92" s="197"/>
      <c r="CLI92" s="197"/>
      <c r="CLJ92" s="197"/>
      <c r="CLK92" s="197"/>
      <c r="CLL92" s="197"/>
      <c r="CLM92" s="197"/>
      <c r="CLN92" s="197"/>
      <c r="CLO92" s="197"/>
      <c r="CLP92" s="197"/>
      <c r="CLQ92" s="197"/>
      <c r="CLR92" s="197"/>
      <c r="CLS92" s="197"/>
      <c r="CLT92" s="197"/>
      <c r="CLU92" s="197"/>
      <c r="CLV92" s="197"/>
      <c r="CLW92" s="197"/>
      <c r="CLX92" s="197"/>
      <c r="CLY92" s="197"/>
      <c r="CLZ92" s="197"/>
      <c r="CMA92" s="197"/>
      <c r="CMB92" s="197"/>
      <c r="CMC92" s="197"/>
      <c r="CMD92" s="197"/>
      <c r="CME92" s="197"/>
      <c r="CMF92" s="197"/>
      <c r="CMG92" s="197"/>
      <c r="CMH92" s="197"/>
      <c r="CMI92" s="197"/>
      <c r="CMJ92" s="197"/>
      <c r="CMK92" s="197"/>
      <c r="CML92" s="197"/>
      <c r="CMM92" s="197"/>
      <c r="CMN92" s="197"/>
      <c r="CMO92" s="197"/>
      <c r="CMP92" s="197"/>
      <c r="CMQ92" s="197"/>
      <c r="CMR92" s="197"/>
      <c r="CMS92" s="197"/>
      <c r="CMT92" s="197"/>
      <c r="CMU92" s="197"/>
      <c r="CMV92" s="197"/>
      <c r="CMW92" s="197"/>
      <c r="CMX92" s="197"/>
      <c r="CMY92" s="197"/>
      <c r="CMZ92" s="197"/>
      <c r="CNA92" s="197"/>
      <c r="CNB92" s="197"/>
      <c r="CNC92" s="197"/>
      <c r="CND92" s="197"/>
      <c r="CNE92" s="197"/>
      <c r="CNF92" s="197"/>
      <c r="CNG92" s="197"/>
      <c r="CNH92" s="197"/>
      <c r="CNI92" s="197"/>
      <c r="CNJ92" s="197"/>
      <c r="CNK92" s="197"/>
      <c r="CNL92" s="197"/>
      <c r="CNM92" s="197"/>
      <c r="CNN92" s="197"/>
      <c r="CNO92" s="197"/>
      <c r="CNP92" s="197"/>
      <c r="CNQ92" s="197"/>
      <c r="CNR92" s="197"/>
      <c r="CNS92" s="197"/>
      <c r="CNT92" s="197"/>
      <c r="CNU92" s="197"/>
      <c r="CNV92" s="197"/>
      <c r="CNW92" s="197"/>
      <c r="CNX92" s="197"/>
      <c r="CNY92" s="197"/>
      <c r="CNZ92" s="197"/>
      <c r="COA92" s="197"/>
      <c r="COB92" s="197"/>
      <c r="COC92" s="197"/>
      <c r="COD92" s="197"/>
      <c r="COE92" s="197"/>
      <c r="COF92" s="197"/>
      <c r="COG92" s="197"/>
      <c r="COH92" s="197"/>
      <c r="COI92" s="197"/>
      <c r="COJ92" s="197"/>
      <c r="COK92" s="197"/>
      <c r="COL92" s="197"/>
      <c r="COM92" s="197"/>
      <c r="CON92" s="197"/>
      <c r="COO92" s="197"/>
      <c r="COP92" s="197"/>
      <c r="COQ92" s="197"/>
      <c r="COR92" s="197"/>
      <c r="COS92" s="197"/>
      <c r="COT92" s="197"/>
      <c r="COU92" s="197"/>
      <c r="COV92" s="197"/>
      <c r="COW92" s="197"/>
      <c r="COX92" s="197"/>
      <c r="COY92" s="197"/>
      <c r="COZ92" s="197"/>
      <c r="CPA92" s="197"/>
      <c r="CPB92" s="197"/>
      <c r="CPC92" s="197"/>
      <c r="CPD92" s="197"/>
      <c r="CPE92" s="197"/>
      <c r="CPF92" s="197"/>
      <c r="CPG92" s="197"/>
      <c r="CPH92" s="197"/>
      <c r="CPI92" s="197"/>
      <c r="CPJ92" s="197"/>
      <c r="CPK92" s="197"/>
      <c r="CPL92" s="197"/>
      <c r="CPM92" s="197"/>
      <c r="CPN92" s="197"/>
      <c r="CPO92" s="197"/>
      <c r="CPP92" s="197"/>
      <c r="CPQ92" s="197"/>
      <c r="CPR92" s="197"/>
      <c r="CPS92" s="197"/>
      <c r="CPT92" s="197"/>
      <c r="CPU92" s="197"/>
      <c r="CPV92" s="197"/>
      <c r="CPW92" s="197"/>
      <c r="CPX92" s="197"/>
      <c r="CPY92" s="197"/>
      <c r="CPZ92" s="197"/>
      <c r="CQA92" s="197"/>
      <c r="CQB92" s="197"/>
      <c r="CQC92" s="197"/>
      <c r="CQD92" s="197"/>
      <c r="CQE92" s="197"/>
      <c r="CQF92" s="197"/>
      <c r="CQG92" s="197"/>
      <c r="CQH92" s="197"/>
      <c r="CQI92" s="197"/>
      <c r="CQJ92" s="197"/>
      <c r="CQK92" s="197"/>
      <c r="CQL92" s="197"/>
      <c r="CQM92" s="197"/>
      <c r="CQN92" s="197"/>
      <c r="CQO92" s="197"/>
      <c r="CQP92" s="197"/>
      <c r="CQQ92" s="197"/>
      <c r="CQR92" s="197"/>
      <c r="CQS92" s="197"/>
      <c r="CQT92" s="197"/>
      <c r="CQU92" s="197"/>
      <c r="CQV92" s="197"/>
      <c r="CQW92" s="197"/>
      <c r="CQX92" s="197"/>
      <c r="CQY92" s="197"/>
      <c r="CQZ92" s="197"/>
      <c r="CRA92" s="197"/>
      <c r="CRB92" s="197"/>
      <c r="CRC92" s="197"/>
      <c r="CRD92" s="197"/>
      <c r="CRE92" s="197"/>
      <c r="CRF92" s="197"/>
      <c r="CRG92" s="197"/>
      <c r="CRH92" s="197"/>
      <c r="CRI92" s="197"/>
      <c r="CRJ92" s="197"/>
      <c r="CRK92" s="197"/>
      <c r="CRL92" s="197"/>
      <c r="CRM92" s="197"/>
      <c r="CRN92" s="197"/>
      <c r="CRO92" s="197"/>
      <c r="CRP92" s="197"/>
      <c r="CRQ92" s="197"/>
      <c r="CRR92" s="197"/>
      <c r="CRS92" s="197"/>
      <c r="CRT92" s="197"/>
      <c r="CRU92" s="197"/>
      <c r="CRV92" s="197"/>
      <c r="CRW92" s="197"/>
      <c r="CRX92" s="197"/>
      <c r="CRY92" s="197"/>
      <c r="CRZ92" s="197"/>
      <c r="CSA92" s="197"/>
      <c r="CSB92" s="197"/>
      <c r="CSC92" s="197"/>
      <c r="CSD92" s="197"/>
      <c r="CSE92" s="197"/>
      <c r="CSF92" s="197"/>
      <c r="CSG92" s="197"/>
      <c r="CSH92" s="197"/>
      <c r="CSI92" s="197"/>
      <c r="CSJ92" s="197"/>
      <c r="CSK92" s="197"/>
      <c r="CSL92" s="197"/>
      <c r="CSM92" s="197"/>
      <c r="CSN92" s="197"/>
      <c r="CSO92" s="197"/>
      <c r="CSP92" s="197"/>
      <c r="CSQ92" s="197"/>
      <c r="CSR92" s="197"/>
      <c r="CSS92" s="197"/>
      <c r="CST92" s="197"/>
      <c r="CSU92" s="197"/>
      <c r="CSV92" s="197"/>
      <c r="CSW92" s="197"/>
      <c r="CSX92" s="197"/>
      <c r="CSY92" s="197"/>
      <c r="CSZ92" s="197"/>
      <c r="CTA92" s="197"/>
      <c r="CTB92" s="197"/>
      <c r="CTC92" s="197"/>
      <c r="CTD92" s="197"/>
      <c r="CTE92" s="197"/>
      <c r="CTF92" s="197"/>
      <c r="CTG92" s="197"/>
      <c r="CTH92" s="197"/>
      <c r="CTI92" s="197"/>
      <c r="CTJ92" s="197"/>
      <c r="CTK92" s="197"/>
      <c r="CTL92" s="197"/>
      <c r="CTM92" s="197"/>
      <c r="CTN92" s="197"/>
      <c r="CTO92" s="197"/>
      <c r="CTP92" s="197"/>
      <c r="CTQ92" s="197"/>
      <c r="CTR92" s="197"/>
      <c r="CTS92" s="197"/>
      <c r="CTT92" s="197"/>
      <c r="CTU92" s="197"/>
      <c r="CTV92" s="197"/>
      <c r="CTW92" s="197"/>
      <c r="CTX92" s="197"/>
      <c r="CTY92" s="197"/>
      <c r="CTZ92" s="197"/>
      <c r="CUA92" s="197"/>
      <c r="CUB92" s="197"/>
      <c r="CUC92" s="197"/>
      <c r="CUD92" s="197"/>
      <c r="CUE92" s="197"/>
      <c r="CUF92" s="197"/>
      <c r="CUG92" s="197"/>
      <c r="CUH92" s="197"/>
      <c r="CUI92" s="197"/>
      <c r="CUJ92" s="197"/>
      <c r="CUK92" s="197"/>
      <c r="CUL92" s="197"/>
      <c r="CUM92" s="197"/>
      <c r="CUN92" s="197"/>
      <c r="CUO92" s="197"/>
      <c r="CUP92" s="197"/>
      <c r="CUQ92" s="197"/>
      <c r="CUR92" s="197"/>
      <c r="CUS92" s="197"/>
      <c r="CUT92" s="197"/>
      <c r="CUU92" s="197"/>
      <c r="CUV92" s="197"/>
      <c r="CUW92" s="197"/>
      <c r="CUX92" s="197"/>
      <c r="CUY92" s="197"/>
      <c r="CUZ92" s="197"/>
      <c r="CVA92" s="197"/>
      <c r="CVB92" s="197"/>
      <c r="CVC92" s="197"/>
      <c r="CVD92" s="197"/>
      <c r="CVE92" s="197"/>
      <c r="CVF92" s="197"/>
      <c r="CVG92" s="197"/>
      <c r="CVH92" s="197"/>
      <c r="CVI92" s="197"/>
      <c r="CVJ92" s="197"/>
      <c r="CVK92" s="197"/>
      <c r="CVL92" s="197"/>
      <c r="CVM92" s="197"/>
      <c r="CVN92" s="197"/>
      <c r="CVO92" s="197"/>
      <c r="CVP92" s="197"/>
      <c r="CVQ92" s="197"/>
      <c r="CVR92" s="197"/>
      <c r="CVS92" s="197"/>
      <c r="CVT92" s="197"/>
      <c r="CVU92" s="197"/>
      <c r="CVV92" s="197"/>
      <c r="CVW92" s="197"/>
      <c r="CVX92" s="197"/>
      <c r="CVY92" s="197"/>
      <c r="CVZ92" s="197"/>
      <c r="CWA92" s="197"/>
      <c r="CWB92" s="197"/>
      <c r="CWC92" s="197"/>
      <c r="CWD92" s="197"/>
      <c r="CWE92" s="197"/>
      <c r="CWF92" s="197"/>
      <c r="CWG92" s="197"/>
      <c r="CWH92" s="197"/>
      <c r="CWI92" s="197"/>
      <c r="CWJ92" s="197"/>
      <c r="CWK92" s="197"/>
      <c r="CWL92" s="197"/>
      <c r="CWM92" s="197"/>
      <c r="CWN92" s="197"/>
      <c r="CWO92" s="197"/>
      <c r="CWP92" s="197"/>
      <c r="CWQ92" s="197"/>
      <c r="CWR92" s="197"/>
      <c r="CWS92" s="197"/>
      <c r="CWT92" s="197"/>
      <c r="CWU92" s="197"/>
      <c r="CWV92" s="197"/>
      <c r="CWW92" s="197"/>
      <c r="CWX92" s="197"/>
      <c r="CWY92" s="197"/>
      <c r="CWZ92" s="197"/>
      <c r="CXA92" s="197"/>
      <c r="CXB92" s="197"/>
      <c r="CXC92" s="197"/>
      <c r="CXD92" s="197"/>
      <c r="CXE92" s="197"/>
      <c r="CXF92" s="197"/>
      <c r="CXG92" s="197"/>
      <c r="CXH92" s="197"/>
      <c r="CXI92" s="197"/>
      <c r="CXJ92" s="197"/>
      <c r="CXK92" s="197"/>
      <c r="CXL92" s="197"/>
      <c r="CXM92" s="197"/>
      <c r="CXN92" s="197"/>
      <c r="CXO92" s="197"/>
      <c r="CXP92" s="197"/>
      <c r="CXQ92" s="197"/>
      <c r="CXR92" s="197"/>
      <c r="CXS92" s="197"/>
      <c r="CXT92" s="197"/>
      <c r="CXU92" s="197"/>
      <c r="CXV92" s="197"/>
      <c r="CXW92" s="197"/>
      <c r="CXX92" s="197"/>
      <c r="CXY92" s="197"/>
      <c r="CXZ92" s="197"/>
      <c r="CYA92" s="197"/>
      <c r="CYB92" s="197"/>
      <c r="CYC92" s="197"/>
      <c r="CYD92" s="197"/>
      <c r="CYE92" s="197"/>
      <c r="CYF92" s="197"/>
      <c r="CYG92" s="197"/>
      <c r="CYH92" s="197"/>
      <c r="CYI92" s="197"/>
      <c r="CYJ92" s="197"/>
      <c r="CYK92" s="197"/>
      <c r="CYL92" s="197"/>
      <c r="CYM92" s="197"/>
      <c r="CYN92" s="197"/>
      <c r="CYO92" s="197"/>
      <c r="CYP92" s="197"/>
      <c r="CYQ92" s="197"/>
      <c r="CYR92" s="197"/>
      <c r="CYS92" s="197"/>
      <c r="CYT92" s="197"/>
      <c r="CYU92" s="197"/>
      <c r="CYV92" s="197"/>
      <c r="CYW92" s="197"/>
      <c r="CYX92" s="197"/>
      <c r="CYY92" s="197"/>
      <c r="CYZ92" s="197"/>
      <c r="CZA92" s="197"/>
      <c r="CZB92" s="197"/>
      <c r="CZC92" s="197"/>
      <c r="CZD92" s="197"/>
      <c r="CZE92" s="197"/>
      <c r="CZF92" s="197"/>
      <c r="CZG92" s="197"/>
      <c r="CZH92" s="197"/>
      <c r="CZI92" s="197"/>
      <c r="CZJ92" s="197"/>
      <c r="CZK92" s="197"/>
      <c r="CZL92" s="197"/>
      <c r="CZM92" s="197"/>
      <c r="CZN92" s="197"/>
      <c r="CZO92" s="197"/>
      <c r="CZP92" s="197"/>
      <c r="CZQ92" s="197"/>
      <c r="CZR92" s="197"/>
      <c r="CZS92" s="197"/>
      <c r="CZT92" s="197"/>
      <c r="CZU92" s="197"/>
      <c r="CZV92" s="197"/>
      <c r="CZW92" s="197"/>
      <c r="CZX92" s="197"/>
      <c r="CZY92" s="197"/>
      <c r="CZZ92" s="197"/>
      <c r="DAA92" s="197"/>
      <c r="DAB92" s="197"/>
      <c r="DAC92" s="197"/>
      <c r="DAD92" s="197"/>
      <c r="DAE92" s="197"/>
      <c r="DAF92" s="197"/>
      <c r="DAG92" s="197"/>
      <c r="DAH92" s="197"/>
      <c r="DAI92" s="197"/>
      <c r="DAJ92" s="197"/>
      <c r="DAK92" s="197"/>
      <c r="DAL92" s="197"/>
      <c r="DAM92" s="197"/>
      <c r="DAN92" s="197"/>
      <c r="DAO92" s="197"/>
      <c r="DAP92" s="197"/>
      <c r="DAQ92" s="197"/>
      <c r="DAR92" s="197"/>
      <c r="DAS92" s="197"/>
      <c r="DAT92" s="197"/>
      <c r="DAU92" s="197"/>
      <c r="DAV92" s="197"/>
      <c r="DAW92" s="197"/>
      <c r="DAX92" s="197"/>
      <c r="DAY92" s="197"/>
      <c r="DAZ92" s="197"/>
      <c r="DBA92" s="197"/>
      <c r="DBB92" s="197"/>
      <c r="DBC92" s="197"/>
      <c r="DBD92" s="197"/>
      <c r="DBE92" s="197"/>
      <c r="DBF92" s="197"/>
      <c r="DBG92" s="197"/>
      <c r="DBH92" s="197"/>
      <c r="DBI92" s="197"/>
      <c r="DBJ92" s="197"/>
      <c r="DBK92" s="197"/>
      <c r="DBL92" s="197"/>
      <c r="DBM92" s="197"/>
      <c r="DBN92" s="197"/>
      <c r="DBO92" s="197"/>
      <c r="DBP92" s="197"/>
      <c r="DBQ92" s="197"/>
      <c r="DBR92" s="197"/>
      <c r="DBS92" s="197"/>
      <c r="DBT92" s="197"/>
      <c r="DBU92" s="197"/>
      <c r="DBV92" s="197"/>
      <c r="DBW92" s="197"/>
      <c r="DBX92" s="197"/>
      <c r="DBY92" s="197"/>
      <c r="DBZ92" s="197"/>
      <c r="DCA92" s="197"/>
      <c r="DCB92" s="197"/>
      <c r="DCC92" s="197"/>
      <c r="DCD92" s="197"/>
      <c r="DCE92" s="197"/>
      <c r="DCF92" s="197"/>
      <c r="DCG92" s="197"/>
      <c r="DCH92" s="197"/>
      <c r="DCI92" s="197"/>
      <c r="DCJ92" s="197"/>
      <c r="DCK92" s="197"/>
      <c r="DCL92" s="197"/>
      <c r="DCM92" s="197"/>
      <c r="DCN92" s="197"/>
      <c r="DCO92" s="197"/>
      <c r="DCP92" s="197"/>
      <c r="DCQ92" s="197"/>
      <c r="DCR92" s="197"/>
      <c r="DCS92" s="197"/>
      <c r="DCT92" s="197"/>
      <c r="DCU92" s="197"/>
      <c r="DCV92" s="197"/>
      <c r="DCW92" s="197"/>
      <c r="DCX92" s="197"/>
      <c r="DCY92" s="197"/>
      <c r="DCZ92" s="197"/>
      <c r="DDA92" s="197"/>
      <c r="DDB92" s="197"/>
      <c r="DDC92" s="197"/>
      <c r="DDD92" s="197"/>
      <c r="DDE92" s="197"/>
      <c r="DDF92" s="197"/>
      <c r="DDG92" s="197"/>
      <c r="DDH92" s="197"/>
      <c r="DDI92" s="197"/>
      <c r="DDJ92" s="197"/>
      <c r="DDK92" s="197"/>
      <c r="DDL92" s="197"/>
      <c r="DDM92" s="197"/>
      <c r="DDN92" s="197"/>
      <c r="DDO92" s="197"/>
      <c r="DDP92" s="197"/>
      <c r="DDQ92" s="197"/>
      <c r="DDR92" s="197"/>
      <c r="DDS92" s="197"/>
      <c r="DDT92" s="197"/>
      <c r="DDU92" s="197"/>
      <c r="DDV92" s="197"/>
      <c r="DDW92" s="197"/>
      <c r="DDX92" s="197"/>
      <c r="DDY92" s="197"/>
      <c r="DDZ92" s="197"/>
      <c r="DEA92" s="197"/>
      <c r="DEB92" s="197"/>
      <c r="DEC92" s="197"/>
      <c r="DED92" s="197"/>
      <c r="DEE92" s="197"/>
      <c r="DEF92" s="197"/>
      <c r="DEG92" s="197"/>
      <c r="DEH92" s="197"/>
      <c r="DEI92" s="197"/>
      <c r="DEJ92" s="197"/>
      <c r="DEK92" s="197"/>
      <c r="DEL92" s="197"/>
      <c r="DEM92" s="197"/>
      <c r="DEN92" s="197"/>
      <c r="DEO92" s="197"/>
      <c r="DEP92" s="197"/>
      <c r="DEQ92" s="197"/>
      <c r="DER92" s="197"/>
      <c r="DES92" s="197"/>
      <c r="DET92" s="197"/>
      <c r="DEU92" s="197"/>
      <c r="DEV92" s="197"/>
      <c r="DEW92" s="197"/>
      <c r="DEX92" s="197"/>
      <c r="DEY92" s="197"/>
      <c r="DEZ92" s="197"/>
      <c r="DFA92" s="197"/>
      <c r="DFB92" s="197"/>
      <c r="DFC92" s="197"/>
      <c r="DFD92" s="197"/>
      <c r="DFE92" s="197"/>
      <c r="DFF92" s="197"/>
      <c r="DFG92" s="197"/>
      <c r="DFH92" s="197"/>
      <c r="DFI92" s="197"/>
      <c r="DFJ92" s="197"/>
      <c r="DFK92" s="197"/>
      <c r="DFL92" s="197"/>
      <c r="DFM92" s="197"/>
      <c r="DFN92" s="197"/>
      <c r="DFO92" s="197"/>
      <c r="DFP92" s="197"/>
      <c r="DFQ92" s="197"/>
      <c r="DFR92" s="197"/>
      <c r="DFS92" s="197"/>
      <c r="DFT92" s="197"/>
      <c r="DFU92" s="197"/>
      <c r="DFV92" s="197"/>
      <c r="DFW92" s="197"/>
      <c r="DFX92" s="197"/>
      <c r="DFY92" s="197"/>
      <c r="DFZ92" s="197"/>
      <c r="DGA92" s="197"/>
      <c r="DGB92" s="197"/>
      <c r="DGC92" s="197"/>
      <c r="DGD92" s="197"/>
      <c r="DGE92" s="197"/>
      <c r="DGF92" s="197"/>
      <c r="DGG92" s="197"/>
      <c r="DGH92" s="197"/>
      <c r="DGI92" s="197"/>
      <c r="DGJ92" s="197"/>
      <c r="DGK92" s="197"/>
      <c r="DGL92" s="197"/>
      <c r="DGM92" s="197"/>
      <c r="DGN92" s="197"/>
      <c r="DGO92" s="197"/>
      <c r="DGP92" s="197"/>
      <c r="DGQ92" s="197"/>
      <c r="DGR92" s="197"/>
      <c r="DGS92" s="197"/>
      <c r="DGT92" s="197"/>
      <c r="DGU92" s="197"/>
      <c r="DGV92" s="197"/>
      <c r="DGW92" s="197"/>
      <c r="DGX92" s="197"/>
      <c r="DGY92" s="197"/>
      <c r="DGZ92" s="197"/>
      <c r="DHA92" s="197"/>
      <c r="DHB92" s="197"/>
      <c r="DHC92" s="197"/>
      <c r="DHD92" s="197"/>
      <c r="DHE92" s="197"/>
      <c r="DHF92" s="197"/>
      <c r="DHG92" s="197"/>
      <c r="DHH92" s="197"/>
      <c r="DHI92" s="197"/>
      <c r="DHJ92" s="197"/>
      <c r="DHK92" s="197"/>
      <c r="DHL92" s="197"/>
      <c r="DHM92" s="197"/>
      <c r="DHN92" s="197"/>
      <c r="DHO92" s="197"/>
      <c r="DHP92" s="197"/>
      <c r="DHQ92" s="197"/>
      <c r="DHR92" s="197"/>
      <c r="DHS92" s="197"/>
      <c r="DHT92" s="197"/>
      <c r="DHU92" s="197"/>
      <c r="DHV92" s="197"/>
      <c r="DHW92" s="197"/>
      <c r="DHX92" s="197"/>
      <c r="DHY92" s="197"/>
      <c r="DHZ92" s="197"/>
      <c r="DIA92" s="197"/>
      <c r="DIB92" s="197"/>
      <c r="DIC92" s="197"/>
      <c r="DID92" s="197"/>
      <c r="DIE92" s="197"/>
      <c r="DIF92" s="197"/>
      <c r="DIG92" s="197"/>
      <c r="DIH92" s="197"/>
      <c r="DII92" s="197"/>
      <c r="DIJ92" s="197"/>
      <c r="DIK92" s="197"/>
      <c r="DIL92" s="197"/>
      <c r="DIM92" s="197"/>
      <c r="DIN92" s="197"/>
      <c r="DIO92" s="197"/>
      <c r="DIP92" s="197"/>
      <c r="DIQ92" s="197"/>
      <c r="DIR92" s="197"/>
      <c r="DIS92" s="197"/>
      <c r="DIT92" s="197"/>
      <c r="DIU92" s="197"/>
      <c r="DIV92" s="197"/>
      <c r="DIW92" s="197"/>
      <c r="DIX92" s="197"/>
      <c r="DIY92" s="197"/>
      <c r="DIZ92" s="197"/>
      <c r="DJA92" s="197"/>
      <c r="DJB92" s="197"/>
      <c r="DJC92" s="197"/>
      <c r="DJD92" s="197"/>
      <c r="DJE92" s="197"/>
      <c r="DJF92" s="197"/>
      <c r="DJG92" s="197"/>
      <c r="DJH92" s="197"/>
      <c r="DJI92" s="197"/>
      <c r="DJJ92" s="197"/>
      <c r="DJK92" s="197"/>
      <c r="DJL92" s="197"/>
      <c r="DJM92" s="197"/>
      <c r="DJN92" s="197"/>
      <c r="DJO92" s="197"/>
      <c r="DJP92" s="197"/>
      <c r="DJQ92" s="197"/>
      <c r="DJR92" s="197"/>
      <c r="DJS92" s="197"/>
      <c r="DJT92" s="197"/>
      <c r="DJU92" s="197"/>
      <c r="DJV92" s="197"/>
      <c r="DJW92" s="197"/>
      <c r="DJX92" s="197"/>
      <c r="DJY92" s="197"/>
      <c r="DJZ92" s="197"/>
      <c r="DKA92" s="197"/>
      <c r="DKB92" s="197"/>
      <c r="DKC92" s="197"/>
      <c r="DKD92" s="197"/>
      <c r="DKE92" s="197"/>
      <c r="DKF92" s="197"/>
      <c r="DKG92" s="197"/>
      <c r="DKH92" s="197"/>
      <c r="DKI92" s="197"/>
      <c r="DKJ92" s="197"/>
      <c r="DKK92" s="197"/>
      <c r="DKL92" s="197"/>
      <c r="DKM92" s="197"/>
      <c r="DKN92" s="197"/>
      <c r="DKO92" s="197"/>
      <c r="DKP92" s="197"/>
      <c r="DKQ92" s="197"/>
      <c r="DKR92" s="197"/>
      <c r="DKS92" s="197"/>
      <c r="DKT92" s="197"/>
      <c r="DKU92" s="197"/>
      <c r="DKV92" s="197"/>
      <c r="DKW92" s="197"/>
      <c r="DKX92" s="197"/>
      <c r="DKY92" s="197"/>
      <c r="DKZ92" s="197"/>
      <c r="DLA92" s="197"/>
      <c r="DLB92" s="197"/>
      <c r="DLC92" s="197"/>
      <c r="DLD92" s="197"/>
      <c r="DLE92" s="197"/>
      <c r="DLF92" s="197"/>
      <c r="DLG92" s="197"/>
      <c r="DLH92" s="197"/>
      <c r="DLI92" s="197"/>
      <c r="DLJ92" s="197"/>
      <c r="DLK92" s="197"/>
      <c r="DLL92" s="197"/>
      <c r="DLM92" s="197"/>
      <c r="DLN92" s="197"/>
      <c r="DLO92" s="197"/>
      <c r="DLP92" s="197"/>
      <c r="DLQ92" s="197"/>
      <c r="DLR92" s="197"/>
      <c r="DLS92" s="197"/>
      <c r="DLT92" s="197"/>
      <c r="DLU92" s="197"/>
      <c r="DLV92" s="197"/>
      <c r="DLW92" s="197"/>
      <c r="DLX92" s="197"/>
      <c r="DLY92" s="197"/>
      <c r="DLZ92" s="197"/>
      <c r="DMA92" s="197"/>
      <c r="DMB92" s="197"/>
      <c r="DMC92" s="197"/>
      <c r="DMD92" s="197"/>
      <c r="DME92" s="197"/>
      <c r="DMF92" s="197"/>
      <c r="DMG92" s="197"/>
      <c r="DMH92" s="197"/>
      <c r="DMI92" s="197"/>
      <c r="DMJ92" s="197"/>
      <c r="DMK92" s="197"/>
      <c r="DML92" s="197"/>
      <c r="DMM92" s="197"/>
      <c r="DMN92" s="197"/>
      <c r="DMO92" s="197"/>
      <c r="DMP92" s="197"/>
      <c r="DMQ92" s="197"/>
      <c r="DMR92" s="197"/>
      <c r="DMS92" s="197"/>
      <c r="DMT92" s="197"/>
      <c r="DMU92" s="197"/>
      <c r="DMV92" s="197"/>
      <c r="DMW92" s="197"/>
      <c r="DMX92" s="197"/>
      <c r="DMY92" s="197"/>
      <c r="DMZ92" s="197"/>
      <c r="DNA92" s="197"/>
      <c r="DNB92" s="197"/>
      <c r="DNC92" s="197"/>
      <c r="DND92" s="197"/>
      <c r="DNE92" s="197"/>
      <c r="DNF92" s="197"/>
      <c r="DNG92" s="197"/>
      <c r="DNH92" s="197"/>
      <c r="DNI92" s="197"/>
      <c r="DNJ92" s="197"/>
      <c r="DNK92" s="197"/>
      <c r="DNL92" s="197"/>
      <c r="DNM92" s="197"/>
      <c r="DNN92" s="197"/>
      <c r="DNO92" s="197"/>
      <c r="DNP92" s="197"/>
      <c r="DNQ92" s="197"/>
      <c r="DNR92" s="197"/>
      <c r="DNS92" s="197"/>
      <c r="DNT92" s="197"/>
      <c r="DNU92" s="197"/>
      <c r="DNV92" s="197"/>
      <c r="DNW92" s="197"/>
      <c r="DNX92" s="197"/>
      <c r="DNY92" s="197"/>
      <c r="DNZ92" s="197"/>
      <c r="DOA92" s="197"/>
      <c r="DOB92" s="197"/>
      <c r="DOC92" s="197"/>
      <c r="DOD92" s="197"/>
      <c r="DOE92" s="197"/>
      <c r="DOF92" s="197"/>
      <c r="DOG92" s="197"/>
      <c r="DOH92" s="197"/>
      <c r="DOI92" s="197"/>
      <c r="DOJ92" s="197"/>
      <c r="DOK92" s="197"/>
      <c r="DOL92" s="197"/>
      <c r="DOM92" s="197"/>
      <c r="DON92" s="197"/>
      <c r="DOO92" s="197"/>
      <c r="DOP92" s="197"/>
      <c r="DOQ92" s="197"/>
      <c r="DOR92" s="197"/>
      <c r="DOS92" s="197"/>
      <c r="DOT92" s="197"/>
      <c r="DOU92" s="197"/>
      <c r="DOV92" s="197"/>
      <c r="DOW92" s="197"/>
      <c r="DOX92" s="197"/>
      <c r="DOY92" s="197"/>
      <c r="DOZ92" s="197"/>
      <c r="DPA92" s="197"/>
      <c r="DPB92" s="197"/>
      <c r="DPC92" s="197"/>
      <c r="DPD92" s="197"/>
      <c r="DPE92" s="197"/>
      <c r="DPF92" s="197"/>
      <c r="DPG92" s="197"/>
      <c r="DPH92" s="197"/>
      <c r="DPI92" s="197"/>
      <c r="DPJ92" s="197"/>
      <c r="DPK92" s="197"/>
      <c r="DPL92" s="197"/>
      <c r="DPM92" s="197"/>
      <c r="DPN92" s="197"/>
      <c r="DPO92" s="197"/>
      <c r="DPP92" s="197"/>
      <c r="DPQ92" s="197"/>
      <c r="DPR92" s="197"/>
      <c r="DPS92" s="197"/>
      <c r="DPT92" s="197"/>
      <c r="DPU92" s="197"/>
      <c r="DPV92" s="197"/>
      <c r="DPW92" s="197"/>
      <c r="DPX92" s="197"/>
      <c r="DPY92" s="197"/>
      <c r="DPZ92" s="197"/>
      <c r="DQA92" s="197"/>
      <c r="DQB92" s="197"/>
      <c r="DQC92" s="197"/>
      <c r="DQD92" s="197"/>
      <c r="DQE92" s="197"/>
      <c r="DQF92" s="197"/>
      <c r="DQG92" s="197"/>
      <c r="DQH92" s="197"/>
      <c r="DQI92" s="197"/>
      <c r="DQJ92" s="197"/>
      <c r="DQK92" s="197"/>
      <c r="DQL92" s="197"/>
      <c r="DQM92" s="197"/>
      <c r="DQN92" s="197"/>
      <c r="DQO92" s="197"/>
      <c r="DQP92" s="197"/>
      <c r="DQQ92" s="197"/>
      <c r="DQR92" s="197"/>
      <c r="DQS92" s="197"/>
      <c r="DQT92" s="197"/>
      <c r="DQU92" s="197"/>
      <c r="DQV92" s="197"/>
      <c r="DQW92" s="197"/>
      <c r="DQX92" s="197"/>
      <c r="DQY92" s="197"/>
      <c r="DQZ92" s="197"/>
      <c r="DRA92" s="197"/>
      <c r="DRB92" s="197"/>
      <c r="DRC92" s="197"/>
      <c r="DRD92" s="197"/>
      <c r="DRE92" s="197"/>
      <c r="DRF92" s="197"/>
      <c r="DRG92" s="197"/>
      <c r="DRH92" s="197"/>
      <c r="DRI92" s="197"/>
      <c r="DRJ92" s="197"/>
      <c r="DRK92" s="197"/>
      <c r="DRL92" s="197"/>
      <c r="DRM92" s="197"/>
      <c r="DRN92" s="197"/>
      <c r="DRO92" s="197"/>
      <c r="DRP92" s="197"/>
      <c r="DRQ92" s="197"/>
      <c r="DRR92" s="197"/>
      <c r="DRS92" s="197"/>
      <c r="DRT92" s="197"/>
      <c r="DRU92" s="197"/>
      <c r="DRV92" s="197"/>
      <c r="DRW92" s="197"/>
      <c r="DRX92" s="197"/>
      <c r="DRY92" s="197"/>
      <c r="DRZ92" s="197"/>
      <c r="DSA92" s="197"/>
      <c r="DSB92" s="197"/>
      <c r="DSC92" s="197"/>
      <c r="DSD92" s="197"/>
      <c r="DSE92" s="197"/>
      <c r="DSF92" s="197"/>
      <c r="DSG92" s="197"/>
      <c r="DSH92" s="197"/>
      <c r="DSI92" s="197"/>
      <c r="DSJ92" s="197"/>
      <c r="DSK92" s="197"/>
      <c r="DSL92" s="197"/>
      <c r="DSM92" s="197"/>
      <c r="DSN92" s="197"/>
      <c r="DSO92" s="197"/>
      <c r="DSP92" s="197"/>
      <c r="DSQ92" s="197"/>
      <c r="DSR92" s="197"/>
      <c r="DSS92" s="197"/>
      <c r="DST92" s="197"/>
      <c r="DSU92" s="197"/>
      <c r="DSV92" s="197"/>
      <c r="DSW92" s="197"/>
      <c r="DSX92" s="197"/>
      <c r="DSY92" s="197"/>
      <c r="DSZ92" s="197"/>
      <c r="DTA92" s="197"/>
      <c r="DTB92" s="197"/>
      <c r="DTC92" s="197"/>
      <c r="DTD92" s="197"/>
      <c r="DTE92" s="197"/>
      <c r="DTF92" s="197"/>
      <c r="DTG92" s="197"/>
      <c r="DTH92" s="197"/>
      <c r="DTI92" s="197"/>
      <c r="DTJ92" s="197"/>
      <c r="DTK92" s="197"/>
      <c r="DTL92" s="197"/>
      <c r="DTM92" s="197"/>
      <c r="DTN92" s="197"/>
      <c r="DTO92" s="197"/>
      <c r="DTP92" s="197"/>
      <c r="DTQ92" s="197"/>
      <c r="DTR92" s="197"/>
      <c r="DTS92" s="197"/>
      <c r="DTT92" s="197"/>
      <c r="DTU92" s="197"/>
      <c r="DTV92" s="197"/>
      <c r="DTW92" s="197"/>
      <c r="DTX92" s="197"/>
      <c r="DTY92" s="197"/>
      <c r="DTZ92" s="197"/>
      <c r="DUA92" s="197"/>
      <c r="DUB92" s="197"/>
      <c r="DUC92" s="197"/>
      <c r="DUD92" s="197"/>
      <c r="DUE92" s="197"/>
      <c r="DUF92" s="197"/>
      <c r="DUG92" s="197"/>
      <c r="DUH92" s="197"/>
      <c r="DUI92" s="197"/>
      <c r="DUJ92" s="197"/>
      <c r="DUK92" s="197"/>
      <c r="DUL92" s="197"/>
      <c r="DUM92" s="197"/>
      <c r="DUN92" s="197"/>
      <c r="DUO92" s="197"/>
      <c r="DUP92" s="197"/>
      <c r="DUQ92" s="197"/>
      <c r="DUR92" s="197"/>
      <c r="DUS92" s="197"/>
      <c r="DUT92" s="197"/>
      <c r="DUU92" s="197"/>
      <c r="DUV92" s="197"/>
      <c r="DUW92" s="197"/>
      <c r="DUX92" s="197"/>
      <c r="DUY92" s="197"/>
      <c r="DUZ92" s="197"/>
      <c r="DVA92" s="197"/>
      <c r="DVB92" s="197"/>
      <c r="DVC92" s="197"/>
      <c r="DVD92" s="197"/>
      <c r="DVE92" s="197"/>
      <c r="DVF92" s="197"/>
      <c r="DVG92" s="197"/>
      <c r="DVH92" s="197"/>
      <c r="DVI92" s="197"/>
      <c r="DVJ92" s="197"/>
      <c r="DVK92" s="197"/>
      <c r="DVL92" s="197"/>
      <c r="DVM92" s="197"/>
      <c r="DVN92" s="197"/>
      <c r="DVO92" s="197"/>
      <c r="DVP92" s="197"/>
      <c r="DVQ92" s="197"/>
      <c r="DVR92" s="197"/>
      <c r="DVS92" s="197"/>
      <c r="DVT92" s="197"/>
      <c r="DVU92" s="197"/>
      <c r="DVV92" s="197"/>
      <c r="DVW92" s="197"/>
      <c r="DVX92" s="197"/>
      <c r="DVY92" s="197"/>
      <c r="DVZ92" s="197"/>
      <c r="DWA92" s="197"/>
      <c r="DWB92" s="197"/>
      <c r="DWC92" s="197"/>
      <c r="DWD92" s="197"/>
      <c r="DWE92" s="197"/>
      <c r="DWF92" s="197"/>
      <c r="DWG92" s="197"/>
      <c r="DWH92" s="197"/>
      <c r="DWI92" s="197"/>
      <c r="DWJ92" s="197"/>
      <c r="DWK92" s="197"/>
      <c r="DWL92" s="197"/>
      <c r="DWM92" s="197"/>
      <c r="DWN92" s="197"/>
      <c r="DWO92" s="197"/>
      <c r="DWP92" s="197"/>
      <c r="DWQ92" s="197"/>
      <c r="DWR92" s="197"/>
      <c r="DWS92" s="197"/>
      <c r="DWT92" s="197"/>
      <c r="DWU92" s="197"/>
      <c r="DWV92" s="197"/>
      <c r="DWW92" s="197"/>
      <c r="DWX92" s="197"/>
      <c r="DWY92" s="197"/>
      <c r="DWZ92" s="197"/>
      <c r="DXA92" s="197"/>
      <c r="DXB92" s="197"/>
      <c r="DXC92" s="197"/>
      <c r="DXD92" s="197"/>
      <c r="DXE92" s="197"/>
      <c r="DXF92" s="197"/>
      <c r="DXG92" s="197"/>
      <c r="DXH92" s="197"/>
      <c r="DXI92" s="197"/>
      <c r="DXJ92" s="197"/>
      <c r="DXK92" s="197"/>
      <c r="DXL92" s="197"/>
      <c r="DXM92" s="197"/>
      <c r="DXN92" s="197"/>
      <c r="DXO92" s="197"/>
      <c r="DXP92" s="197"/>
      <c r="DXQ92" s="197"/>
      <c r="DXR92" s="197"/>
      <c r="DXS92" s="197"/>
      <c r="DXT92" s="197"/>
      <c r="DXU92" s="197"/>
      <c r="DXV92" s="197"/>
      <c r="DXW92" s="197"/>
      <c r="DXX92" s="197"/>
      <c r="DXY92" s="197"/>
      <c r="DXZ92" s="197"/>
      <c r="DYA92" s="197"/>
      <c r="DYB92" s="197"/>
      <c r="DYC92" s="197"/>
      <c r="DYD92" s="197"/>
      <c r="DYE92" s="197"/>
      <c r="DYF92" s="197"/>
      <c r="DYG92" s="197"/>
      <c r="DYH92" s="197"/>
      <c r="DYI92" s="197"/>
      <c r="DYJ92" s="197"/>
      <c r="DYK92" s="197"/>
      <c r="DYL92" s="197"/>
      <c r="DYM92" s="197"/>
      <c r="DYN92" s="197"/>
      <c r="DYO92" s="197"/>
      <c r="DYP92" s="197"/>
      <c r="DYQ92" s="197"/>
      <c r="DYR92" s="197"/>
      <c r="DYS92" s="197"/>
      <c r="DYT92" s="197"/>
      <c r="DYU92" s="197"/>
      <c r="DYV92" s="197"/>
      <c r="DYW92" s="197"/>
      <c r="DYX92" s="197"/>
      <c r="DYY92" s="197"/>
      <c r="DYZ92" s="197"/>
      <c r="DZA92" s="197"/>
      <c r="DZB92" s="197"/>
      <c r="DZC92" s="197"/>
      <c r="DZD92" s="197"/>
      <c r="DZE92" s="197"/>
      <c r="DZF92" s="197"/>
      <c r="DZG92" s="197"/>
      <c r="DZH92" s="197"/>
      <c r="DZI92" s="197"/>
      <c r="DZJ92" s="197"/>
      <c r="DZK92" s="197"/>
      <c r="DZL92" s="197"/>
      <c r="DZM92" s="197"/>
      <c r="DZN92" s="197"/>
      <c r="DZO92" s="197"/>
      <c r="DZP92" s="197"/>
      <c r="DZQ92" s="197"/>
      <c r="DZR92" s="197"/>
      <c r="DZS92" s="197"/>
      <c r="DZT92" s="197"/>
      <c r="DZU92" s="197"/>
      <c r="DZV92" s="197"/>
      <c r="DZW92" s="197"/>
      <c r="DZX92" s="197"/>
      <c r="DZY92" s="197"/>
      <c r="DZZ92" s="197"/>
      <c r="EAA92" s="197"/>
      <c r="EAB92" s="197"/>
      <c r="EAC92" s="197"/>
      <c r="EAD92" s="197"/>
      <c r="EAE92" s="197"/>
      <c r="EAF92" s="197"/>
      <c r="EAG92" s="197"/>
      <c r="EAH92" s="197"/>
      <c r="EAI92" s="197"/>
      <c r="EAJ92" s="197"/>
      <c r="EAK92" s="197"/>
      <c r="EAL92" s="197"/>
      <c r="EAM92" s="197"/>
      <c r="EAN92" s="197"/>
      <c r="EAO92" s="197"/>
      <c r="EAP92" s="197"/>
      <c r="EAQ92" s="197"/>
      <c r="EAR92" s="197"/>
      <c r="EAS92" s="197"/>
      <c r="EAT92" s="197"/>
      <c r="EAU92" s="197"/>
      <c r="EAV92" s="197"/>
      <c r="EAW92" s="197"/>
      <c r="EAX92" s="197"/>
      <c r="EAY92" s="197"/>
      <c r="EAZ92" s="197"/>
      <c r="EBA92" s="197"/>
      <c r="EBB92" s="197"/>
      <c r="EBC92" s="197"/>
      <c r="EBD92" s="197"/>
      <c r="EBE92" s="197"/>
      <c r="EBF92" s="197"/>
      <c r="EBG92" s="197"/>
      <c r="EBH92" s="197"/>
      <c r="EBI92" s="197"/>
      <c r="EBJ92" s="197"/>
      <c r="EBK92" s="197"/>
      <c r="EBL92" s="197"/>
      <c r="EBM92" s="197"/>
      <c r="EBN92" s="197"/>
      <c r="EBO92" s="197"/>
      <c r="EBP92" s="197"/>
      <c r="EBQ92" s="197"/>
      <c r="EBR92" s="197"/>
      <c r="EBS92" s="197"/>
      <c r="EBT92" s="197"/>
      <c r="EBU92" s="197"/>
      <c r="EBV92" s="197"/>
      <c r="EBW92" s="197"/>
      <c r="EBX92" s="197"/>
      <c r="EBY92" s="197"/>
      <c r="EBZ92" s="197"/>
      <c r="ECA92" s="197"/>
      <c r="ECB92" s="197"/>
      <c r="ECC92" s="197"/>
      <c r="ECD92" s="197"/>
      <c r="ECE92" s="197"/>
      <c r="ECF92" s="197"/>
      <c r="ECG92" s="197"/>
      <c r="ECH92" s="197"/>
      <c r="ECI92" s="197"/>
      <c r="ECJ92" s="197"/>
      <c r="ECK92" s="197"/>
      <c r="ECL92" s="197"/>
      <c r="ECM92" s="197"/>
      <c r="ECN92" s="197"/>
      <c r="ECO92" s="197"/>
      <c r="ECP92" s="197"/>
      <c r="ECQ92" s="197"/>
      <c r="ECR92" s="197"/>
      <c r="ECS92" s="197"/>
      <c r="ECT92" s="197"/>
      <c r="ECU92" s="197"/>
      <c r="ECV92" s="197"/>
      <c r="ECW92" s="197"/>
      <c r="ECX92" s="197"/>
      <c r="ECY92" s="197"/>
      <c r="ECZ92" s="197"/>
      <c r="EDA92" s="197"/>
      <c r="EDB92" s="197"/>
      <c r="EDC92" s="197"/>
      <c r="EDD92" s="197"/>
      <c r="EDE92" s="197"/>
      <c r="EDF92" s="197"/>
      <c r="EDG92" s="197"/>
      <c r="EDH92" s="197"/>
      <c r="EDI92" s="197"/>
      <c r="EDJ92" s="197"/>
      <c r="EDK92" s="197"/>
      <c r="EDL92" s="197"/>
      <c r="EDM92" s="197"/>
      <c r="EDN92" s="197"/>
      <c r="EDO92" s="197"/>
      <c r="EDP92" s="197"/>
      <c r="EDQ92" s="197"/>
      <c r="EDR92" s="197"/>
      <c r="EDS92" s="197"/>
      <c r="EDT92" s="197"/>
      <c r="EDU92" s="197"/>
      <c r="EDV92" s="197"/>
      <c r="EDW92" s="197"/>
      <c r="EDX92" s="197"/>
      <c r="EDY92" s="197"/>
      <c r="EDZ92" s="197"/>
      <c r="EEA92" s="197"/>
      <c r="EEB92" s="197"/>
      <c r="EEC92" s="197"/>
      <c r="EED92" s="197"/>
      <c r="EEE92" s="197"/>
      <c r="EEF92" s="197"/>
      <c r="EEG92" s="197"/>
      <c r="EEH92" s="197"/>
      <c r="EEI92" s="197"/>
      <c r="EEJ92" s="197"/>
      <c r="EEK92" s="197"/>
      <c r="EEL92" s="197"/>
      <c r="EEM92" s="197"/>
      <c r="EEN92" s="197"/>
      <c r="EEO92" s="197"/>
      <c r="EEP92" s="197"/>
      <c r="EEQ92" s="197"/>
      <c r="EER92" s="197"/>
      <c r="EES92" s="197"/>
      <c r="EET92" s="197"/>
      <c r="EEU92" s="197"/>
      <c r="EEV92" s="197"/>
      <c r="EEW92" s="197"/>
      <c r="EEX92" s="197"/>
      <c r="EEY92" s="197"/>
      <c r="EEZ92" s="197"/>
      <c r="EFA92" s="197"/>
      <c r="EFB92" s="197"/>
      <c r="EFC92" s="197"/>
      <c r="EFD92" s="197"/>
      <c r="EFE92" s="197"/>
      <c r="EFF92" s="197"/>
      <c r="EFG92" s="197"/>
      <c r="EFH92" s="197"/>
      <c r="EFI92" s="197"/>
      <c r="EFJ92" s="197"/>
      <c r="EFK92" s="197"/>
      <c r="EFL92" s="197"/>
      <c r="EFM92" s="197"/>
      <c r="EFN92" s="197"/>
      <c r="EFO92" s="197"/>
      <c r="EFP92" s="197"/>
      <c r="EFQ92" s="197"/>
      <c r="EFR92" s="197"/>
      <c r="EFS92" s="197"/>
      <c r="EFT92" s="197"/>
      <c r="EFU92" s="197"/>
      <c r="EFV92" s="197"/>
      <c r="EFW92" s="197"/>
      <c r="EFX92" s="197"/>
      <c r="EFY92" s="197"/>
      <c r="EFZ92" s="197"/>
      <c r="EGA92" s="197"/>
      <c r="EGB92" s="197"/>
      <c r="EGC92" s="197"/>
      <c r="EGD92" s="197"/>
      <c r="EGE92" s="197"/>
      <c r="EGF92" s="197"/>
      <c r="EGG92" s="197"/>
      <c r="EGH92" s="197"/>
      <c r="EGI92" s="197"/>
      <c r="EGJ92" s="197"/>
      <c r="EGK92" s="197"/>
      <c r="EGL92" s="197"/>
      <c r="EGM92" s="197"/>
      <c r="EGN92" s="197"/>
      <c r="EGO92" s="197"/>
      <c r="EGP92" s="197"/>
      <c r="EGQ92" s="197"/>
      <c r="EGR92" s="197"/>
      <c r="EGS92" s="197"/>
      <c r="EGT92" s="197"/>
      <c r="EGU92" s="197"/>
      <c r="EGV92" s="197"/>
      <c r="EGW92" s="197"/>
      <c r="EGX92" s="197"/>
      <c r="EGY92" s="197"/>
      <c r="EGZ92" s="197"/>
      <c r="EHA92" s="197"/>
      <c r="EHB92" s="197"/>
      <c r="EHC92" s="197"/>
      <c r="EHD92" s="197"/>
      <c r="EHE92" s="197"/>
      <c r="EHF92" s="197"/>
      <c r="EHG92" s="197"/>
      <c r="EHH92" s="197"/>
      <c r="EHI92" s="197"/>
      <c r="EHJ92" s="197"/>
      <c r="EHK92" s="197"/>
      <c r="EHL92" s="197"/>
      <c r="EHM92" s="197"/>
      <c r="EHN92" s="197"/>
      <c r="EHO92" s="197"/>
      <c r="EHP92" s="197"/>
      <c r="EHQ92" s="197"/>
      <c r="EHR92" s="197"/>
      <c r="EHS92" s="197"/>
      <c r="EHT92" s="197"/>
      <c r="EHU92" s="197"/>
      <c r="EHV92" s="197"/>
      <c r="EHW92" s="197"/>
      <c r="EHX92" s="197"/>
      <c r="EHY92" s="197"/>
      <c r="EHZ92" s="197"/>
      <c r="EIA92" s="197"/>
      <c r="EIB92" s="197"/>
      <c r="EIC92" s="197"/>
      <c r="EID92" s="197"/>
      <c r="EIE92" s="197"/>
      <c r="EIF92" s="197"/>
      <c r="EIG92" s="197"/>
      <c r="EIH92" s="197"/>
      <c r="EII92" s="197"/>
      <c r="EIJ92" s="197"/>
      <c r="EIK92" s="197"/>
      <c r="EIL92" s="197"/>
      <c r="EIM92" s="197"/>
      <c r="EIN92" s="197"/>
      <c r="EIO92" s="197"/>
      <c r="EIP92" s="197"/>
      <c r="EIQ92" s="197"/>
      <c r="EIR92" s="197"/>
      <c r="EIS92" s="197"/>
      <c r="EIT92" s="197"/>
      <c r="EIU92" s="197"/>
      <c r="EIV92" s="197"/>
      <c r="EIW92" s="197"/>
      <c r="EIX92" s="197"/>
      <c r="EIY92" s="197"/>
      <c r="EIZ92" s="197"/>
      <c r="EJA92" s="197"/>
      <c r="EJB92" s="197"/>
      <c r="EJC92" s="197"/>
      <c r="EJD92" s="197"/>
      <c r="EJE92" s="197"/>
      <c r="EJF92" s="197"/>
      <c r="EJG92" s="197"/>
      <c r="EJH92" s="197"/>
      <c r="EJI92" s="197"/>
      <c r="EJJ92" s="197"/>
      <c r="EJK92" s="197"/>
      <c r="EJL92" s="197"/>
      <c r="EJM92" s="197"/>
      <c r="EJN92" s="197"/>
      <c r="EJO92" s="197"/>
      <c r="EJP92" s="197"/>
      <c r="EJQ92" s="197"/>
      <c r="EJR92" s="197"/>
      <c r="EJS92" s="197"/>
      <c r="EJT92" s="197"/>
      <c r="EJU92" s="197"/>
      <c r="EJV92" s="197"/>
      <c r="EJW92" s="197"/>
      <c r="EJX92" s="197"/>
      <c r="EJY92" s="197"/>
      <c r="EJZ92" s="197"/>
      <c r="EKA92" s="197"/>
      <c r="EKB92" s="197"/>
      <c r="EKC92" s="197"/>
      <c r="EKD92" s="197"/>
      <c r="EKE92" s="197"/>
      <c r="EKF92" s="197"/>
      <c r="EKG92" s="197"/>
      <c r="EKH92" s="197"/>
      <c r="EKI92" s="197"/>
      <c r="EKJ92" s="197"/>
      <c r="EKK92" s="197"/>
      <c r="EKL92" s="197"/>
      <c r="EKM92" s="197"/>
      <c r="EKN92" s="197"/>
      <c r="EKO92" s="197"/>
      <c r="EKP92" s="197"/>
      <c r="EKQ92" s="197"/>
      <c r="EKR92" s="197"/>
      <c r="EKS92" s="197"/>
      <c r="EKT92" s="197"/>
      <c r="EKU92" s="197"/>
      <c r="EKV92" s="197"/>
      <c r="EKW92" s="197"/>
      <c r="EKX92" s="197"/>
      <c r="EKY92" s="197"/>
      <c r="EKZ92" s="197"/>
      <c r="ELA92" s="197"/>
      <c r="ELB92" s="197"/>
      <c r="ELC92" s="197"/>
      <c r="ELD92" s="197"/>
      <c r="ELE92" s="197"/>
      <c r="ELF92" s="197"/>
      <c r="ELG92" s="197"/>
      <c r="ELH92" s="197"/>
      <c r="ELI92" s="197"/>
      <c r="ELJ92" s="197"/>
      <c r="ELK92" s="197"/>
      <c r="ELL92" s="197"/>
      <c r="ELM92" s="197"/>
      <c r="ELN92" s="197"/>
      <c r="ELO92" s="197"/>
      <c r="ELP92" s="197"/>
      <c r="ELQ92" s="197"/>
      <c r="ELR92" s="197"/>
      <c r="ELS92" s="197"/>
      <c r="ELT92" s="197"/>
      <c r="ELU92" s="197"/>
      <c r="ELV92" s="197"/>
      <c r="ELW92" s="197"/>
      <c r="ELX92" s="197"/>
      <c r="ELY92" s="197"/>
      <c r="ELZ92" s="197"/>
      <c r="EMA92" s="197"/>
      <c r="EMB92" s="197"/>
      <c r="EMC92" s="197"/>
      <c r="EMD92" s="197"/>
      <c r="EME92" s="197"/>
      <c r="EMF92" s="197"/>
      <c r="EMG92" s="197"/>
      <c r="EMH92" s="197"/>
      <c r="EMI92" s="197"/>
      <c r="EMJ92" s="197"/>
      <c r="EMK92" s="197"/>
      <c r="EML92" s="197"/>
      <c r="EMM92" s="197"/>
      <c r="EMN92" s="197"/>
      <c r="EMO92" s="197"/>
      <c r="EMP92" s="197"/>
      <c r="EMQ92" s="197"/>
      <c r="EMR92" s="197"/>
      <c r="EMS92" s="197"/>
      <c r="EMT92" s="197"/>
      <c r="EMU92" s="197"/>
      <c r="EMV92" s="197"/>
      <c r="EMW92" s="197"/>
      <c r="EMX92" s="197"/>
      <c r="EMY92" s="197"/>
      <c r="EMZ92" s="197"/>
      <c r="ENA92" s="197"/>
      <c r="ENB92" s="197"/>
      <c r="ENC92" s="197"/>
      <c r="END92" s="197"/>
      <c r="ENE92" s="197"/>
      <c r="ENF92" s="197"/>
      <c r="ENG92" s="197"/>
      <c r="ENH92" s="197"/>
      <c r="ENI92" s="197"/>
      <c r="ENJ92" s="197"/>
      <c r="ENK92" s="197"/>
      <c r="ENL92" s="197"/>
      <c r="ENM92" s="197"/>
      <c r="ENN92" s="197"/>
      <c r="ENO92" s="197"/>
      <c r="ENP92" s="197"/>
      <c r="ENQ92" s="197"/>
      <c r="ENR92" s="197"/>
      <c r="ENS92" s="197"/>
      <c r="ENT92" s="197"/>
      <c r="ENU92" s="197"/>
      <c r="ENV92" s="197"/>
      <c r="ENW92" s="197"/>
      <c r="ENX92" s="197"/>
      <c r="ENY92" s="197"/>
      <c r="ENZ92" s="197"/>
      <c r="EOA92" s="197"/>
      <c r="EOB92" s="197"/>
      <c r="EOC92" s="197"/>
      <c r="EOD92" s="197"/>
      <c r="EOE92" s="197"/>
      <c r="EOF92" s="197"/>
      <c r="EOG92" s="197"/>
      <c r="EOH92" s="197"/>
      <c r="EOI92" s="197"/>
      <c r="EOJ92" s="197"/>
      <c r="EOK92" s="197"/>
      <c r="EOL92" s="197"/>
      <c r="EOM92" s="197"/>
      <c r="EON92" s="197"/>
      <c r="EOO92" s="197"/>
      <c r="EOP92" s="197"/>
      <c r="EOQ92" s="197"/>
      <c r="EOR92" s="197"/>
      <c r="EOS92" s="197"/>
      <c r="EOT92" s="197"/>
      <c r="EOU92" s="197"/>
      <c r="EOV92" s="197"/>
      <c r="EOW92" s="197"/>
      <c r="EOX92" s="197"/>
      <c r="EOY92" s="197"/>
      <c r="EOZ92" s="197"/>
      <c r="EPA92" s="197"/>
      <c r="EPB92" s="197"/>
      <c r="EPC92" s="197"/>
      <c r="EPD92" s="197"/>
      <c r="EPE92" s="197"/>
      <c r="EPF92" s="197"/>
      <c r="EPG92" s="197"/>
      <c r="EPH92" s="197"/>
      <c r="EPI92" s="197"/>
      <c r="EPJ92" s="197"/>
      <c r="EPK92" s="197"/>
      <c r="EPL92" s="197"/>
      <c r="EPM92" s="197"/>
      <c r="EPN92" s="197"/>
      <c r="EPO92" s="197"/>
      <c r="EPP92" s="197"/>
      <c r="EPQ92" s="197"/>
      <c r="EPR92" s="197"/>
      <c r="EPS92" s="197"/>
      <c r="EPT92" s="197"/>
      <c r="EPU92" s="197"/>
      <c r="EPV92" s="197"/>
      <c r="EPW92" s="197"/>
      <c r="EPX92" s="197"/>
      <c r="EPY92" s="197"/>
      <c r="EPZ92" s="197"/>
      <c r="EQA92" s="197"/>
      <c r="EQB92" s="197"/>
      <c r="EQC92" s="197"/>
      <c r="EQD92" s="197"/>
      <c r="EQE92" s="197"/>
      <c r="EQF92" s="197"/>
      <c r="EQG92" s="197"/>
      <c r="EQH92" s="197"/>
      <c r="EQI92" s="197"/>
      <c r="EQJ92" s="197"/>
      <c r="EQK92" s="197"/>
      <c r="EQL92" s="197"/>
      <c r="EQM92" s="197"/>
      <c r="EQN92" s="197"/>
      <c r="EQO92" s="197"/>
      <c r="EQP92" s="197"/>
      <c r="EQQ92" s="197"/>
      <c r="EQR92" s="197"/>
      <c r="EQS92" s="197"/>
      <c r="EQT92" s="197"/>
      <c r="EQU92" s="197"/>
      <c r="EQV92" s="197"/>
      <c r="EQW92" s="197"/>
      <c r="EQX92" s="197"/>
      <c r="EQY92" s="197"/>
      <c r="EQZ92" s="197"/>
      <c r="ERA92" s="197"/>
      <c r="ERB92" s="197"/>
      <c r="ERC92" s="197"/>
      <c r="ERD92" s="197"/>
      <c r="ERE92" s="197"/>
      <c r="ERF92" s="197"/>
      <c r="ERG92" s="197"/>
      <c r="ERH92" s="197"/>
      <c r="ERI92" s="197"/>
      <c r="ERJ92" s="197"/>
      <c r="ERK92" s="197"/>
      <c r="ERL92" s="197"/>
      <c r="ERM92" s="197"/>
      <c r="ERN92" s="197"/>
      <c r="ERO92" s="197"/>
      <c r="ERP92" s="197"/>
      <c r="ERQ92" s="197"/>
      <c r="ERR92" s="197"/>
      <c r="ERS92" s="197"/>
      <c r="ERT92" s="197"/>
      <c r="ERU92" s="197"/>
      <c r="ERV92" s="197"/>
      <c r="ERW92" s="197"/>
      <c r="ERX92" s="197"/>
      <c r="ERY92" s="197"/>
      <c r="ERZ92" s="197"/>
      <c r="ESA92" s="197"/>
      <c r="ESB92" s="197"/>
      <c r="ESC92" s="197"/>
      <c r="ESD92" s="197"/>
      <c r="ESE92" s="197"/>
      <c r="ESF92" s="197"/>
      <c r="ESG92" s="197"/>
      <c r="ESH92" s="197"/>
      <c r="ESI92" s="197"/>
      <c r="ESJ92" s="197"/>
      <c r="ESK92" s="197"/>
      <c r="ESL92" s="197"/>
      <c r="ESM92" s="197"/>
      <c r="ESN92" s="197"/>
      <c r="ESO92" s="197"/>
      <c r="ESP92" s="197"/>
      <c r="ESQ92" s="197"/>
      <c r="ESR92" s="197"/>
      <c r="ESS92" s="197"/>
      <c r="EST92" s="197"/>
      <c r="ESU92" s="197"/>
      <c r="ESV92" s="197"/>
      <c r="ESW92" s="197"/>
      <c r="ESX92" s="197"/>
      <c r="ESY92" s="197"/>
      <c r="ESZ92" s="197"/>
      <c r="ETA92" s="197"/>
      <c r="ETB92" s="197"/>
      <c r="ETC92" s="197"/>
      <c r="ETD92" s="197"/>
      <c r="ETE92" s="197"/>
      <c r="ETF92" s="197"/>
      <c r="ETG92" s="197"/>
      <c r="ETH92" s="197"/>
      <c r="ETI92" s="197"/>
      <c r="ETJ92" s="197"/>
      <c r="ETK92" s="197"/>
      <c r="ETL92" s="197"/>
      <c r="ETM92" s="197"/>
      <c r="ETN92" s="197"/>
      <c r="ETO92" s="197"/>
      <c r="ETP92" s="197"/>
      <c r="ETQ92" s="197"/>
      <c r="ETR92" s="197"/>
      <c r="ETS92" s="197"/>
      <c r="ETT92" s="197"/>
      <c r="ETU92" s="197"/>
      <c r="ETV92" s="197"/>
      <c r="ETW92" s="197"/>
      <c r="ETX92" s="197"/>
      <c r="ETY92" s="197"/>
      <c r="ETZ92" s="197"/>
      <c r="EUA92" s="197"/>
      <c r="EUB92" s="197"/>
      <c r="EUC92" s="197"/>
      <c r="EUD92" s="197"/>
      <c r="EUE92" s="197"/>
      <c r="EUF92" s="197"/>
      <c r="EUG92" s="197"/>
      <c r="EUH92" s="197"/>
      <c r="EUI92" s="197"/>
      <c r="EUJ92" s="197"/>
      <c r="EUK92" s="197"/>
      <c r="EUL92" s="197"/>
      <c r="EUM92" s="197"/>
      <c r="EUN92" s="197"/>
      <c r="EUO92" s="197"/>
      <c r="EUP92" s="197"/>
      <c r="EUQ92" s="197"/>
      <c r="EUR92" s="197"/>
      <c r="EUS92" s="197"/>
      <c r="EUT92" s="197"/>
      <c r="EUU92" s="197"/>
      <c r="EUV92" s="197"/>
      <c r="EUW92" s="197"/>
      <c r="EUX92" s="197"/>
      <c r="EUY92" s="197"/>
      <c r="EUZ92" s="197"/>
      <c r="EVA92" s="197"/>
      <c r="EVB92" s="197"/>
      <c r="EVC92" s="197"/>
      <c r="EVD92" s="197"/>
      <c r="EVE92" s="197"/>
      <c r="EVF92" s="197"/>
      <c r="EVG92" s="197"/>
      <c r="EVH92" s="197"/>
      <c r="EVI92" s="197"/>
      <c r="EVJ92" s="197"/>
      <c r="EVK92" s="197"/>
      <c r="EVL92" s="197"/>
      <c r="EVM92" s="197"/>
      <c r="EVN92" s="197"/>
      <c r="EVO92" s="197"/>
      <c r="EVP92" s="197"/>
      <c r="EVQ92" s="197"/>
      <c r="EVR92" s="197"/>
      <c r="EVS92" s="197"/>
      <c r="EVT92" s="197"/>
      <c r="EVU92" s="197"/>
      <c r="EVV92" s="197"/>
      <c r="EVW92" s="197"/>
      <c r="EVX92" s="197"/>
      <c r="EVY92" s="197"/>
      <c r="EVZ92" s="197"/>
      <c r="EWA92" s="197"/>
      <c r="EWB92" s="197"/>
      <c r="EWC92" s="197"/>
      <c r="EWD92" s="197"/>
      <c r="EWE92" s="197"/>
      <c r="EWF92" s="197"/>
      <c r="EWG92" s="197"/>
      <c r="EWH92" s="197"/>
      <c r="EWI92" s="197"/>
      <c r="EWJ92" s="197"/>
      <c r="EWK92" s="197"/>
      <c r="EWL92" s="197"/>
      <c r="EWM92" s="197"/>
      <c r="EWN92" s="197"/>
      <c r="EWO92" s="197"/>
      <c r="EWP92" s="197"/>
      <c r="EWQ92" s="197"/>
      <c r="EWR92" s="197"/>
      <c r="EWS92" s="197"/>
      <c r="EWT92" s="197"/>
      <c r="EWU92" s="197"/>
      <c r="EWV92" s="197"/>
      <c r="EWW92" s="197"/>
      <c r="EWX92" s="197"/>
      <c r="EWY92" s="197"/>
      <c r="EWZ92" s="197"/>
      <c r="EXA92" s="197"/>
      <c r="EXB92" s="197"/>
      <c r="EXC92" s="197"/>
      <c r="EXD92" s="197"/>
      <c r="EXE92" s="197"/>
      <c r="EXF92" s="197"/>
      <c r="EXG92" s="197"/>
      <c r="EXH92" s="197"/>
      <c r="EXI92" s="197"/>
      <c r="EXJ92" s="197"/>
      <c r="EXK92" s="197"/>
      <c r="EXL92" s="197"/>
      <c r="EXM92" s="197"/>
      <c r="EXN92" s="197"/>
      <c r="EXO92" s="197"/>
      <c r="EXP92" s="197"/>
      <c r="EXQ92" s="197"/>
      <c r="EXR92" s="197"/>
      <c r="EXS92" s="197"/>
      <c r="EXT92" s="197"/>
      <c r="EXU92" s="197"/>
      <c r="EXV92" s="197"/>
      <c r="EXW92" s="197"/>
      <c r="EXX92" s="197"/>
      <c r="EXY92" s="197"/>
      <c r="EXZ92" s="197"/>
      <c r="EYA92" s="197"/>
      <c r="EYB92" s="197"/>
      <c r="EYC92" s="197"/>
      <c r="EYD92" s="197"/>
      <c r="EYE92" s="197"/>
      <c r="EYF92" s="197"/>
      <c r="EYG92" s="197"/>
      <c r="EYH92" s="197"/>
      <c r="EYI92" s="197"/>
      <c r="EYJ92" s="197"/>
      <c r="EYK92" s="197"/>
      <c r="EYL92" s="197"/>
      <c r="EYM92" s="197"/>
      <c r="EYN92" s="197"/>
      <c r="EYO92" s="197"/>
      <c r="EYP92" s="197"/>
      <c r="EYQ92" s="197"/>
      <c r="EYR92" s="197"/>
      <c r="EYS92" s="197"/>
      <c r="EYT92" s="197"/>
      <c r="EYU92" s="197"/>
      <c r="EYV92" s="197"/>
      <c r="EYW92" s="197"/>
      <c r="EYX92" s="197"/>
      <c r="EYY92" s="197"/>
      <c r="EYZ92" s="197"/>
      <c r="EZA92" s="197"/>
      <c r="EZB92" s="197"/>
      <c r="EZC92" s="197"/>
      <c r="EZD92" s="197"/>
      <c r="EZE92" s="197"/>
      <c r="EZF92" s="197"/>
      <c r="EZG92" s="197"/>
      <c r="EZH92" s="197"/>
      <c r="EZI92" s="197"/>
      <c r="EZJ92" s="197"/>
      <c r="EZK92" s="197"/>
      <c r="EZL92" s="197"/>
      <c r="EZM92" s="197"/>
      <c r="EZN92" s="197"/>
      <c r="EZO92" s="197"/>
      <c r="EZP92" s="197"/>
      <c r="EZQ92" s="197"/>
      <c r="EZR92" s="197"/>
      <c r="EZS92" s="197"/>
      <c r="EZT92" s="197"/>
      <c r="EZU92" s="197"/>
      <c r="EZV92" s="197"/>
      <c r="EZW92" s="197"/>
      <c r="EZX92" s="197"/>
      <c r="EZY92" s="197"/>
      <c r="EZZ92" s="197"/>
      <c r="FAA92" s="197"/>
      <c r="FAB92" s="197"/>
      <c r="FAC92" s="197"/>
      <c r="FAD92" s="197"/>
      <c r="FAE92" s="197"/>
      <c r="FAF92" s="197"/>
      <c r="FAG92" s="197"/>
      <c r="FAH92" s="197"/>
      <c r="FAI92" s="197"/>
      <c r="FAJ92" s="197"/>
      <c r="FAK92" s="197"/>
      <c r="FAL92" s="197"/>
      <c r="FAM92" s="197"/>
      <c r="FAN92" s="197"/>
      <c r="FAO92" s="197"/>
      <c r="FAP92" s="197"/>
      <c r="FAQ92" s="197"/>
      <c r="FAR92" s="197"/>
      <c r="FAS92" s="197"/>
      <c r="FAT92" s="197"/>
      <c r="FAU92" s="197"/>
      <c r="FAV92" s="197"/>
      <c r="FAW92" s="197"/>
      <c r="FAX92" s="197"/>
      <c r="FAY92" s="197"/>
      <c r="FAZ92" s="197"/>
      <c r="FBA92" s="197"/>
      <c r="FBB92" s="197"/>
      <c r="FBC92" s="197"/>
      <c r="FBD92" s="197"/>
      <c r="FBE92" s="197"/>
      <c r="FBF92" s="197"/>
      <c r="FBG92" s="197"/>
      <c r="FBH92" s="197"/>
      <c r="FBI92" s="197"/>
      <c r="FBJ92" s="197"/>
      <c r="FBK92" s="197"/>
      <c r="FBL92" s="197"/>
      <c r="FBM92" s="197"/>
      <c r="FBN92" s="197"/>
      <c r="FBO92" s="197"/>
      <c r="FBP92" s="197"/>
      <c r="FBQ92" s="197"/>
      <c r="FBR92" s="197"/>
      <c r="FBS92" s="197"/>
      <c r="FBT92" s="197"/>
      <c r="FBU92" s="197"/>
      <c r="FBV92" s="197"/>
      <c r="FBW92" s="197"/>
      <c r="FBX92" s="197"/>
      <c r="FBY92" s="197"/>
      <c r="FBZ92" s="197"/>
      <c r="FCA92" s="197"/>
      <c r="FCB92" s="197"/>
      <c r="FCC92" s="197"/>
      <c r="FCD92" s="197"/>
      <c r="FCE92" s="197"/>
      <c r="FCF92" s="197"/>
      <c r="FCG92" s="197"/>
      <c r="FCH92" s="197"/>
      <c r="FCI92" s="197"/>
      <c r="FCJ92" s="197"/>
      <c r="FCK92" s="197"/>
      <c r="FCL92" s="197"/>
      <c r="FCM92" s="197"/>
      <c r="FCN92" s="197"/>
      <c r="FCO92" s="197"/>
      <c r="FCP92" s="197"/>
      <c r="FCQ92" s="197"/>
      <c r="FCR92" s="197"/>
      <c r="FCS92" s="197"/>
      <c r="FCT92" s="197"/>
      <c r="FCU92" s="197"/>
      <c r="FCV92" s="197"/>
      <c r="FCW92" s="197"/>
      <c r="FCX92" s="197"/>
      <c r="FCY92" s="197"/>
      <c r="FCZ92" s="197"/>
      <c r="FDA92" s="197"/>
      <c r="FDB92" s="197"/>
      <c r="FDC92" s="197"/>
      <c r="FDD92" s="197"/>
      <c r="FDE92" s="197"/>
      <c r="FDF92" s="197"/>
      <c r="FDG92" s="197"/>
      <c r="FDH92" s="197"/>
      <c r="FDI92" s="197"/>
      <c r="FDJ92" s="197"/>
      <c r="FDK92" s="197"/>
      <c r="FDL92" s="197"/>
      <c r="FDM92" s="197"/>
      <c r="FDN92" s="197"/>
      <c r="FDO92" s="197"/>
      <c r="FDP92" s="197"/>
      <c r="FDQ92" s="197"/>
      <c r="FDR92" s="197"/>
      <c r="FDS92" s="197"/>
      <c r="FDT92" s="197"/>
      <c r="FDU92" s="197"/>
      <c r="FDV92" s="197"/>
      <c r="FDW92" s="197"/>
      <c r="FDX92" s="197"/>
      <c r="FDY92" s="197"/>
      <c r="FDZ92" s="197"/>
      <c r="FEA92" s="197"/>
      <c r="FEB92" s="197"/>
      <c r="FEC92" s="197"/>
      <c r="FED92" s="197"/>
      <c r="FEE92" s="197"/>
      <c r="FEF92" s="197"/>
      <c r="FEG92" s="197"/>
      <c r="FEH92" s="197"/>
      <c r="FEI92" s="197"/>
      <c r="FEJ92" s="197"/>
      <c r="FEK92" s="197"/>
      <c r="FEL92" s="197"/>
      <c r="FEM92" s="197"/>
      <c r="FEN92" s="197"/>
      <c r="FEO92" s="197"/>
      <c r="FEP92" s="197"/>
      <c r="FEQ92" s="197"/>
      <c r="FER92" s="197"/>
      <c r="FES92" s="197"/>
      <c r="FET92" s="197"/>
      <c r="FEU92" s="197"/>
      <c r="FEV92" s="197"/>
      <c r="FEW92" s="197"/>
      <c r="FEX92" s="197"/>
      <c r="FEY92" s="197"/>
      <c r="FEZ92" s="197"/>
      <c r="FFA92" s="197"/>
      <c r="FFB92" s="197"/>
      <c r="FFC92" s="197"/>
      <c r="FFD92" s="197"/>
      <c r="FFE92" s="197"/>
      <c r="FFF92" s="197"/>
      <c r="FFG92" s="197"/>
      <c r="FFH92" s="197"/>
      <c r="FFI92" s="197"/>
      <c r="FFJ92" s="197"/>
      <c r="FFK92" s="197"/>
      <c r="FFL92" s="197"/>
      <c r="FFM92" s="197"/>
      <c r="FFN92" s="197"/>
      <c r="FFO92" s="197"/>
      <c r="FFP92" s="197"/>
      <c r="FFQ92" s="197"/>
      <c r="FFR92" s="197"/>
      <c r="FFS92" s="197"/>
      <c r="FFT92" s="197"/>
      <c r="FFU92" s="197"/>
      <c r="FFV92" s="197"/>
      <c r="FFW92" s="197"/>
      <c r="FFX92" s="197"/>
      <c r="FFY92" s="197"/>
      <c r="FFZ92" s="197"/>
      <c r="FGA92" s="197"/>
      <c r="FGB92" s="197"/>
      <c r="FGC92" s="197"/>
      <c r="FGD92" s="197"/>
      <c r="FGE92" s="197"/>
      <c r="FGF92" s="197"/>
      <c r="FGG92" s="197"/>
      <c r="FGH92" s="197"/>
      <c r="FGI92" s="197"/>
      <c r="FGJ92" s="197"/>
      <c r="FGK92" s="197"/>
      <c r="FGL92" s="197"/>
      <c r="FGM92" s="197"/>
      <c r="FGN92" s="197"/>
      <c r="FGO92" s="197"/>
      <c r="FGP92" s="197"/>
      <c r="FGQ92" s="197"/>
      <c r="FGR92" s="197"/>
      <c r="FGS92" s="197"/>
      <c r="FGT92" s="197"/>
      <c r="FGU92" s="197"/>
      <c r="FGV92" s="197"/>
      <c r="FGW92" s="197"/>
      <c r="FGX92" s="197"/>
      <c r="FGY92" s="197"/>
      <c r="FGZ92" s="197"/>
      <c r="FHA92" s="197"/>
      <c r="FHB92" s="197"/>
      <c r="FHC92" s="197"/>
      <c r="FHD92" s="197"/>
      <c r="FHE92" s="197"/>
      <c r="FHF92" s="197"/>
      <c r="FHG92" s="197"/>
      <c r="FHH92" s="197"/>
      <c r="FHI92" s="197"/>
      <c r="FHJ92" s="197"/>
      <c r="FHK92" s="197"/>
      <c r="FHL92" s="197"/>
      <c r="FHM92" s="197"/>
      <c r="FHN92" s="197"/>
      <c r="FHO92" s="197"/>
      <c r="FHP92" s="197"/>
      <c r="FHQ92" s="197"/>
      <c r="FHR92" s="197"/>
      <c r="FHS92" s="197"/>
      <c r="FHT92" s="197"/>
      <c r="FHU92" s="197"/>
      <c r="FHV92" s="197"/>
      <c r="FHW92" s="197"/>
      <c r="FHX92" s="197"/>
      <c r="FHY92" s="197"/>
      <c r="FHZ92" s="197"/>
      <c r="FIA92" s="197"/>
      <c r="FIB92" s="197"/>
      <c r="FIC92" s="197"/>
      <c r="FID92" s="197"/>
      <c r="FIE92" s="197"/>
      <c r="FIF92" s="197"/>
      <c r="FIG92" s="197"/>
      <c r="FIH92" s="197"/>
      <c r="FII92" s="197"/>
      <c r="FIJ92" s="197"/>
      <c r="FIK92" s="197"/>
      <c r="FIL92" s="197"/>
      <c r="FIM92" s="197"/>
      <c r="FIN92" s="197"/>
      <c r="FIO92" s="197"/>
      <c r="FIP92" s="197"/>
      <c r="FIQ92" s="197"/>
      <c r="FIR92" s="197"/>
      <c r="FIS92" s="197"/>
      <c r="FIT92" s="197"/>
      <c r="FIU92" s="197"/>
      <c r="FIV92" s="197"/>
      <c r="FIW92" s="197"/>
      <c r="FIX92" s="197"/>
      <c r="FIY92" s="197"/>
      <c r="FIZ92" s="197"/>
      <c r="FJA92" s="197"/>
      <c r="FJB92" s="197"/>
      <c r="FJC92" s="197"/>
      <c r="FJD92" s="197"/>
      <c r="FJE92" s="197"/>
      <c r="FJF92" s="197"/>
      <c r="FJG92" s="197"/>
      <c r="FJH92" s="197"/>
      <c r="FJI92" s="197"/>
      <c r="FJJ92" s="197"/>
      <c r="FJK92" s="197"/>
      <c r="FJL92" s="197"/>
      <c r="FJM92" s="197"/>
      <c r="FJN92" s="197"/>
      <c r="FJO92" s="197"/>
      <c r="FJP92" s="197"/>
      <c r="FJQ92" s="197"/>
      <c r="FJR92" s="197"/>
      <c r="FJS92" s="197"/>
      <c r="FJT92" s="197"/>
      <c r="FJU92" s="197"/>
      <c r="FJV92" s="197"/>
      <c r="FJW92" s="197"/>
      <c r="FJX92" s="197"/>
      <c r="FJY92" s="197"/>
      <c r="FJZ92" s="197"/>
      <c r="FKA92" s="197"/>
      <c r="FKB92" s="197"/>
      <c r="FKC92" s="197"/>
      <c r="FKD92" s="197"/>
      <c r="FKE92" s="197"/>
      <c r="FKF92" s="197"/>
      <c r="FKG92" s="197"/>
      <c r="FKH92" s="197"/>
      <c r="FKI92" s="197"/>
      <c r="FKJ92" s="197"/>
      <c r="FKK92" s="197"/>
      <c r="FKL92" s="197"/>
      <c r="FKM92" s="197"/>
      <c r="FKN92" s="197"/>
      <c r="FKO92" s="197"/>
      <c r="FKP92" s="197"/>
      <c r="FKQ92" s="197"/>
      <c r="FKR92" s="197"/>
      <c r="FKS92" s="197"/>
      <c r="FKT92" s="197"/>
      <c r="FKU92" s="197"/>
      <c r="FKV92" s="197"/>
      <c r="FKW92" s="197"/>
      <c r="FKX92" s="197"/>
      <c r="FKY92" s="197"/>
      <c r="FKZ92" s="197"/>
      <c r="FLA92" s="197"/>
      <c r="FLB92" s="197"/>
      <c r="FLC92" s="197"/>
      <c r="FLD92" s="197"/>
      <c r="FLE92" s="197"/>
      <c r="FLF92" s="197"/>
      <c r="FLG92" s="197"/>
      <c r="FLH92" s="197"/>
      <c r="FLI92" s="197"/>
      <c r="FLJ92" s="197"/>
      <c r="FLK92" s="197"/>
      <c r="FLL92" s="197"/>
      <c r="FLM92" s="197"/>
      <c r="FLN92" s="197"/>
      <c r="FLO92" s="197"/>
      <c r="FLP92" s="197"/>
      <c r="FLQ92" s="197"/>
      <c r="FLR92" s="197"/>
      <c r="FLS92" s="197"/>
      <c r="FLT92" s="197"/>
      <c r="FLU92" s="197"/>
      <c r="FLV92" s="197"/>
      <c r="FLW92" s="197"/>
      <c r="FLX92" s="197"/>
      <c r="FLY92" s="197"/>
      <c r="FLZ92" s="197"/>
      <c r="FMA92" s="197"/>
      <c r="FMB92" s="197"/>
      <c r="FMC92" s="197"/>
      <c r="FMD92" s="197"/>
      <c r="FME92" s="197"/>
      <c r="FMF92" s="197"/>
      <c r="FMG92" s="197"/>
      <c r="FMH92" s="197"/>
      <c r="FMI92" s="197"/>
      <c r="FMJ92" s="197"/>
      <c r="FMK92" s="197"/>
      <c r="FML92" s="197"/>
      <c r="FMM92" s="197"/>
      <c r="FMN92" s="197"/>
      <c r="FMO92" s="197"/>
      <c r="FMP92" s="197"/>
      <c r="FMQ92" s="197"/>
      <c r="FMR92" s="197"/>
      <c r="FMS92" s="197"/>
      <c r="FMT92" s="197"/>
      <c r="FMU92" s="197"/>
      <c r="FMV92" s="197"/>
      <c r="FMW92" s="197"/>
      <c r="FMX92" s="197"/>
      <c r="FMY92" s="197"/>
      <c r="FMZ92" s="197"/>
      <c r="FNA92" s="197"/>
      <c r="FNB92" s="197"/>
      <c r="FNC92" s="197"/>
      <c r="FND92" s="197"/>
      <c r="FNE92" s="197"/>
      <c r="FNF92" s="197"/>
      <c r="FNG92" s="197"/>
      <c r="FNH92" s="197"/>
      <c r="FNI92" s="197"/>
      <c r="FNJ92" s="197"/>
      <c r="FNK92" s="197"/>
      <c r="FNL92" s="197"/>
      <c r="FNM92" s="197"/>
      <c r="FNN92" s="197"/>
      <c r="FNO92" s="197"/>
      <c r="FNP92" s="197"/>
      <c r="FNQ92" s="197"/>
      <c r="FNR92" s="197"/>
      <c r="FNS92" s="197"/>
      <c r="FNT92" s="197"/>
      <c r="FNU92" s="197"/>
      <c r="FNV92" s="197"/>
      <c r="FNW92" s="197"/>
      <c r="FNX92" s="197"/>
      <c r="FNY92" s="197"/>
      <c r="FNZ92" s="197"/>
      <c r="FOA92" s="197"/>
      <c r="FOB92" s="197"/>
      <c r="FOC92" s="197"/>
      <c r="FOD92" s="197"/>
      <c r="FOE92" s="197"/>
      <c r="FOF92" s="197"/>
      <c r="FOG92" s="197"/>
      <c r="FOH92" s="197"/>
      <c r="FOI92" s="197"/>
      <c r="FOJ92" s="197"/>
      <c r="FOK92" s="197"/>
      <c r="FOL92" s="197"/>
      <c r="FOM92" s="197"/>
      <c r="FON92" s="197"/>
      <c r="FOO92" s="197"/>
      <c r="FOP92" s="197"/>
      <c r="FOQ92" s="197"/>
      <c r="FOR92" s="197"/>
      <c r="FOS92" s="197"/>
      <c r="FOT92" s="197"/>
      <c r="FOU92" s="197"/>
      <c r="FOV92" s="197"/>
      <c r="FOW92" s="197"/>
      <c r="FOX92" s="197"/>
      <c r="FOY92" s="197"/>
      <c r="FOZ92" s="197"/>
      <c r="FPA92" s="197"/>
      <c r="FPB92" s="197"/>
      <c r="FPC92" s="197"/>
      <c r="FPD92" s="197"/>
      <c r="FPE92" s="197"/>
      <c r="FPF92" s="197"/>
      <c r="FPG92" s="197"/>
      <c r="FPH92" s="197"/>
      <c r="FPI92" s="197"/>
      <c r="FPJ92" s="197"/>
      <c r="FPK92" s="197"/>
      <c r="FPL92" s="197"/>
      <c r="FPM92" s="197"/>
      <c r="FPN92" s="197"/>
      <c r="FPO92" s="197"/>
      <c r="FPP92" s="197"/>
      <c r="FPQ92" s="197"/>
      <c r="FPR92" s="197"/>
      <c r="FPS92" s="197"/>
      <c r="FPT92" s="197"/>
      <c r="FPU92" s="197"/>
      <c r="FPV92" s="197"/>
      <c r="FPW92" s="197"/>
      <c r="FPX92" s="197"/>
      <c r="FPY92" s="197"/>
      <c r="FPZ92" s="197"/>
      <c r="FQA92" s="197"/>
      <c r="FQB92" s="197"/>
      <c r="FQC92" s="197"/>
      <c r="FQD92" s="197"/>
      <c r="FQE92" s="197"/>
      <c r="FQF92" s="197"/>
      <c r="FQG92" s="197"/>
      <c r="FQH92" s="197"/>
      <c r="FQI92" s="197"/>
      <c r="FQJ92" s="197"/>
      <c r="FQK92" s="197"/>
      <c r="FQL92" s="197"/>
      <c r="FQM92" s="197"/>
      <c r="FQN92" s="197"/>
      <c r="FQO92" s="197"/>
      <c r="FQP92" s="197"/>
      <c r="FQQ92" s="197"/>
      <c r="FQR92" s="197"/>
      <c r="FQS92" s="197"/>
      <c r="FQT92" s="197"/>
      <c r="FQU92" s="197"/>
      <c r="FQV92" s="197"/>
      <c r="FQW92" s="197"/>
      <c r="FQX92" s="197"/>
      <c r="FQY92" s="197"/>
      <c r="FQZ92" s="197"/>
      <c r="FRA92" s="197"/>
      <c r="FRB92" s="197"/>
      <c r="FRC92" s="197"/>
      <c r="FRD92" s="197"/>
      <c r="FRE92" s="197"/>
      <c r="FRF92" s="197"/>
      <c r="FRG92" s="197"/>
      <c r="FRH92" s="197"/>
      <c r="FRI92" s="197"/>
      <c r="FRJ92" s="197"/>
      <c r="FRK92" s="197"/>
      <c r="FRL92" s="197"/>
      <c r="FRM92" s="197"/>
      <c r="FRN92" s="197"/>
      <c r="FRO92" s="197"/>
      <c r="FRP92" s="197"/>
      <c r="FRQ92" s="197"/>
      <c r="FRR92" s="197"/>
      <c r="FRS92" s="197"/>
      <c r="FRT92" s="197"/>
      <c r="FRU92" s="197"/>
      <c r="FRV92" s="197"/>
      <c r="FRW92" s="197"/>
      <c r="FRX92" s="197"/>
      <c r="FRY92" s="197"/>
      <c r="FRZ92" s="197"/>
      <c r="FSA92" s="197"/>
      <c r="FSB92" s="197"/>
      <c r="FSC92" s="197"/>
      <c r="FSD92" s="197"/>
      <c r="FSE92" s="197"/>
      <c r="FSF92" s="197"/>
      <c r="FSG92" s="197"/>
      <c r="FSH92" s="197"/>
      <c r="FSI92" s="197"/>
      <c r="FSJ92" s="197"/>
      <c r="FSK92" s="197"/>
      <c r="FSL92" s="197"/>
      <c r="FSM92" s="197"/>
      <c r="FSN92" s="197"/>
      <c r="FSO92" s="197"/>
      <c r="FSP92" s="197"/>
      <c r="FSQ92" s="197"/>
      <c r="FSR92" s="197"/>
      <c r="FSS92" s="197"/>
      <c r="FST92" s="197"/>
      <c r="FSU92" s="197"/>
      <c r="FSV92" s="197"/>
      <c r="FSW92" s="197"/>
      <c r="FSX92" s="197"/>
      <c r="FSY92" s="197"/>
      <c r="FSZ92" s="197"/>
      <c r="FTA92" s="197"/>
      <c r="FTB92" s="197"/>
      <c r="FTC92" s="197"/>
      <c r="FTD92" s="197"/>
      <c r="FTE92" s="197"/>
      <c r="FTF92" s="197"/>
      <c r="FTG92" s="197"/>
      <c r="FTH92" s="197"/>
      <c r="FTI92" s="197"/>
      <c r="FTJ92" s="197"/>
      <c r="FTK92" s="197"/>
      <c r="FTL92" s="197"/>
      <c r="FTM92" s="197"/>
      <c r="FTN92" s="197"/>
      <c r="FTO92" s="197"/>
      <c r="FTP92" s="197"/>
      <c r="FTQ92" s="197"/>
      <c r="FTR92" s="197"/>
      <c r="FTS92" s="197"/>
      <c r="FTT92" s="197"/>
      <c r="FTU92" s="197"/>
      <c r="FTV92" s="197"/>
      <c r="FTW92" s="197"/>
      <c r="FTX92" s="197"/>
      <c r="FTY92" s="197"/>
      <c r="FTZ92" s="197"/>
      <c r="FUA92" s="197"/>
      <c r="FUB92" s="197"/>
      <c r="FUC92" s="197"/>
      <c r="FUD92" s="197"/>
      <c r="FUE92" s="197"/>
      <c r="FUF92" s="197"/>
      <c r="FUG92" s="197"/>
      <c r="FUH92" s="197"/>
      <c r="FUI92" s="197"/>
      <c r="FUJ92" s="197"/>
      <c r="FUK92" s="197"/>
      <c r="FUL92" s="197"/>
      <c r="FUM92" s="197"/>
      <c r="FUN92" s="197"/>
      <c r="FUO92" s="197"/>
      <c r="FUP92" s="197"/>
      <c r="FUQ92" s="197"/>
      <c r="FUR92" s="197"/>
      <c r="FUS92" s="197"/>
      <c r="FUT92" s="197"/>
      <c r="FUU92" s="197"/>
      <c r="FUV92" s="197"/>
      <c r="FUW92" s="197"/>
      <c r="FUX92" s="197"/>
      <c r="FUY92" s="197"/>
      <c r="FUZ92" s="197"/>
      <c r="FVA92" s="197"/>
      <c r="FVB92" s="197"/>
      <c r="FVC92" s="197"/>
      <c r="FVD92" s="197"/>
      <c r="FVE92" s="197"/>
      <c r="FVF92" s="197"/>
      <c r="FVG92" s="197"/>
      <c r="FVH92" s="197"/>
      <c r="FVI92" s="197"/>
      <c r="FVJ92" s="197"/>
      <c r="FVK92" s="197"/>
      <c r="FVL92" s="197"/>
      <c r="FVM92" s="197"/>
      <c r="FVN92" s="197"/>
      <c r="FVO92" s="197"/>
      <c r="FVP92" s="197"/>
      <c r="FVQ92" s="197"/>
      <c r="FVR92" s="197"/>
      <c r="FVS92" s="197"/>
      <c r="FVT92" s="197"/>
      <c r="FVU92" s="197"/>
      <c r="FVV92" s="197"/>
      <c r="FVW92" s="197"/>
      <c r="FVX92" s="197"/>
      <c r="FVY92" s="197"/>
      <c r="FVZ92" s="197"/>
      <c r="FWA92" s="197"/>
      <c r="FWB92" s="197"/>
      <c r="FWC92" s="197"/>
      <c r="FWD92" s="197"/>
      <c r="FWE92" s="197"/>
      <c r="FWF92" s="197"/>
      <c r="FWG92" s="197"/>
      <c r="FWH92" s="197"/>
      <c r="FWI92" s="197"/>
      <c r="FWJ92" s="197"/>
      <c r="FWK92" s="197"/>
      <c r="FWL92" s="197"/>
      <c r="FWM92" s="197"/>
      <c r="FWN92" s="197"/>
      <c r="FWO92" s="197"/>
      <c r="FWP92" s="197"/>
      <c r="FWQ92" s="197"/>
      <c r="FWR92" s="197"/>
      <c r="FWS92" s="197"/>
      <c r="FWT92" s="197"/>
      <c r="FWU92" s="197"/>
      <c r="FWV92" s="197"/>
      <c r="FWW92" s="197"/>
      <c r="FWX92" s="197"/>
      <c r="FWY92" s="197"/>
      <c r="FWZ92" s="197"/>
      <c r="FXA92" s="197"/>
      <c r="FXB92" s="197"/>
      <c r="FXC92" s="197"/>
      <c r="FXD92" s="197"/>
      <c r="FXE92" s="197"/>
      <c r="FXF92" s="197"/>
      <c r="FXG92" s="197"/>
      <c r="FXH92" s="197"/>
      <c r="FXI92" s="197"/>
      <c r="FXJ92" s="197"/>
      <c r="FXK92" s="197"/>
      <c r="FXL92" s="197"/>
      <c r="FXM92" s="197"/>
      <c r="FXN92" s="197"/>
      <c r="FXO92" s="197"/>
      <c r="FXP92" s="197"/>
      <c r="FXQ92" s="197"/>
      <c r="FXR92" s="197"/>
      <c r="FXS92" s="197"/>
      <c r="FXT92" s="197"/>
      <c r="FXU92" s="197"/>
      <c r="FXV92" s="197"/>
      <c r="FXW92" s="197"/>
      <c r="FXX92" s="197"/>
      <c r="FXY92" s="197"/>
      <c r="FXZ92" s="197"/>
      <c r="FYA92" s="197"/>
      <c r="FYB92" s="197"/>
      <c r="FYC92" s="197"/>
      <c r="FYD92" s="197"/>
      <c r="FYE92" s="197"/>
      <c r="FYF92" s="197"/>
      <c r="FYG92" s="197"/>
      <c r="FYH92" s="197"/>
      <c r="FYI92" s="197"/>
      <c r="FYJ92" s="197"/>
      <c r="FYK92" s="197"/>
      <c r="FYL92" s="197"/>
      <c r="FYM92" s="197"/>
      <c r="FYN92" s="197"/>
      <c r="FYO92" s="197"/>
      <c r="FYP92" s="197"/>
      <c r="FYQ92" s="197"/>
      <c r="FYR92" s="197"/>
      <c r="FYS92" s="197"/>
      <c r="FYT92" s="197"/>
      <c r="FYU92" s="197"/>
      <c r="FYV92" s="197"/>
      <c r="FYW92" s="197"/>
      <c r="FYX92" s="197"/>
      <c r="FYY92" s="197"/>
      <c r="FYZ92" s="197"/>
      <c r="FZA92" s="197"/>
      <c r="FZB92" s="197"/>
      <c r="FZC92" s="197"/>
      <c r="FZD92" s="197"/>
      <c r="FZE92" s="197"/>
      <c r="FZF92" s="197"/>
      <c r="FZG92" s="197"/>
      <c r="FZH92" s="197"/>
      <c r="FZI92" s="197"/>
      <c r="FZJ92" s="197"/>
      <c r="FZK92" s="197"/>
      <c r="FZL92" s="197"/>
      <c r="FZM92" s="197"/>
      <c r="FZN92" s="197"/>
      <c r="FZO92" s="197"/>
      <c r="FZP92" s="197"/>
      <c r="FZQ92" s="197"/>
      <c r="FZR92" s="197"/>
      <c r="FZS92" s="197"/>
      <c r="FZT92" s="197"/>
      <c r="FZU92" s="197"/>
      <c r="FZV92" s="197"/>
      <c r="FZW92" s="197"/>
      <c r="FZX92" s="197"/>
      <c r="FZY92" s="197"/>
      <c r="FZZ92" s="197"/>
      <c r="GAA92" s="197"/>
      <c r="GAB92" s="197"/>
      <c r="GAC92" s="197"/>
      <c r="GAD92" s="197"/>
      <c r="GAE92" s="197"/>
      <c r="GAF92" s="197"/>
      <c r="GAG92" s="197"/>
      <c r="GAH92" s="197"/>
      <c r="GAI92" s="197"/>
      <c r="GAJ92" s="197"/>
      <c r="GAK92" s="197"/>
      <c r="GAL92" s="197"/>
      <c r="GAM92" s="197"/>
      <c r="GAN92" s="197"/>
      <c r="GAO92" s="197"/>
      <c r="GAP92" s="197"/>
      <c r="GAQ92" s="197"/>
      <c r="GAR92" s="197"/>
      <c r="GAS92" s="197"/>
      <c r="GAT92" s="197"/>
      <c r="GAU92" s="197"/>
      <c r="GAV92" s="197"/>
      <c r="GAW92" s="197"/>
      <c r="GAX92" s="197"/>
      <c r="GAY92" s="197"/>
      <c r="GAZ92" s="197"/>
      <c r="GBA92" s="197"/>
      <c r="GBB92" s="197"/>
      <c r="GBC92" s="197"/>
      <c r="GBD92" s="197"/>
      <c r="GBE92" s="197"/>
      <c r="GBF92" s="197"/>
      <c r="GBG92" s="197"/>
      <c r="GBH92" s="197"/>
      <c r="GBI92" s="197"/>
      <c r="GBJ92" s="197"/>
      <c r="GBK92" s="197"/>
      <c r="GBL92" s="197"/>
      <c r="GBM92" s="197"/>
      <c r="GBN92" s="197"/>
      <c r="GBO92" s="197"/>
      <c r="GBP92" s="197"/>
      <c r="GBQ92" s="197"/>
      <c r="GBR92" s="197"/>
      <c r="GBS92" s="197"/>
      <c r="GBT92" s="197"/>
      <c r="GBU92" s="197"/>
      <c r="GBV92" s="197"/>
      <c r="GBW92" s="197"/>
      <c r="GBX92" s="197"/>
      <c r="GBY92" s="197"/>
      <c r="GBZ92" s="197"/>
      <c r="GCA92" s="197"/>
      <c r="GCB92" s="197"/>
      <c r="GCC92" s="197"/>
      <c r="GCD92" s="197"/>
      <c r="GCE92" s="197"/>
      <c r="GCF92" s="197"/>
      <c r="GCG92" s="197"/>
      <c r="GCH92" s="197"/>
      <c r="GCI92" s="197"/>
      <c r="GCJ92" s="197"/>
      <c r="GCK92" s="197"/>
      <c r="GCL92" s="197"/>
      <c r="GCM92" s="197"/>
      <c r="GCN92" s="197"/>
      <c r="GCO92" s="197"/>
      <c r="GCP92" s="197"/>
      <c r="GCQ92" s="197"/>
      <c r="GCR92" s="197"/>
      <c r="GCS92" s="197"/>
      <c r="GCT92" s="197"/>
      <c r="GCU92" s="197"/>
      <c r="GCV92" s="197"/>
      <c r="GCW92" s="197"/>
      <c r="GCX92" s="197"/>
      <c r="GCY92" s="197"/>
      <c r="GCZ92" s="197"/>
      <c r="GDA92" s="197"/>
      <c r="GDB92" s="197"/>
      <c r="GDC92" s="197"/>
      <c r="GDD92" s="197"/>
      <c r="GDE92" s="197"/>
      <c r="GDF92" s="197"/>
      <c r="GDG92" s="197"/>
      <c r="GDH92" s="197"/>
      <c r="GDI92" s="197"/>
      <c r="GDJ92" s="197"/>
      <c r="GDK92" s="197"/>
      <c r="GDL92" s="197"/>
      <c r="GDM92" s="197"/>
      <c r="GDN92" s="197"/>
      <c r="GDO92" s="197"/>
      <c r="GDP92" s="197"/>
      <c r="GDQ92" s="197"/>
      <c r="GDR92" s="197"/>
      <c r="GDS92" s="197"/>
      <c r="GDT92" s="197"/>
      <c r="GDU92" s="197"/>
      <c r="GDV92" s="197"/>
      <c r="GDW92" s="197"/>
      <c r="GDX92" s="197"/>
      <c r="GDY92" s="197"/>
      <c r="GDZ92" s="197"/>
      <c r="GEA92" s="197"/>
      <c r="GEB92" s="197"/>
      <c r="GEC92" s="197"/>
      <c r="GED92" s="197"/>
      <c r="GEE92" s="197"/>
      <c r="GEF92" s="197"/>
      <c r="GEG92" s="197"/>
      <c r="GEH92" s="197"/>
      <c r="GEI92" s="197"/>
      <c r="GEJ92" s="197"/>
      <c r="GEK92" s="197"/>
      <c r="GEL92" s="197"/>
      <c r="GEM92" s="197"/>
      <c r="GEN92" s="197"/>
      <c r="GEO92" s="197"/>
      <c r="GEP92" s="197"/>
      <c r="GEQ92" s="197"/>
      <c r="GER92" s="197"/>
      <c r="GES92" s="197"/>
      <c r="GET92" s="197"/>
      <c r="GEU92" s="197"/>
      <c r="GEV92" s="197"/>
      <c r="GEW92" s="197"/>
      <c r="GEX92" s="197"/>
      <c r="GEY92" s="197"/>
      <c r="GEZ92" s="197"/>
      <c r="GFA92" s="197"/>
      <c r="GFB92" s="197"/>
      <c r="GFC92" s="197"/>
      <c r="GFD92" s="197"/>
      <c r="GFE92" s="197"/>
      <c r="GFF92" s="197"/>
      <c r="GFG92" s="197"/>
      <c r="GFH92" s="197"/>
      <c r="GFI92" s="197"/>
      <c r="GFJ92" s="197"/>
      <c r="GFK92" s="197"/>
      <c r="GFL92" s="197"/>
      <c r="GFM92" s="197"/>
      <c r="GFN92" s="197"/>
      <c r="GFO92" s="197"/>
      <c r="GFP92" s="197"/>
      <c r="GFQ92" s="197"/>
      <c r="GFR92" s="197"/>
      <c r="GFS92" s="197"/>
      <c r="GFT92" s="197"/>
      <c r="GFU92" s="197"/>
      <c r="GFV92" s="197"/>
      <c r="GFW92" s="197"/>
      <c r="GFX92" s="197"/>
      <c r="GFY92" s="197"/>
      <c r="GFZ92" s="197"/>
      <c r="GGA92" s="197"/>
      <c r="GGB92" s="197"/>
      <c r="GGC92" s="197"/>
      <c r="GGD92" s="197"/>
      <c r="GGE92" s="197"/>
      <c r="GGF92" s="197"/>
      <c r="GGG92" s="197"/>
      <c r="GGH92" s="197"/>
      <c r="GGI92" s="197"/>
      <c r="GGJ92" s="197"/>
      <c r="GGK92" s="197"/>
      <c r="GGL92" s="197"/>
      <c r="GGM92" s="197"/>
      <c r="GGN92" s="197"/>
      <c r="GGO92" s="197"/>
      <c r="GGP92" s="197"/>
      <c r="GGQ92" s="197"/>
      <c r="GGR92" s="197"/>
      <c r="GGS92" s="197"/>
      <c r="GGT92" s="197"/>
      <c r="GGU92" s="197"/>
      <c r="GGV92" s="197"/>
      <c r="GGW92" s="197"/>
      <c r="GGX92" s="197"/>
      <c r="GGY92" s="197"/>
      <c r="GGZ92" s="197"/>
      <c r="GHA92" s="197"/>
      <c r="GHB92" s="197"/>
      <c r="GHC92" s="197"/>
      <c r="GHD92" s="197"/>
      <c r="GHE92" s="197"/>
      <c r="GHF92" s="197"/>
      <c r="GHG92" s="197"/>
      <c r="GHH92" s="197"/>
      <c r="GHI92" s="197"/>
      <c r="GHJ92" s="197"/>
      <c r="GHK92" s="197"/>
      <c r="GHL92" s="197"/>
      <c r="GHM92" s="197"/>
      <c r="GHN92" s="197"/>
      <c r="GHO92" s="197"/>
      <c r="GHP92" s="197"/>
      <c r="GHQ92" s="197"/>
      <c r="GHR92" s="197"/>
      <c r="GHS92" s="197"/>
      <c r="GHT92" s="197"/>
      <c r="GHU92" s="197"/>
      <c r="GHV92" s="197"/>
      <c r="GHW92" s="197"/>
      <c r="GHX92" s="197"/>
      <c r="GHY92" s="197"/>
      <c r="GHZ92" s="197"/>
      <c r="GIA92" s="197"/>
      <c r="GIB92" s="197"/>
      <c r="GIC92" s="197"/>
      <c r="GID92" s="197"/>
      <c r="GIE92" s="197"/>
      <c r="GIF92" s="197"/>
      <c r="GIG92" s="197"/>
      <c r="GIH92" s="197"/>
      <c r="GII92" s="197"/>
      <c r="GIJ92" s="197"/>
      <c r="GIK92" s="197"/>
      <c r="GIL92" s="197"/>
      <c r="GIM92" s="197"/>
      <c r="GIN92" s="197"/>
      <c r="GIO92" s="197"/>
      <c r="GIP92" s="197"/>
      <c r="GIQ92" s="197"/>
      <c r="GIR92" s="197"/>
      <c r="GIS92" s="197"/>
      <c r="GIT92" s="197"/>
      <c r="GIU92" s="197"/>
      <c r="GIV92" s="197"/>
      <c r="GIW92" s="197"/>
      <c r="GIX92" s="197"/>
      <c r="GIY92" s="197"/>
      <c r="GIZ92" s="197"/>
      <c r="GJA92" s="197"/>
      <c r="GJB92" s="197"/>
      <c r="GJC92" s="197"/>
      <c r="GJD92" s="197"/>
      <c r="GJE92" s="197"/>
      <c r="GJF92" s="197"/>
      <c r="GJG92" s="197"/>
      <c r="GJH92" s="197"/>
      <c r="GJI92" s="197"/>
      <c r="GJJ92" s="197"/>
      <c r="GJK92" s="197"/>
      <c r="GJL92" s="197"/>
      <c r="GJM92" s="197"/>
      <c r="GJN92" s="197"/>
      <c r="GJO92" s="197"/>
      <c r="GJP92" s="197"/>
      <c r="GJQ92" s="197"/>
      <c r="GJR92" s="197"/>
      <c r="GJS92" s="197"/>
      <c r="GJT92" s="197"/>
      <c r="GJU92" s="197"/>
      <c r="GJV92" s="197"/>
      <c r="GJW92" s="197"/>
      <c r="GJX92" s="197"/>
      <c r="GJY92" s="197"/>
      <c r="GJZ92" s="197"/>
      <c r="GKA92" s="197"/>
      <c r="GKB92" s="197"/>
      <c r="GKC92" s="197"/>
      <c r="GKD92" s="197"/>
      <c r="GKE92" s="197"/>
      <c r="GKF92" s="197"/>
      <c r="GKG92" s="197"/>
      <c r="GKH92" s="197"/>
      <c r="GKI92" s="197"/>
      <c r="GKJ92" s="197"/>
      <c r="GKK92" s="197"/>
      <c r="GKL92" s="197"/>
      <c r="GKM92" s="197"/>
      <c r="GKN92" s="197"/>
      <c r="GKO92" s="197"/>
      <c r="GKP92" s="197"/>
      <c r="GKQ92" s="197"/>
      <c r="GKR92" s="197"/>
      <c r="GKS92" s="197"/>
      <c r="GKT92" s="197"/>
      <c r="GKU92" s="197"/>
      <c r="GKV92" s="197"/>
      <c r="GKW92" s="197"/>
      <c r="GKX92" s="197"/>
      <c r="GKY92" s="197"/>
      <c r="GKZ92" s="197"/>
      <c r="GLA92" s="197"/>
      <c r="GLB92" s="197"/>
      <c r="GLC92" s="197"/>
      <c r="GLD92" s="197"/>
      <c r="GLE92" s="197"/>
      <c r="GLF92" s="197"/>
      <c r="GLG92" s="197"/>
      <c r="GLH92" s="197"/>
      <c r="GLI92" s="197"/>
      <c r="GLJ92" s="197"/>
      <c r="GLK92" s="197"/>
      <c r="GLL92" s="197"/>
      <c r="GLM92" s="197"/>
      <c r="GLN92" s="197"/>
      <c r="GLO92" s="197"/>
      <c r="GLP92" s="197"/>
      <c r="GLQ92" s="197"/>
      <c r="GLR92" s="197"/>
      <c r="GLS92" s="197"/>
      <c r="GLT92" s="197"/>
      <c r="GLU92" s="197"/>
      <c r="GLV92" s="197"/>
      <c r="GLW92" s="197"/>
      <c r="GLX92" s="197"/>
      <c r="GLY92" s="197"/>
      <c r="GLZ92" s="197"/>
      <c r="GMA92" s="197"/>
      <c r="GMB92" s="197"/>
      <c r="GMC92" s="197"/>
      <c r="GMD92" s="197"/>
      <c r="GME92" s="197"/>
      <c r="GMF92" s="197"/>
      <c r="GMG92" s="197"/>
      <c r="GMH92" s="197"/>
      <c r="GMI92" s="197"/>
      <c r="GMJ92" s="197"/>
      <c r="GMK92" s="197"/>
      <c r="GML92" s="197"/>
      <c r="GMM92" s="197"/>
      <c r="GMN92" s="197"/>
      <c r="GMO92" s="197"/>
      <c r="GMP92" s="197"/>
      <c r="GMQ92" s="197"/>
      <c r="GMR92" s="197"/>
      <c r="GMS92" s="197"/>
      <c r="GMT92" s="197"/>
      <c r="GMU92" s="197"/>
      <c r="GMV92" s="197"/>
      <c r="GMW92" s="197"/>
      <c r="GMX92" s="197"/>
      <c r="GMY92" s="197"/>
      <c r="GMZ92" s="197"/>
      <c r="GNA92" s="197"/>
      <c r="GNB92" s="197"/>
      <c r="GNC92" s="197"/>
      <c r="GND92" s="197"/>
      <c r="GNE92" s="197"/>
      <c r="GNF92" s="197"/>
      <c r="GNG92" s="197"/>
      <c r="GNH92" s="197"/>
      <c r="GNI92" s="197"/>
      <c r="GNJ92" s="197"/>
      <c r="GNK92" s="197"/>
      <c r="GNL92" s="197"/>
      <c r="GNM92" s="197"/>
      <c r="GNN92" s="197"/>
      <c r="GNO92" s="197"/>
      <c r="GNP92" s="197"/>
      <c r="GNQ92" s="197"/>
      <c r="GNR92" s="197"/>
      <c r="GNS92" s="197"/>
      <c r="GNT92" s="197"/>
      <c r="GNU92" s="197"/>
      <c r="GNV92" s="197"/>
      <c r="GNW92" s="197"/>
      <c r="GNX92" s="197"/>
      <c r="GNY92" s="197"/>
      <c r="GNZ92" s="197"/>
      <c r="GOA92" s="197"/>
      <c r="GOB92" s="197"/>
      <c r="GOC92" s="197"/>
      <c r="GOD92" s="197"/>
      <c r="GOE92" s="197"/>
      <c r="GOF92" s="197"/>
      <c r="GOG92" s="197"/>
      <c r="GOH92" s="197"/>
      <c r="GOI92" s="197"/>
      <c r="GOJ92" s="197"/>
      <c r="GOK92" s="197"/>
      <c r="GOL92" s="197"/>
      <c r="GOM92" s="197"/>
      <c r="GON92" s="197"/>
      <c r="GOO92" s="197"/>
      <c r="GOP92" s="197"/>
      <c r="GOQ92" s="197"/>
      <c r="GOR92" s="197"/>
      <c r="GOS92" s="197"/>
      <c r="GOT92" s="197"/>
      <c r="GOU92" s="197"/>
      <c r="GOV92" s="197"/>
      <c r="GOW92" s="197"/>
      <c r="GOX92" s="197"/>
      <c r="GOY92" s="197"/>
      <c r="GOZ92" s="197"/>
      <c r="GPA92" s="197"/>
      <c r="GPB92" s="197"/>
      <c r="GPC92" s="197"/>
      <c r="GPD92" s="197"/>
      <c r="GPE92" s="197"/>
      <c r="GPF92" s="197"/>
      <c r="GPG92" s="197"/>
      <c r="GPH92" s="197"/>
      <c r="GPI92" s="197"/>
      <c r="GPJ92" s="197"/>
      <c r="GPK92" s="197"/>
      <c r="GPL92" s="197"/>
      <c r="GPM92" s="197"/>
      <c r="GPN92" s="197"/>
      <c r="GPO92" s="197"/>
      <c r="GPP92" s="197"/>
      <c r="GPQ92" s="197"/>
      <c r="GPR92" s="197"/>
      <c r="GPS92" s="197"/>
      <c r="GPT92" s="197"/>
      <c r="GPU92" s="197"/>
      <c r="GPV92" s="197"/>
      <c r="GPW92" s="197"/>
      <c r="GPX92" s="197"/>
      <c r="GPY92" s="197"/>
      <c r="GPZ92" s="197"/>
      <c r="GQA92" s="197"/>
      <c r="GQB92" s="197"/>
      <c r="GQC92" s="197"/>
      <c r="GQD92" s="197"/>
      <c r="GQE92" s="197"/>
      <c r="GQF92" s="197"/>
      <c r="GQG92" s="197"/>
      <c r="GQH92" s="197"/>
      <c r="GQI92" s="197"/>
      <c r="GQJ92" s="197"/>
      <c r="GQK92" s="197"/>
      <c r="GQL92" s="197"/>
      <c r="GQM92" s="197"/>
      <c r="GQN92" s="197"/>
      <c r="GQO92" s="197"/>
      <c r="GQP92" s="197"/>
      <c r="GQQ92" s="197"/>
      <c r="GQR92" s="197"/>
      <c r="GQS92" s="197"/>
      <c r="GQT92" s="197"/>
      <c r="GQU92" s="197"/>
      <c r="GQV92" s="197"/>
      <c r="GQW92" s="197"/>
      <c r="GQX92" s="197"/>
      <c r="GQY92" s="197"/>
      <c r="GQZ92" s="197"/>
      <c r="GRA92" s="197"/>
      <c r="GRB92" s="197"/>
      <c r="GRC92" s="197"/>
      <c r="GRD92" s="197"/>
      <c r="GRE92" s="197"/>
      <c r="GRF92" s="197"/>
      <c r="GRG92" s="197"/>
      <c r="GRH92" s="197"/>
      <c r="GRI92" s="197"/>
      <c r="GRJ92" s="197"/>
      <c r="GRK92" s="197"/>
      <c r="GRL92" s="197"/>
      <c r="GRM92" s="197"/>
      <c r="GRN92" s="197"/>
      <c r="GRO92" s="197"/>
      <c r="GRP92" s="197"/>
      <c r="GRQ92" s="197"/>
      <c r="GRR92" s="197"/>
      <c r="GRS92" s="197"/>
      <c r="GRT92" s="197"/>
      <c r="GRU92" s="197"/>
      <c r="GRV92" s="197"/>
      <c r="GRW92" s="197"/>
      <c r="GRX92" s="197"/>
      <c r="GRY92" s="197"/>
      <c r="GRZ92" s="197"/>
      <c r="GSA92" s="197"/>
      <c r="GSB92" s="197"/>
      <c r="GSC92" s="197"/>
      <c r="GSD92" s="197"/>
      <c r="GSE92" s="197"/>
      <c r="GSF92" s="197"/>
      <c r="GSG92" s="197"/>
      <c r="GSH92" s="197"/>
      <c r="GSI92" s="197"/>
      <c r="GSJ92" s="197"/>
      <c r="GSK92" s="197"/>
      <c r="GSL92" s="197"/>
      <c r="GSM92" s="197"/>
      <c r="GSN92" s="197"/>
      <c r="GSO92" s="197"/>
      <c r="GSP92" s="197"/>
      <c r="GSQ92" s="197"/>
      <c r="GSR92" s="197"/>
      <c r="GSS92" s="197"/>
      <c r="GST92" s="197"/>
      <c r="GSU92" s="197"/>
      <c r="GSV92" s="197"/>
      <c r="GSW92" s="197"/>
      <c r="GSX92" s="197"/>
      <c r="GSY92" s="197"/>
      <c r="GSZ92" s="197"/>
      <c r="GTA92" s="197"/>
      <c r="GTB92" s="197"/>
      <c r="GTC92" s="197"/>
      <c r="GTD92" s="197"/>
      <c r="GTE92" s="197"/>
      <c r="GTF92" s="197"/>
      <c r="GTG92" s="197"/>
      <c r="GTH92" s="197"/>
      <c r="GTI92" s="197"/>
      <c r="GTJ92" s="197"/>
      <c r="GTK92" s="197"/>
      <c r="GTL92" s="197"/>
      <c r="GTM92" s="197"/>
      <c r="GTN92" s="197"/>
      <c r="GTO92" s="197"/>
      <c r="GTP92" s="197"/>
      <c r="GTQ92" s="197"/>
      <c r="GTR92" s="197"/>
      <c r="GTS92" s="197"/>
      <c r="GTT92" s="197"/>
      <c r="GTU92" s="197"/>
      <c r="GTV92" s="197"/>
      <c r="GTW92" s="197"/>
      <c r="GTX92" s="197"/>
      <c r="GTY92" s="197"/>
      <c r="GTZ92" s="197"/>
      <c r="GUA92" s="197"/>
      <c r="GUB92" s="197"/>
      <c r="GUC92" s="197"/>
      <c r="GUD92" s="197"/>
      <c r="GUE92" s="197"/>
      <c r="GUF92" s="197"/>
      <c r="GUG92" s="197"/>
      <c r="GUH92" s="197"/>
      <c r="GUI92" s="197"/>
      <c r="GUJ92" s="197"/>
      <c r="GUK92" s="197"/>
      <c r="GUL92" s="197"/>
      <c r="GUM92" s="197"/>
      <c r="GUN92" s="197"/>
      <c r="GUO92" s="197"/>
      <c r="GUP92" s="197"/>
      <c r="GUQ92" s="197"/>
      <c r="GUR92" s="197"/>
      <c r="GUS92" s="197"/>
      <c r="GUT92" s="197"/>
      <c r="GUU92" s="197"/>
      <c r="GUV92" s="197"/>
      <c r="GUW92" s="197"/>
      <c r="GUX92" s="197"/>
      <c r="GUY92" s="197"/>
      <c r="GUZ92" s="197"/>
      <c r="GVA92" s="197"/>
      <c r="GVB92" s="197"/>
      <c r="GVC92" s="197"/>
      <c r="GVD92" s="197"/>
      <c r="GVE92" s="197"/>
      <c r="GVF92" s="197"/>
      <c r="GVG92" s="197"/>
      <c r="GVH92" s="197"/>
      <c r="GVI92" s="197"/>
      <c r="GVJ92" s="197"/>
      <c r="GVK92" s="197"/>
      <c r="GVL92" s="197"/>
      <c r="GVM92" s="197"/>
      <c r="GVN92" s="197"/>
      <c r="GVO92" s="197"/>
      <c r="GVP92" s="197"/>
      <c r="GVQ92" s="197"/>
      <c r="GVR92" s="197"/>
      <c r="GVS92" s="197"/>
      <c r="GVT92" s="197"/>
      <c r="GVU92" s="197"/>
      <c r="GVV92" s="197"/>
      <c r="GVW92" s="197"/>
      <c r="GVX92" s="197"/>
      <c r="GVY92" s="197"/>
      <c r="GVZ92" s="197"/>
      <c r="GWA92" s="197"/>
      <c r="GWB92" s="197"/>
      <c r="GWC92" s="197"/>
      <c r="GWD92" s="197"/>
      <c r="GWE92" s="197"/>
      <c r="GWF92" s="197"/>
      <c r="GWG92" s="197"/>
      <c r="GWH92" s="197"/>
      <c r="GWI92" s="197"/>
      <c r="GWJ92" s="197"/>
      <c r="GWK92" s="197"/>
      <c r="GWL92" s="197"/>
      <c r="GWM92" s="197"/>
      <c r="GWN92" s="197"/>
      <c r="GWO92" s="197"/>
      <c r="GWP92" s="197"/>
      <c r="GWQ92" s="197"/>
      <c r="GWR92" s="197"/>
      <c r="GWS92" s="197"/>
      <c r="GWT92" s="197"/>
      <c r="GWU92" s="197"/>
      <c r="GWV92" s="197"/>
      <c r="GWW92" s="197"/>
      <c r="GWX92" s="197"/>
      <c r="GWY92" s="197"/>
      <c r="GWZ92" s="197"/>
      <c r="GXA92" s="197"/>
      <c r="GXB92" s="197"/>
      <c r="GXC92" s="197"/>
      <c r="GXD92" s="197"/>
      <c r="GXE92" s="197"/>
      <c r="GXF92" s="197"/>
      <c r="GXG92" s="197"/>
      <c r="GXH92" s="197"/>
      <c r="GXI92" s="197"/>
      <c r="GXJ92" s="197"/>
      <c r="GXK92" s="197"/>
      <c r="GXL92" s="197"/>
      <c r="GXM92" s="197"/>
      <c r="GXN92" s="197"/>
      <c r="GXO92" s="197"/>
      <c r="GXP92" s="197"/>
      <c r="GXQ92" s="197"/>
      <c r="GXR92" s="197"/>
      <c r="GXS92" s="197"/>
      <c r="GXT92" s="197"/>
      <c r="GXU92" s="197"/>
      <c r="GXV92" s="197"/>
      <c r="GXW92" s="197"/>
      <c r="GXX92" s="197"/>
      <c r="GXY92" s="197"/>
      <c r="GXZ92" s="197"/>
      <c r="GYA92" s="197"/>
      <c r="GYB92" s="197"/>
      <c r="GYC92" s="197"/>
      <c r="GYD92" s="197"/>
      <c r="GYE92" s="197"/>
      <c r="GYF92" s="197"/>
      <c r="GYG92" s="197"/>
      <c r="GYH92" s="197"/>
      <c r="GYI92" s="197"/>
      <c r="GYJ92" s="197"/>
      <c r="GYK92" s="197"/>
      <c r="GYL92" s="197"/>
      <c r="GYM92" s="197"/>
      <c r="GYN92" s="197"/>
      <c r="GYO92" s="197"/>
      <c r="GYP92" s="197"/>
      <c r="GYQ92" s="197"/>
      <c r="GYR92" s="197"/>
      <c r="GYS92" s="197"/>
      <c r="GYT92" s="197"/>
      <c r="GYU92" s="197"/>
      <c r="GYV92" s="197"/>
      <c r="GYW92" s="197"/>
      <c r="GYX92" s="197"/>
      <c r="GYY92" s="197"/>
      <c r="GYZ92" s="197"/>
      <c r="GZA92" s="197"/>
      <c r="GZB92" s="197"/>
      <c r="GZC92" s="197"/>
      <c r="GZD92" s="197"/>
      <c r="GZE92" s="197"/>
      <c r="GZF92" s="197"/>
      <c r="GZG92" s="197"/>
      <c r="GZH92" s="197"/>
      <c r="GZI92" s="197"/>
      <c r="GZJ92" s="197"/>
      <c r="GZK92" s="197"/>
      <c r="GZL92" s="197"/>
      <c r="GZM92" s="197"/>
      <c r="GZN92" s="197"/>
      <c r="GZO92" s="197"/>
      <c r="GZP92" s="197"/>
      <c r="GZQ92" s="197"/>
      <c r="GZR92" s="197"/>
      <c r="GZS92" s="197"/>
      <c r="GZT92" s="197"/>
      <c r="GZU92" s="197"/>
      <c r="GZV92" s="197"/>
      <c r="GZW92" s="197"/>
      <c r="GZX92" s="197"/>
      <c r="GZY92" s="197"/>
      <c r="GZZ92" s="197"/>
      <c r="HAA92" s="197"/>
      <c r="HAB92" s="197"/>
      <c r="HAC92" s="197"/>
      <c r="HAD92" s="197"/>
      <c r="HAE92" s="197"/>
      <c r="HAF92" s="197"/>
      <c r="HAG92" s="197"/>
      <c r="HAH92" s="197"/>
      <c r="HAI92" s="197"/>
      <c r="HAJ92" s="197"/>
      <c r="HAK92" s="197"/>
      <c r="HAL92" s="197"/>
      <c r="HAM92" s="197"/>
      <c r="HAN92" s="197"/>
      <c r="HAO92" s="197"/>
      <c r="HAP92" s="197"/>
      <c r="HAQ92" s="197"/>
      <c r="HAR92" s="197"/>
      <c r="HAS92" s="197"/>
      <c r="HAT92" s="197"/>
      <c r="HAU92" s="197"/>
      <c r="HAV92" s="197"/>
      <c r="HAW92" s="197"/>
      <c r="HAX92" s="197"/>
      <c r="HAY92" s="197"/>
      <c r="HAZ92" s="197"/>
      <c r="HBA92" s="197"/>
      <c r="HBB92" s="197"/>
      <c r="HBC92" s="197"/>
      <c r="HBD92" s="197"/>
      <c r="HBE92" s="197"/>
      <c r="HBF92" s="197"/>
      <c r="HBG92" s="197"/>
      <c r="HBH92" s="197"/>
      <c r="HBI92" s="197"/>
      <c r="HBJ92" s="197"/>
      <c r="HBK92" s="197"/>
      <c r="HBL92" s="197"/>
      <c r="HBM92" s="197"/>
      <c r="HBN92" s="197"/>
      <c r="HBO92" s="197"/>
      <c r="HBP92" s="197"/>
      <c r="HBQ92" s="197"/>
      <c r="HBR92" s="197"/>
      <c r="HBS92" s="197"/>
      <c r="HBT92" s="197"/>
      <c r="HBU92" s="197"/>
      <c r="HBV92" s="197"/>
      <c r="HBW92" s="197"/>
      <c r="HBX92" s="197"/>
      <c r="HBY92" s="197"/>
      <c r="HBZ92" s="197"/>
      <c r="HCA92" s="197"/>
      <c r="HCB92" s="197"/>
      <c r="HCC92" s="197"/>
      <c r="HCD92" s="197"/>
      <c r="HCE92" s="197"/>
      <c r="HCF92" s="197"/>
      <c r="HCG92" s="197"/>
      <c r="HCH92" s="197"/>
      <c r="HCI92" s="197"/>
      <c r="HCJ92" s="197"/>
      <c r="HCK92" s="197"/>
      <c r="HCL92" s="197"/>
      <c r="HCM92" s="197"/>
      <c r="HCN92" s="197"/>
      <c r="HCO92" s="197"/>
      <c r="HCP92" s="197"/>
      <c r="HCQ92" s="197"/>
      <c r="HCR92" s="197"/>
      <c r="HCS92" s="197"/>
      <c r="HCT92" s="197"/>
      <c r="HCU92" s="197"/>
      <c r="HCV92" s="197"/>
      <c r="HCW92" s="197"/>
      <c r="HCX92" s="197"/>
      <c r="HCY92" s="197"/>
      <c r="HCZ92" s="197"/>
      <c r="HDA92" s="197"/>
      <c r="HDB92" s="197"/>
      <c r="HDC92" s="197"/>
      <c r="HDD92" s="197"/>
      <c r="HDE92" s="197"/>
      <c r="HDF92" s="197"/>
      <c r="HDG92" s="197"/>
      <c r="HDH92" s="197"/>
      <c r="HDI92" s="197"/>
      <c r="HDJ92" s="197"/>
      <c r="HDK92" s="197"/>
      <c r="HDL92" s="197"/>
      <c r="HDM92" s="197"/>
      <c r="HDN92" s="197"/>
      <c r="HDO92" s="197"/>
      <c r="HDP92" s="197"/>
      <c r="HDQ92" s="197"/>
      <c r="HDR92" s="197"/>
      <c r="HDS92" s="197"/>
      <c r="HDT92" s="197"/>
      <c r="HDU92" s="197"/>
      <c r="HDV92" s="197"/>
      <c r="HDW92" s="197"/>
      <c r="HDX92" s="197"/>
      <c r="HDY92" s="197"/>
      <c r="HDZ92" s="197"/>
      <c r="HEA92" s="197"/>
      <c r="HEB92" s="197"/>
      <c r="HEC92" s="197"/>
      <c r="HED92" s="197"/>
      <c r="HEE92" s="197"/>
      <c r="HEF92" s="197"/>
      <c r="HEG92" s="197"/>
      <c r="HEH92" s="197"/>
      <c r="HEI92" s="197"/>
      <c r="HEJ92" s="197"/>
      <c r="HEK92" s="197"/>
      <c r="HEL92" s="197"/>
      <c r="HEM92" s="197"/>
      <c r="HEN92" s="197"/>
      <c r="HEO92" s="197"/>
      <c r="HEP92" s="197"/>
      <c r="HEQ92" s="197"/>
      <c r="HER92" s="197"/>
      <c r="HES92" s="197"/>
      <c r="HET92" s="197"/>
      <c r="HEU92" s="197"/>
      <c r="HEV92" s="197"/>
      <c r="HEW92" s="197"/>
      <c r="HEX92" s="197"/>
      <c r="HEY92" s="197"/>
      <c r="HEZ92" s="197"/>
      <c r="HFA92" s="197"/>
      <c r="HFB92" s="197"/>
      <c r="HFC92" s="197"/>
      <c r="HFD92" s="197"/>
      <c r="HFE92" s="197"/>
      <c r="HFF92" s="197"/>
      <c r="HFG92" s="197"/>
      <c r="HFH92" s="197"/>
      <c r="HFI92" s="197"/>
      <c r="HFJ92" s="197"/>
      <c r="HFK92" s="197"/>
      <c r="HFL92" s="197"/>
      <c r="HFM92" s="197"/>
      <c r="HFN92" s="197"/>
      <c r="HFO92" s="197"/>
      <c r="HFP92" s="197"/>
      <c r="HFQ92" s="197"/>
      <c r="HFR92" s="197"/>
      <c r="HFS92" s="197"/>
      <c r="HFT92" s="197"/>
      <c r="HFU92" s="197"/>
      <c r="HFV92" s="197"/>
      <c r="HFW92" s="197"/>
      <c r="HFX92" s="197"/>
      <c r="HFY92" s="197"/>
      <c r="HFZ92" s="197"/>
      <c r="HGA92" s="197"/>
      <c r="HGB92" s="197"/>
      <c r="HGC92" s="197"/>
      <c r="HGD92" s="197"/>
      <c r="HGE92" s="197"/>
      <c r="HGF92" s="197"/>
      <c r="HGG92" s="197"/>
      <c r="HGH92" s="197"/>
      <c r="HGI92" s="197"/>
      <c r="HGJ92" s="197"/>
      <c r="HGK92" s="197"/>
      <c r="HGL92" s="197"/>
      <c r="HGM92" s="197"/>
      <c r="HGN92" s="197"/>
      <c r="HGO92" s="197"/>
      <c r="HGP92" s="197"/>
      <c r="HGQ92" s="197"/>
      <c r="HGR92" s="197"/>
      <c r="HGS92" s="197"/>
      <c r="HGT92" s="197"/>
      <c r="HGU92" s="197"/>
      <c r="HGV92" s="197"/>
      <c r="HGW92" s="197"/>
      <c r="HGX92" s="197"/>
      <c r="HGY92" s="197"/>
      <c r="HGZ92" s="197"/>
      <c r="HHA92" s="197"/>
      <c r="HHB92" s="197"/>
      <c r="HHC92" s="197"/>
      <c r="HHD92" s="197"/>
      <c r="HHE92" s="197"/>
      <c r="HHF92" s="197"/>
      <c r="HHG92" s="197"/>
      <c r="HHH92" s="197"/>
      <c r="HHI92" s="197"/>
      <c r="HHJ92" s="197"/>
      <c r="HHK92" s="197"/>
      <c r="HHL92" s="197"/>
      <c r="HHM92" s="197"/>
      <c r="HHN92" s="197"/>
      <c r="HHO92" s="197"/>
      <c r="HHP92" s="197"/>
      <c r="HHQ92" s="197"/>
      <c r="HHR92" s="197"/>
      <c r="HHS92" s="197"/>
      <c r="HHT92" s="197"/>
      <c r="HHU92" s="197"/>
      <c r="HHV92" s="197"/>
      <c r="HHW92" s="197"/>
      <c r="HHX92" s="197"/>
      <c r="HHY92" s="197"/>
      <c r="HHZ92" s="197"/>
      <c r="HIA92" s="197"/>
      <c r="HIB92" s="197"/>
      <c r="HIC92" s="197"/>
      <c r="HID92" s="197"/>
      <c r="HIE92" s="197"/>
      <c r="HIF92" s="197"/>
      <c r="HIG92" s="197"/>
      <c r="HIH92" s="197"/>
      <c r="HII92" s="197"/>
      <c r="HIJ92" s="197"/>
      <c r="HIK92" s="197"/>
      <c r="HIL92" s="197"/>
      <c r="HIM92" s="197"/>
      <c r="HIN92" s="197"/>
      <c r="HIO92" s="197"/>
      <c r="HIP92" s="197"/>
      <c r="HIQ92" s="197"/>
      <c r="HIR92" s="197"/>
      <c r="HIS92" s="197"/>
      <c r="HIT92" s="197"/>
      <c r="HIU92" s="197"/>
      <c r="HIV92" s="197"/>
      <c r="HIW92" s="197"/>
      <c r="HIX92" s="197"/>
      <c r="HIY92" s="197"/>
      <c r="HIZ92" s="197"/>
      <c r="HJA92" s="197"/>
      <c r="HJB92" s="197"/>
      <c r="HJC92" s="197"/>
      <c r="HJD92" s="197"/>
      <c r="HJE92" s="197"/>
      <c r="HJF92" s="197"/>
      <c r="HJG92" s="197"/>
      <c r="HJH92" s="197"/>
      <c r="HJI92" s="197"/>
      <c r="HJJ92" s="197"/>
      <c r="HJK92" s="197"/>
      <c r="HJL92" s="197"/>
      <c r="HJM92" s="197"/>
      <c r="HJN92" s="197"/>
      <c r="HJO92" s="197"/>
      <c r="HJP92" s="197"/>
      <c r="HJQ92" s="197"/>
      <c r="HJR92" s="197"/>
      <c r="HJS92" s="197"/>
      <c r="HJT92" s="197"/>
      <c r="HJU92" s="197"/>
      <c r="HJV92" s="197"/>
      <c r="HJW92" s="197"/>
      <c r="HJX92" s="197"/>
      <c r="HJY92" s="197"/>
      <c r="HJZ92" s="197"/>
      <c r="HKA92" s="197"/>
      <c r="HKB92" s="197"/>
      <c r="HKC92" s="197"/>
      <c r="HKD92" s="197"/>
      <c r="HKE92" s="197"/>
      <c r="HKF92" s="197"/>
      <c r="HKG92" s="197"/>
      <c r="HKH92" s="197"/>
      <c r="HKI92" s="197"/>
      <c r="HKJ92" s="197"/>
      <c r="HKK92" s="197"/>
      <c r="HKL92" s="197"/>
      <c r="HKM92" s="197"/>
      <c r="HKN92" s="197"/>
      <c r="HKO92" s="197"/>
      <c r="HKP92" s="197"/>
      <c r="HKQ92" s="197"/>
      <c r="HKR92" s="197"/>
      <c r="HKS92" s="197"/>
      <c r="HKT92" s="197"/>
      <c r="HKU92" s="197"/>
      <c r="HKV92" s="197"/>
      <c r="HKW92" s="197"/>
      <c r="HKX92" s="197"/>
      <c r="HKY92" s="197"/>
      <c r="HKZ92" s="197"/>
      <c r="HLA92" s="197"/>
      <c r="HLB92" s="197"/>
      <c r="HLC92" s="197"/>
      <c r="HLD92" s="197"/>
      <c r="HLE92" s="197"/>
      <c r="HLF92" s="197"/>
      <c r="HLG92" s="197"/>
      <c r="HLH92" s="197"/>
      <c r="HLI92" s="197"/>
      <c r="HLJ92" s="197"/>
      <c r="HLK92" s="197"/>
      <c r="HLL92" s="197"/>
      <c r="HLM92" s="197"/>
      <c r="HLN92" s="197"/>
      <c r="HLO92" s="197"/>
      <c r="HLP92" s="197"/>
      <c r="HLQ92" s="197"/>
      <c r="HLR92" s="197"/>
      <c r="HLS92" s="197"/>
      <c r="HLT92" s="197"/>
      <c r="HLU92" s="197"/>
      <c r="HLV92" s="197"/>
      <c r="HLW92" s="197"/>
      <c r="HLX92" s="197"/>
      <c r="HLY92" s="197"/>
      <c r="HLZ92" s="197"/>
      <c r="HMA92" s="197"/>
      <c r="HMB92" s="197"/>
      <c r="HMC92" s="197"/>
      <c r="HMD92" s="197"/>
      <c r="HME92" s="197"/>
      <c r="HMF92" s="197"/>
      <c r="HMG92" s="197"/>
      <c r="HMH92" s="197"/>
      <c r="HMI92" s="197"/>
      <c r="HMJ92" s="197"/>
      <c r="HMK92" s="197"/>
      <c r="HML92" s="197"/>
      <c r="HMM92" s="197"/>
      <c r="HMN92" s="197"/>
      <c r="HMO92" s="197"/>
      <c r="HMP92" s="197"/>
      <c r="HMQ92" s="197"/>
      <c r="HMR92" s="197"/>
      <c r="HMS92" s="197"/>
      <c r="HMT92" s="197"/>
      <c r="HMU92" s="197"/>
      <c r="HMV92" s="197"/>
      <c r="HMW92" s="197"/>
      <c r="HMX92" s="197"/>
      <c r="HMY92" s="197"/>
      <c r="HMZ92" s="197"/>
      <c r="HNA92" s="197"/>
      <c r="HNB92" s="197"/>
      <c r="HNC92" s="197"/>
      <c r="HND92" s="197"/>
      <c r="HNE92" s="197"/>
      <c r="HNF92" s="197"/>
      <c r="HNG92" s="197"/>
      <c r="HNH92" s="197"/>
      <c r="HNI92" s="197"/>
      <c r="HNJ92" s="197"/>
      <c r="HNK92" s="197"/>
      <c r="HNL92" s="197"/>
      <c r="HNM92" s="197"/>
      <c r="HNN92" s="197"/>
      <c r="HNO92" s="197"/>
      <c r="HNP92" s="197"/>
      <c r="HNQ92" s="197"/>
      <c r="HNR92" s="197"/>
      <c r="HNS92" s="197"/>
      <c r="HNT92" s="197"/>
      <c r="HNU92" s="197"/>
      <c r="HNV92" s="197"/>
      <c r="HNW92" s="197"/>
      <c r="HNX92" s="197"/>
      <c r="HNY92" s="197"/>
      <c r="HNZ92" s="197"/>
      <c r="HOA92" s="197"/>
      <c r="HOB92" s="197"/>
      <c r="HOC92" s="197"/>
      <c r="HOD92" s="197"/>
      <c r="HOE92" s="197"/>
      <c r="HOF92" s="197"/>
      <c r="HOG92" s="197"/>
      <c r="HOH92" s="197"/>
      <c r="HOI92" s="197"/>
      <c r="HOJ92" s="197"/>
      <c r="HOK92" s="197"/>
      <c r="HOL92" s="197"/>
      <c r="HOM92" s="197"/>
      <c r="HON92" s="197"/>
      <c r="HOO92" s="197"/>
      <c r="HOP92" s="197"/>
      <c r="HOQ92" s="197"/>
      <c r="HOR92" s="197"/>
      <c r="HOS92" s="197"/>
      <c r="HOT92" s="197"/>
      <c r="HOU92" s="197"/>
      <c r="HOV92" s="197"/>
      <c r="HOW92" s="197"/>
      <c r="HOX92" s="197"/>
      <c r="HOY92" s="197"/>
      <c r="HOZ92" s="197"/>
      <c r="HPA92" s="197"/>
      <c r="HPB92" s="197"/>
      <c r="HPC92" s="197"/>
      <c r="HPD92" s="197"/>
      <c r="HPE92" s="197"/>
      <c r="HPF92" s="197"/>
      <c r="HPG92" s="197"/>
      <c r="HPH92" s="197"/>
      <c r="HPI92" s="197"/>
      <c r="HPJ92" s="197"/>
      <c r="HPK92" s="197"/>
      <c r="HPL92" s="197"/>
      <c r="HPM92" s="197"/>
      <c r="HPN92" s="197"/>
      <c r="HPO92" s="197"/>
      <c r="HPP92" s="197"/>
      <c r="HPQ92" s="197"/>
      <c r="HPR92" s="197"/>
      <c r="HPS92" s="197"/>
      <c r="HPT92" s="197"/>
      <c r="HPU92" s="197"/>
      <c r="HPV92" s="197"/>
      <c r="HPW92" s="197"/>
      <c r="HPX92" s="197"/>
      <c r="HPY92" s="197"/>
      <c r="HPZ92" s="197"/>
      <c r="HQA92" s="197"/>
      <c r="HQB92" s="197"/>
      <c r="HQC92" s="197"/>
      <c r="HQD92" s="197"/>
      <c r="HQE92" s="197"/>
      <c r="HQF92" s="197"/>
      <c r="HQG92" s="197"/>
      <c r="HQH92" s="197"/>
      <c r="HQI92" s="197"/>
      <c r="HQJ92" s="197"/>
      <c r="HQK92" s="197"/>
      <c r="HQL92" s="197"/>
      <c r="HQM92" s="197"/>
      <c r="HQN92" s="197"/>
      <c r="HQO92" s="197"/>
      <c r="HQP92" s="197"/>
      <c r="HQQ92" s="197"/>
      <c r="HQR92" s="197"/>
      <c r="HQS92" s="197"/>
      <c r="HQT92" s="197"/>
      <c r="HQU92" s="197"/>
      <c r="HQV92" s="197"/>
      <c r="HQW92" s="197"/>
      <c r="HQX92" s="197"/>
      <c r="HQY92" s="197"/>
      <c r="HQZ92" s="197"/>
      <c r="HRA92" s="197"/>
      <c r="HRB92" s="197"/>
      <c r="HRC92" s="197"/>
      <c r="HRD92" s="197"/>
      <c r="HRE92" s="197"/>
      <c r="HRF92" s="197"/>
      <c r="HRG92" s="197"/>
      <c r="HRH92" s="197"/>
      <c r="HRI92" s="197"/>
      <c r="HRJ92" s="197"/>
      <c r="HRK92" s="197"/>
      <c r="HRL92" s="197"/>
      <c r="HRM92" s="197"/>
      <c r="HRN92" s="197"/>
      <c r="HRO92" s="197"/>
      <c r="HRP92" s="197"/>
      <c r="HRQ92" s="197"/>
      <c r="HRR92" s="197"/>
      <c r="HRS92" s="197"/>
      <c r="HRT92" s="197"/>
      <c r="HRU92" s="197"/>
      <c r="HRV92" s="197"/>
      <c r="HRW92" s="197"/>
      <c r="HRX92" s="197"/>
      <c r="HRY92" s="197"/>
      <c r="HRZ92" s="197"/>
      <c r="HSA92" s="197"/>
      <c r="HSB92" s="197"/>
      <c r="HSC92" s="197"/>
      <c r="HSD92" s="197"/>
      <c r="HSE92" s="197"/>
      <c r="HSF92" s="197"/>
      <c r="HSG92" s="197"/>
      <c r="HSH92" s="197"/>
      <c r="HSI92" s="197"/>
      <c r="HSJ92" s="197"/>
      <c r="HSK92" s="197"/>
      <c r="HSL92" s="197"/>
      <c r="HSM92" s="197"/>
      <c r="HSN92" s="197"/>
      <c r="HSO92" s="197"/>
      <c r="HSP92" s="197"/>
      <c r="HSQ92" s="197"/>
      <c r="HSR92" s="197"/>
      <c r="HSS92" s="197"/>
      <c r="HST92" s="197"/>
      <c r="HSU92" s="197"/>
      <c r="HSV92" s="197"/>
      <c r="HSW92" s="197"/>
      <c r="HSX92" s="197"/>
      <c r="HSY92" s="197"/>
      <c r="HSZ92" s="197"/>
      <c r="HTA92" s="197"/>
      <c r="HTB92" s="197"/>
      <c r="HTC92" s="197"/>
      <c r="HTD92" s="197"/>
      <c r="HTE92" s="197"/>
      <c r="HTF92" s="197"/>
      <c r="HTG92" s="197"/>
      <c r="HTH92" s="197"/>
      <c r="HTI92" s="197"/>
      <c r="HTJ92" s="197"/>
      <c r="HTK92" s="197"/>
      <c r="HTL92" s="197"/>
      <c r="HTM92" s="197"/>
      <c r="HTN92" s="197"/>
      <c r="HTO92" s="197"/>
      <c r="HTP92" s="197"/>
      <c r="HTQ92" s="197"/>
      <c r="HTR92" s="197"/>
      <c r="HTS92" s="197"/>
      <c r="HTT92" s="197"/>
      <c r="HTU92" s="197"/>
      <c r="HTV92" s="197"/>
      <c r="HTW92" s="197"/>
      <c r="HTX92" s="197"/>
      <c r="HTY92" s="197"/>
      <c r="HTZ92" s="197"/>
      <c r="HUA92" s="197"/>
      <c r="HUB92" s="197"/>
      <c r="HUC92" s="197"/>
      <c r="HUD92" s="197"/>
      <c r="HUE92" s="197"/>
      <c r="HUF92" s="197"/>
      <c r="HUG92" s="197"/>
      <c r="HUH92" s="197"/>
      <c r="HUI92" s="197"/>
      <c r="HUJ92" s="197"/>
      <c r="HUK92" s="197"/>
      <c r="HUL92" s="197"/>
      <c r="HUM92" s="197"/>
      <c r="HUN92" s="197"/>
      <c r="HUO92" s="197"/>
      <c r="HUP92" s="197"/>
      <c r="HUQ92" s="197"/>
      <c r="HUR92" s="197"/>
      <c r="HUS92" s="197"/>
      <c r="HUT92" s="197"/>
      <c r="HUU92" s="197"/>
      <c r="HUV92" s="197"/>
      <c r="HUW92" s="197"/>
      <c r="HUX92" s="197"/>
      <c r="HUY92" s="197"/>
      <c r="HUZ92" s="197"/>
      <c r="HVA92" s="197"/>
      <c r="HVB92" s="197"/>
      <c r="HVC92" s="197"/>
      <c r="HVD92" s="197"/>
      <c r="HVE92" s="197"/>
      <c r="HVF92" s="197"/>
      <c r="HVG92" s="197"/>
      <c r="HVH92" s="197"/>
      <c r="HVI92" s="197"/>
      <c r="HVJ92" s="197"/>
      <c r="HVK92" s="197"/>
      <c r="HVL92" s="197"/>
      <c r="HVM92" s="197"/>
      <c r="HVN92" s="197"/>
      <c r="HVO92" s="197"/>
      <c r="HVP92" s="197"/>
      <c r="HVQ92" s="197"/>
      <c r="HVR92" s="197"/>
      <c r="HVS92" s="197"/>
      <c r="HVT92" s="197"/>
      <c r="HVU92" s="197"/>
      <c r="HVV92" s="197"/>
      <c r="HVW92" s="197"/>
      <c r="HVX92" s="197"/>
      <c r="HVY92" s="197"/>
      <c r="HVZ92" s="197"/>
      <c r="HWA92" s="197"/>
      <c r="HWB92" s="197"/>
      <c r="HWC92" s="197"/>
      <c r="HWD92" s="197"/>
      <c r="HWE92" s="197"/>
      <c r="HWF92" s="197"/>
      <c r="HWG92" s="197"/>
      <c r="HWH92" s="197"/>
      <c r="HWI92" s="197"/>
      <c r="HWJ92" s="197"/>
      <c r="HWK92" s="197"/>
      <c r="HWL92" s="197"/>
      <c r="HWM92" s="197"/>
      <c r="HWN92" s="197"/>
      <c r="HWO92" s="197"/>
      <c r="HWP92" s="197"/>
      <c r="HWQ92" s="197"/>
      <c r="HWR92" s="197"/>
      <c r="HWS92" s="197"/>
      <c r="HWT92" s="197"/>
      <c r="HWU92" s="197"/>
      <c r="HWV92" s="197"/>
      <c r="HWW92" s="197"/>
      <c r="HWX92" s="197"/>
      <c r="HWY92" s="197"/>
      <c r="HWZ92" s="197"/>
      <c r="HXA92" s="197"/>
      <c r="HXB92" s="197"/>
      <c r="HXC92" s="197"/>
      <c r="HXD92" s="197"/>
      <c r="HXE92" s="197"/>
      <c r="HXF92" s="197"/>
      <c r="HXG92" s="197"/>
      <c r="HXH92" s="197"/>
      <c r="HXI92" s="197"/>
      <c r="HXJ92" s="197"/>
      <c r="HXK92" s="197"/>
      <c r="HXL92" s="197"/>
      <c r="HXM92" s="197"/>
      <c r="HXN92" s="197"/>
      <c r="HXO92" s="197"/>
      <c r="HXP92" s="197"/>
      <c r="HXQ92" s="197"/>
      <c r="HXR92" s="197"/>
      <c r="HXS92" s="197"/>
      <c r="HXT92" s="197"/>
      <c r="HXU92" s="197"/>
      <c r="HXV92" s="197"/>
      <c r="HXW92" s="197"/>
      <c r="HXX92" s="197"/>
      <c r="HXY92" s="197"/>
      <c r="HXZ92" s="197"/>
      <c r="HYA92" s="197"/>
      <c r="HYB92" s="197"/>
      <c r="HYC92" s="197"/>
      <c r="HYD92" s="197"/>
      <c r="HYE92" s="197"/>
      <c r="HYF92" s="197"/>
      <c r="HYG92" s="197"/>
      <c r="HYH92" s="197"/>
      <c r="HYI92" s="197"/>
      <c r="HYJ92" s="197"/>
      <c r="HYK92" s="197"/>
      <c r="HYL92" s="197"/>
      <c r="HYM92" s="197"/>
      <c r="HYN92" s="197"/>
      <c r="HYO92" s="197"/>
      <c r="HYP92" s="197"/>
      <c r="HYQ92" s="197"/>
      <c r="HYR92" s="197"/>
      <c r="HYS92" s="197"/>
      <c r="HYT92" s="197"/>
      <c r="HYU92" s="197"/>
      <c r="HYV92" s="197"/>
      <c r="HYW92" s="197"/>
      <c r="HYX92" s="197"/>
      <c r="HYY92" s="197"/>
      <c r="HYZ92" s="197"/>
      <c r="HZA92" s="197"/>
      <c r="HZB92" s="197"/>
      <c r="HZC92" s="197"/>
      <c r="HZD92" s="197"/>
      <c r="HZE92" s="197"/>
      <c r="HZF92" s="197"/>
      <c r="HZG92" s="197"/>
      <c r="HZH92" s="197"/>
      <c r="HZI92" s="197"/>
      <c r="HZJ92" s="197"/>
      <c r="HZK92" s="197"/>
      <c r="HZL92" s="197"/>
      <c r="HZM92" s="197"/>
      <c r="HZN92" s="197"/>
      <c r="HZO92" s="197"/>
      <c r="HZP92" s="197"/>
      <c r="HZQ92" s="197"/>
      <c r="HZR92" s="197"/>
      <c r="HZS92" s="197"/>
      <c r="HZT92" s="197"/>
      <c r="HZU92" s="197"/>
      <c r="HZV92" s="197"/>
      <c r="HZW92" s="197"/>
      <c r="HZX92" s="197"/>
      <c r="HZY92" s="197"/>
      <c r="HZZ92" s="197"/>
      <c r="IAA92" s="197"/>
      <c r="IAB92" s="197"/>
      <c r="IAC92" s="197"/>
      <c r="IAD92" s="197"/>
      <c r="IAE92" s="197"/>
      <c r="IAF92" s="197"/>
      <c r="IAG92" s="197"/>
      <c r="IAH92" s="197"/>
      <c r="IAI92" s="197"/>
      <c r="IAJ92" s="197"/>
      <c r="IAK92" s="197"/>
      <c r="IAL92" s="197"/>
      <c r="IAM92" s="197"/>
      <c r="IAN92" s="197"/>
      <c r="IAO92" s="197"/>
      <c r="IAP92" s="197"/>
      <c r="IAQ92" s="197"/>
      <c r="IAR92" s="197"/>
      <c r="IAS92" s="197"/>
      <c r="IAT92" s="197"/>
      <c r="IAU92" s="197"/>
      <c r="IAV92" s="197"/>
      <c r="IAW92" s="197"/>
      <c r="IAX92" s="197"/>
      <c r="IAY92" s="197"/>
      <c r="IAZ92" s="197"/>
      <c r="IBA92" s="197"/>
      <c r="IBB92" s="197"/>
      <c r="IBC92" s="197"/>
      <c r="IBD92" s="197"/>
      <c r="IBE92" s="197"/>
      <c r="IBF92" s="197"/>
      <c r="IBG92" s="197"/>
      <c r="IBH92" s="197"/>
      <c r="IBI92" s="197"/>
      <c r="IBJ92" s="197"/>
      <c r="IBK92" s="197"/>
      <c r="IBL92" s="197"/>
      <c r="IBM92" s="197"/>
      <c r="IBN92" s="197"/>
      <c r="IBO92" s="197"/>
      <c r="IBP92" s="197"/>
      <c r="IBQ92" s="197"/>
      <c r="IBR92" s="197"/>
      <c r="IBS92" s="197"/>
      <c r="IBT92" s="197"/>
      <c r="IBU92" s="197"/>
      <c r="IBV92" s="197"/>
      <c r="IBW92" s="197"/>
      <c r="IBX92" s="197"/>
      <c r="IBY92" s="197"/>
      <c r="IBZ92" s="197"/>
      <c r="ICA92" s="197"/>
      <c r="ICB92" s="197"/>
      <c r="ICC92" s="197"/>
      <c r="ICD92" s="197"/>
      <c r="ICE92" s="197"/>
      <c r="ICF92" s="197"/>
      <c r="ICG92" s="197"/>
      <c r="ICH92" s="197"/>
      <c r="ICI92" s="197"/>
      <c r="ICJ92" s="197"/>
      <c r="ICK92" s="197"/>
      <c r="ICL92" s="197"/>
      <c r="ICM92" s="197"/>
      <c r="ICN92" s="197"/>
      <c r="ICO92" s="197"/>
      <c r="ICP92" s="197"/>
      <c r="ICQ92" s="197"/>
      <c r="ICR92" s="197"/>
      <c r="ICS92" s="197"/>
      <c r="ICT92" s="197"/>
      <c r="ICU92" s="197"/>
      <c r="ICV92" s="197"/>
      <c r="ICW92" s="197"/>
      <c r="ICX92" s="197"/>
      <c r="ICY92" s="197"/>
      <c r="ICZ92" s="197"/>
      <c r="IDA92" s="197"/>
      <c r="IDB92" s="197"/>
      <c r="IDC92" s="197"/>
      <c r="IDD92" s="197"/>
      <c r="IDE92" s="197"/>
      <c r="IDF92" s="197"/>
      <c r="IDG92" s="197"/>
      <c r="IDH92" s="197"/>
      <c r="IDI92" s="197"/>
      <c r="IDJ92" s="197"/>
      <c r="IDK92" s="197"/>
      <c r="IDL92" s="197"/>
      <c r="IDM92" s="197"/>
      <c r="IDN92" s="197"/>
      <c r="IDO92" s="197"/>
      <c r="IDP92" s="197"/>
      <c r="IDQ92" s="197"/>
      <c r="IDR92" s="197"/>
      <c r="IDS92" s="197"/>
      <c r="IDT92" s="197"/>
      <c r="IDU92" s="197"/>
      <c r="IDV92" s="197"/>
      <c r="IDW92" s="197"/>
      <c r="IDX92" s="197"/>
      <c r="IDY92" s="197"/>
      <c r="IDZ92" s="197"/>
      <c r="IEA92" s="197"/>
      <c r="IEB92" s="197"/>
      <c r="IEC92" s="197"/>
      <c r="IED92" s="197"/>
      <c r="IEE92" s="197"/>
      <c r="IEF92" s="197"/>
      <c r="IEG92" s="197"/>
      <c r="IEH92" s="197"/>
      <c r="IEI92" s="197"/>
      <c r="IEJ92" s="197"/>
      <c r="IEK92" s="197"/>
      <c r="IEL92" s="197"/>
      <c r="IEM92" s="197"/>
      <c r="IEN92" s="197"/>
      <c r="IEO92" s="197"/>
      <c r="IEP92" s="197"/>
      <c r="IEQ92" s="197"/>
      <c r="IER92" s="197"/>
      <c r="IES92" s="197"/>
      <c r="IET92" s="197"/>
      <c r="IEU92" s="197"/>
      <c r="IEV92" s="197"/>
      <c r="IEW92" s="197"/>
      <c r="IEX92" s="197"/>
      <c r="IEY92" s="197"/>
      <c r="IEZ92" s="197"/>
      <c r="IFA92" s="197"/>
      <c r="IFB92" s="197"/>
      <c r="IFC92" s="197"/>
      <c r="IFD92" s="197"/>
      <c r="IFE92" s="197"/>
      <c r="IFF92" s="197"/>
      <c r="IFG92" s="197"/>
      <c r="IFH92" s="197"/>
      <c r="IFI92" s="197"/>
      <c r="IFJ92" s="197"/>
      <c r="IFK92" s="197"/>
      <c r="IFL92" s="197"/>
      <c r="IFM92" s="197"/>
      <c r="IFN92" s="197"/>
      <c r="IFO92" s="197"/>
      <c r="IFP92" s="197"/>
      <c r="IFQ92" s="197"/>
      <c r="IFR92" s="197"/>
      <c r="IFS92" s="197"/>
      <c r="IFT92" s="197"/>
      <c r="IFU92" s="197"/>
      <c r="IFV92" s="197"/>
      <c r="IFW92" s="197"/>
      <c r="IFX92" s="197"/>
      <c r="IFY92" s="197"/>
      <c r="IFZ92" s="197"/>
      <c r="IGA92" s="197"/>
      <c r="IGB92" s="197"/>
      <c r="IGC92" s="197"/>
      <c r="IGD92" s="197"/>
      <c r="IGE92" s="197"/>
      <c r="IGF92" s="197"/>
      <c r="IGG92" s="197"/>
      <c r="IGH92" s="197"/>
      <c r="IGI92" s="197"/>
      <c r="IGJ92" s="197"/>
      <c r="IGK92" s="197"/>
      <c r="IGL92" s="197"/>
      <c r="IGM92" s="197"/>
      <c r="IGN92" s="197"/>
      <c r="IGO92" s="197"/>
      <c r="IGP92" s="197"/>
      <c r="IGQ92" s="197"/>
      <c r="IGR92" s="197"/>
      <c r="IGS92" s="197"/>
      <c r="IGT92" s="197"/>
      <c r="IGU92" s="197"/>
      <c r="IGV92" s="197"/>
      <c r="IGW92" s="197"/>
      <c r="IGX92" s="197"/>
      <c r="IGY92" s="197"/>
      <c r="IGZ92" s="197"/>
      <c r="IHA92" s="197"/>
      <c r="IHB92" s="197"/>
      <c r="IHC92" s="197"/>
      <c r="IHD92" s="197"/>
      <c r="IHE92" s="197"/>
      <c r="IHF92" s="197"/>
      <c r="IHG92" s="197"/>
      <c r="IHH92" s="197"/>
      <c r="IHI92" s="197"/>
      <c r="IHJ92" s="197"/>
      <c r="IHK92" s="197"/>
      <c r="IHL92" s="197"/>
      <c r="IHM92" s="197"/>
      <c r="IHN92" s="197"/>
      <c r="IHO92" s="197"/>
      <c r="IHP92" s="197"/>
      <c r="IHQ92" s="197"/>
      <c r="IHR92" s="197"/>
      <c r="IHS92" s="197"/>
      <c r="IHT92" s="197"/>
      <c r="IHU92" s="197"/>
      <c r="IHV92" s="197"/>
      <c r="IHW92" s="197"/>
      <c r="IHX92" s="197"/>
      <c r="IHY92" s="197"/>
      <c r="IHZ92" s="197"/>
      <c r="IIA92" s="197"/>
      <c r="IIB92" s="197"/>
      <c r="IIC92" s="197"/>
      <c r="IID92" s="197"/>
      <c r="IIE92" s="197"/>
      <c r="IIF92" s="197"/>
      <c r="IIG92" s="197"/>
      <c r="IIH92" s="197"/>
      <c r="III92" s="197"/>
      <c r="IIJ92" s="197"/>
      <c r="IIK92" s="197"/>
      <c r="IIL92" s="197"/>
      <c r="IIM92" s="197"/>
      <c r="IIN92" s="197"/>
      <c r="IIO92" s="197"/>
      <c r="IIP92" s="197"/>
      <c r="IIQ92" s="197"/>
      <c r="IIR92" s="197"/>
      <c r="IIS92" s="197"/>
      <c r="IIT92" s="197"/>
      <c r="IIU92" s="197"/>
      <c r="IIV92" s="197"/>
      <c r="IIW92" s="197"/>
      <c r="IIX92" s="197"/>
      <c r="IIY92" s="197"/>
      <c r="IIZ92" s="197"/>
      <c r="IJA92" s="197"/>
      <c r="IJB92" s="197"/>
      <c r="IJC92" s="197"/>
      <c r="IJD92" s="197"/>
      <c r="IJE92" s="197"/>
      <c r="IJF92" s="197"/>
      <c r="IJG92" s="197"/>
      <c r="IJH92" s="197"/>
      <c r="IJI92" s="197"/>
      <c r="IJJ92" s="197"/>
      <c r="IJK92" s="197"/>
      <c r="IJL92" s="197"/>
      <c r="IJM92" s="197"/>
      <c r="IJN92" s="197"/>
      <c r="IJO92" s="197"/>
      <c r="IJP92" s="197"/>
      <c r="IJQ92" s="197"/>
      <c r="IJR92" s="197"/>
      <c r="IJS92" s="197"/>
      <c r="IJT92" s="197"/>
      <c r="IJU92" s="197"/>
      <c r="IJV92" s="197"/>
      <c r="IJW92" s="197"/>
      <c r="IJX92" s="197"/>
      <c r="IJY92" s="197"/>
      <c r="IJZ92" s="197"/>
      <c r="IKA92" s="197"/>
      <c r="IKB92" s="197"/>
      <c r="IKC92" s="197"/>
      <c r="IKD92" s="197"/>
      <c r="IKE92" s="197"/>
      <c r="IKF92" s="197"/>
      <c r="IKG92" s="197"/>
      <c r="IKH92" s="197"/>
      <c r="IKI92" s="197"/>
      <c r="IKJ92" s="197"/>
      <c r="IKK92" s="197"/>
      <c r="IKL92" s="197"/>
      <c r="IKM92" s="197"/>
      <c r="IKN92" s="197"/>
      <c r="IKO92" s="197"/>
      <c r="IKP92" s="197"/>
      <c r="IKQ92" s="197"/>
      <c r="IKR92" s="197"/>
      <c r="IKS92" s="197"/>
      <c r="IKT92" s="197"/>
      <c r="IKU92" s="197"/>
      <c r="IKV92" s="197"/>
      <c r="IKW92" s="197"/>
      <c r="IKX92" s="197"/>
      <c r="IKY92" s="197"/>
      <c r="IKZ92" s="197"/>
      <c r="ILA92" s="197"/>
      <c r="ILB92" s="197"/>
      <c r="ILC92" s="197"/>
      <c r="ILD92" s="197"/>
      <c r="ILE92" s="197"/>
      <c r="ILF92" s="197"/>
      <c r="ILG92" s="197"/>
      <c r="ILH92" s="197"/>
      <c r="ILI92" s="197"/>
      <c r="ILJ92" s="197"/>
      <c r="ILK92" s="197"/>
      <c r="ILL92" s="197"/>
      <c r="ILM92" s="197"/>
      <c r="ILN92" s="197"/>
      <c r="ILO92" s="197"/>
      <c r="ILP92" s="197"/>
      <c r="ILQ92" s="197"/>
      <c r="ILR92" s="197"/>
      <c r="ILS92" s="197"/>
      <c r="ILT92" s="197"/>
      <c r="ILU92" s="197"/>
      <c r="ILV92" s="197"/>
      <c r="ILW92" s="197"/>
      <c r="ILX92" s="197"/>
      <c r="ILY92" s="197"/>
      <c r="ILZ92" s="197"/>
      <c r="IMA92" s="197"/>
      <c r="IMB92" s="197"/>
      <c r="IMC92" s="197"/>
      <c r="IMD92" s="197"/>
      <c r="IME92" s="197"/>
      <c r="IMF92" s="197"/>
      <c r="IMG92" s="197"/>
      <c r="IMH92" s="197"/>
      <c r="IMI92" s="197"/>
      <c r="IMJ92" s="197"/>
      <c r="IMK92" s="197"/>
      <c r="IML92" s="197"/>
      <c r="IMM92" s="197"/>
      <c r="IMN92" s="197"/>
      <c r="IMO92" s="197"/>
      <c r="IMP92" s="197"/>
      <c r="IMQ92" s="197"/>
      <c r="IMR92" s="197"/>
      <c r="IMS92" s="197"/>
      <c r="IMT92" s="197"/>
      <c r="IMU92" s="197"/>
      <c r="IMV92" s="197"/>
      <c r="IMW92" s="197"/>
      <c r="IMX92" s="197"/>
      <c r="IMY92" s="197"/>
      <c r="IMZ92" s="197"/>
      <c r="INA92" s="197"/>
      <c r="INB92" s="197"/>
      <c r="INC92" s="197"/>
      <c r="IND92" s="197"/>
      <c r="INE92" s="197"/>
      <c r="INF92" s="197"/>
      <c r="ING92" s="197"/>
      <c r="INH92" s="197"/>
      <c r="INI92" s="197"/>
      <c r="INJ92" s="197"/>
      <c r="INK92" s="197"/>
      <c r="INL92" s="197"/>
      <c r="INM92" s="197"/>
      <c r="INN92" s="197"/>
      <c r="INO92" s="197"/>
      <c r="INP92" s="197"/>
      <c r="INQ92" s="197"/>
      <c r="INR92" s="197"/>
      <c r="INS92" s="197"/>
      <c r="INT92" s="197"/>
      <c r="INU92" s="197"/>
      <c r="INV92" s="197"/>
      <c r="INW92" s="197"/>
      <c r="INX92" s="197"/>
      <c r="INY92" s="197"/>
      <c r="INZ92" s="197"/>
      <c r="IOA92" s="197"/>
      <c r="IOB92" s="197"/>
      <c r="IOC92" s="197"/>
      <c r="IOD92" s="197"/>
      <c r="IOE92" s="197"/>
      <c r="IOF92" s="197"/>
      <c r="IOG92" s="197"/>
      <c r="IOH92" s="197"/>
      <c r="IOI92" s="197"/>
      <c r="IOJ92" s="197"/>
      <c r="IOK92" s="197"/>
      <c r="IOL92" s="197"/>
      <c r="IOM92" s="197"/>
      <c r="ION92" s="197"/>
      <c r="IOO92" s="197"/>
      <c r="IOP92" s="197"/>
      <c r="IOQ92" s="197"/>
      <c r="IOR92" s="197"/>
      <c r="IOS92" s="197"/>
      <c r="IOT92" s="197"/>
      <c r="IOU92" s="197"/>
      <c r="IOV92" s="197"/>
      <c r="IOW92" s="197"/>
      <c r="IOX92" s="197"/>
      <c r="IOY92" s="197"/>
      <c r="IOZ92" s="197"/>
      <c r="IPA92" s="197"/>
      <c r="IPB92" s="197"/>
      <c r="IPC92" s="197"/>
      <c r="IPD92" s="197"/>
      <c r="IPE92" s="197"/>
      <c r="IPF92" s="197"/>
      <c r="IPG92" s="197"/>
      <c r="IPH92" s="197"/>
      <c r="IPI92" s="197"/>
      <c r="IPJ92" s="197"/>
      <c r="IPK92" s="197"/>
      <c r="IPL92" s="197"/>
      <c r="IPM92" s="197"/>
      <c r="IPN92" s="197"/>
      <c r="IPO92" s="197"/>
      <c r="IPP92" s="197"/>
      <c r="IPQ92" s="197"/>
      <c r="IPR92" s="197"/>
      <c r="IPS92" s="197"/>
      <c r="IPT92" s="197"/>
      <c r="IPU92" s="197"/>
      <c r="IPV92" s="197"/>
      <c r="IPW92" s="197"/>
      <c r="IPX92" s="197"/>
      <c r="IPY92" s="197"/>
      <c r="IPZ92" s="197"/>
      <c r="IQA92" s="197"/>
      <c r="IQB92" s="197"/>
      <c r="IQC92" s="197"/>
      <c r="IQD92" s="197"/>
      <c r="IQE92" s="197"/>
      <c r="IQF92" s="197"/>
      <c r="IQG92" s="197"/>
      <c r="IQH92" s="197"/>
      <c r="IQI92" s="197"/>
      <c r="IQJ92" s="197"/>
      <c r="IQK92" s="197"/>
      <c r="IQL92" s="197"/>
      <c r="IQM92" s="197"/>
      <c r="IQN92" s="197"/>
      <c r="IQO92" s="197"/>
      <c r="IQP92" s="197"/>
      <c r="IQQ92" s="197"/>
      <c r="IQR92" s="197"/>
      <c r="IQS92" s="197"/>
      <c r="IQT92" s="197"/>
      <c r="IQU92" s="197"/>
      <c r="IQV92" s="197"/>
      <c r="IQW92" s="197"/>
      <c r="IQX92" s="197"/>
      <c r="IQY92" s="197"/>
      <c r="IQZ92" s="197"/>
      <c r="IRA92" s="197"/>
      <c r="IRB92" s="197"/>
      <c r="IRC92" s="197"/>
      <c r="IRD92" s="197"/>
      <c r="IRE92" s="197"/>
      <c r="IRF92" s="197"/>
      <c r="IRG92" s="197"/>
      <c r="IRH92" s="197"/>
      <c r="IRI92" s="197"/>
      <c r="IRJ92" s="197"/>
      <c r="IRK92" s="197"/>
      <c r="IRL92" s="197"/>
      <c r="IRM92" s="197"/>
      <c r="IRN92" s="197"/>
      <c r="IRO92" s="197"/>
      <c r="IRP92" s="197"/>
      <c r="IRQ92" s="197"/>
      <c r="IRR92" s="197"/>
      <c r="IRS92" s="197"/>
      <c r="IRT92" s="197"/>
      <c r="IRU92" s="197"/>
      <c r="IRV92" s="197"/>
      <c r="IRW92" s="197"/>
      <c r="IRX92" s="197"/>
      <c r="IRY92" s="197"/>
      <c r="IRZ92" s="197"/>
      <c r="ISA92" s="197"/>
      <c r="ISB92" s="197"/>
      <c r="ISC92" s="197"/>
      <c r="ISD92" s="197"/>
      <c r="ISE92" s="197"/>
      <c r="ISF92" s="197"/>
      <c r="ISG92" s="197"/>
      <c r="ISH92" s="197"/>
      <c r="ISI92" s="197"/>
      <c r="ISJ92" s="197"/>
      <c r="ISK92" s="197"/>
      <c r="ISL92" s="197"/>
      <c r="ISM92" s="197"/>
      <c r="ISN92" s="197"/>
      <c r="ISO92" s="197"/>
      <c r="ISP92" s="197"/>
      <c r="ISQ92" s="197"/>
      <c r="ISR92" s="197"/>
      <c r="ISS92" s="197"/>
      <c r="IST92" s="197"/>
      <c r="ISU92" s="197"/>
      <c r="ISV92" s="197"/>
      <c r="ISW92" s="197"/>
      <c r="ISX92" s="197"/>
      <c r="ISY92" s="197"/>
      <c r="ISZ92" s="197"/>
      <c r="ITA92" s="197"/>
      <c r="ITB92" s="197"/>
      <c r="ITC92" s="197"/>
      <c r="ITD92" s="197"/>
      <c r="ITE92" s="197"/>
      <c r="ITF92" s="197"/>
      <c r="ITG92" s="197"/>
      <c r="ITH92" s="197"/>
      <c r="ITI92" s="197"/>
      <c r="ITJ92" s="197"/>
      <c r="ITK92" s="197"/>
      <c r="ITL92" s="197"/>
      <c r="ITM92" s="197"/>
      <c r="ITN92" s="197"/>
      <c r="ITO92" s="197"/>
      <c r="ITP92" s="197"/>
      <c r="ITQ92" s="197"/>
      <c r="ITR92" s="197"/>
      <c r="ITS92" s="197"/>
      <c r="ITT92" s="197"/>
      <c r="ITU92" s="197"/>
      <c r="ITV92" s="197"/>
      <c r="ITW92" s="197"/>
      <c r="ITX92" s="197"/>
      <c r="ITY92" s="197"/>
      <c r="ITZ92" s="197"/>
      <c r="IUA92" s="197"/>
      <c r="IUB92" s="197"/>
      <c r="IUC92" s="197"/>
      <c r="IUD92" s="197"/>
      <c r="IUE92" s="197"/>
      <c r="IUF92" s="197"/>
      <c r="IUG92" s="197"/>
      <c r="IUH92" s="197"/>
      <c r="IUI92" s="197"/>
      <c r="IUJ92" s="197"/>
      <c r="IUK92" s="197"/>
      <c r="IUL92" s="197"/>
      <c r="IUM92" s="197"/>
      <c r="IUN92" s="197"/>
      <c r="IUO92" s="197"/>
      <c r="IUP92" s="197"/>
      <c r="IUQ92" s="197"/>
      <c r="IUR92" s="197"/>
      <c r="IUS92" s="197"/>
      <c r="IUT92" s="197"/>
      <c r="IUU92" s="197"/>
      <c r="IUV92" s="197"/>
      <c r="IUW92" s="197"/>
      <c r="IUX92" s="197"/>
      <c r="IUY92" s="197"/>
      <c r="IUZ92" s="197"/>
      <c r="IVA92" s="197"/>
      <c r="IVB92" s="197"/>
      <c r="IVC92" s="197"/>
      <c r="IVD92" s="197"/>
      <c r="IVE92" s="197"/>
      <c r="IVF92" s="197"/>
      <c r="IVG92" s="197"/>
      <c r="IVH92" s="197"/>
      <c r="IVI92" s="197"/>
      <c r="IVJ92" s="197"/>
      <c r="IVK92" s="197"/>
      <c r="IVL92" s="197"/>
      <c r="IVM92" s="197"/>
      <c r="IVN92" s="197"/>
      <c r="IVO92" s="197"/>
      <c r="IVP92" s="197"/>
      <c r="IVQ92" s="197"/>
      <c r="IVR92" s="197"/>
      <c r="IVS92" s="197"/>
      <c r="IVT92" s="197"/>
      <c r="IVU92" s="197"/>
      <c r="IVV92" s="197"/>
      <c r="IVW92" s="197"/>
      <c r="IVX92" s="197"/>
      <c r="IVY92" s="197"/>
      <c r="IVZ92" s="197"/>
      <c r="IWA92" s="197"/>
      <c r="IWB92" s="197"/>
      <c r="IWC92" s="197"/>
      <c r="IWD92" s="197"/>
      <c r="IWE92" s="197"/>
      <c r="IWF92" s="197"/>
      <c r="IWG92" s="197"/>
      <c r="IWH92" s="197"/>
      <c r="IWI92" s="197"/>
      <c r="IWJ92" s="197"/>
      <c r="IWK92" s="197"/>
      <c r="IWL92" s="197"/>
      <c r="IWM92" s="197"/>
      <c r="IWN92" s="197"/>
      <c r="IWO92" s="197"/>
      <c r="IWP92" s="197"/>
      <c r="IWQ92" s="197"/>
      <c r="IWR92" s="197"/>
      <c r="IWS92" s="197"/>
      <c r="IWT92" s="197"/>
      <c r="IWU92" s="197"/>
      <c r="IWV92" s="197"/>
      <c r="IWW92" s="197"/>
      <c r="IWX92" s="197"/>
      <c r="IWY92" s="197"/>
      <c r="IWZ92" s="197"/>
      <c r="IXA92" s="197"/>
      <c r="IXB92" s="197"/>
      <c r="IXC92" s="197"/>
      <c r="IXD92" s="197"/>
      <c r="IXE92" s="197"/>
      <c r="IXF92" s="197"/>
      <c r="IXG92" s="197"/>
      <c r="IXH92" s="197"/>
      <c r="IXI92" s="197"/>
      <c r="IXJ92" s="197"/>
      <c r="IXK92" s="197"/>
      <c r="IXL92" s="197"/>
      <c r="IXM92" s="197"/>
      <c r="IXN92" s="197"/>
      <c r="IXO92" s="197"/>
      <c r="IXP92" s="197"/>
      <c r="IXQ92" s="197"/>
      <c r="IXR92" s="197"/>
      <c r="IXS92" s="197"/>
      <c r="IXT92" s="197"/>
      <c r="IXU92" s="197"/>
      <c r="IXV92" s="197"/>
      <c r="IXW92" s="197"/>
      <c r="IXX92" s="197"/>
      <c r="IXY92" s="197"/>
      <c r="IXZ92" s="197"/>
      <c r="IYA92" s="197"/>
      <c r="IYB92" s="197"/>
      <c r="IYC92" s="197"/>
      <c r="IYD92" s="197"/>
      <c r="IYE92" s="197"/>
      <c r="IYF92" s="197"/>
      <c r="IYG92" s="197"/>
      <c r="IYH92" s="197"/>
      <c r="IYI92" s="197"/>
      <c r="IYJ92" s="197"/>
      <c r="IYK92" s="197"/>
      <c r="IYL92" s="197"/>
      <c r="IYM92" s="197"/>
      <c r="IYN92" s="197"/>
      <c r="IYO92" s="197"/>
      <c r="IYP92" s="197"/>
      <c r="IYQ92" s="197"/>
      <c r="IYR92" s="197"/>
      <c r="IYS92" s="197"/>
      <c r="IYT92" s="197"/>
      <c r="IYU92" s="197"/>
      <c r="IYV92" s="197"/>
      <c r="IYW92" s="197"/>
      <c r="IYX92" s="197"/>
      <c r="IYY92" s="197"/>
      <c r="IYZ92" s="197"/>
      <c r="IZA92" s="197"/>
      <c r="IZB92" s="197"/>
      <c r="IZC92" s="197"/>
      <c r="IZD92" s="197"/>
      <c r="IZE92" s="197"/>
      <c r="IZF92" s="197"/>
      <c r="IZG92" s="197"/>
      <c r="IZH92" s="197"/>
      <c r="IZI92" s="197"/>
      <c r="IZJ92" s="197"/>
      <c r="IZK92" s="197"/>
      <c r="IZL92" s="197"/>
      <c r="IZM92" s="197"/>
      <c r="IZN92" s="197"/>
      <c r="IZO92" s="197"/>
      <c r="IZP92" s="197"/>
      <c r="IZQ92" s="197"/>
      <c r="IZR92" s="197"/>
      <c r="IZS92" s="197"/>
      <c r="IZT92" s="197"/>
      <c r="IZU92" s="197"/>
      <c r="IZV92" s="197"/>
      <c r="IZW92" s="197"/>
      <c r="IZX92" s="197"/>
      <c r="IZY92" s="197"/>
      <c r="IZZ92" s="197"/>
      <c r="JAA92" s="197"/>
      <c r="JAB92" s="197"/>
      <c r="JAC92" s="197"/>
      <c r="JAD92" s="197"/>
      <c r="JAE92" s="197"/>
      <c r="JAF92" s="197"/>
      <c r="JAG92" s="197"/>
      <c r="JAH92" s="197"/>
      <c r="JAI92" s="197"/>
      <c r="JAJ92" s="197"/>
      <c r="JAK92" s="197"/>
      <c r="JAL92" s="197"/>
      <c r="JAM92" s="197"/>
      <c r="JAN92" s="197"/>
      <c r="JAO92" s="197"/>
      <c r="JAP92" s="197"/>
      <c r="JAQ92" s="197"/>
      <c r="JAR92" s="197"/>
      <c r="JAS92" s="197"/>
      <c r="JAT92" s="197"/>
      <c r="JAU92" s="197"/>
      <c r="JAV92" s="197"/>
      <c r="JAW92" s="197"/>
      <c r="JAX92" s="197"/>
      <c r="JAY92" s="197"/>
      <c r="JAZ92" s="197"/>
      <c r="JBA92" s="197"/>
      <c r="JBB92" s="197"/>
      <c r="JBC92" s="197"/>
      <c r="JBD92" s="197"/>
      <c r="JBE92" s="197"/>
      <c r="JBF92" s="197"/>
      <c r="JBG92" s="197"/>
      <c r="JBH92" s="197"/>
      <c r="JBI92" s="197"/>
      <c r="JBJ92" s="197"/>
      <c r="JBK92" s="197"/>
      <c r="JBL92" s="197"/>
      <c r="JBM92" s="197"/>
      <c r="JBN92" s="197"/>
      <c r="JBO92" s="197"/>
      <c r="JBP92" s="197"/>
      <c r="JBQ92" s="197"/>
      <c r="JBR92" s="197"/>
      <c r="JBS92" s="197"/>
      <c r="JBT92" s="197"/>
      <c r="JBU92" s="197"/>
      <c r="JBV92" s="197"/>
      <c r="JBW92" s="197"/>
      <c r="JBX92" s="197"/>
      <c r="JBY92" s="197"/>
      <c r="JBZ92" s="197"/>
      <c r="JCA92" s="197"/>
      <c r="JCB92" s="197"/>
      <c r="JCC92" s="197"/>
      <c r="JCD92" s="197"/>
      <c r="JCE92" s="197"/>
      <c r="JCF92" s="197"/>
      <c r="JCG92" s="197"/>
      <c r="JCH92" s="197"/>
      <c r="JCI92" s="197"/>
      <c r="JCJ92" s="197"/>
      <c r="JCK92" s="197"/>
      <c r="JCL92" s="197"/>
      <c r="JCM92" s="197"/>
      <c r="JCN92" s="197"/>
      <c r="JCO92" s="197"/>
      <c r="JCP92" s="197"/>
      <c r="JCQ92" s="197"/>
      <c r="JCR92" s="197"/>
      <c r="JCS92" s="197"/>
      <c r="JCT92" s="197"/>
      <c r="JCU92" s="197"/>
      <c r="JCV92" s="197"/>
      <c r="JCW92" s="197"/>
      <c r="JCX92" s="197"/>
      <c r="JCY92" s="197"/>
      <c r="JCZ92" s="197"/>
      <c r="JDA92" s="197"/>
      <c r="JDB92" s="197"/>
      <c r="JDC92" s="197"/>
      <c r="JDD92" s="197"/>
      <c r="JDE92" s="197"/>
      <c r="JDF92" s="197"/>
      <c r="JDG92" s="197"/>
      <c r="JDH92" s="197"/>
      <c r="JDI92" s="197"/>
      <c r="JDJ92" s="197"/>
      <c r="JDK92" s="197"/>
      <c r="JDL92" s="197"/>
      <c r="JDM92" s="197"/>
      <c r="JDN92" s="197"/>
      <c r="JDO92" s="197"/>
      <c r="JDP92" s="197"/>
      <c r="JDQ92" s="197"/>
      <c r="JDR92" s="197"/>
      <c r="JDS92" s="197"/>
      <c r="JDT92" s="197"/>
      <c r="JDU92" s="197"/>
      <c r="JDV92" s="197"/>
      <c r="JDW92" s="197"/>
      <c r="JDX92" s="197"/>
      <c r="JDY92" s="197"/>
      <c r="JDZ92" s="197"/>
      <c r="JEA92" s="197"/>
      <c r="JEB92" s="197"/>
      <c r="JEC92" s="197"/>
      <c r="JED92" s="197"/>
      <c r="JEE92" s="197"/>
      <c r="JEF92" s="197"/>
      <c r="JEG92" s="197"/>
      <c r="JEH92" s="197"/>
      <c r="JEI92" s="197"/>
      <c r="JEJ92" s="197"/>
      <c r="JEK92" s="197"/>
      <c r="JEL92" s="197"/>
      <c r="JEM92" s="197"/>
      <c r="JEN92" s="197"/>
      <c r="JEO92" s="197"/>
      <c r="JEP92" s="197"/>
      <c r="JEQ92" s="197"/>
      <c r="JER92" s="197"/>
      <c r="JES92" s="197"/>
      <c r="JET92" s="197"/>
      <c r="JEU92" s="197"/>
      <c r="JEV92" s="197"/>
      <c r="JEW92" s="197"/>
      <c r="JEX92" s="197"/>
      <c r="JEY92" s="197"/>
      <c r="JEZ92" s="197"/>
      <c r="JFA92" s="197"/>
      <c r="JFB92" s="197"/>
      <c r="JFC92" s="197"/>
      <c r="JFD92" s="197"/>
      <c r="JFE92" s="197"/>
      <c r="JFF92" s="197"/>
      <c r="JFG92" s="197"/>
      <c r="JFH92" s="197"/>
      <c r="JFI92" s="197"/>
      <c r="JFJ92" s="197"/>
      <c r="JFK92" s="197"/>
      <c r="JFL92" s="197"/>
      <c r="JFM92" s="197"/>
      <c r="JFN92" s="197"/>
      <c r="JFO92" s="197"/>
      <c r="JFP92" s="197"/>
      <c r="JFQ92" s="197"/>
      <c r="JFR92" s="197"/>
      <c r="JFS92" s="197"/>
      <c r="JFT92" s="197"/>
      <c r="JFU92" s="197"/>
      <c r="JFV92" s="197"/>
      <c r="JFW92" s="197"/>
      <c r="JFX92" s="197"/>
      <c r="JFY92" s="197"/>
      <c r="JFZ92" s="197"/>
      <c r="JGA92" s="197"/>
      <c r="JGB92" s="197"/>
      <c r="JGC92" s="197"/>
      <c r="JGD92" s="197"/>
      <c r="JGE92" s="197"/>
      <c r="JGF92" s="197"/>
      <c r="JGG92" s="197"/>
      <c r="JGH92" s="197"/>
      <c r="JGI92" s="197"/>
      <c r="JGJ92" s="197"/>
      <c r="JGK92" s="197"/>
      <c r="JGL92" s="197"/>
      <c r="JGM92" s="197"/>
      <c r="JGN92" s="197"/>
      <c r="JGO92" s="197"/>
      <c r="JGP92" s="197"/>
      <c r="JGQ92" s="197"/>
      <c r="JGR92" s="197"/>
      <c r="JGS92" s="197"/>
      <c r="JGT92" s="197"/>
      <c r="JGU92" s="197"/>
      <c r="JGV92" s="197"/>
      <c r="JGW92" s="197"/>
      <c r="JGX92" s="197"/>
      <c r="JGY92" s="197"/>
      <c r="JGZ92" s="197"/>
      <c r="JHA92" s="197"/>
      <c r="JHB92" s="197"/>
      <c r="JHC92" s="197"/>
      <c r="JHD92" s="197"/>
      <c r="JHE92" s="197"/>
      <c r="JHF92" s="197"/>
      <c r="JHG92" s="197"/>
      <c r="JHH92" s="197"/>
      <c r="JHI92" s="197"/>
      <c r="JHJ92" s="197"/>
      <c r="JHK92" s="197"/>
      <c r="JHL92" s="197"/>
      <c r="JHM92" s="197"/>
      <c r="JHN92" s="197"/>
      <c r="JHO92" s="197"/>
      <c r="JHP92" s="197"/>
      <c r="JHQ92" s="197"/>
      <c r="JHR92" s="197"/>
      <c r="JHS92" s="197"/>
      <c r="JHT92" s="197"/>
      <c r="JHU92" s="197"/>
      <c r="JHV92" s="197"/>
      <c r="JHW92" s="197"/>
      <c r="JHX92" s="197"/>
      <c r="JHY92" s="197"/>
      <c r="JHZ92" s="197"/>
      <c r="JIA92" s="197"/>
      <c r="JIB92" s="197"/>
      <c r="JIC92" s="197"/>
      <c r="JID92" s="197"/>
      <c r="JIE92" s="197"/>
      <c r="JIF92" s="197"/>
      <c r="JIG92" s="197"/>
      <c r="JIH92" s="197"/>
      <c r="JII92" s="197"/>
      <c r="JIJ92" s="197"/>
      <c r="JIK92" s="197"/>
      <c r="JIL92" s="197"/>
      <c r="JIM92" s="197"/>
      <c r="JIN92" s="197"/>
      <c r="JIO92" s="197"/>
      <c r="JIP92" s="197"/>
      <c r="JIQ92" s="197"/>
      <c r="JIR92" s="197"/>
      <c r="JIS92" s="197"/>
      <c r="JIT92" s="197"/>
      <c r="JIU92" s="197"/>
      <c r="JIV92" s="197"/>
      <c r="JIW92" s="197"/>
      <c r="JIX92" s="197"/>
      <c r="JIY92" s="197"/>
      <c r="JIZ92" s="197"/>
      <c r="JJA92" s="197"/>
      <c r="JJB92" s="197"/>
      <c r="JJC92" s="197"/>
      <c r="JJD92" s="197"/>
      <c r="JJE92" s="197"/>
      <c r="JJF92" s="197"/>
      <c r="JJG92" s="197"/>
      <c r="JJH92" s="197"/>
      <c r="JJI92" s="197"/>
      <c r="JJJ92" s="197"/>
      <c r="JJK92" s="197"/>
      <c r="JJL92" s="197"/>
      <c r="JJM92" s="197"/>
      <c r="JJN92" s="197"/>
      <c r="JJO92" s="197"/>
      <c r="JJP92" s="197"/>
      <c r="JJQ92" s="197"/>
      <c r="JJR92" s="197"/>
      <c r="JJS92" s="197"/>
      <c r="JJT92" s="197"/>
      <c r="JJU92" s="197"/>
      <c r="JJV92" s="197"/>
      <c r="JJW92" s="197"/>
      <c r="JJX92" s="197"/>
      <c r="JJY92" s="197"/>
      <c r="JJZ92" s="197"/>
      <c r="JKA92" s="197"/>
      <c r="JKB92" s="197"/>
      <c r="JKC92" s="197"/>
      <c r="JKD92" s="197"/>
      <c r="JKE92" s="197"/>
      <c r="JKF92" s="197"/>
      <c r="JKG92" s="197"/>
      <c r="JKH92" s="197"/>
      <c r="JKI92" s="197"/>
      <c r="JKJ92" s="197"/>
      <c r="JKK92" s="197"/>
      <c r="JKL92" s="197"/>
      <c r="JKM92" s="197"/>
      <c r="JKN92" s="197"/>
      <c r="JKO92" s="197"/>
      <c r="JKP92" s="197"/>
      <c r="JKQ92" s="197"/>
      <c r="JKR92" s="197"/>
      <c r="JKS92" s="197"/>
      <c r="JKT92" s="197"/>
      <c r="JKU92" s="197"/>
      <c r="JKV92" s="197"/>
      <c r="JKW92" s="197"/>
      <c r="JKX92" s="197"/>
      <c r="JKY92" s="197"/>
      <c r="JKZ92" s="197"/>
      <c r="JLA92" s="197"/>
      <c r="JLB92" s="197"/>
      <c r="JLC92" s="197"/>
      <c r="JLD92" s="197"/>
      <c r="JLE92" s="197"/>
      <c r="JLF92" s="197"/>
      <c r="JLG92" s="197"/>
      <c r="JLH92" s="197"/>
      <c r="JLI92" s="197"/>
      <c r="JLJ92" s="197"/>
      <c r="JLK92" s="197"/>
      <c r="JLL92" s="197"/>
      <c r="JLM92" s="197"/>
      <c r="JLN92" s="197"/>
      <c r="JLO92" s="197"/>
      <c r="JLP92" s="197"/>
      <c r="JLQ92" s="197"/>
      <c r="JLR92" s="197"/>
      <c r="JLS92" s="197"/>
      <c r="JLT92" s="197"/>
      <c r="JLU92" s="197"/>
      <c r="JLV92" s="197"/>
      <c r="JLW92" s="197"/>
      <c r="JLX92" s="197"/>
      <c r="JLY92" s="197"/>
      <c r="JLZ92" s="197"/>
      <c r="JMA92" s="197"/>
      <c r="JMB92" s="197"/>
      <c r="JMC92" s="197"/>
      <c r="JMD92" s="197"/>
      <c r="JME92" s="197"/>
      <c r="JMF92" s="197"/>
      <c r="JMG92" s="197"/>
      <c r="JMH92" s="197"/>
      <c r="JMI92" s="197"/>
      <c r="JMJ92" s="197"/>
      <c r="JMK92" s="197"/>
      <c r="JML92" s="197"/>
      <c r="JMM92" s="197"/>
      <c r="JMN92" s="197"/>
      <c r="JMO92" s="197"/>
      <c r="JMP92" s="197"/>
      <c r="JMQ92" s="197"/>
      <c r="JMR92" s="197"/>
      <c r="JMS92" s="197"/>
      <c r="JMT92" s="197"/>
      <c r="JMU92" s="197"/>
      <c r="JMV92" s="197"/>
      <c r="JMW92" s="197"/>
      <c r="JMX92" s="197"/>
      <c r="JMY92" s="197"/>
      <c r="JMZ92" s="197"/>
      <c r="JNA92" s="197"/>
      <c r="JNB92" s="197"/>
      <c r="JNC92" s="197"/>
      <c r="JND92" s="197"/>
      <c r="JNE92" s="197"/>
      <c r="JNF92" s="197"/>
      <c r="JNG92" s="197"/>
      <c r="JNH92" s="197"/>
      <c r="JNI92" s="197"/>
      <c r="JNJ92" s="197"/>
      <c r="JNK92" s="197"/>
      <c r="JNL92" s="197"/>
      <c r="JNM92" s="197"/>
      <c r="JNN92" s="197"/>
      <c r="JNO92" s="197"/>
      <c r="JNP92" s="197"/>
      <c r="JNQ92" s="197"/>
      <c r="JNR92" s="197"/>
      <c r="JNS92" s="197"/>
      <c r="JNT92" s="197"/>
      <c r="JNU92" s="197"/>
      <c r="JNV92" s="197"/>
      <c r="JNW92" s="197"/>
      <c r="JNX92" s="197"/>
      <c r="JNY92" s="197"/>
      <c r="JNZ92" s="197"/>
      <c r="JOA92" s="197"/>
      <c r="JOB92" s="197"/>
      <c r="JOC92" s="197"/>
      <c r="JOD92" s="197"/>
      <c r="JOE92" s="197"/>
      <c r="JOF92" s="197"/>
      <c r="JOG92" s="197"/>
      <c r="JOH92" s="197"/>
      <c r="JOI92" s="197"/>
      <c r="JOJ92" s="197"/>
      <c r="JOK92" s="197"/>
      <c r="JOL92" s="197"/>
      <c r="JOM92" s="197"/>
      <c r="JON92" s="197"/>
      <c r="JOO92" s="197"/>
      <c r="JOP92" s="197"/>
      <c r="JOQ92" s="197"/>
      <c r="JOR92" s="197"/>
      <c r="JOS92" s="197"/>
      <c r="JOT92" s="197"/>
      <c r="JOU92" s="197"/>
      <c r="JOV92" s="197"/>
      <c r="JOW92" s="197"/>
      <c r="JOX92" s="197"/>
      <c r="JOY92" s="197"/>
      <c r="JOZ92" s="197"/>
      <c r="JPA92" s="197"/>
      <c r="JPB92" s="197"/>
      <c r="JPC92" s="197"/>
      <c r="JPD92" s="197"/>
      <c r="JPE92" s="197"/>
      <c r="JPF92" s="197"/>
      <c r="JPG92" s="197"/>
      <c r="JPH92" s="197"/>
      <c r="JPI92" s="197"/>
      <c r="JPJ92" s="197"/>
      <c r="JPK92" s="197"/>
      <c r="JPL92" s="197"/>
      <c r="JPM92" s="197"/>
      <c r="JPN92" s="197"/>
      <c r="JPO92" s="197"/>
      <c r="JPP92" s="197"/>
      <c r="JPQ92" s="197"/>
      <c r="JPR92" s="197"/>
      <c r="JPS92" s="197"/>
      <c r="JPT92" s="197"/>
      <c r="JPU92" s="197"/>
      <c r="JPV92" s="197"/>
      <c r="JPW92" s="197"/>
      <c r="JPX92" s="197"/>
      <c r="JPY92" s="197"/>
      <c r="JPZ92" s="197"/>
      <c r="JQA92" s="197"/>
      <c r="JQB92" s="197"/>
      <c r="JQC92" s="197"/>
      <c r="JQD92" s="197"/>
      <c r="JQE92" s="197"/>
      <c r="JQF92" s="197"/>
      <c r="JQG92" s="197"/>
      <c r="JQH92" s="197"/>
      <c r="JQI92" s="197"/>
      <c r="JQJ92" s="197"/>
      <c r="JQK92" s="197"/>
      <c r="JQL92" s="197"/>
      <c r="JQM92" s="197"/>
      <c r="JQN92" s="197"/>
      <c r="JQO92" s="197"/>
      <c r="JQP92" s="197"/>
      <c r="JQQ92" s="197"/>
      <c r="JQR92" s="197"/>
      <c r="JQS92" s="197"/>
      <c r="JQT92" s="197"/>
      <c r="JQU92" s="197"/>
      <c r="JQV92" s="197"/>
      <c r="JQW92" s="197"/>
      <c r="JQX92" s="197"/>
      <c r="JQY92" s="197"/>
      <c r="JQZ92" s="197"/>
      <c r="JRA92" s="197"/>
      <c r="JRB92" s="197"/>
      <c r="JRC92" s="197"/>
      <c r="JRD92" s="197"/>
      <c r="JRE92" s="197"/>
      <c r="JRF92" s="197"/>
      <c r="JRG92" s="197"/>
      <c r="JRH92" s="197"/>
      <c r="JRI92" s="197"/>
      <c r="JRJ92" s="197"/>
      <c r="JRK92" s="197"/>
      <c r="JRL92" s="197"/>
      <c r="JRM92" s="197"/>
      <c r="JRN92" s="197"/>
      <c r="JRO92" s="197"/>
      <c r="JRP92" s="197"/>
      <c r="JRQ92" s="197"/>
      <c r="JRR92" s="197"/>
      <c r="JRS92" s="197"/>
      <c r="JRT92" s="197"/>
      <c r="JRU92" s="197"/>
      <c r="JRV92" s="197"/>
      <c r="JRW92" s="197"/>
      <c r="JRX92" s="197"/>
      <c r="JRY92" s="197"/>
      <c r="JRZ92" s="197"/>
      <c r="JSA92" s="197"/>
      <c r="JSB92" s="197"/>
      <c r="JSC92" s="197"/>
      <c r="JSD92" s="197"/>
      <c r="JSE92" s="197"/>
      <c r="JSF92" s="197"/>
      <c r="JSG92" s="197"/>
      <c r="JSH92" s="197"/>
      <c r="JSI92" s="197"/>
      <c r="JSJ92" s="197"/>
      <c r="JSK92" s="197"/>
      <c r="JSL92" s="197"/>
      <c r="JSM92" s="197"/>
      <c r="JSN92" s="197"/>
      <c r="JSO92" s="197"/>
      <c r="JSP92" s="197"/>
      <c r="JSQ92" s="197"/>
      <c r="JSR92" s="197"/>
      <c r="JSS92" s="197"/>
      <c r="JST92" s="197"/>
      <c r="JSU92" s="197"/>
      <c r="JSV92" s="197"/>
      <c r="JSW92" s="197"/>
      <c r="JSX92" s="197"/>
      <c r="JSY92" s="197"/>
      <c r="JSZ92" s="197"/>
      <c r="JTA92" s="197"/>
      <c r="JTB92" s="197"/>
      <c r="JTC92" s="197"/>
      <c r="JTD92" s="197"/>
      <c r="JTE92" s="197"/>
      <c r="JTF92" s="197"/>
      <c r="JTG92" s="197"/>
      <c r="JTH92" s="197"/>
      <c r="JTI92" s="197"/>
      <c r="JTJ92" s="197"/>
      <c r="JTK92" s="197"/>
      <c r="JTL92" s="197"/>
      <c r="JTM92" s="197"/>
      <c r="JTN92" s="197"/>
      <c r="JTO92" s="197"/>
      <c r="JTP92" s="197"/>
      <c r="JTQ92" s="197"/>
      <c r="JTR92" s="197"/>
      <c r="JTS92" s="197"/>
      <c r="JTT92" s="197"/>
      <c r="JTU92" s="197"/>
      <c r="JTV92" s="197"/>
      <c r="JTW92" s="197"/>
      <c r="JTX92" s="197"/>
      <c r="JTY92" s="197"/>
      <c r="JTZ92" s="197"/>
      <c r="JUA92" s="197"/>
      <c r="JUB92" s="197"/>
      <c r="JUC92" s="197"/>
      <c r="JUD92" s="197"/>
      <c r="JUE92" s="197"/>
      <c r="JUF92" s="197"/>
      <c r="JUG92" s="197"/>
      <c r="JUH92" s="197"/>
      <c r="JUI92" s="197"/>
      <c r="JUJ92" s="197"/>
      <c r="JUK92" s="197"/>
      <c r="JUL92" s="197"/>
      <c r="JUM92" s="197"/>
      <c r="JUN92" s="197"/>
      <c r="JUO92" s="197"/>
      <c r="JUP92" s="197"/>
      <c r="JUQ92" s="197"/>
      <c r="JUR92" s="197"/>
      <c r="JUS92" s="197"/>
      <c r="JUT92" s="197"/>
      <c r="JUU92" s="197"/>
      <c r="JUV92" s="197"/>
      <c r="JUW92" s="197"/>
      <c r="JUX92" s="197"/>
      <c r="JUY92" s="197"/>
      <c r="JUZ92" s="197"/>
      <c r="JVA92" s="197"/>
      <c r="JVB92" s="197"/>
      <c r="JVC92" s="197"/>
      <c r="JVD92" s="197"/>
      <c r="JVE92" s="197"/>
      <c r="JVF92" s="197"/>
      <c r="JVG92" s="197"/>
      <c r="JVH92" s="197"/>
      <c r="JVI92" s="197"/>
      <c r="JVJ92" s="197"/>
      <c r="JVK92" s="197"/>
      <c r="JVL92" s="197"/>
      <c r="JVM92" s="197"/>
      <c r="JVN92" s="197"/>
      <c r="JVO92" s="197"/>
      <c r="JVP92" s="197"/>
      <c r="JVQ92" s="197"/>
      <c r="JVR92" s="197"/>
      <c r="JVS92" s="197"/>
      <c r="JVT92" s="197"/>
      <c r="JVU92" s="197"/>
      <c r="JVV92" s="197"/>
      <c r="JVW92" s="197"/>
      <c r="JVX92" s="197"/>
      <c r="JVY92" s="197"/>
      <c r="JVZ92" s="197"/>
      <c r="JWA92" s="197"/>
      <c r="JWB92" s="197"/>
      <c r="JWC92" s="197"/>
      <c r="JWD92" s="197"/>
      <c r="JWE92" s="197"/>
      <c r="JWF92" s="197"/>
      <c r="JWG92" s="197"/>
      <c r="JWH92" s="197"/>
      <c r="JWI92" s="197"/>
      <c r="JWJ92" s="197"/>
      <c r="JWK92" s="197"/>
      <c r="JWL92" s="197"/>
      <c r="JWM92" s="197"/>
      <c r="JWN92" s="197"/>
      <c r="JWO92" s="197"/>
      <c r="JWP92" s="197"/>
      <c r="JWQ92" s="197"/>
      <c r="JWR92" s="197"/>
      <c r="JWS92" s="197"/>
      <c r="JWT92" s="197"/>
      <c r="JWU92" s="197"/>
      <c r="JWV92" s="197"/>
      <c r="JWW92" s="197"/>
      <c r="JWX92" s="197"/>
      <c r="JWY92" s="197"/>
      <c r="JWZ92" s="197"/>
      <c r="JXA92" s="197"/>
      <c r="JXB92" s="197"/>
      <c r="JXC92" s="197"/>
      <c r="JXD92" s="197"/>
      <c r="JXE92" s="197"/>
      <c r="JXF92" s="197"/>
      <c r="JXG92" s="197"/>
      <c r="JXH92" s="197"/>
      <c r="JXI92" s="197"/>
      <c r="JXJ92" s="197"/>
      <c r="JXK92" s="197"/>
      <c r="JXL92" s="197"/>
      <c r="JXM92" s="197"/>
      <c r="JXN92" s="197"/>
      <c r="JXO92" s="197"/>
      <c r="JXP92" s="197"/>
      <c r="JXQ92" s="197"/>
      <c r="JXR92" s="197"/>
      <c r="JXS92" s="197"/>
      <c r="JXT92" s="197"/>
      <c r="JXU92" s="197"/>
      <c r="JXV92" s="197"/>
      <c r="JXW92" s="197"/>
      <c r="JXX92" s="197"/>
      <c r="JXY92" s="197"/>
      <c r="JXZ92" s="197"/>
      <c r="JYA92" s="197"/>
      <c r="JYB92" s="197"/>
      <c r="JYC92" s="197"/>
      <c r="JYD92" s="197"/>
      <c r="JYE92" s="197"/>
      <c r="JYF92" s="197"/>
      <c r="JYG92" s="197"/>
      <c r="JYH92" s="197"/>
      <c r="JYI92" s="197"/>
      <c r="JYJ92" s="197"/>
      <c r="JYK92" s="197"/>
      <c r="JYL92" s="197"/>
      <c r="JYM92" s="197"/>
      <c r="JYN92" s="197"/>
      <c r="JYO92" s="197"/>
      <c r="JYP92" s="197"/>
      <c r="JYQ92" s="197"/>
      <c r="JYR92" s="197"/>
      <c r="JYS92" s="197"/>
      <c r="JYT92" s="197"/>
      <c r="JYU92" s="197"/>
      <c r="JYV92" s="197"/>
      <c r="JYW92" s="197"/>
      <c r="JYX92" s="197"/>
      <c r="JYY92" s="197"/>
      <c r="JYZ92" s="197"/>
      <c r="JZA92" s="197"/>
      <c r="JZB92" s="197"/>
      <c r="JZC92" s="197"/>
      <c r="JZD92" s="197"/>
      <c r="JZE92" s="197"/>
      <c r="JZF92" s="197"/>
      <c r="JZG92" s="197"/>
      <c r="JZH92" s="197"/>
      <c r="JZI92" s="197"/>
      <c r="JZJ92" s="197"/>
      <c r="JZK92" s="197"/>
      <c r="JZL92" s="197"/>
      <c r="JZM92" s="197"/>
      <c r="JZN92" s="197"/>
      <c r="JZO92" s="197"/>
      <c r="JZP92" s="197"/>
      <c r="JZQ92" s="197"/>
      <c r="JZR92" s="197"/>
      <c r="JZS92" s="197"/>
      <c r="JZT92" s="197"/>
      <c r="JZU92" s="197"/>
      <c r="JZV92" s="197"/>
      <c r="JZW92" s="197"/>
      <c r="JZX92" s="197"/>
      <c r="JZY92" s="197"/>
      <c r="JZZ92" s="197"/>
      <c r="KAA92" s="197"/>
      <c r="KAB92" s="197"/>
      <c r="KAC92" s="197"/>
      <c r="KAD92" s="197"/>
      <c r="KAE92" s="197"/>
      <c r="KAF92" s="197"/>
      <c r="KAG92" s="197"/>
      <c r="KAH92" s="197"/>
      <c r="KAI92" s="197"/>
      <c r="KAJ92" s="197"/>
      <c r="KAK92" s="197"/>
      <c r="KAL92" s="197"/>
      <c r="KAM92" s="197"/>
      <c r="KAN92" s="197"/>
      <c r="KAO92" s="197"/>
      <c r="KAP92" s="197"/>
      <c r="KAQ92" s="197"/>
      <c r="KAR92" s="197"/>
      <c r="KAS92" s="197"/>
      <c r="KAT92" s="197"/>
      <c r="KAU92" s="197"/>
      <c r="KAV92" s="197"/>
      <c r="KAW92" s="197"/>
      <c r="KAX92" s="197"/>
      <c r="KAY92" s="197"/>
      <c r="KAZ92" s="197"/>
      <c r="KBA92" s="197"/>
      <c r="KBB92" s="197"/>
      <c r="KBC92" s="197"/>
      <c r="KBD92" s="197"/>
      <c r="KBE92" s="197"/>
      <c r="KBF92" s="197"/>
      <c r="KBG92" s="197"/>
      <c r="KBH92" s="197"/>
      <c r="KBI92" s="197"/>
      <c r="KBJ92" s="197"/>
      <c r="KBK92" s="197"/>
      <c r="KBL92" s="197"/>
      <c r="KBM92" s="197"/>
      <c r="KBN92" s="197"/>
      <c r="KBO92" s="197"/>
      <c r="KBP92" s="197"/>
      <c r="KBQ92" s="197"/>
      <c r="KBR92" s="197"/>
      <c r="KBS92" s="197"/>
      <c r="KBT92" s="197"/>
      <c r="KBU92" s="197"/>
      <c r="KBV92" s="197"/>
      <c r="KBW92" s="197"/>
      <c r="KBX92" s="197"/>
      <c r="KBY92" s="197"/>
      <c r="KBZ92" s="197"/>
      <c r="KCA92" s="197"/>
      <c r="KCB92" s="197"/>
      <c r="KCC92" s="197"/>
      <c r="KCD92" s="197"/>
      <c r="KCE92" s="197"/>
      <c r="KCF92" s="197"/>
      <c r="KCG92" s="197"/>
      <c r="KCH92" s="197"/>
      <c r="KCI92" s="197"/>
      <c r="KCJ92" s="197"/>
      <c r="KCK92" s="197"/>
      <c r="KCL92" s="197"/>
      <c r="KCM92" s="197"/>
      <c r="KCN92" s="197"/>
      <c r="KCO92" s="197"/>
      <c r="KCP92" s="197"/>
      <c r="KCQ92" s="197"/>
      <c r="KCR92" s="197"/>
      <c r="KCS92" s="197"/>
      <c r="KCT92" s="197"/>
      <c r="KCU92" s="197"/>
      <c r="KCV92" s="197"/>
      <c r="KCW92" s="197"/>
      <c r="KCX92" s="197"/>
      <c r="KCY92" s="197"/>
      <c r="KCZ92" s="197"/>
      <c r="KDA92" s="197"/>
      <c r="KDB92" s="197"/>
      <c r="KDC92" s="197"/>
      <c r="KDD92" s="197"/>
      <c r="KDE92" s="197"/>
      <c r="KDF92" s="197"/>
      <c r="KDG92" s="197"/>
      <c r="KDH92" s="197"/>
      <c r="KDI92" s="197"/>
      <c r="KDJ92" s="197"/>
      <c r="KDK92" s="197"/>
      <c r="KDL92" s="197"/>
      <c r="KDM92" s="197"/>
      <c r="KDN92" s="197"/>
      <c r="KDO92" s="197"/>
      <c r="KDP92" s="197"/>
      <c r="KDQ92" s="197"/>
      <c r="KDR92" s="197"/>
      <c r="KDS92" s="197"/>
      <c r="KDT92" s="197"/>
      <c r="KDU92" s="197"/>
      <c r="KDV92" s="197"/>
      <c r="KDW92" s="197"/>
      <c r="KDX92" s="197"/>
      <c r="KDY92" s="197"/>
      <c r="KDZ92" s="197"/>
      <c r="KEA92" s="197"/>
      <c r="KEB92" s="197"/>
      <c r="KEC92" s="197"/>
      <c r="KED92" s="197"/>
      <c r="KEE92" s="197"/>
      <c r="KEF92" s="197"/>
      <c r="KEG92" s="197"/>
      <c r="KEH92" s="197"/>
      <c r="KEI92" s="197"/>
      <c r="KEJ92" s="197"/>
      <c r="KEK92" s="197"/>
      <c r="KEL92" s="197"/>
      <c r="KEM92" s="197"/>
      <c r="KEN92" s="197"/>
      <c r="KEO92" s="197"/>
      <c r="KEP92" s="197"/>
      <c r="KEQ92" s="197"/>
      <c r="KER92" s="197"/>
      <c r="KES92" s="197"/>
      <c r="KET92" s="197"/>
      <c r="KEU92" s="197"/>
      <c r="KEV92" s="197"/>
      <c r="KEW92" s="197"/>
      <c r="KEX92" s="197"/>
      <c r="KEY92" s="197"/>
      <c r="KEZ92" s="197"/>
      <c r="KFA92" s="197"/>
      <c r="KFB92" s="197"/>
      <c r="KFC92" s="197"/>
      <c r="KFD92" s="197"/>
      <c r="KFE92" s="197"/>
      <c r="KFF92" s="197"/>
      <c r="KFG92" s="197"/>
      <c r="KFH92" s="197"/>
      <c r="KFI92" s="197"/>
      <c r="KFJ92" s="197"/>
      <c r="KFK92" s="197"/>
      <c r="KFL92" s="197"/>
      <c r="KFM92" s="197"/>
      <c r="KFN92" s="197"/>
      <c r="KFO92" s="197"/>
      <c r="KFP92" s="197"/>
      <c r="KFQ92" s="197"/>
      <c r="KFR92" s="197"/>
      <c r="KFS92" s="197"/>
      <c r="KFT92" s="197"/>
      <c r="KFU92" s="197"/>
      <c r="KFV92" s="197"/>
      <c r="KFW92" s="197"/>
      <c r="KFX92" s="197"/>
      <c r="KFY92" s="197"/>
      <c r="KFZ92" s="197"/>
      <c r="KGA92" s="197"/>
      <c r="KGB92" s="197"/>
      <c r="KGC92" s="197"/>
      <c r="KGD92" s="197"/>
      <c r="KGE92" s="197"/>
      <c r="KGF92" s="197"/>
      <c r="KGG92" s="197"/>
      <c r="KGH92" s="197"/>
      <c r="KGI92" s="197"/>
      <c r="KGJ92" s="197"/>
      <c r="KGK92" s="197"/>
      <c r="KGL92" s="197"/>
      <c r="KGM92" s="197"/>
      <c r="KGN92" s="197"/>
      <c r="KGO92" s="197"/>
      <c r="KGP92" s="197"/>
      <c r="KGQ92" s="197"/>
      <c r="KGR92" s="197"/>
      <c r="KGS92" s="197"/>
      <c r="KGT92" s="197"/>
      <c r="KGU92" s="197"/>
      <c r="KGV92" s="197"/>
      <c r="KGW92" s="197"/>
      <c r="KGX92" s="197"/>
      <c r="KGY92" s="197"/>
      <c r="KGZ92" s="197"/>
      <c r="KHA92" s="197"/>
      <c r="KHB92" s="197"/>
      <c r="KHC92" s="197"/>
      <c r="KHD92" s="197"/>
      <c r="KHE92" s="197"/>
      <c r="KHF92" s="197"/>
      <c r="KHG92" s="197"/>
      <c r="KHH92" s="197"/>
      <c r="KHI92" s="197"/>
      <c r="KHJ92" s="197"/>
      <c r="KHK92" s="197"/>
      <c r="KHL92" s="197"/>
      <c r="KHM92" s="197"/>
      <c r="KHN92" s="197"/>
      <c r="KHO92" s="197"/>
      <c r="KHP92" s="197"/>
      <c r="KHQ92" s="197"/>
      <c r="KHR92" s="197"/>
      <c r="KHS92" s="197"/>
      <c r="KHT92" s="197"/>
      <c r="KHU92" s="197"/>
      <c r="KHV92" s="197"/>
      <c r="KHW92" s="197"/>
      <c r="KHX92" s="197"/>
      <c r="KHY92" s="197"/>
      <c r="KHZ92" s="197"/>
      <c r="KIA92" s="197"/>
      <c r="KIB92" s="197"/>
      <c r="KIC92" s="197"/>
      <c r="KID92" s="197"/>
      <c r="KIE92" s="197"/>
      <c r="KIF92" s="197"/>
      <c r="KIG92" s="197"/>
      <c r="KIH92" s="197"/>
      <c r="KII92" s="197"/>
      <c r="KIJ92" s="197"/>
      <c r="KIK92" s="197"/>
      <c r="KIL92" s="197"/>
      <c r="KIM92" s="197"/>
      <c r="KIN92" s="197"/>
      <c r="KIO92" s="197"/>
      <c r="KIP92" s="197"/>
      <c r="KIQ92" s="197"/>
      <c r="KIR92" s="197"/>
      <c r="KIS92" s="197"/>
      <c r="KIT92" s="197"/>
      <c r="KIU92" s="197"/>
      <c r="KIV92" s="197"/>
      <c r="KIW92" s="197"/>
      <c r="KIX92" s="197"/>
      <c r="KIY92" s="197"/>
      <c r="KIZ92" s="197"/>
      <c r="KJA92" s="197"/>
      <c r="KJB92" s="197"/>
      <c r="KJC92" s="197"/>
      <c r="KJD92" s="197"/>
      <c r="KJE92" s="197"/>
      <c r="KJF92" s="197"/>
      <c r="KJG92" s="197"/>
      <c r="KJH92" s="197"/>
      <c r="KJI92" s="197"/>
      <c r="KJJ92" s="197"/>
      <c r="KJK92" s="197"/>
      <c r="KJL92" s="197"/>
      <c r="KJM92" s="197"/>
      <c r="KJN92" s="197"/>
      <c r="KJO92" s="197"/>
      <c r="KJP92" s="197"/>
      <c r="KJQ92" s="197"/>
      <c r="KJR92" s="197"/>
      <c r="KJS92" s="197"/>
      <c r="KJT92" s="197"/>
      <c r="KJU92" s="197"/>
      <c r="KJV92" s="197"/>
      <c r="KJW92" s="197"/>
      <c r="KJX92" s="197"/>
      <c r="KJY92" s="197"/>
      <c r="KJZ92" s="197"/>
      <c r="KKA92" s="197"/>
      <c r="KKB92" s="197"/>
      <c r="KKC92" s="197"/>
      <c r="KKD92" s="197"/>
      <c r="KKE92" s="197"/>
      <c r="KKF92" s="197"/>
      <c r="KKG92" s="197"/>
      <c r="KKH92" s="197"/>
      <c r="KKI92" s="197"/>
      <c r="KKJ92" s="197"/>
      <c r="KKK92" s="197"/>
      <c r="KKL92" s="197"/>
      <c r="KKM92" s="197"/>
      <c r="KKN92" s="197"/>
      <c r="KKO92" s="197"/>
      <c r="KKP92" s="197"/>
      <c r="KKQ92" s="197"/>
      <c r="KKR92" s="197"/>
      <c r="KKS92" s="197"/>
      <c r="KKT92" s="197"/>
      <c r="KKU92" s="197"/>
      <c r="KKV92" s="197"/>
      <c r="KKW92" s="197"/>
      <c r="KKX92" s="197"/>
      <c r="KKY92" s="197"/>
      <c r="KKZ92" s="197"/>
      <c r="KLA92" s="197"/>
      <c r="KLB92" s="197"/>
      <c r="KLC92" s="197"/>
      <c r="KLD92" s="197"/>
      <c r="KLE92" s="197"/>
      <c r="KLF92" s="197"/>
      <c r="KLG92" s="197"/>
      <c r="KLH92" s="197"/>
      <c r="KLI92" s="197"/>
      <c r="KLJ92" s="197"/>
      <c r="KLK92" s="197"/>
      <c r="KLL92" s="197"/>
      <c r="KLM92" s="197"/>
      <c r="KLN92" s="197"/>
      <c r="KLO92" s="197"/>
      <c r="KLP92" s="197"/>
      <c r="KLQ92" s="197"/>
      <c r="KLR92" s="197"/>
      <c r="KLS92" s="197"/>
      <c r="KLT92" s="197"/>
      <c r="KLU92" s="197"/>
      <c r="KLV92" s="197"/>
      <c r="KLW92" s="197"/>
      <c r="KLX92" s="197"/>
      <c r="KLY92" s="197"/>
      <c r="KLZ92" s="197"/>
      <c r="KMA92" s="197"/>
      <c r="KMB92" s="197"/>
      <c r="KMC92" s="197"/>
      <c r="KMD92" s="197"/>
      <c r="KME92" s="197"/>
      <c r="KMF92" s="197"/>
      <c r="KMG92" s="197"/>
      <c r="KMH92" s="197"/>
      <c r="KMI92" s="197"/>
      <c r="KMJ92" s="197"/>
      <c r="KMK92" s="197"/>
      <c r="KML92" s="197"/>
      <c r="KMM92" s="197"/>
      <c r="KMN92" s="197"/>
      <c r="KMO92" s="197"/>
      <c r="KMP92" s="197"/>
      <c r="KMQ92" s="197"/>
      <c r="KMR92" s="197"/>
      <c r="KMS92" s="197"/>
      <c r="KMT92" s="197"/>
      <c r="KMU92" s="197"/>
      <c r="KMV92" s="197"/>
      <c r="KMW92" s="197"/>
      <c r="KMX92" s="197"/>
      <c r="KMY92" s="197"/>
      <c r="KMZ92" s="197"/>
      <c r="KNA92" s="197"/>
      <c r="KNB92" s="197"/>
      <c r="KNC92" s="197"/>
      <c r="KND92" s="197"/>
      <c r="KNE92" s="197"/>
      <c r="KNF92" s="197"/>
      <c r="KNG92" s="197"/>
      <c r="KNH92" s="197"/>
      <c r="KNI92" s="197"/>
      <c r="KNJ92" s="197"/>
      <c r="KNK92" s="197"/>
      <c r="KNL92" s="197"/>
      <c r="KNM92" s="197"/>
      <c r="KNN92" s="197"/>
      <c r="KNO92" s="197"/>
      <c r="KNP92" s="197"/>
      <c r="KNQ92" s="197"/>
      <c r="KNR92" s="197"/>
      <c r="KNS92" s="197"/>
      <c r="KNT92" s="197"/>
      <c r="KNU92" s="197"/>
      <c r="KNV92" s="197"/>
      <c r="KNW92" s="197"/>
      <c r="KNX92" s="197"/>
      <c r="KNY92" s="197"/>
      <c r="KNZ92" s="197"/>
      <c r="KOA92" s="197"/>
      <c r="KOB92" s="197"/>
      <c r="KOC92" s="197"/>
      <c r="KOD92" s="197"/>
      <c r="KOE92" s="197"/>
      <c r="KOF92" s="197"/>
      <c r="KOG92" s="197"/>
      <c r="KOH92" s="197"/>
      <c r="KOI92" s="197"/>
      <c r="KOJ92" s="197"/>
      <c r="KOK92" s="197"/>
      <c r="KOL92" s="197"/>
      <c r="KOM92" s="197"/>
      <c r="KON92" s="197"/>
      <c r="KOO92" s="197"/>
      <c r="KOP92" s="197"/>
      <c r="KOQ92" s="197"/>
      <c r="KOR92" s="197"/>
      <c r="KOS92" s="197"/>
      <c r="KOT92" s="197"/>
      <c r="KOU92" s="197"/>
      <c r="KOV92" s="197"/>
      <c r="KOW92" s="197"/>
      <c r="KOX92" s="197"/>
      <c r="KOY92" s="197"/>
      <c r="KOZ92" s="197"/>
      <c r="KPA92" s="197"/>
      <c r="KPB92" s="197"/>
      <c r="KPC92" s="197"/>
      <c r="KPD92" s="197"/>
      <c r="KPE92" s="197"/>
      <c r="KPF92" s="197"/>
      <c r="KPG92" s="197"/>
      <c r="KPH92" s="197"/>
      <c r="KPI92" s="197"/>
      <c r="KPJ92" s="197"/>
      <c r="KPK92" s="197"/>
      <c r="KPL92" s="197"/>
      <c r="KPM92" s="197"/>
      <c r="KPN92" s="197"/>
      <c r="KPO92" s="197"/>
      <c r="KPP92" s="197"/>
      <c r="KPQ92" s="197"/>
      <c r="KPR92" s="197"/>
      <c r="KPS92" s="197"/>
      <c r="KPT92" s="197"/>
      <c r="KPU92" s="197"/>
      <c r="KPV92" s="197"/>
      <c r="KPW92" s="197"/>
      <c r="KPX92" s="197"/>
      <c r="KPY92" s="197"/>
      <c r="KPZ92" s="197"/>
      <c r="KQA92" s="197"/>
      <c r="KQB92" s="197"/>
      <c r="KQC92" s="197"/>
      <c r="KQD92" s="197"/>
      <c r="KQE92" s="197"/>
      <c r="KQF92" s="197"/>
      <c r="KQG92" s="197"/>
      <c r="KQH92" s="197"/>
      <c r="KQI92" s="197"/>
      <c r="KQJ92" s="197"/>
      <c r="KQK92" s="197"/>
      <c r="KQL92" s="197"/>
      <c r="KQM92" s="197"/>
      <c r="KQN92" s="197"/>
      <c r="KQO92" s="197"/>
      <c r="KQP92" s="197"/>
      <c r="KQQ92" s="197"/>
      <c r="KQR92" s="197"/>
      <c r="KQS92" s="197"/>
      <c r="KQT92" s="197"/>
      <c r="KQU92" s="197"/>
      <c r="KQV92" s="197"/>
      <c r="KQW92" s="197"/>
      <c r="KQX92" s="197"/>
      <c r="KQY92" s="197"/>
      <c r="KQZ92" s="197"/>
      <c r="KRA92" s="197"/>
      <c r="KRB92" s="197"/>
      <c r="KRC92" s="197"/>
      <c r="KRD92" s="197"/>
      <c r="KRE92" s="197"/>
      <c r="KRF92" s="197"/>
      <c r="KRG92" s="197"/>
      <c r="KRH92" s="197"/>
      <c r="KRI92" s="197"/>
      <c r="KRJ92" s="197"/>
      <c r="KRK92" s="197"/>
      <c r="KRL92" s="197"/>
      <c r="KRM92" s="197"/>
      <c r="KRN92" s="197"/>
      <c r="KRO92" s="197"/>
      <c r="KRP92" s="197"/>
      <c r="KRQ92" s="197"/>
      <c r="KRR92" s="197"/>
      <c r="KRS92" s="197"/>
      <c r="KRT92" s="197"/>
      <c r="KRU92" s="197"/>
      <c r="KRV92" s="197"/>
      <c r="KRW92" s="197"/>
      <c r="KRX92" s="197"/>
      <c r="KRY92" s="197"/>
      <c r="KRZ92" s="197"/>
      <c r="KSA92" s="197"/>
      <c r="KSB92" s="197"/>
      <c r="KSC92" s="197"/>
      <c r="KSD92" s="197"/>
      <c r="KSE92" s="197"/>
      <c r="KSF92" s="197"/>
      <c r="KSG92" s="197"/>
      <c r="KSH92" s="197"/>
      <c r="KSI92" s="197"/>
      <c r="KSJ92" s="197"/>
      <c r="KSK92" s="197"/>
      <c r="KSL92" s="197"/>
      <c r="KSM92" s="197"/>
      <c r="KSN92" s="197"/>
      <c r="KSO92" s="197"/>
      <c r="KSP92" s="197"/>
      <c r="KSQ92" s="197"/>
      <c r="KSR92" s="197"/>
      <c r="KSS92" s="197"/>
      <c r="KST92" s="197"/>
      <c r="KSU92" s="197"/>
      <c r="KSV92" s="197"/>
      <c r="KSW92" s="197"/>
      <c r="KSX92" s="197"/>
      <c r="KSY92" s="197"/>
      <c r="KSZ92" s="197"/>
      <c r="KTA92" s="197"/>
      <c r="KTB92" s="197"/>
      <c r="KTC92" s="197"/>
      <c r="KTD92" s="197"/>
      <c r="KTE92" s="197"/>
      <c r="KTF92" s="197"/>
      <c r="KTG92" s="197"/>
      <c r="KTH92" s="197"/>
      <c r="KTI92" s="197"/>
      <c r="KTJ92" s="197"/>
      <c r="KTK92" s="197"/>
      <c r="KTL92" s="197"/>
      <c r="KTM92" s="197"/>
      <c r="KTN92" s="197"/>
      <c r="KTO92" s="197"/>
      <c r="KTP92" s="197"/>
      <c r="KTQ92" s="197"/>
      <c r="KTR92" s="197"/>
      <c r="KTS92" s="197"/>
      <c r="KTT92" s="197"/>
      <c r="KTU92" s="197"/>
      <c r="KTV92" s="197"/>
      <c r="KTW92" s="197"/>
      <c r="KTX92" s="197"/>
      <c r="KTY92" s="197"/>
      <c r="KTZ92" s="197"/>
      <c r="KUA92" s="197"/>
      <c r="KUB92" s="197"/>
      <c r="KUC92" s="197"/>
      <c r="KUD92" s="197"/>
      <c r="KUE92" s="197"/>
      <c r="KUF92" s="197"/>
      <c r="KUG92" s="197"/>
      <c r="KUH92" s="197"/>
      <c r="KUI92" s="197"/>
      <c r="KUJ92" s="197"/>
      <c r="KUK92" s="197"/>
      <c r="KUL92" s="197"/>
      <c r="KUM92" s="197"/>
      <c r="KUN92" s="197"/>
      <c r="KUO92" s="197"/>
      <c r="KUP92" s="197"/>
      <c r="KUQ92" s="197"/>
      <c r="KUR92" s="197"/>
      <c r="KUS92" s="197"/>
      <c r="KUT92" s="197"/>
      <c r="KUU92" s="197"/>
      <c r="KUV92" s="197"/>
      <c r="KUW92" s="197"/>
      <c r="KUX92" s="197"/>
      <c r="KUY92" s="197"/>
      <c r="KUZ92" s="197"/>
      <c r="KVA92" s="197"/>
      <c r="KVB92" s="197"/>
      <c r="KVC92" s="197"/>
      <c r="KVD92" s="197"/>
      <c r="KVE92" s="197"/>
      <c r="KVF92" s="197"/>
      <c r="KVG92" s="197"/>
      <c r="KVH92" s="197"/>
      <c r="KVI92" s="197"/>
      <c r="KVJ92" s="197"/>
      <c r="KVK92" s="197"/>
      <c r="KVL92" s="197"/>
      <c r="KVM92" s="197"/>
      <c r="KVN92" s="197"/>
      <c r="KVO92" s="197"/>
      <c r="KVP92" s="197"/>
      <c r="KVQ92" s="197"/>
      <c r="KVR92" s="197"/>
      <c r="KVS92" s="197"/>
      <c r="KVT92" s="197"/>
      <c r="KVU92" s="197"/>
      <c r="KVV92" s="197"/>
      <c r="KVW92" s="197"/>
      <c r="KVX92" s="197"/>
      <c r="KVY92" s="197"/>
      <c r="KVZ92" s="197"/>
      <c r="KWA92" s="197"/>
      <c r="KWB92" s="197"/>
      <c r="KWC92" s="197"/>
      <c r="KWD92" s="197"/>
      <c r="KWE92" s="197"/>
      <c r="KWF92" s="197"/>
      <c r="KWG92" s="197"/>
      <c r="KWH92" s="197"/>
      <c r="KWI92" s="197"/>
      <c r="KWJ92" s="197"/>
      <c r="KWK92" s="197"/>
      <c r="KWL92" s="197"/>
      <c r="KWM92" s="197"/>
      <c r="KWN92" s="197"/>
      <c r="KWO92" s="197"/>
      <c r="KWP92" s="197"/>
      <c r="KWQ92" s="197"/>
      <c r="KWR92" s="197"/>
      <c r="KWS92" s="197"/>
      <c r="KWT92" s="197"/>
      <c r="KWU92" s="197"/>
      <c r="KWV92" s="197"/>
      <c r="KWW92" s="197"/>
      <c r="KWX92" s="197"/>
      <c r="KWY92" s="197"/>
      <c r="KWZ92" s="197"/>
      <c r="KXA92" s="197"/>
      <c r="KXB92" s="197"/>
      <c r="KXC92" s="197"/>
      <c r="KXD92" s="197"/>
      <c r="KXE92" s="197"/>
      <c r="KXF92" s="197"/>
      <c r="KXG92" s="197"/>
      <c r="KXH92" s="197"/>
      <c r="KXI92" s="197"/>
      <c r="KXJ92" s="197"/>
      <c r="KXK92" s="197"/>
      <c r="KXL92" s="197"/>
      <c r="KXM92" s="197"/>
      <c r="KXN92" s="197"/>
      <c r="KXO92" s="197"/>
      <c r="KXP92" s="197"/>
      <c r="KXQ92" s="197"/>
      <c r="KXR92" s="197"/>
      <c r="KXS92" s="197"/>
      <c r="KXT92" s="197"/>
      <c r="KXU92" s="197"/>
      <c r="KXV92" s="197"/>
      <c r="KXW92" s="197"/>
      <c r="KXX92" s="197"/>
      <c r="KXY92" s="197"/>
      <c r="KXZ92" s="197"/>
      <c r="KYA92" s="197"/>
      <c r="KYB92" s="197"/>
      <c r="KYC92" s="197"/>
      <c r="KYD92" s="197"/>
      <c r="KYE92" s="197"/>
      <c r="KYF92" s="197"/>
      <c r="KYG92" s="197"/>
      <c r="KYH92" s="197"/>
      <c r="KYI92" s="197"/>
      <c r="KYJ92" s="197"/>
      <c r="KYK92" s="197"/>
      <c r="KYL92" s="197"/>
      <c r="KYM92" s="197"/>
      <c r="KYN92" s="197"/>
      <c r="KYO92" s="197"/>
      <c r="KYP92" s="197"/>
      <c r="KYQ92" s="197"/>
      <c r="KYR92" s="197"/>
      <c r="KYS92" s="197"/>
      <c r="KYT92" s="197"/>
      <c r="KYU92" s="197"/>
      <c r="KYV92" s="197"/>
      <c r="KYW92" s="197"/>
      <c r="KYX92" s="197"/>
      <c r="KYY92" s="197"/>
      <c r="KYZ92" s="197"/>
      <c r="KZA92" s="197"/>
      <c r="KZB92" s="197"/>
      <c r="KZC92" s="197"/>
      <c r="KZD92" s="197"/>
      <c r="KZE92" s="197"/>
      <c r="KZF92" s="197"/>
      <c r="KZG92" s="197"/>
      <c r="KZH92" s="197"/>
      <c r="KZI92" s="197"/>
      <c r="KZJ92" s="197"/>
      <c r="KZK92" s="197"/>
      <c r="KZL92" s="197"/>
      <c r="KZM92" s="197"/>
      <c r="KZN92" s="197"/>
      <c r="KZO92" s="197"/>
      <c r="KZP92" s="197"/>
      <c r="KZQ92" s="197"/>
      <c r="KZR92" s="197"/>
      <c r="KZS92" s="197"/>
      <c r="KZT92" s="197"/>
      <c r="KZU92" s="197"/>
      <c r="KZV92" s="197"/>
      <c r="KZW92" s="197"/>
      <c r="KZX92" s="197"/>
      <c r="KZY92" s="197"/>
      <c r="KZZ92" s="197"/>
      <c r="LAA92" s="197"/>
      <c r="LAB92" s="197"/>
      <c r="LAC92" s="197"/>
      <c r="LAD92" s="197"/>
      <c r="LAE92" s="197"/>
      <c r="LAF92" s="197"/>
      <c r="LAG92" s="197"/>
      <c r="LAH92" s="197"/>
      <c r="LAI92" s="197"/>
      <c r="LAJ92" s="197"/>
      <c r="LAK92" s="197"/>
      <c r="LAL92" s="197"/>
      <c r="LAM92" s="197"/>
      <c r="LAN92" s="197"/>
      <c r="LAO92" s="197"/>
      <c r="LAP92" s="197"/>
      <c r="LAQ92" s="197"/>
      <c r="LAR92" s="197"/>
      <c r="LAS92" s="197"/>
      <c r="LAT92" s="197"/>
      <c r="LAU92" s="197"/>
      <c r="LAV92" s="197"/>
      <c r="LAW92" s="197"/>
      <c r="LAX92" s="197"/>
      <c r="LAY92" s="197"/>
      <c r="LAZ92" s="197"/>
      <c r="LBA92" s="197"/>
      <c r="LBB92" s="197"/>
      <c r="LBC92" s="197"/>
      <c r="LBD92" s="197"/>
      <c r="LBE92" s="197"/>
      <c r="LBF92" s="197"/>
      <c r="LBG92" s="197"/>
      <c r="LBH92" s="197"/>
      <c r="LBI92" s="197"/>
      <c r="LBJ92" s="197"/>
      <c r="LBK92" s="197"/>
      <c r="LBL92" s="197"/>
      <c r="LBM92" s="197"/>
      <c r="LBN92" s="197"/>
      <c r="LBO92" s="197"/>
      <c r="LBP92" s="197"/>
      <c r="LBQ92" s="197"/>
      <c r="LBR92" s="197"/>
      <c r="LBS92" s="197"/>
      <c r="LBT92" s="197"/>
      <c r="LBU92" s="197"/>
      <c r="LBV92" s="197"/>
      <c r="LBW92" s="197"/>
      <c r="LBX92" s="197"/>
      <c r="LBY92" s="197"/>
      <c r="LBZ92" s="197"/>
      <c r="LCA92" s="197"/>
      <c r="LCB92" s="197"/>
      <c r="LCC92" s="197"/>
      <c r="LCD92" s="197"/>
      <c r="LCE92" s="197"/>
      <c r="LCF92" s="197"/>
      <c r="LCG92" s="197"/>
      <c r="LCH92" s="197"/>
      <c r="LCI92" s="197"/>
      <c r="LCJ92" s="197"/>
      <c r="LCK92" s="197"/>
      <c r="LCL92" s="197"/>
      <c r="LCM92" s="197"/>
      <c r="LCN92" s="197"/>
      <c r="LCO92" s="197"/>
      <c r="LCP92" s="197"/>
      <c r="LCQ92" s="197"/>
      <c r="LCR92" s="197"/>
      <c r="LCS92" s="197"/>
      <c r="LCT92" s="197"/>
      <c r="LCU92" s="197"/>
      <c r="LCV92" s="197"/>
      <c r="LCW92" s="197"/>
      <c r="LCX92" s="197"/>
      <c r="LCY92" s="197"/>
      <c r="LCZ92" s="197"/>
      <c r="LDA92" s="197"/>
      <c r="LDB92" s="197"/>
      <c r="LDC92" s="197"/>
      <c r="LDD92" s="197"/>
      <c r="LDE92" s="197"/>
      <c r="LDF92" s="197"/>
      <c r="LDG92" s="197"/>
      <c r="LDH92" s="197"/>
      <c r="LDI92" s="197"/>
      <c r="LDJ92" s="197"/>
      <c r="LDK92" s="197"/>
      <c r="LDL92" s="197"/>
      <c r="LDM92" s="197"/>
      <c r="LDN92" s="197"/>
      <c r="LDO92" s="197"/>
      <c r="LDP92" s="197"/>
      <c r="LDQ92" s="197"/>
      <c r="LDR92" s="197"/>
      <c r="LDS92" s="197"/>
      <c r="LDT92" s="197"/>
      <c r="LDU92" s="197"/>
      <c r="LDV92" s="197"/>
      <c r="LDW92" s="197"/>
      <c r="LDX92" s="197"/>
      <c r="LDY92" s="197"/>
      <c r="LDZ92" s="197"/>
      <c r="LEA92" s="197"/>
      <c r="LEB92" s="197"/>
      <c r="LEC92" s="197"/>
      <c r="LED92" s="197"/>
      <c r="LEE92" s="197"/>
      <c r="LEF92" s="197"/>
      <c r="LEG92" s="197"/>
      <c r="LEH92" s="197"/>
      <c r="LEI92" s="197"/>
      <c r="LEJ92" s="197"/>
      <c r="LEK92" s="197"/>
      <c r="LEL92" s="197"/>
      <c r="LEM92" s="197"/>
      <c r="LEN92" s="197"/>
      <c r="LEO92" s="197"/>
      <c r="LEP92" s="197"/>
      <c r="LEQ92" s="197"/>
      <c r="LER92" s="197"/>
      <c r="LES92" s="197"/>
      <c r="LET92" s="197"/>
      <c r="LEU92" s="197"/>
      <c r="LEV92" s="197"/>
      <c r="LEW92" s="197"/>
      <c r="LEX92" s="197"/>
      <c r="LEY92" s="197"/>
      <c r="LEZ92" s="197"/>
      <c r="LFA92" s="197"/>
      <c r="LFB92" s="197"/>
      <c r="LFC92" s="197"/>
      <c r="LFD92" s="197"/>
      <c r="LFE92" s="197"/>
      <c r="LFF92" s="197"/>
      <c r="LFG92" s="197"/>
      <c r="LFH92" s="197"/>
      <c r="LFI92" s="197"/>
      <c r="LFJ92" s="197"/>
      <c r="LFK92" s="197"/>
      <c r="LFL92" s="197"/>
      <c r="LFM92" s="197"/>
      <c r="LFN92" s="197"/>
      <c r="LFO92" s="197"/>
      <c r="LFP92" s="197"/>
      <c r="LFQ92" s="197"/>
      <c r="LFR92" s="197"/>
      <c r="LFS92" s="197"/>
      <c r="LFT92" s="197"/>
      <c r="LFU92" s="197"/>
      <c r="LFV92" s="197"/>
      <c r="LFW92" s="197"/>
      <c r="LFX92" s="197"/>
      <c r="LFY92" s="197"/>
      <c r="LFZ92" s="197"/>
      <c r="LGA92" s="197"/>
      <c r="LGB92" s="197"/>
      <c r="LGC92" s="197"/>
      <c r="LGD92" s="197"/>
      <c r="LGE92" s="197"/>
      <c r="LGF92" s="197"/>
      <c r="LGG92" s="197"/>
      <c r="LGH92" s="197"/>
      <c r="LGI92" s="197"/>
      <c r="LGJ92" s="197"/>
      <c r="LGK92" s="197"/>
      <c r="LGL92" s="197"/>
      <c r="LGM92" s="197"/>
      <c r="LGN92" s="197"/>
      <c r="LGO92" s="197"/>
      <c r="LGP92" s="197"/>
      <c r="LGQ92" s="197"/>
      <c r="LGR92" s="197"/>
      <c r="LGS92" s="197"/>
      <c r="LGT92" s="197"/>
      <c r="LGU92" s="197"/>
      <c r="LGV92" s="197"/>
      <c r="LGW92" s="197"/>
      <c r="LGX92" s="197"/>
      <c r="LGY92" s="197"/>
      <c r="LGZ92" s="197"/>
      <c r="LHA92" s="197"/>
      <c r="LHB92" s="197"/>
      <c r="LHC92" s="197"/>
      <c r="LHD92" s="197"/>
      <c r="LHE92" s="197"/>
      <c r="LHF92" s="197"/>
      <c r="LHG92" s="197"/>
      <c r="LHH92" s="197"/>
      <c r="LHI92" s="197"/>
      <c r="LHJ92" s="197"/>
      <c r="LHK92" s="197"/>
      <c r="LHL92" s="197"/>
      <c r="LHM92" s="197"/>
      <c r="LHN92" s="197"/>
      <c r="LHO92" s="197"/>
      <c r="LHP92" s="197"/>
      <c r="LHQ92" s="197"/>
      <c r="LHR92" s="197"/>
      <c r="LHS92" s="197"/>
      <c r="LHT92" s="197"/>
      <c r="LHU92" s="197"/>
      <c r="LHV92" s="197"/>
      <c r="LHW92" s="197"/>
      <c r="LHX92" s="197"/>
      <c r="LHY92" s="197"/>
      <c r="LHZ92" s="197"/>
      <c r="LIA92" s="197"/>
      <c r="LIB92" s="197"/>
      <c r="LIC92" s="197"/>
      <c r="LID92" s="197"/>
      <c r="LIE92" s="197"/>
      <c r="LIF92" s="197"/>
      <c r="LIG92" s="197"/>
      <c r="LIH92" s="197"/>
      <c r="LII92" s="197"/>
      <c r="LIJ92" s="197"/>
      <c r="LIK92" s="197"/>
      <c r="LIL92" s="197"/>
      <c r="LIM92" s="197"/>
      <c r="LIN92" s="197"/>
      <c r="LIO92" s="197"/>
      <c r="LIP92" s="197"/>
      <c r="LIQ92" s="197"/>
      <c r="LIR92" s="197"/>
      <c r="LIS92" s="197"/>
      <c r="LIT92" s="197"/>
      <c r="LIU92" s="197"/>
      <c r="LIV92" s="197"/>
      <c r="LIW92" s="197"/>
      <c r="LIX92" s="197"/>
      <c r="LIY92" s="197"/>
      <c r="LIZ92" s="197"/>
      <c r="LJA92" s="197"/>
      <c r="LJB92" s="197"/>
      <c r="LJC92" s="197"/>
      <c r="LJD92" s="197"/>
      <c r="LJE92" s="197"/>
      <c r="LJF92" s="197"/>
      <c r="LJG92" s="197"/>
      <c r="LJH92" s="197"/>
      <c r="LJI92" s="197"/>
      <c r="LJJ92" s="197"/>
      <c r="LJK92" s="197"/>
      <c r="LJL92" s="197"/>
      <c r="LJM92" s="197"/>
      <c r="LJN92" s="197"/>
      <c r="LJO92" s="197"/>
      <c r="LJP92" s="197"/>
      <c r="LJQ92" s="197"/>
      <c r="LJR92" s="197"/>
      <c r="LJS92" s="197"/>
      <c r="LJT92" s="197"/>
      <c r="LJU92" s="197"/>
      <c r="LJV92" s="197"/>
      <c r="LJW92" s="197"/>
      <c r="LJX92" s="197"/>
      <c r="LJY92" s="197"/>
      <c r="LJZ92" s="197"/>
      <c r="LKA92" s="197"/>
      <c r="LKB92" s="197"/>
      <c r="LKC92" s="197"/>
      <c r="LKD92" s="197"/>
      <c r="LKE92" s="197"/>
      <c r="LKF92" s="197"/>
      <c r="LKG92" s="197"/>
      <c r="LKH92" s="197"/>
      <c r="LKI92" s="197"/>
      <c r="LKJ92" s="197"/>
      <c r="LKK92" s="197"/>
      <c r="LKL92" s="197"/>
      <c r="LKM92" s="197"/>
      <c r="LKN92" s="197"/>
      <c r="LKO92" s="197"/>
      <c r="LKP92" s="197"/>
      <c r="LKQ92" s="197"/>
      <c r="LKR92" s="197"/>
      <c r="LKS92" s="197"/>
      <c r="LKT92" s="197"/>
      <c r="LKU92" s="197"/>
      <c r="LKV92" s="197"/>
      <c r="LKW92" s="197"/>
      <c r="LKX92" s="197"/>
      <c r="LKY92" s="197"/>
      <c r="LKZ92" s="197"/>
      <c r="LLA92" s="197"/>
      <c r="LLB92" s="197"/>
      <c r="LLC92" s="197"/>
      <c r="LLD92" s="197"/>
      <c r="LLE92" s="197"/>
      <c r="LLF92" s="197"/>
      <c r="LLG92" s="197"/>
      <c r="LLH92" s="197"/>
      <c r="LLI92" s="197"/>
      <c r="LLJ92" s="197"/>
      <c r="LLK92" s="197"/>
      <c r="LLL92" s="197"/>
      <c r="LLM92" s="197"/>
      <c r="LLN92" s="197"/>
      <c r="LLO92" s="197"/>
      <c r="LLP92" s="197"/>
      <c r="LLQ92" s="197"/>
      <c r="LLR92" s="197"/>
      <c r="LLS92" s="197"/>
      <c r="LLT92" s="197"/>
      <c r="LLU92" s="197"/>
      <c r="LLV92" s="197"/>
      <c r="LLW92" s="197"/>
      <c r="LLX92" s="197"/>
      <c r="LLY92" s="197"/>
      <c r="LLZ92" s="197"/>
      <c r="LMA92" s="197"/>
      <c r="LMB92" s="197"/>
      <c r="LMC92" s="197"/>
      <c r="LMD92" s="197"/>
      <c r="LME92" s="197"/>
      <c r="LMF92" s="197"/>
      <c r="LMG92" s="197"/>
      <c r="LMH92" s="197"/>
      <c r="LMI92" s="197"/>
      <c r="LMJ92" s="197"/>
      <c r="LMK92" s="197"/>
      <c r="LML92" s="197"/>
      <c r="LMM92" s="197"/>
      <c r="LMN92" s="197"/>
      <c r="LMO92" s="197"/>
      <c r="LMP92" s="197"/>
      <c r="LMQ92" s="197"/>
      <c r="LMR92" s="197"/>
      <c r="LMS92" s="197"/>
      <c r="LMT92" s="197"/>
      <c r="LMU92" s="197"/>
      <c r="LMV92" s="197"/>
      <c r="LMW92" s="197"/>
      <c r="LMX92" s="197"/>
      <c r="LMY92" s="197"/>
      <c r="LMZ92" s="197"/>
      <c r="LNA92" s="197"/>
      <c r="LNB92" s="197"/>
      <c r="LNC92" s="197"/>
      <c r="LND92" s="197"/>
      <c r="LNE92" s="197"/>
      <c r="LNF92" s="197"/>
      <c r="LNG92" s="197"/>
      <c r="LNH92" s="197"/>
      <c r="LNI92" s="197"/>
      <c r="LNJ92" s="197"/>
      <c r="LNK92" s="197"/>
      <c r="LNL92" s="197"/>
      <c r="LNM92" s="197"/>
      <c r="LNN92" s="197"/>
      <c r="LNO92" s="197"/>
      <c r="LNP92" s="197"/>
      <c r="LNQ92" s="197"/>
      <c r="LNR92" s="197"/>
      <c r="LNS92" s="197"/>
      <c r="LNT92" s="197"/>
      <c r="LNU92" s="197"/>
      <c r="LNV92" s="197"/>
      <c r="LNW92" s="197"/>
      <c r="LNX92" s="197"/>
      <c r="LNY92" s="197"/>
      <c r="LNZ92" s="197"/>
      <c r="LOA92" s="197"/>
      <c r="LOB92" s="197"/>
      <c r="LOC92" s="197"/>
      <c r="LOD92" s="197"/>
      <c r="LOE92" s="197"/>
      <c r="LOF92" s="197"/>
      <c r="LOG92" s="197"/>
      <c r="LOH92" s="197"/>
      <c r="LOI92" s="197"/>
      <c r="LOJ92" s="197"/>
      <c r="LOK92" s="197"/>
      <c r="LOL92" s="197"/>
      <c r="LOM92" s="197"/>
      <c r="LON92" s="197"/>
      <c r="LOO92" s="197"/>
      <c r="LOP92" s="197"/>
      <c r="LOQ92" s="197"/>
      <c r="LOR92" s="197"/>
      <c r="LOS92" s="197"/>
      <c r="LOT92" s="197"/>
      <c r="LOU92" s="197"/>
      <c r="LOV92" s="197"/>
      <c r="LOW92" s="197"/>
      <c r="LOX92" s="197"/>
      <c r="LOY92" s="197"/>
      <c r="LOZ92" s="197"/>
      <c r="LPA92" s="197"/>
      <c r="LPB92" s="197"/>
      <c r="LPC92" s="197"/>
      <c r="LPD92" s="197"/>
      <c r="LPE92" s="197"/>
      <c r="LPF92" s="197"/>
      <c r="LPG92" s="197"/>
      <c r="LPH92" s="197"/>
      <c r="LPI92" s="197"/>
      <c r="LPJ92" s="197"/>
      <c r="LPK92" s="197"/>
      <c r="LPL92" s="197"/>
      <c r="LPM92" s="197"/>
      <c r="LPN92" s="197"/>
      <c r="LPO92" s="197"/>
      <c r="LPP92" s="197"/>
      <c r="LPQ92" s="197"/>
      <c r="LPR92" s="197"/>
      <c r="LPS92" s="197"/>
      <c r="LPT92" s="197"/>
      <c r="LPU92" s="197"/>
      <c r="LPV92" s="197"/>
      <c r="LPW92" s="197"/>
      <c r="LPX92" s="197"/>
      <c r="LPY92" s="197"/>
      <c r="LPZ92" s="197"/>
      <c r="LQA92" s="197"/>
      <c r="LQB92" s="197"/>
      <c r="LQC92" s="197"/>
      <c r="LQD92" s="197"/>
      <c r="LQE92" s="197"/>
      <c r="LQF92" s="197"/>
      <c r="LQG92" s="197"/>
      <c r="LQH92" s="197"/>
      <c r="LQI92" s="197"/>
      <c r="LQJ92" s="197"/>
      <c r="LQK92" s="197"/>
      <c r="LQL92" s="197"/>
      <c r="LQM92" s="197"/>
      <c r="LQN92" s="197"/>
      <c r="LQO92" s="197"/>
      <c r="LQP92" s="197"/>
      <c r="LQQ92" s="197"/>
      <c r="LQR92" s="197"/>
      <c r="LQS92" s="197"/>
      <c r="LQT92" s="197"/>
      <c r="LQU92" s="197"/>
      <c r="LQV92" s="197"/>
      <c r="LQW92" s="197"/>
      <c r="LQX92" s="197"/>
      <c r="LQY92" s="197"/>
      <c r="LQZ92" s="197"/>
      <c r="LRA92" s="197"/>
      <c r="LRB92" s="197"/>
      <c r="LRC92" s="197"/>
      <c r="LRD92" s="197"/>
      <c r="LRE92" s="197"/>
      <c r="LRF92" s="197"/>
      <c r="LRG92" s="197"/>
      <c r="LRH92" s="197"/>
      <c r="LRI92" s="197"/>
      <c r="LRJ92" s="197"/>
      <c r="LRK92" s="197"/>
      <c r="LRL92" s="197"/>
      <c r="LRM92" s="197"/>
      <c r="LRN92" s="197"/>
      <c r="LRO92" s="197"/>
      <c r="LRP92" s="197"/>
      <c r="LRQ92" s="197"/>
      <c r="LRR92" s="197"/>
      <c r="LRS92" s="197"/>
      <c r="LRT92" s="197"/>
      <c r="LRU92" s="197"/>
      <c r="LRV92" s="197"/>
      <c r="LRW92" s="197"/>
      <c r="LRX92" s="197"/>
      <c r="LRY92" s="197"/>
      <c r="LRZ92" s="197"/>
      <c r="LSA92" s="197"/>
      <c r="LSB92" s="197"/>
      <c r="LSC92" s="197"/>
      <c r="LSD92" s="197"/>
      <c r="LSE92" s="197"/>
      <c r="LSF92" s="197"/>
      <c r="LSG92" s="197"/>
      <c r="LSH92" s="197"/>
      <c r="LSI92" s="197"/>
      <c r="LSJ92" s="197"/>
      <c r="LSK92" s="197"/>
      <c r="LSL92" s="197"/>
      <c r="LSM92" s="197"/>
      <c r="LSN92" s="197"/>
      <c r="LSO92" s="197"/>
      <c r="LSP92" s="197"/>
      <c r="LSQ92" s="197"/>
      <c r="LSR92" s="197"/>
      <c r="LSS92" s="197"/>
      <c r="LST92" s="197"/>
      <c r="LSU92" s="197"/>
      <c r="LSV92" s="197"/>
      <c r="LSW92" s="197"/>
      <c r="LSX92" s="197"/>
      <c r="LSY92" s="197"/>
      <c r="LSZ92" s="197"/>
      <c r="LTA92" s="197"/>
      <c r="LTB92" s="197"/>
      <c r="LTC92" s="197"/>
      <c r="LTD92" s="197"/>
      <c r="LTE92" s="197"/>
      <c r="LTF92" s="197"/>
      <c r="LTG92" s="197"/>
      <c r="LTH92" s="197"/>
      <c r="LTI92" s="197"/>
      <c r="LTJ92" s="197"/>
      <c r="LTK92" s="197"/>
      <c r="LTL92" s="197"/>
      <c r="LTM92" s="197"/>
      <c r="LTN92" s="197"/>
      <c r="LTO92" s="197"/>
      <c r="LTP92" s="197"/>
      <c r="LTQ92" s="197"/>
      <c r="LTR92" s="197"/>
      <c r="LTS92" s="197"/>
      <c r="LTT92" s="197"/>
      <c r="LTU92" s="197"/>
      <c r="LTV92" s="197"/>
      <c r="LTW92" s="197"/>
      <c r="LTX92" s="197"/>
      <c r="LTY92" s="197"/>
      <c r="LTZ92" s="197"/>
      <c r="LUA92" s="197"/>
      <c r="LUB92" s="197"/>
      <c r="LUC92" s="197"/>
      <c r="LUD92" s="197"/>
      <c r="LUE92" s="197"/>
      <c r="LUF92" s="197"/>
      <c r="LUG92" s="197"/>
      <c r="LUH92" s="197"/>
      <c r="LUI92" s="197"/>
      <c r="LUJ92" s="197"/>
      <c r="LUK92" s="197"/>
      <c r="LUL92" s="197"/>
      <c r="LUM92" s="197"/>
      <c r="LUN92" s="197"/>
      <c r="LUO92" s="197"/>
      <c r="LUP92" s="197"/>
      <c r="LUQ92" s="197"/>
      <c r="LUR92" s="197"/>
      <c r="LUS92" s="197"/>
      <c r="LUT92" s="197"/>
      <c r="LUU92" s="197"/>
      <c r="LUV92" s="197"/>
      <c r="LUW92" s="197"/>
      <c r="LUX92" s="197"/>
      <c r="LUY92" s="197"/>
      <c r="LUZ92" s="197"/>
      <c r="LVA92" s="197"/>
      <c r="LVB92" s="197"/>
      <c r="LVC92" s="197"/>
      <c r="LVD92" s="197"/>
      <c r="LVE92" s="197"/>
      <c r="LVF92" s="197"/>
      <c r="LVG92" s="197"/>
      <c r="LVH92" s="197"/>
      <c r="LVI92" s="197"/>
      <c r="LVJ92" s="197"/>
      <c r="LVK92" s="197"/>
      <c r="LVL92" s="197"/>
      <c r="LVM92" s="197"/>
      <c r="LVN92" s="197"/>
      <c r="LVO92" s="197"/>
      <c r="LVP92" s="197"/>
      <c r="LVQ92" s="197"/>
      <c r="LVR92" s="197"/>
      <c r="LVS92" s="197"/>
      <c r="LVT92" s="197"/>
      <c r="LVU92" s="197"/>
      <c r="LVV92" s="197"/>
      <c r="LVW92" s="197"/>
      <c r="LVX92" s="197"/>
      <c r="LVY92" s="197"/>
      <c r="LVZ92" s="197"/>
      <c r="LWA92" s="197"/>
      <c r="LWB92" s="197"/>
      <c r="LWC92" s="197"/>
      <c r="LWD92" s="197"/>
      <c r="LWE92" s="197"/>
      <c r="LWF92" s="197"/>
      <c r="LWG92" s="197"/>
      <c r="LWH92" s="197"/>
      <c r="LWI92" s="197"/>
      <c r="LWJ92" s="197"/>
      <c r="LWK92" s="197"/>
      <c r="LWL92" s="197"/>
      <c r="LWM92" s="197"/>
      <c r="LWN92" s="197"/>
      <c r="LWO92" s="197"/>
      <c r="LWP92" s="197"/>
      <c r="LWQ92" s="197"/>
      <c r="LWR92" s="197"/>
      <c r="LWS92" s="197"/>
      <c r="LWT92" s="197"/>
      <c r="LWU92" s="197"/>
      <c r="LWV92" s="197"/>
      <c r="LWW92" s="197"/>
      <c r="LWX92" s="197"/>
      <c r="LWY92" s="197"/>
      <c r="LWZ92" s="197"/>
      <c r="LXA92" s="197"/>
      <c r="LXB92" s="197"/>
      <c r="LXC92" s="197"/>
      <c r="LXD92" s="197"/>
      <c r="LXE92" s="197"/>
      <c r="LXF92" s="197"/>
      <c r="LXG92" s="197"/>
      <c r="LXH92" s="197"/>
      <c r="LXI92" s="197"/>
      <c r="LXJ92" s="197"/>
      <c r="LXK92" s="197"/>
      <c r="LXL92" s="197"/>
      <c r="LXM92" s="197"/>
      <c r="LXN92" s="197"/>
      <c r="LXO92" s="197"/>
      <c r="LXP92" s="197"/>
      <c r="LXQ92" s="197"/>
      <c r="LXR92" s="197"/>
      <c r="LXS92" s="197"/>
      <c r="LXT92" s="197"/>
      <c r="LXU92" s="197"/>
      <c r="LXV92" s="197"/>
      <c r="LXW92" s="197"/>
      <c r="LXX92" s="197"/>
      <c r="LXY92" s="197"/>
      <c r="LXZ92" s="197"/>
      <c r="LYA92" s="197"/>
      <c r="LYB92" s="197"/>
      <c r="LYC92" s="197"/>
      <c r="LYD92" s="197"/>
      <c r="LYE92" s="197"/>
      <c r="LYF92" s="197"/>
      <c r="LYG92" s="197"/>
      <c r="LYH92" s="197"/>
      <c r="LYI92" s="197"/>
      <c r="LYJ92" s="197"/>
      <c r="LYK92" s="197"/>
      <c r="LYL92" s="197"/>
      <c r="LYM92" s="197"/>
      <c r="LYN92" s="197"/>
      <c r="LYO92" s="197"/>
      <c r="LYP92" s="197"/>
      <c r="LYQ92" s="197"/>
      <c r="LYR92" s="197"/>
      <c r="LYS92" s="197"/>
      <c r="LYT92" s="197"/>
      <c r="LYU92" s="197"/>
      <c r="LYV92" s="197"/>
      <c r="LYW92" s="197"/>
      <c r="LYX92" s="197"/>
      <c r="LYY92" s="197"/>
      <c r="LYZ92" s="197"/>
      <c r="LZA92" s="197"/>
      <c r="LZB92" s="197"/>
      <c r="LZC92" s="197"/>
      <c r="LZD92" s="197"/>
      <c r="LZE92" s="197"/>
      <c r="LZF92" s="197"/>
      <c r="LZG92" s="197"/>
      <c r="LZH92" s="197"/>
      <c r="LZI92" s="197"/>
      <c r="LZJ92" s="197"/>
      <c r="LZK92" s="197"/>
      <c r="LZL92" s="197"/>
      <c r="LZM92" s="197"/>
      <c r="LZN92" s="197"/>
      <c r="LZO92" s="197"/>
      <c r="LZP92" s="197"/>
      <c r="LZQ92" s="197"/>
      <c r="LZR92" s="197"/>
      <c r="LZS92" s="197"/>
      <c r="LZT92" s="197"/>
      <c r="LZU92" s="197"/>
      <c r="LZV92" s="197"/>
      <c r="LZW92" s="197"/>
      <c r="LZX92" s="197"/>
      <c r="LZY92" s="197"/>
      <c r="LZZ92" s="197"/>
      <c r="MAA92" s="197"/>
      <c r="MAB92" s="197"/>
      <c r="MAC92" s="197"/>
      <c r="MAD92" s="197"/>
      <c r="MAE92" s="197"/>
      <c r="MAF92" s="197"/>
      <c r="MAG92" s="197"/>
      <c r="MAH92" s="197"/>
      <c r="MAI92" s="197"/>
      <c r="MAJ92" s="197"/>
      <c r="MAK92" s="197"/>
      <c r="MAL92" s="197"/>
      <c r="MAM92" s="197"/>
      <c r="MAN92" s="197"/>
      <c r="MAO92" s="197"/>
      <c r="MAP92" s="197"/>
      <c r="MAQ92" s="197"/>
      <c r="MAR92" s="197"/>
      <c r="MAS92" s="197"/>
      <c r="MAT92" s="197"/>
      <c r="MAU92" s="197"/>
      <c r="MAV92" s="197"/>
      <c r="MAW92" s="197"/>
      <c r="MAX92" s="197"/>
      <c r="MAY92" s="197"/>
      <c r="MAZ92" s="197"/>
      <c r="MBA92" s="197"/>
      <c r="MBB92" s="197"/>
      <c r="MBC92" s="197"/>
      <c r="MBD92" s="197"/>
      <c r="MBE92" s="197"/>
      <c r="MBF92" s="197"/>
      <c r="MBG92" s="197"/>
      <c r="MBH92" s="197"/>
      <c r="MBI92" s="197"/>
      <c r="MBJ92" s="197"/>
      <c r="MBK92" s="197"/>
      <c r="MBL92" s="197"/>
      <c r="MBM92" s="197"/>
      <c r="MBN92" s="197"/>
      <c r="MBO92" s="197"/>
      <c r="MBP92" s="197"/>
      <c r="MBQ92" s="197"/>
      <c r="MBR92" s="197"/>
      <c r="MBS92" s="197"/>
      <c r="MBT92" s="197"/>
      <c r="MBU92" s="197"/>
      <c r="MBV92" s="197"/>
      <c r="MBW92" s="197"/>
      <c r="MBX92" s="197"/>
      <c r="MBY92" s="197"/>
      <c r="MBZ92" s="197"/>
      <c r="MCA92" s="197"/>
      <c r="MCB92" s="197"/>
      <c r="MCC92" s="197"/>
      <c r="MCD92" s="197"/>
      <c r="MCE92" s="197"/>
      <c r="MCF92" s="197"/>
      <c r="MCG92" s="197"/>
      <c r="MCH92" s="197"/>
      <c r="MCI92" s="197"/>
      <c r="MCJ92" s="197"/>
      <c r="MCK92" s="197"/>
      <c r="MCL92" s="197"/>
      <c r="MCM92" s="197"/>
      <c r="MCN92" s="197"/>
      <c r="MCO92" s="197"/>
      <c r="MCP92" s="197"/>
      <c r="MCQ92" s="197"/>
      <c r="MCR92" s="197"/>
      <c r="MCS92" s="197"/>
      <c r="MCT92" s="197"/>
      <c r="MCU92" s="197"/>
      <c r="MCV92" s="197"/>
      <c r="MCW92" s="197"/>
      <c r="MCX92" s="197"/>
      <c r="MCY92" s="197"/>
      <c r="MCZ92" s="197"/>
      <c r="MDA92" s="197"/>
      <c r="MDB92" s="197"/>
      <c r="MDC92" s="197"/>
      <c r="MDD92" s="197"/>
      <c r="MDE92" s="197"/>
      <c r="MDF92" s="197"/>
      <c r="MDG92" s="197"/>
      <c r="MDH92" s="197"/>
      <c r="MDI92" s="197"/>
      <c r="MDJ92" s="197"/>
      <c r="MDK92" s="197"/>
      <c r="MDL92" s="197"/>
      <c r="MDM92" s="197"/>
      <c r="MDN92" s="197"/>
      <c r="MDO92" s="197"/>
      <c r="MDP92" s="197"/>
      <c r="MDQ92" s="197"/>
      <c r="MDR92" s="197"/>
      <c r="MDS92" s="197"/>
      <c r="MDT92" s="197"/>
      <c r="MDU92" s="197"/>
      <c r="MDV92" s="197"/>
      <c r="MDW92" s="197"/>
      <c r="MDX92" s="197"/>
      <c r="MDY92" s="197"/>
      <c r="MDZ92" s="197"/>
      <c r="MEA92" s="197"/>
      <c r="MEB92" s="197"/>
      <c r="MEC92" s="197"/>
      <c r="MED92" s="197"/>
      <c r="MEE92" s="197"/>
      <c r="MEF92" s="197"/>
      <c r="MEG92" s="197"/>
      <c r="MEH92" s="197"/>
      <c r="MEI92" s="197"/>
      <c r="MEJ92" s="197"/>
      <c r="MEK92" s="197"/>
      <c r="MEL92" s="197"/>
      <c r="MEM92" s="197"/>
      <c r="MEN92" s="197"/>
      <c r="MEO92" s="197"/>
      <c r="MEP92" s="197"/>
      <c r="MEQ92" s="197"/>
      <c r="MER92" s="197"/>
      <c r="MES92" s="197"/>
      <c r="MET92" s="197"/>
      <c r="MEU92" s="197"/>
      <c r="MEV92" s="197"/>
      <c r="MEW92" s="197"/>
      <c r="MEX92" s="197"/>
      <c r="MEY92" s="197"/>
      <c r="MEZ92" s="197"/>
      <c r="MFA92" s="197"/>
      <c r="MFB92" s="197"/>
      <c r="MFC92" s="197"/>
      <c r="MFD92" s="197"/>
      <c r="MFE92" s="197"/>
      <c r="MFF92" s="197"/>
      <c r="MFG92" s="197"/>
      <c r="MFH92" s="197"/>
      <c r="MFI92" s="197"/>
      <c r="MFJ92" s="197"/>
      <c r="MFK92" s="197"/>
      <c r="MFL92" s="197"/>
      <c r="MFM92" s="197"/>
      <c r="MFN92" s="197"/>
      <c r="MFO92" s="197"/>
      <c r="MFP92" s="197"/>
      <c r="MFQ92" s="197"/>
      <c r="MFR92" s="197"/>
      <c r="MFS92" s="197"/>
      <c r="MFT92" s="197"/>
      <c r="MFU92" s="197"/>
      <c r="MFV92" s="197"/>
      <c r="MFW92" s="197"/>
      <c r="MFX92" s="197"/>
      <c r="MFY92" s="197"/>
      <c r="MFZ92" s="197"/>
      <c r="MGA92" s="197"/>
      <c r="MGB92" s="197"/>
      <c r="MGC92" s="197"/>
      <c r="MGD92" s="197"/>
      <c r="MGE92" s="197"/>
      <c r="MGF92" s="197"/>
      <c r="MGG92" s="197"/>
      <c r="MGH92" s="197"/>
      <c r="MGI92" s="197"/>
      <c r="MGJ92" s="197"/>
      <c r="MGK92" s="197"/>
      <c r="MGL92" s="197"/>
      <c r="MGM92" s="197"/>
      <c r="MGN92" s="197"/>
      <c r="MGO92" s="197"/>
      <c r="MGP92" s="197"/>
      <c r="MGQ92" s="197"/>
      <c r="MGR92" s="197"/>
      <c r="MGS92" s="197"/>
      <c r="MGT92" s="197"/>
      <c r="MGU92" s="197"/>
      <c r="MGV92" s="197"/>
      <c r="MGW92" s="197"/>
      <c r="MGX92" s="197"/>
      <c r="MGY92" s="197"/>
      <c r="MGZ92" s="197"/>
      <c r="MHA92" s="197"/>
      <c r="MHB92" s="197"/>
      <c r="MHC92" s="197"/>
      <c r="MHD92" s="197"/>
      <c r="MHE92" s="197"/>
      <c r="MHF92" s="197"/>
      <c r="MHG92" s="197"/>
      <c r="MHH92" s="197"/>
      <c r="MHI92" s="197"/>
      <c r="MHJ92" s="197"/>
      <c r="MHK92" s="197"/>
      <c r="MHL92" s="197"/>
      <c r="MHM92" s="197"/>
      <c r="MHN92" s="197"/>
      <c r="MHO92" s="197"/>
      <c r="MHP92" s="197"/>
      <c r="MHQ92" s="197"/>
      <c r="MHR92" s="197"/>
      <c r="MHS92" s="197"/>
      <c r="MHT92" s="197"/>
      <c r="MHU92" s="197"/>
      <c r="MHV92" s="197"/>
      <c r="MHW92" s="197"/>
      <c r="MHX92" s="197"/>
      <c r="MHY92" s="197"/>
      <c r="MHZ92" s="197"/>
      <c r="MIA92" s="197"/>
      <c r="MIB92" s="197"/>
      <c r="MIC92" s="197"/>
      <c r="MID92" s="197"/>
      <c r="MIE92" s="197"/>
      <c r="MIF92" s="197"/>
      <c r="MIG92" s="197"/>
      <c r="MIH92" s="197"/>
      <c r="MII92" s="197"/>
      <c r="MIJ92" s="197"/>
      <c r="MIK92" s="197"/>
      <c r="MIL92" s="197"/>
      <c r="MIM92" s="197"/>
      <c r="MIN92" s="197"/>
      <c r="MIO92" s="197"/>
      <c r="MIP92" s="197"/>
      <c r="MIQ92" s="197"/>
      <c r="MIR92" s="197"/>
      <c r="MIS92" s="197"/>
      <c r="MIT92" s="197"/>
      <c r="MIU92" s="197"/>
      <c r="MIV92" s="197"/>
      <c r="MIW92" s="197"/>
      <c r="MIX92" s="197"/>
      <c r="MIY92" s="197"/>
      <c r="MIZ92" s="197"/>
      <c r="MJA92" s="197"/>
      <c r="MJB92" s="197"/>
      <c r="MJC92" s="197"/>
      <c r="MJD92" s="197"/>
      <c r="MJE92" s="197"/>
      <c r="MJF92" s="197"/>
      <c r="MJG92" s="197"/>
      <c r="MJH92" s="197"/>
      <c r="MJI92" s="197"/>
      <c r="MJJ92" s="197"/>
      <c r="MJK92" s="197"/>
      <c r="MJL92" s="197"/>
      <c r="MJM92" s="197"/>
      <c r="MJN92" s="197"/>
      <c r="MJO92" s="197"/>
      <c r="MJP92" s="197"/>
      <c r="MJQ92" s="197"/>
      <c r="MJR92" s="197"/>
      <c r="MJS92" s="197"/>
      <c r="MJT92" s="197"/>
      <c r="MJU92" s="197"/>
      <c r="MJV92" s="197"/>
      <c r="MJW92" s="197"/>
      <c r="MJX92" s="197"/>
      <c r="MJY92" s="197"/>
      <c r="MJZ92" s="197"/>
      <c r="MKA92" s="197"/>
      <c r="MKB92" s="197"/>
      <c r="MKC92" s="197"/>
      <c r="MKD92" s="197"/>
      <c r="MKE92" s="197"/>
      <c r="MKF92" s="197"/>
      <c r="MKG92" s="197"/>
      <c r="MKH92" s="197"/>
      <c r="MKI92" s="197"/>
      <c r="MKJ92" s="197"/>
      <c r="MKK92" s="197"/>
      <c r="MKL92" s="197"/>
      <c r="MKM92" s="197"/>
      <c r="MKN92" s="197"/>
      <c r="MKO92" s="197"/>
      <c r="MKP92" s="197"/>
      <c r="MKQ92" s="197"/>
      <c r="MKR92" s="197"/>
      <c r="MKS92" s="197"/>
      <c r="MKT92" s="197"/>
      <c r="MKU92" s="197"/>
      <c r="MKV92" s="197"/>
      <c r="MKW92" s="197"/>
      <c r="MKX92" s="197"/>
      <c r="MKY92" s="197"/>
      <c r="MKZ92" s="197"/>
      <c r="MLA92" s="197"/>
      <c r="MLB92" s="197"/>
      <c r="MLC92" s="197"/>
      <c r="MLD92" s="197"/>
      <c r="MLE92" s="197"/>
      <c r="MLF92" s="197"/>
      <c r="MLG92" s="197"/>
      <c r="MLH92" s="197"/>
      <c r="MLI92" s="197"/>
      <c r="MLJ92" s="197"/>
      <c r="MLK92" s="197"/>
      <c r="MLL92" s="197"/>
      <c r="MLM92" s="197"/>
      <c r="MLN92" s="197"/>
      <c r="MLO92" s="197"/>
      <c r="MLP92" s="197"/>
      <c r="MLQ92" s="197"/>
      <c r="MLR92" s="197"/>
      <c r="MLS92" s="197"/>
      <c r="MLT92" s="197"/>
      <c r="MLU92" s="197"/>
      <c r="MLV92" s="197"/>
      <c r="MLW92" s="197"/>
      <c r="MLX92" s="197"/>
      <c r="MLY92" s="197"/>
      <c r="MLZ92" s="197"/>
      <c r="MMA92" s="197"/>
      <c r="MMB92" s="197"/>
      <c r="MMC92" s="197"/>
      <c r="MMD92" s="197"/>
      <c r="MME92" s="197"/>
      <c r="MMF92" s="197"/>
      <c r="MMG92" s="197"/>
      <c r="MMH92" s="197"/>
      <c r="MMI92" s="197"/>
      <c r="MMJ92" s="197"/>
      <c r="MMK92" s="197"/>
      <c r="MML92" s="197"/>
      <c r="MMM92" s="197"/>
      <c r="MMN92" s="197"/>
      <c r="MMO92" s="197"/>
      <c r="MMP92" s="197"/>
      <c r="MMQ92" s="197"/>
      <c r="MMR92" s="197"/>
      <c r="MMS92" s="197"/>
      <c r="MMT92" s="197"/>
      <c r="MMU92" s="197"/>
      <c r="MMV92" s="197"/>
      <c r="MMW92" s="197"/>
      <c r="MMX92" s="197"/>
      <c r="MMY92" s="197"/>
      <c r="MMZ92" s="197"/>
      <c r="MNA92" s="197"/>
      <c r="MNB92" s="197"/>
      <c r="MNC92" s="197"/>
      <c r="MND92" s="197"/>
      <c r="MNE92" s="197"/>
      <c r="MNF92" s="197"/>
      <c r="MNG92" s="197"/>
      <c r="MNH92" s="197"/>
      <c r="MNI92" s="197"/>
      <c r="MNJ92" s="197"/>
      <c r="MNK92" s="197"/>
      <c r="MNL92" s="197"/>
      <c r="MNM92" s="197"/>
      <c r="MNN92" s="197"/>
      <c r="MNO92" s="197"/>
      <c r="MNP92" s="197"/>
      <c r="MNQ92" s="197"/>
      <c r="MNR92" s="197"/>
      <c r="MNS92" s="197"/>
      <c r="MNT92" s="197"/>
      <c r="MNU92" s="197"/>
      <c r="MNV92" s="197"/>
      <c r="MNW92" s="197"/>
      <c r="MNX92" s="197"/>
      <c r="MNY92" s="197"/>
      <c r="MNZ92" s="197"/>
      <c r="MOA92" s="197"/>
      <c r="MOB92" s="197"/>
      <c r="MOC92" s="197"/>
      <c r="MOD92" s="197"/>
      <c r="MOE92" s="197"/>
      <c r="MOF92" s="197"/>
      <c r="MOG92" s="197"/>
      <c r="MOH92" s="197"/>
      <c r="MOI92" s="197"/>
      <c r="MOJ92" s="197"/>
      <c r="MOK92" s="197"/>
      <c r="MOL92" s="197"/>
      <c r="MOM92" s="197"/>
      <c r="MON92" s="197"/>
      <c r="MOO92" s="197"/>
      <c r="MOP92" s="197"/>
      <c r="MOQ92" s="197"/>
      <c r="MOR92" s="197"/>
      <c r="MOS92" s="197"/>
      <c r="MOT92" s="197"/>
      <c r="MOU92" s="197"/>
      <c r="MOV92" s="197"/>
      <c r="MOW92" s="197"/>
      <c r="MOX92" s="197"/>
      <c r="MOY92" s="197"/>
      <c r="MOZ92" s="197"/>
      <c r="MPA92" s="197"/>
      <c r="MPB92" s="197"/>
      <c r="MPC92" s="197"/>
      <c r="MPD92" s="197"/>
      <c r="MPE92" s="197"/>
      <c r="MPF92" s="197"/>
      <c r="MPG92" s="197"/>
      <c r="MPH92" s="197"/>
      <c r="MPI92" s="197"/>
      <c r="MPJ92" s="197"/>
      <c r="MPK92" s="197"/>
      <c r="MPL92" s="197"/>
      <c r="MPM92" s="197"/>
      <c r="MPN92" s="197"/>
      <c r="MPO92" s="197"/>
      <c r="MPP92" s="197"/>
      <c r="MPQ92" s="197"/>
      <c r="MPR92" s="197"/>
      <c r="MPS92" s="197"/>
      <c r="MPT92" s="197"/>
      <c r="MPU92" s="197"/>
      <c r="MPV92" s="197"/>
      <c r="MPW92" s="197"/>
      <c r="MPX92" s="197"/>
      <c r="MPY92" s="197"/>
      <c r="MPZ92" s="197"/>
      <c r="MQA92" s="197"/>
      <c r="MQB92" s="197"/>
      <c r="MQC92" s="197"/>
      <c r="MQD92" s="197"/>
      <c r="MQE92" s="197"/>
      <c r="MQF92" s="197"/>
      <c r="MQG92" s="197"/>
      <c r="MQH92" s="197"/>
      <c r="MQI92" s="197"/>
      <c r="MQJ92" s="197"/>
      <c r="MQK92" s="197"/>
      <c r="MQL92" s="197"/>
      <c r="MQM92" s="197"/>
      <c r="MQN92" s="197"/>
      <c r="MQO92" s="197"/>
      <c r="MQP92" s="197"/>
      <c r="MQQ92" s="197"/>
      <c r="MQR92" s="197"/>
      <c r="MQS92" s="197"/>
      <c r="MQT92" s="197"/>
      <c r="MQU92" s="197"/>
      <c r="MQV92" s="197"/>
      <c r="MQW92" s="197"/>
      <c r="MQX92" s="197"/>
      <c r="MQY92" s="197"/>
      <c r="MQZ92" s="197"/>
      <c r="MRA92" s="197"/>
      <c r="MRB92" s="197"/>
      <c r="MRC92" s="197"/>
      <c r="MRD92" s="197"/>
      <c r="MRE92" s="197"/>
      <c r="MRF92" s="197"/>
      <c r="MRG92" s="197"/>
      <c r="MRH92" s="197"/>
      <c r="MRI92" s="197"/>
      <c r="MRJ92" s="197"/>
      <c r="MRK92" s="197"/>
      <c r="MRL92" s="197"/>
      <c r="MRM92" s="197"/>
      <c r="MRN92" s="197"/>
      <c r="MRO92" s="197"/>
      <c r="MRP92" s="197"/>
      <c r="MRQ92" s="197"/>
      <c r="MRR92" s="197"/>
      <c r="MRS92" s="197"/>
      <c r="MRT92" s="197"/>
      <c r="MRU92" s="197"/>
      <c r="MRV92" s="197"/>
      <c r="MRW92" s="197"/>
      <c r="MRX92" s="197"/>
      <c r="MRY92" s="197"/>
      <c r="MRZ92" s="197"/>
      <c r="MSA92" s="197"/>
      <c r="MSB92" s="197"/>
      <c r="MSC92" s="197"/>
      <c r="MSD92" s="197"/>
      <c r="MSE92" s="197"/>
      <c r="MSF92" s="197"/>
      <c r="MSG92" s="197"/>
      <c r="MSH92" s="197"/>
      <c r="MSI92" s="197"/>
      <c r="MSJ92" s="197"/>
      <c r="MSK92" s="197"/>
      <c r="MSL92" s="197"/>
      <c r="MSM92" s="197"/>
      <c r="MSN92" s="197"/>
      <c r="MSO92" s="197"/>
      <c r="MSP92" s="197"/>
      <c r="MSQ92" s="197"/>
      <c r="MSR92" s="197"/>
      <c r="MSS92" s="197"/>
      <c r="MST92" s="197"/>
      <c r="MSU92" s="197"/>
      <c r="MSV92" s="197"/>
      <c r="MSW92" s="197"/>
      <c r="MSX92" s="197"/>
      <c r="MSY92" s="197"/>
      <c r="MSZ92" s="197"/>
      <c r="MTA92" s="197"/>
      <c r="MTB92" s="197"/>
      <c r="MTC92" s="197"/>
      <c r="MTD92" s="197"/>
      <c r="MTE92" s="197"/>
      <c r="MTF92" s="197"/>
      <c r="MTG92" s="197"/>
      <c r="MTH92" s="197"/>
      <c r="MTI92" s="197"/>
      <c r="MTJ92" s="197"/>
      <c r="MTK92" s="197"/>
      <c r="MTL92" s="197"/>
      <c r="MTM92" s="197"/>
      <c r="MTN92" s="197"/>
      <c r="MTO92" s="197"/>
      <c r="MTP92" s="197"/>
      <c r="MTQ92" s="197"/>
      <c r="MTR92" s="197"/>
      <c r="MTS92" s="197"/>
      <c r="MTT92" s="197"/>
      <c r="MTU92" s="197"/>
      <c r="MTV92" s="197"/>
      <c r="MTW92" s="197"/>
      <c r="MTX92" s="197"/>
      <c r="MTY92" s="197"/>
      <c r="MTZ92" s="197"/>
      <c r="MUA92" s="197"/>
      <c r="MUB92" s="197"/>
      <c r="MUC92" s="197"/>
      <c r="MUD92" s="197"/>
      <c r="MUE92" s="197"/>
      <c r="MUF92" s="197"/>
      <c r="MUG92" s="197"/>
      <c r="MUH92" s="197"/>
      <c r="MUI92" s="197"/>
      <c r="MUJ92" s="197"/>
      <c r="MUK92" s="197"/>
      <c r="MUL92" s="197"/>
      <c r="MUM92" s="197"/>
      <c r="MUN92" s="197"/>
      <c r="MUO92" s="197"/>
      <c r="MUP92" s="197"/>
      <c r="MUQ92" s="197"/>
      <c r="MUR92" s="197"/>
      <c r="MUS92" s="197"/>
      <c r="MUT92" s="197"/>
      <c r="MUU92" s="197"/>
      <c r="MUV92" s="197"/>
      <c r="MUW92" s="197"/>
      <c r="MUX92" s="197"/>
      <c r="MUY92" s="197"/>
      <c r="MUZ92" s="197"/>
      <c r="MVA92" s="197"/>
      <c r="MVB92" s="197"/>
      <c r="MVC92" s="197"/>
      <c r="MVD92" s="197"/>
      <c r="MVE92" s="197"/>
      <c r="MVF92" s="197"/>
      <c r="MVG92" s="197"/>
      <c r="MVH92" s="197"/>
      <c r="MVI92" s="197"/>
      <c r="MVJ92" s="197"/>
      <c r="MVK92" s="197"/>
      <c r="MVL92" s="197"/>
      <c r="MVM92" s="197"/>
      <c r="MVN92" s="197"/>
      <c r="MVO92" s="197"/>
      <c r="MVP92" s="197"/>
      <c r="MVQ92" s="197"/>
      <c r="MVR92" s="197"/>
      <c r="MVS92" s="197"/>
      <c r="MVT92" s="197"/>
      <c r="MVU92" s="197"/>
      <c r="MVV92" s="197"/>
      <c r="MVW92" s="197"/>
      <c r="MVX92" s="197"/>
      <c r="MVY92" s="197"/>
      <c r="MVZ92" s="197"/>
      <c r="MWA92" s="197"/>
      <c r="MWB92" s="197"/>
      <c r="MWC92" s="197"/>
      <c r="MWD92" s="197"/>
      <c r="MWE92" s="197"/>
      <c r="MWF92" s="197"/>
      <c r="MWG92" s="197"/>
      <c r="MWH92" s="197"/>
      <c r="MWI92" s="197"/>
      <c r="MWJ92" s="197"/>
      <c r="MWK92" s="197"/>
      <c r="MWL92" s="197"/>
      <c r="MWM92" s="197"/>
      <c r="MWN92" s="197"/>
      <c r="MWO92" s="197"/>
      <c r="MWP92" s="197"/>
      <c r="MWQ92" s="197"/>
      <c r="MWR92" s="197"/>
      <c r="MWS92" s="197"/>
      <c r="MWT92" s="197"/>
      <c r="MWU92" s="197"/>
      <c r="MWV92" s="197"/>
      <c r="MWW92" s="197"/>
      <c r="MWX92" s="197"/>
      <c r="MWY92" s="197"/>
      <c r="MWZ92" s="197"/>
      <c r="MXA92" s="197"/>
      <c r="MXB92" s="197"/>
      <c r="MXC92" s="197"/>
      <c r="MXD92" s="197"/>
      <c r="MXE92" s="197"/>
      <c r="MXF92" s="197"/>
      <c r="MXG92" s="197"/>
      <c r="MXH92" s="197"/>
      <c r="MXI92" s="197"/>
      <c r="MXJ92" s="197"/>
      <c r="MXK92" s="197"/>
      <c r="MXL92" s="197"/>
      <c r="MXM92" s="197"/>
      <c r="MXN92" s="197"/>
      <c r="MXO92" s="197"/>
      <c r="MXP92" s="197"/>
      <c r="MXQ92" s="197"/>
      <c r="MXR92" s="197"/>
      <c r="MXS92" s="197"/>
      <c r="MXT92" s="197"/>
      <c r="MXU92" s="197"/>
      <c r="MXV92" s="197"/>
      <c r="MXW92" s="197"/>
      <c r="MXX92" s="197"/>
      <c r="MXY92" s="197"/>
      <c r="MXZ92" s="197"/>
      <c r="MYA92" s="197"/>
      <c r="MYB92" s="197"/>
      <c r="MYC92" s="197"/>
      <c r="MYD92" s="197"/>
      <c r="MYE92" s="197"/>
      <c r="MYF92" s="197"/>
      <c r="MYG92" s="197"/>
      <c r="MYH92" s="197"/>
      <c r="MYI92" s="197"/>
      <c r="MYJ92" s="197"/>
      <c r="MYK92" s="197"/>
      <c r="MYL92" s="197"/>
      <c r="MYM92" s="197"/>
      <c r="MYN92" s="197"/>
      <c r="MYO92" s="197"/>
      <c r="MYP92" s="197"/>
      <c r="MYQ92" s="197"/>
      <c r="MYR92" s="197"/>
      <c r="MYS92" s="197"/>
      <c r="MYT92" s="197"/>
      <c r="MYU92" s="197"/>
      <c r="MYV92" s="197"/>
      <c r="MYW92" s="197"/>
      <c r="MYX92" s="197"/>
      <c r="MYY92" s="197"/>
      <c r="MYZ92" s="197"/>
      <c r="MZA92" s="197"/>
      <c r="MZB92" s="197"/>
      <c r="MZC92" s="197"/>
      <c r="MZD92" s="197"/>
      <c r="MZE92" s="197"/>
      <c r="MZF92" s="197"/>
      <c r="MZG92" s="197"/>
      <c r="MZH92" s="197"/>
      <c r="MZI92" s="197"/>
      <c r="MZJ92" s="197"/>
      <c r="MZK92" s="197"/>
      <c r="MZL92" s="197"/>
      <c r="MZM92" s="197"/>
      <c r="MZN92" s="197"/>
      <c r="MZO92" s="197"/>
      <c r="MZP92" s="197"/>
      <c r="MZQ92" s="197"/>
      <c r="MZR92" s="197"/>
      <c r="MZS92" s="197"/>
      <c r="MZT92" s="197"/>
      <c r="MZU92" s="197"/>
      <c r="MZV92" s="197"/>
      <c r="MZW92" s="197"/>
      <c r="MZX92" s="197"/>
      <c r="MZY92" s="197"/>
      <c r="MZZ92" s="197"/>
      <c r="NAA92" s="197"/>
      <c r="NAB92" s="197"/>
      <c r="NAC92" s="197"/>
      <c r="NAD92" s="197"/>
      <c r="NAE92" s="197"/>
      <c r="NAF92" s="197"/>
      <c r="NAG92" s="197"/>
      <c r="NAH92" s="197"/>
      <c r="NAI92" s="197"/>
      <c r="NAJ92" s="197"/>
      <c r="NAK92" s="197"/>
      <c r="NAL92" s="197"/>
      <c r="NAM92" s="197"/>
      <c r="NAN92" s="197"/>
      <c r="NAO92" s="197"/>
      <c r="NAP92" s="197"/>
      <c r="NAQ92" s="197"/>
      <c r="NAR92" s="197"/>
      <c r="NAS92" s="197"/>
      <c r="NAT92" s="197"/>
      <c r="NAU92" s="197"/>
      <c r="NAV92" s="197"/>
      <c r="NAW92" s="197"/>
      <c r="NAX92" s="197"/>
      <c r="NAY92" s="197"/>
      <c r="NAZ92" s="197"/>
      <c r="NBA92" s="197"/>
      <c r="NBB92" s="197"/>
      <c r="NBC92" s="197"/>
      <c r="NBD92" s="197"/>
      <c r="NBE92" s="197"/>
      <c r="NBF92" s="197"/>
      <c r="NBG92" s="197"/>
      <c r="NBH92" s="197"/>
      <c r="NBI92" s="197"/>
      <c r="NBJ92" s="197"/>
      <c r="NBK92" s="197"/>
      <c r="NBL92" s="197"/>
      <c r="NBM92" s="197"/>
      <c r="NBN92" s="197"/>
      <c r="NBO92" s="197"/>
      <c r="NBP92" s="197"/>
      <c r="NBQ92" s="197"/>
      <c r="NBR92" s="197"/>
      <c r="NBS92" s="197"/>
      <c r="NBT92" s="197"/>
      <c r="NBU92" s="197"/>
      <c r="NBV92" s="197"/>
      <c r="NBW92" s="197"/>
      <c r="NBX92" s="197"/>
      <c r="NBY92" s="197"/>
      <c r="NBZ92" s="197"/>
      <c r="NCA92" s="197"/>
      <c r="NCB92" s="197"/>
      <c r="NCC92" s="197"/>
      <c r="NCD92" s="197"/>
      <c r="NCE92" s="197"/>
      <c r="NCF92" s="197"/>
      <c r="NCG92" s="197"/>
      <c r="NCH92" s="197"/>
      <c r="NCI92" s="197"/>
      <c r="NCJ92" s="197"/>
      <c r="NCK92" s="197"/>
      <c r="NCL92" s="197"/>
      <c r="NCM92" s="197"/>
      <c r="NCN92" s="197"/>
      <c r="NCO92" s="197"/>
      <c r="NCP92" s="197"/>
      <c r="NCQ92" s="197"/>
      <c r="NCR92" s="197"/>
      <c r="NCS92" s="197"/>
      <c r="NCT92" s="197"/>
      <c r="NCU92" s="197"/>
      <c r="NCV92" s="197"/>
      <c r="NCW92" s="197"/>
      <c r="NCX92" s="197"/>
      <c r="NCY92" s="197"/>
      <c r="NCZ92" s="197"/>
      <c r="NDA92" s="197"/>
      <c r="NDB92" s="197"/>
      <c r="NDC92" s="197"/>
      <c r="NDD92" s="197"/>
      <c r="NDE92" s="197"/>
      <c r="NDF92" s="197"/>
      <c r="NDG92" s="197"/>
      <c r="NDH92" s="197"/>
      <c r="NDI92" s="197"/>
      <c r="NDJ92" s="197"/>
      <c r="NDK92" s="197"/>
      <c r="NDL92" s="197"/>
      <c r="NDM92" s="197"/>
      <c r="NDN92" s="197"/>
      <c r="NDO92" s="197"/>
      <c r="NDP92" s="197"/>
      <c r="NDQ92" s="197"/>
      <c r="NDR92" s="197"/>
      <c r="NDS92" s="197"/>
      <c r="NDT92" s="197"/>
      <c r="NDU92" s="197"/>
      <c r="NDV92" s="197"/>
      <c r="NDW92" s="197"/>
      <c r="NDX92" s="197"/>
      <c r="NDY92" s="197"/>
      <c r="NDZ92" s="197"/>
      <c r="NEA92" s="197"/>
      <c r="NEB92" s="197"/>
      <c r="NEC92" s="197"/>
      <c r="NED92" s="197"/>
      <c r="NEE92" s="197"/>
      <c r="NEF92" s="197"/>
      <c r="NEG92" s="197"/>
      <c r="NEH92" s="197"/>
      <c r="NEI92" s="197"/>
      <c r="NEJ92" s="197"/>
      <c r="NEK92" s="197"/>
      <c r="NEL92" s="197"/>
      <c r="NEM92" s="197"/>
      <c r="NEN92" s="197"/>
      <c r="NEO92" s="197"/>
      <c r="NEP92" s="197"/>
      <c r="NEQ92" s="197"/>
      <c r="NER92" s="197"/>
      <c r="NES92" s="197"/>
      <c r="NET92" s="197"/>
      <c r="NEU92" s="197"/>
      <c r="NEV92" s="197"/>
      <c r="NEW92" s="197"/>
      <c r="NEX92" s="197"/>
      <c r="NEY92" s="197"/>
      <c r="NEZ92" s="197"/>
      <c r="NFA92" s="197"/>
      <c r="NFB92" s="197"/>
      <c r="NFC92" s="197"/>
      <c r="NFD92" s="197"/>
      <c r="NFE92" s="197"/>
      <c r="NFF92" s="197"/>
      <c r="NFG92" s="197"/>
      <c r="NFH92" s="197"/>
      <c r="NFI92" s="197"/>
      <c r="NFJ92" s="197"/>
      <c r="NFK92" s="197"/>
      <c r="NFL92" s="197"/>
      <c r="NFM92" s="197"/>
      <c r="NFN92" s="197"/>
      <c r="NFO92" s="197"/>
      <c r="NFP92" s="197"/>
      <c r="NFQ92" s="197"/>
      <c r="NFR92" s="197"/>
      <c r="NFS92" s="197"/>
      <c r="NFT92" s="197"/>
      <c r="NFU92" s="197"/>
      <c r="NFV92" s="197"/>
      <c r="NFW92" s="197"/>
      <c r="NFX92" s="197"/>
      <c r="NFY92" s="197"/>
      <c r="NFZ92" s="197"/>
      <c r="NGA92" s="197"/>
      <c r="NGB92" s="197"/>
      <c r="NGC92" s="197"/>
      <c r="NGD92" s="197"/>
      <c r="NGE92" s="197"/>
      <c r="NGF92" s="197"/>
      <c r="NGG92" s="197"/>
      <c r="NGH92" s="197"/>
      <c r="NGI92" s="197"/>
      <c r="NGJ92" s="197"/>
      <c r="NGK92" s="197"/>
      <c r="NGL92" s="197"/>
      <c r="NGM92" s="197"/>
      <c r="NGN92" s="197"/>
      <c r="NGO92" s="197"/>
      <c r="NGP92" s="197"/>
      <c r="NGQ92" s="197"/>
      <c r="NGR92" s="197"/>
      <c r="NGS92" s="197"/>
      <c r="NGT92" s="197"/>
      <c r="NGU92" s="197"/>
      <c r="NGV92" s="197"/>
      <c r="NGW92" s="197"/>
      <c r="NGX92" s="197"/>
      <c r="NGY92" s="197"/>
      <c r="NGZ92" s="197"/>
      <c r="NHA92" s="197"/>
      <c r="NHB92" s="197"/>
      <c r="NHC92" s="197"/>
      <c r="NHD92" s="197"/>
      <c r="NHE92" s="197"/>
      <c r="NHF92" s="197"/>
      <c r="NHG92" s="197"/>
      <c r="NHH92" s="197"/>
      <c r="NHI92" s="197"/>
      <c r="NHJ92" s="197"/>
      <c r="NHK92" s="197"/>
      <c r="NHL92" s="197"/>
      <c r="NHM92" s="197"/>
      <c r="NHN92" s="197"/>
      <c r="NHO92" s="197"/>
      <c r="NHP92" s="197"/>
      <c r="NHQ92" s="197"/>
      <c r="NHR92" s="197"/>
      <c r="NHS92" s="197"/>
      <c r="NHT92" s="197"/>
      <c r="NHU92" s="197"/>
      <c r="NHV92" s="197"/>
      <c r="NHW92" s="197"/>
      <c r="NHX92" s="197"/>
      <c r="NHY92" s="197"/>
      <c r="NHZ92" s="197"/>
      <c r="NIA92" s="197"/>
      <c r="NIB92" s="197"/>
      <c r="NIC92" s="197"/>
      <c r="NID92" s="197"/>
      <c r="NIE92" s="197"/>
      <c r="NIF92" s="197"/>
      <c r="NIG92" s="197"/>
      <c r="NIH92" s="197"/>
      <c r="NII92" s="197"/>
      <c r="NIJ92" s="197"/>
      <c r="NIK92" s="197"/>
      <c r="NIL92" s="197"/>
      <c r="NIM92" s="197"/>
      <c r="NIN92" s="197"/>
      <c r="NIO92" s="197"/>
      <c r="NIP92" s="197"/>
      <c r="NIQ92" s="197"/>
      <c r="NIR92" s="197"/>
      <c r="NIS92" s="197"/>
      <c r="NIT92" s="197"/>
      <c r="NIU92" s="197"/>
      <c r="NIV92" s="197"/>
      <c r="NIW92" s="197"/>
      <c r="NIX92" s="197"/>
      <c r="NIY92" s="197"/>
      <c r="NIZ92" s="197"/>
      <c r="NJA92" s="197"/>
      <c r="NJB92" s="197"/>
      <c r="NJC92" s="197"/>
      <c r="NJD92" s="197"/>
      <c r="NJE92" s="197"/>
      <c r="NJF92" s="197"/>
      <c r="NJG92" s="197"/>
      <c r="NJH92" s="197"/>
      <c r="NJI92" s="197"/>
      <c r="NJJ92" s="197"/>
      <c r="NJK92" s="197"/>
      <c r="NJL92" s="197"/>
      <c r="NJM92" s="197"/>
      <c r="NJN92" s="197"/>
      <c r="NJO92" s="197"/>
      <c r="NJP92" s="197"/>
      <c r="NJQ92" s="197"/>
      <c r="NJR92" s="197"/>
      <c r="NJS92" s="197"/>
      <c r="NJT92" s="197"/>
      <c r="NJU92" s="197"/>
      <c r="NJV92" s="197"/>
      <c r="NJW92" s="197"/>
      <c r="NJX92" s="197"/>
      <c r="NJY92" s="197"/>
      <c r="NJZ92" s="197"/>
      <c r="NKA92" s="197"/>
      <c r="NKB92" s="197"/>
      <c r="NKC92" s="197"/>
      <c r="NKD92" s="197"/>
      <c r="NKE92" s="197"/>
      <c r="NKF92" s="197"/>
      <c r="NKG92" s="197"/>
      <c r="NKH92" s="197"/>
      <c r="NKI92" s="197"/>
      <c r="NKJ92" s="197"/>
      <c r="NKK92" s="197"/>
      <c r="NKL92" s="197"/>
      <c r="NKM92" s="197"/>
      <c r="NKN92" s="197"/>
      <c r="NKO92" s="197"/>
      <c r="NKP92" s="197"/>
      <c r="NKQ92" s="197"/>
      <c r="NKR92" s="197"/>
      <c r="NKS92" s="197"/>
      <c r="NKT92" s="197"/>
      <c r="NKU92" s="197"/>
      <c r="NKV92" s="197"/>
      <c r="NKW92" s="197"/>
      <c r="NKX92" s="197"/>
      <c r="NKY92" s="197"/>
      <c r="NKZ92" s="197"/>
      <c r="NLA92" s="197"/>
      <c r="NLB92" s="197"/>
      <c r="NLC92" s="197"/>
      <c r="NLD92" s="197"/>
      <c r="NLE92" s="197"/>
      <c r="NLF92" s="197"/>
      <c r="NLG92" s="197"/>
      <c r="NLH92" s="197"/>
      <c r="NLI92" s="197"/>
      <c r="NLJ92" s="197"/>
      <c r="NLK92" s="197"/>
      <c r="NLL92" s="197"/>
      <c r="NLM92" s="197"/>
      <c r="NLN92" s="197"/>
      <c r="NLO92" s="197"/>
      <c r="NLP92" s="197"/>
      <c r="NLQ92" s="197"/>
      <c r="NLR92" s="197"/>
      <c r="NLS92" s="197"/>
      <c r="NLT92" s="197"/>
      <c r="NLU92" s="197"/>
      <c r="NLV92" s="197"/>
      <c r="NLW92" s="197"/>
      <c r="NLX92" s="197"/>
      <c r="NLY92" s="197"/>
      <c r="NLZ92" s="197"/>
      <c r="NMA92" s="197"/>
      <c r="NMB92" s="197"/>
      <c r="NMC92" s="197"/>
      <c r="NMD92" s="197"/>
      <c r="NME92" s="197"/>
      <c r="NMF92" s="197"/>
      <c r="NMG92" s="197"/>
      <c r="NMH92" s="197"/>
      <c r="NMI92" s="197"/>
      <c r="NMJ92" s="197"/>
      <c r="NMK92" s="197"/>
      <c r="NML92" s="197"/>
      <c r="NMM92" s="197"/>
      <c r="NMN92" s="197"/>
      <c r="NMO92" s="197"/>
      <c r="NMP92" s="197"/>
      <c r="NMQ92" s="197"/>
      <c r="NMR92" s="197"/>
      <c r="NMS92" s="197"/>
      <c r="NMT92" s="197"/>
      <c r="NMU92" s="197"/>
      <c r="NMV92" s="197"/>
      <c r="NMW92" s="197"/>
      <c r="NMX92" s="197"/>
      <c r="NMY92" s="197"/>
      <c r="NMZ92" s="197"/>
      <c r="NNA92" s="197"/>
      <c r="NNB92" s="197"/>
      <c r="NNC92" s="197"/>
      <c r="NND92" s="197"/>
      <c r="NNE92" s="197"/>
      <c r="NNF92" s="197"/>
      <c r="NNG92" s="197"/>
      <c r="NNH92" s="197"/>
      <c r="NNI92" s="197"/>
      <c r="NNJ92" s="197"/>
      <c r="NNK92" s="197"/>
      <c r="NNL92" s="197"/>
      <c r="NNM92" s="197"/>
      <c r="NNN92" s="197"/>
      <c r="NNO92" s="197"/>
      <c r="NNP92" s="197"/>
      <c r="NNQ92" s="197"/>
      <c r="NNR92" s="197"/>
      <c r="NNS92" s="197"/>
      <c r="NNT92" s="197"/>
      <c r="NNU92" s="197"/>
      <c r="NNV92" s="197"/>
      <c r="NNW92" s="197"/>
      <c r="NNX92" s="197"/>
      <c r="NNY92" s="197"/>
      <c r="NNZ92" s="197"/>
      <c r="NOA92" s="197"/>
      <c r="NOB92" s="197"/>
      <c r="NOC92" s="197"/>
      <c r="NOD92" s="197"/>
      <c r="NOE92" s="197"/>
      <c r="NOF92" s="197"/>
      <c r="NOG92" s="197"/>
      <c r="NOH92" s="197"/>
      <c r="NOI92" s="197"/>
      <c r="NOJ92" s="197"/>
      <c r="NOK92" s="197"/>
      <c r="NOL92" s="197"/>
      <c r="NOM92" s="197"/>
      <c r="NON92" s="197"/>
      <c r="NOO92" s="197"/>
      <c r="NOP92" s="197"/>
      <c r="NOQ92" s="197"/>
      <c r="NOR92" s="197"/>
      <c r="NOS92" s="197"/>
      <c r="NOT92" s="197"/>
      <c r="NOU92" s="197"/>
      <c r="NOV92" s="197"/>
      <c r="NOW92" s="197"/>
      <c r="NOX92" s="197"/>
      <c r="NOY92" s="197"/>
      <c r="NOZ92" s="197"/>
      <c r="NPA92" s="197"/>
      <c r="NPB92" s="197"/>
      <c r="NPC92" s="197"/>
      <c r="NPD92" s="197"/>
      <c r="NPE92" s="197"/>
      <c r="NPF92" s="197"/>
      <c r="NPG92" s="197"/>
      <c r="NPH92" s="197"/>
      <c r="NPI92" s="197"/>
      <c r="NPJ92" s="197"/>
      <c r="NPK92" s="197"/>
      <c r="NPL92" s="197"/>
      <c r="NPM92" s="197"/>
      <c r="NPN92" s="197"/>
      <c r="NPO92" s="197"/>
      <c r="NPP92" s="197"/>
      <c r="NPQ92" s="197"/>
      <c r="NPR92" s="197"/>
      <c r="NPS92" s="197"/>
      <c r="NPT92" s="197"/>
      <c r="NPU92" s="197"/>
      <c r="NPV92" s="197"/>
      <c r="NPW92" s="197"/>
      <c r="NPX92" s="197"/>
      <c r="NPY92" s="197"/>
      <c r="NPZ92" s="197"/>
      <c r="NQA92" s="197"/>
      <c r="NQB92" s="197"/>
      <c r="NQC92" s="197"/>
      <c r="NQD92" s="197"/>
      <c r="NQE92" s="197"/>
      <c r="NQF92" s="197"/>
      <c r="NQG92" s="197"/>
      <c r="NQH92" s="197"/>
      <c r="NQI92" s="197"/>
      <c r="NQJ92" s="197"/>
      <c r="NQK92" s="197"/>
      <c r="NQL92" s="197"/>
      <c r="NQM92" s="197"/>
      <c r="NQN92" s="197"/>
      <c r="NQO92" s="197"/>
      <c r="NQP92" s="197"/>
      <c r="NQQ92" s="197"/>
      <c r="NQR92" s="197"/>
      <c r="NQS92" s="197"/>
      <c r="NQT92" s="197"/>
      <c r="NQU92" s="197"/>
      <c r="NQV92" s="197"/>
      <c r="NQW92" s="197"/>
      <c r="NQX92" s="197"/>
      <c r="NQY92" s="197"/>
      <c r="NQZ92" s="197"/>
      <c r="NRA92" s="197"/>
      <c r="NRB92" s="197"/>
      <c r="NRC92" s="197"/>
      <c r="NRD92" s="197"/>
      <c r="NRE92" s="197"/>
      <c r="NRF92" s="197"/>
      <c r="NRG92" s="197"/>
      <c r="NRH92" s="197"/>
      <c r="NRI92" s="197"/>
      <c r="NRJ92" s="197"/>
      <c r="NRK92" s="197"/>
      <c r="NRL92" s="197"/>
      <c r="NRM92" s="197"/>
      <c r="NRN92" s="197"/>
      <c r="NRO92" s="197"/>
      <c r="NRP92" s="197"/>
      <c r="NRQ92" s="197"/>
      <c r="NRR92" s="197"/>
      <c r="NRS92" s="197"/>
      <c r="NRT92" s="197"/>
      <c r="NRU92" s="197"/>
      <c r="NRV92" s="197"/>
      <c r="NRW92" s="197"/>
      <c r="NRX92" s="197"/>
      <c r="NRY92" s="197"/>
      <c r="NRZ92" s="197"/>
      <c r="NSA92" s="197"/>
      <c r="NSB92" s="197"/>
      <c r="NSC92" s="197"/>
      <c r="NSD92" s="197"/>
      <c r="NSE92" s="197"/>
      <c r="NSF92" s="197"/>
      <c r="NSG92" s="197"/>
      <c r="NSH92" s="197"/>
      <c r="NSI92" s="197"/>
      <c r="NSJ92" s="197"/>
      <c r="NSK92" s="197"/>
      <c r="NSL92" s="197"/>
      <c r="NSM92" s="197"/>
      <c r="NSN92" s="197"/>
      <c r="NSO92" s="197"/>
      <c r="NSP92" s="197"/>
      <c r="NSQ92" s="197"/>
      <c r="NSR92" s="197"/>
      <c r="NSS92" s="197"/>
      <c r="NST92" s="197"/>
      <c r="NSU92" s="197"/>
      <c r="NSV92" s="197"/>
      <c r="NSW92" s="197"/>
      <c r="NSX92" s="197"/>
      <c r="NSY92" s="197"/>
      <c r="NSZ92" s="197"/>
      <c r="NTA92" s="197"/>
      <c r="NTB92" s="197"/>
      <c r="NTC92" s="197"/>
      <c r="NTD92" s="197"/>
      <c r="NTE92" s="197"/>
      <c r="NTF92" s="197"/>
      <c r="NTG92" s="197"/>
      <c r="NTH92" s="197"/>
      <c r="NTI92" s="197"/>
      <c r="NTJ92" s="197"/>
      <c r="NTK92" s="197"/>
      <c r="NTL92" s="197"/>
      <c r="NTM92" s="197"/>
      <c r="NTN92" s="197"/>
      <c r="NTO92" s="197"/>
      <c r="NTP92" s="197"/>
      <c r="NTQ92" s="197"/>
      <c r="NTR92" s="197"/>
      <c r="NTS92" s="197"/>
      <c r="NTT92" s="197"/>
      <c r="NTU92" s="197"/>
      <c r="NTV92" s="197"/>
      <c r="NTW92" s="197"/>
      <c r="NTX92" s="197"/>
      <c r="NTY92" s="197"/>
      <c r="NTZ92" s="197"/>
      <c r="NUA92" s="197"/>
      <c r="NUB92" s="197"/>
      <c r="NUC92" s="197"/>
      <c r="NUD92" s="197"/>
      <c r="NUE92" s="197"/>
      <c r="NUF92" s="197"/>
      <c r="NUG92" s="197"/>
      <c r="NUH92" s="197"/>
      <c r="NUI92" s="197"/>
      <c r="NUJ92" s="197"/>
      <c r="NUK92" s="197"/>
      <c r="NUL92" s="197"/>
      <c r="NUM92" s="197"/>
      <c r="NUN92" s="197"/>
      <c r="NUO92" s="197"/>
      <c r="NUP92" s="197"/>
      <c r="NUQ92" s="197"/>
      <c r="NUR92" s="197"/>
      <c r="NUS92" s="197"/>
      <c r="NUT92" s="197"/>
      <c r="NUU92" s="197"/>
      <c r="NUV92" s="197"/>
      <c r="NUW92" s="197"/>
      <c r="NUX92" s="197"/>
      <c r="NUY92" s="197"/>
      <c r="NUZ92" s="197"/>
      <c r="NVA92" s="197"/>
      <c r="NVB92" s="197"/>
      <c r="NVC92" s="197"/>
      <c r="NVD92" s="197"/>
      <c r="NVE92" s="197"/>
      <c r="NVF92" s="197"/>
      <c r="NVG92" s="197"/>
      <c r="NVH92" s="197"/>
      <c r="NVI92" s="197"/>
      <c r="NVJ92" s="197"/>
      <c r="NVK92" s="197"/>
      <c r="NVL92" s="197"/>
      <c r="NVM92" s="197"/>
      <c r="NVN92" s="197"/>
      <c r="NVO92" s="197"/>
      <c r="NVP92" s="197"/>
      <c r="NVQ92" s="197"/>
      <c r="NVR92" s="197"/>
      <c r="NVS92" s="197"/>
      <c r="NVT92" s="197"/>
      <c r="NVU92" s="197"/>
      <c r="NVV92" s="197"/>
      <c r="NVW92" s="197"/>
      <c r="NVX92" s="197"/>
      <c r="NVY92" s="197"/>
      <c r="NVZ92" s="197"/>
      <c r="NWA92" s="197"/>
      <c r="NWB92" s="197"/>
      <c r="NWC92" s="197"/>
      <c r="NWD92" s="197"/>
      <c r="NWE92" s="197"/>
      <c r="NWF92" s="197"/>
      <c r="NWG92" s="197"/>
      <c r="NWH92" s="197"/>
      <c r="NWI92" s="197"/>
      <c r="NWJ92" s="197"/>
      <c r="NWK92" s="197"/>
      <c r="NWL92" s="197"/>
      <c r="NWM92" s="197"/>
      <c r="NWN92" s="197"/>
      <c r="NWO92" s="197"/>
      <c r="NWP92" s="197"/>
      <c r="NWQ92" s="197"/>
      <c r="NWR92" s="197"/>
      <c r="NWS92" s="197"/>
      <c r="NWT92" s="197"/>
      <c r="NWU92" s="197"/>
      <c r="NWV92" s="197"/>
      <c r="NWW92" s="197"/>
      <c r="NWX92" s="197"/>
      <c r="NWY92" s="197"/>
      <c r="NWZ92" s="197"/>
      <c r="NXA92" s="197"/>
      <c r="NXB92" s="197"/>
      <c r="NXC92" s="197"/>
      <c r="NXD92" s="197"/>
      <c r="NXE92" s="197"/>
      <c r="NXF92" s="197"/>
      <c r="NXG92" s="197"/>
      <c r="NXH92" s="197"/>
      <c r="NXI92" s="197"/>
      <c r="NXJ92" s="197"/>
      <c r="NXK92" s="197"/>
      <c r="NXL92" s="197"/>
      <c r="NXM92" s="197"/>
      <c r="NXN92" s="197"/>
      <c r="NXO92" s="197"/>
      <c r="NXP92" s="197"/>
      <c r="NXQ92" s="197"/>
      <c r="NXR92" s="197"/>
      <c r="NXS92" s="197"/>
      <c r="NXT92" s="197"/>
      <c r="NXU92" s="197"/>
      <c r="NXV92" s="197"/>
      <c r="NXW92" s="197"/>
      <c r="NXX92" s="197"/>
      <c r="NXY92" s="197"/>
      <c r="NXZ92" s="197"/>
      <c r="NYA92" s="197"/>
      <c r="NYB92" s="197"/>
      <c r="NYC92" s="197"/>
      <c r="NYD92" s="197"/>
      <c r="NYE92" s="197"/>
      <c r="NYF92" s="197"/>
      <c r="NYG92" s="197"/>
      <c r="NYH92" s="197"/>
      <c r="NYI92" s="197"/>
      <c r="NYJ92" s="197"/>
      <c r="NYK92" s="197"/>
      <c r="NYL92" s="197"/>
      <c r="NYM92" s="197"/>
      <c r="NYN92" s="197"/>
      <c r="NYO92" s="197"/>
      <c r="NYP92" s="197"/>
      <c r="NYQ92" s="197"/>
      <c r="NYR92" s="197"/>
      <c r="NYS92" s="197"/>
      <c r="NYT92" s="197"/>
      <c r="NYU92" s="197"/>
      <c r="NYV92" s="197"/>
      <c r="NYW92" s="197"/>
      <c r="NYX92" s="197"/>
      <c r="NYY92" s="197"/>
      <c r="NYZ92" s="197"/>
      <c r="NZA92" s="197"/>
      <c r="NZB92" s="197"/>
      <c r="NZC92" s="197"/>
      <c r="NZD92" s="197"/>
      <c r="NZE92" s="197"/>
      <c r="NZF92" s="197"/>
      <c r="NZG92" s="197"/>
      <c r="NZH92" s="197"/>
      <c r="NZI92" s="197"/>
      <c r="NZJ92" s="197"/>
      <c r="NZK92" s="197"/>
      <c r="NZL92" s="197"/>
      <c r="NZM92" s="197"/>
      <c r="NZN92" s="197"/>
      <c r="NZO92" s="197"/>
      <c r="NZP92" s="197"/>
      <c r="NZQ92" s="197"/>
      <c r="NZR92" s="197"/>
      <c r="NZS92" s="197"/>
      <c r="NZT92" s="197"/>
      <c r="NZU92" s="197"/>
      <c r="NZV92" s="197"/>
      <c r="NZW92" s="197"/>
      <c r="NZX92" s="197"/>
      <c r="NZY92" s="197"/>
      <c r="NZZ92" s="197"/>
      <c r="OAA92" s="197"/>
      <c r="OAB92" s="197"/>
      <c r="OAC92" s="197"/>
      <c r="OAD92" s="197"/>
      <c r="OAE92" s="197"/>
      <c r="OAF92" s="197"/>
      <c r="OAG92" s="197"/>
      <c r="OAH92" s="197"/>
      <c r="OAI92" s="197"/>
      <c r="OAJ92" s="197"/>
      <c r="OAK92" s="197"/>
      <c r="OAL92" s="197"/>
      <c r="OAM92" s="197"/>
      <c r="OAN92" s="197"/>
      <c r="OAO92" s="197"/>
      <c r="OAP92" s="197"/>
      <c r="OAQ92" s="197"/>
      <c r="OAR92" s="197"/>
      <c r="OAS92" s="197"/>
      <c r="OAT92" s="197"/>
      <c r="OAU92" s="197"/>
      <c r="OAV92" s="197"/>
      <c r="OAW92" s="197"/>
      <c r="OAX92" s="197"/>
      <c r="OAY92" s="197"/>
      <c r="OAZ92" s="197"/>
      <c r="OBA92" s="197"/>
      <c r="OBB92" s="197"/>
      <c r="OBC92" s="197"/>
      <c r="OBD92" s="197"/>
      <c r="OBE92" s="197"/>
      <c r="OBF92" s="197"/>
      <c r="OBG92" s="197"/>
      <c r="OBH92" s="197"/>
      <c r="OBI92" s="197"/>
      <c r="OBJ92" s="197"/>
      <c r="OBK92" s="197"/>
      <c r="OBL92" s="197"/>
      <c r="OBM92" s="197"/>
      <c r="OBN92" s="197"/>
      <c r="OBO92" s="197"/>
      <c r="OBP92" s="197"/>
      <c r="OBQ92" s="197"/>
      <c r="OBR92" s="197"/>
      <c r="OBS92" s="197"/>
      <c r="OBT92" s="197"/>
      <c r="OBU92" s="197"/>
      <c r="OBV92" s="197"/>
      <c r="OBW92" s="197"/>
      <c r="OBX92" s="197"/>
      <c r="OBY92" s="197"/>
      <c r="OBZ92" s="197"/>
      <c r="OCA92" s="197"/>
      <c r="OCB92" s="197"/>
      <c r="OCC92" s="197"/>
      <c r="OCD92" s="197"/>
      <c r="OCE92" s="197"/>
      <c r="OCF92" s="197"/>
      <c r="OCG92" s="197"/>
      <c r="OCH92" s="197"/>
      <c r="OCI92" s="197"/>
      <c r="OCJ92" s="197"/>
      <c r="OCK92" s="197"/>
      <c r="OCL92" s="197"/>
      <c r="OCM92" s="197"/>
      <c r="OCN92" s="197"/>
      <c r="OCO92" s="197"/>
      <c r="OCP92" s="197"/>
      <c r="OCQ92" s="197"/>
      <c r="OCR92" s="197"/>
      <c r="OCS92" s="197"/>
      <c r="OCT92" s="197"/>
      <c r="OCU92" s="197"/>
      <c r="OCV92" s="197"/>
      <c r="OCW92" s="197"/>
      <c r="OCX92" s="197"/>
      <c r="OCY92" s="197"/>
      <c r="OCZ92" s="197"/>
      <c r="ODA92" s="197"/>
      <c r="ODB92" s="197"/>
      <c r="ODC92" s="197"/>
      <c r="ODD92" s="197"/>
      <c r="ODE92" s="197"/>
      <c r="ODF92" s="197"/>
      <c r="ODG92" s="197"/>
      <c r="ODH92" s="197"/>
      <c r="ODI92" s="197"/>
      <c r="ODJ92" s="197"/>
      <c r="ODK92" s="197"/>
      <c r="ODL92" s="197"/>
      <c r="ODM92" s="197"/>
      <c r="ODN92" s="197"/>
      <c r="ODO92" s="197"/>
      <c r="ODP92" s="197"/>
      <c r="ODQ92" s="197"/>
      <c r="ODR92" s="197"/>
      <c r="ODS92" s="197"/>
      <c r="ODT92" s="197"/>
      <c r="ODU92" s="197"/>
      <c r="ODV92" s="197"/>
      <c r="ODW92" s="197"/>
      <c r="ODX92" s="197"/>
      <c r="ODY92" s="197"/>
      <c r="ODZ92" s="197"/>
      <c r="OEA92" s="197"/>
      <c r="OEB92" s="197"/>
      <c r="OEC92" s="197"/>
      <c r="OED92" s="197"/>
      <c r="OEE92" s="197"/>
      <c r="OEF92" s="197"/>
      <c r="OEG92" s="197"/>
      <c r="OEH92" s="197"/>
      <c r="OEI92" s="197"/>
      <c r="OEJ92" s="197"/>
      <c r="OEK92" s="197"/>
      <c r="OEL92" s="197"/>
      <c r="OEM92" s="197"/>
      <c r="OEN92" s="197"/>
      <c r="OEO92" s="197"/>
      <c r="OEP92" s="197"/>
      <c r="OEQ92" s="197"/>
      <c r="OER92" s="197"/>
      <c r="OES92" s="197"/>
      <c r="OET92" s="197"/>
      <c r="OEU92" s="197"/>
      <c r="OEV92" s="197"/>
      <c r="OEW92" s="197"/>
      <c r="OEX92" s="197"/>
      <c r="OEY92" s="197"/>
      <c r="OEZ92" s="197"/>
      <c r="OFA92" s="197"/>
      <c r="OFB92" s="197"/>
      <c r="OFC92" s="197"/>
      <c r="OFD92" s="197"/>
      <c r="OFE92" s="197"/>
      <c r="OFF92" s="197"/>
      <c r="OFG92" s="197"/>
      <c r="OFH92" s="197"/>
      <c r="OFI92" s="197"/>
      <c r="OFJ92" s="197"/>
      <c r="OFK92" s="197"/>
      <c r="OFL92" s="197"/>
      <c r="OFM92" s="197"/>
      <c r="OFN92" s="197"/>
      <c r="OFO92" s="197"/>
      <c r="OFP92" s="197"/>
      <c r="OFQ92" s="197"/>
      <c r="OFR92" s="197"/>
      <c r="OFS92" s="197"/>
      <c r="OFT92" s="197"/>
      <c r="OFU92" s="197"/>
      <c r="OFV92" s="197"/>
      <c r="OFW92" s="197"/>
      <c r="OFX92" s="197"/>
      <c r="OFY92" s="197"/>
      <c r="OFZ92" s="197"/>
      <c r="OGA92" s="197"/>
      <c r="OGB92" s="197"/>
      <c r="OGC92" s="197"/>
      <c r="OGD92" s="197"/>
      <c r="OGE92" s="197"/>
      <c r="OGF92" s="197"/>
      <c r="OGG92" s="197"/>
      <c r="OGH92" s="197"/>
      <c r="OGI92" s="197"/>
      <c r="OGJ92" s="197"/>
      <c r="OGK92" s="197"/>
      <c r="OGL92" s="197"/>
      <c r="OGM92" s="197"/>
      <c r="OGN92" s="197"/>
      <c r="OGO92" s="197"/>
      <c r="OGP92" s="197"/>
      <c r="OGQ92" s="197"/>
      <c r="OGR92" s="197"/>
      <c r="OGS92" s="197"/>
      <c r="OGT92" s="197"/>
      <c r="OGU92" s="197"/>
      <c r="OGV92" s="197"/>
      <c r="OGW92" s="197"/>
      <c r="OGX92" s="197"/>
      <c r="OGY92" s="197"/>
      <c r="OGZ92" s="197"/>
      <c r="OHA92" s="197"/>
      <c r="OHB92" s="197"/>
      <c r="OHC92" s="197"/>
      <c r="OHD92" s="197"/>
      <c r="OHE92" s="197"/>
      <c r="OHF92" s="197"/>
      <c r="OHG92" s="197"/>
      <c r="OHH92" s="197"/>
      <c r="OHI92" s="197"/>
      <c r="OHJ92" s="197"/>
      <c r="OHK92" s="197"/>
      <c r="OHL92" s="197"/>
      <c r="OHM92" s="197"/>
      <c r="OHN92" s="197"/>
      <c r="OHO92" s="197"/>
      <c r="OHP92" s="197"/>
      <c r="OHQ92" s="197"/>
      <c r="OHR92" s="197"/>
      <c r="OHS92" s="197"/>
      <c r="OHT92" s="197"/>
      <c r="OHU92" s="197"/>
      <c r="OHV92" s="197"/>
      <c r="OHW92" s="197"/>
      <c r="OHX92" s="197"/>
      <c r="OHY92" s="197"/>
      <c r="OHZ92" s="197"/>
      <c r="OIA92" s="197"/>
      <c r="OIB92" s="197"/>
      <c r="OIC92" s="197"/>
      <c r="OID92" s="197"/>
      <c r="OIE92" s="197"/>
      <c r="OIF92" s="197"/>
      <c r="OIG92" s="197"/>
      <c r="OIH92" s="197"/>
      <c r="OII92" s="197"/>
      <c r="OIJ92" s="197"/>
      <c r="OIK92" s="197"/>
      <c r="OIL92" s="197"/>
      <c r="OIM92" s="197"/>
      <c r="OIN92" s="197"/>
      <c r="OIO92" s="197"/>
      <c r="OIP92" s="197"/>
      <c r="OIQ92" s="197"/>
      <c r="OIR92" s="197"/>
      <c r="OIS92" s="197"/>
      <c r="OIT92" s="197"/>
      <c r="OIU92" s="197"/>
      <c r="OIV92" s="197"/>
      <c r="OIW92" s="197"/>
      <c r="OIX92" s="197"/>
      <c r="OIY92" s="197"/>
      <c r="OIZ92" s="197"/>
      <c r="OJA92" s="197"/>
      <c r="OJB92" s="197"/>
      <c r="OJC92" s="197"/>
      <c r="OJD92" s="197"/>
      <c r="OJE92" s="197"/>
      <c r="OJF92" s="197"/>
      <c r="OJG92" s="197"/>
      <c r="OJH92" s="197"/>
      <c r="OJI92" s="197"/>
      <c r="OJJ92" s="197"/>
      <c r="OJK92" s="197"/>
      <c r="OJL92" s="197"/>
      <c r="OJM92" s="197"/>
      <c r="OJN92" s="197"/>
      <c r="OJO92" s="197"/>
      <c r="OJP92" s="197"/>
      <c r="OJQ92" s="197"/>
      <c r="OJR92" s="197"/>
      <c r="OJS92" s="197"/>
      <c r="OJT92" s="197"/>
      <c r="OJU92" s="197"/>
      <c r="OJV92" s="197"/>
      <c r="OJW92" s="197"/>
      <c r="OJX92" s="197"/>
      <c r="OJY92" s="197"/>
      <c r="OJZ92" s="197"/>
      <c r="OKA92" s="197"/>
      <c r="OKB92" s="197"/>
      <c r="OKC92" s="197"/>
      <c r="OKD92" s="197"/>
      <c r="OKE92" s="197"/>
      <c r="OKF92" s="197"/>
      <c r="OKG92" s="197"/>
      <c r="OKH92" s="197"/>
      <c r="OKI92" s="197"/>
      <c r="OKJ92" s="197"/>
      <c r="OKK92" s="197"/>
      <c r="OKL92" s="197"/>
      <c r="OKM92" s="197"/>
      <c r="OKN92" s="197"/>
      <c r="OKO92" s="197"/>
      <c r="OKP92" s="197"/>
      <c r="OKQ92" s="197"/>
      <c r="OKR92" s="197"/>
      <c r="OKS92" s="197"/>
      <c r="OKT92" s="197"/>
      <c r="OKU92" s="197"/>
      <c r="OKV92" s="197"/>
      <c r="OKW92" s="197"/>
      <c r="OKX92" s="197"/>
      <c r="OKY92" s="197"/>
      <c r="OKZ92" s="197"/>
      <c r="OLA92" s="197"/>
      <c r="OLB92" s="197"/>
      <c r="OLC92" s="197"/>
      <c r="OLD92" s="197"/>
      <c r="OLE92" s="197"/>
      <c r="OLF92" s="197"/>
      <c r="OLG92" s="197"/>
      <c r="OLH92" s="197"/>
      <c r="OLI92" s="197"/>
      <c r="OLJ92" s="197"/>
      <c r="OLK92" s="197"/>
      <c r="OLL92" s="197"/>
      <c r="OLM92" s="197"/>
      <c r="OLN92" s="197"/>
      <c r="OLO92" s="197"/>
      <c r="OLP92" s="197"/>
      <c r="OLQ92" s="197"/>
      <c r="OLR92" s="197"/>
      <c r="OLS92" s="197"/>
      <c r="OLT92" s="197"/>
      <c r="OLU92" s="197"/>
      <c r="OLV92" s="197"/>
      <c r="OLW92" s="197"/>
      <c r="OLX92" s="197"/>
      <c r="OLY92" s="197"/>
      <c r="OLZ92" s="197"/>
      <c r="OMA92" s="197"/>
      <c r="OMB92" s="197"/>
      <c r="OMC92" s="197"/>
      <c r="OMD92" s="197"/>
      <c r="OME92" s="197"/>
      <c r="OMF92" s="197"/>
      <c r="OMG92" s="197"/>
      <c r="OMH92" s="197"/>
      <c r="OMI92" s="197"/>
      <c r="OMJ92" s="197"/>
      <c r="OMK92" s="197"/>
      <c r="OML92" s="197"/>
      <c r="OMM92" s="197"/>
      <c r="OMN92" s="197"/>
      <c r="OMO92" s="197"/>
      <c r="OMP92" s="197"/>
      <c r="OMQ92" s="197"/>
      <c r="OMR92" s="197"/>
      <c r="OMS92" s="197"/>
      <c r="OMT92" s="197"/>
      <c r="OMU92" s="197"/>
      <c r="OMV92" s="197"/>
      <c r="OMW92" s="197"/>
      <c r="OMX92" s="197"/>
      <c r="OMY92" s="197"/>
      <c r="OMZ92" s="197"/>
      <c r="ONA92" s="197"/>
      <c r="ONB92" s="197"/>
      <c r="ONC92" s="197"/>
      <c r="OND92" s="197"/>
      <c r="ONE92" s="197"/>
      <c r="ONF92" s="197"/>
      <c r="ONG92" s="197"/>
      <c r="ONH92" s="197"/>
      <c r="ONI92" s="197"/>
      <c r="ONJ92" s="197"/>
      <c r="ONK92" s="197"/>
      <c r="ONL92" s="197"/>
      <c r="ONM92" s="197"/>
      <c r="ONN92" s="197"/>
      <c r="ONO92" s="197"/>
      <c r="ONP92" s="197"/>
      <c r="ONQ92" s="197"/>
      <c r="ONR92" s="197"/>
      <c r="ONS92" s="197"/>
      <c r="ONT92" s="197"/>
      <c r="ONU92" s="197"/>
      <c r="ONV92" s="197"/>
      <c r="ONW92" s="197"/>
      <c r="ONX92" s="197"/>
      <c r="ONY92" s="197"/>
      <c r="ONZ92" s="197"/>
      <c r="OOA92" s="197"/>
      <c r="OOB92" s="197"/>
      <c r="OOC92" s="197"/>
      <c r="OOD92" s="197"/>
      <c r="OOE92" s="197"/>
      <c r="OOF92" s="197"/>
      <c r="OOG92" s="197"/>
      <c r="OOH92" s="197"/>
      <c r="OOI92" s="197"/>
      <c r="OOJ92" s="197"/>
      <c r="OOK92" s="197"/>
      <c r="OOL92" s="197"/>
      <c r="OOM92" s="197"/>
      <c r="OON92" s="197"/>
      <c r="OOO92" s="197"/>
      <c r="OOP92" s="197"/>
      <c r="OOQ92" s="197"/>
      <c r="OOR92" s="197"/>
      <c r="OOS92" s="197"/>
      <c r="OOT92" s="197"/>
      <c r="OOU92" s="197"/>
      <c r="OOV92" s="197"/>
      <c r="OOW92" s="197"/>
      <c r="OOX92" s="197"/>
      <c r="OOY92" s="197"/>
      <c r="OOZ92" s="197"/>
      <c r="OPA92" s="197"/>
      <c r="OPB92" s="197"/>
      <c r="OPC92" s="197"/>
      <c r="OPD92" s="197"/>
      <c r="OPE92" s="197"/>
      <c r="OPF92" s="197"/>
      <c r="OPG92" s="197"/>
      <c r="OPH92" s="197"/>
      <c r="OPI92" s="197"/>
      <c r="OPJ92" s="197"/>
      <c r="OPK92" s="197"/>
      <c r="OPL92" s="197"/>
      <c r="OPM92" s="197"/>
      <c r="OPN92" s="197"/>
      <c r="OPO92" s="197"/>
      <c r="OPP92" s="197"/>
      <c r="OPQ92" s="197"/>
      <c r="OPR92" s="197"/>
      <c r="OPS92" s="197"/>
      <c r="OPT92" s="197"/>
      <c r="OPU92" s="197"/>
      <c r="OPV92" s="197"/>
      <c r="OPW92" s="197"/>
      <c r="OPX92" s="197"/>
      <c r="OPY92" s="197"/>
      <c r="OPZ92" s="197"/>
      <c r="OQA92" s="197"/>
      <c r="OQB92" s="197"/>
      <c r="OQC92" s="197"/>
      <c r="OQD92" s="197"/>
      <c r="OQE92" s="197"/>
      <c r="OQF92" s="197"/>
      <c r="OQG92" s="197"/>
      <c r="OQH92" s="197"/>
      <c r="OQI92" s="197"/>
      <c r="OQJ92" s="197"/>
      <c r="OQK92" s="197"/>
      <c r="OQL92" s="197"/>
      <c r="OQM92" s="197"/>
      <c r="OQN92" s="197"/>
      <c r="OQO92" s="197"/>
      <c r="OQP92" s="197"/>
      <c r="OQQ92" s="197"/>
      <c r="OQR92" s="197"/>
      <c r="OQS92" s="197"/>
      <c r="OQT92" s="197"/>
      <c r="OQU92" s="197"/>
      <c r="OQV92" s="197"/>
      <c r="OQW92" s="197"/>
      <c r="OQX92" s="197"/>
      <c r="OQY92" s="197"/>
      <c r="OQZ92" s="197"/>
      <c r="ORA92" s="197"/>
      <c r="ORB92" s="197"/>
      <c r="ORC92" s="197"/>
      <c r="ORD92" s="197"/>
      <c r="ORE92" s="197"/>
      <c r="ORF92" s="197"/>
      <c r="ORG92" s="197"/>
      <c r="ORH92" s="197"/>
      <c r="ORI92" s="197"/>
      <c r="ORJ92" s="197"/>
      <c r="ORK92" s="197"/>
      <c r="ORL92" s="197"/>
      <c r="ORM92" s="197"/>
      <c r="ORN92" s="197"/>
      <c r="ORO92" s="197"/>
      <c r="ORP92" s="197"/>
      <c r="ORQ92" s="197"/>
      <c r="ORR92" s="197"/>
      <c r="ORS92" s="197"/>
      <c r="ORT92" s="197"/>
      <c r="ORU92" s="197"/>
      <c r="ORV92" s="197"/>
      <c r="ORW92" s="197"/>
      <c r="ORX92" s="197"/>
      <c r="ORY92" s="197"/>
      <c r="ORZ92" s="197"/>
      <c r="OSA92" s="197"/>
      <c r="OSB92" s="197"/>
      <c r="OSC92" s="197"/>
      <c r="OSD92" s="197"/>
      <c r="OSE92" s="197"/>
      <c r="OSF92" s="197"/>
      <c r="OSG92" s="197"/>
      <c r="OSH92" s="197"/>
      <c r="OSI92" s="197"/>
      <c r="OSJ92" s="197"/>
      <c r="OSK92" s="197"/>
      <c r="OSL92" s="197"/>
      <c r="OSM92" s="197"/>
      <c r="OSN92" s="197"/>
      <c r="OSO92" s="197"/>
      <c r="OSP92" s="197"/>
      <c r="OSQ92" s="197"/>
      <c r="OSR92" s="197"/>
      <c r="OSS92" s="197"/>
      <c r="OST92" s="197"/>
      <c r="OSU92" s="197"/>
      <c r="OSV92" s="197"/>
      <c r="OSW92" s="197"/>
      <c r="OSX92" s="197"/>
      <c r="OSY92" s="197"/>
      <c r="OSZ92" s="197"/>
      <c r="OTA92" s="197"/>
      <c r="OTB92" s="197"/>
      <c r="OTC92" s="197"/>
      <c r="OTD92" s="197"/>
      <c r="OTE92" s="197"/>
      <c r="OTF92" s="197"/>
      <c r="OTG92" s="197"/>
      <c r="OTH92" s="197"/>
      <c r="OTI92" s="197"/>
      <c r="OTJ92" s="197"/>
      <c r="OTK92" s="197"/>
      <c r="OTL92" s="197"/>
      <c r="OTM92" s="197"/>
      <c r="OTN92" s="197"/>
      <c r="OTO92" s="197"/>
      <c r="OTP92" s="197"/>
      <c r="OTQ92" s="197"/>
      <c r="OTR92" s="197"/>
      <c r="OTS92" s="197"/>
      <c r="OTT92" s="197"/>
      <c r="OTU92" s="197"/>
      <c r="OTV92" s="197"/>
      <c r="OTW92" s="197"/>
      <c r="OTX92" s="197"/>
      <c r="OTY92" s="197"/>
      <c r="OTZ92" s="197"/>
      <c r="OUA92" s="197"/>
      <c r="OUB92" s="197"/>
      <c r="OUC92" s="197"/>
      <c r="OUD92" s="197"/>
      <c r="OUE92" s="197"/>
      <c r="OUF92" s="197"/>
      <c r="OUG92" s="197"/>
      <c r="OUH92" s="197"/>
      <c r="OUI92" s="197"/>
      <c r="OUJ92" s="197"/>
      <c r="OUK92" s="197"/>
      <c r="OUL92" s="197"/>
      <c r="OUM92" s="197"/>
      <c r="OUN92" s="197"/>
      <c r="OUO92" s="197"/>
      <c r="OUP92" s="197"/>
      <c r="OUQ92" s="197"/>
      <c r="OUR92" s="197"/>
      <c r="OUS92" s="197"/>
      <c r="OUT92" s="197"/>
      <c r="OUU92" s="197"/>
      <c r="OUV92" s="197"/>
      <c r="OUW92" s="197"/>
      <c r="OUX92" s="197"/>
      <c r="OUY92" s="197"/>
      <c r="OUZ92" s="197"/>
      <c r="OVA92" s="197"/>
      <c r="OVB92" s="197"/>
      <c r="OVC92" s="197"/>
      <c r="OVD92" s="197"/>
      <c r="OVE92" s="197"/>
      <c r="OVF92" s="197"/>
      <c r="OVG92" s="197"/>
      <c r="OVH92" s="197"/>
      <c r="OVI92" s="197"/>
      <c r="OVJ92" s="197"/>
      <c r="OVK92" s="197"/>
      <c r="OVL92" s="197"/>
      <c r="OVM92" s="197"/>
      <c r="OVN92" s="197"/>
      <c r="OVO92" s="197"/>
      <c r="OVP92" s="197"/>
      <c r="OVQ92" s="197"/>
      <c r="OVR92" s="197"/>
      <c r="OVS92" s="197"/>
      <c r="OVT92" s="197"/>
      <c r="OVU92" s="197"/>
      <c r="OVV92" s="197"/>
      <c r="OVW92" s="197"/>
      <c r="OVX92" s="197"/>
      <c r="OVY92" s="197"/>
      <c r="OVZ92" s="197"/>
      <c r="OWA92" s="197"/>
      <c r="OWB92" s="197"/>
      <c r="OWC92" s="197"/>
      <c r="OWD92" s="197"/>
      <c r="OWE92" s="197"/>
      <c r="OWF92" s="197"/>
      <c r="OWG92" s="197"/>
      <c r="OWH92" s="197"/>
      <c r="OWI92" s="197"/>
      <c r="OWJ92" s="197"/>
      <c r="OWK92" s="197"/>
      <c r="OWL92" s="197"/>
      <c r="OWM92" s="197"/>
      <c r="OWN92" s="197"/>
      <c r="OWO92" s="197"/>
      <c r="OWP92" s="197"/>
      <c r="OWQ92" s="197"/>
      <c r="OWR92" s="197"/>
      <c r="OWS92" s="197"/>
      <c r="OWT92" s="197"/>
      <c r="OWU92" s="197"/>
      <c r="OWV92" s="197"/>
      <c r="OWW92" s="197"/>
      <c r="OWX92" s="197"/>
      <c r="OWY92" s="197"/>
      <c r="OWZ92" s="197"/>
      <c r="OXA92" s="197"/>
      <c r="OXB92" s="197"/>
      <c r="OXC92" s="197"/>
      <c r="OXD92" s="197"/>
      <c r="OXE92" s="197"/>
      <c r="OXF92" s="197"/>
      <c r="OXG92" s="197"/>
      <c r="OXH92" s="197"/>
      <c r="OXI92" s="197"/>
      <c r="OXJ92" s="197"/>
      <c r="OXK92" s="197"/>
      <c r="OXL92" s="197"/>
      <c r="OXM92" s="197"/>
      <c r="OXN92" s="197"/>
      <c r="OXO92" s="197"/>
      <c r="OXP92" s="197"/>
      <c r="OXQ92" s="197"/>
      <c r="OXR92" s="197"/>
      <c r="OXS92" s="197"/>
      <c r="OXT92" s="197"/>
      <c r="OXU92" s="197"/>
      <c r="OXV92" s="197"/>
      <c r="OXW92" s="197"/>
      <c r="OXX92" s="197"/>
      <c r="OXY92" s="197"/>
      <c r="OXZ92" s="197"/>
      <c r="OYA92" s="197"/>
      <c r="OYB92" s="197"/>
      <c r="OYC92" s="197"/>
      <c r="OYD92" s="197"/>
      <c r="OYE92" s="197"/>
      <c r="OYF92" s="197"/>
      <c r="OYG92" s="197"/>
      <c r="OYH92" s="197"/>
      <c r="OYI92" s="197"/>
      <c r="OYJ92" s="197"/>
      <c r="OYK92" s="197"/>
      <c r="OYL92" s="197"/>
      <c r="OYM92" s="197"/>
      <c r="OYN92" s="197"/>
      <c r="OYO92" s="197"/>
      <c r="OYP92" s="197"/>
      <c r="OYQ92" s="197"/>
      <c r="OYR92" s="197"/>
      <c r="OYS92" s="197"/>
      <c r="OYT92" s="197"/>
      <c r="OYU92" s="197"/>
      <c r="OYV92" s="197"/>
      <c r="OYW92" s="197"/>
      <c r="OYX92" s="197"/>
      <c r="OYY92" s="197"/>
      <c r="OYZ92" s="197"/>
      <c r="OZA92" s="197"/>
      <c r="OZB92" s="197"/>
      <c r="OZC92" s="197"/>
      <c r="OZD92" s="197"/>
      <c r="OZE92" s="197"/>
      <c r="OZF92" s="197"/>
      <c r="OZG92" s="197"/>
      <c r="OZH92" s="197"/>
      <c r="OZI92" s="197"/>
      <c r="OZJ92" s="197"/>
      <c r="OZK92" s="197"/>
      <c r="OZL92" s="197"/>
      <c r="OZM92" s="197"/>
      <c r="OZN92" s="197"/>
      <c r="OZO92" s="197"/>
      <c r="OZP92" s="197"/>
      <c r="OZQ92" s="197"/>
      <c r="OZR92" s="197"/>
      <c r="OZS92" s="197"/>
      <c r="OZT92" s="197"/>
      <c r="OZU92" s="197"/>
      <c r="OZV92" s="197"/>
      <c r="OZW92" s="197"/>
      <c r="OZX92" s="197"/>
      <c r="OZY92" s="197"/>
      <c r="OZZ92" s="197"/>
      <c r="PAA92" s="197"/>
      <c r="PAB92" s="197"/>
      <c r="PAC92" s="197"/>
      <c r="PAD92" s="197"/>
      <c r="PAE92" s="197"/>
      <c r="PAF92" s="197"/>
      <c r="PAG92" s="197"/>
      <c r="PAH92" s="197"/>
      <c r="PAI92" s="197"/>
      <c r="PAJ92" s="197"/>
      <c r="PAK92" s="197"/>
      <c r="PAL92" s="197"/>
      <c r="PAM92" s="197"/>
      <c r="PAN92" s="197"/>
      <c r="PAO92" s="197"/>
      <c r="PAP92" s="197"/>
      <c r="PAQ92" s="197"/>
      <c r="PAR92" s="197"/>
      <c r="PAS92" s="197"/>
      <c r="PAT92" s="197"/>
      <c r="PAU92" s="197"/>
      <c r="PAV92" s="197"/>
      <c r="PAW92" s="197"/>
      <c r="PAX92" s="197"/>
      <c r="PAY92" s="197"/>
      <c r="PAZ92" s="197"/>
      <c r="PBA92" s="197"/>
      <c r="PBB92" s="197"/>
      <c r="PBC92" s="197"/>
      <c r="PBD92" s="197"/>
      <c r="PBE92" s="197"/>
      <c r="PBF92" s="197"/>
      <c r="PBG92" s="197"/>
      <c r="PBH92" s="197"/>
      <c r="PBI92" s="197"/>
      <c r="PBJ92" s="197"/>
      <c r="PBK92" s="197"/>
      <c r="PBL92" s="197"/>
      <c r="PBM92" s="197"/>
      <c r="PBN92" s="197"/>
      <c r="PBO92" s="197"/>
      <c r="PBP92" s="197"/>
      <c r="PBQ92" s="197"/>
      <c r="PBR92" s="197"/>
      <c r="PBS92" s="197"/>
      <c r="PBT92" s="197"/>
      <c r="PBU92" s="197"/>
      <c r="PBV92" s="197"/>
      <c r="PBW92" s="197"/>
      <c r="PBX92" s="197"/>
      <c r="PBY92" s="197"/>
      <c r="PBZ92" s="197"/>
      <c r="PCA92" s="197"/>
      <c r="PCB92" s="197"/>
      <c r="PCC92" s="197"/>
      <c r="PCD92" s="197"/>
      <c r="PCE92" s="197"/>
      <c r="PCF92" s="197"/>
      <c r="PCG92" s="197"/>
      <c r="PCH92" s="197"/>
      <c r="PCI92" s="197"/>
      <c r="PCJ92" s="197"/>
      <c r="PCK92" s="197"/>
      <c r="PCL92" s="197"/>
      <c r="PCM92" s="197"/>
      <c r="PCN92" s="197"/>
      <c r="PCO92" s="197"/>
      <c r="PCP92" s="197"/>
      <c r="PCQ92" s="197"/>
      <c r="PCR92" s="197"/>
      <c r="PCS92" s="197"/>
      <c r="PCT92" s="197"/>
      <c r="PCU92" s="197"/>
      <c r="PCV92" s="197"/>
      <c r="PCW92" s="197"/>
      <c r="PCX92" s="197"/>
      <c r="PCY92" s="197"/>
      <c r="PCZ92" s="197"/>
      <c r="PDA92" s="197"/>
      <c r="PDB92" s="197"/>
      <c r="PDC92" s="197"/>
      <c r="PDD92" s="197"/>
      <c r="PDE92" s="197"/>
      <c r="PDF92" s="197"/>
      <c r="PDG92" s="197"/>
      <c r="PDH92" s="197"/>
      <c r="PDI92" s="197"/>
      <c r="PDJ92" s="197"/>
      <c r="PDK92" s="197"/>
      <c r="PDL92" s="197"/>
      <c r="PDM92" s="197"/>
      <c r="PDN92" s="197"/>
      <c r="PDO92" s="197"/>
      <c r="PDP92" s="197"/>
      <c r="PDQ92" s="197"/>
      <c r="PDR92" s="197"/>
      <c r="PDS92" s="197"/>
      <c r="PDT92" s="197"/>
      <c r="PDU92" s="197"/>
      <c r="PDV92" s="197"/>
      <c r="PDW92" s="197"/>
      <c r="PDX92" s="197"/>
      <c r="PDY92" s="197"/>
      <c r="PDZ92" s="197"/>
      <c r="PEA92" s="197"/>
      <c r="PEB92" s="197"/>
      <c r="PEC92" s="197"/>
      <c r="PED92" s="197"/>
      <c r="PEE92" s="197"/>
      <c r="PEF92" s="197"/>
      <c r="PEG92" s="197"/>
      <c r="PEH92" s="197"/>
      <c r="PEI92" s="197"/>
      <c r="PEJ92" s="197"/>
      <c r="PEK92" s="197"/>
      <c r="PEL92" s="197"/>
      <c r="PEM92" s="197"/>
      <c r="PEN92" s="197"/>
      <c r="PEO92" s="197"/>
      <c r="PEP92" s="197"/>
      <c r="PEQ92" s="197"/>
      <c r="PER92" s="197"/>
      <c r="PES92" s="197"/>
      <c r="PET92" s="197"/>
      <c r="PEU92" s="197"/>
      <c r="PEV92" s="197"/>
      <c r="PEW92" s="197"/>
      <c r="PEX92" s="197"/>
      <c r="PEY92" s="197"/>
      <c r="PEZ92" s="197"/>
      <c r="PFA92" s="197"/>
      <c r="PFB92" s="197"/>
      <c r="PFC92" s="197"/>
      <c r="PFD92" s="197"/>
      <c r="PFE92" s="197"/>
      <c r="PFF92" s="197"/>
      <c r="PFG92" s="197"/>
      <c r="PFH92" s="197"/>
      <c r="PFI92" s="197"/>
      <c r="PFJ92" s="197"/>
      <c r="PFK92" s="197"/>
      <c r="PFL92" s="197"/>
      <c r="PFM92" s="197"/>
      <c r="PFN92" s="197"/>
      <c r="PFO92" s="197"/>
      <c r="PFP92" s="197"/>
      <c r="PFQ92" s="197"/>
      <c r="PFR92" s="197"/>
      <c r="PFS92" s="197"/>
      <c r="PFT92" s="197"/>
      <c r="PFU92" s="197"/>
      <c r="PFV92" s="197"/>
      <c r="PFW92" s="197"/>
      <c r="PFX92" s="197"/>
      <c r="PFY92" s="197"/>
      <c r="PFZ92" s="197"/>
      <c r="PGA92" s="197"/>
      <c r="PGB92" s="197"/>
      <c r="PGC92" s="197"/>
      <c r="PGD92" s="197"/>
      <c r="PGE92" s="197"/>
      <c r="PGF92" s="197"/>
      <c r="PGG92" s="197"/>
      <c r="PGH92" s="197"/>
      <c r="PGI92" s="197"/>
      <c r="PGJ92" s="197"/>
      <c r="PGK92" s="197"/>
      <c r="PGL92" s="197"/>
      <c r="PGM92" s="197"/>
      <c r="PGN92" s="197"/>
      <c r="PGO92" s="197"/>
      <c r="PGP92" s="197"/>
      <c r="PGQ92" s="197"/>
      <c r="PGR92" s="197"/>
      <c r="PGS92" s="197"/>
      <c r="PGT92" s="197"/>
      <c r="PGU92" s="197"/>
      <c r="PGV92" s="197"/>
      <c r="PGW92" s="197"/>
      <c r="PGX92" s="197"/>
      <c r="PGY92" s="197"/>
      <c r="PGZ92" s="197"/>
      <c r="PHA92" s="197"/>
      <c r="PHB92" s="197"/>
      <c r="PHC92" s="197"/>
      <c r="PHD92" s="197"/>
      <c r="PHE92" s="197"/>
      <c r="PHF92" s="197"/>
      <c r="PHG92" s="197"/>
      <c r="PHH92" s="197"/>
      <c r="PHI92" s="197"/>
      <c r="PHJ92" s="197"/>
      <c r="PHK92" s="197"/>
      <c r="PHL92" s="197"/>
      <c r="PHM92" s="197"/>
      <c r="PHN92" s="197"/>
      <c r="PHO92" s="197"/>
      <c r="PHP92" s="197"/>
      <c r="PHQ92" s="197"/>
      <c r="PHR92" s="197"/>
      <c r="PHS92" s="197"/>
      <c r="PHT92" s="197"/>
      <c r="PHU92" s="197"/>
      <c r="PHV92" s="197"/>
      <c r="PHW92" s="197"/>
      <c r="PHX92" s="197"/>
      <c r="PHY92" s="197"/>
      <c r="PHZ92" s="197"/>
      <c r="PIA92" s="197"/>
      <c r="PIB92" s="197"/>
      <c r="PIC92" s="197"/>
      <c r="PID92" s="197"/>
      <c r="PIE92" s="197"/>
      <c r="PIF92" s="197"/>
      <c r="PIG92" s="197"/>
      <c r="PIH92" s="197"/>
      <c r="PII92" s="197"/>
      <c r="PIJ92" s="197"/>
      <c r="PIK92" s="197"/>
      <c r="PIL92" s="197"/>
      <c r="PIM92" s="197"/>
      <c r="PIN92" s="197"/>
      <c r="PIO92" s="197"/>
      <c r="PIP92" s="197"/>
      <c r="PIQ92" s="197"/>
      <c r="PIR92" s="197"/>
      <c r="PIS92" s="197"/>
      <c r="PIT92" s="197"/>
      <c r="PIU92" s="197"/>
      <c r="PIV92" s="197"/>
      <c r="PIW92" s="197"/>
      <c r="PIX92" s="197"/>
      <c r="PIY92" s="197"/>
      <c r="PIZ92" s="197"/>
      <c r="PJA92" s="197"/>
      <c r="PJB92" s="197"/>
      <c r="PJC92" s="197"/>
      <c r="PJD92" s="197"/>
      <c r="PJE92" s="197"/>
      <c r="PJF92" s="197"/>
      <c r="PJG92" s="197"/>
      <c r="PJH92" s="197"/>
      <c r="PJI92" s="197"/>
      <c r="PJJ92" s="197"/>
      <c r="PJK92" s="197"/>
      <c r="PJL92" s="197"/>
      <c r="PJM92" s="197"/>
      <c r="PJN92" s="197"/>
      <c r="PJO92" s="197"/>
      <c r="PJP92" s="197"/>
      <c r="PJQ92" s="197"/>
      <c r="PJR92" s="197"/>
      <c r="PJS92" s="197"/>
      <c r="PJT92" s="197"/>
      <c r="PJU92" s="197"/>
      <c r="PJV92" s="197"/>
      <c r="PJW92" s="197"/>
      <c r="PJX92" s="197"/>
      <c r="PJY92" s="197"/>
      <c r="PJZ92" s="197"/>
      <c r="PKA92" s="197"/>
      <c r="PKB92" s="197"/>
      <c r="PKC92" s="197"/>
      <c r="PKD92" s="197"/>
      <c r="PKE92" s="197"/>
      <c r="PKF92" s="197"/>
      <c r="PKG92" s="197"/>
      <c r="PKH92" s="197"/>
      <c r="PKI92" s="197"/>
      <c r="PKJ92" s="197"/>
      <c r="PKK92" s="197"/>
      <c r="PKL92" s="197"/>
      <c r="PKM92" s="197"/>
      <c r="PKN92" s="197"/>
      <c r="PKO92" s="197"/>
      <c r="PKP92" s="197"/>
      <c r="PKQ92" s="197"/>
      <c r="PKR92" s="197"/>
      <c r="PKS92" s="197"/>
      <c r="PKT92" s="197"/>
      <c r="PKU92" s="197"/>
      <c r="PKV92" s="197"/>
      <c r="PKW92" s="197"/>
      <c r="PKX92" s="197"/>
      <c r="PKY92" s="197"/>
      <c r="PKZ92" s="197"/>
      <c r="PLA92" s="197"/>
      <c r="PLB92" s="197"/>
      <c r="PLC92" s="197"/>
      <c r="PLD92" s="197"/>
      <c r="PLE92" s="197"/>
      <c r="PLF92" s="197"/>
      <c r="PLG92" s="197"/>
      <c r="PLH92" s="197"/>
      <c r="PLI92" s="197"/>
      <c r="PLJ92" s="197"/>
      <c r="PLK92" s="197"/>
      <c r="PLL92" s="197"/>
      <c r="PLM92" s="197"/>
      <c r="PLN92" s="197"/>
      <c r="PLO92" s="197"/>
      <c r="PLP92" s="197"/>
      <c r="PLQ92" s="197"/>
      <c r="PLR92" s="197"/>
      <c r="PLS92" s="197"/>
      <c r="PLT92" s="197"/>
      <c r="PLU92" s="197"/>
      <c r="PLV92" s="197"/>
      <c r="PLW92" s="197"/>
      <c r="PLX92" s="197"/>
      <c r="PLY92" s="197"/>
      <c r="PLZ92" s="197"/>
      <c r="PMA92" s="197"/>
      <c r="PMB92" s="197"/>
      <c r="PMC92" s="197"/>
      <c r="PMD92" s="197"/>
      <c r="PME92" s="197"/>
      <c r="PMF92" s="197"/>
      <c r="PMG92" s="197"/>
      <c r="PMH92" s="197"/>
      <c r="PMI92" s="197"/>
      <c r="PMJ92" s="197"/>
      <c r="PMK92" s="197"/>
      <c r="PML92" s="197"/>
      <c r="PMM92" s="197"/>
      <c r="PMN92" s="197"/>
      <c r="PMO92" s="197"/>
      <c r="PMP92" s="197"/>
      <c r="PMQ92" s="197"/>
      <c r="PMR92" s="197"/>
      <c r="PMS92" s="197"/>
      <c r="PMT92" s="197"/>
      <c r="PMU92" s="197"/>
      <c r="PMV92" s="197"/>
      <c r="PMW92" s="197"/>
      <c r="PMX92" s="197"/>
      <c r="PMY92" s="197"/>
      <c r="PMZ92" s="197"/>
      <c r="PNA92" s="197"/>
      <c r="PNB92" s="197"/>
      <c r="PNC92" s="197"/>
      <c r="PND92" s="197"/>
      <c r="PNE92" s="197"/>
      <c r="PNF92" s="197"/>
      <c r="PNG92" s="197"/>
      <c r="PNH92" s="197"/>
      <c r="PNI92" s="197"/>
      <c r="PNJ92" s="197"/>
      <c r="PNK92" s="197"/>
      <c r="PNL92" s="197"/>
      <c r="PNM92" s="197"/>
      <c r="PNN92" s="197"/>
      <c r="PNO92" s="197"/>
      <c r="PNP92" s="197"/>
      <c r="PNQ92" s="197"/>
      <c r="PNR92" s="197"/>
      <c r="PNS92" s="197"/>
      <c r="PNT92" s="197"/>
      <c r="PNU92" s="197"/>
      <c r="PNV92" s="197"/>
      <c r="PNW92" s="197"/>
      <c r="PNX92" s="197"/>
      <c r="PNY92" s="197"/>
      <c r="PNZ92" s="197"/>
      <c r="POA92" s="197"/>
      <c r="POB92" s="197"/>
      <c r="POC92" s="197"/>
      <c r="POD92" s="197"/>
      <c r="POE92" s="197"/>
      <c r="POF92" s="197"/>
      <c r="POG92" s="197"/>
      <c r="POH92" s="197"/>
      <c r="POI92" s="197"/>
      <c r="POJ92" s="197"/>
      <c r="POK92" s="197"/>
      <c r="POL92" s="197"/>
      <c r="POM92" s="197"/>
      <c r="PON92" s="197"/>
      <c r="POO92" s="197"/>
      <c r="POP92" s="197"/>
      <c r="POQ92" s="197"/>
      <c r="POR92" s="197"/>
      <c r="POS92" s="197"/>
      <c r="POT92" s="197"/>
      <c r="POU92" s="197"/>
      <c r="POV92" s="197"/>
      <c r="POW92" s="197"/>
      <c r="POX92" s="197"/>
      <c r="POY92" s="197"/>
      <c r="POZ92" s="197"/>
      <c r="PPA92" s="197"/>
      <c r="PPB92" s="197"/>
      <c r="PPC92" s="197"/>
      <c r="PPD92" s="197"/>
      <c r="PPE92" s="197"/>
      <c r="PPF92" s="197"/>
      <c r="PPG92" s="197"/>
      <c r="PPH92" s="197"/>
      <c r="PPI92" s="197"/>
      <c r="PPJ92" s="197"/>
      <c r="PPK92" s="197"/>
      <c r="PPL92" s="197"/>
      <c r="PPM92" s="197"/>
      <c r="PPN92" s="197"/>
      <c r="PPO92" s="197"/>
      <c r="PPP92" s="197"/>
      <c r="PPQ92" s="197"/>
      <c r="PPR92" s="197"/>
      <c r="PPS92" s="197"/>
      <c r="PPT92" s="197"/>
      <c r="PPU92" s="197"/>
      <c r="PPV92" s="197"/>
      <c r="PPW92" s="197"/>
      <c r="PPX92" s="197"/>
      <c r="PPY92" s="197"/>
      <c r="PPZ92" s="197"/>
      <c r="PQA92" s="197"/>
      <c r="PQB92" s="197"/>
      <c r="PQC92" s="197"/>
      <c r="PQD92" s="197"/>
      <c r="PQE92" s="197"/>
      <c r="PQF92" s="197"/>
      <c r="PQG92" s="197"/>
      <c r="PQH92" s="197"/>
      <c r="PQI92" s="197"/>
      <c r="PQJ92" s="197"/>
      <c r="PQK92" s="197"/>
      <c r="PQL92" s="197"/>
      <c r="PQM92" s="197"/>
      <c r="PQN92" s="197"/>
      <c r="PQO92" s="197"/>
      <c r="PQP92" s="197"/>
      <c r="PQQ92" s="197"/>
      <c r="PQR92" s="197"/>
      <c r="PQS92" s="197"/>
      <c r="PQT92" s="197"/>
      <c r="PQU92" s="197"/>
      <c r="PQV92" s="197"/>
      <c r="PQW92" s="197"/>
      <c r="PQX92" s="197"/>
      <c r="PQY92" s="197"/>
      <c r="PQZ92" s="197"/>
      <c r="PRA92" s="197"/>
      <c r="PRB92" s="197"/>
      <c r="PRC92" s="197"/>
      <c r="PRD92" s="197"/>
      <c r="PRE92" s="197"/>
      <c r="PRF92" s="197"/>
      <c r="PRG92" s="197"/>
      <c r="PRH92" s="197"/>
      <c r="PRI92" s="197"/>
      <c r="PRJ92" s="197"/>
      <c r="PRK92" s="197"/>
      <c r="PRL92" s="197"/>
      <c r="PRM92" s="197"/>
      <c r="PRN92" s="197"/>
      <c r="PRO92" s="197"/>
      <c r="PRP92" s="197"/>
      <c r="PRQ92" s="197"/>
      <c r="PRR92" s="197"/>
      <c r="PRS92" s="197"/>
      <c r="PRT92" s="197"/>
      <c r="PRU92" s="197"/>
      <c r="PRV92" s="197"/>
      <c r="PRW92" s="197"/>
      <c r="PRX92" s="197"/>
      <c r="PRY92" s="197"/>
      <c r="PRZ92" s="197"/>
      <c r="PSA92" s="197"/>
      <c r="PSB92" s="197"/>
      <c r="PSC92" s="197"/>
      <c r="PSD92" s="197"/>
      <c r="PSE92" s="197"/>
      <c r="PSF92" s="197"/>
      <c r="PSG92" s="197"/>
      <c r="PSH92" s="197"/>
      <c r="PSI92" s="197"/>
      <c r="PSJ92" s="197"/>
      <c r="PSK92" s="197"/>
      <c r="PSL92" s="197"/>
      <c r="PSM92" s="197"/>
      <c r="PSN92" s="197"/>
      <c r="PSO92" s="197"/>
      <c r="PSP92" s="197"/>
      <c r="PSQ92" s="197"/>
      <c r="PSR92" s="197"/>
      <c r="PSS92" s="197"/>
      <c r="PST92" s="197"/>
      <c r="PSU92" s="197"/>
      <c r="PSV92" s="197"/>
      <c r="PSW92" s="197"/>
      <c r="PSX92" s="197"/>
      <c r="PSY92" s="197"/>
      <c r="PSZ92" s="197"/>
      <c r="PTA92" s="197"/>
      <c r="PTB92" s="197"/>
      <c r="PTC92" s="197"/>
      <c r="PTD92" s="197"/>
      <c r="PTE92" s="197"/>
      <c r="PTF92" s="197"/>
      <c r="PTG92" s="197"/>
      <c r="PTH92" s="197"/>
      <c r="PTI92" s="197"/>
      <c r="PTJ92" s="197"/>
      <c r="PTK92" s="197"/>
      <c r="PTL92" s="197"/>
      <c r="PTM92" s="197"/>
      <c r="PTN92" s="197"/>
      <c r="PTO92" s="197"/>
      <c r="PTP92" s="197"/>
      <c r="PTQ92" s="197"/>
      <c r="PTR92" s="197"/>
      <c r="PTS92" s="197"/>
      <c r="PTT92" s="197"/>
      <c r="PTU92" s="197"/>
      <c r="PTV92" s="197"/>
      <c r="PTW92" s="197"/>
      <c r="PTX92" s="197"/>
      <c r="PTY92" s="197"/>
      <c r="PTZ92" s="197"/>
      <c r="PUA92" s="197"/>
      <c r="PUB92" s="197"/>
      <c r="PUC92" s="197"/>
      <c r="PUD92" s="197"/>
      <c r="PUE92" s="197"/>
      <c r="PUF92" s="197"/>
      <c r="PUG92" s="197"/>
      <c r="PUH92" s="197"/>
      <c r="PUI92" s="197"/>
      <c r="PUJ92" s="197"/>
      <c r="PUK92" s="197"/>
      <c r="PUL92" s="197"/>
      <c r="PUM92" s="197"/>
      <c r="PUN92" s="197"/>
      <c r="PUO92" s="197"/>
      <c r="PUP92" s="197"/>
      <c r="PUQ92" s="197"/>
      <c r="PUR92" s="197"/>
      <c r="PUS92" s="197"/>
      <c r="PUT92" s="197"/>
      <c r="PUU92" s="197"/>
      <c r="PUV92" s="197"/>
      <c r="PUW92" s="197"/>
      <c r="PUX92" s="197"/>
      <c r="PUY92" s="197"/>
      <c r="PUZ92" s="197"/>
      <c r="PVA92" s="197"/>
      <c r="PVB92" s="197"/>
      <c r="PVC92" s="197"/>
      <c r="PVD92" s="197"/>
      <c r="PVE92" s="197"/>
      <c r="PVF92" s="197"/>
      <c r="PVG92" s="197"/>
      <c r="PVH92" s="197"/>
      <c r="PVI92" s="197"/>
      <c r="PVJ92" s="197"/>
      <c r="PVK92" s="197"/>
      <c r="PVL92" s="197"/>
      <c r="PVM92" s="197"/>
      <c r="PVN92" s="197"/>
      <c r="PVO92" s="197"/>
      <c r="PVP92" s="197"/>
      <c r="PVQ92" s="197"/>
      <c r="PVR92" s="197"/>
      <c r="PVS92" s="197"/>
      <c r="PVT92" s="197"/>
      <c r="PVU92" s="197"/>
      <c r="PVV92" s="197"/>
      <c r="PVW92" s="197"/>
      <c r="PVX92" s="197"/>
      <c r="PVY92" s="197"/>
      <c r="PVZ92" s="197"/>
      <c r="PWA92" s="197"/>
      <c r="PWB92" s="197"/>
      <c r="PWC92" s="197"/>
      <c r="PWD92" s="197"/>
      <c r="PWE92" s="197"/>
      <c r="PWF92" s="197"/>
      <c r="PWG92" s="197"/>
      <c r="PWH92" s="197"/>
      <c r="PWI92" s="197"/>
      <c r="PWJ92" s="197"/>
      <c r="PWK92" s="197"/>
      <c r="PWL92" s="197"/>
      <c r="PWM92" s="197"/>
      <c r="PWN92" s="197"/>
      <c r="PWO92" s="197"/>
      <c r="PWP92" s="197"/>
      <c r="PWQ92" s="197"/>
      <c r="PWR92" s="197"/>
      <c r="PWS92" s="197"/>
      <c r="PWT92" s="197"/>
      <c r="PWU92" s="197"/>
      <c r="PWV92" s="197"/>
      <c r="PWW92" s="197"/>
      <c r="PWX92" s="197"/>
      <c r="PWY92" s="197"/>
      <c r="PWZ92" s="197"/>
      <c r="PXA92" s="197"/>
      <c r="PXB92" s="197"/>
      <c r="PXC92" s="197"/>
      <c r="PXD92" s="197"/>
      <c r="PXE92" s="197"/>
      <c r="PXF92" s="197"/>
      <c r="PXG92" s="197"/>
      <c r="PXH92" s="197"/>
      <c r="PXI92" s="197"/>
      <c r="PXJ92" s="197"/>
      <c r="PXK92" s="197"/>
      <c r="PXL92" s="197"/>
      <c r="PXM92" s="197"/>
      <c r="PXN92" s="197"/>
      <c r="PXO92" s="197"/>
      <c r="PXP92" s="197"/>
      <c r="PXQ92" s="197"/>
      <c r="PXR92" s="197"/>
      <c r="PXS92" s="197"/>
      <c r="PXT92" s="197"/>
      <c r="PXU92" s="197"/>
      <c r="PXV92" s="197"/>
      <c r="PXW92" s="197"/>
      <c r="PXX92" s="197"/>
      <c r="PXY92" s="197"/>
      <c r="PXZ92" s="197"/>
      <c r="PYA92" s="197"/>
      <c r="PYB92" s="197"/>
      <c r="PYC92" s="197"/>
      <c r="PYD92" s="197"/>
      <c r="PYE92" s="197"/>
      <c r="PYF92" s="197"/>
      <c r="PYG92" s="197"/>
      <c r="PYH92" s="197"/>
      <c r="PYI92" s="197"/>
      <c r="PYJ92" s="197"/>
      <c r="PYK92" s="197"/>
      <c r="PYL92" s="197"/>
      <c r="PYM92" s="197"/>
      <c r="PYN92" s="197"/>
      <c r="PYO92" s="197"/>
      <c r="PYP92" s="197"/>
      <c r="PYQ92" s="197"/>
      <c r="PYR92" s="197"/>
      <c r="PYS92" s="197"/>
      <c r="PYT92" s="197"/>
      <c r="PYU92" s="197"/>
      <c r="PYV92" s="197"/>
      <c r="PYW92" s="197"/>
      <c r="PYX92" s="197"/>
      <c r="PYY92" s="197"/>
      <c r="PYZ92" s="197"/>
      <c r="PZA92" s="197"/>
      <c r="PZB92" s="197"/>
      <c r="PZC92" s="197"/>
      <c r="PZD92" s="197"/>
      <c r="PZE92" s="197"/>
      <c r="PZF92" s="197"/>
      <c r="PZG92" s="197"/>
      <c r="PZH92" s="197"/>
      <c r="PZI92" s="197"/>
      <c r="PZJ92" s="197"/>
      <c r="PZK92" s="197"/>
      <c r="PZL92" s="197"/>
      <c r="PZM92" s="197"/>
      <c r="PZN92" s="197"/>
      <c r="PZO92" s="197"/>
      <c r="PZP92" s="197"/>
      <c r="PZQ92" s="197"/>
      <c r="PZR92" s="197"/>
      <c r="PZS92" s="197"/>
      <c r="PZT92" s="197"/>
      <c r="PZU92" s="197"/>
      <c r="PZV92" s="197"/>
      <c r="PZW92" s="197"/>
      <c r="PZX92" s="197"/>
      <c r="PZY92" s="197"/>
      <c r="PZZ92" s="197"/>
      <c r="QAA92" s="197"/>
      <c r="QAB92" s="197"/>
      <c r="QAC92" s="197"/>
      <c r="QAD92" s="197"/>
      <c r="QAE92" s="197"/>
      <c r="QAF92" s="197"/>
      <c r="QAG92" s="197"/>
      <c r="QAH92" s="197"/>
      <c r="QAI92" s="197"/>
      <c r="QAJ92" s="197"/>
      <c r="QAK92" s="197"/>
      <c r="QAL92" s="197"/>
      <c r="QAM92" s="197"/>
      <c r="QAN92" s="197"/>
      <c r="QAO92" s="197"/>
      <c r="QAP92" s="197"/>
      <c r="QAQ92" s="197"/>
      <c r="QAR92" s="197"/>
      <c r="QAS92" s="197"/>
      <c r="QAT92" s="197"/>
      <c r="QAU92" s="197"/>
      <c r="QAV92" s="197"/>
      <c r="QAW92" s="197"/>
      <c r="QAX92" s="197"/>
      <c r="QAY92" s="197"/>
      <c r="QAZ92" s="197"/>
      <c r="QBA92" s="197"/>
      <c r="QBB92" s="197"/>
      <c r="QBC92" s="197"/>
      <c r="QBD92" s="197"/>
      <c r="QBE92" s="197"/>
      <c r="QBF92" s="197"/>
      <c r="QBG92" s="197"/>
      <c r="QBH92" s="197"/>
      <c r="QBI92" s="197"/>
      <c r="QBJ92" s="197"/>
      <c r="QBK92" s="197"/>
      <c r="QBL92" s="197"/>
      <c r="QBM92" s="197"/>
      <c r="QBN92" s="197"/>
      <c r="QBO92" s="197"/>
      <c r="QBP92" s="197"/>
      <c r="QBQ92" s="197"/>
      <c r="QBR92" s="197"/>
      <c r="QBS92" s="197"/>
      <c r="QBT92" s="197"/>
      <c r="QBU92" s="197"/>
      <c r="QBV92" s="197"/>
      <c r="QBW92" s="197"/>
      <c r="QBX92" s="197"/>
      <c r="QBY92" s="197"/>
      <c r="QBZ92" s="197"/>
      <c r="QCA92" s="197"/>
      <c r="QCB92" s="197"/>
      <c r="QCC92" s="197"/>
      <c r="QCD92" s="197"/>
      <c r="QCE92" s="197"/>
      <c r="QCF92" s="197"/>
      <c r="QCG92" s="197"/>
      <c r="QCH92" s="197"/>
      <c r="QCI92" s="197"/>
      <c r="QCJ92" s="197"/>
      <c r="QCK92" s="197"/>
      <c r="QCL92" s="197"/>
      <c r="QCM92" s="197"/>
      <c r="QCN92" s="197"/>
      <c r="QCO92" s="197"/>
      <c r="QCP92" s="197"/>
      <c r="QCQ92" s="197"/>
      <c r="QCR92" s="197"/>
      <c r="QCS92" s="197"/>
      <c r="QCT92" s="197"/>
      <c r="QCU92" s="197"/>
      <c r="QCV92" s="197"/>
      <c r="QCW92" s="197"/>
      <c r="QCX92" s="197"/>
      <c r="QCY92" s="197"/>
      <c r="QCZ92" s="197"/>
      <c r="QDA92" s="197"/>
      <c r="QDB92" s="197"/>
      <c r="QDC92" s="197"/>
      <c r="QDD92" s="197"/>
      <c r="QDE92" s="197"/>
      <c r="QDF92" s="197"/>
      <c r="QDG92" s="197"/>
      <c r="QDH92" s="197"/>
      <c r="QDI92" s="197"/>
      <c r="QDJ92" s="197"/>
      <c r="QDK92" s="197"/>
      <c r="QDL92" s="197"/>
      <c r="QDM92" s="197"/>
      <c r="QDN92" s="197"/>
      <c r="QDO92" s="197"/>
      <c r="QDP92" s="197"/>
      <c r="QDQ92" s="197"/>
      <c r="QDR92" s="197"/>
      <c r="QDS92" s="197"/>
      <c r="QDT92" s="197"/>
      <c r="QDU92" s="197"/>
      <c r="QDV92" s="197"/>
      <c r="QDW92" s="197"/>
      <c r="QDX92" s="197"/>
      <c r="QDY92" s="197"/>
      <c r="QDZ92" s="197"/>
      <c r="QEA92" s="197"/>
      <c r="QEB92" s="197"/>
      <c r="QEC92" s="197"/>
      <c r="QED92" s="197"/>
      <c r="QEE92" s="197"/>
      <c r="QEF92" s="197"/>
      <c r="QEG92" s="197"/>
      <c r="QEH92" s="197"/>
      <c r="QEI92" s="197"/>
      <c r="QEJ92" s="197"/>
      <c r="QEK92" s="197"/>
      <c r="QEL92" s="197"/>
      <c r="QEM92" s="197"/>
      <c r="QEN92" s="197"/>
      <c r="QEO92" s="197"/>
      <c r="QEP92" s="197"/>
      <c r="QEQ92" s="197"/>
      <c r="QER92" s="197"/>
      <c r="QES92" s="197"/>
      <c r="QET92" s="197"/>
      <c r="QEU92" s="197"/>
      <c r="QEV92" s="197"/>
      <c r="QEW92" s="197"/>
      <c r="QEX92" s="197"/>
      <c r="QEY92" s="197"/>
      <c r="QEZ92" s="197"/>
      <c r="QFA92" s="197"/>
      <c r="QFB92" s="197"/>
      <c r="QFC92" s="197"/>
      <c r="QFD92" s="197"/>
      <c r="QFE92" s="197"/>
      <c r="QFF92" s="197"/>
      <c r="QFG92" s="197"/>
      <c r="QFH92" s="197"/>
      <c r="QFI92" s="197"/>
      <c r="QFJ92" s="197"/>
      <c r="QFK92" s="197"/>
      <c r="QFL92" s="197"/>
      <c r="QFM92" s="197"/>
      <c r="QFN92" s="197"/>
      <c r="QFO92" s="197"/>
      <c r="QFP92" s="197"/>
      <c r="QFQ92" s="197"/>
      <c r="QFR92" s="197"/>
      <c r="QFS92" s="197"/>
      <c r="QFT92" s="197"/>
      <c r="QFU92" s="197"/>
      <c r="QFV92" s="197"/>
      <c r="QFW92" s="197"/>
      <c r="QFX92" s="197"/>
      <c r="QFY92" s="197"/>
      <c r="QFZ92" s="197"/>
      <c r="QGA92" s="197"/>
      <c r="QGB92" s="197"/>
      <c r="QGC92" s="197"/>
      <c r="QGD92" s="197"/>
      <c r="QGE92" s="197"/>
      <c r="QGF92" s="197"/>
      <c r="QGG92" s="197"/>
      <c r="QGH92" s="197"/>
      <c r="QGI92" s="197"/>
      <c r="QGJ92" s="197"/>
      <c r="QGK92" s="197"/>
      <c r="QGL92" s="197"/>
      <c r="QGM92" s="197"/>
      <c r="QGN92" s="197"/>
      <c r="QGO92" s="197"/>
      <c r="QGP92" s="197"/>
      <c r="QGQ92" s="197"/>
      <c r="QGR92" s="197"/>
      <c r="QGS92" s="197"/>
      <c r="QGT92" s="197"/>
      <c r="QGU92" s="197"/>
      <c r="QGV92" s="197"/>
      <c r="QGW92" s="197"/>
      <c r="QGX92" s="197"/>
      <c r="QGY92" s="197"/>
      <c r="QGZ92" s="197"/>
      <c r="QHA92" s="197"/>
      <c r="QHB92" s="197"/>
      <c r="QHC92" s="197"/>
      <c r="QHD92" s="197"/>
      <c r="QHE92" s="197"/>
      <c r="QHF92" s="197"/>
      <c r="QHG92" s="197"/>
      <c r="QHH92" s="197"/>
      <c r="QHI92" s="197"/>
      <c r="QHJ92" s="197"/>
      <c r="QHK92" s="197"/>
      <c r="QHL92" s="197"/>
      <c r="QHM92" s="197"/>
      <c r="QHN92" s="197"/>
      <c r="QHO92" s="197"/>
      <c r="QHP92" s="197"/>
      <c r="QHQ92" s="197"/>
      <c r="QHR92" s="197"/>
      <c r="QHS92" s="197"/>
      <c r="QHT92" s="197"/>
      <c r="QHU92" s="197"/>
      <c r="QHV92" s="197"/>
      <c r="QHW92" s="197"/>
      <c r="QHX92" s="197"/>
      <c r="QHY92" s="197"/>
      <c r="QHZ92" s="197"/>
      <c r="QIA92" s="197"/>
      <c r="QIB92" s="197"/>
      <c r="QIC92" s="197"/>
      <c r="QID92" s="197"/>
      <c r="QIE92" s="197"/>
      <c r="QIF92" s="197"/>
      <c r="QIG92" s="197"/>
      <c r="QIH92" s="197"/>
      <c r="QII92" s="197"/>
      <c r="QIJ92" s="197"/>
      <c r="QIK92" s="197"/>
      <c r="QIL92" s="197"/>
      <c r="QIM92" s="197"/>
      <c r="QIN92" s="197"/>
      <c r="QIO92" s="197"/>
      <c r="QIP92" s="197"/>
      <c r="QIQ92" s="197"/>
      <c r="QIR92" s="197"/>
      <c r="QIS92" s="197"/>
      <c r="QIT92" s="197"/>
      <c r="QIU92" s="197"/>
      <c r="QIV92" s="197"/>
      <c r="QIW92" s="197"/>
      <c r="QIX92" s="197"/>
      <c r="QIY92" s="197"/>
      <c r="QIZ92" s="197"/>
      <c r="QJA92" s="197"/>
      <c r="QJB92" s="197"/>
      <c r="QJC92" s="197"/>
      <c r="QJD92" s="197"/>
      <c r="QJE92" s="197"/>
      <c r="QJF92" s="197"/>
      <c r="QJG92" s="197"/>
      <c r="QJH92" s="197"/>
      <c r="QJI92" s="197"/>
      <c r="QJJ92" s="197"/>
      <c r="QJK92" s="197"/>
      <c r="QJL92" s="197"/>
      <c r="QJM92" s="197"/>
      <c r="QJN92" s="197"/>
      <c r="QJO92" s="197"/>
      <c r="QJP92" s="197"/>
      <c r="QJQ92" s="197"/>
      <c r="QJR92" s="197"/>
      <c r="QJS92" s="197"/>
      <c r="QJT92" s="197"/>
      <c r="QJU92" s="197"/>
      <c r="QJV92" s="197"/>
      <c r="QJW92" s="197"/>
      <c r="QJX92" s="197"/>
      <c r="QJY92" s="197"/>
      <c r="QJZ92" s="197"/>
      <c r="QKA92" s="197"/>
      <c r="QKB92" s="197"/>
      <c r="QKC92" s="197"/>
      <c r="QKD92" s="197"/>
      <c r="QKE92" s="197"/>
      <c r="QKF92" s="197"/>
      <c r="QKG92" s="197"/>
      <c r="QKH92" s="197"/>
      <c r="QKI92" s="197"/>
      <c r="QKJ92" s="197"/>
      <c r="QKK92" s="197"/>
      <c r="QKL92" s="197"/>
      <c r="QKM92" s="197"/>
      <c r="QKN92" s="197"/>
      <c r="QKO92" s="197"/>
      <c r="QKP92" s="197"/>
      <c r="QKQ92" s="197"/>
      <c r="QKR92" s="197"/>
      <c r="QKS92" s="197"/>
      <c r="QKT92" s="197"/>
      <c r="QKU92" s="197"/>
      <c r="QKV92" s="197"/>
      <c r="QKW92" s="197"/>
      <c r="QKX92" s="197"/>
      <c r="QKY92" s="197"/>
      <c r="QKZ92" s="197"/>
      <c r="QLA92" s="197"/>
      <c r="QLB92" s="197"/>
      <c r="QLC92" s="197"/>
      <c r="QLD92" s="197"/>
      <c r="QLE92" s="197"/>
      <c r="QLF92" s="197"/>
      <c r="QLG92" s="197"/>
      <c r="QLH92" s="197"/>
      <c r="QLI92" s="197"/>
      <c r="QLJ92" s="197"/>
      <c r="QLK92" s="197"/>
      <c r="QLL92" s="197"/>
      <c r="QLM92" s="197"/>
      <c r="QLN92" s="197"/>
      <c r="QLO92" s="197"/>
      <c r="QLP92" s="197"/>
      <c r="QLQ92" s="197"/>
      <c r="QLR92" s="197"/>
      <c r="QLS92" s="197"/>
      <c r="QLT92" s="197"/>
      <c r="QLU92" s="197"/>
      <c r="QLV92" s="197"/>
      <c r="QLW92" s="197"/>
      <c r="QLX92" s="197"/>
      <c r="QLY92" s="197"/>
      <c r="QLZ92" s="197"/>
      <c r="QMA92" s="197"/>
      <c r="QMB92" s="197"/>
      <c r="QMC92" s="197"/>
      <c r="QMD92" s="197"/>
      <c r="QME92" s="197"/>
      <c r="QMF92" s="197"/>
      <c r="QMG92" s="197"/>
      <c r="QMH92" s="197"/>
      <c r="QMI92" s="197"/>
      <c r="QMJ92" s="197"/>
      <c r="QMK92" s="197"/>
      <c r="QML92" s="197"/>
      <c r="QMM92" s="197"/>
      <c r="QMN92" s="197"/>
      <c r="QMO92" s="197"/>
      <c r="QMP92" s="197"/>
      <c r="QMQ92" s="197"/>
      <c r="QMR92" s="197"/>
      <c r="QMS92" s="197"/>
      <c r="QMT92" s="197"/>
      <c r="QMU92" s="197"/>
      <c r="QMV92" s="197"/>
      <c r="QMW92" s="197"/>
      <c r="QMX92" s="197"/>
      <c r="QMY92" s="197"/>
      <c r="QMZ92" s="197"/>
      <c r="QNA92" s="197"/>
      <c r="QNB92" s="197"/>
      <c r="QNC92" s="197"/>
      <c r="QND92" s="197"/>
      <c r="QNE92" s="197"/>
      <c r="QNF92" s="197"/>
      <c r="QNG92" s="197"/>
      <c r="QNH92" s="197"/>
      <c r="QNI92" s="197"/>
      <c r="QNJ92" s="197"/>
      <c r="QNK92" s="197"/>
      <c r="QNL92" s="197"/>
      <c r="QNM92" s="197"/>
      <c r="QNN92" s="197"/>
      <c r="QNO92" s="197"/>
      <c r="QNP92" s="197"/>
      <c r="QNQ92" s="197"/>
      <c r="QNR92" s="197"/>
      <c r="QNS92" s="197"/>
      <c r="QNT92" s="197"/>
      <c r="QNU92" s="197"/>
      <c r="QNV92" s="197"/>
      <c r="QNW92" s="197"/>
      <c r="QNX92" s="197"/>
      <c r="QNY92" s="197"/>
      <c r="QNZ92" s="197"/>
      <c r="QOA92" s="197"/>
      <c r="QOB92" s="197"/>
      <c r="QOC92" s="197"/>
      <c r="QOD92" s="197"/>
      <c r="QOE92" s="197"/>
      <c r="QOF92" s="197"/>
      <c r="QOG92" s="197"/>
      <c r="QOH92" s="197"/>
      <c r="QOI92" s="197"/>
      <c r="QOJ92" s="197"/>
      <c r="QOK92" s="197"/>
      <c r="QOL92" s="197"/>
      <c r="QOM92" s="197"/>
      <c r="QON92" s="197"/>
      <c r="QOO92" s="197"/>
      <c r="QOP92" s="197"/>
      <c r="QOQ92" s="197"/>
      <c r="QOR92" s="197"/>
      <c r="QOS92" s="197"/>
      <c r="QOT92" s="197"/>
      <c r="QOU92" s="197"/>
      <c r="QOV92" s="197"/>
      <c r="QOW92" s="197"/>
      <c r="QOX92" s="197"/>
      <c r="QOY92" s="197"/>
      <c r="QOZ92" s="197"/>
      <c r="QPA92" s="197"/>
      <c r="QPB92" s="197"/>
      <c r="QPC92" s="197"/>
      <c r="QPD92" s="197"/>
      <c r="QPE92" s="197"/>
      <c r="QPF92" s="197"/>
      <c r="QPG92" s="197"/>
      <c r="QPH92" s="197"/>
      <c r="QPI92" s="197"/>
      <c r="QPJ92" s="197"/>
      <c r="QPK92" s="197"/>
      <c r="QPL92" s="197"/>
      <c r="QPM92" s="197"/>
      <c r="QPN92" s="197"/>
      <c r="QPO92" s="197"/>
      <c r="QPP92" s="197"/>
      <c r="QPQ92" s="197"/>
      <c r="QPR92" s="197"/>
      <c r="QPS92" s="197"/>
      <c r="QPT92" s="197"/>
      <c r="QPU92" s="197"/>
      <c r="QPV92" s="197"/>
      <c r="QPW92" s="197"/>
      <c r="QPX92" s="197"/>
      <c r="QPY92" s="197"/>
      <c r="QPZ92" s="197"/>
      <c r="QQA92" s="197"/>
      <c r="QQB92" s="197"/>
      <c r="QQC92" s="197"/>
      <c r="QQD92" s="197"/>
      <c r="QQE92" s="197"/>
      <c r="QQF92" s="197"/>
      <c r="QQG92" s="197"/>
      <c r="QQH92" s="197"/>
      <c r="QQI92" s="197"/>
      <c r="QQJ92" s="197"/>
      <c r="QQK92" s="197"/>
      <c r="QQL92" s="197"/>
      <c r="QQM92" s="197"/>
      <c r="QQN92" s="197"/>
      <c r="QQO92" s="197"/>
      <c r="QQP92" s="197"/>
      <c r="QQQ92" s="197"/>
      <c r="QQR92" s="197"/>
      <c r="QQS92" s="197"/>
      <c r="QQT92" s="197"/>
      <c r="QQU92" s="197"/>
      <c r="QQV92" s="197"/>
      <c r="QQW92" s="197"/>
      <c r="QQX92" s="197"/>
      <c r="QQY92" s="197"/>
      <c r="QQZ92" s="197"/>
      <c r="QRA92" s="197"/>
      <c r="QRB92" s="197"/>
      <c r="QRC92" s="197"/>
      <c r="QRD92" s="197"/>
      <c r="QRE92" s="197"/>
      <c r="QRF92" s="197"/>
      <c r="QRG92" s="197"/>
      <c r="QRH92" s="197"/>
      <c r="QRI92" s="197"/>
      <c r="QRJ92" s="197"/>
      <c r="QRK92" s="197"/>
      <c r="QRL92" s="197"/>
      <c r="QRM92" s="197"/>
      <c r="QRN92" s="197"/>
      <c r="QRO92" s="197"/>
      <c r="QRP92" s="197"/>
      <c r="QRQ92" s="197"/>
      <c r="QRR92" s="197"/>
      <c r="QRS92" s="197"/>
      <c r="QRT92" s="197"/>
      <c r="QRU92" s="197"/>
      <c r="QRV92" s="197"/>
      <c r="QRW92" s="197"/>
      <c r="QRX92" s="197"/>
      <c r="QRY92" s="197"/>
      <c r="QRZ92" s="197"/>
      <c r="QSA92" s="197"/>
      <c r="QSB92" s="197"/>
      <c r="QSC92" s="197"/>
      <c r="QSD92" s="197"/>
      <c r="QSE92" s="197"/>
      <c r="QSF92" s="197"/>
      <c r="QSG92" s="197"/>
      <c r="QSH92" s="197"/>
      <c r="QSI92" s="197"/>
      <c r="QSJ92" s="197"/>
      <c r="QSK92" s="197"/>
      <c r="QSL92" s="197"/>
      <c r="QSM92" s="197"/>
      <c r="QSN92" s="197"/>
      <c r="QSO92" s="197"/>
      <c r="QSP92" s="197"/>
      <c r="QSQ92" s="197"/>
      <c r="QSR92" s="197"/>
      <c r="QSS92" s="197"/>
      <c r="QST92" s="197"/>
      <c r="QSU92" s="197"/>
      <c r="QSV92" s="197"/>
      <c r="QSW92" s="197"/>
      <c r="QSX92" s="197"/>
      <c r="QSY92" s="197"/>
      <c r="QSZ92" s="197"/>
      <c r="QTA92" s="197"/>
      <c r="QTB92" s="197"/>
      <c r="QTC92" s="197"/>
      <c r="QTD92" s="197"/>
      <c r="QTE92" s="197"/>
      <c r="QTF92" s="197"/>
      <c r="QTG92" s="197"/>
      <c r="QTH92" s="197"/>
      <c r="QTI92" s="197"/>
      <c r="QTJ92" s="197"/>
      <c r="QTK92" s="197"/>
      <c r="QTL92" s="197"/>
      <c r="QTM92" s="197"/>
      <c r="QTN92" s="197"/>
      <c r="QTO92" s="197"/>
      <c r="QTP92" s="197"/>
      <c r="QTQ92" s="197"/>
      <c r="QTR92" s="197"/>
      <c r="QTS92" s="197"/>
      <c r="QTT92" s="197"/>
      <c r="QTU92" s="197"/>
      <c r="QTV92" s="197"/>
      <c r="QTW92" s="197"/>
      <c r="QTX92" s="197"/>
      <c r="QTY92" s="197"/>
      <c r="QTZ92" s="197"/>
      <c r="QUA92" s="197"/>
      <c r="QUB92" s="197"/>
      <c r="QUC92" s="197"/>
      <c r="QUD92" s="197"/>
      <c r="QUE92" s="197"/>
      <c r="QUF92" s="197"/>
      <c r="QUG92" s="197"/>
      <c r="QUH92" s="197"/>
      <c r="QUI92" s="197"/>
      <c r="QUJ92" s="197"/>
      <c r="QUK92" s="197"/>
      <c r="QUL92" s="197"/>
      <c r="QUM92" s="197"/>
      <c r="QUN92" s="197"/>
      <c r="QUO92" s="197"/>
      <c r="QUP92" s="197"/>
      <c r="QUQ92" s="197"/>
      <c r="QUR92" s="197"/>
      <c r="QUS92" s="197"/>
      <c r="QUT92" s="197"/>
      <c r="QUU92" s="197"/>
      <c r="QUV92" s="197"/>
      <c r="QUW92" s="197"/>
      <c r="QUX92" s="197"/>
      <c r="QUY92" s="197"/>
      <c r="QUZ92" s="197"/>
      <c r="QVA92" s="197"/>
      <c r="QVB92" s="197"/>
      <c r="QVC92" s="197"/>
      <c r="QVD92" s="197"/>
      <c r="QVE92" s="197"/>
      <c r="QVF92" s="197"/>
      <c r="QVG92" s="197"/>
      <c r="QVH92" s="197"/>
      <c r="QVI92" s="197"/>
      <c r="QVJ92" s="197"/>
      <c r="QVK92" s="197"/>
      <c r="QVL92" s="197"/>
      <c r="QVM92" s="197"/>
      <c r="QVN92" s="197"/>
      <c r="QVO92" s="197"/>
      <c r="QVP92" s="197"/>
      <c r="QVQ92" s="197"/>
      <c r="QVR92" s="197"/>
      <c r="QVS92" s="197"/>
      <c r="QVT92" s="197"/>
      <c r="QVU92" s="197"/>
      <c r="QVV92" s="197"/>
      <c r="QVW92" s="197"/>
      <c r="QVX92" s="197"/>
      <c r="QVY92" s="197"/>
      <c r="QVZ92" s="197"/>
      <c r="QWA92" s="197"/>
      <c r="QWB92" s="197"/>
      <c r="QWC92" s="197"/>
      <c r="QWD92" s="197"/>
      <c r="QWE92" s="197"/>
      <c r="QWF92" s="197"/>
      <c r="QWG92" s="197"/>
      <c r="QWH92" s="197"/>
      <c r="QWI92" s="197"/>
      <c r="QWJ92" s="197"/>
      <c r="QWK92" s="197"/>
      <c r="QWL92" s="197"/>
      <c r="QWM92" s="197"/>
      <c r="QWN92" s="197"/>
      <c r="QWO92" s="197"/>
      <c r="QWP92" s="197"/>
      <c r="QWQ92" s="197"/>
      <c r="QWR92" s="197"/>
      <c r="QWS92" s="197"/>
      <c r="QWT92" s="197"/>
      <c r="QWU92" s="197"/>
      <c r="QWV92" s="197"/>
      <c r="QWW92" s="197"/>
      <c r="QWX92" s="197"/>
      <c r="QWY92" s="197"/>
      <c r="QWZ92" s="197"/>
      <c r="QXA92" s="197"/>
      <c r="QXB92" s="197"/>
      <c r="QXC92" s="197"/>
      <c r="QXD92" s="197"/>
      <c r="QXE92" s="197"/>
      <c r="QXF92" s="197"/>
      <c r="QXG92" s="197"/>
      <c r="QXH92" s="197"/>
      <c r="QXI92" s="197"/>
      <c r="QXJ92" s="197"/>
      <c r="QXK92" s="197"/>
      <c r="QXL92" s="197"/>
      <c r="QXM92" s="197"/>
      <c r="QXN92" s="197"/>
      <c r="QXO92" s="197"/>
      <c r="QXP92" s="197"/>
      <c r="QXQ92" s="197"/>
      <c r="QXR92" s="197"/>
      <c r="QXS92" s="197"/>
      <c r="QXT92" s="197"/>
      <c r="QXU92" s="197"/>
      <c r="QXV92" s="197"/>
      <c r="QXW92" s="197"/>
      <c r="QXX92" s="197"/>
      <c r="QXY92" s="197"/>
      <c r="QXZ92" s="197"/>
      <c r="QYA92" s="197"/>
      <c r="QYB92" s="197"/>
      <c r="QYC92" s="197"/>
      <c r="QYD92" s="197"/>
      <c r="QYE92" s="197"/>
      <c r="QYF92" s="197"/>
      <c r="QYG92" s="197"/>
      <c r="QYH92" s="197"/>
      <c r="QYI92" s="197"/>
      <c r="QYJ92" s="197"/>
      <c r="QYK92" s="197"/>
      <c r="QYL92" s="197"/>
      <c r="QYM92" s="197"/>
      <c r="QYN92" s="197"/>
      <c r="QYO92" s="197"/>
      <c r="QYP92" s="197"/>
      <c r="QYQ92" s="197"/>
      <c r="QYR92" s="197"/>
      <c r="QYS92" s="197"/>
      <c r="QYT92" s="197"/>
      <c r="QYU92" s="197"/>
      <c r="QYV92" s="197"/>
      <c r="QYW92" s="197"/>
      <c r="QYX92" s="197"/>
      <c r="QYY92" s="197"/>
      <c r="QYZ92" s="197"/>
      <c r="QZA92" s="197"/>
      <c r="QZB92" s="197"/>
      <c r="QZC92" s="197"/>
      <c r="QZD92" s="197"/>
      <c r="QZE92" s="197"/>
      <c r="QZF92" s="197"/>
      <c r="QZG92" s="197"/>
      <c r="QZH92" s="197"/>
      <c r="QZI92" s="197"/>
      <c r="QZJ92" s="197"/>
      <c r="QZK92" s="197"/>
      <c r="QZL92" s="197"/>
      <c r="QZM92" s="197"/>
      <c r="QZN92" s="197"/>
      <c r="QZO92" s="197"/>
      <c r="QZP92" s="197"/>
      <c r="QZQ92" s="197"/>
      <c r="QZR92" s="197"/>
      <c r="QZS92" s="197"/>
      <c r="QZT92" s="197"/>
      <c r="QZU92" s="197"/>
      <c r="QZV92" s="197"/>
      <c r="QZW92" s="197"/>
      <c r="QZX92" s="197"/>
      <c r="QZY92" s="197"/>
      <c r="QZZ92" s="197"/>
      <c r="RAA92" s="197"/>
      <c r="RAB92" s="197"/>
      <c r="RAC92" s="197"/>
      <c r="RAD92" s="197"/>
      <c r="RAE92" s="197"/>
      <c r="RAF92" s="197"/>
      <c r="RAG92" s="197"/>
      <c r="RAH92" s="197"/>
      <c r="RAI92" s="197"/>
      <c r="RAJ92" s="197"/>
      <c r="RAK92" s="197"/>
      <c r="RAL92" s="197"/>
      <c r="RAM92" s="197"/>
      <c r="RAN92" s="197"/>
      <c r="RAO92" s="197"/>
      <c r="RAP92" s="197"/>
      <c r="RAQ92" s="197"/>
      <c r="RAR92" s="197"/>
      <c r="RAS92" s="197"/>
      <c r="RAT92" s="197"/>
      <c r="RAU92" s="197"/>
      <c r="RAV92" s="197"/>
      <c r="RAW92" s="197"/>
      <c r="RAX92" s="197"/>
      <c r="RAY92" s="197"/>
      <c r="RAZ92" s="197"/>
      <c r="RBA92" s="197"/>
      <c r="RBB92" s="197"/>
      <c r="RBC92" s="197"/>
      <c r="RBD92" s="197"/>
      <c r="RBE92" s="197"/>
      <c r="RBF92" s="197"/>
      <c r="RBG92" s="197"/>
      <c r="RBH92" s="197"/>
      <c r="RBI92" s="197"/>
      <c r="RBJ92" s="197"/>
      <c r="RBK92" s="197"/>
      <c r="RBL92" s="197"/>
      <c r="RBM92" s="197"/>
      <c r="RBN92" s="197"/>
      <c r="RBO92" s="197"/>
      <c r="RBP92" s="197"/>
      <c r="RBQ92" s="197"/>
      <c r="RBR92" s="197"/>
      <c r="RBS92" s="197"/>
      <c r="RBT92" s="197"/>
      <c r="RBU92" s="197"/>
      <c r="RBV92" s="197"/>
      <c r="RBW92" s="197"/>
      <c r="RBX92" s="197"/>
      <c r="RBY92" s="197"/>
      <c r="RBZ92" s="197"/>
      <c r="RCA92" s="197"/>
      <c r="RCB92" s="197"/>
      <c r="RCC92" s="197"/>
      <c r="RCD92" s="197"/>
      <c r="RCE92" s="197"/>
      <c r="RCF92" s="197"/>
      <c r="RCG92" s="197"/>
      <c r="RCH92" s="197"/>
      <c r="RCI92" s="197"/>
      <c r="RCJ92" s="197"/>
      <c r="RCK92" s="197"/>
      <c r="RCL92" s="197"/>
      <c r="RCM92" s="197"/>
      <c r="RCN92" s="197"/>
      <c r="RCO92" s="197"/>
      <c r="RCP92" s="197"/>
      <c r="RCQ92" s="197"/>
      <c r="RCR92" s="197"/>
      <c r="RCS92" s="197"/>
      <c r="RCT92" s="197"/>
      <c r="RCU92" s="197"/>
      <c r="RCV92" s="197"/>
      <c r="RCW92" s="197"/>
      <c r="RCX92" s="197"/>
      <c r="RCY92" s="197"/>
      <c r="RCZ92" s="197"/>
      <c r="RDA92" s="197"/>
      <c r="RDB92" s="197"/>
      <c r="RDC92" s="197"/>
      <c r="RDD92" s="197"/>
      <c r="RDE92" s="197"/>
      <c r="RDF92" s="197"/>
      <c r="RDG92" s="197"/>
      <c r="RDH92" s="197"/>
      <c r="RDI92" s="197"/>
      <c r="RDJ92" s="197"/>
      <c r="RDK92" s="197"/>
      <c r="RDL92" s="197"/>
      <c r="RDM92" s="197"/>
      <c r="RDN92" s="197"/>
      <c r="RDO92" s="197"/>
      <c r="RDP92" s="197"/>
      <c r="RDQ92" s="197"/>
      <c r="RDR92" s="197"/>
      <c r="RDS92" s="197"/>
      <c r="RDT92" s="197"/>
      <c r="RDU92" s="197"/>
      <c r="RDV92" s="197"/>
      <c r="RDW92" s="197"/>
      <c r="RDX92" s="197"/>
      <c r="RDY92" s="197"/>
      <c r="RDZ92" s="197"/>
      <c r="REA92" s="197"/>
      <c r="REB92" s="197"/>
      <c r="REC92" s="197"/>
      <c r="RED92" s="197"/>
      <c r="REE92" s="197"/>
      <c r="REF92" s="197"/>
      <c r="REG92" s="197"/>
      <c r="REH92" s="197"/>
      <c r="REI92" s="197"/>
      <c r="REJ92" s="197"/>
      <c r="REK92" s="197"/>
      <c r="REL92" s="197"/>
      <c r="REM92" s="197"/>
      <c r="REN92" s="197"/>
      <c r="REO92" s="197"/>
      <c r="REP92" s="197"/>
      <c r="REQ92" s="197"/>
      <c r="RER92" s="197"/>
      <c r="RES92" s="197"/>
      <c r="RET92" s="197"/>
      <c r="REU92" s="197"/>
      <c r="REV92" s="197"/>
      <c r="REW92" s="197"/>
      <c r="REX92" s="197"/>
      <c r="REY92" s="197"/>
      <c r="REZ92" s="197"/>
      <c r="RFA92" s="197"/>
      <c r="RFB92" s="197"/>
      <c r="RFC92" s="197"/>
      <c r="RFD92" s="197"/>
      <c r="RFE92" s="197"/>
      <c r="RFF92" s="197"/>
      <c r="RFG92" s="197"/>
      <c r="RFH92" s="197"/>
      <c r="RFI92" s="197"/>
      <c r="RFJ92" s="197"/>
      <c r="RFK92" s="197"/>
      <c r="RFL92" s="197"/>
      <c r="RFM92" s="197"/>
      <c r="RFN92" s="197"/>
      <c r="RFO92" s="197"/>
      <c r="RFP92" s="197"/>
      <c r="RFQ92" s="197"/>
      <c r="RFR92" s="197"/>
      <c r="RFS92" s="197"/>
      <c r="RFT92" s="197"/>
      <c r="RFU92" s="197"/>
      <c r="RFV92" s="197"/>
      <c r="RFW92" s="197"/>
      <c r="RFX92" s="197"/>
      <c r="RFY92" s="197"/>
      <c r="RFZ92" s="197"/>
      <c r="RGA92" s="197"/>
      <c r="RGB92" s="197"/>
      <c r="RGC92" s="197"/>
      <c r="RGD92" s="197"/>
      <c r="RGE92" s="197"/>
      <c r="RGF92" s="197"/>
      <c r="RGG92" s="197"/>
      <c r="RGH92" s="197"/>
      <c r="RGI92" s="197"/>
      <c r="RGJ92" s="197"/>
      <c r="RGK92" s="197"/>
      <c r="RGL92" s="197"/>
      <c r="RGM92" s="197"/>
      <c r="RGN92" s="197"/>
      <c r="RGO92" s="197"/>
      <c r="RGP92" s="197"/>
      <c r="RGQ92" s="197"/>
      <c r="RGR92" s="197"/>
      <c r="RGS92" s="197"/>
      <c r="RGT92" s="197"/>
      <c r="RGU92" s="197"/>
      <c r="RGV92" s="197"/>
      <c r="RGW92" s="197"/>
      <c r="RGX92" s="197"/>
      <c r="RGY92" s="197"/>
      <c r="RGZ92" s="197"/>
      <c r="RHA92" s="197"/>
      <c r="RHB92" s="197"/>
      <c r="RHC92" s="197"/>
      <c r="RHD92" s="197"/>
      <c r="RHE92" s="197"/>
      <c r="RHF92" s="197"/>
      <c r="RHG92" s="197"/>
      <c r="RHH92" s="197"/>
      <c r="RHI92" s="197"/>
      <c r="RHJ92" s="197"/>
      <c r="RHK92" s="197"/>
      <c r="RHL92" s="197"/>
      <c r="RHM92" s="197"/>
      <c r="RHN92" s="197"/>
      <c r="RHO92" s="197"/>
      <c r="RHP92" s="197"/>
      <c r="RHQ92" s="197"/>
      <c r="RHR92" s="197"/>
      <c r="RHS92" s="197"/>
      <c r="RHT92" s="197"/>
      <c r="RHU92" s="197"/>
      <c r="RHV92" s="197"/>
      <c r="RHW92" s="197"/>
      <c r="RHX92" s="197"/>
      <c r="RHY92" s="197"/>
      <c r="RHZ92" s="197"/>
      <c r="RIA92" s="197"/>
      <c r="RIB92" s="197"/>
      <c r="RIC92" s="197"/>
      <c r="RID92" s="197"/>
      <c r="RIE92" s="197"/>
      <c r="RIF92" s="197"/>
      <c r="RIG92" s="197"/>
      <c r="RIH92" s="197"/>
      <c r="RII92" s="197"/>
      <c r="RIJ92" s="197"/>
      <c r="RIK92" s="197"/>
      <c r="RIL92" s="197"/>
      <c r="RIM92" s="197"/>
      <c r="RIN92" s="197"/>
      <c r="RIO92" s="197"/>
      <c r="RIP92" s="197"/>
      <c r="RIQ92" s="197"/>
      <c r="RIR92" s="197"/>
      <c r="RIS92" s="197"/>
      <c r="RIT92" s="197"/>
      <c r="RIU92" s="197"/>
      <c r="RIV92" s="197"/>
      <c r="RIW92" s="197"/>
      <c r="RIX92" s="197"/>
      <c r="RIY92" s="197"/>
      <c r="RIZ92" s="197"/>
      <c r="RJA92" s="197"/>
      <c r="RJB92" s="197"/>
      <c r="RJC92" s="197"/>
      <c r="RJD92" s="197"/>
      <c r="RJE92" s="197"/>
      <c r="RJF92" s="197"/>
      <c r="RJG92" s="197"/>
      <c r="RJH92" s="197"/>
      <c r="RJI92" s="197"/>
      <c r="RJJ92" s="197"/>
      <c r="RJK92" s="197"/>
      <c r="RJL92" s="197"/>
      <c r="RJM92" s="197"/>
      <c r="RJN92" s="197"/>
      <c r="RJO92" s="197"/>
      <c r="RJP92" s="197"/>
      <c r="RJQ92" s="197"/>
      <c r="RJR92" s="197"/>
      <c r="RJS92" s="197"/>
      <c r="RJT92" s="197"/>
      <c r="RJU92" s="197"/>
      <c r="RJV92" s="197"/>
      <c r="RJW92" s="197"/>
      <c r="RJX92" s="197"/>
      <c r="RJY92" s="197"/>
      <c r="RJZ92" s="197"/>
      <c r="RKA92" s="197"/>
      <c r="RKB92" s="197"/>
      <c r="RKC92" s="197"/>
      <c r="RKD92" s="197"/>
      <c r="RKE92" s="197"/>
      <c r="RKF92" s="197"/>
      <c r="RKG92" s="197"/>
      <c r="RKH92" s="197"/>
      <c r="RKI92" s="197"/>
      <c r="RKJ92" s="197"/>
      <c r="RKK92" s="197"/>
      <c r="RKL92" s="197"/>
      <c r="RKM92" s="197"/>
      <c r="RKN92" s="197"/>
      <c r="RKO92" s="197"/>
      <c r="RKP92" s="197"/>
      <c r="RKQ92" s="197"/>
      <c r="RKR92" s="197"/>
      <c r="RKS92" s="197"/>
      <c r="RKT92" s="197"/>
      <c r="RKU92" s="197"/>
      <c r="RKV92" s="197"/>
      <c r="RKW92" s="197"/>
      <c r="RKX92" s="197"/>
      <c r="RKY92" s="197"/>
      <c r="RKZ92" s="197"/>
      <c r="RLA92" s="197"/>
      <c r="RLB92" s="197"/>
      <c r="RLC92" s="197"/>
      <c r="RLD92" s="197"/>
      <c r="RLE92" s="197"/>
      <c r="RLF92" s="197"/>
      <c r="RLG92" s="197"/>
      <c r="RLH92" s="197"/>
      <c r="RLI92" s="197"/>
      <c r="RLJ92" s="197"/>
      <c r="RLK92" s="197"/>
      <c r="RLL92" s="197"/>
      <c r="RLM92" s="197"/>
      <c r="RLN92" s="197"/>
      <c r="RLO92" s="197"/>
      <c r="RLP92" s="197"/>
      <c r="RLQ92" s="197"/>
      <c r="RLR92" s="197"/>
      <c r="RLS92" s="197"/>
      <c r="RLT92" s="197"/>
      <c r="RLU92" s="197"/>
      <c r="RLV92" s="197"/>
      <c r="RLW92" s="197"/>
      <c r="RLX92" s="197"/>
      <c r="RLY92" s="197"/>
      <c r="RLZ92" s="197"/>
      <c r="RMA92" s="197"/>
      <c r="RMB92" s="197"/>
      <c r="RMC92" s="197"/>
      <c r="RMD92" s="197"/>
      <c r="RME92" s="197"/>
      <c r="RMF92" s="197"/>
      <c r="RMG92" s="197"/>
      <c r="RMH92" s="197"/>
      <c r="RMI92" s="197"/>
      <c r="RMJ92" s="197"/>
      <c r="RMK92" s="197"/>
      <c r="RML92" s="197"/>
      <c r="RMM92" s="197"/>
      <c r="RMN92" s="197"/>
      <c r="RMO92" s="197"/>
      <c r="RMP92" s="197"/>
      <c r="RMQ92" s="197"/>
      <c r="RMR92" s="197"/>
      <c r="RMS92" s="197"/>
      <c r="RMT92" s="197"/>
      <c r="RMU92" s="197"/>
      <c r="RMV92" s="197"/>
      <c r="RMW92" s="197"/>
      <c r="RMX92" s="197"/>
      <c r="RMY92" s="197"/>
      <c r="RMZ92" s="197"/>
      <c r="RNA92" s="197"/>
      <c r="RNB92" s="197"/>
      <c r="RNC92" s="197"/>
      <c r="RND92" s="197"/>
      <c r="RNE92" s="197"/>
      <c r="RNF92" s="197"/>
      <c r="RNG92" s="197"/>
      <c r="RNH92" s="197"/>
      <c r="RNI92" s="197"/>
      <c r="RNJ92" s="197"/>
      <c r="RNK92" s="197"/>
      <c r="RNL92" s="197"/>
      <c r="RNM92" s="197"/>
      <c r="RNN92" s="197"/>
      <c r="RNO92" s="197"/>
      <c r="RNP92" s="197"/>
      <c r="RNQ92" s="197"/>
      <c r="RNR92" s="197"/>
      <c r="RNS92" s="197"/>
      <c r="RNT92" s="197"/>
      <c r="RNU92" s="197"/>
      <c r="RNV92" s="197"/>
      <c r="RNW92" s="197"/>
      <c r="RNX92" s="197"/>
      <c r="RNY92" s="197"/>
      <c r="RNZ92" s="197"/>
      <c r="ROA92" s="197"/>
      <c r="ROB92" s="197"/>
      <c r="ROC92" s="197"/>
      <c r="ROD92" s="197"/>
      <c r="ROE92" s="197"/>
      <c r="ROF92" s="197"/>
      <c r="ROG92" s="197"/>
      <c r="ROH92" s="197"/>
      <c r="ROI92" s="197"/>
      <c r="ROJ92" s="197"/>
      <c r="ROK92" s="197"/>
      <c r="ROL92" s="197"/>
      <c r="ROM92" s="197"/>
      <c r="RON92" s="197"/>
      <c r="ROO92" s="197"/>
      <c r="ROP92" s="197"/>
      <c r="ROQ92" s="197"/>
      <c r="ROR92" s="197"/>
      <c r="ROS92" s="197"/>
      <c r="ROT92" s="197"/>
      <c r="ROU92" s="197"/>
      <c r="ROV92" s="197"/>
      <c r="ROW92" s="197"/>
      <c r="ROX92" s="197"/>
      <c r="ROY92" s="197"/>
      <c r="ROZ92" s="197"/>
      <c r="RPA92" s="197"/>
      <c r="RPB92" s="197"/>
      <c r="RPC92" s="197"/>
      <c r="RPD92" s="197"/>
      <c r="RPE92" s="197"/>
      <c r="RPF92" s="197"/>
      <c r="RPG92" s="197"/>
      <c r="RPH92" s="197"/>
      <c r="RPI92" s="197"/>
      <c r="RPJ92" s="197"/>
      <c r="RPK92" s="197"/>
      <c r="RPL92" s="197"/>
      <c r="RPM92" s="197"/>
      <c r="RPN92" s="197"/>
      <c r="RPO92" s="197"/>
      <c r="RPP92" s="197"/>
      <c r="RPQ92" s="197"/>
      <c r="RPR92" s="197"/>
      <c r="RPS92" s="197"/>
      <c r="RPT92" s="197"/>
      <c r="RPU92" s="197"/>
      <c r="RPV92" s="197"/>
      <c r="RPW92" s="197"/>
      <c r="RPX92" s="197"/>
      <c r="RPY92" s="197"/>
      <c r="RPZ92" s="197"/>
      <c r="RQA92" s="197"/>
      <c r="RQB92" s="197"/>
      <c r="RQC92" s="197"/>
      <c r="RQD92" s="197"/>
      <c r="RQE92" s="197"/>
      <c r="RQF92" s="197"/>
      <c r="RQG92" s="197"/>
      <c r="RQH92" s="197"/>
      <c r="RQI92" s="197"/>
      <c r="RQJ92" s="197"/>
      <c r="RQK92" s="197"/>
      <c r="RQL92" s="197"/>
      <c r="RQM92" s="197"/>
      <c r="RQN92" s="197"/>
      <c r="RQO92" s="197"/>
      <c r="RQP92" s="197"/>
      <c r="RQQ92" s="197"/>
      <c r="RQR92" s="197"/>
      <c r="RQS92" s="197"/>
      <c r="RQT92" s="197"/>
      <c r="RQU92" s="197"/>
      <c r="RQV92" s="197"/>
      <c r="RQW92" s="197"/>
      <c r="RQX92" s="197"/>
      <c r="RQY92" s="197"/>
      <c r="RQZ92" s="197"/>
      <c r="RRA92" s="197"/>
      <c r="RRB92" s="197"/>
      <c r="RRC92" s="197"/>
      <c r="RRD92" s="197"/>
      <c r="RRE92" s="197"/>
      <c r="RRF92" s="197"/>
      <c r="RRG92" s="197"/>
      <c r="RRH92" s="197"/>
      <c r="RRI92" s="197"/>
      <c r="RRJ92" s="197"/>
      <c r="RRK92" s="197"/>
      <c r="RRL92" s="197"/>
      <c r="RRM92" s="197"/>
      <c r="RRN92" s="197"/>
      <c r="RRO92" s="197"/>
      <c r="RRP92" s="197"/>
      <c r="RRQ92" s="197"/>
      <c r="RRR92" s="197"/>
      <c r="RRS92" s="197"/>
      <c r="RRT92" s="197"/>
      <c r="RRU92" s="197"/>
      <c r="RRV92" s="197"/>
      <c r="RRW92" s="197"/>
      <c r="RRX92" s="197"/>
      <c r="RRY92" s="197"/>
      <c r="RRZ92" s="197"/>
      <c r="RSA92" s="197"/>
      <c r="RSB92" s="197"/>
      <c r="RSC92" s="197"/>
      <c r="RSD92" s="197"/>
      <c r="RSE92" s="197"/>
      <c r="RSF92" s="197"/>
      <c r="RSG92" s="197"/>
      <c r="RSH92" s="197"/>
      <c r="RSI92" s="197"/>
      <c r="RSJ92" s="197"/>
      <c r="RSK92" s="197"/>
      <c r="RSL92" s="197"/>
      <c r="RSM92" s="197"/>
      <c r="RSN92" s="197"/>
      <c r="RSO92" s="197"/>
      <c r="RSP92" s="197"/>
      <c r="RSQ92" s="197"/>
      <c r="RSR92" s="197"/>
      <c r="RSS92" s="197"/>
      <c r="RST92" s="197"/>
      <c r="RSU92" s="197"/>
      <c r="RSV92" s="197"/>
      <c r="RSW92" s="197"/>
      <c r="RSX92" s="197"/>
      <c r="RSY92" s="197"/>
      <c r="RSZ92" s="197"/>
      <c r="RTA92" s="197"/>
      <c r="RTB92" s="197"/>
      <c r="RTC92" s="197"/>
      <c r="RTD92" s="197"/>
      <c r="RTE92" s="197"/>
      <c r="RTF92" s="197"/>
      <c r="RTG92" s="197"/>
      <c r="RTH92" s="197"/>
      <c r="RTI92" s="197"/>
      <c r="RTJ92" s="197"/>
      <c r="RTK92" s="197"/>
      <c r="RTL92" s="197"/>
      <c r="RTM92" s="197"/>
      <c r="RTN92" s="197"/>
      <c r="RTO92" s="197"/>
      <c r="RTP92" s="197"/>
      <c r="RTQ92" s="197"/>
      <c r="RTR92" s="197"/>
      <c r="RTS92" s="197"/>
      <c r="RTT92" s="197"/>
      <c r="RTU92" s="197"/>
      <c r="RTV92" s="197"/>
      <c r="RTW92" s="197"/>
      <c r="RTX92" s="197"/>
      <c r="RTY92" s="197"/>
      <c r="RTZ92" s="197"/>
      <c r="RUA92" s="197"/>
      <c r="RUB92" s="197"/>
      <c r="RUC92" s="197"/>
      <c r="RUD92" s="197"/>
      <c r="RUE92" s="197"/>
      <c r="RUF92" s="197"/>
      <c r="RUG92" s="197"/>
      <c r="RUH92" s="197"/>
      <c r="RUI92" s="197"/>
      <c r="RUJ92" s="197"/>
      <c r="RUK92" s="197"/>
      <c r="RUL92" s="197"/>
      <c r="RUM92" s="197"/>
      <c r="RUN92" s="197"/>
      <c r="RUO92" s="197"/>
      <c r="RUP92" s="197"/>
      <c r="RUQ92" s="197"/>
      <c r="RUR92" s="197"/>
      <c r="RUS92" s="197"/>
      <c r="RUT92" s="197"/>
      <c r="RUU92" s="197"/>
      <c r="RUV92" s="197"/>
      <c r="RUW92" s="197"/>
      <c r="RUX92" s="197"/>
      <c r="RUY92" s="197"/>
      <c r="RUZ92" s="197"/>
      <c r="RVA92" s="197"/>
      <c r="RVB92" s="197"/>
      <c r="RVC92" s="197"/>
      <c r="RVD92" s="197"/>
      <c r="RVE92" s="197"/>
      <c r="RVF92" s="197"/>
      <c r="RVG92" s="197"/>
      <c r="RVH92" s="197"/>
      <c r="RVI92" s="197"/>
      <c r="RVJ92" s="197"/>
      <c r="RVK92" s="197"/>
      <c r="RVL92" s="197"/>
      <c r="RVM92" s="197"/>
      <c r="RVN92" s="197"/>
      <c r="RVO92" s="197"/>
      <c r="RVP92" s="197"/>
      <c r="RVQ92" s="197"/>
      <c r="RVR92" s="197"/>
      <c r="RVS92" s="197"/>
      <c r="RVT92" s="197"/>
      <c r="RVU92" s="197"/>
      <c r="RVV92" s="197"/>
      <c r="RVW92" s="197"/>
      <c r="RVX92" s="197"/>
      <c r="RVY92" s="197"/>
      <c r="RVZ92" s="197"/>
      <c r="RWA92" s="197"/>
      <c r="RWB92" s="197"/>
      <c r="RWC92" s="197"/>
      <c r="RWD92" s="197"/>
      <c r="RWE92" s="197"/>
      <c r="RWF92" s="197"/>
      <c r="RWG92" s="197"/>
      <c r="RWH92" s="197"/>
      <c r="RWI92" s="197"/>
      <c r="RWJ92" s="197"/>
      <c r="RWK92" s="197"/>
      <c r="RWL92" s="197"/>
      <c r="RWM92" s="197"/>
      <c r="RWN92" s="197"/>
      <c r="RWO92" s="197"/>
      <c r="RWP92" s="197"/>
      <c r="RWQ92" s="197"/>
      <c r="RWR92" s="197"/>
      <c r="RWS92" s="197"/>
      <c r="RWT92" s="197"/>
      <c r="RWU92" s="197"/>
      <c r="RWV92" s="197"/>
      <c r="RWW92" s="197"/>
      <c r="RWX92" s="197"/>
      <c r="RWY92" s="197"/>
      <c r="RWZ92" s="197"/>
      <c r="RXA92" s="197"/>
      <c r="RXB92" s="197"/>
      <c r="RXC92" s="197"/>
      <c r="RXD92" s="197"/>
      <c r="RXE92" s="197"/>
      <c r="RXF92" s="197"/>
      <c r="RXG92" s="197"/>
      <c r="RXH92" s="197"/>
      <c r="RXI92" s="197"/>
      <c r="RXJ92" s="197"/>
      <c r="RXK92" s="197"/>
      <c r="RXL92" s="197"/>
      <c r="RXM92" s="197"/>
      <c r="RXN92" s="197"/>
      <c r="RXO92" s="197"/>
      <c r="RXP92" s="197"/>
      <c r="RXQ92" s="197"/>
      <c r="RXR92" s="197"/>
      <c r="RXS92" s="197"/>
      <c r="RXT92" s="197"/>
      <c r="RXU92" s="197"/>
      <c r="RXV92" s="197"/>
      <c r="RXW92" s="197"/>
      <c r="RXX92" s="197"/>
      <c r="RXY92" s="197"/>
      <c r="RXZ92" s="197"/>
      <c r="RYA92" s="197"/>
      <c r="RYB92" s="197"/>
      <c r="RYC92" s="197"/>
      <c r="RYD92" s="197"/>
      <c r="RYE92" s="197"/>
      <c r="RYF92" s="197"/>
      <c r="RYG92" s="197"/>
      <c r="RYH92" s="197"/>
      <c r="RYI92" s="197"/>
      <c r="RYJ92" s="197"/>
      <c r="RYK92" s="197"/>
      <c r="RYL92" s="197"/>
      <c r="RYM92" s="197"/>
      <c r="RYN92" s="197"/>
      <c r="RYO92" s="197"/>
      <c r="RYP92" s="197"/>
      <c r="RYQ92" s="197"/>
      <c r="RYR92" s="197"/>
      <c r="RYS92" s="197"/>
      <c r="RYT92" s="197"/>
      <c r="RYU92" s="197"/>
      <c r="RYV92" s="197"/>
      <c r="RYW92" s="197"/>
      <c r="RYX92" s="197"/>
      <c r="RYY92" s="197"/>
      <c r="RYZ92" s="197"/>
      <c r="RZA92" s="197"/>
      <c r="RZB92" s="197"/>
      <c r="RZC92" s="197"/>
      <c r="RZD92" s="197"/>
      <c r="RZE92" s="197"/>
      <c r="RZF92" s="197"/>
      <c r="RZG92" s="197"/>
      <c r="RZH92" s="197"/>
      <c r="RZI92" s="197"/>
      <c r="RZJ92" s="197"/>
      <c r="RZK92" s="197"/>
      <c r="RZL92" s="197"/>
      <c r="RZM92" s="197"/>
      <c r="RZN92" s="197"/>
      <c r="RZO92" s="197"/>
      <c r="RZP92" s="197"/>
      <c r="RZQ92" s="197"/>
      <c r="RZR92" s="197"/>
      <c r="RZS92" s="197"/>
      <c r="RZT92" s="197"/>
      <c r="RZU92" s="197"/>
      <c r="RZV92" s="197"/>
      <c r="RZW92" s="197"/>
      <c r="RZX92" s="197"/>
      <c r="RZY92" s="197"/>
      <c r="RZZ92" s="197"/>
      <c r="SAA92" s="197"/>
      <c r="SAB92" s="197"/>
      <c r="SAC92" s="197"/>
      <c r="SAD92" s="197"/>
      <c r="SAE92" s="197"/>
      <c r="SAF92" s="197"/>
      <c r="SAG92" s="197"/>
      <c r="SAH92" s="197"/>
      <c r="SAI92" s="197"/>
      <c r="SAJ92" s="197"/>
      <c r="SAK92" s="197"/>
      <c r="SAL92" s="197"/>
      <c r="SAM92" s="197"/>
      <c r="SAN92" s="197"/>
      <c r="SAO92" s="197"/>
      <c r="SAP92" s="197"/>
      <c r="SAQ92" s="197"/>
      <c r="SAR92" s="197"/>
      <c r="SAS92" s="197"/>
      <c r="SAT92" s="197"/>
      <c r="SAU92" s="197"/>
      <c r="SAV92" s="197"/>
      <c r="SAW92" s="197"/>
      <c r="SAX92" s="197"/>
      <c r="SAY92" s="197"/>
      <c r="SAZ92" s="197"/>
      <c r="SBA92" s="197"/>
      <c r="SBB92" s="197"/>
      <c r="SBC92" s="197"/>
      <c r="SBD92" s="197"/>
      <c r="SBE92" s="197"/>
      <c r="SBF92" s="197"/>
      <c r="SBG92" s="197"/>
      <c r="SBH92" s="197"/>
      <c r="SBI92" s="197"/>
      <c r="SBJ92" s="197"/>
      <c r="SBK92" s="197"/>
      <c r="SBL92" s="197"/>
      <c r="SBM92" s="197"/>
      <c r="SBN92" s="197"/>
      <c r="SBO92" s="197"/>
      <c r="SBP92" s="197"/>
      <c r="SBQ92" s="197"/>
      <c r="SBR92" s="197"/>
      <c r="SBS92" s="197"/>
      <c r="SBT92" s="197"/>
      <c r="SBU92" s="197"/>
      <c r="SBV92" s="197"/>
      <c r="SBW92" s="197"/>
      <c r="SBX92" s="197"/>
      <c r="SBY92" s="197"/>
      <c r="SBZ92" s="197"/>
      <c r="SCA92" s="197"/>
      <c r="SCB92" s="197"/>
      <c r="SCC92" s="197"/>
      <c r="SCD92" s="197"/>
      <c r="SCE92" s="197"/>
      <c r="SCF92" s="197"/>
      <c r="SCG92" s="197"/>
      <c r="SCH92" s="197"/>
      <c r="SCI92" s="197"/>
      <c r="SCJ92" s="197"/>
      <c r="SCK92" s="197"/>
      <c r="SCL92" s="197"/>
      <c r="SCM92" s="197"/>
      <c r="SCN92" s="197"/>
      <c r="SCO92" s="197"/>
      <c r="SCP92" s="197"/>
      <c r="SCQ92" s="197"/>
      <c r="SCR92" s="197"/>
      <c r="SCS92" s="197"/>
      <c r="SCT92" s="197"/>
      <c r="SCU92" s="197"/>
      <c r="SCV92" s="197"/>
      <c r="SCW92" s="197"/>
      <c r="SCX92" s="197"/>
      <c r="SCY92" s="197"/>
      <c r="SCZ92" s="197"/>
      <c r="SDA92" s="197"/>
      <c r="SDB92" s="197"/>
      <c r="SDC92" s="197"/>
      <c r="SDD92" s="197"/>
      <c r="SDE92" s="197"/>
      <c r="SDF92" s="197"/>
      <c r="SDG92" s="197"/>
      <c r="SDH92" s="197"/>
      <c r="SDI92" s="197"/>
      <c r="SDJ92" s="197"/>
      <c r="SDK92" s="197"/>
      <c r="SDL92" s="197"/>
      <c r="SDM92" s="197"/>
      <c r="SDN92" s="197"/>
      <c r="SDO92" s="197"/>
      <c r="SDP92" s="197"/>
      <c r="SDQ92" s="197"/>
      <c r="SDR92" s="197"/>
      <c r="SDS92" s="197"/>
      <c r="SDT92" s="197"/>
      <c r="SDU92" s="197"/>
      <c r="SDV92" s="197"/>
      <c r="SDW92" s="197"/>
      <c r="SDX92" s="197"/>
      <c r="SDY92" s="197"/>
      <c r="SDZ92" s="197"/>
      <c r="SEA92" s="197"/>
      <c r="SEB92" s="197"/>
      <c r="SEC92" s="197"/>
      <c r="SED92" s="197"/>
      <c r="SEE92" s="197"/>
      <c r="SEF92" s="197"/>
      <c r="SEG92" s="197"/>
      <c r="SEH92" s="197"/>
      <c r="SEI92" s="197"/>
      <c r="SEJ92" s="197"/>
      <c r="SEK92" s="197"/>
      <c r="SEL92" s="197"/>
      <c r="SEM92" s="197"/>
      <c r="SEN92" s="197"/>
      <c r="SEO92" s="197"/>
      <c r="SEP92" s="197"/>
      <c r="SEQ92" s="197"/>
      <c r="SER92" s="197"/>
      <c r="SES92" s="197"/>
      <c r="SET92" s="197"/>
      <c r="SEU92" s="197"/>
      <c r="SEV92" s="197"/>
      <c r="SEW92" s="197"/>
      <c r="SEX92" s="197"/>
      <c r="SEY92" s="197"/>
      <c r="SEZ92" s="197"/>
      <c r="SFA92" s="197"/>
      <c r="SFB92" s="197"/>
      <c r="SFC92" s="197"/>
      <c r="SFD92" s="197"/>
      <c r="SFE92" s="197"/>
      <c r="SFF92" s="197"/>
      <c r="SFG92" s="197"/>
      <c r="SFH92" s="197"/>
      <c r="SFI92" s="197"/>
      <c r="SFJ92" s="197"/>
      <c r="SFK92" s="197"/>
      <c r="SFL92" s="197"/>
      <c r="SFM92" s="197"/>
      <c r="SFN92" s="197"/>
      <c r="SFO92" s="197"/>
      <c r="SFP92" s="197"/>
      <c r="SFQ92" s="197"/>
      <c r="SFR92" s="197"/>
      <c r="SFS92" s="197"/>
      <c r="SFT92" s="197"/>
      <c r="SFU92" s="197"/>
      <c r="SFV92" s="197"/>
      <c r="SFW92" s="197"/>
      <c r="SFX92" s="197"/>
      <c r="SFY92" s="197"/>
      <c r="SFZ92" s="197"/>
      <c r="SGA92" s="197"/>
      <c r="SGB92" s="197"/>
      <c r="SGC92" s="197"/>
      <c r="SGD92" s="197"/>
      <c r="SGE92" s="197"/>
      <c r="SGF92" s="197"/>
      <c r="SGG92" s="197"/>
      <c r="SGH92" s="197"/>
      <c r="SGI92" s="197"/>
      <c r="SGJ92" s="197"/>
      <c r="SGK92" s="197"/>
      <c r="SGL92" s="197"/>
      <c r="SGM92" s="197"/>
      <c r="SGN92" s="197"/>
      <c r="SGO92" s="197"/>
      <c r="SGP92" s="197"/>
      <c r="SGQ92" s="197"/>
      <c r="SGR92" s="197"/>
      <c r="SGS92" s="197"/>
      <c r="SGT92" s="197"/>
      <c r="SGU92" s="197"/>
      <c r="SGV92" s="197"/>
      <c r="SGW92" s="197"/>
      <c r="SGX92" s="197"/>
      <c r="SGY92" s="197"/>
      <c r="SGZ92" s="197"/>
      <c r="SHA92" s="197"/>
      <c r="SHB92" s="197"/>
      <c r="SHC92" s="197"/>
      <c r="SHD92" s="197"/>
      <c r="SHE92" s="197"/>
      <c r="SHF92" s="197"/>
      <c r="SHG92" s="197"/>
      <c r="SHH92" s="197"/>
      <c r="SHI92" s="197"/>
      <c r="SHJ92" s="197"/>
      <c r="SHK92" s="197"/>
      <c r="SHL92" s="197"/>
      <c r="SHM92" s="197"/>
      <c r="SHN92" s="197"/>
      <c r="SHO92" s="197"/>
      <c r="SHP92" s="197"/>
      <c r="SHQ92" s="197"/>
      <c r="SHR92" s="197"/>
      <c r="SHS92" s="197"/>
      <c r="SHT92" s="197"/>
      <c r="SHU92" s="197"/>
      <c r="SHV92" s="197"/>
      <c r="SHW92" s="197"/>
      <c r="SHX92" s="197"/>
      <c r="SHY92" s="197"/>
      <c r="SHZ92" s="197"/>
      <c r="SIA92" s="197"/>
      <c r="SIB92" s="197"/>
      <c r="SIC92" s="197"/>
      <c r="SID92" s="197"/>
      <c r="SIE92" s="197"/>
      <c r="SIF92" s="197"/>
      <c r="SIG92" s="197"/>
      <c r="SIH92" s="197"/>
      <c r="SII92" s="197"/>
      <c r="SIJ92" s="197"/>
      <c r="SIK92" s="197"/>
      <c r="SIL92" s="197"/>
      <c r="SIM92" s="197"/>
      <c r="SIN92" s="197"/>
      <c r="SIO92" s="197"/>
      <c r="SIP92" s="197"/>
      <c r="SIQ92" s="197"/>
      <c r="SIR92" s="197"/>
      <c r="SIS92" s="197"/>
      <c r="SIT92" s="197"/>
      <c r="SIU92" s="197"/>
      <c r="SIV92" s="197"/>
      <c r="SIW92" s="197"/>
      <c r="SIX92" s="197"/>
      <c r="SIY92" s="197"/>
      <c r="SIZ92" s="197"/>
      <c r="SJA92" s="197"/>
      <c r="SJB92" s="197"/>
      <c r="SJC92" s="197"/>
      <c r="SJD92" s="197"/>
      <c r="SJE92" s="197"/>
      <c r="SJF92" s="197"/>
      <c r="SJG92" s="197"/>
      <c r="SJH92" s="197"/>
      <c r="SJI92" s="197"/>
      <c r="SJJ92" s="197"/>
      <c r="SJK92" s="197"/>
      <c r="SJL92" s="197"/>
      <c r="SJM92" s="197"/>
      <c r="SJN92" s="197"/>
      <c r="SJO92" s="197"/>
      <c r="SJP92" s="197"/>
      <c r="SJQ92" s="197"/>
      <c r="SJR92" s="197"/>
      <c r="SJS92" s="197"/>
      <c r="SJT92" s="197"/>
      <c r="SJU92" s="197"/>
      <c r="SJV92" s="197"/>
      <c r="SJW92" s="197"/>
      <c r="SJX92" s="197"/>
      <c r="SJY92" s="197"/>
      <c r="SJZ92" s="197"/>
      <c r="SKA92" s="197"/>
      <c r="SKB92" s="197"/>
      <c r="SKC92" s="197"/>
      <c r="SKD92" s="197"/>
      <c r="SKE92" s="197"/>
      <c r="SKF92" s="197"/>
      <c r="SKG92" s="197"/>
      <c r="SKH92" s="197"/>
      <c r="SKI92" s="197"/>
      <c r="SKJ92" s="197"/>
      <c r="SKK92" s="197"/>
      <c r="SKL92" s="197"/>
      <c r="SKM92" s="197"/>
      <c r="SKN92" s="197"/>
      <c r="SKO92" s="197"/>
      <c r="SKP92" s="197"/>
      <c r="SKQ92" s="197"/>
      <c r="SKR92" s="197"/>
      <c r="SKS92" s="197"/>
      <c r="SKT92" s="197"/>
      <c r="SKU92" s="197"/>
      <c r="SKV92" s="197"/>
      <c r="SKW92" s="197"/>
      <c r="SKX92" s="197"/>
      <c r="SKY92" s="197"/>
      <c r="SKZ92" s="197"/>
      <c r="SLA92" s="197"/>
      <c r="SLB92" s="197"/>
      <c r="SLC92" s="197"/>
      <c r="SLD92" s="197"/>
      <c r="SLE92" s="197"/>
      <c r="SLF92" s="197"/>
      <c r="SLG92" s="197"/>
      <c r="SLH92" s="197"/>
      <c r="SLI92" s="197"/>
      <c r="SLJ92" s="197"/>
      <c r="SLK92" s="197"/>
      <c r="SLL92" s="197"/>
      <c r="SLM92" s="197"/>
      <c r="SLN92" s="197"/>
      <c r="SLO92" s="197"/>
      <c r="SLP92" s="197"/>
      <c r="SLQ92" s="197"/>
      <c r="SLR92" s="197"/>
      <c r="SLS92" s="197"/>
      <c r="SLT92" s="197"/>
      <c r="SLU92" s="197"/>
      <c r="SLV92" s="197"/>
      <c r="SLW92" s="197"/>
      <c r="SLX92" s="197"/>
      <c r="SLY92" s="197"/>
      <c r="SLZ92" s="197"/>
      <c r="SMA92" s="197"/>
      <c r="SMB92" s="197"/>
      <c r="SMC92" s="197"/>
      <c r="SMD92" s="197"/>
      <c r="SME92" s="197"/>
      <c r="SMF92" s="197"/>
      <c r="SMG92" s="197"/>
      <c r="SMH92" s="197"/>
      <c r="SMI92" s="197"/>
      <c r="SMJ92" s="197"/>
      <c r="SMK92" s="197"/>
      <c r="SML92" s="197"/>
      <c r="SMM92" s="197"/>
      <c r="SMN92" s="197"/>
      <c r="SMO92" s="197"/>
      <c r="SMP92" s="197"/>
      <c r="SMQ92" s="197"/>
      <c r="SMR92" s="197"/>
      <c r="SMS92" s="197"/>
      <c r="SMT92" s="197"/>
      <c r="SMU92" s="197"/>
      <c r="SMV92" s="197"/>
      <c r="SMW92" s="197"/>
      <c r="SMX92" s="197"/>
      <c r="SMY92" s="197"/>
      <c r="SMZ92" s="197"/>
      <c r="SNA92" s="197"/>
      <c r="SNB92" s="197"/>
      <c r="SNC92" s="197"/>
      <c r="SND92" s="197"/>
      <c r="SNE92" s="197"/>
      <c r="SNF92" s="197"/>
      <c r="SNG92" s="197"/>
      <c r="SNH92" s="197"/>
      <c r="SNI92" s="197"/>
      <c r="SNJ92" s="197"/>
      <c r="SNK92" s="197"/>
      <c r="SNL92" s="197"/>
      <c r="SNM92" s="197"/>
      <c r="SNN92" s="197"/>
      <c r="SNO92" s="197"/>
      <c r="SNP92" s="197"/>
      <c r="SNQ92" s="197"/>
      <c r="SNR92" s="197"/>
      <c r="SNS92" s="197"/>
      <c r="SNT92" s="197"/>
      <c r="SNU92" s="197"/>
      <c r="SNV92" s="197"/>
      <c r="SNW92" s="197"/>
      <c r="SNX92" s="197"/>
      <c r="SNY92" s="197"/>
      <c r="SNZ92" s="197"/>
      <c r="SOA92" s="197"/>
      <c r="SOB92" s="197"/>
      <c r="SOC92" s="197"/>
      <c r="SOD92" s="197"/>
      <c r="SOE92" s="197"/>
      <c r="SOF92" s="197"/>
      <c r="SOG92" s="197"/>
      <c r="SOH92" s="197"/>
      <c r="SOI92" s="197"/>
      <c r="SOJ92" s="197"/>
      <c r="SOK92" s="197"/>
      <c r="SOL92" s="197"/>
      <c r="SOM92" s="197"/>
      <c r="SON92" s="197"/>
      <c r="SOO92" s="197"/>
      <c r="SOP92" s="197"/>
      <c r="SOQ92" s="197"/>
      <c r="SOR92" s="197"/>
      <c r="SOS92" s="197"/>
      <c r="SOT92" s="197"/>
      <c r="SOU92" s="197"/>
      <c r="SOV92" s="197"/>
      <c r="SOW92" s="197"/>
      <c r="SOX92" s="197"/>
      <c r="SOY92" s="197"/>
      <c r="SOZ92" s="197"/>
      <c r="SPA92" s="197"/>
      <c r="SPB92" s="197"/>
      <c r="SPC92" s="197"/>
      <c r="SPD92" s="197"/>
      <c r="SPE92" s="197"/>
      <c r="SPF92" s="197"/>
      <c r="SPG92" s="197"/>
      <c r="SPH92" s="197"/>
      <c r="SPI92" s="197"/>
      <c r="SPJ92" s="197"/>
      <c r="SPK92" s="197"/>
      <c r="SPL92" s="197"/>
      <c r="SPM92" s="197"/>
      <c r="SPN92" s="197"/>
      <c r="SPO92" s="197"/>
      <c r="SPP92" s="197"/>
      <c r="SPQ92" s="197"/>
      <c r="SPR92" s="197"/>
      <c r="SPS92" s="197"/>
      <c r="SPT92" s="197"/>
      <c r="SPU92" s="197"/>
      <c r="SPV92" s="197"/>
      <c r="SPW92" s="197"/>
      <c r="SPX92" s="197"/>
      <c r="SPY92" s="197"/>
      <c r="SPZ92" s="197"/>
      <c r="SQA92" s="197"/>
      <c r="SQB92" s="197"/>
      <c r="SQC92" s="197"/>
      <c r="SQD92" s="197"/>
      <c r="SQE92" s="197"/>
      <c r="SQF92" s="197"/>
      <c r="SQG92" s="197"/>
      <c r="SQH92" s="197"/>
      <c r="SQI92" s="197"/>
      <c r="SQJ92" s="197"/>
      <c r="SQK92" s="197"/>
      <c r="SQL92" s="197"/>
      <c r="SQM92" s="197"/>
      <c r="SQN92" s="197"/>
      <c r="SQO92" s="197"/>
      <c r="SQP92" s="197"/>
      <c r="SQQ92" s="197"/>
      <c r="SQR92" s="197"/>
      <c r="SQS92" s="197"/>
      <c r="SQT92" s="197"/>
      <c r="SQU92" s="197"/>
      <c r="SQV92" s="197"/>
      <c r="SQW92" s="197"/>
      <c r="SQX92" s="197"/>
      <c r="SQY92" s="197"/>
      <c r="SQZ92" s="197"/>
      <c r="SRA92" s="197"/>
      <c r="SRB92" s="197"/>
      <c r="SRC92" s="197"/>
      <c r="SRD92" s="197"/>
      <c r="SRE92" s="197"/>
      <c r="SRF92" s="197"/>
      <c r="SRG92" s="197"/>
      <c r="SRH92" s="197"/>
      <c r="SRI92" s="197"/>
      <c r="SRJ92" s="197"/>
      <c r="SRK92" s="197"/>
      <c r="SRL92" s="197"/>
      <c r="SRM92" s="197"/>
      <c r="SRN92" s="197"/>
      <c r="SRO92" s="197"/>
      <c r="SRP92" s="197"/>
      <c r="SRQ92" s="197"/>
      <c r="SRR92" s="197"/>
      <c r="SRS92" s="197"/>
      <c r="SRT92" s="197"/>
      <c r="SRU92" s="197"/>
      <c r="SRV92" s="197"/>
      <c r="SRW92" s="197"/>
      <c r="SRX92" s="197"/>
      <c r="SRY92" s="197"/>
      <c r="SRZ92" s="197"/>
      <c r="SSA92" s="197"/>
      <c r="SSB92" s="197"/>
      <c r="SSC92" s="197"/>
      <c r="SSD92" s="197"/>
      <c r="SSE92" s="197"/>
      <c r="SSF92" s="197"/>
      <c r="SSG92" s="197"/>
      <c r="SSH92" s="197"/>
      <c r="SSI92" s="197"/>
      <c r="SSJ92" s="197"/>
      <c r="SSK92" s="197"/>
      <c r="SSL92" s="197"/>
      <c r="SSM92" s="197"/>
      <c r="SSN92" s="197"/>
      <c r="SSO92" s="197"/>
      <c r="SSP92" s="197"/>
      <c r="SSQ92" s="197"/>
      <c r="SSR92" s="197"/>
      <c r="SSS92" s="197"/>
      <c r="SST92" s="197"/>
      <c r="SSU92" s="197"/>
      <c r="SSV92" s="197"/>
      <c r="SSW92" s="197"/>
      <c r="SSX92" s="197"/>
      <c r="SSY92" s="197"/>
      <c r="SSZ92" s="197"/>
      <c r="STA92" s="197"/>
      <c r="STB92" s="197"/>
      <c r="STC92" s="197"/>
      <c r="STD92" s="197"/>
      <c r="STE92" s="197"/>
      <c r="STF92" s="197"/>
      <c r="STG92" s="197"/>
      <c r="STH92" s="197"/>
      <c r="STI92" s="197"/>
      <c r="STJ92" s="197"/>
      <c r="STK92" s="197"/>
      <c r="STL92" s="197"/>
      <c r="STM92" s="197"/>
      <c r="STN92" s="197"/>
      <c r="STO92" s="197"/>
      <c r="STP92" s="197"/>
      <c r="STQ92" s="197"/>
      <c r="STR92" s="197"/>
      <c r="STS92" s="197"/>
      <c r="STT92" s="197"/>
      <c r="STU92" s="197"/>
      <c r="STV92" s="197"/>
      <c r="STW92" s="197"/>
      <c r="STX92" s="197"/>
      <c r="STY92" s="197"/>
      <c r="STZ92" s="197"/>
      <c r="SUA92" s="197"/>
      <c r="SUB92" s="197"/>
      <c r="SUC92" s="197"/>
      <c r="SUD92" s="197"/>
      <c r="SUE92" s="197"/>
      <c r="SUF92" s="197"/>
      <c r="SUG92" s="197"/>
      <c r="SUH92" s="197"/>
      <c r="SUI92" s="197"/>
      <c r="SUJ92" s="197"/>
      <c r="SUK92" s="197"/>
      <c r="SUL92" s="197"/>
      <c r="SUM92" s="197"/>
      <c r="SUN92" s="197"/>
      <c r="SUO92" s="197"/>
      <c r="SUP92" s="197"/>
      <c r="SUQ92" s="197"/>
      <c r="SUR92" s="197"/>
      <c r="SUS92" s="197"/>
      <c r="SUT92" s="197"/>
      <c r="SUU92" s="197"/>
      <c r="SUV92" s="197"/>
      <c r="SUW92" s="197"/>
      <c r="SUX92" s="197"/>
      <c r="SUY92" s="197"/>
      <c r="SUZ92" s="197"/>
      <c r="SVA92" s="197"/>
      <c r="SVB92" s="197"/>
      <c r="SVC92" s="197"/>
      <c r="SVD92" s="197"/>
      <c r="SVE92" s="197"/>
      <c r="SVF92" s="197"/>
      <c r="SVG92" s="197"/>
      <c r="SVH92" s="197"/>
      <c r="SVI92" s="197"/>
      <c r="SVJ92" s="197"/>
      <c r="SVK92" s="197"/>
      <c r="SVL92" s="197"/>
      <c r="SVM92" s="197"/>
      <c r="SVN92" s="197"/>
      <c r="SVO92" s="197"/>
      <c r="SVP92" s="197"/>
      <c r="SVQ92" s="197"/>
      <c r="SVR92" s="197"/>
      <c r="SVS92" s="197"/>
      <c r="SVT92" s="197"/>
      <c r="SVU92" s="197"/>
      <c r="SVV92" s="197"/>
      <c r="SVW92" s="197"/>
      <c r="SVX92" s="197"/>
      <c r="SVY92" s="197"/>
      <c r="SVZ92" s="197"/>
      <c r="SWA92" s="197"/>
      <c r="SWB92" s="197"/>
      <c r="SWC92" s="197"/>
      <c r="SWD92" s="197"/>
      <c r="SWE92" s="197"/>
      <c r="SWF92" s="197"/>
      <c r="SWG92" s="197"/>
      <c r="SWH92" s="197"/>
      <c r="SWI92" s="197"/>
      <c r="SWJ92" s="197"/>
      <c r="SWK92" s="197"/>
      <c r="SWL92" s="197"/>
      <c r="SWM92" s="197"/>
      <c r="SWN92" s="197"/>
      <c r="SWO92" s="197"/>
      <c r="SWP92" s="197"/>
      <c r="SWQ92" s="197"/>
      <c r="SWR92" s="197"/>
      <c r="SWS92" s="197"/>
      <c r="SWT92" s="197"/>
      <c r="SWU92" s="197"/>
      <c r="SWV92" s="197"/>
      <c r="SWW92" s="197"/>
      <c r="SWX92" s="197"/>
      <c r="SWY92" s="197"/>
      <c r="SWZ92" s="197"/>
      <c r="SXA92" s="197"/>
      <c r="SXB92" s="197"/>
      <c r="SXC92" s="197"/>
      <c r="SXD92" s="197"/>
      <c r="SXE92" s="197"/>
      <c r="SXF92" s="197"/>
      <c r="SXG92" s="197"/>
      <c r="SXH92" s="197"/>
      <c r="SXI92" s="197"/>
      <c r="SXJ92" s="197"/>
      <c r="SXK92" s="197"/>
      <c r="SXL92" s="197"/>
      <c r="SXM92" s="197"/>
      <c r="SXN92" s="197"/>
      <c r="SXO92" s="197"/>
      <c r="SXP92" s="197"/>
      <c r="SXQ92" s="197"/>
      <c r="SXR92" s="197"/>
      <c r="SXS92" s="197"/>
      <c r="SXT92" s="197"/>
      <c r="SXU92" s="197"/>
      <c r="SXV92" s="197"/>
      <c r="SXW92" s="197"/>
      <c r="SXX92" s="197"/>
      <c r="SXY92" s="197"/>
      <c r="SXZ92" s="197"/>
      <c r="SYA92" s="197"/>
      <c r="SYB92" s="197"/>
      <c r="SYC92" s="197"/>
      <c r="SYD92" s="197"/>
      <c r="SYE92" s="197"/>
      <c r="SYF92" s="197"/>
      <c r="SYG92" s="197"/>
      <c r="SYH92" s="197"/>
      <c r="SYI92" s="197"/>
      <c r="SYJ92" s="197"/>
      <c r="SYK92" s="197"/>
      <c r="SYL92" s="197"/>
      <c r="SYM92" s="197"/>
      <c r="SYN92" s="197"/>
      <c r="SYO92" s="197"/>
      <c r="SYP92" s="197"/>
      <c r="SYQ92" s="197"/>
      <c r="SYR92" s="197"/>
      <c r="SYS92" s="197"/>
      <c r="SYT92" s="197"/>
      <c r="SYU92" s="197"/>
      <c r="SYV92" s="197"/>
      <c r="SYW92" s="197"/>
      <c r="SYX92" s="197"/>
      <c r="SYY92" s="197"/>
      <c r="SYZ92" s="197"/>
      <c r="SZA92" s="197"/>
      <c r="SZB92" s="197"/>
      <c r="SZC92" s="197"/>
      <c r="SZD92" s="197"/>
      <c r="SZE92" s="197"/>
      <c r="SZF92" s="197"/>
      <c r="SZG92" s="197"/>
      <c r="SZH92" s="197"/>
      <c r="SZI92" s="197"/>
      <c r="SZJ92" s="197"/>
      <c r="SZK92" s="197"/>
      <c r="SZL92" s="197"/>
      <c r="SZM92" s="197"/>
      <c r="SZN92" s="197"/>
      <c r="SZO92" s="197"/>
      <c r="SZP92" s="197"/>
      <c r="SZQ92" s="197"/>
      <c r="SZR92" s="197"/>
      <c r="SZS92" s="197"/>
      <c r="SZT92" s="197"/>
      <c r="SZU92" s="197"/>
      <c r="SZV92" s="197"/>
      <c r="SZW92" s="197"/>
      <c r="SZX92" s="197"/>
      <c r="SZY92" s="197"/>
      <c r="SZZ92" s="197"/>
      <c r="TAA92" s="197"/>
      <c r="TAB92" s="197"/>
      <c r="TAC92" s="197"/>
      <c r="TAD92" s="197"/>
      <c r="TAE92" s="197"/>
      <c r="TAF92" s="197"/>
      <c r="TAG92" s="197"/>
      <c r="TAH92" s="197"/>
      <c r="TAI92" s="197"/>
      <c r="TAJ92" s="197"/>
      <c r="TAK92" s="197"/>
      <c r="TAL92" s="197"/>
      <c r="TAM92" s="197"/>
      <c r="TAN92" s="197"/>
      <c r="TAO92" s="197"/>
      <c r="TAP92" s="197"/>
      <c r="TAQ92" s="197"/>
      <c r="TAR92" s="197"/>
      <c r="TAS92" s="197"/>
      <c r="TAT92" s="197"/>
      <c r="TAU92" s="197"/>
      <c r="TAV92" s="197"/>
      <c r="TAW92" s="197"/>
      <c r="TAX92" s="197"/>
      <c r="TAY92" s="197"/>
      <c r="TAZ92" s="197"/>
      <c r="TBA92" s="197"/>
      <c r="TBB92" s="197"/>
      <c r="TBC92" s="197"/>
      <c r="TBD92" s="197"/>
      <c r="TBE92" s="197"/>
      <c r="TBF92" s="197"/>
      <c r="TBG92" s="197"/>
      <c r="TBH92" s="197"/>
      <c r="TBI92" s="197"/>
      <c r="TBJ92" s="197"/>
      <c r="TBK92" s="197"/>
      <c r="TBL92" s="197"/>
      <c r="TBM92" s="197"/>
      <c r="TBN92" s="197"/>
      <c r="TBO92" s="197"/>
      <c r="TBP92" s="197"/>
      <c r="TBQ92" s="197"/>
      <c r="TBR92" s="197"/>
      <c r="TBS92" s="197"/>
      <c r="TBT92" s="197"/>
      <c r="TBU92" s="197"/>
      <c r="TBV92" s="197"/>
      <c r="TBW92" s="197"/>
      <c r="TBX92" s="197"/>
      <c r="TBY92" s="197"/>
      <c r="TBZ92" s="197"/>
      <c r="TCA92" s="197"/>
      <c r="TCB92" s="197"/>
      <c r="TCC92" s="197"/>
      <c r="TCD92" s="197"/>
      <c r="TCE92" s="197"/>
      <c r="TCF92" s="197"/>
      <c r="TCG92" s="197"/>
      <c r="TCH92" s="197"/>
      <c r="TCI92" s="197"/>
      <c r="TCJ92" s="197"/>
      <c r="TCK92" s="197"/>
      <c r="TCL92" s="197"/>
      <c r="TCM92" s="197"/>
      <c r="TCN92" s="197"/>
      <c r="TCO92" s="197"/>
      <c r="TCP92" s="197"/>
      <c r="TCQ92" s="197"/>
      <c r="TCR92" s="197"/>
      <c r="TCS92" s="197"/>
      <c r="TCT92" s="197"/>
      <c r="TCU92" s="197"/>
      <c r="TCV92" s="197"/>
      <c r="TCW92" s="197"/>
      <c r="TCX92" s="197"/>
      <c r="TCY92" s="197"/>
      <c r="TCZ92" s="197"/>
      <c r="TDA92" s="197"/>
      <c r="TDB92" s="197"/>
      <c r="TDC92" s="197"/>
      <c r="TDD92" s="197"/>
      <c r="TDE92" s="197"/>
      <c r="TDF92" s="197"/>
      <c r="TDG92" s="197"/>
      <c r="TDH92" s="197"/>
      <c r="TDI92" s="197"/>
      <c r="TDJ92" s="197"/>
      <c r="TDK92" s="197"/>
      <c r="TDL92" s="197"/>
      <c r="TDM92" s="197"/>
      <c r="TDN92" s="197"/>
      <c r="TDO92" s="197"/>
      <c r="TDP92" s="197"/>
      <c r="TDQ92" s="197"/>
      <c r="TDR92" s="197"/>
      <c r="TDS92" s="197"/>
      <c r="TDT92" s="197"/>
      <c r="TDU92" s="197"/>
      <c r="TDV92" s="197"/>
      <c r="TDW92" s="197"/>
      <c r="TDX92" s="197"/>
      <c r="TDY92" s="197"/>
      <c r="TDZ92" s="197"/>
      <c r="TEA92" s="197"/>
      <c r="TEB92" s="197"/>
      <c r="TEC92" s="197"/>
      <c r="TED92" s="197"/>
      <c r="TEE92" s="197"/>
      <c r="TEF92" s="197"/>
      <c r="TEG92" s="197"/>
      <c r="TEH92" s="197"/>
      <c r="TEI92" s="197"/>
      <c r="TEJ92" s="197"/>
      <c r="TEK92" s="197"/>
      <c r="TEL92" s="197"/>
      <c r="TEM92" s="197"/>
      <c r="TEN92" s="197"/>
      <c r="TEO92" s="197"/>
      <c r="TEP92" s="197"/>
      <c r="TEQ92" s="197"/>
      <c r="TER92" s="197"/>
      <c r="TES92" s="197"/>
      <c r="TET92" s="197"/>
      <c r="TEU92" s="197"/>
      <c r="TEV92" s="197"/>
      <c r="TEW92" s="197"/>
      <c r="TEX92" s="197"/>
      <c r="TEY92" s="197"/>
      <c r="TEZ92" s="197"/>
      <c r="TFA92" s="197"/>
      <c r="TFB92" s="197"/>
      <c r="TFC92" s="197"/>
      <c r="TFD92" s="197"/>
      <c r="TFE92" s="197"/>
      <c r="TFF92" s="197"/>
      <c r="TFG92" s="197"/>
      <c r="TFH92" s="197"/>
      <c r="TFI92" s="197"/>
      <c r="TFJ92" s="197"/>
      <c r="TFK92" s="197"/>
      <c r="TFL92" s="197"/>
      <c r="TFM92" s="197"/>
      <c r="TFN92" s="197"/>
      <c r="TFO92" s="197"/>
      <c r="TFP92" s="197"/>
      <c r="TFQ92" s="197"/>
      <c r="TFR92" s="197"/>
      <c r="TFS92" s="197"/>
      <c r="TFT92" s="197"/>
      <c r="TFU92" s="197"/>
      <c r="TFV92" s="197"/>
      <c r="TFW92" s="197"/>
      <c r="TFX92" s="197"/>
      <c r="TFY92" s="197"/>
      <c r="TFZ92" s="197"/>
      <c r="TGA92" s="197"/>
      <c r="TGB92" s="197"/>
      <c r="TGC92" s="197"/>
      <c r="TGD92" s="197"/>
      <c r="TGE92" s="197"/>
      <c r="TGF92" s="197"/>
      <c r="TGG92" s="197"/>
      <c r="TGH92" s="197"/>
      <c r="TGI92" s="197"/>
      <c r="TGJ92" s="197"/>
      <c r="TGK92" s="197"/>
      <c r="TGL92" s="197"/>
      <c r="TGM92" s="197"/>
      <c r="TGN92" s="197"/>
      <c r="TGO92" s="197"/>
      <c r="TGP92" s="197"/>
      <c r="TGQ92" s="197"/>
      <c r="TGR92" s="197"/>
      <c r="TGS92" s="197"/>
      <c r="TGT92" s="197"/>
      <c r="TGU92" s="197"/>
      <c r="TGV92" s="197"/>
      <c r="TGW92" s="197"/>
      <c r="TGX92" s="197"/>
      <c r="TGY92" s="197"/>
      <c r="TGZ92" s="197"/>
      <c r="THA92" s="197"/>
      <c r="THB92" s="197"/>
      <c r="THC92" s="197"/>
      <c r="THD92" s="197"/>
      <c r="THE92" s="197"/>
      <c r="THF92" s="197"/>
      <c r="THG92" s="197"/>
      <c r="THH92" s="197"/>
      <c r="THI92" s="197"/>
      <c r="THJ92" s="197"/>
      <c r="THK92" s="197"/>
      <c r="THL92" s="197"/>
      <c r="THM92" s="197"/>
      <c r="THN92" s="197"/>
      <c r="THO92" s="197"/>
      <c r="THP92" s="197"/>
      <c r="THQ92" s="197"/>
      <c r="THR92" s="197"/>
      <c r="THS92" s="197"/>
      <c r="THT92" s="197"/>
      <c r="THU92" s="197"/>
      <c r="THV92" s="197"/>
      <c r="THW92" s="197"/>
      <c r="THX92" s="197"/>
      <c r="THY92" s="197"/>
      <c r="THZ92" s="197"/>
      <c r="TIA92" s="197"/>
      <c r="TIB92" s="197"/>
      <c r="TIC92" s="197"/>
      <c r="TID92" s="197"/>
      <c r="TIE92" s="197"/>
      <c r="TIF92" s="197"/>
      <c r="TIG92" s="197"/>
      <c r="TIH92" s="197"/>
      <c r="TII92" s="197"/>
      <c r="TIJ92" s="197"/>
      <c r="TIK92" s="197"/>
      <c r="TIL92" s="197"/>
      <c r="TIM92" s="197"/>
      <c r="TIN92" s="197"/>
      <c r="TIO92" s="197"/>
      <c r="TIP92" s="197"/>
      <c r="TIQ92" s="197"/>
      <c r="TIR92" s="197"/>
      <c r="TIS92" s="197"/>
      <c r="TIT92" s="197"/>
      <c r="TIU92" s="197"/>
      <c r="TIV92" s="197"/>
      <c r="TIW92" s="197"/>
      <c r="TIX92" s="197"/>
      <c r="TIY92" s="197"/>
      <c r="TIZ92" s="197"/>
      <c r="TJA92" s="197"/>
      <c r="TJB92" s="197"/>
      <c r="TJC92" s="197"/>
      <c r="TJD92" s="197"/>
      <c r="TJE92" s="197"/>
      <c r="TJF92" s="197"/>
      <c r="TJG92" s="197"/>
      <c r="TJH92" s="197"/>
      <c r="TJI92" s="197"/>
      <c r="TJJ92" s="197"/>
      <c r="TJK92" s="197"/>
      <c r="TJL92" s="197"/>
      <c r="TJM92" s="197"/>
      <c r="TJN92" s="197"/>
      <c r="TJO92" s="197"/>
      <c r="TJP92" s="197"/>
      <c r="TJQ92" s="197"/>
      <c r="TJR92" s="197"/>
      <c r="TJS92" s="197"/>
      <c r="TJT92" s="197"/>
      <c r="TJU92" s="197"/>
      <c r="TJV92" s="197"/>
      <c r="TJW92" s="197"/>
      <c r="TJX92" s="197"/>
      <c r="TJY92" s="197"/>
      <c r="TJZ92" s="197"/>
      <c r="TKA92" s="197"/>
      <c r="TKB92" s="197"/>
      <c r="TKC92" s="197"/>
      <c r="TKD92" s="197"/>
      <c r="TKE92" s="197"/>
      <c r="TKF92" s="197"/>
      <c r="TKG92" s="197"/>
      <c r="TKH92" s="197"/>
      <c r="TKI92" s="197"/>
      <c r="TKJ92" s="197"/>
      <c r="TKK92" s="197"/>
      <c r="TKL92" s="197"/>
      <c r="TKM92" s="197"/>
      <c r="TKN92" s="197"/>
      <c r="TKO92" s="197"/>
      <c r="TKP92" s="197"/>
      <c r="TKQ92" s="197"/>
      <c r="TKR92" s="197"/>
      <c r="TKS92" s="197"/>
      <c r="TKT92" s="197"/>
      <c r="TKU92" s="197"/>
      <c r="TKV92" s="197"/>
      <c r="TKW92" s="197"/>
      <c r="TKX92" s="197"/>
      <c r="TKY92" s="197"/>
      <c r="TKZ92" s="197"/>
      <c r="TLA92" s="197"/>
      <c r="TLB92" s="197"/>
      <c r="TLC92" s="197"/>
      <c r="TLD92" s="197"/>
      <c r="TLE92" s="197"/>
      <c r="TLF92" s="197"/>
      <c r="TLG92" s="197"/>
      <c r="TLH92" s="197"/>
      <c r="TLI92" s="197"/>
      <c r="TLJ92" s="197"/>
      <c r="TLK92" s="197"/>
      <c r="TLL92" s="197"/>
      <c r="TLM92" s="197"/>
      <c r="TLN92" s="197"/>
      <c r="TLO92" s="197"/>
      <c r="TLP92" s="197"/>
      <c r="TLQ92" s="197"/>
      <c r="TLR92" s="197"/>
      <c r="TLS92" s="197"/>
      <c r="TLT92" s="197"/>
      <c r="TLU92" s="197"/>
      <c r="TLV92" s="197"/>
      <c r="TLW92" s="197"/>
      <c r="TLX92" s="197"/>
      <c r="TLY92" s="197"/>
      <c r="TLZ92" s="197"/>
      <c r="TMA92" s="197"/>
      <c r="TMB92" s="197"/>
      <c r="TMC92" s="197"/>
      <c r="TMD92" s="197"/>
      <c r="TME92" s="197"/>
      <c r="TMF92" s="197"/>
      <c r="TMG92" s="197"/>
      <c r="TMH92" s="197"/>
      <c r="TMI92" s="197"/>
      <c r="TMJ92" s="197"/>
      <c r="TMK92" s="197"/>
      <c r="TML92" s="197"/>
      <c r="TMM92" s="197"/>
      <c r="TMN92" s="197"/>
      <c r="TMO92" s="197"/>
      <c r="TMP92" s="197"/>
      <c r="TMQ92" s="197"/>
      <c r="TMR92" s="197"/>
      <c r="TMS92" s="197"/>
      <c r="TMT92" s="197"/>
      <c r="TMU92" s="197"/>
      <c r="TMV92" s="197"/>
      <c r="TMW92" s="197"/>
      <c r="TMX92" s="197"/>
      <c r="TMY92" s="197"/>
      <c r="TMZ92" s="197"/>
      <c r="TNA92" s="197"/>
      <c r="TNB92" s="197"/>
      <c r="TNC92" s="197"/>
      <c r="TND92" s="197"/>
      <c r="TNE92" s="197"/>
      <c r="TNF92" s="197"/>
      <c r="TNG92" s="197"/>
      <c r="TNH92" s="197"/>
      <c r="TNI92" s="197"/>
      <c r="TNJ92" s="197"/>
      <c r="TNK92" s="197"/>
      <c r="TNL92" s="197"/>
      <c r="TNM92" s="197"/>
      <c r="TNN92" s="197"/>
      <c r="TNO92" s="197"/>
      <c r="TNP92" s="197"/>
      <c r="TNQ92" s="197"/>
      <c r="TNR92" s="197"/>
      <c r="TNS92" s="197"/>
      <c r="TNT92" s="197"/>
      <c r="TNU92" s="197"/>
      <c r="TNV92" s="197"/>
      <c r="TNW92" s="197"/>
      <c r="TNX92" s="197"/>
      <c r="TNY92" s="197"/>
      <c r="TNZ92" s="197"/>
      <c r="TOA92" s="197"/>
      <c r="TOB92" s="197"/>
      <c r="TOC92" s="197"/>
      <c r="TOD92" s="197"/>
      <c r="TOE92" s="197"/>
      <c r="TOF92" s="197"/>
      <c r="TOG92" s="197"/>
      <c r="TOH92" s="197"/>
      <c r="TOI92" s="197"/>
      <c r="TOJ92" s="197"/>
      <c r="TOK92" s="197"/>
      <c r="TOL92" s="197"/>
      <c r="TOM92" s="197"/>
      <c r="TON92" s="197"/>
      <c r="TOO92" s="197"/>
      <c r="TOP92" s="197"/>
      <c r="TOQ92" s="197"/>
      <c r="TOR92" s="197"/>
      <c r="TOS92" s="197"/>
      <c r="TOT92" s="197"/>
      <c r="TOU92" s="197"/>
      <c r="TOV92" s="197"/>
      <c r="TOW92" s="197"/>
      <c r="TOX92" s="197"/>
      <c r="TOY92" s="197"/>
      <c r="TOZ92" s="197"/>
      <c r="TPA92" s="197"/>
      <c r="TPB92" s="197"/>
      <c r="TPC92" s="197"/>
      <c r="TPD92" s="197"/>
      <c r="TPE92" s="197"/>
      <c r="TPF92" s="197"/>
      <c r="TPG92" s="197"/>
      <c r="TPH92" s="197"/>
      <c r="TPI92" s="197"/>
      <c r="TPJ92" s="197"/>
      <c r="TPK92" s="197"/>
      <c r="TPL92" s="197"/>
      <c r="TPM92" s="197"/>
      <c r="TPN92" s="197"/>
      <c r="TPO92" s="197"/>
      <c r="TPP92" s="197"/>
      <c r="TPQ92" s="197"/>
      <c r="TPR92" s="197"/>
      <c r="TPS92" s="197"/>
      <c r="TPT92" s="197"/>
      <c r="TPU92" s="197"/>
      <c r="TPV92" s="197"/>
      <c r="TPW92" s="197"/>
      <c r="TPX92" s="197"/>
      <c r="TPY92" s="197"/>
      <c r="TPZ92" s="197"/>
      <c r="TQA92" s="197"/>
      <c r="TQB92" s="197"/>
      <c r="TQC92" s="197"/>
      <c r="TQD92" s="197"/>
      <c r="TQE92" s="197"/>
      <c r="TQF92" s="197"/>
      <c r="TQG92" s="197"/>
      <c r="TQH92" s="197"/>
      <c r="TQI92" s="197"/>
      <c r="TQJ92" s="197"/>
      <c r="TQK92" s="197"/>
      <c r="TQL92" s="197"/>
      <c r="TQM92" s="197"/>
      <c r="TQN92" s="197"/>
      <c r="TQO92" s="197"/>
      <c r="TQP92" s="197"/>
      <c r="TQQ92" s="197"/>
      <c r="TQR92" s="197"/>
      <c r="TQS92" s="197"/>
      <c r="TQT92" s="197"/>
      <c r="TQU92" s="197"/>
      <c r="TQV92" s="197"/>
      <c r="TQW92" s="197"/>
      <c r="TQX92" s="197"/>
      <c r="TQY92" s="197"/>
      <c r="TQZ92" s="197"/>
      <c r="TRA92" s="197"/>
      <c r="TRB92" s="197"/>
      <c r="TRC92" s="197"/>
      <c r="TRD92" s="197"/>
      <c r="TRE92" s="197"/>
      <c r="TRF92" s="197"/>
      <c r="TRG92" s="197"/>
      <c r="TRH92" s="197"/>
      <c r="TRI92" s="197"/>
      <c r="TRJ92" s="197"/>
      <c r="TRK92" s="197"/>
      <c r="TRL92" s="197"/>
      <c r="TRM92" s="197"/>
      <c r="TRN92" s="197"/>
      <c r="TRO92" s="197"/>
      <c r="TRP92" s="197"/>
      <c r="TRQ92" s="197"/>
      <c r="TRR92" s="197"/>
      <c r="TRS92" s="197"/>
      <c r="TRT92" s="197"/>
      <c r="TRU92" s="197"/>
      <c r="TRV92" s="197"/>
      <c r="TRW92" s="197"/>
      <c r="TRX92" s="197"/>
      <c r="TRY92" s="197"/>
      <c r="TRZ92" s="197"/>
      <c r="TSA92" s="197"/>
      <c r="TSB92" s="197"/>
      <c r="TSC92" s="197"/>
      <c r="TSD92" s="197"/>
      <c r="TSE92" s="197"/>
      <c r="TSF92" s="197"/>
      <c r="TSG92" s="197"/>
      <c r="TSH92" s="197"/>
      <c r="TSI92" s="197"/>
      <c r="TSJ92" s="197"/>
      <c r="TSK92" s="197"/>
      <c r="TSL92" s="197"/>
      <c r="TSM92" s="197"/>
      <c r="TSN92" s="197"/>
      <c r="TSO92" s="197"/>
      <c r="TSP92" s="197"/>
      <c r="TSQ92" s="197"/>
      <c r="TSR92" s="197"/>
      <c r="TSS92" s="197"/>
      <c r="TST92" s="197"/>
      <c r="TSU92" s="197"/>
      <c r="TSV92" s="197"/>
      <c r="TSW92" s="197"/>
      <c r="TSX92" s="197"/>
      <c r="TSY92" s="197"/>
      <c r="TSZ92" s="197"/>
      <c r="TTA92" s="197"/>
      <c r="TTB92" s="197"/>
      <c r="TTC92" s="197"/>
      <c r="TTD92" s="197"/>
      <c r="TTE92" s="197"/>
      <c r="TTF92" s="197"/>
      <c r="TTG92" s="197"/>
      <c r="TTH92" s="197"/>
      <c r="TTI92" s="197"/>
      <c r="TTJ92" s="197"/>
      <c r="TTK92" s="197"/>
      <c r="TTL92" s="197"/>
      <c r="TTM92" s="197"/>
      <c r="TTN92" s="197"/>
      <c r="TTO92" s="197"/>
      <c r="TTP92" s="197"/>
      <c r="TTQ92" s="197"/>
      <c r="TTR92" s="197"/>
      <c r="TTS92" s="197"/>
      <c r="TTT92" s="197"/>
      <c r="TTU92" s="197"/>
      <c r="TTV92" s="197"/>
      <c r="TTW92" s="197"/>
      <c r="TTX92" s="197"/>
      <c r="TTY92" s="197"/>
      <c r="TTZ92" s="197"/>
      <c r="TUA92" s="197"/>
      <c r="TUB92" s="197"/>
      <c r="TUC92" s="197"/>
      <c r="TUD92" s="197"/>
      <c r="TUE92" s="197"/>
      <c r="TUF92" s="197"/>
      <c r="TUG92" s="197"/>
      <c r="TUH92" s="197"/>
      <c r="TUI92" s="197"/>
      <c r="TUJ92" s="197"/>
      <c r="TUK92" s="197"/>
      <c r="TUL92" s="197"/>
      <c r="TUM92" s="197"/>
      <c r="TUN92" s="197"/>
      <c r="TUO92" s="197"/>
      <c r="TUP92" s="197"/>
      <c r="TUQ92" s="197"/>
      <c r="TUR92" s="197"/>
      <c r="TUS92" s="197"/>
      <c r="TUT92" s="197"/>
      <c r="TUU92" s="197"/>
      <c r="TUV92" s="197"/>
      <c r="TUW92" s="197"/>
      <c r="TUX92" s="197"/>
      <c r="TUY92" s="197"/>
      <c r="TUZ92" s="197"/>
      <c r="TVA92" s="197"/>
      <c r="TVB92" s="197"/>
      <c r="TVC92" s="197"/>
      <c r="TVD92" s="197"/>
      <c r="TVE92" s="197"/>
      <c r="TVF92" s="197"/>
      <c r="TVG92" s="197"/>
      <c r="TVH92" s="197"/>
      <c r="TVI92" s="197"/>
      <c r="TVJ92" s="197"/>
      <c r="TVK92" s="197"/>
      <c r="TVL92" s="197"/>
      <c r="TVM92" s="197"/>
      <c r="TVN92" s="197"/>
      <c r="TVO92" s="197"/>
      <c r="TVP92" s="197"/>
      <c r="TVQ92" s="197"/>
      <c r="TVR92" s="197"/>
      <c r="TVS92" s="197"/>
      <c r="TVT92" s="197"/>
      <c r="TVU92" s="197"/>
      <c r="TVV92" s="197"/>
      <c r="TVW92" s="197"/>
      <c r="TVX92" s="197"/>
      <c r="TVY92" s="197"/>
      <c r="TVZ92" s="197"/>
      <c r="TWA92" s="197"/>
      <c r="TWB92" s="197"/>
      <c r="TWC92" s="197"/>
      <c r="TWD92" s="197"/>
      <c r="TWE92" s="197"/>
      <c r="TWF92" s="197"/>
      <c r="TWG92" s="197"/>
      <c r="TWH92" s="197"/>
      <c r="TWI92" s="197"/>
      <c r="TWJ92" s="197"/>
      <c r="TWK92" s="197"/>
      <c r="TWL92" s="197"/>
      <c r="TWM92" s="197"/>
      <c r="TWN92" s="197"/>
      <c r="TWO92" s="197"/>
      <c r="TWP92" s="197"/>
      <c r="TWQ92" s="197"/>
      <c r="TWR92" s="197"/>
      <c r="TWS92" s="197"/>
      <c r="TWT92" s="197"/>
      <c r="TWU92" s="197"/>
      <c r="TWV92" s="197"/>
      <c r="TWW92" s="197"/>
      <c r="TWX92" s="197"/>
      <c r="TWY92" s="197"/>
      <c r="TWZ92" s="197"/>
      <c r="TXA92" s="197"/>
      <c r="TXB92" s="197"/>
      <c r="TXC92" s="197"/>
      <c r="TXD92" s="197"/>
      <c r="TXE92" s="197"/>
      <c r="TXF92" s="197"/>
      <c r="TXG92" s="197"/>
      <c r="TXH92" s="197"/>
      <c r="TXI92" s="197"/>
      <c r="TXJ92" s="197"/>
      <c r="TXK92" s="197"/>
      <c r="TXL92" s="197"/>
      <c r="TXM92" s="197"/>
      <c r="TXN92" s="197"/>
      <c r="TXO92" s="197"/>
      <c r="TXP92" s="197"/>
      <c r="TXQ92" s="197"/>
      <c r="TXR92" s="197"/>
      <c r="TXS92" s="197"/>
      <c r="TXT92" s="197"/>
      <c r="TXU92" s="197"/>
      <c r="TXV92" s="197"/>
      <c r="TXW92" s="197"/>
      <c r="TXX92" s="197"/>
      <c r="TXY92" s="197"/>
      <c r="TXZ92" s="197"/>
      <c r="TYA92" s="197"/>
      <c r="TYB92" s="197"/>
      <c r="TYC92" s="197"/>
      <c r="TYD92" s="197"/>
      <c r="TYE92" s="197"/>
      <c r="TYF92" s="197"/>
      <c r="TYG92" s="197"/>
      <c r="TYH92" s="197"/>
      <c r="TYI92" s="197"/>
      <c r="TYJ92" s="197"/>
      <c r="TYK92" s="197"/>
      <c r="TYL92" s="197"/>
      <c r="TYM92" s="197"/>
      <c r="TYN92" s="197"/>
      <c r="TYO92" s="197"/>
      <c r="TYP92" s="197"/>
      <c r="TYQ92" s="197"/>
      <c r="TYR92" s="197"/>
      <c r="TYS92" s="197"/>
      <c r="TYT92" s="197"/>
      <c r="TYU92" s="197"/>
      <c r="TYV92" s="197"/>
      <c r="TYW92" s="197"/>
      <c r="TYX92" s="197"/>
      <c r="TYY92" s="197"/>
      <c r="TYZ92" s="197"/>
      <c r="TZA92" s="197"/>
      <c r="TZB92" s="197"/>
      <c r="TZC92" s="197"/>
      <c r="TZD92" s="197"/>
      <c r="TZE92" s="197"/>
      <c r="TZF92" s="197"/>
      <c r="TZG92" s="197"/>
      <c r="TZH92" s="197"/>
      <c r="TZI92" s="197"/>
      <c r="TZJ92" s="197"/>
      <c r="TZK92" s="197"/>
      <c r="TZL92" s="197"/>
      <c r="TZM92" s="197"/>
      <c r="TZN92" s="197"/>
      <c r="TZO92" s="197"/>
      <c r="TZP92" s="197"/>
      <c r="TZQ92" s="197"/>
      <c r="TZR92" s="197"/>
      <c r="TZS92" s="197"/>
      <c r="TZT92" s="197"/>
      <c r="TZU92" s="197"/>
      <c r="TZV92" s="197"/>
      <c r="TZW92" s="197"/>
      <c r="TZX92" s="197"/>
      <c r="TZY92" s="197"/>
      <c r="TZZ92" s="197"/>
      <c r="UAA92" s="197"/>
      <c r="UAB92" s="197"/>
      <c r="UAC92" s="197"/>
      <c r="UAD92" s="197"/>
      <c r="UAE92" s="197"/>
      <c r="UAF92" s="197"/>
      <c r="UAG92" s="197"/>
      <c r="UAH92" s="197"/>
      <c r="UAI92" s="197"/>
      <c r="UAJ92" s="197"/>
      <c r="UAK92" s="197"/>
      <c r="UAL92" s="197"/>
      <c r="UAM92" s="197"/>
      <c r="UAN92" s="197"/>
      <c r="UAO92" s="197"/>
      <c r="UAP92" s="197"/>
      <c r="UAQ92" s="197"/>
      <c r="UAR92" s="197"/>
      <c r="UAS92" s="197"/>
      <c r="UAT92" s="197"/>
      <c r="UAU92" s="197"/>
      <c r="UAV92" s="197"/>
      <c r="UAW92" s="197"/>
      <c r="UAX92" s="197"/>
      <c r="UAY92" s="197"/>
      <c r="UAZ92" s="197"/>
      <c r="UBA92" s="197"/>
      <c r="UBB92" s="197"/>
      <c r="UBC92" s="197"/>
      <c r="UBD92" s="197"/>
      <c r="UBE92" s="197"/>
      <c r="UBF92" s="197"/>
      <c r="UBG92" s="197"/>
      <c r="UBH92" s="197"/>
      <c r="UBI92" s="197"/>
      <c r="UBJ92" s="197"/>
      <c r="UBK92" s="197"/>
      <c r="UBL92" s="197"/>
      <c r="UBM92" s="197"/>
      <c r="UBN92" s="197"/>
      <c r="UBO92" s="197"/>
      <c r="UBP92" s="197"/>
      <c r="UBQ92" s="197"/>
      <c r="UBR92" s="197"/>
      <c r="UBS92" s="197"/>
      <c r="UBT92" s="197"/>
      <c r="UBU92" s="197"/>
      <c r="UBV92" s="197"/>
      <c r="UBW92" s="197"/>
      <c r="UBX92" s="197"/>
      <c r="UBY92" s="197"/>
      <c r="UBZ92" s="197"/>
      <c r="UCA92" s="197"/>
      <c r="UCB92" s="197"/>
      <c r="UCC92" s="197"/>
      <c r="UCD92" s="197"/>
      <c r="UCE92" s="197"/>
      <c r="UCF92" s="197"/>
      <c r="UCG92" s="197"/>
      <c r="UCH92" s="197"/>
      <c r="UCI92" s="197"/>
      <c r="UCJ92" s="197"/>
      <c r="UCK92" s="197"/>
      <c r="UCL92" s="197"/>
      <c r="UCM92" s="197"/>
      <c r="UCN92" s="197"/>
      <c r="UCO92" s="197"/>
      <c r="UCP92" s="197"/>
      <c r="UCQ92" s="197"/>
      <c r="UCR92" s="197"/>
      <c r="UCS92" s="197"/>
      <c r="UCT92" s="197"/>
      <c r="UCU92" s="197"/>
      <c r="UCV92" s="197"/>
      <c r="UCW92" s="197"/>
      <c r="UCX92" s="197"/>
      <c r="UCY92" s="197"/>
      <c r="UCZ92" s="197"/>
      <c r="UDA92" s="197"/>
      <c r="UDB92" s="197"/>
      <c r="UDC92" s="197"/>
      <c r="UDD92" s="197"/>
      <c r="UDE92" s="197"/>
      <c r="UDF92" s="197"/>
      <c r="UDG92" s="197"/>
      <c r="UDH92" s="197"/>
      <c r="UDI92" s="197"/>
      <c r="UDJ92" s="197"/>
      <c r="UDK92" s="197"/>
      <c r="UDL92" s="197"/>
      <c r="UDM92" s="197"/>
      <c r="UDN92" s="197"/>
      <c r="UDO92" s="197"/>
      <c r="UDP92" s="197"/>
      <c r="UDQ92" s="197"/>
      <c r="UDR92" s="197"/>
      <c r="UDS92" s="197"/>
      <c r="UDT92" s="197"/>
      <c r="UDU92" s="197"/>
      <c r="UDV92" s="197"/>
      <c r="UDW92" s="197"/>
      <c r="UDX92" s="197"/>
      <c r="UDY92" s="197"/>
      <c r="UDZ92" s="197"/>
      <c r="UEA92" s="197"/>
      <c r="UEB92" s="197"/>
      <c r="UEC92" s="197"/>
      <c r="UED92" s="197"/>
      <c r="UEE92" s="197"/>
      <c r="UEF92" s="197"/>
      <c r="UEG92" s="197"/>
      <c r="UEH92" s="197"/>
      <c r="UEI92" s="197"/>
      <c r="UEJ92" s="197"/>
      <c r="UEK92" s="197"/>
      <c r="UEL92" s="197"/>
      <c r="UEM92" s="197"/>
      <c r="UEN92" s="197"/>
      <c r="UEO92" s="197"/>
      <c r="UEP92" s="197"/>
      <c r="UEQ92" s="197"/>
      <c r="UER92" s="197"/>
      <c r="UES92" s="197"/>
      <c r="UET92" s="197"/>
      <c r="UEU92" s="197"/>
      <c r="UEV92" s="197"/>
      <c r="UEW92" s="197"/>
      <c r="UEX92" s="197"/>
      <c r="UEY92" s="197"/>
      <c r="UEZ92" s="197"/>
      <c r="UFA92" s="197"/>
      <c r="UFB92" s="197"/>
      <c r="UFC92" s="197"/>
      <c r="UFD92" s="197"/>
      <c r="UFE92" s="197"/>
      <c r="UFF92" s="197"/>
      <c r="UFG92" s="197"/>
      <c r="UFH92" s="197"/>
      <c r="UFI92" s="197"/>
      <c r="UFJ92" s="197"/>
      <c r="UFK92" s="197"/>
      <c r="UFL92" s="197"/>
      <c r="UFM92" s="197"/>
      <c r="UFN92" s="197"/>
      <c r="UFO92" s="197"/>
      <c r="UFP92" s="197"/>
      <c r="UFQ92" s="197"/>
      <c r="UFR92" s="197"/>
      <c r="UFS92" s="197"/>
      <c r="UFT92" s="197"/>
      <c r="UFU92" s="197"/>
      <c r="UFV92" s="197"/>
      <c r="UFW92" s="197"/>
      <c r="UFX92" s="197"/>
      <c r="UFY92" s="197"/>
      <c r="UFZ92" s="197"/>
      <c r="UGA92" s="197"/>
      <c r="UGB92" s="197"/>
      <c r="UGC92" s="197"/>
      <c r="UGD92" s="197"/>
      <c r="UGE92" s="197"/>
      <c r="UGF92" s="197"/>
      <c r="UGG92" s="197"/>
      <c r="UGH92" s="197"/>
      <c r="UGI92" s="197"/>
      <c r="UGJ92" s="197"/>
      <c r="UGK92" s="197"/>
      <c r="UGL92" s="197"/>
      <c r="UGM92" s="197"/>
      <c r="UGN92" s="197"/>
      <c r="UGO92" s="197"/>
      <c r="UGP92" s="197"/>
      <c r="UGQ92" s="197"/>
      <c r="UGR92" s="197"/>
      <c r="UGS92" s="197"/>
      <c r="UGT92" s="197"/>
      <c r="UGU92" s="197"/>
      <c r="UGV92" s="197"/>
      <c r="UGW92" s="197"/>
      <c r="UGX92" s="197"/>
      <c r="UGY92" s="197"/>
      <c r="UGZ92" s="197"/>
      <c r="UHA92" s="197"/>
      <c r="UHB92" s="197"/>
      <c r="UHC92" s="197"/>
      <c r="UHD92" s="197"/>
      <c r="UHE92" s="197"/>
      <c r="UHF92" s="197"/>
      <c r="UHG92" s="197"/>
      <c r="UHH92" s="197"/>
      <c r="UHI92" s="197"/>
      <c r="UHJ92" s="197"/>
      <c r="UHK92" s="197"/>
      <c r="UHL92" s="197"/>
      <c r="UHM92" s="197"/>
      <c r="UHN92" s="197"/>
      <c r="UHO92" s="197"/>
      <c r="UHP92" s="197"/>
      <c r="UHQ92" s="197"/>
      <c r="UHR92" s="197"/>
      <c r="UHS92" s="197"/>
      <c r="UHT92" s="197"/>
      <c r="UHU92" s="197"/>
      <c r="UHV92" s="197"/>
      <c r="UHW92" s="197"/>
      <c r="UHX92" s="197"/>
      <c r="UHY92" s="197"/>
      <c r="UHZ92" s="197"/>
      <c r="UIA92" s="197"/>
      <c r="UIB92" s="197"/>
      <c r="UIC92" s="197"/>
      <c r="UID92" s="197"/>
      <c r="UIE92" s="197"/>
      <c r="UIF92" s="197"/>
      <c r="UIG92" s="197"/>
      <c r="UIH92" s="197"/>
      <c r="UII92" s="197"/>
      <c r="UIJ92" s="197"/>
      <c r="UIK92" s="197"/>
      <c r="UIL92" s="197"/>
      <c r="UIM92" s="197"/>
      <c r="UIN92" s="197"/>
      <c r="UIO92" s="197"/>
      <c r="UIP92" s="197"/>
      <c r="UIQ92" s="197"/>
      <c r="UIR92" s="197"/>
      <c r="UIS92" s="197"/>
      <c r="UIT92" s="197"/>
      <c r="UIU92" s="197"/>
      <c r="UIV92" s="197"/>
      <c r="UIW92" s="197"/>
      <c r="UIX92" s="197"/>
      <c r="UIY92" s="197"/>
      <c r="UIZ92" s="197"/>
      <c r="UJA92" s="197"/>
      <c r="UJB92" s="197"/>
      <c r="UJC92" s="197"/>
      <c r="UJD92" s="197"/>
      <c r="UJE92" s="197"/>
      <c r="UJF92" s="197"/>
      <c r="UJG92" s="197"/>
      <c r="UJH92" s="197"/>
      <c r="UJI92" s="197"/>
      <c r="UJJ92" s="197"/>
      <c r="UJK92" s="197"/>
      <c r="UJL92" s="197"/>
      <c r="UJM92" s="197"/>
      <c r="UJN92" s="197"/>
      <c r="UJO92" s="197"/>
      <c r="UJP92" s="197"/>
      <c r="UJQ92" s="197"/>
      <c r="UJR92" s="197"/>
      <c r="UJS92" s="197"/>
      <c r="UJT92" s="197"/>
      <c r="UJU92" s="197"/>
      <c r="UJV92" s="197"/>
      <c r="UJW92" s="197"/>
      <c r="UJX92" s="197"/>
      <c r="UJY92" s="197"/>
      <c r="UJZ92" s="197"/>
      <c r="UKA92" s="197"/>
      <c r="UKB92" s="197"/>
      <c r="UKC92" s="197"/>
      <c r="UKD92" s="197"/>
      <c r="UKE92" s="197"/>
      <c r="UKF92" s="197"/>
      <c r="UKG92" s="197"/>
      <c r="UKH92" s="197"/>
      <c r="UKI92" s="197"/>
      <c r="UKJ92" s="197"/>
      <c r="UKK92" s="197"/>
      <c r="UKL92" s="197"/>
      <c r="UKM92" s="197"/>
      <c r="UKN92" s="197"/>
      <c r="UKO92" s="197"/>
      <c r="UKP92" s="197"/>
      <c r="UKQ92" s="197"/>
      <c r="UKR92" s="197"/>
      <c r="UKS92" s="197"/>
      <c r="UKT92" s="197"/>
      <c r="UKU92" s="197"/>
      <c r="UKV92" s="197"/>
      <c r="UKW92" s="197"/>
      <c r="UKX92" s="197"/>
      <c r="UKY92" s="197"/>
      <c r="UKZ92" s="197"/>
      <c r="ULA92" s="197"/>
      <c r="ULB92" s="197"/>
      <c r="ULC92" s="197"/>
      <c r="ULD92" s="197"/>
      <c r="ULE92" s="197"/>
      <c r="ULF92" s="197"/>
      <c r="ULG92" s="197"/>
      <c r="ULH92" s="197"/>
      <c r="ULI92" s="197"/>
      <c r="ULJ92" s="197"/>
      <c r="ULK92" s="197"/>
      <c r="ULL92" s="197"/>
      <c r="ULM92" s="197"/>
      <c r="ULN92" s="197"/>
      <c r="ULO92" s="197"/>
      <c r="ULP92" s="197"/>
      <c r="ULQ92" s="197"/>
      <c r="ULR92" s="197"/>
      <c r="ULS92" s="197"/>
      <c r="ULT92" s="197"/>
      <c r="ULU92" s="197"/>
      <c r="ULV92" s="197"/>
      <c r="ULW92" s="197"/>
      <c r="ULX92" s="197"/>
      <c r="ULY92" s="197"/>
      <c r="ULZ92" s="197"/>
      <c r="UMA92" s="197"/>
      <c r="UMB92" s="197"/>
      <c r="UMC92" s="197"/>
      <c r="UMD92" s="197"/>
      <c r="UME92" s="197"/>
      <c r="UMF92" s="197"/>
      <c r="UMG92" s="197"/>
      <c r="UMH92" s="197"/>
      <c r="UMI92" s="197"/>
      <c r="UMJ92" s="197"/>
      <c r="UMK92" s="197"/>
      <c r="UML92" s="197"/>
      <c r="UMM92" s="197"/>
      <c r="UMN92" s="197"/>
      <c r="UMO92" s="197"/>
      <c r="UMP92" s="197"/>
      <c r="UMQ92" s="197"/>
      <c r="UMR92" s="197"/>
      <c r="UMS92" s="197"/>
      <c r="UMT92" s="197"/>
      <c r="UMU92" s="197"/>
      <c r="UMV92" s="197"/>
      <c r="UMW92" s="197"/>
      <c r="UMX92" s="197"/>
      <c r="UMY92" s="197"/>
      <c r="UMZ92" s="197"/>
      <c r="UNA92" s="197"/>
      <c r="UNB92" s="197"/>
      <c r="UNC92" s="197"/>
      <c r="UND92" s="197"/>
      <c r="UNE92" s="197"/>
      <c r="UNF92" s="197"/>
      <c r="UNG92" s="197"/>
      <c r="UNH92" s="197"/>
      <c r="UNI92" s="197"/>
      <c r="UNJ92" s="197"/>
      <c r="UNK92" s="197"/>
      <c r="UNL92" s="197"/>
      <c r="UNM92" s="197"/>
      <c r="UNN92" s="197"/>
      <c r="UNO92" s="197"/>
      <c r="UNP92" s="197"/>
      <c r="UNQ92" s="197"/>
      <c r="UNR92" s="197"/>
      <c r="UNS92" s="197"/>
      <c r="UNT92" s="197"/>
      <c r="UNU92" s="197"/>
      <c r="UNV92" s="197"/>
      <c r="UNW92" s="197"/>
      <c r="UNX92" s="197"/>
      <c r="UNY92" s="197"/>
      <c r="UNZ92" s="197"/>
      <c r="UOA92" s="197"/>
      <c r="UOB92" s="197"/>
      <c r="UOC92" s="197"/>
      <c r="UOD92" s="197"/>
      <c r="UOE92" s="197"/>
      <c r="UOF92" s="197"/>
      <c r="UOG92" s="197"/>
      <c r="UOH92" s="197"/>
      <c r="UOI92" s="197"/>
      <c r="UOJ92" s="197"/>
      <c r="UOK92" s="197"/>
      <c r="UOL92" s="197"/>
      <c r="UOM92" s="197"/>
      <c r="UON92" s="197"/>
      <c r="UOO92" s="197"/>
      <c r="UOP92" s="197"/>
      <c r="UOQ92" s="197"/>
      <c r="UOR92" s="197"/>
      <c r="UOS92" s="197"/>
      <c r="UOT92" s="197"/>
      <c r="UOU92" s="197"/>
      <c r="UOV92" s="197"/>
      <c r="UOW92" s="197"/>
      <c r="UOX92" s="197"/>
      <c r="UOY92" s="197"/>
      <c r="UOZ92" s="197"/>
      <c r="UPA92" s="197"/>
      <c r="UPB92" s="197"/>
      <c r="UPC92" s="197"/>
      <c r="UPD92" s="197"/>
      <c r="UPE92" s="197"/>
      <c r="UPF92" s="197"/>
      <c r="UPG92" s="197"/>
      <c r="UPH92" s="197"/>
      <c r="UPI92" s="197"/>
      <c r="UPJ92" s="197"/>
      <c r="UPK92" s="197"/>
      <c r="UPL92" s="197"/>
      <c r="UPM92" s="197"/>
      <c r="UPN92" s="197"/>
      <c r="UPO92" s="197"/>
      <c r="UPP92" s="197"/>
      <c r="UPQ92" s="197"/>
      <c r="UPR92" s="197"/>
      <c r="UPS92" s="197"/>
      <c r="UPT92" s="197"/>
      <c r="UPU92" s="197"/>
      <c r="UPV92" s="197"/>
      <c r="UPW92" s="197"/>
      <c r="UPX92" s="197"/>
      <c r="UPY92" s="197"/>
      <c r="UPZ92" s="197"/>
      <c r="UQA92" s="197"/>
      <c r="UQB92" s="197"/>
      <c r="UQC92" s="197"/>
      <c r="UQD92" s="197"/>
      <c r="UQE92" s="197"/>
      <c r="UQF92" s="197"/>
      <c r="UQG92" s="197"/>
      <c r="UQH92" s="197"/>
      <c r="UQI92" s="197"/>
      <c r="UQJ92" s="197"/>
      <c r="UQK92" s="197"/>
      <c r="UQL92" s="197"/>
      <c r="UQM92" s="197"/>
      <c r="UQN92" s="197"/>
      <c r="UQO92" s="197"/>
      <c r="UQP92" s="197"/>
      <c r="UQQ92" s="197"/>
      <c r="UQR92" s="197"/>
      <c r="UQS92" s="197"/>
      <c r="UQT92" s="197"/>
      <c r="UQU92" s="197"/>
      <c r="UQV92" s="197"/>
      <c r="UQW92" s="197"/>
      <c r="UQX92" s="197"/>
      <c r="UQY92" s="197"/>
      <c r="UQZ92" s="197"/>
      <c r="URA92" s="197"/>
      <c r="URB92" s="197"/>
      <c r="URC92" s="197"/>
      <c r="URD92" s="197"/>
      <c r="URE92" s="197"/>
      <c r="URF92" s="197"/>
      <c r="URG92" s="197"/>
      <c r="URH92" s="197"/>
      <c r="URI92" s="197"/>
      <c r="URJ92" s="197"/>
      <c r="URK92" s="197"/>
      <c r="URL92" s="197"/>
      <c r="URM92" s="197"/>
      <c r="URN92" s="197"/>
      <c r="URO92" s="197"/>
      <c r="URP92" s="197"/>
      <c r="URQ92" s="197"/>
      <c r="URR92" s="197"/>
      <c r="URS92" s="197"/>
      <c r="URT92" s="197"/>
      <c r="URU92" s="197"/>
      <c r="URV92" s="197"/>
      <c r="URW92" s="197"/>
      <c r="URX92" s="197"/>
      <c r="URY92" s="197"/>
      <c r="URZ92" s="197"/>
      <c r="USA92" s="197"/>
      <c r="USB92" s="197"/>
      <c r="USC92" s="197"/>
      <c r="USD92" s="197"/>
      <c r="USE92" s="197"/>
      <c r="USF92" s="197"/>
      <c r="USG92" s="197"/>
      <c r="USH92" s="197"/>
      <c r="USI92" s="197"/>
      <c r="USJ92" s="197"/>
      <c r="USK92" s="197"/>
      <c r="USL92" s="197"/>
      <c r="USM92" s="197"/>
      <c r="USN92" s="197"/>
      <c r="USO92" s="197"/>
      <c r="USP92" s="197"/>
      <c r="USQ92" s="197"/>
      <c r="USR92" s="197"/>
      <c r="USS92" s="197"/>
      <c r="UST92" s="197"/>
      <c r="USU92" s="197"/>
      <c r="USV92" s="197"/>
      <c r="USW92" s="197"/>
      <c r="USX92" s="197"/>
      <c r="USY92" s="197"/>
      <c r="USZ92" s="197"/>
      <c r="UTA92" s="197"/>
      <c r="UTB92" s="197"/>
      <c r="UTC92" s="197"/>
      <c r="UTD92" s="197"/>
      <c r="UTE92" s="197"/>
      <c r="UTF92" s="197"/>
      <c r="UTG92" s="197"/>
      <c r="UTH92" s="197"/>
      <c r="UTI92" s="197"/>
      <c r="UTJ92" s="197"/>
      <c r="UTK92" s="197"/>
      <c r="UTL92" s="197"/>
      <c r="UTM92" s="197"/>
      <c r="UTN92" s="197"/>
      <c r="UTO92" s="197"/>
      <c r="UTP92" s="197"/>
      <c r="UTQ92" s="197"/>
      <c r="UTR92" s="197"/>
      <c r="UTS92" s="197"/>
      <c r="UTT92" s="197"/>
      <c r="UTU92" s="197"/>
      <c r="UTV92" s="197"/>
      <c r="UTW92" s="197"/>
      <c r="UTX92" s="197"/>
      <c r="UTY92" s="197"/>
      <c r="UTZ92" s="197"/>
      <c r="UUA92" s="197"/>
      <c r="UUB92" s="197"/>
      <c r="UUC92" s="197"/>
      <c r="UUD92" s="197"/>
      <c r="UUE92" s="197"/>
      <c r="UUF92" s="197"/>
      <c r="UUG92" s="197"/>
      <c r="UUH92" s="197"/>
      <c r="UUI92" s="197"/>
      <c r="UUJ92" s="197"/>
      <c r="UUK92" s="197"/>
      <c r="UUL92" s="197"/>
      <c r="UUM92" s="197"/>
      <c r="UUN92" s="197"/>
      <c r="UUO92" s="197"/>
      <c r="UUP92" s="197"/>
      <c r="UUQ92" s="197"/>
      <c r="UUR92" s="197"/>
      <c r="UUS92" s="197"/>
      <c r="UUT92" s="197"/>
      <c r="UUU92" s="197"/>
      <c r="UUV92" s="197"/>
      <c r="UUW92" s="197"/>
      <c r="UUX92" s="197"/>
      <c r="UUY92" s="197"/>
      <c r="UUZ92" s="197"/>
      <c r="UVA92" s="197"/>
      <c r="UVB92" s="197"/>
      <c r="UVC92" s="197"/>
      <c r="UVD92" s="197"/>
      <c r="UVE92" s="197"/>
      <c r="UVF92" s="197"/>
      <c r="UVG92" s="197"/>
      <c r="UVH92" s="197"/>
      <c r="UVI92" s="197"/>
      <c r="UVJ92" s="197"/>
      <c r="UVK92" s="197"/>
      <c r="UVL92" s="197"/>
      <c r="UVM92" s="197"/>
      <c r="UVN92" s="197"/>
      <c r="UVO92" s="197"/>
      <c r="UVP92" s="197"/>
      <c r="UVQ92" s="197"/>
      <c r="UVR92" s="197"/>
      <c r="UVS92" s="197"/>
      <c r="UVT92" s="197"/>
      <c r="UVU92" s="197"/>
      <c r="UVV92" s="197"/>
      <c r="UVW92" s="197"/>
      <c r="UVX92" s="197"/>
      <c r="UVY92" s="197"/>
      <c r="UVZ92" s="197"/>
      <c r="UWA92" s="197"/>
      <c r="UWB92" s="197"/>
      <c r="UWC92" s="197"/>
      <c r="UWD92" s="197"/>
      <c r="UWE92" s="197"/>
      <c r="UWF92" s="197"/>
      <c r="UWG92" s="197"/>
      <c r="UWH92" s="197"/>
      <c r="UWI92" s="197"/>
      <c r="UWJ92" s="197"/>
      <c r="UWK92" s="197"/>
      <c r="UWL92" s="197"/>
      <c r="UWM92" s="197"/>
      <c r="UWN92" s="197"/>
      <c r="UWO92" s="197"/>
      <c r="UWP92" s="197"/>
      <c r="UWQ92" s="197"/>
      <c r="UWR92" s="197"/>
      <c r="UWS92" s="197"/>
      <c r="UWT92" s="197"/>
      <c r="UWU92" s="197"/>
      <c r="UWV92" s="197"/>
      <c r="UWW92" s="197"/>
      <c r="UWX92" s="197"/>
      <c r="UWY92" s="197"/>
      <c r="UWZ92" s="197"/>
      <c r="UXA92" s="197"/>
      <c r="UXB92" s="197"/>
      <c r="UXC92" s="197"/>
      <c r="UXD92" s="197"/>
      <c r="UXE92" s="197"/>
      <c r="UXF92" s="197"/>
      <c r="UXG92" s="197"/>
      <c r="UXH92" s="197"/>
      <c r="UXI92" s="197"/>
      <c r="UXJ92" s="197"/>
      <c r="UXK92" s="197"/>
      <c r="UXL92" s="197"/>
      <c r="UXM92" s="197"/>
      <c r="UXN92" s="197"/>
      <c r="UXO92" s="197"/>
      <c r="UXP92" s="197"/>
      <c r="UXQ92" s="197"/>
      <c r="UXR92" s="197"/>
      <c r="UXS92" s="197"/>
      <c r="UXT92" s="197"/>
      <c r="UXU92" s="197"/>
      <c r="UXV92" s="197"/>
      <c r="UXW92" s="197"/>
      <c r="UXX92" s="197"/>
      <c r="UXY92" s="197"/>
      <c r="UXZ92" s="197"/>
      <c r="UYA92" s="197"/>
      <c r="UYB92" s="197"/>
      <c r="UYC92" s="197"/>
      <c r="UYD92" s="197"/>
      <c r="UYE92" s="197"/>
      <c r="UYF92" s="197"/>
      <c r="UYG92" s="197"/>
      <c r="UYH92" s="197"/>
      <c r="UYI92" s="197"/>
      <c r="UYJ92" s="197"/>
      <c r="UYK92" s="197"/>
      <c r="UYL92" s="197"/>
      <c r="UYM92" s="197"/>
      <c r="UYN92" s="197"/>
      <c r="UYO92" s="197"/>
      <c r="UYP92" s="197"/>
      <c r="UYQ92" s="197"/>
      <c r="UYR92" s="197"/>
      <c r="UYS92" s="197"/>
      <c r="UYT92" s="197"/>
      <c r="UYU92" s="197"/>
      <c r="UYV92" s="197"/>
      <c r="UYW92" s="197"/>
      <c r="UYX92" s="197"/>
      <c r="UYY92" s="197"/>
      <c r="UYZ92" s="197"/>
      <c r="UZA92" s="197"/>
      <c r="UZB92" s="197"/>
      <c r="UZC92" s="197"/>
      <c r="UZD92" s="197"/>
      <c r="UZE92" s="197"/>
      <c r="UZF92" s="197"/>
      <c r="UZG92" s="197"/>
      <c r="UZH92" s="197"/>
      <c r="UZI92" s="197"/>
      <c r="UZJ92" s="197"/>
      <c r="UZK92" s="197"/>
      <c r="UZL92" s="197"/>
      <c r="UZM92" s="197"/>
      <c r="UZN92" s="197"/>
      <c r="UZO92" s="197"/>
      <c r="UZP92" s="197"/>
      <c r="UZQ92" s="197"/>
      <c r="UZR92" s="197"/>
      <c r="UZS92" s="197"/>
      <c r="UZT92" s="197"/>
      <c r="UZU92" s="197"/>
      <c r="UZV92" s="197"/>
      <c r="UZW92" s="197"/>
      <c r="UZX92" s="197"/>
      <c r="UZY92" s="197"/>
      <c r="UZZ92" s="197"/>
      <c r="VAA92" s="197"/>
      <c r="VAB92" s="197"/>
      <c r="VAC92" s="197"/>
      <c r="VAD92" s="197"/>
      <c r="VAE92" s="197"/>
      <c r="VAF92" s="197"/>
      <c r="VAG92" s="197"/>
      <c r="VAH92" s="197"/>
      <c r="VAI92" s="197"/>
      <c r="VAJ92" s="197"/>
      <c r="VAK92" s="197"/>
      <c r="VAL92" s="197"/>
      <c r="VAM92" s="197"/>
      <c r="VAN92" s="197"/>
      <c r="VAO92" s="197"/>
      <c r="VAP92" s="197"/>
      <c r="VAQ92" s="197"/>
      <c r="VAR92" s="197"/>
      <c r="VAS92" s="197"/>
      <c r="VAT92" s="197"/>
      <c r="VAU92" s="197"/>
      <c r="VAV92" s="197"/>
      <c r="VAW92" s="197"/>
      <c r="VAX92" s="197"/>
      <c r="VAY92" s="197"/>
      <c r="VAZ92" s="197"/>
      <c r="VBA92" s="197"/>
      <c r="VBB92" s="197"/>
      <c r="VBC92" s="197"/>
      <c r="VBD92" s="197"/>
      <c r="VBE92" s="197"/>
      <c r="VBF92" s="197"/>
      <c r="VBG92" s="197"/>
      <c r="VBH92" s="197"/>
      <c r="VBI92" s="197"/>
      <c r="VBJ92" s="197"/>
      <c r="VBK92" s="197"/>
      <c r="VBL92" s="197"/>
      <c r="VBM92" s="197"/>
      <c r="VBN92" s="197"/>
      <c r="VBO92" s="197"/>
      <c r="VBP92" s="197"/>
      <c r="VBQ92" s="197"/>
      <c r="VBR92" s="197"/>
      <c r="VBS92" s="197"/>
      <c r="VBT92" s="197"/>
      <c r="VBU92" s="197"/>
      <c r="VBV92" s="197"/>
      <c r="VBW92" s="197"/>
      <c r="VBX92" s="197"/>
      <c r="VBY92" s="197"/>
      <c r="VBZ92" s="197"/>
      <c r="VCA92" s="197"/>
      <c r="VCB92" s="197"/>
      <c r="VCC92" s="197"/>
      <c r="VCD92" s="197"/>
      <c r="VCE92" s="197"/>
      <c r="VCF92" s="197"/>
      <c r="VCG92" s="197"/>
      <c r="VCH92" s="197"/>
      <c r="VCI92" s="197"/>
      <c r="VCJ92" s="197"/>
      <c r="VCK92" s="197"/>
      <c r="VCL92" s="197"/>
      <c r="VCM92" s="197"/>
      <c r="VCN92" s="197"/>
      <c r="VCO92" s="197"/>
      <c r="VCP92" s="197"/>
      <c r="VCQ92" s="197"/>
      <c r="VCR92" s="197"/>
      <c r="VCS92" s="197"/>
      <c r="VCT92" s="197"/>
      <c r="VCU92" s="197"/>
      <c r="VCV92" s="197"/>
      <c r="VCW92" s="197"/>
      <c r="VCX92" s="197"/>
      <c r="VCY92" s="197"/>
      <c r="VCZ92" s="197"/>
      <c r="VDA92" s="197"/>
      <c r="VDB92" s="197"/>
      <c r="VDC92" s="197"/>
      <c r="VDD92" s="197"/>
      <c r="VDE92" s="197"/>
      <c r="VDF92" s="197"/>
      <c r="VDG92" s="197"/>
      <c r="VDH92" s="197"/>
      <c r="VDI92" s="197"/>
      <c r="VDJ92" s="197"/>
      <c r="VDK92" s="197"/>
      <c r="VDL92" s="197"/>
      <c r="VDM92" s="197"/>
      <c r="VDN92" s="197"/>
      <c r="VDO92" s="197"/>
      <c r="VDP92" s="197"/>
      <c r="VDQ92" s="197"/>
      <c r="VDR92" s="197"/>
      <c r="VDS92" s="197"/>
      <c r="VDT92" s="197"/>
      <c r="VDU92" s="197"/>
      <c r="VDV92" s="197"/>
      <c r="VDW92" s="197"/>
      <c r="VDX92" s="197"/>
      <c r="VDY92" s="197"/>
      <c r="VDZ92" s="197"/>
      <c r="VEA92" s="197"/>
      <c r="VEB92" s="197"/>
      <c r="VEC92" s="197"/>
      <c r="VED92" s="197"/>
      <c r="VEE92" s="197"/>
      <c r="VEF92" s="197"/>
      <c r="VEG92" s="197"/>
      <c r="VEH92" s="197"/>
      <c r="VEI92" s="197"/>
      <c r="VEJ92" s="197"/>
      <c r="VEK92" s="197"/>
      <c r="VEL92" s="197"/>
      <c r="VEM92" s="197"/>
      <c r="VEN92" s="197"/>
      <c r="VEO92" s="197"/>
      <c r="VEP92" s="197"/>
      <c r="VEQ92" s="197"/>
      <c r="VER92" s="197"/>
      <c r="VES92" s="197"/>
      <c r="VET92" s="197"/>
      <c r="VEU92" s="197"/>
      <c r="VEV92" s="197"/>
      <c r="VEW92" s="197"/>
      <c r="VEX92" s="197"/>
      <c r="VEY92" s="197"/>
      <c r="VEZ92" s="197"/>
      <c r="VFA92" s="197"/>
      <c r="VFB92" s="197"/>
      <c r="VFC92" s="197"/>
      <c r="VFD92" s="197"/>
      <c r="VFE92" s="197"/>
      <c r="VFF92" s="197"/>
      <c r="VFG92" s="197"/>
      <c r="VFH92" s="197"/>
      <c r="VFI92" s="197"/>
      <c r="VFJ92" s="197"/>
      <c r="VFK92" s="197"/>
      <c r="VFL92" s="197"/>
      <c r="VFM92" s="197"/>
      <c r="VFN92" s="197"/>
      <c r="VFO92" s="197"/>
      <c r="VFP92" s="197"/>
      <c r="VFQ92" s="197"/>
      <c r="VFR92" s="197"/>
      <c r="VFS92" s="197"/>
      <c r="VFT92" s="197"/>
      <c r="VFU92" s="197"/>
      <c r="VFV92" s="197"/>
      <c r="VFW92" s="197"/>
      <c r="VFX92" s="197"/>
      <c r="VFY92" s="197"/>
      <c r="VFZ92" s="197"/>
      <c r="VGA92" s="197"/>
      <c r="VGB92" s="197"/>
      <c r="VGC92" s="197"/>
      <c r="VGD92" s="197"/>
      <c r="VGE92" s="197"/>
      <c r="VGF92" s="197"/>
      <c r="VGG92" s="197"/>
      <c r="VGH92" s="197"/>
      <c r="VGI92" s="197"/>
      <c r="VGJ92" s="197"/>
      <c r="VGK92" s="197"/>
      <c r="VGL92" s="197"/>
      <c r="VGM92" s="197"/>
      <c r="VGN92" s="197"/>
      <c r="VGO92" s="197"/>
      <c r="VGP92" s="197"/>
      <c r="VGQ92" s="197"/>
      <c r="VGR92" s="197"/>
      <c r="VGS92" s="197"/>
      <c r="VGT92" s="197"/>
      <c r="VGU92" s="197"/>
      <c r="VGV92" s="197"/>
      <c r="VGW92" s="197"/>
      <c r="VGX92" s="197"/>
      <c r="VGY92" s="197"/>
      <c r="VGZ92" s="197"/>
      <c r="VHA92" s="197"/>
      <c r="VHB92" s="197"/>
      <c r="VHC92" s="197"/>
      <c r="VHD92" s="197"/>
      <c r="VHE92" s="197"/>
      <c r="VHF92" s="197"/>
      <c r="VHG92" s="197"/>
      <c r="VHH92" s="197"/>
      <c r="VHI92" s="197"/>
      <c r="VHJ92" s="197"/>
      <c r="VHK92" s="197"/>
      <c r="VHL92" s="197"/>
      <c r="VHM92" s="197"/>
      <c r="VHN92" s="197"/>
      <c r="VHO92" s="197"/>
      <c r="VHP92" s="197"/>
      <c r="VHQ92" s="197"/>
      <c r="VHR92" s="197"/>
      <c r="VHS92" s="197"/>
      <c r="VHT92" s="197"/>
      <c r="VHU92" s="197"/>
      <c r="VHV92" s="197"/>
      <c r="VHW92" s="197"/>
      <c r="VHX92" s="197"/>
      <c r="VHY92" s="197"/>
      <c r="VHZ92" s="197"/>
      <c r="VIA92" s="197"/>
      <c r="VIB92" s="197"/>
      <c r="VIC92" s="197"/>
      <c r="VID92" s="197"/>
      <c r="VIE92" s="197"/>
      <c r="VIF92" s="197"/>
      <c r="VIG92" s="197"/>
      <c r="VIH92" s="197"/>
      <c r="VII92" s="197"/>
      <c r="VIJ92" s="197"/>
      <c r="VIK92" s="197"/>
      <c r="VIL92" s="197"/>
      <c r="VIM92" s="197"/>
      <c r="VIN92" s="197"/>
      <c r="VIO92" s="197"/>
      <c r="VIP92" s="197"/>
      <c r="VIQ92" s="197"/>
      <c r="VIR92" s="197"/>
      <c r="VIS92" s="197"/>
      <c r="VIT92" s="197"/>
      <c r="VIU92" s="197"/>
      <c r="VIV92" s="197"/>
      <c r="VIW92" s="197"/>
      <c r="VIX92" s="197"/>
      <c r="VIY92" s="197"/>
      <c r="VIZ92" s="197"/>
      <c r="VJA92" s="197"/>
      <c r="VJB92" s="197"/>
      <c r="VJC92" s="197"/>
      <c r="VJD92" s="197"/>
      <c r="VJE92" s="197"/>
      <c r="VJF92" s="197"/>
      <c r="VJG92" s="197"/>
      <c r="VJH92" s="197"/>
      <c r="VJI92" s="197"/>
      <c r="VJJ92" s="197"/>
      <c r="VJK92" s="197"/>
      <c r="VJL92" s="197"/>
      <c r="VJM92" s="197"/>
      <c r="VJN92" s="197"/>
      <c r="VJO92" s="197"/>
      <c r="VJP92" s="197"/>
      <c r="VJQ92" s="197"/>
      <c r="VJR92" s="197"/>
      <c r="VJS92" s="197"/>
      <c r="VJT92" s="197"/>
      <c r="VJU92" s="197"/>
      <c r="VJV92" s="197"/>
      <c r="VJW92" s="197"/>
      <c r="VJX92" s="197"/>
      <c r="VJY92" s="197"/>
      <c r="VJZ92" s="197"/>
      <c r="VKA92" s="197"/>
      <c r="VKB92" s="197"/>
      <c r="VKC92" s="197"/>
      <c r="VKD92" s="197"/>
      <c r="VKE92" s="197"/>
      <c r="VKF92" s="197"/>
      <c r="VKG92" s="197"/>
      <c r="VKH92" s="197"/>
      <c r="VKI92" s="197"/>
      <c r="VKJ92" s="197"/>
      <c r="VKK92" s="197"/>
      <c r="VKL92" s="197"/>
      <c r="VKM92" s="197"/>
      <c r="VKN92" s="197"/>
      <c r="VKO92" s="197"/>
      <c r="VKP92" s="197"/>
      <c r="VKQ92" s="197"/>
      <c r="VKR92" s="197"/>
      <c r="VKS92" s="197"/>
      <c r="VKT92" s="197"/>
      <c r="VKU92" s="197"/>
      <c r="VKV92" s="197"/>
      <c r="VKW92" s="197"/>
      <c r="VKX92" s="197"/>
      <c r="VKY92" s="197"/>
      <c r="VKZ92" s="197"/>
      <c r="VLA92" s="197"/>
      <c r="VLB92" s="197"/>
      <c r="VLC92" s="197"/>
      <c r="VLD92" s="197"/>
      <c r="VLE92" s="197"/>
      <c r="VLF92" s="197"/>
      <c r="VLG92" s="197"/>
      <c r="VLH92" s="197"/>
      <c r="VLI92" s="197"/>
      <c r="VLJ92" s="197"/>
      <c r="VLK92" s="197"/>
      <c r="VLL92" s="197"/>
      <c r="VLM92" s="197"/>
      <c r="VLN92" s="197"/>
      <c r="VLO92" s="197"/>
      <c r="VLP92" s="197"/>
      <c r="VLQ92" s="197"/>
      <c r="VLR92" s="197"/>
      <c r="VLS92" s="197"/>
      <c r="VLT92" s="197"/>
      <c r="VLU92" s="197"/>
      <c r="VLV92" s="197"/>
      <c r="VLW92" s="197"/>
      <c r="VLX92" s="197"/>
      <c r="VLY92" s="197"/>
      <c r="VLZ92" s="197"/>
      <c r="VMA92" s="197"/>
      <c r="VMB92" s="197"/>
      <c r="VMC92" s="197"/>
      <c r="VMD92" s="197"/>
      <c r="VME92" s="197"/>
      <c r="VMF92" s="197"/>
      <c r="VMG92" s="197"/>
      <c r="VMH92" s="197"/>
      <c r="VMI92" s="197"/>
      <c r="VMJ92" s="197"/>
      <c r="VMK92" s="197"/>
      <c r="VML92" s="197"/>
      <c r="VMM92" s="197"/>
      <c r="VMN92" s="197"/>
      <c r="VMO92" s="197"/>
      <c r="VMP92" s="197"/>
      <c r="VMQ92" s="197"/>
      <c r="VMR92" s="197"/>
      <c r="VMS92" s="197"/>
      <c r="VMT92" s="197"/>
      <c r="VMU92" s="197"/>
      <c r="VMV92" s="197"/>
      <c r="VMW92" s="197"/>
      <c r="VMX92" s="197"/>
      <c r="VMY92" s="197"/>
      <c r="VMZ92" s="197"/>
      <c r="VNA92" s="197"/>
      <c r="VNB92" s="197"/>
      <c r="VNC92" s="197"/>
      <c r="VND92" s="197"/>
      <c r="VNE92" s="197"/>
      <c r="VNF92" s="197"/>
      <c r="VNG92" s="197"/>
      <c r="VNH92" s="197"/>
      <c r="VNI92" s="197"/>
      <c r="VNJ92" s="197"/>
      <c r="VNK92" s="197"/>
      <c r="VNL92" s="197"/>
      <c r="VNM92" s="197"/>
      <c r="VNN92" s="197"/>
      <c r="VNO92" s="197"/>
      <c r="VNP92" s="197"/>
      <c r="VNQ92" s="197"/>
      <c r="VNR92" s="197"/>
      <c r="VNS92" s="197"/>
      <c r="VNT92" s="197"/>
      <c r="VNU92" s="197"/>
      <c r="VNV92" s="197"/>
      <c r="VNW92" s="197"/>
      <c r="VNX92" s="197"/>
      <c r="VNY92" s="197"/>
      <c r="VNZ92" s="197"/>
      <c r="VOA92" s="197"/>
      <c r="VOB92" s="197"/>
      <c r="VOC92" s="197"/>
      <c r="VOD92" s="197"/>
      <c r="VOE92" s="197"/>
      <c r="VOF92" s="197"/>
      <c r="VOG92" s="197"/>
      <c r="VOH92" s="197"/>
      <c r="VOI92" s="197"/>
      <c r="VOJ92" s="197"/>
      <c r="VOK92" s="197"/>
      <c r="VOL92" s="197"/>
      <c r="VOM92" s="197"/>
      <c r="VON92" s="197"/>
      <c r="VOO92" s="197"/>
      <c r="VOP92" s="197"/>
      <c r="VOQ92" s="197"/>
      <c r="VOR92" s="197"/>
      <c r="VOS92" s="197"/>
      <c r="VOT92" s="197"/>
      <c r="VOU92" s="197"/>
      <c r="VOV92" s="197"/>
      <c r="VOW92" s="197"/>
      <c r="VOX92" s="197"/>
      <c r="VOY92" s="197"/>
      <c r="VOZ92" s="197"/>
      <c r="VPA92" s="197"/>
      <c r="VPB92" s="197"/>
      <c r="VPC92" s="197"/>
      <c r="VPD92" s="197"/>
      <c r="VPE92" s="197"/>
      <c r="VPF92" s="197"/>
      <c r="VPG92" s="197"/>
      <c r="VPH92" s="197"/>
      <c r="VPI92" s="197"/>
      <c r="VPJ92" s="197"/>
      <c r="VPK92" s="197"/>
      <c r="VPL92" s="197"/>
      <c r="VPM92" s="197"/>
      <c r="VPN92" s="197"/>
      <c r="VPO92" s="197"/>
      <c r="VPP92" s="197"/>
      <c r="VPQ92" s="197"/>
      <c r="VPR92" s="197"/>
      <c r="VPS92" s="197"/>
      <c r="VPT92" s="197"/>
      <c r="VPU92" s="197"/>
      <c r="VPV92" s="197"/>
      <c r="VPW92" s="197"/>
      <c r="VPX92" s="197"/>
      <c r="VPY92" s="197"/>
      <c r="VPZ92" s="197"/>
      <c r="VQA92" s="197"/>
      <c r="VQB92" s="197"/>
      <c r="VQC92" s="197"/>
      <c r="VQD92" s="197"/>
      <c r="VQE92" s="197"/>
      <c r="VQF92" s="197"/>
      <c r="VQG92" s="197"/>
      <c r="VQH92" s="197"/>
      <c r="VQI92" s="197"/>
      <c r="VQJ92" s="197"/>
      <c r="VQK92" s="197"/>
      <c r="VQL92" s="197"/>
      <c r="VQM92" s="197"/>
      <c r="VQN92" s="197"/>
      <c r="VQO92" s="197"/>
      <c r="VQP92" s="197"/>
      <c r="VQQ92" s="197"/>
      <c r="VQR92" s="197"/>
      <c r="VQS92" s="197"/>
      <c r="VQT92" s="197"/>
      <c r="VQU92" s="197"/>
      <c r="VQV92" s="197"/>
      <c r="VQW92" s="197"/>
      <c r="VQX92" s="197"/>
      <c r="VQY92" s="197"/>
      <c r="VQZ92" s="197"/>
      <c r="VRA92" s="197"/>
      <c r="VRB92" s="197"/>
      <c r="VRC92" s="197"/>
      <c r="VRD92" s="197"/>
      <c r="VRE92" s="197"/>
      <c r="VRF92" s="197"/>
      <c r="VRG92" s="197"/>
      <c r="VRH92" s="197"/>
      <c r="VRI92" s="197"/>
      <c r="VRJ92" s="197"/>
      <c r="VRK92" s="197"/>
      <c r="VRL92" s="197"/>
      <c r="VRM92" s="197"/>
      <c r="VRN92" s="197"/>
      <c r="VRO92" s="197"/>
      <c r="VRP92" s="197"/>
      <c r="VRQ92" s="197"/>
      <c r="VRR92" s="197"/>
      <c r="VRS92" s="197"/>
      <c r="VRT92" s="197"/>
      <c r="VRU92" s="197"/>
      <c r="VRV92" s="197"/>
      <c r="VRW92" s="197"/>
      <c r="VRX92" s="197"/>
      <c r="VRY92" s="197"/>
      <c r="VRZ92" s="197"/>
      <c r="VSA92" s="197"/>
      <c r="VSB92" s="197"/>
      <c r="VSC92" s="197"/>
      <c r="VSD92" s="197"/>
      <c r="VSE92" s="197"/>
      <c r="VSF92" s="197"/>
      <c r="VSG92" s="197"/>
      <c r="VSH92" s="197"/>
      <c r="VSI92" s="197"/>
      <c r="VSJ92" s="197"/>
      <c r="VSK92" s="197"/>
      <c r="VSL92" s="197"/>
      <c r="VSM92" s="197"/>
      <c r="VSN92" s="197"/>
      <c r="VSO92" s="197"/>
      <c r="VSP92" s="197"/>
      <c r="VSQ92" s="197"/>
      <c r="VSR92" s="197"/>
      <c r="VSS92" s="197"/>
      <c r="VST92" s="197"/>
      <c r="VSU92" s="197"/>
      <c r="VSV92" s="197"/>
      <c r="VSW92" s="197"/>
      <c r="VSX92" s="197"/>
      <c r="VSY92" s="197"/>
      <c r="VSZ92" s="197"/>
      <c r="VTA92" s="197"/>
      <c r="VTB92" s="197"/>
      <c r="VTC92" s="197"/>
      <c r="VTD92" s="197"/>
      <c r="VTE92" s="197"/>
      <c r="VTF92" s="197"/>
      <c r="VTG92" s="197"/>
      <c r="VTH92" s="197"/>
      <c r="VTI92" s="197"/>
      <c r="VTJ92" s="197"/>
      <c r="VTK92" s="197"/>
      <c r="VTL92" s="197"/>
      <c r="VTM92" s="197"/>
      <c r="VTN92" s="197"/>
      <c r="VTO92" s="197"/>
      <c r="VTP92" s="197"/>
      <c r="VTQ92" s="197"/>
      <c r="VTR92" s="197"/>
      <c r="VTS92" s="197"/>
      <c r="VTT92" s="197"/>
      <c r="VTU92" s="197"/>
      <c r="VTV92" s="197"/>
      <c r="VTW92" s="197"/>
      <c r="VTX92" s="197"/>
      <c r="VTY92" s="197"/>
      <c r="VTZ92" s="197"/>
      <c r="VUA92" s="197"/>
      <c r="VUB92" s="197"/>
      <c r="VUC92" s="197"/>
      <c r="VUD92" s="197"/>
      <c r="VUE92" s="197"/>
      <c r="VUF92" s="197"/>
      <c r="VUG92" s="197"/>
      <c r="VUH92" s="197"/>
      <c r="VUI92" s="197"/>
      <c r="VUJ92" s="197"/>
      <c r="VUK92" s="197"/>
      <c r="VUL92" s="197"/>
      <c r="VUM92" s="197"/>
      <c r="VUN92" s="197"/>
      <c r="VUO92" s="197"/>
      <c r="VUP92" s="197"/>
      <c r="VUQ92" s="197"/>
      <c r="VUR92" s="197"/>
      <c r="VUS92" s="197"/>
      <c r="VUT92" s="197"/>
      <c r="VUU92" s="197"/>
      <c r="VUV92" s="197"/>
      <c r="VUW92" s="197"/>
      <c r="VUX92" s="197"/>
      <c r="VUY92" s="197"/>
      <c r="VUZ92" s="197"/>
      <c r="VVA92" s="197"/>
      <c r="VVB92" s="197"/>
      <c r="VVC92" s="197"/>
      <c r="VVD92" s="197"/>
      <c r="VVE92" s="197"/>
      <c r="VVF92" s="197"/>
      <c r="VVG92" s="197"/>
      <c r="VVH92" s="197"/>
      <c r="VVI92" s="197"/>
      <c r="VVJ92" s="197"/>
      <c r="VVK92" s="197"/>
      <c r="VVL92" s="197"/>
      <c r="VVM92" s="197"/>
      <c r="VVN92" s="197"/>
      <c r="VVO92" s="197"/>
      <c r="VVP92" s="197"/>
      <c r="VVQ92" s="197"/>
      <c r="VVR92" s="197"/>
      <c r="VVS92" s="197"/>
      <c r="VVT92" s="197"/>
      <c r="VVU92" s="197"/>
      <c r="VVV92" s="197"/>
      <c r="VVW92" s="197"/>
      <c r="VVX92" s="197"/>
      <c r="VVY92" s="197"/>
      <c r="VVZ92" s="197"/>
      <c r="VWA92" s="197"/>
      <c r="VWB92" s="197"/>
      <c r="VWC92" s="197"/>
      <c r="VWD92" s="197"/>
      <c r="VWE92" s="197"/>
      <c r="VWF92" s="197"/>
      <c r="VWG92" s="197"/>
      <c r="VWH92" s="197"/>
      <c r="VWI92" s="197"/>
      <c r="VWJ92" s="197"/>
      <c r="VWK92" s="197"/>
      <c r="VWL92" s="197"/>
      <c r="VWM92" s="197"/>
      <c r="VWN92" s="197"/>
      <c r="VWO92" s="197"/>
      <c r="VWP92" s="197"/>
      <c r="VWQ92" s="197"/>
      <c r="VWR92" s="197"/>
      <c r="VWS92" s="197"/>
      <c r="VWT92" s="197"/>
      <c r="VWU92" s="197"/>
      <c r="VWV92" s="197"/>
      <c r="VWW92" s="197"/>
      <c r="VWX92" s="197"/>
      <c r="VWY92" s="197"/>
      <c r="VWZ92" s="197"/>
      <c r="VXA92" s="197"/>
      <c r="VXB92" s="197"/>
      <c r="VXC92" s="197"/>
      <c r="VXD92" s="197"/>
      <c r="VXE92" s="197"/>
      <c r="VXF92" s="197"/>
      <c r="VXG92" s="197"/>
      <c r="VXH92" s="197"/>
      <c r="VXI92" s="197"/>
      <c r="VXJ92" s="197"/>
      <c r="VXK92" s="197"/>
      <c r="VXL92" s="197"/>
      <c r="VXM92" s="197"/>
      <c r="VXN92" s="197"/>
      <c r="VXO92" s="197"/>
      <c r="VXP92" s="197"/>
      <c r="VXQ92" s="197"/>
      <c r="VXR92" s="197"/>
      <c r="VXS92" s="197"/>
      <c r="VXT92" s="197"/>
      <c r="VXU92" s="197"/>
      <c r="VXV92" s="197"/>
      <c r="VXW92" s="197"/>
      <c r="VXX92" s="197"/>
      <c r="VXY92" s="197"/>
      <c r="VXZ92" s="197"/>
      <c r="VYA92" s="197"/>
      <c r="VYB92" s="197"/>
      <c r="VYC92" s="197"/>
      <c r="VYD92" s="197"/>
      <c r="VYE92" s="197"/>
      <c r="VYF92" s="197"/>
      <c r="VYG92" s="197"/>
      <c r="VYH92" s="197"/>
      <c r="VYI92" s="197"/>
      <c r="VYJ92" s="197"/>
      <c r="VYK92" s="197"/>
      <c r="VYL92" s="197"/>
      <c r="VYM92" s="197"/>
      <c r="VYN92" s="197"/>
      <c r="VYO92" s="197"/>
      <c r="VYP92" s="197"/>
      <c r="VYQ92" s="197"/>
      <c r="VYR92" s="197"/>
      <c r="VYS92" s="197"/>
      <c r="VYT92" s="197"/>
      <c r="VYU92" s="197"/>
      <c r="VYV92" s="197"/>
      <c r="VYW92" s="197"/>
      <c r="VYX92" s="197"/>
      <c r="VYY92" s="197"/>
      <c r="VYZ92" s="197"/>
      <c r="VZA92" s="197"/>
      <c r="VZB92" s="197"/>
      <c r="VZC92" s="197"/>
      <c r="VZD92" s="197"/>
      <c r="VZE92" s="197"/>
      <c r="VZF92" s="197"/>
      <c r="VZG92" s="197"/>
      <c r="VZH92" s="197"/>
      <c r="VZI92" s="197"/>
      <c r="VZJ92" s="197"/>
      <c r="VZK92" s="197"/>
      <c r="VZL92" s="197"/>
      <c r="VZM92" s="197"/>
      <c r="VZN92" s="197"/>
      <c r="VZO92" s="197"/>
      <c r="VZP92" s="197"/>
      <c r="VZQ92" s="197"/>
      <c r="VZR92" s="197"/>
      <c r="VZS92" s="197"/>
      <c r="VZT92" s="197"/>
      <c r="VZU92" s="197"/>
      <c r="VZV92" s="197"/>
      <c r="VZW92" s="197"/>
      <c r="VZX92" s="197"/>
      <c r="VZY92" s="197"/>
      <c r="VZZ92" s="197"/>
      <c r="WAA92" s="197"/>
      <c r="WAB92" s="197"/>
      <c r="WAC92" s="197"/>
      <c r="WAD92" s="197"/>
      <c r="WAE92" s="197"/>
      <c r="WAF92" s="197"/>
      <c r="WAG92" s="197"/>
      <c r="WAH92" s="197"/>
      <c r="WAI92" s="197"/>
      <c r="WAJ92" s="197"/>
      <c r="WAK92" s="197"/>
      <c r="WAL92" s="197"/>
      <c r="WAM92" s="197"/>
      <c r="WAN92" s="197"/>
      <c r="WAO92" s="197"/>
      <c r="WAP92" s="197"/>
      <c r="WAQ92" s="197"/>
      <c r="WAR92" s="197"/>
      <c r="WAS92" s="197"/>
      <c r="WAT92" s="197"/>
      <c r="WAU92" s="197"/>
      <c r="WAV92" s="197"/>
      <c r="WAW92" s="197"/>
      <c r="WAX92" s="197"/>
      <c r="WAY92" s="197"/>
      <c r="WAZ92" s="197"/>
      <c r="WBA92" s="197"/>
      <c r="WBB92" s="197"/>
      <c r="WBC92" s="197"/>
      <c r="WBD92" s="197"/>
      <c r="WBE92" s="197"/>
      <c r="WBF92" s="197"/>
      <c r="WBG92" s="197"/>
      <c r="WBH92" s="197"/>
      <c r="WBI92" s="197"/>
      <c r="WBJ92" s="197"/>
      <c r="WBK92" s="197"/>
      <c r="WBL92" s="197"/>
      <c r="WBM92" s="197"/>
      <c r="WBN92" s="197"/>
      <c r="WBO92" s="197"/>
      <c r="WBP92" s="197"/>
      <c r="WBQ92" s="197"/>
      <c r="WBR92" s="197"/>
      <c r="WBS92" s="197"/>
      <c r="WBT92" s="197"/>
      <c r="WBU92" s="197"/>
      <c r="WBV92" s="197"/>
      <c r="WBW92" s="197"/>
      <c r="WBX92" s="197"/>
      <c r="WBY92" s="197"/>
      <c r="WBZ92" s="197"/>
      <c r="WCA92" s="197"/>
      <c r="WCB92" s="197"/>
      <c r="WCC92" s="197"/>
      <c r="WCD92" s="197"/>
      <c r="WCE92" s="197"/>
      <c r="WCF92" s="197"/>
      <c r="WCG92" s="197"/>
      <c r="WCH92" s="197"/>
      <c r="WCI92" s="197"/>
      <c r="WCJ92" s="197"/>
      <c r="WCK92" s="197"/>
      <c r="WCL92" s="197"/>
      <c r="WCM92" s="197"/>
      <c r="WCN92" s="197"/>
      <c r="WCO92" s="197"/>
      <c r="WCP92" s="197"/>
      <c r="WCQ92" s="197"/>
      <c r="WCR92" s="197"/>
      <c r="WCS92" s="197"/>
      <c r="WCT92" s="197"/>
      <c r="WCU92" s="197"/>
      <c r="WCV92" s="197"/>
      <c r="WCW92" s="197"/>
      <c r="WCX92" s="197"/>
      <c r="WCY92" s="197"/>
      <c r="WCZ92" s="197"/>
      <c r="WDA92" s="197"/>
      <c r="WDB92" s="197"/>
      <c r="WDC92" s="197"/>
      <c r="WDD92" s="197"/>
      <c r="WDE92" s="197"/>
      <c r="WDF92" s="197"/>
      <c r="WDG92" s="197"/>
      <c r="WDH92" s="197"/>
      <c r="WDI92" s="197"/>
      <c r="WDJ92" s="197"/>
      <c r="WDK92" s="197"/>
      <c r="WDL92" s="197"/>
      <c r="WDM92" s="197"/>
      <c r="WDN92" s="197"/>
      <c r="WDO92" s="197"/>
      <c r="WDP92" s="197"/>
      <c r="WDQ92" s="197"/>
      <c r="WDR92" s="197"/>
      <c r="WDS92" s="197"/>
      <c r="WDT92" s="197"/>
      <c r="WDU92" s="197"/>
      <c r="WDV92" s="197"/>
      <c r="WDW92" s="197"/>
      <c r="WDX92" s="197"/>
      <c r="WDY92" s="197"/>
      <c r="WDZ92" s="197"/>
      <c r="WEA92" s="197"/>
      <c r="WEB92" s="197"/>
      <c r="WEC92" s="197"/>
      <c r="WED92" s="197"/>
      <c r="WEE92" s="197"/>
      <c r="WEF92" s="197"/>
      <c r="WEG92" s="197"/>
      <c r="WEH92" s="197"/>
      <c r="WEI92" s="197"/>
      <c r="WEJ92" s="197"/>
      <c r="WEK92" s="197"/>
      <c r="WEL92" s="197"/>
      <c r="WEM92" s="197"/>
      <c r="WEN92" s="197"/>
      <c r="WEO92" s="197"/>
      <c r="WEP92" s="197"/>
      <c r="WEQ92" s="197"/>
      <c r="WER92" s="197"/>
      <c r="WES92" s="197"/>
      <c r="WET92" s="197"/>
      <c r="WEU92" s="197"/>
      <c r="WEV92" s="197"/>
      <c r="WEW92" s="197"/>
      <c r="WEX92" s="197"/>
      <c r="WEY92" s="197"/>
      <c r="WEZ92" s="197"/>
      <c r="WFA92" s="197"/>
      <c r="WFB92" s="197"/>
      <c r="WFC92" s="197"/>
      <c r="WFD92" s="197"/>
      <c r="WFE92" s="197"/>
      <c r="WFF92" s="197"/>
      <c r="WFG92" s="197"/>
      <c r="WFH92" s="197"/>
      <c r="WFI92" s="197"/>
      <c r="WFJ92" s="197"/>
      <c r="WFK92" s="197"/>
      <c r="WFL92" s="197"/>
      <c r="WFM92" s="197"/>
      <c r="WFN92" s="197"/>
      <c r="WFO92" s="197"/>
      <c r="WFP92" s="197"/>
      <c r="WFQ92" s="197"/>
      <c r="WFR92" s="197"/>
      <c r="WFS92" s="197"/>
      <c r="WFT92" s="197"/>
      <c r="WFU92" s="197"/>
      <c r="WFV92" s="197"/>
      <c r="WFW92" s="197"/>
      <c r="WFX92" s="197"/>
      <c r="WFY92" s="197"/>
      <c r="WFZ92" s="197"/>
      <c r="WGA92" s="197"/>
      <c r="WGB92" s="197"/>
      <c r="WGC92" s="197"/>
      <c r="WGD92" s="197"/>
      <c r="WGE92" s="197"/>
      <c r="WGF92" s="197"/>
      <c r="WGG92" s="197"/>
      <c r="WGH92" s="197"/>
      <c r="WGI92" s="197"/>
      <c r="WGJ92" s="197"/>
      <c r="WGK92" s="197"/>
      <c r="WGL92" s="197"/>
      <c r="WGM92" s="197"/>
      <c r="WGN92" s="197"/>
      <c r="WGO92" s="197"/>
      <c r="WGP92" s="197"/>
      <c r="WGQ92" s="197"/>
      <c r="WGR92" s="197"/>
      <c r="WGS92" s="197"/>
      <c r="WGT92" s="197"/>
      <c r="WGU92" s="197"/>
      <c r="WGV92" s="197"/>
      <c r="WGW92" s="197"/>
      <c r="WGX92" s="197"/>
      <c r="WGY92" s="197"/>
      <c r="WGZ92" s="197"/>
      <c r="WHA92" s="197"/>
      <c r="WHB92" s="197"/>
      <c r="WHC92" s="197"/>
      <c r="WHD92" s="197"/>
      <c r="WHE92" s="197"/>
      <c r="WHF92" s="197"/>
      <c r="WHG92" s="197"/>
      <c r="WHH92" s="197"/>
      <c r="WHI92" s="197"/>
      <c r="WHJ92" s="197"/>
      <c r="WHK92" s="197"/>
      <c r="WHL92" s="197"/>
      <c r="WHM92" s="197"/>
      <c r="WHN92" s="197"/>
      <c r="WHO92" s="197"/>
      <c r="WHP92" s="197"/>
      <c r="WHQ92" s="197"/>
      <c r="WHR92" s="197"/>
      <c r="WHS92" s="197"/>
      <c r="WHT92" s="197"/>
      <c r="WHU92" s="197"/>
      <c r="WHV92" s="197"/>
      <c r="WHW92" s="197"/>
      <c r="WHX92" s="197"/>
      <c r="WHY92" s="197"/>
      <c r="WHZ92" s="197"/>
      <c r="WIA92" s="197"/>
      <c r="WIB92" s="197"/>
      <c r="WIC92" s="197"/>
      <c r="WID92" s="197"/>
      <c r="WIE92" s="197"/>
      <c r="WIF92" s="197"/>
      <c r="WIG92" s="197"/>
      <c r="WIH92" s="197"/>
      <c r="WII92" s="197"/>
      <c r="WIJ92" s="197"/>
      <c r="WIK92" s="197"/>
      <c r="WIL92" s="197"/>
      <c r="WIM92" s="197"/>
      <c r="WIN92" s="197"/>
      <c r="WIO92" s="197"/>
      <c r="WIP92" s="197"/>
      <c r="WIQ92" s="197"/>
      <c r="WIR92" s="197"/>
      <c r="WIS92" s="197"/>
      <c r="WIT92" s="197"/>
      <c r="WIU92" s="197"/>
      <c r="WIV92" s="197"/>
      <c r="WIW92" s="197"/>
      <c r="WIX92" s="197"/>
      <c r="WIY92" s="197"/>
      <c r="WIZ92" s="197"/>
      <c r="WJA92" s="197"/>
      <c r="WJB92" s="197"/>
      <c r="WJC92" s="197"/>
      <c r="WJD92" s="197"/>
      <c r="WJE92" s="197"/>
      <c r="WJF92" s="197"/>
      <c r="WJG92" s="197"/>
      <c r="WJH92" s="197"/>
      <c r="WJI92" s="197"/>
      <c r="WJJ92" s="197"/>
      <c r="WJK92" s="197"/>
      <c r="WJL92" s="197"/>
      <c r="WJM92" s="197"/>
      <c r="WJN92" s="197"/>
      <c r="WJO92" s="197"/>
      <c r="WJP92" s="197"/>
      <c r="WJQ92" s="197"/>
      <c r="WJR92" s="197"/>
      <c r="WJS92" s="197"/>
      <c r="WJT92" s="197"/>
      <c r="WJU92" s="197"/>
      <c r="WJV92" s="197"/>
      <c r="WJW92" s="197"/>
      <c r="WJX92" s="197"/>
      <c r="WJY92" s="197"/>
      <c r="WJZ92" s="197"/>
      <c r="WKA92" s="197"/>
      <c r="WKB92" s="197"/>
      <c r="WKC92" s="197"/>
      <c r="WKD92" s="197"/>
      <c r="WKE92" s="197"/>
      <c r="WKF92" s="197"/>
      <c r="WKG92" s="197"/>
      <c r="WKH92" s="197"/>
      <c r="WKI92" s="197"/>
      <c r="WKJ92" s="197"/>
      <c r="WKK92" s="197"/>
      <c r="WKL92" s="197"/>
      <c r="WKM92" s="197"/>
      <c r="WKN92" s="197"/>
      <c r="WKO92" s="197"/>
      <c r="WKP92" s="197"/>
      <c r="WKQ92" s="197"/>
      <c r="WKR92" s="197"/>
      <c r="WKS92" s="197"/>
      <c r="WKT92" s="197"/>
      <c r="WKU92" s="197"/>
      <c r="WKV92" s="197"/>
      <c r="WKW92" s="197"/>
      <c r="WKX92" s="197"/>
      <c r="WKY92" s="197"/>
      <c r="WKZ92" s="197"/>
      <c r="WLA92" s="197"/>
      <c r="WLB92" s="197"/>
      <c r="WLC92" s="197"/>
      <c r="WLD92" s="197"/>
      <c r="WLE92" s="197"/>
      <c r="WLF92" s="197"/>
      <c r="WLG92" s="197"/>
      <c r="WLH92" s="197"/>
      <c r="WLI92" s="197"/>
      <c r="WLJ92" s="197"/>
      <c r="WLK92" s="197"/>
      <c r="WLL92" s="197"/>
      <c r="WLM92" s="197"/>
      <c r="WLN92" s="197"/>
      <c r="WLO92" s="197"/>
      <c r="WLP92" s="197"/>
      <c r="WLQ92" s="197"/>
      <c r="WLR92" s="197"/>
      <c r="WLS92" s="197"/>
      <c r="WLT92" s="197"/>
      <c r="WLU92" s="197"/>
      <c r="WLV92" s="197"/>
      <c r="WLW92" s="197"/>
      <c r="WLX92" s="197"/>
      <c r="WLY92" s="197"/>
      <c r="WLZ92" s="197"/>
      <c r="WMA92" s="197"/>
      <c r="WMB92" s="197"/>
      <c r="WMC92" s="197"/>
      <c r="WMD92" s="197"/>
      <c r="WME92" s="197"/>
      <c r="WMF92" s="197"/>
      <c r="WMG92" s="197"/>
      <c r="WMH92" s="197"/>
      <c r="WMI92" s="197"/>
      <c r="WMJ92" s="197"/>
      <c r="WMK92" s="197"/>
      <c r="WML92" s="197"/>
      <c r="WMM92" s="197"/>
      <c r="WMN92" s="197"/>
      <c r="WMO92" s="197"/>
      <c r="WMP92" s="197"/>
      <c r="WMQ92" s="197"/>
      <c r="WMR92" s="197"/>
      <c r="WMS92" s="197"/>
      <c r="WMT92" s="197"/>
      <c r="WMU92" s="197"/>
      <c r="WMV92" s="197"/>
      <c r="WMW92" s="197"/>
      <c r="WMX92" s="197"/>
      <c r="WMY92" s="197"/>
      <c r="WMZ92" s="197"/>
      <c r="WNA92" s="197"/>
      <c r="WNB92" s="197"/>
      <c r="WNC92" s="197"/>
      <c r="WND92" s="197"/>
      <c r="WNE92" s="197"/>
      <c r="WNF92" s="197"/>
      <c r="WNG92" s="197"/>
      <c r="WNH92" s="197"/>
      <c r="WNI92" s="197"/>
      <c r="WNJ92" s="197"/>
      <c r="WNK92" s="197"/>
      <c r="WNL92" s="197"/>
      <c r="WNM92" s="197"/>
      <c r="WNN92" s="197"/>
      <c r="WNO92" s="197"/>
      <c r="WNP92" s="197"/>
      <c r="WNQ92" s="197"/>
      <c r="WNR92" s="197"/>
      <c r="WNS92" s="197"/>
      <c r="WNT92" s="197"/>
      <c r="WNU92" s="197"/>
      <c r="WNV92" s="197"/>
      <c r="WNW92" s="197"/>
      <c r="WNX92" s="197"/>
      <c r="WNY92" s="197"/>
      <c r="WNZ92" s="197"/>
      <c r="WOA92" s="197"/>
      <c r="WOB92" s="197"/>
      <c r="WOC92" s="197"/>
      <c r="WOD92" s="197"/>
      <c r="WOE92" s="197"/>
      <c r="WOF92" s="197"/>
      <c r="WOG92" s="197"/>
      <c r="WOH92" s="197"/>
      <c r="WOI92" s="197"/>
      <c r="WOJ92" s="197"/>
      <c r="WOK92" s="197"/>
      <c r="WOL92" s="197"/>
      <c r="WOM92" s="197"/>
      <c r="WON92" s="197"/>
      <c r="WOO92" s="197"/>
      <c r="WOP92" s="197"/>
      <c r="WOQ92" s="197"/>
      <c r="WOR92" s="197"/>
      <c r="WOS92" s="197"/>
      <c r="WOT92" s="197"/>
      <c r="WOU92" s="197"/>
      <c r="WOV92" s="197"/>
      <c r="WOW92" s="197"/>
      <c r="WOX92" s="197"/>
      <c r="WOY92" s="197"/>
      <c r="WOZ92" s="197"/>
      <c r="WPA92" s="197"/>
      <c r="WPB92" s="197"/>
      <c r="WPC92" s="197"/>
      <c r="WPD92" s="197"/>
      <c r="WPE92" s="197"/>
      <c r="WPF92" s="197"/>
      <c r="WPG92" s="197"/>
      <c r="WPH92" s="197"/>
      <c r="WPI92" s="197"/>
      <c r="WPJ92" s="197"/>
      <c r="WPK92" s="197"/>
      <c r="WPL92" s="197"/>
      <c r="WPM92" s="197"/>
      <c r="WPN92" s="197"/>
      <c r="WPO92" s="197"/>
      <c r="WPP92" s="197"/>
      <c r="WPQ92" s="197"/>
      <c r="WPR92" s="197"/>
      <c r="WPS92" s="197"/>
      <c r="WPT92" s="197"/>
      <c r="WPU92" s="197"/>
      <c r="WPV92" s="197"/>
      <c r="WPW92" s="197"/>
      <c r="WPX92" s="197"/>
      <c r="WPY92" s="197"/>
      <c r="WPZ92" s="197"/>
      <c r="WQA92" s="197"/>
      <c r="WQB92" s="197"/>
      <c r="WQC92" s="197"/>
      <c r="WQD92" s="197"/>
      <c r="WQE92" s="197"/>
      <c r="WQF92" s="197"/>
      <c r="WQG92" s="197"/>
      <c r="WQH92" s="197"/>
      <c r="WQI92" s="197"/>
      <c r="WQJ92" s="197"/>
      <c r="WQK92" s="197"/>
      <c r="WQL92" s="197"/>
      <c r="WQM92" s="197"/>
      <c r="WQN92" s="197"/>
      <c r="WQO92" s="197"/>
      <c r="WQP92" s="197"/>
      <c r="WQQ92" s="197"/>
      <c r="WQR92" s="197"/>
      <c r="WQS92" s="197"/>
      <c r="WQT92" s="197"/>
      <c r="WQU92" s="197"/>
      <c r="WQV92" s="197"/>
      <c r="WQW92" s="197"/>
      <c r="WQX92" s="197"/>
      <c r="WQY92" s="197"/>
      <c r="WQZ92" s="197"/>
      <c r="WRA92" s="197"/>
      <c r="WRB92" s="197"/>
      <c r="WRC92" s="197"/>
      <c r="WRD92" s="197"/>
      <c r="WRE92" s="197"/>
      <c r="WRF92" s="197"/>
      <c r="WRG92" s="197"/>
      <c r="WRH92" s="197"/>
      <c r="WRI92" s="197"/>
      <c r="WRJ92" s="197"/>
      <c r="WRK92" s="197"/>
      <c r="WRL92" s="197"/>
      <c r="WRM92" s="197"/>
      <c r="WRN92" s="197"/>
      <c r="WRO92" s="197"/>
      <c r="WRP92" s="197"/>
      <c r="WRQ92" s="197"/>
      <c r="WRR92" s="197"/>
      <c r="WRS92" s="197"/>
      <c r="WRT92" s="197"/>
      <c r="WRU92" s="197"/>
      <c r="WRV92" s="197"/>
      <c r="WRW92" s="197"/>
      <c r="WRX92" s="197"/>
      <c r="WRY92" s="197"/>
      <c r="WRZ92" s="197"/>
      <c r="WSA92" s="197"/>
      <c r="WSB92" s="197"/>
      <c r="WSC92" s="197"/>
      <c r="WSD92" s="197"/>
      <c r="WSE92" s="197"/>
      <c r="WSF92" s="197"/>
      <c r="WSG92" s="197"/>
      <c r="WSH92" s="197"/>
      <c r="WSI92" s="197"/>
      <c r="WSJ92" s="197"/>
      <c r="WSK92" s="197"/>
      <c r="WSL92" s="197"/>
      <c r="WSM92" s="197"/>
      <c r="WSN92" s="197"/>
      <c r="WSO92" s="197"/>
      <c r="WSP92" s="197"/>
      <c r="WSQ92" s="197"/>
      <c r="WSR92" s="197"/>
      <c r="WSS92" s="197"/>
      <c r="WST92" s="197"/>
      <c r="WSU92" s="197"/>
      <c r="WSV92" s="197"/>
      <c r="WSW92" s="197"/>
      <c r="WSX92" s="197"/>
      <c r="WSY92" s="197"/>
      <c r="WSZ92" s="197"/>
      <c r="WTA92" s="197"/>
      <c r="WTB92" s="197"/>
      <c r="WTC92" s="197"/>
      <c r="WTD92" s="197"/>
      <c r="WTE92" s="197"/>
      <c r="WTF92" s="197"/>
      <c r="WTG92" s="197"/>
      <c r="WTH92" s="197"/>
      <c r="WTI92" s="197"/>
      <c r="WTJ92" s="197"/>
      <c r="WTK92" s="197"/>
      <c r="WTL92" s="197"/>
      <c r="WTM92" s="197"/>
      <c r="WTN92" s="197"/>
      <c r="WTO92" s="197"/>
      <c r="WTP92" s="197"/>
      <c r="WTQ92" s="197"/>
      <c r="WTR92" s="197"/>
      <c r="WTS92" s="197"/>
      <c r="WTT92" s="197"/>
      <c r="WTU92" s="197"/>
      <c r="WTV92" s="197"/>
      <c r="WTW92" s="197"/>
      <c r="WTX92" s="197"/>
      <c r="WTY92" s="197"/>
      <c r="WTZ92" s="197"/>
      <c r="WUA92" s="197"/>
      <c r="WUB92" s="197"/>
      <c r="WUC92" s="197"/>
      <c r="WUD92" s="197"/>
      <c r="WUE92" s="197"/>
      <c r="WUF92" s="197"/>
      <c r="WUG92" s="197"/>
      <c r="WUH92" s="197"/>
      <c r="WUI92" s="197"/>
      <c r="WUJ92" s="197"/>
      <c r="WUK92" s="197"/>
      <c r="WUL92" s="197"/>
      <c r="WUM92" s="197"/>
      <c r="WUN92" s="197"/>
      <c r="WUO92" s="197"/>
      <c r="WUP92" s="197"/>
      <c r="WUQ92" s="197"/>
      <c r="WUR92" s="197"/>
      <c r="WUS92" s="197"/>
      <c r="WUT92" s="197"/>
      <c r="WUU92" s="197"/>
      <c r="WUV92" s="197"/>
      <c r="WUW92" s="197"/>
      <c r="WUX92" s="197"/>
      <c r="WUY92" s="197"/>
      <c r="WUZ92" s="197"/>
      <c r="WVA92" s="197"/>
      <c r="WVB92" s="197"/>
      <c r="WVC92" s="197"/>
      <c r="WVD92" s="197"/>
      <c r="WVE92" s="197"/>
      <c r="WVF92" s="197"/>
      <c r="WVG92" s="197"/>
      <c r="WVH92" s="197"/>
      <c r="WVI92" s="197"/>
      <c r="WVJ92" s="197"/>
      <c r="WVK92" s="197"/>
      <c r="WVL92" s="197"/>
      <c r="WVM92" s="197"/>
      <c r="WVN92" s="197"/>
      <c r="WVO92" s="197"/>
      <c r="WVP92" s="197"/>
      <c r="WVQ92" s="197"/>
      <c r="WVR92" s="197"/>
      <c r="WVS92" s="197"/>
      <c r="WVT92" s="197"/>
      <c r="WVU92" s="197"/>
      <c r="WVV92" s="197"/>
      <c r="WVW92" s="197"/>
      <c r="WVX92" s="197"/>
      <c r="WVY92" s="197"/>
      <c r="WVZ92" s="197"/>
      <c r="WWA92" s="197"/>
      <c r="WWB92" s="197"/>
      <c r="WWC92" s="197"/>
      <c r="WWD92" s="197"/>
      <c r="WWE92" s="197"/>
      <c r="WWF92" s="197"/>
      <c r="WWG92" s="197"/>
      <c r="WWH92" s="197"/>
      <c r="WWI92" s="197"/>
      <c r="WWJ92" s="197"/>
      <c r="WWK92" s="197"/>
      <c r="WWL92" s="197"/>
      <c r="WWM92" s="197"/>
      <c r="WWN92" s="197"/>
      <c r="WWO92" s="197"/>
      <c r="WWP92" s="197"/>
      <c r="WWQ92" s="197"/>
      <c r="WWR92" s="197"/>
      <c r="WWS92" s="197"/>
      <c r="WWT92" s="197"/>
      <c r="WWU92" s="197"/>
      <c r="WWV92" s="197"/>
      <c r="WWW92" s="197"/>
      <c r="WWX92" s="197"/>
      <c r="WWY92" s="197"/>
      <c r="WWZ92" s="197"/>
      <c r="WXA92" s="197"/>
      <c r="WXB92" s="197"/>
      <c r="WXC92" s="197"/>
      <c r="WXD92" s="197"/>
      <c r="WXE92" s="197"/>
      <c r="WXF92" s="197"/>
      <c r="WXG92" s="197"/>
      <c r="WXH92" s="197"/>
      <c r="WXI92" s="197"/>
      <c r="WXJ92" s="197"/>
      <c r="WXK92" s="197"/>
      <c r="WXL92" s="197"/>
      <c r="WXM92" s="197"/>
      <c r="WXN92" s="197"/>
      <c r="WXO92" s="197"/>
      <c r="WXP92" s="197"/>
      <c r="WXQ92" s="197"/>
      <c r="WXR92" s="197"/>
      <c r="WXS92" s="197"/>
      <c r="WXT92" s="197"/>
      <c r="WXU92" s="197"/>
      <c r="WXV92" s="197"/>
      <c r="WXW92" s="197"/>
      <c r="WXX92" s="197"/>
      <c r="WXY92" s="197"/>
      <c r="WXZ92" s="197"/>
      <c r="WYA92" s="197"/>
      <c r="WYB92" s="197"/>
      <c r="WYC92" s="197"/>
      <c r="WYD92" s="197"/>
      <c r="WYE92" s="197"/>
      <c r="WYF92" s="197"/>
      <c r="WYG92" s="197"/>
      <c r="WYH92" s="197"/>
      <c r="WYI92" s="197"/>
      <c r="WYJ92" s="197"/>
      <c r="WYK92" s="197"/>
      <c r="WYL92" s="197"/>
      <c r="WYM92" s="197"/>
      <c r="WYN92" s="197"/>
      <c r="WYO92" s="197"/>
      <c r="WYP92" s="197"/>
      <c r="WYQ92" s="197"/>
      <c r="WYR92" s="197"/>
      <c r="WYS92" s="197"/>
      <c r="WYT92" s="197"/>
      <c r="WYU92" s="197"/>
      <c r="WYV92" s="197"/>
      <c r="WYW92" s="197"/>
      <c r="WYX92" s="197"/>
      <c r="WYY92" s="197"/>
      <c r="WYZ92" s="197"/>
      <c r="WZA92" s="197"/>
      <c r="WZB92" s="197"/>
      <c r="WZC92" s="197"/>
      <c r="WZD92" s="197"/>
      <c r="WZE92" s="197"/>
      <c r="WZF92" s="197"/>
      <c r="WZG92" s="197"/>
      <c r="WZH92" s="197"/>
      <c r="WZI92" s="197"/>
      <c r="WZJ92" s="197"/>
      <c r="WZK92" s="197"/>
      <c r="WZL92" s="197"/>
      <c r="WZM92" s="197"/>
      <c r="WZN92" s="197"/>
      <c r="WZO92" s="197"/>
      <c r="WZP92" s="197"/>
      <c r="WZQ92" s="197"/>
      <c r="WZR92" s="197"/>
      <c r="WZS92" s="197"/>
      <c r="WZT92" s="197"/>
      <c r="WZU92" s="197"/>
      <c r="WZV92" s="197"/>
      <c r="WZW92" s="197"/>
      <c r="WZX92" s="197"/>
      <c r="WZY92" s="197"/>
      <c r="WZZ92" s="197"/>
      <c r="XAA92" s="197"/>
      <c r="XAB92" s="197"/>
      <c r="XAC92" s="197"/>
      <c r="XAD92" s="197"/>
      <c r="XAE92" s="197"/>
      <c r="XAF92" s="197"/>
      <c r="XAG92" s="197"/>
      <c r="XAH92" s="197"/>
      <c r="XAI92" s="197"/>
      <c r="XAJ92" s="197"/>
      <c r="XAK92" s="197"/>
      <c r="XAL92" s="197"/>
      <c r="XAM92" s="197"/>
      <c r="XAN92" s="197"/>
      <c r="XAO92" s="197"/>
      <c r="XAP92" s="197"/>
      <c r="XAQ92" s="197"/>
      <c r="XAR92" s="197"/>
      <c r="XAS92" s="197"/>
      <c r="XAT92" s="197"/>
      <c r="XAU92" s="197"/>
      <c r="XAV92" s="197"/>
      <c r="XAW92" s="197"/>
      <c r="XAX92" s="197"/>
      <c r="XAY92" s="197"/>
      <c r="XAZ92" s="197"/>
      <c r="XBA92" s="197"/>
      <c r="XBB92" s="197"/>
      <c r="XBC92" s="197"/>
      <c r="XBD92" s="197"/>
      <c r="XBE92" s="197"/>
      <c r="XBF92" s="197"/>
      <c r="XBG92" s="197"/>
      <c r="XBH92" s="197"/>
      <c r="XBI92" s="197"/>
      <c r="XBJ92" s="197"/>
      <c r="XBK92" s="197"/>
      <c r="XBL92" s="197"/>
      <c r="XBM92" s="197"/>
      <c r="XBN92" s="197"/>
      <c r="XBO92" s="197"/>
      <c r="XBP92" s="197"/>
      <c r="XBQ92" s="197"/>
      <c r="XBR92" s="197"/>
      <c r="XBS92" s="197"/>
      <c r="XBT92" s="197"/>
      <c r="XBU92" s="197"/>
      <c r="XBV92" s="197"/>
      <c r="XBW92" s="197"/>
      <c r="XBX92" s="197"/>
      <c r="XBY92" s="197"/>
      <c r="XBZ92" s="197"/>
      <c r="XCA92" s="197"/>
      <c r="XCB92" s="197"/>
      <c r="XCC92" s="197"/>
      <c r="XCD92" s="197"/>
      <c r="XCE92" s="197"/>
      <c r="XCF92" s="197"/>
      <c r="XCG92" s="197"/>
      <c r="XCH92" s="197"/>
      <c r="XCI92" s="197"/>
      <c r="XCJ92" s="197"/>
      <c r="XCK92" s="197"/>
      <c r="XCL92" s="197"/>
      <c r="XCM92" s="197"/>
      <c r="XCN92" s="197"/>
      <c r="XCO92" s="197"/>
      <c r="XCP92" s="197"/>
      <c r="XCQ92" s="197"/>
      <c r="XCR92" s="197"/>
      <c r="XCS92" s="197"/>
      <c r="XCT92" s="197"/>
      <c r="XCU92" s="197"/>
      <c r="XCV92" s="197"/>
      <c r="XCW92" s="197"/>
      <c r="XCX92" s="197"/>
      <c r="XCY92" s="197"/>
      <c r="XCZ92" s="197"/>
      <c r="XDA92" s="197"/>
      <c r="XDB92" s="197"/>
      <c r="XDC92" s="197"/>
      <c r="XDD92" s="197"/>
      <c r="XDE92" s="197"/>
      <c r="XDF92" s="197"/>
      <c r="XDG92" s="197"/>
      <c r="XDH92" s="197"/>
      <c r="XDI92" s="197"/>
      <c r="XDJ92" s="197"/>
      <c r="XDK92" s="197"/>
      <c r="XDL92" s="197"/>
      <c r="XDM92" s="197"/>
      <c r="XDN92" s="197"/>
      <c r="XDO92" s="197"/>
      <c r="XDP92" s="197"/>
      <c r="XDQ92" s="197"/>
      <c r="XDR92" s="197"/>
      <c r="XDS92" s="197"/>
      <c r="XDT92" s="197"/>
      <c r="XDU92" s="197"/>
      <c r="XDV92" s="197"/>
      <c r="XDW92" s="197"/>
      <c r="XDX92" s="197"/>
      <c r="XDY92" s="197"/>
      <c r="XDZ92" s="197"/>
      <c r="XEA92" s="197"/>
      <c r="XEB92" s="197"/>
      <c r="XEC92" s="197"/>
      <c r="XED92" s="197"/>
      <c r="XEE92" s="197"/>
      <c r="XEF92" s="197"/>
      <c r="XEG92" s="197"/>
      <c r="XEH92" s="197"/>
      <c r="XEI92" s="197"/>
      <c r="XEJ92" s="197"/>
      <c r="XEK92" s="197"/>
      <c r="XEL92" s="197"/>
      <c r="XEM92" s="197"/>
      <c r="XEN92" s="197"/>
      <c r="XEO92" s="197"/>
      <c r="XEP92" s="197"/>
      <c r="XEQ92" s="197"/>
      <c r="XER92" s="197"/>
      <c r="XES92" s="197"/>
      <c r="XET92" s="197"/>
      <c r="XEU92" s="197"/>
      <c r="XEV92" s="197"/>
      <c r="XEW92" s="197"/>
      <c r="XEX92" s="197"/>
      <c r="XEY92" s="197"/>
      <c r="XEZ92" s="198"/>
      <c r="XFA92" s="198"/>
      <c r="XFB92" s="198"/>
      <c r="XFC92" s="198"/>
      <c r="XFD92" s="560"/>
    </row>
    <row r="93" s="3" customFormat="1" ht="42" customHeight="1" spans="1:16384">
      <c r="A93" s="515"/>
      <c r="B93" s="516"/>
      <c r="C93" s="518" t="s">
        <v>222</v>
      </c>
      <c r="D93" s="519"/>
      <c r="E93" s="527" t="s">
        <v>220</v>
      </c>
      <c r="F93" s="528"/>
      <c r="G93" s="528">
        <v>238</v>
      </c>
      <c r="H93" s="528">
        <f t="shared" si="6"/>
        <v>0</v>
      </c>
      <c r="I93" s="543" t="s">
        <v>223</v>
      </c>
      <c r="J93" s="530">
        <v>150</v>
      </c>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97"/>
      <c r="IQ93" s="197"/>
      <c r="IR93" s="197"/>
      <c r="IS93" s="197"/>
      <c r="IT93" s="197"/>
      <c r="IU93" s="197"/>
      <c r="IV93" s="197"/>
      <c r="IW93" s="197"/>
      <c r="IX93" s="197"/>
      <c r="IY93" s="197"/>
      <c r="IZ93" s="197"/>
      <c r="JA93" s="197"/>
      <c r="JB93" s="197"/>
      <c r="JC93" s="197"/>
      <c r="JD93" s="197"/>
      <c r="JE93" s="197"/>
      <c r="JF93" s="197"/>
      <c r="JG93" s="197"/>
      <c r="JH93" s="197"/>
      <c r="JI93" s="197"/>
      <c r="JJ93" s="197"/>
      <c r="JK93" s="197"/>
      <c r="JL93" s="197"/>
      <c r="JM93" s="197"/>
      <c r="JN93" s="197"/>
      <c r="JO93" s="197"/>
      <c r="JP93" s="197"/>
      <c r="JQ93" s="197"/>
      <c r="JR93" s="197"/>
      <c r="JS93" s="197"/>
      <c r="JT93" s="197"/>
      <c r="JU93" s="197"/>
      <c r="JV93" s="197"/>
      <c r="JW93" s="197"/>
      <c r="JX93" s="197"/>
      <c r="JY93" s="197"/>
      <c r="JZ93" s="197"/>
      <c r="KA93" s="197"/>
      <c r="KB93" s="197"/>
      <c r="KC93" s="197"/>
      <c r="KD93" s="197"/>
      <c r="KE93" s="197"/>
      <c r="KF93" s="197"/>
      <c r="KG93" s="197"/>
      <c r="KH93" s="197"/>
      <c r="KI93" s="197"/>
      <c r="KJ93" s="197"/>
      <c r="KK93" s="197"/>
      <c r="KL93" s="197"/>
      <c r="KM93" s="197"/>
      <c r="KN93" s="197"/>
      <c r="KO93" s="197"/>
      <c r="KP93" s="197"/>
      <c r="KQ93" s="197"/>
      <c r="KR93" s="197"/>
      <c r="KS93" s="197"/>
      <c r="KT93" s="197"/>
      <c r="KU93" s="197"/>
      <c r="KV93" s="197"/>
      <c r="KW93" s="197"/>
      <c r="KX93" s="197"/>
      <c r="KY93" s="197"/>
      <c r="KZ93" s="197"/>
      <c r="LA93" s="197"/>
      <c r="LB93" s="197"/>
      <c r="LC93" s="197"/>
      <c r="LD93" s="197"/>
      <c r="LE93" s="197"/>
      <c r="LF93" s="197"/>
      <c r="LG93" s="197"/>
      <c r="LH93" s="197"/>
      <c r="LI93" s="197"/>
      <c r="LJ93" s="197"/>
      <c r="LK93" s="197"/>
      <c r="LL93" s="197"/>
      <c r="LM93" s="197"/>
      <c r="LN93" s="197"/>
      <c r="LO93" s="197"/>
      <c r="LP93" s="197"/>
      <c r="LQ93" s="197"/>
      <c r="LR93" s="197"/>
      <c r="LS93" s="197"/>
      <c r="LT93" s="197"/>
      <c r="LU93" s="197"/>
      <c r="LV93" s="197"/>
      <c r="LW93" s="197"/>
      <c r="LX93" s="197"/>
      <c r="LY93" s="197"/>
      <c r="LZ93" s="197"/>
      <c r="MA93" s="197"/>
      <c r="MB93" s="197"/>
      <c r="MC93" s="197"/>
      <c r="MD93" s="197"/>
      <c r="ME93" s="197"/>
      <c r="MF93" s="197"/>
      <c r="MG93" s="197"/>
      <c r="MH93" s="197"/>
      <c r="MI93" s="197"/>
      <c r="MJ93" s="197"/>
      <c r="MK93" s="197"/>
      <c r="ML93" s="197"/>
      <c r="MM93" s="197"/>
      <c r="MN93" s="197"/>
      <c r="MO93" s="197"/>
      <c r="MP93" s="197"/>
      <c r="MQ93" s="197"/>
      <c r="MR93" s="197"/>
      <c r="MS93" s="197"/>
      <c r="MT93" s="197"/>
      <c r="MU93" s="197"/>
      <c r="MV93" s="197"/>
      <c r="MW93" s="197"/>
      <c r="MX93" s="197"/>
      <c r="MY93" s="197"/>
      <c r="MZ93" s="197"/>
      <c r="NA93" s="197"/>
      <c r="NB93" s="197"/>
      <c r="NC93" s="197"/>
      <c r="ND93" s="197"/>
      <c r="NE93" s="197"/>
      <c r="NF93" s="197"/>
      <c r="NG93" s="197"/>
      <c r="NH93" s="197"/>
      <c r="NI93" s="197"/>
      <c r="NJ93" s="197"/>
      <c r="NK93" s="197"/>
      <c r="NL93" s="197"/>
      <c r="NM93" s="197"/>
      <c r="NN93" s="197"/>
      <c r="NO93" s="197"/>
      <c r="NP93" s="197"/>
      <c r="NQ93" s="197"/>
      <c r="NR93" s="197"/>
      <c r="NS93" s="197"/>
      <c r="NT93" s="197"/>
      <c r="NU93" s="197"/>
      <c r="NV93" s="197"/>
      <c r="NW93" s="197"/>
      <c r="NX93" s="197"/>
      <c r="NY93" s="197"/>
      <c r="NZ93" s="197"/>
      <c r="OA93" s="197"/>
      <c r="OB93" s="197"/>
      <c r="OC93" s="197"/>
      <c r="OD93" s="197"/>
      <c r="OE93" s="197"/>
      <c r="OF93" s="197"/>
      <c r="OG93" s="197"/>
      <c r="OH93" s="197"/>
      <c r="OI93" s="197"/>
      <c r="OJ93" s="197"/>
      <c r="OK93" s="197"/>
      <c r="OL93" s="197"/>
      <c r="OM93" s="197"/>
      <c r="ON93" s="197"/>
      <c r="OO93" s="197"/>
      <c r="OP93" s="197"/>
      <c r="OQ93" s="197"/>
      <c r="OR93" s="197"/>
      <c r="OS93" s="197"/>
      <c r="OT93" s="197"/>
      <c r="OU93" s="197"/>
      <c r="OV93" s="197"/>
      <c r="OW93" s="197"/>
      <c r="OX93" s="197"/>
      <c r="OY93" s="197"/>
      <c r="OZ93" s="197"/>
      <c r="PA93" s="197"/>
      <c r="PB93" s="197"/>
      <c r="PC93" s="197"/>
      <c r="PD93" s="197"/>
      <c r="PE93" s="197"/>
      <c r="PF93" s="197"/>
      <c r="PG93" s="197"/>
      <c r="PH93" s="197"/>
      <c r="PI93" s="197"/>
      <c r="PJ93" s="197"/>
      <c r="PK93" s="197"/>
      <c r="PL93" s="197"/>
      <c r="PM93" s="197"/>
      <c r="PN93" s="197"/>
      <c r="PO93" s="197"/>
      <c r="PP93" s="197"/>
      <c r="PQ93" s="197"/>
      <c r="PR93" s="197"/>
      <c r="PS93" s="197"/>
      <c r="PT93" s="197"/>
      <c r="PU93" s="197"/>
      <c r="PV93" s="197"/>
      <c r="PW93" s="197"/>
      <c r="PX93" s="197"/>
      <c r="PY93" s="197"/>
      <c r="PZ93" s="197"/>
      <c r="QA93" s="197"/>
      <c r="QB93" s="197"/>
      <c r="QC93" s="197"/>
      <c r="QD93" s="197"/>
      <c r="QE93" s="197"/>
      <c r="QF93" s="197"/>
      <c r="QG93" s="197"/>
      <c r="QH93" s="197"/>
      <c r="QI93" s="197"/>
      <c r="QJ93" s="197"/>
      <c r="QK93" s="197"/>
      <c r="QL93" s="197"/>
      <c r="QM93" s="197"/>
      <c r="QN93" s="197"/>
      <c r="QO93" s="197"/>
      <c r="QP93" s="197"/>
      <c r="QQ93" s="197"/>
      <c r="QR93" s="197"/>
      <c r="QS93" s="197"/>
      <c r="QT93" s="197"/>
      <c r="QU93" s="197"/>
      <c r="QV93" s="197"/>
      <c r="QW93" s="197"/>
      <c r="QX93" s="197"/>
      <c r="QY93" s="197"/>
      <c r="QZ93" s="197"/>
      <c r="RA93" s="197"/>
      <c r="RB93" s="197"/>
      <c r="RC93" s="197"/>
      <c r="RD93" s="197"/>
      <c r="RE93" s="197"/>
      <c r="RF93" s="197"/>
      <c r="RG93" s="197"/>
      <c r="RH93" s="197"/>
      <c r="RI93" s="197"/>
      <c r="RJ93" s="197"/>
      <c r="RK93" s="197"/>
      <c r="RL93" s="197"/>
      <c r="RM93" s="197"/>
      <c r="RN93" s="197"/>
      <c r="RO93" s="197"/>
      <c r="RP93" s="197"/>
      <c r="RQ93" s="197"/>
      <c r="RR93" s="197"/>
      <c r="RS93" s="197"/>
      <c r="RT93" s="197"/>
      <c r="RU93" s="197"/>
      <c r="RV93" s="197"/>
      <c r="RW93" s="197"/>
      <c r="RX93" s="197"/>
      <c r="RY93" s="197"/>
      <c r="RZ93" s="197"/>
      <c r="SA93" s="197"/>
      <c r="SB93" s="197"/>
      <c r="SC93" s="197"/>
      <c r="SD93" s="197"/>
      <c r="SE93" s="197"/>
      <c r="SF93" s="197"/>
      <c r="SG93" s="197"/>
      <c r="SH93" s="197"/>
      <c r="SI93" s="197"/>
      <c r="SJ93" s="197"/>
      <c r="SK93" s="197"/>
      <c r="SL93" s="197"/>
      <c r="SM93" s="197"/>
      <c r="SN93" s="197"/>
      <c r="SO93" s="197"/>
      <c r="SP93" s="197"/>
      <c r="SQ93" s="197"/>
      <c r="SR93" s="197"/>
      <c r="SS93" s="197"/>
      <c r="ST93" s="197"/>
      <c r="SU93" s="197"/>
      <c r="SV93" s="197"/>
      <c r="SW93" s="197"/>
      <c r="SX93" s="197"/>
      <c r="SY93" s="197"/>
      <c r="SZ93" s="197"/>
      <c r="TA93" s="197"/>
      <c r="TB93" s="197"/>
      <c r="TC93" s="197"/>
      <c r="TD93" s="197"/>
      <c r="TE93" s="197"/>
      <c r="TF93" s="197"/>
      <c r="TG93" s="197"/>
      <c r="TH93" s="197"/>
      <c r="TI93" s="197"/>
      <c r="TJ93" s="197"/>
      <c r="TK93" s="197"/>
      <c r="TL93" s="197"/>
      <c r="TM93" s="197"/>
      <c r="TN93" s="197"/>
      <c r="TO93" s="197"/>
      <c r="TP93" s="197"/>
      <c r="TQ93" s="197"/>
      <c r="TR93" s="197"/>
      <c r="TS93" s="197"/>
      <c r="TT93" s="197"/>
      <c r="TU93" s="197"/>
      <c r="TV93" s="197"/>
      <c r="TW93" s="197"/>
      <c r="TX93" s="197"/>
      <c r="TY93" s="197"/>
      <c r="TZ93" s="197"/>
      <c r="UA93" s="197"/>
      <c r="UB93" s="197"/>
      <c r="UC93" s="197"/>
      <c r="UD93" s="197"/>
      <c r="UE93" s="197"/>
      <c r="UF93" s="197"/>
      <c r="UG93" s="197"/>
      <c r="UH93" s="197"/>
      <c r="UI93" s="197"/>
      <c r="UJ93" s="197"/>
      <c r="UK93" s="197"/>
      <c r="UL93" s="197"/>
      <c r="UM93" s="197"/>
      <c r="UN93" s="197"/>
      <c r="UO93" s="197"/>
      <c r="UP93" s="197"/>
      <c r="UQ93" s="197"/>
      <c r="UR93" s="197"/>
      <c r="US93" s="197"/>
      <c r="UT93" s="197"/>
      <c r="UU93" s="197"/>
      <c r="UV93" s="197"/>
      <c r="UW93" s="197"/>
      <c r="UX93" s="197"/>
      <c r="UY93" s="197"/>
      <c r="UZ93" s="197"/>
      <c r="VA93" s="197"/>
      <c r="VB93" s="197"/>
      <c r="VC93" s="197"/>
      <c r="VD93" s="197"/>
      <c r="VE93" s="197"/>
      <c r="VF93" s="197"/>
      <c r="VG93" s="197"/>
      <c r="VH93" s="197"/>
      <c r="VI93" s="197"/>
      <c r="VJ93" s="197"/>
      <c r="VK93" s="197"/>
      <c r="VL93" s="197"/>
      <c r="VM93" s="197"/>
      <c r="VN93" s="197"/>
      <c r="VO93" s="197"/>
      <c r="VP93" s="197"/>
      <c r="VQ93" s="197"/>
      <c r="VR93" s="197"/>
      <c r="VS93" s="197"/>
      <c r="VT93" s="197"/>
      <c r="VU93" s="197"/>
      <c r="VV93" s="197"/>
      <c r="VW93" s="197"/>
      <c r="VX93" s="197"/>
      <c r="VY93" s="197"/>
      <c r="VZ93" s="197"/>
      <c r="WA93" s="197"/>
      <c r="WB93" s="197"/>
      <c r="WC93" s="197"/>
      <c r="WD93" s="197"/>
      <c r="WE93" s="197"/>
      <c r="WF93" s="197"/>
      <c r="WG93" s="197"/>
      <c r="WH93" s="197"/>
      <c r="WI93" s="197"/>
      <c r="WJ93" s="197"/>
      <c r="WK93" s="197"/>
      <c r="WL93" s="197"/>
      <c r="WM93" s="197"/>
      <c r="WN93" s="197"/>
      <c r="WO93" s="197"/>
      <c r="WP93" s="197"/>
      <c r="WQ93" s="197"/>
      <c r="WR93" s="197"/>
      <c r="WS93" s="197"/>
      <c r="WT93" s="197"/>
      <c r="WU93" s="197"/>
      <c r="WV93" s="197"/>
      <c r="WW93" s="197"/>
      <c r="WX93" s="197"/>
      <c r="WY93" s="197"/>
      <c r="WZ93" s="197"/>
      <c r="XA93" s="197"/>
      <c r="XB93" s="197"/>
      <c r="XC93" s="197"/>
      <c r="XD93" s="197"/>
      <c r="XE93" s="197"/>
      <c r="XF93" s="197"/>
      <c r="XG93" s="197"/>
      <c r="XH93" s="197"/>
      <c r="XI93" s="197"/>
      <c r="XJ93" s="197"/>
      <c r="XK93" s="197"/>
      <c r="XL93" s="197"/>
      <c r="XM93" s="197"/>
      <c r="XN93" s="197"/>
      <c r="XO93" s="197"/>
      <c r="XP93" s="197"/>
      <c r="XQ93" s="197"/>
      <c r="XR93" s="197"/>
      <c r="XS93" s="197"/>
      <c r="XT93" s="197"/>
      <c r="XU93" s="197"/>
      <c r="XV93" s="197"/>
      <c r="XW93" s="197"/>
      <c r="XX93" s="197"/>
      <c r="XY93" s="197"/>
      <c r="XZ93" s="197"/>
      <c r="YA93" s="197"/>
      <c r="YB93" s="197"/>
      <c r="YC93" s="197"/>
      <c r="YD93" s="197"/>
      <c r="YE93" s="197"/>
      <c r="YF93" s="197"/>
      <c r="YG93" s="197"/>
      <c r="YH93" s="197"/>
      <c r="YI93" s="197"/>
      <c r="YJ93" s="197"/>
      <c r="YK93" s="197"/>
      <c r="YL93" s="197"/>
      <c r="YM93" s="197"/>
      <c r="YN93" s="197"/>
      <c r="YO93" s="197"/>
      <c r="YP93" s="197"/>
      <c r="YQ93" s="197"/>
      <c r="YR93" s="197"/>
      <c r="YS93" s="197"/>
      <c r="YT93" s="197"/>
      <c r="YU93" s="197"/>
      <c r="YV93" s="197"/>
      <c r="YW93" s="197"/>
      <c r="YX93" s="197"/>
      <c r="YY93" s="197"/>
      <c r="YZ93" s="197"/>
      <c r="ZA93" s="197"/>
      <c r="ZB93" s="197"/>
      <c r="ZC93" s="197"/>
      <c r="ZD93" s="197"/>
      <c r="ZE93" s="197"/>
      <c r="ZF93" s="197"/>
      <c r="ZG93" s="197"/>
      <c r="ZH93" s="197"/>
      <c r="ZI93" s="197"/>
      <c r="ZJ93" s="197"/>
      <c r="ZK93" s="197"/>
      <c r="ZL93" s="197"/>
      <c r="ZM93" s="197"/>
      <c r="ZN93" s="197"/>
      <c r="ZO93" s="197"/>
      <c r="ZP93" s="197"/>
      <c r="ZQ93" s="197"/>
      <c r="ZR93" s="197"/>
      <c r="ZS93" s="197"/>
      <c r="ZT93" s="197"/>
      <c r="ZU93" s="197"/>
      <c r="ZV93" s="197"/>
      <c r="ZW93" s="197"/>
      <c r="ZX93" s="197"/>
      <c r="ZY93" s="197"/>
      <c r="ZZ93" s="197"/>
      <c r="AAA93" s="197"/>
      <c r="AAB93" s="197"/>
      <c r="AAC93" s="197"/>
      <c r="AAD93" s="197"/>
      <c r="AAE93" s="197"/>
      <c r="AAF93" s="197"/>
      <c r="AAG93" s="197"/>
      <c r="AAH93" s="197"/>
      <c r="AAI93" s="197"/>
      <c r="AAJ93" s="197"/>
      <c r="AAK93" s="197"/>
      <c r="AAL93" s="197"/>
      <c r="AAM93" s="197"/>
      <c r="AAN93" s="197"/>
      <c r="AAO93" s="197"/>
      <c r="AAP93" s="197"/>
      <c r="AAQ93" s="197"/>
      <c r="AAR93" s="197"/>
      <c r="AAS93" s="197"/>
      <c r="AAT93" s="197"/>
      <c r="AAU93" s="197"/>
      <c r="AAV93" s="197"/>
      <c r="AAW93" s="197"/>
      <c r="AAX93" s="197"/>
      <c r="AAY93" s="197"/>
      <c r="AAZ93" s="197"/>
      <c r="ABA93" s="197"/>
      <c r="ABB93" s="197"/>
      <c r="ABC93" s="197"/>
      <c r="ABD93" s="197"/>
      <c r="ABE93" s="197"/>
      <c r="ABF93" s="197"/>
      <c r="ABG93" s="197"/>
      <c r="ABH93" s="197"/>
      <c r="ABI93" s="197"/>
      <c r="ABJ93" s="197"/>
      <c r="ABK93" s="197"/>
      <c r="ABL93" s="197"/>
      <c r="ABM93" s="197"/>
      <c r="ABN93" s="197"/>
      <c r="ABO93" s="197"/>
      <c r="ABP93" s="197"/>
      <c r="ABQ93" s="197"/>
      <c r="ABR93" s="197"/>
      <c r="ABS93" s="197"/>
      <c r="ABT93" s="197"/>
      <c r="ABU93" s="197"/>
      <c r="ABV93" s="197"/>
      <c r="ABW93" s="197"/>
      <c r="ABX93" s="197"/>
      <c r="ABY93" s="197"/>
      <c r="ABZ93" s="197"/>
      <c r="ACA93" s="197"/>
      <c r="ACB93" s="197"/>
      <c r="ACC93" s="197"/>
      <c r="ACD93" s="197"/>
      <c r="ACE93" s="197"/>
      <c r="ACF93" s="197"/>
      <c r="ACG93" s="197"/>
      <c r="ACH93" s="197"/>
      <c r="ACI93" s="197"/>
      <c r="ACJ93" s="197"/>
      <c r="ACK93" s="197"/>
      <c r="ACL93" s="197"/>
      <c r="ACM93" s="197"/>
      <c r="ACN93" s="197"/>
      <c r="ACO93" s="197"/>
      <c r="ACP93" s="197"/>
      <c r="ACQ93" s="197"/>
      <c r="ACR93" s="197"/>
      <c r="ACS93" s="197"/>
      <c r="ACT93" s="197"/>
      <c r="ACU93" s="197"/>
      <c r="ACV93" s="197"/>
      <c r="ACW93" s="197"/>
      <c r="ACX93" s="197"/>
      <c r="ACY93" s="197"/>
      <c r="ACZ93" s="197"/>
      <c r="ADA93" s="197"/>
      <c r="ADB93" s="197"/>
      <c r="ADC93" s="197"/>
      <c r="ADD93" s="197"/>
      <c r="ADE93" s="197"/>
      <c r="ADF93" s="197"/>
      <c r="ADG93" s="197"/>
      <c r="ADH93" s="197"/>
      <c r="ADI93" s="197"/>
      <c r="ADJ93" s="197"/>
      <c r="ADK93" s="197"/>
      <c r="ADL93" s="197"/>
      <c r="ADM93" s="197"/>
      <c r="ADN93" s="197"/>
      <c r="ADO93" s="197"/>
      <c r="ADP93" s="197"/>
      <c r="ADQ93" s="197"/>
      <c r="ADR93" s="197"/>
      <c r="ADS93" s="197"/>
      <c r="ADT93" s="197"/>
      <c r="ADU93" s="197"/>
      <c r="ADV93" s="197"/>
      <c r="ADW93" s="197"/>
      <c r="ADX93" s="197"/>
      <c r="ADY93" s="197"/>
      <c r="ADZ93" s="197"/>
      <c r="AEA93" s="197"/>
      <c r="AEB93" s="197"/>
      <c r="AEC93" s="197"/>
      <c r="AED93" s="197"/>
      <c r="AEE93" s="197"/>
      <c r="AEF93" s="197"/>
      <c r="AEG93" s="197"/>
      <c r="AEH93" s="197"/>
      <c r="AEI93" s="197"/>
      <c r="AEJ93" s="197"/>
      <c r="AEK93" s="197"/>
      <c r="AEL93" s="197"/>
      <c r="AEM93" s="197"/>
      <c r="AEN93" s="197"/>
      <c r="AEO93" s="197"/>
      <c r="AEP93" s="197"/>
      <c r="AEQ93" s="197"/>
      <c r="AER93" s="197"/>
      <c r="AES93" s="197"/>
      <c r="AET93" s="197"/>
      <c r="AEU93" s="197"/>
      <c r="AEV93" s="197"/>
      <c r="AEW93" s="197"/>
      <c r="AEX93" s="197"/>
      <c r="AEY93" s="197"/>
      <c r="AEZ93" s="197"/>
      <c r="AFA93" s="197"/>
      <c r="AFB93" s="197"/>
      <c r="AFC93" s="197"/>
      <c r="AFD93" s="197"/>
      <c r="AFE93" s="197"/>
      <c r="AFF93" s="197"/>
      <c r="AFG93" s="197"/>
      <c r="AFH93" s="197"/>
      <c r="AFI93" s="197"/>
      <c r="AFJ93" s="197"/>
      <c r="AFK93" s="197"/>
      <c r="AFL93" s="197"/>
      <c r="AFM93" s="197"/>
      <c r="AFN93" s="197"/>
      <c r="AFO93" s="197"/>
      <c r="AFP93" s="197"/>
      <c r="AFQ93" s="197"/>
      <c r="AFR93" s="197"/>
      <c r="AFS93" s="197"/>
      <c r="AFT93" s="197"/>
      <c r="AFU93" s="197"/>
      <c r="AFV93" s="197"/>
      <c r="AFW93" s="197"/>
      <c r="AFX93" s="197"/>
      <c r="AFY93" s="197"/>
      <c r="AFZ93" s="197"/>
      <c r="AGA93" s="197"/>
      <c r="AGB93" s="197"/>
      <c r="AGC93" s="197"/>
      <c r="AGD93" s="197"/>
      <c r="AGE93" s="197"/>
      <c r="AGF93" s="197"/>
      <c r="AGG93" s="197"/>
      <c r="AGH93" s="197"/>
      <c r="AGI93" s="197"/>
      <c r="AGJ93" s="197"/>
      <c r="AGK93" s="197"/>
      <c r="AGL93" s="197"/>
      <c r="AGM93" s="197"/>
      <c r="AGN93" s="197"/>
      <c r="AGO93" s="197"/>
      <c r="AGP93" s="197"/>
      <c r="AGQ93" s="197"/>
      <c r="AGR93" s="197"/>
      <c r="AGS93" s="197"/>
      <c r="AGT93" s="197"/>
      <c r="AGU93" s="197"/>
      <c r="AGV93" s="197"/>
      <c r="AGW93" s="197"/>
      <c r="AGX93" s="197"/>
      <c r="AGY93" s="197"/>
      <c r="AGZ93" s="197"/>
      <c r="AHA93" s="197"/>
      <c r="AHB93" s="197"/>
      <c r="AHC93" s="197"/>
      <c r="AHD93" s="197"/>
      <c r="AHE93" s="197"/>
      <c r="AHF93" s="197"/>
      <c r="AHG93" s="197"/>
      <c r="AHH93" s="197"/>
      <c r="AHI93" s="197"/>
      <c r="AHJ93" s="197"/>
      <c r="AHK93" s="197"/>
      <c r="AHL93" s="197"/>
      <c r="AHM93" s="197"/>
      <c r="AHN93" s="197"/>
      <c r="AHO93" s="197"/>
      <c r="AHP93" s="197"/>
      <c r="AHQ93" s="197"/>
      <c r="AHR93" s="197"/>
      <c r="AHS93" s="197"/>
      <c r="AHT93" s="197"/>
      <c r="AHU93" s="197"/>
      <c r="AHV93" s="197"/>
      <c r="AHW93" s="197"/>
      <c r="AHX93" s="197"/>
      <c r="AHY93" s="197"/>
      <c r="AHZ93" s="197"/>
      <c r="AIA93" s="197"/>
      <c r="AIB93" s="197"/>
      <c r="AIC93" s="197"/>
      <c r="AID93" s="197"/>
      <c r="AIE93" s="197"/>
      <c r="AIF93" s="197"/>
      <c r="AIG93" s="197"/>
      <c r="AIH93" s="197"/>
      <c r="AII93" s="197"/>
      <c r="AIJ93" s="197"/>
      <c r="AIK93" s="197"/>
      <c r="AIL93" s="197"/>
      <c r="AIM93" s="197"/>
      <c r="AIN93" s="197"/>
      <c r="AIO93" s="197"/>
      <c r="AIP93" s="197"/>
      <c r="AIQ93" s="197"/>
      <c r="AIR93" s="197"/>
      <c r="AIS93" s="197"/>
      <c r="AIT93" s="197"/>
      <c r="AIU93" s="197"/>
      <c r="AIV93" s="197"/>
      <c r="AIW93" s="197"/>
      <c r="AIX93" s="197"/>
      <c r="AIY93" s="197"/>
      <c r="AIZ93" s="197"/>
      <c r="AJA93" s="197"/>
      <c r="AJB93" s="197"/>
      <c r="AJC93" s="197"/>
      <c r="AJD93" s="197"/>
      <c r="AJE93" s="197"/>
      <c r="AJF93" s="197"/>
      <c r="AJG93" s="197"/>
      <c r="AJH93" s="197"/>
      <c r="AJI93" s="197"/>
      <c r="AJJ93" s="197"/>
      <c r="AJK93" s="197"/>
      <c r="AJL93" s="197"/>
      <c r="AJM93" s="197"/>
      <c r="AJN93" s="197"/>
      <c r="AJO93" s="197"/>
      <c r="AJP93" s="197"/>
      <c r="AJQ93" s="197"/>
      <c r="AJR93" s="197"/>
      <c r="AJS93" s="197"/>
      <c r="AJT93" s="197"/>
      <c r="AJU93" s="197"/>
      <c r="AJV93" s="197"/>
      <c r="AJW93" s="197"/>
      <c r="AJX93" s="197"/>
      <c r="AJY93" s="197"/>
      <c r="AJZ93" s="197"/>
      <c r="AKA93" s="197"/>
      <c r="AKB93" s="197"/>
      <c r="AKC93" s="197"/>
      <c r="AKD93" s="197"/>
      <c r="AKE93" s="197"/>
      <c r="AKF93" s="197"/>
      <c r="AKG93" s="197"/>
      <c r="AKH93" s="197"/>
      <c r="AKI93" s="197"/>
      <c r="AKJ93" s="197"/>
      <c r="AKK93" s="197"/>
      <c r="AKL93" s="197"/>
      <c r="AKM93" s="197"/>
      <c r="AKN93" s="197"/>
      <c r="AKO93" s="197"/>
      <c r="AKP93" s="197"/>
      <c r="AKQ93" s="197"/>
      <c r="AKR93" s="197"/>
      <c r="AKS93" s="197"/>
      <c r="AKT93" s="197"/>
      <c r="AKU93" s="197"/>
      <c r="AKV93" s="197"/>
      <c r="AKW93" s="197"/>
      <c r="AKX93" s="197"/>
      <c r="AKY93" s="197"/>
      <c r="AKZ93" s="197"/>
      <c r="ALA93" s="197"/>
      <c r="ALB93" s="197"/>
      <c r="ALC93" s="197"/>
      <c r="ALD93" s="197"/>
      <c r="ALE93" s="197"/>
      <c r="ALF93" s="197"/>
      <c r="ALG93" s="197"/>
      <c r="ALH93" s="197"/>
      <c r="ALI93" s="197"/>
      <c r="ALJ93" s="197"/>
      <c r="ALK93" s="197"/>
      <c r="ALL93" s="197"/>
      <c r="ALM93" s="197"/>
      <c r="ALN93" s="197"/>
      <c r="ALO93" s="197"/>
      <c r="ALP93" s="197"/>
      <c r="ALQ93" s="197"/>
      <c r="ALR93" s="197"/>
      <c r="ALS93" s="197"/>
      <c r="ALT93" s="197"/>
      <c r="ALU93" s="197"/>
      <c r="ALV93" s="197"/>
      <c r="ALW93" s="197"/>
      <c r="ALX93" s="197"/>
      <c r="ALY93" s="197"/>
      <c r="ALZ93" s="197"/>
      <c r="AMA93" s="197"/>
      <c r="AMB93" s="197"/>
      <c r="AMC93" s="197"/>
      <c r="AMD93" s="197"/>
      <c r="AME93" s="197"/>
      <c r="AMF93" s="197"/>
      <c r="AMG93" s="197"/>
      <c r="AMH93" s="197"/>
      <c r="AMI93" s="197"/>
      <c r="AMJ93" s="197"/>
      <c r="AMK93" s="197"/>
      <c r="AML93" s="197"/>
      <c r="AMM93" s="197"/>
      <c r="AMN93" s="197"/>
      <c r="AMO93" s="197"/>
      <c r="AMP93" s="197"/>
      <c r="AMQ93" s="197"/>
      <c r="AMR93" s="197"/>
      <c r="AMS93" s="197"/>
      <c r="AMT93" s="197"/>
      <c r="AMU93" s="197"/>
      <c r="AMV93" s="197"/>
      <c r="AMW93" s="197"/>
      <c r="AMX93" s="197"/>
      <c r="AMY93" s="197"/>
      <c r="AMZ93" s="197"/>
      <c r="ANA93" s="197"/>
      <c r="ANB93" s="197"/>
      <c r="ANC93" s="197"/>
      <c r="AND93" s="197"/>
      <c r="ANE93" s="197"/>
      <c r="ANF93" s="197"/>
      <c r="ANG93" s="197"/>
      <c r="ANH93" s="197"/>
      <c r="ANI93" s="197"/>
      <c r="ANJ93" s="197"/>
      <c r="ANK93" s="197"/>
      <c r="ANL93" s="197"/>
      <c r="ANM93" s="197"/>
      <c r="ANN93" s="197"/>
      <c r="ANO93" s="197"/>
      <c r="ANP93" s="197"/>
      <c r="ANQ93" s="197"/>
      <c r="ANR93" s="197"/>
      <c r="ANS93" s="197"/>
      <c r="ANT93" s="197"/>
      <c r="ANU93" s="197"/>
      <c r="ANV93" s="197"/>
      <c r="ANW93" s="197"/>
      <c r="ANX93" s="197"/>
      <c r="ANY93" s="197"/>
      <c r="ANZ93" s="197"/>
      <c r="AOA93" s="197"/>
      <c r="AOB93" s="197"/>
      <c r="AOC93" s="197"/>
      <c r="AOD93" s="197"/>
      <c r="AOE93" s="197"/>
      <c r="AOF93" s="197"/>
      <c r="AOG93" s="197"/>
      <c r="AOH93" s="197"/>
      <c r="AOI93" s="197"/>
      <c r="AOJ93" s="197"/>
      <c r="AOK93" s="197"/>
      <c r="AOL93" s="197"/>
      <c r="AOM93" s="197"/>
      <c r="AON93" s="197"/>
      <c r="AOO93" s="197"/>
      <c r="AOP93" s="197"/>
      <c r="AOQ93" s="197"/>
      <c r="AOR93" s="197"/>
      <c r="AOS93" s="197"/>
      <c r="AOT93" s="197"/>
      <c r="AOU93" s="197"/>
      <c r="AOV93" s="197"/>
      <c r="AOW93" s="197"/>
      <c r="AOX93" s="197"/>
      <c r="AOY93" s="197"/>
      <c r="AOZ93" s="197"/>
      <c r="APA93" s="197"/>
      <c r="APB93" s="197"/>
      <c r="APC93" s="197"/>
      <c r="APD93" s="197"/>
      <c r="APE93" s="197"/>
      <c r="APF93" s="197"/>
      <c r="APG93" s="197"/>
      <c r="APH93" s="197"/>
      <c r="API93" s="197"/>
      <c r="APJ93" s="197"/>
      <c r="APK93" s="197"/>
      <c r="APL93" s="197"/>
      <c r="APM93" s="197"/>
      <c r="APN93" s="197"/>
      <c r="APO93" s="197"/>
      <c r="APP93" s="197"/>
      <c r="APQ93" s="197"/>
      <c r="APR93" s="197"/>
      <c r="APS93" s="197"/>
      <c r="APT93" s="197"/>
      <c r="APU93" s="197"/>
      <c r="APV93" s="197"/>
      <c r="APW93" s="197"/>
      <c r="APX93" s="197"/>
      <c r="APY93" s="197"/>
      <c r="APZ93" s="197"/>
      <c r="AQA93" s="197"/>
      <c r="AQB93" s="197"/>
      <c r="AQC93" s="197"/>
      <c r="AQD93" s="197"/>
      <c r="AQE93" s="197"/>
      <c r="AQF93" s="197"/>
      <c r="AQG93" s="197"/>
      <c r="AQH93" s="197"/>
      <c r="AQI93" s="197"/>
      <c r="AQJ93" s="197"/>
      <c r="AQK93" s="197"/>
      <c r="AQL93" s="197"/>
      <c r="AQM93" s="197"/>
      <c r="AQN93" s="197"/>
      <c r="AQO93" s="197"/>
      <c r="AQP93" s="197"/>
      <c r="AQQ93" s="197"/>
      <c r="AQR93" s="197"/>
      <c r="AQS93" s="197"/>
      <c r="AQT93" s="197"/>
      <c r="AQU93" s="197"/>
      <c r="AQV93" s="197"/>
      <c r="AQW93" s="197"/>
      <c r="AQX93" s="197"/>
      <c r="AQY93" s="197"/>
      <c r="AQZ93" s="197"/>
      <c r="ARA93" s="197"/>
      <c r="ARB93" s="197"/>
      <c r="ARC93" s="197"/>
      <c r="ARD93" s="197"/>
      <c r="ARE93" s="197"/>
      <c r="ARF93" s="197"/>
      <c r="ARG93" s="197"/>
      <c r="ARH93" s="197"/>
      <c r="ARI93" s="197"/>
      <c r="ARJ93" s="197"/>
      <c r="ARK93" s="197"/>
      <c r="ARL93" s="197"/>
      <c r="ARM93" s="197"/>
      <c r="ARN93" s="197"/>
      <c r="ARO93" s="197"/>
      <c r="ARP93" s="197"/>
      <c r="ARQ93" s="197"/>
      <c r="ARR93" s="197"/>
      <c r="ARS93" s="197"/>
      <c r="ART93" s="197"/>
      <c r="ARU93" s="197"/>
      <c r="ARV93" s="197"/>
      <c r="ARW93" s="197"/>
      <c r="ARX93" s="197"/>
      <c r="ARY93" s="197"/>
      <c r="ARZ93" s="197"/>
      <c r="ASA93" s="197"/>
      <c r="ASB93" s="197"/>
      <c r="ASC93" s="197"/>
      <c r="ASD93" s="197"/>
      <c r="ASE93" s="197"/>
      <c r="ASF93" s="197"/>
      <c r="ASG93" s="197"/>
      <c r="ASH93" s="197"/>
      <c r="ASI93" s="197"/>
      <c r="ASJ93" s="197"/>
      <c r="ASK93" s="197"/>
      <c r="ASL93" s="197"/>
      <c r="ASM93" s="197"/>
      <c r="ASN93" s="197"/>
      <c r="ASO93" s="197"/>
      <c r="ASP93" s="197"/>
      <c r="ASQ93" s="197"/>
      <c r="ASR93" s="197"/>
      <c r="ASS93" s="197"/>
      <c r="AST93" s="197"/>
      <c r="ASU93" s="197"/>
      <c r="ASV93" s="197"/>
      <c r="ASW93" s="197"/>
      <c r="ASX93" s="197"/>
      <c r="ASY93" s="197"/>
      <c r="ASZ93" s="197"/>
      <c r="ATA93" s="197"/>
      <c r="ATB93" s="197"/>
      <c r="ATC93" s="197"/>
      <c r="ATD93" s="197"/>
      <c r="ATE93" s="197"/>
      <c r="ATF93" s="197"/>
      <c r="ATG93" s="197"/>
      <c r="ATH93" s="197"/>
      <c r="ATI93" s="197"/>
      <c r="ATJ93" s="197"/>
      <c r="ATK93" s="197"/>
      <c r="ATL93" s="197"/>
      <c r="ATM93" s="197"/>
      <c r="ATN93" s="197"/>
      <c r="ATO93" s="197"/>
      <c r="ATP93" s="197"/>
      <c r="ATQ93" s="197"/>
      <c r="ATR93" s="197"/>
      <c r="ATS93" s="197"/>
      <c r="ATT93" s="197"/>
      <c r="ATU93" s="197"/>
      <c r="ATV93" s="197"/>
      <c r="ATW93" s="197"/>
      <c r="ATX93" s="197"/>
      <c r="ATY93" s="197"/>
      <c r="ATZ93" s="197"/>
      <c r="AUA93" s="197"/>
      <c r="AUB93" s="197"/>
      <c r="AUC93" s="197"/>
      <c r="AUD93" s="197"/>
      <c r="AUE93" s="197"/>
      <c r="AUF93" s="197"/>
      <c r="AUG93" s="197"/>
      <c r="AUH93" s="197"/>
      <c r="AUI93" s="197"/>
      <c r="AUJ93" s="197"/>
      <c r="AUK93" s="197"/>
      <c r="AUL93" s="197"/>
      <c r="AUM93" s="197"/>
      <c r="AUN93" s="197"/>
      <c r="AUO93" s="197"/>
      <c r="AUP93" s="197"/>
      <c r="AUQ93" s="197"/>
      <c r="AUR93" s="197"/>
      <c r="AUS93" s="197"/>
      <c r="AUT93" s="197"/>
      <c r="AUU93" s="197"/>
      <c r="AUV93" s="197"/>
      <c r="AUW93" s="197"/>
      <c r="AUX93" s="197"/>
      <c r="AUY93" s="197"/>
      <c r="AUZ93" s="197"/>
      <c r="AVA93" s="197"/>
      <c r="AVB93" s="197"/>
      <c r="AVC93" s="197"/>
      <c r="AVD93" s="197"/>
      <c r="AVE93" s="197"/>
      <c r="AVF93" s="197"/>
      <c r="AVG93" s="197"/>
      <c r="AVH93" s="197"/>
      <c r="AVI93" s="197"/>
      <c r="AVJ93" s="197"/>
      <c r="AVK93" s="197"/>
      <c r="AVL93" s="197"/>
      <c r="AVM93" s="197"/>
      <c r="AVN93" s="197"/>
      <c r="AVO93" s="197"/>
      <c r="AVP93" s="197"/>
      <c r="AVQ93" s="197"/>
      <c r="AVR93" s="197"/>
      <c r="AVS93" s="197"/>
      <c r="AVT93" s="197"/>
      <c r="AVU93" s="197"/>
      <c r="AVV93" s="197"/>
      <c r="AVW93" s="197"/>
      <c r="AVX93" s="197"/>
      <c r="AVY93" s="197"/>
      <c r="AVZ93" s="197"/>
      <c r="AWA93" s="197"/>
      <c r="AWB93" s="197"/>
      <c r="AWC93" s="197"/>
      <c r="AWD93" s="197"/>
      <c r="AWE93" s="197"/>
      <c r="AWF93" s="197"/>
      <c r="AWG93" s="197"/>
      <c r="AWH93" s="197"/>
      <c r="AWI93" s="197"/>
      <c r="AWJ93" s="197"/>
      <c r="AWK93" s="197"/>
      <c r="AWL93" s="197"/>
      <c r="AWM93" s="197"/>
      <c r="AWN93" s="197"/>
      <c r="AWO93" s="197"/>
      <c r="AWP93" s="197"/>
      <c r="AWQ93" s="197"/>
      <c r="AWR93" s="197"/>
      <c r="AWS93" s="197"/>
      <c r="AWT93" s="197"/>
      <c r="AWU93" s="197"/>
      <c r="AWV93" s="197"/>
      <c r="AWW93" s="197"/>
      <c r="AWX93" s="197"/>
      <c r="AWY93" s="197"/>
      <c r="AWZ93" s="197"/>
      <c r="AXA93" s="197"/>
      <c r="AXB93" s="197"/>
      <c r="AXC93" s="197"/>
      <c r="AXD93" s="197"/>
      <c r="AXE93" s="197"/>
      <c r="AXF93" s="197"/>
      <c r="AXG93" s="197"/>
      <c r="AXH93" s="197"/>
      <c r="AXI93" s="197"/>
      <c r="AXJ93" s="197"/>
      <c r="AXK93" s="197"/>
      <c r="AXL93" s="197"/>
      <c r="AXM93" s="197"/>
      <c r="AXN93" s="197"/>
      <c r="AXO93" s="197"/>
      <c r="AXP93" s="197"/>
      <c r="AXQ93" s="197"/>
      <c r="AXR93" s="197"/>
      <c r="AXS93" s="197"/>
      <c r="AXT93" s="197"/>
      <c r="AXU93" s="197"/>
      <c r="AXV93" s="197"/>
      <c r="AXW93" s="197"/>
      <c r="AXX93" s="197"/>
      <c r="AXY93" s="197"/>
      <c r="AXZ93" s="197"/>
      <c r="AYA93" s="197"/>
      <c r="AYB93" s="197"/>
      <c r="AYC93" s="197"/>
      <c r="AYD93" s="197"/>
      <c r="AYE93" s="197"/>
      <c r="AYF93" s="197"/>
      <c r="AYG93" s="197"/>
      <c r="AYH93" s="197"/>
      <c r="AYI93" s="197"/>
      <c r="AYJ93" s="197"/>
      <c r="AYK93" s="197"/>
      <c r="AYL93" s="197"/>
      <c r="AYM93" s="197"/>
      <c r="AYN93" s="197"/>
      <c r="AYO93" s="197"/>
      <c r="AYP93" s="197"/>
      <c r="AYQ93" s="197"/>
      <c r="AYR93" s="197"/>
      <c r="AYS93" s="197"/>
      <c r="AYT93" s="197"/>
      <c r="AYU93" s="197"/>
      <c r="AYV93" s="197"/>
      <c r="AYW93" s="197"/>
      <c r="AYX93" s="197"/>
      <c r="AYY93" s="197"/>
      <c r="AYZ93" s="197"/>
      <c r="AZA93" s="197"/>
      <c r="AZB93" s="197"/>
      <c r="AZC93" s="197"/>
      <c r="AZD93" s="197"/>
      <c r="AZE93" s="197"/>
      <c r="AZF93" s="197"/>
      <c r="AZG93" s="197"/>
      <c r="AZH93" s="197"/>
      <c r="AZI93" s="197"/>
      <c r="AZJ93" s="197"/>
      <c r="AZK93" s="197"/>
      <c r="AZL93" s="197"/>
      <c r="AZM93" s="197"/>
      <c r="AZN93" s="197"/>
      <c r="AZO93" s="197"/>
      <c r="AZP93" s="197"/>
      <c r="AZQ93" s="197"/>
      <c r="AZR93" s="197"/>
      <c r="AZS93" s="197"/>
      <c r="AZT93" s="197"/>
      <c r="AZU93" s="197"/>
      <c r="AZV93" s="197"/>
      <c r="AZW93" s="197"/>
      <c r="AZX93" s="197"/>
      <c r="AZY93" s="197"/>
      <c r="AZZ93" s="197"/>
      <c r="BAA93" s="197"/>
      <c r="BAB93" s="197"/>
      <c r="BAC93" s="197"/>
      <c r="BAD93" s="197"/>
      <c r="BAE93" s="197"/>
      <c r="BAF93" s="197"/>
      <c r="BAG93" s="197"/>
      <c r="BAH93" s="197"/>
      <c r="BAI93" s="197"/>
      <c r="BAJ93" s="197"/>
      <c r="BAK93" s="197"/>
      <c r="BAL93" s="197"/>
      <c r="BAM93" s="197"/>
      <c r="BAN93" s="197"/>
      <c r="BAO93" s="197"/>
      <c r="BAP93" s="197"/>
      <c r="BAQ93" s="197"/>
      <c r="BAR93" s="197"/>
      <c r="BAS93" s="197"/>
      <c r="BAT93" s="197"/>
      <c r="BAU93" s="197"/>
      <c r="BAV93" s="197"/>
      <c r="BAW93" s="197"/>
      <c r="BAX93" s="197"/>
      <c r="BAY93" s="197"/>
      <c r="BAZ93" s="197"/>
      <c r="BBA93" s="197"/>
      <c r="BBB93" s="197"/>
      <c r="BBC93" s="197"/>
      <c r="BBD93" s="197"/>
      <c r="BBE93" s="197"/>
      <c r="BBF93" s="197"/>
      <c r="BBG93" s="197"/>
      <c r="BBH93" s="197"/>
      <c r="BBI93" s="197"/>
      <c r="BBJ93" s="197"/>
      <c r="BBK93" s="197"/>
      <c r="BBL93" s="197"/>
      <c r="BBM93" s="197"/>
      <c r="BBN93" s="197"/>
      <c r="BBO93" s="197"/>
      <c r="BBP93" s="197"/>
      <c r="BBQ93" s="197"/>
      <c r="BBR93" s="197"/>
      <c r="BBS93" s="197"/>
      <c r="BBT93" s="197"/>
      <c r="BBU93" s="197"/>
      <c r="BBV93" s="197"/>
      <c r="BBW93" s="197"/>
      <c r="BBX93" s="197"/>
      <c r="BBY93" s="197"/>
      <c r="BBZ93" s="197"/>
      <c r="BCA93" s="197"/>
      <c r="BCB93" s="197"/>
      <c r="BCC93" s="197"/>
      <c r="BCD93" s="197"/>
      <c r="BCE93" s="197"/>
      <c r="BCF93" s="197"/>
      <c r="BCG93" s="197"/>
      <c r="BCH93" s="197"/>
      <c r="BCI93" s="197"/>
      <c r="BCJ93" s="197"/>
      <c r="BCK93" s="197"/>
      <c r="BCL93" s="197"/>
      <c r="BCM93" s="197"/>
      <c r="BCN93" s="197"/>
      <c r="BCO93" s="197"/>
      <c r="BCP93" s="197"/>
      <c r="BCQ93" s="197"/>
      <c r="BCR93" s="197"/>
      <c r="BCS93" s="197"/>
      <c r="BCT93" s="197"/>
      <c r="BCU93" s="197"/>
      <c r="BCV93" s="197"/>
      <c r="BCW93" s="197"/>
      <c r="BCX93" s="197"/>
      <c r="BCY93" s="197"/>
      <c r="BCZ93" s="197"/>
      <c r="BDA93" s="197"/>
      <c r="BDB93" s="197"/>
      <c r="BDC93" s="197"/>
      <c r="BDD93" s="197"/>
      <c r="BDE93" s="197"/>
      <c r="BDF93" s="197"/>
      <c r="BDG93" s="197"/>
      <c r="BDH93" s="197"/>
      <c r="BDI93" s="197"/>
      <c r="BDJ93" s="197"/>
      <c r="BDK93" s="197"/>
      <c r="BDL93" s="197"/>
      <c r="BDM93" s="197"/>
      <c r="BDN93" s="197"/>
      <c r="BDO93" s="197"/>
      <c r="BDP93" s="197"/>
      <c r="BDQ93" s="197"/>
      <c r="BDR93" s="197"/>
      <c r="BDS93" s="197"/>
      <c r="BDT93" s="197"/>
      <c r="BDU93" s="197"/>
      <c r="BDV93" s="197"/>
      <c r="BDW93" s="197"/>
      <c r="BDX93" s="197"/>
      <c r="BDY93" s="197"/>
      <c r="BDZ93" s="197"/>
      <c r="BEA93" s="197"/>
      <c r="BEB93" s="197"/>
      <c r="BEC93" s="197"/>
      <c r="BED93" s="197"/>
      <c r="BEE93" s="197"/>
      <c r="BEF93" s="197"/>
      <c r="BEG93" s="197"/>
      <c r="BEH93" s="197"/>
      <c r="BEI93" s="197"/>
      <c r="BEJ93" s="197"/>
      <c r="BEK93" s="197"/>
      <c r="BEL93" s="197"/>
      <c r="BEM93" s="197"/>
      <c r="BEN93" s="197"/>
      <c r="BEO93" s="197"/>
      <c r="BEP93" s="197"/>
      <c r="BEQ93" s="197"/>
      <c r="BER93" s="197"/>
      <c r="BES93" s="197"/>
      <c r="BET93" s="197"/>
      <c r="BEU93" s="197"/>
      <c r="BEV93" s="197"/>
      <c r="BEW93" s="197"/>
      <c r="BEX93" s="197"/>
      <c r="BEY93" s="197"/>
      <c r="BEZ93" s="197"/>
      <c r="BFA93" s="197"/>
      <c r="BFB93" s="197"/>
      <c r="BFC93" s="197"/>
      <c r="BFD93" s="197"/>
      <c r="BFE93" s="197"/>
      <c r="BFF93" s="197"/>
      <c r="BFG93" s="197"/>
      <c r="BFH93" s="197"/>
      <c r="BFI93" s="197"/>
      <c r="BFJ93" s="197"/>
      <c r="BFK93" s="197"/>
      <c r="BFL93" s="197"/>
      <c r="BFM93" s="197"/>
      <c r="BFN93" s="197"/>
      <c r="BFO93" s="197"/>
      <c r="BFP93" s="197"/>
      <c r="BFQ93" s="197"/>
      <c r="BFR93" s="197"/>
      <c r="BFS93" s="197"/>
      <c r="BFT93" s="197"/>
      <c r="BFU93" s="197"/>
      <c r="BFV93" s="197"/>
      <c r="BFW93" s="197"/>
      <c r="BFX93" s="197"/>
      <c r="BFY93" s="197"/>
      <c r="BFZ93" s="197"/>
      <c r="BGA93" s="197"/>
      <c r="BGB93" s="197"/>
      <c r="BGC93" s="197"/>
      <c r="BGD93" s="197"/>
      <c r="BGE93" s="197"/>
      <c r="BGF93" s="197"/>
      <c r="BGG93" s="197"/>
      <c r="BGH93" s="197"/>
      <c r="BGI93" s="197"/>
      <c r="BGJ93" s="197"/>
      <c r="BGK93" s="197"/>
      <c r="BGL93" s="197"/>
      <c r="BGM93" s="197"/>
      <c r="BGN93" s="197"/>
      <c r="BGO93" s="197"/>
      <c r="BGP93" s="197"/>
      <c r="BGQ93" s="197"/>
      <c r="BGR93" s="197"/>
      <c r="BGS93" s="197"/>
      <c r="BGT93" s="197"/>
      <c r="BGU93" s="197"/>
      <c r="BGV93" s="197"/>
      <c r="BGW93" s="197"/>
      <c r="BGX93" s="197"/>
      <c r="BGY93" s="197"/>
      <c r="BGZ93" s="197"/>
      <c r="BHA93" s="197"/>
      <c r="BHB93" s="197"/>
      <c r="BHC93" s="197"/>
      <c r="BHD93" s="197"/>
      <c r="BHE93" s="197"/>
      <c r="BHF93" s="197"/>
      <c r="BHG93" s="197"/>
      <c r="BHH93" s="197"/>
      <c r="BHI93" s="197"/>
      <c r="BHJ93" s="197"/>
      <c r="BHK93" s="197"/>
      <c r="BHL93" s="197"/>
      <c r="BHM93" s="197"/>
      <c r="BHN93" s="197"/>
      <c r="BHO93" s="197"/>
      <c r="BHP93" s="197"/>
      <c r="BHQ93" s="197"/>
      <c r="BHR93" s="197"/>
      <c r="BHS93" s="197"/>
      <c r="BHT93" s="197"/>
      <c r="BHU93" s="197"/>
      <c r="BHV93" s="197"/>
      <c r="BHW93" s="197"/>
      <c r="BHX93" s="197"/>
      <c r="BHY93" s="197"/>
      <c r="BHZ93" s="197"/>
      <c r="BIA93" s="197"/>
      <c r="BIB93" s="197"/>
      <c r="BIC93" s="197"/>
      <c r="BID93" s="197"/>
      <c r="BIE93" s="197"/>
      <c r="BIF93" s="197"/>
      <c r="BIG93" s="197"/>
      <c r="BIH93" s="197"/>
      <c r="BII93" s="197"/>
      <c r="BIJ93" s="197"/>
      <c r="BIK93" s="197"/>
      <c r="BIL93" s="197"/>
      <c r="BIM93" s="197"/>
      <c r="BIN93" s="197"/>
      <c r="BIO93" s="197"/>
      <c r="BIP93" s="197"/>
      <c r="BIQ93" s="197"/>
      <c r="BIR93" s="197"/>
      <c r="BIS93" s="197"/>
      <c r="BIT93" s="197"/>
      <c r="BIU93" s="197"/>
      <c r="BIV93" s="197"/>
      <c r="BIW93" s="197"/>
      <c r="BIX93" s="197"/>
      <c r="BIY93" s="197"/>
      <c r="BIZ93" s="197"/>
      <c r="BJA93" s="197"/>
      <c r="BJB93" s="197"/>
      <c r="BJC93" s="197"/>
      <c r="BJD93" s="197"/>
      <c r="BJE93" s="197"/>
      <c r="BJF93" s="197"/>
      <c r="BJG93" s="197"/>
      <c r="BJH93" s="197"/>
      <c r="BJI93" s="197"/>
      <c r="BJJ93" s="197"/>
      <c r="BJK93" s="197"/>
      <c r="BJL93" s="197"/>
      <c r="BJM93" s="197"/>
      <c r="BJN93" s="197"/>
      <c r="BJO93" s="197"/>
      <c r="BJP93" s="197"/>
      <c r="BJQ93" s="197"/>
      <c r="BJR93" s="197"/>
      <c r="BJS93" s="197"/>
      <c r="BJT93" s="197"/>
      <c r="BJU93" s="197"/>
      <c r="BJV93" s="197"/>
      <c r="BJW93" s="197"/>
      <c r="BJX93" s="197"/>
      <c r="BJY93" s="197"/>
      <c r="BJZ93" s="197"/>
      <c r="BKA93" s="197"/>
      <c r="BKB93" s="197"/>
      <c r="BKC93" s="197"/>
      <c r="BKD93" s="197"/>
      <c r="BKE93" s="197"/>
      <c r="BKF93" s="197"/>
      <c r="BKG93" s="197"/>
      <c r="BKH93" s="197"/>
      <c r="BKI93" s="197"/>
      <c r="BKJ93" s="197"/>
      <c r="BKK93" s="197"/>
      <c r="BKL93" s="197"/>
      <c r="BKM93" s="197"/>
      <c r="BKN93" s="197"/>
      <c r="BKO93" s="197"/>
      <c r="BKP93" s="197"/>
      <c r="BKQ93" s="197"/>
      <c r="BKR93" s="197"/>
      <c r="BKS93" s="197"/>
      <c r="BKT93" s="197"/>
      <c r="BKU93" s="197"/>
      <c r="BKV93" s="197"/>
      <c r="BKW93" s="197"/>
      <c r="BKX93" s="197"/>
      <c r="BKY93" s="197"/>
      <c r="BKZ93" s="197"/>
      <c r="BLA93" s="197"/>
      <c r="BLB93" s="197"/>
      <c r="BLC93" s="197"/>
      <c r="BLD93" s="197"/>
      <c r="BLE93" s="197"/>
      <c r="BLF93" s="197"/>
      <c r="BLG93" s="197"/>
      <c r="BLH93" s="197"/>
      <c r="BLI93" s="197"/>
      <c r="BLJ93" s="197"/>
      <c r="BLK93" s="197"/>
      <c r="BLL93" s="197"/>
      <c r="BLM93" s="197"/>
      <c r="BLN93" s="197"/>
      <c r="BLO93" s="197"/>
      <c r="BLP93" s="197"/>
      <c r="BLQ93" s="197"/>
      <c r="BLR93" s="197"/>
      <c r="BLS93" s="197"/>
      <c r="BLT93" s="197"/>
      <c r="BLU93" s="197"/>
      <c r="BLV93" s="197"/>
      <c r="BLW93" s="197"/>
      <c r="BLX93" s="197"/>
      <c r="BLY93" s="197"/>
      <c r="BLZ93" s="197"/>
      <c r="BMA93" s="197"/>
      <c r="BMB93" s="197"/>
      <c r="BMC93" s="197"/>
      <c r="BMD93" s="197"/>
      <c r="BME93" s="197"/>
      <c r="BMF93" s="197"/>
      <c r="BMG93" s="197"/>
      <c r="BMH93" s="197"/>
      <c r="BMI93" s="197"/>
      <c r="BMJ93" s="197"/>
      <c r="BMK93" s="197"/>
      <c r="BML93" s="197"/>
      <c r="BMM93" s="197"/>
      <c r="BMN93" s="197"/>
      <c r="BMO93" s="197"/>
      <c r="BMP93" s="197"/>
      <c r="BMQ93" s="197"/>
      <c r="BMR93" s="197"/>
      <c r="BMS93" s="197"/>
      <c r="BMT93" s="197"/>
      <c r="BMU93" s="197"/>
      <c r="BMV93" s="197"/>
      <c r="BMW93" s="197"/>
      <c r="BMX93" s="197"/>
      <c r="BMY93" s="197"/>
      <c r="BMZ93" s="197"/>
      <c r="BNA93" s="197"/>
      <c r="BNB93" s="197"/>
      <c r="BNC93" s="197"/>
      <c r="BND93" s="197"/>
      <c r="BNE93" s="197"/>
      <c r="BNF93" s="197"/>
      <c r="BNG93" s="197"/>
      <c r="BNH93" s="197"/>
      <c r="BNI93" s="197"/>
      <c r="BNJ93" s="197"/>
      <c r="BNK93" s="197"/>
      <c r="BNL93" s="197"/>
      <c r="BNM93" s="197"/>
      <c r="BNN93" s="197"/>
      <c r="BNO93" s="197"/>
      <c r="BNP93" s="197"/>
      <c r="BNQ93" s="197"/>
      <c r="BNR93" s="197"/>
      <c r="BNS93" s="197"/>
      <c r="BNT93" s="197"/>
      <c r="BNU93" s="197"/>
      <c r="BNV93" s="197"/>
      <c r="BNW93" s="197"/>
      <c r="BNX93" s="197"/>
      <c r="BNY93" s="197"/>
      <c r="BNZ93" s="197"/>
      <c r="BOA93" s="197"/>
      <c r="BOB93" s="197"/>
      <c r="BOC93" s="197"/>
      <c r="BOD93" s="197"/>
      <c r="BOE93" s="197"/>
      <c r="BOF93" s="197"/>
      <c r="BOG93" s="197"/>
      <c r="BOH93" s="197"/>
      <c r="BOI93" s="197"/>
      <c r="BOJ93" s="197"/>
      <c r="BOK93" s="197"/>
      <c r="BOL93" s="197"/>
      <c r="BOM93" s="197"/>
      <c r="BON93" s="197"/>
      <c r="BOO93" s="197"/>
      <c r="BOP93" s="197"/>
      <c r="BOQ93" s="197"/>
      <c r="BOR93" s="197"/>
      <c r="BOS93" s="197"/>
      <c r="BOT93" s="197"/>
      <c r="BOU93" s="197"/>
      <c r="BOV93" s="197"/>
      <c r="BOW93" s="197"/>
      <c r="BOX93" s="197"/>
      <c r="BOY93" s="197"/>
      <c r="BOZ93" s="197"/>
      <c r="BPA93" s="197"/>
      <c r="BPB93" s="197"/>
      <c r="BPC93" s="197"/>
      <c r="BPD93" s="197"/>
      <c r="BPE93" s="197"/>
      <c r="BPF93" s="197"/>
      <c r="BPG93" s="197"/>
      <c r="BPH93" s="197"/>
      <c r="BPI93" s="197"/>
      <c r="BPJ93" s="197"/>
      <c r="BPK93" s="197"/>
      <c r="BPL93" s="197"/>
      <c r="BPM93" s="197"/>
      <c r="BPN93" s="197"/>
      <c r="BPO93" s="197"/>
      <c r="BPP93" s="197"/>
      <c r="BPQ93" s="197"/>
      <c r="BPR93" s="197"/>
      <c r="BPS93" s="197"/>
      <c r="BPT93" s="197"/>
      <c r="BPU93" s="197"/>
      <c r="BPV93" s="197"/>
      <c r="BPW93" s="197"/>
      <c r="BPX93" s="197"/>
      <c r="BPY93" s="197"/>
      <c r="BPZ93" s="197"/>
      <c r="BQA93" s="197"/>
      <c r="BQB93" s="197"/>
      <c r="BQC93" s="197"/>
      <c r="BQD93" s="197"/>
      <c r="BQE93" s="197"/>
      <c r="BQF93" s="197"/>
      <c r="BQG93" s="197"/>
      <c r="BQH93" s="197"/>
      <c r="BQI93" s="197"/>
      <c r="BQJ93" s="197"/>
      <c r="BQK93" s="197"/>
      <c r="BQL93" s="197"/>
      <c r="BQM93" s="197"/>
      <c r="BQN93" s="197"/>
      <c r="BQO93" s="197"/>
      <c r="BQP93" s="197"/>
      <c r="BQQ93" s="197"/>
      <c r="BQR93" s="197"/>
      <c r="BQS93" s="197"/>
      <c r="BQT93" s="197"/>
      <c r="BQU93" s="197"/>
      <c r="BQV93" s="197"/>
      <c r="BQW93" s="197"/>
      <c r="BQX93" s="197"/>
      <c r="BQY93" s="197"/>
      <c r="BQZ93" s="197"/>
      <c r="BRA93" s="197"/>
      <c r="BRB93" s="197"/>
      <c r="BRC93" s="197"/>
      <c r="BRD93" s="197"/>
      <c r="BRE93" s="197"/>
      <c r="BRF93" s="197"/>
      <c r="BRG93" s="197"/>
      <c r="BRH93" s="197"/>
      <c r="BRI93" s="197"/>
      <c r="BRJ93" s="197"/>
      <c r="BRK93" s="197"/>
      <c r="BRL93" s="197"/>
      <c r="BRM93" s="197"/>
      <c r="BRN93" s="197"/>
      <c r="BRO93" s="197"/>
      <c r="BRP93" s="197"/>
      <c r="BRQ93" s="197"/>
      <c r="BRR93" s="197"/>
      <c r="BRS93" s="197"/>
      <c r="BRT93" s="197"/>
      <c r="BRU93" s="197"/>
      <c r="BRV93" s="197"/>
      <c r="BRW93" s="197"/>
      <c r="BRX93" s="197"/>
      <c r="BRY93" s="197"/>
      <c r="BRZ93" s="197"/>
      <c r="BSA93" s="197"/>
      <c r="BSB93" s="197"/>
      <c r="BSC93" s="197"/>
      <c r="BSD93" s="197"/>
      <c r="BSE93" s="197"/>
      <c r="BSF93" s="197"/>
      <c r="BSG93" s="197"/>
      <c r="BSH93" s="197"/>
      <c r="BSI93" s="197"/>
      <c r="BSJ93" s="197"/>
      <c r="BSK93" s="197"/>
      <c r="BSL93" s="197"/>
      <c r="BSM93" s="197"/>
      <c r="BSN93" s="197"/>
      <c r="BSO93" s="197"/>
      <c r="BSP93" s="197"/>
      <c r="BSQ93" s="197"/>
      <c r="BSR93" s="197"/>
      <c r="BSS93" s="197"/>
      <c r="BST93" s="197"/>
      <c r="BSU93" s="197"/>
      <c r="BSV93" s="197"/>
      <c r="BSW93" s="197"/>
      <c r="BSX93" s="197"/>
      <c r="BSY93" s="197"/>
      <c r="BSZ93" s="197"/>
      <c r="BTA93" s="197"/>
      <c r="BTB93" s="197"/>
      <c r="BTC93" s="197"/>
      <c r="BTD93" s="197"/>
      <c r="BTE93" s="197"/>
      <c r="BTF93" s="197"/>
      <c r="BTG93" s="197"/>
      <c r="BTH93" s="197"/>
      <c r="BTI93" s="197"/>
      <c r="BTJ93" s="197"/>
      <c r="BTK93" s="197"/>
      <c r="BTL93" s="197"/>
      <c r="BTM93" s="197"/>
      <c r="BTN93" s="197"/>
      <c r="BTO93" s="197"/>
      <c r="BTP93" s="197"/>
      <c r="BTQ93" s="197"/>
      <c r="BTR93" s="197"/>
      <c r="BTS93" s="197"/>
      <c r="BTT93" s="197"/>
      <c r="BTU93" s="197"/>
      <c r="BTV93" s="197"/>
      <c r="BTW93" s="197"/>
      <c r="BTX93" s="197"/>
      <c r="BTY93" s="197"/>
      <c r="BTZ93" s="197"/>
      <c r="BUA93" s="197"/>
      <c r="BUB93" s="197"/>
      <c r="BUC93" s="197"/>
      <c r="BUD93" s="197"/>
      <c r="BUE93" s="197"/>
      <c r="BUF93" s="197"/>
      <c r="BUG93" s="197"/>
      <c r="BUH93" s="197"/>
      <c r="BUI93" s="197"/>
      <c r="BUJ93" s="197"/>
      <c r="BUK93" s="197"/>
      <c r="BUL93" s="197"/>
      <c r="BUM93" s="197"/>
      <c r="BUN93" s="197"/>
      <c r="BUO93" s="197"/>
      <c r="BUP93" s="197"/>
      <c r="BUQ93" s="197"/>
      <c r="BUR93" s="197"/>
      <c r="BUS93" s="197"/>
      <c r="BUT93" s="197"/>
      <c r="BUU93" s="197"/>
      <c r="BUV93" s="197"/>
      <c r="BUW93" s="197"/>
      <c r="BUX93" s="197"/>
      <c r="BUY93" s="197"/>
      <c r="BUZ93" s="197"/>
      <c r="BVA93" s="197"/>
      <c r="BVB93" s="197"/>
      <c r="BVC93" s="197"/>
      <c r="BVD93" s="197"/>
      <c r="BVE93" s="197"/>
      <c r="BVF93" s="197"/>
      <c r="BVG93" s="197"/>
      <c r="BVH93" s="197"/>
      <c r="BVI93" s="197"/>
      <c r="BVJ93" s="197"/>
      <c r="BVK93" s="197"/>
      <c r="BVL93" s="197"/>
      <c r="BVM93" s="197"/>
      <c r="BVN93" s="197"/>
      <c r="BVO93" s="197"/>
      <c r="BVP93" s="197"/>
      <c r="BVQ93" s="197"/>
      <c r="BVR93" s="197"/>
      <c r="BVS93" s="197"/>
      <c r="BVT93" s="197"/>
      <c r="BVU93" s="197"/>
      <c r="BVV93" s="197"/>
      <c r="BVW93" s="197"/>
      <c r="BVX93" s="197"/>
      <c r="BVY93" s="197"/>
      <c r="BVZ93" s="197"/>
      <c r="BWA93" s="197"/>
      <c r="BWB93" s="197"/>
      <c r="BWC93" s="197"/>
      <c r="BWD93" s="197"/>
      <c r="BWE93" s="197"/>
      <c r="BWF93" s="197"/>
      <c r="BWG93" s="197"/>
      <c r="BWH93" s="197"/>
      <c r="BWI93" s="197"/>
      <c r="BWJ93" s="197"/>
      <c r="BWK93" s="197"/>
      <c r="BWL93" s="197"/>
      <c r="BWM93" s="197"/>
      <c r="BWN93" s="197"/>
      <c r="BWO93" s="197"/>
      <c r="BWP93" s="197"/>
      <c r="BWQ93" s="197"/>
      <c r="BWR93" s="197"/>
      <c r="BWS93" s="197"/>
      <c r="BWT93" s="197"/>
      <c r="BWU93" s="197"/>
      <c r="BWV93" s="197"/>
      <c r="BWW93" s="197"/>
      <c r="BWX93" s="197"/>
      <c r="BWY93" s="197"/>
      <c r="BWZ93" s="197"/>
      <c r="BXA93" s="197"/>
      <c r="BXB93" s="197"/>
      <c r="BXC93" s="197"/>
      <c r="BXD93" s="197"/>
      <c r="BXE93" s="197"/>
      <c r="BXF93" s="197"/>
      <c r="BXG93" s="197"/>
      <c r="BXH93" s="197"/>
      <c r="BXI93" s="197"/>
      <c r="BXJ93" s="197"/>
      <c r="BXK93" s="197"/>
      <c r="BXL93" s="197"/>
      <c r="BXM93" s="197"/>
      <c r="BXN93" s="197"/>
      <c r="BXO93" s="197"/>
      <c r="BXP93" s="197"/>
      <c r="BXQ93" s="197"/>
      <c r="BXR93" s="197"/>
      <c r="BXS93" s="197"/>
      <c r="BXT93" s="197"/>
      <c r="BXU93" s="197"/>
      <c r="BXV93" s="197"/>
      <c r="BXW93" s="197"/>
      <c r="BXX93" s="197"/>
      <c r="BXY93" s="197"/>
      <c r="BXZ93" s="197"/>
      <c r="BYA93" s="197"/>
      <c r="BYB93" s="197"/>
      <c r="BYC93" s="197"/>
      <c r="BYD93" s="197"/>
      <c r="BYE93" s="197"/>
      <c r="BYF93" s="197"/>
      <c r="BYG93" s="197"/>
      <c r="BYH93" s="197"/>
      <c r="BYI93" s="197"/>
      <c r="BYJ93" s="197"/>
      <c r="BYK93" s="197"/>
      <c r="BYL93" s="197"/>
      <c r="BYM93" s="197"/>
      <c r="BYN93" s="197"/>
      <c r="BYO93" s="197"/>
      <c r="BYP93" s="197"/>
      <c r="BYQ93" s="197"/>
      <c r="BYR93" s="197"/>
      <c r="BYS93" s="197"/>
      <c r="BYT93" s="197"/>
      <c r="BYU93" s="197"/>
      <c r="BYV93" s="197"/>
      <c r="BYW93" s="197"/>
      <c r="BYX93" s="197"/>
      <c r="BYY93" s="197"/>
      <c r="BYZ93" s="197"/>
      <c r="BZA93" s="197"/>
      <c r="BZB93" s="197"/>
      <c r="BZC93" s="197"/>
      <c r="BZD93" s="197"/>
      <c r="BZE93" s="197"/>
      <c r="BZF93" s="197"/>
      <c r="BZG93" s="197"/>
      <c r="BZH93" s="197"/>
      <c r="BZI93" s="197"/>
      <c r="BZJ93" s="197"/>
      <c r="BZK93" s="197"/>
      <c r="BZL93" s="197"/>
      <c r="BZM93" s="197"/>
      <c r="BZN93" s="197"/>
      <c r="BZO93" s="197"/>
      <c r="BZP93" s="197"/>
      <c r="BZQ93" s="197"/>
      <c r="BZR93" s="197"/>
      <c r="BZS93" s="197"/>
      <c r="BZT93" s="197"/>
      <c r="BZU93" s="197"/>
      <c r="BZV93" s="197"/>
      <c r="BZW93" s="197"/>
      <c r="BZX93" s="197"/>
      <c r="BZY93" s="197"/>
      <c r="BZZ93" s="197"/>
      <c r="CAA93" s="197"/>
      <c r="CAB93" s="197"/>
      <c r="CAC93" s="197"/>
      <c r="CAD93" s="197"/>
      <c r="CAE93" s="197"/>
      <c r="CAF93" s="197"/>
      <c r="CAG93" s="197"/>
      <c r="CAH93" s="197"/>
      <c r="CAI93" s="197"/>
      <c r="CAJ93" s="197"/>
      <c r="CAK93" s="197"/>
      <c r="CAL93" s="197"/>
      <c r="CAM93" s="197"/>
      <c r="CAN93" s="197"/>
      <c r="CAO93" s="197"/>
      <c r="CAP93" s="197"/>
      <c r="CAQ93" s="197"/>
      <c r="CAR93" s="197"/>
      <c r="CAS93" s="197"/>
      <c r="CAT93" s="197"/>
      <c r="CAU93" s="197"/>
      <c r="CAV93" s="197"/>
      <c r="CAW93" s="197"/>
      <c r="CAX93" s="197"/>
      <c r="CAY93" s="197"/>
      <c r="CAZ93" s="197"/>
      <c r="CBA93" s="197"/>
      <c r="CBB93" s="197"/>
      <c r="CBC93" s="197"/>
      <c r="CBD93" s="197"/>
      <c r="CBE93" s="197"/>
      <c r="CBF93" s="197"/>
      <c r="CBG93" s="197"/>
      <c r="CBH93" s="197"/>
      <c r="CBI93" s="197"/>
      <c r="CBJ93" s="197"/>
      <c r="CBK93" s="197"/>
      <c r="CBL93" s="197"/>
      <c r="CBM93" s="197"/>
      <c r="CBN93" s="197"/>
      <c r="CBO93" s="197"/>
      <c r="CBP93" s="197"/>
      <c r="CBQ93" s="197"/>
      <c r="CBR93" s="197"/>
      <c r="CBS93" s="197"/>
      <c r="CBT93" s="197"/>
      <c r="CBU93" s="197"/>
      <c r="CBV93" s="197"/>
      <c r="CBW93" s="197"/>
      <c r="CBX93" s="197"/>
      <c r="CBY93" s="197"/>
      <c r="CBZ93" s="197"/>
      <c r="CCA93" s="197"/>
      <c r="CCB93" s="197"/>
      <c r="CCC93" s="197"/>
      <c r="CCD93" s="197"/>
      <c r="CCE93" s="197"/>
      <c r="CCF93" s="197"/>
      <c r="CCG93" s="197"/>
      <c r="CCH93" s="197"/>
      <c r="CCI93" s="197"/>
      <c r="CCJ93" s="197"/>
      <c r="CCK93" s="197"/>
      <c r="CCL93" s="197"/>
      <c r="CCM93" s="197"/>
      <c r="CCN93" s="197"/>
      <c r="CCO93" s="197"/>
      <c r="CCP93" s="197"/>
      <c r="CCQ93" s="197"/>
      <c r="CCR93" s="197"/>
      <c r="CCS93" s="197"/>
      <c r="CCT93" s="197"/>
      <c r="CCU93" s="197"/>
      <c r="CCV93" s="197"/>
      <c r="CCW93" s="197"/>
      <c r="CCX93" s="197"/>
      <c r="CCY93" s="197"/>
      <c r="CCZ93" s="197"/>
      <c r="CDA93" s="197"/>
      <c r="CDB93" s="197"/>
      <c r="CDC93" s="197"/>
      <c r="CDD93" s="197"/>
      <c r="CDE93" s="197"/>
      <c r="CDF93" s="197"/>
      <c r="CDG93" s="197"/>
      <c r="CDH93" s="197"/>
      <c r="CDI93" s="197"/>
      <c r="CDJ93" s="197"/>
      <c r="CDK93" s="197"/>
      <c r="CDL93" s="197"/>
      <c r="CDM93" s="197"/>
      <c r="CDN93" s="197"/>
      <c r="CDO93" s="197"/>
      <c r="CDP93" s="197"/>
      <c r="CDQ93" s="197"/>
      <c r="CDR93" s="197"/>
      <c r="CDS93" s="197"/>
      <c r="CDT93" s="197"/>
      <c r="CDU93" s="197"/>
      <c r="CDV93" s="197"/>
      <c r="CDW93" s="197"/>
      <c r="CDX93" s="197"/>
      <c r="CDY93" s="197"/>
      <c r="CDZ93" s="197"/>
      <c r="CEA93" s="197"/>
      <c r="CEB93" s="197"/>
      <c r="CEC93" s="197"/>
      <c r="CED93" s="197"/>
      <c r="CEE93" s="197"/>
      <c r="CEF93" s="197"/>
      <c r="CEG93" s="197"/>
      <c r="CEH93" s="197"/>
      <c r="CEI93" s="197"/>
      <c r="CEJ93" s="197"/>
      <c r="CEK93" s="197"/>
      <c r="CEL93" s="197"/>
      <c r="CEM93" s="197"/>
      <c r="CEN93" s="197"/>
      <c r="CEO93" s="197"/>
      <c r="CEP93" s="197"/>
      <c r="CEQ93" s="197"/>
      <c r="CER93" s="197"/>
      <c r="CES93" s="197"/>
      <c r="CET93" s="197"/>
      <c r="CEU93" s="197"/>
      <c r="CEV93" s="197"/>
      <c r="CEW93" s="197"/>
      <c r="CEX93" s="197"/>
      <c r="CEY93" s="197"/>
      <c r="CEZ93" s="197"/>
      <c r="CFA93" s="197"/>
      <c r="CFB93" s="197"/>
      <c r="CFC93" s="197"/>
      <c r="CFD93" s="197"/>
      <c r="CFE93" s="197"/>
      <c r="CFF93" s="197"/>
      <c r="CFG93" s="197"/>
      <c r="CFH93" s="197"/>
      <c r="CFI93" s="197"/>
      <c r="CFJ93" s="197"/>
      <c r="CFK93" s="197"/>
      <c r="CFL93" s="197"/>
      <c r="CFM93" s="197"/>
      <c r="CFN93" s="197"/>
      <c r="CFO93" s="197"/>
      <c r="CFP93" s="197"/>
      <c r="CFQ93" s="197"/>
      <c r="CFR93" s="197"/>
      <c r="CFS93" s="197"/>
      <c r="CFT93" s="197"/>
      <c r="CFU93" s="197"/>
      <c r="CFV93" s="197"/>
      <c r="CFW93" s="197"/>
      <c r="CFX93" s="197"/>
      <c r="CFY93" s="197"/>
      <c r="CFZ93" s="197"/>
      <c r="CGA93" s="197"/>
      <c r="CGB93" s="197"/>
      <c r="CGC93" s="197"/>
      <c r="CGD93" s="197"/>
      <c r="CGE93" s="197"/>
      <c r="CGF93" s="197"/>
      <c r="CGG93" s="197"/>
      <c r="CGH93" s="197"/>
      <c r="CGI93" s="197"/>
      <c r="CGJ93" s="197"/>
      <c r="CGK93" s="197"/>
      <c r="CGL93" s="197"/>
      <c r="CGM93" s="197"/>
      <c r="CGN93" s="197"/>
      <c r="CGO93" s="197"/>
      <c r="CGP93" s="197"/>
      <c r="CGQ93" s="197"/>
      <c r="CGR93" s="197"/>
      <c r="CGS93" s="197"/>
      <c r="CGT93" s="197"/>
      <c r="CGU93" s="197"/>
      <c r="CGV93" s="197"/>
      <c r="CGW93" s="197"/>
      <c r="CGX93" s="197"/>
      <c r="CGY93" s="197"/>
      <c r="CGZ93" s="197"/>
      <c r="CHA93" s="197"/>
      <c r="CHB93" s="197"/>
      <c r="CHC93" s="197"/>
      <c r="CHD93" s="197"/>
      <c r="CHE93" s="197"/>
      <c r="CHF93" s="197"/>
      <c r="CHG93" s="197"/>
      <c r="CHH93" s="197"/>
      <c r="CHI93" s="197"/>
      <c r="CHJ93" s="197"/>
      <c r="CHK93" s="197"/>
      <c r="CHL93" s="197"/>
      <c r="CHM93" s="197"/>
      <c r="CHN93" s="197"/>
      <c r="CHO93" s="197"/>
      <c r="CHP93" s="197"/>
      <c r="CHQ93" s="197"/>
      <c r="CHR93" s="197"/>
      <c r="CHS93" s="197"/>
      <c r="CHT93" s="197"/>
      <c r="CHU93" s="197"/>
      <c r="CHV93" s="197"/>
      <c r="CHW93" s="197"/>
      <c r="CHX93" s="197"/>
      <c r="CHY93" s="197"/>
      <c r="CHZ93" s="197"/>
      <c r="CIA93" s="197"/>
      <c r="CIB93" s="197"/>
      <c r="CIC93" s="197"/>
      <c r="CID93" s="197"/>
      <c r="CIE93" s="197"/>
      <c r="CIF93" s="197"/>
      <c r="CIG93" s="197"/>
      <c r="CIH93" s="197"/>
      <c r="CII93" s="197"/>
      <c r="CIJ93" s="197"/>
      <c r="CIK93" s="197"/>
      <c r="CIL93" s="197"/>
      <c r="CIM93" s="197"/>
      <c r="CIN93" s="197"/>
      <c r="CIO93" s="197"/>
      <c r="CIP93" s="197"/>
      <c r="CIQ93" s="197"/>
      <c r="CIR93" s="197"/>
      <c r="CIS93" s="197"/>
      <c r="CIT93" s="197"/>
      <c r="CIU93" s="197"/>
      <c r="CIV93" s="197"/>
      <c r="CIW93" s="197"/>
      <c r="CIX93" s="197"/>
      <c r="CIY93" s="197"/>
      <c r="CIZ93" s="197"/>
      <c r="CJA93" s="197"/>
      <c r="CJB93" s="197"/>
      <c r="CJC93" s="197"/>
      <c r="CJD93" s="197"/>
      <c r="CJE93" s="197"/>
      <c r="CJF93" s="197"/>
      <c r="CJG93" s="197"/>
      <c r="CJH93" s="197"/>
      <c r="CJI93" s="197"/>
      <c r="CJJ93" s="197"/>
      <c r="CJK93" s="197"/>
      <c r="CJL93" s="197"/>
      <c r="CJM93" s="197"/>
      <c r="CJN93" s="197"/>
      <c r="CJO93" s="197"/>
      <c r="CJP93" s="197"/>
      <c r="CJQ93" s="197"/>
      <c r="CJR93" s="197"/>
      <c r="CJS93" s="197"/>
      <c r="CJT93" s="197"/>
      <c r="CJU93" s="197"/>
      <c r="CJV93" s="197"/>
      <c r="CJW93" s="197"/>
      <c r="CJX93" s="197"/>
      <c r="CJY93" s="197"/>
      <c r="CJZ93" s="197"/>
      <c r="CKA93" s="197"/>
      <c r="CKB93" s="197"/>
      <c r="CKC93" s="197"/>
      <c r="CKD93" s="197"/>
      <c r="CKE93" s="197"/>
      <c r="CKF93" s="197"/>
      <c r="CKG93" s="197"/>
      <c r="CKH93" s="197"/>
      <c r="CKI93" s="197"/>
      <c r="CKJ93" s="197"/>
      <c r="CKK93" s="197"/>
      <c r="CKL93" s="197"/>
      <c r="CKM93" s="197"/>
      <c r="CKN93" s="197"/>
      <c r="CKO93" s="197"/>
      <c r="CKP93" s="197"/>
      <c r="CKQ93" s="197"/>
      <c r="CKR93" s="197"/>
      <c r="CKS93" s="197"/>
      <c r="CKT93" s="197"/>
      <c r="CKU93" s="197"/>
      <c r="CKV93" s="197"/>
      <c r="CKW93" s="197"/>
      <c r="CKX93" s="197"/>
      <c r="CKY93" s="197"/>
      <c r="CKZ93" s="197"/>
      <c r="CLA93" s="197"/>
      <c r="CLB93" s="197"/>
      <c r="CLC93" s="197"/>
      <c r="CLD93" s="197"/>
      <c r="CLE93" s="197"/>
      <c r="CLF93" s="197"/>
      <c r="CLG93" s="197"/>
      <c r="CLH93" s="197"/>
      <c r="CLI93" s="197"/>
      <c r="CLJ93" s="197"/>
      <c r="CLK93" s="197"/>
      <c r="CLL93" s="197"/>
      <c r="CLM93" s="197"/>
      <c r="CLN93" s="197"/>
      <c r="CLO93" s="197"/>
      <c r="CLP93" s="197"/>
      <c r="CLQ93" s="197"/>
      <c r="CLR93" s="197"/>
      <c r="CLS93" s="197"/>
      <c r="CLT93" s="197"/>
      <c r="CLU93" s="197"/>
      <c r="CLV93" s="197"/>
      <c r="CLW93" s="197"/>
      <c r="CLX93" s="197"/>
      <c r="CLY93" s="197"/>
      <c r="CLZ93" s="197"/>
      <c r="CMA93" s="197"/>
      <c r="CMB93" s="197"/>
      <c r="CMC93" s="197"/>
      <c r="CMD93" s="197"/>
      <c r="CME93" s="197"/>
      <c r="CMF93" s="197"/>
      <c r="CMG93" s="197"/>
      <c r="CMH93" s="197"/>
      <c r="CMI93" s="197"/>
      <c r="CMJ93" s="197"/>
      <c r="CMK93" s="197"/>
      <c r="CML93" s="197"/>
      <c r="CMM93" s="197"/>
      <c r="CMN93" s="197"/>
      <c r="CMO93" s="197"/>
      <c r="CMP93" s="197"/>
      <c r="CMQ93" s="197"/>
      <c r="CMR93" s="197"/>
      <c r="CMS93" s="197"/>
      <c r="CMT93" s="197"/>
      <c r="CMU93" s="197"/>
      <c r="CMV93" s="197"/>
      <c r="CMW93" s="197"/>
      <c r="CMX93" s="197"/>
      <c r="CMY93" s="197"/>
      <c r="CMZ93" s="197"/>
      <c r="CNA93" s="197"/>
      <c r="CNB93" s="197"/>
      <c r="CNC93" s="197"/>
      <c r="CND93" s="197"/>
      <c r="CNE93" s="197"/>
      <c r="CNF93" s="197"/>
      <c r="CNG93" s="197"/>
      <c r="CNH93" s="197"/>
      <c r="CNI93" s="197"/>
      <c r="CNJ93" s="197"/>
      <c r="CNK93" s="197"/>
      <c r="CNL93" s="197"/>
      <c r="CNM93" s="197"/>
      <c r="CNN93" s="197"/>
      <c r="CNO93" s="197"/>
      <c r="CNP93" s="197"/>
      <c r="CNQ93" s="197"/>
      <c r="CNR93" s="197"/>
      <c r="CNS93" s="197"/>
      <c r="CNT93" s="197"/>
      <c r="CNU93" s="197"/>
      <c r="CNV93" s="197"/>
      <c r="CNW93" s="197"/>
      <c r="CNX93" s="197"/>
      <c r="CNY93" s="197"/>
      <c r="CNZ93" s="197"/>
      <c r="COA93" s="197"/>
      <c r="COB93" s="197"/>
      <c r="COC93" s="197"/>
      <c r="COD93" s="197"/>
      <c r="COE93" s="197"/>
      <c r="COF93" s="197"/>
      <c r="COG93" s="197"/>
      <c r="COH93" s="197"/>
      <c r="COI93" s="197"/>
      <c r="COJ93" s="197"/>
      <c r="COK93" s="197"/>
      <c r="COL93" s="197"/>
      <c r="COM93" s="197"/>
      <c r="CON93" s="197"/>
      <c r="COO93" s="197"/>
      <c r="COP93" s="197"/>
      <c r="COQ93" s="197"/>
      <c r="COR93" s="197"/>
      <c r="COS93" s="197"/>
      <c r="COT93" s="197"/>
      <c r="COU93" s="197"/>
      <c r="COV93" s="197"/>
      <c r="COW93" s="197"/>
      <c r="COX93" s="197"/>
      <c r="COY93" s="197"/>
      <c r="COZ93" s="197"/>
      <c r="CPA93" s="197"/>
      <c r="CPB93" s="197"/>
      <c r="CPC93" s="197"/>
      <c r="CPD93" s="197"/>
      <c r="CPE93" s="197"/>
      <c r="CPF93" s="197"/>
      <c r="CPG93" s="197"/>
      <c r="CPH93" s="197"/>
      <c r="CPI93" s="197"/>
      <c r="CPJ93" s="197"/>
      <c r="CPK93" s="197"/>
      <c r="CPL93" s="197"/>
      <c r="CPM93" s="197"/>
      <c r="CPN93" s="197"/>
      <c r="CPO93" s="197"/>
      <c r="CPP93" s="197"/>
      <c r="CPQ93" s="197"/>
      <c r="CPR93" s="197"/>
      <c r="CPS93" s="197"/>
      <c r="CPT93" s="197"/>
      <c r="CPU93" s="197"/>
      <c r="CPV93" s="197"/>
      <c r="CPW93" s="197"/>
      <c r="CPX93" s="197"/>
      <c r="CPY93" s="197"/>
      <c r="CPZ93" s="197"/>
      <c r="CQA93" s="197"/>
      <c r="CQB93" s="197"/>
      <c r="CQC93" s="197"/>
      <c r="CQD93" s="197"/>
      <c r="CQE93" s="197"/>
      <c r="CQF93" s="197"/>
      <c r="CQG93" s="197"/>
      <c r="CQH93" s="197"/>
      <c r="CQI93" s="197"/>
      <c r="CQJ93" s="197"/>
      <c r="CQK93" s="197"/>
      <c r="CQL93" s="197"/>
      <c r="CQM93" s="197"/>
      <c r="CQN93" s="197"/>
      <c r="CQO93" s="197"/>
      <c r="CQP93" s="197"/>
      <c r="CQQ93" s="197"/>
      <c r="CQR93" s="197"/>
      <c r="CQS93" s="197"/>
      <c r="CQT93" s="197"/>
      <c r="CQU93" s="197"/>
      <c r="CQV93" s="197"/>
      <c r="CQW93" s="197"/>
      <c r="CQX93" s="197"/>
      <c r="CQY93" s="197"/>
      <c r="CQZ93" s="197"/>
      <c r="CRA93" s="197"/>
      <c r="CRB93" s="197"/>
      <c r="CRC93" s="197"/>
      <c r="CRD93" s="197"/>
      <c r="CRE93" s="197"/>
      <c r="CRF93" s="197"/>
      <c r="CRG93" s="197"/>
      <c r="CRH93" s="197"/>
      <c r="CRI93" s="197"/>
      <c r="CRJ93" s="197"/>
      <c r="CRK93" s="197"/>
      <c r="CRL93" s="197"/>
      <c r="CRM93" s="197"/>
      <c r="CRN93" s="197"/>
      <c r="CRO93" s="197"/>
      <c r="CRP93" s="197"/>
      <c r="CRQ93" s="197"/>
      <c r="CRR93" s="197"/>
      <c r="CRS93" s="197"/>
      <c r="CRT93" s="197"/>
      <c r="CRU93" s="197"/>
      <c r="CRV93" s="197"/>
      <c r="CRW93" s="197"/>
      <c r="CRX93" s="197"/>
      <c r="CRY93" s="197"/>
      <c r="CRZ93" s="197"/>
      <c r="CSA93" s="197"/>
      <c r="CSB93" s="197"/>
      <c r="CSC93" s="197"/>
      <c r="CSD93" s="197"/>
      <c r="CSE93" s="197"/>
      <c r="CSF93" s="197"/>
      <c r="CSG93" s="197"/>
      <c r="CSH93" s="197"/>
      <c r="CSI93" s="197"/>
      <c r="CSJ93" s="197"/>
      <c r="CSK93" s="197"/>
      <c r="CSL93" s="197"/>
      <c r="CSM93" s="197"/>
      <c r="CSN93" s="197"/>
      <c r="CSO93" s="197"/>
      <c r="CSP93" s="197"/>
      <c r="CSQ93" s="197"/>
      <c r="CSR93" s="197"/>
      <c r="CSS93" s="197"/>
      <c r="CST93" s="197"/>
      <c r="CSU93" s="197"/>
      <c r="CSV93" s="197"/>
      <c r="CSW93" s="197"/>
      <c r="CSX93" s="197"/>
      <c r="CSY93" s="197"/>
      <c r="CSZ93" s="197"/>
      <c r="CTA93" s="197"/>
      <c r="CTB93" s="197"/>
      <c r="CTC93" s="197"/>
      <c r="CTD93" s="197"/>
      <c r="CTE93" s="197"/>
      <c r="CTF93" s="197"/>
      <c r="CTG93" s="197"/>
      <c r="CTH93" s="197"/>
      <c r="CTI93" s="197"/>
      <c r="CTJ93" s="197"/>
      <c r="CTK93" s="197"/>
      <c r="CTL93" s="197"/>
      <c r="CTM93" s="197"/>
      <c r="CTN93" s="197"/>
      <c r="CTO93" s="197"/>
      <c r="CTP93" s="197"/>
      <c r="CTQ93" s="197"/>
      <c r="CTR93" s="197"/>
      <c r="CTS93" s="197"/>
      <c r="CTT93" s="197"/>
      <c r="CTU93" s="197"/>
      <c r="CTV93" s="197"/>
      <c r="CTW93" s="197"/>
      <c r="CTX93" s="197"/>
      <c r="CTY93" s="197"/>
      <c r="CTZ93" s="197"/>
      <c r="CUA93" s="197"/>
      <c r="CUB93" s="197"/>
      <c r="CUC93" s="197"/>
      <c r="CUD93" s="197"/>
      <c r="CUE93" s="197"/>
      <c r="CUF93" s="197"/>
      <c r="CUG93" s="197"/>
      <c r="CUH93" s="197"/>
      <c r="CUI93" s="197"/>
      <c r="CUJ93" s="197"/>
      <c r="CUK93" s="197"/>
      <c r="CUL93" s="197"/>
      <c r="CUM93" s="197"/>
      <c r="CUN93" s="197"/>
      <c r="CUO93" s="197"/>
      <c r="CUP93" s="197"/>
      <c r="CUQ93" s="197"/>
      <c r="CUR93" s="197"/>
      <c r="CUS93" s="197"/>
      <c r="CUT93" s="197"/>
      <c r="CUU93" s="197"/>
      <c r="CUV93" s="197"/>
      <c r="CUW93" s="197"/>
      <c r="CUX93" s="197"/>
      <c r="CUY93" s="197"/>
      <c r="CUZ93" s="197"/>
      <c r="CVA93" s="197"/>
      <c r="CVB93" s="197"/>
      <c r="CVC93" s="197"/>
      <c r="CVD93" s="197"/>
      <c r="CVE93" s="197"/>
      <c r="CVF93" s="197"/>
      <c r="CVG93" s="197"/>
      <c r="CVH93" s="197"/>
      <c r="CVI93" s="197"/>
      <c r="CVJ93" s="197"/>
      <c r="CVK93" s="197"/>
      <c r="CVL93" s="197"/>
      <c r="CVM93" s="197"/>
      <c r="CVN93" s="197"/>
      <c r="CVO93" s="197"/>
      <c r="CVP93" s="197"/>
      <c r="CVQ93" s="197"/>
      <c r="CVR93" s="197"/>
      <c r="CVS93" s="197"/>
      <c r="CVT93" s="197"/>
      <c r="CVU93" s="197"/>
      <c r="CVV93" s="197"/>
      <c r="CVW93" s="197"/>
      <c r="CVX93" s="197"/>
      <c r="CVY93" s="197"/>
      <c r="CVZ93" s="197"/>
      <c r="CWA93" s="197"/>
      <c r="CWB93" s="197"/>
      <c r="CWC93" s="197"/>
      <c r="CWD93" s="197"/>
      <c r="CWE93" s="197"/>
      <c r="CWF93" s="197"/>
      <c r="CWG93" s="197"/>
      <c r="CWH93" s="197"/>
      <c r="CWI93" s="197"/>
      <c r="CWJ93" s="197"/>
      <c r="CWK93" s="197"/>
      <c r="CWL93" s="197"/>
      <c r="CWM93" s="197"/>
      <c r="CWN93" s="197"/>
      <c r="CWO93" s="197"/>
      <c r="CWP93" s="197"/>
      <c r="CWQ93" s="197"/>
      <c r="CWR93" s="197"/>
      <c r="CWS93" s="197"/>
      <c r="CWT93" s="197"/>
      <c r="CWU93" s="197"/>
      <c r="CWV93" s="197"/>
      <c r="CWW93" s="197"/>
      <c r="CWX93" s="197"/>
      <c r="CWY93" s="197"/>
      <c r="CWZ93" s="197"/>
      <c r="CXA93" s="197"/>
      <c r="CXB93" s="197"/>
      <c r="CXC93" s="197"/>
      <c r="CXD93" s="197"/>
      <c r="CXE93" s="197"/>
      <c r="CXF93" s="197"/>
      <c r="CXG93" s="197"/>
      <c r="CXH93" s="197"/>
      <c r="CXI93" s="197"/>
      <c r="CXJ93" s="197"/>
      <c r="CXK93" s="197"/>
      <c r="CXL93" s="197"/>
      <c r="CXM93" s="197"/>
      <c r="CXN93" s="197"/>
      <c r="CXO93" s="197"/>
      <c r="CXP93" s="197"/>
      <c r="CXQ93" s="197"/>
      <c r="CXR93" s="197"/>
      <c r="CXS93" s="197"/>
      <c r="CXT93" s="197"/>
      <c r="CXU93" s="197"/>
      <c r="CXV93" s="197"/>
      <c r="CXW93" s="197"/>
      <c r="CXX93" s="197"/>
      <c r="CXY93" s="197"/>
      <c r="CXZ93" s="197"/>
      <c r="CYA93" s="197"/>
      <c r="CYB93" s="197"/>
      <c r="CYC93" s="197"/>
      <c r="CYD93" s="197"/>
      <c r="CYE93" s="197"/>
      <c r="CYF93" s="197"/>
      <c r="CYG93" s="197"/>
      <c r="CYH93" s="197"/>
      <c r="CYI93" s="197"/>
      <c r="CYJ93" s="197"/>
      <c r="CYK93" s="197"/>
      <c r="CYL93" s="197"/>
      <c r="CYM93" s="197"/>
      <c r="CYN93" s="197"/>
      <c r="CYO93" s="197"/>
      <c r="CYP93" s="197"/>
      <c r="CYQ93" s="197"/>
      <c r="CYR93" s="197"/>
      <c r="CYS93" s="197"/>
      <c r="CYT93" s="197"/>
      <c r="CYU93" s="197"/>
      <c r="CYV93" s="197"/>
      <c r="CYW93" s="197"/>
      <c r="CYX93" s="197"/>
      <c r="CYY93" s="197"/>
      <c r="CYZ93" s="197"/>
      <c r="CZA93" s="197"/>
      <c r="CZB93" s="197"/>
      <c r="CZC93" s="197"/>
      <c r="CZD93" s="197"/>
      <c r="CZE93" s="197"/>
      <c r="CZF93" s="197"/>
      <c r="CZG93" s="197"/>
      <c r="CZH93" s="197"/>
      <c r="CZI93" s="197"/>
      <c r="CZJ93" s="197"/>
      <c r="CZK93" s="197"/>
      <c r="CZL93" s="197"/>
      <c r="CZM93" s="197"/>
      <c r="CZN93" s="197"/>
      <c r="CZO93" s="197"/>
      <c r="CZP93" s="197"/>
      <c r="CZQ93" s="197"/>
      <c r="CZR93" s="197"/>
      <c r="CZS93" s="197"/>
      <c r="CZT93" s="197"/>
      <c r="CZU93" s="197"/>
      <c r="CZV93" s="197"/>
      <c r="CZW93" s="197"/>
      <c r="CZX93" s="197"/>
      <c r="CZY93" s="197"/>
      <c r="CZZ93" s="197"/>
      <c r="DAA93" s="197"/>
      <c r="DAB93" s="197"/>
      <c r="DAC93" s="197"/>
      <c r="DAD93" s="197"/>
      <c r="DAE93" s="197"/>
      <c r="DAF93" s="197"/>
      <c r="DAG93" s="197"/>
      <c r="DAH93" s="197"/>
      <c r="DAI93" s="197"/>
      <c r="DAJ93" s="197"/>
      <c r="DAK93" s="197"/>
      <c r="DAL93" s="197"/>
      <c r="DAM93" s="197"/>
      <c r="DAN93" s="197"/>
      <c r="DAO93" s="197"/>
      <c r="DAP93" s="197"/>
      <c r="DAQ93" s="197"/>
      <c r="DAR93" s="197"/>
      <c r="DAS93" s="197"/>
      <c r="DAT93" s="197"/>
      <c r="DAU93" s="197"/>
      <c r="DAV93" s="197"/>
      <c r="DAW93" s="197"/>
      <c r="DAX93" s="197"/>
      <c r="DAY93" s="197"/>
      <c r="DAZ93" s="197"/>
      <c r="DBA93" s="197"/>
      <c r="DBB93" s="197"/>
      <c r="DBC93" s="197"/>
      <c r="DBD93" s="197"/>
      <c r="DBE93" s="197"/>
      <c r="DBF93" s="197"/>
      <c r="DBG93" s="197"/>
      <c r="DBH93" s="197"/>
      <c r="DBI93" s="197"/>
      <c r="DBJ93" s="197"/>
      <c r="DBK93" s="197"/>
      <c r="DBL93" s="197"/>
      <c r="DBM93" s="197"/>
      <c r="DBN93" s="197"/>
      <c r="DBO93" s="197"/>
      <c r="DBP93" s="197"/>
      <c r="DBQ93" s="197"/>
      <c r="DBR93" s="197"/>
      <c r="DBS93" s="197"/>
      <c r="DBT93" s="197"/>
      <c r="DBU93" s="197"/>
      <c r="DBV93" s="197"/>
      <c r="DBW93" s="197"/>
      <c r="DBX93" s="197"/>
      <c r="DBY93" s="197"/>
      <c r="DBZ93" s="197"/>
      <c r="DCA93" s="197"/>
      <c r="DCB93" s="197"/>
      <c r="DCC93" s="197"/>
      <c r="DCD93" s="197"/>
      <c r="DCE93" s="197"/>
      <c r="DCF93" s="197"/>
      <c r="DCG93" s="197"/>
      <c r="DCH93" s="197"/>
      <c r="DCI93" s="197"/>
      <c r="DCJ93" s="197"/>
      <c r="DCK93" s="197"/>
      <c r="DCL93" s="197"/>
      <c r="DCM93" s="197"/>
      <c r="DCN93" s="197"/>
      <c r="DCO93" s="197"/>
      <c r="DCP93" s="197"/>
      <c r="DCQ93" s="197"/>
      <c r="DCR93" s="197"/>
      <c r="DCS93" s="197"/>
      <c r="DCT93" s="197"/>
      <c r="DCU93" s="197"/>
      <c r="DCV93" s="197"/>
      <c r="DCW93" s="197"/>
      <c r="DCX93" s="197"/>
      <c r="DCY93" s="197"/>
      <c r="DCZ93" s="197"/>
      <c r="DDA93" s="197"/>
      <c r="DDB93" s="197"/>
      <c r="DDC93" s="197"/>
      <c r="DDD93" s="197"/>
      <c r="DDE93" s="197"/>
      <c r="DDF93" s="197"/>
      <c r="DDG93" s="197"/>
      <c r="DDH93" s="197"/>
      <c r="DDI93" s="197"/>
      <c r="DDJ93" s="197"/>
      <c r="DDK93" s="197"/>
      <c r="DDL93" s="197"/>
      <c r="DDM93" s="197"/>
      <c r="DDN93" s="197"/>
      <c r="DDO93" s="197"/>
      <c r="DDP93" s="197"/>
      <c r="DDQ93" s="197"/>
      <c r="DDR93" s="197"/>
      <c r="DDS93" s="197"/>
      <c r="DDT93" s="197"/>
      <c r="DDU93" s="197"/>
      <c r="DDV93" s="197"/>
      <c r="DDW93" s="197"/>
      <c r="DDX93" s="197"/>
      <c r="DDY93" s="197"/>
      <c r="DDZ93" s="197"/>
      <c r="DEA93" s="197"/>
      <c r="DEB93" s="197"/>
      <c r="DEC93" s="197"/>
      <c r="DED93" s="197"/>
      <c r="DEE93" s="197"/>
      <c r="DEF93" s="197"/>
      <c r="DEG93" s="197"/>
      <c r="DEH93" s="197"/>
      <c r="DEI93" s="197"/>
      <c r="DEJ93" s="197"/>
      <c r="DEK93" s="197"/>
      <c r="DEL93" s="197"/>
      <c r="DEM93" s="197"/>
      <c r="DEN93" s="197"/>
      <c r="DEO93" s="197"/>
      <c r="DEP93" s="197"/>
      <c r="DEQ93" s="197"/>
      <c r="DER93" s="197"/>
      <c r="DES93" s="197"/>
      <c r="DET93" s="197"/>
      <c r="DEU93" s="197"/>
      <c r="DEV93" s="197"/>
      <c r="DEW93" s="197"/>
      <c r="DEX93" s="197"/>
      <c r="DEY93" s="197"/>
      <c r="DEZ93" s="197"/>
      <c r="DFA93" s="197"/>
      <c r="DFB93" s="197"/>
      <c r="DFC93" s="197"/>
      <c r="DFD93" s="197"/>
      <c r="DFE93" s="197"/>
      <c r="DFF93" s="197"/>
      <c r="DFG93" s="197"/>
      <c r="DFH93" s="197"/>
      <c r="DFI93" s="197"/>
      <c r="DFJ93" s="197"/>
      <c r="DFK93" s="197"/>
      <c r="DFL93" s="197"/>
      <c r="DFM93" s="197"/>
      <c r="DFN93" s="197"/>
      <c r="DFO93" s="197"/>
      <c r="DFP93" s="197"/>
      <c r="DFQ93" s="197"/>
      <c r="DFR93" s="197"/>
      <c r="DFS93" s="197"/>
      <c r="DFT93" s="197"/>
      <c r="DFU93" s="197"/>
      <c r="DFV93" s="197"/>
      <c r="DFW93" s="197"/>
      <c r="DFX93" s="197"/>
      <c r="DFY93" s="197"/>
      <c r="DFZ93" s="197"/>
      <c r="DGA93" s="197"/>
      <c r="DGB93" s="197"/>
      <c r="DGC93" s="197"/>
      <c r="DGD93" s="197"/>
      <c r="DGE93" s="197"/>
      <c r="DGF93" s="197"/>
      <c r="DGG93" s="197"/>
      <c r="DGH93" s="197"/>
      <c r="DGI93" s="197"/>
      <c r="DGJ93" s="197"/>
      <c r="DGK93" s="197"/>
      <c r="DGL93" s="197"/>
      <c r="DGM93" s="197"/>
      <c r="DGN93" s="197"/>
      <c r="DGO93" s="197"/>
      <c r="DGP93" s="197"/>
      <c r="DGQ93" s="197"/>
      <c r="DGR93" s="197"/>
      <c r="DGS93" s="197"/>
      <c r="DGT93" s="197"/>
      <c r="DGU93" s="197"/>
      <c r="DGV93" s="197"/>
      <c r="DGW93" s="197"/>
      <c r="DGX93" s="197"/>
      <c r="DGY93" s="197"/>
      <c r="DGZ93" s="197"/>
      <c r="DHA93" s="197"/>
      <c r="DHB93" s="197"/>
      <c r="DHC93" s="197"/>
      <c r="DHD93" s="197"/>
      <c r="DHE93" s="197"/>
      <c r="DHF93" s="197"/>
      <c r="DHG93" s="197"/>
      <c r="DHH93" s="197"/>
      <c r="DHI93" s="197"/>
      <c r="DHJ93" s="197"/>
      <c r="DHK93" s="197"/>
      <c r="DHL93" s="197"/>
      <c r="DHM93" s="197"/>
      <c r="DHN93" s="197"/>
      <c r="DHO93" s="197"/>
      <c r="DHP93" s="197"/>
      <c r="DHQ93" s="197"/>
      <c r="DHR93" s="197"/>
      <c r="DHS93" s="197"/>
      <c r="DHT93" s="197"/>
      <c r="DHU93" s="197"/>
      <c r="DHV93" s="197"/>
      <c r="DHW93" s="197"/>
      <c r="DHX93" s="197"/>
      <c r="DHY93" s="197"/>
      <c r="DHZ93" s="197"/>
      <c r="DIA93" s="197"/>
      <c r="DIB93" s="197"/>
      <c r="DIC93" s="197"/>
      <c r="DID93" s="197"/>
      <c r="DIE93" s="197"/>
      <c r="DIF93" s="197"/>
      <c r="DIG93" s="197"/>
      <c r="DIH93" s="197"/>
      <c r="DII93" s="197"/>
      <c r="DIJ93" s="197"/>
      <c r="DIK93" s="197"/>
      <c r="DIL93" s="197"/>
      <c r="DIM93" s="197"/>
      <c r="DIN93" s="197"/>
      <c r="DIO93" s="197"/>
      <c r="DIP93" s="197"/>
      <c r="DIQ93" s="197"/>
      <c r="DIR93" s="197"/>
      <c r="DIS93" s="197"/>
      <c r="DIT93" s="197"/>
      <c r="DIU93" s="197"/>
      <c r="DIV93" s="197"/>
      <c r="DIW93" s="197"/>
      <c r="DIX93" s="197"/>
      <c r="DIY93" s="197"/>
      <c r="DIZ93" s="197"/>
      <c r="DJA93" s="197"/>
      <c r="DJB93" s="197"/>
      <c r="DJC93" s="197"/>
      <c r="DJD93" s="197"/>
      <c r="DJE93" s="197"/>
      <c r="DJF93" s="197"/>
      <c r="DJG93" s="197"/>
      <c r="DJH93" s="197"/>
      <c r="DJI93" s="197"/>
      <c r="DJJ93" s="197"/>
      <c r="DJK93" s="197"/>
      <c r="DJL93" s="197"/>
      <c r="DJM93" s="197"/>
      <c r="DJN93" s="197"/>
      <c r="DJO93" s="197"/>
      <c r="DJP93" s="197"/>
      <c r="DJQ93" s="197"/>
      <c r="DJR93" s="197"/>
      <c r="DJS93" s="197"/>
      <c r="DJT93" s="197"/>
      <c r="DJU93" s="197"/>
      <c r="DJV93" s="197"/>
      <c r="DJW93" s="197"/>
      <c r="DJX93" s="197"/>
      <c r="DJY93" s="197"/>
      <c r="DJZ93" s="197"/>
      <c r="DKA93" s="197"/>
      <c r="DKB93" s="197"/>
      <c r="DKC93" s="197"/>
      <c r="DKD93" s="197"/>
      <c r="DKE93" s="197"/>
      <c r="DKF93" s="197"/>
      <c r="DKG93" s="197"/>
      <c r="DKH93" s="197"/>
      <c r="DKI93" s="197"/>
      <c r="DKJ93" s="197"/>
      <c r="DKK93" s="197"/>
      <c r="DKL93" s="197"/>
      <c r="DKM93" s="197"/>
      <c r="DKN93" s="197"/>
      <c r="DKO93" s="197"/>
      <c r="DKP93" s="197"/>
      <c r="DKQ93" s="197"/>
      <c r="DKR93" s="197"/>
      <c r="DKS93" s="197"/>
      <c r="DKT93" s="197"/>
      <c r="DKU93" s="197"/>
      <c r="DKV93" s="197"/>
      <c r="DKW93" s="197"/>
      <c r="DKX93" s="197"/>
      <c r="DKY93" s="197"/>
      <c r="DKZ93" s="197"/>
      <c r="DLA93" s="197"/>
      <c r="DLB93" s="197"/>
      <c r="DLC93" s="197"/>
      <c r="DLD93" s="197"/>
      <c r="DLE93" s="197"/>
      <c r="DLF93" s="197"/>
      <c r="DLG93" s="197"/>
      <c r="DLH93" s="197"/>
      <c r="DLI93" s="197"/>
      <c r="DLJ93" s="197"/>
      <c r="DLK93" s="197"/>
      <c r="DLL93" s="197"/>
      <c r="DLM93" s="197"/>
      <c r="DLN93" s="197"/>
      <c r="DLO93" s="197"/>
      <c r="DLP93" s="197"/>
      <c r="DLQ93" s="197"/>
      <c r="DLR93" s="197"/>
      <c r="DLS93" s="197"/>
      <c r="DLT93" s="197"/>
      <c r="DLU93" s="197"/>
      <c r="DLV93" s="197"/>
      <c r="DLW93" s="197"/>
      <c r="DLX93" s="197"/>
      <c r="DLY93" s="197"/>
      <c r="DLZ93" s="197"/>
      <c r="DMA93" s="197"/>
      <c r="DMB93" s="197"/>
      <c r="DMC93" s="197"/>
      <c r="DMD93" s="197"/>
      <c r="DME93" s="197"/>
      <c r="DMF93" s="197"/>
      <c r="DMG93" s="197"/>
      <c r="DMH93" s="197"/>
      <c r="DMI93" s="197"/>
      <c r="DMJ93" s="197"/>
      <c r="DMK93" s="197"/>
      <c r="DML93" s="197"/>
      <c r="DMM93" s="197"/>
      <c r="DMN93" s="197"/>
      <c r="DMO93" s="197"/>
      <c r="DMP93" s="197"/>
      <c r="DMQ93" s="197"/>
      <c r="DMR93" s="197"/>
      <c r="DMS93" s="197"/>
      <c r="DMT93" s="197"/>
      <c r="DMU93" s="197"/>
      <c r="DMV93" s="197"/>
      <c r="DMW93" s="197"/>
      <c r="DMX93" s="197"/>
      <c r="DMY93" s="197"/>
      <c r="DMZ93" s="197"/>
      <c r="DNA93" s="197"/>
      <c r="DNB93" s="197"/>
      <c r="DNC93" s="197"/>
      <c r="DND93" s="197"/>
      <c r="DNE93" s="197"/>
      <c r="DNF93" s="197"/>
      <c r="DNG93" s="197"/>
      <c r="DNH93" s="197"/>
      <c r="DNI93" s="197"/>
      <c r="DNJ93" s="197"/>
      <c r="DNK93" s="197"/>
      <c r="DNL93" s="197"/>
      <c r="DNM93" s="197"/>
      <c r="DNN93" s="197"/>
      <c r="DNO93" s="197"/>
      <c r="DNP93" s="197"/>
      <c r="DNQ93" s="197"/>
      <c r="DNR93" s="197"/>
      <c r="DNS93" s="197"/>
      <c r="DNT93" s="197"/>
      <c r="DNU93" s="197"/>
      <c r="DNV93" s="197"/>
      <c r="DNW93" s="197"/>
      <c r="DNX93" s="197"/>
      <c r="DNY93" s="197"/>
      <c r="DNZ93" s="197"/>
      <c r="DOA93" s="197"/>
      <c r="DOB93" s="197"/>
      <c r="DOC93" s="197"/>
      <c r="DOD93" s="197"/>
      <c r="DOE93" s="197"/>
      <c r="DOF93" s="197"/>
      <c r="DOG93" s="197"/>
      <c r="DOH93" s="197"/>
      <c r="DOI93" s="197"/>
      <c r="DOJ93" s="197"/>
      <c r="DOK93" s="197"/>
      <c r="DOL93" s="197"/>
      <c r="DOM93" s="197"/>
      <c r="DON93" s="197"/>
      <c r="DOO93" s="197"/>
      <c r="DOP93" s="197"/>
      <c r="DOQ93" s="197"/>
      <c r="DOR93" s="197"/>
      <c r="DOS93" s="197"/>
      <c r="DOT93" s="197"/>
      <c r="DOU93" s="197"/>
      <c r="DOV93" s="197"/>
      <c r="DOW93" s="197"/>
      <c r="DOX93" s="197"/>
      <c r="DOY93" s="197"/>
      <c r="DOZ93" s="197"/>
      <c r="DPA93" s="197"/>
      <c r="DPB93" s="197"/>
      <c r="DPC93" s="197"/>
      <c r="DPD93" s="197"/>
      <c r="DPE93" s="197"/>
      <c r="DPF93" s="197"/>
      <c r="DPG93" s="197"/>
      <c r="DPH93" s="197"/>
      <c r="DPI93" s="197"/>
      <c r="DPJ93" s="197"/>
      <c r="DPK93" s="197"/>
      <c r="DPL93" s="197"/>
      <c r="DPM93" s="197"/>
      <c r="DPN93" s="197"/>
      <c r="DPO93" s="197"/>
      <c r="DPP93" s="197"/>
      <c r="DPQ93" s="197"/>
      <c r="DPR93" s="197"/>
      <c r="DPS93" s="197"/>
      <c r="DPT93" s="197"/>
      <c r="DPU93" s="197"/>
      <c r="DPV93" s="197"/>
      <c r="DPW93" s="197"/>
      <c r="DPX93" s="197"/>
      <c r="DPY93" s="197"/>
      <c r="DPZ93" s="197"/>
      <c r="DQA93" s="197"/>
      <c r="DQB93" s="197"/>
      <c r="DQC93" s="197"/>
      <c r="DQD93" s="197"/>
      <c r="DQE93" s="197"/>
      <c r="DQF93" s="197"/>
      <c r="DQG93" s="197"/>
      <c r="DQH93" s="197"/>
      <c r="DQI93" s="197"/>
      <c r="DQJ93" s="197"/>
      <c r="DQK93" s="197"/>
      <c r="DQL93" s="197"/>
      <c r="DQM93" s="197"/>
      <c r="DQN93" s="197"/>
      <c r="DQO93" s="197"/>
      <c r="DQP93" s="197"/>
      <c r="DQQ93" s="197"/>
      <c r="DQR93" s="197"/>
      <c r="DQS93" s="197"/>
      <c r="DQT93" s="197"/>
      <c r="DQU93" s="197"/>
      <c r="DQV93" s="197"/>
      <c r="DQW93" s="197"/>
      <c r="DQX93" s="197"/>
      <c r="DQY93" s="197"/>
      <c r="DQZ93" s="197"/>
      <c r="DRA93" s="197"/>
      <c r="DRB93" s="197"/>
      <c r="DRC93" s="197"/>
      <c r="DRD93" s="197"/>
      <c r="DRE93" s="197"/>
      <c r="DRF93" s="197"/>
      <c r="DRG93" s="197"/>
      <c r="DRH93" s="197"/>
      <c r="DRI93" s="197"/>
      <c r="DRJ93" s="197"/>
      <c r="DRK93" s="197"/>
      <c r="DRL93" s="197"/>
      <c r="DRM93" s="197"/>
      <c r="DRN93" s="197"/>
      <c r="DRO93" s="197"/>
      <c r="DRP93" s="197"/>
      <c r="DRQ93" s="197"/>
      <c r="DRR93" s="197"/>
      <c r="DRS93" s="197"/>
      <c r="DRT93" s="197"/>
      <c r="DRU93" s="197"/>
      <c r="DRV93" s="197"/>
      <c r="DRW93" s="197"/>
      <c r="DRX93" s="197"/>
      <c r="DRY93" s="197"/>
      <c r="DRZ93" s="197"/>
      <c r="DSA93" s="197"/>
      <c r="DSB93" s="197"/>
      <c r="DSC93" s="197"/>
      <c r="DSD93" s="197"/>
      <c r="DSE93" s="197"/>
      <c r="DSF93" s="197"/>
      <c r="DSG93" s="197"/>
      <c r="DSH93" s="197"/>
      <c r="DSI93" s="197"/>
      <c r="DSJ93" s="197"/>
      <c r="DSK93" s="197"/>
      <c r="DSL93" s="197"/>
      <c r="DSM93" s="197"/>
      <c r="DSN93" s="197"/>
      <c r="DSO93" s="197"/>
      <c r="DSP93" s="197"/>
      <c r="DSQ93" s="197"/>
      <c r="DSR93" s="197"/>
      <c r="DSS93" s="197"/>
      <c r="DST93" s="197"/>
      <c r="DSU93" s="197"/>
      <c r="DSV93" s="197"/>
      <c r="DSW93" s="197"/>
      <c r="DSX93" s="197"/>
      <c r="DSY93" s="197"/>
      <c r="DSZ93" s="197"/>
      <c r="DTA93" s="197"/>
      <c r="DTB93" s="197"/>
      <c r="DTC93" s="197"/>
      <c r="DTD93" s="197"/>
      <c r="DTE93" s="197"/>
      <c r="DTF93" s="197"/>
      <c r="DTG93" s="197"/>
      <c r="DTH93" s="197"/>
      <c r="DTI93" s="197"/>
      <c r="DTJ93" s="197"/>
      <c r="DTK93" s="197"/>
      <c r="DTL93" s="197"/>
      <c r="DTM93" s="197"/>
      <c r="DTN93" s="197"/>
      <c r="DTO93" s="197"/>
      <c r="DTP93" s="197"/>
      <c r="DTQ93" s="197"/>
      <c r="DTR93" s="197"/>
      <c r="DTS93" s="197"/>
      <c r="DTT93" s="197"/>
      <c r="DTU93" s="197"/>
      <c r="DTV93" s="197"/>
      <c r="DTW93" s="197"/>
      <c r="DTX93" s="197"/>
      <c r="DTY93" s="197"/>
      <c r="DTZ93" s="197"/>
      <c r="DUA93" s="197"/>
      <c r="DUB93" s="197"/>
      <c r="DUC93" s="197"/>
      <c r="DUD93" s="197"/>
      <c r="DUE93" s="197"/>
      <c r="DUF93" s="197"/>
      <c r="DUG93" s="197"/>
      <c r="DUH93" s="197"/>
      <c r="DUI93" s="197"/>
      <c r="DUJ93" s="197"/>
      <c r="DUK93" s="197"/>
      <c r="DUL93" s="197"/>
      <c r="DUM93" s="197"/>
      <c r="DUN93" s="197"/>
      <c r="DUO93" s="197"/>
      <c r="DUP93" s="197"/>
      <c r="DUQ93" s="197"/>
      <c r="DUR93" s="197"/>
      <c r="DUS93" s="197"/>
      <c r="DUT93" s="197"/>
      <c r="DUU93" s="197"/>
      <c r="DUV93" s="197"/>
      <c r="DUW93" s="197"/>
      <c r="DUX93" s="197"/>
      <c r="DUY93" s="197"/>
      <c r="DUZ93" s="197"/>
      <c r="DVA93" s="197"/>
      <c r="DVB93" s="197"/>
      <c r="DVC93" s="197"/>
      <c r="DVD93" s="197"/>
      <c r="DVE93" s="197"/>
      <c r="DVF93" s="197"/>
      <c r="DVG93" s="197"/>
      <c r="DVH93" s="197"/>
      <c r="DVI93" s="197"/>
      <c r="DVJ93" s="197"/>
      <c r="DVK93" s="197"/>
      <c r="DVL93" s="197"/>
      <c r="DVM93" s="197"/>
      <c r="DVN93" s="197"/>
      <c r="DVO93" s="197"/>
      <c r="DVP93" s="197"/>
      <c r="DVQ93" s="197"/>
      <c r="DVR93" s="197"/>
      <c r="DVS93" s="197"/>
      <c r="DVT93" s="197"/>
      <c r="DVU93" s="197"/>
      <c r="DVV93" s="197"/>
      <c r="DVW93" s="197"/>
      <c r="DVX93" s="197"/>
      <c r="DVY93" s="197"/>
      <c r="DVZ93" s="197"/>
      <c r="DWA93" s="197"/>
      <c r="DWB93" s="197"/>
      <c r="DWC93" s="197"/>
      <c r="DWD93" s="197"/>
      <c r="DWE93" s="197"/>
      <c r="DWF93" s="197"/>
      <c r="DWG93" s="197"/>
      <c r="DWH93" s="197"/>
      <c r="DWI93" s="197"/>
      <c r="DWJ93" s="197"/>
      <c r="DWK93" s="197"/>
      <c r="DWL93" s="197"/>
      <c r="DWM93" s="197"/>
      <c r="DWN93" s="197"/>
      <c r="DWO93" s="197"/>
      <c r="DWP93" s="197"/>
      <c r="DWQ93" s="197"/>
      <c r="DWR93" s="197"/>
      <c r="DWS93" s="197"/>
      <c r="DWT93" s="197"/>
      <c r="DWU93" s="197"/>
      <c r="DWV93" s="197"/>
      <c r="DWW93" s="197"/>
      <c r="DWX93" s="197"/>
      <c r="DWY93" s="197"/>
      <c r="DWZ93" s="197"/>
      <c r="DXA93" s="197"/>
      <c r="DXB93" s="197"/>
      <c r="DXC93" s="197"/>
      <c r="DXD93" s="197"/>
      <c r="DXE93" s="197"/>
      <c r="DXF93" s="197"/>
      <c r="DXG93" s="197"/>
      <c r="DXH93" s="197"/>
      <c r="DXI93" s="197"/>
      <c r="DXJ93" s="197"/>
      <c r="DXK93" s="197"/>
      <c r="DXL93" s="197"/>
      <c r="DXM93" s="197"/>
      <c r="DXN93" s="197"/>
      <c r="DXO93" s="197"/>
      <c r="DXP93" s="197"/>
      <c r="DXQ93" s="197"/>
      <c r="DXR93" s="197"/>
      <c r="DXS93" s="197"/>
      <c r="DXT93" s="197"/>
      <c r="DXU93" s="197"/>
      <c r="DXV93" s="197"/>
      <c r="DXW93" s="197"/>
      <c r="DXX93" s="197"/>
      <c r="DXY93" s="197"/>
      <c r="DXZ93" s="197"/>
      <c r="DYA93" s="197"/>
      <c r="DYB93" s="197"/>
      <c r="DYC93" s="197"/>
      <c r="DYD93" s="197"/>
      <c r="DYE93" s="197"/>
      <c r="DYF93" s="197"/>
      <c r="DYG93" s="197"/>
      <c r="DYH93" s="197"/>
      <c r="DYI93" s="197"/>
      <c r="DYJ93" s="197"/>
      <c r="DYK93" s="197"/>
      <c r="DYL93" s="197"/>
      <c r="DYM93" s="197"/>
      <c r="DYN93" s="197"/>
      <c r="DYO93" s="197"/>
      <c r="DYP93" s="197"/>
      <c r="DYQ93" s="197"/>
      <c r="DYR93" s="197"/>
      <c r="DYS93" s="197"/>
      <c r="DYT93" s="197"/>
      <c r="DYU93" s="197"/>
      <c r="DYV93" s="197"/>
      <c r="DYW93" s="197"/>
      <c r="DYX93" s="197"/>
      <c r="DYY93" s="197"/>
      <c r="DYZ93" s="197"/>
      <c r="DZA93" s="197"/>
      <c r="DZB93" s="197"/>
      <c r="DZC93" s="197"/>
      <c r="DZD93" s="197"/>
      <c r="DZE93" s="197"/>
      <c r="DZF93" s="197"/>
      <c r="DZG93" s="197"/>
      <c r="DZH93" s="197"/>
      <c r="DZI93" s="197"/>
      <c r="DZJ93" s="197"/>
      <c r="DZK93" s="197"/>
      <c r="DZL93" s="197"/>
      <c r="DZM93" s="197"/>
      <c r="DZN93" s="197"/>
      <c r="DZO93" s="197"/>
      <c r="DZP93" s="197"/>
      <c r="DZQ93" s="197"/>
      <c r="DZR93" s="197"/>
      <c r="DZS93" s="197"/>
      <c r="DZT93" s="197"/>
      <c r="DZU93" s="197"/>
      <c r="DZV93" s="197"/>
      <c r="DZW93" s="197"/>
      <c r="DZX93" s="197"/>
      <c r="DZY93" s="197"/>
      <c r="DZZ93" s="197"/>
      <c r="EAA93" s="197"/>
      <c r="EAB93" s="197"/>
      <c r="EAC93" s="197"/>
      <c r="EAD93" s="197"/>
      <c r="EAE93" s="197"/>
      <c r="EAF93" s="197"/>
      <c r="EAG93" s="197"/>
      <c r="EAH93" s="197"/>
      <c r="EAI93" s="197"/>
      <c r="EAJ93" s="197"/>
      <c r="EAK93" s="197"/>
      <c r="EAL93" s="197"/>
      <c r="EAM93" s="197"/>
      <c r="EAN93" s="197"/>
      <c r="EAO93" s="197"/>
      <c r="EAP93" s="197"/>
      <c r="EAQ93" s="197"/>
      <c r="EAR93" s="197"/>
      <c r="EAS93" s="197"/>
      <c r="EAT93" s="197"/>
      <c r="EAU93" s="197"/>
      <c r="EAV93" s="197"/>
      <c r="EAW93" s="197"/>
      <c r="EAX93" s="197"/>
      <c r="EAY93" s="197"/>
      <c r="EAZ93" s="197"/>
      <c r="EBA93" s="197"/>
      <c r="EBB93" s="197"/>
      <c r="EBC93" s="197"/>
      <c r="EBD93" s="197"/>
      <c r="EBE93" s="197"/>
      <c r="EBF93" s="197"/>
      <c r="EBG93" s="197"/>
      <c r="EBH93" s="197"/>
      <c r="EBI93" s="197"/>
      <c r="EBJ93" s="197"/>
      <c r="EBK93" s="197"/>
      <c r="EBL93" s="197"/>
      <c r="EBM93" s="197"/>
      <c r="EBN93" s="197"/>
      <c r="EBO93" s="197"/>
      <c r="EBP93" s="197"/>
      <c r="EBQ93" s="197"/>
      <c r="EBR93" s="197"/>
      <c r="EBS93" s="197"/>
      <c r="EBT93" s="197"/>
      <c r="EBU93" s="197"/>
      <c r="EBV93" s="197"/>
      <c r="EBW93" s="197"/>
      <c r="EBX93" s="197"/>
      <c r="EBY93" s="197"/>
      <c r="EBZ93" s="197"/>
      <c r="ECA93" s="197"/>
      <c r="ECB93" s="197"/>
      <c r="ECC93" s="197"/>
      <c r="ECD93" s="197"/>
      <c r="ECE93" s="197"/>
      <c r="ECF93" s="197"/>
      <c r="ECG93" s="197"/>
      <c r="ECH93" s="197"/>
      <c r="ECI93" s="197"/>
      <c r="ECJ93" s="197"/>
      <c r="ECK93" s="197"/>
      <c r="ECL93" s="197"/>
      <c r="ECM93" s="197"/>
      <c r="ECN93" s="197"/>
      <c r="ECO93" s="197"/>
      <c r="ECP93" s="197"/>
      <c r="ECQ93" s="197"/>
      <c r="ECR93" s="197"/>
      <c r="ECS93" s="197"/>
      <c r="ECT93" s="197"/>
      <c r="ECU93" s="197"/>
      <c r="ECV93" s="197"/>
      <c r="ECW93" s="197"/>
      <c r="ECX93" s="197"/>
      <c r="ECY93" s="197"/>
      <c r="ECZ93" s="197"/>
      <c r="EDA93" s="197"/>
      <c r="EDB93" s="197"/>
      <c r="EDC93" s="197"/>
      <c r="EDD93" s="197"/>
      <c r="EDE93" s="197"/>
      <c r="EDF93" s="197"/>
      <c r="EDG93" s="197"/>
      <c r="EDH93" s="197"/>
      <c r="EDI93" s="197"/>
      <c r="EDJ93" s="197"/>
      <c r="EDK93" s="197"/>
      <c r="EDL93" s="197"/>
      <c r="EDM93" s="197"/>
      <c r="EDN93" s="197"/>
      <c r="EDO93" s="197"/>
      <c r="EDP93" s="197"/>
      <c r="EDQ93" s="197"/>
      <c r="EDR93" s="197"/>
      <c r="EDS93" s="197"/>
      <c r="EDT93" s="197"/>
      <c r="EDU93" s="197"/>
      <c r="EDV93" s="197"/>
      <c r="EDW93" s="197"/>
      <c r="EDX93" s="197"/>
      <c r="EDY93" s="197"/>
      <c r="EDZ93" s="197"/>
      <c r="EEA93" s="197"/>
      <c r="EEB93" s="197"/>
      <c r="EEC93" s="197"/>
      <c r="EED93" s="197"/>
      <c r="EEE93" s="197"/>
      <c r="EEF93" s="197"/>
      <c r="EEG93" s="197"/>
      <c r="EEH93" s="197"/>
      <c r="EEI93" s="197"/>
      <c r="EEJ93" s="197"/>
      <c r="EEK93" s="197"/>
      <c r="EEL93" s="197"/>
      <c r="EEM93" s="197"/>
      <c r="EEN93" s="197"/>
      <c r="EEO93" s="197"/>
      <c r="EEP93" s="197"/>
      <c r="EEQ93" s="197"/>
      <c r="EER93" s="197"/>
      <c r="EES93" s="197"/>
      <c r="EET93" s="197"/>
      <c r="EEU93" s="197"/>
      <c r="EEV93" s="197"/>
      <c r="EEW93" s="197"/>
      <c r="EEX93" s="197"/>
      <c r="EEY93" s="197"/>
      <c r="EEZ93" s="197"/>
      <c r="EFA93" s="197"/>
      <c r="EFB93" s="197"/>
      <c r="EFC93" s="197"/>
      <c r="EFD93" s="197"/>
      <c r="EFE93" s="197"/>
      <c r="EFF93" s="197"/>
      <c r="EFG93" s="197"/>
      <c r="EFH93" s="197"/>
      <c r="EFI93" s="197"/>
      <c r="EFJ93" s="197"/>
      <c r="EFK93" s="197"/>
      <c r="EFL93" s="197"/>
      <c r="EFM93" s="197"/>
      <c r="EFN93" s="197"/>
      <c r="EFO93" s="197"/>
      <c r="EFP93" s="197"/>
      <c r="EFQ93" s="197"/>
      <c r="EFR93" s="197"/>
      <c r="EFS93" s="197"/>
      <c r="EFT93" s="197"/>
      <c r="EFU93" s="197"/>
      <c r="EFV93" s="197"/>
      <c r="EFW93" s="197"/>
      <c r="EFX93" s="197"/>
      <c r="EFY93" s="197"/>
      <c r="EFZ93" s="197"/>
      <c r="EGA93" s="197"/>
      <c r="EGB93" s="197"/>
      <c r="EGC93" s="197"/>
      <c r="EGD93" s="197"/>
      <c r="EGE93" s="197"/>
      <c r="EGF93" s="197"/>
      <c r="EGG93" s="197"/>
      <c r="EGH93" s="197"/>
      <c r="EGI93" s="197"/>
      <c r="EGJ93" s="197"/>
      <c r="EGK93" s="197"/>
      <c r="EGL93" s="197"/>
      <c r="EGM93" s="197"/>
      <c r="EGN93" s="197"/>
      <c r="EGO93" s="197"/>
      <c r="EGP93" s="197"/>
      <c r="EGQ93" s="197"/>
      <c r="EGR93" s="197"/>
      <c r="EGS93" s="197"/>
      <c r="EGT93" s="197"/>
      <c r="EGU93" s="197"/>
      <c r="EGV93" s="197"/>
      <c r="EGW93" s="197"/>
      <c r="EGX93" s="197"/>
      <c r="EGY93" s="197"/>
      <c r="EGZ93" s="197"/>
      <c r="EHA93" s="197"/>
      <c r="EHB93" s="197"/>
      <c r="EHC93" s="197"/>
      <c r="EHD93" s="197"/>
      <c r="EHE93" s="197"/>
      <c r="EHF93" s="197"/>
      <c r="EHG93" s="197"/>
      <c r="EHH93" s="197"/>
      <c r="EHI93" s="197"/>
      <c r="EHJ93" s="197"/>
      <c r="EHK93" s="197"/>
      <c r="EHL93" s="197"/>
      <c r="EHM93" s="197"/>
      <c r="EHN93" s="197"/>
      <c r="EHO93" s="197"/>
      <c r="EHP93" s="197"/>
      <c r="EHQ93" s="197"/>
      <c r="EHR93" s="197"/>
      <c r="EHS93" s="197"/>
      <c r="EHT93" s="197"/>
      <c r="EHU93" s="197"/>
      <c r="EHV93" s="197"/>
      <c r="EHW93" s="197"/>
      <c r="EHX93" s="197"/>
      <c r="EHY93" s="197"/>
      <c r="EHZ93" s="197"/>
      <c r="EIA93" s="197"/>
      <c r="EIB93" s="197"/>
      <c r="EIC93" s="197"/>
      <c r="EID93" s="197"/>
      <c r="EIE93" s="197"/>
      <c r="EIF93" s="197"/>
      <c r="EIG93" s="197"/>
      <c r="EIH93" s="197"/>
      <c r="EII93" s="197"/>
      <c r="EIJ93" s="197"/>
      <c r="EIK93" s="197"/>
      <c r="EIL93" s="197"/>
      <c r="EIM93" s="197"/>
      <c r="EIN93" s="197"/>
      <c r="EIO93" s="197"/>
      <c r="EIP93" s="197"/>
      <c r="EIQ93" s="197"/>
      <c r="EIR93" s="197"/>
      <c r="EIS93" s="197"/>
      <c r="EIT93" s="197"/>
      <c r="EIU93" s="197"/>
      <c r="EIV93" s="197"/>
      <c r="EIW93" s="197"/>
      <c r="EIX93" s="197"/>
      <c r="EIY93" s="197"/>
      <c r="EIZ93" s="197"/>
      <c r="EJA93" s="197"/>
      <c r="EJB93" s="197"/>
      <c r="EJC93" s="197"/>
      <c r="EJD93" s="197"/>
      <c r="EJE93" s="197"/>
      <c r="EJF93" s="197"/>
      <c r="EJG93" s="197"/>
      <c r="EJH93" s="197"/>
      <c r="EJI93" s="197"/>
      <c r="EJJ93" s="197"/>
      <c r="EJK93" s="197"/>
      <c r="EJL93" s="197"/>
      <c r="EJM93" s="197"/>
      <c r="EJN93" s="197"/>
      <c r="EJO93" s="197"/>
      <c r="EJP93" s="197"/>
      <c r="EJQ93" s="197"/>
      <c r="EJR93" s="197"/>
      <c r="EJS93" s="197"/>
      <c r="EJT93" s="197"/>
      <c r="EJU93" s="197"/>
      <c r="EJV93" s="197"/>
      <c r="EJW93" s="197"/>
      <c r="EJX93" s="197"/>
      <c r="EJY93" s="197"/>
      <c r="EJZ93" s="197"/>
      <c r="EKA93" s="197"/>
      <c r="EKB93" s="197"/>
      <c r="EKC93" s="197"/>
      <c r="EKD93" s="197"/>
      <c r="EKE93" s="197"/>
      <c r="EKF93" s="197"/>
      <c r="EKG93" s="197"/>
      <c r="EKH93" s="197"/>
      <c r="EKI93" s="197"/>
      <c r="EKJ93" s="197"/>
      <c r="EKK93" s="197"/>
      <c r="EKL93" s="197"/>
      <c r="EKM93" s="197"/>
      <c r="EKN93" s="197"/>
      <c r="EKO93" s="197"/>
      <c r="EKP93" s="197"/>
      <c r="EKQ93" s="197"/>
      <c r="EKR93" s="197"/>
      <c r="EKS93" s="197"/>
      <c r="EKT93" s="197"/>
      <c r="EKU93" s="197"/>
      <c r="EKV93" s="197"/>
      <c r="EKW93" s="197"/>
      <c r="EKX93" s="197"/>
      <c r="EKY93" s="197"/>
      <c r="EKZ93" s="197"/>
      <c r="ELA93" s="197"/>
      <c r="ELB93" s="197"/>
      <c r="ELC93" s="197"/>
      <c r="ELD93" s="197"/>
      <c r="ELE93" s="197"/>
      <c r="ELF93" s="197"/>
      <c r="ELG93" s="197"/>
      <c r="ELH93" s="197"/>
      <c r="ELI93" s="197"/>
      <c r="ELJ93" s="197"/>
      <c r="ELK93" s="197"/>
      <c r="ELL93" s="197"/>
      <c r="ELM93" s="197"/>
      <c r="ELN93" s="197"/>
      <c r="ELO93" s="197"/>
      <c r="ELP93" s="197"/>
      <c r="ELQ93" s="197"/>
      <c r="ELR93" s="197"/>
      <c r="ELS93" s="197"/>
      <c r="ELT93" s="197"/>
      <c r="ELU93" s="197"/>
      <c r="ELV93" s="197"/>
      <c r="ELW93" s="197"/>
      <c r="ELX93" s="197"/>
      <c r="ELY93" s="197"/>
      <c r="ELZ93" s="197"/>
      <c r="EMA93" s="197"/>
      <c r="EMB93" s="197"/>
      <c r="EMC93" s="197"/>
      <c r="EMD93" s="197"/>
      <c r="EME93" s="197"/>
      <c r="EMF93" s="197"/>
      <c r="EMG93" s="197"/>
      <c r="EMH93" s="197"/>
      <c r="EMI93" s="197"/>
      <c r="EMJ93" s="197"/>
      <c r="EMK93" s="197"/>
      <c r="EML93" s="197"/>
      <c r="EMM93" s="197"/>
      <c r="EMN93" s="197"/>
      <c r="EMO93" s="197"/>
      <c r="EMP93" s="197"/>
      <c r="EMQ93" s="197"/>
      <c r="EMR93" s="197"/>
      <c r="EMS93" s="197"/>
      <c r="EMT93" s="197"/>
      <c r="EMU93" s="197"/>
      <c r="EMV93" s="197"/>
      <c r="EMW93" s="197"/>
      <c r="EMX93" s="197"/>
      <c r="EMY93" s="197"/>
      <c r="EMZ93" s="197"/>
      <c r="ENA93" s="197"/>
      <c r="ENB93" s="197"/>
      <c r="ENC93" s="197"/>
      <c r="END93" s="197"/>
      <c r="ENE93" s="197"/>
      <c r="ENF93" s="197"/>
      <c r="ENG93" s="197"/>
      <c r="ENH93" s="197"/>
      <c r="ENI93" s="197"/>
      <c r="ENJ93" s="197"/>
      <c r="ENK93" s="197"/>
      <c r="ENL93" s="197"/>
      <c r="ENM93" s="197"/>
      <c r="ENN93" s="197"/>
      <c r="ENO93" s="197"/>
      <c r="ENP93" s="197"/>
      <c r="ENQ93" s="197"/>
      <c r="ENR93" s="197"/>
      <c r="ENS93" s="197"/>
      <c r="ENT93" s="197"/>
      <c r="ENU93" s="197"/>
      <c r="ENV93" s="197"/>
      <c r="ENW93" s="197"/>
      <c r="ENX93" s="197"/>
      <c r="ENY93" s="197"/>
      <c r="ENZ93" s="197"/>
      <c r="EOA93" s="197"/>
      <c r="EOB93" s="197"/>
      <c r="EOC93" s="197"/>
      <c r="EOD93" s="197"/>
      <c r="EOE93" s="197"/>
      <c r="EOF93" s="197"/>
      <c r="EOG93" s="197"/>
      <c r="EOH93" s="197"/>
      <c r="EOI93" s="197"/>
      <c r="EOJ93" s="197"/>
      <c r="EOK93" s="197"/>
      <c r="EOL93" s="197"/>
      <c r="EOM93" s="197"/>
      <c r="EON93" s="197"/>
      <c r="EOO93" s="197"/>
      <c r="EOP93" s="197"/>
      <c r="EOQ93" s="197"/>
      <c r="EOR93" s="197"/>
      <c r="EOS93" s="197"/>
      <c r="EOT93" s="197"/>
      <c r="EOU93" s="197"/>
      <c r="EOV93" s="197"/>
      <c r="EOW93" s="197"/>
      <c r="EOX93" s="197"/>
      <c r="EOY93" s="197"/>
      <c r="EOZ93" s="197"/>
      <c r="EPA93" s="197"/>
      <c r="EPB93" s="197"/>
      <c r="EPC93" s="197"/>
      <c r="EPD93" s="197"/>
      <c r="EPE93" s="197"/>
      <c r="EPF93" s="197"/>
      <c r="EPG93" s="197"/>
      <c r="EPH93" s="197"/>
      <c r="EPI93" s="197"/>
      <c r="EPJ93" s="197"/>
      <c r="EPK93" s="197"/>
      <c r="EPL93" s="197"/>
      <c r="EPM93" s="197"/>
      <c r="EPN93" s="197"/>
      <c r="EPO93" s="197"/>
      <c r="EPP93" s="197"/>
      <c r="EPQ93" s="197"/>
      <c r="EPR93" s="197"/>
      <c r="EPS93" s="197"/>
      <c r="EPT93" s="197"/>
      <c r="EPU93" s="197"/>
      <c r="EPV93" s="197"/>
      <c r="EPW93" s="197"/>
      <c r="EPX93" s="197"/>
      <c r="EPY93" s="197"/>
      <c r="EPZ93" s="197"/>
      <c r="EQA93" s="197"/>
      <c r="EQB93" s="197"/>
      <c r="EQC93" s="197"/>
      <c r="EQD93" s="197"/>
      <c r="EQE93" s="197"/>
      <c r="EQF93" s="197"/>
      <c r="EQG93" s="197"/>
      <c r="EQH93" s="197"/>
      <c r="EQI93" s="197"/>
      <c r="EQJ93" s="197"/>
      <c r="EQK93" s="197"/>
      <c r="EQL93" s="197"/>
      <c r="EQM93" s="197"/>
      <c r="EQN93" s="197"/>
      <c r="EQO93" s="197"/>
      <c r="EQP93" s="197"/>
      <c r="EQQ93" s="197"/>
      <c r="EQR93" s="197"/>
      <c r="EQS93" s="197"/>
      <c r="EQT93" s="197"/>
      <c r="EQU93" s="197"/>
      <c r="EQV93" s="197"/>
      <c r="EQW93" s="197"/>
      <c r="EQX93" s="197"/>
      <c r="EQY93" s="197"/>
      <c r="EQZ93" s="197"/>
      <c r="ERA93" s="197"/>
      <c r="ERB93" s="197"/>
      <c r="ERC93" s="197"/>
      <c r="ERD93" s="197"/>
      <c r="ERE93" s="197"/>
      <c r="ERF93" s="197"/>
      <c r="ERG93" s="197"/>
      <c r="ERH93" s="197"/>
      <c r="ERI93" s="197"/>
      <c r="ERJ93" s="197"/>
      <c r="ERK93" s="197"/>
      <c r="ERL93" s="197"/>
      <c r="ERM93" s="197"/>
      <c r="ERN93" s="197"/>
      <c r="ERO93" s="197"/>
      <c r="ERP93" s="197"/>
      <c r="ERQ93" s="197"/>
      <c r="ERR93" s="197"/>
      <c r="ERS93" s="197"/>
      <c r="ERT93" s="197"/>
      <c r="ERU93" s="197"/>
      <c r="ERV93" s="197"/>
      <c r="ERW93" s="197"/>
      <c r="ERX93" s="197"/>
      <c r="ERY93" s="197"/>
      <c r="ERZ93" s="197"/>
      <c r="ESA93" s="197"/>
      <c r="ESB93" s="197"/>
      <c r="ESC93" s="197"/>
      <c r="ESD93" s="197"/>
      <c r="ESE93" s="197"/>
      <c r="ESF93" s="197"/>
      <c r="ESG93" s="197"/>
      <c r="ESH93" s="197"/>
      <c r="ESI93" s="197"/>
      <c r="ESJ93" s="197"/>
      <c r="ESK93" s="197"/>
      <c r="ESL93" s="197"/>
      <c r="ESM93" s="197"/>
      <c r="ESN93" s="197"/>
      <c r="ESO93" s="197"/>
      <c r="ESP93" s="197"/>
      <c r="ESQ93" s="197"/>
      <c r="ESR93" s="197"/>
      <c r="ESS93" s="197"/>
      <c r="EST93" s="197"/>
      <c r="ESU93" s="197"/>
      <c r="ESV93" s="197"/>
      <c r="ESW93" s="197"/>
      <c r="ESX93" s="197"/>
      <c r="ESY93" s="197"/>
      <c r="ESZ93" s="197"/>
      <c r="ETA93" s="197"/>
      <c r="ETB93" s="197"/>
      <c r="ETC93" s="197"/>
      <c r="ETD93" s="197"/>
      <c r="ETE93" s="197"/>
      <c r="ETF93" s="197"/>
      <c r="ETG93" s="197"/>
      <c r="ETH93" s="197"/>
      <c r="ETI93" s="197"/>
      <c r="ETJ93" s="197"/>
      <c r="ETK93" s="197"/>
      <c r="ETL93" s="197"/>
      <c r="ETM93" s="197"/>
      <c r="ETN93" s="197"/>
      <c r="ETO93" s="197"/>
      <c r="ETP93" s="197"/>
      <c r="ETQ93" s="197"/>
      <c r="ETR93" s="197"/>
      <c r="ETS93" s="197"/>
      <c r="ETT93" s="197"/>
      <c r="ETU93" s="197"/>
      <c r="ETV93" s="197"/>
      <c r="ETW93" s="197"/>
      <c r="ETX93" s="197"/>
      <c r="ETY93" s="197"/>
      <c r="ETZ93" s="197"/>
      <c r="EUA93" s="197"/>
      <c r="EUB93" s="197"/>
      <c r="EUC93" s="197"/>
      <c r="EUD93" s="197"/>
      <c r="EUE93" s="197"/>
      <c r="EUF93" s="197"/>
      <c r="EUG93" s="197"/>
      <c r="EUH93" s="197"/>
      <c r="EUI93" s="197"/>
      <c r="EUJ93" s="197"/>
      <c r="EUK93" s="197"/>
      <c r="EUL93" s="197"/>
      <c r="EUM93" s="197"/>
      <c r="EUN93" s="197"/>
      <c r="EUO93" s="197"/>
      <c r="EUP93" s="197"/>
      <c r="EUQ93" s="197"/>
      <c r="EUR93" s="197"/>
      <c r="EUS93" s="197"/>
      <c r="EUT93" s="197"/>
      <c r="EUU93" s="197"/>
      <c r="EUV93" s="197"/>
      <c r="EUW93" s="197"/>
      <c r="EUX93" s="197"/>
      <c r="EUY93" s="197"/>
      <c r="EUZ93" s="197"/>
      <c r="EVA93" s="197"/>
      <c r="EVB93" s="197"/>
      <c r="EVC93" s="197"/>
      <c r="EVD93" s="197"/>
      <c r="EVE93" s="197"/>
      <c r="EVF93" s="197"/>
      <c r="EVG93" s="197"/>
      <c r="EVH93" s="197"/>
      <c r="EVI93" s="197"/>
      <c r="EVJ93" s="197"/>
      <c r="EVK93" s="197"/>
      <c r="EVL93" s="197"/>
      <c r="EVM93" s="197"/>
      <c r="EVN93" s="197"/>
      <c r="EVO93" s="197"/>
      <c r="EVP93" s="197"/>
      <c r="EVQ93" s="197"/>
      <c r="EVR93" s="197"/>
      <c r="EVS93" s="197"/>
      <c r="EVT93" s="197"/>
      <c r="EVU93" s="197"/>
      <c r="EVV93" s="197"/>
      <c r="EVW93" s="197"/>
      <c r="EVX93" s="197"/>
      <c r="EVY93" s="197"/>
      <c r="EVZ93" s="197"/>
      <c r="EWA93" s="197"/>
      <c r="EWB93" s="197"/>
      <c r="EWC93" s="197"/>
      <c r="EWD93" s="197"/>
      <c r="EWE93" s="197"/>
      <c r="EWF93" s="197"/>
      <c r="EWG93" s="197"/>
      <c r="EWH93" s="197"/>
      <c r="EWI93" s="197"/>
      <c r="EWJ93" s="197"/>
      <c r="EWK93" s="197"/>
      <c r="EWL93" s="197"/>
      <c r="EWM93" s="197"/>
      <c r="EWN93" s="197"/>
      <c r="EWO93" s="197"/>
      <c r="EWP93" s="197"/>
      <c r="EWQ93" s="197"/>
      <c r="EWR93" s="197"/>
      <c r="EWS93" s="197"/>
      <c r="EWT93" s="197"/>
      <c r="EWU93" s="197"/>
      <c r="EWV93" s="197"/>
      <c r="EWW93" s="197"/>
      <c r="EWX93" s="197"/>
      <c r="EWY93" s="197"/>
      <c r="EWZ93" s="197"/>
      <c r="EXA93" s="197"/>
      <c r="EXB93" s="197"/>
      <c r="EXC93" s="197"/>
      <c r="EXD93" s="197"/>
      <c r="EXE93" s="197"/>
      <c r="EXF93" s="197"/>
      <c r="EXG93" s="197"/>
      <c r="EXH93" s="197"/>
      <c r="EXI93" s="197"/>
      <c r="EXJ93" s="197"/>
      <c r="EXK93" s="197"/>
      <c r="EXL93" s="197"/>
      <c r="EXM93" s="197"/>
      <c r="EXN93" s="197"/>
      <c r="EXO93" s="197"/>
      <c r="EXP93" s="197"/>
      <c r="EXQ93" s="197"/>
      <c r="EXR93" s="197"/>
      <c r="EXS93" s="197"/>
      <c r="EXT93" s="197"/>
      <c r="EXU93" s="197"/>
      <c r="EXV93" s="197"/>
      <c r="EXW93" s="197"/>
      <c r="EXX93" s="197"/>
      <c r="EXY93" s="197"/>
      <c r="EXZ93" s="197"/>
      <c r="EYA93" s="197"/>
      <c r="EYB93" s="197"/>
      <c r="EYC93" s="197"/>
      <c r="EYD93" s="197"/>
      <c r="EYE93" s="197"/>
      <c r="EYF93" s="197"/>
      <c r="EYG93" s="197"/>
      <c r="EYH93" s="197"/>
      <c r="EYI93" s="197"/>
      <c r="EYJ93" s="197"/>
      <c r="EYK93" s="197"/>
      <c r="EYL93" s="197"/>
      <c r="EYM93" s="197"/>
      <c r="EYN93" s="197"/>
      <c r="EYO93" s="197"/>
      <c r="EYP93" s="197"/>
      <c r="EYQ93" s="197"/>
      <c r="EYR93" s="197"/>
      <c r="EYS93" s="197"/>
      <c r="EYT93" s="197"/>
      <c r="EYU93" s="197"/>
      <c r="EYV93" s="197"/>
      <c r="EYW93" s="197"/>
      <c r="EYX93" s="197"/>
      <c r="EYY93" s="197"/>
      <c r="EYZ93" s="197"/>
      <c r="EZA93" s="197"/>
      <c r="EZB93" s="197"/>
      <c r="EZC93" s="197"/>
      <c r="EZD93" s="197"/>
      <c r="EZE93" s="197"/>
      <c r="EZF93" s="197"/>
      <c r="EZG93" s="197"/>
      <c r="EZH93" s="197"/>
      <c r="EZI93" s="197"/>
      <c r="EZJ93" s="197"/>
      <c r="EZK93" s="197"/>
      <c r="EZL93" s="197"/>
      <c r="EZM93" s="197"/>
      <c r="EZN93" s="197"/>
      <c r="EZO93" s="197"/>
      <c r="EZP93" s="197"/>
      <c r="EZQ93" s="197"/>
      <c r="EZR93" s="197"/>
      <c r="EZS93" s="197"/>
      <c r="EZT93" s="197"/>
      <c r="EZU93" s="197"/>
      <c r="EZV93" s="197"/>
      <c r="EZW93" s="197"/>
      <c r="EZX93" s="197"/>
      <c r="EZY93" s="197"/>
      <c r="EZZ93" s="197"/>
      <c r="FAA93" s="197"/>
      <c r="FAB93" s="197"/>
      <c r="FAC93" s="197"/>
      <c r="FAD93" s="197"/>
      <c r="FAE93" s="197"/>
      <c r="FAF93" s="197"/>
      <c r="FAG93" s="197"/>
      <c r="FAH93" s="197"/>
      <c r="FAI93" s="197"/>
      <c r="FAJ93" s="197"/>
      <c r="FAK93" s="197"/>
      <c r="FAL93" s="197"/>
      <c r="FAM93" s="197"/>
      <c r="FAN93" s="197"/>
      <c r="FAO93" s="197"/>
      <c r="FAP93" s="197"/>
      <c r="FAQ93" s="197"/>
      <c r="FAR93" s="197"/>
      <c r="FAS93" s="197"/>
      <c r="FAT93" s="197"/>
      <c r="FAU93" s="197"/>
      <c r="FAV93" s="197"/>
      <c r="FAW93" s="197"/>
      <c r="FAX93" s="197"/>
      <c r="FAY93" s="197"/>
      <c r="FAZ93" s="197"/>
      <c r="FBA93" s="197"/>
      <c r="FBB93" s="197"/>
      <c r="FBC93" s="197"/>
      <c r="FBD93" s="197"/>
      <c r="FBE93" s="197"/>
      <c r="FBF93" s="197"/>
      <c r="FBG93" s="197"/>
      <c r="FBH93" s="197"/>
      <c r="FBI93" s="197"/>
      <c r="FBJ93" s="197"/>
      <c r="FBK93" s="197"/>
      <c r="FBL93" s="197"/>
      <c r="FBM93" s="197"/>
      <c r="FBN93" s="197"/>
      <c r="FBO93" s="197"/>
      <c r="FBP93" s="197"/>
      <c r="FBQ93" s="197"/>
      <c r="FBR93" s="197"/>
      <c r="FBS93" s="197"/>
      <c r="FBT93" s="197"/>
      <c r="FBU93" s="197"/>
      <c r="FBV93" s="197"/>
      <c r="FBW93" s="197"/>
      <c r="FBX93" s="197"/>
      <c r="FBY93" s="197"/>
      <c r="FBZ93" s="197"/>
      <c r="FCA93" s="197"/>
      <c r="FCB93" s="197"/>
      <c r="FCC93" s="197"/>
      <c r="FCD93" s="197"/>
      <c r="FCE93" s="197"/>
      <c r="FCF93" s="197"/>
      <c r="FCG93" s="197"/>
      <c r="FCH93" s="197"/>
      <c r="FCI93" s="197"/>
      <c r="FCJ93" s="197"/>
      <c r="FCK93" s="197"/>
      <c r="FCL93" s="197"/>
      <c r="FCM93" s="197"/>
      <c r="FCN93" s="197"/>
      <c r="FCO93" s="197"/>
      <c r="FCP93" s="197"/>
      <c r="FCQ93" s="197"/>
      <c r="FCR93" s="197"/>
      <c r="FCS93" s="197"/>
      <c r="FCT93" s="197"/>
      <c r="FCU93" s="197"/>
      <c r="FCV93" s="197"/>
      <c r="FCW93" s="197"/>
      <c r="FCX93" s="197"/>
      <c r="FCY93" s="197"/>
      <c r="FCZ93" s="197"/>
      <c r="FDA93" s="197"/>
      <c r="FDB93" s="197"/>
      <c r="FDC93" s="197"/>
      <c r="FDD93" s="197"/>
      <c r="FDE93" s="197"/>
      <c r="FDF93" s="197"/>
      <c r="FDG93" s="197"/>
      <c r="FDH93" s="197"/>
      <c r="FDI93" s="197"/>
      <c r="FDJ93" s="197"/>
      <c r="FDK93" s="197"/>
      <c r="FDL93" s="197"/>
      <c r="FDM93" s="197"/>
      <c r="FDN93" s="197"/>
      <c r="FDO93" s="197"/>
      <c r="FDP93" s="197"/>
      <c r="FDQ93" s="197"/>
      <c r="FDR93" s="197"/>
      <c r="FDS93" s="197"/>
      <c r="FDT93" s="197"/>
      <c r="FDU93" s="197"/>
      <c r="FDV93" s="197"/>
      <c r="FDW93" s="197"/>
      <c r="FDX93" s="197"/>
      <c r="FDY93" s="197"/>
      <c r="FDZ93" s="197"/>
      <c r="FEA93" s="197"/>
      <c r="FEB93" s="197"/>
      <c r="FEC93" s="197"/>
      <c r="FED93" s="197"/>
      <c r="FEE93" s="197"/>
      <c r="FEF93" s="197"/>
      <c r="FEG93" s="197"/>
      <c r="FEH93" s="197"/>
      <c r="FEI93" s="197"/>
      <c r="FEJ93" s="197"/>
      <c r="FEK93" s="197"/>
      <c r="FEL93" s="197"/>
      <c r="FEM93" s="197"/>
      <c r="FEN93" s="197"/>
      <c r="FEO93" s="197"/>
      <c r="FEP93" s="197"/>
      <c r="FEQ93" s="197"/>
      <c r="FER93" s="197"/>
      <c r="FES93" s="197"/>
      <c r="FET93" s="197"/>
      <c r="FEU93" s="197"/>
      <c r="FEV93" s="197"/>
      <c r="FEW93" s="197"/>
      <c r="FEX93" s="197"/>
      <c r="FEY93" s="197"/>
      <c r="FEZ93" s="197"/>
      <c r="FFA93" s="197"/>
      <c r="FFB93" s="197"/>
      <c r="FFC93" s="197"/>
      <c r="FFD93" s="197"/>
      <c r="FFE93" s="197"/>
      <c r="FFF93" s="197"/>
      <c r="FFG93" s="197"/>
      <c r="FFH93" s="197"/>
      <c r="FFI93" s="197"/>
      <c r="FFJ93" s="197"/>
      <c r="FFK93" s="197"/>
      <c r="FFL93" s="197"/>
      <c r="FFM93" s="197"/>
      <c r="FFN93" s="197"/>
      <c r="FFO93" s="197"/>
      <c r="FFP93" s="197"/>
      <c r="FFQ93" s="197"/>
      <c r="FFR93" s="197"/>
      <c r="FFS93" s="197"/>
      <c r="FFT93" s="197"/>
      <c r="FFU93" s="197"/>
      <c r="FFV93" s="197"/>
      <c r="FFW93" s="197"/>
      <c r="FFX93" s="197"/>
      <c r="FFY93" s="197"/>
      <c r="FFZ93" s="197"/>
      <c r="FGA93" s="197"/>
      <c r="FGB93" s="197"/>
      <c r="FGC93" s="197"/>
      <c r="FGD93" s="197"/>
      <c r="FGE93" s="197"/>
      <c r="FGF93" s="197"/>
      <c r="FGG93" s="197"/>
      <c r="FGH93" s="197"/>
      <c r="FGI93" s="197"/>
      <c r="FGJ93" s="197"/>
      <c r="FGK93" s="197"/>
      <c r="FGL93" s="197"/>
      <c r="FGM93" s="197"/>
      <c r="FGN93" s="197"/>
      <c r="FGO93" s="197"/>
      <c r="FGP93" s="197"/>
      <c r="FGQ93" s="197"/>
      <c r="FGR93" s="197"/>
      <c r="FGS93" s="197"/>
      <c r="FGT93" s="197"/>
      <c r="FGU93" s="197"/>
      <c r="FGV93" s="197"/>
      <c r="FGW93" s="197"/>
      <c r="FGX93" s="197"/>
      <c r="FGY93" s="197"/>
      <c r="FGZ93" s="197"/>
      <c r="FHA93" s="197"/>
      <c r="FHB93" s="197"/>
      <c r="FHC93" s="197"/>
      <c r="FHD93" s="197"/>
      <c r="FHE93" s="197"/>
      <c r="FHF93" s="197"/>
      <c r="FHG93" s="197"/>
      <c r="FHH93" s="197"/>
      <c r="FHI93" s="197"/>
      <c r="FHJ93" s="197"/>
      <c r="FHK93" s="197"/>
      <c r="FHL93" s="197"/>
      <c r="FHM93" s="197"/>
      <c r="FHN93" s="197"/>
      <c r="FHO93" s="197"/>
      <c r="FHP93" s="197"/>
      <c r="FHQ93" s="197"/>
      <c r="FHR93" s="197"/>
      <c r="FHS93" s="197"/>
      <c r="FHT93" s="197"/>
      <c r="FHU93" s="197"/>
      <c r="FHV93" s="197"/>
      <c r="FHW93" s="197"/>
      <c r="FHX93" s="197"/>
      <c r="FHY93" s="197"/>
      <c r="FHZ93" s="197"/>
      <c r="FIA93" s="197"/>
      <c r="FIB93" s="197"/>
      <c r="FIC93" s="197"/>
      <c r="FID93" s="197"/>
      <c r="FIE93" s="197"/>
      <c r="FIF93" s="197"/>
      <c r="FIG93" s="197"/>
      <c r="FIH93" s="197"/>
      <c r="FII93" s="197"/>
      <c r="FIJ93" s="197"/>
      <c r="FIK93" s="197"/>
      <c r="FIL93" s="197"/>
      <c r="FIM93" s="197"/>
      <c r="FIN93" s="197"/>
      <c r="FIO93" s="197"/>
      <c r="FIP93" s="197"/>
      <c r="FIQ93" s="197"/>
      <c r="FIR93" s="197"/>
      <c r="FIS93" s="197"/>
      <c r="FIT93" s="197"/>
      <c r="FIU93" s="197"/>
      <c r="FIV93" s="197"/>
      <c r="FIW93" s="197"/>
      <c r="FIX93" s="197"/>
      <c r="FIY93" s="197"/>
      <c r="FIZ93" s="197"/>
      <c r="FJA93" s="197"/>
      <c r="FJB93" s="197"/>
      <c r="FJC93" s="197"/>
      <c r="FJD93" s="197"/>
      <c r="FJE93" s="197"/>
      <c r="FJF93" s="197"/>
      <c r="FJG93" s="197"/>
      <c r="FJH93" s="197"/>
      <c r="FJI93" s="197"/>
      <c r="FJJ93" s="197"/>
      <c r="FJK93" s="197"/>
      <c r="FJL93" s="197"/>
      <c r="FJM93" s="197"/>
      <c r="FJN93" s="197"/>
      <c r="FJO93" s="197"/>
      <c r="FJP93" s="197"/>
      <c r="FJQ93" s="197"/>
      <c r="FJR93" s="197"/>
      <c r="FJS93" s="197"/>
      <c r="FJT93" s="197"/>
      <c r="FJU93" s="197"/>
      <c r="FJV93" s="197"/>
      <c r="FJW93" s="197"/>
      <c r="FJX93" s="197"/>
      <c r="FJY93" s="197"/>
      <c r="FJZ93" s="197"/>
      <c r="FKA93" s="197"/>
      <c r="FKB93" s="197"/>
      <c r="FKC93" s="197"/>
      <c r="FKD93" s="197"/>
      <c r="FKE93" s="197"/>
      <c r="FKF93" s="197"/>
      <c r="FKG93" s="197"/>
      <c r="FKH93" s="197"/>
      <c r="FKI93" s="197"/>
      <c r="FKJ93" s="197"/>
      <c r="FKK93" s="197"/>
      <c r="FKL93" s="197"/>
      <c r="FKM93" s="197"/>
      <c r="FKN93" s="197"/>
      <c r="FKO93" s="197"/>
      <c r="FKP93" s="197"/>
      <c r="FKQ93" s="197"/>
      <c r="FKR93" s="197"/>
      <c r="FKS93" s="197"/>
      <c r="FKT93" s="197"/>
      <c r="FKU93" s="197"/>
      <c r="FKV93" s="197"/>
      <c r="FKW93" s="197"/>
      <c r="FKX93" s="197"/>
      <c r="FKY93" s="197"/>
      <c r="FKZ93" s="197"/>
      <c r="FLA93" s="197"/>
      <c r="FLB93" s="197"/>
      <c r="FLC93" s="197"/>
      <c r="FLD93" s="197"/>
      <c r="FLE93" s="197"/>
      <c r="FLF93" s="197"/>
      <c r="FLG93" s="197"/>
      <c r="FLH93" s="197"/>
      <c r="FLI93" s="197"/>
      <c r="FLJ93" s="197"/>
      <c r="FLK93" s="197"/>
      <c r="FLL93" s="197"/>
      <c r="FLM93" s="197"/>
      <c r="FLN93" s="197"/>
      <c r="FLO93" s="197"/>
      <c r="FLP93" s="197"/>
      <c r="FLQ93" s="197"/>
      <c r="FLR93" s="197"/>
      <c r="FLS93" s="197"/>
      <c r="FLT93" s="197"/>
      <c r="FLU93" s="197"/>
      <c r="FLV93" s="197"/>
      <c r="FLW93" s="197"/>
      <c r="FLX93" s="197"/>
      <c r="FLY93" s="197"/>
      <c r="FLZ93" s="197"/>
      <c r="FMA93" s="197"/>
      <c r="FMB93" s="197"/>
      <c r="FMC93" s="197"/>
      <c r="FMD93" s="197"/>
      <c r="FME93" s="197"/>
      <c r="FMF93" s="197"/>
      <c r="FMG93" s="197"/>
      <c r="FMH93" s="197"/>
      <c r="FMI93" s="197"/>
      <c r="FMJ93" s="197"/>
      <c r="FMK93" s="197"/>
      <c r="FML93" s="197"/>
      <c r="FMM93" s="197"/>
      <c r="FMN93" s="197"/>
      <c r="FMO93" s="197"/>
      <c r="FMP93" s="197"/>
      <c r="FMQ93" s="197"/>
      <c r="FMR93" s="197"/>
      <c r="FMS93" s="197"/>
      <c r="FMT93" s="197"/>
      <c r="FMU93" s="197"/>
      <c r="FMV93" s="197"/>
      <c r="FMW93" s="197"/>
      <c r="FMX93" s="197"/>
      <c r="FMY93" s="197"/>
      <c r="FMZ93" s="197"/>
      <c r="FNA93" s="197"/>
      <c r="FNB93" s="197"/>
      <c r="FNC93" s="197"/>
      <c r="FND93" s="197"/>
      <c r="FNE93" s="197"/>
      <c r="FNF93" s="197"/>
      <c r="FNG93" s="197"/>
      <c r="FNH93" s="197"/>
      <c r="FNI93" s="197"/>
      <c r="FNJ93" s="197"/>
      <c r="FNK93" s="197"/>
      <c r="FNL93" s="197"/>
      <c r="FNM93" s="197"/>
      <c r="FNN93" s="197"/>
      <c r="FNO93" s="197"/>
      <c r="FNP93" s="197"/>
      <c r="FNQ93" s="197"/>
      <c r="FNR93" s="197"/>
      <c r="FNS93" s="197"/>
      <c r="FNT93" s="197"/>
      <c r="FNU93" s="197"/>
      <c r="FNV93" s="197"/>
      <c r="FNW93" s="197"/>
      <c r="FNX93" s="197"/>
      <c r="FNY93" s="197"/>
      <c r="FNZ93" s="197"/>
      <c r="FOA93" s="197"/>
      <c r="FOB93" s="197"/>
      <c r="FOC93" s="197"/>
      <c r="FOD93" s="197"/>
      <c r="FOE93" s="197"/>
      <c r="FOF93" s="197"/>
      <c r="FOG93" s="197"/>
      <c r="FOH93" s="197"/>
      <c r="FOI93" s="197"/>
      <c r="FOJ93" s="197"/>
      <c r="FOK93" s="197"/>
      <c r="FOL93" s="197"/>
      <c r="FOM93" s="197"/>
      <c r="FON93" s="197"/>
      <c r="FOO93" s="197"/>
      <c r="FOP93" s="197"/>
      <c r="FOQ93" s="197"/>
      <c r="FOR93" s="197"/>
      <c r="FOS93" s="197"/>
      <c r="FOT93" s="197"/>
      <c r="FOU93" s="197"/>
      <c r="FOV93" s="197"/>
      <c r="FOW93" s="197"/>
      <c r="FOX93" s="197"/>
      <c r="FOY93" s="197"/>
      <c r="FOZ93" s="197"/>
      <c r="FPA93" s="197"/>
      <c r="FPB93" s="197"/>
      <c r="FPC93" s="197"/>
      <c r="FPD93" s="197"/>
      <c r="FPE93" s="197"/>
      <c r="FPF93" s="197"/>
      <c r="FPG93" s="197"/>
      <c r="FPH93" s="197"/>
      <c r="FPI93" s="197"/>
      <c r="FPJ93" s="197"/>
      <c r="FPK93" s="197"/>
      <c r="FPL93" s="197"/>
      <c r="FPM93" s="197"/>
      <c r="FPN93" s="197"/>
      <c r="FPO93" s="197"/>
      <c r="FPP93" s="197"/>
      <c r="FPQ93" s="197"/>
      <c r="FPR93" s="197"/>
      <c r="FPS93" s="197"/>
      <c r="FPT93" s="197"/>
      <c r="FPU93" s="197"/>
      <c r="FPV93" s="197"/>
      <c r="FPW93" s="197"/>
      <c r="FPX93" s="197"/>
      <c r="FPY93" s="197"/>
      <c r="FPZ93" s="197"/>
      <c r="FQA93" s="197"/>
      <c r="FQB93" s="197"/>
      <c r="FQC93" s="197"/>
      <c r="FQD93" s="197"/>
      <c r="FQE93" s="197"/>
      <c r="FQF93" s="197"/>
      <c r="FQG93" s="197"/>
      <c r="FQH93" s="197"/>
      <c r="FQI93" s="197"/>
      <c r="FQJ93" s="197"/>
      <c r="FQK93" s="197"/>
      <c r="FQL93" s="197"/>
      <c r="FQM93" s="197"/>
      <c r="FQN93" s="197"/>
      <c r="FQO93" s="197"/>
      <c r="FQP93" s="197"/>
      <c r="FQQ93" s="197"/>
      <c r="FQR93" s="197"/>
      <c r="FQS93" s="197"/>
      <c r="FQT93" s="197"/>
      <c r="FQU93" s="197"/>
      <c r="FQV93" s="197"/>
      <c r="FQW93" s="197"/>
      <c r="FQX93" s="197"/>
      <c r="FQY93" s="197"/>
      <c r="FQZ93" s="197"/>
      <c r="FRA93" s="197"/>
      <c r="FRB93" s="197"/>
      <c r="FRC93" s="197"/>
      <c r="FRD93" s="197"/>
      <c r="FRE93" s="197"/>
      <c r="FRF93" s="197"/>
      <c r="FRG93" s="197"/>
      <c r="FRH93" s="197"/>
      <c r="FRI93" s="197"/>
      <c r="FRJ93" s="197"/>
      <c r="FRK93" s="197"/>
      <c r="FRL93" s="197"/>
      <c r="FRM93" s="197"/>
      <c r="FRN93" s="197"/>
      <c r="FRO93" s="197"/>
      <c r="FRP93" s="197"/>
      <c r="FRQ93" s="197"/>
      <c r="FRR93" s="197"/>
      <c r="FRS93" s="197"/>
      <c r="FRT93" s="197"/>
      <c r="FRU93" s="197"/>
      <c r="FRV93" s="197"/>
      <c r="FRW93" s="197"/>
      <c r="FRX93" s="197"/>
      <c r="FRY93" s="197"/>
      <c r="FRZ93" s="197"/>
      <c r="FSA93" s="197"/>
      <c r="FSB93" s="197"/>
      <c r="FSC93" s="197"/>
      <c r="FSD93" s="197"/>
      <c r="FSE93" s="197"/>
      <c r="FSF93" s="197"/>
      <c r="FSG93" s="197"/>
      <c r="FSH93" s="197"/>
      <c r="FSI93" s="197"/>
      <c r="FSJ93" s="197"/>
      <c r="FSK93" s="197"/>
      <c r="FSL93" s="197"/>
      <c r="FSM93" s="197"/>
      <c r="FSN93" s="197"/>
      <c r="FSO93" s="197"/>
      <c r="FSP93" s="197"/>
      <c r="FSQ93" s="197"/>
      <c r="FSR93" s="197"/>
      <c r="FSS93" s="197"/>
      <c r="FST93" s="197"/>
      <c r="FSU93" s="197"/>
      <c r="FSV93" s="197"/>
      <c r="FSW93" s="197"/>
      <c r="FSX93" s="197"/>
      <c r="FSY93" s="197"/>
      <c r="FSZ93" s="197"/>
      <c r="FTA93" s="197"/>
      <c r="FTB93" s="197"/>
      <c r="FTC93" s="197"/>
      <c r="FTD93" s="197"/>
      <c r="FTE93" s="197"/>
      <c r="FTF93" s="197"/>
      <c r="FTG93" s="197"/>
      <c r="FTH93" s="197"/>
      <c r="FTI93" s="197"/>
      <c r="FTJ93" s="197"/>
      <c r="FTK93" s="197"/>
      <c r="FTL93" s="197"/>
      <c r="FTM93" s="197"/>
      <c r="FTN93" s="197"/>
      <c r="FTO93" s="197"/>
      <c r="FTP93" s="197"/>
      <c r="FTQ93" s="197"/>
      <c r="FTR93" s="197"/>
      <c r="FTS93" s="197"/>
      <c r="FTT93" s="197"/>
      <c r="FTU93" s="197"/>
      <c r="FTV93" s="197"/>
      <c r="FTW93" s="197"/>
      <c r="FTX93" s="197"/>
      <c r="FTY93" s="197"/>
      <c r="FTZ93" s="197"/>
      <c r="FUA93" s="197"/>
      <c r="FUB93" s="197"/>
      <c r="FUC93" s="197"/>
      <c r="FUD93" s="197"/>
      <c r="FUE93" s="197"/>
      <c r="FUF93" s="197"/>
      <c r="FUG93" s="197"/>
      <c r="FUH93" s="197"/>
      <c r="FUI93" s="197"/>
      <c r="FUJ93" s="197"/>
      <c r="FUK93" s="197"/>
      <c r="FUL93" s="197"/>
      <c r="FUM93" s="197"/>
      <c r="FUN93" s="197"/>
      <c r="FUO93" s="197"/>
      <c r="FUP93" s="197"/>
      <c r="FUQ93" s="197"/>
      <c r="FUR93" s="197"/>
      <c r="FUS93" s="197"/>
      <c r="FUT93" s="197"/>
      <c r="FUU93" s="197"/>
      <c r="FUV93" s="197"/>
      <c r="FUW93" s="197"/>
      <c r="FUX93" s="197"/>
      <c r="FUY93" s="197"/>
      <c r="FUZ93" s="197"/>
      <c r="FVA93" s="197"/>
      <c r="FVB93" s="197"/>
      <c r="FVC93" s="197"/>
      <c r="FVD93" s="197"/>
      <c r="FVE93" s="197"/>
      <c r="FVF93" s="197"/>
      <c r="FVG93" s="197"/>
      <c r="FVH93" s="197"/>
      <c r="FVI93" s="197"/>
      <c r="FVJ93" s="197"/>
      <c r="FVK93" s="197"/>
      <c r="FVL93" s="197"/>
      <c r="FVM93" s="197"/>
      <c r="FVN93" s="197"/>
      <c r="FVO93" s="197"/>
      <c r="FVP93" s="197"/>
      <c r="FVQ93" s="197"/>
      <c r="FVR93" s="197"/>
      <c r="FVS93" s="197"/>
      <c r="FVT93" s="197"/>
      <c r="FVU93" s="197"/>
      <c r="FVV93" s="197"/>
      <c r="FVW93" s="197"/>
      <c r="FVX93" s="197"/>
      <c r="FVY93" s="197"/>
      <c r="FVZ93" s="197"/>
      <c r="FWA93" s="197"/>
      <c r="FWB93" s="197"/>
      <c r="FWC93" s="197"/>
      <c r="FWD93" s="197"/>
      <c r="FWE93" s="197"/>
      <c r="FWF93" s="197"/>
      <c r="FWG93" s="197"/>
      <c r="FWH93" s="197"/>
      <c r="FWI93" s="197"/>
      <c r="FWJ93" s="197"/>
      <c r="FWK93" s="197"/>
      <c r="FWL93" s="197"/>
      <c r="FWM93" s="197"/>
      <c r="FWN93" s="197"/>
      <c r="FWO93" s="197"/>
      <c r="FWP93" s="197"/>
      <c r="FWQ93" s="197"/>
      <c r="FWR93" s="197"/>
      <c r="FWS93" s="197"/>
      <c r="FWT93" s="197"/>
      <c r="FWU93" s="197"/>
      <c r="FWV93" s="197"/>
      <c r="FWW93" s="197"/>
      <c r="FWX93" s="197"/>
      <c r="FWY93" s="197"/>
      <c r="FWZ93" s="197"/>
      <c r="FXA93" s="197"/>
      <c r="FXB93" s="197"/>
      <c r="FXC93" s="197"/>
      <c r="FXD93" s="197"/>
      <c r="FXE93" s="197"/>
      <c r="FXF93" s="197"/>
      <c r="FXG93" s="197"/>
      <c r="FXH93" s="197"/>
      <c r="FXI93" s="197"/>
      <c r="FXJ93" s="197"/>
      <c r="FXK93" s="197"/>
      <c r="FXL93" s="197"/>
      <c r="FXM93" s="197"/>
      <c r="FXN93" s="197"/>
      <c r="FXO93" s="197"/>
      <c r="FXP93" s="197"/>
      <c r="FXQ93" s="197"/>
      <c r="FXR93" s="197"/>
      <c r="FXS93" s="197"/>
      <c r="FXT93" s="197"/>
      <c r="FXU93" s="197"/>
      <c r="FXV93" s="197"/>
      <c r="FXW93" s="197"/>
      <c r="FXX93" s="197"/>
      <c r="FXY93" s="197"/>
      <c r="FXZ93" s="197"/>
      <c r="FYA93" s="197"/>
      <c r="FYB93" s="197"/>
      <c r="FYC93" s="197"/>
      <c r="FYD93" s="197"/>
      <c r="FYE93" s="197"/>
      <c r="FYF93" s="197"/>
      <c r="FYG93" s="197"/>
      <c r="FYH93" s="197"/>
      <c r="FYI93" s="197"/>
      <c r="FYJ93" s="197"/>
      <c r="FYK93" s="197"/>
      <c r="FYL93" s="197"/>
      <c r="FYM93" s="197"/>
      <c r="FYN93" s="197"/>
      <c r="FYO93" s="197"/>
      <c r="FYP93" s="197"/>
      <c r="FYQ93" s="197"/>
      <c r="FYR93" s="197"/>
      <c r="FYS93" s="197"/>
      <c r="FYT93" s="197"/>
      <c r="FYU93" s="197"/>
      <c r="FYV93" s="197"/>
      <c r="FYW93" s="197"/>
      <c r="FYX93" s="197"/>
      <c r="FYY93" s="197"/>
      <c r="FYZ93" s="197"/>
      <c r="FZA93" s="197"/>
      <c r="FZB93" s="197"/>
      <c r="FZC93" s="197"/>
      <c r="FZD93" s="197"/>
      <c r="FZE93" s="197"/>
      <c r="FZF93" s="197"/>
      <c r="FZG93" s="197"/>
      <c r="FZH93" s="197"/>
      <c r="FZI93" s="197"/>
      <c r="FZJ93" s="197"/>
      <c r="FZK93" s="197"/>
      <c r="FZL93" s="197"/>
      <c r="FZM93" s="197"/>
      <c r="FZN93" s="197"/>
      <c r="FZO93" s="197"/>
      <c r="FZP93" s="197"/>
      <c r="FZQ93" s="197"/>
      <c r="FZR93" s="197"/>
      <c r="FZS93" s="197"/>
      <c r="FZT93" s="197"/>
      <c r="FZU93" s="197"/>
      <c r="FZV93" s="197"/>
      <c r="FZW93" s="197"/>
      <c r="FZX93" s="197"/>
      <c r="FZY93" s="197"/>
      <c r="FZZ93" s="197"/>
      <c r="GAA93" s="197"/>
      <c r="GAB93" s="197"/>
      <c r="GAC93" s="197"/>
      <c r="GAD93" s="197"/>
      <c r="GAE93" s="197"/>
      <c r="GAF93" s="197"/>
      <c r="GAG93" s="197"/>
      <c r="GAH93" s="197"/>
      <c r="GAI93" s="197"/>
      <c r="GAJ93" s="197"/>
      <c r="GAK93" s="197"/>
      <c r="GAL93" s="197"/>
      <c r="GAM93" s="197"/>
      <c r="GAN93" s="197"/>
      <c r="GAO93" s="197"/>
      <c r="GAP93" s="197"/>
      <c r="GAQ93" s="197"/>
      <c r="GAR93" s="197"/>
      <c r="GAS93" s="197"/>
      <c r="GAT93" s="197"/>
      <c r="GAU93" s="197"/>
      <c r="GAV93" s="197"/>
      <c r="GAW93" s="197"/>
      <c r="GAX93" s="197"/>
      <c r="GAY93" s="197"/>
      <c r="GAZ93" s="197"/>
      <c r="GBA93" s="197"/>
      <c r="GBB93" s="197"/>
      <c r="GBC93" s="197"/>
      <c r="GBD93" s="197"/>
      <c r="GBE93" s="197"/>
      <c r="GBF93" s="197"/>
      <c r="GBG93" s="197"/>
      <c r="GBH93" s="197"/>
      <c r="GBI93" s="197"/>
      <c r="GBJ93" s="197"/>
      <c r="GBK93" s="197"/>
      <c r="GBL93" s="197"/>
      <c r="GBM93" s="197"/>
      <c r="GBN93" s="197"/>
      <c r="GBO93" s="197"/>
      <c r="GBP93" s="197"/>
      <c r="GBQ93" s="197"/>
      <c r="GBR93" s="197"/>
      <c r="GBS93" s="197"/>
      <c r="GBT93" s="197"/>
      <c r="GBU93" s="197"/>
      <c r="GBV93" s="197"/>
      <c r="GBW93" s="197"/>
      <c r="GBX93" s="197"/>
      <c r="GBY93" s="197"/>
      <c r="GBZ93" s="197"/>
      <c r="GCA93" s="197"/>
      <c r="GCB93" s="197"/>
      <c r="GCC93" s="197"/>
      <c r="GCD93" s="197"/>
      <c r="GCE93" s="197"/>
      <c r="GCF93" s="197"/>
      <c r="GCG93" s="197"/>
      <c r="GCH93" s="197"/>
      <c r="GCI93" s="197"/>
      <c r="GCJ93" s="197"/>
      <c r="GCK93" s="197"/>
      <c r="GCL93" s="197"/>
      <c r="GCM93" s="197"/>
      <c r="GCN93" s="197"/>
      <c r="GCO93" s="197"/>
      <c r="GCP93" s="197"/>
      <c r="GCQ93" s="197"/>
      <c r="GCR93" s="197"/>
      <c r="GCS93" s="197"/>
      <c r="GCT93" s="197"/>
      <c r="GCU93" s="197"/>
      <c r="GCV93" s="197"/>
      <c r="GCW93" s="197"/>
      <c r="GCX93" s="197"/>
      <c r="GCY93" s="197"/>
      <c r="GCZ93" s="197"/>
      <c r="GDA93" s="197"/>
      <c r="GDB93" s="197"/>
      <c r="GDC93" s="197"/>
      <c r="GDD93" s="197"/>
      <c r="GDE93" s="197"/>
      <c r="GDF93" s="197"/>
      <c r="GDG93" s="197"/>
      <c r="GDH93" s="197"/>
      <c r="GDI93" s="197"/>
      <c r="GDJ93" s="197"/>
      <c r="GDK93" s="197"/>
      <c r="GDL93" s="197"/>
      <c r="GDM93" s="197"/>
      <c r="GDN93" s="197"/>
      <c r="GDO93" s="197"/>
      <c r="GDP93" s="197"/>
      <c r="GDQ93" s="197"/>
      <c r="GDR93" s="197"/>
      <c r="GDS93" s="197"/>
      <c r="GDT93" s="197"/>
      <c r="GDU93" s="197"/>
      <c r="GDV93" s="197"/>
      <c r="GDW93" s="197"/>
      <c r="GDX93" s="197"/>
      <c r="GDY93" s="197"/>
      <c r="GDZ93" s="197"/>
      <c r="GEA93" s="197"/>
      <c r="GEB93" s="197"/>
      <c r="GEC93" s="197"/>
      <c r="GED93" s="197"/>
      <c r="GEE93" s="197"/>
      <c r="GEF93" s="197"/>
      <c r="GEG93" s="197"/>
      <c r="GEH93" s="197"/>
      <c r="GEI93" s="197"/>
      <c r="GEJ93" s="197"/>
      <c r="GEK93" s="197"/>
      <c r="GEL93" s="197"/>
      <c r="GEM93" s="197"/>
      <c r="GEN93" s="197"/>
      <c r="GEO93" s="197"/>
      <c r="GEP93" s="197"/>
      <c r="GEQ93" s="197"/>
      <c r="GER93" s="197"/>
      <c r="GES93" s="197"/>
      <c r="GET93" s="197"/>
      <c r="GEU93" s="197"/>
      <c r="GEV93" s="197"/>
      <c r="GEW93" s="197"/>
      <c r="GEX93" s="197"/>
      <c r="GEY93" s="197"/>
      <c r="GEZ93" s="197"/>
      <c r="GFA93" s="197"/>
      <c r="GFB93" s="197"/>
      <c r="GFC93" s="197"/>
      <c r="GFD93" s="197"/>
      <c r="GFE93" s="197"/>
      <c r="GFF93" s="197"/>
      <c r="GFG93" s="197"/>
      <c r="GFH93" s="197"/>
      <c r="GFI93" s="197"/>
      <c r="GFJ93" s="197"/>
      <c r="GFK93" s="197"/>
      <c r="GFL93" s="197"/>
      <c r="GFM93" s="197"/>
      <c r="GFN93" s="197"/>
      <c r="GFO93" s="197"/>
      <c r="GFP93" s="197"/>
      <c r="GFQ93" s="197"/>
      <c r="GFR93" s="197"/>
      <c r="GFS93" s="197"/>
      <c r="GFT93" s="197"/>
      <c r="GFU93" s="197"/>
      <c r="GFV93" s="197"/>
      <c r="GFW93" s="197"/>
      <c r="GFX93" s="197"/>
      <c r="GFY93" s="197"/>
      <c r="GFZ93" s="197"/>
      <c r="GGA93" s="197"/>
      <c r="GGB93" s="197"/>
      <c r="GGC93" s="197"/>
      <c r="GGD93" s="197"/>
      <c r="GGE93" s="197"/>
      <c r="GGF93" s="197"/>
      <c r="GGG93" s="197"/>
      <c r="GGH93" s="197"/>
      <c r="GGI93" s="197"/>
      <c r="GGJ93" s="197"/>
      <c r="GGK93" s="197"/>
      <c r="GGL93" s="197"/>
      <c r="GGM93" s="197"/>
      <c r="GGN93" s="197"/>
      <c r="GGO93" s="197"/>
      <c r="GGP93" s="197"/>
      <c r="GGQ93" s="197"/>
      <c r="GGR93" s="197"/>
      <c r="GGS93" s="197"/>
      <c r="GGT93" s="197"/>
      <c r="GGU93" s="197"/>
      <c r="GGV93" s="197"/>
      <c r="GGW93" s="197"/>
      <c r="GGX93" s="197"/>
      <c r="GGY93" s="197"/>
      <c r="GGZ93" s="197"/>
      <c r="GHA93" s="197"/>
      <c r="GHB93" s="197"/>
      <c r="GHC93" s="197"/>
      <c r="GHD93" s="197"/>
      <c r="GHE93" s="197"/>
      <c r="GHF93" s="197"/>
      <c r="GHG93" s="197"/>
      <c r="GHH93" s="197"/>
      <c r="GHI93" s="197"/>
      <c r="GHJ93" s="197"/>
      <c r="GHK93" s="197"/>
      <c r="GHL93" s="197"/>
      <c r="GHM93" s="197"/>
      <c r="GHN93" s="197"/>
      <c r="GHO93" s="197"/>
      <c r="GHP93" s="197"/>
      <c r="GHQ93" s="197"/>
      <c r="GHR93" s="197"/>
      <c r="GHS93" s="197"/>
      <c r="GHT93" s="197"/>
      <c r="GHU93" s="197"/>
      <c r="GHV93" s="197"/>
      <c r="GHW93" s="197"/>
      <c r="GHX93" s="197"/>
      <c r="GHY93" s="197"/>
      <c r="GHZ93" s="197"/>
      <c r="GIA93" s="197"/>
      <c r="GIB93" s="197"/>
      <c r="GIC93" s="197"/>
      <c r="GID93" s="197"/>
      <c r="GIE93" s="197"/>
      <c r="GIF93" s="197"/>
      <c r="GIG93" s="197"/>
      <c r="GIH93" s="197"/>
      <c r="GII93" s="197"/>
      <c r="GIJ93" s="197"/>
      <c r="GIK93" s="197"/>
      <c r="GIL93" s="197"/>
      <c r="GIM93" s="197"/>
      <c r="GIN93" s="197"/>
      <c r="GIO93" s="197"/>
      <c r="GIP93" s="197"/>
      <c r="GIQ93" s="197"/>
      <c r="GIR93" s="197"/>
      <c r="GIS93" s="197"/>
      <c r="GIT93" s="197"/>
      <c r="GIU93" s="197"/>
      <c r="GIV93" s="197"/>
      <c r="GIW93" s="197"/>
      <c r="GIX93" s="197"/>
      <c r="GIY93" s="197"/>
      <c r="GIZ93" s="197"/>
      <c r="GJA93" s="197"/>
      <c r="GJB93" s="197"/>
      <c r="GJC93" s="197"/>
      <c r="GJD93" s="197"/>
      <c r="GJE93" s="197"/>
      <c r="GJF93" s="197"/>
      <c r="GJG93" s="197"/>
      <c r="GJH93" s="197"/>
      <c r="GJI93" s="197"/>
      <c r="GJJ93" s="197"/>
      <c r="GJK93" s="197"/>
      <c r="GJL93" s="197"/>
      <c r="GJM93" s="197"/>
      <c r="GJN93" s="197"/>
      <c r="GJO93" s="197"/>
      <c r="GJP93" s="197"/>
      <c r="GJQ93" s="197"/>
      <c r="GJR93" s="197"/>
      <c r="GJS93" s="197"/>
      <c r="GJT93" s="197"/>
      <c r="GJU93" s="197"/>
      <c r="GJV93" s="197"/>
      <c r="GJW93" s="197"/>
      <c r="GJX93" s="197"/>
      <c r="GJY93" s="197"/>
      <c r="GJZ93" s="197"/>
      <c r="GKA93" s="197"/>
      <c r="GKB93" s="197"/>
      <c r="GKC93" s="197"/>
      <c r="GKD93" s="197"/>
      <c r="GKE93" s="197"/>
      <c r="GKF93" s="197"/>
      <c r="GKG93" s="197"/>
      <c r="GKH93" s="197"/>
      <c r="GKI93" s="197"/>
      <c r="GKJ93" s="197"/>
      <c r="GKK93" s="197"/>
      <c r="GKL93" s="197"/>
      <c r="GKM93" s="197"/>
      <c r="GKN93" s="197"/>
      <c r="GKO93" s="197"/>
      <c r="GKP93" s="197"/>
      <c r="GKQ93" s="197"/>
      <c r="GKR93" s="197"/>
      <c r="GKS93" s="197"/>
      <c r="GKT93" s="197"/>
      <c r="GKU93" s="197"/>
      <c r="GKV93" s="197"/>
      <c r="GKW93" s="197"/>
      <c r="GKX93" s="197"/>
      <c r="GKY93" s="197"/>
      <c r="GKZ93" s="197"/>
      <c r="GLA93" s="197"/>
      <c r="GLB93" s="197"/>
      <c r="GLC93" s="197"/>
      <c r="GLD93" s="197"/>
      <c r="GLE93" s="197"/>
      <c r="GLF93" s="197"/>
      <c r="GLG93" s="197"/>
      <c r="GLH93" s="197"/>
      <c r="GLI93" s="197"/>
      <c r="GLJ93" s="197"/>
      <c r="GLK93" s="197"/>
      <c r="GLL93" s="197"/>
      <c r="GLM93" s="197"/>
      <c r="GLN93" s="197"/>
      <c r="GLO93" s="197"/>
      <c r="GLP93" s="197"/>
      <c r="GLQ93" s="197"/>
      <c r="GLR93" s="197"/>
      <c r="GLS93" s="197"/>
      <c r="GLT93" s="197"/>
      <c r="GLU93" s="197"/>
      <c r="GLV93" s="197"/>
      <c r="GLW93" s="197"/>
      <c r="GLX93" s="197"/>
      <c r="GLY93" s="197"/>
      <c r="GLZ93" s="197"/>
      <c r="GMA93" s="197"/>
      <c r="GMB93" s="197"/>
      <c r="GMC93" s="197"/>
      <c r="GMD93" s="197"/>
      <c r="GME93" s="197"/>
      <c r="GMF93" s="197"/>
      <c r="GMG93" s="197"/>
      <c r="GMH93" s="197"/>
      <c r="GMI93" s="197"/>
      <c r="GMJ93" s="197"/>
      <c r="GMK93" s="197"/>
      <c r="GML93" s="197"/>
      <c r="GMM93" s="197"/>
      <c r="GMN93" s="197"/>
      <c r="GMO93" s="197"/>
      <c r="GMP93" s="197"/>
      <c r="GMQ93" s="197"/>
      <c r="GMR93" s="197"/>
      <c r="GMS93" s="197"/>
      <c r="GMT93" s="197"/>
      <c r="GMU93" s="197"/>
      <c r="GMV93" s="197"/>
      <c r="GMW93" s="197"/>
      <c r="GMX93" s="197"/>
      <c r="GMY93" s="197"/>
      <c r="GMZ93" s="197"/>
      <c r="GNA93" s="197"/>
      <c r="GNB93" s="197"/>
      <c r="GNC93" s="197"/>
      <c r="GND93" s="197"/>
      <c r="GNE93" s="197"/>
      <c r="GNF93" s="197"/>
      <c r="GNG93" s="197"/>
      <c r="GNH93" s="197"/>
      <c r="GNI93" s="197"/>
      <c r="GNJ93" s="197"/>
      <c r="GNK93" s="197"/>
      <c r="GNL93" s="197"/>
      <c r="GNM93" s="197"/>
      <c r="GNN93" s="197"/>
      <c r="GNO93" s="197"/>
      <c r="GNP93" s="197"/>
      <c r="GNQ93" s="197"/>
      <c r="GNR93" s="197"/>
      <c r="GNS93" s="197"/>
      <c r="GNT93" s="197"/>
      <c r="GNU93" s="197"/>
      <c r="GNV93" s="197"/>
      <c r="GNW93" s="197"/>
      <c r="GNX93" s="197"/>
      <c r="GNY93" s="197"/>
      <c r="GNZ93" s="197"/>
      <c r="GOA93" s="197"/>
      <c r="GOB93" s="197"/>
      <c r="GOC93" s="197"/>
      <c r="GOD93" s="197"/>
      <c r="GOE93" s="197"/>
      <c r="GOF93" s="197"/>
      <c r="GOG93" s="197"/>
      <c r="GOH93" s="197"/>
      <c r="GOI93" s="197"/>
      <c r="GOJ93" s="197"/>
      <c r="GOK93" s="197"/>
      <c r="GOL93" s="197"/>
      <c r="GOM93" s="197"/>
      <c r="GON93" s="197"/>
      <c r="GOO93" s="197"/>
      <c r="GOP93" s="197"/>
      <c r="GOQ93" s="197"/>
      <c r="GOR93" s="197"/>
      <c r="GOS93" s="197"/>
      <c r="GOT93" s="197"/>
      <c r="GOU93" s="197"/>
      <c r="GOV93" s="197"/>
      <c r="GOW93" s="197"/>
      <c r="GOX93" s="197"/>
      <c r="GOY93" s="197"/>
      <c r="GOZ93" s="197"/>
      <c r="GPA93" s="197"/>
      <c r="GPB93" s="197"/>
      <c r="GPC93" s="197"/>
      <c r="GPD93" s="197"/>
      <c r="GPE93" s="197"/>
      <c r="GPF93" s="197"/>
      <c r="GPG93" s="197"/>
      <c r="GPH93" s="197"/>
      <c r="GPI93" s="197"/>
      <c r="GPJ93" s="197"/>
      <c r="GPK93" s="197"/>
      <c r="GPL93" s="197"/>
      <c r="GPM93" s="197"/>
      <c r="GPN93" s="197"/>
      <c r="GPO93" s="197"/>
      <c r="GPP93" s="197"/>
      <c r="GPQ93" s="197"/>
      <c r="GPR93" s="197"/>
      <c r="GPS93" s="197"/>
      <c r="GPT93" s="197"/>
      <c r="GPU93" s="197"/>
      <c r="GPV93" s="197"/>
      <c r="GPW93" s="197"/>
      <c r="GPX93" s="197"/>
      <c r="GPY93" s="197"/>
      <c r="GPZ93" s="197"/>
      <c r="GQA93" s="197"/>
      <c r="GQB93" s="197"/>
      <c r="GQC93" s="197"/>
      <c r="GQD93" s="197"/>
      <c r="GQE93" s="197"/>
      <c r="GQF93" s="197"/>
      <c r="GQG93" s="197"/>
      <c r="GQH93" s="197"/>
      <c r="GQI93" s="197"/>
      <c r="GQJ93" s="197"/>
      <c r="GQK93" s="197"/>
      <c r="GQL93" s="197"/>
      <c r="GQM93" s="197"/>
      <c r="GQN93" s="197"/>
      <c r="GQO93" s="197"/>
      <c r="GQP93" s="197"/>
      <c r="GQQ93" s="197"/>
      <c r="GQR93" s="197"/>
      <c r="GQS93" s="197"/>
      <c r="GQT93" s="197"/>
      <c r="GQU93" s="197"/>
      <c r="GQV93" s="197"/>
      <c r="GQW93" s="197"/>
      <c r="GQX93" s="197"/>
      <c r="GQY93" s="197"/>
      <c r="GQZ93" s="197"/>
      <c r="GRA93" s="197"/>
      <c r="GRB93" s="197"/>
      <c r="GRC93" s="197"/>
      <c r="GRD93" s="197"/>
      <c r="GRE93" s="197"/>
      <c r="GRF93" s="197"/>
      <c r="GRG93" s="197"/>
      <c r="GRH93" s="197"/>
      <c r="GRI93" s="197"/>
      <c r="GRJ93" s="197"/>
      <c r="GRK93" s="197"/>
      <c r="GRL93" s="197"/>
      <c r="GRM93" s="197"/>
      <c r="GRN93" s="197"/>
      <c r="GRO93" s="197"/>
      <c r="GRP93" s="197"/>
      <c r="GRQ93" s="197"/>
      <c r="GRR93" s="197"/>
      <c r="GRS93" s="197"/>
      <c r="GRT93" s="197"/>
      <c r="GRU93" s="197"/>
      <c r="GRV93" s="197"/>
      <c r="GRW93" s="197"/>
      <c r="GRX93" s="197"/>
      <c r="GRY93" s="197"/>
      <c r="GRZ93" s="197"/>
      <c r="GSA93" s="197"/>
      <c r="GSB93" s="197"/>
      <c r="GSC93" s="197"/>
      <c r="GSD93" s="197"/>
      <c r="GSE93" s="197"/>
      <c r="GSF93" s="197"/>
      <c r="GSG93" s="197"/>
      <c r="GSH93" s="197"/>
      <c r="GSI93" s="197"/>
      <c r="GSJ93" s="197"/>
      <c r="GSK93" s="197"/>
      <c r="GSL93" s="197"/>
      <c r="GSM93" s="197"/>
      <c r="GSN93" s="197"/>
      <c r="GSO93" s="197"/>
      <c r="GSP93" s="197"/>
      <c r="GSQ93" s="197"/>
      <c r="GSR93" s="197"/>
      <c r="GSS93" s="197"/>
      <c r="GST93" s="197"/>
      <c r="GSU93" s="197"/>
      <c r="GSV93" s="197"/>
      <c r="GSW93" s="197"/>
      <c r="GSX93" s="197"/>
      <c r="GSY93" s="197"/>
      <c r="GSZ93" s="197"/>
      <c r="GTA93" s="197"/>
      <c r="GTB93" s="197"/>
      <c r="GTC93" s="197"/>
      <c r="GTD93" s="197"/>
      <c r="GTE93" s="197"/>
      <c r="GTF93" s="197"/>
      <c r="GTG93" s="197"/>
      <c r="GTH93" s="197"/>
      <c r="GTI93" s="197"/>
      <c r="GTJ93" s="197"/>
      <c r="GTK93" s="197"/>
      <c r="GTL93" s="197"/>
      <c r="GTM93" s="197"/>
      <c r="GTN93" s="197"/>
      <c r="GTO93" s="197"/>
      <c r="GTP93" s="197"/>
      <c r="GTQ93" s="197"/>
      <c r="GTR93" s="197"/>
      <c r="GTS93" s="197"/>
      <c r="GTT93" s="197"/>
      <c r="GTU93" s="197"/>
      <c r="GTV93" s="197"/>
      <c r="GTW93" s="197"/>
      <c r="GTX93" s="197"/>
      <c r="GTY93" s="197"/>
      <c r="GTZ93" s="197"/>
      <c r="GUA93" s="197"/>
      <c r="GUB93" s="197"/>
      <c r="GUC93" s="197"/>
      <c r="GUD93" s="197"/>
      <c r="GUE93" s="197"/>
      <c r="GUF93" s="197"/>
      <c r="GUG93" s="197"/>
      <c r="GUH93" s="197"/>
      <c r="GUI93" s="197"/>
      <c r="GUJ93" s="197"/>
      <c r="GUK93" s="197"/>
      <c r="GUL93" s="197"/>
      <c r="GUM93" s="197"/>
      <c r="GUN93" s="197"/>
      <c r="GUO93" s="197"/>
      <c r="GUP93" s="197"/>
      <c r="GUQ93" s="197"/>
      <c r="GUR93" s="197"/>
      <c r="GUS93" s="197"/>
      <c r="GUT93" s="197"/>
      <c r="GUU93" s="197"/>
      <c r="GUV93" s="197"/>
      <c r="GUW93" s="197"/>
      <c r="GUX93" s="197"/>
      <c r="GUY93" s="197"/>
      <c r="GUZ93" s="197"/>
      <c r="GVA93" s="197"/>
      <c r="GVB93" s="197"/>
      <c r="GVC93" s="197"/>
      <c r="GVD93" s="197"/>
      <c r="GVE93" s="197"/>
      <c r="GVF93" s="197"/>
      <c r="GVG93" s="197"/>
      <c r="GVH93" s="197"/>
      <c r="GVI93" s="197"/>
      <c r="GVJ93" s="197"/>
      <c r="GVK93" s="197"/>
      <c r="GVL93" s="197"/>
      <c r="GVM93" s="197"/>
      <c r="GVN93" s="197"/>
      <c r="GVO93" s="197"/>
      <c r="GVP93" s="197"/>
      <c r="GVQ93" s="197"/>
      <c r="GVR93" s="197"/>
      <c r="GVS93" s="197"/>
      <c r="GVT93" s="197"/>
      <c r="GVU93" s="197"/>
      <c r="GVV93" s="197"/>
      <c r="GVW93" s="197"/>
      <c r="GVX93" s="197"/>
      <c r="GVY93" s="197"/>
      <c r="GVZ93" s="197"/>
      <c r="GWA93" s="197"/>
      <c r="GWB93" s="197"/>
      <c r="GWC93" s="197"/>
      <c r="GWD93" s="197"/>
      <c r="GWE93" s="197"/>
      <c r="GWF93" s="197"/>
      <c r="GWG93" s="197"/>
      <c r="GWH93" s="197"/>
      <c r="GWI93" s="197"/>
      <c r="GWJ93" s="197"/>
      <c r="GWK93" s="197"/>
      <c r="GWL93" s="197"/>
      <c r="GWM93" s="197"/>
      <c r="GWN93" s="197"/>
      <c r="GWO93" s="197"/>
      <c r="GWP93" s="197"/>
      <c r="GWQ93" s="197"/>
      <c r="GWR93" s="197"/>
      <c r="GWS93" s="197"/>
      <c r="GWT93" s="197"/>
      <c r="GWU93" s="197"/>
      <c r="GWV93" s="197"/>
      <c r="GWW93" s="197"/>
      <c r="GWX93" s="197"/>
      <c r="GWY93" s="197"/>
      <c r="GWZ93" s="197"/>
      <c r="GXA93" s="197"/>
      <c r="GXB93" s="197"/>
      <c r="GXC93" s="197"/>
      <c r="GXD93" s="197"/>
      <c r="GXE93" s="197"/>
      <c r="GXF93" s="197"/>
      <c r="GXG93" s="197"/>
      <c r="GXH93" s="197"/>
      <c r="GXI93" s="197"/>
      <c r="GXJ93" s="197"/>
      <c r="GXK93" s="197"/>
      <c r="GXL93" s="197"/>
      <c r="GXM93" s="197"/>
      <c r="GXN93" s="197"/>
      <c r="GXO93" s="197"/>
      <c r="GXP93" s="197"/>
      <c r="GXQ93" s="197"/>
      <c r="GXR93" s="197"/>
      <c r="GXS93" s="197"/>
      <c r="GXT93" s="197"/>
      <c r="GXU93" s="197"/>
      <c r="GXV93" s="197"/>
      <c r="GXW93" s="197"/>
      <c r="GXX93" s="197"/>
      <c r="GXY93" s="197"/>
      <c r="GXZ93" s="197"/>
      <c r="GYA93" s="197"/>
      <c r="GYB93" s="197"/>
      <c r="GYC93" s="197"/>
      <c r="GYD93" s="197"/>
      <c r="GYE93" s="197"/>
      <c r="GYF93" s="197"/>
      <c r="GYG93" s="197"/>
      <c r="GYH93" s="197"/>
      <c r="GYI93" s="197"/>
      <c r="GYJ93" s="197"/>
      <c r="GYK93" s="197"/>
      <c r="GYL93" s="197"/>
      <c r="GYM93" s="197"/>
      <c r="GYN93" s="197"/>
      <c r="GYO93" s="197"/>
      <c r="GYP93" s="197"/>
      <c r="GYQ93" s="197"/>
      <c r="GYR93" s="197"/>
      <c r="GYS93" s="197"/>
      <c r="GYT93" s="197"/>
      <c r="GYU93" s="197"/>
      <c r="GYV93" s="197"/>
      <c r="GYW93" s="197"/>
      <c r="GYX93" s="197"/>
      <c r="GYY93" s="197"/>
      <c r="GYZ93" s="197"/>
      <c r="GZA93" s="197"/>
      <c r="GZB93" s="197"/>
      <c r="GZC93" s="197"/>
      <c r="GZD93" s="197"/>
      <c r="GZE93" s="197"/>
      <c r="GZF93" s="197"/>
      <c r="GZG93" s="197"/>
      <c r="GZH93" s="197"/>
      <c r="GZI93" s="197"/>
      <c r="GZJ93" s="197"/>
      <c r="GZK93" s="197"/>
      <c r="GZL93" s="197"/>
      <c r="GZM93" s="197"/>
      <c r="GZN93" s="197"/>
      <c r="GZO93" s="197"/>
      <c r="GZP93" s="197"/>
      <c r="GZQ93" s="197"/>
      <c r="GZR93" s="197"/>
      <c r="GZS93" s="197"/>
      <c r="GZT93" s="197"/>
      <c r="GZU93" s="197"/>
      <c r="GZV93" s="197"/>
      <c r="GZW93" s="197"/>
      <c r="GZX93" s="197"/>
      <c r="GZY93" s="197"/>
      <c r="GZZ93" s="197"/>
      <c r="HAA93" s="197"/>
      <c r="HAB93" s="197"/>
      <c r="HAC93" s="197"/>
      <c r="HAD93" s="197"/>
      <c r="HAE93" s="197"/>
      <c r="HAF93" s="197"/>
      <c r="HAG93" s="197"/>
      <c r="HAH93" s="197"/>
      <c r="HAI93" s="197"/>
      <c r="HAJ93" s="197"/>
      <c r="HAK93" s="197"/>
      <c r="HAL93" s="197"/>
      <c r="HAM93" s="197"/>
      <c r="HAN93" s="197"/>
      <c r="HAO93" s="197"/>
      <c r="HAP93" s="197"/>
      <c r="HAQ93" s="197"/>
      <c r="HAR93" s="197"/>
      <c r="HAS93" s="197"/>
      <c r="HAT93" s="197"/>
      <c r="HAU93" s="197"/>
      <c r="HAV93" s="197"/>
      <c r="HAW93" s="197"/>
      <c r="HAX93" s="197"/>
      <c r="HAY93" s="197"/>
      <c r="HAZ93" s="197"/>
      <c r="HBA93" s="197"/>
      <c r="HBB93" s="197"/>
      <c r="HBC93" s="197"/>
      <c r="HBD93" s="197"/>
      <c r="HBE93" s="197"/>
      <c r="HBF93" s="197"/>
      <c r="HBG93" s="197"/>
      <c r="HBH93" s="197"/>
      <c r="HBI93" s="197"/>
      <c r="HBJ93" s="197"/>
      <c r="HBK93" s="197"/>
      <c r="HBL93" s="197"/>
      <c r="HBM93" s="197"/>
      <c r="HBN93" s="197"/>
      <c r="HBO93" s="197"/>
      <c r="HBP93" s="197"/>
      <c r="HBQ93" s="197"/>
      <c r="HBR93" s="197"/>
      <c r="HBS93" s="197"/>
      <c r="HBT93" s="197"/>
      <c r="HBU93" s="197"/>
      <c r="HBV93" s="197"/>
      <c r="HBW93" s="197"/>
      <c r="HBX93" s="197"/>
      <c r="HBY93" s="197"/>
      <c r="HBZ93" s="197"/>
      <c r="HCA93" s="197"/>
      <c r="HCB93" s="197"/>
      <c r="HCC93" s="197"/>
      <c r="HCD93" s="197"/>
      <c r="HCE93" s="197"/>
      <c r="HCF93" s="197"/>
      <c r="HCG93" s="197"/>
      <c r="HCH93" s="197"/>
      <c r="HCI93" s="197"/>
      <c r="HCJ93" s="197"/>
      <c r="HCK93" s="197"/>
      <c r="HCL93" s="197"/>
      <c r="HCM93" s="197"/>
      <c r="HCN93" s="197"/>
      <c r="HCO93" s="197"/>
      <c r="HCP93" s="197"/>
      <c r="HCQ93" s="197"/>
      <c r="HCR93" s="197"/>
      <c r="HCS93" s="197"/>
      <c r="HCT93" s="197"/>
      <c r="HCU93" s="197"/>
      <c r="HCV93" s="197"/>
      <c r="HCW93" s="197"/>
      <c r="HCX93" s="197"/>
      <c r="HCY93" s="197"/>
      <c r="HCZ93" s="197"/>
      <c r="HDA93" s="197"/>
      <c r="HDB93" s="197"/>
      <c r="HDC93" s="197"/>
      <c r="HDD93" s="197"/>
      <c r="HDE93" s="197"/>
      <c r="HDF93" s="197"/>
      <c r="HDG93" s="197"/>
      <c r="HDH93" s="197"/>
      <c r="HDI93" s="197"/>
      <c r="HDJ93" s="197"/>
      <c r="HDK93" s="197"/>
      <c r="HDL93" s="197"/>
      <c r="HDM93" s="197"/>
      <c r="HDN93" s="197"/>
      <c r="HDO93" s="197"/>
      <c r="HDP93" s="197"/>
      <c r="HDQ93" s="197"/>
      <c r="HDR93" s="197"/>
      <c r="HDS93" s="197"/>
      <c r="HDT93" s="197"/>
      <c r="HDU93" s="197"/>
      <c r="HDV93" s="197"/>
      <c r="HDW93" s="197"/>
      <c r="HDX93" s="197"/>
      <c r="HDY93" s="197"/>
      <c r="HDZ93" s="197"/>
      <c r="HEA93" s="197"/>
      <c r="HEB93" s="197"/>
      <c r="HEC93" s="197"/>
      <c r="HED93" s="197"/>
      <c r="HEE93" s="197"/>
      <c r="HEF93" s="197"/>
      <c r="HEG93" s="197"/>
      <c r="HEH93" s="197"/>
      <c r="HEI93" s="197"/>
      <c r="HEJ93" s="197"/>
      <c r="HEK93" s="197"/>
      <c r="HEL93" s="197"/>
      <c r="HEM93" s="197"/>
      <c r="HEN93" s="197"/>
      <c r="HEO93" s="197"/>
      <c r="HEP93" s="197"/>
      <c r="HEQ93" s="197"/>
      <c r="HER93" s="197"/>
      <c r="HES93" s="197"/>
      <c r="HET93" s="197"/>
      <c r="HEU93" s="197"/>
      <c r="HEV93" s="197"/>
      <c r="HEW93" s="197"/>
      <c r="HEX93" s="197"/>
      <c r="HEY93" s="197"/>
      <c r="HEZ93" s="197"/>
      <c r="HFA93" s="197"/>
      <c r="HFB93" s="197"/>
      <c r="HFC93" s="197"/>
      <c r="HFD93" s="197"/>
      <c r="HFE93" s="197"/>
      <c r="HFF93" s="197"/>
      <c r="HFG93" s="197"/>
      <c r="HFH93" s="197"/>
      <c r="HFI93" s="197"/>
      <c r="HFJ93" s="197"/>
      <c r="HFK93" s="197"/>
      <c r="HFL93" s="197"/>
      <c r="HFM93" s="197"/>
      <c r="HFN93" s="197"/>
      <c r="HFO93" s="197"/>
      <c r="HFP93" s="197"/>
      <c r="HFQ93" s="197"/>
      <c r="HFR93" s="197"/>
      <c r="HFS93" s="197"/>
      <c r="HFT93" s="197"/>
      <c r="HFU93" s="197"/>
      <c r="HFV93" s="197"/>
      <c r="HFW93" s="197"/>
      <c r="HFX93" s="197"/>
      <c r="HFY93" s="197"/>
      <c r="HFZ93" s="197"/>
      <c r="HGA93" s="197"/>
      <c r="HGB93" s="197"/>
      <c r="HGC93" s="197"/>
      <c r="HGD93" s="197"/>
      <c r="HGE93" s="197"/>
      <c r="HGF93" s="197"/>
      <c r="HGG93" s="197"/>
      <c r="HGH93" s="197"/>
      <c r="HGI93" s="197"/>
      <c r="HGJ93" s="197"/>
      <c r="HGK93" s="197"/>
      <c r="HGL93" s="197"/>
      <c r="HGM93" s="197"/>
      <c r="HGN93" s="197"/>
      <c r="HGO93" s="197"/>
      <c r="HGP93" s="197"/>
      <c r="HGQ93" s="197"/>
      <c r="HGR93" s="197"/>
      <c r="HGS93" s="197"/>
      <c r="HGT93" s="197"/>
      <c r="HGU93" s="197"/>
      <c r="HGV93" s="197"/>
      <c r="HGW93" s="197"/>
      <c r="HGX93" s="197"/>
      <c r="HGY93" s="197"/>
      <c r="HGZ93" s="197"/>
      <c r="HHA93" s="197"/>
      <c r="HHB93" s="197"/>
      <c r="HHC93" s="197"/>
      <c r="HHD93" s="197"/>
      <c r="HHE93" s="197"/>
      <c r="HHF93" s="197"/>
      <c r="HHG93" s="197"/>
      <c r="HHH93" s="197"/>
      <c r="HHI93" s="197"/>
      <c r="HHJ93" s="197"/>
      <c r="HHK93" s="197"/>
      <c r="HHL93" s="197"/>
      <c r="HHM93" s="197"/>
      <c r="HHN93" s="197"/>
      <c r="HHO93" s="197"/>
      <c r="HHP93" s="197"/>
      <c r="HHQ93" s="197"/>
      <c r="HHR93" s="197"/>
      <c r="HHS93" s="197"/>
      <c r="HHT93" s="197"/>
      <c r="HHU93" s="197"/>
      <c r="HHV93" s="197"/>
      <c r="HHW93" s="197"/>
      <c r="HHX93" s="197"/>
      <c r="HHY93" s="197"/>
      <c r="HHZ93" s="197"/>
      <c r="HIA93" s="197"/>
      <c r="HIB93" s="197"/>
      <c r="HIC93" s="197"/>
      <c r="HID93" s="197"/>
      <c r="HIE93" s="197"/>
      <c r="HIF93" s="197"/>
      <c r="HIG93" s="197"/>
      <c r="HIH93" s="197"/>
      <c r="HII93" s="197"/>
      <c r="HIJ93" s="197"/>
      <c r="HIK93" s="197"/>
      <c r="HIL93" s="197"/>
      <c r="HIM93" s="197"/>
      <c r="HIN93" s="197"/>
      <c r="HIO93" s="197"/>
      <c r="HIP93" s="197"/>
      <c r="HIQ93" s="197"/>
      <c r="HIR93" s="197"/>
      <c r="HIS93" s="197"/>
      <c r="HIT93" s="197"/>
      <c r="HIU93" s="197"/>
      <c r="HIV93" s="197"/>
      <c r="HIW93" s="197"/>
      <c r="HIX93" s="197"/>
      <c r="HIY93" s="197"/>
      <c r="HIZ93" s="197"/>
      <c r="HJA93" s="197"/>
      <c r="HJB93" s="197"/>
      <c r="HJC93" s="197"/>
      <c r="HJD93" s="197"/>
      <c r="HJE93" s="197"/>
      <c r="HJF93" s="197"/>
      <c r="HJG93" s="197"/>
      <c r="HJH93" s="197"/>
      <c r="HJI93" s="197"/>
      <c r="HJJ93" s="197"/>
      <c r="HJK93" s="197"/>
      <c r="HJL93" s="197"/>
      <c r="HJM93" s="197"/>
      <c r="HJN93" s="197"/>
      <c r="HJO93" s="197"/>
      <c r="HJP93" s="197"/>
      <c r="HJQ93" s="197"/>
      <c r="HJR93" s="197"/>
      <c r="HJS93" s="197"/>
      <c r="HJT93" s="197"/>
      <c r="HJU93" s="197"/>
      <c r="HJV93" s="197"/>
      <c r="HJW93" s="197"/>
      <c r="HJX93" s="197"/>
      <c r="HJY93" s="197"/>
      <c r="HJZ93" s="197"/>
      <c r="HKA93" s="197"/>
      <c r="HKB93" s="197"/>
      <c r="HKC93" s="197"/>
      <c r="HKD93" s="197"/>
      <c r="HKE93" s="197"/>
      <c r="HKF93" s="197"/>
      <c r="HKG93" s="197"/>
      <c r="HKH93" s="197"/>
      <c r="HKI93" s="197"/>
      <c r="HKJ93" s="197"/>
      <c r="HKK93" s="197"/>
      <c r="HKL93" s="197"/>
      <c r="HKM93" s="197"/>
      <c r="HKN93" s="197"/>
      <c r="HKO93" s="197"/>
      <c r="HKP93" s="197"/>
      <c r="HKQ93" s="197"/>
      <c r="HKR93" s="197"/>
      <c r="HKS93" s="197"/>
      <c r="HKT93" s="197"/>
      <c r="HKU93" s="197"/>
      <c r="HKV93" s="197"/>
      <c r="HKW93" s="197"/>
      <c r="HKX93" s="197"/>
      <c r="HKY93" s="197"/>
      <c r="HKZ93" s="197"/>
      <c r="HLA93" s="197"/>
      <c r="HLB93" s="197"/>
      <c r="HLC93" s="197"/>
      <c r="HLD93" s="197"/>
      <c r="HLE93" s="197"/>
      <c r="HLF93" s="197"/>
      <c r="HLG93" s="197"/>
      <c r="HLH93" s="197"/>
      <c r="HLI93" s="197"/>
      <c r="HLJ93" s="197"/>
      <c r="HLK93" s="197"/>
      <c r="HLL93" s="197"/>
      <c r="HLM93" s="197"/>
      <c r="HLN93" s="197"/>
      <c r="HLO93" s="197"/>
      <c r="HLP93" s="197"/>
      <c r="HLQ93" s="197"/>
      <c r="HLR93" s="197"/>
      <c r="HLS93" s="197"/>
      <c r="HLT93" s="197"/>
      <c r="HLU93" s="197"/>
      <c r="HLV93" s="197"/>
      <c r="HLW93" s="197"/>
      <c r="HLX93" s="197"/>
      <c r="HLY93" s="197"/>
      <c r="HLZ93" s="197"/>
      <c r="HMA93" s="197"/>
      <c r="HMB93" s="197"/>
      <c r="HMC93" s="197"/>
      <c r="HMD93" s="197"/>
      <c r="HME93" s="197"/>
      <c r="HMF93" s="197"/>
      <c r="HMG93" s="197"/>
      <c r="HMH93" s="197"/>
      <c r="HMI93" s="197"/>
      <c r="HMJ93" s="197"/>
      <c r="HMK93" s="197"/>
      <c r="HML93" s="197"/>
      <c r="HMM93" s="197"/>
      <c r="HMN93" s="197"/>
      <c r="HMO93" s="197"/>
      <c r="HMP93" s="197"/>
      <c r="HMQ93" s="197"/>
      <c r="HMR93" s="197"/>
      <c r="HMS93" s="197"/>
      <c r="HMT93" s="197"/>
      <c r="HMU93" s="197"/>
      <c r="HMV93" s="197"/>
      <c r="HMW93" s="197"/>
      <c r="HMX93" s="197"/>
      <c r="HMY93" s="197"/>
      <c r="HMZ93" s="197"/>
      <c r="HNA93" s="197"/>
      <c r="HNB93" s="197"/>
      <c r="HNC93" s="197"/>
      <c r="HND93" s="197"/>
      <c r="HNE93" s="197"/>
      <c r="HNF93" s="197"/>
      <c r="HNG93" s="197"/>
      <c r="HNH93" s="197"/>
      <c r="HNI93" s="197"/>
      <c r="HNJ93" s="197"/>
      <c r="HNK93" s="197"/>
      <c r="HNL93" s="197"/>
      <c r="HNM93" s="197"/>
      <c r="HNN93" s="197"/>
      <c r="HNO93" s="197"/>
      <c r="HNP93" s="197"/>
      <c r="HNQ93" s="197"/>
      <c r="HNR93" s="197"/>
      <c r="HNS93" s="197"/>
      <c r="HNT93" s="197"/>
      <c r="HNU93" s="197"/>
      <c r="HNV93" s="197"/>
      <c r="HNW93" s="197"/>
      <c r="HNX93" s="197"/>
      <c r="HNY93" s="197"/>
      <c r="HNZ93" s="197"/>
      <c r="HOA93" s="197"/>
      <c r="HOB93" s="197"/>
      <c r="HOC93" s="197"/>
      <c r="HOD93" s="197"/>
      <c r="HOE93" s="197"/>
      <c r="HOF93" s="197"/>
      <c r="HOG93" s="197"/>
      <c r="HOH93" s="197"/>
      <c r="HOI93" s="197"/>
      <c r="HOJ93" s="197"/>
      <c r="HOK93" s="197"/>
      <c r="HOL93" s="197"/>
      <c r="HOM93" s="197"/>
      <c r="HON93" s="197"/>
      <c r="HOO93" s="197"/>
      <c r="HOP93" s="197"/>
      <c r="HOQ93" s="197"/>
      <c r="HOR93" s="197"/>
      <c r="HOS93" s="197"/>
      <c r="HOT93" s="197"/>
      <c r="HOU93" s="197"/>
      <c r="HOV93" s="197"/>
      <c r="HOW93" s="197"/>
      <c r="HOX93" s="197"/>
      <c r="HOY93" s="197"/>
      <c r="HOZ93" s="197"/>
      <c r="HPA93" s="197"/>
      <c r="HPB93" s="197"/>
      <c r="HPC93" s="197"/>
      <c r="HPD93" s="197"/>
      <c r="HPE93" s="197"/>
      <c r="HPF93" s="197"/>
      <c r="HPG93" s="197"/>
      <c r="HPH93" s="197"/>
      <c r="HPI93" s="197"/>
      <c r="HPJ93" s="197"/>
      <c r="HPK93" s="197"/>
      <c r="HPL93" s="197"/>
      <c r="HPM93" s="197"/>
      <c r="HPN93" s="197"/>
      <c r="HPO93" s="197"/>
      <c r="HPP93" s="197"/>
      <c r="HPQ93" s="197"/>
      <c r="HPR93" s="197"/>
      <c r="HPS93" s="197"/>
      <c r="HPT93" s="197"/>
      <c r="HPU93" s="197"/>
      <c r="HPV93" s="197"/>
      <c r="HPW93" s="197"/>
      <c r="HPX93" s="197"/>
      <c r="HPY93" s="197"/>
      <c r="HPZ93" s="197"/>
      <c r="HQA93" s="197"/>
      <c r="HQB93" s="197"/>
      <c r="HQC93" s="197"/>
      <c r="HQD93" s="197"/>
      <c r="HQE93" s="197"/>
      <c r="HQF93" s="197"/>
      <c r="HQG93" s="197"/>
      <c r="HQH93" s="197"/>
      <c r="HQI93" s="197"/>
      <c r="HQJ93" s="197"/>
      <c r="HQK93" s="197"/>
      <c r="HQL93" s="197"/>
      <c r="HQM93" s="197"/>
      <c r="HQN93" s="197"/>
      <c r="HQO93" s="197"/>
      <c r="HQP93" s="197"/>
      <c r="HQQ93" s="197"/>
      <c r="HQR93" s="197"/>
      <c r="HQS93" s="197"/>
      <c r="HQT93" s="197"/>
      <c r="HQU93" s="197"/>
      <c r="HQV93" s="197"/>
      <c r="HQW93" s="197"/>
      <c r="HQX93" s="197"/>
      <c r="HQY93" s="197"/>
      <c r="HQZ93" s="197"/>
      <c r="HRA93" s="197"/>
      <c r="HRB93" s="197"/>
      <c r="HRC93" s="197"/>
      <c r="HRD93" s="197"/>
      <c r="HRE93" s="197"/>
      <c r="HRF93" s="197"/>
      <c r="HRG93" s="197"/>
      <c r="HRH93" s="197"/>
      <c r="HRI93" s="197"/>
      <c r="HRJ93" s="197"/>
      <c r="HRK93" s="197"/>
      <c r="HRL93" s="197"/>
      <c r="HRM93" s="197"/>
      <c r="HRN93" s="197"/>
      <c r="HRO93" s="197"/>
      <c r="HRP93" s="197"/>
      <c r="HRQ93" s="197"/>
      <c r="HRR93" s="197"/>
      <c r="HRS93" s="197"/>
      <c r="HRT93" s="197"/>
      <c r="HRU93" s="197"/>
      <c r="HRV93" s="197"/>
      <c r="HRW93" s="197"/>
      <c r="HRX93" s="197"/>
      <c r="HRY93" s="197"/>
      <c r="HRZ93" s="197"/>
      <c r="HSA93" s="197"/>
      <c r="HSB93" s="197"/>
      <c r="HSC93" s="197"/>
      <c r="HSD93" s="197"/>
      <c r="HSE93" s="197"/>
      <c r="HSF93" s="197"/>
      <c r="HSG93" s="197"/>
      <c r="HSH93" s="197"/>
      <c r="HSI93" s="197"/>
      <c r="HSJ93" s="197"/>
      <c r="HSK93" s="197"/>
      <c r="HSL93" s="197"/>
      <c r="HSM93" s="197"/>
      <c r="HSN93" s="197"/>
      <c r="HSO93" s="197"/>
      <c r="HSP93" s="197"/>
      <c r="HSQ93" s="197"/>
      <c r="HSR93" s="197"/>
      <c r="HSS93" s="197"/>
      <c r="HST93" s="197"/>
      <c r="HSU93" s="197"/>
      <c r="HSV93" s="197"/>
      <c r="HSW93" s="197"/>
      <c r="HSX93" s="197"/>
      <c r="HSY93" s="197"/>
      <c r="HSZ93" s="197"/>
      <c r="HTA93" s="197"/>
      <c r="HTB93" s="197"/>
      <c r="HTC93" s="197"/>
      <c r="HTD93" s="197"/>
      <c r="HTE93" s="197"/>
      <c r="HTF93" s="197"/>
      <c r="HTG93" s="197"/>
      <c r="HTH93" s="197"/>
      <c r="HTI93" s="197"/>
      <c r="HTJ93" s="197"/>
      <c r="HTK93" s="197"/>
      <c r="HTL93" s="197"/>
      <c r="HTM93" s="197"/>
      <c r="HTN93" s="197"/>
      <c r="HTO93" s="197"/>
      <c r="HTP93" s="197"/>
      <c r="HTQ93" s="197"/>
      <c r="HTR93" s="197"/>
      <c r="HTS93" s="197"/>
      <c r="HTT93" s="197"/>
      <c r="HTU93" s="197"/>
      <c r="HTV93" s="197"/>
      <c r="HTW93" s="197"/>
      <c r="HTX93" s="197"/>
      <c r="HTY93" s="197"/>
      <c r="HTZ93" s="197"/>
      <c r="HUA93" s="197"/>
      <c r="HUB93" s="197"/>
      <c r="HUC93" s="197"/>
      <c r="HUD93" s="197"/>
      <c r="HUE93" s="197"/>
      <c r="HUF93" s="197"/>
      <c r="HUG93" s="197"/>
      <c r="HUH93" s="197"/>
      <c r="HUI93" s="197"/>
      <c r="HUJ93" s="197"/>
      <c r="HUK93" s="197"/>
      <c r="HUL93" s="197"/>
      <c r="HUM93" s="197"/>
      <c r="HUN93" s="197"/>
      <c r="HUO93" s="197"/>
      <c r="HUP93" s="197"/>
      <c r="HUQ93" s="197"/>
      <c r="HUR93" s="197"/>
      <c r="HUS93" s="197"/>
      <c r="HUT93" s="197"/>
      <c r="HUU93" s="197"/>
      <c r="HUV93" s="197"/>
      <c r="HUW93" s="197"/>
      <c r="HUX93" s="197"/>
      <c r="HUY93" s="197"/>
      <c r="HUZ93" s="197"/>
      <c r="HVA93" s="197"/>
      <c r="HVB93" s="197"/>
      <c r="HVC93" s="197"/>
      <c r="HVD93" s="197"/>
      <c r="HVE93" s="197"/>
      <c r="HVF93" s="197"/>
      <c r="HVG93" s="197"/>
      <c r="HVH93" s="197"/>
      <c r="HVI93" s="197"/>
      <c r="HVJ93" s="197"/>
      <c r="HVK93" s="197"/>
      <c r="HVL93" s="197"/>
      <c r="HVM93" s="197"/>
      <c r="HVN93" s="197"/>
      <c r="HVO93" s="197"/>
      <c r="HVP93" s="197"/>
      <c r="HVQ93" s="197"/>
      <c r="HVR93" s="197"/>
      <c r="HVS93" s="197"/>
      <c r="HVT93" s="197"/>
      <c r="HVU93" s="197"/>
      <c r="HVV93" s="197"/>
      <c r="HVW93" s="197"/>
      <c r="HVX93" s="197"/>
      <c r="HVY93" s="197"/>
      <c r="HVZ93" s="197"/>
      <c r="HWA93" s="197"/>
      <c r="HWB93" s="197"/>
      <c r="HWC93" s="197"/>
      <c r="HWD93" s="197"/>
      <c r="HWE93" s="197"/>
      <c r="HWF93" s="197"/>
      <c r="HWG93" s="197"/>
      <c r="HWH93" s="197"/>
      <c r="HWI93" s="197"/>
      <c r="HWJ93" s="197"/>
      <c r="HWK93" s="197"/>
      <c r="HWL93" s="197"/>
      <c r="HWM93" s="197"/>
      <c r="HWN93" s="197"/>
      <c r="HWO93" s="197"/>
      <c r="HWP93" s="197"/>
      <c r="HWQ93" s="197"/>
      <c r="HWR93" s="197"/>
      <c r="HWS93" s="197"/>
      <c r="HWT93" s="197"/>
      <c r="HWU93" s="197"/>
      <c r="HWV93" s="197"/>
      <c r="HWW93" s="197"/>
      <c r="HWX93" s="197"/>
      <c r="HWY93" s="197"/>
      <c r="HWZ93" s="197"/>
      <c r="HXA93" s="197"/>
      <c r="HXB93" s="197"/>
      <c r="HXC93" s="197"/>
      <c r="HXD93" s="197"/>
      <c r="HXE93" s="197"/>
      <c r="HXF93" s="197"/>
      <c r="HXG93" s="197"/>
      <c r="HXH93" s="197"/>
      <c r="HXI93" s="197"/>
      <c r="HXJ93" s="197"/>
      <c r="HXK93" s="197"/>
      <c r="HXL93" s="197"/>
      <c r="HXM93" s="197"/>
      <c r="HXN93" s="197"/>
      <c r="HXO93" s="197"/>
      <c r="HXP93" s="197"/>
      <c r="HXQ93" s="197"/>
      <c r="HXR93" s="197"/>
      <c r="HXS93" s="197"/>
      <c r="HXT93" s="197"/>
      <c r="HXU93" s="197"/>
      <c r="HXV93" s="197"/>
      <c r="HXW93" s="197"/>
      <c r="HXX93" s="197"/>
      <c r="HXY93" s="197"/>
      <c r="HXZ93" s="197"/>
      <c r="HYA93" s="197"/>
      <c r="HYB93" s="197"/>
      <c r="HYC93" s="197"/>
      <c r="HYD93" s="197"/>
      <c r="HYE93" s="197"/>
      <c r="HYF93" s="197"/>
      <c r="HYG93" s="197"/>
      <c r="HYH93" s="197"/>
      <c r="HYI93" s="197"/>
      <c r="HYJ93" s="197"/>
      <c r="HYK93" s="197"/>
      <c r="HYL93" s="197"/>
      <c r="HYM93" s="197"/>
      <c r="HYN93" s="197"/>
      <c r="HYO93" s="197"/>
      <c r="HYP93" s="197"/>
      <c r="HYQ93" s="197"/>
      <c r="HYR93" s="197"/>
      <c r="HYS93" s="197"/>
      <c r="HYT93" s="197"/>
      <c r="HYU93" s="197"/>
      <c r="HYV93" s="197"/>
      <c r="HYW93" s="197"/>
      <c r="HYX93" s="197"/>
      <c r="HYY93" s="197"/>
      <c r="HYZ93" s="197"/>
      <c r="HZA93" s="197"/>
      <c r="HZB93" s="197"/>
      <c r="HZC93" s="197"/>
      <c r="HZD93" s="197"/>
      <c r="HZE93" s="197"/>
      <c r="HZF93" s="197"/>
      <c r="HZG93" s="197"/>
      <c r="HZH93" s="197"/>
      <c r="HZI93" s="197"/>
      <c r="HZJ93" s="197"/>
      <c r="HZK93" s="197"/>
      <c r="HZL93" s="197"/>
      <c r="HZM93" s="197"/>
      <c r="HZN93" s="197"/>
      <c r="HZO93" s="197"/>
      <c r="HZP93" s="197"/>
      <c r="HZQ93" s="197"/>
      <c r="HZR93" s="197"/>
      <c r="HZS93" s="197"/>
      <c r="HZT93" s="197"/>
      <c r="HZU93" s="197"/>
      <c r="HZV93" s="197"/>
      <c r="HZW93" s="197"/>
      <c r="HZX93" s="197"/>
      <c r="HZY93" s="197"/>
      <c r="HZZ93" s="197"/>
      <c r="IAA93" s="197"/>
      <c r="IAB93" s="197"/>
      <c r="IAC93" s="197"/>
      <c r="IAD93" s="197"/>
      <c r="IAE93" s="197"/>
      <c r="IAF93" s="197"/>
      <c r="IAG93" s="197"/>
      <c r="IAH93" s="197"/>
      <c r="IAI93" s="197"/>
      <c r="IAJ93" s="197"/>
      <c r="IAK93" s="197"/>
      <c r="IAL93" s="197"/>
      <c r="IAM93" s="197"/>
      <c r="IAN93" s="197"/>
      <c r="IAO93" s="197"/>
      <c r="IAP93" s="197"/>
      <c r="IAQ93" s="197"/>
      <c r="IAR93" s="197"/>
      <c r="IAS93" s="197"/>
      <c r="IAT93" s="197"/>
      <c r="IAU93" s="197"/>
      <c r="IAV93" s="197"/>
      <c r="IAW93" s="197"/>
      <c r="IAX93" s="197"/>
      <c r="IAY93" s="197"/>
      <c r="IAZ93" s="197"/>
      <c r="IBA93" s="197"/>
      <c r="IBB93" s="197"/>
      <c r="IBC93" s="197"/>
      <c r="IBD93" s="197"/>
      <c r="IBE93" s="197"/>
      <c r="IBF93" s="197"/>
      <c r="IBG93" s="197"/>
      <c r="IBH93" s="197"/>
      <c r="IBI93" s="197"/>
      <c r="IBJ93" s="197"/>
      <c r="IBK93" s="197"/>
      <c r="IBL93" s="197"/>
      <c r="IBM93" s="197"/>
      <c r="IBN93" s="197"/>
      <c r="IBO93" s="197"/>
      <c r="IBP93" s="197"/>
      <c r="IBQ93" s="197"/>
      <c r="IBR93" s="197"/>
      <c r="IBS93" s="197"/>
      <c r="IBT93" s="197"/>
      <c r="IBU93" s="197"/>
      <c r="IBV93" s="197"/>
      <c r="IBW93" s="197"/>
      <c r="IBX93" s="197"/>
      <c r="IBY93" s="197"/>
      <c r="IBZ93" s="197"/>
      <c r="ICA93" s="197"/>
      <c r="ICB93" s="197"/>
      <c r="ICC93" s="197"/>
      <c r="ICD93" s="197"/>
      <c r="ICE93" s="197"/>
      <c r="ICF93" s="197"/>
      <c r="ICG93" s="197"/>
      <c r="ICH93" s="197"/>
      <c r="ICI93" s="197"/>
      <c r="ICJ93" s="197"/>
      <c r="ICK93" s="197"/>
      <c r="ICL93" s="197"/>
      <c r="ICM93" s="197"/>
      <c r="ICN93" s="197"/>
      <c r="ICO93" s="197"/>
      <c r="ICP93" s="197"/>
      <c r="ICQ93" s="197"/>
      <c r="ICR93" s="197"/>
      <c r="ICS93" s="197"/>
      <c r="ICT93" s="197"/>
      <c r="ICU93" s="197"/>
      <c r="ICV93" s="197"/>
      <c r="ICW93" s="197"/>
      <c r="ICX93" s="197"/>
      <c r="ICY93" s="197"/>
      <c r="ICZ93" s="197"/>
      <c r="IDA93" s="197"/>
      <c r="IDB93" s="197"/>
      <c r="IDC93" s="197"/>
      <c r="IDD93" s="197"/>
      <c r="IDE93" s="197"/>
      <c r="IDF93" s="197"/>
      <c r="IDG93" s="197"/>
      <c r="IDH93" s="197"/>
      <c r="IDI93" s="197"/>
      <c r="IDJ93" s="197"/>
      <c r="IDK93" s="197"/>
      <c r="IDL93" s="197"/>
      <c r="IDM93" s="197"/>
      <c r="IDN93" s="197"/>
      <c r="IDO93" s="197"/>
      <c r="IDP93" s="197"/>
      <c r="IDQ93" s="197"/>
      <c r="IDR93" s="197"/>
      <c r="IDS93" s="197"/>
      <c r="IDT93" s="197"/>
      <c r="IDU93" s="197"/>
      <c r="IDV93" s="197"/>
      <c r="IDW93" s="197"/>
      <c r="IDX93" s="197"/>
      <c r="IDY93" s="197"/>
      <c r="IDZ93" s="197"/>
      <c r="IEA93" s="197"/>
      <c r="IEB93" s="197"/>
      <c r="IEC93" s="197"/>
      <c r="IED93" s="197"/>
      <c r="IEE93" s="197"/>
      <c r="IEF93" s="197"/>
      <c r="IEG93" s="197"/>
      <c r="IEH93" s="197"/>
      <c r="IEI93" s="197"/>
      <c r="IEJ93" s="197"/>
      <c r="IEK93" s="197"/>
      <c r="IEL93" s="197"/>
      <c r="IEM93" s="197"/>
      <c r="IEN93" s="197"/>
      <c r="IEO93" s="197"/>
      <c r="IEP93" s="197"/>
      <c r="IEQ93" s="197"/>
      <c r="IER93" s="197"/>
      <c r="IES93" s="197"/>
      <c r="IET93" s="197"/>
      <c r="IEU93" s="197"/>
      <c r="IEV93" s="197"/>
      <c r="IEW93" s="197"/>
      <c r="IEX93" s="197"/>
      <c r="IEY93" s="197"/>
      <c r="IEZ93" s="197"/>
      <c r="IFA93" s="197"/>
      <c r="IFB93" s="197"/>
      <c r="IFC93" s="197"/>
      <c r="IFD93" s="197"/>
      <c r="IFE93" s="197"/>
      <c r="IFF93" s="197"/>
      <c r="IFG93" s="197"/>
      <c r="IFH93" s="197"/>
      <c r="IFI93" s="197"/>
      <c r="IFJ93" s="197"/>
      <c r="IFK93" s="197"/>
      <c r="IFL93" s="197"/>
      <c r="IFM93" s="197"/>
      <c r="IFN93" s="197"/>
      <c r="IFO93" s="197"/>
      <c r="IFP93" s="197"/>
      <c r="IFQ93" s="197"/>
      <c r="IFR93" s="197"/>
      <c r="IFS93" s="197"/>
      <c r="IFT93" s="197"/>
      <c r="IFU93" s="197"/>
      <c r="IFV93" s="197"/>
      <c r="IFW93" s="197"/>
      <c r="IFX93" s="197"/>
      <c r="IFY93" s="197"/>
      <c r="IFZ93" s="197"/>
      <c r="IGA93" s="197"/>
      <c r="IGB93" s="197"/>
      <c r="IGC93" s="197"/>
      <c r="IGD93" s="197"/>
      <c r="IGE93" s="197"/>
      <c r="IGF93" s="197"/>
      <c r="IGG93" s="197"/>
      <c r="IGH93" s="197"/>
      <c r="IGI93" s="197"/>
      <c r="IGJ93" s="197"/>
      <c r="IGK93" s="197"/>
      <c r="IGL93" s="197"/>
      <c r="IGM93" s="197"/>
      <c r="IGN93" s="197"/>
      <c r="IGO93" s="197"/>
      <c r="IGP93" s="197"/>
      <c r="IGQ93" s="197"/>
      <c r="IGR93" s="197"/>
      <c r="IGS93" s="197"/>
      <c r="IGT93" s="197"/>
      <c r="IGU93" s="197"/>
      <c r="IGV93" s="197"/>
      <c r="IGW93" s="197"/>
      <c r="IGX93" s="197"/>
      <c r="IGY93" s="197"/>
      <c r="IGZ93" s="197"/>
      <c r="IHA93" s="197"/>
      <c r="IHB93" s="197"/>
      <c r="IHC93" s="197"/>
      <c r="IHD93" s="197"/>
      <c r="IHE93" s="197"/>
      <c r="IHF93" s="197"/>
      <c r="IHG93" s="197"/>
      <c r="IHH93" s="197"/>
      <c r="IHI93" s="197"/>
      <c r="IHJ93" s="197"/>
      <c r="IHK93" s="197"/>
      <c r="IHL93" s="197"/>
      <c r="IHM93" s="197"/>
      <c r="IHN93" s="197"/>
      <c r="IHO93" s="197"/>
      <c r="IHP93" s="197"/>
      <c r="IHQ93" s="197"/>
      <c r="IHR93" s="197"/>
      <c r="IHS93" s="197"/>
      <c r="IHT93" s="197"/>
      <c r="IHU93" s="197"/>
      <c r="IHV93" s="197"/>
      <c r="IHW93" s="197"/>
      <c r="IHX93" s="197"/>
      <c r="IHY93" s="197"/>
      <c r="IHZ93" s="197"/>
      <c r="IIA93" s="197"/>
      <c r="IIB93" s="197"/>
      <c r="IIC93" s="197"/>
      <c r="IID93" s="197"/>
      <c r="IIE93" s="197"/>
      <c r="IIF93" s="197"/>
      <c r="IIG93" s="197"/>
      <c r="IIH93" s="197"/>
      <c r="III93" s="197"/>
      <c r="IIJ93" s="197"/>
      <c r="IIK93" s="197"/>
      <c r="IIL93" s="197"/>
      <c r="IIM93" s="197"/>
      <c r="IIN93" s="197"/>
      <c r="IIO93" s="197"/>
      <c r="IIP93" s="197"/>
      <c r="IIQ93" s="197"/>
      <c r="IIR93" s="197"/>
      <c r="IIS93" s="197"/>
      <c r="IIT93" s="197"/>
      <c r="IIU93" s="197"/>
      <c r="IIV93" s="197"/>
      <c r="IIW93" s="197"/>
      <c r="IIX93" s="197"/>
      <c r="IIY93" s="197"/>
      <c r="IIZ93" s="197"/>
      <c r="IJA93" s="197"/>
      <c r="IJB93" s="197"/>
      <c r="IJC93" s="197"/>
      <c r="IJD93" s="197"/>
      <c r="IJE93" s="197"/>
      <c r="IJF93" s="197"/>
      <c r="IJG93" s="197"/>
      <c r="IJH93" s="197"/>
      <c r="IJI93" s="197"/>
      <c r="IJJ93" s="197"/>
      <c r="IJK93" s="197"/>
      <c r="IJL93" s="197"/>
      <c r="IJM93" s="197"/>
      <c r="IJN93" s="197"/>
      <c r="IJO93" s="197"/>
      <c r="IJP93" s="197"/>
      <c r="IJQ93" s="197"/>
      <c r="IJR93" s="197"/>
      <c r="IJS93" s="197"/>
      <c r="IJT93" s="197"/>
      <c r="IJU93" s="197"/>
      <c r="IJV93" s="197"/>
      <c r="IJW93" s="197"/>
      <c r="IJX93" s="197"/>
      <c r="IJY93" s="197"/>
      <c r="IJZ93" s="197"/>
      <c r="IKA93" s="197"/>
      <c r="IKB93" s="197"/>
      <c r="IKC93" s="197"/>
      <c r="IKD93" s="197"/>
      <c r="IKE93" s="197"/>
      <c r="IKF93" s="197"/>
      <c r="IKG93" s="197"/>
      <c r="IKH93" s="197"/>
      <c r="IKI93" s="197"/>
      <c r="IKJ93" s="197"/>
      <c r="IKK93" s="197"/>
      <c r="IKL93" s="197"/>
      <c r="IKM93" s="197"/>
      <c r="IKN93" s="197"/>
      <c r="IKO93" s="197"/>
      <c r="IKP93" s="197"/>
      <c r="IKQ93" s="197"/>
      <c r="IKR93" s="197"/>
      <c r="IKS93" s="197"/>
      <c r="IKT93" s="197"/>
      <c r="IKU93" s="197"/>
      <c r="IKV93" s="197"/>
      <c r="IKW93" s="197"/>
      <c r="IKX93" s="197"/>
      <c r="IKY93" s="197"/>
      <c r="IKZ93" s="197"/>
      <c r="ILA93" s="197"/>
      <c r="ILB93" s="197"/>
      <c r="ILC93" s="197"/>
      <c r="ILD93" s="197"/>
      <c r="ILE93" s="197"/>
      <c r="ILF93" s="197"/>
      <c r="ILG93" s="197"/>
      <c r="ILH93" s="197"/>
      <c r="ILI93" s="197"/>
      <c r="ILJ93" s="197"/>
      <c r="ILK93" s="197"/>
      <c r="ILL93" s="197"/>
      <c r="ILM93" s="197"/>
      <c r="ILN93" s="197"/>
      <c r="ILO93" s="197"/>
      <c r="ILP93" s="197"/>
      <c r="ILQ93" s="197"/>
      <c r="ILR93" s="197"/>
      <c r="ILS93" s="197"/>
      <c r="ILT93" s="197"/>
      <c r="ILU93" s="197"/>
      <c r="ILV93" s="197"/>
      <c r="ILW93" s="197"/>
      <c r="ILX93" s="197"/>
      <c r="ILY93" s="197"/>
      <c r="ILZ93" s="197"/>
      <c r="IMA93" s="197"/>
      <c r="IMB93" s="197"/>
      <c r="IMC93" s="197"/>
      <c r="IMD93" s="197"/>
      <c r="IME93" s="197"/>
      <c r="IMF93" s="197"/>
      <c r="IMG93" s="197"/>
      <c r="IMH93" s="197"/>
      <c r="IMI93" s="197"/>
      <c r="IMJ93" s="197"/>
      <c r="IMK93" s="197"/>
      <c r="IML93" s="197"/>
      <c r="IMM93" s="197"/>
      <c r="IMN93" s="197"/>
      <c r="IMO93" s="197"/>
      <c r="IMP93" s="197"/>
      <c r="IMQ93" s="197"/>
      <c r="IMR93" s="197"/>
      <c r="IMS93" s="197"/>
      <c r="IMT93" s="197"/>
      <c r="IMU93" s="197"/>
      <c r="IMV93" s="197"/>
      <c r="IMW93" s="197"/>
      <c r="IMX93" s="197"/>
      <c r="IMY93" s="197"/>
      <c r="IMZ93" s="197"/>
      <c r="INA93" s="197"/>
      <c r="INB93" s="197"/>
      <c r="INC93" s="197"/>
      <c r="IND93" s="197"/>
      <c r="INE93" s="197"/>
      <c r="INF93" s="197"/>
      <c r="ING93" s="197"/>
      <c r="INH93" s="197"/>
      <c r="INI93" s="197"/>
      <c r="INJ93" s="197"/>
      <c r="INK93" s="197"/>
      <c r="INL93" s="197"/>
      <c r="INM93" s="197"/>
      <c r="INN93" s="197"/>
      <c r="INO93" s="197"/>
      <c r="INP93" s="197"/>
      <c r="INQ93" s="197"/>
      <c r="INR93" s="197"/>
      <c r="INS93" s="197"/>
      <c r="INT93" s="197"/>
      <c r="INU93" s="197"/>
      <c r="INV93" s="197"/>
      <c r="INW93" s="197"/>
      <c r="INX93" s="197"/>
      <c r="INY93" s="197"/>
      <c r="INZ93" s="197"/>
      <c r="IOA93" s="197"/>
      <c r="IOB93" s="197"/>
      <c r="IOC93" s="197"/>
      <c r="IOD93" s="197"/>
      <c r="IOE93" s="197"/>
      <c r="IOF93" s="197"/>
      <c r="IOG93" s="197"/>
      <c r="IOH93" s="197"/>
      <c r="IOI93" s="197"/>
      <c r="IOJ93" s="197"/>
      <c r="IOK93" s="197"/>
      <c r="IOL93" s="197"/>
      <c r="IOM93" s="197"/>
      <c r="ION93" s="197"/>
      <c r="IOO93" s="197"/>
      <c r="IOP93" s="197"/>
      <c r="IOQ93" s="197"/>
      <c r="IOR93" s="197"/>
      <c r="IOS93" s="197"/>
      <c r="IOT93" s="197"/>
      <c r="IOU93" s="197"/>
      <c r="IOV93" s="197"/>
      <c r="IOW93" s="197"/>
      <c r="IOX93" s="197"/>
      <c r="IOY93" s="197"/>
      <c r="IOZ93" s="197"/>
      <c r="IPA93" s="197"/>
      <c r="IPB93" s="197"/>
      <c r="IPC93" s="197"/>
      <c r="IPD93" s="197"/>
      <c r="IPE93" s="197"/>
      <c r="IPF93" s="197"/>
      <c r="IPG93" s="197"/>
      <c r="IPH93" s="197"/>
      <c r="IPI93" s="197"/>
      <c r="IPJ93" s="197"/>
      <c r="IPK93" s="197"/>
      <c r="IPL93" s="197"/>
      <c r="IPM93" s="197"/>
      <c r="IPN93" s="197"/>
      <c r="IPO93" s="197"/>
      <c r="IPP93" s="197"/>
      <c r="IPQ93" s="197"/>
      <c r="IPR93" s="197"/>
      <c r="IPS93" s="197"/>
      <c r="IPT93" s="197"/>
      <c r="IPU93" s="197"/>
      <c r="IPV93" s="197"/>
      <c r="IPW93" s="197"/>
      <c r="IPX93" s="197"/>
      <c r="IPY93" s="197"/>
      <c r="IPZ93" s="197"/>
      <c r="IQA93" s="197"/>
      <c r="IQB93" s="197"/>
      <c r="IQC93" s="197"/>
      <c r="IQD93" s="197"/>
      <c r="IQE93" s="197"/>
      <c r="IQF93" s="197"/>
      <c r="IQG93" s="197"/>
      <c r="IQH93" s="197"/>
      <c r="IQI93" s="197"/>
      <c r="IQJ93" s="197"/>
      <c r="IQK93" s="197"/>
      <c r="IQL93" s="197"/>
      <c r="IQM93" s="197"/>
      <c r="IQN93" s="197"/>
      <c r="IQO93" s="197"/>
      <c r="IQP93" s="197"/>
      <c r="IQQ93" s="197"/>
      <c r="IQR93" s="197"/>
      <c r="IQS93" s="197"/>
      <c r="IQT93" s="197"/>
      <c r="IQU93" s="197"/>
      <c r="IQV93" s="197"/>
      <c r="IQW93" s="197"/>
      <c r="IQX93" s="197"/>
      <c r="IQY93" s="197"/>
      <c r="IQZ93" s="197"/>
      <c r="IRA93" s="197"/>
      <c r="IRB93" s="197"/>
      <c r="IRC93" s="197"/>
      <c r="IRD93" s="197"/>
      <c r="IRE93" s="197"/>
      <c r="IRF93" s="197"/>
      <c r="IRG93" s="197"/>
      <c r="IRH93" s="197"/>
      <c r="IRI93" s="197"/>
      <c r="IRJ93" s="197"/>
      <c r="IRK93" s="197"/>
      <c r="IRL93" s="197"/>
      <c r="IRM93" s="197"/>
      <c r="IRN93" s="197"/>
      <c r="IRO93" s="197"/>
      <c r="IRP93" s="197"/>
      <c r="IRQ93" s="197"/>
      <c r="IRR93" s="197"/>
      <c r="IRS93" s="197"/>
      <c r="IRT93" s="197"/>
      <c r="IRU93" s="197"/>
      <c r="IRV93" s="197"/>
      <c r="IRW93" s="197"/>
      <c r="IRX93" s="197"/>
      <c r="IRY93" s="197"/>
      <c r="IRZ93" s="197"/>
      <c r="ISA93" s="197"/>
      <c r="ISB93" s="197"/>
      <c r="ISC93" s="197"/>
      <c r="ISD93" s="197"/>
      <c r="ISE93" s="197"/>
      <c r="ISF93" s="197"/>
      <c r="ISG93" s="197"/>
      <c r="ISH93" s="197"/>
      <c r="ISI93" s="197"/>
      <c r="ISJ93" s="197"/>
      <c r="ISK93" s="197"/>
      <c r="ISL93" s="197"/>
      <c r="ISM93" s="197"/>
      <c r="ISN93" s="197"/>
      <c r="ISO93" s="197"/>
      <c r="ISP93" s="197"/>
      <c r="ISQ93" s="197"/>
      <c r="ISR93" s="197"/>
      <c r="ISS93" s="197"/>
      <c r="IST93" s="197"/>
      <c r="ISU93" s="197"/>
      <c r="ISV93" s="197"/>
      <c r="ISW93" s="197"/>
      <c r="ISX93" s="197"/>
      <c r="ISY93" s="197"/>
      <c r="ISZ93" s="197"/>
      <c r="ITA93" s="197"/>
      <c r="ITB93" s="197"/>
      <c r="ITC93" s="197"/>
      <c r="ITD93" s="197"/>
      <c r="ITE93" s="197"/>
      <c r="ITF93" s="197"/>
      <c r="ITG93" s="197"/>
      <c r="ITH93" s="197"/>
      <c r="ITI93" s="197"/>
      <c r="ITJ93" s="197"/>
      <c r="ITK93" s="197"/>
      <c r="ITL93" s="197"/>
      <c r="ITM93" s="197"/>
      <c r="ITN93" s="197"/>
      <c r="ITO93" s="197"/>
      <c r="ITP93" s="197"/>
      <c r="ITQ93" s="197"/>
      <c r="ITR93" s="197"/>
      <c r="ITS93" s="197"/>
      <c r="ITT93" s="197"/>
      <c r="ITU93" s="197"/>
      <c r="ITV93" s="197"/>
      <c r="ITW93" s="197"/>
      <c r="ITX93" s="197"/>
      <c r="ITY93" s="197"/>
      <c r="ITZ93" s="197"/>
      <c r="IUA93" s="197"/>
      <c r="IUB93" s="197"/>
      <c r="IUC93" s="197"/>
      <c r="IUD93" s="197"/>
      <c r="IUE93" s="197"/>
      <c r="IUF93" s="197"/>
      <c r="IUG93" s="197"/>
      <c r="IUH93" s="197"/>
      <c r="IUI93" s="197"/>
      <c r="IUJ93" s="197"/>
      <c r="IUK93" s="197"/>
      <c r="IUL93" s="197"/>
      <c r="IUM93" s="197"/>
      <c r="IUN93" s="197"/>
      <c r="IUO93" s="197"/>
      <c r="IUP93" s="197"/>
      <c r="IUQ93" s="197"/>
      <c r="IUR93" s="197"/>
      <c r="IUS93" s="197"/>
      <c r="IUT93" s="197"/>
      <c r="IUU93" s="197"/>
      <c r="IUV93" s="197"/>
      <c r="IUW93" s="197"/>
      <c r="IUX93" s="197"/>
      <c r="IUY93" s="197"/>
      <c r="IUZ93" s="197"/>
      <c r="IVA93" s="197"/>
      <c r="IVB93" s="197"/>
      <c r="IVC93" s="197"/>
      <c r="IVD93" s="197"/>
      <c r="IVE93" s="197"/>
      <c r="IVF93" s="197"/>
      <c r="IVG93" s="197"/>
      <c r="IVH93" s="197"/>
      <c r="IVI93" s="197"/>
      <c r="IVJ93" s="197"/>
      <c r="IVK93" s="197"/>
      <c r="IVL93" s="197"/>
      <c r="IVM93" s="197"/>
      <c r="IVN93" s="197"/>
      <c r="IVO93" s="197"/>
      <c r="IVP93" s="197"/>
      <c r="IVQ93" s="197"/>
      <c r="IVR93" s="197"/>
      <c r="IVS93" s="197"/>
      <c r="IVT93" s="197"/>
      <c r="IVU93" s="197"/>
      <c r="IVV93" s="197"/>
      <c r="IVW93" s="197"/>
      <c r="IVX93" s="197"/>
      <c r="IVY93" s="197"/>
      <c r="IVZ93" s="197"/>
      <c r="IWA93" s="197"/>
      <c r="IWB93" s="197"/>
      <c r="IWC93" s="197"/>
      <c r="IWD93" s="197"/>
      <c r="IWE93" s="197"/>
      <c r="IWF93" s="197"/>
      <c r="IWG93" s="197"/>
      <c r="IWH93" s="197"/>
      <c r="IWI93" s="197"/>
      <c r="IWJ93" s="197"/>
      <c r="IWK93" s="197"/>
      <c r="IWL93" s="197"/>
      <c r="IWM93" s="197"/>
      <c r="IWN93" s="197"/>
      <c r="IWO93" s="197"/>
      <c r="IWP93" s="197"/>
      <c r="IWQ93" s="197"/>
      <c r="IWR93" s="197"/>
      <c r="IWS93" s="197"/>
      <c r="IWT93" s="197"/>
      <c r="IWU93" s="197"/>
      <c r="IWV93" s="197"/>
      <c r="IWW93" s="197"/>
      <c r="IWX93" s="197"/>
      <c r="IWY93" s="197"/>
      <c r="IWZ93" s="197"/>
      <c r="IXA93" s="197"/>
      <c r="IXB93" s="197"/>
      <c r="IXC93" s="197"/>
      <c r="IXD93" s="197"/>
      <c r="IXE93" s="197"/>
      <c r="IXF93" s="197"/>
      <c r="IXG93" s="197"/>
      <c r="IXH93" s="197"/>
      <c r="IXI93" s="197"/>
      <c r="IXJ93" s="197"/>
      <c r="IXK93" s="197"/>
      <c r="IXL93" s="197"/>
      <c r="IXM93" s="197"/>
      <c r="IXN93" s="197"/>
      <c r="IXO93" s="197"/>
      <c r="IXP93" s="197"/>
      <c r="IXQ93" s="197"/>
      <c r="IXR93" s="197"/>
      <c r="IXS93" s="197"/>
      <c r="IXT93" s="197"/>
      <c r="IXU93" s="197"/>
      <c r="IXV93" s="197"/>
      <c r="IXW93" s="197"/>
      <c r="IXX93" s="197"/>
      <c r="IXY93" s="197"/>
      <c r="IXZ93" s="197"/>
      <c r="IYA93" s="197"/>
      <c r="IYB93" s="197"/>
      <c r="IYC93" s="197"/>
      <c r="IYD93" s="197"/>
      <c r="IYE93" s="197"/>
      <c r="IYF93" s="197"/>
      <c r="IYG93" s="197"/>
      <c r="IYH93" s="197"/>
      <c r="IYI93" s="197"/>
      <c r="IYJ93" s="197"/>
      <c r="IYK93" s="197"/>
      <c r="IYL93" s="197"/>
      <c r="IYM93" s="197"/>
      <c r="IYN93" s="197"/>
      <c r="IYO93" s="197"/>
      <c r="IYP93" s="197"/>
      <c r="IYQ93" s="197"/>
      <c r="IYR93" s="197"/>
      <c r="IYS93" s="197"/>
      <c r="IYT93" s="197"/>
      <c r="IYU93" s="197"/>
      <c r="IYV93" s="197"/>
      <c r="IYW93" s="197"/>
      <c r="IYX93" s="197"/>
      <c r="IYY93" s="197"/>
      <c r="IYZ93" s="197"/>
      <c r="IZA93" s="197"/>
      <c r="IZB93" s="197"/>
      <c r="IZC93" s="197"/>
      <c r="IZD93" s="197"/>
      <c r="IZE93" s="197"/>
      <c r="IZF93" s="197"/>
      <c r="IZG93" s="197"/>
      <c r="IZH93" s="197"/>
      <c r="IZI93" s="197"/>
      <c r="IZJ93" s="197"/>
      <c r="IZK93" s="197"/>
      <c r="IZL93" s="197"/>
      <c r="IZM93" s="197"/>
      <c r="IZN93" s="197"/>
      <c r="IZO93" s="197"/>
      <c r="IZP93" s="197"/>
      <c r="IZQ93" s="197"/>
      <c r="IZR93" s="197"/>
      <c r="IZS93" s="197"/>
      <c r="IZT93" s="197"/>
      <c r="IZU93" s="197"/>
      <c r="IZV93" s="197"/>
      <c r="IZW93" s="197"/>
      <c r="IZX93" s="197"/>
      <c r="IZY93" s="197"/>
      <c r="IZZ93" s="197"/>
      <c r="JAA93" s="197"/>
      <c r="JAB93" s="197"/>
      <c r="JAC93" s="197"/>
      <c r="JAD93" s="197"/>
      <c r="JAE93" s="197"/>
      <c r="JAF93" s="197"/>
      <c r="JAG93" s="197"/>
      <c r="JAH93" s="197"/>
      <c r="JAI93" s="197"/>
      <c r="JAJ93" s="197"/>
      <c r="JAK93" s="197"/>
      <c r="JAL93" s="197"/>
      <c r="JAM93" s="197"/>
      <c r="JAN93" s="197"/>
      <c r="JAO93" s="197"/>
      <c r="JAP93" s="197"/>
      <c r="JAQ93" s="197"/>
      <c r="JAR93" s="197"/>
      <c r="JAS93" s="197"/>
      <c r="JAT93" s="197"/>
      <c r="JAU93" s="197"/>
      <c r="JAV93" s="197"/>
      <c r="JAW93" s="197"/>
      <c r="JAX93" s="197"/>
      <c r="JAY93" s="197"/>
      <c r="JAZ93" s="197"/>
      <c r="JBA93" s="197"/>
      <c r="JBB93" s="197"/>
      <c r="JBC93" s="197"/>
      <c r="JBD93" s="197"/>
      <c r="JBE93" s="197"/>
      <c r="JBF93" s="197"/>
      <c r="JBG93" s="197"/>
      <c r="JBH93" s="197"/>
      <c r="JBI93" s="197"/>
      <c r="JBJ93" s="197"/>
      <c r="JBK93" s="197"/>
      <c r="JBL93" s="197"/>
      <c r="JBM93" s="197"/>
      <c r="JBN93" s="197"/>
      <c r="JBO93" s="197"/>
      <c r="JBP93" s="197"/>
      <c r="JBQ93" s="197"/>
      <c r="JBR93" s="197"/>
      <c r="JBS93" s="197"/>
      <c r="JBT93" s="197"/>
      <c r="JBU93" s="197"/>
      <c r="JBV93" s="197"/>
      <c r="JBW93" s="197"/>
      <c r="JBX93" s="197"/>
      <c r="JBY93" s="197"/>
      <c r="JBZ93" s="197"/>
      <c r="JCA93" s="197"/>
      <c r="JCB93" s="197"/>
      <c r="JCC93" s="197"/>
      <c r="JCD93" s="197"/>
      <c r="JCE93" s="197"/>
      <c r="JCF93" s="197"/>
      <c r="JCG93" s="197"/>
      <c r="JCH93" s="197"/>
      <c r="JCI93" s="197"/>
      <c r="JCJ93" s="197"/>
      <c r="JCK93" s="197"/>
      <c r="JCL93" s="197"/>
      <c r="JCM93" s="197"/>
      <c r="JCN93" s="197"/>
      <c r="JCO93" s="197"/>
      <c r="JCP93" s="197"/>
      <c r="JCQ93" s="197"/>
      <c r="JCR93" s="197"/>
      <c r="JCS93" s="197"/>
      <c r="JCT93" s="197"/>
      <c r="JCU93" s="197"/>
      <c r="JCV93" s="197"/>
      <c r="JCW93" s="197"/>
      <c r="JCX93" s="197"/>
      <c r="JCY93" s="197"/>
      <c r="JCZ93" s="197"/>
      <c r="JDA93" s="197"/>
      <c r="JDB93" s="197"/>
      <c r="JDC93" s="197"/>
      <c r="JDD93" s="197"/>
      <c r="JDE93" s="197"/>
      <c r="JDF93" s="197"/>
      <c r="JDG93" s="197"/>
      <c r="JDH93" s="197"/>
      <c r="JDI93" s="197"/>
      <c r="JDJ93" s="197"/>
      <c r="JDK93" s="197"/>
      <c r="JDL93" s="197"/>
      <c r="JDM93" s="197"/>
      <c r="JDN93" s="197"/>
      <c r="JDO93" s="197"/>
      <c r="JDP93" s="197"/>
      <c r="JDQ93" s="197"/>
      <c r="JDR93" s="197"/>
      <c r="JDS93" s="197"/>
      <c r="JDT93" s="197"/>
      <c r="JDU93" s="197"/>
      <c r="JDV93" s="197"/>
      <c r="JDW93" s="197"/>
      <c r="JDX93" s="197"/>
      <c r="JDY93" s="197"/>
      <c r="JDZ93" s="197"/>
      <c r="JEA93" s="197"/>
      <c r="JEB93" s="197"/>
      <c r="JEC93" s="197"/>
      <c r="JED93" s="197"/>
      <c r="JEE93" s="197"/>
      <c r="JEF93" s="197"/>
      <c r="JEG93" s="197"/>
      <c r="JEH93" s="197"/>
      <c r="JEI93" s="197"/>
      <c r="JEJ93" s="197"/>
      <c r="JEK93" s="197"/>
      <c r="JEL93" s="197"/>
      <c r="JEM93" s="197"/>
      <c r="JEN93" s="197"/>
      <c r="JEO93" s="197"/>
      <c r="JEP93" s="197"/>
      <c r="JEQ93" s="197"/>
      <c r="JER93" s="197"/>
      <c r="JES93" s="197"/>
      <c r="JET93" s="197"/>
      <c r="JEU93" s="197"/>
      <c r="JEV93" s="197"/>
      <c r="JEW93" s="197"/>
      <c r="JEX93" s="197"/>
      <c r="JEY93" s="197"/>
      <c r="JEZ93" s="197"/>
      <c r="JFA93" s="197"/>
      <c r="JFB93" s="197"/>
      <c r="JFC93" s="197"/>
      <c r="JFD93" s="197"/>
      <c r="JFE93" s="197"/>
      <c r="JFF93" s="197"/>
      <c r="JFG93" s="197"/>
      <c r="JFH93" s="197"/>
      <c r="JFI93" s="197"/>
      <c r="JFJ93" s="197"/>
      <c r="JFK93" s="197"/>
      <c r="JFL93" s="197"/>
      <c r="JFM93" s="197"/>
      <c r="JFN93" s="197"/>
      <c r="JFO93" s="197"/>
      <c r="JFP93" s="197"/>
      <c r="JFQ93" s="197"/>
      <c r="JFR93" s="197"/>
      <c r="JFS93" s="197"/>
      <c r="JFT93" s="197"/>
      <c r="JFU93" s="197"/>
      <c r="JFV93" s="197"/>
      <c r="JFW93" s="197"/>
      <c r="JFX93" s="197"/>
      <c r="JFY93" s="197"/>
      <c r="JFZ93" s="197"/>
      <c r="JGA93" s="197"/>
      <c r="JGB93" s="197"/>
      <c r="JGC93" s="197"/>
      <c r="JGD93" s="197"/>
      <c r="JGE93" s="197"/>
      <c r="JGF93" s="197"/>
      <c r="JGG93" s="197"/>
      <c r="JGH93" s="197"/>
      <c r="JGI93" s="197"/>
      <c r="JGJ93" s="197"/>
      <c r="JGK93" s="197"/>
      <c r="JGL93" s="197"/>
      <c r="JGM93" s="197"/>
      <c r="JGN93" s="197"/>
      <c r="JGO93" s="197"/>
      <c r="JGP93" s="197"/>
      <c r="JGQ93" s="197"/>
      <c r="JGR93" s="197"/>
      <c r="JGS93" s="197"/>
      <c r="JGT93" s="197"/>
      <c r="JGU93" s="197"/>
      <c r="JGV93" s="197"/>
      <c r="JGW93" s="197"/>
      <c r="JGX93" s="197"/>
      <c r="JGY93" s="197"/>
      <c r="JGZ93" s="197"/>
      <c r="JHA93" s="197"/>
      <c r="JHB93" s="197"/>
      <c r="JHC93" s="197"/>
      <c r="JHD93" s="197"/>
      <c r="JHE93" s="197"/>
      <c r="JHF93" s="197"/>
      <c r="JHG93" s="197"/>
      <c r="JHH93" s="197"/>
      <c r="JHI93" s="197"/>
      <c r="JHJ93" s="197"/>
      <c r="JHK93" s="197"/>
      <c r="JHL93" s="197"/>
      <c r="JHM93" s="197"/>
      <c r="JHN93" s="197"/>
      <c r="JHO93" s="197"/>
      <c r="JHP93" s="197"/>
      <c r="JHQ93" s="197"/>
      <c r="JHR93" s="197"/>
      <c r="JHS93" s="197"/>
      <c r="JHT93" s="197"/>
      <c r="JHU93" s="197"/>
      <c r="JHV93" s="197"/>
      <c r="JHW93" s="197"/>
      <c r="JHX93" s="197"/>
      <c r="JHY93" s="197"/>
      <c r="JHZ93" s="197"/>
      <c r="JIA93" s="197"/>
      <c r="JIB93" s="197"/>
      <c r="JIC93" s="197"/>
      <c r="JID93" s="197"/>
      <c r="JIE93" s="197"/>
      <c r="JIF93" s="197"/>
      <c r="JIG93" s="197"/>
      <c r="JIH93" s="197"/>
      <c r="JII93" s="197"/>
      <c r="JIJ93" s="197"/>
      <c r="JIK93" s="197"/>
      <c r="JIL93" s="197"/>
      <c r="JIM93" s="197"/>
      <c r="JIN93" s="197"/>
      <c r="JIO93" s="197"/>
      <c r="JIP93" s="197"/>
      <c r="JIQ93" s="197"/>
      <c r="JIR93" s="197"/>
      <c r="JIS93" s="197"/>
      <c r="JIT93" s="197"/>
      <c r="JIU93" s="197"/>
      <c r="JIV93" s="197"/>
      <c r="JIW93" s="197"/>
      <c r="JIX93" s="197"/>
      <c r="JIY93" s="197"/>
      <c r="JIZ93" s="197"/>
      <c r="JJA93" s="197"/>
      <c r="JJB93" s="197"/>
      <c r="JJC93" s="197"/>
      <c r="JJD93" s="197"/>
      <c r="JJE93" s="197"/>
      <c r="JJF93" s="197"/>
      <c r="JJG93" s="197"/>
      <c r="JJH93" s="197"/>
      <c r="JJI93" s="197"/>
      <c r="JJJ93" s="197"/>
      <c r="JJK93" s="197"/>
      <c r="JJL93" s="197"/>
      <c r="JJM93" s="197"/>
      <c r="JJN93" s="197"/>
      <c r="JJO93" s="197"/>
      <c r="JJP93" s="197"/>
      <c r="JJQ93" s="197"/>
      <c r="JJR93" s="197"/>
      <c r="JJS93" s="197"/>
      <c r="JJT93" s="197"/>
      <c r="JJU93" s="197"/>
      <c r="JJV93" s="197"/>
      <c r="JJW93" s="197"/>
      <c r="JJX93" s="197"/>
      <c r="JJY93" s="197"/>
      <c r="JJZ93" s="197"/>
      <c r="JKA93" s="197"/>
      <c r="JKB93" s="197"/>
      <c r="JKC93" s="197"/>
      <c r="JKD93" s="197"/>
      <c r="JKE93" s="197"/>
      <c r="JKF93" s="197"/>
      <c r="JKG93" s="197"/>
      <c r="JKH93" s="197"/>
      <c r="JKI93" s="197"/>
      <c r="JKJ93" s="197"/>
      <c r="JKK93" s="197"/>
      <c r="JKL93" s="197"/>
      <c r="JKM93" s="197"/>
      <c r="JKN93" s="197"/>
      <c r="JKO93" s="197"/>
      <c r="JKP93" s="197"/>
      <c r="JKQ93" s="197"/>
      <c r="JKR93" s="197"/>
      <c r="JKS93" s="197"/>
      <c r="JKT93" s="197"/>
      <c r="JKU93" s="197"/>
      <c r="JKV93" s="197"/>
      <c r="JKW93" s="197"/>
      <c r="JKX93" s="197"/>
      <c r="JKY93" s="197"/>
      <c r="JKZ93" s="197"/>
      <c r="JLA93" s="197"/>
      <c r="JLB93" s="197"/>
      <c r="JLC93" s="197"/>
      <c r="JLD93" s="197"/>
      <c r="JLE93" s="197"/>
      <c r="JLF93" s="197"/>
      <c r="JLG93" s="197"/>
      <c r="JLH93" s="197"/>
      <c r="JLI93" s="197"/>
      <c r="JLJ93" s="197"/>
      <c r="JLK93" s="197"/>
      <c r="JLL93" s="197"/>
      <c r="JLM93" s="197"/>
      <c r="JLN93" s="197"/>
      <c r="JLO93" s="197"/>
      <c r="JLP93" s="197"/>
      <c r="JLQ93" s="197"/>
      <c r="JLR93" s="197"/>
      <c r="JLS93" s="197"/>
      <c r="JLT93" s="197"/>
      <c r="JLU93" s="197"/>
      <c r="JLV93" s="197"/>
      <c r="JLW93" s="197"/>
      <c r="JLX93" s="197"/>
      <c r="JLY93" s="197"/>
      <c r="JLZ93" s="197"/>
      <c r="JMA93" s="197"/>
      <c r="JMB93" s="197"/>
      <c r="JMC93" s="197"/>
      <c r="JMD93" s="197"/>
      <c r="JME93" s="197"/>
      <c r="JMF93" s="197"/>
      <c r="JMG93" s="197"/>
      <c r="JMH93" s="197"/>
      <c r="JMI93" s="197"/>
      <c r="JMJ93" s="197"/>
      <c r="JMK93" s="197"/>
      <c r="JML93" s="197"/>
      <c r="JMM93" s="197"/>
      <c r="JMN93" s="197"/>
      <c r="JMO93" s="197"/>
      <c r="JMP93" s="197"/>
      <c r="JMQ93" s="197"/>
      <c r="JMR93" s="197"/>
      <c r="JMS93" s="197"/>
      <c r="JMT93" s="197"/>
      <c r="JMU93" s="197"/>
      <c r="JMV93" s="197"/>
      <c r="JMW93" s="197"/>
      <c r="JMX93" s="197"/>
      <c r="JMY93" s="197"/>
      <c r="JMZ93" s="197"/>
      <c r="JNA93" s="197"/>
      <c r="JNB93" s="197"/>
      <c r="JNC93" s="197"/>
      <c r="JND93" s="197"/>
      <c r="JNE93" s="197"/>
      <c r="JNF93" s="197"/>
      <c r="JNG93" s="197"/>
      <c r="JNH93" s="197"/>
      <c r="JNI93" s="197"/>
      <c r="JNJ93" s="197"/>
      <c r="JNK93" s="197"/>
      <c r="JNL93" s="197"/>
      <c r="JNM93" s="197"/>
      <c r="JNN93" s="197"/>
      <c r="JNO93" s="197"/>
      <c r="JNP93" s="197"/>
      <c r="JNQ93" s="197"/>
      <c r="JNR93" s="197"/>
      <c r="JNS93" s="197"/>
      <c r="JNT93" s="197"/>
      <c r="JNU93" s="197"/>
      <c r="JNV93" s="197"/>
      <c r="JNW93" s="197"/>
      <c r="JNX93" s="197"/>
      <c r="JNY93" s="197"/>
      <c r="JNZ93" s="197"/>
      <c r="JOA93" s="197"/>
      <c r="JOB93" s="197"/>
      <c r="JOC93" s="197"/>
      <c r="JOD93" s="197"/>
      <c r="JOE93" s="197"/>
      <c r="JOF93" s="197"/>
      <c r="JOG93" s="197"/>
      <c r="JOH93" s="197"/>
      <c r="JOI93" s="197"/>
      <c r="JOJ93" s="197"/>
      <c r="JOK93" s="197"/>
      <c r="JOL93" s="197"/>
      <c r="JOM93" s="197"/>
      <c r="JON93" s="197"/>
      <c r="JOO93" s="197"/>
      <c r="JOP93" s="197"/>
      <c r="JOQ93" s="197"/>
      <c r="JOR93" s="197"/>
      <c r="JOS93" s="197"/>
      <c r="JOT93" s="197"/>
      <c r="JOU93" s="197"/>
      <c r="JOV93" s="197"/>
      <c r="JOW93" s="197"/>
      <c r="JOX93" s="197"/>
      <c r="JOY93" s="197"/>
      <c r="JOZ93" s="197"/>
      <c r="JPA93" s="197"/>
      <c r="JPB93" s="197"/>
      <c r="JPC93" s="197"/>
      <c r="JPD93" s="197"/>
      <c r="JPE93" s="197"/>
      <c r="JPF93" s="197"/>
      <c r="JPG93" s="197"/>
      <c r="JPH93" s="197"/>
      <c r="JPI93" s="197"/>
      <c r="JPJ93" s="197"/>
      <c r="JPK93" s="197"/>
      <c r="JPL93" s="197"/>
      <c r="JPM93" s="197"/>
      <c r="JPN93" s="197"/>
      <c r="JPO93" s="197"/>
      <c r="JPP93" s="197"/>
      <c r="JPQ93" s="197"/>
      <c r="JPR93" s="197"/>
      <c r="JPS93" s="197"/>
      <c r="JPT93" s="197"/>
      <c r="JPU93" s="197"/>
      <c r="JPV93" s="197"/>
      <c r="JPW93" s="197"/>
      <c r="JPX93" s="197"/>
      <c r="JPY93" s="197"/>
      <c r="JPZ93" s="197"/>
      <c r="JQA93" s="197"/>
      <c r="JQB93" s="197"/>
      <c r="JQC93" s="197"/>
      <c r="JQD93" s="197"/>
      <c r="JQE93" s="197"/>
      <c r="JQF93" s="197"/>
      <c r="JQG93" s="197"/>
      <c r="JQH93" s="197"/>
      <c r="JQI93" s="197"/>
      <c r="JQJ93" s="197"/>
      <c r="JQK93" s="197"/>
      <c r="JQL93" s="197"/>
      <c r="JQM93" s="197"/>
      <c r="JQN93" s="197"/>
      <c r="JQO93" s="197"/>
      <c r="JQP93" s="197"/>
      <c r="JQQ93" s="197"/>
      <c r="JQR93" s="197"/>
      <c r="JQS93" s="197"/>
      <c r="JQT93" s="197"/>
      <c r="JQU93" s="197"/>
      <c r="JQV93" s="197"/>
      <c r="JQW93" s="197"/>
      <c r="JQX93" s="197"/>
      <c r="JQY93" s="197"/>
      <c r="JQZ93" s="197"/>
      <c r="JRA93" s="197"/>
      <c r="JRB93" s="197"/>
      <c r="JRC93" s="197"/>
      <c r="JRD93" s="197"/>
      <c r="JRE93" s="197"/>
      <c r="JRF93" s="197"/>
      <c r="JRG93" s="197"/>
      <c r="JRH93" s="197"/>
      <c r="JRI93" s="197"/>
      <c r="JRJ93" s="197"/>
      <c r="JRK93" s="197"/>
      <c r="JRL93" s="197"/>
      <c r="JRM93" s="197"/>
      <c r="JRN93" s="197"/>
      <c r="JRO93" s="197"/>
      <c r="JRP93" s="197"/>
      <c r="JRQ93" s="197"/>
      <c r="JRR93" s="197"/>
      <c r="JRS93" s="197"/>
      <c r="JRT93" s="197"/>
      <c r="JRU93" s="197"/>
      <c r="JRV93" s="197"/>
      <c r="JRW93" s="197"/>
      <c r="JRX93" s="197"/>
      <c r="JRY93" s="197"/>
      <c r="JRZ93" s="197"/>
      <c r="JSA93" s="197"/>
      <c r="JSB93" s="197"/>
      <c r="JSC93" s="197"/>
      <c r="JSD93" s="197"/>
      <c r="JSE93" s="197"/>
      <c r="JSF93" s="197"/>
      <c r="JSG93" s="197"/>
      <c r="JSH93" s="197"/>
      <c r="JSI93" s="197"/>
      <c r="JSJ93" s="197"/>
      <c r="JSK93" s="197"/>
      <c r="JSL93" s="197"/>
      <c r="JSM93" s="197"/>
      <c r="JSN93" s="197"/>
      <c r="JSO93" s="197"/>
      <c r="JSP93" s="197"/>
      <c r="JSQ93" s="197"/>
      <c r="JSR93" s="197"/>
      <c r="JSS93" s="197"/>
      <c r="JST93" s="197"/>
      <c r="JSU93" s="197"/>
      <c r="JSV93" s="197"/>
      <c r="JSW93" s="197"/>
      <c r="JSX93" s="197"/>
      <c r="JSY93" s="197"/>
      <c r="JSZ93" s="197"/>
      <c r="JTA93" s="197"/>
      <c r="JTB93" s="197"/>
      <c r="JTC93" s="197"/>
      <c r="JTD93" s="197"/>
      <c r="JTE93" s="197"/>
      <c r="JTF93" s="197"/>
      <c r="JTG93" s="197"/>
      <c r="JTH93" s="197"/>
      <c r="JTI93" s="197"/>
      <c r="JTJ93" s="197"/>
      <c r="JTK93" s="197"/>
      <c r="JTL93" s="197"/>
      <c r="JTM93" s="197"/>
      <c r="JTN93" s="197"/>
      <c r="JTO93" s="197"/>
      <c r="JTP93" s="197"/>
      <c r="JTQ93" s="197"/>
      <c r="JTR93" s="197"/>
      <c r="JTS93" s="197"/>
      <c r="JTT93" s="197"/>
      <c r="JTU93" s="197"/>
      <c r="JTV93" s="197"/>
      <c r="JTW93" s="197"/>
      <c r="JTX93" s="197"/>
      <c r="JTY93" s="197"/>
      <c r="JTZ93" s="197"/>
      <c r="JUA93" s="197"/>
      <c r="JUB93" s="197"/>
      <c r="JUC93" s="197"/>
      <c r="JUD93" s="197"/>
      <c r="JUE93" s="197"/>
      <c r="JUF93" s="197"/>
      <c r="JUG93" s="197"/>
      <c r="JUH93" s="197"/>
      <c r="JUI93" s="197"/>
      <c r="JUJ93" s="197"/>
      <c r="JUK93" s="197"/>
      <c r="JUL93" s="197"/>
      <c r="JUM93" s="197"/>
      <c r="JUN93" s="197"/>
      <c r="JUO93" s="197"/>
      <c r="JUP93" s="197"/>
      <c r="JUQ93" s="197"/>
      <c r="JUR93" s="197"/>
      <c r="JUS93" s="197"/>
      <c r="JUT93" s="197"/>
      <c r="JUU93" s="197"/>
      <c r="JUV93" s="197"/>
      <c r="JUW93" s="197"/>
      <c r="JUX93" s="197"/>
      <c r="JUY93" s="197"/>
      <c r="JUZ93" s="197"/>
      <c r="JVA93" s="197"/>
      <c r="JVB93" s="197"/>
      <c r="JVC93" s="197"/>
      <c r="JVD93" s="197"/>
      <c r="JVE93" s="197"/>
      <c r="JVF93" s="197"/>
      <c r="JVG93" s="197"/>
      <c r="JVH93" s="197"/>
      <c r="JVI93" s="197"/>
      <c r="JVJ93" s="197"/>
      <c r="JVK93" s="197"/>
      <c r="JVL93" s="197"/>
      <c r="JVM93" s="197"/>
      <c r="JVN93" s="197"/>
      <c r="JVO93" s="197"/>
      <c r="JVP93" s="197"/>
      <c r="JVQ93" s="197"/>
      <c r="JVR93" s="197"/>
      <c r="JVS93" s="197"/>
      <c r="JVT93" s="197"/>
      <c r="JVU93" s="197"/>
      <c r="JVV93" s="197"/>
      <c r="JVW93" s="197"/>
      <c r="JVX93" s="197"/>
      <c r="JVY93" s="197"/>
      <c r="JVZ93" s="197"/>
      <c r="JWA93" s="197"/>
      <c r="JWB93" s="197"/>
      <c r="JWC93" s="197"/>
      <c r="JWD93" s="197"/>
      <c r="JWE93" s="197"/>
      <c r="JWF93" s="197"/>
      <c r="JWG93" s="197"/>
      <c r="JWH93" s="197"/>
      <c r="JWI93" s="197"/>
      <c r="JWJ93" s="197"/>
      <c r="JWK93" s="197"/>
      <c r="JWL93" s="197"/>
      <c r="JWM93" s="197"/>
      <c r="JWN93" s="197"/>
      <c r="JWO93" s="197"/>
      <c r="JWP93" s="197"/>
      <c r="JWQ93" s="197"/>
      <c r="JWR93" s="197"/>
      <c r="JWS93" s="197"/>
      <c r="JWT93" s="197"/>
      <c r="JWU93" s="197"/>
      <c r="JWV93" s="197"/>
      <c r="JWW93" s="197"/>
      <c r="JWX93" s="197"/>
      <c r="JWY93" s="197"/>
      <c r="JWZ93" s="197"/>
      <c r="JXA93" s="197"/>
      <c r="JXB93" s="197"/>
      <c r="JXC93" s="197"/>
      <c r="JXD93" s="197"/>
      <c r="JXE93" s="197"/>
      <c r="JXF93" s="197"/>
      <c r="JXG93" s="197"/>
      <c r="JXH93" s="197"/>
      <c r="JXI93" s="197"/>
      <c r="JXJ93" s="197"/>
      <c r="JXK93" s="197"/>
      <c r="JXL93" s="197"/>
      <c r="JXM93" s="197"/>
      <c r="JXN93" s="197"/>
      <c r="JXO93" s="197"/>
      <c r="JXP93" s="197"/>
      <c r="JXQ93" s="197"/>
      <c r="JXR93" s="197"/>
      <c r="JXS93" s="197"/>
      <c r="JXT93" s="197"/>
      <c r="JXU93" s="197"/>
      <c r="JXV93" s="197"/>
      <c r="JXW93" s="197"/>
      <c r="JXX93" s="197"/>
      <c r="JXY93" s="197"/>
      <c r="JXZ93" s="197"/>
      <c r="JYA93" s="197"/>
      <c r="JYB93" s="197"/>
      <c r="JYC93" s="197"/>
      <c r="JYD93" s="197"/>
      <c r="JYE93" s="197"/>
      <c r="JYF93" s="197"/>
      <c r="JYG93" s="197"/>
      <c r="JYH93" s="197"/>
      <c r="JYI93" s="197"/>
      <c r="JYJ93" s="197"/>
      <c r="JYK93" s="197"/>
      <c r="JYL93" s="197"/>
      <c r="JYM93" s="197"/>
      <c r="JYN93" s="197"/>
      <c r="JYO93" s="197"/>
      <c r="JYP93" s="197"/>
      <c r="JYQ93" s="197"/>
      <c r="JYR93" s="197"/>
      <c r="JYS93" s="197"/>
      <c r="JYT93" s="197"/>
      <c r="JYU93" s="197"/>
      <c r="JYV93" s="197"/>
      <c r="JYW93" s="197"/>
      <c r="JYX93" s="197"/>
      <c r="JYY93" s="197"/>
      <c r="JYZ93" s="197"/>
      <c r="JZA93" s="197"/>
      <c r="JZB93" s="197"/>
      <c r="JZC93" s="197"/>
      <c r="JZD93" s="197"/>
      <c r="JZE93" s="197"/>
      <c r="JZF93" s="197"/>
      <c r="JZG93" s="197"/>
      <c r="JZH93" s="197"/>
      <c r="JZI93" s="197"/>
      <c r="JZJ93" s="197"/>
      <c r="JZK93" s="197"/>
      <c r="JZL93" s="197"/>
      <c r="JZM93" s="197"/>
      <c r="JZN93" s="197"/>
      <c r="JZO93" s="197"/>
      <c r="JZP93" s="197"/>
      <c r="JZQ93" s="197"/>
      <c r="JZR93" s="197"/>
      <c r="JZS93" s="197"/>
      <c r="JZT93" s="197"/>
      <c r="JZU93" s="197"/>
      <c r="JZV93" s="197"/>
      <c r="JZW93" s="197"/>
      <c r="JZX93" s="197"/>
      <c r="JZY93" s="197"/>
      <c r="JZZ93" s="197"/>
      <c r="KAA93" s="197"/>
      <c r="KAB93" s="197"/>
      <c r="KAC93" s="197"/>
      <c r="KAD93" s="197"/>
      <c r="KAE93" s="197"/>
      <c r="KAF93" s="197"/>
      <c r="KAG93" s="197"/>
      <c r="KAH93" s="197"/>
      <c r="KAI93" s="197"/>
      <c r="KAJ93" s="197"/>
      <c r="KAK93" s="197"/>
      <c r="KAL93" s="197"/>
      <c r="KAM93" s="197"/>
      <c r="KAN93" s="197"/>
      <c r="KAO93" s="197"/>
      <c r="KAP93" s="197"/>
      <c r="KAQ93" s="197"/>
      <c r="KAR93" s="197"/>
      <c r="KAS93" s="197"/>
      <c r="KAT93" s="197"/>
      <c r="KAU93" s="197"/>
      <c r="KAV93" s="197"/>
      <c r="KAW93" s="197"/>
      <c r="KAX93" s="197"/>
      <c r="KAY93" s="197"/>
      <c r="KAZ93" s="197"/>
      <c r="KBA93" s="197"/>
      <c r="KBB93" s="197"/>
      <c r="KBC93" s="197"/>
      <c r="KBD93" s="197"/>
      <c r="KBE93" s="197"/>
      <c r="KBF93" s="197"/>
      <c r="KBG93" s="197"/>
      <c r="KBH93" s="197"/>
      <c r="KBI93" s="197"/>
      <c r="KBJ93" s="197"/>
      <c r="KBK93" s="197"/>
      <c r="KBL93" s="197"/>
      <c r="KBM93" s="197"/>
      <c r="KBN93" s="197"/>
      <c r="KBO93" s="197"/>
      <c r="KBP93" s="197"/>
      <c r="KBQ93" s="197"/>
      <c r="KBR93" s="197"/>
      <c r="KBS93" s="197"/>
      <c r="KBT93" s="197"/>
      <c r="KBU93" s="197"/>
      <c r="KBV93" s="197"/>
      <c r="KBW93" s="197"/>
      <c r="KBX93" s="197"/>
      <c r="KBY93" s="197"/>
      <c r="KBZ93" s="197"/>
      <c r="KCA93" s="197"/>
      <c r="KCB93" s="197"/>
      <c r="KCC93" s="197"/>
      <c r="KCD93" s="197"/>
      <c r="KCE93" s="197"/>
      <c r="KCF93" s="197"/>
      <c r="KCG93" s="197"/>
      <c r="KCH93" s="197"/>
      <c r="KCI93" s="197"/>
      <c r="KCJ93" s="197"/>
      <c r="KCK93" s="197"/>
      <c r="KCL93" s="197"/>
      <c r="KCM93" s="197"/>
      <c r="KCN93" s="197"/>
      <c r="KCO93" s="197"/>
      <c r="KCP93" s="197"/>
      <c r="KCQ93" s="197"/>
      <c r="KCR93" s="197"/>
      <c r="KCS93" s="197"/>
      <c r="KCT93" s="197"/>
      <c r="KCU93" s="197"/>
      <c r="KCV93" s="197"/>
      <c r="KCW93" s="197"/>
      <c r="KCX93" s="197"/>
      <c r="KCY93" s="197"/>
      <c r="KCZ93" s="197"/>
      <c r="KDA93" s="197"/>
      <c r="KDB93" s="197"/>
      <c r="KDC93" s="197"/>
      <c r="KDD93" s="197"/>
      <c r="KDE93" s="197"/>
      <c r="KDF93" s="197"/>
      <c r="KDG93" s="197"/>
      <c r="KDH93" s="197"/>
      <c r="KDI93" s="197"/>
      <c r="KDJ93" s="197"/>
      <c r="KDK93" s="197"/>
      <c r="KDL93" s="197"/>
      <c r="KDM93" s="197"/>
      <c r="KDN93" s="197"/>
      <c r="KDO93" s="197"/>
      <c r="KDP93" s="197"/>
      <c r="KDQ93" s="197"/>
      <c r="KDR93" s="197"/>
      <c r="KDS93" s="197"/>
      <c r="KDT93" s="197"/>
      <c r="KDU93" s="197"/>
      <c r="KDV93" s="197"/>
      <c r="KDW93" s="197"/>
      <c r="KDX93" s="197"/>
      <c r="KDY93" s="197"/>
      <c r="KDZ93" s="197"/>
      <c r="KEA93" s="197"/>
      <c r="KEB93" s="197"/>
      <c r="KEC93" s="197"/>
      <c r="KED93" s="197"/>
      <c r="KEE93" s="197"/>
      <c r="KEF93" s="197"/>
      <c r="KEG93" s="197"/>
      <c r="KEH93" s="197"/>
      <c r="KEI93" s="197"/>
      <c r="KEJ93" s="197"/>
      <c r="KEK93" s="197"/>
      <c r="KEL93" s="197"/>
      <c r="KEM93" s="197"/>
      <c r="KEN93" s="197"/>
      <c r="KEO93" s="197"/>
      <c r="KEP93" s="197"/>
      <c r="KEQ93" s="197"/>
      <c r="KER93" s="197"/>
      <c r="KES93" s="197"/>
      <c r="KET93" s="197"/>
      <c r="KEU93" s="197"/>
      <c r="KEV93" s="197"/>
      <c r="KEW93" s="197"/>
      <c r="KEX93" s="197"/>
      <c r="KEY93" s="197"/>
      <c r="KEZ93" s="197"/>
      <c r="KFA93" s="197"/>
      <c r="KFB93" s="197"/>
      <c r="KFC93" s="197"/>
      <c r="KFD93" s="197"/>
      <c r="KFE93" s="197"/>
      <c r="KFF93" s="197"/>
      <c r="KFG93" s="197"/>
      <c r="KFH93" s="197"/>
      <c r="KFI93" s="197"/>
      <c r="KFJ93" s="197"/>
      <c r="KFK93" s="197"/>
      <c r="KFL93" s="197"/>
      <c r="KFM93" s="197"/>
      <c r="KFN93" s="197"/>
      <c r="KFO93" s="197"/>
      <c r="KFP93" s="197"/>
      <c r="KFQ93" s="197"/>
      <c r="KFR93" s="197"/>
      <c r="KFS93" s="197"/>
      <c r="KFT93" s="197"/>
      <c r="KFU93" s="197"/>
      <c r="KFV93" s="197"/>
      <c r="KFW93" s="197"/>
      <c r="KFX93" s="197"/>
      <c r="KFY93" s="197"/>
      <c r="KFZ93" s="197"/>
      <c r="KGA93" s="197"/>
      <c r="KGB93" s="197"/>
      <c r="KGC93" s="197"/>
      <c r="KGD93" s="197"/>
      <c r="KGE93" s="197"/>
      <c r="KGF93" s="197"/>
      <c r="KGG93" s="197"/>
      <c r="KGH93" s="197"/>
      <c r="KGI93" s="197"/>
      <c r="KGJ93" s="197"/>
      <c r="KGK93" s="197"/>
      <c r="KGL93" s="197"/>
      <c r="KGM93" s="197"/>
      <c r="KGN93" s="197"/>
      <c r="KGO93" s="197"/>
      <c r="KGP93" s="197"/>
      <c r="KGQ93" s="197"/>
      <c r="KGR93" s="197"/>
      <c r="KGS93" s="197"/>
      <c r="KGT93" s="197"/>
      <c r="KGU93" s="197"/>
      <c r="KGV93" s="197"/>
      <c r="KGW93" s="197"/>
      <c r="KGX93" s="197"/>
      <c r="KGY93" s="197"/>
      <c r="KGZ93" s="197"/>
      <c r="KHA93" s="197"/>
      <c r="KHB93" s="197"/>
      <c r="KHC93" s="197"/>
      <c r="KHD93" s="197"/>
      <c r="KHE93" s="197"/>
      <c r="KHF93" s="197"/>
      <c r="KHG93" s="197"/>
      <c r="KHH93" s="197"/>
      <c r="KHI93" s="197"/>
      <c r="KHJ93" s="197"/>
      <c r="KHK93" s="197"/>
      <c r="KHL93" s="197"/>
      <c r="KHM93" s="197"/>
      <c r="KHN93" s="197"/>
      <c r="KHO93" s="197"/>
      <c r="KHP93" s="197"/>
      <c r="KHQ93" s="197"/>
      <c r="KHR93" s="197"/>
      <c r="KHS93" s="197"/>
      <c r="KHT93" s="197"/>
      <c r="KHU93" s="197"/>
      <c r="KHV93" s="197"/>
      <c r="KHW93" s="197"/>
      <c r="KHX93" s="197"/>
      <c r="KHY93" s="197"/>
      <c r="KHZ93" s="197"/>
      <c r="KIA93" s="197"/>
      <c r="KIB93" s="197"/>
      <c r="KIC93" s="197"/>
      <c r="KID93" s="197"/>
      <c r="KIE93" s="197"/>
      <c r="KIF93" s="197"/>
      <c r="KIG93" s="197"/>
      <c r="KIH93" s="197"/>
      <c r="KII93" s="197"/>
      <c r="KIJ93" s="197"/>
      <c r="KIK93" s="197"/>
      <c r="KIL93" s="197"/>
      <c r="KIM93" s="197"/>
      <c r="KIN93" s="197"/>
      <c r="KIO93" s="197"/>
      <c r="KIP93" s="197"/>
      <c r="KIQ93" s="197"/>
      <c r="KIR93" s="197"/>
      <c r="KIS93" s="197"/>
      <c r="KIT93" s="197"/>
      <c r="KIU93" s="197"/>
      <c r="KIV93" s="197"/>
      <c r="KIW93" s="197"/>
      <c r="KIX93" s="197"/>
      <c r="KIY93" s="197"/>
      <c r="KIZ93" s="197"/>
      <c r="KJA93" s="197"/>
      <c r="KJB93" s="197"/>
      <c r="KJC93" s="197"/>
      <c r="KJD93" s="197"/>
      <c r="KJE93" s="197"/>
      <c r="KJF93" s="197"/>
      <c r="KJG93" s="197"/>
      <c r="KJH93" s="197"/>
      <c r="KJI93" s="197"/>
      <c r="KJJ93" s="197"/>
      <c r="KJK93" s="197"/>
      <c r="KJL93" s="197"/>
      <c r="KJM93" s="197"/>
      <c r="KJN93" s="197"/>
      <c r="KJO93" s="197"/>
      <c r="KJP93" s="197"/>
      <c r="KJQ93" s="197"/>
      <c r="KJR93" s="197"/>
      <c r="KJS93" s="197"/>
      <c r="KJT93" s="197"/>
      <c r="KJU93" s="197"/>
      <c r="KJV93" s="197"/>
      <c r="KJW93" s="197"/>
      <c r="KJX93" s="197"/>
      <c r="KJY93" s="197"/>
      <c r="KJZ93" s="197"/>
      <c r="KKA93" s="197"/>
      <c r="KKB93" s="197"/>
      <c r="KKC93" s="197"/>
      <c r="KKD93" s="197"/>
      <c r="KKE93" s="197"/>
      <c r="KKF93" s="197"/>
      <c r="KKG93" s="197"/>
      <c r="KKH93" s="197"/>
      <c r="KKI93" s="197"/>
      <c r="KKJ93" s="197"/>
      <c r="KKK93" s="197"/>
      <c r="KKL93" s="197"/>
      <c r="KKM93" s="197"/>
      <c r="KKN93" s="197"/>
      <c r="KKO93" s="197"/>
      <c r="KKP93" s="197"/>
      <c r="KKQ93" s="197"/>
      <c r="KKR93" s="197"/>
      <c r="KKS93" s="197"/>
      <c r="KKT93" s="197"/>
      <c r="KKU93" s="197"/>
      <c r="KKV93" s="197"/>
      <c r="KKW93" s="197"/>
      <c r="KKX93" s="197"/>
      <c r="KKY93" s="197"/>
      <c r="KKZ93" s="197"/>
      <c r="KLA93" s="197"/>
      <c r="KLB93" s="197"/>
      <c r="KLC93" s="197"/>
      <c r="KLD93" s="197"/>
      <c r="KLE93" s="197"/>
      <c r="KLF93" s="197"/>
      <c r="KLG93" s="197"/>
      <c r="KLH93" s="197"/>
      <c r="KLI93" s="197"/>
      <c r="KLJ93" s="197"/>
      <c r="KLK93" s="197"/>
      <c r="KLL93" s="197"/>
      <c r="KLM93" s="197"/>
      <c r="KLN93" s="197"/>
      <c r="KLO93" s="197"/>
      <c r="KLP93" s="197"/>
      <c r="KLQ93" s="197"/>
      <c r="KLR93" s="197"/>
      <c r="KLS93" s="197"/>
      <c r="KLT93" s="197"/>
      <c r="KLU93" s="197"/>
      <c r="KLV93" s="197"/>
      <c r="KLW93" s="197"/>
      <c r="KLX93" s="197"/>
      <c r="KLY93" s="197"/>
      <c r="KLZ93" s="197"/>
      <c r="KMA93" s="197"/>
      <c r="KMB93" s="197"/>
      <c r="KMC93" s="197"/>
      <c r="KMD93" s="197"/>
      <c r="KME93" s="197"/>
      <c r="KMF93" s="197"/>
      <c r="KMG93" s="197"/>
      <c r="KMH93" s="197"/>
      <c r="KMI93" s="197"/>
      <c r="KMJ93" s="197"/>
      <c r="KMK93" s="197"/>
      <c r="KML93" s="197"/>
      <c r="KMM93" s="197"/>
      <c r="KMN93" s="197"/>
      <c r="KMO93" s="197"/>
      <c r="KMP93" s="197"/>
      <c r="KMQ93" s="197"/>
      <c r="KMR93" s="197"/>
      <c r="KMS93" s="197"/>
      <c r="KMT93" s="197"/>
      <c r="KMU93" s="197"/>
      <c r="KMV93" s="197"/>
      <c r="KMW93" s="197"/>
      <c r="KMX93" s="197"/>
      <c r="KMY93" s="197"/>
      <c r="KMZ93" s="197"/>
      <c r="KNA93" s="197"/>
      <c r="KNB93" s="197"/>
      <c r="KNC93" s="197"/>
      <c r="KND93" s="197"/>
      <c r="KNE93" s="197"/>
      <c r="KNF93" s="197"/>
      <c r="KNG93" s="197"/>
      <c r="KNH93" s="197"/>
      <c r="KNI93" s="197"/>
      <c r="KNJ93" s="197"/>
      <c r="KNK93" s="197"/>
      <c r="KNL93" s="197"/>
      <c r="KNM93" s="197"/>
      <c r="KNN93" s="197"/>
      <c r="KNO93" s="197"/>
      <c r="KNP93" s="197"/>
      <c r="KNQ93" s="197"/>
      <c r="KNR93" s="197"/>
      <c r="KNS93" s="197"/>
      <c r="KNT93" s="197"/>
      <c r="KNU93" s="197"/>
      <c r="KNV93" s="197"/>
      <c r="KNW93" s="197"/>
      <c r="KNX93" s="197"/>
      <c r="KNY93" s="197"/>
      <c r="KNZ93" s="197"/>
      <c r="KOA93" s="197"/>
      <c r="KOB93" s="197"/>
      <c r="KOC93" s="197"/>
      <c r="KOD93" s="197"/>
      <c r="KOE93" s="197"/>
      <c r="KOF93" s="197"/>
      <c r="KOG93" s="197"/>
      <c r="KOH93" s="197"/>
      <c r="KOI93" s="197"/>
      <c r="KOJ93" s="197"/>
      <c r="KOK93" s="197"/>
      <c r="KOL93" s="197"/>
      <c r="KOM93" s="197"/>
      <c r="KON93" s="197"/>
      <c r="KOO93" s="197"/>
      <c r="KOP93" s="197"/>
      <c r="KOQ93" s="197"/>
      <c r="KOR93" s="197"/>
      <c r="KOS93" s="197"/>
      <c r="KOT93" s="197"/>
      <c r="KOU93" s="197"/>
      <c r="KOV93" s="197"/>
      <c r="KOW93" s="197"/>
      <c r="KOX93" s="197"/>
      <c r="KOY93" s="197"/>
      <c r="KOZ93" s="197"/>
      <c r="KPA93" s="197"/>
      <c r="KPB93" s="197"/>
      <c r="KPC93" s="197"/>
      <c r="KPD93" s="197"/>
      <c r="KPE93" s="197"/>
      <c r="KPF93" s="197"/>
      <c r="KPG93" s="197"/>
      <c r="KPH93" s="197"/>
      <c r="KPI93" s="197"/>
      <c r="KPJ93" s="197"/>
      <c r="KPK93" s="197"/>
      <c r="KPL93" s="197"/>
      <c r="KPM93" s="197"/>
      <c r="KPN93" s="197"/>
      <c r="KPO93" s="197"/>
      <c r="KPP93" s="197"/>
      <c r="KPQ93" s="197"/>
      <c r="KPR93" s="197"/>
      <c r="KPS93" s="197"/>
      <c r="KPT93" s="197"/>
      <c r="KPU93" s="197"/>
      <c r="KPV93" s="197"/>
      <c r="KPW93" s="197"/>
      <c r="KPX93" s="197"/>
      <c r="KPY93" s="197"/>
      <c r="KPZ93" s="197"/>
      <c r="KQA93" s="197"/>
      <c r="KQB93" s="197"/>
      <c r="KQC93" s="197"/>
      <c r="KQD93" s="197"/>
      <c r="KQE93" s="197"/>
      <c r="KQF93" s="197"/>
      <c r="KQG93" s="197"/>
      <c r="KQH93" s="197"/>
      <c r="KQI93" s="197"/>
      <c r="KQJ93" s="197"/>
      <c r="KQK93" s="197"/>
      <c r="KQL93" s="197"/>
      <c r="KQM93" s="197"/>
      <c r="KQN93" s="197"/>
      <c r="KQO93" s="197"/>
      <c r="KQP93" s="197"/>
      <c r="KQQ93" s="197"/>
      <c r="KQR93" s="197"/>
      <c r="KQS93" s="197"/>
      <c r="KQT93" s="197"/>
      <c r="KQU93" s="197"/>
      <c r="KQV93" s="197"/>
      <c r="KQW93" s="197"/>
      <c r="KQX93" s="197"/>
      <c r="KQY93" s="197"/>
      <c r="KQZ93" s="197"/>
      <c r="KRA93" s="197"/>
      <c r="KRB93" s="197"/>
      <c r="KRC93" s="197"/>
      <c r="KRD93" s="197"/>
      <c r="KRE93" s="197"/>
      <c r="KRF93" s="197"/>
      <c r="KRG93" s="197"/>
      <c r="KRH93" s="197"/>
      <c r="KRI93" s="197"/>
      <c r="KRJ93" s="197"/>
      <c r="KRK93" s="197"/>
      <c r="KRL93" s="197"/>
      <c r="KRM93" s="197"/>
      <c r="KRN93" s="197"/>
      <c r="KRO93" s="197"/>
      <c r="KRP93" s="197"/>
      <c r="KRQ93" s="197"/>
      <c r="KRR93" s="197"/>
      <c r="KRS93" s="197"/>
      <c r="KRT93" s="197"/>
      <c r="KRU93" s="197"/>
      <c r="KRV93" s="197"/>
      <c r="KRW93" s="197"/>
      <c r="KRX93" s="197"/>
      <c r="KRY93" s="197"/>
      <c r="KRZ93" s="197"/>
      <c r="KSA93" s="197"/>
      <c r="KSB93" s="197"/>
      <c r="KSC93" s="197"/>
      <c r="KSD93" s="197"/>
      <c r="KSE93" s="197"/>
      <c r="KSF93" s="197"/>
      <c r="KSG93" s="197"/>
      <c r="KSH93" s="197"/>
      <c r="KSI93" s="197"/>
      <c r="KSJ93" s="197"/>
      <c r="KSK93" s="197"/>
      <c r="KSL93" s="197"/>
      <c r="KSM93" s="197"/>
      <c r="KSN93" s="197"/>
      <c r="KSO93" s="197"/>
      <c r="KSP93" s="197"/>
      <c r="KSQ93" s="197"/>
      <c r="KSR93" s="197"/>
      <c r="KSS93" s="197"/>
      <c r="KST93" s="197"/>
      <c r="KSU93" s="197"/>
      <c r="KSV93" s="197"/>
      <c r="KSW93" s="197"/>
      <c r="KSX93" s="197"/>
      <c r="KSY93" s="197"/>
      <c r="KSZ93" s="197"/>
      <c r="KTA93" s="197"/>
      <c r="KTB93" s="197"/>
      <c r="KTC93" s="197"/>
      <c r="KTD93" s="197"/>
      <c r="KTE93" s="197"/>
      <c r="KTF93" s="197"/>
      <c r="KTG93" s="197"/>
      <c r="KTH93" s="197"/>
      <c r="KTI93" s="197"/>
      <c r="KTJ93" s="197"/>
      <c r="KTK93" s="197"/>
      <c r="KTL93" s="197"/>
      <c r="KTM93" s="197"/>
      <c r="KTN93" s="197"/>
      <c r="KTO93" s="197"/>
      <c r="KTP93" s="197"/>
      <c r="KTQ93" s="197"/>
      <c r="KTR93" s="197"/>
      <c r="KTS93" s="197"/>
      <c r="KTT93" s="197"/>
      <c r="KTU93" s="197"/>
      <c r="KTV93" s="197"/>
      <c r="KTW93" s="197"/>
      <c r="KTX93" s="197"/>
      <c r="KTY93" s="197"/>
      <c r="KTZ93" s="197"/>
      <c r="KUA93" s="197"/>
      <c r="KUB93" s="197"/>
      <c r="KUC93" s="197"/>
      <c r="KUD93" s="197"/>
      <c r="KUE93" s="197"/>
      <c r="KUF93" s="197"/>
      <c r="KUG93" s="197"/>
      <c r="KUH93" s="197"/>
      <c r="KUI93" s="197"/>
      <c r="KUJ93" s="197"/>
      <c r="KUK93" s="197"/>
      <c r="KUL93" s="197"/>
      <c r="KUM93" s="197"/>
      <c r="KUN93" s="197"/>
      <c r="KUO93" s="197"/>
      <c r="KUP93" s="197"/>
      <c r="KUQ93" s="197"/>
      <c r="KUR93" s="197"/>
      <c r="KUS93" s="197"/>
      <c r="KUT93" s="197"/>
      <c r="KUU93" s="197"/>
      <c r="KUV93" s="197"/>
      <c r="KUW93" s="197"/>
      <c r="KUX93" s="197"/>
      <c r="KUY93" s="197"/>
      <c r="KUZ93" s="197"/>
      <c r="KVA93" s="197"/>
      <c r="KVB93" s="197"/>
      <c r="KVC93" s="197"/>
      <c r="KVD93" s="197"/>
      <c r="KVE93" s="197"/>
      <c r="KVF93" s="197"/>
      <c r="KVG93" s="197"/>
      <c r="KVH93" s="197"/>
      <c r="KVI93" s="197"/>
      <c r="KVJ93" s="197"/>
      <c r="KVK93" s="197"/>
      <c r="KVL93" s="197"/>
      <c r="KVM93" s="197"/>
      <c r="KVN93" s="197"/>
      <c r="KVO93" s="197"/>
      <c r="KVP93" s="197"/>
      <c r="KVQ93" s="197"/>
      <c r="KVR93" s="197"/>
      <c r="KVS93" s="197"/>
      <c r="KVT93" s="197"/>
      <c r="KVU93" s="197"/>
      <c r="KVV93" s="197"/>
      <c r="KVW93" s="197"/>
      <c r="KVX93" s="197"/>
      <c r="KVY93" s="197"/>
      <c r="KVZ93" s="197"/>
      <c r="KWA93" s="197"/>
      <c r="KWB93" s="197"/>
      <c r="KWC93" s="197"/>
      <c r="KWD93" s="197"/>
      <c r="KWE93" s="197"/>
      <c r="KWF93" s="197"/>
      <c r="KWG93" s="197"/>
      <c r="KWH93" s="197"/>
      <c r="KWI93" s="197"/>
      <c r="KWJ93" s="197"/>
      <c r="KWK93" s="197"/>
      <c r="KWL93" s="197"/>
      <c r="KWM93" s="197"/>
      <c r="KWN93" s="197"/>
      <c r="KWO93" s="197"/>
      <c r="KWP93" s="197"/>
      <c r="KWQ93" s="197"/>
      <c r="KWR93" s="197"/>
      <c r="KWS93" s="197"/>
      <c r="KWT93" s="197"/>
      <c r="KWU93" s="197"/>
      <c r="KWV93" s="197"/>
      <c r="KWW93" s="197"/>
      <c r="KWX93" s="197"/>
      <c r="KWY93" s="197"/>
      <c r="KWZ93" s="197"/>
      <c r="KXA93" s="197"/>
      <c r="KXB93" s="197"/>
      <c r="KXC93" s="197"/>
      <c r="KXD93" s="197"/>
      <c r="KXE93" s="197"/>
      <c r="KXF93" s="197"/>
      <c r="KXG93" s="197"/>
      <c r="KXH93" s="197"/>
      <c r="KXI93" s="197"/>
      <c r="KXJ93" s="197"/>
      <c r="KXK93" s="197"/>
      <c r="KXL93" s="197"/>
      <c r="KXM93" s="197"/>
      <c r="KXN93" s="197"/>
      <c r="KXO93" s="197"/>
      <c r="KXP93" s="197"/>
      <c r="KXQ93" s="197"/>
      <c r="KXR93" s="197"/>
      <c r="KXS93" s="197"/>
      <c r="KXT93" s="197"/>
      <c r="KXU93" s="197"/>
      <c r="KXV93" s="197"/>
      <c r="KXW93" s="197"/>
      <c r="KXX93" s="197"/>
      <c r="KXY93" s="197"/>
      <c r="KXZ93" s="197"/>
      <c r="KYA93" s="197"/>
      <c r="KYB93" s="197"/>
      <c r="KYC93" s="197"/>
      <c r="KYD93" s="197"/>
      <c r="KYE93" s="197"/>
      <c r="KYF93" s="197"/>
      <c r="KYG93" s="197"/>
      <c r="KYH93" s="197"/>
      <c r="KYI93" s="197"/>
      <c r="KYJ93" s="197"/>
      <c r="KYK93" s="197"/>
      <c r="KYL93" s="197"/>
      <c r="KYM93" s="197"/>
      <c r="KYN93" s="197"/>
      <c r="KYO93" s="197"/>
      <c r="KYP93" s="197"/>
      <c r="KYQ93" s="197"/>
      <c r="KYR93" s="197"/>
      <c r="KYS93" s="197"/>
      <c r="KYT93" s="197"/>
      <c r="KYU93" s="197"/>
      <c r="KYV93" s="197"/>
      <c r="KYW93" s="197"/>
      <c r="KYX93" s="197"/>
      <c r="KYY93" s="197"/>
      <c r="KYZ93" s="197"/>
      <c r="KZA93" s="197"/>
      <c r="KZB93" s="197"/>
      <c r="KZC93" s="197"/>
      <c r="KZD93" s="197"/>
      <c r="KZE93" s="197"/>
      <c r="KZF93" s="197"/>
      <c r="KZG93" s="197"/>
      <c r="KZH93" s="197"/>
      <c r="KZI93" s="197"/>
      <c r="KZJ93" s="197"/>
      <c r="KZK93" s="197"/>
      <c r="KZL93" s="197"/>
      <c r="KZM93" s="197"/>
      <c r="KZN93" s="197"/>
      <c r="KZO93" s="197"/>
      <c r="KZP93" s="197"/>
      <c r="KZQ93" s="197"/>
      <c r="KZR93" s="197"/>
      <c r="KZS93" s="197"/>
      <c r="KZT93" s="197"/>
      <c r="KZU93" s="197"/>
      <c r="KZV93" s="197"/>
      <c r="KZW93" s="197"/>
      <c r="KZX93" s="197"/>
      <c r="KZY93" s="197"/>
      <c r="KZZ93" s="197"/>
      <c r="LAA93" s="197"/>
      <c r="LAB93" s="197"/>
      <c r="LAC93" s="197"/>
      <c r="LAD93" s="197"/>
      <c r="LAE93" s="197"/>
      <c r="LAF93" s="197"/>
      <c r="LAG93" s="197"/>
      <c r="LAH93" s="197"/>
      <c r="LAI93" s="197"/>
      <c r="LAJ93" s="197"/>
      <c r="LAK93" s="197"/>
      <c r="LAL93" s="197"/>
      <c r="LAM93" s="197"/>
      <c r="LAN93" s="197"/>
      <c r="LAO93" s="197"/>
      <c r="LAP93" s="197"/>
      <c r="LAQ93" s="197"/>
      <c r="LAR93" s="197"/>
      <c r="LAS93" s="197"/>
      <c r="LAT93" s="197"/>
      <c r="LAU93" s="197"/>
      <c r="LAV93" s="197"/>
      <c r="LAW93" s="197"/>
      <c r="LAX93" s="197"/>
      <c r="LAY93" s="197"/>
      <c r="LAZ93" s="197"/>
      <c r="LBA93" s="197"/>
      <c r="LBB93" s="197"/>
      <c r="LBC93" s="197"/>
      <c r="LBD93" s="197"/>
      <c r="LBE93" s="197"/>
      <c r="LBF93" s="197"/>
      <c r="LBG93" s="197"/>
      <c r="LBH93" s="197"/>
      <c r="LBI93" s="197"/>
      <c r="LBJ93" s="197"/>
      <c r="LBK93" s="197"/>
      <c r="LBL93" s="197"/>
      <c r="LBM93" s="197"/>
      <c r="LBN93" s="197"/>
      <c r="LBO93" s="197"/>
      <c r="LBP93" s="197"/>
      <c r="LBQ93" s="197"/>
      <c r="LBR93" s="197"/>
      <c r="LBS93" s="197"/>
      <c r="LBT93" s="197"/>
      <c r="LBU93" s="197"/>
      <c r="LBV93" s="197"/>
      <c r="LBW93" s="197"/>
      <c r="LBX93" s="197"/>
      <c r="LBY93" s="197"/>
      <c r="LBZ93" s="197"/>
      <c r="LCA93" s="197"/>
      <c r="LCB93" s="197"/>
      <c r="LCC93" s="197"/>
      <c r="LCD93" s="197"/>
      <c r="LCE93" s="197"/>
      <c r="LCF93" s="197"/>
      <c r="LCG93" s="197"/>
      <c r="LCH93" s="197"/>
      <c r="LCI93" s="197"/>
      <c r="LCJ93" s="197"/>
      <c r="LCK93" s="197"/>
      <c r="LCL93" s="197"/>
      <c r="LCM93" s="197"/>
      <c r="LCN93" s="197"/>
      <c r="LCO93" s="197"/>
      <c r="LCP93" s="197"/>
      <c r="LCQ93" s="197"/>
      <c r="LCR93" s="197"/>
      <c r="LCS93" s="197"/>
      <c r="LCT93" s="197"/>
      <c r="LCU93" s="197"/>
      <c r="LCV93" s="197"/>
      <c r="LCW93" s="197"/>
      <c r="LCX93" s="197"/>
      <c r="LCY93" s="197"/>
      <c r="LCZ93" s="197"/>
      <c r="LDA93" s="197"/>
      <c r="LDB93" s="197"/>
      <c r="LDC93" s="197"/>
      <c r="LDD93" s="197"/>
      <c r="LDE93" s="197"/>
      <c r="LDF93" s="197"/>
      <c r="LDG93" s="197"/>
      <c r="LDH93" s="197"/>
      <c r="LDI93" s="197"/>
      <c r="LDJ93" s="197"/>
      <c r="LDK93" s="197"/>
      <c r="LDL93" s="197"/>
      <c r="LDM93" s="197"/>
      <c r="LDN93" s="197"/>
      <c r="LDO93" s="197"/>
      <c r="LDP93" s="197"/>
      <c r="LDQ93" s="197"/>
      <c r="LDR93" s="197"/>
      <c r="LDS93" s="197"/>
      <c r="LDT93" s="197"/>
      <c r="LDU93" s="197"/>
      <c r="LDV93" s="197"/>
      <c r="LDW93" s="197"/>
      <c r="LDX93" s="197"/>
      <c r="LDY93" s="197"/>
      <c r="LDZ93" s="197"/>
      <c r="LEA93" s="197"/>
      <c r="LEB93" s="197"/>
      <c r="LEC93" s="197"/>
      <c r="LED93" s="197"/>
      <c r="LEE93" s="197"/>
      <c r="LEF93" s="197"/>
      <c r="LEG93" s="197"/>
      <c r="LEH93" s="197"/>
      <c r="LEI93" s="197"/>
      <c r="LEJ93" s="197"/>
      <c r="LEK93" s="197"/>
      <c r="LEL93" s="197"/>
      <c r="LEM93" s="197"/>
      <c r="LEN93" s="197"/>
      <c r="LEO93" s="197"/>
      <c r="LEP93" s="197"/>
      <c r="LEQ93" s="197"/>
      <c r="LER93" s="197"/>
      <c r="LES93" s="197"/>
      <c r="LET93" s="197"/>
      <c r="LEU93" s="197"/>
      <c r="LEV93" s="197"/>
      <c r="LEW93" s="197"/>
      <c r="LEX93" s="197"/>
      <c r="LEY93" s="197"/>
      <c r="LEZ93" s="197"/>
      <c r="LFA93" s="197"/>
      <c r="LFB93" s="197"/>
      <c r="LFC93" s="197"/>
      <c r="LFD93" s="197"/>
      <c r="LFE93" s="197"/>
      <c r="LFF93" s="197"/>
      <c r="LFG93" s="197"/>
      <c r="LFH93" s="197"/>
      <c r="LFI93" s="197"/>
      <c r="LFJ93" s="197"/>
      <c r="LFK93" s="197"/>
      <c r="LFL93" s="197"/>
      <c r="LFM93" s="197"/>
      <c r="LFN93" s="197"/>
      <c r="LFO93" s="197"/>
      <c r="LFP93" s="197"/>
      <c r="LFQ93" s="197"/>
      <c r="LFR93" s="197"/>
      <c r="LFS93" s="197"/>
      <c r="LFT93" s="197"/>
      <c r="LFU93" s="197"/>
      <c r="LFV93" s="197"/>
      <c r="LFW93" s="197"/>
      <c r="LFX93" s="197"/>
      <c r="LFY93" s="197"/>
      <c r="LFZ93" s="197"/>
      <c r="LGA93" s="197"/>
      <c r="LGB93" s="197"/>
      <c r="LGC93" s="197"/>
      <c r="LGD93" s="197"/>
      <c r="LGE93" s="197"/>
      <c r="LGF93" s="197"/>
      <c r="LGG93" s="197"/>
      <c r="LGH93" s="197"/>
      <c r="LGI93" s="197"/>
      <c r="LGJ93" s="197"/>
      <c r="LGK93" s="197"/>
      <c r="LGL93" s="197"/>
      <c r="LGM93" s="197"/>
      <c r="LGN93" s="197"/>
      <c r="LGO93" s="197"/>
      <c r="LGP93" s="197"/>
      <c r="LGQ93" s="197"/>
      <c r="LGR93" s="197"/>
      <c r="LGS93" s="197"/>
      <c r="LGT93" s="197"/>
      <c r="LGU93" s="197"/>
      <c r="LGV93" s="197"/>
      <c r="LGW93" s="197"/>
      <c r="LGX93" s="197"/>
      <c r="LGY93" s="197"/>
      <c r="LGZ93" s="197"/>
      <c r="LHA93" s="197"/>
      <c r="LHB93" s="197"/>
      <c r="LHC93" s="197"/>
      <c r="LHD93" s="197"/>
      <c r="LHE93" s="197"/>
      <c r="LHF93" s="197"/>
      <c r="LHG93" s="197"/>
      <c r="LHH93" s="197"/>
      <c r="LHI93" s="197"/>
      <c r="LHJ93" s="197"/>
      <c r="LHK93" s="197"/>
      <c r="LHL93" s="197"/>
      <c r="LHM93" s="197"/>
      <c r="LHN93" s="197"/>
      <c r="LHO93" s="197"/>
      <c r="LHP93" s="197"/>
      <c r="LHQ93" s="197"/>
      <c r="LHR93" s="197"/>
      <c r="LHS93" s="197"/>
      <c r="LHT93" s="197"/>
      <c r="LHU93" s="197"/>
      <c r="LHV93" s="197"/>
      <c r="LHW93" s="197"/>
      <c r="LHX93" s="197"/>
      <c r="LHY93" s="197"/>
      <c r="LHZ93" s="197"/>
      <c r="LIA93" s="197"/>
      <c r="LIB93" s="197"/>
      <c r="LIC93" s="197"/>
      <c r="LID93" s="197"/>
      <c r="LIE93" s="197"/>
      <c r="LIF93" s="197"/>
      <c r="LIG93" s="197"/>
      <c r="LIH93" s="197"/>
      <c r="LII93" s="197"/>
      <c r="LIJ93" s="197"/>
      <c r="LIK93" s="197"/>
      <c r="LIL93" s="197"/>
      <c r="LIM93" s="197"/>
      <c r="LIN93" s="197"/>
      <c r="LIO93" s="197"/>
      <c r="LIP93" s="197"/>
      <c r="LIQ93" s="197"/>
      <c r="LIR93" s="197"/>
      <c r="LIS93" s="197"/>
      <c r="LIT93" s="197"/>
      <c r="LIU93" s="197"/>
      <c r="LIV93" s="197"/>
      <c r="LIW93" s="197"/>
      <c r="LIX93" s="197"/>
      <c r="LIY93" s="197"/>
      <c r="LIZ93" s="197"/>
      <c r="LJA93" s="197"/>
      <c r="LJB93" s="197"/>
      <c r="LJC93" s="197"/>
      <c r="LJD93" s="197"/>
      <c r="LJE93" s="197"/>
      <c r="LJF93" s="197"/>
      <c r="LJG93" s="197"/>
      <c r="LJH93" s="197"/>
      <c r="LJI93" s="197"/>
      <c r="LJJ93" s="197"/>
      <c r="LJK93" s="197"/>
      <c r="LJL93" s="197"/>
      <c r="LJM93" s="197"/>
      <c r="LJN93" s="197"/>
      <c r="LJO93" s="197"/>
      <c r="LJP93" s="197"/>
      <c r="LJQ93" s="197"/>
      <c r="LJR93" s="197"/>
      <c r="LJS93" s="197"/>
      <c r="LJT93" s="197"/>
      <c r="LJU93" s="197"/>
      <c r="LJV93" s="197"/>
      <c r="LJW93" s="197"/>
      <c r="LJX93" s="197"/>
      <c r="LJY93" s="197"/>
      <c r="LJZ93" s="197"/>
      <c r="LKA93" s="197"/>
      <c r="LKB93" s="197"/>
      <c r="LKC93" s="197"/>
      <c r="LKD93" s="197"/>
      <c r="LKE93" s="197"/>
      <c r="LKF93" s="197"/>
      <c r="LKG93" s="197"/>
      <c r="LKH93" s="197"/>
      <c r="LKI93" s="197"/>
      <c r="LKJ93" s="197"/>
      <c r="LKK93" s="197"/>
      <c r="LKL93" s="197"/>
      <c r="LKM93" s="197"/>
      <c r="LKN93" s="197"/>
      <c r="LKO93" s="197"/>
      <c r="LKP93" s="197"/>
      <c r="LKQ93" s="197"/>
      <c r="LKR93" s="197"/>
      <c r="LKS93" s="197"/>
      <c r="LKT93" s="197"/>
      <c r="LKU93" s="197"/>
      <c r="LKV93" s="197"/>
      <c r="LKW93" s="197"/>
      <c r="LKX93" s="197"/>
      <c r="LKY93" s="197"/>
      <c r="LKZ93" s="197"/>
      <c r="LLA93" s="197"/>
      <c r="LLB93" s="197"/>
      <c r="LLC93" s="197"/>
      <c r="LLD93" s="197"/>
      <c r="LLE93" s="197"/>
      <c r="LLF93" s="197"/>
      <c r="LLG93" s="197"/>
      <c r="LLH93" s="197"/>
      <c r="LLI93" s="197"/>
      <c r="LLJ93" s="197"/>
      <c r="LLK93" s="197"/>
      <c r="LLL93" s="197"/>
      <c r="LLM93" s="197"/>
      <c r="LLN93" s="197"/>
      <c r="LLO93" s="197"/>
      <c r="LLP93" s="197"/>
      <c r="LLQ93" s="197"/>
      <c r="LLR93" s="197"/>
      <c r="LLS93" s="197"/>
      <c r="LLT93" s="197"/>
      <c r="LLU93" s="197"/>
      <c r="LLV93" s="197"/>
      <c r="LLW93" s="197"/>
      <c r="LLX93" s="197"/>
      <c r="LLY93" s="197"/>
      <c r="LLZ93" s="197"/>
      <c r="LMA93" s="197"/>
      <c r="LMB93" s="197"/>
      <c r="LMC93" s="197"/>
      <c r="LMD93" s="197"/>
      <c r="LME93" s="197"/>
      <c r="LMF93" s="197"/>
      <c r="LMG93" s="197"/>
      <c r="LMH93" s="197"/>
      <c r="LMI93" s="197"/>
      <c r="LMJ93" s="197"/>
      <c r="LMK93" s="197"/>
      <c r="LML93" s="197"/>
      <c r="LMM93" s="197"/>
      <c r="LMN93" s="197"/>
      <c r="LMO93" s="197"/>
      <c r="LMP93" s="197"/>
      <c r="LMQ93" s="197"/>
      <c r="LMR93" s="197"/>
      <c r="LMS93" s="197"/>
      <c r="LMT93" s="197"/>
      <c r="LMU93" s="197"/>
      <c r="LMV93" s="197"/>
      <c r="LMW93" s="197"/>
      <c r="LMX93" s="197"/>
      <c r="LMY93" s="197"/>
      <c r="LMZ93" s="197"/>
      <c r="LNA93" s="197"/>
      <c r="LNB93" s="197"/>
      <c r="LNC93" s="197"/>
      <c r="LND93" s="197"/>
      <c r="LNE93" s="197"/>
      <c r="LNF93" s="197"/>
      <c r="LNG93" s="197"/>
      <c r="LNH93" s="197"/>
      <c r="LNI93" s="197"/>
      <c r="LNJ93" s="197"/>
      <c r="LNK93" s="197"/>
      <c r="LNL93" s="197"/>
      <c r="LNM93" s="197"/>
      <c r="LNN93" s="197"/>
      <c r="LNO93" s="197"/>
      <c r="LNP93" s="197"/>
      <c r="LNQ93" s="197"/>
      <c r="LNR93" s="197"/>
      <c r="LNS93" s="197"/>
      <c r="LNT93" s="197"/>
      <c r="LNU93" s="197"/>
      <c r="LNV93" s="197"/>
      <c r="LNW93" s="197"/>
      <c r="LNX93" s="197"/>
      <c r="LNY93" s="197"/>
      <c r="LNZ93" s="197"/>
      <c r="LOA93" s="197"/>
      <c r="LOB93" s="197"/>
      <c r="LOC93" s="197"/>
      <c r="LOD93" s="197"/>
      <c r="LOE93" s="197"/>
      <c r="LOF93" s="197"/>
      <c r="LOG93" s="197"/>
      <c r="LOH93" s="197"/>
      <c r="LOI93" s="197"/>
      <c r="LOJ93" s="197"/>
      <c r="LOK93" s="197"/>
      <c r="LOL93" s="197"/>
      <c r="LOM93" s="197"/>
      <c r="LON93" s="197"/>
      <c r="LOO93" s="197"/>
      <c r="LOP93" s="197"/>
      <c r="LOQ93" s="197"/>
      <c r="LOR93" s="197"/>
      <c r="LOS93" s="197"/>
      <c r="LOT93" s="197"/>
      <c r="LOU93" s="197"/>
      <c r="LOV93" s="197"/>
      <c r="LOW93" s="197"/>
      <c r="LOX93" s="197"/>
      <c r="LOY93" s="197"/>
      <c r="LOZ93" s="197"/>
      <c r="LPA93" s="197"/>
      <c r="LPB93" s="197"/>
      <c r="LPC93" s="197"/>
      <c r="LPD93" s="197"/>
      <c r="LPE93" s="197"/>
      <c r="LPF93" s="197"/>
      <c r="LPG93" s="197"/>
      <c r="LPH93" s="197"/>
      <c r="LPI93" s="197"/>
      <c r="LPJ93" s="197"/>
      <c r="LPK93" s="197"/>
      <c r="LPL93" s="197"/>
      <c r="LPM93" s="197"/>
      <c r="LPN93" s="197"/>
      <c r="LPO93" s="197"/>
      <c r="LPP93" s="197"/>
      <c r="LPQ93" s="197"/>
      <c r="LPR93" s="197"/>
      <c r="LPS93" s="197"/>
      <c r="LPT93" s="197"/>
      <c r="LPU93" s="197"/>
      <c r="LPV93" s="197"/>
      <c r="LPW93" s="197"/>
      <c r="LPX93" s="197"/>
      <c r="LPY93" s="197"/>
      <c r="LPZ93" s="197"/>
      <c r="LQA93" s="197"/>
      <c r="LQB93" s="197"/>
      <c r="LQC93" s="197"/>
      <c r="LQD93" s="197"/>
      <c r="LQE93" s="197"/>
      <c r="LQF93" s="197"/>
      <c r="LQG93" s="197"/>
      <c r="LQH93" s="197"/>
      <c r="LQI93" s="197"/>
      <c r="LQJ93" s="197"/>
      <c r="LQK93" s="197"/>
      <c r="LQL93" s="197"/>
      <c r="LQM93" s="197"/>
      <c r="LQN93" s="197"/>
      <c r="LQO93" s="197"/>
      <c r="LQP93" s="197"/>
      <c r="LQQ93" s="197"/>
      <c r="LQR93" s="197"/>
      <c r="LQS93" s="197"/>
      <c r="LQT93" s="197"/>
      <c r="LQU93" s="197"/>
      <c r="LQV93" s="197"/>
      <c r="LQW93" s="197"/>
      <c r="LQX93" s="197"/>
      <c r="LQY93" s="197"/>
      <c r="LQZ93" s="197"/>
      <c r="LRA93" s="197"/>
      <c r="LRB93" s="197"/>
      <c r="LRC93" s="197"/>
      <c r="LRD93" s="197"/>
      <c r="LRE93" s="197"/>
      <c r="LRF93" s="197"/>
      <c r="LRG93" s="197"/>
      <c r="LRH93" s="197"/>
      <c r="LRI93" s="197"/>
      <c r="LRJ93" s="197"/>
      <c r="LRK93" s="197"/>
      <c r="LRL93" s="197"/>
      <c r="LRM93" s="197"/>
      <c r="LRN93" s="197"/>
      <c r="LRO93" s="197"/>
      <c r="LRP93" s="197"/>
      <c r="LRQ93" s="197"/>
      <c r="LRR93" s="197"/>
      <c r="LRS93" s="197"/>
      <c r="LRT93" s="197"/>
      <c r="LRU93" s="197"/>
      <c r="LRV93" s="197"/>
      <c r="LRW93" s="197"/>
      <c r="LRX93" s="197"/>
      <c r="LRY93" s="197"/>
      <c r="LRZ93" s="197"/>
      <c r="LSA93" s="197"/>
      <c r="LSB93" s="197"/>
      <c r="LSC93" s="197"/>
      <c r="LSD93" s="197"/>
      <c r="LSE93" s="197"/>
      <c r="LSF93" s="197"/>
      <c r="LSG93" s="197"/>
      <c r="LSH93" s="197"/>
      <c r="LSI93" s="197"/>
      <c r="LSJ93" s="197"/>
      <c r="LSK93" s="197"/>
      <c r="LSL93" s="197"/>
      <c r="LSM93" s="197"/>
      <c r="LSN93" s="197"/>
      <c r="LSO93" s="197"/>
      <c r="LSP93" s="197"/>
      <c r="LSQ93" s="197"/>
      <c r="LSR93" s="197"/>
      <c r="LSS93" s="197"/>
      <c r="LST93" s="197"/>
      <c r="LSU93" s="197"/>
      <c r="LSV93" s="197"/>
      <c r="LSW93" s="197"/>
      <c r="LSX93" s="197"/>
      <c r="LSY93" s="197"/>
      <c r="LSZ93" s="197"/>
      <c r="LTA93" s="197"/>
      <c r="LTB93" s="197"/>
      <c r="LTC93" s="197"/>
      <c r="LTD93" s="197"/>
      <c r="LTE93" s="197"/>
      <c r="LTF93" s="197"/>
      <c r="LTG93" s="197"/>
      <c r="LTH93" s="197"/>
      <c r="LTI93" s="197"/>
      <c r="LTJ93" s="197"/>
      <c r="LTK93" s="197"/>
      <c r="LTL93" s="197"/>
      <c r="LTM93" s="197"/>
      <c r="LTN93" s="197"/>
      <c r="LTO93" s="197"/>
      <c r="LTP93" s="197"/>
      <c r="LTQ93" s="197"/>
      <c r="LTR93" s="197"/>
      <c r="LTS93" s="197"/>
      <c r="LTT93" s="197"/>
      <c r="LTU93" s="197"/>
      <c r="LTV93" s="197"/>
      <c r="LTW93" s="197"/>
      <c r="LTX93" s="197"/>
      <c r="LTY93" s="197"/>
      <c r="LTZ93" s="197"/>
      <c r="LUA93" s="197"/>
      <c r="LUB93" s="197"/>
      <c r="LUC93" s="197"/>
      <c r="LUD93" s="197"/>
      <c r="LUE93" s="197"/>
      <c r="LUF93" s="197"/>
      <c r="LUG93" s="197"/>
      <c r="LUH93" s="197"/>
      <c r="LUI93" s="197"/>
      <c r="LUJ93" s="197"/>
      <c r="LUK93" s="197"/>
      <c r="LUL93" s="197"/>
      <c r="LUM93" s="197"/>
      <c r="LUN93" s="197"/>
      <c r="LUO93" s="197"/>
      <c r="LUP93" s="197"/>
      <c r="LUQ93" s="197"/>
      <c r="LUR93" s="197"/>
      <c r="LUS93" s="197"/>
      <c r="LUT93" s="197"/>
      <c r="LUU93" s="197"/>
      <c r="LUV93" s="197"/>
      <c r="LUW93" s="197"/>
      <c r="LUX93" s="197"/>
      <c r="LUY93" s="197"/>
      <c r="LUZ93" s="197"/>
      <c r="LVA93" s="197"/>
      <c r="LVB93" s="197"/>
      <c r="LVC93" s="197"/>
      <c r="LVD93" s="197"/>
      <c r="LVE93" s="197"/>
      <c r="LVF93" s="197"/>
      <c r="LVG93" s="197"/>
      <c r="LVH93" s="197"/>
      <c r="LVI93" s="197"/>
      <c r="LVJ93" s="197"/>
      <c r="LVK93" s="197"/>
      <c r="LVL93" s="197"/>
      <c r="LVM93" s="197"/>
      <c r="LVN93" s="197"/>
      <c r="LVO93" s="197"/>
      <c r="LVP93" s="197"/>
      <c r="LVQ93" s="197"/>
      <c r="LVR93" s="197"/>
      <c r="LVS93" s="197"/>
      <c r="LVT93" s="197"/>
      <c r="LVU93" s="197"/>
      <c r="LVV93" s="197"/>
      <c r="LVW93" s="197"/>
      <c r="LVX93" s="197"/>
      <c r="LVY93" s="197"/>
      <c r="LVZ93" s="197"/>
      <c r="LWA93" s="197"/>
      <c r="LWB93" s="197"/>
      <c r="LWC93" s="197"/>
      <c r="LWD93" s="197"/>
      <c r="LWE93" s="197"/>
      <c r="LWF93" s="197"/>
      <c r="LWG93" s="197"/>
      <c r="LWH93" s="197"/>
      <c r="LWI93" s="197"/>
      <c r="LWJ93" s="197"/>
      <c r="LWK93" s="197"/>
      <c r="LWL93" s="197"/>
      <c r="LWM93" s="197"/>
      <c r="LWN93" s="197"/>
      <c r="LWO93" s="197"/>
      <c r="LWP93" s="197"/>
      <c r="LWQ93" s="197"/>
      <c r="LWR93" s="197"/>
      <c r="LWS93" s="197"/>
      <c r="LWT93" s="197"/>
      <c r="LWU93" s="197"/>
      <c r="LWV93" s="197"/>
      <c r="LWW93" s="197"/>
      <c r="LWX93" s="197"/>
      <c r="LWY93" s="197"/>
      <c r="LWZ93" s="197"/>
      <c r="LXA93" s="197"/>
      <c r="LXB93" s="197"/>
      <c r="LXC93" s="197"/>
      <c r="LXD93" s="197"/>
      <c r="LXE93" s="197"/>
      <c r="LXF93" s="197"/>
      <c r="LXG93" s="197"/>
      <c r="LXH93" s="197"/>
      <c r="LXI93" s="197"/>
      <c r="LXJ93" s="197"/>
      <c r="LXK93" s="197"/>
      <c r="LXL93" s="197"/>
      <c r="LXM93" s="197"/>
      <c r="LXN93" s="197"/>
      <c r="LXO93" s="197"/>
      <c r="LXP93" s="197"/>
      <c r="LXQ93" s="197"/>
      <c r="LXR93" s="197"/>
      <c r="LXS93" s="197"/>
      <c r="LXT93" s="197"/>
      <c r="LXU93" s="197"/>
      <c r="LXV93" s="197"/>
      <c r="LXW93" s="197"/>
      <c r="LXX93" s="197"/>
      <c r="LXY93" s="197"/>
      <c r="LXZ93" s="197"/>
      <c r="LYA93" s="197"/>
      <c r="LYB93" s="197"/>
      <c r="LYC93" s="197"/>
      <c r="LYD93" s="197"/>
      <c r="LYE93" s="197"/>
      <c r="LYF93" s="197"/>
      <c r="LYG93" s="197"/>
      <c r="LYH93" s="197"/>
      <c r="LYI93" s="197"/>
      <c r="LYJ93" s="197"/>
      <c r="LYK93" s="197"/>
      <c r="LYL93" s="197"/>
      <c r="LYM93" s="197"/>
      <c r="LYN93" s="197"/>
      <c r="LYO93" s="197"/>
      <c r="LYP93" s="197"/>
      <c r="LYQ93" s="197"/>
      <c r="LYR93" s="197"/>
      <c r="LYS93" s="197"/>
      <c r="LYT93" s="197"/>
      <c r="LYU93" s="197"/>
      <c r="LYV93" s="197"/>
      <c r="LYW93" s="197"/>
      <c r="LYX93" s="197"/>
      <c r="LYY93" s="197"/>
      <c r="LYZ93" s="197"/>
      <c r="LZA93" s="197"/>
      <c r="LZB93" s="197"/>
      <c r="LZC93" s="197"/>
      <c r="LZD93" s="197"/>
      <c r="LZE93" s="197"/>
      <c r="LZF93" s="197"/>
      <c r="LZG93" s="197"/>
      <c r="LZH93" s="197"/>
      <c r="LZI93" s="197"/>
      <c r="LZJ93" s="197"/>
      <c r="LZK93" s="197"/>
      <c r="LZL93" s="197"/>
      <c r="LZM93" s="197"/>
      <c r="LZN93" s="197"/>
      <c r="LZO93" s="197"/>
      <c r="LZP93" s="197"/>
      <c r="LZQ93" s="197"/>
      <c r="LZR93" s="197"/>
      <c r="LZS93" s="197"/>
      <c r="LZT93" s="197"/>
      <c r="LZU93" s="197"/>
      <c r="LZV93" s="197"/>
      <c r="LZW93" s="197"/>
      <c r="LZX93" s="197"/>
      <c r="LZY93" s="197"/>
      <c r="LZZ93" s="197"/>
      <c r="MAA93" s="197"/>
      <c r="MAB93" s="197"/>
      <c r="MAC93" s="197"/>
      <c r="MAD93" s="197"/>
      <c r="MAE93" s="197"/>
      <c r="MAF93" s="197"/>
      <c r="MAG93" s="197"/>
      <c r="MAH93" s="197"/>
      <c r="MAI93" s="197"/>
      <c r="MAJ93" s="197"/>
      <c r="MAK93" s="197"/>
      <c r="MAL93" s="197"/>
      <c r="MAM93" s="197"/>
      <c r="MAN93" s="197"/>
      <c r="MAO93" s="197"/>
      <c r="MAP93" s="197"/>
      <c r="MAQ93" s="197"/>
      <c r="MAR93" s="197"/>
      <c r="MAS93" s="197"/>
      <c r="MAT93" s="197"/>
      <c r="MAU93" s="197"/>
      <c r="MAV93" s="197"/>
      <c r="MAW93" s="197"/>
      <c r="MAX93" s="197"/>
      <c r="MAY93" s="197"/>
      <c r="MAZ93" s="197"/>
      <c r="MBA93" s="197"/>
      <c r="MBB93" s="197"/>
      <c r="MBC93" s="197"/>
      <c r="MBD93" s="197"/>
      <c r="MBE93" s="197"/>
      <c r="MBF93" s="197"/>
      <c r="MBG93" s="197"/>
      <c r="MBH93" s="197"/>
      <c r="MBI93" s="197"/>
      <c r="MBJ93" s="197"/>
      <c r="MBK93" s="197"/>
      <c r="MBL93" s="197"/>
      <c r="MBM93" s="197"/>
      <c r="MBN93" s="197"/>
      <c r="MBO93" s="197"/>
      <c r="MBP93" s="197"/>
      <c r="MBQ93" s="197"/>
      <c r="MBR93" s="197"/>
      <c r="MBS93" s="197"/>
      <c r="MBT93" s="197"/>
      <c r="MBU93" s="197"/>
      <c r="MBV93" s="197"/>
      <c r="MBW93" s="197"/>
      <c r="MBX93" s="197"/>
      <c r="MBY93" s="197"/>
      <c r="MBZ93" s="197"/>
      <c r="MCA93" s="197"/>
      <c r="MCB93" s="197"/>
      <c r="MCC93" s="197"/>
      <c r="MCD93" s="197"/>
      <c r="MCE93" s="197"/>
      <c r="MCF93" s="197"/>
      <c r="MCG93" s="197"/>
      <c r="MCH93" s="197"/>
      <c r="MCI93" s="197"/>
      <c r="MCJ93" s="197"/>
      <c r="MCK93" s="197"/>
      <c r="MCL93" s="197"/>
      <c r="MCM93" s="197"/>
      <c r="MCN93" s="197"/>
      <c r="MCO93" s="197"/>
      <c r="MCP93" s="197"/>
      <c r="MCQ93" s="197"/>
      <c r="MCR93" s="197"/>
      <c r="MCS93" s="197"/>
      <c r="MCT93" s="197"/>
      <c r="MCU93" s="197"/>
      <c r="MCV93" s="197"/>
      <c r="MCW93" s="197"/>
      <c r="MCX93" s="197"/>
      <c r="MCY93" s="197"/>
      <c r="MCZ93" s="197"/>
      <c r="MDA93" s="197"/>
      <c r="MDB93" s="197"/>
      <c r="MDC93" s="197"/>
      <c r="MDD93" s="197"/>
      <c r="MDE93" s="197"/>
      <c r="MDF93" s="197"/>
      <c r="MDG93" s="197"/>
      <c r="MDH93" s="197"/>
      <c r="MDI93" s="197"/>
      <c r="MDJ93" s="197"/>
      <c r="MDK93" s="197"/>
      <c r="MDL93" s="197"/>
      <c r="MDM93" s="197"/>
      <c r="MDN93" s="197"/>
      <c r="MDO93" s="197"/>
      <c r="MDP93" s="197"/>
      <c r="MDQ93" s="197"/>
      <c r="MDR93" s="197"/>
      <c r="MDS93" s="197"/>
      <c r="MDT93" s="197"/>
      <c r="MDU93" s="197"/>
      <c r="MDV93" s="197"/>
      <c r="MDW93" s="197"/>
      <c r="MDX93" s="197"/>
      <c r="MDY93" s="197"/>
      <c r="MDZ93" s="197"/>
      <c r="MEA93" s="197"/>
      <c r="MEB93" s="197"/>
      <c r="MEC93" s="197"/>
      <c r="MED93" s="197"/>
      <c r="MEE93" s="197"/>
      <c r="MEF93" s="197"/>
      <c r="MEG93" s="197"/>
      <c r="MEH93" s="197"/>
      <c r="MEI93" s="197"/>
      <c r="MEJ93" s="197"/>
      <c r="MEK93" s="197"/>
      <c r="MEL93" s="197"/>
      <c r="MEM93" s="197"/>
      <c r="MEN93" s="197"/>
      <c r="MEO93" s="197"/>
      <c r="MEP93" s="197"/>
      <c r="MEQ93" s="197"/>
      <c r="MER93" s="197"/>
      <c r="MES93" s="197"/>
      <c r="MET93" s="197"/>
      <c r="MEU93" s="197"/>
      <c r="MEV93" s="197"/>
      <c r="MEW93" s="197"/>
      <c r="MEX93" s="197"/>
      <c r="MEY93" s="197"/>
      <c r="MEZ93" s="197"/>
      <c r="MFA93" s="197"/>
      <c r="MFB93" s="197"/>
      <c r="MFC93" s="197"/>
      <c r="MFD93" s="197"/>
      <c r="MFE93" s="197"/>
      <c r="MFF93" s="197"/>
      <c r="MFG93" s="197"/>
      <c r="MFH93" s="197"/>
      <c r="MFI93" s="197"/>
      <c r="MFJ93" s="197"/>
      <c r="MFK93" s="197"/>
      <c r="MFL93" s="197"/>
      <c r="MFM93" s="197"/>
      <c r="MFN93" s="197"/>
      <c r="MFO93" s="197"/>
      <c r="MFP93" s="197"/>
      <c r="MFQ93" s="197"/>
      <c r="MFR93" s="197"/>
      <c r="MFS93" s="197"/>
      <c r="MFT93" s="197"/>
      <c r="MFU93" s="197"/>
      <c r="MFV93" s="197"/>
      <c r="MFW93" s="197"/>
      <c r="MFX93" s="197"/>
      <c r="MFY93" s="197"/>
      <c r="MFZ93" s="197"/>
      <c r="MGA93" s="197"/>
      <c r="MGB93" s="197"/>
      <c r="MGC93" s="197"/>
      <c r="MGD93" s="197"/>
      <c r="MGE93" s="197"/>
      <c r="MGF93" s="197"/>
      <c r="MGG93" s="197"/>
      <c r="MGH93" s="197"/>
      <c r="MGI93" s="197"/>
      <c r="MGJ93" s="197"/>
      <c r="MGK93" s="197"/>
      <c r="MGL93" s="197"/>
      <c r="MGM93" s="197"/>
      <c r="MGN93" s="197"/>
      <c r="MGO93" s="197"/>
      <c r="MGP93" s="197"/>
      <c r="MGQ93" s="197"/>
      <c r="MGR93" s="197"/>
      <c r="MGS93" s="197"/>
      <c r="MGT93" s="197"/>
      <c r="MGU93" s="197"/>
      <c r="MGV93" s="197"/>
      <c r="MGW93" s="197"/>
      <c r="MGX93" s="197"/>
      <c r="MGY93" s="197"/>
      <c r="MGZ93" s="197"/>
      <c r="MHA93" s="197"/>
      <c r="MHB93" s="197"/>
      <c r="MHC93" s="197"/>
      <c r="MHD93" s="197"/>
      <c r="MHE93" s="197"/>
      <c r="MHF93" s="197"/>
      <c r="MHG93" s="197"/>
      <c r="MHH93" s="197"/>
      <c r="MHI93" s="197"/>
      <c r="MHJ93" s="197"/>
      <c r="MHK93" s="197"/>
      <c r="MHL93" s="197"/>
      <c r="MHM93" s="197"/>
      <c r="MHN93" s="197"/>
      <c r="MHO93" s="197"/>
      <c r="MHP93" s="197"/>
      <c r="MHQ93" s="197"/>
      <c r="MHR93" s="197"/>
      <c r="MHS93" s="197"/>
      <c r="MHT93" s="197"/>
      <c r="MHU93" s="197"/>
      <c r="MHV93" s="197"/>
      <c r="MHW93" s="197"/>
      <c r="MHX93" s="197"/>
      <c r="MHY93" s="197"/>
      <c r="MHZ93" s="197"/>
      <c r="MIA93" s="197"/>
      <c r="MIB93" s="197"/>
      <c r="MIC93" s="197"/>
      <c r="MID93" s="197"/>
      <c r="MIE93" s="197"/>
      <c r="MIF93" s="197"/>
      <c r="MIG93" s="197"/>
      <c r="MIH93" s="197"/>
      <c r="MII93" s="197"/>
      <c r="MIJ93" s="197"/>
      <c r="MIK93" s="197"/>
      <c r="MIL93" s="197"/>
      <c r="MIM93" s="197"/>
      <c r="MIN93" s="197"/>
      <c r="MIO93" s="197"/>
      <c r="MIP93" s="197"/>
      <c r="MIQ93" s="197"/>
      <c r="MIR93" s="197"/>
      <c r="MIS93" s="197"/>
      <c r="MIT93" s="197"/>
      <c r="MIU93" s="197"/>
      <c r="MIV93" s="197"/>
      <c r="MIW93" s="197"/>
      <c r="MIX93" s="197"/>
      <c r="MIY93" s="197"/>
      <c r="MIZ93" s="197"/>
      <c r="MJA93" s="197"/>
      <c r="MJB93" s="197"/>
      <c r="MJC93" s="197"/>
      <c r="MJD93" s="197"/>
      <c r="MJE93" s="197"/>
      <c r="MJF93" s="197"/>
      <c r="MJG93" s="197"/>
      <c r="MJH93" s="197"/>
      <c r="MJI93" s="197"/>
      <c r="MJJ93" s="197"/>
      <c r="MJK93" s="197"/>
      <c r="MJL93" s="197"/>
      <c r="MJM93" s="197"/>
      <c r="MJN93" s="197"/>
      <c r="MJO93" s="197"/>
      <c r="MJP93" s="197"/>
      <c r="MJQ93" s="197"/>
      <c r="MJR93" s="197"/>
      <c r="MJS93" s="197"/>
      <c r="MJT93" s="197"/>
      <c r="MJU93" s="197"/>
      <c r="MJV93" s="197"/>
      <c r="MJW93" s="197"/>
      <c r="MJX93" s="197"/>
      <c r="MJY93" s="197"/>
      <c r="MJZ93" s="197"/>
      <c r="MKA93" s="197"/>
      <c r="MKB93" s="197"/>
      <c r="MKC93" s="197"/>
      <c r="MKD93" s="197"/>
      <c r="MKE93" s="197"/>
      <c r="MKF93" s="197"/>
      <c r="MKG93" s="197"/>
      <c r="MKH93" s="197"/>
      <c r="MKI93" s="197"/>
      <c r="MKJ93" s="197"/>
      <c r="MKK93" s="197"/>
      <c r="MKL93" s="197"/>
      <c r="MKM93" s="197"/>
      <c r="MKN93" s="197"/>
      <c r="MKO93" s="197"/>
      <c r="MKP93" s="197"/>
      <c r="MKQ93" s="197"/>
      <c r="MKR93" s="197"/>
      <c r="MKS93" s="197"/>
      <c r="MKT93" s="197"/>
      <c r="MKU93" s="197"/>
      <c r="MKV93" s="197"/>
      <c r="MKW93" s="197"/>
      <c r="MKX93" s="197"/>
      <c r="MKY93" s="197"/>
      <c r="MKZ93" s="197"/>
      <c r="MLA93" s="197"/>
      <c r="MLB93" s="197"/>
      <c r="MLC93" s="197"/>
      <c r="MLD93" s="197"/>
      <c r="MLE93" s="197"/>
      <c r="MLF93" s="197"/>
      <c r="MLG93" s="197"/>
      <c r="MLH93" s="197"/>
      <c r="MLI93" s="197"/>
      <c r="MLJ93" s="197"/>
      <c r="MLK93" s="197"/>
      <c r="MLL93" s="197"/>
      <c r="MLM93" s="197"/>
      <c r="MLN93" s="197"/>
      <c r="MLO93" s="197"/>
      <c r="MLP93" s="197"/>
      <c r="MLQ93" s="197"/>
      <c r="MLR93" s="197"/>
      <c r="MLS93" s="197"/>
      <c r="MLT93" s="197"/>
      <c r="MLU93" s="197"/>
      <c r="MLV93" s="197"/>
      <c r="MLW93" s="197"/>
      <c r="MLX93" s="197"/>
      <c r="MLY93" s="197"/>
      <c r="MLZ93" s="197"/>
      <c r="MMA93" s="197"/>
      <c r="MMB93" s="197"/>
      <c r="MMC93" s="197"/>
      <c r="MMD93" s="197"/>
      <c r="MME93" s="197"/>
      <c r="MMF93" s="197"/>
      <c r="MMG93" s="197"/>
      <c r="MMH93" s="197"/>
      <c r="MMI93" s="197"/>
      <c r="MMJ93" s="197"/>
      <c r="MMK93" s="197"/>
      <c r="MML93" s="197"/>
      <c r="MMM93" s="197"/>
      <c r="MMN93" s="197"/>
      <c r="MMO93" s="197"/>
      <c r="MMP93" s="197"/>
      <c r="MMQ93" s="197"/>
      <c r="MMR93" s="197"/>
      <c r="MMS93" s="197"/>
      <c r="MMT93" s="197"/>
      <c r="MMU93" s="197"/>
      <c r="MMV93" s="197"/>
      <c r="MMW93" s="197"/>
      <c r="MMX93" s="197"/>
      <c r="MMY93" s="197"/>
      <c r="MMZ93" s="197"/>
      <c r="MNA93" s="197"/>
      <c r="MNB93" s="197"/>
      <c r="MNC93" s="197"/>
      <c r="MND93" s="197"/>
      <c r="MNE93" s="197"/>
      <c r="MNF93" s="197"/>
      <c r="MNG93" s="197"/>
      <c r="MNH93" s="197"/>
      <c r="MNI93" s="197"/>
      <c r="MNJ93" s="197"/>
      <c r="MNK93" s="197"/>
      <c r="MNL93" s="197"/>
      <c r="MNM93" s="197"/>
      <c r="MNN93" s="197"/>
      <c r="MNO93" s="197"/>
      <c r="MNP93" s="197"/>
      <c r="MNQ93" s="197"/>
      <c r="MNR93" s="197"/>
      <c r="MNS93" s="197"/>
      <c r="MNT93" s="197"/>
      <c r="MNU93" s="197"/>
      <c r="MNV93" s="197"/>
      <c r="MNW93" s="197"/>
      <c r="MNX93" s="197"/>
      <c r="MNY93" s="197"/>
      <c r="MNZ93" s="197"/>
      <c r="MOA93" s="197"/>
      <c r="MOB93" s="197"/>
      <c r="MOC93" s="197"/>
      <c r="MOD93" s="197"/>
      <c r="MOE93" s="197"/>
      <c r="MOF93" s="197"/>
      <c r="MOG93" s="197"/>
      <c r="MOH93" s="197"/>
      <c r="MOI93" s="197"/>
      <c r="MOJ93" s="197"/>
      <c r="MOK93" s="197"/>
      <c r="MOL93" s="197"/>
      <c r="MOM93" s="197"/>
      <c r="MON93" s="197"/>
      <c r="MOO93" s="197"/>
      <c r="MOP93" s="197"/>
      <c r="MOQ93" s="197"/>
      <c r="MOR93" s="197"/>
      <c r="MOS93" s="197"/>
      <c r="MOT93" s="197"/>
      <c r="MOU93" s="197"/>
      <c r="MOV93" s="197"/>
      <c r="MOW93" s="197"/>
      <c r="MOX93" s="197"/>
      <c r="MOY93" s="197"/>
      <c r="MOZ93" s="197"/>
      <c r="MPA93" s="197"/>
      <c r="MPB93" s="197"/>
      <c r="MPC93" s="197"/>
      <c r="MPD93" s="197"/>
      <c r="MPE93" s="197"/>
      <c r="MPF93" s="197"/>
      <c r="MPG93" s="197"/>
      <c r="MPH93" s="197"/>
      <c r="MPI93" s="197"/>
      <c r="MPJ93" s="197"/>
      <c r="MPK93" s="197"/>
      <c r="MPL93" s="197"/>
      <c r="MPM93" s="197"/>
      <c r="MPN93" s="197"/>
      <c r="MPO93" s="197"/>
      <c r="MPP93" s="197"/>
      <c r="MPQ93" s="197"/>
      <c r="MPR93" s="197"/>
      <c r="MPS93" s="197"/>
      <c r="MPT93" s="197"/>
      <c r="MPU93" s="197"/>
      <c r="MPV93" s="197"/>
      <c r="MPW93" s="197"/>
      <c r="MPX93" s="197"/>
      <c r="MPY93" s="197"/>
      <c r="MPZ93" s="197"/>
      <c r="MQA93" s="197"/>
      <c r="MQB93" s="197"/>
      <c r="MQC93" s="197"/>
      <c r="MQD93" s="197"/>
      <c r="MQE93" s="197"/>
      <c r="MQF93" s="197"/>
      <c r="MQG93" s="197"/>
      <c r="MQH93" s="197"/>
      <c r="MQI93" s="197"/>
      <c r="MQJ93" s="197"/>
      <c r="MQK93" s="197"/>
      <c r="MQL93" s="197"/>
      <c r="MQM93" s="197"/>
      <c r="MQN93" s="197"/>
      <c r="MQO93" s="197"/>
      <c r="MQP93" s="197"/>
      <c r="MQQ93" s="197"/>
      <c r="MQR93" s="197"/>
      <c r="MQS93" s="197"/>
      <c r="MQT93" s="197"/>
      <c r="MQU93" s="197"/>
      <c r="MQV93" s="197"/>
      <c r="MQW93" s="197"/>
      <c r="MQX93" s="197"/>
      <c r="MQY93" s="197"/>
      <c r="MQZ93" s="197"/>
      <c r="MRA93" s="197"/>
      <c r="MRB93" s="197"/>
      <c r="MRC93" s="197"/>
      <c r="MRD93" s="197"/>
      <c r="MRE93" s="197"/>
      <c r="MRF93" s="197"/>
      <c r="MRG93" s="197"/>
      <c r="MRH93" s="197"/>
      <c r="MRI93" s="197"/>
      <c r="MRJ93" s="197"/>
      <c r="MRK93" s="197"/>
      <c r="MRL93" s="197"/>
      <c r="MRM93" s="197"/>
      <c r="MRN93" s="197"/>
      <c r="MRO93" s="197"/>
      <c r="MRP93" s="197"/>
      <c r="MRQ93" s="197"/>
      <c r="MRR93" s="197"/>
      <c r="MRS93" s="197"/>
      <c r="MRT93" s="197"/>
      <c r="MRU93" s="197"/>
      <c r="MRV93" s="197"/>
      <c r="MRW93" s="197"/>
      <c r="MRX93" s="197"/>
      <c r="MRY93" s="197"/>
      <c r="MRZ93" s="197"/>
      <c r="MSA93" s="197"/>
      <c r="MSB93" s="197"/>
      <c r="MSC93" s="197"/>
      <c r="MSD93" s="197"/>
      <c r="MSE93" s="197"/>
      <c r="MSF93" s="197"/>
      <c r="MSG93" s="197"/>
      <c r="MSH93" s="197"/>
      <c r="MSI93" s="197"/>
      <c r="MSJ93" s="197"/>
      <c r="MSK93" s="197"/>
      <c r="MSL93" s="197"/>
      <c r="MSM93" s="197"/>
      <c r="MSN93" s="197"/>
      <c r="MSO93" s="197"/>
      <c r="MSP93" s="197"/>
      <c r="MSQ93" s="197"/>
      <c r="MSR93" s="197"/>
      <c r="MSS93" s="197"/>
      <c r="MST93" s="197"/>
      <c r="MSU93" s="197"/>
      <c r="MSV93" s="197"/>
      <c r="MSW93" s="197"/>
      <c r="MSX93" s="197"/>
      <c r="MSY93" s="197"/>
      <c r="MSZ93" s="197"/>
      <c r="MTA93" s="197"/>
      <c r="MTB93" s="197"/>
      <c r="MTC93" s="197"/>
      <c r="MTD93" s="197"/>
      <c r="MTE93" s="197"/>
      <c r="MTF93" s="197"/>
      <c r="MTG93" s="197"/>
      <c r="MTH93" s="197"/>
      <c r="MTI93" s="197"/>
      <c r="MTJ93" s="197"/>
      <c r="MTK93" s="197"/>
      <c r="MTL93" s="197"/>
      <c r="MTM93" s="197"/>
      <c r="MTN93" s="197"/>
      <c r="MTO93" s="197"/>
      <c r="MTP93" s="197"/>
      <c r="MTQ93" s="197"/>
      <c r="MTR93" s="197"/>
      <c r="MTS93" s="197"/>
      <c r="MTT93" s="197"/>
      <c r="MTU93" s="197"/>
      <c r="MTV93" s="197"/>
      <c r="MTW93" s="197"/>
      <c r="MTX93" s="197"/>
      <c r="MTY93" s="197"/>
      <c r="MTZ93" s="197"/>
      <c r="MUA93" s="197"/>
      <c r="MUB93" s="197"/>
      <c r="MUC93" s="197"/>
      <c r="MUD93" s="197"/>
      <c r="MUE93" s="197"/>
      <c r="MUF93" s="197"/>
      <c r="MUG93" s="197"/>
      <c r="MUH93" s="197"/>
      <c r="MUI93" s="197"/>
      <c r="MUJ93" s="197"/>
      <c r="MUK93" s="197"/>
      <c r="MUL93" s="197"/>
      <c r="MUM93" s="197"/>
      <c r="MUN93" s="197"/>
      <c r="MUO93" s="197"/>
      <c r="MUP93" s="197"/>
      <c r="MUQ93" s="197"/>
      <c r="MUR93" s="197"/>
      <c r="MUS93" s="197"/>
      <c r="MUT93" s="197"/>
      <c r="MUU93" s="197"/>
      <c r="MUV93" s="197"/>
      <c r="MUW93" s="197"/>
      <c r="MUX93" s="197"/>
      <c r="MUY93" s="197"/>
      <c r="MUZ93" s="197"/>
      <c r="MVA93" s="197"/>
      <c r="MVB93" s="197"/>
      <c r="MVC93" s="197"/>
      <c r="MVD93" s="197"/>
      <c r="MVE93" s="197"/>
      <c r="MVF93" s="197"/>
      <c r="MVG93" s="197"/>
      <c r="MVH93" s="197"/>
      <c r="MVI93" s="197"/>
      <c r="MVJ93" s="197"/>
      <c r="MVK93" s="197"/>
      <c r="MVL93" s="197"/>
      <c r="MVM93" s="197"/>
      <c r="MVN93" s="197"/>
      <c r="MVO93" s="197"/>
      <c r="MVP93" s="197"/>
      <c r="MVQ93" s="197"/>
      <c r="MVR93" s="197"/>
      <c r="MVS93" s="197"/>
      <c r="MVT93" s="197"/>
      <c r="MVU93" s="197"/>
      <c r="MVV93" s="197"/>
      <c r="MVW93" s="197"/>
      <c r="MVX93" s="197"/>
      <c r="MVY93" s="197"/>
      <c r="MVZ93" s="197"/>
      <c r="MWA93" s="197"/>
      <c r="MWB93" s="197"/>
      <c r="MWC93" s="197"/>
      <c r="MWD93" s="197"/>
      <c r="MWE93" s="197"/>
      <c r="MWF93" s="197"/>
      <c r="MWG93" s="197"/>
      <c r="MWH93" s="197"/>
      <c r="MWI93" s="197"/>
      <c r="MWJ93" s="197"/>
      <c r="MWK93" s="197"/>
      <c r="MWL93" s="197"/>
      <c r="MWM93" s="197"/>
      <c r="MWN93" s="197"/>
      <c r="MWO93" s="197"/>
      <c r="MWP93" s="197"/>
      <c r="MWQ93" s="197"/>
      <c r="MWR93" s="197"/>
      <c r="MWS93" s="197"/>
      <c r="MWT93" s="197"/>
      <c r="MWU93" s="197"/>
      <c r="MWV93" s="197"/>
      <c r="MWW93" s="197"/>
      <c r="MWX93" s="197"/>
      <c r="MWY93" s="197"/>
      <c r="MWZ93" s="197"/>
      <c r="MXA93" s="197"/>
      <c r="MXB93" s="197"/>
      <c r="MXC93" s="197"/>
      <c r="MXD93" s="197"/>
      <c r="MXE93" s="197"/>
      <c r="MXF93" s="197"/>
      <c r="MXG93" s="197"/>
      <c r="MXH93" s="197"/>
      <c r="MXI93" s="197"/>
      <c r="MXJ93" s="197"/>
      <c r="MXK93" s="197"/>
      <c r="MXL93" s="197"/>
      <c r="MXM93" s="197"/>
      <c r="MXN93" s="197"/>
      <c r="MXO93" s="197"/>
      <c r="MXP93" s="197"/>
      <c r="MXQ93" s="197"/>
      <c r="MXR93" s="197"/>
      <c r="MXS93" s="197"/>
      <c r="MXT93" s="197"/>
      <c r="MXU93" s="197"/>
      <c r="MXV93" s="197"/>
      <c r="MXW93" s="197"/>
      <c r="MXX93" s="197"/>
      <c r="MXY93" s="197"/>
      <c r="MXZ93" s="197"/>
      <c r="MYA93" s="197"/>
      <c r="MYB93" s="197"/>
      <c r="MYC93" s="197"/>
      <c r="MYD93" s="197"/>
      <c r="MYE93" s="197"/>
      <c r="MYF93" s="197"/>
      <c r="MYG93" s="197"/>
      <c r="MYH93" s="197"/>
      <c r="MYI93" s="197"/>
      <c r="MYJ93" s="197"/>
      <c r="MYK93" s="197"/>
      <c r="MYL93" s="197"/>
      <c r="MYM93" s="197"/>
      <c r="MYN93" s="197"/>
      <c r="MYO93" s="197"/>
      <c r="MYP93" s="197"/>
      <c r="MYQ93" s="197"/>
      <c r="MYR93" s="197"/>
      <c r="MYS93" s="197"/>
      <c r="MYT93" s="197"/>
      <c r="MYU93" s="197"/>
      <c r="MYV93" s="197"/>
      <c r="MYW93" s="197"/>
      <c r="MYX93" s="197"/>
      <c r="MYY93" s="197"/>
      <c r="MYZ93" s="197"/>
      <c r="MZA93" s="197"/>
      <c r="MZB93" s="197"/>
      <c r="MZC93" s="197"/>
      <c r="MZD93" s="197"/>
      <c r="MZE93" s="197"/>
      <c r="MZF93" s="197"/>
      <c r="MZG93" s="197"/>
      <c r="MZH93" s="197"/>
      <c r="MZI93" s="197"/>
      <c r="MZJ93" s="197"/>
      <c r="MZK93" s="197"/>
      <c r="MZL93" s="197"/>
      <c r="MZM93" s="197"/>
      <c r="MZN93" s="197"/>
      <c r="MZO93" s="197"/>
      <c r="MZP93" s="197"/>
      <c r="MZQ93" s="197"/>
      <c r="MZR93" s="197"/>
      <c r="MZS93" s="197"/>
      <c r="MZT93" s="197"/>
      <c r="MZU93" s="197"/>
      <c r="MZV93" s="197"/>
      <c r="MZW93" s="197"/>
      <c r="MZX93" s="197"/>
      <c r="MZY93" s="197"/>
      <c r="MZZ93" s="197"/>
      <c r="NAA93" s="197"/>
      <c r="NAB93" s="197"/>
      <c r="NAC93" s="197"/>
      <c r="NAD93" s="197"/>
      <c r="NAE93" s="197"/>
      <c r="NAF93" s="197"/>
      <c r="NAG93" s="197"/>
      <c r="NAH93" s="197"/>
      <c r="NAI93" s="197"/>
      <c r="NAJ93" s="197"/>
      <c r="NAK93" s="197"/>
      <c r="NAL93" s="197"/>
      <c r="NAM93" s="197"/>
      <c r="NAN93" s="197"/>
      <c r="NAO93" s="197"/>
      <c r="NAP93" s="197"/>
      <c r="NAQ93" s="197"/>
      <c r="NAR93" s="197"/>
      <c r="NAS93" s="197"/>
      <c r="NAT93" s="197"/>
      <c r="NAU93" s="197"/>
      <c r="NAV93" s="197"/>
      <c r="NAW93" s="197"/>
      <c r="NAX93" s="197"/>
      <c r="NAY93" s="197"/>
      <c r="NAZ93" s="197"/>
      <c r="NBA93" s="197"/>
      <c r="NBB93" s="197"/>
      <c r="NBC93" s="197"/>
      <c r="NBD93" s="197"/>
      <c r="NBE93" s="197"/>
      <c r="NBF93" s="197"/>
      <c r="NBG93" s="197"/>
      <c r="NBH93" s="197"/>
      <c r="NBI93" s="197"/>
      <c r="NBJ93" s="197"/>
      <c r="NBK93" s="197"/>
      <c r="NBL93" s="197"/>
      <c r="NBM93" s="197"/>
      <c r="NBN93" s="197"/>
      <c r="NBO93" s="197"/>
      <c r="NBP93" s="197"/>
      <c r="NBQ93" s="197"/>
      <c r="NBR93" s="197"/>
      <c r="NBS93" s="197"/>
      <c r="NBT93" s="197"/>
      <c r="NBU93" s="197"/>
      <c r="NBV93" s="197"/>
      <c r="NBW93" s="197"/>
      <c r="NBX93" s="197"/>
      <c r="NBY93" s="197"/>
      <c r="NBZ93" s="197"/>
      <c r="NCA93" s="197"/>
      <c r="NCB93" s="197"/>
      <c r="NCC93" s="197"/>
      <c r="NCD93" s="197"/>
      <c r="NCE93" s="197"/>
      <c r="NCF93" s="197"/>
      <c r="NCG93" s="197"/>
      <c r="NCH93" s="197"/>
      <c r="NCI93" s="197"/>
      <c r="NCJ93" s="197"/>
      <c r="NCK93" s="197"/>
      <c r="NCL93" s="197"/>
      <c r="NCM93" s="197"/>
      <c r="NCN93" s="197"/>
      <c r="NCO93" s="197"/>
      <c r="NCP93" s="197"/>
      <c r="NCQ93" s="197"/>
      <c r="NCR93" s="197"/>
      <c r="NCS93" s="197"/>
      <c r="NCT93" s="197"/>
      <c r="NCU93" s="197"/>
      <c r="NCV93" s="197"/>
      <c r="NCW93" s="197"/>
      <c r="NCX93" s="197"/>
      <c r="NCY93" s="197"/>
      <c r="NCZ93" s="197"/>
      <c r="NDA93" s="197"/>
      <c r="NDB93" s="197"/>
      <c r="NDC93" s="197"/>
      <c r="NDD93" s="197"/>
      <c r="NDE93" s="197"/>
      <c r="NDF93" s="197"/>
      <c r="NDG93" s="197"/>
      <c r="NDH93" s="197"/>
      <c r="NDI93" s="197"/>
      <c r="NDJ93" s="197"/>
      <c r="NDK93" s="197"/>
      <c r="NDL93" s="197"/>
      <c r="NDM93" s="197"/>
      <c r="NDN93" s="197"/>
      <c r="NDO93" s="197"/>
      <c r="NDP93" s="197"/>
      <c r="NDQ93" s="197"/>
      <c r="NDR93" s="197"/>
      <c r="NDS93" s="197"/>
      <c r="NDT93" s="197"/>
      <c r="NDU93" s="197"/>
      <c r="NDV93" s="197"/>
      <c r="NDW93" s="197"/>
      <c r="NDX93" s="197"/>
      <c r="NDY93" s="197"/>
      <c r="NDZ93" s="197"/>
      <c r="NEA93" s="197"/>
      <c r="NEB93" s="197"/>
      <c r="NEC93" s="197"/>
      <c r="NED93" s="197"/>
      <c r="NEE93" s="197"/>
      <c r="NEF93" s="197"/>
      <c r="NEG93" s="197"/>
      <c r="NEH93" s="197"/>
      <c r="NEI93" s="197"/>
      <c r="NEJ93" s="197"/>
      <c r="NEK93" s="197"/>
      <c r="NEL93" s="197"/>
      <c r="NEM93" s="197"/>
      <c r="NEN93" s="197"/>
      <c r="NEO93" s="197"/>
      <c r="NEP93" s="197"/>
      <c r="NEQ93" s="197"/>
      <c r="NER93" s="197"/>
      <c r="NES93" s="197"/>
      <c r="NET93" s="197"/>
      <c r="NEU93" s="197"/>
      <c r="NEV93" s="197"/>
      <c r="NEW93" s="197"/>
      <c r="NEX93" s="197"/>
      <c r="NEY93" s="197"/>
      <c r="NEZ93" s="197"/>
      <c r="NFA93" s="197"/>
      <c r="NFB93" s="197"/>
      <c r="NFC93" s="197"/>
      <c r="NFD93" s="197"/>
      <c r="NFE93" s="197"/>
      <c r="NFF93" s="197"/>
      <c r="NFG93" s="197"/>
      <c r="NFH93" s="197"/>
      <c r="NFI93" s="197"/>
      <c r="NFJ93" s="197"/>
      <c r="NFK93" s="197"/>
      <c r="NFL93" s="197"/>
      <c r="NFM93" s="197"/>
      <c r="NFN93" s="197"/>
      <c r="NFO93" s="197"/>
      <c r="NFP93" s="197"/>
      <c r="NFQ93" s="197"/>
      <c r="NFR93" s="197"/>
      <c r="NFS93" s="197"/>
      <c r="NFT93" s="197"/>
      <c r="NFU93" s="197"/>
      <c r="NFV93" s="197"/>
      <c r="NFW93" s="197"/>
      <c r="NFX93" s="197"/>
      <c r="NFY93" s="197"/>
      <c r="NFZ93" s="197"/>
      <c r="NGA93" s="197"/>
      <c r="NGB93" s="197"/>
      <c r="NGC93" s="197"/>
      <c r="NGD93" s="197"/>
      <c r="NGE93" s="197"/>
      <c r="NGF93" s="197"/>
      <c r="NGG93" s="197"/>
      <c r="NGH93" s="197"/>
      <c r="NGI93" s="197"/>
      <c r="NGJ93" s="197"/>
      <c r="NGK93" s="197"/>
      <c r="NGL93" s="197"/>
      <c r="NGM93" s="197"/>
      <c r="NGN93" s="197"/>
      <c r="NGO93" s="197"/>
      <c r="NGP93" s="197"/>
      <c r="NGQ93" s="197"/>
      <c r="NGR93" s="197"/>
      <c r="NGS93" s="197"/>
      <c r="NGT93" s="197"/>
      <c r="NGU93" s="197"/>
      <c r="NGV93" s="197"/>
      <c r="NGW93" s="197"/>
      <c r="NGX93" s="197"/>
      <c r="NGY93" s="197"/>
      <c r="NGZ93" s="197"/>
      <c r="NHA93" s="197"/>
      <c r="NHB93" s="197"/>
      <c r="NHC93" s="197"/>
      <c r="NHD93" s="197"/>
      <c r="NHE93" s="197"/>
      <c r="NHF93" s="197"/>
      <c r="NHG93" s="197"/>
      <c r="NHH93" s="197"/>
      <c r="NHI93" s="197"/>
      <c r="NHJ93" s="197"/>
      <c r="NHK93" s="197"/>
      <c r="NHL93" s="197"/>
      <c r="NHM93" s="197"/>
      <c r="NHN93" s="197"/>
      <c r="NHO93" s="197"/>
      <c r="NHP93" s="197"/>
      <c r="NHQ93" s="197"/>
      <c r="NHR93" s="197"/>
      <c r="NHS93" s="197"/>
      <c r="NHT93" s="197"/>
      <c r="NHU93" s="197"/>
      <c r="NHV93" s="197"/>
      <c r="NHW93" s="197"/>
      <c r="NHX93" s="197"/>
      <c r="NHY93" s="197"/>
      <c r="NHZ93" s="197"/>
      <c r="NIA93" s="197"/>
      <c r="NIB93" s="197"/>
      <c r="NIC93" s="197"/>
      <c r="NID93" s="197"/>
      <c r="NIE93" s="197"/>
      <c r="NIF93" s="197"/>
      <c r="NIG93" s="197"/>
      <c r="NIH93" s="197"/>
      <c r="NII93" s="197"/>
      <c r="NIJ93" s="197"/>
      <c r="NIK93" s="197"/>
      <c r="NIL93" s="197"/>
      <c r="NIM93" s="197"/>
      <c r="NIN93" s="197"/>
      <c r="NIO93" s="197"/>
      <c r="NIP93" s="197"/>
      <c r="NIQ93" s="197"/>
      <c r="NIR93" s="197"/>
      <c r="NIS93" s="197"/>
      <c r="NIT93" s="197"/>
      <c r="NIU93" s="197"/>
      <c r="NIV93" s="197"/>
      <c r="NIW93" s="197"/>
      <c r="NIX93" s="197"/>
      <c r="NIY93" s="197"/>
      <c r="NIZ93" s="197"/>
      <c r="NJA93" s="197"/>
      <c r="NJB93" s="197"/>
      <c r="NJC93" s="197"/>
      <c r="NJD93" s="197"/>
      <c r="NJE93" s="197"/>
      <c r="NJF93" s="197"/>
      <c r="NJG93" s="197"/>
      <c r="NJH93" s="197"/>
      <c r="NJI93" s="197"/>
      <c r="NJJ93" s="197"/>
      <c r="NJK93" s="197"/>
      <c r="NJL93" s="197"/>
      <c r="NJM93" s="197"/>
      <c r="NJN93" s="197"/>
      <c r="NJO93" s="197"/>
      <c r="NJP93" s="197"/>
      <c r="NJQ93" s="197"/>
      <c r="NJR93" s="197"/>
      <c r="NJS93" s="197"/>
      <c r="NJT93" s="197"/>
      <c r="NJU93" s="197"/>
      <c r="NJV93" s="197"/>
      <c r="NJW93" s="197"/>
      <c r="NJX93" s="197"/>
      <c r="NJY93" s="197"/>
      <c r="NJZ93" s="197"/>
      <c r="NKA93" s="197"/>
      <c r="NKB93" s="197"/>
      <c r="NKC93" s="197"/>
      <c r="NKD93" s="197"/>
      <c r="NKE93" s="197"/>
      <c r="NKF93" s="197"/>
      <c r="NKG93" s="197"/>
      <c r="NKH93" s="197"/>
      <c r="NKI93" s="197"/>
      <c r="NKJ93" s="197"/>
      <c r="NKK93" s="197"/>
      <c r="NKL93" s="197"/>
      <c r="NKM93" s="197"/>
      <c r="NKN93" s="197"/>
      <c r="NKO93" s="197"/>
      <c r="NKP93" s="197"/>
      <c r="NKQ93" s="197"/>
      <c r="NKR93" s="197"/>
      <c r="NKS93" s="197"/>
      <c r="NKT93" s="197"/>
      <c r="NKU93" s="197"/>
      <c r="NKV93" s="197"/>
      <c r="NKW93" s="197"/>
      <c r="NKX93" s="197"/>
      <c r="NKY93" s="197"/>
      <c r="NKZ93" s="197"/>
      <c r="NLA93" s="197"/>
      <c r="NLB93" s="197"/>
      <c r="NLC93" s="197"/>
      <c r="NLD93" s="197"/>
      <c r="NLE93" s="197"/>
      <c r="NLF93" s="197"/>
      <c r="NLG93" s="197"/>
      <c r="NLH93" s="197"/>
      <c r="NLI93" s="197"/>
      <c r="NLJ93" s="197"/>
      <c r="NLK93" s="197"/>
      <c r="NLL93" s="197"/>
      <c r="NLM93" s="197"/>
      <c r="NLN93" s="197"/>
      <c r="NLO93" s="197"/>
      <c r="NLP93" s="197"/>
      <c r="NLQ93" s="197"/>
      <c r="NLR93" s="197"/>
      <c r="NLS93" s="197"/>
      <c r="NLT93" s="197"/>
      <c r="NLU93" s="197"/>
      <c r="NLV93" s="197"/>
      <c r="NLW93" s="197"/>
      <c r="NLX93" s="197"/>
      <c r="NLY93" s="197"/>
      <c r="NLZ93" s="197"/>
      <c r="NMA93" s="197"/>
      <c r="NMB93" s="197"/>
      <c r="NMC93" s="197"/>
      <c r="NMD93" s="197"/>
      <c r="NME93" s="197"/>
      <c r="NMF93" s="197"/>
      <c r="NMG93" s="197"/>
      <c r="NMH93" s="197"/>
      <c r="NMI93" s="197"/>
      <c r="NMJ93" s="197"/>
      <c r="NMK93" s="197"/>
      <c r="NML93" s="197"/>
      <c r="NMM93" s="197"/>
      <c r="NMN93" s="197"/>
      <c r="NMO93" s="197"/>
      <c r="NMP93" s="197"/>
      <c r="NMQ93" s="197"/>
      <c r="NMR93" s="197"/>
      <c r="NMS93" s="197"/>
      <c r="NMT93" s="197"/>
      <c r="NMU93" s="197"/>
      <c r="NMV93" s="197"/>
      <c r="NMW93" s="197"/>
      <c r="NMX93" s="197"/>
      <c r="NMY93" s="197"/>
      <c r="NMZ93" s="197"/>
      <c r="NNA93" s="197"/>
      <c r="NNB93" s="197"/>
      <c r="NNC93" s="197"/>
      <c r="NND93" s="197"/>
      <c r="NNE93" s="197"/>
      <c r="NNF93" s="197"/>
      <c r="NNG93" s="197"/>
      <c r="NNH93" s="197"/>
      <c r="NNI93" s="197"/>
      <c r="NNJ93" s="197"/>
      <c r="NNK93" s="197"/>
      <c r="NNL93" s="197"/>
      <c r="NNM93" s="197"/>
      <c r="NNN93" s="197"/>
      <c r="NNO93" s="197"/>
      <c r="NNP93" s="197"/>
      <c r="NNQ93" s="197"/>
      <c r="NNR93" s="197"/>
      <c r="NNS93" s="197"/>
      <c r="NNT93" s="197"/>
      <c r="NNU93" s="197"/>
      <c r="NNV93" s="197"/>
      <c r="NNW93" s="197"/>
      <c r="NNX93" s="197"/>
      <c r="NNY93" s="197"/>
      <c r="NNZ93" s="197"/>
      <c r="NOA93" s="197"/>
      <c r="NOB93" s="197"/>
      <c r="NOC93" s="197"/>
      <c r="NOD93" s="197"/>
      <c r="NOE93" s="197"/>
      <c r="NOF93" s="197"/>
      <c r="NOG93" s="197"/>
      <c r="NOH93" s="197"/>
      <c r="NOI93" s="197"/>
      <c r="NOJ93" s="197"/>
      <c r="NOK93" s="197"/>
      <c r="NOL93" s="197"/>
      <c r="NOM93" s="197"/>
      <c r="NON93" s="197"/>
      <c r="NOO93" s="197"/>
      <c r="NOP93" s="197"/>
      <c r="NOQ93" s="197"/>
      <c r="NOR93" s="197"/>
      <c r="NOS93" s="197"/>
      <c r="NOT93" s="197"/>
      <c r="NOU93" s="197"/>
      <c r="NOV93" s="197"/>
      <c r="NOW93" s="197"/>
      <c r="NOX93" s="197"/>
      <c r="NOY93" s="197"/>
      <c r="NOZ93" s="197"/>
      <c r="NPA93" s="197"/>
      <c r="NPB93" s="197"/>
      <c r="NPC93" s="197"/>
      <c r="NPD93" s="197"/>
      <c r="NPE93" s="197"/>
      <c r="NPF93" s="197"/>
      <c r="NPG93" s="197"/>
      <c r="NPH93" s="197"/>
      <c r="NPI93" s="197"/>
      <c r="NPJ93" s="197"/>
      <c r="NPK93" s="197"/>
      <c r="NPL93" s="197"/>
      <c r="NPM93" s="197"/>
      <c r="NPN93" s="197"/>
      <c r="NPO93" s="197"/>
      <c r="NPP93" s="197"/>
      <c r="NPQ93" s="197"/>
      <c r="NPR93" s="197"/>
      <c r="NPS93" s="197"/>
      <c r="NPT93" s="197"/>
      <c r="NPU93" s="197"/>
      <c r="NPV93" s="197"/>
      <c r="NPW93" s="197"/>
      <c r="NPX93" s="197"/>
      <c r="NPY93" s="197"/>
      <c r="NPZ93" s="197"/>
      <c r="NQA93" s="197"/>
      <c r="NQB93" s="197"/>
      <c r="NQC93" s="197"/>
      <c r="NQD93" s="197"/>
      <c r="NQE93" s="197"/>
      <c r="NQF93" s="197"/>
      <c r="NQG93" s="197"/>
      <c r="NQH93" s="197"/>
      <c r="NQI93" s="197"/>
      <c r="NQJ93" s="197"/>
      <c r="NQK93" s="197"/>
      <c r="NQL93" s="197"/>
      <c r="NQM93" s="197"/>
      <c r="NQN93" s="197"/>
      <c r="NQO93" s="197"/>
      <c r="NQP93" s="197"/>
      <c r="NQQ93" s="197"/>
      <c r="NQR93" s="197"/>
      <c r="NQS93" s="197"/>
      <c r="NQT93" s="197"/>
      <c r="NQU93" s="197"/>
      <c r="NQV93" s="197"/>
      <c r="NQW93" s="197"/>
      <c r="NQX93" s="197"/>
      <c r="NQY93" s="197"/>
      <c r="NQZ93" s="197"/>
      <c r="NRA93" s="197"/>
      <c r="NRB93" s="197"/>
      <c r="NRC93" s="197"/>
      <c r="NRD93" s="197"/>
      <c r="NRE93" s="197"/>
      <c r="NRF93" s="197"/>
      <c r="NRG93" s="197"/>
      <c r="NRH93" s="197"/>
      <c r="NRI93" s="197"/>
      <c r="NRJ93" s="197"/>
      <c r="NRK93" s="197"/>
      <c r="NRL93" s="197"/>
      <c r="NRM93" s="197"/>
      <c r="NRN93" s="197"/>
      <c r="NRO93" s="197"/>
      <c r="NRP93" s="197"/>
      <c r="NRQ93" s="197"/>
      <c r="NRR93" s="197"/>
      <c r="NRS93" s="197"/>
      <c r="NRT93" s="197"/>
      <c r="NRU93" s="197"/>
      <c r="NRV93" s="197"/>
      <c r="NRW93" s="197"/>
      <c r="NRX93" s="197"/>
      <c r="NRY93" s="197"/>
      <c r="NRZ93" s="197"/>
      <c r="NSA93" s="197"/>
      <c r="NSB93" s="197"/>
      <c r="NSC93" s="197"/>
      <c r="NSD93" s="197"/>
      <c r="NSE93" s="197"/>
      <c r="NSF93" s="197"/>
      <c r="NSG93" s="197"/>
      <c r="NSH93" s="197"/>
      <c r="NSI93" s="197"/>
      <c r="NSJ93" s="197"/>
      <c r="NSK93" s="197"/>
      <c r="NSL93" s="197"/>
      <c r="NSM93" s="197"/>
      <c r="NSN93" s="197"/>
      <c r="NSO93" s="197"/>
      <c r="NSP93" s="197"/>
      <c r="NSQ93" s="197"/>
      <c r="NSR93" s="197"/>
      <c r="NSS93" s="197"/>
      <c r="NST93" s="197"/>
      <c r="NSU93" s="197"/>
      <c r="NSV93" s="197"/>
      <c r="NSW93" s="197"/>
      <c r="NSX93" s="197"/>
      <c r="NSY93" s="197"/>
      <c r="NSZ93" s="197"/>
      <c r="NTA93" s="197"/>
      <c r="NTB93" s="197"/>
      <c r="NTC93" s="197"/>
      <c r="NTD93" s="197"/>
      <c r="NTE93" s="197"/>
      <c r="NTF93" s="197"/>
      <c r="NTG93" s="197"/>
      <c r="NTH93" s="197"/>
      <c r="NTI93" s="197"/>
      <c r="NTJ93" s="197"/>
      <c r="NTK93" s="197"/>
      <c r="NTL93" s="197"/>
      <c r="NTM93" s="197"/>
      <c r="NTN93" s="197"/>
      <c r="NTO93" s="197"/>
      <c r="NTP93" s="197"/>
      <c r="NTQ93" s="197"/>
      <c r="NTR93" s="197"/>
      <c r="NTS93" s="197"/>
      <c r="NTT93" s="197"/>
      <c r="NTU93" s="197"/>
      <c r="NTV93" s="197"/>
      <c r="NTW93" s="197"/>
      <c r="NTX93" s="197"/>
      <c r="NTY93" s="197"/>
      <c r="NTZ93" s="197"/>
      <c r="NUA93" s="197"/>
      <c r="NUB93" s="197"/>
      <c r="NUC93" s="197"/>
      <c r="NUD93" s="197"/>
      <c r="NUE93" s="197"/>
      <c r="NUF93" s="197"/>
      <c r="NUG93" s="197"/>
      <c r="NUH93" s="197"/>
      <c r="NUI93" s="197"/>
      <c r="NUJ93" s="197"/>
      <c r="NUK93" s="197"/>
      <c r="NUL93" s="197"/>
      <c r="NUM93" s="197"/>
      <c r="NUN93" s="197"/>
      <c r="NUO93" s="197"/>
      <c r="NUP93" s="197"/>
      <c r="NUQ93" s="197"/>
      <c r="NUR93" s="197"/>
      <c r="NUS93" s="197"/>
      <c r="NUT93" s="197"/>
      <c r="NUU93" s="197"/>
      <c r="NUV93" s="197"/>
      <c r="NUW93" s="197"/>
      <c r="NUX93" s="197"/>
      <c r="NUY93" s="197"/>
      <c r="NUZ93" s="197"/>
      <c r="NVA93" s="197"/>
      <c r="NVB93" s="197"/>
      <c r="NVC93" s="197"/>
      <c r="NVD93" s="197"/>
      <c r="NVE93" s="197"/>
      <c r="NVF93" s="197"/>
      <c r="NVG93" s="197"/>
      <c r="NVH93" s="197"/>
      <c r="NVI93" s="197"/>
      <c r="NVJ93" s="197"/>
      <c r="NVK93" s="197"/>
      <c r="NVL93" s="197"/>
      <c r="NVM93" s="197"/>
      <c r="NVN93" s="197"/>
      <c r="NVO93" s="197"/>
      <c r="NVP93" s="197"/>
      <c r="NVQ93" s="197"/>
      <c r="NVR93" s="197"/>
      <c r="NVS93" s="197"/>
      <c r="NVT93" s="197"/>
      <c r="NVU93" s="197"/>
      <c r="NVV93" s="197"/>
      <c r="NVW93" s="197"/>
      <c r="NVX93" s="197"/>
      <c r="NVY93" s="197"/>
      <c r="NVZ93" s="197"/>
      <c r="NWA93" s="197"/>
      <c r="NWB93" s="197"/>
      <c r="NWC93" s="197"/>
      <c r="NWD93" s="197"/>
      <c r="NWE93" s="197"/>
      <c r="NWF93" s="197"/>
      <c r="NWG93" s="197"/>
      <c r="NWH93" s="197"/>
      <c r="NWI93" s="197"/>
      <c r="NWJ93" s="197"/>
      <c r="NWK93" s="197"/>
      <c r="NWL93" s="197"/>
      <c r="NWM93" s="197"/>
      <c r="NWN93" s="197"/>
      <c r="NWO93" s="197"/>
      <c r="NWP93" s="197"/>
      <c r="NWQ93" s="197"/>
      <c r="NWR93" s="197"/>
      <c r="NWS93" s="197"/>
      <c r="NWT93" s="197"/>
      <c r="NWU93" s="197"/>
      <c r="NWV93" s="197"/>
      <c r="NWW93" s="197"/>
      <c r="NWX93" s="197"/>
      <c r="NWY93" s="197"/>
      <c r="NWZ93" s="197"/>
      <c r="NXA93" s="197"/>
      <c r="NXB93" s="197"/>
      <c r="NXC93" s="197"/>
      <c r="NXD93" s="197"/>
      <c r="NXE93" s="197"/>
      <c r="NXF93" s="197"/>
      <c r="NXG93" s="197"/>
      <c r="NXH93" s="197"/>
      <c r="NXI93" s="197"/>
      <c r="NXJ93" s="197"/>
      <c r="NXK93" s="197"/>
      <c r="NXL93" s="197"/>
      <c r="NXM93" s="197"/>
      <c r="NXN93" s="197"/>
      <c r="NXO93" s="197"/>
      <c r="NXP93" s="197"/>
      <c r="NXQ93" s="197"/>
      <c r="NXR93" s="197"/>
      <c r="NXS93" s="197"/>
      <c r="NXT93" s="197"/>
      <c r="NXU93" s="197"/>
      <c r="NXV93" s="197"/>
      <c r="NXW93" s="197"/>
      <c r="NXX93" s="197"/>
      <c r="NXY93" s="197"/>
      <c r="NXZ93" s="197"/>
      <c r="NYA93" s="197"/>
      <c r="NYB93" s="197"/>
      <c r="NYC93" s="197"/>
      <c r="NYD93" s="197"/>
      <c r="NYE93" s="197"/>
      <c r="NYF93" s="197"/>
      <c r="NYG93" s="197"/>
      <c r="NYH93" s="197"/>
      <c r="NYI93" s="197"/>
      <c r="NYJ93" s="197"/>
      <c r="NYK93" s="197"/>
      <c r="NYL93" s="197"/>
      <c r="NYM93" s="197"/>
      <c r="NYN93" s="197"/>
      <c r="NYO93" s="197"/>
      <c r="NYP93" s="197"/>
      <c r="NYQ93" s="197"/>
      <c r="NYR93" s="197"/>
      <c r="NYS93" s="197"/>
      <c r="NYT93" s="197"/>
      <c r="NYU93" s="197"/>
      <c r="NYV93" s="197"/>
      <c r="NYW93" s="197"/>
      <c r="NYX93" s="197"/>
      <c r="NYY93" s="197"/>
      <c r="NYZ93" s="197"/>
      <c r="NZA93" s="197"/>
      <c r="NZB93" s="197"/>
      <c r="NZC93" s="197"/>
      <c r="NZD93" s="197"/>
      <c r="NZE93" s="197"/>
      <c r="NZF93" s="197"/>
      <c r="NZG93" s="197"/>
      <c r="NZH93" s="197"/>
      <c r="NZI93" s="197"/>
      <c r="NZJ93" s="197"/>
      <c r="NZK93" s="197"/>
      <c r="NZL93" s="197"/>
      <c r="NZM93" s="197"/>
      <c r="NZN93" s="197"/>
      <c r="NZO93" s="197"/>
      <c r="NZP93" s="197"/>
      <c r="NZQ93" s="197"/>
      <c r="NZR93" s="197"/>
      <c r="NZS93" s="197"/>
      <c r="NZT93" s="197"/>
      <c r="NZU93" s="197"/>
      <c r="NZV93" s="197"/>
      <c r="NZW93" s="197"/>
      <c r="NZX93" s="197"/>
      <c r="NZY93" s="197"/>
      <c r="NZZ93" s="197"/>
      <c r="OAA93" s="197"/>
      <c r="OAB93" s="197"/>
      <c r="OAC93" s="197"/>
      <c r="OAD93" s="197"/>
      <c r="OAE93" s="197"/>
      <c r="OAF93" s="197"/>
      <c r="OAG93" s="197"/>
      <c r="OAH93" s="197"/>
      <c r="OAI93" s="197"/>
      <c r="OAJ93" s="197"/>
      <c r="OAK93" s="197"/>
      <c r="OAL93" s="197"/>
      <c r="OAM93" s="197"/>
      <c r="OAN93" s="197"/>
      <c r="OAO93" s="197"/>
      <c r="OAP93" s="197"/>
      <c r="OAQ93" s="197"/>
      <c r="OAR93" s="197"/>
      <c r="OAS93" s="197"/>
      <c r="OAT93" s="197"/>
      <c r="OAU93" s="197"/>
      <c r="OAV93" s="197"/>
      <c r="OAW93" s="197"/>
      <c r="OAX93" s="197"/>
      <c r="OAY93" s="197"/>
      <c r="OAZ93" s="197"/>
      <c r="OBA93" s="197"/>
      <c r="OBB93" s="197"/>
      <c r="OBC93" s="197"/>
      <c r="OBD93" s="197"/>
      <c r="OBE93" s="197"/>
      <c r="OBF93" s="197"/>
      <c r="OBG93" s="197"/>
      <c r="OBH93" s="197"/>
      <c r="OBI93" s="197"/>
      <c r="OBJ93" s="197"/>
      <c r="OBK93" s="197"/>
      <c r="OBL93" s="197"/>
      <c r="OBM93" s="197"/>
      <c r="OBN93" s="197"/>
      <c r="OBO93" s="197"/>
      <c r="OBP93" s="197"/>
      <c r="OBQ93" s="197"/>
      <c r="OBR93" s="197"/>
      <c r="OBS93" s="197"/>
      <c r="OBT93" s="197"/>
      <c r="OBU93" s="197"/>
      <c r="OBV93" s="197"/>
      <c r="OBW93" s="197"/>
      <c r="OBX93" s="197"/>
      <c r="OBY93" s="197"/>
      <c r="OBZ93" s="197"/>
      <c r="OCA93" s="197"/>
      <c r="OCB93" s="197"/>
      <c r="OCC93" s="197"/>
      <c r="OCD93" s="197"/>
      <c r="OCE93" s="197"/>
      <c r="OCF93" s="197"/>
      <c r="OCG93" s="197"/>
      <c r="OCH93" s="197"/>
      <c r="OCI93" s="197"/>
      <c r="OCJ93" s="197"/>
      <c r="OCK93" s="197"/>
      <c r="OCL93" s="197"/>
      <c r="OCM93" s="197"/>
      <c r="OCN93" s="197"/>
      <c r="OCO93" s="197"/>
      <c r="OCP93" s="197"/>
      <c r="OCQ93" s="197"/>
      <c r="OCR93" s="197"/>
      <c r="OCS93" s="197"/>
      <c r="OCT93" s="197"/>
      <c r="OCU93" s="197"/>
      <c r="OCV93" s="197"/>
      <c r="OCW93" s="197"/>
      <c r="OCX93" s="197"/>
      <c r="OCY93" s="197"/>
      <c r="OCZ93" s="197"/>
      <c r="ODA93" s="197"/>
      <c r="ODB93" s="197"/>
      <c r="ODC93" s="197"/>
      <c r="ODD93" s="197"/>
      <c r="ODE93" s="197"/>
      <c r="ODF93" s="197"/>
      <c r="ODG93" s="197"/>
      <c r="ODH93" s="197"/>
      <c r="ODI93" s="197"/>
      <c r="ODJ93" s="197"/>
      <c r="ODK93" s="197"/>
      <c r="ODL93" s="197"/>
      <c r="ODM93" s="197"/>
      <c r="ODN93" s="197"/>
      <c r="ODO93" s="197"/>
      <c r="ODP93" s="197"/>
      <c r="ODQ93" s="197"/>
      <c r="ODR93" s="197"/>
      <c r="ODS93" s="197"/>
      <c r="ODT93" s="197"/>
      <c r="ODU93" s="197"/>
      <c r="ODV93" s="197"/>
      <c r="ODW93" s="197"/>
      <c r="ODX93" s="197"/>
      <c r="ODY93" s="197"/>
      <c r="ODZ93" s="197"/>
      <c r="OEA93" s="197"/>
      <c r="OEB93" s="197"/>
      <c r="OEC93" s="197"/>
      <c r="OED93" s="197"/>
      <c r="OEE93" s="197"/>
      <c r="OEF93" s="197"/>
      <c r="OEG93" s="197"/>
      <c r="OEH93" s="197"/>
      <c r="OEI93" s="197"/>
      <c r="OEJ93" s="197"/>
      <c r="OEK93" s="197"/>
      <c r="OEL93" s="197"/>
      <c r="OEM93" s="197"/>
      <c r="OEN93" s="197"/>
      <c r="OEO93" s="197"/>
      <c r="OEP93" s="197"/>
      <c r="OEQ93" s="197"/>
      <c r="OER93" s="197"/>
      <c r="OES93" s="197"/>
      <c r="OET93" s="197"/>
      <c r="OEU93" s="197"/>
      <c r="OEV93" s="197"/>
      <c r="OEW93" s="197"/>
      <c r="OEX93" s="197"/>
      <c r="OEY93" s="197"/>
      <c r="OEZ93" s="197"/>
      <c r="OFA93" s="197"/>
      <c r="OFB93" s="197"/>
      <c r="OFC93" s="197"/>
      <c r="OFD93" s="197"/>
      <c r="OFE93" s="197"/>
      <c r="OFF93" s="197"/>
      <c r="OFG93" s="197"/>
      <c r="OFH93" s="197"/>
      <c r="OFI93" s="197"/>
      <c r="OFJ93" s="197"/>
      <c r="OFK93" s="197"/>
      <c r="OFL93" s="197"/>
      <c r="OFM93" s="197"/>
      <c r="OFN93" s="197"/>
      <c r="OFO93" s="197"/>
      <c r="OFP93" s="197"/>
      <c r="OFQ93" s="197"/>
      <c r="OFR93" s="197"/>
      <c r="OFS93" s="197"/>
      <c r="OFT93" s="197"/>
      <c r="OFU93" s="197"/>
      <c r="OFV93" s="197"/>
      <c r="OFW93" s="197"/>
      <c r="OFX93" s="197"/>
      <c r="OFY93" s="197"/>
      <c r="OFZ93" s="197"/>
      <c r="OGA93" s="197"/>
      <c r="OGB93" s="197"/>
      <c r="OGC93" s="197"/>
      <c r="OGD93" s="197"/>
      <c r="OGE93" s="197"/>
      <c r="OGF93" s="197"/>
      <c r="OGG93" s="197"/>
      <c r="OGH93" s="197"/>
      <c r="OGI93" s="197"/>
      <c r="OGJ93" s="197"/>
      <c r="OGK93" s="197"/>
      <c r="OGL93" s="197"/>
      <c r="OGM93" s="197"/>
      <c r="OGN93" s="197"/>
      <c r="OGO93" s="197"/>
      <c r="OGP93" s="197"/>
      <c r="OGQ93" s="197"/>
      <c r="OGR93" s="197"/>
      <c r="OGS93" s="197"/>
      <c r="OGT93" s="197"/>
      <c r="OGU93" s="197"/>
      <c r="OGV93" s="197"/>
      <c r="OGW93" s="197"/>
      <c r="OGX93" s="197"/>
      <c r="OGY93" s="197"/>
      <c r="OGZ93" s="197"/>
      <c r="OHA93" s="197"/>
      <c r="OHB93" s="197"/>
      <c r="OHC93" s="197"/>
      <c r="OHD93" s="197"/>
      <c r="OHE93" s="197"/>
      <c r="OHF93" s="197"/>
      <c r="OHG93" s="197"/>
      <c r="OHH93" s="197"/>
      <c r="OHI93" s="197"/>
      <c r="OHJ93" s="197"/>
      <c r="OHK93" s="197"/>
      <c r="OHL93" s="197"/>
      <c r="OHM93" s="197"/>
      <c r="OHN93" s="197"/>
      <c r="OHO93" s="197"/>
      <c r="OHP93" s="197"/>
      <c r="OHQ93" s="197"/>
      <c r="OHR93" s="197"/>
      <c r="OHS93" s="197"/>
      <c r="OHT93" s="197"/>
      <c r="OHU93" s="197"/>
      <c r="OHV93" s="197"/>
      <c r="OHW93" s="197"/>
      <c r="OHX93" s="197"/>
      <c r="OHY93" s="197"/>
      <c r="OHZ93" s="197"/>
      <c r="OIA93" s="197"/>
      <c r="OIB93" s="197"/>
      <c r="OIC93" s="197"/>
      <c r="OID93" s="197"/>
      <c r="OIE93" s="197"/>
      <c r="OIF93" s="197"/>
      <c r="OIG93" s="197"/>
      <c r="OIH93" s="197"/>
      <c r="OII93" s="197"/>
      <c r="OIJ93" s="197"/>
      <c r="OIK93" s="197"/>
      <c r="OIL93" s="197"/>
      <c r="OIM93" s="197"/>
      <c r="OIN93" s="197"/>
      <c r="OIO93" s="197"/>
      <c r="OIP93" s="197"/>
      <c r="OIQ93" s="197"/>
      <c r="OIR93" s="197"/>
      <c r="OIS93" s="197"/>
      <c r="OIT93" s="197"/>
      <c r="OIU93" s="197"/>
      <c r="OIV93" s="197"/>
      <c r="OIW93" s="197"/>
      <c r="OIX93" s="197"/>
      <c r="OIY93" s="197"/>
      <c r="OIZ93" s="197"/>
      <c r="OJA93" s="197"/>
      <c r="OJB93" s="197"/>
      <c r="OJC93" s="197"/>
      <c r="OJD93" s="197"/>
      <c r="OJE93" s="197"/>
      <c r="OJF93" s="197"/>
      <c r="OJG93" s="197"/>
      <c r="OJH93" s="197"/>
      <c r="OJI93" s="197"/>
      <c r="OJJ93" s="197"/>
      <c r="OJK93" s="197"/>
      <c r="OJL93" s="197"/>
      <c r="OJM93" s="197"/>
      <c r="OJN93" s="197"/>
      <c r="OJO93" s="197"/>
      <c r="OJP93" s="197"/>
      <c r="OJQ93" s="197"/>
      <c r="OJR93" s="197"/>
      <c r="OJS93" s="197"/>
      <c r="OJT93" s="197"/>
      <c r="OJU93" s="197"/>
      <c r="OJV93" s="197"/>
      <c r="OJW93" s="197"/>
      <c r="OJX93" s="197"/>
      <c r="OJY93" s="197"/>
      <c r="OJZ93" s="197"/>
      <c r="OKA93" s="197"/>
      <c r="OKB93" s="197"/>
      <c r="OKC93" s="197"/>
      <c r="OKD93" s="197"/>
      <c r="OKE93" s="197"/>
      <c r="OKF93" s="197"/>
      <c r="OKG93" s="197"/>
      <c r="OKH93" s="197"/>
      <c r="OKI93" s="197"/>
      <c r="OKJ93" s="197"/>
      <c r="OKK93" s="197"/>
      <c r="OKL93" s="197"/>
      <c r="OKM93" s="197"/>
      <c r="OKN93" s="197"/>
      <c r="OKO93" s="197"/>
      <c r="OKP93" s="197"/>
      <c r="OKQ93" s="197"/>
      <c r="OKR93" s="197"/>
      <c r="OKS93" s="197"/>
      <c r="OKT93" s="197"/>
      <c r="OKU93" s="197"/>
      <c r="OKV93" s="197"/>
      <c r="OKW93" s="197"/>
      <c r="OKX93" s="197"/>
      <c r="OKY93" s="197"/>
      <c r="OKZ93" s="197"/>
      <c r="OLA93" s="197"/>
      <c r="OLB93" s="197"/>
      <c r="OLC93" s="197"/>
      <c r="OLD93" s="197"/>
      <c r="OLE93" s="197"/>
      <c r="OLF93" s="197"/>
      <c r="OLG93" s="197"/>
      <c r="OLH93" s="197"/>
      <c r="OLI93" s="197"/>
      <c r="OLJ93" s="197"/>
      <c r="OLK93" s="197"/>
      <c r="OLL93" s="197"/>
      <c r="OLM93" s="197"/>
      <c r="OLN93" s="197"/>
      <c r="OLO93" s="197"/>
      <c r="OLP93" s="197"/>
      <c r="OLQ93" s="197"/>
      <c r="OLR93" s="197"/>
      <c r="OLS93" s="197"/>
      <c r="OLT93" s="197"/>
      <c r="OLU93" s="197"/>
      <c r="OLV93" s="197"/>
      <c r="OLW93" s="197"/>
      <c r="OLX93" s="197"/>
      <c r="OLY93" s="197"/>
      <c r="OLZ93" s="197"/>
      <c r="OMA93" s="197"/>
      <c r="OMB93" s="197"/>
      <c r="OMC93" s="197"/>
      <c r="OMD93" s="197"/>
      <c r="OME93" s="197"/>
      <c r="OMF93" s="197"/>
      <c r="OMG93" s="197"/>
      <c r="OMH93" s="197"/>
      <c r="OMI93" s="197"/>
      <c r="OMJ93" s="197"/>
      <c r="OMK93" s="197"/>
      <c r="OML93" s="197"/>
      <c r="OMM93" s="197"/>
      <c r="OMN93" s="197"/>
      <c r="OMO93" s="197"/>
      <c r="OMP93" s="197"/>
      <c r="OMQ93" s="197"/>
      <c r="OMR93" s="197"/>
      <c r="OMS93" s="197"/>
      <c r="OMT93" s="197"/>
      <c r="OMU93" s="197"/>
      <c r="OMV93" s="197"/>
      <c r="OMW93" s="197"/>
      <c r="OMX93" s="197"/>
      <c r="OMY93" s="197"/>
      <c r="OMZ93" s="197"/>
      <c r="ONA93" s="197"/>
      <c r="ONB93" s="197"/>
      <c r="ONC93" s="197"/>
      <c r="OND93" s="197"/>
      <c r="ONE93" s="197"/>
      <c r="ONF93" s="197"/>
      <c r="ONG93" s="197"/>
      <c r="ONH93" s="197"/>
      <c r="ONI93" s="197"/>
      <c r="ONJ93" s="197"/>
      <c r="ONK93" s="197"/>
      <c r="ONL93" s="197"/>
      <c r="ONM93" s="197"/>
      <c r="ONN93" s="197"/>
      <c r="ONO93" s="197"/>
      <c r="ONP93" s="197"/>
      <c r="ONQ93" s="197"/>
      <c r="ONR93" s="197"/>
      <c r="ONS93" s="197"/>
      <c r="ONT93" s="197"/>
      <c r="ONU93" s="197"/>
      <c r="ONV93" s="197"/>
      <c r="ONW93" s="197"/>
      <c r="ONX93" s="197"/>
      <c r="ONY93" s="197"/>
      <c r="ONZ93" s="197"/>
      <c r="OOA93" s="197"/>
      <c r="OOB93" s="197"/>
      <c r="OOC93" s="197"/>
      <c r="OOD93" s="197"/>
      <c r="OOE93" s="197"/>
      <c r="OOF93" s="197"/>
      <c r="OOG93" s="197"/>
      <c r="OOH93" s="197"/>
      <c r="OOI93" s="197"/>
      <c r="OOJ93" s="197"/>
      <c r="OOK93" s="197"/>
      <c r="OOL93" s="197"/>
      <c r="OOM93" s="197"/>
      <c r="OON93" s="197"/>
      <c r="OOO93" s="197"/>
      <c r="OOP93" s="197"/>
      <c r="OOQ93" s="197"/>
      <c r="OOR93" s="197"/>
      <c r="OOS93" s="197"/>
      <c r="OOT93" s="197"/>
      <c r="OOU93" s="197"/>
      <c r="OOV93" s="197"/>
      <c r="OOW93" s="197"/>
      <c r="OOX93" s="197"/>
      <c r="OOY93" s="197"/>
      <c r="OOZ93" s="197"/>
      <c r="OPA93" s="197"/>
      <c r="OPB93" s="197"/>
      <c r="OPC93" s="197"/>
      <c r="OPD93" s="197"/>
      <c r="OPE93" s="197"/>
      <c r="OPF93" s="197"/>
      <c r="OPG93" s="197"/>
      <c r="OPH93" s="197"/>
      <c r="OPI93" s="197"/>
      <c r="OPJ93" s="197"/>
      <c r="OPK93" s="197"/>
      <c r="OPL93" s="197"/>
      <c r="OPM93" s="197"/>
      <c r="OPN93" s="197"/>
      <c r="OPO93" s="197"/>
      <c r="OPP93" s="197"/>
      <c r="OPQ93" s="197"/>
      <c r="OPR93" s="197"/>
      <c r="OPS93" s="197"/>
      <c r="OPT93" s="197"/>
      <c r="OPU93" s="197"/>
      <c r="OPV93" s="197"/>
      <c r="OPW93" s="197"/>
      <c r="OPX93" s="197"/>
      <c r="OPY93" s="197"/>
      <c r="OPZ93" s="197"/>
      <c r="OQA93" s="197"/>
      <c r="OQB93" s="197"/>
      <c r="OQC93" s="197"/>
      <c r="OQD93" s="197"/>
      <c r="OQE93" s="197"/>
      <c r="OQF93" s="197"/>
      <c r="OQG93" s="197"/>
      <c r="OQH93" s="197"/>
      <c r="OQI93" s="197"/>
      <c r="OQJ93" s="197"/>
      <c r="OQK93" s="197"/>
      <c r="OQL93" s="197"/>
      <c r="OQM93" s="197"/>
      <c r="OQN93" s="197"/>
      <c r="OQO93" s="197"/>
      <c r="OQP93" s="197"/>
      <c r="OQQ93" s="197"/>
      <c r="OQR93" s="197"/>
      <c r="OQS93" s="197"/>
      <c r="OQT93" s="197"/>
      <c r="OQU93" s="197"/>
      <c r="OQV93" s="197"/>
      <c r="OQW93" s="197"/>
      <c r="OQX93" s="197"/>
      <c r="OQY93" s="197"/>
      <c r="OQZ93" s="197"/>
      <c r="ORA93" s="197"/>
      <c r="ORB93" s="197"/>
      <c r="ORC93" s="197"/>
      <c r="ORD93" s="197"/>
      <c r="ORE93" s="197"/>
      <c r="ORF93" s="197"/>
      <c r="ORG93" s="197"/>
      <c r="ORH93" s="197"/>
      <c r="ORI93" s="197"/>
      <c r="ORJ93" s="197"/>
      <c r="ORK93" s="197"/>
      <c r="ORL93" s="197"/>
      <c r="ORM93" s="197"/>
      <c r="ORN93" s="197"/>
      <c r="ORO93" s="197"/>
      <c r="ORP93" s="197"/>
      <c r="ORQ93" s="197"/>
      <c r="ORR93" s="197"/>
      <c r="ORS93" s="197"/>
      <c r="ORT93" s="197"/>
      <c r="ORU93" s="197"/>
      <c r="ORV93" s="197"/>
      <c r="ORW93" s="197"/>
      <c r="ORX93" s="197"/>
      <c r="ORY93" s="197"/>
      <c r="ORZ93" s="197"/>
      <c r="OSA93" s="197"/>
      <c r="OSB93" s="197"/>
      <c r="OSC93" s="197"/>
      <c r="OSD93" s="197"/>
      <c r="OSE93" s="197"/>
      <c r="OSF93" s="197"/>
      <c r="OSG93" s="197"/>
      <c r="OSH93" s="197"/>
      <c r="OSI93" s="197"/>
      <c r="OSJ93" s="197"/>
      <c r="OSK93" s="197"/>
      <c r="OSL93" s="197"/>
      <c r="OSM93" s="197"/>
      <c r="OSN93" s="197"/>
      <c r="OSO93" s="197"/>
      <c r="OSP93" s="197"/>
      <c r="OSQ93" s="197"/>
      <c r="OSR93" s="197"/>
      <c r="OSS93" s="197"/>
      <c r="OST93" s="197"/>
      <c r="OSU93" s="197"/>
      <c r="OSV93" s="197"/>
      <c r="OSW93" s="197"/>
      <c r="OSX93" s="197"/>
      <c r="OSY93" s="197"/>
      <c r="OSZ93" s="197"/>
      <c r="OTA93" s="197"/>
      <c r="OTB93" s="197"/>
      <c r="OTC93" s="197"/>
      <c r="OTD93" s="197"/>
      <c r="OTE93" s="197"/>
      <c r="OTF93" s="197"/>
      <c r="OTG93" s="197"/>
      <c r="OTH93" s="197"/>
      <c r="OTI93" s="197"/>
      <c r="OTJ93" s="197"/>
      <c r="OTK93" s="197"/>
      <c r="OTL93" s="197"/>
      <c r="OTM93" s="197"/>
      <c r="OTN93" s="197"/>
      <c r="OTO93" s="197"/>
      <c r="OTP93" s="197"/>
      <c r="OTQ93" s="197"/>
      <c r="OTR93" s="197"/>
      <c r="OTS93" s="197"/>
      <c r="OTT93" s="197"/>
      <c r="OTU93" s="197"/>
      <c r="OTV93" s="197"/>
      <c r="OTW93" s="197"/>
      <c r="OTX93" s="197"/>
      <c r="OTY93" s="197"/>
      <c r="OTZ93" s="197"/>
      <c r="OUA93" s="197"/>
      <c r="OUB93" s="197"/>
      <c r="OUC93" s="197"/>
      <c r="OUD93" s="197"/>
      <c r="OUE93" s="197"/>
      <c r="OUF93" s="197"/>
      <c r="OUG93" s="197"/>
      <c r="OUH93" s="197"/>
      <c r="OUI93" s="197"/>
      <c r="OUJ93" s="197"/>
      <c r="OUK93" s="197"/>
      <c r="OUL93" s="197"/>
      <c r="OUM93" s="197"/>
      <c r="OUN93" s="197"/>
      <c r="OUO93" s="197"/>
      <c r="OUP93" s="197"/>
      <c r="OUQ93" s="197"/>
      <c r="OUR93" s="197"/>
      <c r="OUS93" s="197"/>
      <c r="OUT93" s="197"/>
      <c r="OUU93" s="197"/>
      <c r="OUV93" s="197"/>
      <c r="OUW93" s="197"/>
      <c r="OUX93" s="197"/>
      <c r="OUY93" s="197"/>
      <c r="OUZ93" s="197"/>
      <c r="OVA93" s="197"/>
      <c r="OVB93" s="197"/>
      <c r="OVC93" s="197"/>
      <c r="OVD93" s="197"/>
      <c r="OVE93" s="197"/>
      <c r="OVF93" s="197"/>
      <c r="OVG93" s="197"/>
      <c r="OVH93" s="197"/>
      <c r="OVI93" s="197"/>
      <c r="OVJ93" s="197"/>
      <c r="OVK93" s="197"/>
      <c r="OVL93" s="197"/>
      <c r="OVM93" s="197"/>
      <c r="OVN93" s="197"/>
      <c r="OVO93" s="197"/>
      <c r="OVP93" s="197"/>
      <c r="OVQ93" s="197"/>
      <c r="OVR93" s="197"/>
      <c r="OVS93" s="197"/>
      <c r="OVT93" s="197"/>
      <c r="OVU93" s="197"/>
      <c r="OVV93" s="197"/>
      <c r="OVW93" s="197"/>
      <c r="OVX93" s="197"/>
      <c r="OVY93" s="197"/>
      <c r="OVZ93" s="197"/>
      <c r="OWA93" s="197"/>
      <c r="OWB93" s="197"/>
      <c r="OWC93" s="197"/>
      <c r="OWD93" s="197"/>
      <c r="OWE93" s="197"/>
      <c r="OWF93" s="197"/>
      <c r="OWG93" s="197"/>
      <c r="OWH93" s="197"/>
      <c r="OWI93" s="197"/>
      <c r="OWJ93" s="197"/>
      <c r="OWK93" s="197"/>
      <c r="OWL93" s="197"/>
      <c r="OWM93" s="197"/>
      <c r="OWN93" s="197"/>
      <c r="OWO93" s="197"/>
      <c r="OWP93" s="197"/>
      <c r="OWQ93" s="197"/>
      <c r="OWR93" s="197"/>
      <c r="OWS93" s="197"/>
      <c r="OWT93" s="197"/>
      <c r="OWU93" s="197"/>
      <c r="OWV93" s="197"/>
      <c r="OWW93" s="197"/>
      <c r="OWX93" s="197"/>
      <c r="OWY93" s="197"/>
      <c r="OWZ93" s="197"/>
      <c r="OXA93" s="197"/>
      <c r="OXB93" s="197"/>
      <c r="OXC93" s="197"/>
      <c r="OXD93" s="197"/>
      <c r="OXE93" s="197"/>
      <c r="OXF93" s="197"/>
      <c r="OXG93" s="197"/>
      <c r="OXH93" s="197"/>
      <c r="OXI93" s="197"/>
      <c r="OXJ93" s="197"/>
      <c r="OXK93" s="197"/>
      <c r="OXL93" s="197"/>
      <c r="OXM93" s="197"/>
      <c r="OXN93" s="197"/>
      <c r="OXO93" s="197"/>
      <c r="OXP93" s="197"/>
      <c r="OXQ93" s="197"/>
      <c r="OXR93" s="197"/>
      <c r="OXS93" s="197"/>
      <c r="OXT93" s="197"/>
      <c r="OXU93" s="197"/>
      <c r="OXV93" s="197"/>
      <c r="OXW93" s="197"/>
      <c r="OXX93" s="197"/>
      <c r="OXY93" s="197"/>
      <c r="OXZ93" s="197"/>
      <c r="OYA93" s="197"/>
      <c r="OYB93" s="197"/>
      <c r="OYC93" s="197"/>
      <c r="OYD93" s="197"/>
      <c r="OYE93" s="197"/>
      <c r="OYF93" s="197"/>
      <c r="OYG93" s="197"/>
      <c r="OYH93" s="197"/>
      <c r="OYI93" s="197"/>
      <c r="OYJ93" s="197"/>
      <c r="OYK93" s="197"/>
      <c r="OYL93" s="197"/>
      <c r="OYM93" s="197"/>
      <c r="OYN93" s="197"/>
      <c r="OYO93" s="197"/>
      <c r="OYP93" s="197"/>
      <c r="OYQ93" s="197"/>
      <c r="OYR93" s="197"/>
      <c r="OYS93" s="197"/>
      <c r="OYT93" s="197"/>
      <c r="OYU93" s="197"/>
      <c r="OYV93" s="197"/>
      <c r="OYW93" s="197"/>
      <c r="OYX93" s="197"/>
      <c r="OYY93" s="197"/>
      <c r="OYZ93" s="197"/>
      <c r="OZA93" s="197"/>
      <c r="OZB93" s="197"/>
      <c r="OZC93" s="197"/>
      <c r="OZD93" s="197"/>
      <c r="OZE93" s="197"/>
      <c r="OZF93" s="197"/>
      <c r="OZG93" s="197"/>
      <c r="OZH93" s="197"/>
      <c r="OZI93" s="197"/>
      <c r="OZJ93" s="197"/>
      <c r="OZK93" s="197"/>
      <c r="OZL93" s="197"/>
      <c r="OZM93" s="197"/>
      <c r="OZN93" s="197"/>
      <c r="OZO93" s="197"/>
      <c r="OZP93" s="197"/>
      <c r="OZQ93" s="197"/>
      <c r="OZR93" s="197"/>
      <c r="OZS93" s="197"/>
      <c r="OZT93" s="197"/>
      <c r="OZU93" s="197"/>
      <c r="OZV93" s="197"/>
      <c r="OZW93" s="197"/>
      <c r="OZX93" s="197"/>
      <c r="OZY93" s="197"/>
      <c r="OZZ93" s="197"/>
      <c r="PAA93" s="197"/>
      <c r="PAB93" s="197"/>
      <c r="PAC93" s="197"/>
      <c r="PAD93" s="197"/>
      <c r="PAE93" s="197"/>
      <c r="PAF93" s="197"/>
      <c r="PAG93" s="197"/>
      <c r="PAH93" s="197"/>
      <c r="PAI93" s="197"/>
      <c r="PAJ93" s="197"/>
      <c r="PAK93" s="197"/>
      <c r="PAL93" s="197"/>
      <c r="PAM93" s="197"/>
      <c r="PAN93" s="197"/>
      <c r="PAO93" s="197"/>
      <c r="PAP93" s="197"/>
      <c r="PAQ93" s="197"/>
      <c r="PAR93" s="197"/>
      <c r="PAS93" s="197"/>
      <c r="PAT93" s="197"/>
      <c r="PAU93" s="197"/>
      <c r="PAV93" s="197"/>
      <c r="PAW93" s="197"/>
      <c r="PAX93" s="197"/>
      <c r="PAY93" s="197"/>
      <c r="PAZ93" s="197"/>
      <c r="PBA93" s="197"/>
      <c r="PBB93" s="197"/>
      <c r="PBC93" s="197"/>
      <c r="PBD93" s="197"/>
      <c r="PBE93" s="197"/>
      <c r="PBF93" s="197"/>
      <c r="PBG93" s="197"/>
      <c r="PBH93" s="197"/>
      <c r="PBI93" s="197"/>
      <c r="PBJ93" s="197"/>
      <c r="PBK93" s="197"/>
      <c r="PBL93" s="197"/>
      <c r="PBM93" s="197"/>
      <c r="PBN93" s="197"/>
      <c r="PBO93" s="197"/>
      <c r="PBP93" s="197"/>
      <c r="PBQ93" s="197"/>
      <c r="PBR93" s="197"/>
      <c r="PBS93" s="197"/>
      <c r="PBT93" s="197"/>
      <c r="PBU93" s="197"/>
      <c r="PBV93" s="197"/>
      <c r="PBW93" s="197"/>
      <c r="PBX93" s="197"/>
      <c r="PBY93" s="197"/>
      <c r="PBZ93" s="197"/>
      <c r="PCA93" s="197"/>
      <c r="PCB93" s="197"/>
      <c r="PCC93" s="197"/>
      <c r="PCD93" s="197"/>
      <c r="PCE93" s="197"/>
      <c r="PCF93" s="197"/>
      <c r="PCG93" s="197"/>
      <c r="PCH93" s="197"/>
      <c r="PCI93" s="197"/>
      <c r="PCJ93" s="197"/>
      <c r="PCK93" s="197"/>
      <c r="PCL93" s="197"/>
      <c r="PCM93" s="197"/>
      <c r="PCN93" s="197"/>
      <c r="PCO93" s="197"/>
      <c r="PCP93" s="197"/>
      <c r="PCQ93" s="197"/>
      <c r="PCR93" s="197"/>
      <c r="PCS93" s="197"/>
      <c r="PCT93" s="197"/>
      <c r="PCU93" s="197"/>
      <c r="PCV93" s="197"/>
      <c r="PCW93" s="197"/>
      <c r="PCX93" s="197"/>
      <c r="PCY93" s="197"/>
      <c r="PCZ93" s="197"/>
      <c r="PDA93" s="197"/>
      <c r="PDB93" s="197"/>
      <c r="PDC93" s="197"/>
      <c r="PDD93" s="197"/>
      <c r="PDE93" s="197"/>
      <c r="PDF93" s="197"/>
      <c r="PDG93" s="197"/>
      <c r="PDH93" s="197"/>
      <c r="PDI93" s="197"/>
      <c r="PDJ93" s="197"/>
      <c r="PDK93" s="197"/>
      <c r="PDL93" s="197"/>
      <c r="PDM93" s="197"/>
      <c r="PDN93" s="197"/>
      <c r="PDO93" s="197"/>
      <c r="PDP93" s="197"/>
      <c r="PDQ93" s="197"/>
      <c r="PDR93" s="197"/>
      <c r="PDS93" s="197"/>
      <c r="PDT93" s="197"/>
      <c r="PDU93" s="197"/>
      <c r="PDV93" s="197"/>
      <c r="PDW93" s="197"/>
      <c r="PDX93" s="197"/>
      <c r="PDY93" s="197"/>
      <c r="PDZ93" s="197"/>
      <c r="PEA93" s="197"/>
      <c r="PEB93" s="197"/>
      <c r="PEC93" s="197"/>
      <c r="PED93" s="197"/>
      <c r="PEE93" s="197"/>
      <c r="PEF93" s="197"/>
      <c r="PEG93" s="197"/>
      <c r="PEH93" s="197"/>
      <c r="PEI93" s="197"/>
      <c r="PEJ93" s="197"/>
      <c r="PEK93" s="197"/>
      <c r="PEL93" s="197"/>
      <c r="PEM93" s="197"/>
      <c r="PEN93" s="197"/>
      <c r="PEO93" s="197"/>
      <c r="PEP93" s="197"/>
      <c r="PEQ93" s="197"/>
      <c r="PER93" s="197"/>
      <c r="PES93" s="197"/>
      <c r="PET93" s="197"/>
      <c r="PEU93" s="197"/>
      <c r="PEV93" s="197"/>
      <c r="PEW93" s="197"/>
      <c r="PEX93" s="197"/>
      <c r="PEY93" s="197"/>
      <c r="PEZ93" s="197"/>
      <c r="PFA93" s="197"/>
      <c r="PFB93" s="197"/>
      <c r="PFC93" s="197"/>
      <c r="PFD93" s="197"/>
      <c r="PFE93" s="197"/>
      <c r="PFF93" s="197"/>
      <c r="PFG93" s="197"/>
      <c r="PFH93" s="197"/>
      <c r="PFI93" s="197"/>
      <c r="PFJ93" s="197"/>
      <c r="PFK93" s="197"/>
      <c r="PFL93" s="197"/>
      <c r="PFM93" s="197"/>
      <c r="PFN93" s="197"/>
      <c r="PFO93" s="197"/>
      <c r="PFP93" s="197"/>
      <c r="PFQ93" s="197"/>
      <c r="PFR93" s="197"/>
      <c r="PFS93" s="197"/>
      <c r="PFT93" s="197"/>
      <c r="PFU93" s="197"/>
      <c r="PFV93" s="197"/>
      <c r="PFW93" s="197"/>
      <c r="PFX93" s="197"/>
      <c r="PFY93" s="197"/>
      <c r="PFZ93" s="197"/>
      <c r="PGA93" s="197"/>
      <c r="PGB93" s="197"/>
      <c r="PGC93" s="197"/>
      <c r="PGD93" s="197"/>
      <c r="PGE93" s="197"/>
      <c r="PGF93" s="197"/>
      <c r="PGG93" s="197"/>
      <c r="PGH93" s="197"/>
      <c r="PGI93" s="197"/>
      <c r="PGJ93" s="197"/>
      <c r="PGK93" s="197"/>
      <c r="PGL93" s="197"/>
      <c r="PGM93" s="197"/>
      <c r="PGN93" s="197"/>
      <c r="PGO93" s="197"/>
      <c r="PGP93" s="197"/>
      <c r="PGQ93" s="197"/>
      <c r="PGR93" s="197"/>
      <c r="PGS93" s="197"/>
      <c r="PGT93" s="197"/>
      <c r="PGU93" s="197"/>
      <c r="PGV93" s="197"/>
      <c r="PGW93" s="197"/>
      <c r="PGX93" s="197"/>
      <c r="PGY93" s="197"/>
      <c r="PGZ93" s="197"/>
      <c r="PHA93" s="197"/>
      <c r="PHB93" s="197"/>
      <c r="PHC93" s="197"/>
      <c r="PHD93" s="197"/>
      <c r="PHE93" s="197"/>
      <c r="PHF93" s="197"/>
      <c r="PHG93" s="197"/>
      <c r="PHH93" s="197"/>
      <c r="PHI93" s="197"/>
      <c r="PHJ93" s="197"/>
      <c r="PHK93" s="197"/>
      <c r="PHL93" s="197"/>
      <c r="PHM93" s="197"/>
      <c r="PHN93" s="197"/>
      <c r="PHO93" s="197"/>
      <c r="PHP93" s="197"/>
      <c r="PHQ93" s="197"/>
      <c r="PHR93" s="197"/>
      <c r="PHS93" s="197"/>
      <c r="PHT93" s="197"/>
      <c r="PHU93" s="197"/>
      <c r="PHV93" s="197"/>
      <c r="PHW93" s="197"/>
      <c r="PHX93" s="197"/>
      <c r="PHY93" s="197"/>
      <c r="PHZ93" s="197"/>
      <c r="PIA93" s="197"/>
      <c r="PIB93" s="197"/>
      <c r="PIC93" s="197"/>
      <c r="PID93" s="197"/>
      <c r="PIE93" s="197"/>
      <c r="PIF93" s="197"/>
      <c r="PIG93" s="197"/>
      <c r="PIH93" s="197"/>
      <c r="PII93" s="197"/>
      <c r="PIJ93" s="197"/>
      <c r="PIK93" s="197"/>
      <c r="PIL93" s="197"/>
      <c r="PIM93" s="197"/>
      <c r="PIN93" s="197"/>
      <c r="PIO93" s="197"/>
      <c r="PIP93" s="197"/>
      <c r="PIQ93" s="197"/>
      <c r="PIR93" s="197"/>
      <c r="PIS93" s="197"/>
      <c r="PIT93" s="197"/>
      <c r="PIU93" s="197"/>
      <c r="PIV93" s="197"/>
      <c r="PIW93" s="197"/>
      <c r="PIX93" s="197"/>
      <c r="PIY93" s="197"/>
      <c r="PIZ93" s="197"/>
      <c r="PJA93" s="197"/>
      <c r="PJB93" s="197"/>
      <c r="PJC93" s="197"/>
      <c r="PJD93" s="197"/>
      <c r="PJE93" s="197"/>
      <c r="PJF93" s="197"/>
      <c r="PJG93" s="197"/>
      <c r="PJH93" s="197"/>
      <c r="PJI93" s="197"/>
      <c r="PJJ93" s="197"/>
      <c r="PJK93" s="197"/>
      <c r="PJL93" s="197"/>
      <c r="PJM93" s="197"/>
      <c r="PJN93" s="197"/>
      <c r="PJO93" s="197"/>
      <c r="PJP93" s="197"/>
      <c r="PJQ93" s="197"/>
      <c r="PJR93" s="197"/>
      <c r="PJS93" s="197"/>
      <c r="PJT93" s="197"/>
      <c r="PJU93" s="197"/>
      <c r="PJV93" s="197"/>
      <c r="PJW93" s="197"/>
      <c r="PJX93" s="197"/>
      <c r="PJY93" s="197"/>
      <c r="PJZ93" s="197"/>
      <c r="PKA93" s="197"/>
      <c r="PKB93" s="197"/>
      <c r="PKC93" s="197"/>
      <c r="PKD93" s="197"/>
      <c r="PKE93" s="197"/>
      <c r="PKF93" s="197"/>
      <c r="PKG93" s="197"/>
      <c r="PKH93" s="197"/>
      <c r="PKI93" s="197"/>
      <c r="PKJ93" s="197"/>
      <c r="PKK93" s="197"/>
      <c r="PKL93" s="197"/>
      <c r="PKM93" s="197"/>
      <c r="PKN93" s="197"/>
      <c r="PKO93" s="197"/>
      <c r="PKP93" s="197"/>
      <c r="PKQ93" s="197"/>
      <c r="PKR93" s="197"/>
      <c r="PKS93" s="197"/>
      <c r="PKT93" s="197"/>
      <c r="PKU93" s="197"/>
      <c r="PKV93" s="197"/>
      <c r="PKW93" s="197"/>
      <c r="PKX93" s="197"/>
      <c r="PKY93" s="197"/>
      <c r="PKZ93" s="197"/>
      <c r="PLA93" s="197"/>
      <c r="PLB93" s="197"/>
      <c r="PLC93" s="197"/>
      <c r="PLD93" s="197"/>
      <c r="PLE93" s="197"/>
      <c r="PLF93" s="197"/>
      <c r="PLG93" s="197"/>
      <c r="PLH93" s="197"/>
      <c r="PLI93" s="197"/>
      <c r="PLJ93" s="197"/>
      <c r="PLK93" s="197"/>
      <c r="PLL93" s="197"/>
      <c r="PLM93" s="197"/>
      <c r="PLN93" s="197"/>
      <c r="PLO93" s="197"/>
      <c r="PLP93" s="197"/>
      <c r="PLQ93" s="197"/>
      <c r="PLR93" s="197"/>
      <c r="PLS93" s="197"/>
      <c r="PLT93" s="197"/>
      <c r="PLU93" s="197"/>
      <c r="PLV93" s="197"/>
      <c r="PLW93" s="197"/>
      <c r="PLX93" s="197"/>
      <c r="PLY93" s="197"/>
      <c r="PLZ93" s="197"/>
      <c r="PMA93" s="197"/>
      <c r="PMB93" s="197"/>
      <c r="PMC93" s="197"/>
      <c r="PMD93" s="197"/>
      <c r="PME93" s="197"/>
      <c r="PMF93" s="197"/>
      <c r="PMG93" s="197"/>
      <c r="PMH93" s="197"/>
      <c r="PMI93" s="197"/>
      <c r="PMJ93" s="197"/>
      <c r="PMK93" s="197"/>
      <c r="PML93" s="197"/>
      <c r="PMM93" s="197"/>
      <c r="PMN93" s="197"/>
      <c r="PMO93" s="197"/>
      <c r="PMP93" s="197"/>
      <c r="PMQ93" s="197"/>
      <c r="PMR93" s="197"/>
      <c r="PMS93" s="197"/>
      <c r="PMT93" s="197"/>
      <c r="PMU93" s="197"/>
      <c r="PMV93" s="197"/>
      <c r="PMW93" s="197"/>
      <c r="PMX93" s="197"/>
      <c r="PMY93" s="197"/>
      <c r="PMZ93" s="197"/>
      <c r="PNA93" s="197"/>
      <c r="PNB93" s="197"/>
      <c r="PNC93" s="197"/>
      <c r="PND93" s="197"/>
      <c r="PNE93" s="197"/>
      <c r="PNF93" s="197"/>
      <c r="PNG93" s="197"/>
      <c r="PNH93" s="197"/>
      <c r="PNI93" s="197"/>
      <c r="PNJ93" s="197"/>
      <c r="PNK93" s="197"/>
      <c r="PNL93" s="197"/>
      <c r="PNM93" s="197"/>
      <c r="PNN93" s="197"/>
      <c r="PNO93" s="197"/>
      <c r="PNP93" s="197"/>
      <c r="PNQ93" s="197"/>
      <c r="PNR93" s="197"/>
      <c r="PNS93" s="197"/>
      <c r="PNT93" s="197"/>
      <c r="PNU93" s="197"/>
      <c r="PNV93" s="197"/>
      <c r="PNW93" s="197"/>
      <c r="PNX93" s="197"/>
      <c r="PNY93" s="197"/>
      <c r="PNZ93" s="197"/>
      <c r="POA93" s="197"/>
      <c r="POB93" s="197"/>
      <c r="POC93" s="197"/>
      <c r="POD93" s="197"/>
      <c r="POE93" s="197"/>
      <c r="POF93" s="197"/>
      <c r="POG93" s="197"/>
      <c r="POH93" s="197"/>
      <c r="POI93" s="197"/>
      <c r="POJ93" s="197"/>
      <c r="POK93" s="197"/>
      <c r="POL93" s="197"/>
      <c r="POM93" s="197"/>
      <c r="PON93" s="197"/>
      <c r="POO93" s="197"/>
      <c r="POP93" s="197"/>
      <c r="POQ93" s="197"/>
      <c r="POR93" s="197"/>
      <c r="POS93" s="197"/>
      <c r="POT93" s="197"/>
      <c r="POU93" s="197"/>
      <c r="POV93" s="197"/>
      <c r="POW93" s="197"/>
      <c r="POX93" s="197"/>
      <c r="POY93" s="197"/>
      <c r="POZ93" s="197"/>
      <c r="PPA93" s="197"/>
      <c r="PPB93" s="197"/>
      <c r="PPC93" s="197"/>
      <c r="PPD93" s="197"/>
      <c r="PPE93" s="197"/>
      <c r="PPF93" s="197"/>
      <c r="PPG93" s="197"/>
      <c r="PPH93" s="197"/>
      <c r="PPI93" s="197"/>
      <c r="PPJ93" s="197"/>
      <c r="PPK93" s="197"/>
      <c r="PPL93" s="197"/>
      <c r="PPM93" s="197"/>
      <c r="PPN93" s="197"/>
      <c r="PPO93" s="197"/>
      <c r="PPP93" s="197"/>
      <c r="PPQ93" s="197"/>
      <c r="PPR93" s="197"/>
      <c r="PPS93" s="197"/>
      <c r="PPT93" s="197"/>
      <c r="PPU93" s="197"/>
      <c r="PPV93" s="197"/>
      <c r="PPW93" s="197"/>
      <c r="PPX93" s="197"/>
      <c r="PPY93" s="197"/>
      <c r="PPZ93" s="197"/>
      <c r="PQA93" s="197"/>
      <c r="PQB93" s="197"/>
      <c r="PQC93" s="197"/>
      <c r="PQD93" s="197"/>
      <c r="PQE93" s="197"/>
      <c r="PQF93" s="197"/>
      <c r="PQG93" s="197"/>
      <c r="PQH93" s="197"/>
      <c r="PQI93" s="197"/>
      <c r="PQJ93" s="197"/>
      <c r="PQK93" s="197"/>
      <c r="PQL93" s="197"/>
      <c r="PQM93" s="197"/>
      <c r="PQN93" s="197"/>
      <c r="PQO93" s="197"/>
      <c r="PQP93" s="197"/>
      <c r="PQQ93" s="197"/>
      <c r="PQR93" s="197"/>
      <c r="PQS93" s="197"/>
      <c r="PQT93" s="197"/>
      <c r="PQU93" s="197"/>
      <c r="PQV93" s="197"/>
      <c r="PQW93" s="197"/>
      <c r="PQX93" s="197"/>
      <c r="PQY93" s="197"/>
      <c r="PQZ93" s="197"/>
      <c r="PRA93" s="197"/>
      <c r="PRB93" s="197"/>
      <c r="PRC93" s="197"/>
      <c r="PRD93" s="197"/>
      <c r="PRE93" s="197"/>
      <c r="PRF93" s="197"/>
      <c r="PRG93" s="197"/>
      <c r="PRH93" s="197"/>
      <c r="PRI93" s="197"/>
      <c r="PRJ93" s="197"/>
      <c r="PRK93" s="197"/>
      <c r="PRL93" s="197"/>
      <c r="PRM93" s="197"/>
      <c r="PRN93" s="197"/>
      <c r="PRO93" s="197"/>
      <c r="PRP93" s="197"/>
      <c r="PRQ93" s="197"/>
      <c r="PRR93" s="197"/>
      <c r="PRS93" s="197"/>
      <c r="PRT93" s="197"/>
      <c r="PRU93" s="197"/>
      <c r="PRV93" s="197"/>
      <c r="PRW93" s="197"/>
      <c r="PRX93" s="197"/>
      <c r="PRY93" s="197"/>
      <c r="PRZ93" s="197"/>
      <c r="PSA93" s="197"/>
      <c r="PSB93" s="197"/>
      <c r="PSC93" s="197"/>
      <c r="PSD93" s="197"/>
      <c r="PSE93" s="197"/>
      <c r="PSF93" s="197"/>
      <c r="PSG93" s="197"/>
      <c r="PSH93" s="197"/>
      <c r="PSI93" s="197"/>
      <c r="PSJ93" s="197"/>
      <c r="PSK93" s="197"/>
      <c r="PSL93" s="197"/>
      <c r="PSM93" s="197"/>
      <c r="PSN93" s="197"/>
      <c r="PSO93" s="197"/>
      <c r="PSP93" s="197"/>
      <c r="PSQ93" s="197"/>
      <c r="PSR93" s="197"/>
      <c r="PSS93" s="197"/>
      <c r="PST93" s="197"/>
      <c r="PSU93" s="197"/>
      <c r="PSV93" s="197"/>
      <c r="PSW93" s="197"/>
      <c r="PSX93" s="197"/>
      <c r="PSY93" s="197"/>
      <c r="PSZ93" s="197"/>
      <c r="PTA93" s="197"/>
      <c r="PTB93" s="197"/>
      <c r="PTC93" s="197"/>
      <c r="PTD93" s="197"/>
      <c r="PTE93" s="197"/>
      <c r="PTF93" s="197"/>
      <c r="PTG93" s="197"/>
      <c r="PTH93" s="197"/>
      <c r="PTI93" s="197"/>
      <c r="PTJ93" s="197"/>
      <c r="PTK93" s="197"/>
      <c r="PTL93" s="197"/>
      <c r="PTM93" s="197"/>
      <c r="PTN93" s="197"/>
      <c r="PTO93" s="197"/>
      <c r="PTP93" s="197"/>
      <c r="PTQ93" s="197"/>
      <c r="PTR93" s="197"/>
      <c r="PTS93" s="197"/>
      <c r="PTT93" s="197"/>
      <c r="PTU93" s="197"/>
      <c r="PTV93" s="197"/>
      <c r="PTW93" s="197"/>
      <c r="PTX93" s="197"/>
      <c r="PTY93" s="197"/>
      <c r="PTZ93" s="197"/>
      <c r="PUA93" s="197"/>
      <c r="PUB93" s="197"/>
      <c r="PUC93" s="197"/>
      <c r="PUD93" s="197"/>
      <c r="PUE93" s="197"/>
      <c r="PUF93" s="197"/>
      <c r="PUG93" s="197"/>
      <c r="PUH93" s="197"/>
      <c r="PUI93" s="197"/>
      <c r="PUJ93" s="197"/>
      <c r="PUK93" s="197"/>
      <c r="PUL93" s="197"/>
      <c r="PUM93" s="197"/>
      <c r="PUN93" s="197"/>
      <c r="PUO93" s="197"/>
      <c r="PUP93" s="197"/>
      <c r="PUQ93" s="197"/>
      <c r="PUR93" s="197"/>
      <c r="PUS93" s="197"/>
      <c r="PUT93" s="197"/>
      <c r="PUU93" s="197"/>
      <c r="PUV93" s="197"/>
      <c r="PUW93" s="197"/>
      <c r="PUX93" s="197"/>
      <c r="PUY93" s="197"/>
      <c r="PUZ93" s="197"/>
      <c r="PVA93" s="197"/>
      <c r="PVB93" s="197"/>
      <c r="PVC93" s="197"/>
      <c r="PVD93" s="197"/>
      <c r="PVE93" s="197"/>
      <c r="PVF93" s="197"/>
      <c r="PVG93" s="197"/>
      <c r="PVH93" s="197"/>
      <c r="PVI93" s="197"/>
      <c r="PVJ93" s="197"/>
      <c r="PVK93" s="197"/>
      <c r="PVL93" s="197"/>
      <c r="PVM93" s="197"/>
      <c r="PVN93" s="197"/>
      <c r="PVO93" s="197"/>
      <c r="PVP93" s="197"/>
      <c r="PVQ93" s="197"/>
      <c r="PVR93" s="197"/>
      <c r="PVS93" s="197"/>
      <c r="PVT93" s="197"/>
      <c r="PVU93" s="197"/>
      <c r="PVV93" s="197"/>
      <c r="PVW93" s="197"/>
      <c r="PVX93" s="197"/>
      <c r="PVY93" s="197"/>
      <c r="PVZ93" s="197"/>
      <c r="PWA93" s="197"/>
      <c r="PWB93" s="197"/>
      <c r="PWC93" s="197"/>
      <c r="PWD93" s="197"/>
      <c r="PWE93" s="197"/>
      <c r="PWF93" s="197"/>
      <c r="PWG93" s="197"/>
      <c r="PWH93" s="197"/>
      <c r="PWI93" s="197"/>
      <c r="PWJ93" s="197"/>
      <c r="PWK93" s="197"/>
      <c r="PWL93" s="197"/>
      <c r="PWM93" s="197"/>
      <c r="PWN93" s="197"/>
      <c r="PWO93" s="197"/>
      <c r="PWP93" s="197"/>
      <c r="PWQ93" s="197"/>
      <c r="PWR93" s="197"/>
      <c r="PWS93" s="197"/>
      <c r="PWT93" s="197"/>
      <c r="PWU93" s="197"/>
      <c r="PWV93" s="197"/>
      <c r="PWW93" s="197"/>
      <c r="PWX93" s="197"/>
      <c r="PWY93" s="197"/>
      <c r="PWZ93" s="197"/>
      <c r="PXA93" s="197"/>
      <c r="PXB93" s="197"/>
      <c r="PXC93" s="197"/>
      <c r="PXD93" s="197"/>
      <c r="PXE93" s="197"/>
      <c r="PXF93" s="197"/>
      <c r="PXG93" s="197"/>
      <c r="PXH93" s="197"/>
      <c r="PXI93" s="197"/>
      <c r="PXJ93" s="197"/>
      <c r="PXK93" s="197"/>
      <c r="PXL93" s="197"/>
      <c r="PXM93" s="197"/>
      <c r="PXN93" s="197"/>
      <c r="PXO93" s="197"/>
      <c r="PXP93" s="197"/>
      <c r="PXQ93" s="197"/>
      <c r="PXR93" s="197"/>
      <c r="PXS93" s="197"/>
      <c r="PXT93" s="197"/>
      <c r="PXU93" s="197"/>
      <c r="PXV93" s="197"/>
      <c r="PXW93" s="197"/>
      <c r="PXX93" s="197"/>
      <c r="PXY93" s="197"/>
      <c r="PXZ93" s="197"/>
      <c r="PYA93" s="197"/>
      <c r="PYB93" s="197"/>
      <c r="PYC93" s="197"/>
      <c r="PYD93" s="197"/>
      <c r="PYE93" s="197"/>
      <c r="PYF93" s="197"/>
      <c r="PYG93" s="197"/>
      <c r="PYH93" s="197"/>
      <c r="PYI93" s="197"/>
      <c r="PYJ93" s="197"/>
      <c r="PYK93" s="197"/>
      <c r="PYL93" s="197"/>
      <c r="PYM93" s="197"/>
      <c r="PYN93" s="197"/>
      <c r="PYO93" s="197"/>
      <c r="PYP93" s="197"/>
      <c r="PYQ93" s="197"/>
      <c r="PYR93" s="197"/>
      <c r="PYS93" s="197"/>
      <c r="PYT93" s="197"/>
      <c r="PYU93" s="197"/>
      <c r="PYV93" s="197"/>
      <c r="PYW93" s="197"/>
      <c r="PYX93" s="197"/>
      <c r="PYY93" s="197"/>
      <c r="PYZ93" s="197"/>
      <c r="PZA93" s="197"/>
      <c r="PZB93" s="197"/>
      <c r="PZC93" s="197"/>
      <c r="PZD93" s="197"/>
      <c r="PZE93" s="197"/>
      <c r="PZF93" s="197"/>
      <c r="PZG93" s="197"/>
      <c r="PZH93" s="197"/>
      <c r="PZI93" s="197"/>
      <c r="PZJ93" s="197"/>
      <c r="PZK93" s="197"/>
      <c r="PZL93" s="197"/>
      <c r="PZM93" s="197"/>
      <c r="PZN93" s="197"/>
      <c r="PZO93" s="197"/>
      <c r="PZP93" s="197"/>
      <c r="PZQ93" s="197"/>
      <c r="PZR93" s="197"/>
      <c r="PZS93" s="197"/>
      <c r="PZT93" s="197"/>
      <c r="PZU93" s="197"/>
      <c r="PZV93" s="197"/>
      <c r="PZW93" s="197"/>
      <c r="PZX93" s="197"/>
      <c r="PZY93" s="197"/>
      <c r="PZZ93" s="197"/>
      <c r="QAA93" s="197"/>
      <c r="QAB93" s="197"/>
      <c r="QAC93" s="197"/>
      <c r="QAD93" s="197"/>
      <c r="QAE93" s="197"/>
      <c r="QAF93" s="197"/>
      <c r="QAG93" s="197"/>
      <c r="QAH93" s="197"/>
      <c r="QAI93" s="197"/>
      <c r="QAJ93" s="197"/>
      <c r="QAK93" s="197"/>
      <c r="QAL93" s="197"/>
      <c r="QAM93" s="197"/>
      <c r="QAN93" s="197"/>
      <c r="QAO93" s="197"/>
      <c r="QAP93" s="197"/>
      <c r="QAQ93" s="197"/>
      <c r="QAR93" s="197"/>
      <c r="QAS93" s="197"/>
      <c r="QAT93" s="197"/>
      <c r="QAU93" s="197"/>
      <c r="QAV93" s="197"/>
      <c r="QAW93" s="197"/>
      <c r="QAX93" s="197"/>
      <c r="QAY93" s="197"/>
      <c r="QAZ93" s="197"/>
      <c r="QBA93" s="197"/>
      <c r="QBB93" s="197"/>
      <c r="QBC93" s="197"/>
      <c r="QBD93" s="197"/>
      <c r="QBE93" s="197"/>
      <c r="QBF93" s="197"/>
      <c r="QBG93" s="197"/>
      <c r="QBH93" s="197"/>
      <c r="QBI93" s="197"/>
      <c r="QBJ93" s="197"/>
      <c r="QBK93" s="197"/>
      <c r="QBL93" s="197"/>
      <c r="QBM93" s="197"/>
      <c r="QBN93" s="197"/>
      <c r="QBO93" s="197"/>
      <c r="QBP93" s="197"/>
      <c r="QBQ93" s="197"/>
      <c r="QBR93" s="197"/>
      <c r="QBS93" s="197"/>
      <c r="QBT93" s="197"/>
      <c r="QBU93" s="197"/>
      <c r="QBV93" s="197"/>
      <c r="QBW93" s="197"/>
      <c r="QBX93" s="197"/>
      <c r="QBY93" s="197"/>
      <c r="QBZ93" s="197"/>
      <c r="QCA93" s="197"/>
      <c r="QCB93" s="197"/>
      <c r="QCC93" s="197"/>
      <c r="QCD93" s="197"/>
      <c r="QCE93" s="197"/>
      <c r="QCF93" s="197"/>
      <c r="QCG93" s="197"/>
      <c r="QCH93" s="197"/>
      <c r="QCI93" s="197"/>
      <c r="QCJ93" s="197"/>
      <c r="QCK93" s="197"/>
      <c r="QCL93" s="197"/>
      <c r="QCM93" s="197"/>
      <c r="QCN93" s="197"/>
      <c r="QCO93" s="197"/>
      <c r="QCP93" s="197"/>
      <c r="QCQ93" s="197"/>
      <c r="QCR93" s="197"/>
      <c r="QCS93" s="197"/>
      <c r="QCT93" s="197"/>
      <c r="QCU93" s="197"/>
      <c r="QCV93" s="197"/>
      <c r="QCW93" s="197"/>
      <c r="QCX93" s="197"/>
      <c r="QCY93" s="197"/>
      <c r="QCZ93" s="197"/>
      <c r="QDA93" s="197"/>
      <c r="QDB93" s="197"/>
      <c r="QDC93" s="197"/>
      <c r="QDD93" s="197"/>
      <c r="QDE93" s="197"/>
      <c r="QDF93" s="197"/>
      <c r="QDG93" s="197"/>
      <c r="QDH93" s="197"/>
      <c r="QDI93" s="197"/>
      <c r="QDJ93" s="197"/>
      <c r="QDK93" s="197"/>
      <c r="QDL93" s="197"/>
      <c r="QDM93" s="197"/>
      <c r="QDN93" s="197"/>
      <c r="QDO93" s="197"/>
      <c r="QDP93" s="197"/>
      <c r="QDQ93" s="197"/>
      <c r="QDR93" s="197"/>
      <c r="QDS93" s="197"/>
      <c r="QDT93" s="197"/>
      <c r="QDU93" s="197"/>
      <c r="QDV93" s="197"/>
      <c r="QDW93" s="197"/>
      <c r="QDX93" s="197"/>
      <c r="QDY93" s="197"/>
      <c r="QDZ93" s="197"/>
      <c r="QEA93" s="197"/>
      <c r="QEB93" s="197"/>
      <c r="QEC93" s="197"/>
      <c r="QED93" s="197"/>
      <c r="QEE93" s="197"/>
      <c r="QEF93" s="197"/>
      <c r="QEG93" s="197"/>
      <c r="QEH93" s="197"/>
      <c r="QEI93" s="197"/>
      <c r="QEJ93" s="197"/>
      <c r="QEK93" s="197"/>
      <c r="QEL93" s="197"/>
      <c r="QEM93" s="197"/>
      <c r="QEN93" s="197"/>
      <c r="QEO93" s="197"/>
      <c r="QEP93" s="197"/>
      <c r="QEQ93" s="197"/>
      <c r="QER93" s="197"/>
      <c r="QES93" s="197"/>
      <c r="QET93" s="197"/>
      <c r="QEU93" s="197"/>
      <c r="QEV93" s="197"/>
      <c r="QEW93" s="197"/>
      <c r="QEX93" s="197"/>
      <c r="QEY93" s="197"/>
      <c r="QEZ93" s="197"/>
      <c r="QFA93" s="197"/>
      <c r="QFB93" s="197"/>
      <c r="QFC93" s="197"/>
      <c r="QFD93" s="197"/>
      <c r="QFE93" s="197"/>
      <c r="QFF93" s="197"/>
      <c r="QFG93" s="197"/>
      <c r="QFH93" s="197"/>
      <c r="QFI93" s="197"/>
      <c r="QFJ93" s="197"/>
      <c r="QFK93" s="197"/>
      <c r="QFL93" s="197"/>
      <c r="QFM93" s="197"/>
      <c r="QFN93" s="197"/>
      <c r="QFO93" s="197"/>
      <c r="QFP93" s="197"/>
      <c r="QFQ93" s="197"/>
      <c r="QFR93" s="197"/>
      <c r="QFS93" s="197"/>
      <c r="QFT93" s="197"/>
      <c r="QFU93" s="197"/>
      <c r="QFV93" s="197"/>
      <c r="QFW93" s="197"/>
      <c r="QFX93" s="197"/>
      <c r="QFY93" s="197"/>
      <c r="QFZ93" s="197"/>
      <c r="QGA93" s="197"/>
      <c r="QGB93" s="197"/>
      <c r="QGC93" s="197"/>
      <c r="QGD93" s="197"/>
      <c r="QGE93" s="197"/>
      <c r="QGF93" s="197"/>
      <c r="QGG93" s="197"/>
      <c r="QGH93" s="197"/>
      <c r="QGI93" s="197"/>
      <c r="QGJ93" s="197"/>
      <c r="QGK93" s="197"/>
      <c r="QGL93" s="197"/>
      <c r="QGM93" s="197"/>
      <c r="QGN93" s="197"/>
      <c r="QGO93" s="197"/>
      <c r="QGP93" s="197"/>
      <c r="QGQ93" s="197"/>
      <c r="QGR93" s="197"/>
      <c r="QGS93" s="197"/>
      <c r="QGT93" s="197"/>
      <c r="QGU93" s="197"/>
      <c r="QGV93" s="197"/>
      <c r="QGW93" s="197"/>
      <c r="QGX93" s="197"/>
      <c r="QGY93" s="197"/>
      <c r="QGZ93" s="197"/>
      <c r="QHA93" s="197"/>
      <c r="QHB93" s="197"/>
      <c r="QHC93" s="197"/>
      <c r="QHD93" s="197"/>
      <c r="QHE93" s="197"/>
      <c r="QHF93" s="197"/>
      <c r="QHG93" s="197"/>
      <c r="QHH93" s="197"/>
      <c r="QHI93" s="197"/>
      <c r="QHJ93" s="197"/>
      <c r="QHK93" s="197"/>
      <c r="QHL93" s="197"/>
      <c r="QHM93" s="197"/>
      <c r="QHN93" s="197"/>
      <c r="QHO93" s="197"/>
      <c r="QHP93" s="197"/>
      <c r="QHQ93" s="197"/>
      <c r="QHR93" s="197"/>
      <c r="QHS93" s="197"/>
      <c r="QHT93" s="197"/>
      <c r="QHU93" s="197"/>
      <c r="QHV93" s="197"/>
      <c r="QHW93" s="197"/>
      <c r="QHX93" s="197"/>
      <c r="QHY93" s="197"/>
      <c r="QHZ93" s="197"/>
      <c r="QIA93" s="197"/>
      <c r="QIB93" s="197"/>
      <c r="QIC93" s="197"/>
      <c r="QID93" s="197"/>
      <c r="QIE93" s="197"/>
      <c r="QIF93" s="197"/>
      <c r="QIG93" s="197"/>
      <c r="QIH93" s="197"/>
      <c r="QII93" s="197"/>
      <c r="QIJ93" s="197"/>
      <c r="QIK93" s="197"/>
      <c r="QIL93" s="197"/>
      <c r="QIM93" s="197"/>
      <c r="QIN93" s="197"/>
      <c r="QIO93" s="197"/>
      <c r="QIP93" s="197"/>
      <c r="QIQ93" s="197"/>
      <c r="QIR93" s="197"/>
      <c r="QIS93" s="197"/>
      <c r="QIT93" s="197"/>
      <c r="QIU93" s="197"/>
      <c r="QIV93" s="197"/>
      <c r="QIW93" s="197"/>
      <c r="QIX93" s="197"/>
      <c r="QIY93" s="197"/>
      <c r="QIZ93" s="197"/>
      <c r="QJA93" s="197"/>
      <c r="QJB93" s="197"/>
      <c r="QJC93" s="197"/>
      <c r="QJD93" s="197"/>
      <c r="QJE93" s="197"/>
      <c r="QJF93" s="197"/>
      <c r="QJG93" s="197"/>
      <c r="QJH93" s="197"/>
      <c r="QJI93" s="197"/>
      <c r="QJJ93" s="197"/>
      <c r="QJK93" s="197"/>
      <c r="QJL93" s="197"/>
      <c r="QJM93" s="197"/>
      <c r="QJN93" s="197"/>
      <c r="QJO93" s="197"/>
      <c r="QJP93" s="197"/>
      <c r="QJQ93" s="197"/>
      <c r="QJR93" s="197"/>
      <c r="QJS93" s="197"/>
      <c r="QJT93" s="197"/>
      <c r="QJU93" s="197"/>
      <c r="QJV93" s="197"/>
      <c r="QJW93" s="197"/>
      <c r="QJX93" s="197"/>
      <c r="QJY93" s="197"/>
      <c r="QJZ93" s="197"/>
      <c r="QKA93" s="197"/>
      <c r="QKB93" s="197"/>
      <c r="QKC93" s="197"/>
      <c r="QKD93" s="197"/>
      <c r="QKE93" s="197"/>
      <c r="QKF93" s="197"/>
      <c r="QKG93" s="197"/>
      <c r="QKH93" s="197"/>
      <c r="QKI93" s="197"/>
      <c r="QKJ93" s="197"/>
      <c r="QKK93" s="197"/>
      <c r="QKL93" s="197"/>
      <c r="QKM93" s="197"/>
      <c r="QKN93" s="197"/>
      <c r="QKO93" s="197"/>
      <c r="QKP93" s="197"/>
      <c r="QKQ93" s="197"/>
      <c r="QKR93" s="197"/>
      <c r="QKS93" s="197"/>
      <c r="QKT93" s="197"/>
      <c r="QKU93" s="197"/>
      <c r="QKV93" s="197"/>
      <c r="QKW93" s="197"/>
      <c r="QKX93" s="197"/>
      <c r="QKY93" s="197"/>
      <c r="QKZ93" s="197"/>
      <c r="QLA93" s="197"/>
      <c r="QLB93" s="197"/>
      <c r="QLC93" s="197"/>
      <c r="QLD93" s="197"/>
      <c r="QLE93" s="197"/>
      <c r="QLF93" s="197"/>
      <c r="QLG93" s="197"/>
      <c r="QLH93" s="197"/>
      <c r="QLI93" s="197"/>
      <c r="QLJ93" s="197"/>
      <c r="QLK93" s="197"/>
      <c r="QLL93" s="197"/>
      <c r="QLM93" s="197"/>
      <c r="QLN93" s="197"/>
      <c r="QLO93" s="197"/>
      <c r="QLP93" s="197"/>
      <c r="QLQ93" s="197"/>
      <c r="QLR93" s="197"/>
      <c r="QLS93" s="197"/>
      <c r="QLT93" s="197"/>
      <c r="QLU93" s="197"/>
      <c r="QLV93" s="197"/>
      <c r="QLW93" s="197"/>
      <c r="QLX93" s="197"/>
      <c r="QLY93" s="197"/>
      <c r="QLZ93" s="197"/>
      <c r="QMA93" s="197"/>
      <c r="QMB93" s="197"/>
      <c r="QMC93" s="197"/>
      <c r="QMD93" s="197"/>
      <c r="QME93" s="197"/>
      <c r="QMF93" s="197"/>
      <c r="QMG93" s="197"/>
      <c r="QMH93" s="197"/>
      <c r="QMI93" s="197"/>
      <c r="QMJ93" s="197"/>
      <c r="QMK93" s="197"/>
      <c r="QML93" s="197"/>
      <c r="QMM93" s="197"/>
      <c r="QMN93" s="197"/>
      <c r="QMO93" s="197"/>
      <c r="QMP93" s="197"/>
      <c r="QMQ93" s="197"/>
      <c r="QMR93" s="197"/>
      <c r="QMS93" s="197"/>
      <c r="QMT93" s="197"/>
      <c r="QMU93" s="197"/>
      <c r="QMV93" s="197"/>
      <c r="QMW93" s="197"/>
      <c r="QMX93" s="197"/>
      <c r="QMY93" s="197"/>
      <c r="QMZ93" s="197"/>
      <c r="QNA93" s="197"/>
      <c r="QNB93" s="197"/>
      <c r="QNC93" s="197"/>
      <c r="QND93" s="197"/>
      <c r="QNE93" s="197"/>
      <c r="QNF93" s="197"/>
      <c r="QNG93" s="197"/>
      <c r="QNH93" s="197"/>
      <c r="QNI93" s="197"/>
      <c r="QNJ93" s="197"/>
      <c r="QNK93" s="197"/>
      <c r="QNL93" s="197"/>
      <c r="QNM93" s="197"/>
      <c r="QNN93" s="197"/>
      <c r="QNO93" s="197"/>
      <c r="QNP93" s="197"/>
      <c r="QNQ93" s="197"/>
      <c r="QNR93" s="197"/>
      <c r="QNS93" s="197"/>
      <c r="QNT93" s="197"/>
      <c r="QNU93" s="197"/>
      <c r="QNV93" s="197"/>
      <c r="QNW93" s="197"/>
      <c r="QNX93" s="197"/>
      <c r="QNY93" s="197"/>
      <c r="QNZ93" s="197"/>
      <c r="QOA93" s="197"/>
      <c r="QOB93" s="197"/>
      <c r="QOC93" s="197"/>
      <c r="QOD93" s="197"/>
      <c r="QOE93" s="197"/>
      <c r="QOF93" s="197"/>
      <c r="QOG93" s="197"/>
      <c r="QOH93" s="197"/>
      <c r="QOI93" s="197"/>
      <c r="QOJ93" s="197"/>
      <c r="QOK93" s="197"/>
      <c r="QOL93" s="197"/>
      <c r="QOM93" s="197"/>
      <c r="QON93" s="197"/>
      <c r="QOO93" s="197"/>
      <c r="QOP93" s="197"/>
      <c r="QOQ93" s="197"/>
      <c r="QOR93" s="197"/>
      <c r="QOS93" s="197"/>
      <c r="QOT93" s="197"/>
      <c r="QOU93" s="197"/>
      <c r="QOV93" s="197"/>
      <c r="QOW93" s="197"/>
      <c r="QOX93" s="197"/>
      <c r="QOY93" s="197"/>
      <c r="QOZ93" s="197"/>
      <c r="QPA93" s="197"/>
      <c r="QPB93" s="197"/>
      <c r="QPC93" s="197"/>
      <c r="QPD93" s="197"/>
      <c r="QPE93" s="197"/>
      <c r="QPF93" s="197"/>
      <c r="QPG93" s="197"/>
      <c r="QPH93" s="197"/>
      <c r="QPI93" s="197"/>
      <c r="QPJ93" s="197"/>
      <c r="QPK93" s="197"/>
      <c r="QPL93" s="197"/>
      <c r="QPM93" s="197"/>
      <c r="QPN93" s="197"/>
      <c r="QPO93" s="197"/>
      <c r="QPP93" s="197"/>
      <c r="QPQ93" s="197"/>
      <c r="QPR93" s="197"/>
      <c r="QPS93" s="197"/>
      <c r="QPT93" s="197"/>
      <c r="QPU93" s="197"/>
      <c r="QPV93" s="197"/>
      <c r="QPW93" s="197"/>
      <c r="QPX93" s="197"/>
      <c r="QPY93" s="197"/>
      <c r="QPZ93" s="197"/>
      <c r="QQA93" s="197"/>
      <c r="QQB93" s="197"/>
      <c r="QQC93" s="197"/>
      <c r="QQD93" s="197"/>
      <c r="QQE93" s="197"/>
      <c r="QQF93" s="197"/>
      <c r="QQG93" s="197"/>
      <c r="QQH93" s="197"/>
      <c r="QQI93" s="197"/>
      <c r="QQJ93" s="197"/>
      <c r="QQK93" s="197"/>
      <c r="QQL93" s="197"/>
      <c r="QQM93" s="197"/>
      <c r="QQN93" s="197"/>
      <c r="QQO93" s="197"/>
      <c r="QQP93" s="197"/>
      <c r="QQQ93" s="197"/>
      <c r="QQR93" s="197"/>
      <c r="QQS93" s="197"/>
      <c r="QQT93" s="197"/>
      <c r="QQU93" s="197"/>
      <c r="QQV93" s="197"/>
      <c r="QQW93" s="197"/>
      <c r="QQX93" s="197"/>
      <c r="QQY93" s="197"/>
      <c r="QQZ93" s="197"/>
      <c r="QRA93" s="197"/>
      <c r="QRB93" s="197"/>
      <c r="QRC93" s="197"/>
      <c r="QRD93" s="197"/>
      <c r="QRE93" s="197"/>
      <c r="QRF93" s="197"/>
      <c r="QRG93" s="197"/>
      <c r="QRH93" s="197"/>
      <c r="QRI93" s="197"/>
      <c r="QRJ93" s="197"/>
      <c r="QRK93" s="197"/>
      <c r="QRL93" s="197"/>
      <c r="QRM93" s="197"/>
      <c r="QRN93" s="197"/>
      <c r="QRO93" s="197"/>
      <c r="QRP93" s="197"/>
      <c r="QRQ93" s="197"/>
      <c r="QRR93" s="197"/>
      <c r="QRS93" s="197"/>
      <c r="QRT93" s="197"/>
      <c r="QRU93" s="197"/>
      <c r="QRV93" s="197"/>
      <c r="QRW93" s="197"/>
      <c r="QRX93" s="197"/>
      <c r="QRY93" s="197"/>
      <c r="QRZ93" s="197"/>
      <c r="QSA93" s="197"/>
      <c r="QSB93" s="197"/>
      <c r="QSC93" s="197"/>
      <c r="QSD93" s="197"/>
      <c r="QSE93" s="197"/>
      <c r="QSF93" s="197"/>
      <c r="QSG93" s="197"/>
      <c r="QSH93" s="197"/>
      <c r="QSI93" s="197"/>
      <c r="QSJ93" s="197"/>
      <c r="QSK93" s="197"/>
      <c r="QSL93" s="197"/>
      <c r="QSM93" s="197"/>
      <c r="QSN93" s="197"/>
      <c r="QSO93" s="197"/>
      <c r="QSP93" s="197"/>
      <c r="QSQ93" s="197"/>
      <c r="QSR93" s="197"/>
      <c r="QSS93" s="197"/>
      <c r="QST93" s="197"/>
      <c r="QSU93" s="197"/>
      <c r="QSV93" s="197"/>
      <c r="QSW93" s="197"/>
      <c r="QSX93" s="197"/>
      <c r="QSY93" s="197"/>
      <c r="QSZ93" s="197"/>
      <c r="QTA93" s="197"/>
      <c r="QTB93" s="197"/>
      <c r="QTC93" s="197"/>
      <c r="QTD93" s="197"/>
      <c r="QTE93" s="197"/>
      <c r="QTF93" s="197"/>
      <c r="QTG93" s="197"/>
      <c r="QTH93" s="197"/>
      <c r="QTI93" s="197"/>
      <c r="QTJ93" s="197"/>
      <c r="QTK93" s="197"/>
      <c r="QTL93" s="197"/>
      <c r="QTM93" s="197"/>
      <c r="QTN93" s="197"/>
      <c r="QTO93" s="197"/>
      <c r="QTP93" s="197"/>
      <c r="QTQ93" s="197"/>
      <c r="QTR93" s="197"/>
      <c r="QTS93" s="197"/>
      <c r="QTT93" s="197"/>
      <c r="QTU93" s="197"/>
      <c r="QTV93" s="197"/>
      <c r="QTW93" s="197"/>
      <c r="QTX93" s="197"/>
      <c r="QTY93" s="197"/>
      <c r="QTZ93" s="197"/>
      <c r="QUA93" s="197"/>
      <c r="QUB93" s="197"/>
      <c r="QUC93" s="197"/>
      <c r="QUD93" s="197"/>
      <c r="QUE93" s="197"/>
      <c r="QUF93" s="197"/>
      <c r="QUG93" s="197"/>
      <c r="QUH93" s="197"/>
      <c r="QUI93" s="197"/>
      <c r="QUJ93" s="197"/>
      <c r="QUK93" s="197"/>
      <c r="QUL93" s="197"/>
      <c r="QUM93" s="197"/>
      <c r="QUN93" s="197"/>
      <c r="QUO93" s="197"/>
      <c r="QUP93" s="197"/>
      <c r="QUQ93" s="197"/>
      <c r="QUR93" s="197"/>
      <c r="QUS93" s="197"/>
      <c r="QUT93" s="197"/>
      <c r="QUU93" s="197"/>
      <c r="QUV93" s="197"/>
      <c r="QUW93" s="197"/>
      <c r="QUX93" s="197"/>
      <c r="QUY93" s="197"/>
      <c r="QUZ93" s="197"/>
      <c r="QVA93" s="197"/>
      <c r="QVB93" s="197"/>
      <c r="QVC93" s="197"/>
      <c r="QVD93" s="197"/>
      <c r="QVE93" s="197"/>
      <c r="QVF93" s="197"/>
      <c r="QVG93" s="197"/>
      <c r="QVH93" s="197"/>
      <c r="QVI93" s="197"/>
      <c r="QVJ93" s="197"/>
      <c r="QVK93" s="197"/>
      <c r="QVL93" s="197"/>
      <c r="QVM93" s="197"/>
      <c r="QVN93" s="197"/>
      <c r="QVO93" s="197"/>
      <c r="QVP93" s="197"/>
      <c r="QVQ93" s="197"/>
      <c r="QVR93" s="197"/>
      <c r="QVS93" s="197"/>
      <c r="QVT93" s="197"/>
      <c r="QVU93" s="197"/>
      <c r="QVV93" s="197"/>
      <c r="QVW93" s="197"/>
      <c r="QVX93" s="197"/>
      <c r="QVY93" s="197"/>
      <c r="QVZ93" s="197"/>
      <c r="QWA93" s="197"/>
      <c r="QWB93" s="197"/>
      <c r="QWC93" s="197"/>
      <c r="QWD93" s="197"/>
      <c r="QWE93" s="197"/>
      <c r="QWF93" s="197"/>
      <c r="QWG93" s="197"/>
      <c r="QWH93" s="197"/>
      <c r="QWI93" s="197"/>
      <c r="QWJ93" s="197"/>
      <c r="QWK93" s="197"/>
      <c r="QWL93" s="197"/>
      <c r="QWM93" s="197"/>
      <c r="QWN93" s="197"/>
      <c r="QWO93" s="197"/>
      <c r="QWP93" s="197"/>
      <c r="QWQ93" s="197"/>
      <c r="QWR93" s="197"/>
      <c r="QWS93" s="197"/>
      <c r="QWT93" s="197"/>
      <c r="QWU93" s="197"/>
      <c r="QWV93" s="197"/>
      <c r="QWW93" s="197"/>
      <c r="QWX93" s="197"/>
      <c r="QWY93" s="197"/>
      <c r="QWZ93" s="197"/>
      <c r="QXA93" s="197"/>
      <c r="QXB93" s="197"/>
      <c r="QXC93" s="197"/>
      <c r="QXD93" s="197"/>
      <c r="QXE93" s="197"/>
      <c r="QXF93" s="197"/>
      <c r="QXG93" s="197"/>
      <c r="QXH93" s="197"/>
      <c r="QXI93" s="197"/>
      <c r="QXJ93" s="197"/>
      <c r="QXK93" s="197"/>
      <c r="QXL93" s="197"/>
      <c r="QXM93" s="197"/>
      <c r="QXN93" s="197"/>
      <c r="QXO93" s="197"/>
      <c r="QXP93" s="197"/>
      <c r="QXQ93" s="197"/>
      <c r="QXR93" s="197"/>
      <c r="QXS93" s="197"/>
      <c r="QXT93" s="197"/>
      <c r="QXU93" s="197"/>
      <c r="QXV93" s="197"/>
      <c r="QXW93" s="197"/>
      <c r="QXX93" s="197"/>
      <c r="QXY93" s="197"/>
      <c r="QXZ93" s="197"/>
      <c r="QYA93" s="197"/>
      <c r="QYB93" s="197"/>
      <c r="QYC93" s="197"/>
      <c r="QYD93" s="197"/>
      <c r="QYE93" s="197"/>
      <c r="QYF93" s="197"/>
      <c r="QYG93" s="197"/>
      <c r="QYH93" s="197"/>
      <c r="QYI93" s="197"/>
      <c r="QYJ93" s="197"/>
      <c r="QYK93" s="197"/>
      <c r="QYL93" s="197"/>
      <c r="QYM93" s="197"/>
      <c r="QYN93" s="197"/>
      <c r="QYO93" s="197"/>
      <c r="QYP93" s="197"/>
      <c r="QYQ93" s="197"/>
      <c r="QYR93" s="197"/>
      <c r="QYS93" s="197"/>
      <c r="QYT93" s="197"/>
      <c r="QYU93" s="197"/>
      <c r="QYV93" s="197"/>
      <c r="QYW93" s="197"/>
      <c r="QYX93" s="197"/>
      <c r="QYY93" s="197"/>
      <c r="QYZ93" s="197"/>
      <c r="QZA93" s="197"/>
      <c r="QZB93" s="197"/>
      <c r="QZC93" s="197"/>
      <c r="QZD93" s="197"/>
      <c r="QZE93" s="197"/>
      <c r="QZF93" s="197"/>
      <c r="QZG93" s="197"/>
      <c r="QZH93" s="197"/>
      <c r="QZI93" s="197"/>
      <c r="QZJ93" s="197"/>
      <c r="QZK93" s="197"/>
      <c r="QZL93" s="197"/>
      <c r="QZM93" s="197"/>
      <c r="QZN93" s="197"/>
      <c r="QZO93" s="197"/>
      <c r="QZP93" s="197"/>
      <c r="QZQ93" s="197"/>
      <c r="QZR93" s="197"/>
      <c r="QZS93" s="197"/>
      <c r="QZT93" s="197"/>
      <c r="QZU93" s="197"/>
      <c r="QZV93" s="197"/>
      <c r="QZW93" s="197"/>
      <c r="QZX93" s="197"/>
      <c r="QZY93" s="197"/>
      <c r="QZZ93" s="197"/>
      <c r="RAA93" s="197"/>
      <c r="RAB93" s="197"/>
      <c r="RAC93" s="197"/>
      <c r="RAD93" s="197"/>
      <c r="RAE93" s="197"/>
      <c r="RAF93" s="197"/>
      <c r="RAG93" s="197"/>
      <c r="RAH93" s="197"/>
      <c r="RAI93" s="197"/>
      <c r="RAJ93" s="197"/>
      <c r="RAK93" s="197"/>
      <c r="RAL93" s="197"/>
      <c r="RAM93" s="197"/>
      <c r="RAN93" s="197"/>
      <c r="RAO93" s="197"/>
      <c r="RAP93" s="197"/>
      <c r="RAQ93" s="197"/>
      <c r="RAR93" s="197"/>
      <c r="RAS93" s="197"/>
      <c r="RAT93" s="197"/>
      <c r="RAU93" s="197"/>
      <c r="RAV93" s="197"/>
      <c r="RAW93" s="197"/>
      <c r="RAX93" s="197"/>
      <c r="RAY93" s="197"/>
      <c r="RAZ93" s="197"/>
      <c r="RBA93" s="197"/>
      <c r="RBB93" s="197"/>
      <c r="RBC93" s="197"/>
      <c r="RBD93" s="197"/>
      <c r="RBE93" s="197"/>
      <c r="RBF93" s="197"/>
      <c r="RBG93" s="197"/>
      <c r="RBH93" s="197"/>
      <c r="RBI93" s="197"/>
      <c r="RBJ93" s="197"/>
      <c r="RBK93" s="197"/>
      <c r="RBL93" s="197"/>
      <c r="RBM93" s="197"/>
      <c r="RBN93" s="197"/>
      <c r="RBO93" s="197"/>
      <c r="RBP93" s="197"/>
      <c r="RBQ93" s="197"/>
      <c r="RBR93" s="197"/>
      <c r="RBS93" s="197"/>
      <c r="RBT93" s="197"/>
      <c r="RBU93" s="197"/>
      <c r="RBV93" s="197"/>
      <c r="RBW93" s="197"/>
      <c r="RBX93" s="197"/>
      <c r="RBY93" s="197"/>
      <c r="RBZ93" s="197"/>
      <c r="RCA93" s="197"/>
      <c r="RCB93" s="197"/>
      <c r="RCC93" s="197"/>
      <c r="RCD93" s="197"/>
      <c r="RCE93" s="197"/>
      <c r="RCF93" s="197"/>
      <c r="RCG93" s="197"/>
      <c r="RCH93" s="197"/>
      <c r="RCI93" s="197"/>
      <c r="RCJ93" s="197"/>
      <c r="RCK93" s="197"/>
      <c r="RCL93" s="197"/>
      <c r="RCM93" s="197"/>
      <c r="RCN93" s="197"/>
      <c r="RCO93" s="197"/>
      <c r="RCP93" s="197"/>
      <c r="RCQ93" s="197"/>
      <c r="RCR93" s="197"/>
      <c r="RCS93" s="197"/>
      <c r="RCT93" s="197"/>
      <c r="RCU93" s="197"/>
      <c r="RCV93" s="197"/>
      <c r="RCW93" s="197"/>
      <c r="RCX93" s="197"/>
      <c r="RCY93" s="197"/>
      <c r="RCZ93" s="197"/>
      <c r="RDA93" s="197"/>
      <c r="RDB93" s="197"/>
      <c r="RDC93" s="197"/>
      <c r="RDD93" s="197"/>
      <c r="RDE93" s="197"/>
      <c r="RDF93" s="197"/>
      <c r="RDG93" s="197"/>
      <c r="RDH93" s="197"/>
      <c r="RDI93" s="197"/>
      <c r="RDJ93" s="197"/>
      <c r="RDK93" s="197"/>
      <c r="RDL93" s="197"/>
      <c r="RDM93" s="197"/>
      <c r="RDN93" s="197"/>
      <c r="RDO93" s="197"/>
      <c r="RDP93" s="197"/>
      <c r="RDQ93" s="197"/>
      <c r="RDR93" s="197"/>
      <c r="RDS93" s="197"/>
      <c r="RDT93" s="197"/>
      <c r="RDU93" s="197"/>
      <c r="RDV93" s="197"/>
      <c r="RDW93" s="197"/>
      <c r="RDX93" s="197"/>
      <c r="RDY93" s="197"/>
      <c r="RDZ93" s="197"/>
      <c r="REA93" s="197"/>
      <c r="REB93" s="197"/>
      <c r="REC93" s="197"/>
      <c r="RED93" s="197"/>
      <c r="REE93" s="197"/>
      <c r="REF93" s="197"/>
      <c r="REG93" s="197"/>
      <c r="REH93" s="197"/>
      <c r="REI93" s="197"/>
      <c r="REJ93" s="197"/>
      <c r="REK93" s="197"/>
      <c r="REL93" s="197"/>
      <c r="REM93" s="197"/>
      <c r="REN93" s="197"/>
      <c r="REO93" s="197"/>
      <c r="REP93" s="197"/>
      <c r="REQ93" s="197"/>
      <c r="RER93" s="197"/>
      <c r="RES93" s="197"/>
      <c r="RET93" s="197"/>
      <c r="REU93" s="197"/>
      <c r="REV93" s="197"/>
      <c r="REW93" s="197"/>
      <c r="REX93" s="197"/>
      <c r="REY93" s="197"/>
      <c r="REZ93" s="197"/>
      <c r="RFA93" s="197"/>
      <c r="RFB93" s="197"/>
      <c r="RFC93" s="197"/>
      <c r="RFD93" s="197"/>
      <c r="RFE93" s="197"/>
      <c r="RFF93" s="197"/>
      <c r="RFG93" s="197"/>
      <c r="RFH93" s="197"/>
      <c r="RFI93" s="197"/>
      <c r="RFJ93" s="197"/>
      <c r="RFK93" s="197"/>
      <c r="RFL93" s="197"/>
      <c r="RFM93" s="197"/>
      <c r="RFN93" s="197"/>
      <c r="RFO93" s="197"/>
      <c r="RFP93" s="197"/>
      <c r="RFQ93" s="197"/>
      <c r="RFR93" s="197"/>
      <c r="RFS93" s="197"/>
      <c r="RFT93" s="197"/>
      <c r="RFU93" s="197"/>
      <c r="RFV93" s="197"/>
      <c r="RFW93" s="197"/>
      <c r="RFX93" s="197"/>
      <c r="RFY93" s="197"/>
      <c r="RFZ93" s="197"/>
      <c r="RGA93" s="197"/>
      <c r="RGB93" s="197"/>
      <c r="RGC93" s="197"/>
      <c r="RGD93" s="197"/>
      <c r="RGE93" s="197"/>
      <c r="RGF93" s="197"/>
      <c r="RGG93" s="197"/>
      <c r="RGH93" s="197"/>
      <c r="RGI93" s="197"/>
      <c r="RGJ93" s="197"/>
      <c r="RGK93" s="197"/>
      <c r="RGL93" s="197"/>
      <c r="RGM93" s="197"/>
      <c r="RGN93" s="197"/>
      <c r="RGO93" s="197"/>
      <c r="RGP93" s="197"/>
      <c r="RGQ93" s="197"/>
      <c r="RGR93" s="197"/>
      <c r="RGS93" s="197"/>
      <c r="RGT93" s="197"/>
      <c r="RGU93" s="197"/>
      <c r="RGV93" s="197"/>
      <c r="RGW93" s="197"/>
      <c r="RGX93" s="197"/>
      <c r="RGY93" s="197"/>
      <c r="RGZ93" s="197"/>
      <c r="RHA93" s="197"/>
      <c r="RHB93" s="197"/>
      <c r="RHC93" s="197"/>
      <c r="RHD93" s="197"/>
      <c r="RHE93" s="197"/>
      <c r="RHF93" s="197"/>
      <c r="RHG93" s="197"/>
      <c r="RHH93" s="197"/>
      <c r="RHI93" s="197"/>
      <c r="RHJ93" s="197"/>
      <c r="RHK93" s="197"/>
      <c r="RHL93" s="197"/>
      <c r="RHM93" s="197"/>
      <c r="RHN93" s="197"/>
      <c r="RHO93" s="197"/>
      <c r="RHP93" s="197"/>
      <c r="RHQ93" s="197"/>
      <c r="RHR93" s="197"/>
      <c r="RHS93" s="197"/>
      <c r="RHT93" s="197"/>
      <c r="RHU93" s="197"/>
      <c r="RHV93" s="197"/>
      <c r="RHW93" s="197"/>
      <c r="RHX93" s="197"/>
      <c r="RHY93" s="197"/>
      <c r="RHZ93" s="197"/>
      <c r="RIA93" s="197"/>
      <c r="RIB93" s="197"/>
      <c r="RIC93" s="197"/>
      <c r="RID93" s="197"/>
      <c r="RIE93" s="197"/>
      <c r="RIF93" s="197"/>
      <c r="RIG93" s="197"/>
      <c r="RIH93" s="197"/>
      <c r="RII93" s="197"/>
      <c r="RIJ93" s="197"/>
      <c r="RIK93" s="197"/>
      <c r="RIL93" s="197"/>
      <c r="RIM93" s="197"/>
      <c r="RIN93" s="197"/>
      <c r="RIO93" s="197"/>
      <c r="RIP93" s="197"/>
      <c r="RIQ93" s="197"/>
      <c r="RIR93" s="197"/>
      <c r="RIS93" s="197"/>
      <c r="RIT93" s="197"/>
      <c r="RIU93" s="197"/>
      <c r="RIV93" s="197"/>
      <c r="RIW93" s="197"/>
      <c r="RIX93" s="197"/>
      <c r="RIY93" s="197"/>
      <c r="RIZ93" s="197"/>
      <c r="RJA93" s="197"/>
      <c r="RJB93" s="197"/>
      <c r="RJC93" s="197"/>
      <c r="RJD93" s="197"/>
      <c r="RJE93" s="197"/>
      <c r="RJF93" s="197"/>
      <c r="RJG93" s="197"/>
      <c r="RJH93" s="197"/>
      <c r="RJI93" s="197"/>
      <c r="RJJ93" s="197"/>
      <c r="RJK93" s="197"/>
      <c r="RJL93" s="197"/>
      <c r="RJM93" s="197"/>
      <c r="RJN93" s="197"/>
      <c r="RJO93" s="197"/>
      <c r="RJP93" s="197"/>
      <c r="RJQ93" s="197"/>
      <c r="RJR93" s="197"/>
      <c r="RJS93" s="197"/>
      <c r="RJT93" s="197"/>
      <c r="RJU93" s="197"/>
      <c r="RJV93" s="197"/>
      <c r="RJW93" s="197"/>
      <c r="RJX93" s="197"/>
      <c r="RJY93" s="197"/>
      <c r="RJZ93" s="197"/>
      <c r="RKA93" s="197"/>
      <c r="RKB93" s="197"/>
      <c r="RKC93" s="197"/>
      <c r="RKD93" s="197"/>
      <c r="RKE93" s="197"/>
      <c r="RKF93" s="197"/>
      <c r="RKG93" s="197"/>
      <c r="RKH93" s="197"/>
      <c r="RKI93" s="197"/>
      <c r="RKJ93" s="197"/>
      <c r="RKK93" s="197"/>
      <c r="RKL93" s="197"/>
      <c r="RKM93" s="197"/>
      <c r="RKN93" s="197"/>
      <c r="RKO93" s="197"/>
      <c r="RKP93" s="197"/>
      <c r="RKQ93" s="197"/>
      <c r="RKR93" s="197"/>
      <c r="RKS93" s="197"/>
      <c r="RKT93" s="197"/>
      <c r="RKU93" s="197"/>
      <c r="RKV93" s="197"/>
      <c r="RKW93" s="197"/>
      <c r="RKX93" s="197"/>
      <c r="RKY93" s="197"/>
      <c r="RKZ93" s="197"/>
      <c r="RLA93" s="197"/>
      <c r="RLB93" s="197"/>
      <c r="RLC93" s="197"/>
      <c r="RLD93" s="197"/>
      <c r="RLE93" s="197"/>
      <c r="RLF93" s="197"/>
      <c r="RLG93" s="197"/>
      <c r="RLH93" s="197"/>
      <c r="RLI93" s="197"/>
      <c r="RLJ93" s="197"/>
      <c r="RLK93" s="197"/>
      <c r="RLL93" s="197"/>
      <c r="RLM93" s="197"/>
      <c r="RLN93" s="197"/>
      <c r="RLO93" s="197"/>
      <c r="RLP93" s="197"/>
      <c r="RLQ93" s="197"/>
      <c r="RLR93" s="197"/>
      <c r="RLS93" s="197"/>
      <c r="RLT93" s="197"/>
      <c r="RLU93" s="197"/>
      <c r="RLV93" s="197"/>
      <c r="RLW93" s="197"/>
      <c r="RLX93" s="197"/>
      <c r="RLY93" s="197"/>
      <c r="RLZ93" s="197"/>
      <c r="RMA93" s="197"/>
      <c r="RMB93" s="197"/>
      <c r="RMC93" s="197"/>
      <c r="RMD93" s="197"/>
      <c r="RME93" s="197"/>
      <c r="RMF93" s="197"/>
      <c r="RMG93" s="197"/>
      <c r="RMH93" s="197"/>
      <c r="RMI93" s="197"/>
      <c r="RMJ93" s="197"/>
      <c r="RMK93" s="197"/>
      <c r="RML93" s="197"/>
      <c r="RMM93" s="197"/>
      <c r="RMN93" s="197"/>
      <c r="RMO93" s="197"/>
      <c r="RMP93" s="197"/>
      <c r="RMQ93" s="197"/>
      <c r="RMR93" s="197"/>
      <c r="RMS93" s="197"/>
      <c r="RMT93" s="197"/>
      <c r="RMU93" s="197"/>
      <c r="RMV93" s="197"/>
      <c r="RMW93" s="197"/>
      <c r="RMX93" s="197"/>
      <c r="RMY93" s="197"/>
      <c r="RMZ93" s="197"/>
      <c r="RNA93" s="197"/>
      <c r="RNB93" s="197"/>
      <c r="RNC93" s="197"/>
      <c r="RND93" s="197"/>
      <c r="RNE93" s="197"/>
      <c r="RNF93" s="197"/>
      <c r="RNG93" s="197"/>
      <c r="RNH93" s="197"/>
      <c r="RNI93" s="197"/>
      <c r="RNJ93" s="197"/>
      <c r="RNK93" s="197"/>
      <c r="RNL93" s="197"/>
      <c r="RNM93" s="197"/>
      <c r="RNN93" s="197"/>
      <c r="RNO93" s="197"/>
      <c r="RNP93" s="197"/>
      <c r="RNQ93" s="197"/>
      <c r="RNR93" s="197"/>
      <c r="RNS93" s="197"/>
      <c r="RNT93" s="197"/>
      <c r="RNU93" s="197"/>
      <c r="RNV93" s="197"/>
      <c r="RNW93" s="197"/>
      <c r="RNX93" s="197"/>
      <c r="RNY93" s="197"/>
      <c r="RNZ93" s="197"/>
      <c r="ROA93" s="197"/>
      <c r="ROB93" s="197"/>
      <c r="ROC93" s="197"/>
      <c r="ROD93" s="197"/>
      <c r="ROE93" s="197"/>
      <c r="ROF93" s="197"/>
      <c r="ROG93" s="197"/>
      <c r="ROH93" s="197"/>
      <c r="ROI93" s="197"/>
      <c r="ROJ93" s="197"/>
      <c r="ROK93" s="197"/>
      <c r="ROL93" s="197"/>
      <c r="ROM93" s="197"/>
      <c r="RON93" s="197"/>
      <c r="ROO93" s="197"/>
      <c r="ROP93" s="197"/>
      <c r="ROQ93" s="197"/>
      <c r="ROR93" s="197"/>
      <c r="ROS93" s="197"/>
      <c r="ROT93" s="197"/>
      <c r="ROU93" s="197"/>
      <c r="ROV93" s="197"/>
      <c r="ROW93" s="197"/>
      <c r="ROX93" s="197"/>
      <c r="ROY93" s="197"/>
      <c r="ROZ93" s="197"/>
      <c r="RPA93" s="197"/>
      <c r="RPB93" s="197"/>
      <c r="RPC93" s="197"/>
      <c r="RPD93" s="197"/>
      <c r="RPE93" s="197"/>
      <c r="RPF93" s="197"/>
      <c r="RPG93" s="197"/>
      <c r="RPH93" s="197"/>
      <c r="RPI93" s="197"/>
      <c r="RPJ93" s="197"/>
      <c r="RPK93" s="197"/>
      <c r="RPL93" s="197"/>
      <c r="RPM93" s="197"/>
      <c r="RPN93" s="197"/>
      <c r="RPO93" s="197"/>
      <c r="RPP93" s="197"/>
      <c r="RPQ93" s="197"/>
      <c r="RPR93" s="197"/>
      <c r="RPS93" s="197"/>
      <c r="RPT93" s="197"/>
      <c r="RPU93" s="197"/>
      <c r="RPV93" s="197"/>
      <c r="RPW93" s="197"/>
      <c r="RPX93" s="197"/>
      <c r="RPY93" s="197"/>
      <c r="RPZ93" s="197"/>
      <c r="RQA93" s="197"/>
      <c r="RQB93" s="197"/>
      <c r="RQC93" s="197"/>
      <c r="RQD93" s="197"/>
      <c r="RQE93" s="197"/>
      <c r="RQF93" s="197"/>
      <c r="RQG93" s="197"/>
      <c r="RQH93" s="197"/>
      <c r="RQI93" s="197"/>
      <c r="RQJ93" s="197"/>
      <c r="RQK93" s="197"/>
      <c r="RQL93" s="197"/>
      <c r="RQM93" s="197"/>
      <c r="RQN93" s="197"/>
      <c r="RQO93" s="197"/>
      <c r="RQP93" s="197"/>
      <c r="RQQ93" s="197"/>
      <c r="RQR93" s="197"/>
      <c r="RQS93" s="197"/>
      <c r="RQT93" s="197"/>
      <c r="RQU93" s="197"/>
      <c r="RQV93" s="197"/>
      <c r="RQW93" s="197"/>
      <c r="RQX93" s="197"/>
      <c r="RQY93" s="197"/>
      <c r="RQZ93" s="197"/>
      <c r="RRA93" s="197"/>
      <c r="RRB93" s="197"/>
      <c r="RRC93" s="197"/>
      <c r="RRD93" s="197"/>
      <c r="RRE93" s="197"/>
      <c r="RRF93" s="197"/>
      <c r="RRG93" s="197"/>
      <c r="RRH93" s="197"/>
      <c r="RRI93" s="197"/>
      <c r="RRJ93" s="197"/>
      <c r="RRK93" s="197"/>
      <c r="RRL93" s="197"/>
      <c r="RRM93" s="197"/>
      <c r="RRN93" s="197"/>
      <c r="RRO93" s="197"/>
      <c r="RRP93" s="197"/>
      <c r="RRQ93" s="197"/>
      <c r="RRR93" s="197"/>
      <c r="RRS93" s="197"/>
      <c r="RRT93" s="197"/>
      <c r="RRU93" s="197"/>
      <c r="RRV93" s="197"/>
      <c r="RRW93" s="197"/>
      <c r="RRX93" s="197"/>
      <c r="RRY93" s="197"/>
      <c r="RRZ93" s="197"/>
      <c r="RSA93" s="197"/>
      <c r="RSB93" s="197"/>
      <c r="RSC93" s="197"/>
      <c r="RSD93" s="197"/>
      <c r="RSE93" s="197"/>
      <c r="RSF93" s="197"/>
      <c r="RSG93" s="197"/>
      <c r="RSH93" s="197"/>
      <c r="RSI93" s="197"/>
      <c r="RSJ93" s="197"/>
      <c r="RSK93" s="197"/>
      <c r="RSL93" s="197"/>
      <c r="RSM93" s="197"/>
      <c r="RSN93" s="197"/>
      <c r="RSO93" s="197"/>
      <c r="RSP93" s="197"/>
      <c r="RSQ93" s="197"/>
      <c r="RSR93" s="197"/>
      <c r="RSS93" s="197"/>
      <c r="RST93" s="197"/>
      <c r="RSU93" s="197"/>
      <c r="RSV93" s="197"/>
      <c r="RSW93" s="197"/>
      <c r="RSX93" s="197"/>
      <c r="RSY93" s="197"/>
      <c r="RSZ93" s="197"/>
      <c r="RTA93" s="197"/>
      <c r="RTB93" s="197"/>
      <c r="RTC93" s="197"/>
      <c r="RTD93" s="197"/>
      <c r="RTE93" s="197"/>
      <c r="RTF93" s="197"/>
      <c r="RTG93" s="197"/>
      <c r="RTH93" s="197"/>
      <c r="RTI93" s="197"/>
      <c r="RTJ93" s="197"/>
      <c r="RTK93" s="197"/>
      <c r="RTL93" s="197"/>
      <c r="RTM93" s="197"/>
      <c r="RTN93" s="197"/>
      <c r="RTO93" s="197"/>
      <c r="RTP93" s="197"/>
      <c r="RTQ93" s="197"/>
      <c r="RTR93" s="197"/>
      <c r="RTS93" s="197"/>
      <c r="RTT93" s="197"/>
      <c r="RTU93" s="197"/>
      <c r="RTV93" s="197"/>
      <c r="RTW93" s="197"/>
      <c r="RTX93" s="197"/>
      <c r="RTY93" s="197"/>
      <c r="RTZ93" s="197"/>
      <c r="RUA93" s="197"/>
      <c r="RUB93" s="197"/>
      <c r="RUC93" s="197"/>
      <c r="RUD93" s="197"/>
      <c r="RUE93" s="197"/>
      <c r="RUF93" s="197"/>
      <c r="RUG93" s="197"/>
      <c r="RUH93" s="197"/>
      <c r="RUI93" s="197"/>
      <c r="RUJ93" s="197"/>
      <c r="RUK93" s="197"/>
      <c r="RUL93" s="197"/>
      <c r="RUM93" s="197"/>
      <c r="RUN93" s="197"/>
      <c r="RUO93" s="197"/>
      <c r="RUP93" s="197"/>
      <c r="RUQ93" s="197"/>
      <c r="RUR93" s="197"/>
      <c r="RUS93" s="197"/>
      <c r="RUT93" s="197"/>
      <c r="RUU93" s="197"/>
      <c r="RUV93" s="197"/>
      <c r="RUW93" s="197"/>
      <c r="RUX93" s="197"/>
      <c r="RUY93" s="197"/>
      <c r="RUZ93" s="197"/>
      <c r="RVA93" s="197"/>
      <c r="RVB93" s="197"/>
      <c r="RVC93" s="197"/>
      <c r="RVD93" s="197"/>
      <c r="RVE93" s="197"/>
      <c r="RVF93" s="197"/>
      <c r="RVG93" s="197"/>
      <c r="RVH93" s="197"/>
      <c r="RVI93" s="197"/>
      <c r="RVJ93" s="197"/>
      <c r="RVK93" s="197"/>
      <c r="RVL93" s="197"/>
      <c r="RVM93" s="197"/>
      <c r="RVN93" s="197"/>
      <c r="RVO93" s="197"/>
      <c r="RVP93" s="197"/>
      <c r="RVQ93" s="197"/>
      <c r="RVR93" s="197"/>
      <c r="RVS93" s="197"/>
      <c r="RVT93" s="197"/>
      <c r="RVU93" s="197"/>
      <c r="RVV93" s="197"/>
      <c r="RVW93" s="197"/>
      <c r="RVX93" s="197"/>
      <c r="RVY93" s="197"/>
      <c r="RVZ93" s="197"/>
      <c r="RWA93" s="197"/>
      <c r="RWB93" s="197"/>
      <c r="RWC93" s="197"/>
      <c r="RWD93" s="197"/>
      <c r="RWE93" s="197"/>
      <c r="RWF93" s="197"/>
      <c r="RWG93" s="197"/>
      <c r="RWH93" s="197"/>
      <c r="RWI93" s="197"/>
      <c r="RWJ93" s="197"/>
      <c r="RWK93" s="197"/>
      <c r="RWL93" s="197"/>
      <c r="RWM93" s="197"/>
      <c r="RWN93" s="197"/>
      <c r="RWO93" s="197"/>
      <c r="RWP93" s="197"/>
      <c r="RWQ93" s="197"/>
      <c r="RWR93" s="197"/>
      <c r="RWS93" s="197"/>
      <c r="RWT93" s="197"/>
      <c r="RWU93" s="197"/>
      <c r="RWV93" s="197"/>
      <c r="RWW93" s="197"/>
      <c r="RWX93" s="197"/>
      <c r="RWY93" s="197"/>
      <c r="RWZ93" s="197"/>
      <c r="RXA93" s="197"/>
      <c r="RXB93" s="197"/>
      <c r="RXC93" s="197"/>
      <c r="RXD93" s="197"/>
      <c r="RXE93" s="197"/>
      <c r="RXF93" s="197"/>
      <c r="RXG93" s="197"/>
      <c r="RXH93" s="197"/>
      <c r="RXI93" s="197"/>
      <c r="RXJ93" s="197"/>
      <c r="RXK93" s="197"/>
      <c r="RXL93" s="197"/>
      <c r="RXM93" s="197"/>
      <c r="RXN93" s="197"/>
      <c r="RXO93" s="197"/>
      <c r="RXP93" s="197"/>
      <c r="RXQ93" s="197"/>
      <c r="RXR93" s="197"/>
      <c r="RXS93" s="197"/>
      <c r="RXT93" s="197"/>
      <c r="RXU93" s="197"/>
      <c r="RXV93" s="197"/>
      <c r="RXW93" s="197"/>
      <c r="RXX93" s="197"/>
      <c r="RXY93" s="197"/>
      <c r="RXZ93" s="197"/>
      <c r="RYA93" s="197"/>
      <c r="RYB93" s="197"/>
      <c r="RYC93" s="197"/>
      <c r="RYD93" s="197"/>
      <c r="RYE93" s="197"/>
      <c r="RYF93" s="197"/>
      <c r="RYG93" s="197"/>
      <c r="RYH93" s="197"/>
      <c r="RYI93" s="197"/>
      <c r="RYJ93" s="197"/>
      <c r="RYK93" s="197"/>
      <c r="RYL93" s="197"/>
      <c r="RYM93" s="197"/>
      <c r="RYN93" s="197"/>
      <c r="RYO93" s="197"/>
      <c r="RYP93" s="197"/>
      <c r="RYQ93" s="197"/>
      <c r="RYR93" s="197"/>
      <c r="RYS93" s="197"/>
      <c r="RYT93" s="197"/>
      <c r="RYU93" s="197"/>
      <c r="RYV93" s="197"/>
      <c r="RYW93" s="197"/>
      <c r="RYX93" s="197"/>
      <c r="RYY93" s="197"/>
      <c r="RYZ93" s="197"/>
      <c r="RZA93" s="197"/>
      <c r="RZB93" s="197"/>
      <c r="RZC93" s="197"/>
      <c r="RZD93" s="197"/>
      <c r="RZE93" s="197"/>
      <c r="RZF93" s="197"/>
      <c r="RZG93" s="197"/>
      <c r="RZH93" s="197"/>
      <c r="RZI93" s="197"/>
      <c r="RZJ93" s="197"/>
      <c r="RZK93" s="197"/>
      <c r="RZL93" s="197"/>
      <c r="RZM93" s="197"/>
      <c r="RZN93" s="197"/>
      <c r="RZO93" s="197"/>
      <c r="RZP93" s="197"/>
      <c r="RZQ93" s="197"/>
      <c r="RZR93" s="197"/>
      <c r="RZS93" s="197"/>
      <c r="RZT93" s="197"/>
      <c r="RZU93" s="197"/>
      <c r="RZV93" s="197"/>
      <c r="RZW93" s="197"/>
      <c r="RZX93" s="197"/>
      <c r="RZY93" s="197"/>
      <c r="RZZ93" s="197"/>
      <c r="SAA93" s="197"/>
      <c r="SAB93" s="197"/>
      <c r="SAC93" s="197"/>
      <c r="SAD93" s="197"/>
      <c r="SAE93" s="197"/>
      <c r="SAF93" s="197"/>
      <c r="SAG93" s="197"/>
      <c r="SAH93" s="197"/>
      <c r="SAI93" s="197"/>
      <c r="SAJ93" s="197"/>
      <c r="SAK93" s="197"/>
      <c r="SAL93" s="197"/>
      <c r="SAM93" s="197"/>
      <c r="SAN93" s="197"/>
      <c r="SAO93" s="197"/>
      <c r="SAP93" s="197"/>
      <c r="SAQ93" s="197"/>
      <c r="SAR93" s="197"/>
      <c r="SAS93" s="197"/>
      <c r="SAT93" s="197"/>
      <c r="SAU93" s="197"/>
      <c r="SAV93" s="197"/>
      <c r="SAW93" s="197"/>
      <c r="SAX93" s="197"/>
      <c r="SAY93" s="197"/>
      <c r="SAZ93" s="197"/>
      <c r="SBA93" s="197"/>
      <c r="SBB93" s="197"/>
      <c r="SBC93" s="197"/>
      <c r="SBD93" s="197"/>
      <c r="SBE93" s="197"/>
      <c r="SBF93" s="197"/>
      <c r="SBG93" s="197"/>
      <c r="SBH93" s="197"/>
      <c r="SBI93" s="197"/>
      <c r="SBJ93" s="197"/>
      <c r="SBK93" s="197"/>
      <c r="SBL93" s="197"/>
      <c r="SBM93" s="197"/>
      <c r="SBN93" s="197"/>
      <c r="SBO93" s="197"/>
      <c r="SBP93" s="197"/>
      <c r="SBQ93" s="197"/>
      <c r="SBR93" s="197"/>
      <c r="SBS93" s="197"/>
      <c r="SBT93" s="197"/>
      <c r="SBU93" s="197"/>
      <c r="SBV93" s="197"/>
      <c r="SBW93" s="197"/>
      <c r="SBX93" s="197"/>
      <c r="SBY93" s="197"/>
      <c r="SBZ93" s="197"/>
      <c r="SCA93" s="197"/>
      <c r="SCB93" s="197"/>
      <c r="SCC93" s="197"/>
      <c r="SCD93" s="197"/>
      <c r="SCE93" s="197"/>
      <c r="SCF93" s="197"/>
      <c r="SCG93" s="197"/>
      <c r="SCH93" s="197"/>
      <c r="SCI93" s="197"/>
      <c r="SCJ93" s="197"/>
      <c r="SCK93" s="197"/>
      <c r="SCL93" s="197"/>
      <c r="SCM93" s="197"/>
      <c r="SCN93" s="197"/>
      <c r="SCO93" s="197"/>
      <c r="SCP93" s="197"/>
      <c r="SCQ93" s="197"/>
      <c r="SCR93" s="197"/>
      <c r="SCS93" s="197"/>
      <c r="SCT93" s="197"/>
      <c r="SCU93" s="197"/>
      <c r="SCV93" s="197"/>
      <c r="SCW93" s="197"/>
      <c r="SCX93" s="197"/>
      <c r="SCY93" s="197"/>
      <c r="SCZ93" s="197"/>
      <c r="SDA93" s="197"/>
      <c r="SDB93" s="197"/>
      <c r="SDC93" s="197"/>
      <c r="SDD93" s="197"/>
      <c r="SDE93" s="197"/>
      <c r="SDF93" s="197"/>
      <c r="SDG93" s="197"/>
      <c r="SDH93" s="197"/>
      <c r="SDI93" s="197"/>
      <c r="SDJ93" s="197"/>
      <c r="SDK93" s="197"/>
      <c r="SDL93" s="197"/>
      <c r="SDM93" s="197"/>
      <c r="SDN93" s="197"/>
      <c r="SDO93" s="197"/>
      <c r="SDP93" s="197"/>
      <c r="SDQ93" s="197"/>
      <c r="SDR93" s="197"/>
      <c r="SDS93" s="197"/>
      <c r="SDT93" s="197"/>
      <c r="SDU93" s="197"/>
      <c r="SDV93" s="197"/>
      <c r="SDW93" s="197"/>
      <c r="SDX93" s="197"/>
      <c r="SDY93" s="197"/>
      <c r="SDZ93" s="197"/>
      <c r="SEA93" s="197"/>
      <c r="SEB93" s="197"/>
      <c r="SEC93" s="197"/>
      <c r="SED93" s="197"/>
      <c r="SEE93" s="197"/>
      <c r="SEF93" s="197"/>
      <c r="SEG93" s="197"/>
      <c r="SEH93" s="197"/>
      <c r="SEI93" s="197"/>
      <c r="SEJ93" s="197"/>
      <c r="SEK93" s="197"/>
      <c r="SEL93" s="197"/>
      <c r="SEM93" s="197"/>
      <c r="SEN93" s="197"/>
      <c r="SEO93" s="197"/>
      <c r="SEP93" s="197"/>
      <c r="SEQ93" s="197"/>
      <c r="SER93" s="197"/>
      <c r="SES93" s="197"/>
      <c r="SET93" s="197"/>
      <c r="SEU93" s="197"/>
      <c r="SEV93" s="197"/>
      <c r="SEW93" s="197"/>
      <c r="SEX93" s="197"/>
      <c r="SEY93" s="197"/>
      <c r="SEZ93" s="197"/>
      <c r="SFA93" s="197"/>
      <c r="SFB93" s="197"/>
      <c r="SFC93" s="197"/>
      <c r="SFD93" s="197"/>
      <c r="SFE93" s="197"/>
      <c r="SFF93" s="197"/>
      <c r="SFG93" s="197"/>
      <c r="SFH93" s="197"/>
      <c r="SFI93" s="197"/>
      <c r="SFJ93" s="197"/>
      <c r="SFK93" s="197"/>
      <c r="SFL93" s="197"/>
      <c r="SFM93" s="197"/>
      <c r="SFN93" s="197"/>
      <c r="SFO93" s="197"/>
      <c r="SFP93" s="197"/>
      <c r="SFQ93" s="197"/>
      <c r="SFR93" s="197"/>
      <c r="SFS93" s="197"/>
      <c r="SFT93" s="197"/>
      <c r="SFU93" s="197"/>
      <c r="SFV93" s="197"/>
      <c r="SFW93" s="197"/>
      <c r="SFX93" s="197"/>
      <c r="SFY93" s="197"/>
      <c r="SFZ93" s="197"/>
      <c r="SGA93" s="197"/>
      <c r="SGB93" s="197"/>
      <c r="SGC93" s="197"/>
      <c r="SGD93" s="197"/>
      <c r="SGE93" s="197"/>
      <c r="SGF93" s="197"/>
      <c r="SGG93" s="197"/>
      <c r="SGH93" s="197"/>
      <c r="SGI93" s="197"/>
      <c r="SGJ93" s="197"/>
      <c r="SGK93" s="197"/>
      <c r="SGL93" s="197"/>
      <c r="SGM93" s="197"/>
      <c r="SGN93" s="197"/>
      <c r="SGO93" s="197"/>
      <c r="SGP93" s="197"/>
      <c r="SGQ93" s="197"/>
      <c r="SGR93" s="197"/>
      <c r="SGS93" s="197"/>
      <c r="SGT93" s="197"/>
      <c r="SGU93" s="197"/>
      <c r="SGV93" s="197"/>
      <c r="SGW93" s="197"/>
      <c r="SGX93" s="197"/>
      <c r="SGY93" s="197"/>
      <c r="SGZ93" s="197"/>
      <c r="SHA93" s="197"/>
      <c r="SHB93" s="197"/>
      <c r="SHC93" s="197"/>
      <c r="SHD93" s="197"/>
      <c r="SHE93" s="197"/>
      <c r="SHF93" s="197"/>
      <c r="SHG93" s="197"/>
      <c r="SHH93" s="197"/>
      <c r="SHI93" s="197"/>
      <c r="SHJ93" s="197"/>
      <c r="SHK93" s="197"/>
      <c r="SHL93" s="197"/>
      <c r="SHM93" s="197"/>
      <c r="SHN93" s="197"/>
      <c r="SHO93" s="197"/>
      <c r="SHP93" s="197"/>
      <c r="SHQ93" s="197"/>
      <c r="SHR93" s="197"/>
      <c r="SHS93" s="197"/>
      <c r="SHT93" s="197"/>
      <c r="SHU93" s="197"/>
      <c r="SHV93" s="197"/>
      <c r="SHW93" s="197"/>
      <c r="SHX93" s="197"/>
      <c r="SHY93" s="197"/>
      <c r="SHZ93" s="197"/>
      <c r="SIA93" s="197"/>
      <c r="SIB93" s="197"/>
      <c r="SIC93" s="197"/>
      <c r="SID93" s="197"/>
      <c r="SIE93" s="197"/>
      <c r="SIF93" s="197"/>
      <c r="SIG93" s="197"/>
      <c r="SIH93" s="197"/>
      <c r="SII93" s="197"/>
      <c r="SIJ93" s="197"/>
      <c r="SIK93" s="197"/>
      <c r="SIL93" s="197"/>
      <c r="SIM93" s="197"/>
      <c r="SIN93" s="197"/>
      <c r="SIO93" s="197"/>
      <c r="SIP93" s="197"/>
      <c r="SIQ93" s="197"/>
      <c r="SIR93" s="197"/>
      <c r="SIS93" s="197"/>
      <c r="SIT93" s="197"/>
      <c r="SIU93" s="197"/>
      <c r="SIV93" s="197"/>
      <c r="SIW93" s="197"/>
      <c r="SIX93" s="197"/>
      <c r="SIY93" s="197"/>
      <c r="SIZ93" s="197"/>
      <c r="SJA93" s="197"/>
      <c r="SJB93" s="197"/>
      <c r="SJC93" s="197"/>
      <c r="SJD93" s="197"/>
      <c r="SJE93" s="197"/>
      <c r="SJF93" s="197"/>
      <c r="SJG93" s="197"/>
      <c r="SJH93" s="197"/>
      <c r="SJI93" s="197"/>
      <c r="SJJ93" s="197"/>
      <c r="SJK93" s="197"/>
      <c r="SJL93" s="197"/>
      <c r="SJM93" s="197"/>
      <c r="SJN93" s="197"/>
      <c r="SJO93" s="197"/>
      <c r="SJP93" s="197"/>
      <c r="SJQ93" s="197"/>
      <c r="SJR93" s="197"/>
      <c r="SJS93" s="197"/>
      <c r="SJT93" s="197"/>
      <c r="SJU93" s="197"/>
      <c r="SJV93" s="197"/>
      <c r="SJW93" s="197"/>
      <c r="SJX93" s="197"/>
      <c r="SJY93" s="197"/>
      <c r="SJZ93" s="197"/>
      <c r="SKA93" s="197"/>
      <c r="SKB93" s="197"/>
      <c r="SKC93" s="197"/>
      <c r="SKD93" s="197"/>
      <c r="SKE93" s="197"/>
      <c r="SKF93" s="197"/>
      <c r="SKG93" s="197"/>
      <c r="SKH93" s="197"/>
      <c r="SKI93" s="197"/>
      <c r="SKJ93" s="197"/>
      <c r="SKK93" s="197"/>
      <c r="SKL93" s="197"/>
      <c r="SKM93" s="197"/>
      <c r="SKN93" s="197"/>
      <c r="SKO93" s="197"/>
      <c r="SKP93" s="197"/>
      <c r="SKQ93" s="197"/>
      <c r="SKR93" s="197"/>
      <c r="SKS93" s="197"/>
      <c r="SKT93" s="197"/>
      <c r="SKU93" s="197"/>
      <c r="SKV93" s="197"/>
      <c r="SKW93" s="197"/>
      <c r="SKX93" s="197"/>
      <c r="SKY93" s="197"/>
      <c r="SKZ93" s="197"/>
      <c r="SLA93" s="197"/>
      <c r="SLB93" s="197"/>
      <c r="SLC93" s="197"/>
      <c r="SLD93" s="197"/>
      <c r="SLE93" s="197"/>
      <c r="SLF93" s="197"/>
      <c r="SLG93" s="197"/>
      <c r="SLH93" s="197"/>
      <c r="SLI93" s="197"/>
      <c r="SLJ93" s="197"/>
      <c r="SLK93" s="197"/>
      <c r="SLL93" s="197"/>
      <c r="SLM93" s="197"/>
      <c r="SLN93" s="197"/>
      <c r="SLO93" s="197"/>
      <c r="SLP93" s="197"/>
      <c r="SLQ93" s="197"/>
      <c r="SLR93" s="197"/>
      <c r="SLS93" s="197"/>
      <c r="SLT93" s="197"/>
      <c r="SLU93" s="197"/>
      <c r="SLV93" s="197"/>
      <c r="SLW93" s="197"/>
      <c r="SLX93" s="197"/>
      <c r="SLY93" s="197"/>
      <c r="SLZ93" s="197"/>
      <c r="SMA93" s="197"/>
      <c r="SMB93" s="197"/>
      <c r="SMC93" s="197"/>
      <c r="SMD93" s="197"/>
      <c r="SME93" s="197"/>
      <c r="SMF93" s="197"/>
      <c r="SMG93" s="197"/>
      <c r="SMH93" s="197"/>
      <c r="SMI93" s="197"/>
      <c r="SMJ93" s="197"/>
      <c r="SMK93" s="197"/>
      <c r="SML93" s="197"/>
      <c r="SMM93" s="197"/>
      <c r="SMN93" s="197"/>
      <c r="SMO93" s="197"/>
      <c r="SMP93" s="197"/>
      <c r="SMQ93" s="197"/>
      <c r="SMR93" s="197"/>
      <c r="SMS93" s="197"/>
      <c r="SMT93" s="197"/>
      <c r="SMU93" s="197"/>
      <c r="SMV93" s="197"/>
      <c r="SMW93" s="197"/>
      <c r="SMX93" s="197"/>
      <c r="SMY93" s="197"/>
      <c r="SMZ93" s="197"/>
      <c r="SNA93" s="197"/>
      <c r="SNB93" s="197"/>
      <c r="SNC93" s="197"/>
      <c r="SND93" s="197"/>
      <c r="SNE93" s="197"/>
      <c r="SNF93" s="197"/>
      <c r="SNG93" s="197"/>
      <c r="SNH93" s="197"/>
      <c r="SNI93" s="197"/>
      <c r="SNJ93" s="197"/>
      <c r="SNK93" s="197"/>
      <c r="SNL93" s="197"/>
      <c r="SNM93" s="197"/>
      <c r="SNN93" s="197"/>
      <c r="SNO93" s="197"/>
      <c r="SNP93" s="197"/>
      <c r="SNQ93" s="197"/>
      <c r="SNR93" s="197"/>
      <c r="SNS93" s="197"/>
      <c r="SNT93" s="197"/>
      <c r="SNU93" s="197"/>
      <c r="SNV93" s="197"/>
      <c r="SNW93" s="197"/>
      <c r="SNX93" s="197"/>
      <c r="SNY93" s="197"/>
      <c r="SNZ93" s="197"/>
      <c r="SOA93" s="197"/>
      <c r="SOB93" s="197"/>
      <c r="SOC93" s="197"/>
      <c r="SOD93" s="197"/>
      <c r="SOE93" s="197"/>
      <c r="SOF93" s="197"/>
      <c r="SOG93" s="197"/>
      <c r="SOH93" s="197"/>
      <c r="SOI93" s="197"/>
      <c r="SOJ93" s="197"/>
      <c r="SOK93" s="197"/>
      <c r="SOL93" s="197"/>
      <c r="SOM93" s="197"/>
      <c r="SON93" s="197"/>
      <c r="SOO93" s="197"/>
      <c r="SOP93" s="197"/>
      <c r="SOQ93" s="197"/>
      <c r="SOR93" s="197"/>
      <c r="SOS93" s="197"/>
      <c r="SOT93" s="197"/>
      <c r="SOU93" s="197"/>
      <c r="SOV93" s="197"/>
      <c r="SOW93" s="197"/>
      <c r="SOX93" s="197"/>
      <c r="SOY93" s="197"/>
      <c r="SOZ93" s="197"/>
      <c r="SPA93" s="197"/>
      <c r="SPB93" s="197"/>
      <c r="SPC93" s="197"/>
      <c r="SPD93" s="197"/>
      <c r="SPE93" s="197"/>
      <c r="SPF93" s="197"/>
      <c r="SPG93" s="197"/>
      <c r="SPH93" s="197"/>
      <c r="SPI93" s="197"/>
      <c r="SPJ93" s="197"/>
      <c r="SPK93" s="197"/>
      <c r="SPL93" s="197"/>
      <c r="SPM93" s="197"/>
      <c r="SPN93" s="197"/>
      <c r="SPO93" s="197"/>
      <c r="SPP93" s="197"/>
      <c r="SPQ93" s="197"/>
      <c r="SPR93" s="197"/>
      <c r="SPS93" s="197"/>
      <c r="SPT93" s="197"/>
      <c r="SPU93" s="197"/>
      <c r="SPV93" s="197"/>
      <c r="SPW93" s="197"/>
      <c r="SPX93" s="197"/>
      <c r="SPY93" s="197"/>
      <c r="SPZ93" s="197"/>
      <c r="SQA93" s="197"/>
      <c r="SQB93" s="197"/>
      <c r="SQC93" s="197"/>
      <c r="SQD93" s="197"/>
      <c r="SQE93" s="197"/>
      <c r="SQF93" s="197"/>
      <c r="SQG93" s="197"/>
      <c r="SQH93" s="197"/>
      <c r="SQI93" s="197"/>
      <c r="SQJ93" s="197"/>
      <c r="SQK93" s="197"/>
      <c r="SQL93" s="197"/>
      <c r="SQM93" s="197"/>
      <c r="SQN93" s="197"/>
      <c r="SQO93" s="197"/>
      <c r="SQP93" s="197"/>
      <c r="SQQ93" s="197"/>
      <c r="SQR93" s="197"/>
      <c r="SQS93" s="197"/>
      <c r="SQT93" s="197"/>
      <c r="SQU93" s="197"/>
      <c r="SQV93" s="197"/>
      <c r="SQW93" s="197"/>
      <c r="SQX93" s="197"/>
      <c r="SQY93" s="197"/>
      <c r="SQZ93" s="197"/>
      <c r="SRA93" s="197"/>
      <c r="SRB93" s="197"/>
      <c r="SRC93" s="197"/>
      <c r="SRD93" s="197"/>
      <c r="SRE93" s="197"/>
      <c r="SRF93" s="197"/>
      <c r="SRG93" s="197"/>
      <c r="SRH93" s="197"/>
      <c r="SRI93" s="197"/>
      <c r="SRJ93" s="197"/>
      <c r="SRK93" s="197"/>
      <c r="SRL93" s="197"/>
      <c r="SRM93" s="197"/>
      <c r="SRN93" s="197"/>
      <c r="SRO93" s="197"/>
      <c r="SRP93" s="197"/>
      <c r="SRQ93" s="197"/>
      <c r="SRR93" s="197"/>
      <c r="SRS93" s="197"/>
      <c r="SRT93" s="197"/>
      <c r="SRU93" s="197"/>
      <c r="SRV93" s="197"/>
      <c r="SRW93" s="197"/>
      <c r="SRX93" s="197"/>
      <c r="SRY93" s="197"/>
      <c r="SRZ93" s="197"/>
      <c r="SSA93" s="197"/>
      <c r="SSB93" s="197"/>
      <c r="SSC93" s="197"/>
      <c r="SSD93" s="197"/>
      <c r="SSE93" s="197"/>
      <c r="SSF93" s="197"/>
      <c r="SSG93" s="197"/>
      <c r="SSH93" s="197"/>
      <c r="SSI93" s="197"/>
      <c r="SSJ93" s="197"/>
      <c r="SSK93" s="197"/>
      <c r="SSL93" s="197"/>
      <c r="SSM93" s="197"/>
      <c r="SSN93" s="197"/>
      <c r="SSO93" s="197"/>
      <c r="SSP93" s="197"/>
      <c r="SSQ93" s="197"/>
      <c r="SSR93" s="197"/>
      <c r="SSS93" s="197"/>
      <c r="SST93" s="197"/>
      <c r="SSU93" s="197"/>
      <c r="SSV93" s="197"/>
      <c r="SSW93" s="197"/>
      <c r="SSX93" s="197"/>
      <c r="SSY93" s="197"/>
      <c r="SSZ93" s="197"/>
      <c r="STA93" s="197"/>
      <c r="STB93" s="197"/>
      <c r="STC93" s="197"/>
      <c r="STD93" s="197"/>
      <c r="STE93" s="197"/>
      <c r="STF93" s="197"/>
      <c r="STG93" s="197"/>
      <c r="STH93" s="197"/>
      <c r="STI93" s="197"/>
      <c r="STJ93" s="197"/>
      <c r="STK93" s="197"/>
      <c r="STL93" s="197"/>
      <c r="STM93" s="197"/>
      <c r="STN93" s="197"/>
      <c r="STO93" s="197"/>
      <c r="STP93" s="197"/>
      <c r="STQ93" s="197"/>
      <c r="STR93" s="197"/>
      <c r="STS93" s="197"/>
      <c r="STT93" s="197"/>
      <c r="STU93" s="197"/>
      <c r="STV93" s="197"/>
      <c r="STW93" s="197"/>
      <c r="STX93" s="197"/>
      <c r="STY93" s="197"/>
      <c r="STZ93" s="197"/>
      <c r="SUA93" s="197"/>
      <c r="SUB93" s="197"/>
      <c r="SUC93" s="197"/>
      <c r="SUD93" s="197"/>
      <c r="SUE93" s="197"/>
      <c r="SUF93" s="197"/>
      <c r="SUG93" s="197"/>
      <c r="SUH93" s="197"/>
      <c r="SUI93" s="197"/>
      <c r="SUJ93" s="197"/>
      <c r="SUK93" s="197"/>
      <c r="SUL93" s="197"/>
      <c r="SUM93" s="197"/>
      <c r="SUN93" s="197"/>
      <c r="SUO93" s="197"/>
      <c r="SUP93" s="197"/>
      <c r="SUQ93" s="197"/>
      <c r="SUR93" s="197"/>
      <c r="SUS93" s="197"/>
      <c r="SUT93" s="197"/>
      <c r="SUU93" s="197"/>
      <c r="SUV93" s="197"/>
      <c r="SUW93" s="197"/>
      <c r="SUX93" s="197"/>
      <c r="SUY93" s="197"/>
      <c r="SUZ93" s="197"/>
      <c r="SVA93" s="197"/>
      <c r="SVB93" s="197"/>
      <c r="SVC93" s="197"/>
      <c r="SVD93" s="197"/>
      <c r="SVE93" s="197"/>
      <c r="SVF93" s="197"/>
      <c r="SVG93" s="197"/>
      <c r="SVH93" s="197"/>
      <c r="SVI93" s="197"/>
      <c r="SVJ93" s="197"/>
      <c r="SVK93" s="197"/>
      <c r="SVL93" s="197"/>
      <c r="SVM93" s="197"/>
      <c r="SVN93" s="197"/>
      <c r="SVO93" s="197"/>
      <c r="SVP93" s="197"/>
      <c r="SVQ93" s="197"/>
      <c r="SVR93" s="197"/>
      <c r="SVS93" s="197"/>
      <c r="SVT93" s="197"/>
      <c r="SVU93" s="197"/>
      <c r="SVV93" s="197"/>
      <c r="SVW93" s="197"/>
      <c r="SVX93" s="197"/>
      <c r="SVY93" s="197"/>
      <c r="SVZ93" s="197"/>
      <c r="SWA93" s="197"/>
      <c r="SWB93" s="197"/>
      <c r="SWC93" s="197"/>
      <c r="SWD93" s="197"/>
      <c r="SWE93" s="197"/>
      <c r="SWF93" s="197"/>
      <c r="SWG93" s="197"/>
      <c r="SWH93" s="197"/>
      <c r="SWI93" s="197"/>
      <c r="SWJ93" s="197"/>
      <c r="SWK93" s="197"/>
      <c r="SWL93" s="197"/>
      <c r="SWM93" s="197"/>
      <c r="SWN93" s="197"/>
      <c r="SWO93" s="197"/>
      <c r="SWP93" s="197"/>
      <c r="SWQ93" s="197"/>
      <c r="SWR93" s="197"/>
      <c r="SWS93" s="197"/>
      <c r="SWT93" s="197"/>
      <c r="SWU93" s="197"/>
      <c r="SWV93" s="197"/>
      <c r="SWW93" s="197"/>
      <c r="SWX93" s="197"/>
      <c r="SWY93" s="197"/>
      <c r="SWZ93" s="197"/>
      <c r="SXA93" s="197"/>
      <c r="SXB93" s="197"/>
      <c r="SXC93" s="197"/>
      <c r="SXD93" s="197"/>
      <c r="SXE93" s="197"/>
      <c r="SXF93" s="197"/>
      <c r="SXG93" s="197"/>
      <c r="SXH93" s="197"/>
      <c r="SXI93" s="197"/>
      <c r="SXJ93" s="197"/>
      <c r="SXK93" s="197"/>
      <c r="SXL93" s="197"/>
      <c r="SXM93" s="197"/>
      <c r="SXN93" s="197"/>
      <c r="SXO93" s="197"/>
      <c r="SXP93" s="197"/>
      <c r="SXQ93" s="197"/>
      <c r="SXR93" s="197"/>
      <c r="SXS93" s="197"/>
      <c r="SXT93" s="197"/>
      <c r="SXU93" s="197"/>
      <c r="SXV93" s="197"/>
      <c r="SXW93" s="197"/>
      <c r="SXX93" s="197"/>
      <c r="SXY93" s="197"/>
      <c r="SXZ93" s="197"/>
      <c r="SYA93" s="197"/>
      <c r="SYB93" s="197"/>
      <c r="SYC93" s="197"/>
      <c r="SYD93" s="197"/>
      <c r="SYE93" s="197"/>
      <c r="SYF93" s="197"/>
      <c r="SYG93" s="197"/>
      <c r="SYH93" s="197"/>
      <c r="SYI93" s="197"/>
      <c r="SYJ93" s="197"/>
      <c r="SYK93" s="197"/>
      <c r="SYL93" s="197"/>
      <c r="SYM93" s="197"/>
      <c r="SYN93" s="197"/>
      <c r="SYO93" s="197"/>
      <c r="SYP93" s="197"/>
      <c r="SYQ93" s="197"/>
      <c r="SYR93" s="197"/>
      <c r="SYS93" s="197"/>
      <c r="SYT93" s="197"/>
      <c r="SYU93" s="197"/>
      <c r="SYV93" s="197"/>
      <c r="SYW93" s="197"/>
      <c r="SYX93" s="197"/>
      <c r="SYY93" s="197"/>
      <c r="SYZ93" s="197"/>
      <c r="SZA93" s="197"/>
      <c r="SZB93" s="197"/>
      <c r="SZC93" s="197"/>
      <c r="SZD93" s="197"/>
      <c r="SZE93" s="197"/>
      <c r="SZF93" s="197"/>
      <c r="SZG93" s="197"/>
      <c r="SZH93" s="197"/>
      <c r="SZI93" s="197"/>
      <c r="SZJ93" s="197"/>
      <c r="SZK93" s="197"/>
      <c r="SZL93" s="197"/>
      <c r="SZM93" s="197"/>
      <c r="SZN93" s="197"/>
      <c r="SZO93" s="197"/>
      <c r="SZP93" s="197"/>
      <c r="SZQ93" s="197"/>
      <c r="SZR93" s="197"/>
      <c r="SZS93" s="197"/>
      <c r="SZT93" s="197"/>
      <c r="SZU93" s="197"/>
      <c r="SZV93" s="197"/>
      <c r="SZW93" s="197"/>
      <c r="SZX93" s="197"/>
      <c r="SZY93" s="197"/>
      <c r="SZZ93" s="197"/>
      <c r="TAA93" s="197"/>
      <c r="TAB93" s="197"/>
      <c r="TAC93" s="197"/>
      <c r="TAD93" s="197"/>
      <c r="TAE93" s="197"/>
      <c r="TAF93" s="197"/>
      <c r="TAG93" s="197"/>
      <c r="TAH93" s="197"/>
      <c r="TAI93" s="197"/>
      <c r="TAJ93" s="197"/>
      <c r="TAK93" s="197"/>
      <c r="TAL93" s="197"/>
      <c r="TAM93" s="197"/>
      <c r="TAN93" s="197"/>
      <c r="TAO93" s="197"/>
      <c r="TAP93" s="197"/>
      <c r="TAQ93" s="197"/>
      <c r="TAR93" s="197"/>
      <c r="TAS93" s="197"/>
      <c r="TAT93" s="197"/>
      <c r="TAU93" s="197"/>
      <c r="TAV93" s="197"/>
      <c r="TAW93" s="197"/>
      <c r="TAX93" s="197"/>
      <c r="TAY93" s="197"/>
      <c r="TAZ93" s="197"/>
      <c r="TBA93" s="197"/>
      <c r="TBB93" s="197"/>
      <c r="TBC93" s="197"/>
      <c r="TBD93" s="197"/>
      <c r="TBE93" s="197"/>
      <c r="TBF93" s="197"/>
      <c r="TBG93" s="197"/>
      <c r="TBH93" s="197"/>
      <c r="TBI93" s="197"/>
      <c r="TBJ93" s="197"/>
      <c r="TBK93" s="197"/>
      <c r="TBL93" s="197"/>
      <c r="TBM93" s="197"/>
      <c r="TBN93" s="197"/>
      <c r="TBO93" s="197"/>
      <c r="TBP93" s="197"/>
      <c r="TBQ93" s="197"/>
      <c r="TBR93" s="197"/>
      <c r="TBS93" s="197"/>
      <c r="TBT93" s="197"/>
      <c r="TBU93" s="197"/>
      <c r="TBV93" s="197"/>
      <c r="TBW93" s="197"/>
      <c r="TBX93" s="197"/>
      <c r="TBY93" s="197"/>
      <c r="TBZ93" s="197"/>
      <c r="TCA93" s="197"/>
      <c r="TCB93" s="197"/>
      <c r="TCC93" s="197"/>
      <c r="TCD93" s="197"/>
      <c r="TCE93" s="197"/>
      <c r="TCF93" s="197"/>
      <c r="TCG93" s="197"/>
      <c r="TCH93" s="197"/>
      <c r="TCI93" s="197"/>
      <c r="TCJ93" s="197"/>
      <c r="TCK93" s="197"/>
      <c r="TCL93" s="197"/>
      <c r="TCM93" s="197"/>
      <c r="TCN93" s="197"/>
      <c r="TCO93" s="197"/>
      <c r="TCP93" s="197"/>
      <c r="TCQ93" s="197"/>
      <c r="TCR93" s="197"/>
      <c r="TCS93" s="197"/>
      <c r="TCT93" s="197"/>
      <c r="TCU93" s="197"/>
      <c r="TCV93" s="197"/>
      <c r="TCW93" s="197"/>
      <c r="TCX93" s="197"/>
      <c r="TCY93" s="197"/>
      <c r="TCZ93" s="197"/>
      <c r="TDA93" s="197"/>
      <c r="TDB93" s="197"/>
      <c r="TDC93" s="197"/>
      <c r="TDD93" s="197"/>
      <c r="TDE93" s="197"/>
      <c r="TDF93" s="197"/>
      <c r="TDG93" s="197"/>
      <c r="TDH93" s="197"/>
      <c r="TDI93" s="197"/>
      <c r="TDJ93" s="197"/>
      <c r="TDK93" s="197"/>
      <c r="TDL93" s="197"/>
      <c r="TDM93" s="197"/>
      <c r="TDN93" s="197"/>
      <c r="TDO93" s="197"/>
      <c r="TDP93" s="197"/>
      <c r="TDQ93" s="197"/>
      <c r="TDR93" s="197"/>
      <c r="TDS93" s="197"/>
      <c r="TDT93" s="197"/>
      <c r="TDU93" s="197"/>
      <c r="TDV93" s="197"/>
      <c r="TDW93" s="197"/>
      <c r="TDX93" s="197"/>
      <c r="TDY93" s="197"/>
      <c r="TDZ93" s="197"/>
      <c r="TEA93" s="197"/>
      <c r="TEB93" s="197"/>
      <c r="TEC93" s="197"/>
      <c r="TED93" s="197"/>
      <c r="TEE93" s="197"/>
      <c r="TEF93" s="197"/>
      <c r="TEG93" s="197"/>
      <c r="TEH93" s="197"/>
      <c r="TEI93" s="197"/>
      <c r="TEJ93" s="197"/>
      <c r="TEK93" s="197"/>
      <c r="TEL93" s="197"/>
      <c r="TEM93" s="197"/>
      <c r="TEN93" s="197"/>
      <c r="TEO93" s="197"/>
      <c r="TEP93" s="197"/>
      <c r="TEQ93" s="197"/>
      <c r="TER93" s="197"/>
      <c r="TES93" s="197"/>
      <c r="TET93" s="197"/>
      <c r="TEU93" s="197"/>
      <c r="TEV93" s="197"/>
      <c r="TEW93" s="197"/>
      <c r="TEX93" s="197"/>
      <c r="TEY93" s="197"/>
      <c r="TEZ93" s="197"/>
      <c r="TFA93" s="197"/>
      <c r="TFB93" s="197"/>
      <c r="TFC93" s="197"/>
      <c r="TFD93" s="197"/>
      <c r="TFE93" s="197"/>
      <c r="TFF93" s="197"/>
      <c r="TFG93" s="197"/>
      <c r="TFH93" s="197"/>
      <c r="TFI93" s="197"/>
      <c r="TFJ93" s="197"/>
      <c r="TFK93" s="197"/>
      <c r="TFL93" s="197"/>
      <c r="TFM93" s="197"/>
      <c r="TFN93" s="197"/>
      <c r="TFO93" s="197"/>
      <c r="TFP93" s="197"/>
      <c r="TFQ93" s="197"/>
      <c r="TFR93" s="197"/>
      <c r="TFS93" s="197"/>
      <c r="TFT93" s="197"/>
      <c r="TFU93" s="197"/>
      <c r="TFV93" s="197"/>
      <c r="TFW93" s="197"/>
      <c r="TFX93" s="197"/>
      <c r="TFY93" s="197"/>
      <c r="TFZ93" s="197"/>
      <c r="TGA93" s="197"/>
      <c r="TGB93" s="197"/>
      <c r="TGC93" s="197"/>
      <c r="TGD93" s="197"/>
      <c r="TGE93" s="197"/>
      <c r="TGF93" s="197"/>
      <c r="TGG93" s="197"/>
      <c r="TGH93" s="197"/>
      <c r="TGI93" s="197"/>
      <c r="TGJ93" s="197"/>
      <c r="TGK93" s="197"/>
      <c r="TGL93" s="197"/>
      <c r="TGM93" s="197"/>
      <c r="TGN93" s="197"/>
      <c r="TGO93" s="197"/>
      <c r="TGP93" s="197"/>
      <c r="TGQ93" s="197"/>
      <c r="TGR93" s="197"/>
      <c r="TGS93" s="197"/>
      <c r="TGT93" s="197"/>
      <c r="TGU93" s="197"/>
      <c r="TGV93" s="197"/>
      <c r="TGW93" s="197"/>
      <c r="TGX93" s="197"/>
      <c r="TGY93" s="197"/>
      <c r="TGZ93" s="197"/>
      <c r="THA93" s="197"/>
      <c r="THB93" s="197"/>
      <c r="THC93" s="197"/>
      <c r="THD93" s="197"/>
      <c r="THE93" s="197"/>
      <c r="THF93" s="197"/>
      <c r="THG93" s="197"/>
      <c r="THH93" s="197"/>
      <c r="THI93" s="197"/>
      <c r="THJ93" s="197"/>
      <c r="THK93" s="197"/>
      <c r="THL93" s="197"/>
      <c r="THM93" s="197"/>
      <c r="THN93" s="197"/>
      <c r="THO93" s="197"/>
      <c r="THP93" s="197"/>
      <c r="THQ93" s="197"/>
      <c r="THR93" s="197"/>
      <c r="THS93" s="197"/>
      <c r="THT93" s="197"/>
      <c r="THU93" s="197"/>
      <c r="THV93" s="197"/>
      <c r="THW93" s="197"/>
      <c r="THX93" s="197"/>
      <c r="THY93" s="197"/>
      <c r="THZ93" s="197"/>
      <c r="TIA93" s="197"/>
      <c r="TIB93" s="197"/>
      <c r="TIC93" s="197"/>
      <c r="TID93" s="197"/>
      <c r="TIE93" s="197"/>
      <c r="TIF93" s="197"/>
      <c r="TIG93" s="197"/>
      <c r="TIH93" s="197"/>
      <c r="TII93" s="197"/>
      <c r="TIJ93" s="197"/>
      <c r="TIK93" s="197"/>
      <c r="TIL93" s="197"/>
      <c r="TIM93" s="197"/>
      <c r="TIN93" s="197"/>
      <c r="TIO93" s="197"/>
      <c r="TIP93" s="197"/>
      <c r="TIQ93" s="197"/>
      <c r="TIR93" s="197"/>
      <c r="TIS93" s="197"/>
      <c r="TIT93" s="197"/>
      <c r="TIU93" s="197"/>
      <c r="TIV93" s="197"/>
      <c r="TIW93" s="197"/>
      <c r="TIX93" s="197"/>
      <c r="TIY93" s="197"/>
      <c r="TIZ93" s="197"/>
      <c r="TJA93" s="197"/>
      <c r="TJB93" s="197"/>
      <c r="TJC93" s="197"/>
      <c r="TJD93" s="197"/>
      <c r="TJE93" s="197"/>
      <c r="TJF93" s="197"/>
      <c r="TJG93" s="197"/>
      <c r="TJH93" s="197"/>
      <c r="TJI93" s="197"/>
      <c r="TJJ93" s="197"/>
      <c r="TJK93" s="197"/>
      <c r="TJL93" s="197"/>
      <c r="TJM93" s="197"/>
      <c r="TJN93" s="197"/>
      <c r="TJO93" s="197"/>
      <c r="TJP93" s="197"/>
      <c r="TJQ93" s="197"/>
      <c r="TJR93" s="197"/>
      <c r="TJS93" s="197"/>
      <c r="TJT93" s="197"/>
      <c r="TJU93" s="197"/>
      <c r="TJV93" s="197"/>
      <c r="TJW93" s="197"/>
      <c r="TJX93" s="197"/>
      <c r="TJY93" s="197"/>
      <c r="TJZ93" s="197"/>
      <c r="TKA93" s="197"/>
      <c r="TKB93" s="197"/>
      <c r="TKC93" s="197"/>
      <c r="TKD93" s="197"/>
      <c r="TKE93" s="197"/>
      <c r="TKF93" s="197"/>
      <c r="TKG93" s="197"/>
      <c r="TKH93" s="197"/>
      <c r="TKI93" s="197"/>
      <c r="TKJ93" s="197"/>
      <c r="TKK93" s="197"/>
      <c r="TKL93" s="197"/>
      <c r="TKM93" s="197"/>
      <c r="TKN93" s="197"/>
      <c r="TKO93" s="197"/>
      <c r="TKP93" s="197"/>
      <c r="TKQ93" s="197"/>
      <c r="TKR93" s="197"/>
      <c r="TKS93" s="197"/>
      <c r="TKT93" s="197"/>
      <c r="TKU93" s="197"/>
      <c r="TKV93" s="197"/>
      <c r="TKW93" s="197"/>
      <c r="TKX93" s="197"/>
      <c r="TKY93" s="197"/>
      <c r="TKZ93" s="197"/>
      <c r="TLA93" s="197"/>
      <c r="TLB93" s="197"/>
      <c r="TLC93" s="197"/>
      <c r="TLD93" s="197"/>
      <c r="TLE93" s="197"/>
      <c r="TLF93" s="197"/>
      <c r="TLG93" s="197"/>
      <c r="TLH93" s="197"/>
      <c r="TLI93" s="197"/>
      <c r="TLJ93" s="197"/>
      <c r="TLK93" s="197"/>
      <c r="TLL93" s="197"/>
      <c r="TLM93" s="197"/>
      <c r="TLN93" s="197"/>
      <c r="TLO93" s="197"/>
      <c r="TLP93" s="197"/>
      <c r="TLQ93" s="197"/>
      <c r="TLR93" s="197"/>
      <c r="TLS93" s="197"/>
      <c r="TLT93" s="197"/>
      <c r="TLU93" s="197"/>
      <c r="TLV93" s="197"/>
      <c r="TLW93" s="197"/>
      <c r="TLX93" s="197"/>
      <c r="TLY93" s="197"/>
      <c r="TLZ93" s="197"/>
      <c r="TMA93" s="197"/>
      <c r="TMB93" s="197"/>
      <c r="TMC93" s="197"/>
      <c r="TMD93" s="197"/>
      <c r="TME93" s="197"/>
      <c r="TMF93" s="197"/>
      <c r="TMG93" s="197"/>
      <c r="TMH93" s="197"/>
      <c r="TMI93" s="197"/>
      <c r="TMJ93" s="197"/>
      <c r="TMK93" s="197"/>
      <c r="TML93" s="197"/>
      <c r="TMM93" s="197"/>
      <c r="TMN93" s="197"/>
      <c r="TMO93" s="197"/>
      <c r="TMP93" s="197"/>
      <c r="TMQ93" s="197"/>
      <c r="TMR93" s="197"/>
      <c r="TMS93" s="197"/>
      <c r="TMT93" s="197"/>
      <c r="TMU93" s="197"/>
      <c r="TMV93" s="197"/>
      <c r="TMW93" s="197"/>
      <c r="TMX93" s="197"/>
      <c r="TMY93" s="197"/>
      <c r="TMZ93" s="197"/>
      <c r="TNA93" s="197"/>
      <c r="TNB93" s="197"/>
      <c r="TNC93" s="197"/>
      <c r="TND93" s="197"/>
      <c r="TNE93" s="197"/>
      <c r="TNF93" s="197"/>
      <c r="TNG93" s="197"/>
      <c r="TNH93" s="197"/>
      <c r="TNI93" s="197"/>
      <c r="TNJ93" s="197"/>
      <c r="TNK93" s="197"/>
      <c r="TNL93" s="197"/>
      <c r="TNM93" s="197"/>
      <c r="TNN93" s="197"/>
      <c r="TNO93" s="197"/>
      <c r="TNP93" s="197"/>
      <c r="TNQ93" s="197"/>
      <c r="TNR93" s="197"/>
      <c r="TNS93" s="197"/>
      <c r="TNT93" s="197"/>
      <c r="TNU93" s="197"/>
      <c r="TNV93" s="197"/>
      <c r="TNW93" s="197"/>
      <c r="TNX93" s="197"/>
      <c r="TNY93" s="197"/>
      <c r="TNZ93" s="197"/>
      <c r="TOA93" s="197"/>
      <c r="TOB93" s="197"/>
      <c r="TOC93" s="197"/>
      <c r="TOD93" s="197"/>
      <c r="TOE93" s="197"/>
      <c r="TOF93" s="197"/>
      <c r="TOG93" s="197"/>
      <c r="TOH93" s="197"/>
      <c r="TOI93" s="197"/>
      <c r="TOJ93" s="197"/>
      <c r="TOK93" s="197"/>
      <c r="TOL93" s="197"/>
      <c r="TOM93" s="197"/>
      <c r="TON93" s="197"/>
      <c r="TOO93" s="197"/>
      <c r="TOP93" s="197"/>
      <c r="TOQ93" s="197"/>
      <c r="TOR93" s="197"/>
      <c r="TOS93" s="197"/>
      <c r="TOT93" s="197"/>
      <c r="TOU93" s="197"/>
      <c r="TOV93" s="197"/>
      <c r="TOW93" s="197"/>
      <c r="TOX93" s="197"/>
      <c r="TOY93" s="197"/>
      <c r="TOZ93" s="197"/>
      <c r="TPA93" s="197"/>
      <c r="TPB93" s="197"/>
      <c r="TPC93" s="197"/>
      <c r="TPD93" s="197"/>
      <c r="TPE93" s="197"/>
      <c r="TPF93" s="197"/>
      <c r="TPG93" s="197"/>
      <c r="TPH93" s="197"/>
      <c r="TPI93" s="197"/>
      <c r="TPJ93" s="197"/>
      <c r="TPK93" s="197"/>
      <c r="TPL93" s="197"/>
      <c r="TPM93" s="197"/>
      <c r="TPN93" s="197"/>
      <c r="TPO93" s="197"/>
      <c r="TPP93" s="197"/>
      <c r="TPQ93" s="197"/>
      <c r="TPR93" s="197"/>
      <c r="TPS93" s="197"/>
      <c r="TPT93" s="197"/>
      <c r="TPU93" s="197"/>
      <c r="TPV93" s="197"/>
      <c r="TPW93" s="197"/>
      <c r="TPX93" s="197"/>
      <c r="TPY93" s="197"/>
      <c r="TPZ93" s="197"/>
      <c r="TQA93" s="197"/>
      <c r="TQB93" s="197"/>
      <c r="TQC93" s="197"/>
      <c r="TQD93" s="197"/>
      <c r="TQE93" s="197"/>
      <c r="TQF93" s="197"/>
      <c r="TQG93" s="197"/>
      <c r="TQH93" s="197"/>
      <c r="TQI93" s="197"/>
      <c r="TQJ93" s="197"/>
      <c r="TQK93" s="197"/>
      <c r="TQL93" s="197"/>
      <c r="TQM93" s="197"/>
      <c r="TQN93" s="197"/>
      <c r="TQO93" s="197"/>
      <c r="TQP93" s="197"/>
      <c r="TQQ93" s="197"/>
      <c r="TQR93" s="197"/>
      <c r="TQS93" s="197"/>
      <c r="TQT93" s="197"/>
      <c r="TQU93" s="197"/>
      <c r="TQV93" s="197"/>
      <c r="TQW93" s="197"/>
      <c r="TQX93" s="197"/>
      <c r="TQY93" s="197"/>
      <c r="TQZ93" s="197"/>
      <c r="TRA93" s="197"/>
      <c r="TRB93" s="197"/>
      <c r="TRC93" s="197"/>
      <c r="TRD93" s="197"/>
      <c r="TRE93" s="197"/>
      <c r="TRF93" s="197"/>
      <c r="TRG93" s="197"/>
      <c r="TRH93" s="197"/>
      <c r="TRI93" s="197"/>
      <c r="TRJ93" s="197"/>
      <c r="TRK93" s="197"/>
      <c r="TRL93" s="197"/>
      <c r="TRM93" s="197"/>
      <c r="TRN93" s="197"/>
      <c r="TRO93" s="197"/>
      <c r="TRP93" s="197"/>
      <c r="TRQ93" s="197"/>
      <c r="TRR93" s="197"/>
      <c r="TRS93" s="197"/>
      <c r="TRT93" s="197"/>
      <c r="TRU93" s="197"/>
      <c r="TRV93" s="197"/>
      <c r="TRW93" s="197"/>
      <c r="TRX93" s="197"/>
      <c r="TRY93" s="197"/>
      <c r="TRZ93" s="197"/>
      <c r="TSA93" s="197"/>
      <c r="TSB93" s="197"/>
      <c r="TSC93" s="197"/>
      <c r="TSD93" s="197"/>
      <c r="TSE93" s="197"/>
      <c r="TSF93" s="197"/>
      <c r="TSG93" s="197"/>
      <c r="TSH93" s="197"/>
      <c r="TSI93" s="197"/>
      <c r="TSJ93" s="197"/>
      <c r="TSK93" s="197"/>
      <c r="TSL93" s="197"/>
      <c r="TSM93" s="197"/>
      <c r="TSN93" s="197"/>
      <c r="TSO93" s="197"/>
      <c r="TSP93" s="197"/>
      <c r="TSQ93" s="197"/>
      <c r="TSR93" s="197"/>
      <c r="TSS93" s="197"/>
      <c r="TST93" s="197"/>
      <c r="TSU93" s="197"/>
      <c r="TSV93" s="197"/>
      <c r="TSW93" s="197"/>
      <c r="TSX93" s="197"/>
      <c r="TSY93" s="197"/>
      <c r="TSZ93" s="197"/>
      <c r="TTA93" s="197"/>
      <c r="TTB93" s="197"/>
      <c r="TTC93" s="197"/>
      <c r="TTD93" s="197"/>
      <c r="TTE93" s="197"/>
      <c r="TTF93" s="197"/>
      <c r="TTG93" s="197"/>
      <c r="TTH93" s="197"/>
      <c r="TTI93" s="197"/>
      <c r="TTJ93" s="197"/>
      <c r="TTK93" s="197"/>
      <c r="TTL93" s="197"/>
      <c r="TTM93" s="197"/>
      <c r="TTN93" s="197"/>
      <c r="TTO93" s="197"/>
      <c r="TTP93" s="197"/>
      <c r="TTQ93" s="197"/>
      <c r="TTR93" s="197"/>
      <c r="TTS93" s="197"/>
      <c r="TTT93" s="197"/>
      <c r="TTU93" s="197"/>
      <c r="TTV93" s="197"/>
      <c r="TTW93" s="197"/>
      <c r="TTX93" s="197"/>
      <c r="TTY93" s="197"/>
      <c r="TTZ93" s="197"/>
      <c r="TUA93" s="197"/>
      <c r="TUB93" s="197"/>
      <c r="TUC93" s="197"/>
      <c r="TUD93" s="197"/>
      <c r="TUE93" s="197"/>
      <c r="TUF93" s="197"/>
      <c r="TUG93" s="197"/>
      <c r="TUH93" s="197"/>
      <c r="TUI93" s="197"/>
      <c r="TUJ93" s="197"/>
      <c r="TUK93" s="197"/>
      <c r="TUL93" s="197"/>
      <c r="TUM93" s="197"/>
      <c r="TUN93" s="197"/>
      <c r="TUO93" s="197"/>
      <c r="TUP93" s="197"/>
      <c r="TUQ93" s="197"/>
      <c r="TUR93" s="197"/>
      <c r="TUS93" s="197"/>
      <c r="TUT93" s="197"/>
      <c r="TUU93" s="197"/>
      <c r="TUV93" s="197"/>
      <c r="TUW93" s="197"/>
      <c r="TUX93" s="197"/>
      <c r="TUY93" s="197"/>
      <c r="TUZ93" s="197"/>
      <c r="TVA93" s="197"/>
      <c r="TVB93" s="197"/>
      <c r="TVC93" s="197"/>
      <c r="TVD93" s="197"/>
      <c r="TVE93" s="197"/>
      <c r="TVF93" s="197"/>
      <c r="TVG93" s="197"/>
      <c r="TVH93" s="197"/>
      <c r="TVI93" s="197"/>
      <c r="TVJ93" s="197"/>
      <c r="TVK93" s="197"/>
      <c r="TVL93" s="197"/>
      <c r="TVM93" s="197"/>
      <c r="TVN93" s="197"/>
      <c r="TVO93" s="197"/>
      <c r="TVP93" s="197"/>
      <c r="TVQ93" s="197"/>
      <c r="TVR93" s="197"/>
      <c r="TVS93" s="197"/>
      <c r="TVT93" s="197"/>
      <c r="TVU93" s="197"/>
      <c r="TVV93" s="197"/>
      <c r="TVW93" s="197"/>
      <c r="TVX93" s="197"/>
      <c r="TVY93" s="197"/>
      <c r="TVZ93" s="197"/>
      <c r="TWA93" s="197"/>
      <c r="TWB93" s="197"/>
      <c r="TWC93" s="197"/>
      <c r="TWD93" s="197"/>
      <c r="TWE93" s="197"/>
      <c r="TWF93" s="197"/>
      <c r="TWG93" s="197"/>
      <c r="TWH93" s="197"/>
      <c r="TWI93" s="197"/>
      <c r="TWJ93" s="197"/>
      <c r="TWK93" s="197"/>
      <c r="TWL93" s="197"/>
      <c r="TWM93" s="197"/>
      <c r="TWN93" s="197"/>
      <c r="TWO93" s="197"/>
      <c r="TWP93" s="197"/>
      <c r="TWQ93" s="197"/>
      <c r="TWR93" s="197"/>
      <c r="TWS93" s="197"/>
      <c r="TWT93" s="197"/>
      <c r="TWU93" s="197"/>
      <c r="TWV93" s="197"/>
      <c r="TWW93" s="197"/>
      <c r="TWX93" s="197"/>
      <c r="TWY93" s="197"/>
      <c r="TWZ93" s="197"/>
      <c r="TXA93" s="197"/>
      <c r="TXB93" s="197"/>
      <c r="TXC93" s="197"/>
      <c r="TXD93" s="197"/>
      <c r="TXE93" s="197"/>
      <c r="TXF93" s="197"/>
      <c r="TXG93" s="197"/>
      <c r="TXH93" s="197"/>
      <c r="TXI93" s="197"/>
      <c r="TXJ93" s="197"/>
      <c r="TXK93" s="197"/>
      <c r="TXL93" s="197"/>
      <c r="TXM93" s="197"/>
      <c r="TXN93" s="197"/>
      <c r="TXO93" s="197"/>
      <c r="TXP93" s="197"/>
      <c r="TXQ93" s="197"/>
      <c r="TXR93" s="197"/>
      <c r="TXS93" s="197"/>
      <c r="TXT93" s="197"/>
      <c r="TXU93" s="197"/>
      <c r="TXV93" s="197"/>
      <c r="TXW93" s="197"/>
      <c r="TXX93" s="197"/>
      <c r="TXY93" s="197"/>
      <c r="TXZ93" s="197"/>
      <c r="TYA93" s="197"/>
      <c r="TYB93" s="197"/>
      <c r="TYC93" s="197"/>
      <c r="TYD93" s="197"/>
      <c r="TYE93" s="197"/>
      <c r="TYF93" s="197"/>
      <c r="TYG93" s="197"/>
      <c r="TYH93" s="197"/>
      <c r="TYI93" s="197"/>
      <c r="TYJ93" s="197"/>
      <c r="TYK93" s="197"/>
      <c r="TYL93" s="197"/>
      <c r="TYM93" s="197"/>
      <c r="TYN93" s="197"/>
      <c r="TYO93" s="197"/>
      <c r="TYP93" s="197"/>
      <c r="TYQ93" s="197"/>
      <c r="TYR93" s="197"/>
      <c r="TYS93" s="197"/>
      <c r="TYT93" s="197"/>
      <c r="TYU93" s="197"/>
      <c r="TYV93" s="197"/>
      <c r="TYW93" s="197"/>
      <c r="TYX93" s="197"/>
      <c r="TYY93" s="197"/>
      <c r="TYZ93" s="197"/>
      <c r="TZA93" s="197"/>
      <c r="TZB93" s="197"/>
      <c r="TZC93" s="197"/>
      <c r="TZD93" s="197"/>
      <c r="TZE93" s="197"/>
      <c r="TZF93" s="197"/>
      <c r="TZG93" s="197"/>
      <c r="TZH93" s="197"/>
      <c r="TZI93" s="197"/>
      <c r="TZJ93" s="197"/>
      <c r="TZK93" s="197"/>
      <c r="TZL93" s="197"/>
      <c r="TZM93" s="197"/>
      <c r="TZN93" s="197"/>
      <c r="TZO93" s="197"/>
      <c r="TZP93" s="197"/>
      <c r="TZQ93" s="197"/>
      <c r="TZR93" s="197"/>
      <c r="TZS93" s="197"/>
      <c r="TZT93" s="197"/>
      <c r="TZU93" s="197"/>
      <c r="TZV93" s="197"/>
      <c r="TZW93" s="197"/>
      <c r="TZX93" s="197"/>
      <c r="TZY93" s="197"/>
      <c r="TZZ93" s="197"/>
      <c r="UAA93" s="197"/>
      <c r="UAB93" s="197"/>
      <c r="UAC93" s="197"/>
      <c r="UAD93" s="197"/>
      <c r="UAE93" s="197"/>
      <c r="UAF93" s="197"/>
      <c r="UAG93" s="197"/>
      <c r="UAH93" s="197"/>
      <c r="UAI93" s="197"/>
      <c r="UAJ93" s="197"/>
      <c r="UAK93" s="197"/>
      <c r="UAL93" s="197"/>
      <c r="UAM93" s="197"/>
      <c r="UAN93" s="197"/>
      <c r="UAO93" s="197"/>
      <c r="UAP93" s="197"/>
      <c r="UAQ93" s="197"/>
      <c r="UAR93" s="197"/>
      <c r="UAS93" s="197"/>
      <c r="UAT93" s="197"/>
      <c r="UAU93" s="197"/>
      <c r="UAV93" s="197"/>
      <c r="UAW93" s="197"/>
      <c r="UAX93" s="197"/>
      <c r="UAY93" s="197"/>
      <c r="UAZ93" s="197"/>
      <c r="UBA93" s="197"/>
      <c r="UBB93" s="197"/>
      <c r="UBC93" s="197"/>
      <c r="UBD93" s="197"/>
      <c r="UBE93" s="197"/>
      <c r="UBF93" s="197"/>
      <c r="UBG93" s="197"/>
      <c r="UBH93" s="197"/>
      <c r="UBI93" s="197"/>
      <c r="UBJ93" s="197"/>
      <c r="UBK93" s="197"/>
      <c r="UBL93" s="197"/>
      <c r="UBM93" s="197"/>
      <c r="UBN93" s="197"/>
      <c r="UBO93" s="197"/>
      <c r="UBP93" s="197"/>
      <c r="UBQ93" s="197"/>
      <c r="UBR93" s="197"/>
      <c r="UBS93" s="197"/>
      <c r="UBT93" s="197"/>
      <c r="UBU93" s="197"/>
      <c r="UBV93" s="197"/>
      <c r="UBW93" s="197"/>
      <c r="UBX93" s="197"/>
      <c r="UBY93" s="197"/>
      <c r="UBZ93" s="197"/>
      <c r="UCA93" s="197"/>
      <c r="UCB93" s="197"/>
      <c r="UCC93" s="197"/>
      <c r="UCD93" s="197"/>
      <c r="UCE93" s="197"/>
      <c r="UCF93" s="197"/>
      <c r="UCG93" s="197"/>
      <c r="UCH93" s="197"/>
      <c r="UCI93" s="197"/>
      <c r="UCJ93" s="197"/>
      <c r="UCK93" s="197"/>
      <c r="UCL93" s="197"/>
      <c r="UCM93" s="197"/>
      <c r="UCN93" s="197"/>
      <c r="UCO93" s="197"/>
      <c r="UCP93" s="197"/>
      <c r="UCQ93" s="197"/>
      <c r="UCR93" s="197"/>
      <c r="UCS93" s="197"/>
      <c r="UCT93" s="197"/>
      <c r="UCU93" s="197"/>
      <c r="UCV93" s="197"/>
      <c r="UCW93" s="197"/>
      <c r="UCX93" s="197"/>
      <c r="UCY93" s="197"/>
      <c r="UCZ93" s="197"/>
      <c r="UDA93" s="197"/>
      <c r="UDB93" s="197"/>
      <c r="UDC93" s="197"/>
      <c r="UDD93" s="197"/>
      <c r="UDE93" s="197"/>
      <c r="UDF93" s="197"/>
      <c r="UDG93" s="197"/>
      <c r="UDH93" s="197"/>
      <c r="UDI93" s="197"/>
      <c r="UDJ93" s="197"/>
      <c r="UDK93" s="197"/>
      <c r="UDL93" s="197"/>
      <c r="UDM93" s="197"/>
      <c r="UDN93" s="197"/>
      <c r="UDO93" s="197"/>
      <c r="UDP93" s="197"/>
      <c r="UDQ93" s="197"/>
      <c r="UDR93" s="197"/>
      <c r="UDS93" s="197"/>
      <c r="UDT93" s="197"/>
      <c r="UDU93" s="197"/>
      <c r="UDV93" s="197"/>
      <c r="UDW93" s="197"/>
      <c r="UDX93" s="197"/>
      <c r="UDY93" s="197"/>
      <c r="UDZ93" s="197"/>
      <c r="UEA93" s="197"/>
      <c r="UEB93" s="197"/>
      <c r="UEC93" s="197"/>
      <c r="UED93" s="197"/>
      <c r="UEE93" s="197"/>
      <c r="UEF93" s="197"/>
      <c r="UEG93" s="197"/>
      <c r="UEH93" s="197"/>
      <c r="UEI93" s="197"/>
      <c r="UEJ93" s="197"/>
      <c r="UEK93" s="197"/>
      <c r="UEL93" s="197"/>
      <c r="UEM93" s="197"/>
      <c r="UEN93" s="197"/>
      <c r="UEO93" s="197"/>
      <c r="UEP93" s="197"/>
      <c r="UEQ93" s="197"/>
      <c r="UER93" s="197"/>
      <c r="UES93" s="197"/>
      <c r="UET93" s="197"/>
      <c r="UEU93" s="197"/>
      <c r="UEV93" s="197"/>
      <c r="UEW93" s="197"/>
      <c r="UEX93" s="197"/>
      <c r="UEY93" s="197"/>
      <c r="UEZ93" s="197"/>
      <c r="UFA93" s="197"/>
      <c r="UFB93" s="197"/>
      <c r="UFC93" s="197"/>
      <c r="UFD93" s="197"/>
      <c r="UFE93" s="197"/>
      <c r="UFF93" s="197"/>
      <c r="UFG93" s="197"/>
      <c r="UFH93" s="197"/>
      <c r="UFI93" s="197"/>
      <c r="UFJ93" s="197"/>
      <c r="UFK93" s="197"/>
      <c r="UFL93" s="197"/>
      <c r="UFM93" s="197"/>
      <c r="UFN93" s="197"/>
      <c r="UFO93" s="197"/>
      <c r="UFP93" s="197"/>
      <c r="UFQ93" s="197"/>
      <c r="UFR93" s="197"/>
      <c r="UFS93" s="197"/>
      <c r="UFT93" s="197"/>
      <c r="UFU93" s="197"/>
      <c r="UFV93" s="197"/>
      <c r="UFW93" s="197"/>
      <c r="UFX93" s="197"/>
      <c r="UFY93" s="197"/>
      <c r="UFZ93" s="197"/>
      <c r="UGA93" s="197"/>
      <c r="UGB93" s="197"/>
      <c r="UGC93" s="197"/>
      <c r="UGD93" s="197"/>
      <c r="UGE93" s="197"/>
      <c r="UGF93" s="197"/>
      <c r="UGG93" s="197"/>
      <c r="UGH93" s="197"/>
      <c r="UGI93" s="197"/>
      <c r="UGJ93" s="197"/>
      <c r="UGK93" s="197"/>
      <c r="UGL93" s="197"/>
      <c r="UGM93" s="197"/>
      <c r="UGN93" s="197"/>
      <c r="UGO93" s="197"/>
      <c r="UGP93" s="197"/>
      <c r="UGQ93" s="197"/>
      <c r="UGR93" s="197"/>
      <c r="UGS93" s="197"/>
      <c r="UGT93" s="197"/>
      <c r="UGU93" s="197"/>
      <c r="UGV93" s="197"/>
      <c r="UGW93" s="197"/>
      <c r="UGX93" s="197"/>
      <c r="UGY93" s="197"/>
      <c r="UGZ93" s="197"/>
      <c r="UHA93" s="197"/>
      <c r="UHB93" s="197"/>
      <c r="UHC93" s="197"/>
      <c r="UHD93" s="197"/>
      <c r="UHE93" s="197"/>
      <c r="UHF93" s="197"/>
      <c r="UHG93" s="197"/>
      <c r="UHH93" s="197"/>
      <c r="UHI93" s="197"/>
      <c r="UHJ93" s="197"/>
      <c r="UHK93" s="197"/>
      <c r="UHL93" s="197"/>
      <c r="UHM93" s="197"/>
      <c r="UHN93" s="197"/>
      <c r="UHO93" s="197"/>
      <c r="UHP93" s="197"/>
      <c r="UHQ93" s="197"/>
      <c r="UHR93" s="197"/>
      <c r="UHS93" s="197"/>
      <c r="UHT93" s="197"/>
      <c r="UHU93" s="197"/>
      <c r="UHV93" s="197"/>
      <c r="UHW93" s="197"/>
      <c r="UHX93" s="197"/>
      <c r="UHY93" s="197"/>
      <c r="UHZ93" s="197"/>
      <c r="UIA93" s="197"/>
      <c r="UIB93" s="197"/>
      <c r="UIC93" s="197"/>
      <c r="UID93" s="197"/>
      <c r="UIE93" s="197"/>
      <c r="UIF93" s="197"/>
      <c r="UIG93" s="197"/>
      <c r="UIH93" s="197"/>
      <c r="UII93" s="197"/>
      <c r="UIJ93" s="197"/>
      <c r="UIK93" s="197"/>
      <c r="UIL93" s="197"/>
      <c r="UIM93" s="197"/>
      <c r="UIN93" s="197"/>
      <c r="UIO93" s="197"/>
      <c r="UIP93" s="197"/>
      <c r="UIQ93" s="197"/>
      <c r="UIR93" s="197"/>
      <c r="UIS93" s="197"/>
      <c r="UIT93" s="197"/>
      <c r="UIU93" s="197"/>
      <c r="UIV93" s="197"/>
      <c r="UIW93" s="197"/>
      <c r="UIX93" s="197"/>
      <c r="UIY93" s="197"/>
      <c r="UIZ93" s="197"/>
      <c r="UJA93" s="197"/>
      <c r="UJB93" s="197"/>
      <c r="UJC93" s="197"/>
      <c r="UJD93" s="197"/>
      <c r="UJE93" s="197"/>
      <c r="UJF93" s="197"/>
      <c r="UJG93" s="197"/>
      <c r="UJH93" s="197"/>
      <c r="UJI93" s="197"/>
      <c r="UJJ93" s="197"/>
      <c r="UJK93" s="197"/>
      <c r="UJL93" s="197"/>
      <c r="UJM93" s="197"/>
      <c r="UJN93" s="197"/>
      <c r="UJO93" s="197"/>
      <c r="UJP93" s="197"/>
      <c r="UJQ93" s="197"/>
      <c r="UJR93" s="197"/>
      <c r="UJS93" s="197"/>
      <c r="UJT93" s="197"/>
      <c r="UJU93" s="197"/>
      <c r="UJV93" s="197"/>
      <c r="UJW93" s="197"/>
      <c r="UJX93" s="197"/>
      <c r="UJY93" s="197"/>
      <c r="UJZ93" s="197"/>
      <c r="UKA93" s="197"/>
      <c r="UKB93" s="197"/>
      <c r="UKC93" s="197"/>
      <c r="UKD93" s="197"/>
      <c r="UKE93" s="197"/>
      <c r="UKF93" s="197"/>
      <c r="UKG93" s="197"/>
      <c r="UKH93" s="197"/>
      <c r="UKI93" s="197"/>
      <c r="UKJ93" s="197"/>
      <c r="UKK93" s="197"/>
      <c r="UKL93" s="197"/>
      <c r="UKM93" s="197"/>
      <c r="UKN93" s="197"/>
      <c r="UKO93" s="197"/>
      <c r="UKP93" s="197"/>
      <c r="UKQ93" s="197"/>
      <c r="UKR93" s="197"/>
      <c r="UKS93" s="197"/>
      <c r="UKT93" s="197"/>
      <c r="UKU93" s="197"/>
      <c r="UKV93" s="197"/>
      <c r="UKW93" s="197"/>
      <c r="UKX93" s="197"/>
      <c r="UKY93" s="197"/>
      <c r="UKZ93" s="197"/>
      <c r="ULA93" s="197"/>
      <c r="ULB93" s="197"/>
      <c r="ULC93" s="197"/>
      <c r="ULD93" s="197"/>
      <c r="ULE93" s="197"/>
      <c r="ULF93" s="197"/>
      <c r="ULG93" s="197"/>
      <c r="ULH93" s="197"/>
      <c r="ULI93" s="197"/>
      <c r="ULJ93" s="197"/>
      <c r="ULK93" s="197"/>
      <c r="ULL93" s="197"/>
      <c r="ULM93" s="197"/>
      <c r="ULN93" s="197"/>
      <c r="ULO93" s="197"/>
      <c r="ULP93" s="197"/>
      <c r="ULQ93" s="197"/>
      <c r="ULR93" s="197"/>
      <c r="ULS93" s="197"/>
      <c r="ULT93" s="197"/>
      <c r="ULU93" s="197"/>
      <c r="ULV93" s="197"/>
      <c r="ULW93" s="197"/>
      <c r="ULX93" s="197"/>
      <c r="ULY93" s="197"/>
      <c r="ULZ93" s="197"/>
      <c r="UMA93" s="197"/>
      <c r="UMB93" s="197"/>
      <c r="UMC93" s="197"/>
      <c r="UMD93" s="197"/>
      <c r="UME93" s="197"/>
      <c r="UMF93" s="197"/>
      <c r="UMG93" s="197"/>
      <c r="UMH93" s="197"/>
      <c r="UMI93" s="197"/>
      <c r="UMJ93" s="197"/>
      <c r="UMK93" s="197"/>
      <c r="UML93" s="197"/>
      <c r="UMM93" s="197"/>
      <c r="UMN93" s="197"/>
      <c r="UMO93" s="197"/>
      <c r="UMP93" s="197"/>
      <c r="UMQ93" s="197"/>
      <c r="UMR93" s="197"/>
      <c r="UMS93" s="197"/>
      <c r="UMT93" s="197"/>
      <c r="UMU93" s="197"/>
      <c r="UMV93" s="197"/>
      <c r="UMW93" s="197"/>
      <c r="UMX93" s="197"/>
      <c r="UMY93" s="197"/>
      <c r="UMZ93" s="197"/>
      <c r="UNA93" s="197"/>
      <c r="UNB93" s="197"/>
      <c r="UNC93" s="197"/>
      <c r="UND93" s="197"/>
      <c r="UNE93" s="197"/>
      <c r="UNF93" s="197"/>
      <c r="UNG93" s="197"/>
      <c r="UNH93" s="197"/>
      <c r="UNI93" s="197"/>
      <c r="UNJ93" s="197"/>
      <c r="UNK93" s="197"/>
      <c r="UNL93" s="197"/>
      <c r="UNM93" s="197"/>
      <c r="UNN93" s="197"/>
      <c r="UNO93" s="197"/>
      <c r="UNP93" s="197"/>
      <c r="UNQ93" s="197"/>
      <c r="UNR93" s="197"/>
      <c r="UNS93" s="197"/>
      <c r="UNT93" s="197"/>
      <c r="UNU93" s="197"/>
      <c r="UNV93" s="197"/>
      <c r="UNW93" s="197"/>
      <c r="UNX93" s="197"/>
      <c r="UNY93" s="197"/>
      <c r="UNZ93" s="197"/>
      <c r="UOA93" s="197"/>
      <c r="UOB93" s="197"/>
      <c r="UOC93" s="197"/>
      <c r="UOD93" s="197"/>
      <c r="UOE93" s="197"/>
      <c r="UOF93" s="197"/>
      <c r="UOG93" s="197"/>
      <c r="UOH93" s="197"/>
      <c r="UOI93" s="197"/>
      <c r="UOJ93" s="197"/>
      <c r="UOK93" s="197"/>
      <c r="UOL93" s="197"/>
      <c r="UOM93" s="197"/>
      <c r="UON93" s="197"/>
      <c r="UOO93" s="197"/>
      <c r="UOP93" s="197"/>
      <c r="UOQ93" s="197"/>
      <c r="UOR93" s="197"/>
      <c r="UOS93" s="197"/>
      <c r="UOT93" s="197"/>
      <c r="UOU93" s="197"/>
      <c r="UOV93" s="197"/>
      <c r="UOW93" s="197"/>
      <c r="UOX93" s="197"/>
      <c r="UOY93" s="197"/>
      <c r="UOZ93" s="197"/>
      <c r="UPA93" s="197"/>
      <c r="UPB93" s="197"/>
      <c r="UPC93" s="197"/>
      <c r="UPD93" s="197"/>
      <c r="UPE93" s="197"/>
      <c r="UPF93" s="197"/>
      <c r="UPG93" s="197"/>
      <c r="UPH93" s="197"/>
      <c r="UPI93" s="197"/>
      <c r="UPJ93" s="197"/>
      <c r="UPK93" s="197"/>
      <c r="UPL93" s="197"/>
      <c r="UPM93" s="197"/>
      <c r="UPN93" s="197"/>
      <c r="UPO93" s="197"/>
      <c r="UPP93" s="197"/>
      <c r="UPQ93" s="197"/>
      <c r="UPR93" s="197"/>
      <c r="UPS93" s="197"/>
      <c r="UPT93" s="197"/>
      <c r="UPU93" s="197"/>
      <c r="UPV93" s="197"/>
      <c r="UPW93" s="197"/>
      <c r="UPX93" s="197"/>
      <c r="UPY93" s="197"/>
      <c r="UPZ93" s="197"/>
      <c r="UQA93" s="197"/>
      <c r="UQB93" s="197"/>
      <c r="UQC93" s="197"/>
      <c r="UQD93" s="197"/>
      <c r="UQE93" s="197"/>
      <c r="UQF93" s="197"/>
      <c r="UQG93" s="197"/>
      <c r="UQH93" s="197"/>
      <c r="UQI93" s="197"/>
      <c r="UQJ93" s="197"/>
      <c r="UQK93" s="197"/>
      <c r="UQL93" s="197"/>
      <c r="UQM93" s="197"/>
      <c r="UQN93" s="197"/>
      <c r="UQO93" s="197"/>
      <c r="UQP93" s="197"/>
      <c r="UQQ93" s="197"/>
      <c r="UQR93" s="197"/>
      <c r="UQS93" s="197"/>
      <c r="UQT93" s="197"/>
      <c r="UQU93" s="197"/>
      <c r="UQV93" s="197"/>
      <c r="UQW93" s="197"/>
      <c r="UQX93" s="197"/>
      <c r="UQY93" s="197"/>
      <c r="UQZ93" s="197"/>
      <c r="URA93" s="197"/>
      <c r="URB93" s="197"/>
      <c r="URC93" s="197"/>
      <c r="URD93" s="197"/>
      <c r="URE93" s="197"/>
      <c r="URF93" s="197"/>
      <c r="URG93" s="197"/>
      <c r="URH93" s="197"/>
      <c r="URI93" s="197"/>
      <c r="URJ93" s="197"/>
      <c r="URK93" s="197"/>
      <c r="URL93" s="197"/>
      <c r="URM93" s="197"/>
      <c r="URN93" s="197"/>
      <c r="URO93" s="197"/>
      <c r="URP93" s="197"/>
      <c r="URQ93" s="197"/>
      <c r="URR93" s="197"/>
      <c r="URS93" s="197"/>
      <c r="URT93" s="197"/>
      <c r="URU93" s="197"/>
      <c r="URV93" s="197"/>
      <c r="URW93" s="197"/>
      <c r="URX93" s="197"/>
      <c r="URY93" s="197"/>
      <c r="URZ93" s="197"/>
      <c r="USA93" s="197"/>
      <c r="USB93" s="197"/>
      <c r="USC93" s="197"/>
      <c r="USD93" s="197"/>
      <c r="USE93" s="197"/>
      <c r="USF93" s="197"/>
      <c r="USG93" s="197"/>
      <c r="USH93" s="197"/>
      <c r="USI93" s="197"/>
      <c r="USJ93" s="197"/>
      <c r="USK93" s="197"/>
      <c r="USL93" s="197"/>
      <c r="USM93" s="197"/>
      <c r="USN93" s="197"/>
      <c r="USO93" s="197"/>
      <c r="USP93" s="197"/>
      <c r="USQ93" s="197"/>
      <c r="USR93" s="197"/>
      <c r="USS93" s="197"/>
      <c r="UST93" s="197"/>
      <c r="USU93" s="197"/>
      <c r="USV93" s="197"/>
      <c r="USW93" s="197"/>
      <c r="USX93" s="197"/>
      <c r="USY93" s="197"/>
      <c r="USZ93" s="197"/>
      <c r="UTA93" s="197"/>
      <c r="UTB93" s="197"/>
      <c r="UTC93" s="197"/>
      <c r="UTD93" s="197"/>
      <c r="UTE93" s="197"/>
      <c r="UTF93" s="197"/>
      <c r="UTG93" s="197"/>
      <c r="UTH93" s="197"/>
      <c r="UTI93" s="197"/>
      <c r="UTJ93" s="197"/>
      <c r="UTK93" s="197"/>
      <c r="UTL93" s="197"/>
      <c r="UTM93" s="197"/>
      <c r="UTN93" s="197"/>
      <c r="UTO93" s="197"/>
      <c r="UTP93" s="197"/>
      <c r="UTQ93" s="197"/>
      <c r="UTR93" s="197"/>
      <c r="UTS93" s="197"/>
      <c r="UTT93" s="197"/>
      <c r="UTU93" s="197"/>
      <c r="UTV93" s="197"/>
      <c r="UTW93" s="197"/>
      <c r="UTX93" s="197"/>
      <c r="UTY93" s="197"/>
      <c r="UTZ93" s="197"/>
      <c r="UUA93" s="197"/>
      <c r="UUB93" s="197"/>
      <c r="UUC93" s="197"/>
      <c r="UUD93" s="197"/>
      <c r="UUE93" s="197"/>
      <c r="UUF93" s="197"/>
      <c r="UUG93" s="197"/>
      <c r="UUH93" s="197"/>
      <c r="UUI93" s="197"/>
      <c r="UUJ93" s="197"/>
      <c r="UUK93" s="197"/>
      <c r="UUL93" s="197"/>
      <c r="UUM93" s="197"/>
      <c r="UUN93" s="197"/>
      <c r="UUO93" s="197"/>
      <c r="UUP93" s="197"/>
      <c r="UUQ93" s="197"/>
      <c r="UUR93" s="197"/>
      <c r="UUS93" s="197"/>
      <c r="UUT93" s="197"/>
      <c r="UUU93" s="197"/>
      <c r="UUV93" s="197"/>
      <c r="UUW93" s="197"/>
      <c r="UUX93" s="197"/>
      <c r="UUY93" s="197"/>
      <c r="UUZ93" s="197"/>
      <c r="UVA93" s="197"/>
      <c r="UVB93" s="197"/>
      <c r="UVC93" s="197"/>
      <c r="UVD93" s="197"/>
      <c r="UVE93" s="197"/>
      <c r="UVF93" s="197"/>
      <c r="UVG93" s="197"/>
      <c r="UVH93" s="197"/>
      <c r="UVI93" s="197"/>
      <c r="UVJ93" s="197"/>
      <c r="UVK93" s="197"/>
      <c r="UVL93" s="197"/>
      <c r="UVM93" s="197"/>
      <c r="UVN93" s="197"/>
      <c r="UVO93" s="197"/>
      <c r="UVP93" s="197"/>
      <c r="UVQ93" s="197"/>
      <c r="UVR93" s="197"/>
      <c r="UVS93" s="197"/>
      <c r="UVT93" s="197"/>
      <c r="UVU93" s="197"/>
      <c r="UVV93" s="197"/>
      <c r="UVW93" s="197"/>
      <c r="UVX93" s="197"/>
      <c r="UVY93" s="197"/>
      <c r="UVZ93" s="197"/>
      <c r="UWA93" s="197"/>
      <c r="UWB93" s="197"/>
      <c r="UWC93" s="197"/>
      <c r="UWD93" s="197"/>
      <c r="UWE93" s="197"/>
      <c r="UWF93" s="197"/>
      <c r="UWG93" s="197"/>
      <c r="UWH93" s="197"/>
      <c r="UWI93" s="197"/>
      <c r="UWJ93" s="197"/>
      <c r="UWK93" s="197"/>
      <c r="UWL93" s="197"/>
      <c r="UWM93" s="197"/>
      <c r="UWN93" s="197"/>
      <c r="UWO93" s="197"/>
      <c r="UWP93" s="197"/>
      <c r="UWQ93" s="197"/>
      <c r="UWR93" s="197"/>
      <c r="UWS93" s="197"/>
      <c r="UWT93" s="197"/>
      <c r="UWU93" s="197"/>
      <c r="UWV93" s="197"/>
      <c r="UWW93" s="197"/>
      <c r="UWX93" s="197"/>
      <c r="UWY93" s="197"/>
      <c r="UWZ93" s="197"/>
      <c r="UXA93" s="197"/>
      <c r="UXB93" s="197"/>
      <c r="UXC93" s="197"/>
      <c r="UXD93" s="197"/>
      <c r="UXE93" s="197"/>
      <c r="UXF93" s="197"/>
      <c r="UXG93" s="197"/>
      <c r="UXH93" s="197"/>
      <c r="UXI93" s="197"/>
      <c r="UXJ93" s="197"/>
      <c r="UXK93" s="197"/>
      <c r="UXL93" s="197"/>
      <c r="UXM93" s="197"/>
      <c r="UXN93" s="197"/>
      <c r="UXO93" s="197"/>
      <c r="UXP93" s="197"/>
      <c r="UXQ93" s="197"/>
      <c r="UXR93" s="197"/>
      <c r="UXS93" s="197"/>
      <c r="UXT93" s="197"/>
      <c r="UXU93" s="197"/>
      <c r="UXV93" s="197"/>
      <c r="UXW93" s="197"/>
      <c r="UXX93" s="197"/>
      <c r="UXY93" s="197"/>
      <c r="UXZ93" s="197"/>
      <c r="UYA93" s="197"/>
      <c r="UYB93" s="197"/>
      <c r="UYC93" s="197"/>
      <c r="UYD93" s="197"/>
      <c r="UYE93" s="197"/>
      <c r="UYF93" s="197"/>
      <c r="UYG93" s="197"/>
      <c r="UYH93" s="197"/>
      <c r="UYI93" s="197"/>
      <c r="UYJ93" s="197"/>
      <c r="UYK93" s="197"/>
      <c r="UYL93" s="197"/>
      <c r="UYM93" s="197"/>
      <c r="UYN93" s="197"/>
      <c r="UYO93" s="197"/>
      <c r="UYP93" s="197"/>
      <c r="UYQ93" s="197"/>
      <c r="UYR93" s="197"/>
      <c r="UYS93" s="197"/>
      <c r="UYT93" s="197"/>
      <c r="UYU93" s="197"/>
      <c r="UYV93" s="197"/>
      <c r="UYW93" s="197"/>
      <c r="UYX93" s="197"/>
      <c r="UYY93" s="197"/>
      <c r="UYZ93" s="197"/>
      <c r="UZA93" s="197"/>
      <c r="UZB93" s="197"/>
      <c r="UZC93" s="197"/>
      <c r="UZD93" s="197"/>
      <c r="UZE93" s="197"/>
      <c r="UZF93" s="197"/>
      <c r="UZG93" s="197"/>
      <c r="UZH93" s="197"/>
      <c r="UZI93" s="197"/>
      <c r="UZJ93" s="197"/>
      <c r="UZK93" s="197"/>
      <c r="UZL93" s="197"/>
      <c r="UZM93" s="197"/>
      <c r="UZN93" s="197"/>
      <c r="UZO93" s="197"/>
      <c r="UZP93" s="197"/>
      <c r="UZQ93" s="197"/>
      <c r="UZR93" s="197"/>
      <c r="UZS93" s="197"/>
      <c r="UZT93" s="197"/>
      <c r="UZU93" s="197"/>
      <c r="UZV93" s="197"/>
      <c r="UZW93" s="197"/>
      <c r="UZX93" s="197"/>
      <c r="UZY93" s="197"/>
      <c r="UZZ93" s="197"/>
      <c r="VAA93" s="197"/>
      <c r="VAB93" s="197"/>
      <c r="VAC93" s="197"/>
      <c r="VAD93" s="197"/>
      <c r="VAE93" s="197"/>
      <c r="VAF93" s="197"/>
      <c r="VAG93" s="197"/>
      <c r="VAH93" s="197"/>
      <c r="VAI93" s="197"/>
      <c r="VAJ93" s="197"/>
      <c r="VAK93" s="197"/>
      <c r="VAL93" s="197"/>
      <c r="VAM93" s="197"/>
      <c r="VAN93" s="197"/>
      <c r="VAO93" s="197"/>
      <c r="VAP93" s="197"/>
      <c r="VAQ93" s="197"/>
      <c r="VAR93" s="197"/>
      <c r="VAS93" s="197"/>
      <c r="VAT93" s="197"/>
      <c r="VAU93" s="197"/>
      <c r="VAV93" s="197"/>
      <c r="VAW93" s="197"/>
      <c r="VAX93" s="197"/>
      <c r="VAY93" s="197"/>
      <c r="VAZ93" s="197"/>
      <c r="VBA93" s="197"/>
      <c r="VBB93" s="197"/>
      <c r="VBC93" s="197"/>
      <c r="VBD93" s="197"/>
      <c r="VBE93" s="197"/>
      <c r="VBF93" s="197"/>
      <c r="VBG93" s="197"/>
      <c r="VBH93" s="197"/>
      <c r="VBI93" s="197"/>
      <c r="VBJ93" s="197"/>
      <c r="VBK93" s="197"/>
      <c r="VBL93" s="197"/>
      <c r="VBM93" s="197"/>
      <c r="VBN93" s="197"/>
      <c r="VBO93" s="197"/>
      <c r="VBP93" s="197"/>
      <c r="VBQ93" s="197"/>
      <c r="VBR93" s="197"/>
      <c r="VBS93" s="197"/>
      <c r="VBT93" s="197"/>
      <c r="VBU93" s="197"/>
      <c r="VBV93" s="197"/>
      <c r="VBW93" s="197"/>
      <c r="VBX93" s="197"/>
      <c r="VBY93" s="197"/>
      <c r="VBZ93" s="197"/>
      <c r="VCA93" s="197"/>
      <c r="VCB93" s="197"/>
      <c r="VCC93" s="197"/>
      <c r="VCD93" s="197"/>
      <c r="VCE93" s="197"/>
      <c r="VCF93" s="197"/>
      <c r="VCG93" s="197"/>
      <c r="VCH93" s="197"/>
      <c r="VCI93" s="197"/>
      <c r="VCJ93" s="197"/>
      <c r="VCK93" s="197"/>
      <c r="VCL93" s="197"/>
      <c r="VCM93" s="197"/>
      <c r="VCN93" s="197"/>
      <c r="VCO93" s="197"/>
      <c r="VCP93" s="197"/>
      <c r="VCQ93" s="197"/>
      <c r="VCR93" s="197"/>
      <c r="VCS93" s="197"/>
      <c r="VCT93" s="197"/>
      <c r="VCU93" s="197"/>
      <c r="VCV93" s="197"/>
      <c r="VCW93" s="197"/>
      <c r="VCX93" s="197"/>
      <c r="VCY93" s="197"/>
      <c r="VCZ93" s="197"/>
      <c r="VDA93" s="197"/>
      <c r="VDB93" s="197"/>
      <c r="VDC93" s="197"/>
      <c r="VDD93" s="197"/>
      <c r="VDE93" s="197"/>
      <c r="VDF93" s="197"/>
      <c r="VDG93" s="197"/>
      <c r="VDH93" s="197"/>
      <c r="VDI93" s="197"/>
      <c r="VDJ93" s="197"/>
      <c r="VDK93" s="197"/>
      <c r="VDL93" s="197"/>
      <c r="VDM93" s="197"/>
      <c r="VDN93" s="197"/>
      <c r="VDO93" s="197"/>
      <c r="VDP93" s="197"/>
      <c r="VDQ93" s="197"/>
      <c r="VDR93" s="197"/>
      <c r="VDS93" s="197"/>
      <c r="VDT93" s="197"/>
      <c r="VDU93" s="197"/>
      <c r="VDV93" s="197"/>
      <c r="VDW93" s="197"/>
      <c r="VDX93" s="197"/>
      <c r="VDY93" s="197"/>
      <c r="VDZ93" s="197"/>
      <c r="VEA93" s="197"/>
      <c r="VEB93" s="197"/>
      <c r="VEC93" s="197"/>
      <c r="VED93" s="197"/>
      <c r="VEE93" s="197"/>
      <c r="VEF93" s="197"/>
      <c r="VEG93" s="197"/>
      <c r="VEH93" s="197"/>
      <c r="VEI93" s="197"/>
      <c r="VEJ93" s="197"/>
      <c r="VEK93" s="197"/>
      <c r="VEL93" s="197"/>
      <c r="VEM93" s="197"/>
      <c r="VEN93" s="197"/>
      <c r="VEO93" s="197"/>
      <c r="VEP93" s="197"/>
      <c r="VEQ93" s="197"/>
      <c r="VER93" s="197"/>
      <c r="VES93" s="197"/>
      <c r="VET93" s="197"/>
      <c r="VEU93" s="197"/>
      <c r="VEV93" s="197"/>
      <c r="VEW93" s="197"/>
      <c r="VEX93" s="197"/>
      <c r="VEY93" s="197"/>
      <c r="VEZ93" s="197"/>
      <c r="VFA93" s="197"/>
      <c r="VFB93" s="197"/>
      <c r="VFC93" s="197"/>
      <c r="VFD93" s="197"/>
      <c r="VFE93" s="197"/>
      <c r="VFF93" s="197"/>
      <c r="VFG93" s="197"/>
      <c r="VFH93" s="197"/>
      <c r="VFI93" s="197"/>
      <c r="VFJ93" s="197"/>
      <c r="VFK93" s="197"/>
      <c r="VFL93" s="197"/>
      <c r="VFM93" s="197"/>
      <c r="VFN93" s="197"/>
      <c r="VFO93" s="197"/>
      <c r="VFP93" s="197"/>
      <c r="VFQ93" s="197"/>
      <c r="VFR93" s="197"/>
      <c r="VFS93" s="197"/>
      <c r="VFT93" s="197"/>
      <c r="VFU93" s="197"/>
      <c r="VFV93" s="197"/>
      <c r="VFW93" s="197"/>
      <c r="VFX93" s="197"/>
      <c r="VFY93" s="197"/>
      <c r="VFZ93" s="197"/>
      <c r="VGA93" s="197"/>
      <c r="VGB93" s="197"/>
      <c r="VGC93" s="197"/>
      <c r="VGD93" s="197"/>
      <c r="VGE93" s="197"/>
      <c r="VGF93" s="197"/>
      <c r="VGG93" s="197"/>
      <c r="VGH93" s="197"/>
      <c r="VGI93" s="197"/>
      <c r="VGJ93" s="197"/>
      <c r="VGK93" s="197"/>
      <c r="VGL93" s="197"/>
      <c r="VGM93" s="197"/>
      <c r="VGN93" s="197"/>
      <c r="VGO93" s="197"/>
      <c r="VGP93" s="197"/>
      <c r="VGQ93" s="197"/>
      <c r="VGR93" s="197"/>
      <c r="VGS93" s="197"/>
      <c r="VGT93" s="197"/>
      <c r="VGU93" s="197"/>
      <c r="VGV93" s="197"/>
      <c r="VGW93" s="197"/>
      <c r="VGX93" s="197"/>
      <c r="VGY93" s="197"/>
      <c r="VGZ93" s="197"/>
      <c r="VHA93" s="197"/>
      <c r="VHB93" s="197"/>
      <c r="VHC93" s="197"/>
      <c r="VHD93" s="197"/>
      <c r="VHE93" s="197"/>
      <c r="VHF93" s="197"/>
      <c r="VHG93" s="197"/>
      <c r="VHH93" s="197"/>
      <c r="VHI93" s="197"/>
      <c r="VHJ93" s="197"/>
      <c r="VHK93" s="197"/>
      <c r="VHL93" s="197"/>
      <c r="VHM93" s="197"/>
      <c r="VHN93" s="197"/>
      <c r="VHO93" s="197"/>
      <c r="VHP93" s="197"/>
      <c r="VHQ93" s="197"/>
      <c r="VHR93" s="197"/>
      <c r="VHS93" s="197"/>
      <c r="VHT93" s="197"/>
      <c r="VHU93" s="197"/>
      <c r="VHV93" s="197"/>
      <c r="VHW93" s="197"/>
      <c r="VHX93" s="197"/>
      <c r="VHY93" s="197"/>
      <c r="VHZ93" s="197"/>
      <c r="VIA93" s="197"/>
      <c r="VIB93" s="197"/>
      <c r="VIC93" s="197"/>
      <c r="VID93" s="197"/>
      <c r="VIE93" s="197"/>
      <c r="VIF93" s="197"/>
      <c r="VIG93" s="197"/>
      <c r="VIH93" s="197"/>
      <c r="VII93" s="197"/>
      <c r="VIJ93" s="197"/>
      <c r="VIK93" s="197"/>
      <c r="VIL93" s="197"/>
      <c r="VIM93" s="197"/>
      <c r="VIN93" s="197"/>
      <c r="VIO93" s="197"/>
      <c r="VIP93" s="197"/>
      <c r="VIQ93" s="197"/>
      <c r="VIR93" s="197"/>
      <c r="VIS93" s="197"/>
      <c r="VIT93" s="197"/>
      <c r="VIU93" s="197"/>
      <c r="VIV93" s="197"/>
      <c r="VIW93" s="197"/>
      <c r="VIX93" s="197"/>
      <c r="VIY93" s="197"/>
      <c r="VIZ93" s="197"/>
      <c r="VJA93" s="197"/>
      <c r="VJB93" s="197"/>
      <c r="VJC93" s="197"/>
      <c r="VJD93" s="197"/>
      <c r="VJE93" s="197"/>
      <c r="VJF93" s="197"/>
      <c r="VJG93" s="197"/>
      <c r="VJH93" s="197"/>
      <c r="VJI93" s="197"/>
      <c r="VJJ93" s="197"/>
      <c r="VJK93" s="197"/>
      <c r="VJL93" s="197"/>
      <c r="VJM93" s="197"/>
      <c r="VJN93" s="197"/>
      <c r="VJO93" s="197"/>
      <c r="VJP93" s="197"/>
      <c r="VJQ93" s="197"/>
      <c r="VJR93" s="197"/>
      <c r="VJS93" s="197"/>
      <c r="VJT93" s="197"/>
      <c r="VJU93" s="197"/>
      <c r="VJV93" s="197"/>
      <c r="VJW93" s="197"/>
      <c r="VJX93" s="197"/>
      <c r="VJY93" s="197"/>
      <c r="VJZ93" s="197"/>
      <c r="VKA93" s="197"/>
      <c r="VKB93" s="197"/>
      <c r="VKC93" s="197"/>
      <c r="VKD93" s="197"/>
      <c r="VKE93" s="197"/>
      <c r="VKF93" s="197"/>
      <c r="VKG93" s="197"/>
      <c r="VKH93" s="197"/>
      <c r="VKI93" s="197"/>
      <c r="VKJ93" s="197"/>
      <c r="VKK93" s="197"/>
      <c r="VKL93" s="197"/>
      <c r="VKM93" s="197"/>
      <c r="VKN93" s="197"/>
      <c r="VKO93" s="197"/>
      <c r="VKP93" s="197"/>
      <c r="VKQ93" s="197"/>
      <c r="VKR93" s="197"/>
      <c r="VKS93" s="197"/>
      <c r="VKT93" s="197"/>
      <c r="VKU93" s="197"/>
      <c r="VKV93" s="197"/>
      <c r="VKW93" s="197"/>
      <c r="VKX93" s="197"/>
      <c r="VKY93" s="197"/>
      <c r="VKZ93" s="197"/>
      <c r="VLA93" s="197"/>
      <c r="VLB93" s="197"/>
      <c r="VLC93" s="197"/>
      <c r="VLD93" s="197"/>
      <c r="VLE93" s="197"/>
      <c r="VLF93" s="197"/>
      <c r="VLG93" s="197"/>
      <c r="VLH93" s="197"/>
      <c r="VLI93" s="197"/>
      <c r="VLJ93" s="197"/>
      <c r="VLK93" s="197"/>
      <c r="VLL93" s="197"/>
      <c r="VLM93" s="197"/>
      <c r="VLN93" s="197"/>
      <c r="VLO93" s="197"/>
      <c r="VLP93" s="197"/>
      <c r="VLQ93" s="197"/>
      <c r="VLR93" s="197"/>
      <c r="VLS93" s="197"/>
      <c r="VLT93" s="197"/>
      <c r="VLU93" s="197"/>
      <c r="VLV93" s="197"/>
      <c r="VLW93" s="197"/>
      <c r="VLX93" s="197"/>
      <c r="VLY93" s="197"/>
      <c r="VLZ93" s="197"/>
      <c r="VMA93" s="197"/>
      <c r="VMB93" s="197"/>
      <c r="VMC93" s="197"/>
      <c r="VMD93" s="197"/>
      <c r="VME93" s="197"/>
      <c r="VMF93" s="197"/>
      <c r="VMG93" s="197"/>
      <c r="VMH93" s="197"/>
      <c r="VMI93" s="197"/>
      <c r="VMJ93" s="197"/>
      <c r="VMK93" s="197"/>
      <c r="VML93" s="197"/>
      <c r="VMM93" s="197"/>
      <c r="VMN93" s="197"/>
      <c r="VMO93" s="197"/>
      <c r="VMP93" s="197"/>
      <c r="VMQ93" s="197"/>
      <c r="VMR93" s="197"/>
      <c r="VMS93" s="197"/>
      <c r="VMT93" s="197"/>
      <c r="VMU93" s="197"/>
      <c r="VMV93" s="197"/>
      <c r="VMW93" s="197"/>
      <c r="VMX93" s="197"/>
      <c r="VMY93" s="197"/>
      <c r="VMZ93" s="197"/>
      <c r="VNA93" s="197"/>
      <c r="VNB93" s="197"/>
      <c r="VNC93" s="197"/>
      <c r="VND93" s="197"/>
      <c r="VNE93" s="197"/>
      <c r="VNF93" s="197"/>
      <c r="VNG93" s="197"/>
      <c r="VNH93" s="197"/>
      <c r="VNI93" s="197"/>
      <c r="VNJ93" s="197"/>
      <c r="VNK93" s="197"/>
      <c r="VNL93" s="197"/>
      <c r="VNM93" s="197"/>
      <c r="VNN93" s="197"/>
      <c r="VNO93" s="197"/>
      <c r="VNP93" s="197"/>
      <c r="VNQ93" s="197"/>
      <c r="VNR93" s="197"/>
      <c r="VNS93" s="197"/>
      <c r="VNT93" s="197"/>
      <c r="VNU93" s="197"/>
      <c r="VNV93" s="197"/>
      <c r="VNW93" s="197"/>
      <c r="VNX93" s="197"/>
      <c r="VNY93" s="197"/>
      <c r="VNZ93" s="197"/>
      <c r="VOA93" s="197"/>
      <c r="VOB93" s="197"/>
      <c r="VOC93" s="197"/>
      <c r="VOD93" s="197"/>
      <c r="VOE93" s="197"/>
      <c r="VOF93" s="197"/>
      <c r="VOG93" s="197"/>
      <c r="VOH93" s="197"/>
      <c r="VOI93" s="197"/>
      <c r="VOJ93" s="197"/>
      <c r="VOK93" s="197"/>
      <c r="VOL93" s="197"/>
      <c r="VOM93" s="197"/>
      <c r="VON93" s="197"/>
      <c r="VOO93" s="197"/>
      <c r="VOP93" s="197"/>
      <c r="VOQ93" s="197"/>
      <c r="VOR93" s="197"/>
      <c r="VOS93" s="197"/>
      <c r="VOT93" s="197"/>
      <c r="VOU93" s="197"/>
      <c r="VOV93" s="197"/>
      <c r="VOW93" s="197"/>
      <c r="VOX93" s="197"/>
      <c r="VOY93" s="197"/>
      <c r="VOZ93" s="197"/>
      <c r="VPA93" s="197"/>
      <c r="VPB93" s="197"/>
      <c r="VPC93" s="197"/>
      <c r="VPD93" s="197"/>
      <c r="VPE93" s="197"/>
      <c r="VPF93" s="197"/>
      <c r="VPG93" s="197"/>
      <c r="VPH93" s="197"/>
      <c r="VPI93" s="197"/>
      <c r="VPJ93" s="197"/>
      <c r="VPK93" s="197"/>
      <c r="VPL93" s="197"/>
      <c r="VPM93" s="197"/>
      <c r="VPN93" s="197"/>
      <c r="VPO93" s="197"/>
      <c r="VPP93" s="197"/>
      <c r="VPQ93" s="197"/>
      <c r="VPR93" s="197"/>
      <c r="VPS93" s="197"/>
      <c r="VPT93" s="197"/>
      <c r="VPU93" s="197"/>
      <c r="VPV93" s="197"/>
      <c r="VPW93" s="197"/>
      <c r="VPX93" s="197"/>
      <c r="VPY93" s="197"/>
      <c r="VPZ93" s="197"/>
      <c r="VQA93" s="197"/>
      <c r="VQB93" s="197"/>
      <c r="VQC93" s="197"/>
      <c r="VQD93" s="197"/>
      <c r="VQE93" s="197"/>
      <c r="VQF93" s="197"/>
      <c r="VQG93" s="197"/>
      <c r="VQH93" s="197"/>
      <c r="VQI93" s="197"/>
      <c r="VQJ93" s="197"/>
      <c r="VQK93" s="197"/>
      <c r="VQL93" s="197"/>
      <c r="VQM93" s="197"/>
      <c r="VQN93" s="197"/>
      <c r="VQO93" s="197"/>
      <c r="VQP93" s="197"/>
      <c r="VQQ93" s="197"/>
      <c r="VQR93" s="197"/>
      <c r="VQS93" s="197"/>
      <c r="VQT93" s="197"/>
      <c r="VQU93" s="197"/>
      <c r="VQV93" s="197"/>
      <c r="VQW93" s="197"/>
      <c r="VQX93" s="197"/>
      <c r="VQY93" s="197"/>
      <c r="VQZ93" s="197"/>
      <c r="VRA93" s="197"/>
      <c r="VRB93" s="197"/>
      <c r="VRC93" s="197"/>
      <c r="VRD93" s="197"/>
      <c r="VRE93" s="197"/>
      <c r="VRF93" s="197"/>
      <c r="VRG93" s="197"/>
      <c r="VRH93" s="197"/>
      <c r="VRI93" s="197"/>
      <c r="VRJ93" s="197"/>
      <c r="VRK93" s="197"/>
      <c r="VRL93" s="197"/>
      <c r="VRM93" s="197"/>
      <c r="VRN93" s="197"/>
      <c r="VRO93" s="197"/>
      <c r="VRP93" s="197"/>
      <c r="VRQ93" s="197"/>
      <c r="VRR93" s="197"/>
      <c r="VRS93" s="197"/>
      <c r="VRT93" s="197"/>
      <c r="VRU93" s="197"/>
      <c r="VRV93" s="197"/>
      <c r="VRW93" s="197"/>
      <c r="VRX93" s="197"/>
      <c r="VRY93" s="197"/>
      <c r="VRZ93" s="197"/>
      <c r="VSA93" s="197"/>
      <c r="VSB93" s="197"/>
      <c r="VSC93" s="197"/>
      <c r="VSD93" s="197"/>
      <c r="VSE93" s="197"/>
      <c r="VSF93" s="197"/>
      <c r="VSG93" s="197"/>
      <c r="VSH93" s="197"/>
      <c r="VSI93" s="197"/>
      <c r="VSJ93" s="197"/>
      <c r="VSK93" s="197"/>
      <c r="VSL93" s="197"/>
      <c r="VSM93" s="197"/>
      <c r="VSN93" s="197"/>
      <c r="VSO93" s="197"/>
      <c r="VSP93" s="197"/>
      <c r="VSQ93" s="197"/>
      <c r="VSR93" s="197"/>
      <c r="VSS93" s="197"/>
      <c r="VST93" s="197"/>
      <c r="VSU93" s="197"/>
      <c r="VSV93" s="197"/>
      <c r="VSW93" s="197"/>
      <c r="VSX93" s="197"/>
      <c r="VSY93" s="197"/>
      <c r="VSZ93" s="197"/>
      <c r="VTA93" s="197"/>
      <c r="VTB93" s="197"/>
      <c r="VTC93" s="197"/>
      <c r="VTD93" s="197"/>
      <c r="VTE93" s="197"/>
      <c r="VTF93" s="197"/>
      <c r="VTG93" s="197"/>
      <c r="VTH93" s="197"/>
      <c r="VTI93" s="197"/>
      <c r="VTJ93" s="197"/>
      <c r="VTK93" s="197"/>
      <c r="VTL93" s="197"/>
      <c r="VTM93" s="197"/>
      <c r="VTN93" s="197"/>
      <c r="VTO93" s="197"/>
      <c r="VTP93" s="197"/>
      <c r="VTQ93" s="197"/>
      <c r="VTR93" s="197"/>
      <c r="VTS93" s="197"/>
      <c r="VTT93" s="197"/>
      <c r="VTU93" s="197"/>
      <c r="VTV93" s="197"/>
      <c r="VTW93" s="197"/>
      <c r="VTX93" s="197"/>
      <c r="VTY93" s="197"/>
      <c r="VTZ93" s="197"/>
      <c r="VUA93" s="197"/>
      <c r="VUB93" s="197"/>
      <c r="VUC93" s="197"/>
      <c r="VUD93" s="197"/>
      <c r="VUE93" s="197"/>
      <c r="VUF93" s="197"/>
      <c r="VUG93" s="197"/>
      <c r="VUH93" s="197"/>
      <c r="VUI93" s="197"/>
      <c r="VUJ93" s="197"/>
      <c r="VUK93" s="197"/>
      <c r="VUL93" s="197"/>
      <c r="VUM93" s="197"/>
      <c r="VUN93" s="197"/>
      <c r="VUO93" s="197"/>
      <c r="VUP93" s="197"/>
      <c r="VUQ93" s="197"/>
      <c r="VUR93" s="197"/>
      <c r="VUS93" s="197"/>
      <c r="VUT93" s="197"/>
      <c r="VUU93" s="197"/>
      <c r="VUV93" s="197"/>
      <c r="VUW93" s="197"/>
      <c r="VUX93" s="197"/>
      <c r="VUY93" s="197"/>
      <c r="VUZ93" s="197"/>
      <c r="VVA93" s="197"/>
      <c r="VVB93" s="197"/>
      <c r="VVC93" s="197"/>
      <c r="VVD93" s="197"/>
      <c r="VVE93" s="197"/>
      <c r="VVF93" s="197"/>
      <c r="VVG93" s="197"/>
      <c r="VVH93" s="197"/>
      <c r="VVI93" s="197"/>
      <c r="VVJ93" s="197"/>
      <c r="VVK93" s="197"/>
      <c r="VVL93" s="197"/>
      <c r="VVM93" s="197"/>
      <c r="VVN93" s="197"/>
      <c r="VVO93" s="197"/>
      <c r="VVP93" s="197"/>
      <c r="VVQ93" s="197"/>
      <c r="VVR93" s="197"/>
      <c r="VVS93" s="197"/>
      <c r="VVT93" s="197"/>
      <c r="VVU93" s="197"/>
      <c r="VVV93" s="197"/>
      <c r="VVW93" s="197"/>
      <c r="VVX93" s="197"/>
      <c r="VVY93" s="197"/>
      <c r="VVZ93" s="197"/>
      <c r="VWA93" s="197"/>
      <c r="VWB93" s="197"/>
      <c r="VWC93" s="197"/>
      <c r="VWD93" s="197"/>
      <c r="VWE93" s="197"/>
      <c r="VWF93" s="197"/>
      <c r="VWG93" s="197"/>
      <c r="VWH93" s="197"/>
      <c r="VWI93" s="197"/>
      <c r="VWJ93" s="197"/>
      <c r="VWK93" s="197"/>
      <c r="VWL93" s="197"/>
      <c r="VWM93" s="197"/>
      <c r="VWN93" s="197"/>
      <c r="VWO93" s="197"/>
      <c r="VWP93" s="197"/>
      <c r="VWQ93" s="197"/>
      <c r="VWR93" s="197"/>
      <c r="VWS93" s="197"/>
      <c r="VWT93" s="197"/>
      <c r="VWU93" s="197"/>
      <c r="VWV93" s="197"/>
      <c r="VWW93" s="197"/>
      <c r="VWX93" s="197"/>
      <c r="VWY93" s="197"/>
      <c r="VWZ93" s="197"/>
      <c r="VXA93" s="197"/>
      <c r="VXB93" s="197"/>
      <c r="VXC93" s="197"/>
      <c r="VXD93" s="197"/>
      <c r="VXE93" s="197"/>
      <c r="VXF93" s="197"/>
      <c r="VXG93" s="197"/>
      <c r="VXH93" s="197"/>
      <c r="VXI93" s="197"/>
      <c r="VXJ93" s="197"/>
      <c r="VXK93" s="197"/>
      <c r="VXL93" s="197"/>
      <c r="VXM93" s="197"/>
      <c r="VXN93" s="197"/>
      <c r="VXO93" s="197"/>
      <c r="VXP93" s="197"/>
      <c r="VXQ93" s="197"/>
      <c r="VXR93" s="197"/>
      <c r="VXS93" s="197"/>
      <c r="VXT93" s="197"/>
      <c r="VXU93" s="197"/>
      <c r="VXV93" s="197"/>
      <c r="VXW93" s="197"/>
      <c r="VXX93" s="197"/>
      <c r="VXY93" s="197"/>
      <c r="VXZ93" s="197"/>
      <c r="VYA93" s="197"/>
      <c r="VYB93" s="197"/>
      <c r="VYC93" s="197"/>
      <c r="VYD93" s="197"/>
      <c r="VYE93" s="197"/>
      <c r="VYF93" s="197"/>
      <c r="VYG93" s="197"/>
      <c r="VYH93" s="197"/>
      <c r="VYI93" s="197"/>
      <c r="VYJ93" s="197"/>
      <c r="VYK93" s="197"/>
      <c r="VYL93" s="197"/>
      <c r="VYM93" s="197"/>
      <c r="VYN93" s="197"/>
      <c r="VYO93" s="197"/>
      <c r="VYP93" s="197"/>
      <c r="VYQ93" s="197"/>
      <c r="VYR93" s="197"/>
      <c r="VYS93" s="197"/>
      <c r="VYT93" s="197"/>
      <c r="VYU93" s="197"/>
      <c r="VYV93" s="197"/>
      <c r="VYW93" s="197"/>
      <c r="VYX93" s="197"/>
      <c r="VYY93" s="197"/>
      <c r="VYZ93" s="197"/>
      <c r="VZA93" s="197"/>
      <c r="VZB93" s="197"/>
      <c r="VZC93" s="197"/>
      <c r="VZD93" s="197"/>
      <c r="VZE93" s="197"/>
      <c r="VZF93" s="197"/>
      <c r="VZG93" s="197"/>
      <c r="VZH93" s="197"/>
      <c r="VZI93" s="197"/>
      <c r="VZJ93" s="197"/>
      <c r="VZK93" s="197"/>
      <c r="VZL93" s="197"/>
      <c r="VZM93" s="197"/>
      <c r="VZN93" s="197"/>
      <c r="VZO93" s="197"/>
      <c r="VZP93" s="197"/>
      <c r="VZQ93" s="197"/>
      <c r="VZR93" s="197"/>
      <c r="VZS93" s="197"/>
      <c r="VZT93" s="197"/>
      <c r="VZU93" s="197"/>
      <c r="VZV93" s="197"/>
      <c r="VZW93" s="197"/>
      <c r="VZX93" s="197"/>
      <c r="VZY93" s="197"/>
      <c r="VZZ93" s="197"/>
      <c r="WAA93" s="197"/>
      <c r="WAB93" s="197"/>
      <c r="WAC93" s="197"/>
      <c r="WAD93" s="197"/>
      <c r="WAE93" s="197"/>
      <c r="WAF93" s="197"/>
      <c r="WAG93" s="197"/>
      <c r="WAH93" s="197"/>
      <c r="WAI93" s="197"/>
      <c r="WAJ93" s="197"/>
      <c r="WAK93" s="197"/>
      <c r="WAL93" s="197"/>
      <c r="WAM93" s="197"/>
      <c r="WAN93" s="197"/>
      <c r="WAO93" s="197"/>
      <c r="WAP93" s="197"/>
      <c r="WAQ93" s="197"/>
      <c r="WAR93" s="197"/>
      <c r="WAS93" s="197"/>
      <c r="WAT93" s="197"/>
      <c r="WAU93" s="197"/>
      <c r="WAV93" s="197"/>
      <c r="WAW93" s="197"/>
      <c r="WAX93" s="197"/>
      <c r="WAY93" s="197"/>
      <c r="WAZ93" s="197"/>
      <c r="WBA93" s="197"/>
      <c r="WBB93" s="197"/>
      <c r="WBC93" s="197"/>
      <c r="WBD93" s="197"/>
      <c r="WBE93" s="197"/>
      <c r="WBF93" s="197"/>
      <c r="WBG93" s="197"/>
      <c r="WBH93" s="197"/>
      <c r="WBI93" s="197"/>
      <c r="WBJ93" s="197"/>
      <c r="WBK93" s="197"/>
      <c r="WBL93" s="197"/>
      <c r="WBM93" s="197"/>
      <c r="WBN93" s="197"/>
      <c r="WBO93" s="197"/>
      <c r="WBP93" s="197"/>
      <c r="WBQ93" s="197"/>
      <c r="WBR93" s="197"/>
      <c r="WBS93" s="197"/>
      <c r="WBT93" s="197"/>
      <c r="WBU93" s="197"/>
      <c r="WBV93" s="197"/>
      <c r="WBW93" s="197"/>
      <c r="WBX93" s="197"/>
      <c r="WBY93" s="197"/>
      <c r="WBZ93" s="197"/>
      <c r="WCA93" s="197"/>
      <c r="WCB93" s="197"/>
      <c r="WCC93" s="197"/>
      <c r="WCD93" s="197"/>
      <c r="WCE93" s="197"/>
      <c r="WCF93" s="197"/>
      <c r="WCG93" s="197"/>
      <c r="WCH93" s="197"/>
      <c r="WCI93" s="197"/>
      <c r="WCJ93" s="197"/>
      <c r="WCK93" s="197"/>
      <c r="WCL93" s="197"/>
      <c r="WCM93" s="197"/>
      <c r="WCN93" s="197"/>
      <c r="WCO93" s="197"/>
      <c r="WCP93" s="197"/>
      <c r="WCQ93" s="197"/>
      <c r="WCR93" s="197"/>
      <c r="WCS93" s="197"/>
      <c r="WCT93" s="197"/>
      <c r="WCU93" s="197"/>
      <c r="WCV93" s="197"/>
      <c r="WCW93" s="197"/>
      <c r="WCX93" s="197"/>
      <c r="WCY93" s="197"/>
      <c r="WCZ93" s="197"/>
      <c r="WDA93" s="197"/>
      <c r="WDB93" s="197"/>
      <c r="WDC93" s="197"/>
      <c r="WDD93" s="197"/>
      <c r="WDE93" s="197"/>
      <c r="WDF93" s="197"/>
      <c r="WDG93" s="197"/>
      <c r="WDH93" s="197"/>
      <c r="WDI93" s="197"/>
      <c r="WDJ93" s="197"/>
      <c r="WDK93" s="197"/>
      <c r="WDL93" s="197"/>
      <c r="WDM93" s="197"/>
      <c r="WDN93" s="197"/>
      <c r="WDO93" s="197"/>
      <c r="WDP93" s="197"/>
      <c r="WDQ93" s="197"/>
      <c r="WDR93" s="197"/>
      <c r="WDS93" s="197"/>
      <c r="WDT93" s="197"/>
      <c r="WDU93" s="197"/>
      <c r="WDV93" s="197"/>
      <c r="WDW93" s="197"/>
      <c r="WDX93" s="197"/>
      <c r="WDY93" s="197"/>
      <c r="WDZ93" s="197"/>
      <c r="WEA93" s="197"/>
      <c r="WEB93" s="197"/>
      <c r="WEC93" s="197"/>
      <c r="WED93" s="197"/>
      <c r="WEE93" s="197"/>
      <c r="WEF93" s="197"/>
      <c r="WEG93" s="197"/>
      <c r="WEH93" s="197"/>
      <c r="WEI93" s="197"/>
      <c r="WEJ93" s="197"/>
      <c r="WEK93" s="197"/>
      <c r="WEL93" s="197"/>
      <c r="WEM93" s="197"/>
      <c r="WEN93" s="197"/>
      <c r="WEO93" s="197"/>
      <c r="WEP93" s="197"/>
      <c r="WEQ93" s="197"/>
      <c r="WER93" s="197"/>
      <c r="WES93" s="197"/>
      <c r="WET93" s="197"/>
      <c r="WEU93" s="197"/>
      <c r="WEV93" s="197"/>
      <c r="WEW93" s="197"/>
      <c r="WEX93" s="197"/>
      <c r="WEY93" s="197"/>
      <c r="WEZ93" s="197"/>
      <c r="WFA93" s="197"/>
      <c r="WFB93" s="197"/>
      <c r="WFC93" s="197"/>
      <c r="WFD93" s="197"/>
      <c r="WFE93" s="197"/>
      <c r="WFF93" s="197"/>
      <c r="WFG93" s="197"/>
      <c r="WFH93" s="197"/>
      <c r="WFI93" s="197"/>
      <c r="WFJ93" s="197"/>
      <c r="WFK93" s="197"/>
      <c r="WFL93" s="197"/>
      <c r="WFM93" s="197"/>
      <c r="WFN93" s="197"/>
      <c r="WFO93" s="197"/>
      <c r="WFP93" s="197"/>
      <c r="WFQ93" s="197"/>
      <c r="WFR93" s="197"/>
      <c r="WFS93" s="197"/>
      <c r="WFT93" s="197"/>
      <c r="WFU93" s="197"/>
      <c r="WFV93" s="197"/>
      <c r="WFW93" s="197"/>
      <c r="WFX93" s="197"/>
      <c r="WFY93" s="197"/>
      <c r="WFZ93" s="197"/>
      <c r="WGA93" s="197"/>
      <c r="WGB93" s="197"/>
      <c r="WGC93" s="197"/>
      <c r="WGD93" s="197"/>
      <c r="WGE93" s="197"/>
      <c r="WGF93" s="197"/>
      <c r="WGG93" s="197"/>
      <c r="WGH93" s="197"/>
      <c r="WGI93" s="197"/>
      <c r="WGJ93" s="197"/>
      <c r="WGK93" s="197"/>
      <c r="WGL93" s="197"/>
      <c r="WGM93" s="197"/>
      <c r="WGN93" s="197"/>
      <c r="WGO93" s="197"/>
      <c r="WGP93" s="197"/>
      <c r="WGQ93" s="197"/>
      <c r="WGR93" s="197"/>
      <c r="WGS93" s="197"/>
      <c r="WGT93" s="197"/>
      <c r="WGU93" s="197"/>
      <c r="WGV93" s="197"/>
      <c r="WGW93" s="197"/>
      <c r="WGX93" s="197"/>
      <c r="WGY93" s="197"/>
      <c r="WGZ93" s="197"/>
      <c r="WHA93" s="197"/>
      <c r="WHB93" s="197"/>
      <c r="WHC93" s="197"/>
      <c r="WHD93" s="197"/>
      <c r="WHE93" s="197"/>
      <c r="WHF93" s="197"/>
      <c r="WHG93" s="197"/>
      <c r="WHH93" s="197"/>
      <c r="WHI93" s="197"/>
      <c r="WHJ93" s="197"/>
      <c r="WHK93" s="197"/>
      <c r="WHL93" s="197"/>
      <c r="WHM93" s="197"/>
      <c r="WHN93" s="197"/>
      <c r="WHO93" s="197"/>
      <c r="WHP93" s="197"/>
      <c r="WHQ93" s="197"/>
      <c r="WHR93" s="197"/>
      <c r="WHS93" s="197"/>
      <c r="WHT93" s="197"/>
      <c r="WHU93" s="197"/>
      <c r="WHV93" s="197"/>
      <c r="WHW93" s="197"/>
      <c r="WHX93" s="197"/>
      <c r="WHY93" s="197"/>
      <c r="WHZ93" s="197"/>
      <c r="WIA93" s="197"/>
      <c r="WIB93" s="197"/>
      <c r="WIC93" s="197"/>
      <c r="WID93" s="197"/>
      <c r="WIE93" s="197"/>
      <c r="WIF93" s="197"/>
      <c r="WIG93" s="197"/>
      <c r="WIH93" s="197"/>
      <c r="WII93" s="197"/>
      <c r="WIJ93" s="197"/>
      <c r="WIK93" s="197"/>
      <c r="WIL93" s="197"/>
      <c r="WIM93" s="197"/>
      <c r="WIN93" s="197"/>
      <c r="WIO93" s="197"/>
      <c r="WIP93" s="197"/>
      <c r="WIQ93" s="197"/>
      <c r="WIR93" s="197"/>
      <c r="WIS93" s="197"/>
      <c r="WIT93" s="197"/>
      <c r="WIU93" s="197"/>
      <c r="WIV93" s="197"/>
      <c r="WIW93" s="197"/>
      <c r="WIX93" s="197"/>
      <c r="WIY93" s="197"/>
      <c r="WIZ93" s="197"/>
      <c r="WJA93" s="197"/>
      <c r="WJB93" s="197"/>
      <c r="WJC93" s="197"/>
      <c r="WJD93" s="197"/>
      <c r="WJE93" s="197"/>
      <c r="WJF93" s="197"/>
      <c r="WJG93" s="197"/>
      <c r="WJH93" s="197"/>
      <c r="WJI93" s="197"/>
      <c r="WJJ93" s="197"/>
      <c r="WJK93" s="197"/>
      <c r="WJL93" s="197"/>
      <c r="WJM93" s="197"/>
      <c r="WJN93" s="197"/>
      <c r="WJO93" s="197"/>
      <c r="WJP93" s="197"/>
      <c r="WJQ93" s="197"/>
      <c r="WJR93" s="197"/>
      <c r="WJS93" s="197"/>
      <c r="WJT93" s="197"/>
      <c r="WJU93" s="197"/>
      <c r="WJV93" s="197"/>
      <c r="WJW93" s="197"/>
      <c r="WJX93" s="197"/>
      <c r="WJY93" s="197"/>
      <c r="WJZ93" s="197"/>
      <c r="WKA93" s="197"/>
      <c r="WKB93" s="197"/>
      <c r="WKC93" s="197"/>
      <c r="WKD93" s="197"/>
      <c r="WKE93" s="197"/>
      <c r="WKF93" s="197"/>
      <c r="WKG93" s="197"/>
      <c r="WKH93" s="197"/>
      <c r="WKI93" s="197"/>
      <c r="WKJ93" s="197"/>
      <c r="WKK93" s="197"/>
      <c r="WKL93" s="197"/>
      <c r="WKM93" s="197"/>
      <c r="WKN93" s="197"/>
      <c r="WKO93" s="197"/>
      <c r="WKP93" s="197"/>
      <c r="WKQ93" s="197"/>
      <c r="WKR93" s="197"/>
      <c r="WKS93" s="197"/>
      <c r="WKT93" s="197"/>
      <c r="WKU93" s="197"/>
      <c r="WKV93" s="197"/>
      <c r="WKW93" s="197"/>
      <c r="WKX93" s="197"/>
      <c r="WKY93" s="197"/>
      <c r="WKZ93" s="197"/>
      <c r="WLA93" s="197"/>
      <c r="WLB93" s="197"/>
      <c r="WLC93" s="197"/>
      <c r="WLD93" s="197"/>
      <c r="WLE93" s="197"/>
      <c r="WLF93" s="197"/>
      <c r="WLG93" s="197"/>
      <c r="WLH93" s="197"/>
      <c r="WLI93" s="197"/>
      <c r="WLJ93" s="197"/>
      <c r="WLK93" s="197"/>
      <c r="WLL93" s="197"/>
      <c r="WLM93" s="197"/>
      <c r="WLN93" s="197"/>
      <c r="WLO93" s="197"/>
      <c r="WLP93" s="197"/>
      <c r="WLQ93" s="197"/>
      <c r="WLR93" s="197"/>
      <c r="WLS93" s="197"/>
      <c r="WLT93" s="197"/>
      <c r="WLU93" s="197"/>
      <c r="WLV93" s="197"/>
      <c r="WLW93" s="197"/>
      <c r="WLX93" s="197"/>
      <c r="WLY93" s="197"/>
      <c r="WLZ93" s="197"/>
      <c r="WMA93" s="197"/>
      <c r="WMB93" s="197"/>
      <c r="WMC93" s="197"/>
      <c r="WMD93" s="197"/>
      <c r="WME93" s="197"/>
      <c r="WMF93" s="197"/>
      <c r="WMG93" s="197"/>
      <c r="WMH93" s="197"/>
      <c r="WMI93" s="197"/>
      <c r="WMJ93" s="197"/>
      <c r="WMK93" s="197"/>
      <c r="WML93" s="197"/>
      <c r="WMM93" s="197"/>
      <c r="WMN93" s="197"/>
      <c r="WMO93" s="197"/>
      <c r="WMP93" s="197"/>
      <c r="WMQ93" s="197"/>
      <c r="WMR93" s="197"/>
      <c r="WMS93" s="197"/>
      <c r="WMT93" s="197"/>
      <c r="WMU93" s="197"/>
      <c r="WMV93" s="197"/>
      <c r="WMW93" s="197"/>
      <c r="WMX93" s="197"/>
      <c r="WMY93" s="197"/>
      <c r="WMZ93" s="197"/>
      <c r="WNA93" s="197"/>
      <c r="WNB93" s="197"/>
      <c r="WNC93" s="197"/>
      <c r="WND93" s="197"/>
      <c r="WNE93" s="197"/>
      <c r="WNF93" s="197"/>
      <c r="WNG93" s="197"/>
      <c r="WNH93" s="197"/>
      <c r="WNI93" s="197"/>
      <c r="WNJ93" s="197"/>
      <c r="WNK93" s="197"/>
      <c r="WNL93" s="197"/>
      <c r="WNM93" s="197"/>
      <c r="WNN93" s="197"/>
      <c r="WNO93" s="197"/>
      <c r="WNP93" s="197"/>
      <c r="WNQ93" s="197"/>
      <c r="WNR93" s="197"/>
      <c r="WNS93" s="197"/>
      <c r="WNT93" s="197"/>
      <c r="WNU93" s="197"/>
      <c r="WNV93" s="197"/>
      <c r="WNW93" s="197"/>
      <c r="WNX93" s="197"/>
      <c r="WNY93" s="197"/>
      <c r="WNZ93" s="197"/>
      <c r="WOA93" s="197"/>
      <c r="WOB93" s="197"/>
      <c r="WOC93" s="197"/>
      <c r="WOD93" s="197"/>
      <c r="WOE93" s="197"/>
      <c r="WOF93" s="197"/>
      <c r="WOG93" s="197"/>
      <c r="WOH93" s="197"/>
      <c r="WOI93" s="197"/>
      <c r="WOJ93" s="197"/>
      <c r="WOK93" s="197"/>
      <c r="WOL93" s="197"/>
      <c r="WOM93" s="197"/>
      <c r="WON93" s="197"/>
      <c r="WOO93" s="197"/>
      <c r="WOP93" s="197"/>
      <c r="WOQ93" s="197"/>
      <c r="WOR93" s="197"/>
      <c r="WOS93" s="197"/>
      <c r="WOT93" s="197"/>
      <c r="WOU93" s="197"/>
      <c r="WOV93" s="197"/>
      <c r="WOW93" s="197"/>
      <c r="WOX93" s="197"/>
      <c r="WOY93" s="197"/>
      <c r="WOZ93" s="197"/>
      <c r="WPA93" s="197"/>
      <c r="WPB93" s="197"/>
      <c r="WPC93" s="197"/>
      <c r="WPD93" s="197"/>
      <c r="WPE93" s="197"/>
      <c r="WPF93" s="197"/>
      <c r="WPG93" s="197"/>
      <c r="WPH93" s="197"/>
      <c r="WPI93" s="197"/>
      <c r="WPJ93" s="197"/>
      <c r="WPK93" s="197"/>
      <c r="WPL93" s="197"/>
      <c r="WPM93" s="197"/>
      <c r="WPN93" s="197"/>
      <c r="WPO93" s="197"/>
      <c r="WPP93" s="197"/>
      <c r="WPQ93" s="197"/>
      <c r="WPR93" s="197"/>
      <c r="WPS93" s="197"/>
      <c r="WPT93" s="197"/>
      <c r="WPU93" s="197"/>
      <c r="WPV93" s="197"/>
      <c r="WPW93" s="197"/>
      <c r="WPX93" s="197"/>
      <c r="WPY93" s="197"/>
      <c r="WPZ93" s="197"/>
      <c r="WQA93" s="197"/>
      <c r="WQB93" s="197"/>
      <c r="WQC93" s="197"/>
      <c r="WQD93" s="197"/>
      <c r="WQE93" s="197"/>
      <c r="WQF93" s="197"/>
      <c r="WQG93" s="197"/>
      <c r="WQH93" s="197"/>
      <c r="WQI93" s="197"/>
      <c r="WQJ93" s="197"/>
      <c r="WQK93" s="197"/>
      <c r="WQL93" s="197"/>
      <c r="WQM93" s="197"/>
      <c r="WQN93" s="197"/>
      <c r="WQO93" s="197"/>
      <c r="WQP93" s="197"/>
      <c r="WQQ93" s="197"/>
      <c r="WQR93" s="197"/>
      <c r="WQS93" s="197"/>
      <c r="WQT93" s="197"/>
      <c r="WQU93" s="197"/>
      <c r="WQV93" s="197"/>
      <c r="WQW93" s="197"/>
      <c r="WQX93" s="197"/>
      <c r="WQY93" s="197"/>
      <c r="WQZ93" s="197"/>
      <c r="WRA93" s="197"/>
      <c r="WRB93" s="197"/>
      <c r="WRC93" s="197"/>
      <c r="WRD93" s="197"/>
      <c r="WRE93" s="197"/>
      <c r="WRF93" s="197"/>
      <c r="WRG93" s="197"/>
      <c r="WRH93" s="197"/>
      <c r="WRI93" s="197"/>
      <c r="WRJ93" s="197"/>
      <c r="WRK93" s="197"/>
      <c r="WRL93" s="197"/>
      <c r="WRM93" s="197"/>
      <c r="WRN93" s="197"/>
      <c r="WRO93" s="197"/>
      <c r="WRP93" s="197"/>
      <c r="WRQ93" s="197"/>
      <c r="WRR93" s="197"/>
      <c r="WRS93" s="197"/>
      <c r="WRT93" s="197"/>
      <c r="WRU93" s="197"/>
      <c r="WRV93" s="197"/>
      <c r="WRW93" s="197"/>
      <c r="WRX93" s="197"/>
      <c r="WRY93" s="197"/>
      <c r="WRZ93" s="197"/>
      <c r="WSA93" s="197"/>
      <c r="WSB93" s="197"/>
      <c r="WSC93" s="197"/>
      <c r="WSD93" s="197"/>
      <c r="WSE93" s="197"/>
      <c r="WSF93" s="197"/>
      <c r="WSG93" s="197"/>
      <c r="WSH93" s="197"/>
      <c r="WSI93" s="197"/>
      <c r="WSJ93" s="197"/>
      <c r="WSK93" s="197"/>
      <c r="WSL93" s="197"/>
      <c r="WSM93" s="197"/>
      <c r="WSN93" s="197"/>
      <c r="WSO93" s="197"/>
      <c r="WSP93" s="197"/>
      <c r="WSQ93" s="197"/>
      <c r="WSR93" s="197"/>
      <c r="WSS93" s="197"/>
      <c r="WST93" s="197"/>
      <c r="WSU93" s="197"/>
      <c r="WSV93" s="197"/>
      <c r="WSW93" s="197"/>
      <c r="WSX93" s="197"/>
      <c r="WSY93" s="197"/>
      <c r="WSZ93" s="197"/>
      <c r="WTA93" s="197"/>
      <c r="WTB93" s="197"/>
      <c r="WTC93" s="197"/>
      <c r="WTD93" s="197"/>
      <c r="WTE93" s="197"/>
      <c r="WTF93" s="197"/>
      <c r="WTG93" s="197"/>
      <c r="WTH93" s="197"/>
      <c r="WTI93" s="197"/>
      <c r="WTJ93" s="197"/>
      <c r="WTK93" s="197"/>
      <c r="WTL93" s="197"/>
      <c r="WTM93" s="197"/>
      <c r="WTN93" s="197"/>
      <c r="WTO93" s="197"/>
      <c r="WTP93" s="197"/>
      <c r="WTQ93" s="197"/>
      <c r="WTR93" s="197"/>
      <c r="WTS93" s="197"/>
      <c r="WTT93" s="197"/>
      <c r="WTU93" s="197"/>
      <c r="WTV93" s="197"/>
      <c r="WTW93" s="197"/>
      <c r="WTX93" s="197"/>
      <c r="WTY93" s="197"/>
      <c r="WTZ93" s="197"/>
      <c r="WUA93" s="197"/>
      <c r="WUB93" s="197"/>
      <c r="WUC93" s="197"/>
      <c r="WUD93" s="197"/>
      <c r="WUE93" s="197"/>
      <c r="WUF93" s="197"/>
      <c r="WUG93" s="197"/>
      <c r="WUH93" s="197"/>
      <c r="WUI93" s="197"/>
      <c r="WUJ93" s="197"/>
      <c r="WUK93" s="197"/>
      <c r="WUL93" s="197"/>
      <c r="WUM93" s="197"/>
      <c r="WUN93" s="197"/>
      <c r="WUO93" s="197"/>
      <c r="WUP93" s="197"/>
      <c r="WUQ93" s="197"/>
      <c r="WUR93" s="197"/>
      <c r="WUS93" s="197"/>
      <c r="WUT93" s="197"/>
      <c r="WUU93" s="197"/>
      <c r="WUV93" s="197"/>
      <c r="WUW93" s="197"/>
      <c r="WUX93" s="197"/>
      <c r="WUY93" s="197"/>
      <c r="WUZ93" s="197"/>
      <c r="WVA93" s="197"/>
      <c r="WVB93" s="197"/>
      <c r="WVC93" s="197"/>
      <c r="WVD93" s="197"/>
      <c r="WVE93" s="197"/>
      <c r="WVF93" s="197"/>
      <c r="WVG93" s="197"/>
      <c r="WVH93" s="197"/>
      <c r="WVI93" s="197"/>
      <c r="WVJ93" s="197"/>
      <c r="WVK93" s="197"/>
      <c r="WVL93" s="197"/>
      <c r="WVM93" s="197"/>
      <c r="WVN93" s="197"/>
      <c r="WVO93" s="197"/>
      <c r="WVP93" s="197"/>
      <c r="WVQ93" s="197"/>
      <c r="WVR93" s="197"/>
      <c r="WVS93" s="197"/>
      <c r="WVT93" s="197"/>
      <c r="WVU93" s="197"/>
      <c r="WVV93" s="197"/>
      <c r="WVW93" s="197"/>
      <c r="WVX93" s="197"/>
      <c r="WVY93" s="197"/>
      <c r="WVZ93" s="197"/>
      <c r="WWA93" s="197"/>
      <c r="WWB93" s="197"/>
      <c r="WWC93" s="197"/>
      <c r="WWD93" s="197"/>
      <c r="WWE93" s="197"/>
      <c r="WWF93" s="197"/>
      <c r="WWG93" s="197"/>
      <c r="WWH93" s="197"/>
      <c r="WWI93" s="197"/>
      <c r="WWJ93" s="197"/>
      <c r="WWK93" s="197"/>
      <c r="WWL93" s="197"/>
      <c r="WWM93" s="197"/>
      <c r="WWN93" s="197"/>
      <c r="WWO93" s="197"/>
      <c r="WWP93" s="197"/>
      <c r="WWQ93" s="197"/>
      <c r="WWR93" s="197"/>
      <c r="WWS93" s="197"/>
      <c r="WWT93" s="197"/>
      <c r="WWU93" s="197"/>
      <c r="WWV93" s="197"/>
      <c r="WWW93" s="197"/>
      <c r="WWX93" s="197"/>
      <c r="WWY93" s="197"/>
      <c r="WWZ93" s="197"/>
      <c r="WXA93" s="197"/>
      <c r="WXB93" s="197"/>
      <c r="WXC93" s="197"/>
      <c r="WXD93" s="197"/>
      <c r="WXE93" s="197"/>
      <c r="WXF93" s="197"/>
      <c r="WXG93" s="197"/>
      <c r="WXH93" s="197"/>
      <c r="WXI93" s="197"/>
      <c r="WXJ93" s="197"/>
      <c r="WXK93" s="197"/>
      <c r="WXL93" s="197"/>
      <c r="WXM93" s="197"/>
      <c r="WXN93" s="197"/>
      <c r="WXO93" s="197"/>
      <c r="WXP93" s="197"/>
      <c r="WXQ93" s="197"/>
      <c r="WXR93" s="197"/>
      <c r="WXS93" s="197"/>
      <c r="WXT93" s="197"/>
      <c r="WXU93" s="197"/>
      <c r="WXV93" s="197"/>
      <c r="WXW93" s="197"/>
      <c r="WXX93" s="197"/>
      <c r="WXY93" s="197"/>
      <c r="WXZ93" s="197"/>
      <c r="WYA93" s="197"/>
      <c r="WYB93" s="197"/>
      <c r="WYC93" s="197"/>
      <c r="WYD93" s="197"/>
      <c r="WYE93" s="197"/>
      <c r="WYF93" s="197"/>
      <c r="WYG93" s="197"/>
      <c r="WYH93" s="197"/>
      <c r="WYI93" s="197"/>
      <c r="WYJ93" s="197"/>
      <c r="WYK93" s="197"/>
      <c r="WYL93" s="197"/>
      <c r="WYM93" s="197"/>
      <c r="WYN93" s="197"/>
      <c r="WYO93" s="197"/>
      <c r="WYP93" s="197"/>
      <c r="WYQ93" s="197"/>
      <c r="WYR93" s="197"/>
      <c r="WYS93" s="197"/>
      <c r="WYT93" s="197"/>
      <c r="WYU93" s="197"/>
      <c r="WYV93" s="197"/>
      <c r="WYW93" s="197"/>
      <c r="WYX93" s="197"/>
      <c r="WYY93" s="197"/>
      <c r="WYZ93" s="197"/>
      <c r="WZA93" s="197"/>
      <c r="WZB93" s="197"/>
      <c r="WZC93" s="197"/>
      <c r="WZD93" s="197"/>
      <c r="WZE93" s="197"/>
      <c r="WZF93" s="197"/>
      <c r="WZG93" s="197"/>
      <c r="WZH93" s="197"/>
      <c r="WZI93" s="197"/>
      <c r="WZJ93" s="197"/>
      <c r="WZK93" s="197"/>
      <c r="WZL93" s="197"/>
      <c r="WZM93" s="197"/>
      <c r="WZN93" s="197"/>
      <c r="WZO93" s="197"/>
      <c r="WZP93" s="197"/>
      <c r="WZQ93" s="197"/>
      <c r="WZR93" s="197"/>
      <c r="WZS93" s="197"/>
      <c r="WZT93" s="197"/>
      <c r="WZU93" s="197"/>
      <c r="WZV93" s="197"/>
      <c r="WZW93" s="197"/>
      <c r="WZX93" s="197"/>
      <c r="WZY93" s="197"/>
      <c r="WZZ93" s="197"/>
      <c r="XAA93" s="197"/>
      <c r="XAB93" s="197"/>
      <c r="XAC93" s="197"/>
      <c r="XAD93" s="197"/>
      <c r="XAE93" s="197"/>
      <c r="XAF93" s="197"/>
      <c r="XAG93" s="197"/>
      <c r="XAH93" s="197"/>
      <c r="XAI93" s="197"/>
      <c r="XAJ93" s="197"/>
      <c r="XAK93" s="197"/>
      <c r="XAL93" s="197"/>
      <c r="XAM93" s="197"/>
      <c r="XAN93" s="197"/>
      <c r="XAO93" s="197"/>
      <c r="XAP93" s="197"/>
      <c r="XAQ93" s="197"/>
      <c r="XAR93" s="197"/>
      <c r="XAS93" s="197"/>
      <c r="XAT93" s="197"/>
      <c r="XAU93" s="197"/>
      <c r="XAV93" s="197"/>
      <c r="XAW93" s="197"/>
      <c r="XAX93" s="197"/>
      <c r="XAY93" s="197"/>
      <c r="XAZ93" s="197"/>
      <c r="XBA93" s="197"/>
      <c r="XBB93" s="197"/>
      <c r="XBC93" s="197"/>
      <c r="XBD93" s="197"/>
      <c r="XBE93" s="197"/>
      <c r="XBF93" s="197"/>
      <c r="XBG93" s="197"/>
      <c r="XBH93" s="197"/>
      <c r="XBI93" s="197"/>
      <c r="XBJ93" s="197"/>
      <c r="XBK93" s="197"/>
      <c r="XBL93" s="197"/>
      <c r="XBM93" s="197"/>
      <c r="XBN93" s="197"/>
      <c r="XBO93" s="197"/>
      <c r="XBP93" s="197"/>
      <c r="XBQ93" s="197"/>
      <c r="XBR93" s="197"/>
      <c r="XBS93" s="197"/>
      <c r="XBT93" s="197"/>
      <c r="XBU93" s="197"/>
      <c r="XBV93" s="197"/>
      <c r="XBW93" s="197"/>
      <c r="XBX93" s="197"/>
      <c r="XBY93" s="197"/>
      <c r="XBZ93" s="197"/>
      <c r="XCA93" s="197"/>
      <c r="XCB93" s="197"/>
      <c r="XCC93" s="197"/>
      <c r="XCD93" s="197"/>
      <c r="XCE93" s="197"/>
      <c r="XCF93" s="197"/>
      <c r="XCG93" s="197"/>
      <c r="XCH93" s="197"/>
      <c r="XCI93" s="197"/>
      <c r="XCJ93" s="197"/>
      <c r="XCK93" s="197"/>
      <c r="XCL93" s="197"/>
      <c r="XCM93" s="197"/>
      <c r="XCN93" s="197"/>
      <c r="XCO93" s="197"/>
      <c r="XCP93" s="197"/>
      <c r="XCQ93" s="197"/>
      <c r="XCR93" s="197"/>
      <c r="XCS93" s="197"/>
      <c r="XCT93" s="197"/>
      <c r="XCU93" s="197"/>
      <c r="XCV93" s="197"/>
      <c r="XCW93" s="197"/>
      <c r="XCX93" s="197"/>
      <c r="XCY93" s="197"/>
      <c r="XCZ93" s="197"/>
      <c r="XDA93" s="197"/>
      <c r="XDB93" s="197"/>
      <c r="XDC93" s="197"/>
      <c r="XDD93" s="197"/>
      <c r="XDE93" s="197"/>
      <c r="XDF93" s="197"/>
      <c r="XDG93" s="197"/>
      <c r="XDH93" s="197"/>
      <c r="XDI93" s="197"/>
      <c r="XDJ93" s="197"/>
      <c r="XDK93" s="197"/>
      <c r="XDL93" s="197"/>
      <c r="XDM93" s="197"/>
      <c r="XDN93" s="197"/>
      <c r="XDO93" s="197"/>
      <c r="XDP93" s="197"/>
      <c r="XDQ93" s="197"/>
      <c r="XDR93" s="197"/>
      <c r="XDS93" s="197"/>
      <c r="XDT93" s="197"/>
      <c r="XDU93" s="197"/>
      <c r="XDV93" s="197"/>
      <c r="XDW93" s="197"/>
      <c r="XDX93" s="197"/>
      <c r="XDY93" s="197"/>
      <c r="XDZ93" s="197"/>
      <c r="XEA93" s="197"/>
      <c r="XEB93" s="197"/>
      <c r="XEC93" s="197"/>
      <c r="XED93" s="197"/>
      <c r="XEE93" s="197"/>
      <c r="XEF93" s="197"/>
      <c r="XEG93" s="197"/>
      <c r="XEH93" s="197"/>
      <c r="XEI93" s="197"/>
      <c r="XEJ93" s="197"/>
      <c r="XEK93" s="197"/>
      <c r="XEL93" s="197"/>
      <c r="XEM93" s="197"/>
      <c r="XEN93" s="197"/>
      <c r="XEO93" s="197"/>
      <c r="XEP93" s="197"/>
      <c r="XEQ93" s="197"/>
      <c r="XER93" s="197"/>
      <c r="XES93" s="197"/>
      <c r="XET93" s="197"/>
      <c r="XEU93" s="197"/>
      <c r="XEV93" s="197"/>
      <c r="XEW93" s="197"/>
      <c r="XEX93" s="197"/>
      <c r="XEY93" s="197"/>
      <c r="XEZ93" s="198"/>
      <c r="XFA93" s="198"/>
      <c r="XFB93" s="198"/>
      <c r="XFC93" s="198"/>
      <c r="XFD93" s="560"/>
    </row>
    <row r="94" s="3" customFormat="1" ht="42" customHeight="1" spans="1:16384">
      <c r="A94" s="515"/>
      <c r="B94" s="516"/>
      <c r="C94" s="494" t="s">
        <v>224</v>
      </c>
      <c r="D94" s="495"/>
      <c r="E94" s="523" t="s">
        <v>140</v>
      </c>
      <c r="F94" s="524">
        <v>0</v>
      </c>
      <c r="G94" s="524">
        <v>188</v>
      </c>
      <c r="H94" s="524">
        <f t="shared" si="6"/>
        <v>0</v>
      </c>
      <c r="I94" s="537" t="s">
        <v>214</v>
      </c>
      <c r="J94" s="530">
        <v>110</v>
      </c>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97"/>
      <c r="IQ94" s="197"/>
      <c r="IR94" s="197"/>
      <c r="IS94" s="197"/>
      <c r="IT94" s="197"/>
      <c r="IU94" s="197"/>
      <c r="IV94" s="197"/>
      <c r="IW94" s="197"/>
      <c r="IX94" s="197"/>
      <c r="IY94" s="197"/>
      <c r="IZ94" s="197"/>
      <c r="JA94" s="197"/>
      <c r="JB94" s="197"/>
      <c r="JC94" s="197"/>
      <c r="JD94" s="197"/>
      <c r="JE94" s="197"/>
      <c r="JF94" s="197"/>
      <c r="JG94" s="197"/>
      <c r="JH94" s="197"/>
      <c r="JI94" s="197"/>
      <c r="JJ94" s="197"/>
      <c r="JK94" s="197"/>
      <c r="JL94" s="197"/>
      <c r="JM94" s="197"/>
      <c r="JN94" s="197"/>
      <c r="JO94" s="197"/>
      <c r="JP94" s="197"/>
      <c r="JQ94" s="197"/>
      <c r="JR94" s="197"/>
      <c r="JS94" s="197"/>
      <c r="JT94" s="197"/>
      <c r="JU94" s="197"/>
      <c r="JV94" s="197"/>
      <c r="JW94" s="197"/>
      <c r="JX94" s="197"/>
      <c r="JY94" s="197"/>
      <c r="JZ94" s="197"/>
      <c r="KA94" s="197"/>
      <c r="KB94" s="197"/>
      <c r="KC94" s="197"/>
      <c r="KD94" s="197"/>
      <c r="KE94" s="197"/>
      <c r="KF94" s="197"/>
      <c r="KG94" s="197"/>
      <c r="KH94" s="197"/>
      <c r="KI94" s="197"/>
      <c r="KJ94" s="197"/>
      <c r="KK94" s="197"/>
      <c r="KL94" s="197"/>
      <c r="KM94" s="197"/>
      <c r="KN94" s="197"/>
      <c r="KO94" s="197"/>
      <c r="KP94" s="197"/>
      <c r="KQ94" s="197"/>
      <c r="KR94" s="197"/>
      <c r="KS94" s="197"/>
      <c r="KT94" s="197"/>
      <c r="KU94" s="197"/>
      <c r="KV94" s="197"/>
      <c r="KW94" s="197"/>
      <c r="KX94" s="197"/>
      <c r="KY94" s="197"/>
      <c r="KZ94" s="197"/>
      <c r="LA94" s="197"/>
      <c r="LB94" s="197"/>
      <c r="LC94" s="197"/>
      <c r="LD94" s="197"/>
      <c r="LE94" s="197"/>
      <c r="LF94" s="197"/>
      <c r="LG94" s="197"/>
      <c r="LH94" s="197"/>
      <c r="LI94" s="197"/>
      <c r="LJ94" s="197"/>
      <c r="LK94" s="197"/>
      <c r="LL94" s="197"/>
      <c r="LM94" s="197"/>
      <c r="LN94" s="197"/>
      <c r="LO94" s="197"/>
      <c r="LP94" s="197"/>
      <c r="LQ94" s="197"/>
      <c r="LR94" s="197"/>
      <c r="LS94" s="197"/>
      <c r="LT94" s="197"/>
      <c r="LU94" s="197"/>
      <c r="LV94" s="197"/>
      <c r="LW94" s="197"/>
      <c r="LX94" s="197"/>
      <c r="LY94" s="197"/>
      <c r="LZ94" s="197"/>
      <c r="MA94" s="197"/>
      <c r="MB94" s="197"/>
      <c r="MC94" s="197"/>
      <c r="MD94" s="197"/>
      <c r="ME94" s="197"/>
      <c r="MF94" s="197"/>
      <c r="MG94" s="197"/>
      <c r="MH94" s="197"/>
      <c r="MI94" s="197"/>
      <c r="MJ94" s="197"/>
      <c r="MK94" s="197"/>
      <c r="ML94" s="197"/>
      <c r="MM94" s="197"/>
      <c r="MN94" s="197"/>
      <c r="MO94" s="197"/>
      <c r="MP94" s="197"/>
      <c r="MQ94" s="197"/>
      <c r="MR94" s="197"/>
      <c r="MS94" s="197"/>
      <c r="MT94" s="197"/>
      <c r="MU94" s="197"/>
      <c r="MV94" s="197"/>
      <c r="MW94" s="197"/>
      <c r="MX94" s="197"/>
      <c r="MY94" s="197"/>
      <c r="MZ94" s="197"/>
      <c r="NA94" s="197"/>
      <c r="NB94" s="197"/>
      <c r="NC94" s="197"/>
      <c r="ND94" s="197"/>
      <c r="NE94" s="197"/>
      <c r="NF94" s="197"/>
      <c r="NG94" s="197"/>
      <c r="NH94" s="197"/>
      <c r="NI94" s="197"/>
      <c r="NJ94" s="197"/>
      <c r="NK94" s="197"/>
      <c r="NL94" s="197"/>
      <c r="NM94" s="197"/>
      <c r="NN94" s="197"/>
      <c r="NO94" s="197"/>
      <c r="NP94" s="197"/>
      <c r="NQ94" s="197"/>
      <c r="NR94" s="197"/>
      <c r="NS94" s="197"/>
      <c r="NT94" s="197"/>
      <c r="NU94" s="197"/>
      <c r="NV94" s="197"/>
      <c r="NW94" s="197"/>
      <c r="NX94" s="197"/>
      <c r="NY94" s="197"/>
      <c r="NZ94" s="197"/>
      <c r="OA94" s="197"/>
      <c r="OB94" s="197"/>
      <c r="OC94" s="197"/>
      <c r="OD94" s="197"/>
      <c r="OE94" s="197"/>
      <c r="OF94" s="197"/>
      <c r="OG94" s="197"/>
      <c r="OH94" s="197"/>
      <c r="OI94" s="197"/>
      <c r="OJ94" s="197"/>
      <c r="OK94" s="197"/>
      <c r="OL94" s="197"/>
      <c r="OM94" s="197"/>
      <c r="ON94" s="197"/>
      <c r="OO94" s="197"/>
      <c r="OP94" s="197"/>
      <c r="OQ94" s="197"/>
      <c r="OR94" s="197"/>
      <c r="OS94" s="197"/>
      <c r="OT94" s="197"/>
      <c r="OU94" s="197"/>
      <c r="OV94" s="197"/>
      <c r="OW94" s="197"/>
      <c r="OX94" s="197"/>
      <c r="OY94" s="197"/>
      <c r="OZ94" s="197"/>
      <c r="PA94" s="197"/>
      <c r="PB94" s="197"/>
      <c r="PC94" s="197"/>
      <c r="PD94" s="197"/>
      <c r="PE94" s="197"/>
      <c r="PF94" s="197"/>
      <c r="PG94" s="197"/>
      <c r="PH94" s="197"/>
      <c r="PI94" s="197"/>
      <c r="PJ94" s="197"/>
      <c r="PK94" s="197"/>
      <c r="PL94" s="197"/>
      <c r="PM94" s="197"/>
      <c r="PN94" s="197"/>
      <c r="PO94" s="197"/>
      <c r="PP94" s="197"/>
      <c r="PQ94" s="197"/>
      <c r="PR94" s="197"/>
      <c r="PS94" s="197"/>
      <c r="PT94" s="197"/>
      <c r="PU94" s="197"/>
      <c r="PV94" s="197"/>
      <c r="PW94" s="197"/>
      <c r="PX94" s="197"/>
      <c r="PY94" s="197"/>
      <c r="PZ94" s="197"/>
      <c r="QA94" s="197"/>
      <c r="QB94" s="197"/>
      <c r="QC94" s="197"/>
      <c r="QD94" s="197"/>
      <c r="QE94" s="197"/>
      <c r="QF94" s="197"/>
      <c r="QG94" s="197"/>
      <c r="QH94" s="197"/>
      <c r="QI94" s="197"/>
      <c r="QJ94" s="197"/>
      <c r="QK94" s="197"/>
      <c r="QL94" s="197"/>
      <c r="QM94" s="197"/>
      <c r="QN94" s="197"/>
      <c r="QO94" s="197"/>
      <c r="QP94" s="197"/>
      <c r="QQ94" s="197"/>
      <c r="QR94" s="197"/>
      <c r="QS94" s="197"/>
      <c r="QT94" s="197"/>
      <c r="QU94" s="197"/>
      <c r="QV94" s="197"/>
      <c r="QW94" s="197"/>
      <c r="QX94" s="197"/>
      <c r="QY94" s="197"/>
      <c r="QZ94" s="197"/>
      <c r="RA94" s="197"/>
      <c r="RB94" s="197"/>
      <c r="RC94" s="197"/>
      <c r="RD94" s="197"/>
      <c r="RE94" s="197"/>
      <c r="RF94" s="197"/>
      <c r="RG94" s="197"/>
      <c r="RH94" s="197"/>
      <c r="RI94" s="197"/>
      <c r="RJ94" s="197"/>
      <c r="RK94" s="197"/>
      <c r="RL94" s="197"/>
      <c r="RM94" s="197"/>
      <c r="RN94" s="197"/>
      <c r="RO94" s="197"/>
      <c r="RP94" s="197"/>
      <c r="RQ94" s="197"/>
      <c r="RR94" s="197"/>
      <c r="RS94" s="197"/>
      <c r="RT94" s="197"/>
      <c r="RU94" s="197"/>
      <c r="RV94" s="197"/>
      <c r="RW94" s="197"/>
      <c r="RX94" s="197"/>
      <c r="RY94" s="197"/>
      <c r="RZ94" s="197"/>
      <c r="SA94" s="197"/>
      <c r="SB94" s="197"/>
      <c r="SC94" s="197"/>
      <c r="SD94" s="197"/>
      <c r="SE94" s="197"/>
      <c r="SF94" s="197"/>
      <c r="SG94" s="197"/>
      <c r="SH94" s="197"/>
      <c r="SI94" s="197"/>
      <c r="SJ94" s="197"/>
      <c r="SK94" s="197"/>
      <c r="SL94" s="197"/>
      <c r="SM94" s="197"/>
      <c r="SN94" s="197"/>
      <c r="SO94" s="197"/>
      <c r="SP94" s="197"/>
      <c r="SQ94" s="197"/>
      <c r="SR94" s="197"/>
      <c r="SS94" s="197"/>
      <c r="ST94" s="197"/>
      <c r="SU94" s="197"/>
      <c r="SV94" s="197"/>
      <c r="SW94" s="197"/>
      <c r="SX94" s="197"/>
      <c r="SY94" s="197"/>
      <c r="SZ94" s="197"/>
      <c r="TA94" s="197"/>
      <c r="TB94" s="197"/>
      <c r="TC94" s="197"/>
      <c r="TD94" s="197"/>
      <c r="TE94" s="197"/>
      <c r="TF94" s="197"/>
      <c r="TG94" s="197"/>
      <c r="TH94" s="197"/>
      <c r="TI94" s="197"/>
      <c r="TJ94" s="197"/>
      <c r="TK94" s="197"/>
      <c r="TL94" s="197"/>
      <c r="TM94" s="197"/>
      <c r="TN94" s="197"/>
      <c r="TO94" s="197"/>
      <c r="TP94" s="197"/>
      <c r="TQ94" s="197"/>
      <c r="TR94" s="197"/>
      <c r="TS94" s="197"/>
      <c r="TT94" s="197"/>
      <c r="TU94" s="197"/>
      <c r="TV94" s="197"/>
      <c r="TW94" s="197"/>
      <c r="TX94" s="197"/>
      <c r="TY94" s="197"/>
      <c r="TZ94" s="197"/>
      <c r="UA94" s="197"/>
      <c r="UB94" s="197"/>
      <c r="UC94" s="197"/>
      <c r="UD94" s="197"/>
      <c r="UE94" s="197"/>
      <c r="UF94" s="197"/>
      <c r="UG94" s="197"/>
      <c r="UH94" s="197"/>
      <c r="UI94" s="197"/>
      <c r="UJ94" s="197"/>
      <c r="UK94" s="197"/>
      <c r="UL94" s="197"/>
      <c r="UM94" s="197"/>
      <c r="UN94" s="197"/>
      <c r="UO94" s="197"/>
      <c r="UP94" s="197"/>
      <c r="UQ94" s="197"/>
      <c r="UR94" s="197"/>
      <c r="US94" s="197"/>
      <c r="UT94" s="197"/>
      <c r="UU94" s="197"/>
      <c r="UV94" s="197"/>
      <c r="UW94" s="197"/>
      <c r="UX94" s="197"/>
      <c r="UY94" s="197"/>
      <c r="UZ94" s="197"/>
      <c r="VA94" s="197"/>
      <c r="VB94" s="197"/>
      <c r="VC94" s="197"/>
      <c r="VD94" s="197"/>
      <c r="VE94" s="197"/>
      <c r="VF94" s="197"/>
      <c r="VG94" s="197"/>
      <c r="VH94" s="197"/>
      <c r="VI94" s="197"/>
      <c r="VJ94" s="197"/>
      <c r="VK94" s="197"/>
      <c r="VL94" s="197"/>
      <c r="VM94" s="197"/>
      <c r="VN94" s="197"/>
      <c r="VO94" s="197"/>
      <c r="VP94" s="197"/>
      <c r="VQ94" s="197"/>
      <c r="VR94" s="197"/>
      <c r="VS94" s="197"/>
      <c r="VT94" s="197"/>
      <c r="VU94" s="197"/>
      <c r="VV94" s="197"/>
      <c r="VW94" s="197"/>
      <c r="VX94" s="197"/>
      <c r="VY94" s="197"/>
      <c r="VZ94" s="197"/>
      <c r="WA94" s="197"/>
      <c r="WB94" s="197"/>
      <c r="WC94" s="197"/>
      <c r="WD94" s="197"/>
      <c r="WE94" s="197"/>
      <c r="WF94" s="197"/>
      <c r="WG94" s="197"/>
      <c r="WH94" s="197"/>
      <c r="WI94" s="197"/>
      <c r="WJ94" s="197"/>
      <c r="WK94" s="197"/>
      <c r="WL94" s="197"/>
      <c r="WM94" s="197"/>
      <c r="WN94" s="197"/>
      <c r="WO94" s="197"/>
      <c r="WP94" s="197"/>
      <c r="WQ94" s="197"/>
      <c r="WR94" s="197"/>
      <c r="WS94" s="197"/>
      <c r="WT94" s="197"/>
      <c r="WU94" s="197"/>
      <c r="WV94" s="197"/>
      <c r="WW94" s="197"/>
      <c r="WX94" s="197"/>
      <c r="WY94" s="197"/>
      <c r="WZ94" s="197"/>
      <c r="XA94" s="197"/>
      <c r="XB94" s="197"/>
      <c r="XC94" s="197"/>
      <c r="XD94" s="197"/>
      <c r="XE94" s="197"/>
      <c r="XF94" s="197"/>
      <c r="XG94" s="197"/>
      <c r="XH94" s="197"/>
      <c r="XI94" s="197"/>
      <c r="XJ94" s="197"/>
      <c r="XK94" s="197"/>
      <c r="XL94" s="197"/>
      <c r="XM94" s="197"/>
      <c r="XN94" s="197"/>
      <c r="XO94" s="197"/>
      <c r="XP94" s="197"/>
      <c r="XQ94" s="197"/>
      <c r="XR94" s="197"/>
      <c r="XS94" s="197"/>
      <c r="XT94" s="197"/>
      <c r="XU94" s="197"/>
      <c r="XV94" s="197"/>
      <c r="XW94" s="197"/>
      <c r="XX94" s="197"/>
      <c r="XY94" s="197"/>
      <c r="XZ94" s="197"/>
      <c r="YA94" s="197"/>
      <c r="YB94" s="197"/>
      <c r="YC94" s="197"/>
      <c r="YD94" s="197"/>
      <c r="YE94" s="197"/>
      <c r="YF94" s="197"/>
      <c r="YG94" s="197"/>
      <c r="YH94" s="197"/>
      <c r="YI94" s="197"/>
      <c r="YJ94" s="197"/>
      <c r="YK94" s="197"/>
      <c r="YL94" s="197"/>
      <c r="YM94" s="197"/>
      <c r="YN94" s="197"/>
      <c r="YO94" s="197"/>
      <c r="YP94" s="197"/>
      <c r="YQ94" s="197"/>
      <c r="YR94" s="197"/>
      <c r="YS94" s="197"/>
      <c r="YT94" s="197"/>
      <c r="YU94" s="197"/>
      <c r="YV94" s="197"/>
      <c r="YW94" s="197"/>
      <c r="YX94" s="197"/>
      <c r="YY94" s="197"/>
      <c r="YZ94" s="197"/>
      <c r="ZA94" s="197"/>
      <c r="ZB94" s="197"/>
      <c r="ZC94" s="197"/>
      <c r="ZD94" s="197"/>
      <c r="ZE94" s="197"/>
      <c r="ZF94" s="197"/>
      <c r="ZG94" s="197"/>
      <c r="ZH94" s="197"/>
      <c r="ZI94" s="197"/>
      <c r="ZJ94" s="197"/>
      <c r="ZK94" s="197"/>
      <c r="ZL94" s="197"/>
      <c r="ZM94" s="197"/>
      <c r="ZN94" s="197"/>
      <c r="ZO94" s="197"/>
      <c r="ZP94" s="197"/>
      <c r="ZQ94" s="197"/>
      <c r="ZR94" s="197"/>
      <c r="ZS94" s="197"/>
      <c r="ZT94" s="197"/>
      <c r="ZU94" s="197"/>
      <c r="ZV94" s="197"/>
      <c r="ZW94" s="197"/>
      <c r="ZX94" s="197"/>
      <c r="ZY94" s="197"/>
      <c r="ZZ94" s="197"/>
      <c r="AAA94" s="197"/>
      <c r="AAB94" s="197"/>
      <c r="AAC94" s="197"/>
      <c r="AAD94" s="197"/>
      <c r="AAE94" s="197"/>
      <c r="AAF94" s="197"/>
      <c r="AAG94" s="197"/>
      <c r="AAH94" s="197"/>
      <c r="AAI94" s="197"/>
      <c r="AAJ94" s="197"/>
      <c r="AAK94" s="197"/>
      <c r="AAL94" s="197"/>
      <c r="AAM94" s="197"/>
      <c r="AAN94" s="197"/>
      <c r="AAO94" s="197"/>
      <c r="AAP94" s="197"/>
      <c r="AAQ94" s="197"/>
      <c r="AAR94" s="197"/>
      <c r="AAS94" s="197"/>
      <c r="AAT94" s="197"/>
      <c r="AAU94" s="197"/>
      <c r="AAV94" s="197"/>
      <c r="AAW94" s="197"/>
      <c r="AAX94" s="197"/>
      <c r="AAY94" s="197"/>
      <c r="AAZ94" s="197"/>
      <c r="ABA94" s="197"/>
      <c r="ABB94" s="197"/>
      <c r="ABC94" s="197"/>
      <c r="ABD94" s="197"/>
      <c r="ABE94" s="197"/>
      <c r="ABF94" s="197"/>
      <c r="ABG94" s="197"/>
      <c r="ABH94" s="197"/>
      <c r="ABI94" s="197"/>
      <c r="ABJ94" s="197"/>
      <c r="ABK94" s="197"/>
      <c r="ABL94" s="197"/>
      <c r="ABM94" s="197"/>
      <c r="ABN94" s="197"/>
      <c r="ABO94" s="197"/>
      <c r="ABP94" s="197"/>
      <c r="ABQ94" s="197"/>
      <c r="ABR94" s="197"/>
      <c r="ABS94" s="197"/>
      <c r="ABT94" s="197"/>
      <c r="ABU94" s="197"/>
      <c r="ABV94" s="197"/>
      <c r="ABW94" s="197"/>
      <c r="ABX94" s="197"/>
      <c r="ABY94" s="197"/>
      <c r="ABZ94" s="197"/>
      <c r="ACA94" s="197"/>
      <c r="ACB94" s="197"/>
      <c r="ACC94" s="197"/>
      <c r="ACD94" s="197"/>
      <c r="ACE94" s="197"/>
      <c r="ACF94" s="197"/>
      <c r="ACG94" s="197"/>
      <c r="ACH94" s="197"/>
      <c r="ACI94" s="197"/>
      <c r="ACJ94" s="197"/>
      <c r="ACK94" s="197"/>
      <c r="ACL94" s="197"/>
      <c r="ACM94" s="197"/>
      <c r="ACN94" s="197"/>
      <c r="ACO94" s="197"/>
      <c r="ACP94" s="197"/>
      <c r="ACQ94" s="197"/>
      <c r="ACR94" s="197"/>
      <c r="ACS94" s="197"/>
      <c r="ACT94" s="197"/>
      <c r="ACU94" s="197"/>
      <c r="ACV94" s="197"/>
      <c r="ACW94" s="197"/>
      <c r="ACX94" s="197"/>
      <c r="ACY94" s="197"/>
      <c r="ACZ94" s="197"/>
      <c r="ADA94" s="197"/>
      <c r="ADB94" s="197"/>
      <c r="ADC94" s="197"/>
      <c r="ADD94" s="197"/>
      <c r="ADE94" s="197"/>
      <c r="ADF94" s="197"/>
      <c r="ADG94" s="197"/>
      <c r="ADH94" s="197"/>
      <c r="ADI94" s="197"/>
      <c r="ADJ94" s="197"/>
      <c r="ADK94" s="197"/>
      <c r="ADL94" s="197"/>
      <c r="ADM94" s="197"/>
      <c r="ADN94" s="197"/>
      <c r="ADO94" s="197"/>
      <c r="ADP94" s="197"/>
      <c r="ADQ94" s="197"/>
      <c r="ADR94" s="197"/>
      <c r="ADS94" s="197"/>
      <c r="ADT94" s="197"/>
      <c r="ADU94" s="197"/>
      <c r="ADV94" s="197"/>
      <c r="ADW94" s="197"/>
      <c r="ADX94" s="197"/>
      <c r="ADY94" s="197"/>
      <c r="ADZ94" s="197"/>
      <c r="AEA94" s="197"/>
      <c r="AEB94" s="197"/>
      <c r="AEC94" s="197"/>
      <c r="AED94" s="197"/>
      <c r="AEE94" s="197"/>
      <c r="AEF94" s="197"/>
      <c r="AEG94" s="197"/>
      <c r="AEH94" s="197"/>
      <c r="AEI94" s="197"/>
      <c r="AEJ94" s="197"/>
      <c r="AEK94" s="197"/>
      <c r="AEL94" s="197"/>
      <c r="AEM94" s="197"/>
      <c r="AEN94" s="197"/>
      <c r="AEO94" s="197"/>
      <c r="AEP94" s="197"/>
      <c r="AEQ94" s="197"/>
      <c r="AER94" s="197"/>
      <c r="AES94" s="197"/>
      <c r="AET94" s="197"/>
      <c r="AEU94" s="197"/>
      <c r="AEV94" s="197"/>
      <c r="AEW94" s="197"/>
      <c r="AEX94" s="197"/>
      <c r="AEY94" s="197"/>
      <c r="AEZ94" s="197"/>
      <c r="AFA94" s="197"/>
      <c r="AFB94" s="197"/>
      <c r="AFC94" s="197"/>
      <c r="AFD94" s="197"/>
      <c r="AFE94" s="197"/>
      <c r="AFF94" s="197"/>
      <c r="AFG94" s="197"/>
      <c r="AFH94" s="197"/>
      <c r="AFI94" s="197"/>
      <c r="AFJ94" s="197"/>
      <c r="AFK94" s="197"/>
      <c r="AFL94" s="197"/>
      <c r="AFM94" s="197"/>
      <c r="AFN94" s="197"/>
      <c r="AFO94" s="197"/>
      <c r="AFP94" s="197"/>
      <c r="AFQ94" s="197"/>
      <c r="AFR94" s="197"/>
      <c r="AFS94" s="197"/>
      <c r="AFT94" s="197"/>
      <c r="AFU94" s="197"/>
      <c r="AFV94" s="197"/>
      <c r="AFW94" s="197"/>
      <c r="AFX94" s="197"/>
      <c r="AFY94" s="197"/>
      <c r="AFZ94" s="197"/>
      <c r="AGA94" s="197"/>
      <c r="AGB94" s="197"/>
      <c r="AGC94" s="197"/>
      <c r="AGD94" s="197"/>
      <c r="AGE94" s="197"/>
      <c r="AGF94" s="197"/>
      <c r="AGG94" s="197"/>
      <c r="AGH94" s="197"/>
      <c r="AGI94" s="197"/>
      <c r="AGJ94" s="197"/>
      <c r="AGK94" s="197"/>
      <c r="AGL94" s="197"/>
      <c r="AGM94" s="197"/>
      <c r="AGN94" s="197"/>
      <c r="AGO94" s="197"/>
      <c r="AGP94" s="197"/>
      <c r="AGQ94" s="197"/>
      <c r="AGR94" s="197"/>
      <c r="AGS94" s="197"/>
      <c r="AGT94" s="197"/>
      <c r="AGU94" s="197"/>
      <c r="AGV94" s="197"/>
      <c r="AGW94" s="197"/>
      <c r="AGX94" s="197"/>
      <c r="AGY94" s="197"/>
      <c r="AGZ94" s="197"/>
      <c r="AHA94" s="197"/>
      <c r="AHB94" s="197"/>
      <c r="AHC94" s="197"/>
      <c r="AHD94" s="197"/>
      <c r="AHE94" s="197"/>
      <c r="AHF94" s="197"/>
      <c r="AHG94" s="197"/>
      <c r="AHH94" s="197"/>
      <c r="AHI94" s="197"/>
      <c r="AHJ94" s="197"/>
      <c r="AHK94" s="197"/>
      <c r="AHL94" s="197"/>
      <c r="AHM94" s="197"/>
      <c r="AHN94" s="197"/>
      <c r="AHO94" s="197"/>
      <c r="AHP94" s="197"/>
      <c r="AHQ94" s="197"/>
      <c r="AHR94" s="197"/>
      <c r="AHS94" s="197"/>
      <c r="AHT94" s="197"/>
      <c r="AHU94" s="197"/>
      <c r="AHV94" s="197"/>
      <c r="AHW94" s="197"/>
      <c r="AHX94" s="197"/>
      <c r="AHY94" s="197"/>
      <c r="AHZ94" s="197"/>
      <c r="AIA94" s="197"/>
      <c r="AIB94" s="197"/>
      <c r="AIC94" s="197"/>
      <c r="AID94" s="197"/>
      <c r="AIE94" s="197"/>
      <c r="AIF94" s="197"/>
      <c r="AIG94" s="197"/>
      <c r="AIH94" s="197"/>
      <c r="AII94" s="197"/>
      <c r="AIJ94" s="197"/>
      <c r="AIK94" s="197"/>
      <c r="AIL94" s="197"/>
      <c r="AIM94" s="197"/>
      <c r="AIN94" s="197"/>
      <c r="AIO94" s="197"/>
      <c r="AIP94" s="197"/>
      <c r="AIQ94" s="197"/>
      <c r="AIR94" s="197"/>
      <c r="AIS94" s="197"/>
      <c r="AIT94" s="197"/>
      <c r="AIU94" s="197"/>
      <c r="AIV94" s="197"/>
      <c r="AIW94" s="197"/>
      <c r="AIX94" s="197"/>
      <c r="AIY94" s="197"/>
      <c r="AIZ94" s="197"/>
      <c r="AJA94" s="197"/>
      <c r="AJB94" s="197"/>
      <c r="AJC94" s="197"/>
      <c r="AJD94" s="197"/>
      <c r="AJE94" s="197"/>
      <c r="AJF94" s="197"/>
      <c r="AJG94" s="197"/>
      <c r="AJH94" s="197"/>
      <c r="AJI94" s="197"/>
      <c r="AJJ94" s="197"/>
      <c r="AJK94" s="197"/>
      <c r="AJL94" s="197"/>
      <c r="AJM94" s="197"/>
      <c r="AJN94" s="197"/>
      <c r="AJO94" s="197"/>
      <c r="AJP94" s="197"/>
      <c r="AJQ94" s="197"/>
      <c r="AJR94" s="197"/>
      <c r="AJS94" s="197"/>
      <c r="AJT94" s="197"/>
      <c r="AJU94" s="197"/>
      <c r="AJV94" s="197"/>
      <c r="AJW94" s="197"/>
      <c r="AJX94" s="197"/>
      <c r="AJY94" s="197"/>
      <c r="AJZ94" s="197"/>
      <c r="AKA94" s="197"/>
      <c r="AKB94" s="197"/>
      <c r="AKC94" s="197"/>
      <c r="AKD94" s="197"/>
      <c r="AKE94" s="197"/>
      <c r="AKF94" s="197"/>
      <c r="AKG94" s="197"/>
      <c r="AKH94" s="197"/>
      <c r="AKI94" s="197"/>
      <c r="AKJ94" s="197"/>
      <c r="AKK94" s="197"/>
      <c r="AKL94" s="197"/>
      <c r="AKM94" s="197"/>
      <c r="AKN94" s="197"/>
      <c r="AKO94" s="197"/>
      <c r="AKP94" s="197"/>
      <c r="AKQ94" s="197"/>
      <c r="AKR94" s="197"/>
      <c r="AKS94" s="197"/>
      <c r="AKT94" s="197"/>
      <c r="AKU94" s="197"/>
      <c r="AKV94" s="197"/>
      <c r="AKW94" s="197"/>
      <c r="AKX94" s="197"/>
      <c r="AKY94" s="197"/>
      <c r="AKZ94" s="197"/>
      <c r="ALA94" s="197"/>
      <c r="ALB94" s="197"/>
      <c r="ALC94" s="197"/>
      <c r="ALD94" s="197"/>
      <c r="ALE94" s="197"/>
      <c r="ALF94" s="197"/>
      <c r="ALG94" s="197"/>
      <c r="ALH94" s="197"/>
      <c r="ALI94" s="197"/>
      <c r="ALJ94" s="197"/>
      <c r="ALK94" s="197"/>
      <c r="ALL94" s="197"/>
      <c r="ALM94" s="197"/>
      <c r="ALN94" s="197"/>
      <c r="ALO94" s="197"/>
      <c r="ALP94" s="197"/>
      <c r="ALQ94" s="197"/>
      <c r="ALR94" s="197"/>
      <c r="ALS94" s="197"/>
      <c r="ALT94" s="197"/>
      <c r="ALU94" s="197"/>
      <c r="ALV94" s="197"/>
      <c r="ALW94" s="197"/>
      <c r="ALX94" s="197"/>
      <c r="ALY94" s="197"/>
      <c r="ALZ94" s="197"/>
      <c r="AMA94" s="197"/>
      <c r="AMB94" s="197"/>
      <c r="AMC94" s="197"/>
      <c r="AMD94" s="197"/>
      <c r="AME94" s="197"/>
      <c r="AMF94" s="197"/>
      <c r="AMG94" s="197"/>
      <c r="AMH94" s="197"/>
      <c r="AMI94" s="197"/>
      <c r="AMJ94" s="197"/>
      <c r="AMK94" s="197"/>
      <c r="AML94" s="197"/>
      <c r="AMM94" s="197"/>
      <c r="AMN94" s="197"/>
      <c r="AMO94" s="197"/>
      <c r="AMP94" s="197"/>
      <c r="AMQ94" s="197"/>
      <c r="AMR94" s="197"/>
      <c r="AMS94" s="197"/>
      <c r="AMT94" s="197"/>
      <c r="AMU94" s="197"/>
      <c r="AMV94" s="197"/>
      <c r="AMW94" s="197"/>
      <c r="AMX94" s="197"/>
      <c r="AMY94" s="197"/>
      <c r="AMZ94" s="197"/>
      <c r="ANA94" s="197"/>
      <c r="ANB94" s="197"/>
      <c r="ANC94" s="197"/>
      <c r="AND94" s="197"/>
      <c r="ANE94" s="197"/>
      <c r="ANF94" s="197"/>
      <c r="ANG94" s="197"/>
      <c r="ANH94" s="197"/>
      <c r="ANI94" s="197"/>
      <c r="ANJ94" s="197"/>
      <c r="ANK94" s="197"/>
      <c r="ANL94" s="197"/>
      <c r="ANM94" s="197"/>
      <c r="ANN94" s="197"/>
      <c r="ANO94" s="197"/>
      <c r="ANP94" s="197"/>
      <c r="ANQ94" s="197"/>
      <c r="ANR94" s="197"/>
      <c r="ANS94" s="197"/>
      <c r="ANT94" s="197"/>
      <c r="ANU94" s="197"/>
      <c r="ANV94" s="197"/>
      <c r="ANW94" s="197"/>
      <c r="ANX94" s="197"/>
      <c r="ANY94" s="197"/>
      <c r="ANZ94" s="197"/>
      <c r="AOA94" s="197"/>
      <c r="AOB94" s="197"/>
      <c r="AOC94" s="197"/>
      <c r="AOD94" s="197"/>
      <c r="AOE94" s="197"/>
      <c r="AOF94" s="197"/>
      <c r="AOG94" s="197"/>
      <c r="AOH94" s="197"/>
      <c r="AOI94" s="197"/>
      <c r="AOJ94" s="197"/>
      <c r="AOK94" s="197"/>
      <c r="AOL94" s="197"/>
      <c r="AOM94" s="197"/>
      <c r="AON94" s="197"/>
      <c r="AOO94" s="197"/>
      <c r="AOP94" s="197"/>
      <c r="AOQ94" s="197"/>
      <c r="AOR94" s="197"/>
      <c r="AOS94" s="197"/>
      <c r="AOT94" s="197"/>
      <c r="AOU94" s="197"/>
      <c r="AOV94" s="197"/>
      <c r="AOW94" s="197"/>
      <c r="AOX94" s="197"/>
      <c r="AOY94" s="197"/>
      <c r="AOZ94" s="197"/>
      <c r="APA94" s="197"/>
      <c r="APB94" s="197"/>
      <c r="APC94" s="197"/>
      <c r="APD94" s="197"/>
      <c r="APE94" s="197"/>
      <c r="APF94" s="197"/>
      <c r="APG94" s="197"/>
      <c r="APH94" s="197"/>
      <c r="API94" s="197"/>
      <c r="APJ94" s="197"/>
      <c r="APK94" s="197"/>
      <c r="APL94" s="197"/>
      <c r="APM94" s="197"/>
      <c r="APN94" s="197"/>
      <c r="APO94" s="197"/>
      <c r="APP94" s="197"/>
      <c r="APQ94" s="197"/>
      <c r="APR94" s="197"/>
      <c r="APS94" s="197"/>
      <c r="APT94" s="197"/>
      <c r="APU94" s="197"/>
      <c r="APV94" s="197"/>
      <c r="APW94" s="197"/>
      <c r="APX94" s="197"/>
      <c r="APY94" s="197"/>
      <c r="APZ94" s="197"/>
      <c r="AQA94" s="197"/>
      <c r="AQB94" s="197"/>
      <c r="AQC94" s="197"/>
      <c r="AQD94" s="197"/>
      <c r="AQE94" s="197"/>
      <c r="AQF94" s="197"/>
      <c r="AQG94" s="197"/>
      <c r="AQH94" s="197"/>
      <c r="AQI94" s="197"/>
      <c r="AQJ94" s="197"/>
      <c r="AQK94" s="197"/>
      <c r="AQL94" s="197"/>
      <c r="AQM94" s="197"/>
      <c r="AQN94" s="197"/>
      <c r="AQO94" s="197"/>
      <c r="AQP94" s="197"/>
      <c r="AQQ94" s="197"/>
      <c r="AQR94" s="197"/>
      <c r="AQS94" s="197"/>
      <c r="AQT94" s="197"/>
      <c r="AQU94" s="197"/>
      <c r="AQV94" s="197"/>
      <c r="AQW94" s="197"/>
      <c r="AQX94" s="197"/>
      <c r="AQY94" s="197"/>
      <c r="AQZ94" s="197"/>
      <c r="ARA94" s="197"/>
      <c r="ARB94" s="197"/>
      <c r="ARC94" s="197"/>
      <c r="ARD94" s="197"/>
      <c r="ARE94" s="197"/>
      <c r="ARF94" s="197"/>
      <c r="ARG94" s="197"/>
      <c r="ARH94" s="197"/>
      <c r="ARI94" s="197"/>
      <c r="ARJ94" s="197"/>
      <c r="ARK94" s="197"/>
      <c r="ARL94" s="197"/>
      <c r="ARM94" s="197"/>
      <c r="ARN94" s="197"/>
      <c r="ARO94" s="197"/>
      <c r="ARP94" s="197"/>
      <c r="ARQ94" s="197"/>
      <c r="ARR94" s="197"/>
      <c r="ARS94" s="197"/>
      <c r="ART94" s="197"/>
      <c r="ARU94" s="197"/>
      <c r="ARV94" s="197"/>
      <c r="ARW94" s="197"/>
      <c r="ARX94" s="197"/>
      <c r="ARY94" s="197"/>
      <c r="ARZ94" s="197"/>
      <c r="ASA94" s="197"/>
      <c r="ASB94" s="197"/>
      <c r="ASC94" s="197"/>
      <c r="ASD94" s="197"/>
      <c r="ASE94" s="197"/>
      <c r="ASF94" s="197"/>
      <c r="ASG94" s="197"/>
      <c r="ASH94" s="197"/>
      <c r="ASI94" s="197"/>
      <c r="ASJ94" s="197"/>
      <c r="ASK94" s="197"/>
      <c r="ASL94" s="197"/>
      <c r="ASM94" s="197"/>
      <c r="ASN94" s="197"/>
      <c r="ASO94" s="197"/>
      <c r="ASP94" s="197"/>
      <c r="ASQ94" s="197"/>
      <c r="ASR94" s="197"/>
      <c r="ASS94" s="197"/>
      <c r="AST94" s="197"/>
      <c r="ASU94" s="197"/>
      <c r="ASV94" s="197"/>
      <c r="ASW94" s="197"/>
      <c r="ASX94" s="197"/>
      <c r="ASY94" s="197"/>
      <c r="ASZ94" s="197"/>
      <c r="ATA94" s="197"/>
      <c r="ATB94" s="197"/>
      <c r="ATC94" s="197"/>
      <c r="ATD94" s="197"/>
      <c r="ATE94" s="197"/>
      <c r="ATF94" s="197"/>
      <c r="ATG94" s="197"/>
      <c r="ATH94" s="197"/>
      <c r="ATI94" s="197"/>
      <c r="ATJ94" s="197"/>
      <c r="ATK94" s="197"/>
      <c r="ATL94" s="197"/>
      <c r="ATM94" s="197"/>
      <c r="ATN94" s="197"/>
      <c r="ATO94" s="197"/>
      <c r="ATP94" s="197"/>
      <c r="ATQ94" s="197"/>
      <c r="ATR94" s="197"/>
      <c r="ATS94" s="197"/>
      <c r="ATT94" s="197"/>
      <c r="ATU94" s="197"/>
      <c r="ATV94" s="197"/>
      <c r="ATW94" s="197"/>
      <c r="ATX94" s="197"/>
      <c r="ATY94" s="197"/>
      <c r="ATZ94" s="197"/>
      <c r="AUA94" s="197"/>
      <c r="AUB94" s="197"/>
      <c r="AUC94" s="197"/>
      <c r="AUD94" s="197"/>
      <c r="AUE94" s="197"/>
      <c r="AUF94" s="197"/>
      <c r="AUG94" s="197"/>
      <c r="AUH94" s="197"/>
      <c r="AUI94" s="197"/>
      <c r="AUJ94" s="197"/>
      <c r="AUK94" s="197"/>
      <c r="AUL94" s="197"/>
      <c r="AUM94" s="197"/>
      <c r="AUN94" s="197"/>
      <c r="AUO94" s="197"/>
      <c r="AUP94" s="197"/>
      <c r="AUQ94" s="197"/>
      <c r="AUR94" s="197"/>
      <c r="AUS94" s="197"/>
      <c r="AUT94" s="197"/>
      <c r="AUU94" s="197"/>
      <c r="AUV94" s="197"/>
      <c r="AUW94" s="197"/>
      <c r="AUX94" s="197"/>
      <c r="AUY94" s="197"/>
      <c r="AUZ94" s="197"/>
      <c r="AVA94" s="197"/>
      <c r="AVB94" s="197"/>
      <c r="AVC94" s="197"/>
      <c r="AVD94" s="197"/>
      <c r="AVE94" s="197"/>
      <c r="AVF94" s="197"/>
      <c r="AVG94" s="197"/>
      <c r="AVH94" s="197"/>
      <c r="AVI94" s="197"/>
      <c r="AVJ94" s="197"/>
      <c r="AVK94" s="197"/>
      <c r="AVL94" s="197"/>
      <c r="AVM94" s="197"/>
      <c r="AVN94" s="197"/>
      <c r="AVO94" s="197"/>
      <c r="AVP94" s="197"/>
      <c r="AVQ94" s="197"/>
      <c r="AVR94" s="197"/>
      <c r="AVS94" s="197"/>
      <c r="AVT94" s="197"/>
      <c r="AVU94" s="197"/>
      <c r="AVV94" s="197"/>
      <c r="AVW94" s="197"/>
      <c r="AVX94" s="197"/>
      <c r="AVY94" s="197"/>
      <c r="AVZ94" s="197"/>
      <c r="AWA94" s="197"/>
      <c r="AWB94" s="197"/>
      <c r="AWC94" s="197"/>
      <c r="AWD94" s="197"/>
      <c r="AWE94" s="197"/>
      <c r="AWF94" s="197"/>
      <c r="AWG94" s="197"/>
      <c r="AWH94" s="197"/>
      <c r="AWI94" s="197"/>
      <c r="AWJ94" s="197"/>
      <c r="AWK94" s="197"/>
      <c r="AWL94" s="197"/>
      <c r="AWM94" s="197"/>
      <c r="AWN94" s="197"/>
      <c r="AWO94" s="197"/>
      <c r="AWP94" s="197"/>
      <c r="AWQ94" s="197"/>
      <c r="AWR94" s="197"/>
      <c r="AWS94" s="197"/>
      <c r="AWT94" s="197"/>
      <c r="AWU94" s="197"/>
      <c r="AWV94" s="197"/>
      <c r="AWW94" s="197"/>
      <c r="AWX94" s="197"/>
      <c r="AWY94" s="197"/>
      <c r="AWZ94" s="197"/>
      <c r="AXA94" s="197"/>
      <c r="AXB94" s="197"/>
      <c r="AXC94" s="197"/>
      <c r="AXD94" s="197"/>
      <c r="AXE94" s="197"/>
      <c r="AXF94" s="197"/>
      <c r="AXG94" s="197"/>
      <c r="AXH94" s="197"/>
      <c r="AXI94" s="197"/>
      <c r="AXJ94" s="197"/>
      <c r="AXK94" s="197"/>
      <c r="AXL94" s="197"/>
      <c r="AXM94" s="197"/>
      <c r="AXN94" s="197"/>
      <c r="AXO94" s="197"/>
      <c r="AXP94" s="197"/>
      <c r="AXQ94" s="197"/>
      <c r="AXR94" s="197"/>
      <c r="AXS94" s="197"/>
      <c r="AXT94" s="197"/>
      <c r="AXU94" s="197"/>
      <c r="AXV94" s="197"/>
      <c r="AXW94" s="197"/>
      <c r="AXX94" s="197"/>
      <c r="AXY94" s="197"/>
      <c r="AXZ94" s="197"/>
      <c r="AYA94" s="197"/>
      <c r="AYB94" s="197"/>
      <c r="AYC94" s="197"/>
      <c r="AYD94" s="197"/>
      <c r="AYE94" s="197"/>
      <c r="AYF94" s="197"/>
      <c r="AYG94" s="197"/>
      <c r="AYH94" s="197"/>
      <c r="AYI94" s="197"/>
      <c r="AYJ94" s="197"/>
      <c r="AYK94" s="197"/>
      <c r="AYL94" s="197"/>
      <c r="AYM94" s="197"/>
      <c r="AYN94" s="197"/>
      <c r="AYO94" s="197"/>
      <c r="AYP94" s="197"/>
      <c r="AYQ94" s="197"/>
      <c r="AYR94" s="197"/>
      <c r="AYS94" s="197"/>
      <c r="AYT94" s="197"/>
      <c r="AYU94" s="197"/>
      <c r="AYV94" s="197"/>
      <c r="AYW94" s="197"/>
      <c r="AYX94" s="197"/>
      <c r="AYY94" s="197"/>
      <c r="AYZ94" s="197"/>
      <c r="AZA94" s="197"/>
      <c r="AZB94" s="197"/>
      <c r="AZC94" s="197"/>
      <c r="AZD94" s="197"/>
      <c r="AZE94" s="197"/>
      <c r="AZF94" s="197"/>
      <c r="AZG94" s="197"/>
      <c r="AZH94" s="197"/>
      <c r="AZI94" s="197"/>
      <c r="AZJ94" s="197"/>
      <c r="AZK94" s="197"/>
      <c r="AZL94" s="197"/>
      <c r="AZM94" s="197"/>
      <c r="AZN94" s="197"/>
      <c r="AZO94" s="197"/>
      <c r="AZP94" s="197"/>
      <c r="AZQ94" s="197"/>
      <c r="AZR94" s="197"/>
      <c r="AZS94" s="197"/>
      <c r="AZT94" s="197"/>
      <c r="AZU94" s="197"/>
      <c r="AZV94" s="197"/>
      <c r="AZW94" s="197"/>
      <c r="AZX94" s="197"/>
      <c r="AZY94" s="197"/>
      <c r="AZZ94" s="197"/>
      <c r="BAA94" s="197"/>
      <c r="BAB94" s="197"/>
      <c r="BAC94" s="197"/>
      <c r="BAD94" s="197"/>
      <c r="BAE94" s="197"/>
      <c r="BAF94" s="197"/>
      <c r="BAG94" s="197"/>
      <c r="BAH94" s="197"/>
      <c r="BAI94" s="197"/>
      <c r="BAJ94" s="197"/>
      <c r="BAK94" s="197"/>
      <c r="BAL94" s="197"/>
      <c r="BAM94" s="197"/>
      <c r="BAN94" s="197"/>
      <c r="BAO94" s="197"/>
      <c r="BAP94" s="197"/>
      <c r="BAQ94" s="197"/>
      <c r="BAR94" s="197"/>
      <c r="BAS94" s="197"/>
      <c r="BAT94" s="197"/>
      <c r="BAU94" s="197"/>
      <c r="BAV94" s="197"/>
      <c r="BAW94" s="197"/>
      <c r="BAX94" s="197"/>
      <c r="BAY94" s="197"/>
      <c r="BAZ94" s="197"/>
      <c r="BBA94" s="197"/>
      <c r="BBB94" s="197"/>
      <c r="BBC94" s="197"/>
      <c r="BBD94" s="197"/>
      <c r="BBE94" s="197"/>
      <c r="BBF94" s="197"/>
      <c r="BBG94" s="197"/>
      <c r="BBH94" s="197"/>
      <c r="BBI94" s="197"/>
      <c r="BBJ94" s="197"/>
      <c r="BBK94" s="197"/>
      <c r="BBL94" s="197"/>
      <c r="BBM94" s="197"/>
      <c r="BBN94" s="197"/>
      <c r="BBO94" s="197"/>
      <c r="BBP94" s="197"/>
      <c r="BBQ94" s="197"/>
      <c r="BBR94" s="197"/>
      <c r="BBS94" s="197"/>
      <c r="BBT94" s="197"/>
      <c r="BBU94" s="197"/>
      <c r="BBV94" s="197"/>
      <c r="BBW94" s="197"/>
      <c r="BBX94" s="197"/>
      <c r="BBY94" s="197"/>
      <c r="BBZ94" s="197"/>
      <c r="BCA94" s="197"/>
      <c r="BCB94" s="197"/>
      <c r="BCC94" s="197"/>
      <c r="BCD94" s="197"/>
      <c r="BCE94" s="197"/>
      <c r="BCF94" s="197"/>
      <c r="BCG94" s="197"/>
      <c r="BCH94" s="197"/>
      <c r="BCI94" s="197"/>
      <c r="BCJ94" s="197"/>
      <c r="BCK94" s="197"/>
      <c r="BCL94" s="197"/>
      <c r="BCM94" s="197"/>
      <c r="BCN94" s="197"/>
      <c r="BCO94" s="197"/>
      <c r="BCP94" s="197"/>
      <c r="BCQ94" s="197"/>
      <c r="BCR94" s="197"/>
      <c r="BCS94" s="197"/>
      <c r="BCT94" s="197"/>
      <c r="BCU94" s="197"/>
      <c r="BCV94" s="197"/>
      <c r="BCW94" s="197"/>
      <c r="BCX94" s="197"/>
      <c r="BCY94" s="197"/>
      <c r="BCZ94" s="197"/>
      <c r="BDA94" s="197"/>
      <c r="BDB94" s="197"/>
      <c r="BDC94" s="197"/>
      <c r="BDD94" s="197"/>
      <c r="BDE94" s="197"/>
      <c r="BDF94" s="197"/>
      <c r="BDG94" s="197"/>
      <c r="BDH94" s="197"/>
      <c r="BDI94" s="197"/>
      <c r="BDJ94" s="197"/>
      <c r="BDK94" s="197"/>
      <c r="BDL94" s="197"/>
      <c r="BDM94" s="197"/>
      <c r="BDN94" s="197"/>
      <c r="BDO94" s="197"/>
      <c r="BDP94" s="197"/>
      <c r="BDQ94" s="197"/>
      <c r="BDR94" s="197"/>
      <c r="BDS94" s="197"/>
      <c r="BDT94" s="197"/>
      <c r="BDU94" s="197"/>
      <c r="BDV94" s="197"/>
      <c r="BDW94" s="197"/>
      <c r="BDX94" s="197"/>
      <c r="BDY94" s="197"/>
      <c r="BDZ94" s="197"/>
      <c r="BEA94" s="197"/>
      <c r="BEB94" s="197"/>
      <c r="BEC94" s="197"/>
      <c r="BED94" s="197"/>
      <c r="BEE94" s="197"/>
      <c r="BEF94" s="197"/>
      <c r="BEG94" s="197"/>
      <c r="BEH94" s="197"/>
      <c r="BEI94" s="197"/>
      <c r="BEJ94" s="197"/>
      <c r="BEK94" s="197"/>
      <c r="BEL94" s="197"/>
      <c r="BEM94" s="197"/>
      <c r="BEN94" s="197"/>
      <c r="BEO94" s="197"/>
      <c r="BEP94" s="197"/>
      <c r="BEQ94" s="197"/>
      <c r="BER94" s="197"/>
      <c r="BES94" s="197"/>
      <c r="BET94" s="197"/>
      <c r="BEU94" s="197"/>
      <c r="BEV94" s="197"/>
      <c r="BEW94" s="197"/>
      <c r="BEX94" s="197"/>
      <c r="BEY94" s="197"/>
      <c r="BEZ94" s="197"/>
      <c r="BFA94" s="197"/>
      <c r="BFB94" s="197"/>
      <c r="BFC94" s="197"/>
      <c r="BFD94" s="197"/>
      <c r="BFE94" s="197"/>
      <c r="BFF94" s="197"/>
      <c r="BFG94" s="197"/>
      <c r="BFH94" s="197"/>
      <c r="BFI94" s="197"/>
      <c r="BFJ94" s="197"/>
      <c r="BFK94" s="197"/>
      <c r="BFL94" s="197"/>
      <c r="BFM94" s="197"/>
      <c r="BFN94" s="197"/>
      <c r="BFO94" s="197"/>
      <c r="BFP94" s="197"/>
      <c r="BFQ94" s="197"/>
      <c r="BFR94" s="197"/>
      <c r="BFS94" s="197"/>
      <c r="BFT94" s="197"/>
      <c r="BFU94" s="197"/>
      <c r="BFV94" s="197"/>
      <c r="BFW94" s="197"/>
      <c r="BFX94" s="197"/>
      <c r="BFY94" s="197"/>
      <c r="BFZ94" s="197"/>
      <c r="BGA94" s="197"/>
      <c r="BGB94" s="197"/>
      <c r="BGC94" s="197"/>
      <c r="BGD94" s="197"/>
      <c r="BGE94" s="197"/>
      <c r="BGF94" s="197"/>
      <c r="BGG94" s="197"/>
      <c r="BGH94" s="197"/>
      <c r="BGI94" s="197"/>
      <c r="BGJ94" s="197"/>
      <c r="BGK94" s="197"/>
      <c r="BGL94" s="197"/>
      <c r="BGM94" s="197"/>
      <c r="BGN94" s="197"/>
      <c r="BGO94" s="197"/>
      <c r="BGP94" s="197"/>
      <c r="BGQ94" s="197"/>
      <c r="BGR94" s="197"/>
      <c r="BGS94" s="197"/>
      <c r="BGT94" s="197"/>
      <c r="BGU94" s="197"/>
      <c r="BGV94" s="197"/>
      <c r="BGW94" s="197"/>
      <c r="BGX94" s="197"/>
      <c r="BGY94" s="197"/>
      <c r="BGZ94" s="197"/>
      <c r="BHA94" s="197"/>
      <c r="BHB94" s="197"/>
      <c r="BHC94" s="197"/>
      <c r="BHD94" s="197"/>
      <c r="BHE94" s="197"/>
      <c r="BHF94" s="197"/>
      <c r="BHG94" s="197"/>
      <c r="BHH94" s="197"/>
      <c r="BHI94" s="197"/>
      <c r="BHJ94" s="197"/>
      <c r="BHK94" s="197"/>
      <c r="BHL94" s="197"/>
      <c r="BHM94" s="197"/>
      <c r="BHN94" s="197"/>
      <c r="BHO94" s="197"/>
      <c r="BHP94" s="197"/>
      <c r="BHQ94" s="197"/>
      <c r="BHR94" s="197"/>
      <c r="BHS94" s="197"/>
      <c r="BHT94" s="197"/>
      <c r="BHU94" s="197"/>
      <c r="BHV94" s="197"/>
      <c r="BHW94" s="197"/>
      <c r="BHX94" s="197"/>
      <c r="BHY94" s="197"/>
      <c r="BHZ94" s="197"/>
      <c r="BIA94" s="197"/>
      <c r="BIB94" s="197"/>
      <c r="BIC94" s="197"/>
      <c r="BID94" s="197"/>
      <c r="BIE94" s="197"/>
      <c r="BIF94" s="197"/>
      <c r="BIG94" s="197"/>
      <c r="BIH94" s="197"/>
      <c r="BII94" s="197"/>
      <c r="BIJ94" s="197"/>
      <c r="BIK94" s="197"/>
      <c r="BIL94" s="197"/>
      <c r="BIM94" s="197"/>
      <c r="BIN94" s="197"/>
      <c r="BIO94" s="197"/>
      <c r="BIP94" s="197"/>
      <c r="BIQ94" s="197"/>
      <c r="BIR94" s="197"/>
      <c r="BIS94" s="197"/>
      <c r="BIT94" s="197"/>
      <c r="BIU94" s="197"/>
      <c r="BIV94" s="197"/>
      <c r="BIW94" s="197"/>
      <c r="BIX94" s="197"/>
      <c r="BIY94" s="197"/>
      <c r="BIZ94" s="197"/>
      <c r="BJA94" s="197"/>
      <c r="BJB94" s="197"/>
      <c r="BJC94" s="197"/>
      <c r="BJD94" s="197"/>
      <c r="BJE94" s="197"/>
      <c r="BJF94" s="197"/>
      <c r="BJG94" s="197"/>
      <c r="BJH94" s="197"/>
      <c r="BJI94" s="197"/>
      <c r="BJJ94" s="197"/>
      <c r="BJK94" s="197"/>
      <c r="BJL94" s="197"/>
      <c r="BJM94" s="197"/>
      <c r="BJN94" s="197"/>
      <c r="BJO94" s="197"/>
      <c r="BJP94" s="197"/>
      <c r="BJQ94" s="197"/>
      <c r="BJR94" s="197"/>
      <c r="BJS94" s="197"/>
      <c r="BJT94" s="197"/>
      <c r="BJU94" s="197"/>
      <c r="BJV94" s="197"/>
      <c r="BJW94" s="197"/>
      <c r="BJX94" s="197"/>
      <c r="BJY94" s="197"/>
      <c r="BJZ94" s="197"/>
      <c r="BKA94" s="197"/>
      <c r="BKB94" s="197"/>
      <c r="BKC94" s="197"/>
      <c r="BKD94" s="197"/>
      <c r="BKE94" s="197"/>
      <c r="BKF94" s="197"/>
      <c r="BKG94" s="197"/>
      <c r="BKH94" s="197"/>
      <c r="BKI94" s="197"/>
      <c r="BKJ94" s="197"/>
      <c r="BKK94" s="197"/>
      <c r="BKL94" s="197"/>
      <c r="BKM94" s="197"/>
      <c r="BKN94" s="197"/>
      <c r="BKO94" s="197"/>
      <c r="BKP94" s="197"/>
      <c r="BKQ94" s="197"/>
      <c r="BKR94" s="197"/>
      <c r="BKS94" s="197"/>
      <c r="BKT94" s="197"/>
      <c r="BKU94" s="197"/>
      <c r="BKV94" s="197"/>
      <c r="BKW94" s="197"/>
      <c r="BKX94" s="197"/>
      <c r="BKY94" s="197"/>
      <c r="BKZ94" s="197"/>
      <c r="BLA94" s="197"/>
      <c r="BLB94" s="197"/>
      <c r="BLC94" s="197"/>
      <c r="BLD94" s="197"/>
      <c r="BLE94" s="197"/>
      <c r="BLF94" s="197"/>
      <c r="BLG94" s="197"/>
      <c r="BLH94" s="197"/>
      <c r="BLI94" s="197"/>
      <c r="BLJ94" s="197"/>
      <c r="BLK94" s="197"/>
      <c r="BLL94" s="197"/>
      <c r="BLM94" s="197"/>
      <c r="BLN94" s="197"/>
      <c r="BLO94" s="197"/>
      <c r="BLP94" s="197"/>
      <c r="BLQ94" s="197"/>
      <c r="BLR94" s="197"/>
      <c r="BLS94" s="197"/>
      <c r="BLT94" s="197"/>
      <c r="BLU94" s="197"/>
      <c r="BLV94" s="197"/>
      <c r="BLW94" s="197"/>
      <c r="BLX94" s="197"/>
      <c r="BLY94" s="197"/>
      <c r="BLZ94" s="197"/>
      <c r="BMA94" s="197"/>
      <c r="BMB94" s="197"/>
      <c r="BMC94" s="197"/>
      <c r="BMD94" s="197"/>
      <c r="BME94" s="197"/>
      <c r="BMF94" s="197"/>
      <c r="BMG94" s="197"/>
      <c r="BMH94" s="197"/>
      <c r="BMI94" s="197"/>
      <c r="BMJ94" s="197"/>
      <c r="BMK94" s="197"/>
      <c r="BML94" s="197"/>
      <c r="BMM94" s="197"/>
      <c r="BMN94" s="197"/>
      <c r="BMO94" s="197"/>
      <c r="BMP94" s="197"/>
      <c r="BMQ94" s="197"/>
      <c r="BMR94" s="197"/>
      <c r="BMS94" s="197"/>
      <c r="BMT94" s="197"/>
      <c r="BMU94" s="197"/>
      <c r="BMV94" s="197"/>
      <c r="BMW94" s="197"/>
      <c r="BMX94" s="197"/>
      <c r="BMY94" s="197"/>
      <c r="BMZ94" s="197"/>
      <c r="BNA94" s="197"/>
      <c r="BNB94" s="197"/>
      <c r="BNC94" s="197"/>
      <c r="BND94" s="197"/>
      <c r="BNE94" s="197"/>
      <c r="BNF94" s="197"/>
      <c r="BNG94" s="197"/>
      <c r="BNH94" s="197"/>
      <c r="BNI94" s="197"/>
      <c r="BNJ94" s="197"/>
      <c r="BNK94" s="197"/>
      <c r="BNL94" s="197"/>
      <c r="BNM94" s="197"/>
      <c r="BNN94" s="197"/>
      <c r="BNO94" s="197"/>
      <c r="BNP94" s="197"/>
      <c r="BNQ94" s="197"/>
      <c r="BNR94" s="197"/>
      <c r="BNS94" s="197"/>
      <c r="BNT94" s="197"/>
      <c r="BNU94" s="197"/>
      <c r="BNV94" s="197"/>
      <c r="BNW94" s="197"/>
      <c r="BNX94" s="197"/>
      <c r="BNY94" s="197"/>
      <c r="BNZ94" s="197"/>
      <c r="BOA94" s="197"/>
      <c r="BOB94" s="197"/>
      <c r="BOC94" s="197"/>
      <c r="BOD94" s="197"/>
      <c r="BOE94" s="197"/>
      <c r="BOF94" s="197"/>
      <c r="BOG94" s="197"/>
      <c r="BOH94" s="197"/>
      <c r="BOI94" s="197"/>
      <c r="BOJ94" s="197"/>
      <c r="BOK94" s="197"/>
      <c r="BOL94" s="197"/>
      <c r="BOM94" s="197"/>
      <c r="BON94" s="197"/>
      <c r="BOO94" s="197"/>
      <c r="BOP94" s="197"/>
      <c r="BOQ94" s="197"/>
      <c r="BOR94" s="197"/>
      <c r="BOS94" s="197"/>
      <c r="BOT94" s="197"/>
      <c r="BOU94" s="197"/>
      <c r="BOV94" s="197"/>
      <c r="BOW94" s="197"/>
      <c r="BOX94" s="197"/>
      <c r="BOY94" s="197"/>
      <c r="BOZ94" s="197"/>
      <c r="BPA94" s="197"/>
      <c r="BPB94" s="197"/>
      <c r="BPC94" s="197"/>
      <c r="BPD94" s="197"/>
      <c r="BPE94" s="197"/>
      <c r="BPF94" s="197"/>
      <c r="BPG94" s="197"/>
      <c r="BPH94" s="197"/>
      <c r="BPI94" s="197"/>
      <c r="BPJ94" s="197"/>
      <c r="BPK94" s="197"/>
      <c r="BPL94" s="197"/>
      <c r="BPM94" s="197"/>
      <c r="BPN94" s="197"/>
      <c r="BPO94" s="197"/>
      <c r="BPP94" s="197"/>
      <c r="BPQ94" s="197"/>
      <c r="BPR94" s="197"/>
      <c r="BPS94" s="197"/>
      <c r="BPT94" s="197"/>
      <c r="BPU94" s="197"/>
      <c r="BPV94" s="197"/>
      <c r="BPW94" s="197"/>
      <c r="BPX94" s="197"/>
      <c r="BPY94" s="197"/>
      <c r="BPZ94" s="197"/>
      <c r="BQA94" s="197"/>
      <c r="BQB94" s="197"/>
      <c r="BQC94" s="197"/>
      <c r="BQD94" s="197"/>
      <c r="BQE94" s="197"/>
      <c r="BQF94" s="197"/>
      <c r="BQG94" s="197"/>
      <c r="BQH94" s="197"/>
      <c r="BQI94" s="197"/>
      <c r="BQJ94" s="197"/>
      <c r="BQK94" s="197"/>
      <c r="BQL94" s="197"/>
      <c r="BQM94" s="197"/>
      <c r="BQN94" s="197"/>
      <c r="BQO94" s="197"/>
      <c r="BQP94" s="197"/>
      <c r="BQQ94" s="197"/>
      <c r="BQR94" s="197"/>
      <c r="BQS94" s="197"/>
      <c r="BQT94" s="197"/>
      <c r="BQU94" s="197"/>
      <c r="BQV94" s="197"/>
      <c r="BQW94" s="197"/>
      <c r="BQX94" s="197"/>
      <c r="BQY94" s="197"/>
      <c r="BQZ94" s="197"/>
      <c r="BRA94" s="197"/>
      <c r="BRB94" s="197"/>
      <c r="BRC94" s="197"/>
      <c r="BRD94" s="197"/>
      <c r="BRE94" s="197"/>
      <c r="BRF94" s="197"/>
      <c r="BRG94" s="197"/>
      <c r="BRH94" s="197"/>
      <c r="BRI94" s="197"/>
      <c r="BRJ94" s="197"/>
      <c r="BRK94" s="197"/>
      <c r="BRL94" s="197"/>
      <c r="BRM94" s="197"/>
      <c r="BRN94" s="197"/>
      <c r="BRO94" s="197"/>
      <c r="BRP94" s="197"/>
      <c r="BRQ94" s="197"/>
      <c r="BRR94" s="197"/>
      <c r="BRS94" s="197"/>
      <c r="BRT94" s="197"/>
      <c r="BRU94" s="197"/>
      <c r="BRV94" s="197"/>
      <c r="BRW94" s="197"/>
      <c r="BRX94" s="197"/>
      <c r="BRY94" s="197"/>
      <c r="BRZ94" s="197"/>
      <c r="BSA94" s="197"/>
      <c r="BSB94" s="197"/>
      <c r="BSC94" s="197"/>
      <c r="BSD94" s="197"/>
      <c r="BSE94" s="197"/>
      <c r="BSF94" s="197"/>
      <c r="BSG94" s="197"/>
      <c r="BSH94" s="197"/>
      <c r="BSI94" s="197"/>
      <c r="BSJ94" s="197"/>
      <c r="BSK94" s="197"/>
      <c r="BSL94" s="197"/>
      <c r="BSM94" s="197"/>
      <c r="BSN94" s="197"/>
      <c r="BSO94" s="197"/>
      <c r="BSP94" s="197"/>
      <c r="BSQ94" s="197"/>
      <c r="BSR94" s="197"/>
      <c r="BSS94" s="197"/>
      <c r="BST94" s="197"/>
      <c r="BSU94" s="197"/>
      <c r="BSV94" s="197"/>
      <c r="BSW94" s="197"/>
      <c r="BSX94" s="197"/>
      <c r="BSY94" s="197"/>
      <c r="BSZ94" s="197"/>
      <c r="BTA94" s="197"/>
      <c r="BTB94" s="197"/>
      <c r="BTC94" s="197"/>
      <c r="BTD94" s="197"/>
      <c r="BTE94" s="197"/>
      <c r="BTF94" s="197"/>
      <c r="BTG94" s="197"/>
      <c r="BTH94" s="197"/>
      <c r="BTI94" s="197"/>
      <c r="BTJ94" s="197"/>
      <c r="BTK94" s="197"/>
      <c r="BTL94" s="197"/>
      <c r="BTM94" s="197"/>
      <c r="BTN94" s="197"/>
      <c r="BTO94" s="197"/>
      <c r="BTP94" s="197"/>
      <c r="BTQ94" s="197"/>
      <c r="BTR94" s="197"/>
      <c r="BTS94" s="197"/>
      <c r="BTT94" s="197"/>
      <c r="BTU94" s="197"/>
      <c r="BTV94" s="197"/>
      <c r="BTW94" s="197"/>
      <c r="BTX94" s="197"/>
      <c r="BTY94" s="197"/>
      <c r="BTZ94" s="197"/>
      <c r="BUA94" s="197"/>
      <c r="BUB94" s="197"/>
      <c r="BUC94" s="197"/>
      <c r="BUD94" s="197"/>
      <c r="BUE94" s="197"/>
      <c r="BUF94" s="197"/>
      <c r="BUG94" s="197"/>
      <c r="BUH94" s="197"/>
      <c r="BUI94" s="197"/>
      <c r="BUJ94" s="197"/>
      <c r="BUK94" s="197"/>
      <c r="BUL94" s="197"/>
      <c r="BUM94" s="197"/>
      <c r="BUN94" s="197"/>
      <c r="BUO94" s="197"/>
      <c r="BUP94" s="197"/>
      <c r="BUQ94" s="197"/>
      <c r="BUR94" s="197"/>
      <c r="BUS94" s="197"/>
      <c r="BUT94" s="197"/>
      <c r="BUU94" s="197"/>
      <c r="BUV94" s="197"/>
      <c r="BUW94" s="197"/>
      <c r="BUX94" s="197"/>
      <c r="BUY94" s="197"/>
      <c r="BUZ94" s="197"/>
      <c r="BVA94" s="197"/>
      <c r="BVB94" s="197"/>
      <c r="BVC94" s="197"/>
      <c r="BVD94" s="197"/>
      <c r="BVE94" s="197"/>
      <c r="BVF94" s="197"/>
      <c r="BVG94" s="197"/>
      <c r="BVH94" s="197"/>
      <c r="BVI94" s="197"/>
      <c r="BVJ94" s="197"/>
      <c r="BVK94" s="197"/>
      <c r="BVL94" s="197"/>
      <c r="BVM94" s="197"/>
      <c r="BVN94" s="197"/>
      <c r="BVO94" s="197"/>
      <c r="BVP94" s="197"/>
      <c r="BVQ94" s="197"/>
      <c r="BVR94" s="197"/>
      <c r="BVS94" s="197"/>
      <c r="BVT94" s="197"/>
      <c r="BVU94" s="197"/>
      <c r="BVV94" s="197"/>
      <c r="BVW94" s="197"/>
      <c r="BVX94" s="197"/>
      <c r="BVY94" s="197"/>
      <c r="BVZ94" s="197"/>
      <c r="BWA94" s="197"/>
      <c r="BWB94" s="197"/>
      <c r="BWC94" s="197"/>
      <c r="BWD94" s="197"/>
      <c r="BWE94" s="197"/>
      <c r="BWF94" s="197"/>
      <c r="BWG94" s="197"/>
      <c r="BWH94" s="197"/>
      <c r="BWI94" s="197"/>
      <c r="BWJ94" s="197"/>
      <c r="BWK94" s="197"/>
      <c r="BWL94" s="197"/>
      <c r="BWM94" s="197"/>
      <c r="BWN94" s="197"/>
      <c r="BWO94" s="197"/>
      <c r="BWP94" s="197"/>
      <c r="BWQ94" s="197"/>
      <c r="BWR94" s="197"/>
      <c r="BWS94" s="197"/>
      <c r="BWT94" s="197"/>
      <c r="BWU94" s="197"/>
      <c r="BWV94" s="197"/>
      <c r="BWW94" s="197"/>
      <c r="BWX94" s="197"/>
      <c r="BWY94" s="197"/>
      <c r="BWZ94" s="197"/>
      <c r="BXA94" s="197"/>
      <c r="BXB94" s="197"/>
      <c r="BXC94" s="197"/>
      <c r="BXD94" s="197"/>
      <c r="BXE94" s="197"/>
      <c r="BXF94" s="197"/>
      <c r="BXG94" s="197"/>
      <c r="BXH94" s="197"/>
      <c r="BXI94" s="197"/>
      <c r="BXJ94" s="197"/>
      <c r="BXK94" s="197"/>
      <c r="BXL94" s="197"/>
      <c r="BXM94" s="197"/>
      <c r="BXN94" s="197"/>
      <c r="BXO94" s="197"/>
      <c r="BXP94" s="197"/>
      <c r="BXQ94" s="197"/>
      <c r="BXR94" s="197"/>
      <c r="BXS94" s="197"/>
      <c r="BXT94" s="197"/>
      <c r="BXU94" s="197"/>
      <c r="BXV94" s="197"/>
      <c r="BXW94" s="197"/>
      <c r="BXX94" s="197"/>
      <c r="BXY94" s="197"/>
      <c r="BXZ94" s="197"/>
      <c r="BYA94" s="197"/>
      <c r="BYB94" s="197"/>
      <c r="BYC94" s="197"/>
      <c r="BYD94" s="197"/>
      <c r="BYE94" s="197"/>
      <c r="BYF94" s="197"/>
      <c r="BYG94" s="197"/>
      <c r="BYH94" s="197"/>
      <c r="BYI94" s="197"/>
      <c r="BYJ94" s="197"/>
      <c r="BYK94" s="197"/>
      <c r="BYL94" s="197"/>
      <c r="BYM94" s="197"/>
      <c r="BYN94" s="197"/>
      <c r="BYO94" s="197"/>
      <c r="BYP94" s="197"/>
      <c r="BYQ94" s="197"/>
      <c r="BYR94" s="197"/>
      <c r="BYS94" s="197"/>
      <c r="BYT94" s="197"/>
      <c r="BYU94" s="197"/>
      <c r="BYV94" s="197"/>
      <c r="BYW94" s="197"/>
      <c r="BYX94" s="197"/>
      <c r="BYY94" s="197"/>
      <c r="BYZ94" s="197"/>
      <c r="BZA94" s="197"/>
      <c r="BZB94" s="197"/>
      <c r="BZC94" s="197"/>
      <c r="BZD94" s="197"/>
      <c r="BZE94" s="197"/>
      <c r="BZF94" s="197"/>
      <c r="BZG94" s="197"/>
      <c r="BZH94" s="197"/>
      <c r="BZI94" s="197"/>
      <c r="BZJ94" s="197"/>
      <c r="BZK94" s="197"/>
      <c r="BZL94" s="197"/>
      <c r="BZM94" s="197"/>
      <c r="BZN94" s="197"/>
      <c r="BZO94" s="197"/>
      <c r="BZP94" s="197"/>
      <c r="BZQ94" s="197"/>
      <c r="BZR94" s="197"/>
      <c r="BZS94" s="197"/>
      <c r="BZT94" s="197"/>
      <c r="BZU94" s="197"/>
      <c r="BZV94" s="197"/>
      <c r="BZW94" s="197"/>
      <c r="BZX94" s="197"/>
      <c r="BZY94" s="197"/>
      <c r="BZZ94" s="197"/>
      <c r="CAA94" s="197"/>
      <c r="CAB94" s="197"/>
      <c r="CAC94" s="197"/>
      <c r="CAD94" s="197"/>
      <c r="CAE94" s="197"/>
      <c r="CAF94" s="197"/>
      <c r="CAG94" s="197"/>
      <c r="CAH94" s="197"/>
      <c r="CAI94" s="197"/>
      <c r="CAJ94" s="197"/>
      <c r="CAK94" s="197"/>
      <c r="CAL94" s="197"/>
      <c r="CAM94" s="197"/>
      <c r="CAN94" s="197"/>
      <c r="CAO94" s="197"/>
      <c r="CAP94" s="197"/>
      <c r="CAQ94" s="197"/>
      <c r="CAR94" s="197"/>
      <c r="CAS94" s="197"/>
      <c r="CAT94" s="197"/>
      <c r="CAU94" s="197"/>
      <c r="CAV94" s="197"/>
      <c r="CAW94" s="197"/>
      <c r="CAX94" s="197"/>
      <c r="CAY94" s="197"/>
      <c r="CAZ94" s="197"/>
      <c r="CBA94" s="197"/>
      <c r="CBB94" s="197"/>
      <c r="CBC94" s="197"/>
      <c r="CBD94" s="197"/>
      <c r="CBE94" s="197"/>
      <c r="CBF94" s="197"/>
      <c r="CBG94" s="197"/>
      <c r="CBH94" s="197"/>
      <c r="CBI94" s="197"/>
      <c r="CBJ94" s="197"/>
      <c r="CBK94" s="197"/>
      <c r="CBL94" s="197"/>
      <c r="CBM94" s="197"/>
      <c r="CBN94" s="197"/>
      <c r="CBO94" s="197"/>
      <c r="CBP94" s="197"/>
      <c r="CBQ94" s="197"/>
      <c r="CBR94" s="197"/>
      <c r="CBS94" s="197"/>
      <c r="CBT94" s="197"/>
      <c r="CBU94" s="197"/>
      <c r="CBV94" s="197"/>
      <c r="CBW94" s="197"/>
      <c r="CBX94" s="197"/>
      <c r="CBY94" s="197"/>
      <c r="CBZ94" s="197"/>
      <c r="CCA94" s="197"/>
      <c r="CCB94" s="197"/>
      <c r="CCC94" s="197"/>
      <c r="CCD94" s="197"/>
      <c r="CCE94" s="197"/>
      <c r="CCF94" s="197"/>
      <c r="CCG94" s="197"/>
      <c r="CCH94" s="197"/>
      <c r="CCI94" s="197"/>
      <c r="CCJ94" s="197"/>
      <c r="CCK94" s="197"/>
      <c r="CCL94" s="197"/>
      <c r="CCM94" s="197"/>
      <c r="CCN94" s="197"/>
      <c r="CCO94" s="197"/>
      <c r="CCP94" s="197"/>
      <c r="CCQ94" s="197"/>
      <c r="CCR94" s="197"/>
      <c r="CCS94" s="197"/>
      <c r="CCT94" s="197"/>
      <c r="CCU94" s="197"/>
      <c r="CCV94" s="197"/>
      <c r="CCW94" s="197"/>
      <c r="CCX94" s="197"/>
      <c r="CCY94" s="197"/>
      <c r="CCZ94" s="197"/>
      <c r="CDA94" s="197"/>
      <c r="CDB94" s="197"/>
      <c r="CDC94" s="197"/>
      <c r="CDD94" s="197"/>
      <c r="CDE94" s="197"/>
      <c r="CDF94" s="197"/>
      <c r="CDG94" s="197"/>
      <c r="CDH94" s="197"/>
      <c r="CDI94" s="197"/>
      <c r="CDJ94" s="197"/>
      <c r="CDK94" s="197"/>
      <c r="CDL94" s="197"/>
      <c r="CDM94" s="197"/>
      <c r="CDN94" s="197"/>
      <c r="CDO94" s="197"/>
      <c r="CDP94" s="197"/>
      <c r="CDQ94" s="197"/>
      <c r="CDR94" s="197"/>
      <c r="CDS94" s="197"/>
      <c r="CDT94" s="197"/>
      <c r="CDU94" s="197"/>
      <c r="CDV94" s="197"/>
      <c r="CDW94" s="197"/>
      <c r="CDX94" s="197"/>
      <c r="CDY94" s="197"/>
      <c r="CDZ94" s="197"/>
      <c r="CEA94" s="197"/>
      <c r="CEB94" s="197"/>
      <c r="CEC94" s="197"/>
      <c r="CED94" s="197"/>
      <c r="CEE94" s="197"/>
      <c r="CEF94" s="197"/>
      <c r="CEG94" s="197"/>
      <c r="CEH94" s="197"/>
      <c r="CEI94" s="197"/>
      <c r="CEJ94" s="197"/>
      <c r="CEK94" s="197"/>
      <c r="CEL94" s="197"/>
      <c r="CEM94" s="197"/>
      <c r="CEN94" s="197"/>
      <c r="CEO94" s="197"/>
      <c r="CEP94" s="197"/>
      <c r="CEQ94" s="197"/>
      <c r="CER94" s="197"/>
      <c r="CES94" s="197"/>
      <c r="CET94" s="197"/>
      <c r="CEU94" s="197"/>
      <c r="CEV94" s="197"/>
      <c r="CEW94" s="197"/>
      <c r="CEX94" s="197"/>
      <c r="CEY94" s="197"/>
      <c r="CEZ94" s="197"/>
      <c r="CFA94" s="197"/>
      <c r="CFB94" s="197"/>
      <c r="CFC94" s="197"/>
      <c r="CFD94" s="197"/>
      <c r="CFE94" s="197"/>
      <c r="CFF94" s="197"/>
      <c r="CFG94" s="197"/>
      <c r="CFH94" s="197"/>
      <c r="CFI94" s="197"/>
      <c r="CFJ94" s="197"/>
      <c r="CFK94" s="197"/>
      <c r="CFL94" s="197"/>
      <c r="CFM94" s="197"/>
      <c r="CFN94" s="197"/>
      <c r="CFO94" s="197"/>
      <c r="CFP94" s="197"/>
      <c r="CFQ94" s="197"/>
      <c r="CFR94" s="197"/>
      <c r="CFS94" s="197"/>
      <c r="CFT94" s="197"/>
      <c r="CFU94" s="197"/>
      <c r="CFV94" s="197"/>
      <c r="CFW94" s="197"/>
      <c r="CFX94" s="197"/>
      <c r="CFY94" s="197"/>
      <c r="CFZ94" s="197"/>
      <c r="CGA94" s="197"/>
      <c r="CGB94" s="197"/>
      <c r="CGC94" s="197"/>
      <c r="CGD94" s="197"/>
      <c r="CGE94" s="197"/>
      <c r="CGF94" s="197"/>
      <c r="CGG94" s="197"/>
      <c r="CGH94" s="197"/>
      <c r="CGI94" s="197"/>
      <c r="CGJ94" s="197"/>
      <c r="CGK94" s="197"/>
      <c r="CGL94" s="197"/>
      <c r="CGM94" s="197"/>
      <c r="CGN94" s="197"/>
      <c r="CGO94" s="197"/>
      <c r="CGP94" s="197"/>
      <c r="CGQ94" s="197"/>
      <c r="CGR94" s="197"/>
      <c r="CGS94" s="197"/>
      <c r="CGT94" s="197"/>
      <c r="CGU94" s="197"/>
      <c r="CGV94" s="197"/>
      <c r="CGW94" s="197"/>
      <c r="CGX94" s="197"/>
      <c r="CGY94" s="197"/>
      <c r="CGZ94" s="197"/>
      <c r="CHA94" s="197"/>
      <c r="CHB94" s="197"/>
      <c r="CHC94" s="197"/>
      <c r="CHD94" s="197"/>
      <c r="CHE94" s="197"/>
      <c r="CHF94" s="197"/>
      <c r="CHG94" s="197"/>
      <c r="CHH94" s="197"/>
      <c r="CHI94" s="197"/>
      <c r="CHJ94" s="197"/>
      <c r="CHK94" s="197"/>
      <c r="CHL94" s="197"/>
      <c r="CHM94" s="197"/>
      <c r="CHN94" s="197"/>
      <c r="CHO94" s="197"/>
      <c r="CHP94" s="197"/>
      <c r="CHQ94" s="197"/>
      <c r="CHR94" s="197"/>
      <c r="CHS94" s="197"/>
      <c r="CHT94" s="197"/>
      <c r="CHU94" s="197"/>
      <c r="CHV94" s="197"/>
      <c r="CHW94" s="197"/>
      <c r="CHX94" s="197"/>
      <c r="CHY94" s="197"/>
      <c r="CHZ94" s="197"/>
      <c r="CIA94" s="197"/>
      <c r="CIB94" s="197"/>
      <c r="CIC94" s="197"/>
      <c r="CID94" s="197"/>
      <c r="CIE94" s="197"/>
      <c r="CIF94" s="197"/>
      <c r="CIG94" s="197"/>
      <c r="CIH94" s="197"/>
      <c r="CII94" s="197"/>
      <c r="CIJ94" s="197"/>
      <c r="CIK94" s="197"/>
      <c r="CIL94" s="197"/>
      <c r="CIM94" s="197"/>
      <c r="CIN94" s="197"/>
      <c r="CIO94" s="197"/>
      <c r="CIP94" s="197"/>
      <c r="CIQ94" s="197"/>
      <c r="CIR94" s="197"/>
      <c r="CIS94" s="197"/>
      <c r="CIT94" s="197"/>
      <c r="CIU94" s="197"/>
      <c r="CIV94" s="197"/>
      <c r="CIW94" s="197"/>
      <c r="CIX94" s="197"/>
      <c r="CIY94" s="197"/>
      <c r="CIZ94" s="197"/>
      <c r="CJA94" s="197"/>
      <c r="CJB94" s="197"/>
      <c r="CJC94" s="197"/>
      <c r="CJD94" s="197"/>
      <c r="CJE94" s="197"/>
      <c r="CJF94" s="197"/>
      <c r="CJG94" s="197"/>
      <c r="CJH94" s="197"/>
      <c r="CJI94" s="197"/>
      <c r="CJJ94" s="197"/>
      <c r="CJK94" s="197"/>
      <c r="CJL94" s="197"/>
      <c r="CJM94" s="197"/>
      <c r="CJN94" s="197"/>
      <c r="CJO94" s="197"/>
      <c r="CJP94" s="197"/>
      <c r="CJQ94" s="197"/>
      <c r="CJR94" s="197"/>
      <c r="CJS94" s="197"/>
      <c r="CJT94" s="197"/>
      <c r="CJU94" s="197"/>
      <c r="CJV94" s="197"/>
      <c r="CJW94" s="197"/>
      <c r="CJX94" s="197"/>
      <c r="CJY94" s="197"/>
      <c r="CJZ94" s="197"/>
      <c r="CKA94" s="197"/>
      <c r="CKB94" s="197"/>
      <c r="CKC94" s="197"/>
      <c r="CKD94" s="197"/>
      <c r="CKE94" s="197"/>
      <c r="CKF94" s="197"/>
      <c r="CKG94" s="197"/>
      <c r="CKH94" s="197"/>
      <c r="CKI94" s="197"/>
      <c r="CKJ94" s="197"/>
      <c r="CKK94" s="197"/>
      <c r="CKL94" s="197"/>
      <c r="CKM94" s="197"/>
      <c r="CKN94" s="197"/>
      <c r="CKO94" s="197"/>
      <c r="CKP94" s="197"/>
      <c r="CKQ94" s="197"/>
      <c r="CKR94" s="197"/>
      <c r="CKS94" s="197"/>
      <c r="CKT94" s="197"/>
      <c r="CKU94" s="197"/>
      <c r="CKV94" s="197"/>
      <c r="CKW94" s="197"/>
      <c r="CKX94" s="197"/>
      <c r="CKY94" s="197"/>
      <c r="CKZ94" s="197"/>
      <c r="CLA94" s="197"/>
      <c r="CLB94" s="197"/>
      <c r="CLC94" s="197"/>
      <c r="CLD94" s="197"/>
      <c r="CLE94" s="197"/>
      <c r="CLF94" s="197"/>
      <c r="CLG94" s="197"/>
      <c r="CLH94" s="197"/>
      <c r="CLI94" s="197"/>
      <c r="CLJ94" s="197"/>
      <c r="CLK94" s="197"/>
      <c r="CLL94" s="197"/>
      <c r="CLM94" s="197"/>
      <c r="CLN94" s="197"/>
      <c r="CLO94" s="197"/>
      <c r="CLP94" s="197"/>
      <c r="CLQ94" s="197"/>
      <c r="CLR94" s="197"/>
      <c r="CLS94" s="197"/>
      <c r="CLT94" s="197"/>
      <c r="CLU94" s="197"/>
      <c r="CLV94" s="197"/>
      <c r="CLW94" s="197"/>
      <c r="CLX94" s="197"/>
      <c r="CLY94" s="197"/>
      <c r="CLZ94" s="197"/>
      <c r="CMA94" s="197"/>
      <c r="CMB94" s="197"/>
      <c r="CMC94" s="197"/>
      <c r="CMD94" s="197"/>
      <c r="CME94" s="197"/>
      <c r="CMF94" s="197"/>
      <c r="CMG94" s="197"/>
      <c r="CMH94" s="197"/>
      <c r="CMI94" s="197"/>
      <c r="CMJ94" s="197"/>
      <c r="CMK94" s="197"/>
      <c r="CML94" s="197"/>
      <c r="CMM94" s="197"/>
      <c r="CMN94" s="197"/>
      <c r="CMO94" s="197"/>
      <c r="CMP94" s="197"/>
      <c r="CMQ94" s="197"/>
      <c r="CMR94" s="197"/>
      <c r="CMS94" s="197"/>
      <c r="CMT94" s="197"/>
      <c r="CMU94" s="197"/>
      <c r="CMV94" s="197"/>
      <c r="CMW94" s="197"/>
      <c r="CMX94" s="197"/>
      <c r="CMY94" s="197"/>
      <c r="CMZ94" s="197"/>
      <c r="CNA94" s="197"/>
      <c r="CNB94" s="197"/>
      <c r="CNC94" s="197"/>
      <c r="CND94" s="197"/>
      <c r="CNE94" s="197"/>
      <c r="CNF94" s="197"/>
      <c r="CNG94" s="197"/>
      <c r="CNH94" s="197"/>
      <c r="CNI94" s="197"/>
      <c r="CNJ94" s="197"/>
      <c r="CNK94" s="197"/>
      <c r="CNL94" s="197"/>
      <c r="CNM94" s="197"/>
      <c r="CNN94" s="197"/>
      <c r="CNO94" s="197"/>
      <c r="CNP94" s="197"/>
      <c r="CNQ94" s="197"/>
      <c r="CNR94" s="197"/>
      <c r="CNS94" s="197"/>
      <c r="CNT94" s="197"/>
      <c r="CNU94" s="197"/>
      <c r="CNV94" s="197"/>
      <c r="CNW94" s="197"/>
      <c r="CNX94" s="197"/>
      <c r="CNY94" s="197"/>
      <c r="CNZ94" s="197"/>
      <c r="COA94" s="197"/>
      <c r="COB94" s="197"/>
      <c r="COC94" s="197"/>
      <c r="COD94" s="197"/>
      <c r="COE94" s="197"/>
      <c r="COF94" s="197"/>
      <c r="COG94" s="197"/>
      <c r="COH94" s="197"/>
      <c r="COI94" s="197"/>
      <c r="COJ94" s="197"/>
      <c r="COK94" s="197"/>
      <c r="COL94" s="197"/>
      <c r="COM94" s="197"/>
      <c r="CON94" s="197"/>
      <c r="COO94" s="197"/>
      <c r="COP94" s="197"/>
      <c r="COQ94" s="197"/>
      <c r="COR94" s="197"/>
      <c r="COS94" s="197"/>
      <c r="COT94" s="197"/>
      <c r="COU94" s="197"/>
      <c r="COV94" s="197"/>
      <c r="COW94" s="197"/>
      <c r="COX94" s="197"/>
      <c r="COY94" s="197"/>
      <c r="COZ94" s="197"/>
      <c r="CPA94" s="197"/>
      <c r="CPB94" s="197"/>
      <c r="CPC94" s="197"/>
      <c r="CPD94" s="197"/>
      <c r="CPE94" s="197"/>
      <c r="CPF94" s="197"/>
      <c r="CPG94" s="197"/>
      <c r="CPH94" s="197"/>
      <c r="CPI94" s="197"/>
      <c r="CPJ94" s="197"/>
      <c r="CPK94" s="197"/>
      <c r="CPL94" s="197"/>
      <c r="CPM94" s="197"/>
      <c r="CPN94" s="197"/>
      <c r="CPO94" s="197"/>
      <c r="CPP94" s="197"/>
      <c r="CPQ94" s="197"/>
      <c r="CPR94" s="197"/>
      <c r="CPS94" s="197"/>
      <c r="CPT94" s="197"/>
      <c r="CPU94" s="197"/>
      <c r="CPV94" s="197"/>
      <c r="CPW94" s="197"/>
      <c r="CPX94" s="197"/>
      <c r="CPY94" s="197"/>
      <c r="CPZ94" s="197"/>
      <c r="CQA94" s="197"/>
      <c r="CQB94" s="197"/>
      <c r="CQC94" s="197"/>
      <c r="CQD94" s="197"/>
      <c r="CQE94" s="197"/>
      <c r="CQF94" s="197"/>
      <c r="CQG94" s="197"/>
      <c r="CQH94" s="197"/>
      <c r="CQI94" s="197"/>
      <c r="CQJ94" s="197"/>
      <c r="CQK94" s="197"/>
      <c r="CQL94" s="197"/>
      <c r="CQM94" s="197"/>
      <c r="CQN94" s="197"/>
      <c r="CQO94" s="197"/>
      <c r="CQP94" s="197"/>
      <c r="CQQ94" s="197"/>
      <c r="CQR94" s="197"/>
      <c r="CQS94" s="197"/>
      <c r="CQT94" s="197"/>
      <c r="CQU94" s="197"/>
      <c r="CQV94" s="197"/>
      <c r="CQW94" s="197"/>
      <c r="CQX94" s="197"/>
      <c r="CQY94" s="197"/>
      <c r="CQZ94" s="197"/>
      <c r="CRA94" s="197"/>
      <c r="CRB94" s="197"/>
      <c r="CRC94" s="197"/>
      <c r="CRD94" s="197"/>
      <c r="CRE94" s="197"/>
      <c r="CRF94" s="197"/>
      <c r="CRG94" s="197"/>
      <c r="CRH94" s="197"/>
      <c r="CRI94" s="197"/>
      <c r="CRJ94" s="197"/>
      <c r="CRK94" s="197"/>
      <c r="CRL94" s="197"/>
      <c r="CRM94" s="197"/>
      <c r="CRN94" s="197"/>
      <c r="CRO94" s="197"/>
      <c r="CRP94" s="197"/>
      <c r="CRQ94" s="197"/>
      <c r="CRR94" s="197"/>
      <c r="CRS94" s="197"/>
      <c r="CRT94" s="197"/>
      <c r="CRU94" s="197"/>
      <c r="CRV94" s="197"/>
      <c r="CRW94" s="197"/>
      <c r="CRX94" s="197"/>
      <c r="CRY94" s="197"/>
      <c r="CRZ94" s="197"/>
      <c r="CSA94" s="197"/>
      <c r="CSB94" s="197"/>
      <c r="CSC94" s="197"/>
      <c r="CSD94" s="197"/>
      <c r="CSE94" s="197"/>
      <c r="CSF94" s="197"/>
      <c r="CSG94" s="197"/>
      <c r="CSH94" s="197"/>
      <c r="CSI94" s="197"/>
      <c r="CSJ94" s="197"/>
      <c r="CSK94" s="197"/>
      <c r="CSL94" s="197"/>
      <c r="CSM94" s="197"/>
      <c r="CSN94" s="197"/>
      <c r="CSO94" s="197"/>
      <c r="CSP94" s="197"/>
      <c r="CSQ94" s="197"/>
      <c r="CSR94" s="197"/>
      <c r="CSS94" s="197"/>
      <c r="CST94" s="197"/>
      <c r="CSU94" s="197"/>
      <c r="CSV94" s="197"/>
      <c r="CSW94" s="197"/>
      <c r="CSX94" s="197"/>
      <c r="CSY94" s="197"/>
      <c r="CSZ94" s="197"/>
      <c r="CTA94" s="197"/>
      <c r="CTB94" s="197"/>
      <c r="CTC94" s="197"/>
      <c r="CTD94" s="197"/>
      <c r="CTE94" s="197"/>
      <c r="CTF94" s="197"/>
      <c r="CTG94" s="197"/>
      <c r="CTH94" s="197"/>
      <c r="CTI94" s="197"/>
      <c r="CTJ94" s="197"/>
      <c r="CTK94" s="197"/>
      <c r="CTL94" s="197"/>
      <c r="CTM94" s="197"/>
      <c r="CTN94" s="197"/>
      <c r="CTO94" s="197"/>
      <c r="CTP94" s="197"/>
      <c r="CTQ94" s="197"/>
      <c r="CTR94" s="197"/>
      <c r="CTS94" s="197"/>
      <c r="CTT94" s="197"/>
      <c r="CTU94" s="197"/>
      <c r="CTV94" s="197"/>
      <c r="CTW94" s="197"/>
      <c r="CTX94" s="197"/>
      <c r="CTY94" s="197"/>
      <c r="CTZ94" s="197"/>
      <c r="CUA94" s="197"/>
      <c r="CUB94" s="197"/>
      <c r="CUC94" s="197"/>
      <c r="CUD94" s="197"/>
      <c r="CUE94" s="197"/>
      <c r="CUF94" s="197"/>
      <c r="CUG94" s="197"/>
      <c r="CUH94" s="197"/>
      <c r="CUI94" s="197"/>
      <c r="CUJ94" s="197"/>
      <c r="CUK94" s="197"/>
      <c r="CUL94" s="197"/>
      <c r="CUM94" s="197"/>
      <c r="CUN94" s="197"/>
      <c r="CUO94" s="197"/>
      <c r="CUP94" s="197"/>
      <c r="CUQ94" s="197"/>
      <c r="CUR94" s="197"/>
      <c r="CUS94" s="197"/>
      <c r="CUT94" s="197"/>
      <c r="CUU94" s="197"/>
      <c r="CUV94" s="197"/>
      <c r="CUW94" s="197"/>
      <c r="CUX94" s="197"/>
      <c r="CUY94" s="197"/>
      <c r="CUZ94" s="197"/>
      <c r="CVA94" s="197"/>
      <c r="CVB94" s="197"/>
      <c r="CVC94" s="197"/>
      <c r="CVD94" s="197"/>
      <c r="CVE94" s="197"/>
      <c r="CVF94" s="197"/>
      <c r="CVG94" s="197"/>
      <c r="CVH94" s="197"/>
      <c r="CVI94" s="197"/>
      <c r="CVJ94" s="197"/>
      <c r="CVK94" s="197"/>
      <c r="CVL94" s="197"/>
      <c r="CVM94" s="197"/>
      <c r="CVN94" s="197"/>
      <c r="CVO94" s="197"/>
      <c r="CVP94" s="197"/>
      <c r="CVQ94" s="197"/>
      <c r="CVR94" s="197"/>
      <c r="CVS94" s="197"/>
      <c r="CVT94" s="197"/>
      <c r="CVU94" s="197"/>
      <c r="CVV94" s="197"/>
      <c r="CVW94" s="197"/>
      <c r="CVX94" s="197"/>
      <c r="CVY94" s="197"/>
      <c r="CVZ94" s="197"/>
      <c r="CWA94" s="197"/>
      <c r="CWB94" s="197"/>
      <c r="CWC94" s="197"/>
      <c r="CWD94" s="197"/>
      <c r="CWE94" s="197"/>
      <c r="CWF94" s="197"/>
      <c r="CWG94" s="197"/>
      <c r="CWH94" s="197"/>
      <c r="CWI94" s="197"/>
      <c r="CWJ94" s="197"/>
      <c r="CWK94" s="197"/>
      <c r="CWL94" s="197"/>
      <c r="CWM94" s="197"/>
      <c r="CWN94" s="197"/>
      <c r="CWO94" s="197"/>
      <c r="CWP94" s="197"/>
      <c r="CWQ94" s="197"/>
      <c r="CWR94" s="197"/>
      <c r="CWS94" s="197"/>
      <c r="CWT94" s="197"/>
      <c r="CWU94" s="197"/>
      <c r="CWV94" s="197"/>
      <c r="CWW94" s="197"/>
      <c r="CWX94" s="197"/>
      <c r="CWY94" s="197"/>
      <c r="CWZ94" s="197"/>
      <c r="CXA94" s="197"/>
      <c r="CXB94" s="197"/>
      <c r="CXC94" s="197"/>
      <c r="CXD94" s="197"/>
      <c r="CXE94" s="197"/>
      <c r="CXF94" s="197"/>
      <c r="CXG94" s="197"/>
      <c r="CXH94" s="197"/>
      <c r="CXI94" s="197"/>
      <c r="CXJ94" s="197"/>
      <c r="CXK94" s="197"/>
      <c r="CXL94" s="197"/>
      <c r="CXM94" s="197"/>
      <c r="CXN94" s="197"/>
      <c r="CXO94" s="197"/>
      <c r="CXP94" s="197"/>
      <c r="CXQ94" s="197"/>
      <c r="CXR94" s="197"/>
      <c r="CXS94" s="197"/>
      <c r="CXT94" s="197"/>
      <c r="CXU94" s="197"/>
      <c r="CXV94" s="197"/>
      <c r="CXW94" s="197"/>
      <c r="CXX94" s="197"/>
      <c r="CXY94" s="197"/>
      <c r="CXZ94" s="197"/>
      <c r="CYA94" s="197"/>
      <c r="CYB94" s="197"/>
      <c r="CYC94" s="197"/>
      <c r="CYD94" s="197"/>
      <c r="CYE94" s="197"/>
      <c r="CYF94" s="197"/>
      <c r="CYG94" s="197"/>
      <c r="CYH94" s="197"/>
      <c r="CYI94" s="197"/>
      <c r="CYJ94" s="197"/>
      <c r="CYK94" s="197"/>
      <c r="CYL94" s="197"/>
      <c r="CYM94" s="197"/>
      <c r="CYN94" s="197"/>
      <c r="CYO94" s="197"/>
      <c r="CYP94" s="197"/>
      <c r="CYQ94" s="197"/>
      <c r="CYR94" s="197"/>
      <c r="CYS94" s="197"/>
      <c r="CYT94" s="197"/>
      <c r="CYU94" s="197"/>
      <c r="CYV94" s="197"/>
      <c r="CYW94" s="197"/>
      <c r="CYX94" s="197"/>
      <c r="CYY94" s="197"/>
      <c r="CYZ94" s="197"/>
      <c r="CZA94" s="197"/>
      <c r="CZB94" s="197"/>
      <c r="CZC94" s="197"/>
      <c r="CZD94" s="197"/>
      <c r="CZE94" s="197"/>
      <c r="CZF94" s="197"/>
      <c r="CZG94" s="197"/>
      <c r="CZH94" s="197"/>
      <c r="CZI94" s="197"/>
      <c r="CZJ94" s="197"/>
      <c r="CZK94" s="197"/>
      <c r="CZL94" s="197"/>
      <c r="CZM94" s="197"/>
      <c r="CZN94" s="197"/>
      <c r="CZO94" s="197"/>
      <c r="CZP94" s="197"/>
      <c r="CZQ94" s="197"/>
      <c r="CZR94" s="197"/>
      <c r="CZS94" s="197"/>
      <c r="CZT94" s="197"/>
      <c r="CZU94" s="197"/>
      <c r="CZV94" s="197"/>
      <c r="CZW94" s="197"/>
      <c r="CZX94" s="197"/>
      <c r="CZY94" s="197"/>
      <c r="CZZ94" s="197"/>
      <c r="DAA94" s="197"/>
      <c r="DAB94" s="197"/>
      <c r="DAC94" s="197"/>
      <c r="DAD94" s="197"/>
      <c r="DAE94" s="197"/>
      <c r="DAF94" s="197"/>
      <c r="DAG94" s="197"/>
      <c r="DAH94" s="197"/>
      <c r="DAI94" s="197"/>
      <c r="DAJ94" s="197"/>
      <c r="DAK94" s="197"/>
      <c r="DAL94" s="197"/>
      <c r="DAM94" s="197"/>
      <c r="DAN94" s="197"/>
      <c r="DAO94" s="197"/>
      <c r="DAP94" s="197"/>
      <c r="DAQ94" s="197"/>
      <c r="DAR94" s="197"/>
      <c r="DAS94" s="197"/>
      <c r="DAT94" s="197"/>
      <c r="DAU94" s="197"/>
      <c r="DAV94" s="197"/>
      <c r="DAW94" s="197"/>
      <c r="DAX94" s="197"/>
      <c r="DAY94" s="197"/>
      <c r="DAZ94" s="197"/>
      <c r="DBA94" s="197"/>
      <c r="DBB94" s="197"/>
      <c r="DBC94" s="197"/>
      <c r="DBD94" s="197"/>
      <c r="DBE94" s="197"/>
      <c r="DBF94" s="197"/>
      <c r="DBG94" s="197"/>
      <c r="DBH94" s="197"/>
      <c r="DBI94" s="197"/>
      <c r="DBJ94" s="197"/>
      <c r="DBK94" s="197"/>
      <c r="DBL94" s="197"/>
      <c r="DBM94" s="197"/>
      <c r="DBN94" s="197"/>
      <c r="DBO94" s="197"/>
      <c r="DBP94" s="197"/>
      <c r="DBQ94" s="197"/>
      <c r="DBR94" s="197"/>
      <c r="DBS94" s="197"/>
      <c r="DBT94" s="197"/>
      <c r="DBU94" s="197"/>
      <c r="DBV94" s="197"/>
      <c r="DBW94" s="197"/>
      <c r="DBX94" s="197"/>
      <c r="DBY94" s="197"/>
      <c r="DBZ94" s="197"/>
      <c r="DCA94" s="197"/>
      <c r="DCB94" s="197"/>
      <c r="DCC94" s="197"/>
      <c r="DCD94" s="197"/>
      <c r="DCE94" s="197"/>
      <c r="DCF94" s="197"/>
      <c r="DCG94" s="197"/>
      <c r="DCH94" s="197"/>
      <c r="DCI94" s="197"/>
      <c r="DCJ94" s="197"/>
      <c r="DCK94" s="197"/>
      <c r="DCL94" s="197"/>
      <c r="DCM94" s="197"/>
      <c r="DCN94" s="197"/>
      <c r="DCO94" s="197"/>
      <c r="DCP94" s="197"/>
      <c r="DCQ94" s="197"/>
      <c r="DCR94" s="197"/>
      <c r="DCS94" s="197"/>
      <c r="DCT94" s="197"/>
      <c r="DCU94" s="197"/>
      <c r="DCV94" s="197"/>
      <c r="DCW94" s="197"/>
      <c r="DCX94" s="197"/>
      <c r="DCY94" s="197"/>
      <c r="DCZ94" s="197"/>
      <c r="DDA94" s="197"/>
      <c r="DDB94" s="197"/>
      <c r="DDC94" s="197"/>
      <c r="DDD94" s="197"/>
      <c r="DDE94" s="197"/>
      <c r="DDF94" s="197"/>
      <c r="DDG94" s="197"/>
      <c r="DDH94" s="197"/>
      <c r="DDI94" s="197"/>
      <c r="DDJ94" s="197"/>
      <c r="DDK94" s="197"/>
      <c r="DDL94" s="197"/>
      <c r="DDM94" s="197"/>
      <c r="DDN94" s="197"/>
      <c r="DDO94" s="197"/>
      <c r="DDP94" s="197"/>
      <c r="DDQ94" s="197"/>
      <c r="DDR94" s="197"/>
      <c r="DDS94" s="197"/>
      <c r="DDT94" s="197"/>
      <c r="DDU94" s="197"/>
      <c r="DDV94" s="197"/>
      <c r="DDW94" s="197"/>
      <c r="DDX94" s="197"/>
      <c r="DDY94" s="197"/>
      <c r="DDZ94" s="197"/>
      <c r="DEA94" s="197"/>
      <c r="DEB94" s="197"/>
      <c r="DEC94" s="197"/>
      <c r="DED94" s="197"/>
      <c r="DEE94" s="197"/>
      <c r="DEF94" s="197"/>
      <c r="DEG94" s="197"/>
      <c r="DEH94" s="197"/>
      <c r="DEI94" s="197"/>
      <c r="DEJ94" s="197"/>
      <c r="DEK94" s="197"/>
      <c r="DEL94" s="197"/>
      <c r="DEM94" s="197"/>
      <c r="DEN94" s="197"/>
      <c r="DEO94" s="197"/>
      <c r="DEP94" s="197"/>
      <c r="DEQ94" s="197"/>
      <c r="DER94" s="197"/>
      <c r="DES94" s="197"/>
      <c r="DET94" s="197"/>
      <c r="DEU94" s="197"/>
      <c r="DEV94" s="197"/>
      <c r="DEW94" s="197"/>
      <c r="DEX94" s="197"/>
      <c r="DEY94" s="197"/>
      <c r="DEZ94" s="197"/>
      <c r="DFA94" s="197"/>
      <c r="DFB94" s="197"/>
      <c r="DFC94" s="197"/>
      <c r="DFD94" s="197"/>
      <c r="DFE94" s="197"/>
      <c r="DFF94" s="197"/>
      <c r="DFG94" s="197"/>
      <c r="DFH94" s="197"/>
      <c r="DFI94" s="197"/>
      <c r="DFJ94" s="197"/>
      <c r="DFK94" s="197"/>
      <c r="DFL94" s="197"/>
      <c r="DFM94" s="197"/>
      <c r="DFN94" s="197"/>
      <c r="DFO94" s="197"/>
      <c r="DFP94" s="197"/>
      <c r="DFQ94" s="197"/>
      <c r="DFR94" s="197"/>
      <c r="DFS94" s="197"/>
      <c r="DFT94" s="197"/>
      <c r="DFU94" s="197"/>
      <c r="DFV94" s="197"/>
      <c r="DFW94" s="197"/>
      <c r="DFX94" s="197"/>
      <c r="DFY94" s="197"/>
      <c r="DFZ94" s="197"/>
      <c r="DGA94" s="197"/>
      <c r="DGB94" s="197"/>
      <c r="DGC94" s="197"/>
      <c r="DGD94" s="197"/>
      <c r="DGE94" s="197"/>
      <c r="DGF94" s="197"/>
      <c r="DGG94" s="197"/>
      <c r="DGH94" s="197"/>
      <c r="DGI94" s="197"/>
      <c r="DGJ94" s="197"/>
      <c r="DGK94" s="197"/>
      <c r="DGL94" s="197"/>
      <c r="DGM94" s="197"/>
      <c r="DGN94" s="197"/>
      <c r="DGO94" s="197"/>
      <c r="DGP94" s="197"/>
      <c r="DGQ94" s="197"/>
      <c r="DGR94" s="197"/>
      <c r="DGS94" s="197"/>
      <c r="DGT94" s="197"/>
      <c r="DGU94" s="197"/>
      <c r="DGV94" s="197"/>
      <c r="DGW94" s="197"/>
      <c r="DGX94" s="197"/>
      <c r="DGY94" s="197"/>
      <c r="DGZ94" s="197"/>
      <c r="DHA94" s="197"/>
      <c r="DHB94" s="197"/>
      <c r="DHC94" s="197"/>
      <c r="DHD94" s="197"/>
      <c r="DHE94" s="197"/>
      <c r="DHF94" s="197"/>
      <c r="DHG94" s="197"/>
      <c r="DHH94" s="197"/>
      <c r="DHI94" s="197"/>
      <c r="DHJ94" s="197"/>
      <c r="DHK94" s="197"/>
      <c r="DHL94" s="197"/>
      <c r="DHM94" s="197"/>
      <c r="DHN94" s="197"/>
      <c r="DHO94" s="197"/>
      <c r="DHP94" s="197"/>
      <c r="DHQ94" s="197"/>
      <c r="DHR94" s="197"/>
      <c r="DHS94" s="197"/>
      <c r="DHT94" s="197"/>
      <c r="DHU94" s="197"/>
      <c r="DHV94" s="197"/>
      <c r="DHW94" s="197"/>
      <c r="DHX94" s="197"/>
      <c r="DHY94" s="197"/>
      <c r="DHZ94" s="197"/>
      <c r="DIA94" s="197"/>
      <c r="DIB94" s="197"/>
      <c r="DIC94" s="197"/>
      <c r="DID94" s="197"/>
      <c r="DIE94" s="197"/>
      <c r="DIF94" s="197"/>
      <c r="DIG94" s="197"/>
      <c r="DIH94" s="197"/>
      <c r="DII94" s="197"/>
      <c r="DIJ94" s="197"/>
      <c r="DIK94" s="197"/>
      <c r="DIL94" s="197"/>
      <c r="DIM94" s="197"/>
      <c r="DIN94" s="197"/>
      <c r="DIO94" s="197"/>
      <c r="DIP94" s="197"/>
      <c r="DIQ94" s="197"/>
      <c r="DIR94" s="197"/>
      <c r="DIS94" s="197"/>
      <c r="DIT94" s="197"/>
      <c r="DIU94" s="197"/>
      <c r="DIV94" s="197"/>
      <c r="DIW94" s="197"/>
      <c r="DIX94" s="197"/>
      <c r="DIY94" s="197"/>
      <c r="DIZ94" s="197"/>
      <c r="DJA94" s="197"/>
      <c r="DJB94" s="197"/>
      <c r="DJC94" s="197"/>
      <c r="DJD94" s="197"/>
      <c r="DJE94" s="197"/>
      <c r="DJF94" s="197"/>
      <c r="DJG94" s="197"/>
      <c r="DJH94" s="197"/>
      <c r="DJI94" s="197"/>
      <c r="DJJ94" s="197"/>
      <c r="DJK94" s="197"/>
      <c r="DJL94" s="197"/>
      <c r="DJM94" s="197"/>
      <c r="DJN94" s="197"/>
      <c r="DJO94" s="197"/>
      <c r="DJP94" s="197"/>
      <c r="DJQ94" s="197"/>
      <c r="DJR94" s="197"/>
      <c r="DJS94" s="197"/>
      <c r="DJT94" s="197"/>
      <c r="DJU94" s="197"/>
      <c r="DJV94" s="197"/>
      <c r="DJW94" s="197"/>
      <c r="DJX94" s="197"/>
      <c r="DJY94" s="197"/>
      <c r="DJZ94" s="197"/>
      <c r="DKA94" s="197"/>
      <c r="DKB94" s="197"/>
      <c r="DKC94" s="197"/>
      <c r="DKD94" s="197"/>
      <c r="DKE94" s="197"/>
      <c r="DKF94" s="197"/>
      <c r="DKG94" s="197"/>
      <c r="DKH94" s="197"/>
      <c r="DKI94" s="197"/>
      <c r="DKJ94" s="197"/>
      <c r="DKK94" s="197"/>
      <c r="DKL94" s="197"/>
      <c r="DKM94" s="197"/>
      <c r="DKN94" s="197"/>
      <c r="DKO94" s="197"/>
      <c r="DKP94" s="197"/>
      <c r="DKQ94" s="197"/>
      <c r="DKR94" s="197"/>
      <c r="DKS94" s="197"/>
      <c r="DKT94" s="197"/>
      <c r="DKU94" s="197"/>
      <c r="DKV94" s="197"/>
      <c r="DKW94" s="197"/>
      <c r="DKX94" s="197"/>
      <c r="DKY94" s="197"/>
      <c r="DKZ94" s="197"/>
      <c r="DLA94" s="197"/>
      <c r="DLB94" s="197"/>
      <c r="DLC94" s="197"/>
      <c r="DLD94" s="197"/>
      <c r="DLE94" s="197"/>
      <c r="DLF94" s="197"/>
      <c r="DLG94" s="197"/>
      <c r="DLH94" s="197"/>
      <c r="DLI94" s="197"/>
      <c r="DLJ94" s="197"/>
      <c r="DLK94" s="197"/>
      <c r="DLL94" s="197"/>
      <c r="DLM94" s="197"/>
      <c r="DLN94" s="197"/>
      <c r="DLO94" s="197"/>
      <c r="DLP94" s="197"/>
      <c r="DLQ94" s="197"/>
      <c r="DLR94" s="197"/>
      <c r="DLS94" s="197"/>
      <c r="DLT94" s="197"/>
      <c r="DLU94" s="197"/>
      <c r="DLV94" s="197"/>
      <c r="DLW94" s="197"/>
      <c r="DLX94" s="197"/>
      <c r="DLY94" s="197"/>
      <c r="DLZ94" s="197"/>
      <c r="DMA94" s="197"/>
      <c r="DMB94" s="197"/>
      <c r="DMC94" s="197"/>
      <c r="DMD94" s="197"/>
      <c r="DME94" s="197"/>
      <c r="DMF94" s="197"/>
      <c r="DMG94" s="197"/>
      <c r="DMH94" s="197"/>
      <c r="DMI94" s="197"/>
      <c r="DMJ94" s="197"/>
      <c r="DMK94" s="197"/>
      <c r="DML94" s="197"/>
      <c r="DMM94" s="197"/>
      <c r="DMN94" s="197"/>
      <c r="DMO94" s="197"/>
      <c r="DMP94" s="197"/>
      <c r="DMQ94" s="197"/>
      <c r="DMR94" s="197"/>
      <c r="DMS94" s="197"/>
      <c r="DMT94" s="197"/>
      <c r="DMU94" s="197"/>
      <c r="DMV94" s="197"/>
      <c r="DMW94" s="197"/>
      <c r="DMX94" s="197"/>
      <c r="DMY94" s="197"/>
      <c r="DMZ94" s="197"/>
      <c r="DNA94" s="197"/>
      <c r="DNB94" s="197"/>
      <c r="DNC94" s="197"/>
      <c r="DND94" s="197"/>
      <c r="DNE94" s="197"/>
      <c r="DNF94" s="197"/>
      <c r="DNG94" s="197"/>
      <c r="DNH94" s="197"/>
      <c r="DNI94" s="197"/>
      <c r="DNJ94" s="197"/>
      <c r="DNK94" s="197"/>
      <c r="DNL94" s="197"/>
      <c r="DNM94" s="197"/>
      <c r="DNN94" s="197"/>
      <c r="DNO94" s="197"/>
      <c r="DNP94" s="197"/>
      <c r="DNQ94" s="197"/>
      <c r="DNR94" s="197"/>
      <c r="DNS94" s="197"/>
      <c r="DNT94" s="197"/>
      <c r="DNU94" s="197"/>
      <c r="DNV94" s="197"/>
      <c r="DNW94" s="197"/>
      <c r="DNX94" s="197"/>
      <c r="DNY94" s="197"/>
      <c r="DNZ94" s="197"/>
      <c r="DOA94" s="197"/>
      <c r="DOB94" s="197"/>
      <c r="DOC94" s="197"/>
      <c r="DOD94" s="197"/>
      <c r="DOE94" s="197"/>
      <c r="DOF94" s="197"/>
      <c r="DOG94" s="197"/>
      <c r="DOH94" s="197"/>
      <c r="DOI94" s="197"/>
      <c r="DOJ94" s="197"/>
      <c r="DOK94" s="197"/>
      <c r="DOL94" s="197"/>
      <c r="DOM94" s="197"/>
      <c r="DON94" s="197"/>
      <c r="DOO94" s="197"/>
      <c r="DOP94" s="197"/>
      <c r="DOQ94" s="197"/>
      <c r="DOR94" s="197"/>
      <c r="DOS94" s="197"/>
      <c r="DOT94" s="197"/>
      <c r="DOU94" s="197"/>
      <c r="DOV94" s="197"/>
      <c r="DOW94" s="197"/>
      <c r="DOX94" s="197"/>
      <c r="DOY94" s="197"/>
      <c r="DOZ94" s="197"/>
      <c r="DPA94" s="197"/>
      <c r="DPB94" s="197"/>
      <c r="DPC94" s="197"/>
      <c r="DPD94" s="197"/>
      <c r="DPE94" s="197"/>
      <c r="DPF94" s="197"/>
      <c r="DPG94" s="197"/>
      <c r="DPH94" s="197"/>
      <c r="DPI94" s="197"/>
      <c r="DPJ94" s="197"/>
      <c r="DPK94" s="197"/>
      <c r="DPL94" s="197"/>
      <c r="DPM94" s="197"/>
      <c r="DPN94" s="197"/>
      <c r="DPO94" s="197"/>
      <c r="DPP94" s="197"/>
      <c r="DPQ94" s="197"/>
      <c r="DPR94" s="197"/>
      <c r="DPS94" s="197"/>
      <c r="DPT94" s="197"/>
      <c r="DPU94" s="197"/>
      <c r="DPV94" s="197"/>
      <c r="DPW94" s="197"/>
      <c r="DPX94" s="197"/>
      <c r="DPY94" s="197"/>
      <c r="DPZ94" s="197"/>
      <c r="DQA94" s="197"/>
      <c r="DQB94" s="197"/>
      <c r="DQC94" s="197"/>
      <c r="DQD94" s="197"/>
      <c r="DQE94" s="197"/>
      <c r="DQF94" s="197"/>
      <c r="DQG94" s="197"/>
      <c r="DQH94" s="197"/>
      <c r="DQI94" s="197"/>
      <c r="DQJ94" s="197"/>
      <c r="DQK94" s="197"/>
      <c r="DQL94" s="197"/>
      <c r="DQM94" s="197"/>
      <c r="DQN94" s="197"/>
      <c r="DQO94" s="197"/>
      <c r="DQP94" s="197"/>
      <c r="DQQ94" s="197"/>
      <c r="DQR94" s="197"/>
      <c r="DQS94" s="197"/>
      <c r="DQT94" s="197"/>
      <c r="DQU94" s="197"/>
      <c r="DQV94" s="197"/>
      <c r="DQW94" s="197"/>
      <c r="DQX94" s="197"/>
      <c r="DQY94" s="197"/>
      <c r="DQZ94" s="197"/>
      <c r="DRA94" s="197"/>
      <c r="DRB94" s="197"/>
      <c r="DRC94" s="197"/>
      <c r="DRD94" s="197"/>
      <c r="DRE94" s="197"/>
      <c r="DRF94" s="197"/>
      <c r="DRG94" s="197"/>
      <c r="DRH94" s="197"/>
      <c r="DRI94" s="197"/>
      <c r="DRJ94" s="197"/>
      <c r="DRK94" s="197"/>
      <c r="DRL94" s="197"/>
      <c r="DRM94" s="197"/>
      <c r="DRN94" s="197"/>
      <c r="DRO94" s="197"/>
      <c r="DRP94" s="197"/>
      <c r="DRQ94" s="197"/>
      <c r="DRR94" s="197"/>
      <c r="DRS94" s="197"/>
      <c r="DRT94" s="197"/>
      <c r="DRU94" s="197"/>
      <c r="DRV94" s="197"/>
      <c r="DRW94" s="197"/>
      <c r="DRX94" s="197"/>
      <c r="DRY94" s="197"/>
      <c r="DRZ94" s="197"/>
      <c r="DSA94" s="197"/>
      <c r="DSB94" s="197"/>
      <c r="DSC94" s="197"/>
      <c r="DSD94" s="197"/>
      <c r="DSE94" s="197"/>
      <c r="DSF94" s="197"/>
      <c r="DSG94" s="197"/>
      <c r="DSH94" s="197"/>
      <c r="DSI94" s="197"/>
      <c r="DSJ94" s="197"/>
      <c r="DSK94" s="197"/>
      <c r="DSL94" s="197"/>
      <c r="DSM94" s="197"/>
      <c r="DSN94" s="197"/>
      <c r="DSO94" s="197"/>
      <c r="DSP94" s="197"/>
      <c r="DSQ94" s="197"/>
      <c r="DSR94" s="197"/>
      <c r="DSS94" s="197"/>
      <c r="DST94" s="197"/>
      <c r="DSU94" s="197"/>
      <c r="DSV94" s="197"/>
      <c r="DSW94" s="197"/>
      <c r="DSX94" s="197"/>
      <c r="DSY94" s="197"/>
      <c r="DSZ94" s="197"/>
      <c r="DTA94" s="197"/>
      <c r="DTB94" s="197"/>
      <c r="DTC94" s="197"/>
      <c r="DTD94" s="197"/>
      <c r="DTE94" s="197"/>
      <c r="DTF94" s="197"/>
      <c r="DTG94" s="197"/>
      <c r="DTH94" s="197"/>
      <c r="DTI94" s="197"/>
      <c r="DTJ94" s="197"/>
      <c r="DTK94" s="197"/>
      <c r="DTL94" s="197"/>
      <c r="DTM94" s="197"/>
      <c r="DTN94" s="197"/>
      <c r="DTO94" s="197"/>
      <c r="DTP94" s="197"/>
      <c r="DTQ94" s="197"/>
      <c r="DTR94" s="197"/>
      <c r="DTS94" s="197"/>
      <c r="DTT94" s="197"/>
      <c r="DTU94" s="197"/>
      <c r="DTV94" s="197"/>
      <c r="DTW94" s="197"/>
      <c r="DTX94" s="197"/>
      <c r="DTY94" s="197"/>
      <c r="DTZ94" s="197"/>
      <c r="DUA94" s="197"/>
      <c r="DUB94" s="197"/>
      <c r="DUC94" s="197"/>
      <c r="DUD94" s="197"/>
      <c r="DUE94" s="197"/>
      <c r="DUF94" s="197"/>
      <c r="DUG94" s="197"/>
      <c r="DUH94" s="197"/>
      <c r="DUI94" s="197"/>
      <c r="DUJ94" s="197"/>
      <c r="DUK94" s="197"/>
      <c r="DUL94" s="197"/>
      <c r="DUM94" s="197"/>
      <c r="DUN94" s="197"/>
      <c r="DUO94" s="197"/>
      <c r="DUP94" s="197"/>
      <c r="DUQ94" s="197"/>
      <c r="DUR94" s="197"/>
      <c r="DUS94" s="197"/>
      <c r="DUT94" s="197"/>
      <c r="DUU94" s="197"/>
      <c r="DUV94" s="197"/>
      <c r="DUW94" s="197"/>
      <c r="DUX94" s="197"/>
      <c r="DUY94" s="197"/>
      <c r="DUZ94" s="197"/>
      <c r="DVA94" s="197"/>
      <c r="DVB94" s="197"/>
      <c r="DVC94" s="197"/>
      <c r="DVD94" s="197"/>
      <c r="DVE94" s="197"/>
      <c r="DVF94" s="197"/>
      <c r="DVG94" s="197"/>
      <c r="DVH94" s="197"/>
      <c r="DVI94" s="197"/>
      <c r="DVJ94" s="197"/>
      <c r="DVK94" s="197"/>
      <c r="DVL94" s="197"/>
      <c r="DVM94" s="197"/>
      <c r="DVN94" s="197"/>
      <c r="DVO94" s="197"/>
      <c r="DVP94" s="197"/>
      <c r="DVQ94" s="197"/>
      <c r="DVR94" s="197"/>
      <c r="DVS94" s="197"/>
      <c r="DVT94" s="197"/>
      <c r="DVU94" s="197"/>
      <c r="DVV94" s="197"/>
      <c r="DVW94" s="197"/>
      <c r="DVX94" s="197"/>
      <c r="DVY94" s="197"/>
      <c r="DVZ94" s="197"/>
      <c r="DWA94" s="197"/>
      <c r="DWB94" s="197"/>
      <c r="DWC94" s="197"/>
      <c r="DWD94" s="197"/>
      <c r="DWE94" s="197"/>
      <c r="DWF94" s="197"/>
      <c r="DWG94" s="197"/>
      <c r="DWH94" s="197"/>
      <c r="DWI94" s="197"/>
      <c r="DWJ94" s="197"/>
      <c r="DWK94" s="197"/>
      <c r="DWL94" s="197"/>
      <c r="DWM94" s="197"/>
      <c r="DWN94" s="197"/>
      <c r="DWO94" s="197"/>
      <c r="DWP94" s="197"/>
      <c r="DWQ94" s="197"/>
      <c r="DWR94" s="197"/>
      <c r="DWS94" s="197"/>
      <c r="DWT94" s="197"/>
      <c r="DWU94" s="197"/>
      <c r="DWV94" s="197"/>
      <c r="DWW94" s="197"/>
      <c r="DWX94" s="197"/>
      <c r="DWY94" s="197"/>
      <c r="DWZ94" s="197"/>
      <c r="DXA94" s="197"/>
      <c r="DXB94" s="197"/>
      <c r="DXC94" s="197"/>
      <c r="DXD94" s="197"/>
      <c r="DXE94" s="197"/>
      <c r="DXF94" s="197"/>
      <c r="DXG94" s="197"/>
      <c r="DXH94" s="197"/>
      <c r="DXI94" s="197"/>
      <c r="DXJ94" s="197"/>
      <c r="DXK94" s="197"/>
      <c r="DXL94" s="197"/>
      <c r="DXM94" s="197"/>
      <c r="DXN94" s="197"/>
      <c r="DXO94" s="197"/>
      <c r="DXP94" s="197"/>
      <c r="DXQ94" s="197"/>
      <c r="DXR94" s="197"/>
      <c r="DXS94" s="197"/>
      <c r="DXT94" s="197"/>
      <c r="DXU94" s="197"/>
      <c r="DXV94" s="197"/>
      <c r="DXW94" s="197"/>
      <c r="DXX94" s="197"/>
      <c r="DXY94" s="197"/>
      <c r="DXZ94" s="197"/>
      <c r="DYA94" s="197"/>
      <c r="DYB94" s="197"/>
      <c r="DYC94" s="197"/>
      <c r="DYD94" s="197"/>
      <c r="DYE94" s="197"/>
      <c r="DYF94" s="197"/>
      <c r="DYG94" s="197"/>
      <c r="DYH94" s="197"/>
      <c r="DYI94" s="197"/>
      <c r="DYJ94" s="197"/>
      <c r="DYK94" s="197"/>
      <c r="DYL94" s="197"/>
      <c r="DYM94" s="197"/>
      <c r="DYN94" s="197"/>
      <c r="DYO94" s="197"/>
      <c r="DYP94" s="197"/>
      <c r="DYQ94" s="197"/>
      <c r="DYR94" s="197"/>
      <c r="DYS94" s="197"/>
      <c r="DYT94" s="197"/>
      <c r="DYU94" s="197"/>
      <c r="DYV94" s="197"/>
      <c r="DYW94" s="197"/>
      <c r="DYX94" s="197"/>
      <c r="DYY94" s="197"/>
      <c r="DYZ94" s="197"/>
      <c r="DZA94" s="197"/>
      <c r="DZB94" s="197"/>
      <c r="DZC94" s="197"/>
      <c r="DZD94" s="197"/>
      <c r="DZE94" s="197"/>
      <c r="DZF94" s="197"/>
      <c r="DZG94" s="197"/>
      <c r="DZH94" s="197"/>
      <c r="DZI94" s="197"/>
      <c r="DZJ94" s="197"/>
      <c r="DZK94" s="197"/>
      <c r="DZL94" s="197"/>
      <c r="DZM94" s="197"/>
      <c r="DZN94" s="197"/>
      <c r="DZO94" s="197"/>
      <c r="DZP94" s="197"/>
      <c r="DZQ94" s="197"/>
      <c r="DZR94" s="197"/>
      <c r="DZS94" s="197"/>
      <c r="DZT94" s="197"/>
      <c r="DZU94" s="197"/>
      <c r="DZV94" s="197"/>
      <c r="DZW94" s="197"/>
      <c r="DZX94" s="197"/>
      <c r="DZY94" s="197"/>
      <c r="DZZ94" s="197"/>
      <c r="EAA94" s="197"/>
      <c r="EAB94" s="197"/>
      <c r="EAC94" s="197"/>
      <c r="EAD94" s="197"/>
      <c r="EAE94" s="197"/>
      <c r="EAF94" s="197"/>
      <c r="EAG94" s="197"/>
      <c r="EAH94" s="197"/>
      <c r="EAI94" s="197"/>
      <c r="EAJ94" s="197"/>
      <c r="EAK94" s="197"/>
      <c r="EAL94" s="197"/>
      <c r="EAM94" s="197"/>
      <c r="EAN94" s="197"/>
      <c r="EAO94" s="197"/>
      <c r="EAP94" s="197"/>
      <c r="EAQ94" s="197"/>
      <c r="EAR94" s="197"/>
      <c r="EAS94" s="197"/>
      <c r="EAT94" s="197"/>
      <c r="EAU94" s="197"/>
      <c r="EAV94" s="197"/>
      <c r="EAW94" s="197"/>
      <c r="EAX94" s="197"/>
      <c r="EAY94" s="197"/>
      <c r="EAZ94" s="197"/>
      <c r="EBA94" s="197"/>
      <c r="EBB94" s="197"/>
      <c r="EBC94" s="197"/>
      <c r="EBD94" s="197"/>
      <c r="EBE94" s="197"/>
      <c r="EBF94" s="197"/>
      <c r="EBG94" s="197"/>
      <c r="EBH94" s="197"/>
      <c r="EBI94" s="197"/>
      <c r="EBJ94" s="197"/>
      <c r="EBK94" s="197"/>
      <c r="EBL94" s="197"/>
      <c r="EBM94" s="197"/>
      <c r="EBN94" s="197"/>
      <c r="EBO94" s="197"/>
      <c r="EBP94" s="197"/>
      <c r="EBQ94" s="197"/>
      <c r="EBR94" s="197"/>
      <c r="EBS94" s="197"/>
      <c r="EBT94" s="197"/>
      <c r="EBU94" s="197"/>
      <c r="EBV94" s="197"/>
      <c r="EBW94" s="197"/>
      <c r="EBX94" s="197"/>
      <c r="EBY94" s="197"/>
      <c r="EBZ94" s="197"/>
      <c r="ECA94" s="197"/>
      <c r="ECB94" s="197"/>
      <c r="ECC94" s="197"/>
      <c r="ECD94" s="197"/>
      <c r="ECE94" s="197"/>
      <c r="ECF94" s="197"/>
      <c r="ECG94" s="197"/>
      <c r="ECH94" s="197"/>
      <c r="ECI94" s="197"/>
      <c r="ECJ94" s="197"/>
      <c r="ECK94" s="197"/>
      <c r="ECL94" s="197"/>
      <c r="ECM94" s="197"/>
      <c r="ECN94" s="197"/>
      <c r="ECO94" s="197"/>
      <c r="ECP94" s="197"/>
      <c r="ECQ94" s="197"/>
      <c r="ECR94" s="197"/>
      <c r="ECS94" s="197"/>
      <c r="ECT94" s="197"/>
      <c r="ECU94" s="197"/>
      <c r="ECV94" s="197"/>
      <c r="ECW94" s="197"/>
      <c r="ECX94" s="197"/>
      <c r="ECY94" s="197"/>
      <c r="ECZ94" s="197"/>
      <c r="EDA94" s="197"/>
      <c r="EDB94" s="197"/>
      <c r="EDC94" s="197"/>
      <c r="EDD94" s="197"/>
      <c r="EDE94" s="197"/>
      <c r="EDF94" s="197"/>
      <c r="EDG94" s="197"/>
      <c r="EDH94" s="197"/>
      <c r="EDI94" s="197"/>
      <c r="EDJ94" s="197"/>
      <c r="EDK94" s="197"/>
      <c r="EDL94" s="197"/>
      <c r="EDM94" s="197"/>
      <c r="EDN94" s="197"/>
      <c r="EDO94" s="197"/>
      <c r="EDP94" s="197"/>
      <c r="EDQ94" s="197"/>
      <c r="EDR94" s="197"/>
      <c r="EDS94" s="197"/>
      <c r="EDT94" s="197"/>
      <c r="EDU94" s="197"/>
      <c r="EDV94" s="197"/>
      <c r="EDW94" s="197"/>
      <c r="EDX94" s="197"/>
      <c r="EDY94" s="197"/>
      <c r="EDZ94" s="197"/>
      <c r="EEA94" s="197"/>
      <c r="EEB94" s="197"/>
      <c r="EEC94" s="197"/>
      <c r="EED94" s="197"/>
      <c r="EEE94" s="197"/>
      <c r="EEF94" s="197"/>
      <c r="EEG94" s="197"/>
      <c r="EEH94" s="197"/>
      <c r="EEI94" s="197"/>
      <c r="EEJ94" s="197"/>
      <c r="EEK94" s="197"/>
      <c r="EEL94" s="197"/>
      <c r="EEM94" s="197"/>
      <c r="EEN94" s="197"/>
      <c r="EEO94" s="197"/>
      <c r="EEP94" s="197"/>
      <c r="EEQ94" s="197"/>
      <c r="EER94" s="197"/>
      <c r="EES94" s="197"/>
      <c r="EET94" s="197"/>
      <c r="EEU94" s="197"/>
      <c r="EEV94" s="197"/>
      <c r="EEW94" s="197"/>
      <c r="EEX94" s="197"/>
      <c r="EEY94" s="197"/>
      <c r="EEZ94" s="197"/>
      <c r="EFA94" s="197"/>
      <c r="EFB94" s="197"/>
      <c r="EFC94" s="197"/>
      <c r="EFD94" s="197"/>
      <c r="EFE94" s="197"/>
      <c r="EFF94" s="197"/>
      <c r="EFG94" s="197"/>
      <c r="EFH94" s="197"/>
      <c r="EFI94" s="197"/>
      <c r="EFJ94" s="197"/>
      <c r="EFK94" s="197"/>
      <c r="EFL94" s="197"/>
      <c r="EFM94" s="197"/>
      <c r="EFN94" s="197"/>
      <c r="EFO94" s="197"/>
      <c r="EFP94" s="197"/>
      <c r="EFQ94" s="197"/>
      <c r="EFR94" s="197"/>
      <c r="EFS94" s="197"/>
      <c r="EFT94" s="197"/>
      <c r="EFU94" s="197"/>
      <c r="EFV94" s="197"/>
      <c r="EFW94" s="197"/>
      <c r="EFX94" s="197"/>
      <c r="EFY94" s="197"/>
      <c r="EFZ94" s="197"/>
      <c r="EGA94" s="197"/>
      <c r="EGB94" s="197"/>
      <c r="EGC94" s="197"/>
      <c r="EGD94" s="197"/>
      <c r="EGE94" s="197"/>
      <c r="EGF94" s="197"/>
      <c r="EGG94" s="197"/>
      <c r="EGH94" s="197"/>
      <c r="EGI94" s="197"/>
      <c r="EGJ94" s="197"/>
      <c r="EGK94" s="197"/>
      <c r="EGL94" s="197"/>
      <c r="EGM94" s="197"/>
      <c r="EGN94" s="197"/>
      <c r="EGO94" s="197"/>
      <c r="EGP94" s="197"/>
      <c r="EGQ94" s="197"/>
      <c r="EGR94" s="197"/>
      <c r="EGS94" s="197"/>
      <c r="EGT94" s="197"/>
      <c r="EGU94" s="197"/>
      <c r="EGV94" s="197"/>
      <c r="EGW94" s="197"/>
      <c r="EGX94" s="197"/>
      <c r="EGY94" s="197"/>
      <c r="EGZ94" s="197"/>
      <c r="EHA94" s="197"/>
      <c r="EHB94" s="197"/>
      <c r="EHC94" s="197"/>
      <c r="EHD94" s="197"/>
      <c r="EHE94" s="197"/>
      <c r="EHF94" s="197"/>
      <c r="EHG94" s="197"/>
      <c r="EHH94" s="197"/>
      <c r="EHI94" s="197"/>
      <c r="EHJ94" s="197"/>
      <c r="EHK94" s="197"/>
      <c r="EHL94" s="197"/>
      <c r="EHM94" s="197"/>
      <c r="EHN94" s="197"/>
      <c r="EHO94" s="197"/>
      <c r="EHP94" s="197"/>
      <c r="EHQ94" s="197"/>
      <c r="EHR94" s="197"/>
      <c r="EHS94" s="197"/>
      <c r="EHT94" s="197"/>
      <c r="EHU94" s="197"/>
      <c r="EHV94" s="197"/>
      <c r="EHW94" s="197"/>
      <c r="EHX94" s="197"/>
      <c r="EHY94" s="197"/>
      <c r="EHZ94" s="197"/>
      <c r="EIA94" s="197"/>
      <c r="EIB94" s="197"/>
      <c r="EIC94" s="197"/>
      <c r="EID94" s="197"/>
      <c r="EIE94" s="197"/>
      <c r="EIF94" s="197"/>
      <c r="EIG94" s="197"/>
      <c r="EIH94" s="197"/>
      <c r="EII94" s="197"/>
      <c r="EIJ94" s="197"/>
      <c r="EIK94" s="197"/>
      <c r="EIL94" s="197"/>
      <c r="EIM94" s="197"/>
      <c r="EIN94" s="197"/>
      <c r="EIO94" s="197"/>
      <c r="EIP94" s="197"/>
      <c r="EIQ94" s="197"/>
      <c r="EIR94" s="197"/>
      <c r="EIS94" s="197"/>
      <c r="EIT94" s="197"/>
      <c r="EIU94" s="197"/>
      <c r="EIV94" s="197"/>
      <c r="EIW94" s="197"/>
      <c r="EIX94" s="197"/>
      <c r="EIY94" s="197"/>
      <c r="EIZ94" s="197"/>
      <c r="EJA94" s="197"/>
      <c r="EJB94" s="197"/>
      <c r="EJC94" s="197"/>
      <c r="EJD94" s="197"/>
      <c r="EJE94" s="197"/>
      <c r="EJF94" s="197"/>
      <c r="EJG94" s="197"/>
      <c r="EJH94" s="197"/>
      <c r="EJI94" s="197"/>
      <c r="EJJ94" s="197"/>
      <c r="EJK94" s="197"/>
      <c r="EJL94" s="197"/>
      <c r="EJM94" s="197"/>
      <c r="EJN94" s="197"/>
      <c r="EJO94" s="197"/>
      <c r="EJP94" s="197"/>
      <c r="EJQ94" s="197"/>
      <c r="EJR94" s="197"/>
      <c r="EJS94" s="197"/>
      <c r="EJT94" s="197"/>
      <c r="EJU94" s="197"/>
      <c r="EJV94" s="197"/>
      <c r="EJW94" s="197"/>
      <c r="EJX94" s="197"/>
      <c r="EJY94" s="197"/>
      <c r="EJZ94" s="197"/>
      <c r="EKA94" s="197"/>
      <c r="EKB94" s="197"/>
      <c r="EKC94" s="197"/>
      <c r="EKD94" s="197"/>
      <c r="EKE94" s="197"/>
      <c r="EKF94" s="197"/>
      <c r="EKG94" s="197"/>
      <c r="EKH94" s="197"/>
      <c r="EKI94" s="197"/>
      <c r="EKJ94" s="197"/>
      <c r="EKK94" s="197"/>
      <c r="EKL94" s="197"/>
      <c r="EKM94" s="197"/>
      <c r="EKN94" s="197"/>
      <c r="EKO94" s="197"/>
      <c r="EKP94" s="197"/>
      <c r="EKQ94" s="197"/>
      <c r="EKR94" s="197"/>
      <c r="EKS94" s="197"/>
      <c r="EKT94" s="197"/>
      <c r="EKU94" s="197"/>
      <c r="EKV94" s="197"/>
      <c r="EKW94" s="197"/>
      <c r="EKX94" s="197"/>
      <c r="EKY94" s="197"/>
      <c r="EKZ94" s="197"/>
      <c r="ELA94" s="197"/>
      <c r="ELB94" s="197"/>
      <c r="ELC94" s="197"/>
      <c r="ELD94" s="197"/>
      <c r="ELE94" s="197"/>
      <c r="ELF94" s="197"/>
      <c r="ELG94" s="197"/>
      <c r="ELH94" s="197"/>
      <c r="ELI94" s="197"/>
      <c r="ELJ94" s="197"/>
      <c r="ELK94" s="197"/>
      <c r="ELL94" s="197"/>
      <c r="ELM94" s="197"/>
      <c r="ELN94" s="197"/>
      <c r="ELO94" s="197"/>
      <c r="ELP94" s="197"/>
      <c r="ELQ94" s="197"/>
      <c r="ELR94" s="197"/>
      <c r="ELS94" s="197"/>
      <c r="ELT94" s="197"/>
      <c r="ELU94" s="197"/>
      <c r="ELV94" s="197"/>
      <c r="ELW94" s="197"/>
      <c r="ELX94" s="197"/>
      <c r="ELY94" s="197"/>
      <c r="ELZ94" s="197"/>
      <c r="EMA94" s="197"/>
      <c r="EMB94" s="197"/>
      <c r="EMC94" s="197"/>
      <c r="EMD94" s="197"/>
      <c r="EME94" s="197"/>
      <c r="EMF94" s="197"/>
      <c r="EMG94" s="197"/>
      <c r="EMH94" s="197"/>
      <c r="EMI94" s="197"/>
      <c r="EMJ94" s="197"/>
      <c r="EMK94" s="197"/>
      <c r="EML94" s="197"/>
      <c r="EMM94" s="197"/>
      <c r="EMN94" s="197"/>
      <c r="EMO94" s="197"/>
      <c r="EMP94" s="197"/>
      <c r="EMQ94" s="197"/>
      <c r="EMR94" s="197"/>
      <c r="EMS94" s="197"/>
      <c r="EMT94" s="197"/>
      <c r="EMU94" s="197"/>
      <c r="EMV94" s="197"/>
      <c r="EMW94" s="197"/>
      <c r="EMX94" s="197"/>
      <c r="EMY94" s="197"/>
      <c r="EMZ94" s="197"/>
      <c r="ENA94" s="197"/>
      <c r="ENB94" s="197"/>
      <c r="ENC94" s="197"/>
      <c r="END94" s="197"/>
      <c r="ENE94" s="197"/>
      <c r="ENF94" s="197"/>
      <c r="ENG94" s="197"/>
      <c r="ENH94" s="197"/>
      <c r="ENI94" s="197"/>
      <c r="ENJ94" s="197"/>
      <c r="ENK94" s="197"/>
      <c r="ENL94" s="197"/>
      <c r="ENM94" s="197"/>
      <c r="ENN94" s="197"/>
      <c r="ENO94" s="197"/>
      <c r="ENP94" s="197"/>
      <c r="ENQ94" s="197"/>
      <c r="ENR94" s="197"/>
      <c r="ENS94" s="197"/>
      <c r="ENT94" s="197"/>
      <c r="ENU94" s="197"/>
      <c r="ENV94" s="197"/>
      <c r="ENW94" s="197"/>
      <c r="ENX94" s="197"/>
      <c r="ENY94" s="197"/>
      <c r="ENZ94" s="197"/>
      <c r="EOA94" s="197"/>
      <c r="EOB94" s="197"/>
      <c r="EOC94" s="197"/>
      <c r="EOD94" s="197"/>
      <c r="EOE94" s="197"/>
      <c r="EOF94" s="197"/>
      <c r="EOG94" s="197"/>
      <c r="EOH94" s="197"/>
      <c r="EOI94" s="197"/>
      <c r="EOJ94" s="197"/>
      <c r="EOK94" s="197"/>
      <c r="EOL94" s="197"/>
      <c r="EOM94" s="197"/>
      <c r="EON94" s="197"/>
      <c r="EOO94" s="197"/>
      <c r="EOP94" s="197"/>
      <c r="EOQ94" s="197"/>
      <c r="EOR94" s="197"/>
      <c r="EOS94" s="197"/>
      <c r="EOT94" s="197"/>
      <c r="EOU94" s="197"/>
      <c r="EOV94" s="197"/>
      <c r="EOW94" s="197"/>
      <c r="EOX94" s="197"/>
      <c r="EOY94" s="197"/>
      <c r="EOZ94" s="197"/>
      <c r="EPA94" s="197"/>
      <c r="EPB94" s="197"/>
      <c r="EPC94" s="197"/>
      <c r="EPD94" s="197"/>
      <c r="EPE94" s="197"/>
      <c r="EPF94" s="197"/>
      <c r="EPG94" s="197"/>
      <c r="EPH94" s="197"/>
      <c r="EPI94" s="197"/>
      <c r="EPJ94" s="197"/>
      <c r="EPK94" s="197"/>
      <c r="EPL94" s="197"/>
      <c r="EPM94" s="197"/>
      <c r="EPN94" s="197"/>
      <c r="EPO94" s="197"/>
      <c r="EPP94" s="197"/>
      <c r="EPQ94" s="197"/>
      <c r="EPR94" s="197"/>
      <c r="EPS94" s="197"/>
      <c r="EPT94" s="197"/>
      <c r="EPU94" s="197"/>
      <c r="EPV94" s="197"/>
      <c r="EPW94" s="197"/>
      <c r="EPX94" s="197"/>
      <c r="EPY94" s="197"/>
      <c r="EPZ94" s="197"/>
      <c r="EQA94" s="197"/>
      <c r="EQB94" s="197"/>
      <c r="EQC94" s="197"/>
      <c r="EQD94" s="197"/>
      <c r="EQE94" s="197"/>
      <c r="EQF94" s="197"/>
      <c r="EQG94" s="197"/>
      <c r="EQH94" s="197"/>
      <c r="EQI94" s="197"/>
      <c r="EQJ94" s="197"/>
      <c r="EQK94" s="197"/>
      <c r="EQL94" s="197"/>
      <c r="EQM94" s="197"/>
      <c r="EQN94" s="197"/>
      <c r="EQO94" s="197"/>
      <c r="EQP94" s="197"/>
      <c r="EQQ94" s="197"/>
      <c r="EQR94" s="197"/>
      <c r="EQS94" s="197"/>
      <c r="EQT94" s="197"/>
      <c r="EQU94" s="197"/>
      <c r="EQV94" s="197"/>
      <c r="EQW94" s="197"/>
      <c r="EQX94" s="197"/>
      <c r="EQY94" s="197"/>
      <c r="EQZ94" s="197"/>
      <c r="ERA94" s="197"/>
      <c r="ERB94" s="197"/>
      <c r="ERC94" s="197"/>
      <c r="ERD94" s="197"/>
      <c r="ERE94" s="197"/>
      <c r="ERF94" s="197"/>
      <c r="ERG94" s="197"/>
      <c r="ERH94" s="197"/>
      <c r="ERI94" s="197"/>
      <c r="ERJ94" s="197"/>
      <c r="ERK94" s="197"/>
      <c r="ERL94" s="197"/>
      <c r="ERM94" s="197"/>
      <c r="ERN94" s="197"/>
      <c r="ERO94" s="197"/>
      <c r="ERP94" s="197"/>
      <c r="ERQ94" s="197"/>
      <c r="ERR94" s="197"/>
      <c r="ERS94" s="197"/>
      <c r="ERT94" s="197"/>
      <c r="ERU94" s="197"/>
      <c r="ERV94" s="197"/>
      <c r="ERW94" s="197"/>
      <c r="ERX94" s="197"/>
      <c r="ERY94" s="197"/>
      <c r="ERZ94" s="197"/>
      <c r="ESA94" s="197"/>
      <c r="ESB94" s="197"/>
      <c r="ESC94" s="197"/>
      <c r="ESD94" s="197"/>
      <c r="ESE94" s="197"/>
      <c r="ESF94" s="197"/>
      <c r="ESG94" s="197"/>
      <c r="ESH94" s="197"/>
      <c r="ESI94" s="197"/>
      <c r="ESJ94" s="197"/>
      <c r="ESK94" s="197"/>
      <c r="ESL94" s="197"/>
      <c r="ESM94" s="197"/>
      <c r="ESN94" s="197"/>
      <c r="ESO94" s="197"/>
      <c r="ESP94" s="197"/>
      <c r="ESQ94" s="197"/>
      <c r="ESR94" s="197"/>
      <c r="ESS94" s="197"/>
      <c r="EST94" s="197"/>
      <c r="ESU94" s="197"/>
      <c r="ESV94" s="197"/>
      <c r="ESW94" s="197"/>
      <c r="ESX94" s="197"/>
      <c r="ESY94" s="197"/>
      <c r="ESZ94" s="197"/>
      <c r="ETA94" s="197"/>
      <c r="ETB94" s="197"/>
      <c r="ETC94" s="197"/>
      <c r="ETD94" s="197"/>
      <c r="ETE94" s="197"/>
      <c r="ETF94" s="197"/>
      <c r="ETG94" s="197"/>
      <c r="ETH94" s="197"/>
      <c r="ETI94" s="197"/>
      <c r="ETJ94" s="197"/>
      <c r="ETK94" s="197"/>
      <c r="ETL94" s="197"/>
      <c r="ETM94" s="197"/>
      <c r="ETN94" s="197"/>
      <c r="ETO94" s="197"/>
      <c r="ETP94" s="197"/>
      <c r="ETQ94" s="197"/>
      <c r="ETR94" s="197"/>
      <c r="ETS94" s="197"/>
      <c r="ETT94" s="197"/>
      <c r="ETU94" s="197"/>
      <c r="ETV94" s="197"/>
      <c r="ETW94" s="197"/>
      <c r="ETX94" s="197"/>
      <c r="ETY94" s="197"/>
      <c r="ETZ94" s="197"/>
      <c r="EUA94" s="197"/>
      <c r="EUB94" s="197"/>
      <c r="EUC94" s="197"/>
      <c r="EUD94" s="197"/>
      <c r="EUE94" s="197"/>
      <c r="EUF94" s="197"/>
      <c r="EUG94" s="197"/>
      <c r="EUH94" s="197"/>
      <c r="EUI94" s="197"/>
      <c r="EUJ94" s="197"/>
      <c r="EUK94" s="197"/>
      <c r="EUL94" s="197"/>
      <c r="EUM94" s="197"/>
      <c r="EUN94" s="197"/>
      <c r="EUO94" s="197"/>
      <c r="EUP94" s="197"/>
      <c r="EUQ94" s="197"/>
      <c r="EUR94" s="197"/>
      <c r="EUS94" s="197"/>
      <c r="EUT94" s="197"/>
      <c r="EUU94" s="197"/>
      <c r="EUV94" s="197"/>
      <c r="EUW94" s="197"/>
      <c r="EUX94" s="197"/>
      <c r="EUY94" s="197"/>
      <c r="EUZ94" s="197"/>
      <c r="EVA94" s="197"/>
      <c r="EVB94" s="197"/>
      <c r="EVC94" s="197"/>
      <c r="EVD94" s="197"/>
      <c r="EVE94" s="197"/>
      <c r="EVF94" s="197"/>
      <c r="EVG94" s="197"/>
      <c r="EVH94" s="197"/>
      <c r="EVI94" s="197"/>
      <c r="EVJ94" s="197"/>
      <c r="EVK94" s="197"/>
      <c r="EVL94" s="197"/>
      <c r="EVM94" s="197"/>
      <c r="EVN94" s="197"/>
      <c r="EVO94" s="197"/>
      <c r="EVP94" s="197"/>
      <c r="EVQ94" s="197"/>
      <c r="EVR94" s="197"/>
      <c r="EVS94" s="197"/>
      <c r="EVT94" s="197"/>
      <c r="EVU94" s="197"/>
      <c r="EVV94" s="197"/>
      <c r="EVW94" s="197"/>
      <c r="EVX94" s="197"/>
      <c r="EVY94" s="197"/>
      <c r="EVZ94" s="197"/>
      <c r="EWA94" s="197"/>
      <c r="EWB94" s="197"/>
      <c r="EWC94" s="197"/>
      <c r="EWD94" s="197"/>
      <c r="EWE94" s="197"/>
      <c r="EWF94" s="197"/>
      <c r="EWG94" s="197"/>
      <c r="EWH94" s="197"/>
      <c r="EWI94" s="197"/>
      <c r="EWJ94" s="197"/>
      <c r="EWK94" s="197"/>
      <c r="EWL94" s="197"/>
      <c r="EWM94" s="197"/>
      <c r="EWN94" s="197"/>
      <c r="EWO94" s="197"/>
      <c r="EWP94" s="197"/>
      <c r="EWQ94" s="197"/>
      <c r="EWR94" s="197"/>
      <c r="EWS94" s="197"/>
      <c r="EWT94" s="197"/>
      <c r="EWU94" s="197"/>
      <c r="EWV94" s="197"/>
      <c r="EWW94" s="197"/>
      <c r="EWX94" s="197"/>
      <c r="EWY94" s="197"/>
      <c r="EWZ94" s="197"/>
      <c r="EXA94" s="197"/>
      <c r="EXB94" s="197"/>
      <c r="EXC94" s="197"/>
      <c r="EXD94" s="197"/>
      <c r="EXE94" s="197"/>
      <c r="EXF94" s="197"/>
      <c r="EXG94" s="197"/>
      <c r="EXH94" s="197"/>
      <c r="EXI94" s="197"/>
      <c r="EXJ94" s="197"/>
      <c r="EXK94" s="197"/>
      <c r="EXL94" s="197"/>
      <c r="EXM94" s="197"/>
      <c r="EXN94" s="197"/>
      <c r="EXO94" s="197"/>
      <c r="EXP94" s="197"/>
      <c r="EXQ94" s="197"/>
      <c r="EXR94" s="197"/>
      <c r="EXS94" s="197"/>
      <c r="EXT94" s="197"/>
      <c r="EXU94" s="197"/>
      <c r="EXV94" s="197"/>
      <c r="EXW94" s="197"/>
      <c r="EXX94" s="197"/>
      <c r="EXY94" s="197"/>
      <c r="EXZ94" s="197"/>
      <c r="EYA94" s="197"/>
      <c r="EYB94" s="197"/>
      <c r="EYC94" s="197"/>
      <c r="EYD94" s="197"/>
      <c r="EYE94" s="197"/>
      <c r="EYF94" s="197"/>
      <c r="EYG94" s="197"/>
      <c r="EYH94" s="197"/>
      <c r="EYI94" s="197"/>
      <c r="EYJ94" s="197"/>
      <c r="EYK94" s="197"/>
      <c r="EYL94" s="197"/>
      <c r="EYM94" s="197"/>
      <c r="EYN94" s="197"/>
      <c r="EYO94" s="197"/>
      <c r="EYP94" s="197"/>
      <c r="EYQ94" s="197"/>
      <c r="EYR94" s="197"/>
      <c r="EYS94" s="197"/>
      <c r="EYT94" s="197"/>
      <c r="EYU94" s="197"/>
      <c r="EYV94" s="197"/>
      <c r="EYW94" s="197"/>
      <c r="EYX94" s="197"/>
      <c r="EYY94" s="197"/>
      <c r="EYZ94" s="197"/>
      <c r="EZA94" s="197"/>
      <c r="EZB94" s="197"/>
      <c r="EZC94" s="197"/>
      <c r="EZD94" s="197"/>
      <c r="EZE94" s="197"/>
      <c r="EZF94" s="197"/>
      <c r="EZG94" s="197"/>
      <c r="EZH94" s="197"/>
      <c r="EZI94" s="197"/>
      <c r="EZJ94" s="197"/>
      <c r="EZK94" s="197"/>
      <c r="EZL94" s="197"/>
      <c r="EZM94" s="197"/>
      <c r="EZN94" s="197"/>
      <c r="EZO94" s="197"/>
      <c r="EZP94" s="197"/>
      <c r="EZQ94" s="197"/>
      <c r="EZR94" s="197"/>
      <c r="EZS94" s="197"/>
      <c r="EZT94" s="197"/>
      <c r="EZU94" s="197"/>
      <c r="EZV94" s="197"/>
      <c r="EZW94" s="197"/>
      <c r="EZX94" s="197"/>
      <c r="EZY94" s="197"/>
      <c r="EZZ94" s="197"/>
      <c r="FAA94" s="197"/>
      <c r="FAB94" s="197"/>
      <c r="FAC94" s="197"/>
      <c r="FAD94" s="197"/>
      <c r="FAE94" s="197"/>
      <c r="FAF94" s="197"/>
      <c r="FAG94" s="197"/>
      <c r="FAH94" s="197"/>
      <c r="FAI94" s="197"/>
      <c r="FAJ94" s="197"/>
      <c r="FAK94" s="197"/>
      <c r="FAL94" s="197"/>
      <c r="FAM94" s="197"/>
      <c r="FAN94" s="197"/>
      <c r="FAO94" s="197"/>
      <c r="FAP94" s="197"/>
      <c r="FAQ94" s="197"/>
      <c r="FAR94" s="197"/>
      <c r="FAS94" s="197"/>
      <c r="FAT94" s="197"/>
      <c r="FAU94" s="197"/>
      <c r="FAV94" s="197"/>
      <c r="FAW94" s="197"/>
      <c r="FAX94" s="197"/>
      <c r="FAY94" s="197"/>
      <c r="FAZ94" s="197"/>
      <c r="FBA94" s="197"/>
      <c r="FBB94" s="197"/>
      <c r="FBC94" s="197"/>
      <c r="FBD94" s="197"/>
      <c r="FBE94" s="197"/>
      <c r="FBF94" s="197"/>
      <c r="FBG94" s="197"/>
      <c r="FBH94" s="197"/>
      <c r="FBI94" s="197"/>
      <c r="FBJ94" s="197"/>
      <c r="FBK94" s="197"/>
      <c r="FBL94" s="197"/>
      <c r="FBM94" s="197"/>
      <c r="FBN94" s="197"/>
      <c r="FBO94" s="197"/>
      <c r="FBP94" s="197"/>
      <c r="FBQ94" s="197"/>
      <c r="FBR94" s="197"/>
      <c r="FBS94" s="197"/>
      <c r="FBT94" s="197"/>
      <c r="FBU94" s="197"/>
      <c r="FBV94" s="197"/>
      <c r="FBW94" s="197"/>
      <c r="FBX94" s="197"/>
      <c r="FBY94" s="197"/>
      <c r="FBZ94" s="197"/>
      <c r="FCA94" s="197"/>
      <c r="FCB94" s="197"/>
      <c r="FCC94" s="197"/>
      <c r="FCD94" s="197"/>
      <c r="FCE94" s="197"/>
      <c r="FCF94" s="197"/>
      <c r="FCG94" s="197"/>
      <c r="FCH94" s="197"/>
      <c r="FCI94" s="197"/>
      <c r="FCJ94" s="197"/>
      <c r="FCK94" s="197"/>
      <c r="FCL94" s="197"/>
      <c r="FCM94" s="197"/>
      <c r="FCN94" s="197"/>
      <c r="FCO94" s="197"/>
      <c r="FCP94" s="197"/>
      <c r="FCQ94" s="197"/>
      <c r="FCR94" s="197"/>
      <c r="FCS94" s="197"/>
      <c r="FCT94" s="197"/>
      <c r="FCU94" s="197"/>
      <c r="FCV94" s="197"/>
      <c r="FCW94" s="197"/>
      <c r="FCX94" s="197"/>
      <c r="FCY94" s="197"/>
      <c r="FCZ94" s="197"/>
      <c r="FDA94" s="197"/>
      <c r="FDB94" s="197"/>
      <c r="FDC94" s="197"/>
      <c r="FDD94" s="197"/>
      <c r="FDE94" s="197"/>
      <c r="FDF94" s="197"/>
      <c r="FDG94" s="197"/>
      <c r="FDH94" s="197"/>
      <c r="FDI94" s="197"/>
      <c r="FDJ94" s="197"/>
      <c r="FDK94" s="197"/>
      <c r="FDL94" s="197"/>
      <c r="FDM94" s="197"/>
      <c r="FDN94" s="197"/>
      <c r="FDO94" s="197"/>
      <c r="FDP94" s="197"/>
      <c r="FDQ94" s="197"/>
      <c r="FDR94" s="197"/>
      <c r="FDS94" s="197"/>
      <c r="FDT94" s="197"/>
      <c r="FDU94" s="197"/>
      <c r="FDV94" s="197"/>
      <c r="FDW94" s="197"/>
      <c r="FDX94" s="197"/>
      <c r="FDY94" s="197"/>
      <c r="FDZ94" s="197"/>
      <c r="FEA94" s="197"/>
      <c r="FEB94" s="197"/>
      <c r="FEC94" s="197"/>
      <c r="FED94" s="197"/>
      <c r="FEE94" s="197"/>
      <c r="FEF94" s="197"/>
      <c r="FEG94" s="197"/>
      <c r="FEH94" s="197"/>
      <c r="FEI94" s="197"/>
      <c r="FEJ94" s="197"/>
      <c r="FEK94" s="197"/>
      <c r="FEL94" s="197"/>
      <c r="FEM94" s="197"/>
      <c r="FEN94" s="197"/>
      <c r="FEO94" s="197"/>
      <c r="FEP94" s="197"/>
      <c r="FEQ94" s="197"/>
      <c r="FER94" s="197"/>
      <c r="FES94" s="197"/>
      <c r="FET94" s="197"/>
      <c r="FEU94" s="197"/>
      <c r="FEV94" s="197"/>
      <c r="FEW94" s="197"/>
      <c r="FEX94" s="197"/>
      <c r="FEY94" s="197"/>
      <c r="FEZ94" s="197"/>
      <c r="FFA94" s="197"/>
      <c r="FFB94" s="197"/>
      <c r="FFC94" s="197"/>
      <c r="FFD94" s="197"/>
      <c r="FFE94" s="197"/>
      <c r="FFF94" s="197"/>
      <c r="FFG94" s="197"/>
      <c r="FFH94" s="197"/>
      <c r="FFI94" s="197"/>
      <c r="FFJ94" s="197"/>
      <c r="FFK94" s="197"/>
      <c r="FFL94" s="197"/>
      <c r="FFM94" s="197"/>
      <c r="FFN94" s="197"/>
      <c r="FFO94" s="197"/>
      <c r="FFP94" s="197"/>
      <c r="FFQ94" s="197"/>
      <c r="FFR94" s="197"/>
      <c r="FFS94" s="197"/>
      <c r="FFT94" s="197"/>
      <c r="FFU94" s="197"/>
      <c r="FFV94" s="197"/>
      <c r="FFW94" s="197"/>
      <c r="FFX94" s="197"/>
      <c r="FFY94" s="197"/>
      <c r="FFZ94" s="197"/>
      <c r="FGA94" s="197"/>
      <c r="FGB94" s="197"/>
      <c r="FGC94" s="197"/>
      <c r="FGD94" s="197"/>
      <c r="FGE94" s="197"/>
      <c r="FGF94" s="197"/>
      <c r="FGG94" s="197"/>
      <c r="FGH94" s="197"/>
      <c r="FGI94" s="197"/>
      <c r="FGJ94" s="197"/>
      <c r="FGK94" s="197"/>
      <c r="FGL94" s="197"/>
      <c r="FGM94" s="197"/>
      <c r="FGN94" s="197"/>
      <c r="FGO94" s="197"/>
      <c r="FGP94" s="197"/>
      <c r="FGQ94" s="197"/>
      <c r="FGR94" s="197"/>
      <c r="FGS94" s="197"/>
      <c r="FGT94" s="197"/>
      <c r="FGU94" s="197"/>
      <c r="FGV94" s="197"/>
      <c r="FGW94" s="197"/>
      <c r="FGX94" s="197"/>
      <c r="FGY94" s="197"/>
      <c r="FGZ94" s="197"/>
      <c r="FHA94" s="197"/>
      <c r="FHB94" s="197"/>
      <c r="FHC94" s="197"/>
      <c r="FHD94" s="197"/>
      <c r="FHE94" s="197"/>
      <c r="FHF94" s="197"/>
      <c r="FHG94" s="197"/>
      <c r="FHH94" s="197"/>
      <c r="FHI94" s="197"/>
      <c r="FHJ94" s="197"/>
      <c r="FHK94" s="197"/>
      <c r="FHL94" s="197"/>
      <c r="FHM94" s="197"/>
      <c r="FHN94" s="197"/>
      <c r="FHO94" s="197"/>
      <c r="FHP94" s="197"/>
      <c r="FHQ94" s="197"/>
      <c r="FHR94" s="197"/>
      <c r="FHS94" s="197"/>
      <c r="FHT94" s="197"/>
      <c r="FHU94" s="197"/>
      <c r="FHV94" s="197"/>
      <c r="FHW94" s="197"/>
      <c r="FHX94" s="197"/>
      <c r="FHY94" s="197"/>
      <c r="FHZ94" s="197"/>
      <c r="FIA94" s="197"/>
      <c r="FIB94" s="197"/>
      <c r="FIC94" s="197"/>
      <c r="FID94" s="197"/>
      <c r="FIE94" s="197"/>
      <c r="FIF94" s="197"/>
      <c r="FIG94" s="197"/>
      <c r="FIH94" s="197"/>
      <c r="FII94" s="197"/>
      <c r="FIJ94" s="197"/>
      <c r="FIK94" s="197"/>
      <c r="FIL94" s="197"/>
      <c r="FIM94" s="197"/>
      <c r="FIN94" s="197"/>
      <c r="FIO94" s="197"/>
      <c r="FIP94" s="197"/>
      <c r="FIQ94" s="197"/>
      <c r="FIR94" s="197"/>
      <c r="FIS94" s="197"/>
      <c r="FIT94" s="197"/>
      <c r="FIU94" s="197"/>
      <c r="FIV94" s="197"/>
      <c r="FIW94" s="197"/>
      <c r="FIX94" s="197"/>
      <c r="FIY94" s="197"/>
      <c r="FIZ94" s="197"/>
      <c r="FJA94" s="197"/>
      <c r="FJB94" s="197"/>
      <c r="FJC94" s="197"/>
      <c r="FJD94" s="197"/>
      <c r="FJE94" s="197"/>
      <c r="FJF94" s="197"/>
      <c r="FJG94" s="197"/>
      <c r="FJH94" s="197"/>
      <c r="FJI94" s="197"/>
      <c r="FJJ94" s="197"/>
      <c r="FJK94" s="197"/>
      <c r="FJL94" s="197"/>
      <c r="FJM94" s="197"/>
      <c r="FJN94" s="197"/>
      <c r="FJO94" s="197"/>
      <c r="FJP94" s="197"/>
      <c r="FJQ94" s="197"/>
      <c r="FJR94" s="197"/>
      <c r="FJS94" s="197"/>
      <c r="FJT94" s="197"/>
      <c r="FJU94" s="197"/>
      <c r="FJV94" s="197"/>
      <c r="FJW94" s="197"/>
      <c r="FJX94" s="197"/>
      <c r="FJY94" s="197"/>
      <c r="FJZ94" s="197"/>
      <c r="FKA94" s="197"/>
      <c r="FKB94" s="197"/>
      <c r="FKC94" s="197"/>
      <c r="FKD94" s="197"/>
      <c r="FKE94" s="197"/>
      <c r="FKF94" s="197"/>
      <c r="FKG94" s="197"/>
      <c r="FKH94" s="197"/>
      <c r="FKI94" s="197"/>
      <c r="FKJ94" s="197"/>
      <c r="FKK94" s="197"/>
      <c r="FKL94" s="197"/>
      <c r="FKM94" s="197"/>
      <c r="FKN94" s="197"/>
      <c r="FKO94" s="197"/>
      <c r="FKP94" s="197"/>
      <c r="FKQ94" s="197"/>
      <c r="FKR94" s="197"/>
      <c r="FKS94" s="197"/>
      <c r="FKT94" s="197"/>
      <c r="FKU94" s="197"/>
      <c r="FKV94" s="197"/>
      <c r="FKW94" s="197"/>
      <c r="FKX94" s="197"/>
      <c r="FKY94" s="197"/>
      <c r="FKZ94" s="197"/>
      <c r="FLA94" s="197"/>
      <c r="FLB94" s="197"/>
      <c r="FLC94" s="197"/>
      <c r="FLD94" s="197"/>
      <c r="FLE94" s="197"/>
      <c r="FLF94" s="197"/>
      <c r="FLG94" s="197"/>
      <c r="FLH94" s="197"/>
      <c r="FLI94" s="197"/>
      <c r="FLJ94" s="197"/>
      <c r="FLK94" s="197"/>
      <c r="FLL94" s="197"/>
      <c r="FLM94" s="197"/>
      <c r="FLN94" s="197"/>
      <c r="FLO94" s="197"/>
      <c r="FLP94" s="197"/>
      <c r="FLQ94" s="197"/>
      <c r="FLR94" s="197"/>
      <c r="FLS94" s="197"/>
      <c r="FLT94" s="197"/>
      <c r="FLU94" s="197"/>
      <c r="FLV94" s="197"/>
      <c r="FLW94" s="197"/>
      <c r="FLX94" s="197"/>
      <c r="FLY94" s="197"/>
      <c r="FLZ94" s="197"/>
      <c r="FMA94" s="197"/>
      <c r="FMB94" s="197"/>
      <c r="FMC94" s="197"/>
      <c r="FMD94" s="197"/>
      <c r="FME94" s="197"/>
      <c r="FMF94" s="197"/>
      <c r="FMG94" s="197"/>
      <c r="FMH94" s="197"/>
      <c r="FMI94" s="197"/>
      <c r="FMJ94" s="197"/>
      <c r="FMK94" s="197"/>
      <c r="FML94" s="197"/>
      <c r="FMM94" s="197"/>
      <c r="FMN94" s="197"/>
      <c r="FMO94" s="197"/>
      <c r="FMP94" s="197"/>
      <c r="FMQ94" s="197"/>
      <c r="FMR94" s="197"/>
      <c r="FMS94" s="197"/>
      <c r="FMT94" s="197"/>
      <c r="FMU94" s="197"/>
      <c r="FMV94" s="197"/>
      <c r="FMW94" s="197"/>
      <c r="FMX94" s="197"/>
      <c r="FMY94" s="197"/>
      <c r="FMZ94" s="197"/>
      <c r="FNA94" s="197"/>
      <c r="FNB94" s="197"/>
      <c r="FNC94" s="197"/>
      <c r="FND94" s="197"/>
      <c r="FNE94" s="197"/>
      <c r="FNF94" s="197"/>
      <c r="FNG94" s="197"/>
      <c r="FNH94" s="197"/>
      <c r="FNI94" s="197"/>
      <c r="FNJ94" s="197"/>
      <c r="FNK94" s="197"/>
      <c r="FNL94" s="197"/>
      <c r="FNM94" s="197"/>
      <c r="FNN94" s="197"/>
      <c r="FNO94" s="197"/>
      <c r="FNP94" s="197"/>
      <c r="FNQ94" s="197"/>
      <c r="FNR94" s="197"/>
      <c r="FNS94" s="197"/>
      <c r="FNT94" s="197"/>
      <c r="FNU94" s="197"/>
      <c r="FNV94" s="197"/>
      <c r="FNW94" s="197"/>
      <c r="FNX94" s="197"/>
      <c r="FNY94" s="197"/>
      <c r="FNZ94" s="197"/>
      <c r="FOA94" s="197"/>
      <c r="FOB94" s="197"/>
      <c r="FOC94" s="197"/>
      <c r="FOD94" s="197"/>
      <c r="FOE94" s="197"/>
      <c r="FOF94" s="197"/>
      <c r="FOG94" s="197"/>
      <c r="FOH94" s="197"/>
      <c r="FOI94" s="197"/>
      <c r="FOJ94" s="197"/>
      <c r="FOK94" s="197"/>
      <c r="FOL94" s="197"/>
      <c r="FOM94" s="197"/>
      <c r="FON94" s="197"/>
      <c r="FOO94" s="197"/>
      <c r="FOP94" s="197"/>
      <c r="FOQ94" s="197"/>
      <c r="FOR94" s="197"/>
      <c r="FOS94" s="197"/>
      <c r="FOT94" s="197"/>
      <c r="FOU94" s="197"/>
      <c r="FOV94" s="197"/>
      <c r="FOW94" s="197"/>
      <c r="FOX94" s="197"/>
      <c r="FOY94" s="197"/>
      <c r="FOZ94" s="197"/>
      <c r="FPA94" s="197"/>
      <c r="FPB94" s="197"/>
      <c r="FPC94" s="197"/>
      <c r="FPD94" s="197"/>
      <c r="FPE94" s="197"/>
      <c r="FPF94" s="197"/>
      <c r="FPG94" s="197"/>
      <c r="FPH94" s="197"/>
      <c r="FPI94" s="197"/>
      <c r="FPJ94" s="197"/>
      <c r="FPK94" s="197"/>
      <c r="FPL94" s="197"/>
      <c r="FPM94" s="197"/>
      <c r="FPN94" s="197"/>
      <c r="FPO94" s="197"/>
      <c r="FPP94" s="197"/>
      <c r="FPQ94" s="197"/>
      <c r="FPR94" s="197"/>
      <c r="FPS94" s="197"/>
      <c r="FPT94" s="197"/>
      <c r="FPU94" s="197"/>
      <c r="FPV94" s="197"/>
      <c r="FPW94" s="197"/>
      <c r="FPX94" s="197"/>
      <c r="FPY94" s="197"/>
      <c r="FPZ94" s="197"/>
      <c r="FQA94" s="197"/>
      <c r="FQB94" s="197"/>
      <c r="FQC94" s="197"/>
      <c r="FQD94" s="197"/>
      <c r="FQE94" s="197"/>
      <c r="FQF94" s="197"/>
      <c r="FQG94" s="197"/>
      <c r="FQH94" s="197"/>
      <c r="FQI94" s="197"/>
      <c r="FQJ94" s="197"/>
      <c r="FQK94" s="197"/>
      <c r="FQL94" s="197"/>
      <c r="FQM94" s="197"/>
      <c r="FQN94" s="197"/>
      <c r="FQO94" s="197"/>
      <c r="FQP94" s="197"/>
      <c r="FQQ94" s="197"/>
      <c r="FQR94" s="197"/>
      <c r="FQS94" s="197"/>
      <c r="FQT94" s="197"/>
      <c r="FQU94" s="197"/>
      <c r="FQV94" s="197"/>
      <c r="FQW94" s="197"/>
      <c r="FQX94" s="197"/>
      <c r="FQY94" s="197"/>
      <c r="FQZ94" s="197"/>
      <c r="FRA94" s="197"/>
      <c r="FRB94" s="197"/>
      <c r="FRC94" s="197"/>
      <c r="FRD94" s="197"/>
      <c r="FRE94" s="197"/>
      <c r="FRF94" s="197"/>
      <c r="FRG94" s="197"/>
      <c r="FRH94" s="197"/>
      <c r="FRI94" s="197"/>
      <c r="FRJ94" s="197"/>
      <c r="FRK94" s="197"/>
      <c r="FRL94" s="197"/>
      <c r="FRM94" s="197"/>
      <c r="FRN94" s="197"/>
      <c r="FRO94" s="197"/>
      <c r="FRP94" s="197"/>
      <c r="FRQ94" s="197"/>
      <c r="FRR94" s="197"/>
      <c r="FRS94" s="197"/>
      <c r="FRT94" s="197"/>
      <c r="FRU94" s="197"/>
      <c r="FRV94" s="197"/>
      <c r="FRW94" s="197"/>
      <c r="FRX94" s="197"/>
      <c r="FRY94" s="197"/>
      <c r="FRZ94" s="197"/>
      <c r="FSA94" s="197"/>
      <c r="FSB94" s="197"/>
      <c r="FSC94" s="197"/>
      <c r="FSD94" s="197"/>
      <c r="FSE94" s="197"/>
      <c r="FSF94" s="197"/>
      <c r="FSG94" s="197"/>
      <c r="FSH94" s="197"/>
      <c r="FSI94" s="197"/>
      <c r="FSJ94" s="197"/>
      <c r="FSK94" s="197"/>
      <c r="FSL94" s="197"/>
      <c r="FSM94" s="197"/>
      <c r="FSN94" s="197"/>
      <c r="FSO94" s="197"/>
      <c r="FSP94" s="197"/>
      <c r="FSQ94" s="197"/>
      <c r="FSR94" s="197"/>
      <c r="FSS94" s="197"/>
      <c r="FST94" s="197"/>
      <c r="FSU94" s="197"/>
      <c r="FSV94" s="197"/>
      <c r="FSW94" s="197"/>
      <c r="FSX94" s="197"/>
      <c r="FSY94" s="197"/>
      <c r="FSZ94" s="197"/>
      <c r="FTA94" s="197"/>
      <c r="FTB94" s="197"/>
      <c r="FTC94" s="197"/>
      <c r="FTD94" s="197"/>
      <c r="FTE94" s="197"/>
      <c r="FTF94" s="197"/>
      <c r="FTG94" s="197"/>
      <c r="FTH94" s="197"/>
      <c r="FTI94" s="197"/>
      <c r="FTJ94" s="197"/>
      <c r="FTK94" s="197"/>
      <c r="FTL94" s="197"/>
      <c r="FTM94" s="197"/>
      <c r="FTN94" s="197"/>
      <c r="FTO94" s="197"/>
      <c r="FTP94" s="197"/>
      <c r="FTQ94" s="197"/>
      <c r="FTR94" s="197"/>
      <c r="FTS94" s="197"/>
      <c r="FTT94" s="197"/>
      <c r="FTU94" s="197"/>
      <c r="FTV94" s="197"/>
      <c r="FTW94" s="197"/>
      <c r="FTX94" s="197"/>
      <c r="FTY94" s="197"/>
      <c r="FTZ94" s="197"/>
      <c r="FUA94" s="197"/>
      <c r="FUB94" s="197"/>
      <c r="FUC94" s="197"/>
      <c r="FUD94" s="197"/>
      <c r="FUE94" s="197"/>
      <c r="FUF94" s="197"/>
      <c r="FUG94" s="197"/>
      <c r="FUH94" s="197"/>
      <c r="FUI94" s="197"/>
      <c r="FUJ94" s="197"/>
      <c r="FUK94" s="197"/>
      <c r="FUL94" s="197"/>
      <c r="FUM94" s="197"/>
      <c r="FUN94" s="197"/>
      <c r="FUO94" s="197"/>
      <c r="FUP94" s="197"/>
      <c r="FUQ94" s="197"/>
      <c r="FUR94" s="197"/>
      <c r="FUS94" s="197"/>
      <c r="FUT94" s="197"/>
      <c r="FUU94" s="197"/>
      <c r="FUV94" s="197"/>
      <c r="FUW94" s="197"/>
      <c r="FUX94" s="197"/>
      <c r="FUY94" s="197"/>
      <c r="FUZ94" s="197"/>
      <c r="FVA94" s="197"/>
      <c r="FVB94" s="197"/>
      <c r="FVC94" s="197"/>
      <c r="FVD94" s="197"/>
      <c r="FVE94" s="197"/>
      <c r="FVF94" s="197"/>
      <c r="FVG94" s="197"/>
      <c r="FVH94" s="197"/>
      <c r="FVI94" s="197"/>
      <c r="FVJ94" s="197"/>
      <c r="FVK94" s="197"/>
      <c r="FVL94" s="197"/>
      <c r="FVM94" s="197"/>
      <c r="FVN94" s="197"/>
      <c r="FVO94" s="197"/>
      <c r="FVP94" s="197"/>
      <c r="FVQ94" s="197"/>
      <c r="FVR94" s="197"/>
      <c r="FVS94" s="197"/>
      <c r="FVT94" s="197"/>
      <c r="FVU94" s="197"/>
      <c r="FVV94" s="197"/>
      <c r="FVW94" s="197"/>
      <c r="FVX94" s="197"/>
      <c r="FVY94" s="197"/>
      <c r="FVZ94" s="197"/>
      <c r="FWA94" s="197"/>
      <c r="FWB94" s="197"/>
      <c r="FWC94" s="197"/>
      <c r="FWD94" s="197"/>
      <c r="FWE94" s="197"/>
      <c r="FWF94" s="197"/>
      <c r="FWG94" s="197"/>
      <c r="FWH94" s="197"/>
      <c r="FWI94" s="197"/>
      <c r="FWJ94" s="197"/>
      <c r="FWK94" s="197"/>
      <c r="FWL94" s="197"/>
      <c r="FWM94" s="197"/>
      <c r="FWN94" s="197"/>
      <c r="FWO94" s="197"/>
      <c r="FWP94" s="197"/>
      <c r="FWQ94" s="197"/>
      <c r="FWR94" s="197"/>
      <c r="FWS94" s="197"/>
      <c r="FWT94" s="197"/>
      <c r="FWU94" s="197"/>
      <c r="FWV94" s="197"/>
      <c r="FWW94" s="197"/>
      <c r="FWX94" s="197"/>
      <c r="FWY94" s="197"/>
      <c r="FWZ94" s="197"/>
      <c r="FXA94" s="197"/>
      <c r="FXB94" s="197"/>
      <c r="FXC94" s="197"/>
      <c r="FXD94" s="197"/>
      <c r="FXE94" s="197"/>
      <c r="FXF94" s="197"/>
      <c r="FXG94" s="197"/>
      <c r="FXH94" s="197"/>
      <c r="FXI94" s="197"/>
      <c r="FXJ94" s="197"/>
      <c r="FXK94" s="197"/>
      <c r="FXL94" s="197"/>
      <c r="FXM94" s="197"/>
      <c r="FXN94" s="197"/>
      <c r="FXO94" s="197"/>
      <c r="FXP94" s="197"/>
      <c r="FXQ94" s="197"/>
      <c r="FXR94" s="197"/>
      <c r="FXS94" s="197"/>
      <c r="FXT94" s="197"/>
      <c r="FXU94" s="197"/>
      <c r="FXV94" s="197"/>
      <c r="FXW94" s="197"/>
      <c r="FXX94" s="197"/>
      <c r="FXY94" s="197"/>
      <c r="FXZ94" s="197"/>
      <c r="FYA94" s="197"/>
      <c r="FYB94" s="197"/>
      <c r="FYC94" s="197"/>
      <c r="FYD94" s="197"/>
      <c r="FYE94" s="197"/>
      <c r="FYF94" s="197"/>
      <c r="FYG94" s="197"/>
      <c r="FYH94" s="197"/>
      <c r="FYI94" s="197"/>
      <c r="FYJ94" s="197"/>
      <c r="FYK94" s="197"/>
      <c r="FYL94" s="197"/>
      <c r="FYM94" s="197"/>
      <c r="FYN94" s="197"/>
      <c r="FYO94" s="197"/>
      <c r="FYP94" s="197"/>
      <c r="FYQ94" s="197"/>
      <c r="FYR94" s="197"/>
      <c r="FYS94" s="197"/>
      <c r="FYT94" s="197"/>
      <c r="FYU94" s="197"/>
      <c r="FYV94" s="197"/>
      <c r="FYW94" s="197"/>
      <c r="FYX94" s="197"/>
      <c r="FYY94" s="197"/>
      <c r="FYZ94" s="197"/>
      <c r="FZA94" s="197"/>
      <c r="FZB94" s="197"/>
      <c r="FZC94" s="197"/>
      <c r="FZD94" s="197"/>
      <c r="FZE94" s="197"/>
      <c r="FZF94" s="197"/>
      <c r="FZG94" s="197"/>
      <c r="FZH94" s="197"/>
      <c r="FZI94" s="197"/>
      <c r="FZJ94" s="197"/>
      <c r="FZK94" s="197"/>
      <c r="FZL94" s="197"/>
      <c r="FZM94" s="197"/>
      <c r="FZN94" s="197"/>
      <c r="FZO94" s="197"/>
      <c r="FZP94" s="197"/>
      <c r="FZQ94" s="197"/>
      <c r="FZR94" s="197"/>
      <c r="FZS94" s="197"/>
      <c r="FZT94" s="197"/>
      <c r="FZU94" s="197"/>
      <c r="FZV94" s="197"/>
      <c r="FZW94" s="197"/>
      <c r="FZX94" s="197"/>
      <c r="FZY94" s="197"/>
      <c r="FZZ94" s="197"/>
      <c r="GAA94" s="197"/>
      <c r="GAB94" s="197"/>
      <c r="GAC94" s="197"/>
      <c r="GAD94" s="197"/>
      <c r="GAE94" s="197"/>
      <c r="GAF94" s="197"/>
      <c r="GAG94" s="197"/>
      <c r="GAH94" s="197"/>
      <c r="GAI94" s="197"/>
      <c r="GAJ94" s="197"/>
      <c r="GAK94" s="197"/>
      <c r="GAL94" s="197"/>
      <c r="GAM94" s="197"/>
      <c r="GAN94" s="197"/>
      <c r="GAO94" s="197"/>
      <c r="GAP94" s="197"/>
      <c r="GAQ94" s="197"/>
      <c r="GAR94" s="197"/>
      <c r="GAS94" s="197"/>
      <c r="GAT94" s="197"/>
      <c r="GAU94" s="197"/>
      <c r="GAV94" s="197"/>
      <c r="GAW94" s="197"/>
      <c r="GAX94" s="197"/>
      <c r="GAY94" s="197"/>
      <c r="GAZ94" s="197"/>
      <c r="GBA94" s="197"/>
      <c r="GBB94" s="197"/>
      <c r="GBC94" s="197"/>
      <c r="GBD94" s="197"/>
      <c r="GBE94" s="197"/>
      <c r="GBF94" s="197"/>
      <c r="GBG94" s="197"/>
      <c r="GBH94" s="197"/>
      <c r="GBI94" s="197"/>
      <c r="GBJ94" s="197"/>
      <c r="GBK94" s="197"/>
      <c r="GBL94" s="197"/>
      <c r="GBM94" s="197"/>
      <c r="GBN94" s="197"/>
      <c r="GBO94" s="197"/>
      <c r="GBP94" s="197"/>
      <c r="GBQ94" s="197"/>
      <c r="GBR94" s="197"/>
      <c r="GBS94" s="197"/>
      <c r="GBT94" s="197"/>
      <c r="GBU94" s="197"/>
      <c r="GBV94" s="197"/>
      <c r="GBW94" s="197"/>
      <c r="GBX94" s="197"/>
      <c r="GBY94" s="197"/>
      <c r="GBZ94" s="197"/>
      <c r="GCA94" s="197"/>
      <c r="GCB94" s="197"/>
      <c r="GCC94" s="197"/>
      <c r="GCD94" s="197"/>
      <c r="GCE94" s="197"/>
      <c r="GCF94" s="197"/>
      <c r="GCG94" s="197"/>
      <c r="GCH94" s="197"/>
      <c r="GCI94" s="197"/>
      <c r="GCJ94" s="197"/>
      <c r="GCK94" s="197"/>
      <c r="GCL94" s="197"/>
      <c r="GCM94" s="197"/>
      <c r="GCN94" s="197"/>
      <c r="GCO94" s="197"/>
      <c r="GCP94" s="197"/>
      <c r="GCQ94" s="197"/>
      <c r="GCR94" s="197"/>
      <c r="GCS94" s="197"/>
      <c r="GCT94" s="197"/>
      <c r="GCU94" s="197"/>
      <c r="GCV94" s="197"/>
      <c r="GCW94" s="197"/>
      <c r="GCX94" s="197"/>
      <c r="GCY94" s="197"/>
      <c r="GCZ94" s="197"/>
      <c r="GDA94" s="197"/>
      <c r="GDB94" s="197"/>
      <c r="GDC94" s="197"/>
      <c r="GDD94" s="197"/>
      <c r="GDE94" s="197"/>
      <c r="GDF94" s="197"/>
      <c r="GDG94" s="197"/>
      <c r="GDH94" s="197"/>
      <c r="GDI94" s="197"/>
      <c r="GDJ94" s="197"/>
      <c r="GDK94" s="197"/>
      <c r="GDL94" s="197"/>
      <c r="GDM94" s="197"/>
      <c r="GDN94" s="197"/>
      <c r="GDO94" s="197"/>
      <c r="GDP94" s="197"/>
      <c r="GDQ94" s="197"/>
      <c r="GDR94" s="197"/>
      <c r="GDS94" s="197"/>
      <c r="GDT94" s="197"/>
      <c r="GDU94" s="197"/>
      <c r="GDV94" s="197"/>
      <c r="GDW94" s="197"/>
      <c r="GDX94" s="197"/>
      <c r="GDY94" s="197"/>
      <c r="GDZ94" s="197"/>
      <c r="GEA94" s="197"/>
      <c r="GEB94" s="197"/>
      <c r="GEC94" s="197"/>
      <c r="GED94" s="197"/>
      <c r="GEE94" s="197"/>
      <c r="GEF94" s="197"/>
      <c r="GEG94" s="197"/>
      <c r="GEH94" s="197"/>
      <c r="GEI94" s="197"/>
      <c r="GEJ94" s="197"/>
      <c r="GEK94" s="197"/>
      <c r="GEL94" s="197"/>
      <c r="GEM94" s="197"/>
      <c r="GEN94" s="197"/>
      <c r="GEO94" s="197"/>
      <c r="GEP94" s="197"/>
      <c r="GEQ94" s="197"/>
      <c r="GER94" s="197"/>
      <c r="GES94" s="197"/>
      <c r="GET94" s="197"/>
      <c r="GEU94" s="197"/>
      <c r="GEV94" s="197"/>
      <c r="GEW94" s="197"/>
      <c r="GEX94" s="197"/>
      <c r="GEY94" s="197"/>
      <c r="GEZ94" s="197"/>
      <c r="GFA94" s="197"/>
      <c r="GFB94" s="197"/>
      <c r="GFC94" s="197"/>
      <c r="GFD94" s="197"/>
      <c r="GFE94" s="197"/>
      <c r="GFF94" s="197"/>
      <c r="GFG94" s="197"/>
      <c r="GFH94" s="197"/>
      <c r="GFI94" s="197"/>
      <c r="GFJ94" s="197"/>
      <c r="GFK94" s="197"/>
      <c r="GFL94" s="197"/>
      <c r="GFM94" s="197"/>
      <c r="GFN94" s="197"/>
      <c r="GFO94" s="197"/>
      <c r="GFP94" s="197"/>
      <c r="GFQ94" s="197"/>
      <c r="GFR94" s="197"/>
      <c r="GFS94" s="197"/>
      <c r="GFT94" s="197"/>
      <c r="GFU94" s="197"/>
      <c r="GFV94" s="197"/>
      <c r="GFW94" s="197"/>
      <c r="GFX94" s="197"/>
      <c r="GFY94" s="197"/>
      <c r="GFZ94" s="197"/>
      <c r="GGA94" s="197"/>
      <c r="GGB94" s="197"/>
      <c r="GGC94" s="197"/>
      <c r="GGD94" s="197"/>
      <c r="GGE94" s="197"/>
      <c r="GGF94" s="197"/>
      <c r="GGG94" s="197"/>
      <c r="GGH94" s="197"/>
      <c r="GGI94" s="197"/>
      <c r="GGJ94" s="197"/>
      <c r="GGK94" s="197"/>
      <c r="GGL94" s="197"/>
      <c r="GGM94" s="197"/>
      <c r="GGN94" s="197"/>
      <c r="GGO94" s="197"/>
      <c r="GGP94" s="197"/>
      <c r="GGQ94" s="197"/>
      <c r="GGR94" s="197"/>
      <c r="GGS94" s="197"/>
      <c r="GGT94" s="197"/>
      <c r="GGU94" s="197"/>
      <c r="GGV94" s="197"/>
      <c r="GGW94" s="197"/>
      <c r="GGX94" s="197"/>
      <c r="GGY94" s="197"/>
      <c r="GGZ94" s="197"/>
      <c r="GHA94" s="197"/>
      <c r="GHB94" s="197"/>
      <c r="GHC94" s="197"/>
      <c r="GHD94" s="197"/>
      <c r="GHE94" s="197"/>
      <c r="GHF94" s="197"/>
      <c r="GHG94" s="197"/>
      <c r="GHH94" s="197"/>
      <c r="GHI94" s="197"/>
      <c r="GHJ94" s="197"/>
      <c r="GHK94" s="197"/>
      <c r="GHL94" s="197"/>
      <c r="GHM94" s="197"/>
      <c r="GHN94" s="197"/>
      <c r="GHO94" s="197"/>
      <c r="GHP94" s="197"/>
      <c r="GHQ94" s="197"/>
      <c r="GHR94" s="197"/>
      <c r="GHS94" s="197"/>
      <c r="GHT94" s="197"/>
      <c r="GHU94" s="197"/>
      <c r="GHV94" s="197"/>
      <c r="GHW94" s="197"/>
      <c r="GHX94" s="197"/>
      <c r="GHY94" s="197"/>
      <c r="GHZ94" s="197"/>
      <c r="GIA94" s="197"/>
      <c r="GIB94" s="197"/>
      <c r="GIC94" s="197"/>
      <c r="GID94" s="197"/>
      <c r="GIE94" s="197"/>
      <c r="GIF94" s="197"/>
      <c r="GIG94" s="197"/>
      <c r="GIH94" s="197"/>
      <c r="GII94" s="197"/>
      <c r="GIJ94" s="197"/>
      <c r="GIK94" s="197"/>
      <c r="GIL94" s="197"/>
      <c r="GIM94" s="197"/>
      <c r="GIN94" s="197"/>
      <c r="GIO94" s="197"/>
      <c r="GIP94" s="197"/>
      <c r="GIQ94" s="197"/>
      <c r="GIR94" s="197"/>
      <c r="GIS94" s="197"/>
      <c r="GIT94" s="197"/>
      <c r="GIU94" s="197"/>
      <c r="GIV94" s="197"/>
      <c r="GIW94" s="197"/>
      <c r="GIX94" s="197"/>
      <c r="GIY94" s="197"/>
      <c r="GIZ94" s="197"/>
      <c r="GJA94" s="197"/>
      <c r="GJB94" s="197"/>
      <c r="GJC94" s="197"/>
      <c r="GJD94" s="197"/>
      <c r="GJE94" s="197"/>
      <c r="GJF94" s="197"/>
      <c r="GJG94" s="197"/>
      <c r="GJH94" s="197"/>
      <c r="GJI94" s="197"/>
      <c r="GJJ94" s="197"/>
      <c r="GJK94" s="197"/>
      <c r="GJL94" s="197"/>
      <c r="GJM94" s="197"/>
      <c r="GJN94" s="197"/>
      <c r="GJO94" s="197"/>
      <c r="GJP94" s="197"/>
      <c r="GJQ94" s="197"/>
      <c r="GJR94" s="197"/>
      <c r="GJS94" s="197"/>
      <c r="GJT94" s="197"/>
      <c r="GJU94" s="197"/>
      <c r="GJV94" s="197"/>
      <c r="GJW94" s="197"/>
      <c r="GJX94" s="197"/>
      <c r="GJY94" s="197"/>
      <c r="GJZ94" s="197"/>
      <c r="GKA94" s="197"/>
      <c r="GKB94" s="197"/>
      <c r="GKC94" s="197"/>
      <c r="GKD94" s="197"/>
      <c r="GKE94" s="197"/>
      <c r="GKF94" s="197"/>
      <c r="GKG94" s="197"/>
      <c r="GKH94" s="197"/>
      <c r="GKI94" s="197"/>
      <c r="GKJ94" s="197"/>
      <c r="GKK94" s="197"/>
      <c r="GKL94" s="197"/>
      <c r="GKM94" s="197"/>
      <c r="GKN94" s="197"/>
      <c r="GKO94" s="197"/>
      <c r="GKP94" s="197"/>
      <c r="GKQ94" s="197"/>
      <c r="GKR94" s="197"/>
      <c r="GKS94" s="197"/>
      <c r="GKT94" s="197"/>
      <c r="GKU94" s="197"/>
      <c r="GKV94" s="197"/>
      <c r="GKW94" s="197"/>
      <c r="GKX94" s="197"/>
      <c r="GKY94" s="197"/>
      <c r="GKZ94" s="197"/>
      <c r="GLA94" s="197"/>
      <c r="GLB94" s="197"/>
      <c r="GLC94" s="197"/>
      <c r="GLD94" s="197"/>
      <c r="GLE94" s="197"/>
      <c r="GLF94" s="197"/>
      <c r="GLG94" s="197"/>
      <c r="GLH94" s="197"/>
      <c r="GLI94" s="197"/>
      <c r="GLJ94" s="197"/>
      <c r="GLK94" s="197"/>
      <c r="GLL94" s="197"/>
      <c r="GLM94" s="197"/>
      <c r="GLN94" s="197"/>
      <c r="GLO94" s="197"/>
      <c r="GLP94" s="197"/>
      <c r="GLQ94" s="197"/>
      <c r="GLR94" s="197"/>
      <c r="GLS94" s="197"/>
      <c r="GLT94" s="197"/>
      <c r="GLU94" s="197"/>
      <c r="GLV94" s="197"/>
      <c r="GLW94" s="197"/>
      <c r="GLX94" s="197"/>
      <c r="GLY94" s="197"/>
      <c r="GLZ94" s="197"/>
      <c r="GMA94" s="197"/>
      <c r="GMB94" s="197"/>
      <c r="GMC94" s="197"/>
      <c r="GMD94" s="197"/>
      <c r="GME94" s="197"/>
      <c r="GMF94" s="197"/>
      <c r="GMG94" s="197"/>
      <c r="GMH94" s="197"/>
      <c r="GMI94" s="197"/>
      <c r="GMJ94" s="197"/>
      <c r="GMK94" s="197"/>
      <c r="GML94" s="197"/>
      <c r="GMM94" s="197"/>
      <c r="GMN94" s="197"/>
      <c r="GMO94" s="197"/>
      <c r="GMP94" s="197"/>
      <c r="GMQ94" s="197"/>
      <c r="GMR94" s="197"/>
      <c r="GMS94" s="197"/>
      <c r="GMT94" s="197"/>
      <c r="GMU94" s="197"/>
      <c r="GMV94" s="197"/>
      <c r="GMW94" s="197"/>
      <c r="GMX94" s="197"/>
      <c r="GMY94" s="197"/>
      <c r="GMZ94" s="197"/>
      <c r="GNA94" s="197"/>
      <c r="GNB94" s="197"/>
      <c r="GNC94" s="197"/>
      <c r="GND94" s="197"/>
      <c r="GNE94" s="197"/>
      <c r="GNF94" s="197"/>
      <c r="GNG94" s="197"/>
      <c r="GNH94" s="197"/>
      <c r="GNI94" s="197"/>
      <c r="GNJ94" s="197"/>
      <c r="GNK94" s="197"/>
      <c r="GNL94" s="197"/>
      <c r="GNM94" s="197"/>
      <c r="GNN94" s="197"/>
      <c r="GNO94" s="197"/>
      <c r="GNP94" s="197"/>
      <c r="GNQ94" s="197"/>
      <c r="GNR94" s="197"/>
      <c r="GNS94" s="197"/>
      <c r="GNT94" s="197"/>
      <c r="GNU94" s="197"/>
      <c r="GNV94" s="197"/>
      <c r="GNW94" s="197"/>
      <c r="GNX94" s="197"/>
      <c r="GNY94" s="197"/>
      <c r="GNZ94" s="197"/>
      <c r="GOA94" s="197"/>
      <c r="GOB94" s="197"/>
      <c r="GOC94" s="197"/>
      <c r="GOD94" s="197"/>
      <c r="GOE94" s="197"/>
      <c r="GOF94" s="197"/>
      <c r="GOG94" s="197"/>
      <c r="GOH94" s="197"/>
      <c r="GOI94" s="197"/>
      <c r="GOJ94" s="197"/>
      <c r="GOK94" s="197"/>
      <c r="GOL94" s="197"/>
      <c r="GOM94" s="197"/>
      <c r="GON94" s="197"/>
      <c r="GOO94" s="197"/>
      <c r="GOP94" s="197"/>
      <c r="GOQ94" s="197"/>
      <c r="GOR94" s="197"/>
      <c r="GOS94" s="197"/>
      <c r="GOT94" s="197"/>
      <c r="GOU94" s="197"/>
      <c r="GOV94" s="197"/>
      <c r="GOW94" s="197"/>
      <c r="GOX94" s="197"/>
      <c r="GOY94" s="197"/>
      <c r="GOZ94" s="197"/>
      <c r="GPA94" s="197"/>
      <c r="GPB94" s="197"/>
      <c r="GPC94" s="197"/>
      <c r="GPD94" s="197"/>
      <c r="GPE94" s="197"/>
      <c r="GPF94" s="197"/>
      <c r="GPG94" s="197"/>
      <c r="GPH94" s="197"/>
      <c r="GPI94" s="197"/>
      <c r="GPJ94" s="197"/>
      <c r="GPK94" s="197"/>
      <c r="GPL94" s="197"/>
      <c r="GPM94" s="197"/>
      <c r="GPN94" s="197"/>
      <c r="GPO94" s="197"/>
      <c r="GPP94" s="197"/>
      <c r="GPQ94" s="197"/>
      <c r="GPR94" s="197"/>
      <c r="GPS94" s="197"/>
      <c r="GPT94" s="197"/>
      <c r="GPU94" s="197"/>
      <c r="GPV94" s="197"/>
      <c r="GPW94" s="197"/>
      <c r="GPX94" s="197"/>
      <c r="GPY94" s="197"/>
      <c r="GPZ94" s="197"/>
      <c r="GQA94" s="197"/>
      <c r="GQB94" s="197"/>
      <c r="GQC94" s="197"/>
      <c r="GQD94" s="197"/>
      <c r="GQE94" s="197"/>
      <c r="GQF94" s="197"/>
      <c r="GQG94" s="197"/>
      <c r="GQH94" s="197"/>
      <c r="GQI94" s="197"/>
      <c r="GQJ94" s="197"/>
      <c r="GQK94" s="197"/>
      <c r="GQL94" s="197"/>
      <c r="GQM94" s="197"/>
      <c r="GQN94" s="197"/>
      <c r="GQO94" s="197"/>
      <c r="GQP94" s="197"/>
      <c r="GQQ94" s="197"/>
      <c r="GQR94" s="197"/>
      <c r="GQS94" s="197"/>
      <c r="GQT94" s="197"/>
      <c r="GQU94" s="197"/>
      <c r="GQV94" s="197"/>
      <c r="GQW94" s="197"/>
      <c r="GQX94" s="197"/>
      <c r="GQY94" s="197"/>
      <c r="GQZ94" s="197"/>
      <c r="GRA94" s="197"/>
      <c r="GRB94" s="197"/>
      <c r="GRC94" s="197"/>
      <c r="GRD94" s="197"/>
      <c r="GRE94" s="197"/>
      <c r="GRF94" s="197"/>
      <c r="GRG94" s="197"/>
      <c r="GRH94" s="197"/>
      <c r="GRI94" s="197"/>
      <c r="GRJ94" s="197"/>
      <c r="GRK94" s="197"/>
      <c r="GRL94" s="197"/>
      <c r="GRM94" s="197"/>
      <c r="GRN94" s="197"/>
      <c r="GRO94" s="197"/>
      <c r="GRP94" s="197"/>
      <c r="GRQ94" s="197"/>
      <c r="GRR94" s="197"/>
      <c r="GRS94" s="197"/>
      <c r="GRT94" s="197"/>
      <c r="GRU94" s="197"/>
      <c r="GRV94" s="197"/>
      <c r="GRW94" s="197"/>
      <c r="GRX94" s="197"/>
      <c r="GRY94" s="197"/>
      <c r="GRZ94" s="197"/>
      <c r="GSA94" s="197"/>
      <c r="GSB94" s="197"/>
      <c r="GSC94" s="197"/>
      <c r="GSD94" s="197"/>
      <c r="GSE94" s="197"/>
      <c r="GSF94" s="197"/>
      <c r="GSG94" s="197"/>
      <c r="GSH94" s="197"/>
      <c r="GSI94" s="197"/>
      <c r="GSJ94" s="197"/>
      <c r="GSK94" s="197"/>
      <c r="GSL94" s="197"/>
      <c r="GSM94" s="197"/>
      <c r="GSN94" s="197"/>
      <c r="GSO94" s="197"/>
      <c r="GSP94" s="197"/>
      <c r="GSQ94" s="197"/>
      <c r="GSR94" s="197"/>
      <c r="GSS94" s="197"/>
      <c r="GST94" s="197"/>
      <c r="GSU94" s="197"/>
      <c r="GSV94" s="197"/>
      <c r="GSW94" s="197"/>
      <c r="GSX94" s="197"/>
      <c r="GSY94" s="197"/>
      <c r="GSZ94" s="197"/>
      <c r="GTA94" s="197"/>
      <c r="GTB94" s="197"/>
      <c r="GTC94" s="197"/>
      <c r="GTD94" s="197"/>
      <c r="GTE94" s="197"/>
      <c r="GTF94" s="197"/>
      <c r="GTG94" s="197"/>
      <c r="GTH94" s="197"/>
      <c r="GTI94" s="197"/>
      <c r="GTJ94" s="197"/>
      <c r="GTK94" s="197"/>
      <c r="GTL94" s="197"/>
      <c r="GTM94" s="197"/>
      <c r="GTN94" s="197"/>
      <c r="GTO94" s="197"/>
      <c r="GTP94" s="197"/>
      <c r="GTQ94" s="197"/>
      <c r="GTR94" s="197"/>
      <c r="GTS94" s="197"/>
      <c r="GTT94" s="197"/>
      <c r="GTU94" s="197"/>
      <c r="GTV94" s="197"/>
      <c r="GTW94" s="197"/>
      <c r="GTX94" s="197"/>
      <c r="GTY94" s="197"/>
      <c r="GTZ94" s="197"/>
      <c r="GUA94" s="197"/>
      <c r="GUB94" s="197"/>
      <c r="GUC94" s="197"/>
      <c r="GUD94" s="197"/>
      <c r="GUE94" s="197"/>
      <c r="GUF94" s="197"/>
      <c r="GUG94" s="197"/>
      <c r="GUH94" s="197"/>
      <c r="GUI94" s="197"/>
      <c r="GUJ94" s="197"/>
      <c r="GUK94" s="197"/>
      <c r="GUL94" s="197"/>
      <c r="GUM94" s="197"/>
      <c r="GUN94" s="197"/>
      <c r="GUO94" s="197"/>
      <c r="GUP94" s="197"/>
      <c r="GUQ94" s="197"/>
      <c r="GUR94" s="197"/>
      <c r="GUS94" s="197"/>
      <c r="GUT94" s="197"/>
      <c r="GUU94" s="197"/>
      <c r="GUV94" s="197"/>
      <c r="GUW94" s="197"/>
      <c r="GUX94" s="197"/>
      <c r="GUY94" s="197"/>
      <c r="GUZ94" s="197"/>
      <c r="GVA94" s="197"/>
      <c r="GVB94" s="197"/>
      <c r="GVC94" s="197"/>
      <c r="GVD94" s="197"/>
      <c r="GVE94" s="197"/>
      <c r="GVF94" s="197"/>
      <c r="GVG94" s="197"/>
      <c r="GVH94" s="197"/>
      <c r="GVI94" s="197"/>
      <c r="GVJ94" s="197"/>
      <c r="GVK94" s="197"/>
      <c r="GVL94" s="197"/>
      <c r="GVM94" s="197"/>
      <c r="GVN94" s="197"/>
      <c r="GVO94" s="197"/>
      <c r="GVP94" s="197"/>
      <c r="GVQ94" s="197"/>
      <c r="GVR94" s="197"/>
      <c r="GVS94" s="197"/>
      <c r="GVT94" s="197"/>
      <c r="GVU94" s="197"/>
      <c r="GVV94" s="197"/>
      <c r="GVW94" s="197"/>
      <c r="GVX94" s="197"/>
      <c r="GVY94" s="197"/>
      <c r="GVZ94" s="197"/>
      <c r="GWA94" s="197"/>
      <c r="GWB94" s="197"/>
      <c r="GWC94" s="197"/>
      <c r="GWD94" s="197"/>
      <c r="GWE94" s="197"/>
      <c r="GWF94" s="197"/>
      <c r="GWG94" s="197"/>
      <c r="GWH94" s="197"/>
      <c r="GWI94" s="197"/>
      <c r="GWJ94" s="197"/>
      <c r="GWK94" s="197"/>
      <c r="GWL94" s="197"/>
      <c r="GWM94" s="197"/>
      <c r="GWN94" s="197"/>
      <c r="GWO94" s="197"/>
      <c r="GWP94" s="197"/>
      <c r="GWQ94" s="197"/>
      <c r="GWR94" s="197"/>
      <c r="GWS94" s="197"/>
      <c r="GWT94" s="197"/>
      <c r="GWU94" s="197"/>
      <c r="GWV94" s="197"/>
      <c r="GWW94" s="197"/>
      <c r="GWX94" s="197"/>
      <c r="GWY94" s="197"/>
      <c r="GWZ94" s="197"/>
      <c r="GXA94" s="197"/>
      <c r="GXB94" s="197"/>
      <c r="GXC94" s="197"/>
      <c r="GXD94" s="197"/>
      <c r="GXE94" s="197"/>
      <c r="GXF94" s="197"/>
      <c r="GXG94" s="197"/>
      <c r="GXH94" s="197"/>
      <c r="GXI94" s="197"/>
      <c r="GXJ94" s="197"/>
      <c r="GXK94" s="197"/>
      <c r="GXL94" s="197"/>
      <c r="GXM94" s="197"/>
      <c r="GXN94" s="197"/>
      <c r="GXO94" s="197"/>
      <c r="GXP94" s="197"/>
      <c r="GXQ94" s="197"/>
      <c r="GXR94" s="197"/>
      <c r="GXS94" s="197"/>
      <c r="GXT94" s="197"/>
      <c r="GXU94" s="197"/>
      <c r="GXV94" s="197"/>
      <c r="GXW94" s="197"/>
      <c r="GXX94" s="197"/>
      <c r="GXY94" s="197"/>
      <c r="GXZ94" s="197"/>
      <c r="GYA94" s="197"/>
      <c r="GYB94" s="197"/>
      <c r="GYC94" s="197"/>
      <c r="GYD94" s="197"/>
      <c r="GYE94" s="197"/>
      <c r="GYF94" s="197"/>
      <c r="GYG94" s="197"/>
      <c r="GYH94" s="197"/>
      <c r="GYI94" s="197"/>
      <c r="GYJ94" s="197"/>
      <c r="GYK94" s="197"/>
      <c r="GYL94" s="197"/>
      <c r="GYM94" s="197"/>
      <c r="GYN94" s="197"/>
      <c r="GYO94" s="197"/>
      <c r="GYP94" s="197"/>
      <c r="GYQ94" s="197"/>
      <c r="GYR94" s="197"/>
      <c r="GYS94" s="197"/>
      <c r="GYT94" s="197"/>
      <c r="GYU94" s="197"/>
      <c r="GYV94" s="197"/>
      <c r="GYW94" s="197"/>
      <c r="GYX94" s="197"/>
      <c r="GYY94" s="197"/>
      <c r="GYZ94" s="197"/>
      <c r="GZA94" s="197"/>
      <c r="GZB94" s="197"/>
      <c r="GZC94" s="197"/>
      <c r="GZD94" s="197"/>
      <c r="GZE94" s="197"/>
      <c r="GZF94" s="197"/>
      <c r="GZG94" s="197"/>
      <c r="GZH94" s="197"/>
      <c r="GZI94" s="197"/>
      <c r="GZJ94" s="197"/>
      <c r="GZK94" s="197"/>
      <c r="GZL94" s="197"/>
      <c r="GZM94" s="197"/>
      <c r="GZN94" s="197"/>
      <c r="GZO94" s="197"/>
      <c r="GZP94" s="197"/>
      <c r="GZQ94" s="197"/>
      <c r="GZR94" s="197"/>
      <c r="GZS94" s="197"/>
      <c r="GZT94" s="197"/>
      <c r="GZU94" s="197"/>
      <c r="GZV94" s="197"/>
      <c r="GZW94" s="197"/>
      <c r="GZX94" s="197"/>
      <c r="GZY94" s="197"/>
      <c r="GZZ94" s="197"/>
      <c r="HAA94" s="197"/>
      <c r="HAB94" s="197"/>
      <c r="HAC94" s="197"/>
      <c r="HAD94" s="197"/>
      <c r="HAE94" s="197"/>
      <c r="HAF94" s="197"/>
      <c r="HAG94" s="197"/>
      <c r="HAH94" s="197"/>
      <c r="HAI94" s="197"/>
      <c r="HAJ94" s="197"/>
      <c r="HAK94" s="197"/>
      <c r="HAL94" s="197"/>
      <c r="HAM94" s="197"/>
      <c r="HAN94" s="197"/>
      <c r="HAO94" s="197"/>
      <c r="HAP94" s="197"/>
      <c r="HAQ94" s="197"/>
      <c r="HAR94" s="197"/>
      <c r="HAS94" s="197"/>
      <c r="HAT94" s="197"/>
      <c r="HAU94" s="197"/>
      <c r="HAV94" s="197"/>
      <c r="HAW94" s="197"/>
      <c r="HAX94" s="197"/>
      <c r="HAY94" s="197"/>
      <c r="HAZ94" s="197"/>
      <c r="HBA94" s="197"/>
      <c r="HBB94" s="197"/>
      <c r="HBC94" s="197"/>
      <c r="HBD94" s="197"/>
      <c r="HBE94" s="197"/>
      <c r="HBF94" s="197"/>
      <c r="HBG94" s="197"/>
      <c r="HBH94" s="197"/>
      <c r="HBI94" s="197"/>
      <c r="HBJ94" s="197"/>
      <c r="HBK94" s="197"/>
      <c r="HBL94" s="197"/>
      <c r="HBM94" s="197"/>
      <c r="HBN94" s="197"/>
      <c r="HBO94" s="197"/>
      <c r="HBP94" s="197"/>
      <c r="HBQ94" s="197"/>
      <c r="HBR94" s="197"/>
      <c r="HBS94" s="197"/>
      <c r="HBT94" s="197"/>
      <c r="HBU94" s="197"/>
      <c r="HBV94" s="197"/>
      <c r="HBW94" s="197"/>
      <c r="HBX94" s="197"/>
      <c r="HBY94" s="197"/>
      <c r="HBZ94" s="197"/>
      <c r="HCA94" s="197"/>
      <c r="HCB94" s="197"/>
      <c r="HCC94" s="197"/>
      <c r="HCD94" s="197"/>
      <c r="HCE94" s="197"/>
      <c r="HCF94" s="197"/>
      <c r="HCG94" s="197"/>
      <c r="HCH94" s="197"/>
      <c r="HCI94" s="197"/>
      <c r="HCJ94" s="197"/>
      <c r="HCK94" s="197"/>
      <c r="HCL94" s="197"/>
      <c r="HCM94" s="197"/>
      <c r="HCN94" s="197"/>
      <c r="HCO94" s="197"/>
      <c r="HCP94" s="197"/>
      <c r="HCQ94" s="197"/>
      <c r="HCR94" s="197"/>
      <c r="HCS94" s="197"/>
      <c r="HCT94" s="197"/>
      <c r="HCU94" s="197"/>
      <c r="HCV94" s="197"/>
      <c r="HCW94" s="197"/>
      <c r="HCX94" s="197"/>
      <c r="HCY94" s="197"/>
      <c r="HCZ94" s="197"/>
      <c r="HDA94" s="197"/>
      <c r="HDB94" s="197"/>
      <c r="HDC94" s="197"/>
      <c r="HDD94" s="197"/>
      <c r="HDE94" s="197"/>
      <c r="HDF94" s="197"/>
      <c r="HDG94" s="197"/>
      <c r="HDH94" s="197"/>
      <c r="HDI94" s="197"/>
      <c r="HDJ94" s="197"/>
      <c r="HDK94" s="197"/>
      <c r="HDL94" s="197"/>
      <c r="HDM94" s="197"/>
      <c r="HDN94" s="197"/>
      <c r="HDO94" s="197"/>
      <c r="HDP94" s="197"/>
      <c r="HDQ94" s="197"/>
      <c r="HDR94" s="197"/>
      <c r="HDS94" s="197"/>
      <c r="HDT94" s="197"/>
      <c r="HDU94" s="197"/>
      <c r="HDV94" s="197"/>
      <c r="HDW94" s="197"/>
      <c r="HDX94" s="197"/>
      <c r="HDY94" s="197"/>
      <c r="HDZ94" s="197"/>
      <c r="HEA94" s="197"/>
      <c r="HEB94" s="197"/>
      <c r="HEC94" s="197"/>
      <c r="HED94" s="197"/>
      <c r="HEE94" s="197"/>
      <c r="HEF94" s="197"/>
      <c r="HEG94" s="197"/>
      <c r="HEH94" s="197"/>
      <c r="HEI94" s="197"/>
      <c r="HEJ94" s="197"/>
      <c r="HEK94" s="197"/>
      <c r="HEL94" s="197"/>
      <c r="HEM94" s="197"/>
      <c r="HEN94" s="197"/>
      <c r="HEO94" s="197"/>
      <c r="HEP94" s="197"/>
      <c r="HEQ94" s="197"/>
      <c r="HER94" s="197"/>
      <c r="HES94" s="197"/>
      <c r="HET94" s="197"/>
      <c r="HEU94" s="197"/>
      <c r="HEV94" s="197"/>
      <c r="HEW94" s="197"/>
      <c r="HEX94" s="197"/>
      <c r="HEY94" s="197"/>
      <c r="HEZ94" s="197"/>
      <c r="HFA94" s="197"/>
      <c r="HFB94" s="197"/>
      <c r="HFC94" s="197"/>
      <c r="HFD94" s="197"/>
      <c r="HFE94" s="197"/>
      <c r="HFF94" s="197"/>
      <c r="HFG94" s="197"/>
      <c r="HFH94" s="197"/>
      <c r="HFI94" s="197"/>
      <c r="HFJ94" s="197"/>
      <c r="HFK94" s="197"/>
      <c r="HFL94" s="197"/>
      <c r="HFM94" s="197"/>
      <c r="HFN94" s="197"/>
      <c r="HFO94" s="197"/>
      <c r="HFP94" s="197"/>
      <c r="HFQ94" s="197"/>
      <c r="HFR94" s="197"/>
      <c r="HFS94" s="197"/>
      <c r="HFT94" s="197"/>
      <c r="HFU94" s="197"/>
      <c r="HFV94" s="197"/>
      <c r="HFW94" s="197"/>
      <c r="HFX94" s="197"/>
      <c r="HFY94" s="197"/>
      <c r="HFZ94" s="197"/>
      <c r="HGA94" s="197"/>
      <c r="HGB94" s="197"/>
      <c r="HGC94" s="197"/>
      <c r="HGD94" s="197"/>
      <c r="HGE94" s="197"/>
      <c r="HGF94" s="197"/>
      <c r="HGG94" s="197"/>
      <c r="HGH94" s="197"/>
      <c r="HGI94" s="197"/>
      <c r="HGJ94" s="197"/>
      <c r="HGK94" s="197"/>
      <c r="HGL94" s="197"/>
      <c r="HGM94" s="197"/>
      <c r="HGN94" s="197"/>
      <c r="HGO94" s="197"/>
      <c r="HGP94" s="197"/>
      <c r="HGQ94" s="197"/>
      <c r="HGR94" s="197"/>
      <c r="HGS94" s="197"/>
      <c r="HGT94" s="197"/>
      <c r="HGU94" s="197"/>
      <c r="HGV94" s="197"/>
      <c r="HGW94" s="197"/>
      <c r="HGX94" s="197"/>
      <c r="HGY94" s="197"/>
      <c r="HGZ94" s="197"/>
      <c r="HHA94" s="197"/>
      <c r="HHB94" s="197"/>
      <c r="HHC94" s="197"/>
      <c r="HHD94" s="197"/>
      <c r="HHE94" s="197"/>
      <c r="HHF94" s="197"/>
      <c r="HHG94" s="197"/>
      <c r="HHH94" s="197"/>
      <c r="HHI94" s="197"/>
      <c r="HHJ94" s="197"/>
      <c r="HHK94" s="197"/>
      <c r="HHL94" s="197"/>
      <c r="HHM94" s="197"/>
      <c r="HHN94" s="197"/>
      <c r="HHO94" s="197"/>
      <c r="HHP94" s="197"/>
      <c r="HHQ94" s="197"/>
      <c r="HHR94" s="197"/>
      <c r="HHS94" s="197"/>
      <c r="HHT94" s="197"/>
      <c r="HHU94" s="197"/>
      <c r="HHV94" s="197"/>
      <c r="HHW94" s="197"/>
      <c r="HHX94" s="197"/>
      <c r="HHY94" s="197"/>
      <c r="HHZ94" s="197"/>
      <c r="HIA94" s="197"/>
      <c r="HIB94" s="197"/>
      <c r="HIC94" s="197"/>
      <c r="HID94" s="197"/>
      <c r="HIE94" s="197"/>
      <c r="HIF94" s="197"/>
      <c r="HIG94" s="197"/>
      <c r="HIH94" s="197"/>
      <c r="HII94" s="197"/>
      <c r="HIJ94" s="197"/>
      <c r="HIK94" s="197"/>
      <c r="HIL94" s="197"/>
      <c r="HIM94" s="197"/>
      <c r="HIN94" s="197"/>
      <c r="HIO94" s="197"/>
      <c r="HIP94" s="197"/>
      <c r="HIQ94" s="197"/>
      <c r="HIR94" s="197"/>
      <c r="HIS94" s="197"/>
      <c r="HIT94" s="197"/>
      <c r="HIU94" s="197"/>
      <c r="HIV94" s="197"/>
      <c r="HIW94" s="197"/>
      <c r="HIX94" s="197"/>
      <c r="HIY94" s="197"/>
      <c r="HIZ94" s="197"/>
      <c r="HJA94" s="197"/>
      <c r="HJB94" s="197"/>
      <c r="HJC94" s="197"/>
      <c r="HJD94" s="197"/>
      <c r="HJE94" s="197"/>
      <c r="HJF94" s="197"/>
      <c r="HJG94" s="197"/>
      <c r="HJH94" s="197"/>
      <c r="HJI94" s="197"/>
      <c r="HJJ94" s="197"/>
      <c r="HJK94" s="197"/>
      <c r="HJL94" s="197"/>
      <c r="HJM94" s="197"/>
      <c r="HJN94" s="197"/>
      <c r="HJO94" s="197"/>
      <c r="HJP94" s="197"/>
      <c r="HJQ94" s="197"/>
      <c r="HJR94" s="197"/>
      <c r="HJS94" s="197"/>
      <c r="HJT94" s="197"/>
      <c r="HJU94" s="197"/>
      <c r="HJV94" s="197"/>
      <c r="HJW94" s="197"/>
      <c r="HJX94" s="197"/>
      <c r="HJY94" s="197"/>
      <c r="HJZ94" s="197"/>
      <c r="HKA94" s="197"/>
      <c r="HKB94" s="197"/>
      <c r="HKC94" s="197"/>
      <c r="HKD94" s="197"/>
      <c r="HKE94" s="197"/>
      <c r="HKF94" s="197"/>
      <c r="HKG94" s="197"/>
      <c r="HKH94" s="197"/>
      <c r="HKI94" s="197"/>
      <c r="HKJ94" s="197"/>
      <c r="HKK94" s="197"/>
      <c r="HKL94" s="197"/>
      <c r="HKM94" s="197"/>
      <c r="HKN94" s="197"/>
      <c r="HKO94" s="197"/>
      <c r="HKP94" s="197"/>
      <c r="HKQ94" s="197"/>
      <c r="HKR94" s="197"/>
      <c r="HKS94" s="197"/>
      <c r="HKT94" s="197"/>
      <c r="HKU94" s="197"/>
      <c r="HKV94" s="197"/>
      <c r="HKW94" s="197"/>
      <c r="HKX94" s="197"/>
      <c r="HKY94" s="197"/>
      <c r="HKZ94" s="197"/>
      <c r="HLA94" s="197"/>
      <c r="HLB94" s="197"/>
      <c r="HLC94" s="197"/>
      <c r="HLD94" s="197"/>
      <c r="HLE94" s="197"/>
      <c r="HLF94" s="197"/>
      <c r="HLG94" s="197"/>
      <c r="HLH94" s="197"/>
      <c r="HLI94" s="197"/>
      <c r="HLJ94" s="197"/>
      <c r="HLK94" s="197"/>
      <c r="HLL94" s="197"/>
      <c r="HLM94" s="197"/>
      <c r="HLN94" s="197"/>
      <c r="HLO94" s="197"/>
      <c r="HLP94" s="197"/>
      <c r="HLQ94" s="197"/>
      <c r="HLR94" s="197"/>
      <c r="HLS94" s="197"/>
      <c r="HLT94" s="197"/>
      <c r="HLU94" s="197"/>
      <c r="HLV94" s="197"/>
      <c r="HLW94" s="197"/>
      <c r="HLX94" s="197"/>
      <c r="HLY94" s="197"/>
      <c r="HLZ94" s="197"/>
      <c r="HMA94" s="197"/>
      <c r="HMB94" s="197"/>
      <c r="HMC94" s="197"/>
      <c r="HMD94" s="197"/>
      <c r="HME94" s="197"/>
      <c r="HMF94" s="197"/>
      <c r="HMG94" s="197"/>
      <c r="HMH94" s="197"/>
      <c r="HMI94" s="197"/>
      <c r="HMJ94" s="197"/>
      <c r="HMK94" s="197"/>
      <c r="HML94" s="197"/>
      <c r="HMM94" s="197"/>
      <c r="HMN94" s="197"/>
      <c r="HMO94" s="197"/>
      <c r="HMP94" s="197"/>
      <c r="HMQ94" s="197"/>
      <c r="HMR94" s="197"/>
      <c r="HMS94" s="197"/>
      <c r="HMT94" s="197"/>
      <c r="HMU94" s="197"/>
      <c r="HMV94" s="197"/>
      <c r="HMW94" s="197"/>
      <c r="HMX94" s="197"/>
      <c r="HMY94" s="197"/>
      <c r="HMZ94" s="197"/>
      <c r="HNA94" s="197"/>
      <c r="HNB94" s="197"/>
      <c r="HNC94" s="197"/>
      <c r="HND94" s="197"/>
      <c r="HNE94" s="197"/>
      <c r="HNF94" s="197"/>
      <c r="HNG94" s="197"/>
      <c r="HNH94" s="197"/>
      <c r="HNI94" s="197"/>
      <c r="HNJ94" s="197"/>
      <c r="HNK94" s="197"/>
      <c r="HNL94" s="197"/>
      <c r="HNM94" s="197"/>
      <c r="HNN94" s="197"/>
      <c r="HNO94" s="197"/>
      <c r="HNP94" s="197"/>
      <c r="HNQ94" s="197"/>
      <c r="HNR94" s="197"/>
      <c r="HNS94" s="197"/>
      <c r="HNT94" s="197"/>
      <c r="HNU94" s="197"/>
      <c r="HNV94" s="197"/>
      <c r="HNW94" s="197"/>
      <c r="HNX94" s="197"/>
      <c r="HNY94" s="197"/>
      <c r="HNZ94" s="197"/>
      <c r="HOA94" s="197"/>
      <c r="HOB94" s="197"/>
      <c r="HOC94" s="197"/>
      <c r="HOD94" s="197"/>
      <c r="HOE94" s="197"/>
      <c r="HOF94" s="197"/>
      <c r="HOG94" s="197"/>
      <c r="HOH94" s="197"/>
      <c r="HOI94" s="197"/>
      <c r="HOJ94" s="197"/>
      <c r="HOK94" s="197"/>
      <c r="HOL94" s="197"/>
      <c r="HOM94" s="197"/>
      <c r="HON94" s="197"/>
      <c r="HOO94" s="197"/>
      <c r="HOP94" s="197"/>
      <c r="HOQ94" s="197"/>
      <c r="HOR94" s="197"/>
      <c r="HOS94" s="197"/>
      <c r="HOT94" s="197"/>
      <c r="HOU94" s="197"/>
      <c r="HOV94" s="197"/>
      <c r="HOW94" s="197"/>
      <c r="HOX94" s="197"/>
      <c r="HOY94" s="197"/>
      <c r="HOZ94" s="197"/>
      <c r="HPA94" s="197"/>
      <c r="HPB94" s="197"/>
      <c r="HPC94" s="197"/>
      <c r="HPD94" s="197"/>
      <c r="HPE94" s="197"/>
      <c r="HPF94" s="197"/>
      <c r="HPG94" s="197"/>
      <c r="HPH94" s="197"/>
      <c r="HPI94" s="197"/>
      <c r="HPJ94" s="197"/>
      <c r="HPK94" s="197"/>
      <c r="HPL94" s="197"/>
      <c r="HPM94" s="197"/>
      <c r="HPN94" s="197"/>
      <c r="HPO94" s="197"/>
      <c r="HPP94" s="197"/>
      <c r="HPQ94" s="197"/>
      <c r="HPR94" s="197"/>
      <c r="HPS94" s="197"/>
      <c r="HPT94" s="197"/>
      <c r="HPU94" s="197"/>
      <c r="HPV94" s="197"/>
      <c r="HPW94" s="197"/>
      <c r="HPX94" s="197"/>
      <c r="HPY94" s="197"/>
      <c r="HPZ94" s="197"/>
      <c r="HQA94" s="197"/>
      <c r="HQB94" s="197"/>
      <c r="HQC94" s="197"/>
      <c r="HQD94" s="197"/>
      <c r="HQE94" s="197"/>
      <c r="HQF94" s="197"/>
      <c r="HQG94" s="197"/>
      <c r="HQH94" s="197"/>
      <c r="HQI94" s="197"/>
      <c r="HQJ94" s="197"/>
      <c r="HQK94" s="197"/>
      <c r="HQL94" s="197"/>
      <c r="HQM94" s="197"/>
      <c r="HQN94" s="197"/>
      <c r="HQO94" s="197"/>
      <c r="HQP94" s="197"/>
      <c r="HQQ94" s="197"/>
      <c r="HQR94" s="197"/>
      <c r="HQS94" s="197"/>
      <c r="HQT94" s="197"/>
      <c r="HQU94" s="197"/>
      <c r="HQV94" s="197"/>
      <c r="HQW94" s="197"/>
      <c r="HQX94" s="197"/>
      <c r="HQY94" s="197"/>
      <c r="HQZ94" s="197"/>
      <c r="HRA94" s="197"/>
      <c r="HRB94" s="197"/>
      <c r="HRC94" s="197"/>
      <c r="HRD94" s="197"/>
      <c r="HRE94" s="197"/>
      <c r="HRF94" s="197"/>
      <c r="HRG94" s="197"/>
      <c r="HRH94" s="197"/>
      <c r="HRI94" s="197"/>
      <c r="HRJ94" s="197"/>
      <c r="HRK94" s="197"/>
      <c r="HRL94" s="197"/>
      <c r="HRM94" s="197"/>
      <c r="HRN94" s="197"/>
      <c r="HRO94" s="197"/>
      <c r="HRP94" s="197"/>
      <c r="HRQ94" s="197"/>
      <c r="HRR94" s="197"/>
      <c r="HRS94" s="197"/>
      <c r="HRT94" s="197"/>
      <c r="HRU94" s="197"/>
      <c r="HRV94" s="197"/>
      <c r="HRW94" s="197"/>
      <c r="HRX94" s="197"/>
      <c r="HRY94" s="197"/>
      <c r="HRZ94" s="197"/>
      <c r="HSA94" s="197"/>
      <c r="HSB94" s="197"/>
      <c r="HSC94" s="197"/>
      <c r="HSD94" s="197"/>
      <c r="HSE94" s="197"/>
      <c r="HSF94" s="197"/>
      <c r="HSG94" s="197"/>
      <c r="HSH94" s="197"/>
      <c r="HSI94" s="197"/>
      <c r="HSJ94" s="197"/>
      <c r="HSK94" s="197"/>
      <c r="HSL94" s="197"/>
      <c r="HSM94" s="197"/>
      <c r="HSN94" s="197"/>
      <c r="HSO94" s="197"/>
      <c r="HSP94" s="197"/>
      <c r="HSQ94" s="197"/>
      <c r="HSR94" s="197"/>
      <c r="HSS94" s="197"/>
      <c r="HST94" s="197"/>
      <c r="HSU94" s="197"/>
      <c r="HSV94" s="197"/>
      <c r="HSW94" s="197"/>
      <c r="HSX94" s="197"/>
      <c r="HSY94" s="197"/>
      <c r="HSZ94" s="197"/>
      <c r="HTA94" s="197"/>
      <c r="HTB94" s="197"/>
      <c r="HTC94" s="197"/>
      <c r="HTD94" s="197"/>
      <c r="HTE94" s="197"/>
      <c r="HTF94" s="197"/>
      <c r="HTG94" s="197"/>
      <c r="HTH94" s="197"/>
      <c r="HTI94" s="197"/>
      <c r="HTJ94" s="197"/>
      <c r="HTK94" s="197"/>
      <c r="HTL94" s="197"/>
      <c r="HTM94" s="197"/>
      <c r="HTN94" s="197"/>
      <c r="HTO94" s="197"/>
      <c r="HTP94" s="197"/>
      <c r="HTQ94" s="197"/>
      <c r="HTR94" s="197"/>
      <c r="HTS94" s="197"/>
      <c r="HTT94" s="197"/>
      <c r="HTU94" s="197"/>
      <c r="HTV94" s="197"/>
      <c r="HTW94" s="197"/>
      <c r="HTX94" s="197"/>
      <c r="HTY94" s="197"/>
      <c r="HTZ94" s="197"/>
      <c r="HUA94" s="197"/>
      <c r="HUB94" s="197"/>
      <c r="HUC94" s="197"/>
      <c r="HUD94" s="197"/>
      <c r="HUE94" s="197"/>
      <c r="HUF94" s="197"/>
      <c r="HUG94" s="197"/>
      <c r="HUH94" s="197"/>
      <c r="HUI94" s="197"/>
      <c r="HUJ94" s="197"/>
      <c r="HUK94" s="197"/>
      <c r="HUL94" s="197"/>
      <c r="HUM94" s="197"/>
      <c r="HUN94" s="197"/>
      <c r="HUO94" s="197"/>
      <c r="HUP94" s="197"/>
      <c r="HUQ94" s="197"/>
      <c r="HUR94" s="197"/>
      <c r="HUS94" s="197"/>
      <c r="HUT94" s="197"/>
      <c r="HUU94" s="197"/>
      <c r="HUV94" s="197"/>
      <c r="HUW94" s="197"/>
      <c r="HUX94" s="197"/>
      <c r="HUY94" s="197"/>
      <c r="HUZ94" s="197"/>
      <c r="HVA94" s="197"/>
      <c r="HVB94" s="197"/>
      <c r="HVC94" s="197"/>
      <c r="HVD94" s="197"/>
      <c r="HVE94" s="197"/>
      <c r="HVF94" s="197"/>
      <c r="HVG94" s="197"/>
      <c r="HVH94" s="197"/>
      <c r="HVI94" s="197"/>
      <c r="HVJ94" s="197"/>
      <c r="HVK94" s="197"/>
      <c r="HVL94" s="197"/>
      <c r="HVM94" s="197"/>
      <c r="HVN94" s="197"/>
      <c r="HVO94" s="197"/>
      <c r="HVP94" s="197"/>
      <c r="HVQ94" s="197"/>
      <c r="HVR94" s="197"/>
      <c r="HVS94" s="197"/>
      <c r="HVT94" s="197"/>
      <c r="HVU94" s="197"/>
      <c r="HVV94" s="197"/>
      <c r="HVW94" s="197"/>
      <c r="HVX94" s="197"/>
      <c r="HVY94" s="197"/>
      <c r="HVZ94" s="197"/>
      <c r="HWA94" s="197"/>
      <c r="HWB94" s="197"/>
      <c r="HWC94" s="197"/>
      <c r="HWD94" s="197"/>
      <c r="HWE94" s="197"/>
      <c r="HWF94" s="197"/>
      <c r="HWG94" s="197"/>
      <c r="HWH94" s="197"/>
      <c r="HWI94" s="197"/>
      <c r="HWJ94" s="197"/>
      <c r="HWK94" s="197"/>
      <c r="HWL94" s="197"/>
      <c r="HWM94" s="197"/>
      <c r="HWN94" s="197"/>
      <c r="HWO94" s="197"/>
      <c r="HWP94" s="197"/>
      <c r="HWQ94" s="197"/>
      <c r="HWR94" s="197"/>
      <c r="HWS94" s="197"/>
      <c r="HWT94" s="197"/>
      <c r="HWU94" s="197"/>
      <c r="HWV94" s="197"/>
      <c r="HWW94" s="197"/>
      <c r="HWX94" s="197"/>
      <c r="HWY94" s="197"/>
      <c r="HWZ94" s="197"/>
      <c r="HXA94" s="197"/>
      <c r="HXB94" s="197"/>
      <c r="HXC94" s="197"/>
      <c r="HXD94" s="197"/>
      <c r="HXE94" s="197"/>
      <c r="HXF94" s="197"/>
      <c r="HXG94" s="197"/>
      <c r="HXH94" s="197"/>
      <c r="HXI94" s="197"/>
      <c r="HXJ94" s="197"/>
      <c r="HXK94" s="197"/>
      <c r="HXL94" s="197"/>
      <c r="HXM94" s="197"/>
      <c r="HXN94" s="197"/>
      <c r="HXO94" s="197"/>
      <c r="HXP94" s="197"/>
      <c r="HXQ94" s="197"/>
      <c r="HXR94" s="197"/>
      <c r="HXS94" s="197"/>
      <c r="HXT94" s="197"/>
      <c r="HXU94" s="197"/>
      <c r="HXV94" s="197"/>
      <c r="HXW94" s="197"/>
      <c r="HXX94" s="197"/>
      <c r="HXY94" s="197"/>
      <c r="HXZ94" s="197"/>
      <c r="HYA94" s="197"/>
      <c r="HYB94" s="197"/>
      <c r="HYC94" s="197"/>
      <c r="HYD94" s="197"/>
      <c r="HYE94" s="197"/>
      <c r="HYF94" s="197"/>
      <c r="HYG94" s="197"/>
      <c r="HYH94" s="197"/>
      <c r="HYI94" s="197"/>
      <c r="HYJ94" s="197"/>
      <c r="HYK94" s="197"/>
      <c r="HYL94" s="197"/>
      <c r="HYM94" s="197"/>
      <c r="HYN94" s="197"/>
      <c r="HYO94" s="197"/>
      <c r="HYP94" s="197"/>
      <c r="HYQ94" s="197"/>
      <c r="HYR94" s="197"/>
      <c r="HYS94" s="197"/>
      <c r="HYT94" s="197"/>
      <c r="HYU94" s="197"/>
      <c r="HYV94" s="197"/>
      <c r="HYW94" s="197"/>
      <c r="HYX94" s="197"/>
      <c r="HYY94" s="197"/>
      <c r="HYZ94" s="197"/>
      <c r="HZA94" s="197"/>
      <c r="HZB94" s="197"/>
      <c r="HZC94" s="197"/>
      <c r="HZD94" s="197"/>
      <c r="HZE94" s="197"/>
      <c r="HZF94" s="197"/>
      <c r="HZG94" s="197"/>
      <c r="HZH94" s="197"/>
      <c r="HZI94" s="197"/>
      <c r="HZJ94" s="197"/>
      <c r="HZK94" s="197"/>
      <c r="HZL94" s="197"/>
      <c r="HZM94" s="197"/>
      <c r="HZN94" s="197"/>
      <c r="HZO94" s="197"/>
      <c r="HZP94" s="197"/>
      <c r="HZQ94" s="197"/>
      <c r="HZR94" s="197"/>
      <c r="HZS94" s="197"/>
      <c r="HZT94" s="197"/>
      <c r="HZU94" s="197"/>
      <c r="HZV94" s="197"/>
      <c r="HZW94" s="197"/>
      <c r="HZX94" s="197"/>
      <c r="HZY94" s="197"/>
      <c r="HZZ94" s="197"/>
      <c r="IAA94" s="197"/>
      <c r="IAB94" s="197"/>
      <c r="IAC94" s="197"/>
      <c r="IAD94" s="197"/>
      <c r="IAE94" s="197"/>
      <c r="IAF94" s="197"/>
      <c r="IAG94" s="197"/>
      <c r="IAH94" s="197"/>
      <c r="IAI94" s="197"/>
      <c r="IAJ94" s="197"/>
      <c r="IAK94" s="197"/>
      <c r="IAL94" s="197"/>
      <c r="IAM94" s="197"/>
      <c r="IAN94" s="197"/>
      <c r="IAO94" s="197"/>
      <c r="IAP94" s="197"/>
      <c r="IAQ94" s="197"/>
      <c r="IAR94" s="197"/>
      <c r="IAS94" s="197"/>
      <c r="IAT94" s="197"/>
      <c r="IAU94" s="197"/>
      <c r="IAV94" s="197"/>
      <c r="IAW94" s="197"/>
      <c r="IAX94" s="197"/>
      <c r="IAY94" s="197"/>
      <c r="IAZ94" s="197"/>
      <c r="IBA94" s="197"/>
      <c r="IBB94" s="197"/>
      <c r="IBC94" s="197"/>
      <c r="IBD94" s="197"/>
      <c r="IBE94" s="197"/>
      <c r="IBF94" s="197"/>
      <c r="IBG94" s="197"/>
      <c r="IBH94" s="197"/>
      <c r="IBI94" s="197"/>
      <c r="IBJ94" s="197"/>
      <c r="IBK94" s="197"/>
      <c r="IBL94" s="197"/>
      <c r="IBM94" s="197"/>
      <c r="IBN94" s="197"/>
      <c r="IBO94" s="197"/>
      <c r="IBP94" s="197"/>
      <c r="IBQ94" s="197"/>
      <c r="IBR94" s="197"/>
      <c r="IBS94" s="197"/>
      <c r="IBT94" s="197"/>
      <c r="IBU94" s="197"/>
      <c r="IBV94" s="197"/>
      <c r="IBW94" s="197"/>
      <c r="IBX94" s="197"/>
      <c r="IBY94" s="197"/>
      <c r="IBZ94" s="197"/>
      <c r="ICA94" s="197"/>
      <c r="ICB94" s="197"/>
      <c r="ICC94" s="197"/>
      <c r="ICD94" s="197"/>
      <c r="ICE94" s="197"/>
      <c r="ICF94" s="197"/>
      <c r="ICG94" s="197"/>
      <c r="ICH94" s="197"/>
      <c r="ICI94" s="197"/>
      <c r="ICJ94" s="197"/>
      <c r="ICK94" s="197"/>
      <c r="ICL94" s="197"/>
      <c r="ICM94" s="197"/>
      <c r="ICN94" s="197"/>
      <c r="ICO94" s="197"/>
      <c r="ICP94" s="197"/>
      <c r="ICQ94" s="197"/>
      <c r="ICR94" s="197"/>
      <c r="ICS94" s="197"/>
      <c r="ICT94" s="197"/>
      <c r="ICU94" s="197"/>
      <c r="ICV94" s="197"/>
      <c r="ICW94" s="197"/>
      <c r="ICX94" s="197"/>
      <c r="ICY94" s="197"/>
      <c r="ICZ94" s="197"/>
      <c r="IDA94" s="197"/>
      <c r="IDB94" s="197"/>
      <c r="IDC94" s="197"/>
      <c r="IDD94" s="197"/>
      <c r="IDE94" s="197"/>
      <c r="IDF94" s="197"/>
      <c r="IDG94" s="197"/>
      <c r="IDH94" s="197"/>
      <c r="IDI94" s="197"/>
      <c r="IDJ94" s="197"/>
      <c r="IDK94" s="197"/>
      <c r="IDL94" s="197"/>
      <c r="IDM94" s="197"/>
      <c r="IDN94" s="197"/>
      <c r="IDO94" s="197"/>
      <c r="IDP94" s="197"/>
      <c r="IDQ94" s="197"/>
      <c r="IDR94" s="197"/>
      <c r="IDS94" s="197"/>
      <c r="IDT94" s="197"/>
      <c r="IDU94" s="197"/>
      <c r="IDV94" s="197"/>
      <c r="IDW94" s="197"/>
      <c r="IDX94" s="197"/>
      <c r="IDY94" s="197"/>
      <c r="IDZ94" s="197"/>
      <c r="IEA94" s="197"/>
      <c r="IEB94" s="197"/>
      <c r="IEC94" s="197"/>
      <c r="IED94" s="197"/>
      <c r="IEE94" s="197"/>
      <c r="IEF94" s="197"/>
      <c r="IEG94" s="197"/>
      <c r="IEH94" s="197"/>
      <c r="IEI94" s="197"/>
      <c r="IEJ94" s="197"/>
      <c r="IEK94" s="197"/>
      <c r="IEL94" s="197"/>
      <c r="IEM94" s="197"/>
      <c r="IEN94" s="197"/>
      <c r="IEO94" s="197"/>
      <c r="IEP94" s="197"/>
      <c r="IEQ94" s="197"/>
      <c r="IER94" s="197"/>
      <c r="IES94" s="197"/>
      <c r="IET94" s="197"/>
      <c r="IEU94" s="197"/>
      <c r="IEV94" s="197"/>
      <c r="IEW94" s="197"/>
      <c r="IEX94" s="197"/>
      <c r="IEY94" s="197"/>
      <c r="IEZ94" s="197"/>
      <c r="IFA94" s="197"/>
      <c r="IFB94" s="197"/>
      <c r="IFC94" s="197"/>
      <c r="IFD94" s="197"/>
      <c r="IFE94" s="197"/>
      <c r="IFF94" s="197"/>
      <c r="IFG94" s="197"/>
      <c r="IFH94" s="197"/>
      <c r="IFI94" s="197"/>
      <c r="IFJ94" s="197"/>
      <c r="IFK94" s="197"/>
      <c r="IFL94" s="197"/>
      <c r="IFM94" s="197"/>
      <c r="IFN94" s="197"/>
      <c r="IFO94" s="197"/>
      <c r="IFP94" s="197"/>
      <c r="IFQ94" s="197"/>
      <c r="IFR94" s="197"/>
      <c r="IFS94" s="197"/>
      <c r="IFT94" s="197"/>
      <c r="IFU94" s="197"/>
      <c r="IFV94" s="197"/>
      <c r="IFW94" s="197"/>
      <c r="IFX94" s="197"/>
      <c r="IFY94" s="197"/>
      <c r="IFZ94" s="197"/>
      <c r="IGA94" s="197"/>
      <c r="IGB94" s="197"/>
      <c r="IGC94" s="197"/>
      <c r="IGD94" s="197"/>
      <c r="IGE94" s="197"/>
      <c r="IGF94" s="197"/>
      <c r="IGG94" s="197"/>
      <c r="IGH94" s="197"/>
      <c r="IGI94" s="197"/>
      <c r="IGJ94" s="197"/>
      <c r="IGK94" s="197"/>
      <c r="IGL94" s="197"/>
      <c r="IGM94" s="197"/>
      <c r="IGN94" s="197"/>
      <c r="IGO94" s="197"/>
      <c r="IGP94" s="197"/>
      <c r="IGQ94" s="197"/>
      <c r="IGR94" s="197"/>
      <c r="IGS94" s="197"/>
      <c r="IGT94" s="197"/>
      <c r="IGU94" s="197"/>
      <c r="IGV94" s="197"/>
      <c r="IGW94" s="197"/>
      <c r="IGX94" s="197"/>
      <c r="IGY94" s="197"/>
      <c r="IGZ94" s="197"/>
      <c r="IHA94" s="197"/>
      <c r="IHB94" s="197"/>
      <c r="IHC94" s="197"/>
      <c r="IHD94" s="197"/>
      <c r="IHE94" s="197"/>
      <c r="IHF94" s="197"/>
      <c r="IHG94" s="197"/>
      <c r="IHH94" s="197"/>
      <c r="IHI94" s="197"/>
      <c r="IHJ94" s="197"/>
      <c r="IHK94" s="197"/>
      <c r="IHL94" s="197"/>
      <c r="IHM94" s="197"/>
      <c r="IHN94" s="197"/>
      <c r="IHO94" s="197"/>
      <c r="IHP94" s="197"/>
      <c r="IHQ94" s="197"/>
      <c r="IHR94" s="197"/>
      <c r="IHS94" s="197"/>
      <c r="IHT94" s="197"/>
      <c r="IHU94" s="197"/>
      <c r="IHV94" s="197"/>
      <c r="IHW94" s="197"/>
      <c r="IHX94" s="197"/>
      <c r="IHY94" s="197"/>
      <c r="IHZ94" s="197"/>
      <c r="IIA94" s="197"/>
      <c r="IIB94" s="197"/>
      <c r="IIC94" s="197"/>
      <c r="IID94" s="197"/>
      <c r="IIE94" s="197"/>
      <c r="IIF94" s="197"/>
      <c r="IIG94" s="197"/>
      <c r="IIH94" s="197"/>
      <c r="III94" s="197"/>
      <c r="IIJ94" s="197"/>
      <c r="IIK94" s="197"/>
      <c r="IIL94" s="197"/>
      <c r="IIM94" s="197"/>
      <c r="IIN94" s="197"/>
      <c r="IIO94" s="197"/>
      <c r="IIP94" s="197"/>
      <c r="IIQ94" s="197"/>
      <c r="IIR94" s="197"/>
      <c r="IIS94" s="197"/>
      <c r="IIT94" s="197"/>
      <c r="IIU94" s="197"/>
      <c r="IIV94" s="197"/>
      <c r="IIW94" s="197"/>
      <c r="IIX94" s="197"/>
      <c r="IIY94" s="197"/>
      <c r="IIZ94" s="197"/>
      <c r="IJA94" s="197"/>
      <c r="IJB94" s="197"/>
      <c r="IJC94" s="197"/>
      <c r="IJD94" s="197"/>
      <c r="IJE94" s="197"/>
      <c r="IJF94" s="197"/>
      <c r="IJG94" s="197"/>
      <c r="IJH94" s="197"/>
      <c r="IJI94" s="197"/>
      <c r="IJJ94" s="197"/>
      <c r="IJK94" s="197"/>
      <c r="IJL94" s="197"/>
      <c r="IJM94" s="197"/>
      <c r="IJN94" s="197"/>
      <c r="IJO94" s="197"/>
      <c r="IJP94" s="197"/>
      <c r="IJQ94" s="197"/>
      <c r="IJR94" s="197"/>
      <c r="IJS94" s="197"/>
      <c r="IJT94" s="197"/>
      <c r="IJU94" s="197"/>
      <c r="IJV94" s="197"/>
      <c r="IJW94" s="197"/>
      <c r="IJX94" s="197"/>
      <c r="IJY94" s="197"/>
      <c r="IJZ94" s="197"/>
      <c r="IKA94" s="197"/>
      <c r="IKB94" s="197"/>
      <c r="IKC94" s="197"/>
      <c r="IKD94" s="197"/>
      <c r="IKE94" s="197"/>
      <c r="IKF94" s="197"/>
      <c r="IKG94" s="197"/>
      <c r="IKH94" s="197"/>
      <c r="IKI94" s="197"/>
      <c r="IKJ94" s="197"/>
      <c r="IKK94" s="197"/>
      <c r="IKL94" s="197"/>
      <c r="IKM94" s="197"/>
      <c r="IKN94" s="197"/>
      <c r="IKO94" s="197"/>
      <c r="IKP94" s="197"/>
      <c r="IKQ94" s="197"/>
      <c r="IKR94" s="197"/>
      <c r="IKS94" s="197"/>
      <c r="IKT94" s="197"/>
      <c r="IKU94" s="197"/>
      <c r="IKV94" s="197"/>
      <c r="IKW94" s="197"/>
      <c r="IKX94" s="197"/>
      <c r="IKY94" s="197"/>
      <c r="IKZ94" s="197"/>
      <c r="ILA94" s="197"/>
      <c r="ILB94" s="197"/>
      <c r="ILC94" s="197"/>
      <c r="ILD94" s="197"/>
      <c r="ILE94" s="197"/>
      <c r="ILF94" s="197"/>
      <c r="ILG94" s="197"/>
      <c r="ILH94" s="197"/>
      <c r="ILI94" s="197"/>
      <c r="ILJ94" s="197"/>
      <c r="ILK94" s="197"/>
      <c r="ILL94" s="197"/>
      <c r="ILM94" s="197"/>
      <c r="ILN94" s="197"/>
      <c r="ILO94" s="197"/>
      <c r="ILP94" s="197"/>
      <c r="ILQ94" s="197"/>
      <c r="ILR94" s="197"/>
      <c r="ILS94" s="197"/>
      <c r="ILT94" s="197"/>
      <c r="ILU94" s="197"/>
      <c r="ILV94" s="197"/>
      <c r="ILW94" s="197"/>
      <c r="ILX94" s="197"/>
      <c r="ILY94" s="197"/>
      <c r="ILZ94" s="197"/>
      <c r="IMA94" s="197"/>
      <c r="IMB94" s="197"/>
      <c r="IMC94" s="197"/>
      <c r="IMD94" s="197"/>
      <c r="IME94" s="197"/>
      <c r="IMF94" s="197"/>
      <c r="IMG94" s="197"/>
      <c r="IMH94" s="197"/>
      <c r="IMI94" s="197"/>
      <c r="IMJ94" s="197"/>
      <c r="IMK94" s="197"/>
      <c r="IML94" s="197"/>
      <c r="IMM94" s="197"/>
      <c r="IMN94" s="197"/>
      <c r="IMO94" s="197"/>
      <c r="IMP94" s="197"/>
      <c r="IMQ94" s="197"/>
      <c r="IMR94" s="197"/>
      <c r="IMS94" s="197"/>
      <c r="IMT94" s="197"/>
      <c r="IMU94" s="197"/>
      <c r="IMV94" s="197"/>
      <c r="IMW94" s="197"/>
      <c r="IMX94" s="197"/>
      <c r="IMY94" s="197"/>
      <c r="IMZ94" s="197"/>
      <c r="INA94" s="197"/>
      <c r="INB94" s="197"/>
      <c r="INC94" s="197"/>
      <c r="IND94" s="197"/>
      <c r="INE94" s="197"/>
      <c r="INF94" s="197"/>
      <c r="ING94" s="197"/>
      <c r="INH94" s="197"/>
      <c r="INI94" s="197"/>
      <c r="INJ94" s="197"/>
      <c r="INK94" s="197"/>
      <c r="INL94" s="197"/>
      <c r="INM94" s="197"/>
      <c r="INN94" s="197"/>
      <c r="INO94" s="197"/>
      <c r="INP94" s="197"/>
      <c r="INQ94" s="197"/>
      <c r="INR94" s="197"/>
      <c r="INS94" s="197"/>
      <c r="INT94" s="197"/>
      <c r="INU94" s="197"/>
      <c r="INV94" s="197"/>
      <c r="INW94" s="197"/>
      <c r="INX94" s="197"/>
      <c r="INY94" s="197"/>
      <c r="INZ94" s="197"/>
      <c r="IOA94" s="197"/>
      <c r="IOB94" s="197"/>
      <c r="IOC94" s="197"/>
      <c r="IOD94" s="197"/>
      <c r="IOE94" s="197"/>
      <c r="IOF94" s="197"/>
      <c r="IOG94" s="197"/>
      <c r="IOH94" s="197"/>
      <c r="IOI94" s="197"/>
      <c r="IOJ94" s="197"/>
      <c r="IOK94" s="197"/>
      <c r="IOL94" s="197"/>
      <c r="IOM94" s="197"/>
      <c r="ION94" s="197"/>
      <c r="IOO94" s="197"/>
      <c r="IOP94" s="197"/>
      <c r="IOQ94" s="197"/>
      <c r="IOR94" s="197"/>
      <c r="IOS94" s="197"/>
      <c r="IOT94" s="197"/>
      <c r="IOU94" s="197"/>
      <c r="IOV94" s="197"/>
      <c r="IOW94" s="197"/>
      <c r="IOX94" s="197"/>
      <c r="IOY94" s="197"/>
      <c r="IOZ94" s="197"/>
      <c r="IPA94" s="197"/>
      <c r="IPB94" s="197"/>
      <c r="IPC94" s="197"/>
      <c r="IPD94" s="197"/>
      <c r="IPE94" s="197"/>
      <c r="IPF94" s="197"/>
      <c r="IPG94" s="197"/>
      <c r="IPH94" s="197"/>
      <c r="IPI94" s="197"/>
      <c r="IPJ94" s="197"/>
      <c r="IPK94" s="197"/>
      <c r="IPL94" s="197"/>
      <c r="IPM94" s="197"/>
      <c r="IPN94" s="197"/>
      <c r="IPO94" s="197"/>
      <c r="IPP94" s="197"/>
      <c r="IPQ94" s="197"/>
      <c r="IPR94" s="197"/>
      <c r="IPS94" s="197"/>
      <c r="IPT94" s="197"/>
      <c r="IPU94" s="197"/>
      <c r="IPV94" s="197"/>
      <c r="IPW94" s="197"/>
      <c r="IPX94" s="197"/>
      <c r="IPY94" s="197"/>
      <c r="IPZ94" s="197"/>
      <c r="IQA94" s="197"/>
      <c r="IQB94" s="197"/>
      <c r="IQC94" s="197"/>
      <c r="IQD94" s="197"/>
      <c r="IQE94" s="197"/>
      <c r="IQF94" s="197"/>
      <c r="IQG94" s="197"/>
      <c r="IQH94" s="197"/>
      <c r="IQI94" s="197"/>
      <c r="IQJ94" s="197"/>
      <c r="IQK94" s="197"/>
      <c r="IQL94" s="197"/>
      <c r="IQM94" s="197"/>
      <c r="IQN94" s="197"/>
      <c r="IQO94" s="197"/>
      <c r="IQP94" s="197"/>
      <c r="IQQ94" s="197"/>
      <c r="IQR94" s="197"/>
      <c r="IQS94" s="197"/>
      <c r="IQT94" s="197"/>
      <c r="IQU94" s="197"/>
      <c r="IQV94" s="197"/>
      <c r="IQW94" s="197"/>
      <c r="IQX94" s="197"/>
      <c r="IQY94" s="197"/>
      <c r="IQZ94" s="197"/>
      <c r="IRA94" s="197"/>
      <c r="IRB94" s="197"/>
      <c r="IRC94" s="197"/>
      <c r="IRD94" s="197"/>
      <c r="IRE94" s="197"/>
      <c r="IRF94" s="197"/>
      <c r="IRG94" s="197"/>
      <c r="IRH94" s="197"/>
      <c r="IRI94" s="197"/>
      <c r="IRJ94" s="197"/>
      <c r="IRK94" s="197"/>
      <c r="IRL94" s="197"/>
      <c r="IRM94" s="197"/>
      <c r="IRN94" s="197"/>
      <c r="IRO94" s="197"/>
      <c r="IRP94" s="197"/>
      <c r="IRQ94" s="197"/>
      <c r="IRR94" s="197"/>
      <c r="IRS94" s="197"/>
      <c r="IRT94" s="197"/>
      <c r="IRU94" s="197"/>
      <c r="IRV94" s="197"/>
      <c r="IRW94" s="197"/>
      <c r="IRX94" s="197"/>
      <c r="IRY94" s="197"/>
      <c r="IRZ94" s="197"/>
      <c r="ISA94" s="197"/>
      <c r="ISB94" s="197"/>
      <c r="ISC94" s="197"/>
      <c r="ISD94" s="197"/>
      <c r="ISE94" s="197"/>
      <c r="ISF94" s="197"/>
      <c r="ISG94" s="197"/>
      <c r="ISH94" s="197"/>
      <c r="ISI94" s="197"/>
      <c r="ISJ94" s="197"/>
      <c r="ISK94" s="197"/>
      <c r="ISL94" s="197"/>
      <c r="ISM94" s="197"/>
      <c r="ISN94" s="197"/>
      <c r="ISO94" s="197"/>
      <c r="ISP94" s="197"/>
      <c r="ISQ94" s="197"/>
      <c r="ISR94" s="197"/>
      <c r="ISS94" s="197"/>
      <c r="IST94" s="197"/>
      <c r="ISU94" s="197"/>
      <c r="ISV94" s="197"/>
      <c r="ISW94" s="197"/>
      <c r="ISX94" s="197"/>
      <c r="ISY94" s="197"/>
      <c r="ISZ94" s="197"/>
      <c r="ITA94" s="197"/>
      <c r="ITB94" s="197"/>
      <c r="ITC94" s="197"/>
      <c r="ITD94" s="197"/>
      <c r="ITE94" s="197"/>
      <c r="ITF94" s="197"/>
      <c r="ITG94" s="197"/>
      <c r="ITH94" s="197"/>
      <c r="ITI94" s="197"/>
      <c r="ITJ94" s="197"/>
      <c r="ITK94" s="197"/>
      <c r="ITL94" s="197"/>
      <c r="ITM94" s="197"/>
      <c r="ITN94" s="197"/>
      <c r="ITO94" s="197"/>
      <c r="ITP94" s="197"/>
      <c r="ITQ94" s="197"/>
      <c r="ITR94" s="197"/>
      <c r="ITS94" s="197"/>
      <c r="ITT94" s="197"/>
      <c r="ITU94" s="197"/>
      <c r="ITV94" s="197"/>
      <c r="ITW94" s="197"/>
      <c r="ITX94" s="197"/>
      <c r="ITY94" s="197"/>
      <c r="ITZ94" s="197"/>
      <c r="IUA94" s="197"/>
      <c r="IUB94" s="197"/>
      <c r="IUC94" s="197"/>
      <c r="IUD94" s="197"/>
      <c r="IUE94" s="197"/>
      <c r="IUF94" s="197"/>
      <c r="IUG94" s="197"/>
      <c r="IUH94" s="197"/>
      <c r="IUI94" s="197"/>
      <c r="IUJ94" s="197"/>
      <c r="IUK94" s="197"/>
      <c r="IUL94" s="197"/>
      <c r="IUM94" s="197"/>
      <c r="IUN94" s="197"/>
      <c r="IUO94" s="197"/>
      <c r="IUP94" s="197"/>
      <c r="IUQ94" s="197"/>
      <c r="IUR94" s="197"/>
      <c r="IUS94" s="197"/>
      <c r="IUT94" s="197"/>
      <c r="IUU94" s="197"/>
      <c r="IUV94" s="197"/>
      <c r="IUW94" s="197"/>
      <c r="IUX94" s="197"/>
      <c r="IUY94" s="197"/>
      <c r="IUZ94" s="197"/>
      <c r="IVA94" s="197"/>
      <c r="IVB94" s="197"/>
      <c r="IVC94" s="197"/>
      <c r="IVD94" s="197"/>
      <c r="IVE94" s="197"/>
      <c r="IVF94" s="197"/>
      <c r="IVG94" s="197"/>
      <c r="IVH94" s="197"/>
      <c r="IVI94" s="197"/>
      <c r="IVJ94" s="197"/>
      <c r="IVK94" s="197"/>
      <c r="IVL94" s="197"/>
      <c r="IVM94" s="197"/>
      <c r="IVN94" s="197"/>
      <c r="IVO94" s="197"/>
      <c r="IVP94" s="197"/>
      <c r="IVQ94" s="197"/>
      <c r="IVR94" s="197"/>
      <c r="IVS94" s="197"/>
      <c r="IVT94" s="197"/>
      <c r="IVU94" s="197"/>
      <c r="IVV94" s="197"/>
      <c r="IVW94" s="197"/>
      <c r="IVX94" s="197"/>
      <c r="IVY94" s="197"/>
      <c r="IVZ94" s="197"/>
      <c r="IWA94" s="197"/>
      <c r="IWB94" s="197"/>
      <c r="IWC94" s="197"/>
      <c r="IWD94" s="197"/>
      <c r="IWE94" s="197"/>
      <c r="IWF94" s="197"/>
      <c r="IWG94" s="197"/>
      <c r="IWH94" s="197"/>
      <c r="IWI94" s="197"/>
      <c r="IWJ94" s="197"/>
      <c r="IWK94" s="197"/>
      <c r="IWL94" s="197"/>
      <c r="IWM94" s="197"/>
      <c r="IWN94" s="197"/>
      <c r="IWO94" s="197"/>
      <c r="IWP94" s="197"/>
      <c r="IWQ94" s="197"/>
      <c r="IWR94" s="197"/>
      <c r="IWS94" s="197"/>
      <c r="IWT94" s="197"/>
      <c r="IWU94" s="197"/>
      <c r="IWV94" s="197"/>
      <c r="IWW94" s="197"/>
      <c r="IWX94" s="197"/>
      <c r="IWY94" s="197"/>
      <c r="IWZ94" s="197"/>
      <c r="IXA94" s="197"/>
      <c r="IXB94" s="197"/>
      <c r="IXC94" s="197"/>
      <c r="IXD94" s="197"/>
      <c r="IXE94" s="197"/>
      <c r="IXF94" s="197"/>
      <c r="IXG94" s="197"/>
      <c r="IXH94" s="197"/>
      <c r="IXI94" s="197"/>
      <c r="IXJ94" s="197"/>
      <c r="IXK94" s="197"/>
      <c r="IXL94" s="197"/>
      <c r="IXM94" s="197"/>
      <c r="IXN94" s="197"/>
      <c r="IXO94" s="197"/>
      <c r="IXP94" s="197"/>
      <c r="IXQ94" s="197"/>
      <c r="IXR94" s="197"/>
      <c r="IXS94" s="197"/>
      <c r="IXT94" s="197"/>
      <c r="IXU94" s="197"/>
      <c r="IXV94" s="197"/>
      <c r="IXW94" s="197"/>
      <c r="IXX94" s="197"/>
      <c r="IXY94" s="197"/>
      <c r="IXZ94" s="197"/>
      <c r="IYA94" s="197"/>
      <c r="IYB94" s="197"/>
      <c r="IYC94" s="197"/>
      <c r="IYD94" s="197"/>
      <c r="IYE94" s="197"/>
      <c r="IYF94" s="197"/>
      <c r="IYG94" s="197"/>
      <c r="IYH94" s="197"/>
      <c r="IYI94" s="197"/>
      <c r="IYJ94" s="197"/>
      <c r="IYK94" s="197"/>
      <c r="IYL94" s="197"/>
      <c r="IYM94" s="197"/>
      <c r="IYN94" s="197"/>
      <c r="IYO94" s="197"/>
      <c r="IYP94" s="197"/>
      <c r="IYQ94" s="197"/>
      <c r="IYR94" s="197"/>
      <c r="IYS94" s="197"/>
      <c r="IYT94" s="197"/>
      <c r="IYU94" s="197"/>
      <c r="IYV94" s="197"/>
      <c r="IYW94" s="197"/>
      <c r="IYX94" s="197"/>
      <c r="IYY94" s="197"/>
      <c r="IYZ94" s="197"/>
      <c r="IZA94" s="197"/>
      <c r="IZB94" s="197"/>
      <c r="IZC94" s="197"/>
      <c r="IZD94" s="197"/>
      <c r="IZE94" s="197"/>
      <c r="IZF94" s="197"/>
      <c r="IZG94" s="197"/>
      <c r="IZH94" s="197"/>
      <c r="IZI94" s="197"/>
      <c r="IZJ94" s="197"/>
      <c r="IZK94" s="197"/>
      <c r="IZL94" s="197"/>
      <c r="IZM94" s="197"/>
      <c r="IZN94" s="197"/>
      <c r="IZO94" s="197"/>
      <c r="IZP94" s="197"/>
      <c r="IZQ94" s="197"/>
      <c r="IZR94" s="197"/>
      <c r="IZS94" s="197"/>
      <c r="IZT94" s="197"/>
      <c r="IZU94" s="197"/>
      <c r="IZV94" s="197"/>
      <c r="IZW94" s="197"/>
      <c r="IZX94" s="197"/>
      <c r="IZY94" s="197"/>
      <c r="IZZ94" s="197"/>
      <c r="JAA94" s="197"/>
      <c r="JAB94" s="197"/>
      <c r="JAC94" s="197"/>
      <c r="JAD94" s="197"/>
      <c r="JAE94" s="197"/>
      <c r="JAF94" s="197"/>
      <c r="JAG94" s="197"/>
      <c r="JAH94" s="197"/>
      <c r="JAI94" s="197"/>
      <c r="JAJ94" s="197"/>
      <c r="JAK94" s="197"/>
      <c r="JAL94" s="197"/>
      <c r="JAM94" s="197"/>
      <c r="JAN94" s="197"/>
      <c r="JAO94" s="197"/>
      <c r="JAP94" s="197"/>
      <c r="JAQ94" s="197"/>
      <c r="JAR94" s="197"/>
      <c r="JAS94" s="197"/>
      <c r="JAT94" s="197"/>
      <c r="JAU94" s="197"/>
      <c r="JAV94" s="197"/>
      <c r="JAW94" s="197"/>
      <c r="JAX94" s="197"/>
      <c r="JAY94" s="197"/>
      <c r="JAZ94" s="197"/>
      <c r="JBA94" s="197"/>
      <c r="JBB94" s="197"/>
      <c r="JBC94" s="197"/>
      <c r="JBD94" s="197"/>
      <c r="JBE94" s="197"/>
      <c r="JBF94" s="197"/>
      <c r="JBG94" s="197"/>
      <c r="JBH94" s="197"/>
      <c r="JBI94" s="197"/>
      <c r="JBJ94" s="197"/>
      <c r="JBK94" s="197"/>
      <c r="JBL94" s="197"/>
      <c r="JBM94" s="197"/>
      <c r="JBN94" s="197"/>
      <c r="JBO94" s="197"/>
      <c r="JBP94" s="197"/>
      <c r="JBQ94" s="197"/>
      <c r="JBR94" s="197"/>
      <c r="JBS94" s="197"/>
      <c r="JBT94" s="197"/>
      <c r="JBU94" s="197"/>
      <c r="JBV94" s="197"/>
      <c r="JBW94" s="197"/>
      <c r="JBX94" s="197"/>
      <c r="JBY94" s="197"/>
      <c r="JBZ94" s="197"/>
      <c r="JCA94" s="197"/>
      <c r="JCB94" s="197"/>
      <c r="JCC94" s="197"/>
      <c r="JCD94" s="197"/>
      <c r="JCE94" s="197"/>
      <c r="JCF94" s="197"/>
      <c r="JCG94" s="197"/>
      <c r="JCH94" s="197"/>
      <c r="JCI94" s="197"/>
      <c r="JCJ94" s="197"/>
      <c r="JCK94" s="197"/>
      <c r="JCL94" s="197"/>
      <c r="JCM94" s="197"/>
      <c r="JCN94" s="197"/>
      <c r="JCO94" s="197"/>
      <c r="JCP94" s="197"/>
      <c r="JCQ94" s="197"/>
      <c r="JCR94" s="197"/>
      <c r="JCS94" s="197"/>
      <c r="JCT94" s="197"/>
      <c r="JCU94" s="197"/>
      <c r="JCV94" s="197"/>
      <c r="JCW94" s="197"/>
      <c r="JCX94" s="197"/>
      <c r="JCY94" s="197"/>
      <c r="JCZ94" s="197"/>
      <c r="JDA94" s="197"/>
      <c r="JDB94" s="197"/>
      <c r="JDC94" s="197"/>
      <c r="JDD94" s="197"/>
      <c r="JDE94" s="197"/>
      <c r="JDF94" s="197"/>
      <c r="JDG94" s="197"/>
      <c r="JDH94" s="197"/>
      <c r="JDI94" s="197"/>
      <c r="JDJ94" s="197"/>
      <c r="JDK94" s="197"/>
      <c r="JDL94" s="197"/>
      <c r="JDM94" s="197"/>
      <c r="JDN94" s="197"/>
      <c r="JDO94" s="197"/>
      <c r="JDP94" s="197"/>
      <c r="JDQ94" s="197"/>
      <c r="JDR94" s="197"/>
      <c r="JDS94" s="197"/>
      <c r="JDT94" s="197"/>
      <c r="JDU94" s="197"/>
      <c r="JDV94" s="197"/>
      <c r="JDW94" s="197"/>
      <c r="JDX94" s="197"/>
      <c r="JDY94" s="197"/>
      <c r="JDZ94" s="197"/>
      <c r="JEA94" s="197"/>
      <c r="JEB94" s="197"/>
      <c r="JEC94" s="197"/>
      <c r="JED94" s="197"/>
      <c r="JEE94" s="197"/>
      <c r="JEF94" s="197"/>
      <c r="JEG94" s="197"/>
      <c r="JEH94" s="197"/>
      <c r="JEI94" s="197"/>
      <c r="JEJ94" s="197"/>
      <c r="JEK94" s="197"/>
      <c r="JEL94" s="197"/>
      <c r="JEM94" s="197"/>
      <c r="JEN94" s="197"/>
      <c r="JEO94" s="197"/>
      <c r="JEP94" s="197"/>
      <c r="JEQ94" s="197"/>
      <c r="JER94" s="197"/>
      <c r="JES94" s="197"/>
      <c r="JET94" s="197"/>
      <c r="JEU94" s="197"/>
      <c r="JEV94" s="197"/>
      <c r="JEW94" s="197"/>
      <c r="JEX94" s="197"/>
      <c r="JEY94" s="197"/>
      <c r="JEZ94" s="197"/>
      <c r="JFA94" s="197"/>
      <c r="JFB94" s="197"/>
      <c r="JFC94" s="197"/>
      <c r="JFD94" s="197"/>
      <c r="JFE94" s="197"/>
      <c r="JFF94" s="197"/>
      <c r="JFG94" s="197"/>
      <c r="JFH94" s="197"/>
      <c r="JFI94" s="197"/>
      <c r="JFJ94" s="197"/>
      <c r="JFK94" s="197"/>
      <c r="JFL94" s="197"/>
      <c r="JFM94" s="197"/>
      <c r="JFN94" s="197"/>
      <c r="JFO94" s="197"/>
      <c r="JFP94" s="197"/>
      <c r="JFQ94" s="197"/>
      <c r="JFR94" s="197"/>
      <c r="JFS94" s="197"/>
      <c r="JFT94" s="197"/>
      <c r="JFU94" s="197"/>
      <c r="JFV94" s="197"/>
      <c r="JFW94" s="197"/>
      <c r="JFX94" s="197"/>
      <c r="JFY94" s="197"/>
      <c r="JFZ94" s="197"/>
      <c r="JGA94" s="197"/>
      <c r="JGB94" s="197"/>
      <c r="JGC94" s="197"/>
      <c r="JGD94" s="197"/>
      <c r="JGE94" s="197"/>
      <c r="JGF94" s="197"/>
      <c r="JGG94" s="197"/>
      <c r="JGH94" s="197"/>
      <c r="JGI94" s="197"/>
      <c r="JGJ94" s="197"/>
      <c r="JGK94" s="197"/>
      <c r="JGL94" s="197"/>
      <c r="JGM94" s="197"/>
      <c r="JGN94" s="197"/>
      <c r="JGO94" s="197"/>
      <c r="JGP94" s="197"/>
      <c r="JGQ94" s="197"/>
      <c r="JGR94" s="197"/>
      <c r="JGS94" s="197"/>
      <c r="JGT94" s="197"/>
      <c r="JGU94" s="197"/>
      <c r="JGV94" s="197"/>
      <c r="JGW94" s="197"/>
      <c r="JGX94" s="197"/>
      <c r="JGY94" s="197"/>
      <c r="JGZ94" s="197"/>
      <c r="JHA94" s="197"/>
      <c r="JHB94" s="197"/>
      <c r="JHC94" s="197"/>
      <c r="JHD94" s="197"/>
      <c r="JHE94" s="197"/>
      <c r="JHF94" s="197"/>
      <c r="JHG94" s="197"/>
      <c r="JHH94" s="197"/>
      <c r="JHI94" s="197"/>
      <c r="JHJ94" s="197"/>
      <c r="JHK94" s="197"/>
      <c r="JHL94" s="197"/>
      <c r="JHM94" s="197"/>
      <c r="JHN94" s="197"/>
      <c r="JHO94" s="197"/>
      <c r="JHP94" s="197"/>
      <c r="JHQ94" s="197"/>
      <c r="JHR94" s="197"/>
      <c r="JHS94" s="197"/>
      <c r="JHT94" s="197"/>
      <c r="JHU94" s="197"/>
      <c r="JHV94" s="197"/>
      <c r="JHW94" s="197"/>
      <c r="JHX94" s="197"/>
      <c r="JHY94" s="197"/>
      <c r="JHZ94" s="197"/>
      <c r="JIA94" s="197"/>
      <c r="JIB94" s="197"/>
      <c r="JIC94" s="197"/>
      <c r="JID94" s="197"/>
      <c r="JIE94" s="197"/>
      <c r="JIF94" s="197"/>
      <c r="JIG94" s="197"/>
      <c r="JIH94" s="197"/>
      <c r="JII94" s="197"/>
      <c r="JIJ94" s="197"/>
      <c r="JIK94" s="197"/>
      <c r="JIL94" s="197"/>
      <c r="JIM94" s="197"/>
      <c r="JIN94" s="197"/>
      <c r="JIO94" s="197"/>
      <c r="JIP94" s="197"/>
      <c r="JIQ94" s="197"/>
      <c r="JIR94" s="197"/>
      <c r="JIS94" s="197"/>
      <c r="JIT94" s="197"/>
      <c r="JIU94" s="197"/>
      <c r="JIV94" s="197"/>
      <c r="JIW94" s="197"/>
      <c r="JIX94" s="197"/>
      <c r="JIY94" s="197"/>
      <c r="JIZ94" s="197"/>
      <c r="JJA94" s="197"/>
      <c r="JJB94" s="197"/>
      <c r="JJC94" s="197"/>
      <c r="JJD94" s="197"/>
      <c r="JJE94" s="197"/>
      <c r="JJF94" s="197"/>
      <c r="JJG94" s="197"/>
      <c r="JJH94" s="197"/>
      <c r="JJI94" s="197"/>
      <c r="JJJ94" s="197"/>
      <c r="JJK94" s="197"/>
      <c r="JJL94" s="197"/>
      <c r="JJM94" s="197"/>
      <c r="JJN94" s="197"/>
      <c r="JJO94" s="197"/>
      <c r="JJP94" s="197"/>
      <c r="JJQ94" s="197"/>
      <c r="JJR94" s="197"/>
      <c r="JJS94" s="197"/>
      <c r="JJT94" s="197"/>
      <c r="JJU94" s="197"/>
      <c r="JJV94" s="197"/>
      <c r="JJW94" s="197"/>
      <c r="JJX94" s="197"/>
      <c r="JJY94" s="197"/>
      <c r="JJZ94" s="197"/>
      <c r="JKA94" s="197"/>
      <c r="JKB94" s="197"/>
      <c r="JKC94" s="197"/>
      <c r="JKD94" s="197"/>
      <c r="JKE94" s="197"/>
      <c r="JKF94" s="197"/>
      <c r="JKG94" s="197"/>
      <c r="JKH94" s="197"/>
      <c r="JKI94" s="197"/>
      <c r="JKJ94" s="197"/>
      <c r="JKK94" s="197"/>
      <c r="JKL94" s="197"/>
      <c r="JKM94" s="197"/>
      <c r="JKN94" s="197"/>
      <c r="JKO94" s="197"/>
      <c r="JKP94" s="197"/>
      <c r="JKQ94" s="197"/>
      <c r="JKR94" s="197"/>
      <c r="JKS94" s="197"/>
      <c r="JKT94" s="197"/>
      <c r="JKU94" s="197"/>
      <c r="JKV94" s="197"/>
      <c r="JKW94" s="197"/>
      <c r="JKX94" s="197"/>
      <c r="JKY94" s="197"/>
      <c r="JKZ94" s="197"/>
      <c r="JLA94" s="197"/>
      <c r="JLB94" s="197"/>
      <c r="JLC94" s="197"/>
      <c r="JLD94" s="197"/>
      <c r="JLE94" s="197"/>
      <c r="JLF94" s="197"/>
      <c r="JLG94" s="197"/>
      <c r="JLH94" s="197"/>
      <c r="JLI94" s="197"/>
      <c r="JLJ94" s="197"/>
      <c r="JLK94" s="197"/>
      <c r="JLL94" s="197"/>
      <c r="JLM94" s="197"/>
      <c r="JLN94" s="197"/>
      <c r="JLO94" s="197"/>
      <c r="JLP94" s="197"/>
      <c r="JLQ94" s="197"/>
      <c r="JLR94" s="197"/>
      <c r="JLS94" s="197"/>
      <c r="JLT94" s="197"/>
      <c r="JLU94" s="197"/>
      <c r="JLV94" s="197"/>
      <c r="JLW94" s="197"/>
      <c r="JLX94" s="197"/>
      <c r="JLY94" s="197"/>
      <c r="JLZ94" s="197"/>
      <c r="JMA94" s="197"/>
      <c r="JMB94" s="197"/>
      <c r="JMC94" s="197"/>
      <c r="JMD94" s="197"/>
      <c r="JME94" s="197"/>
      <c r="JMF94" s="197"/>
      <c r="JMG94" s="197"/>
      <c r="JMH94" s="197"/>
      <c r="JMI94" s="197"/>
      <c r="JMJ94" s="197"/>
      <c r="JMK94" s="197"/>
      <c r="JML94" s="197"/>
      <c r="JMM94" s="197"/>
      <c r="JMN94" s="197"/>
      <c r="JMO94" s="197"/>
      <c r="JMP94" s="197"/>
      <c r="JMQ94" s="197"/>
      <c r="JMR94" s="197"/>
      <c r="JMS94" s="197"/>
      <c r="JMT94" s="197"/>
      <c r="JMU94" s="197"/>
      <c r="JMV94" s="197"/>
      <c r="JMW94" s="197"/>
      <c r="JMX94" s="197"/>
      <c r="JMY94" s="197"/>
      <c r="JMZ94" s="197"/>
      <c r="JNA94" s="197"/>
      <c r="JNB94" s="197"/>
      <c r="JNC94" s="197"/>
      <c r="JND94" s="197"/>
      <c r="JNE94" s="197"/>
      <c r="JNF94" s="197"/>
      <c r="JNG94" s="197"/>
      <c r="JNH94" s="197"/>
      <c r="JNI94" s="197"/>
      <c r="JNJ94" s="197"/>
      <c r="JNK94" s="197"/>
      <c r="JNL94" s="197"/>
      <c r="JNM94" s="197"/>
      <c r="JNN94" s="197"/>
      <c r="JNO94" s="197"/>
      <c r="JNP94" s="197"/>
      <c r="JNQ94" s="197"/>
      <c r="JNR94" s="197"/>
      <c r="JNS94" s="197"/>
      <c r="JNT94" s="197"/>
      <c r="JNU94" s="197"/>
      <c r="JNV94" s="197"/>
      <c r="JNW94" s="197"/>
      <c r="JNX94" s="197"/>
      <c r="JNY94" s="197"/>
      <c r="JNZ94" s="197"/>
      <c r="JOA94" s="197"/>
      <c r="JOB94" s="197"/>
      <c r="JOC94" s="197"/>
      <c r="JOD94" s="197"/>
      <c r="JOE94" s="197"/>
      <c r="JOF94" s="197"/>
      <c r="JOG94" s="197"/>
      <c r="JOH94" s="197"/>
      <c r="JOI94" s="197"/>
      <c r="JOJ94" s="197"/>
      <c r="JOK94" s="197"/>
      <c r="JOL94" s="197"/>
      <c r="JOM94" s="197"/>
      <c r="JON94" s="197"/>
      <c r="JOO94" s="197"/>
      <c r="JOP94" s="197"/>
      <c r="JOQ94" s="197"/>
      <c r="JOR94" s="197"/>
      <c r="JOS94" s="197"/>
      <c r="JOT94" s="197"/>
      <c r="JOU94" s="197"/>
      <c r="JOV94" s="197"/>
      <c r="JOW94" s="197"/>
      <c r="JOX94" s="197"/>
      <c r="JOY94" s="197"/>
      <c r="JOZ94" s="197"/>
      <c r="JPA94" s="197"/>
      <c r="JPB94" s="197"/>
      <c r="JPC94" s="197"/>
      <c r="JPD94" s="197"/>
      <c r="JPE94" s="197"/>
      <c r="JPF94" s="197"/>
      <c r="JPG94" s="197"/>
      <c r="JPH94" s="197"/>
      <c r="JPI94" s="197"/>
      <c r="JPJ94" s="197"/>
      <c r="JPK94" s="197"/>
      <c r="JPL94" s="197"/>
      <c r="JPM94" s="197"/>
      <c r="JPN94" s="197"/>
      <c r="JPO94" s="197"/>
      <c r="JPP94" s="197"/>
      <c r="JPQ94" s="197"/>
      <c r="JPR94" s="197"/>
      <c r="JPS94" s="197"/>
      <c r="JPT94" s="197"/>
      <c r="JPU94" s="197"/>
      <c r="JPV94" s="197"/>
      <c r="JPW94" s="197"/>
      <c r="JPX94" s="197"/>
      <c r="JPY94" s="197"/>
      <c r="JPZ94" s="197"/>
      <c r="JQA94" s="197"/>
      <c r="JQB94" s="197"/>
      <c r="JQC94" s="197"/>
      <c r="JQD94" s="197"/>
      <c r="JQE94" s="197"/>
      <c r="JQF94" s="197"/>
      <c r="JQG94" s="197"/>
      <c r="JQH94" s="197"/>
      <c r="JQI94" s="197"/>
      <c r="JQJ94" s="197"/>
      <c r="JQK94" s="197"/>
      <c r="JQL94" s="197"/>
      <c r="JQM94" s="197"/>
      <c r="JQN94" s="197"/>
      <c r="JQO94" s="197"/>
      <c r="JQP94" s="197"/>
      <c r="JQQ94" s="197"/>
      <c r="JQR94" s="197"/>
      <c r="JQS94" s="197"/>
      <c r="JQT94" s="197"/>
      <c r="JQU94" s="197"/>
      <c r="JQV94" s="197"/>
      <c r="JQW94" s="197"/>
      <c r="JQX94" s="197"/>
      <c r="JQY94" s="197"/>
      <c r="JQZ94" s="197"/>
      <c r="JRA94" s="197"/>
      <c r="JRB94" s="197"/>
      <c r="JRC94" s="197"/>
      <c r="JRD94" s="197"/>
      <c r="JRE94" s="197"/>
      <c r="JRF94" s="197"/>
      <c r="JRG94" s="197"/>
      <c r="JRH94" s="197"/>
      <c r="JRI94" s="197"/>
      <c r="JRJ94" s="197"/>
      <c r="JRK94" s="197"/>
      <c r="JRL94" s="197"/>
      <c r="JRM94" s="197"/>
      <c r="JRN94" s="197"/>
      <c r="JRO94" s="197"/>
      <c r="JRP94" s="197"/>
      <c r="JRQ94" s="197"/>
      <c r="JRR94" s="197"/>
      <c r="JRS94" s="197"/>
      <c r="JRT94" s="197"/>
      <c r="JRU94" s="197"/>
      <c r="JRV94" s="197"/>
      <c r="JRW94" s="197"/>
      <c r="JRX94" s="197"/>
      <c r="JRY94" s="197"/>
      <c r="JRZ94" s="197"/>
      <c r="JSA94" s="197"/>
      <c r="JSB94" s="197"/>
      <c r="JSC94" s="197"/>
      <c r="JSD94" s="197"/>
      <c r="JSE94" s="197"/>
      <c r="JSF94" s="197"/>
      <c r="JSG94" s="197"/>
      <c r="JSH94" s="197"/>
      <c r="JSI94" s="197"/>
      <c r="JSJ94" s="197"/>
      <c r="JSK94" s="197"/>
      <c r="JSL94" s="197"/>
      <c r="JSM94" s="197"/>
      <c r="JSN94" s="197"/>
      <c r="JSO94" s="197"/>
      <c r="JSP94" s="197"/>
      <c r="JSQ94" s="197"/>
      <c r="JSR94" s="197"/>
      <c r="JSS94" s="197"/>
      <c r="JST94" s="197"/>
      <c r="JSU94" s="197"/>
      <c r="JSV94" s="197"/>
      <c r="JSW94" s="197"/>
      <c r="JSX94" s="197"/>
      <c r="JSY94" s="197"/>
      <c r="JSZ94" s="197"/>
      <c r="JTA94" s="197"/>
      <c r="JTB94" s="197"/>
      <c r="JTC94" s="197"/>
      <c r="JTD94" s="197"/>
      <c r="JTE94" s="197"/>
      <c r="JTF94" s="197"/>
      <c r="JTG94" s="197"/>
      <c r="JTH94" s="197"/>
      <c r="JTI94" s="197"/>
      <c r="JTJ94" s="197"/>
      <c r="JTK94" s="197"/>
      <c r="JTL94" s="197"/>
      <c r="JTM94" s="197"/>
      <c r="JTN94" s="197"/>
      <c r="JTO94" s="197"/>
      <c r="JTP94" s="197"/>
      <c r="JTQ94" s="197"/>
      <c r="JTR94" s="197"/>
      <c r="JTS94" s="197"/>
      <c r="JTT94" s="197"/>
      <c r="JTU94" s="197"/>
      <c r="JTV94" s="197"/>
      <c r="JTW94" s="197"/>
      <c r="JTX94" s="197"/>
      <c r="JTY94" s="197"/>
      <c r="JTZ94" s="197"/>
      <c r="JUA94" s="197"/>
      <c r="JUB94" s="197"/>
      <c r="JUC94" s="197"/>
      <c r="JUD94" s="197"/>
      <c r="JUE94" s="197"/>
      <c r="JUF94" s="197"/>
      <c r="JUG94" s="197"/>
      <c r="JUH94" s="197"/>
      <c r="JUI94" s="197"/>
      <c r="JUJ94" s="197"/>
      <c r="JUK94" s="197"/>
      <c r="JUL94" s="197"/>
      <c r="JUM94" s="197"/>
      <c r="JUN94" s="197"/>
      <c r="JUO94" s="197"/>
      <c r="JUP94" s="197"/>
      <c r="JUQ94" s="197"/>
      <c r="JUR94" s="197"/>
      <c r="JUS94" s="197"/>
      <c r="JUT94" s="197"/>
      <c r="JUU94" s="197"/>
      <c r="JUV94" s="197"/>
      <c r="JUW94" s="197"/>
      <c r="JUX94" s="197"/>
      <c r="JUY94" s="197"/>
      <c r="JUZ94" s="197"/>
      <c r="JVA94" s="197"/>
      <c r="JVB94" s="197"/>
      <c r="JVC94" s="197"/>
      <c r="JVD94" s="197"/>
      <c r="JVE94" s="197"/>
      <c r="JVF94" s="197"/>
      <c r="JVG94" s="197"/>
      <c r="JVH94" s="197"/>
      <c r="JVI94" s="197"/>
      <c r="JVJ94" s="197"/>
      <c r="JVK94" s="197"/>
      <c r="JVL94" s="197"/>
      <c r="JVM94" s="197"/>
      <c r="JVN94" s="197"/>
      <c r="JVO94" s="197"/>
      <c r="JVP94" s="197"/>
      <c r="JVQ94" s="197"/>
      <c r="JVR94" s="197"/>
      <c r="JVS94" s="197"/>
      <c r="JVT94" s="197"/>
      <c r="JVU94" s="197"/>
      <c r="JVV94" s="197"/>
      <c r="JVW94" s="197"/>
      <c r="JVX94" s="197"/>
      <c r="JVY94" s="197"/>
      <c r="JVZ94" s="197"/>
      <c r="JWA94" s="197"/>
      <c r="JWB94" s="197"/>
      <c r="JWC94" s="197"/>
      <c r="JWD94" s="197"/>
      <c r="JWE94" s="197"/>
      <c r="JWF94" s="197"/>
      <c r="JWG94" s="197"/>
      <c r="JWH94" s="197"/>
      <c r="JWI94" s="197"/>
      <c r="JWJ94" s="197"/>
      <c r="JWK94" s="197"/>
      <c r="JWL94" s="197"/>
      <c r="JWM94" s="197"/>
      <c r="JWN94" s="197"/>
      <c r="JWO94" s="197"/>
      <c r="JWP94" s="197"/>
      <c r="JWQ94" s="197"/>
      <c r="JWR94" s="197"/>
      <c r="JWS94" s="197"/>
      <c r="JWT94" s="197"/>
      <c r="JWU94" s="197"/>
      <c r="JWV94" s="197"/>
      <c r="JWW94" s="197"/>
      <c r="JWX94" s="197"/>
      <c r="JWY94" s="197"/>
      <c r="JWZ94" s="197"/>
      <c r="JXA94" s="197"/>
      <c r="JXB94" s="197"/>
      <c r="JXC94" s="197"/>
      <c r="JXD94" s="197"/>
      <c r="JXE94" s="197"/>
      <c r="JXF94" s="197"/>
      <c r="JXG94" s="197"/>
      <c r="JXH94" s="197"/>
      <c r="JXI94" s="197"/>
      <c r="JXJ94" s="197"/>
      <c r="JXK94" s="197"/>
      <c r="JXL94" s="197"/>
      <c r="JXM94" s="197"/>
      <c r="JXN94" s="197"/>
      <c r="JXO94" s="197"/>
      <c r="JXP94" s="197"/>
      <c r="JXQ94" s="197"/>
      <c r="JXR94" s="197"/>
      <c r="JXS94" s="197"/>
      <c r="JXT94" s="197"/>
      <c r="JXU94" s="197"/>
      <c r="JXV94" s="197"/>
      <c r="JXW94" s="197"/>
      <c r="JXX94" s="197"/>
      <c r="JXY94" s="197"/>
      <c r="JXZ94" s="197"/>
      <c r="JYA94" s="197"/>
      <c r="JYB94" s="197"/>
      <c r="JYC94" s="197"/>
      <c r="JYD94" s="197"/>
      <c r="JYE94" s="197"/>
      <c r="JYF94" s="197"/>
      <c r="JYG94" s="197"/>
      <c r="JYH94" s="197"/>
      <c r="JYI94" s="197"/>
      <c r="JYJ94" s="197"/>
      <c r="JYK94" s="197"/>
      <c r="JYL94" s="197"/>
      <c r="JYM94" s="197"/>
      <c r="JYN94" s="197"/>
      <c r="JYO94" s="197"/>
      <c r="JYP94" s="197"/>
      <c r="JYQ94" s="197"/>
      <c r="JYR94" s="197"/>
      <c r="JYS94" s="197"/>
      <c r="JYT94" s="197"/>
      <c r="JYU94" s="197"/>
      <c r="JYV94" s="197"/>
      <c r="JYW94" s="197"/>
      <c r="JYX94" s="197"/>
      <c r="JYY94" s="197"/>
      <c r="JYZ94" s="197"/>
      <c r="JZA94" s="197"/>
      <c r="JZB94" s="197"/>
      <c r="JZC94" s="197"/>
      <c r="JZD94" s="197"/>
      <c r="JZE94" s="197"/>
      <c r="JZF94" s="197"/>
      <c r="JZG94" s="197"/>
      <c r="JZH94" s="197"/>
      <c r="JZI94" s="197"/>
      <c r="JZJ94" s="197"/>
      <c r="JZK94" s="197"/>
      <c r="JZL94" s="197"/>
      <c r="JZM94" s="197"/>
      <c r="JZN94" s="197"/>
      <c r="JZO94" s="197"/>
      <c r="JZP94" s="197"/>
      <c r="JZQ94" s="197"/>
      <c r="JZR94" s="197"/>
      <c r="JZS94" s="197"/>
      <c r="JZT94" s="197"/>
      <c r="JZU94" s="197"/>
      <c r="JZV94" s="197"/>
      <c r="JZW94" s="197"/>
      <c r="JZX94" s="197"/>
      <c r="JZY94" s="197"/>
      <c r="JZZ94" s="197"/>
      <c r="KAA94" s="197"/>
      <c r="KAB94" s="197"/>
      <c r="KAC94" s="197"/>
      <c r="KAD94" s="197"/>
      <c r="KAE94" s="197"/>
      <c r="KAF94" s="197"/>
      <c r="KAG94" s="197"/>
      <c r="KAH94" s="197"/>
      <c r="KAI94" s="197"/>
      <c r="KAJ94" s="197"/>
      <c r="KAK94" s="197"/>
      <c r="KAL94" s="197"/>
      <c r="KAM94" s="197"/>
      <c r="KAN94" s="197"/>
      <c r="KAO94" s="197"/>
      <c r="KAP94" s="197"/>
      <c r="KAQ94" s="197"/>
      <c r="KAR94" s="197"/>
      <c r="KAS94" s="197"/>
      <c r="KAT94" s="197"/>
      <c r="KAU94" s="197"/>
      <c r="KAV94" s="197"/>
      <c r="KAW94" s="197"/>
      <c r="KAX94" s="197"/>
      <c r="KAY94" s="197"/>
      <c r="KAZ94" s="197"/>
      <c r="KBA94" s="197"/>
      <c r="KBB94" s="197"/>
      <c r="KBC94" s="197"/>
      <c r="KBD94" s="197"/>
      <c r="KBE94" s="197"/>
      <c r="KBF94" s="197"/>
      <c r="KBG94" s="197"/>
      <c r="KBH94" s="197"/>
      <c r="KBI94" s="197"/>
      <c r="KBJ94" s="197"/>
      <c r="KBK94" s="197"/>
      <c r="KBL94" s="197"/>
      <c r="KBM94" s="197"/>
      <c r="KBN94" s="197"/>
      <c r="KBO94" s="197"/>
      <c r="KBP94" s="197"/>
      <c r="KBQ94" s="197"/>
      <c r="KBR94" s="197"/>
      <c r="KBS94" s="197"/>
      <c r="KBT94" s="197"/>
      <c r="KBU94" s="197"/>
      <c r="KBV94" s="197"/>
      <c r="KBW94" s="197"/>
      <c r="KBX94" s="197"/>
      <c r="KBY94" s="197"/>
      <c r="KBZ94" s="197"/>
      <c r="KCA94" s="197"/>
      <c r="KCB94" s="197"/>
      <c r="KCC94" s="197"/>
      <c r="KCD94" s="197"/>
      <c r="KCE94" s="197"/>
      <c r="KCF94" s="197"/>
      <c r="KCG94" s="197"/>
      <c r="KCH94" s="197"/>
      <c r="KCI94" s="197"/>
      <c r="KCJ94" s="197"/>
      <c r="KCK94" s="197"/>
      <c r="KCL94" s="197"/>
      <c r="KCM94" s="197"/>
      <c r="KCN94" s="197"/>
      <c r="KCO94" s="197"/>
      <c r="KCP94" s="197"/>
      <c r="KCQ94" s="197"/>
      <c r="KCR94" s="197"/>
      <c r="KCS94" s="197"/>
      <c r="KCT94" s="197"/>
      <c r="KCU94" s="197"/>
      <c r="KCV94" s="197"/>
      <c r="KCW94" s="197"/>
      <c r="KCX94" s="197"/>
      <c r="KCY94" s="197"/>
      <c r="KCZ94" s="197"/>
      <c r="KDA94" s="197"/>
      <c r="KDB94" s="197"/>
      <c r="KDC94" s="197"/>
      <c r="KDD94" s="197"/>
      <c r="KDE94" s="197"/>
      <c r="KDF94" s="197"/>
      <c r="KDG94" s="197"/>
      <c r="KDH94" s="197"/>
      <c r="KDI94" s="197"/>
      <c r="KDJ94" s="197"/>
      <c r="KDK94" s="197"/>
      <c r="KDL94" s="197"/>
      <c r="KDM94" s="197"/>
      <c r="KDN94" s="197"/>
      <c r="KDO94" s="197"/>
      <c r="KDP94" s="197"/>
      <c r="KDQ94" s="197"/>
      <c r="KDR94" s="197"/>
      <c r="KDS94" s="197"/>
      <c r="KDT94" s="197"/>
      <c r="KDU94" s="197"/>
      <c r="KDV94" s="197"/>
      <c r="KDW94" s="197"/>
      <c r="KDX94" s="197"/>
      <c r="KDY94" s="197"/>
      <c r="KDZ94" s="197"/>
      <c r="KEA94" s="197"/>
      <c r="KEB94" s="197"/>
      <c r="KEC94" s="197"/>
      <c r="KED94" s="197"/>
      <c r="KEE94" s="197"/>
      <c r="KEF94" s="197"/>
      <c r="KEG94" s="197"/>
      <c r="KEH94" s="197"/>
      <c r="KEI94" s="197"/>
      <c r="KEJ94" s="197"/>
      <c r="KEK94" s="197"/>
      <c r="KEL94" s="197"/>
      <c r="KEM94" s="197"/>
      <c r="KEN94" s="197"/>
      <c r="KEO94" s="197"/>
      <c r="KEP94" s="197"/>
      <c r="KEQ94" s="197"/>
      <c r="KER94" s="197"/>
      <c r="KES94" s="197"/>
      <c r="KET94" s="197"/>
      <c r="KEU94" s="197"/>
      <c r="KEV94" s="197"/>
      <c r="KEW94" s="197"/>
      <c r="KEX94" s="197"/>
      <c r="KEY94" s="197"/>
      <c r="KEZ94" s="197"/>
      <c r="KFA94" s="197"/>
      <c r="KFB94" s="197"/>
      <c r="KFC94" s="197"/>
      <c r="KFD94" s="197"/>
      <c r="KFE94" s="197"/>
      <c r="KFF94" s="197"/>
      <c r="KFG94" s="197"/>
      <c r="KFH94" s="197"/>
      <c r="KFI94" s="197"/>
      <c r="KFJ94" s="197"/>
      <c r="KFK94" s="197"/>
      <c r="KFL94" s="197"/>
      <c r="KFM94" s="197"/>
      <c r="KFN94" s="197"/>
      <c r="KFO94" s="197"/>
      <c r="KFP94" s="197"/>
      <c r="KFQ94" s="197"/>
      <c r="KFR94" s="197"/>
      <c r="KFS94" s="197"/>
      <c r="KFT94" s="197"/>
      <c r="KFU94" s="197"/>
      <c r="KFV94" s="197"/>
      <c r="KFW94" s="197"/>
      <c r="KFX94" s="197"/>
      <c r="KFY94" s="197"/>
      <c r="KFZ94" s="197"/>
      <c r="KGA94" s="197"/>
      <c r="KGB94" s="197"/>
      <c r="KGC94" s="197"/>
      <c r="KGD94" s="197"/>
      <c r="KGE94" s="197"/>
      <c r="KGF94" s="197"/>
      <c r="KGG94" s="197"/>
      <c r="KGH94" s="197"/>
      <c r="KGI94" s="197"/>
      <c r="KGJ94" s="197"/>
      <c r="KGK94" s="197"/>
      <c r="KGL94" s="197"/>
      <c r="KGM94" s="197"/>
      <c r="KGN94" s="197"/>
      <c r="KGO94" s="197"/>
      <c r="KGP94" s="197"/>
      <c r="KGQ94" s="197"/>
      <c r="KGR94" s="197"/>
      <c r="KGS94" s="197"/>
      <c r="KGT94" s="197"/>
      <c r="KGU94" s="197"/>
      <c r="KGV94" s="197"/>
      <c r="KGW94" s="197"/>
      <c r="KGX94" s="197"/>
      <c r="KGY94" s="197"/>
      <c r="KGZ94" s="197"/>
      <c r="KHA94" s="197"/>
      <c r="KHB94" s="197"/>
      <c r="KHC94" s="197"/>
      <c r="KHD94" s="197"/>
      <c r="KHE94" s="197"/>
      <c r="KHF94" s="197"/>
      <c r="KHG94" s="197"/>
      <c r="KHH94" s="197"/>
      <c r="KHI94" s="197"/>
      <c r="KHJ94" s="197"/>
      <c r="KHK94" s="197"/>
      <c r="KHL94" s="197"/>
      <c r="KHM94" s="197"/>
      <c r="KHN94" s="197"/>
      <c r="KHO94" s="197"/>
      <c r="KHP94" s="197"/>
      <c r="KHQ94" s="197"/>
      <c r="KHR94" s="197"/>
      <c r="KHS94" s="197"/>
      <c r="KHT94" s="197"/>
      <c r="KHU94" s="197"/>
      <c r="KHV94" s="197"/>
      <c r="KHW94" s="197"/>
      <c r="KHX94" s="197"/>
      <c r="KHY94" s="197"/>
      <c r="KHZ94" s="197"/>
      <c r="KIA94" s="197"/>
      <c r="KIB94" s="197"/>
      <c r="KIC94" s="197"/>
      <c r="KID94" s="197"/>
      <c r="KIE94" s="197"/>
      <c r="KIF94" s="197"/>
      <c r="KIG94" s="197"/>
      <c r="KIH94" s="197"/>
      <c r="KII94" s="197"/>
      <c r="KIJ94" s="197"/>
      <c r="KIK94" s="197"/>
      <c r="KIL94" s="197"/>
      <c r="KIM94" s="197"/>
      <c r="KIN94" s="197"/>
      <c r="KIO94" s="197"/>
      <c r="KIP94" s="197"/>
      <c r="KIQ94" s="197"/>
      <c r="KIR94" s="197"/>
      <c r="KIS94" s="197"/>
      <c r="KIT94" s="197"/>
      <c r="KIU94" s="197"/>
      <c r="KIV94" s="197"/>
      <c r="KIW94" s="197"/>
      <c r="KIX94" s="197"/>
      <c r="KIY94" s="197"/>
      <c r="KIZ94" s="197"/>
      <c r="KJA94" s="197"/>
      <c r="KJB94" s="197"/>
      <c r="KJC94" s="197"/>
      <c r="KJD94" s="197"/>
      <c r="KJE94" s="197"/>
      <c r="KJF94" s="197"/>
      <c r="KJG94" s="197"/>
      <c r="KJH94" s="197"/>
      <c r="KJI94" s="197"/>
      <c r="KJJ94" s="197"/>
      <c r="KJK94" s="197"/>
      <c r="KJL94" s="197"/>
      <c r="KJM94" s="197"/>
      <c r="KJN94" s="197"/>
      <c r="KJO94" s="197"/>
      <c r="KJP94" s="197"/>
      <c r="KJQ94" s="197"/>
      <c r="KJR94" s="197"/>
      <c r="KJS94" s="197"/>
      <c r="KJT94" s="197"/>
      <c r="KJU94" s="197"/>
      <c r="KJV94" s="197"/>
      <c r="KJW94" s="197"/>
      <c r="KJX94" s="197"/>
      <c r="KJY94" s="197"/>
      <c r="KJZ94" s="197"/>
      <c r="KKA94" s="197"/>
      <c r="KKB94" s="197"/>
      <c r="KKC94" s="197"/>
      <c r="KKD94" s="197"/>
      <c r="KKE94" s="197"/>
      <c r="KKF94" s="197"/>
      <c r="KKG94" s="197"/>
      <c r="KKH94" s="197"/>
      <c r="KKI94" s="197"/>
      <c r="KKJ94" s="197"/>
      <c r="KKK94" s="197"/>
      <c r="KKL94" s="197"/>
      <c r="KKM94" s="197"/>
      <c r="KKN94" s="197"/>
      <c r="KKO94" s="197"/>
      <c r="KKP94" s="197"/>
      <c r="KKQ94" s="197"/>
      <c r="KKR94" s="197"/>
      <c r="KKS94" s="197"/>
      <c r="KKT94" s="197"/>
      <c r="KKU94" s="197"/>
      <c r="KKV94" s="197"/>
      <c r="KKW94" s="197"/>
      <c r="KKX94" s="197"/>
      <c r="KKY94" s="197"/>
      <c r="KKZ94" s="197"/>
      <c r="KLA94" s="197"/>
      <c r="KLB94" s="197"/>
      <c r="KLC94" s="197"/>
      <c r="KLD94" s="197"/>
      <c r="KLE94" s="197"/>
      <c r="KLF94" s="197"/>
      <c r="KLG94" s="197"/>
      <c r="KLH94" s="197"/>
      <c r="KLI94" s="197"/>
      <c r="KLJ94" s="197"/>
      <c r="KLK94" s="197"/>
      <c r="KLL94" s="197"/>
      <c r="KLM94" s="197"/>
      <c r="KLN94" s="197"/>
      <c r="KLO94" s="197"/>
      <c r="KLP94" s="197"/>
      <c r="KLQ94" s="197"/>
      <c r="KLR94" s="197"/>
      <c r="KLS94" s="197"/>
      <c r="KLT94" s="197"/>
      <c r="KLU94" s="197"/>
      <c r="KLV94" s="197"/>
      <c r="KLW94" s="197"/>
      <c r="KLX94" s="197"/>
      <c r="KLY94" s="197"/>
      <c r="KLZ94" s="197"/>
      <c r="KMA94" s="197"/>
      <c r="KMB94" s="197"/>
      <c r="KMC94" s="197"/>
      <c r="KMD94" s="197"/>
      <c r="KME94" s="197"/>
      <c r="KMF94" s="197"/>
      <c r="KMG94" s="197"/>
      <c r="KMH94" s="197"/>
      <c r="KMI94" s="197"/>
      <c r="KMJ94" s="197"/>
      <c r="KMK94" s="197"/>
      <c r="KML94" s="197"/>
      <c r="KMM94" s="197"/>
      <c r="KMN94" s="197"/>
      <c r="KMO94" s="197"/>
      <c r="KMP94" s="197"/>
      <c r="KMQ94" s="197"/>
      <c r="KMR94" s="197"/>
      <c r="KMS94" s="197"/>
      <c r="KMT94" s="197"/>
      <c r="KMU94" s="197"/>
      <c r="KMV94" s="197"/>
      <c r="KMW94" s="197"/>
      <c r="KMX94" s="197"/>
      <c r="KMY94" s="197"/>
      <c r="KMZ94" s="197"/>
      <c r="KNA94" s="197"/>
      <c r="KNB94" s="197"/>
      <c r="KNC94" s="197"/>
      <c r="KND94" s="197"/>
      <c r="KNE94" s="197"/>
      <c r="KNF94" s="197"/>
      <c r="KNG94" s="197"/>
      <c r="KNH94" s="197"/>
      <c r="KNI94" s="197"/>
      <c r="KNJ94" s="197"/>
      <c r="KNK94" s="197"/>
      <c r="KNL94" s="197"/>
      <c r="KNM94" s="197"/>
      <c r="KNN94" s="197"/>
      <c r="KNO94" s="197"/>
      <c r="KNP94" s="197"/>
      <c r="KNQ94" s="197"/>
      <c r="KNR94" s="197"/>
      <c r="KNS94" s="197"/>
      <c r="KNT94" s="197"/>
      <c r="KNU94" s="197"/>
      <c r="KNV94" s="197"/>
      <c r="KNW94" s="197"/>
      <c r="KNX94" s="197"/>
      <c r="KNY94" s="197"/>
      <c r="KNZ94" s="197"/>
      <c r="KOA94" s="197"/>
      <c r="KOB94" s="197"/>
      <c r="KOC94" s="197"/>
      <c r="KOD94" s="197"/>
      <c r="KOE94" s="197"/>
      <c r="KOF94" s="197"/>
      <c r="KOG94" s="197"/>
      <c r="KOH94" s="197"/>
      <c r="KOI94" s="197"/>
      <c r="KOJ94" s="197"/>
      <c r="KOK94" s="197"/>
      <c r="KOL94" s="197"/>
      <c r="KOM94" s="197"/>
      <c r="KON94" s="197"/>
      <c r="KOO94" s="197"/>
      <c r="KOP94" s="197"/>
      <c r="KOQ94" s="197"/>
      <c r="KOR94" s="197"/>
      <c r="KOS94" s="197"/>
      <c r="KOT94" s="197"/>
      <c r="KOU94" s="197"/>
      <c r="KOV94" s="197"/>
      <c r="KOW94" s="197"/>
      <c r="KOX94" s="197"/>
      <c r="KOY94" s="197"/>
      <c r="KOZ94" s="197"/>
      <c r="KPA94" s="197"/>
      <c r="KPB94" s="197"/>
      <c r="KPC94" s="197"/>
      <c r="KPD94" s="197"/>
      <c r="KPE94" s="197"/>
      <c r="KPF94" s="197"/>
      <c r="KPG94" s="197"/>
      <c r="KPH94" s="197"/>
      <c r="KPI94" s="197"/>
      <c r="KPJ94" s="197"/>
      <c r="KPK94" s="197"/>
      <c r="KPL94" s="197"/>
      <c r="KPM94" s="197"/>
      <c r="KPN94" s="197"/>
      <c r="KPO94" s="197"/>
      <c r="KPP94" s="197"/>
      <c r="KPQ94" s="197"/>
      <c r="KPR94" s="197"/>
      <c r="KPS94" s="197"/>
      <c r="KPT94" s="197"/>
      <c r="KPU94" s="197"/>
      <c r="KPV94" s="197"/>
      <c r="KPW94" s="197"/>
      <c r="KPX94" s="197"/>
      <c r="KPY94" s="197"/>
      <c r="KPZ94" s="197"/>
      <c r="KQA94" s="197"/>
      <c r="KQB94" s="197"/>
      <c r="KQC94" s="197"/>
      <c r="KQD94" s="197"/>
      <c r="KQE94" s="197"/>
      <c r="KQF94" s="197"/>
      <c r="KQG94" s="197"/>
      <c r="KQH94" s="197"/>
      <c r="KQI94" s="197"/>
      <c r="KQJ94" s="197"/>
      <c r="KQK94" s="197"/>
      <c r="KQL94" s="197"/>
      <c r="KQM94" s="197"/>
      <c r="KQN94" s="197"/>
      <c r="KQO94" s="197"/>
      <c r="KQP94" s="197"/>
      <c r="KQQ94" s="197"/>
      <c r="KQR94" s="197"/>
      <c r="KQS94" s="197"/>
      <c r="KQT94" s="197"/>
      <c r="KQU94" s="197"/>
      <c r="KQV94" s="197"/>
      <c r="KQW94" s="197"/>
      <c r="KQX94" s="197"/>
      <c r="KQY94" s="197"/>
      <c r="KQZ94" s="197"/>
      <c r="KRA94" s="197"/>
      <c r="KRB94" s="197"/>
      <c r="KRC94" s="197"/>
      <c r="KRD94" s="197"/>
      <c r="KRE94" s="197"/>
      <c r="KRF94" s="197"/>
      <c r="KRG94" s="197"/>
      <c r="KRH94" s="197"/>
      <c r="KRI94" s="197"/>
      <c r="KRJ94" s="197"/>
      <c r="KRK94" s="197"/>
      <c r="KRL94" s="197"/>
      <c r="KRM94" s="197"/>
      <c r="KRN94" s="197"/>
      <c r="KRO94" s="197"/>
      <c r="KRP94" s="197"/>
      <c r="KRQ94" s="197"/>
      <c r="KRR94" s="197"/>
      <c r="KRS94" s="197"/>
      <c r="KRT94" s="197"/>
      <c r="KRU94" s="197"/>
      <c r="KRV94" s="197"/>
      <c r="KRW94" s="197"/>
      <c r="KRX94" s="197"/>
      <c r="KRY94" s="197"/>
      <c r="KRZ94" s="197"/>
      <c r="KSA94" s="197"/>
      <c r="KSB94" s="197"/>
      <c r="KSC94" s="197"/>
      <c r="KSD94" s="197"/>
      <c r="KSE94" s="197"/>
      <c r="KSF94" s="197"/>
      <c r="KSG94" s="197"/>
      <c r="KSH94" s="197"/>
      <c r="KSI94" s="197"/>
      <c r="KSJ94" s="197"/>
      <c r="KSK94" s="197"/>
      <c r="KSL94" s="197"/>
      <c r="KSM94" s="197"/>
      <c r="KSN94" s="197"/>
      <c r="KSO94" s="197"/>
      <c r="KSP94" s="197"/>
      <c r="KSQ94" s="197"/>
      <c r="KSR94" s="197"/>
      <c r="KSS94" s="197"/>
      <c r="KST94" s="197"/>
      <c r="KSU94" s="197"/>
      <c r="KSV94" s="197"/>
      <c r="KSW94" s="197"/>
      <c r="KSX94" s="197"/>
      <c r="KSY94" s="197"/>
      <c r="KSZ94" s="197"/>
      <c r="KTA94" s="197"/>
      <c r="KTB94" s="197"/>
      <c r="KTC94" s="197"/>
      <c r="KTD94" s="197"/>
      <c r="KTE94" s="197"/>
      <c r="KTF94" s="197"/>
      <c r="KTG94" s="197"/>
      <c r="KTH94" s="197"/>
      <c r="KTI94" s="197"/>
      <c r="KTJ94" s="197"/>
      <c r="KTK94" s="197"/>
      <c r="KTL94" s="197"/>
      <c r="KTM94" s="197"/>
      <c r="KTN94" s="197"/>
      <c r="KTO94" s="197"/>
      <c r="KTP94" s="197"/>
      <c r="KTQ94" s="197"/>
      <c r="KTR94" s="197"/>
      <c r="KTS94" s="197"/>
      <c r="KTT94" s="197"/>
      <c r="KTU94" s="197"/>
      <c r="KTV94" s="197"/>
      <c r="KTW94" s="197"/>
      <c r="KTX94" s="197"/>
      <c r="KTY94" s="197"/>
      <c r="KTZ94" s="197"/>
      <c r="KUA94" s="197"/>
      <c r="KUB94" s="197"/>
      <c r="KUC94" s="197"/>
      <c r="KUD94" s="197"/>
      <c r="KUE94" s="197"/>
      <c r="KUF94" s="197"/>
      <c r="KUG94" s="197"/>
      <c r="KUH94" s="197"/>
      <c r="KUI94" s="197"/>
      <c r="KUJ94" s="197"/>
      <c r="KUK94" s="197"/>
      <c r="KUL94" s="197"/>
      <c r="KUM94" s="197"/>
      <c r="KUN94" s="197"/>
      <c r="KUO94" s="197"/>
      <c r="KUP94" s="197"/>
      <c r="KUQ94" s="197"/>
      <c r="KUR94" s="197"/>
      <c r="KUS94" s="197"/>
      <c r="KUT94" s="197"/>
      <c r="KUU94" s="197"/>
      <c r="KUV94" s="197"/>
      <c r="KUW94" s="197"/>
      <c r="KUX94" s="197"/>
      <c r="KUY94" s="197"/>
      <c r="KUZ94" s="197"/>
      <c r="KVA94" s="197"/>
      <c r="KVB94" s="197"/>
      <c r="KVC94" s="197"/>
      <c r="KVD94" s="197"/>
      <c r="KVE94" s="197"/>
      <c r="KVF94" s="197"/>
      <c r="KVG94" s="197"/>
      <c r="KVH94" s="197"/>
      <c r="KVI94" s="197"/>
      <c r="KVJ94" s="197"/>
      <c r="KVK94" s="197"/>
      <c r="KVL94" s="197"/>
      <c r="KVM94" s="197"/>
      <c r="KVN94" s="197"/>
      <c r="KVO94" s="197"/>
      <c r="KVP94" s="197"/>
      <c r="KVQ94" s="197"/>
      <c r="KVR94" s="197"/>
      <c r="KVS94" s="197"/>
      <c r="KVT94" s="197"/>
      <c r="KVU94" s="197"/>
      <c r="KVV94" s="197"/>
      <c r="KVW94" s="197"/>
      <c r="KVX94" s="197"/>
      <c r="KVY94" s="197"/>
      <c r="KVZ94" s="197"/>
      <c r="KWA94" s="197"/>
      <c r="KWB94" s="197"/>
      <c r="KWC94" s="197"/>
      <c r="KWD94" s="197"/>
      <c r="KWE94" s="197"/>
      <c r="KWF94" s="197"/>
      <c r="KWG94" s="197"/>
      <c r="KWH94" s="197"/>
      <c r="KWI94" s="197"/>
      <c r="KWJ94" s="197"/>
      <c r="KWK94" s="197"/>
      <c r="KWL94" s="197"/>
      <c r="KWM94" s="197"/>
      <c r="KWN94" s="197"/>
      <c r="KWO94" s="197"/>
      <c r="KWP94" s="197"/>
      <c r="KWQ94" s="197"/>
      <c r="KWR94" s="197"/>
      <c r="KWS94" s="197"/>
      <c r="KWT94" s="197"/>
      <c r="KWU94" s="197"/>
      <c r="KWV94" s="197"/>
      <c r="KWW94" s="197"/>
      <c r="KWX94" s="197"/>
      <c r="KWY94" s="197"/>
      <c r="KWZ94" s="197"/>
      <c r="KXA94" s="197"/>
      <c r="KXB94" s="197"/>
      <c r="KXC94" s="197"/>
      <c r="KXD94" s="197"/>
      <c r="KXE94" s="197"/>
      <c r="KXF94" s="197"/>
      <c r="KXG94" s="197"/>
      <c r="KXH94" s="197"/>
      <c r="KXI94" s="197"/>
      <c r="KXJ94" s="197"/>
      <c r="KXK94" s="197"/>
      <c r="KXL94" s="197"/>
      <c r="KXM94" s="197"/>
      <c r="KXN94" s="197"/>
      <c r="KXO94" s="197"/>
      <c r="KXP94" s="197"/>
      <c r="KXQ94" s="197"/>
      <c r="KXR94" s="197"/>
      <c r="KXS94" s="197"/>
      <c r="KXT94" s="197"/>
      <c r="KXU94" s="197"/>
      <c r="KXV94" s="197"/>
      <c r="KXW94" s="197"/>
      <c r="KXX94" s="197"/>
      <c r="KXY94" s="197"/>
      <c r="KXZ94" s="197"/>
      <c r="KYA94" s="197"/>
      <c r="KYB94" s="197"/>
      <c r="KYC94" s="197"/>
      <c r="KYD94" s="197"/>
      <c r="KYE94" s="197"/>
      <c r="KYF94" s="197"/>
      <c r="KYG94" s="197"/>
      <c r="KYH94" s="197"/>
      <c r="KYI94" s="197"/>
      <c r="KYJ94" s="197"/>
      <c r="KYK94" s="197"/>
      <c r="KYL94" s="197"/>
      <c r="KYM94" s="197"/>
      <c r="KYN94" s="197"/>
      <c r="KYO94" s="197"/>
      <c r="KYP94" s="197"/>
      <c r="KYQ94" s="197"/>
      <c r="KYR94" s="197"/>
      <c r="KYS94" s="197"/>
      <c r="KYT94" s="197"/>
      <c r="KYU94" s="197"/>
      <c r="KYV94" s="197"/>
      <c r="KYW94" s="197"/>
      <c r="KYX94" s="197"/>
      <c r="KYY94" s="197"/>
      <c r="KYZ94" s="197"/>
      <c r="KZA94" s="197"/>
      <c r="KZB94" s="197"/>
      <c r="KZC94" s="197"/>
      <c r="KZD94" s="197"/>
      <c r="KZE94" s="197"/>
      <c r="KZF94" s="197"/>
      <c r="KZG94" s="197"/>
      <c r="KZH94" s="197"/>
      <c r="KZI94" s="197"/>
      <c r="KZJ94" s="197"/>
      <c r="KZK94" s="197"/>
      <c r="KZL94" s="197"/>
      <c r="KZM94" s="197"/>
      <c r="KZN94" s="197"/>
      <c r="KZO94" s="197"/>
      <c r="KZP94" s="197"/>
      <c r="KZQ94" s="197"/>
      <c r="KZR94" s="197"/>
      <c r="KZS94" s="197"/>
      <c r="KZT94" s="197"/>
      <c r="KZU94" s="197"/>
      <c r="KZV94" s="197"/>
      <c r="KZW94" s="197"/>
      <c r="KZX94" s="197"/>
      <c r="KZY94" s="197"/>
      <c r="KZZ94" s="197"/>
      <c r="LAA94" s="197"/>
      <c r="LAB94" s="197"/>
      <c r="LAC94" s="197"/>
      <c r="LAD94" s="197"/>
      <c r="LAE94" s="197"/>
      <c r="LAF94" s="197"/>
      <c r="LAG94" s="197"/>
      <c r="LAH94" s="197"/>
      <c r="LAI94" s="197"/>
      <c r="LAJ94" s="197"/>
      <c r="LAK94" s="197"/>
      <c r="LAL94" s="197"/>
      <c r="LAM94" s="197"/>
      <c r="LAN94" s="197"/>
      <c r="LAO94" s="197"/>
      <c r="LAP94" s="197"/>
      <c r="LAQ94" s="197"/>
      <c r="LAR94" s="197"/>
      <c r="LAS94" s="197"/>
      <c r="LAT94" s="197"/>
      <c r="LAU94" s="197"/>
      <c r="LAV94" s="197"/>
      <c r="LAW94" s="197"/>
      <c r="LAX94" s="197"/>
      <c r="LAY94" s="197"/>
      <c r="LAZ94" s="197"/>
      <c r="LBA94" s="197"/>
      <c r="LBB94" s="197"/>
      <c r="LBC94" s="197"/>
      <c r="LBD94" s="197"/>
      <c r="LBE94" s="197"/>
      <c r="LBF94" s="197"/>
      <c r="LBG94" s="197"/>
      <c r="LBH94" s="197"/>
      <c r="LBI94" s="197"/>
      <c r="LBJ94" s="197"/>
      <c r="LBK94" s="197"/>
      <c r="LBL94" s="197"/>
      <c r="LBM94" s="197"/>
      <c r="LBN94" s="197"/>
      <c r="LBO94" s="197"/>
      <c r="LBP94" s="197"/>
      <c r="LBQ94" s="197"/>
      <c r="LBR94" s="197"/>
      <c r="LBS94" s="197"/>
      <c r="LBT94" s="197"/>
      <c r="LBU94" s="197"/>
      <c r="LBV94" s="197"/>
      <c r="LBW94" s="197"/>
      <c r="LBX94" s="197"/>
      <c r="LBY94" s="197"/>
      <c r="LBZ94" s="197"/>
      <c r="LCA94" s="197"/>
      <c r="LCB94" s="197"/>
      <c r="LCC94" s="197"/>
      <c r="LCD94" s="197"/>
      <c r="LCE94" s="197"/>
      <c r="LCF94" s="197"/>
      <c r="LCG94" s="197"/>
      <c r="LCH94" s="197"/>
      <c r="LCI94" s="197"/>
      <c r="LCJ94" s="197"/>
      <c r="LCK94" s="197"/>
      <c r="LCL94" s="197"/>
      <c r="LCM94" s="197"/>
      <c r="LCN94" s="197"/>
      <c r="LCO94" s="197"/>
      <c r="LCP94" s="197"/>
      <c r="LCQ94" s="197"/>
      <c r="LCR94" s="197"/>
      <c r="LCS94" s="197"/>
      <c r="LCT94" s="197"/>
      <c r="LCU94" s="197"/>
      <c r="LCV94" s="197"/>
      <c r="LCW94" s="197"/>
      <c r="LCX94" s="197"/>
      <c r="LCY94" s="197"/>
      <c r="LCZ94" s="197"/>
      <c r="LDA94" s="197"/>
      <c r="LDB94" s="197"/>
      <c r="LDC94" s="197"/>
      <c r="LDD94" s="197"/>
      <c r="LDE94" s="197"/>
      <c r="LDF94" s="197"/>
      <c r="LDG94" s="197"/>
      <c r="LDH94" s="197"/>
      <c r="LDI94" s="197"/>
      <c r="LDJ94" s="197"/>
      <c r="LDK94" s="197"/>
      <c r="LDL94" s="197"/>
      <c r="LDM94" s="197"/>
      <c r="LDN94" s="197"/>
      <c r="LDO94" s="197"/>
      <c r="LDP94" s="197"/>
      <c r="LDQ94" s="197"/>
      <c r="LDR94" s="197"/>
      <c r="LDS94" s="197"/>
      <c r="LDT94" s="197"/>
      <c r="LDU94" s="197"/>
      <c r="LDV94" s="197"/>
      <c r="LDW94" s="197"/>
      <c r="LDX94" s="197"/>
      <c r="LDY94" s="197"/>
      <c r="LDZ94" s="197"/>
      <c r="LEA94" s="197"/>
      <c r="LEB94" s="197"/>
      <c r="LEC94" s="197"/>
      <c r="LED94" s="197"/>
      <c r="LEE94" s="197"/>
      <c r="LEF94" s="197"/>
      <c r="LEG94" s="197"/>
      <c r="LEH94" s="197"/>
      <c r="LEI94" s="197"/>
      <c r="LEJ94" s="197"/>
      <c r="LEK94" s="197"/>
      <c r="LEL94" s="197"/>
      <c r="LEM94" s="197"/>
      <c r="LEN94" s="197"/>
      <c r="LEO94" s="197"/>
      <c r="LEP94" s="197"/>
      <c r="LEQ94" s="197"/>
      <c r="LER94" s="197"/>
      <c r="LES94" s="197"/>
      <c r="LET94" s="197"/>
      <c r="LEU94" s="197"/>
      <c r="LEV94" s="197"/>
      <c r="LEW94" s="197"/>
      <c r="LEX94" s="197"/>
      <c r="LEY94" s="197"/>
      <c r="LEZ94" s="197"/>
      <c r="LFA94" s="197"/>
      <c r="LFB94" s="197"/>
      <c r="LFC94" s="197"/>
      <c r="LFD94" s="197"/>
      <c r="LFE94" s="197"/>
      <c r="LFF94" s="197"/>
      <c r="LFG94" s="197"/>
      <c r="LFH94" s="197"/>
      <c r="LFI94" s="197"/>
      <c r="LFJ94" s="197"/>
      <c r="LFK94" s="197"/>
      <c r="LFL94" s="197"/>
      <c r="LFM94" s="197"/>
      <c r="LFN94" s="197"/>
      <c r="LFO94" s="197"/>
      <c r="LFP94" s="197"/>
      <c r="LFQ94" s="197"/>
      <c r="LFR94" s="197"/>
      <c r="LFS94" s="197"/>
      <c r="LFT94" s="197"/>
      <c r="LFU94" s="197"/>
      <c r="LFV94" s="197"/>
      <c r="LFW94" s="197"/>
      <c r="LFX94" s="197"/>
      <c r="LFY94" s="197"/>
      <c r="LFZ94" s="197"/>
      <c r="LGA94" s="197"/>
      <c r="LGB94" s="197"/>
      <c r="LGC94" s="197"/>
      <c r="LGD94" s="197"/>
      <c r="LGE94" s="197"/>
      <c r="LGF94" s="197"/>
      <c r="LGG94" s="197"/>
      <c r="LGH94" s="197"/>
      <c r="LGI94" s="197"/>
      <c r="LGJ94" s="197"/>
      <c r="LGK94" s="197"/>
      <c r="LGL94" s="197"/>
      <c r="LGM94" s="197"/>
      <c r="LGN94" s="197"/>
      <c r="LGO94" s="197"/>
      <c r="LGP94" s="197"/>
      <c r="LGQ94" s="197"/>
      <c r="LGR94" s="197"/>
      <c r="LGS94" s="197"/>
      <c r="LGT94" s="197"/>
      <c r="LGU94" s="197"/>
      <c r="LGV94" s="197"/>
      <c r="LGW94" s="197"/>
      <c r="LGX94" s="197"/>
      <c r="LGY94" s="197"/>
      <c r="LGZ94" s="197"/>
      <c r="LHA94" s="197"/>
      <c r="LHB94" s="197"/>
      <c r="LHC94" s="197"/>
      <c r="LHD94" s="197"/>
      <c r="LHE94" s="197"/>
      <c r="LHF94" s="197"/>
      <c r="LHG94" s="197"/>
      <c r="LHH94" s="197"/>
      <c r="LHI94" s="197"/>
      <c r="LHJ94" s="197"/>
      <c r="LHK94" s="197"/>
      <c r="LHL94" s="197"/>
      <c r="LHM94" s="197"/>
      <c r="LHN94" s="197"/>
      <c r="LHO94" s="197"/>
      <c r="LHP94" s="197"/>
      <c r="LHQ94" s="197"/>
      <c r="LHR94" s="197"/>
      <c r="LHS94" s="197"/>
      <c r="LHT94" s="197"/>
      <c r="LHU94" s="197"/>
      <c r="LHV94" s="197"/>
      <c r="LHW94" s="197"/>
      <c r="LHX94" s="197"/>
      <c r="LHY94" s="197"/>
      <c r="LHZ94" s="197"/>
      <c r="LIA94" s="197"/>
      <c r="LIB94" s="197"/>
      <c r="LIC94" s="197"/>
      <c r="LID94" s="197"/>
      <c r="LIE94" s="197"/>
      <c r="LIF94" s="197"/>
      <c r="LIG94" s="197"/>
      <c r="LIH94" s="197"/>
      <c r="LII94" s="197"/>
      <c r="LIJ94" s="197"/>
      <c r="LIK94" s="197"/>
      <c r="LIL94" s="197"/>
      <c r="LIM94" s="197"/>
      <c r="LIN94" s="197"/>
      <c r="LIO94" s="197"/>
      <c r="LIP94" s="197"/>
      <c r="LIQ94" s="197"/>
      <c r="LIR94" s="197"/>
      <c r="LIS94" s="197"/>
      <c r="LIT94" s="197"/>
      <c r="LIU94" s="197"/>
      <c r="LIV94" s="197"/>
      <c r="LIW94" s="197"/>
      <c r="LIX94" s="197"/>
      <c r="LIY94" s="197"/>
      <c r="LIZ94" s="197"/>
      <c r="LJA94" s="197"/>
      <c r="LJB94" s="197"/>
      <c r="LJC94" s="197"/>
      <c r="LJD94" s="197"/>
      <c r="LJE94" s="197"/>
      <c r="LJF94" s="197"/>
      <c r="LJG94" s="197"/>
      <c r="LJH94" s="197"/>
      <c r="LJI94" s="197"/>
      <c r="LJJ94" s="197"/>
      <c r="LJK94" s="197"/>
      <c r="LJL94" s="197"/>
      <c r="LJM94" s="197"/>
      <c r="LJN94" s="197"/>
      <c r="LJO94" s="197"/>
      <c r="LJP94" s="197"/>
      <c r="LJQ94" s="197"/>
      <c r="LJR94" s="197"/>
      <c r="LJS94" s="197"/>
      <c r="LJT94" s="197"/>
      <c r="LJU94" s="197"/>
      <c r="LJV94" s="197"/>
      <c r="LJW94" s="197"/>
      <c r="LJX94" s="197"/>
      <c r="LJY94" s="197"/>
      <c r="LJZ94" s="197"/>
      <c r="LKA94" s="197"/>
      <c r="LKB94" s="197"/>
      <c r="LKC94" s="197"/>
      <c r="LKD94" s="197"/>
      <c r="LKE94" s="197"/>
      <c r="LKF94" s="197"/>
      <c r="LKG94" s="197"/>
      <c r="LKH94" s="197"/>
      <c r="LKI94" s="197"/>
      <c r="LKJ94" s="197"/>
      <c r="LKK94" s="197"/>
      <c r="LKL94" s="197"/>
      <c r="LKM94" s="197"/>
      <c r="LKN94" s="197"/>
      <c r="LKO94" s="197"/>
      <c r="LKP94" s="197"/>
      <c r="LKQ94" s="197"/>
      <c r="LKR94" s="197"/>
      <c r="LKS94" s="197"/>
      <c r="LKT94" s="197"/>
      <c r="LKU94" s="197"/>
      <c r="LKV94" s="197"/>
      <c r="LKW94" s="197"/>
      <c r="LKX94" s="197"/>
      <c r="LKY94" s="197"/>
      <c r="LKZ94" s="197"/>
      <c r="LLA94" s="197"/>
      <c r="LLB94" s="197"/>
      <c r="LLC94" s="197"/>
      <c r="LLD94" s="197"/>
      <c r="LLE94" s="197"/>
      <c r="LLF94" s="197"/>
      <c r="LLG94" s="197"/>
      <c r="LLH94" s="197"/>
      <c r="LLI94" s="197"/>
      <c r="LLJ94" s="197"/>
      <c r="LLK94" s="197"/>
      <c r="LLL94" s="197"/>
      <c r="LLM94" s="197"/>
      <c r="LLN94" s="197"/>
      <c r="LLO94" s="197"/>
      <c r="LLP94" s="197"/>
      <c r="LLQ94" s="197"/>
      <c r="LLR94" s="197"/>
      <c r="LLS94" s="197"/>
      <c r="LLT94" s="197"/>
      <c r="LLU94" s="197"/>
      <c r="LLV94" s="197"/>
      <c r="LLW94" s="197"/>
      <c r="LLX94" s="197"/>
      <c r="LLY94" s="197"/>
      <c r="LLZ94" s="197"/>
      <c r="LMA94" s="197"/>
      <c r="LMB94" s="197"/>
      <c r="LMC94" s="197"/>
      <c r="LMD94" s="197"/>
      <c r="LME94" s="197"/>
      <c r="LMF94" s="197"/>
      <c r="LMG94" s="197"/>
      <c r="LMH94" s="197"/>
      <c r="LMI94" s="197"/>
      <c r="LMJ94" s="197"/>
      <c r="LMK94" s="197"/>
      <c r="LML94" s="197"/>
      <c r="LMM94" s="197"/>
      <c r="LMN94" s="197"/>
      <c r="LMO94" s="197"/>
      <c r="LMP94" s="197"/>
      <c r="LMQ94" s="197"/>
      <c r="LMR94" s="197"/>
      <c r="LMS94" s="197"/>
      <c r="LMT94" s="197"/>
      <c r="LMU94" s="197"/>
      <c r="LMV94" s="197"/>
      <c r="LMW94" s="197"/>
      <c r="LMX94" s="197"/>
      <c r="LMY94" s="197"/>
      <c r="LMZ94" s="197"/>
      <c r="LNA94" s="197"/>
      <c r="LNB94" s="197"/>
      <c r="LNC94" s="197"/>
      <c r="LND94" s="197"/>
      <c r="LNE94" s="197"/>
      <c r="LNF94" s="197"/>
      <c r="LNG94" s="197"/>
      <c r="LNH94" s="197"/>
      <c r="LNI94" s="197"/>
      <c r="LNJ94" s="197"/>
      <c r="LNK94" s="197"/>
      <c r="LNL94" s="197"/>
      <c r="LNM94" s="197"/>
      <c r="LNN94" s="197"/>
      <c r="LNO94" s="197"/>
      <c r="LNP94" s="197"/>
      <c r="LNQ94" s="197"/>
      <c r="LNR94" s="197"/>
      <c r="LNS94" s="197"/>
      <c r="LNT94" s="197"/>
      <c r="LNU94" s="197"/>
      <c r="LNV94" s="197"/>
      <c r="LNW94" s="197"/>
      <c r="LNX94" s="197"/>
      <c r="LNY94" s="197"/>
      <c r="LNZ94" s="197"/>
      <c r="LOA94" s="197"/>
      <c r="LOB94" s="197"/>
      <c r="LOC94" s="197"/>
      <c r="LOD94" s="197"/>
      <c r="LOE94" s="197"/>
      <c r="LOF94" s="197"/>
      <c r="LOG94" s="197"/>
      <c r="LOH94" s="197"/>
      <c r="LOI94" s="197"/>
      <c r="LOJ94" s="197"/>
      <c r="LOK94" s="197"/>
      <c r="LOL94" s="197"/>
      <c r="LOM94" s="197"/>
      <c r="LON94" s="197"/>
      <c r="LOO94" s="197"/>
      <c r="LOP94" s="197"/>
      <c r="LOQ94" s="197"/>
      <c r="LOR94" s="197"/>
      <c r="LOS94" s="197"/>
      <c r="LOT94" s="197"/>
      <c r="LOU94" s="197"/>
      <c r="LOV94" s="197"/>
      <c r="LOW94" s="197"/>
      <c r="LOX94" s="197"/>
      <c r="LOY94" s="197"/>
      <c r="LOZ94" s="197"/>
      <c r="LPA94" s="197"/>
      <c r="LPB94" s="197"/>
      <c r="LPC94" s="197"/>
      <c r="LPD94" s="197"/>
      <c r="LPE94" s="197"/>
      <c r="LPF94" s="197"/>
      <c r="LPG94" s="197"/>
      <c r="LPH94" s="197"/>
      <c r="LPI94" s="197"/>
      <c r="LPJ94" s="197"/>
      <c r="LPK94" s="197"/>
      <c r="LPL94" s="197"/>
      <c r="LPM94" s="197"/>
      <c r="LPN94" s="197"/>
      <c r="LPO94" s="197"/>
      <c r="LPP94" s="197"/>
      <c r="LPQ94" s="197"/>
      <c r="LPR94" s="197"/>
      <c r="LPS94" s="197"/>
      <c r="LPT94" s="197"/>
      <c r="LPU94" s="197"/>
      <c r="LPV94" s="197"/>
      <c r="LPW94" s="197"/>
      <c r="LPX94" s="197"/>
      <c r="LPY94" s="197"/>
      <c r="LPZ94" s="197"/>
      <c r="LQA94" s="197"/>
      <c r="LQB94" s="197"/>
      <c r="LQC94" s="197"/>
      <c r="LQD94" s="197"/>
      <c r="LQE94" s="197"/>
      <c r="LQF94" s="197"/>
      <c r="LQG94" s="197"/>
      <c r="LQH94" s="197"/>
      <c r="LQI94" s="197"/>
      <c r="LQJ94" s="197"/>
      <c r="LQK94" s="197"/>
      <c r="LQL94" s="197"/>
      <c r="LQM94" s="197"/>
      <c r="LQN94" s="197"/>
      <c r="LQO94" s="197"/>
      <c r="LQP94" s="197"/>
      <c r="LQQ94" s="197"/>
      <c r="LQR94" s="197"/>
      <c r="LQS94" s="197"/>
      <c r="LQT94" s="197"/>
      <c r="LQU94" s="197"/>
      <c r="LQV94" s="197"/>
      <c r="LQW94" s="197"/>
      <c r="LQX94" s="197"/>
      <c r="LQY94" s="197"/>
      <c r="LQZ94" s="197"/>
      <c r="LRA94" s="197"/>
      <c r="LRB94" s="197"/>
      <c r="LRC94" s="197"/>
      <c r="LRD94" s="197"/>
      <c r="LRE94" s="197"/>
      <c r="LRF94" s="197"/>
      <c r="LRG94" s="197"/>
      <c r="LRH94" s="197"/>
      <c r="LRI94" s="197"/>
      <c r="LRJ94" s="197"/>
      <c r="LRK94" s="197"/>
      <c r="LRL94" s="197"/>
      <c r="LRM94" s="197"/>
      <c r="LRN94" s="197"/>
      <c r="LRO94" s="197"/>
      <c r="LRP94" s="197"/>
      <c r="LRQ94" s="197"/>
      <c r="LRR94" s="197"/>
      <c r="LRS94" s="197"/>
      <c r="LRT94" s="197"/>
      <c r="LRU94" s="197"/>
      <c r="LRV94" s="197"/>
      <c r="LRW94" s="197"/>
      <c r="LRX94" s="197"/>
      <c r="LRY94" s="197"/>
      <c r="LRZ94" s="197"/>
      <c r="LSA94" s="197"/>
      <c r="LSB94" s="197"/>
      <c r="LSC94" s="197"/>
      <c r="LSD94" s="197"/>
      <c r="LSE94" s="197"/>
      <c r="LSF94" s="197"/>
      <c r="LSG94" s="197"/>
      <c r="LSH94" s="197"/>
      <c r="LSI94" s="197"/>
      <c r="LSJ94" s="197"/>
      <c r="LSK94" s="197"/>
      <c r="LSL94" s="197"/>
      <c r="LSM94" s="197"/>
      <c r="LSN94" s="197"/>
      <c r="LSO94" s="197"/>
      <c r="LSP94" s="197"/>
      <c r="LSQ94" s="197"/>
      <c r="LSR94" s="197"/>
      <c r="LSS94" s="197"/>
      <c r="LST94" s="197"/>
      <c r="LSU94" s="197"/>
      <c r="LSV94" s="197"/>
      <c r="LSW94" s="197"/>
      <c r="LSX94" s="197"/>
      <c r="LSY94" s="197"/>
      <c r="LSZ94" s="197"/>
      <c r="LTA94" s="197"/>
      <c r="LTB94" s="197"/>
      <c r="LTC94" s="197"/>
      <c r="LTD94" s="197"/>
      <c r="LTE94" s="197"/>
      <c r="LTF94" s="197"/>
      <c r="LTG94" s="197"/>
      <c r="LTH94" s="197"/>
      <c r="LTI94" s="197"/>
      <c r="LTJ94" s="197"/>
      <c r="LTK94" s="197"/>
      <c r="LTL94" s="197"/>
      <c r="LTM94" s="197"/>
      <c r="LTN94" s="197"/>
      <c r="LTO94" s="197"/>
      <c r="LTP94" s="197"/>
      <c r="LTQ94" s="197"/>
      <c r="LTR94" s="197"/>
      <c r="LTS94" s="197"/>
      <c r="LTT94" s="197"/>
      <c r="LTU94" s="197"/>
      <c r="LTV94" s="197"/>
      <c r="LTW94" s="197"/>
      <c r="LTX94" s="197"/>
      <c r="LTY94" s="197"/>
      <c r="LTZ94" s="197"/>
      <c r="LUA94" s="197"/>
      <c r="LUB94" s="197"/>
      <c r="LUC94" s="197"/>
      <c r="LUD94" s="197"/>
      <c r="LUE94" s="197"/>
      <c r="LUF94" s="197"/>
      <c r="LUG94" s="197"/>
      <c r="LUH94" s="197"/>
      <c r="LUI94" s="197"/>
      <c r="LUJ94" s="197"/>
      <c r="LUK94" s="197"/>
      <c r="LUL94" s="197"/>
      <c r="LUM94" s="197"/>
      <c r="LUN94" s="197"/>
      <c r="LUO94" s="197"/>
      <c r="LUP94" s="197"/>
      <c r="LUQ94" s="197"/>
      <c r="LUR94" s="197"/>
      <c r="LUS94" s="197"/>
      <c r="LUT94" s="197"/>
      <c r="LUU94" s="197"/>
      <c r="LUV94" s="197"/>
      <c r="LUW94" s="197"/>
      <c r="LUX94" s="197"/>
      <c r="LUY94" s="197"/>
      <c r="LUZ94" s="197"/>
      <c r="LVA94" s="197"/>
      <c r="LVB94" s="197"/>
      <c r="LVC94" s="197"/>
      <c r="LVD94" s="197"/>
      <c r="LVE94" s="197"/>
      <c r="LVF94" s="197"/>
      <c r="LVG94" s="197"/>
      <c r="LVH94" s="197"/>
      <c r="LVI94" s="197"/>
      <c r="LVJ94" s="197"/>
      <c r="LVK94" s="197"/>
      <c r="LVL94" s="197"/>
      <c r="LVM94" s="197"/>
      <c r="LVN94" s="197"/>
      <c r="LVO94" s="197"/>
      <c r="LVP94" s="197"/>
      <c r="LVQ94" s="197"/>
      <c r="LVR94" s="197"/>
      <c r="LVS94" s="197"/>
      <c r="LVT94" s="197"/>
      <c r="LVU94" s="197"/>
      <c r="LVV94" s="197"/>
      <c r="LVW94" s="197"/>
      <c r="LVX94" s="197"/>
      <c r="LVY94" s="197"/>
      <c r="LVZ94" s="197"/>
      <c r="LWA94" s="197"/>
      <c r="LWB94" s="197"/>
      <c r="LWC94" s="197"/>
      <c r="LWD94" s="197"/>
      <c r="LWE94" s="197"/>
      <c r="LWF94" s="197"/>
      <c r="LWG94" s="197"/>
      <c r="LWH94" s="197"/>
      <c r="LWI94" s="197"/>
      <c r="LWJ94" s="197"/>
      <c r="LWK94" s="197"/>
      <c r="LWL94" s="197"/>
      <c r="LWM94" s="197"/>
      <c r="LWN94" s="197"/>
      <c r="LWO94" s="197"/>
      <c r="LWP94" s="197"/>
      <c r="LWQ94" s="197"/>
      <c r="LWR94" s="197"/>
      <c r="LWS94" s="197"/>
      <c r="LWT94" s="197"/>
      <c r="LWU94" s="197"/>
      <c r="LWV94" s="197"/>
      <c r="LWW94" s="197"/>
      <c r="LWX94" s="197"/>
      <c r="LWY94" s="197"/>
      <c r="LWZ94" s="197"/>
      <c r="LXA94" s="197"/>
      <c r="LXB94" s="197"/>
      <c r="LXC94" s="197"/>
      <c r="LXD94" s="197"/>
      <c r="LXE94" s="197"/>
      <c r="LXF94" s="197"/>
      <c r="LXG94" s="197"/>
      <c r="LXH94" s="197"/>
      <c r="LXI94" s="197"/>
      <c r="LXJ94" s="197"/>
      <c r="LXK94" s="197"/>
      <c r="LXL94" s="197"/>
      <c r="LXM94" s="197"/>
      <c r="LXN94" s="197"/>
      <c r="LXO94" s="197"/>
      <c r="LXP94" s="197"/>
      <c r="LXQ94" s="197"/>
      <c r="LXR94" s="197"/>
      <c r="LXS94" s="197"/>
      <c r="LXT94" s="197"/>
      <c r="LXU94" s="197"/>
      <c r="LXV94" s="197"/>
      <c r="LXW94" s="197"/>
      <c r="LXX94" s="197"/>
      <c r="LXY94" s="197"/>
      <c r="LXZ94" s="197"/>
      <c r="LYA94" s="197"/>
      <c r="LYB94" s="197"/>
      <c r="LYC94" s="197"/>
      <c r="LYD94" s="197"/>
      <c r="LYE94" s="197"/>
      <c r="LYF94" s="197"/>
      <c r="LYG94" s="197"/>
      <c r="LYH94" s="197"/>
      <c r="LYI94" s="197"/>
      <c r="LYJ94" s="197"/>
      <c r="LYK94" s="197"/>
      <c r="LYL94" s="197"/>
      <c r="LYM94" s="197"/>
      <c r="LYN94" s="197"/>
      <c r="LYO94" s="197"/>
      <c r="LYP94" s="197"/>
      <c r="LYQ94" s="197"/>
      <c r="LYR94" s="197"/>
      <c r="LYS94" s="197"/>
      <c r="LYT94" s="197"/>
      <c r="LYU94" s="197"/>
      <c r="LYV94" s="197"/>
      <c r="LYW94" s="197"/>
      <c r="LYX94" s="197"/>
      <c r="LYY94" s="197"/>
      <c r="LYZ94" s="197"/>
      <c r="LZA94" s="197"/>
      <c r="LZB94" s="197"/>
      <c r="LZC94" s="197"/>
      <c r="LZD94" s="197"/>
      <c r="LZE94" s="197"/>
      <c r="LZF94" s="197"/>
      <c r="LZG94" s="197"/>
      <c r="LZH94" s="197"/>
      <c r="LZI94" s="197"/>
      <c r="LZJ94" s="197"/>
      <c r="LZK94" s="197"/>
      <c r="LZL94" s="197"/>
      <c r="LZM94" s="197"/>
      <c r="LZN94" s="197"/>
      <c r="LZO94" s="197"/>
      <c r="LZP94" s="197"/>
      <c r="LZQ94" s="197"/>
      <c r="LZR94" s="197"/>
      <c r="LZS94" s="197"/>
      <c r="LZT94" s="197"/>
      <c r="LZU94" s="197"/>
      <c r="LZV94" s="197"/>
      <c r="LZW94" s="197"/>
      <c r="LZX94" s="197"/>
      <c r="LZY94" s="197"/>
      <c r="LZZ94" s="197"/>
      <c r="MAA94" s="197"/>
      <c r="MAB94" s="197"/>
      <c r="MAC94" s="197"/>
      <c r="MAD94" s="197"/>
      <c r="MAE94" s="197"/>
      <c r="MAF94" s="197"/>
      <c r="MAG94" s="197"/>
      <c r="MAH94" s="197"/>
      <c r="MAI94" s="197"/>
      <c r="MAJ94" s="197"/>
      <c r="MAK94" s="197"/>
      <c r="MAL94" s="197"/>
      <c r="MAM94" s="197"/>
      <c r="MAN94" s="197"/>
      <c r="MAO94" s="197"/>
      <c r="MAP94" s="197"/>
      <c r="MAQ94" s="197"/>
      <c r="MAR94" s="197"/>
      <c r="MAS94" s="197"/>
      <c r="MAT94" s="197"/>
      <c r="MAU94" s="197"/>
      <c r="MAV94" s="197"/>
      <c r="MAW94" s="197"/>
      <c r="MAX94" s="197"/>
      <c r="MAY94" s="197"/>
      <c r="MAZ94" s="197"/>
      <c r="MBA94" s="197"/>
      <c r="MBB94" s="197"/>
      <c r="MBC94" s="197"/>
      <c r="MBD94" s="197"/>
      <c r="MBE94" s="197"/>
      <c r="MBF94" s="197"/>
      <c r="MBG94" s="197"/>
      <c r="MBH94" s="197"/>
      <c r="MBI94" s="197"/>
      <c r="MBJ94" s="197"/>
      <c r="MBK94" s="197"/>
      <c r="MBL94" s="197"/>
      <c r="MBM94" s="197"/>
      <c r="MBN94" s="197"/>
      <c r="MBO94" s="197"/>
      <c r="MBP94" s="197"/>
      <c r="MBQ94" s="197"/>
      <c r="MBR94" s="197"/>
      <c r="MBS94" s="197"/>
      <c r="MBT94" s="197"/>
      <c r="MBU94" s="197"/>
      <c r="MBV94" s="197"/>
      <c r="MBW94" s="197"/>
      <c r="MBX94" s="197"/>
      <c r="MBY94" s="197"/>
      <c r="MBZ94" s="197"/>
      <c r="MCA94" s="197"/>
      <c r="MCB94" s="197"/>
      <c r="MCC94" s="197"/>
      <c r="MCD94" s="197"/>
      <c r="MCE94" s="197"/>
      <c r="MCF94" s="197"/>
      <c r="MCG94" s="197"/>
      <c r="MCH94" s="197"/>
      <c r="MCI94" s="197"/>
      <c r="MCJ94" s="197"/>
      <c r="MCK94" s="197"/>
      <c r="MCL94" s="197"/>
      <c r="MCM94" s="197"/>
      <c r="MCN94" s="197"/>
      <c r="MCO94" s="197"/>
      <c r="MCP94" s="197"/>
      <c r="MCQ94" s="197"/>
      <c r="MCR94" s="197"/>
      <c r="MCS94" s="197"/>
      <c r="MCT94" s="197"/>
      <c r="MCU94" s="197"/>
      <c r="MCV94" s="197"/>
      <c r="MCW94" s="197"/>
      <c r="MCX94" s="197"/>
      <c r="MCY94" s="197"/>
      <c r="MCZ94" s="197"/>
      <c r="MDA94" s="197"/>
      <c r="MDB94" s="197"/>
      <c r="MDC94" s="197"/>
      <c r="MDD94" s="197"/>
      <c r="MDE94" s="197"/>
      <c r="MDF94" s="197"/>
      <c r="MDG94" s="197"/>
      <c r="MDH94" s="197"/>
      <c r="MDI94" s="197"/>
      <c r="MDJ94" s="197"/>
      <c r="MDK94" s="197"/>
      <c r="MDL94" s="197"/>
      <c r="MDM94" s="197"/>
      <c r="MDN94" s="197"/>
      <c r="MDO94" s="197"/>
      <c r="MDP94" s="197"/>
      <c r="MDQ94" s="197"/>
      <c r="MDR94" s="197"/>
      <c r="MDS94" s="197"/>
      <c r="MDT94" s="197"/>
      <c r="MDU94" s="197"/>
      <c r="MDV94" s="197"/>
      <c r="MDW94" s="197"/>
      <c r="MDX94" s="197"/>
      <c r="MDY94" s="197"/>
      <c r="MDZ94" s="197"/>
      <c r="MEA94" s="197"/>
      <c r="MEB94" s="197"/>
      <c r="MEC94" s="197"/>
      <c r="MED94" s="197"/>
      <c r="MEE94" s="197"/>
      <c r="MEF94" s="197"/>
      <c r="MEG94" s="197"/>
      <c r="MEH94" s="197"/>
      <c r="MEI94" s="197"/>
      <c r="MEJ94" s="197"/>
      <c r="MEK94" s="197"/>
      <c r="MEL94" s="197"/>
      <c r="MEM94" s="197"/>
      <c r="MEN94" s="197"/>
      <c r="MEO94" s="197"/>
      <c r="MEP94" s="197"/>
      <c r="MEQ94" s="197"/>
      <c r="MER94" s="197"/>
      <c r="MES94" s="197"/>
      <c r="MET94" s="197"/>
      <c r="MEU94" s="197"/>
      <c r="MEV94" s="197"/>
      <c r="MEW94" s="197"/>
      <c r="MEX94" s="197"/>
      <c r="MEY94" s="197"/>
      <c r="MEZ94" s="197"/>
      <c r="MFA94" s="197"/>
      <c r="MFB94" s="197"/>
      <c r="MFC94" s="197"/>
      <c r="MFD94" s="197"/>
      <c r="MFE94" s="197"/>
      <c r="MFF94" s="197"/>
      <c r="MFG94" s="197"/>
      <c r="MFH94" s="197"/>
      <c r="MFI94" s="197"/>
      <c r="MFJ94" s="197"/>
      <c r="MFK94" s="197"/>
      <c r="MFL94" s="197"/>
      <c r="MFM94" s="197"/>
      <c r="MFN94" s="197"/>
      <c r="MFO94" s="197"/>
      <c r="MFP94" s="197"/>
      <c r="MFQ94" s="197"/>
      <c r="MFR94" s="197"/>
      <c r="MFS94" s="197"/>
      <c r="MFT94" s="197"/>
      <c r="MFU94" s="197"/>
      <c r="MFV94" s="197"/>
      <c r="MFW94" s="197"/>
      <c r="MFX94" s="197"/>
      <c r="MFY94" s="197"/>
      <c r="MFZ94" s="197"/>
      <c r="MGA94" s="197"/>
      <c r="MGB94" s="197"/>
      <c r="MGC94" s="197"/>
      <c r="MGD94" s="197"/>
      <c r="MGE94" s="197"/>
      <c r="MGF94" s="197"/>
      <c r="MGG94" s="197"/>
      <c r="MGH94" s="197"/>
      <c r="MGI94" s="197"/>
      <c r="MGJ94" s="197"/>
      <c r="MGK94" s="197"/>
      <c r="MGL94" s="197"/>
      <c r="MGM94" s="197"/>
      <c r="MGN94" s="197"/>
      <c r="MGO94" s="197"/>
      <c r="MGP94" s="197"/>
      <c r="MGQ94" s="197"/>
      <c r="MGR94" s="197"/>
      <c r="MGS94" s="197"/>
      <c r="MGT94" s="197"/>
      <c r="MGU94" s="197"/>
      <c r="MGV94" s="197"/>
      <c r="MGW94" s="197"/>
      <c r="MGX94" s="197"/>
      <c r="MGY94" s="197"/>
      <c r="MGZ94" s="197"/>
      <c r="MHA94" s="197"/>
      <c r="MHB94" s="197"/>
      <c r="MHC94" s="197"/>
      <c r="MHD94" s="197"/>
      <c r="MHE94" s="197"/>
      <c r="MHF94" s="197"/>
      <c r="MHG94" s="197"/>
      <c r="MHH94" s="197"/>
      <c r="MHI94" s="197"/>
      <c r="MHJ94" s="197"/>
      <c r="MHK94" s="197"/>
      <c r="MHL94" s="197"/>
      <c r="MHM94" s="197"/>
      <c r="MHN94" s="197"/>
      <c r="MHO94" s="197"/>
      <c r="MHP94" s="197"/>
      <c r="MHQ94" s="197"/>
      <c r="MHR94" s="197"/>
      <c r="MHS94" s="197"/>
      <c r="MHT94" s="197"/>
      <c r="MHU94" s="197"/>
      <c r="MHV94" s="197"/>
      <c r="MHW94" s="197"/>
      <c r="MHX94" s="197"/>
      <c r="MHY94" s="197"/>
      <c r="MHZ94" s="197"/>
      <c r="MIA94" s="197"/>
      <c r="MIB94" s="197"/>
      <c r="MIC94" s="197"/>
      <c r="MID94" s="197"/>
      <c r="MIE94" s="197"/>
      <c r="MIF94" s="197"/>
      <c r="MIG94" s="197"/>
      <c r="MIH94" s="197"/>
      <c r="MII94" s="197"/>
      <c r="MIJ94" s="197"/>
      <c r="MIK94" s="197"/>
      <c r="MIL94" s="197"/>
      <c r="MIM94" s="197"/>
      <c r="MIN94" s="197"/>
      <c r="MIO94" s="197"/>
      <c r="MIP94" s="197"/>
      <c r="MIQ94" s="197"/>
      <c r="MIR94" s="197"/>
      <c r="MIS94" s="197"/>
      <c r="MIT94" s="197"/>
      <c r="MIU94" s="197"/>
      <c r="MIV94" s="197"/>
      <c r="MIW94" s="197"/>
      <c r="MIX94" s="197"/>
      <c r="MIY94" s="197"/>
      <c r="MIZ94" s="197"/>
      <c r="MJA94" s="197"/>
      <c r="MJB94" s="197"/>
      <c r="MJC94" s="197"/>
      <c r="MJD94" s="197"/>
      <c r="MJE94" s="197"/>
      <c r="MJF94" s="197"/>
      <c r="MJG94" s="197"/>
      <c r="MJH94" s="197"/>
      <c r="MJI94" s="197"/>
      <c r="MJJ94" s="197"/>
      <c r="MJK94" s="197"/>
      <c r="MJL94" s="197"/>
      <c r="MJM94" s="197"/>
      <c r="MJN94" s="197"/>
      <c r="MJO94" s="197"/>
      <c r="MJP94" s="197"/>
      <c r="MJQ94" s="197"/>
      <c r="MJR94" s="197"/>
      <c r="MJS94" s="197"/>
      <c r="MJT94" s="197"/>
      <c r="MJU94" s="197"/>
      <c r="MJV94" s="197"/>
      <c r="MJW94" s="197"/>
      <c r="MJX94" s="197"/>
      <c r="MJY94" s="197"/>
      <c r="MJZ94" s="197"/>
      <c r="MKA94" s="197"/>
      <c r="MKB94" s="197"/>
      <c r="MKC94" s="197"/>
      <c r="MKD94" s="197"/>
      <c r="MKE94" s="197"/>
      <c r="MKF94" s="197"/>
      <c r="MKG94" s="197"/>
      <c r="MKH94" s="197"/>
      <c r="MKI94" s="197"/>
      <c r="MKJ94" s="197"/>
      <c r="MKK94" s="197"/>
      <c r="MKL94" s="197"/>
      <c r="MKM94" s="197"/>
      <c r="MKN94" s="197"/>
      <c r="MKO94" s="197"/>
      <c r="MKP94" s="197"/>
      <c r="MKQ94" s="197"/>
      <c r="MKR94" s="197"/>
      <c r="MKS94" s="197"/>
      <c r="MKT94" s="197"/>
      <c r="MKU94" s="197"/>
      <c r="MKV94" s="197"/>
      <c r="MKW94" s="197"/>
      <c r="MKX94" s="197"/>
      <c r="MKY94" s="197"/>
      <c r="MKZ94" s="197"/>
      <c r="MLA94" s="197"/>
      <c r="MLB94" s="197"/>
      <c r="MLC94" s="197"/>
      <c r="MLD94" s="197"/>
      <c r="MLE94" s="197"/>
      <c r="MLF94" s="197"/>
      <c r="MLG94" s="197"/>
      <c r="MLH94" s="197"/>
      <c r="MLI94" s="197"/>
      <c r="MLJ94" s="197"/>
      <c r="MLK94" s="197"/>
      <c r="MLL94" s="197"/>
      <c r="MLM94" s="197"/>
      <c r="MLN94" s="197"/>
      <c r="MLO94" s="197"/>
      <c r="MLP94" s="197"/>
      <c r="MLQ94" s="197"/>
      <c r="MLR94" s="197"/>
      <c r="MLS94" s="197"/>
      <c r="MLT94" s="197"/>
      <c r="MLU94" s="197"/>
      <c r="MLV94" s="197"/>
      <c r="MLW94" s="197"/>
      <c r="MLX94" s="197"/>
      <c r="MLY94" s="197"/>
      <c r="MLZ94" s="197"/>
      <c r="MMA94" s="197"/>
      <c r="MMB94" s="197"/>
      <c r="MMC94" s="197"/>
      <c r="MMD94" s="197"/>
      <c r="MME94" s="197"/>
      <c r="MMF94" s="197"/>
      <c r="MMG94" s="197"/>
      <c r="MMH94" s="197"/>
      <c r="MMI94" s="197"/>
      <c r="MMJ94" s="197"/>
      <c r="MMK94" s="197"/>
      <c r="MML94" s="197"/>
      <c r="MMM94" s="197"/>
      <c r="MMN94" s="197"/>
      <c r="MMO94" s="197"/>
      <c r="MMP94" s="197"/>
      <c r="MMQ94" s="197"/>
      <c r="MMR94" s="197"/>
      <c r="MMS94" s="197"/>
      <c r="MMT94" s="197"/>
      <c r="MMU94" s="197"/>
      <c r="MMV94" s="197"/>
      <c r="MMW94" s="197"/>
      <c r="MMX94" s="197"/>
      <c r="MMY94" s="197"/>
      <c r="MMZ94" s="197"/>
      <c r="MNA94" s="197"/>
      <c r="MNB94" s="197"/>
      <c r="MNC94" s="197"/>
      <c r="MND94" s="197"/>
      <c r="MNE94" s="197"/>
      <c r="MNF94" s="197"/>
      <c r="MNG94" s="197"/>
      <c r="MNH94" s="197"/>
      <c r="MNI94" s="197"/>
      <c r="MNJ94" s="197"/>
      <c r="MNK94" s="197"/>
      <c r="MNL94" s="197"/>
      <c r="MNM94" s="197"/>
      <c r="MNN94" s="197"/>
      <c r="MNO94" s="197"/>
      <c r="MNP94" s="197"/>
      <c r="MNQ94" s="197"/>
      <c r="MNR94" s="197"/>
      <c r="MNS94" s="197"/>
      <c r="MNT94" s="197"/>
      <c r="MNU94" s="197"/>
      <c r="MNV94" s="197"/>
      <c r="MNW94" s="197"/>
      <c r="MNX94" s="197"/>
      <c r="MNY94" s="197"/>
      <c r="MNZ94" s="197"/>
      <c r="MOA94" s="197"/>
      <c r="MOB94" s="197"/>
      <c r="MOC94" s="197"/>
      <c r="MOD94" s="197"/>
      <c r="MOE94" s="197"/>
      <c r="MOF94" s="197"/>
      <c r="MOG94" s="197"/>
      <c r="MOH94" s="197"/>
      <c r="MOI94" s="197"/>
      <c r="MOJ94" s="197"/>
      <c r="MOK94" s="197"/>
      <c r="MOL94" s="197"/>
      <c r="MOM94" s="197"/>
      <c r="MON94" s="197"/>
      <c r="MOO94" s="197"/>
      <c r="MOP94" s="197"/>
      <c r="MOQ94" s="197"/>
      <c r="MOR94" s="197"/>
      <c r="MOS94" s="197"/>
      <c r="MOT94" s="197"/>
      <c r="MOU94" s="197"/>
      <c r="MOV94" s="197"/>
      <c r="MOW94" s="197"/>
      <c r="MOX94" s="197"/>
      <c r="MOY94" s="197"/>
      <c r="MOZ94" s="197"/>
      <c r="MPA94" s="197"/>
      <c r="MPB94" s="197"/>
      <c r="MPC94" s="197"/>
      <c r="MPD94" s="197"/>
      <c r="MPE94" s="197"/>
      <c r="MPF94" s="197"/>
      <c r="MPG94" s="197"/>
      <c r="MPH94" s="197"/>
      <c r="MPI94" s="197"/>
      <c r="MPJ94" s="197"/>
      <c r="MPK94" s="197"/>
      <c r="MPL94" s="197"/>
      <c r="MPM94" s="197"/>
      <c r="MPN94" s="197"/>
      <c r="MPO94" s="197"/>
      <c r="MPP94" s="197"/>
      <c r="MPQ94" s="197"/>
      <c r="MPR94" s="197"/>
      <c r="MPS94" s="197"/>
      <c r="MPT94" s="197"/>
      <c r="MPU94" s="197"/>
      <c r="MPV94" s="197"/>
      <c r="MPW94" s="197"/>
      <c r="MPX94" s="197"/>
      <c r="MPY94" s="197"/>
      <c r="MPZ94" s="197"/>
      <c r="MQA94" s="197"/>
      <c r="MQB94" s="197"/>
      <c r="MQC94" s="197"/>
      <c r="MQD94" s="197"/>
      <c r="MQE94" s="197"/>
      <c r="MQF94" s="197"/>
      <c r="MQG94" s="197"/>
      <c r="MQH94" s="197"/>
      <c r="MQI94" s="197"/>
      <c r="MQJ94" s="197"/>
      <c r="MQK94" s="197"/>
      <c r="MQL94" s="197"/>
      <c r="MQM94" s="197"/>
      <c r="MQN94" s="197"/>
      <c r="MQO94" s="197"/>
      <c r="MQP94" s="197"/>
      <c r="MQQ94" s="197"/>
      <c r="MQR94" s="197"/>
      <c r="MQS94" s="197"/>
      <c r="MQT94" s="197"/>
      <c r="MQU94" s="197"/>
      <c r="MQV94" s="197"/>
      <c r="MQW94" s="197"/>
      <c r="MQX94" s="197"/>
      <c r="MQY94" s="197"/>
      <c r="MQZ94" s="197"/>
      <c r="MRA94" s="197"/>
      <c r="MRB94" s="197"/>
      <c r="MRC94" s="197"/>
      <c r="MRD94" s="197"/>
      <c r="MRE94" s="197"/>
      <c r="MRF94" s="197"/>
      <c r="MRG94" s="197"/>
      <c r="MRH94" s="197"/>
      <c r="MRI94" s="197"/>
      <c r="MRJ94" s="197"/>
      <c r="MRK94" s="197"/>
      <c r="MRL94" s="197"/>
      <c r="MRM94" s="197"/>
      <c r="MRN94" s="197"/>
      <c r="MRO94" s="197"/>
      <c r="MRP94" s="197"/>
      <c r="MRQ94" s="197"/>
      <c r="MRR94" s="197"/>
      <c r="MRS94" s="197"/>
      <c r="MRT94" s="197"/>
      <c r="MRU94" s="197"/>
      <c r="MRV94" s="197"/>
      <c r="MRW94" s="197"/>
      <c r="MRX94" s="197"/>
      <c r="MRY94" s="197"/>
      <c r="MRZ94" s="197"/>
      <c r="MSA94" s="197"/>
      <c r="MSB94" s="197"/>
      <c r="MSC94" s="197"/>
      <c r="MSD94" s="197"/>
      <c r="MSE94" s="197"/>
      <c r="MSF94" s="197"/>
      <c r="MSG94" s="197"/>
      <c r="MSH94" s="197"/>
      <c r="MSI94" s="197"/>
      <c r="MSJ94" s="197"/>
      <c r="MSK94" s="197"/>
      <c r="MSL94" s="197"/>
      <c r="MSM94" s="197"/>
      <c r="MSN94" s="197"/>
      <c r="MSO94" s="197"/>
      <c r="MSP94" s="197"/>
      <c r="MSQ94" s="197"/>
      <c r="MSR94" s="197"/>
      <c r="MSS94" s="197"/>
      <c r="MST94" s="197"/>
      <c r="MSU94" s="197"/>
      <c r="MSV94" s="197"/>
      <c r="MSW94" s="197"/>
      <c r="MSX94" s="197"/>
      <c r="MSY94" s="197"/>
      <c r="MSZ94" s="197"/>
      <c r="MTA94" s="197"/>
      <c r="MTB94" s="197"/>
      <c r="MTC94" s="197"/>
      <c r="MTD94" s="197"/>
      <c r="MTE94" s="197"/>
      <c r="MTF94" s="197"/>
      <c r="MTG94" s="197"/>
      <c r="MTH94" s="197"/>
      <c r="MTI94" s="197"/>
      <c r="MTJ94" s="197"/>
      <c r="MTK94" s="197"/>
      <c r="MTL94" s="197"/>
      <c r="MTM94" s="197"/>
      <c r="MTN94" s="197"/>
      <c r="MTO94" s="197"/>
      <c r="MTP94" s="197"/>
      <c r="MTQ94" s="197"/>
      <c r="MTR94" s="197"/>
      <c r="MTS94" s="197"/>
      <c r="MTT94" s="197"/>
      <c r="MTU94" s="197"/>
      <c r="MTV94" s="197"/>
      <c r="MTW94" s="197"/>
      <c r="MTX94" s="197"/>
      <c r="MTY94" s="197"/>
      <c r="MTZ94" s="197"/>
      <c r="MUA94" s="197"/>
      <c r="MUB94" s="197"/>
      <c r="MUC94" s="197"/>
      <c r="MUD94" s="197"/>
      <c r="MUE94" s="197"/>
      <c r="MUF94" s="197"/>
      <c r="MUG94" s="197"/>
      <c r="MUH94" s="197"/>
      <c r="MUI94" s="197"/>
      <c r="MUJ94" s="197"/>
      <c r="MUK94" s="197"/>
      <c r="MUL94" s="197"/>
      <c r="MUM94" s="197"/>
      <c r="MUN94" s="197"/>
      <c r="MUO94" s="197"/>
      <c r="MUP94" s="197"/>
      <c r="MUQ94" s="197"/>
      <c r="MUR94" s="197"/>
      <c r="MUS94" s="197"/>
      <c r="MUT94" s="197"/>
      <c r="MUU94" s="197"/>
      <c r="MUV94" s="197"/>
      <c r="MUW94" s="197"/>
      <c r="MUX94" s="197"/>
      <c r="MUY94" s="197"/>
      <c r="MUZ94" s="197"/>
      <c r="MVA94" s="197"/>
      <c r="MVB94" s="197"/>
      <c r="MVC94" s="197"/>
      <c r="MVD94" s="197"/>
      <c r="MVE94" s="197"/>
      <c r="MVF94" s="197"/>
      <c r="MVG94" s="197"/>
      <c r="MVH94" s="197"/>
      <c r="MVI94" s="197"/>
      <c r="MVJ94" s="197"/>
      <c r="MVK94" s="197"/>
      <c r="MVL94" s="197"/>
      <c r="MVM94" s="197"/>
      <c r="MVN94" s="197"/>
      <c r="MVO94" s="197"/>
      <c r="MVP94" s="197"/>
      <c r="MVQ94" s="197"/>
      <c r="MVR94" s="197"/>
      <c r="MVS94" s="197"/>
      <c r="MVT94" s="197"/>
      <c r="MVU94" s="197"/>
      <c r="MVV94" s="197"/>
      <c r="MVW94" s="197"/>
      <c r="MVX94" s="197"/>
      <c r="MVY94" s="197"/>
      <c r="MVZ94" s="197"/>
      <c r="MWA94" s="197"/>
      <c r="MWB94" s="197"/>
      <c r="MWC94" s="197"/>
      <c r="MWD94" s="197"/>
      <c r="MWE94" s="197"/>
      <c r="MWF94" s="197"/>
      <c r="MWG94" s="197"/>
      <c r="MWH94" s="197"/>
      <c r="MWI94" s="197"/>
      <c r="MWJ94" s="197"/>
      <c r="MWK94" s="197"/>
      <c r="MWL94" s="197"/>
      <c r="MWM94" s="197"/>
      <c r="MWN94" s="197"/>
      <c r="MWO94" s="197"/>
      <c r="MWP94" s="197"/>
      <c r="MWQ94" s="197"/>
      <c r="MWR94" s="197"/>
      <c r="MWS94" s="197"/>
      <c r="MWT94" s="197"/>
      <c r="MWU94" s="197"/>
      <c r="MWV94" s="197"/>
      <c r="MWW94" s="197"/>
      <c r="MWX94" s="197"/>
      <c r="MWY94" s="197"/>
      <c r="MWZ94" s="197"/>
      <c r="MXA94" s="197"/>
      <c r="MXB94" s="197"/>
      <c r="MXC94" s="197"/>
      <c r="MXD94" s="197"/>
      <c r="MXE94" s="197"/>
      <c r="MXF94" s="197"/>
      <c r="MXG94" s="197"/>
      <c r="MXH94" s="197"/>
      <c r="MXI94" s="197"/>
      <c r="MXJ94" s="197"/>
      <c r="MXK94" s="197"/>
      <c r="MXL94" s="197"/>
      <c r="MXM94" s="197"/>
      <c r="MXN94" s="197"/>
      <c r="MXO94" s="197"/>
      <c r="MXP94" s="197"/>
      <c r="MXQ94" s="197"/>
      <c r="MXR94" s="197"/>
      <c r="MXS94" s="197"/>
      <c r="MXT94" s="197"/>
      <c r="MXU94" s="197"/>
      <c r="MXV94" s="197"/>
      <c r="MXW94" s="197"/>
      <c r="MXX94" s="197"/>
      <c r="MXY94" s="197"/>
      <c r="MXZ94" s="197"/>
      <c r="MYA94" s="197"/>
      <c r="MYB94" s="197"/>
      <c r="MYC94" s="197"/>
      <c r="MYD94" s="197"/>
      <c r="MYE94" s="197"/>
      <c r="MYF94" s="197"/>
      <c r="MYG94" s="197"/>
      <c r="MYH94" s="197"/>
      <c r="MYI94" s="197"/>
      <c r="MYJ94" s="197"/>
      <c r="MYK94" s="197"/>
      <c r="MYL94" s="197"/>
      <c r="MYM94" s="197"/>
      <c r="MYN94" s="197"/>
      <c r="MYO94" s="197"/>
      <c r="MYP94" s="197"/>
      <c r="MYQ94" s="197"/>
      <c r="MYR94" s="197"/>
      <c r="MYS94" s="197"/>
      <c r="MYT94" s="197"/>
      <c r="MYU94" s="197"/>
      <c r="MYV94" s="197"/>
      <c r="MYW94" s="197"/>
      <c r="MYX94" s="197"/>
      <c r="MYY94" s="197"/>
      <c r="MYZ94" s="197"/>
      <c r="MZA94" s="197"/>
      <c r="MZB94" s="197"/>
      <c r="MZC94" s="197"/>
      <c r="MZD94" s="197"/>
      <c r="MZE94" s="197"/>
      <c r="MZF94" s="197"/>
      <c r="MZG94" s="197"/>
      <c r="MZH94" s="197"/>
      <c r="MZI94" s="197"/>
      <c r="MZJ94" s="197"/>
      <c r="MZK94" s="197"/>
      <c r="MZL94" s="197"/>
      <c r="MZM94" s="197"/>
      <c r="MZN94" s="197"/>
      <c r="MZO94" s="197"/>
      <c r="MZP94" s="197"/>
      <c r="MZQ94" s="197"/>
      <c r="MZR94" s="197"/>
      <c r="MZS94" s="197"/>
      <c r="MZT94" s="197"/>
      <c r="MZU94" s="197"/>
      <c r="MZV94" s="197"/>
      <c r="MZW94" s="197"/>
      <c r="MZX94" s="197"/>
      <c r="MZY94" s="197"/>
      <c r="MZZ94" s="197"/>
      <c r="NAA94" s="197"/>
      <c r="NAB94" s="197"/>
      <c r="NAC94" s="197"/>
      <c r="NAD94" s="197"/>
      <c r="NAE94" s="197"/>
      <c r="NAF94" s="197"/>
      <c r="NAG94" s="197"/>
      <c r="NAH94" s="197"/>
      <c r="NAI94" s="197"/>
      <c r="NAJ94" s="197"/>
      <c r="NAK94" s="197"/>
      <c r="NAL94" s="197"/>
      <c r="NAM94" s="197"/>
      <c r="NAN94" s="197"/>
      <c r="NAO94" s="197"/>
      <c r="NAP94" s="197"/>
      <c r="NAQ94" s="197"/>
      <c r="NAR94" s="197"/>
      <c r="NAS94" s="197"/>
      <c r="NAT94" s="197"/>
      <c r="NAU94" s="197"/>
      <c r="NAV94" s="197"/>
      <c r="NAW94" s="197"/>
      <c r="NAX94" s="197"/>
      <c r="NAY94" s="197"/>
      <c r="NAZ94" s="197"/>
      <c r="NBA94" s="197"/>
      <c r="NBB94" s="197"/>
      <c r="NBC94" s="197"/>
      <c r="NBD94" s="197"/>
      <c r="NBE94" s="197"/>
      <c r="NBF94" s="197"/>
      <c r="NBG94" s="197"/>
      <c r="NBH94" s="197"/>
      <c r="NBI94" s="197"/>
      <c r="NBJ94" s="197"/>
      <c r="NBK94" s="197"/>
      <c r="NBL94" s="197"/>
      <c r="NBM94" s="197"/>
      <c r="NBN94" s="197"/>
      <c r="NBO94" s="197"/>
      <c r="NBP94" s="197"/>
      <c r="NBQ94" s="197"/>
      <c r="NBR94" s="197"/>
      <c r="NBS94" s="197"/>
      <c r="NBT94" s="197"/>
      <c r="NBU94" s="197"/>
      <c r="NBV94" s="197"/>
      <c r="NBW94" s="197"/>
      <c r="NBX94" s="197"/>
      <c r="NBY94" s="197"/>
      <c r="NBZ94" s="197"/>
      <c r="NCA94" s="197"/>
      <c r="NCB94" s="197"/>
      <c r="NCC94" s="197"/>
      <c r="NCD94" s="197"/>
      <c r="NCE94" s="197"/>
      <c r="NCF94" s="197"/>
      <c r="NCG94" s="197"/>
      <c r="NCH94" s="197"/>
      <c r="NCI94" s="197"/>
      <c r="NCJ94" s="197"/>
      <c r="NCK94" s="197"/>
      <c r="NCL94" s="197"/>
      <c r="NCM94" s="197"/>
      <c r="NCN94" s="197"/>
      <c r="NCO94" s="197"/>
      <c r="NCP94" s="197"/>
      <c r="NCQ94" s="197"/>
      <c r="NCR94" s="197"/>
      <c r="NCS94" s="197"/>
      <c r="NCT94" s="197"/>
      <c r="NCU94" s="197"/>
      <c r="NCV94" s="197"/>
      <c r="NCW94" s="197"/>
      <c r="NCX94" s="197"/>
      <c r="NCY94" s="197"/>
      <c r="NCZ94" s="197"/>
      <c r="NDA94" s="197"/>
      <c r="NDB94" s="197"/>
      <c r="NDC94" s="197"/>
      <c r="NDD94" s="197"/>
      <c r="NDE94" s="197"/>
      <c r="NDF94" s="197"/>
      <c r="NDG94" s="197"/>
      <c r="NDH94" s="197"/>
      <c r="NDI94" s="197"/>
      <c r="NDJ94" s="197"/>
      <c r="NDK94" s="197"/>
      <c r="NDL94" s="197"/>
      <c r="NDM94" s="197"/>
      <c r="NDN94" s="197"/>
      <c r="NDO94" s="197"/>
      <c r="NDP94" s="197"/>
      <c r="NDQ94" s="197"/>
      <c r="NDR94" s="197"/>
      <c r="NDS94" s="197"/>
      <c r="NDT94" s="197"/>
      <c r="NDU94" s="197"/>
      <c r="NDV94" s="197"/>
      <c r="NDW94" s="197"/>
      <c r="NDX94" s="197"/>
      <c r="NDY94" s="197"/>
      <c r="NDZ94" s="197"/>
      <c r="NEA94" s="197"/>
      <c r="NEB94" s="197"/>
      <c r="NEC94" s="197"/>
      <c r="NED94" s="197"/>
      <c r="NEE94" s="197"/>
      <c r="NEF94" s="197"/>
      <c r="NEG94" s="197"/>
      <c r="NEH94" s="197"/>
      <c r="NEI94" s="197"/>
      <c r="NEJ94" s="197"/>
      <c r="NEK94" s="197"/>
      <c r="NEL94" s="197"/>
      <c r="NEM94" s="197"/>
      <c r="NEN94" s="197"/>
      <c r="NEO94" s="197"/>
      <c r="NEP94" s="197"/>
      <c r="NEQ94" s="197"/>
      <c r="NER94" s="197"/>
      <c r="NES94" s="197"/>
      <c r="NET94" s="197"/>
      <c r="NEU94" s="197"/>
      <c r="NEV94" s="197"/>
      <c r="NEW94" s="197"/>
      <c r="NEX94" s="197"/>
      <c r="NEY94" s="197"/>
      <c r="NEZ94" s="197"/>
      <c r="NFA94" s="197"/>
      <c r="NFB94" s="197"/>
      <c r="NFC94" s="197"/>
      <c r="NFD94" s="197"/>
      <c r="NFE94" s="197"/>
      <c r="NFF94" s="197"/>
      <c r="NFG94" s="197"/>
      <c r="NFH94" s="197"/>
      <c r="NFI94" s="197"/>
      <c r="NFJ94" s="197"/>
      <c r="NFK94" s="197"/>
      <c r="NFL94" s="197"/>
      <c r="NFM94" s="197"/>
      <c r="NFN94" s="197"/>
      <c r="NFO94" s="197"/>
      <c r="NFP94" s="197"/>
      <c r="NFQ94" s="197"/>
      <c r="NFR94" s="197"/>
      <c r="NFS94" s="197"/>
      <c r="NFT94" s="197"/>
      <c r="NFU94" s="197"/>
      <c r="NFV94" s="197"/>
      <c r="NFW94" s="197"/>
      <c r="NFX94" s="197"/>
      <c r="NFY94" s="197"/>
      <c r="NFZ94" s="197"/>
      <c r="NGA94" s="197"/>
      <c r="NGB94" s="197"/>
      <c r="NGC94" s="197"/>
      <c r="NGD94" s="197"/>
      <c r="NGE94" s="197"/>
      <c r="NGF94" s="197"/>
      <c r="NGG94" s="197"/>
      <c r="NGH94" s="197"/>
      <c r="NGI94" s="197"/>
      <c r="NGJ94" s="197"/>
      <c r="NGK94" s="197"/>
      <c r="NGL94" s="197"/>
      <c r="NGM94" s="197"/>
      <c r="NGN94" s="197"/>
      <c r="NGO94" s="197"/>
      <c r="NGP94" s="197"/>
      <c r="NGQ94" s="197"/>
      <c r="NGR94" s="197"/>
      <c r="NGS94" s="197"/>
      <c r="NGT94" s="197"/>
      <c r="NGU94" s="197"/>
      <c r="NGV94" s="197"/>
      <c r="NGW94" s="197"/>
      <c r="NGX94" s="197"/>
      <c r="NGY94" s="197"/>
      <c r="NGZ94" s="197"/>
      <c r="NHA94" s="197"/>
      <c r="NHB94" s="197"/>
      <c r="NHC94" s="197"/>
      <c r="NHD94" s="197"/>
      <c r="NHE94" s="197"/>
      <c r="NHF94" s="197"/>
      <c r="NHG94" s="197"/>
      <c r="NHH94" s="197"/>
      <c r="NHI94" s="197"/>
      <c r="NHJ94" s="197"/>
      <c r="NHK94" s="197"/>
      <c r="NHL94" s="197"/>
      <c r="NHM94" s="197"/>
      <c r="NHN94" s="197"/>
      <c r="NHO94" s="197"/>
      <c r="NHP94" s="197"/>
      <c r="NHQ94" s="197"/>
      <c r="NHR94" s="197"/>
      <c r="NHS94" s="197"/>
      <c r="NHT94" s="197"/>
      <c r="NHU94" s="197"/>
      <c r="NHV94" s="197"/>
      <c r="NHW94" s="197"/>
      <c r="NHX94" s="197"/>
      <c r="NHY94" s="197"/>
      <c r="NHZ94" s="197"/>
      <c r="NIA94" s="197"/>
      <c r="NIB94" s="197"/>
      <c r="NIC94" s="197"/>
      <c r="NID94" s="197"/>
      <c r="NIE94" s="197"/>
      <c r="NIF94" s="197"/>
      <c r="NIG94" s="197"/>
      <c r="NIH94" s="197"/>
      <c r="NII94" s="197"/>
      <c r="NIJ94" s="197"/>
      <c r="NIK94" s="197"/>
      <c r="NIL94" s="197"/>
      <c r="NIM94" s="197"/>
      <c r="NIN94" s="197"/>
      <c r="NIO94" s="197"/>
      <c r="NIP94" s="197"/>
      <c r="NIQ94" s="197"/>
      <c r="NIR94" s="197"/>
      <c r="NIS94" s="197"/>
      <c r="NIT94" s="197"/>
      <c r="NIU94" s="197"/>
      <c r="NIV94" s="197"/>
      <c r="NIW94" s="197"/>
      <c r="NIX94" s="197"/>
      <c r="NIY94" s="197"/>
      <c r="NIZ94" s="197"/>
      <c r="NJA94" s="197"/>
      <c r="NJB94" s="197"/>
      <c r="NJC94" s="197"/>
      <c r="NJD94" s="197"/>
      <c r="NJE94" s="197"/>
      <c r="NJF94" s="197"/>
      <c r="NJG94" s="197"/>
      <c r="NJH94" s="197"/>
      <c r="NJI94" s="197"/>
      <c r="NJJ94" s="197"/>
      <c r="NJK94" s="197"/>
      <c r="NJL94" s="197"/>
      <c r="NJM94" s="197"/>
      <c r="NJN94" s="197"/>
      <c r="NJO94" s="197"/>
      <c r="NJP94" s="197"/>
      <c r="NJQ94" s="197"/>
      <c r="NJR94" s="197"/>
      <c r="NJS94" s="197"/>
      <c r="NJT94" s="197"/>
      <c r="NJU94" s="197"/>
      <c r="NJV94" s="197"/>
      <c r="NJW94" s="197"/>
      <c r="NJX94" s="197"/>
      <c r="NJY94" s="197"/>
      <c r="NJZ94" s="197"/>
      <c r="NKA94" s="197"/>
      <c r="NKB94" s="197"/>
      <c r="NKC94" s="197"/>
      <c r="NKD94" s="197"/>
      <c r="NKE94" s="197"/>
      <c r="NKF94" s="197"/>
      <c r="NKG94" s="197"/>
      <c r="NKH94" s="197"/>
      <c r="NKI94" s="197"/>
      <c r="NKJ94" s="197"/>
      <c r="NKK94" s="197"/>
      <c r="NKL94" s="197"/>
      <c r="NKM94" s="197"/>
      <c r="NKN94" s="197"/>
      <c r="NKO94" s="197"/>
      <c r="NKP94" s="197"/>
      <c r="NKQ94" s="197"/>
      <c r="NKR94" s="197"/>
      <c r="NKS94" s="197"/>
      <c r="NKT94" s="197"/>
      <c r="NKU94" s="197"/>
      <c r="NKV94" s="197"/>
      <c r="NKW94" s="197"/>
      <c r="NKX94" s="197"/>
      <c r="NKY94" s="197"/>
      <c r="NKZ94" s="197"/>
      <c r="NLA94" s="197"/>
      <c r="NLB94" s="197"/>
      <c r="NLC94" s="197"/>
      <c r="NLD94" s="197"/>
      <c r="NLE94" s="197"/>
      <c r="NLF94" s="197"/>
      <c r="NLG94" s="197"/>
      <c r="NLH94" s="197"/>
      <c r="NLI94" s="197"/>
      <c r="NLJ94" s="197"/>
      <c r="NLK94" s="197"/>
      <c r="NLL94" s="197"/>
      <c r="NLM94" s="197"/>
      <c r="NLN94" s="197"/>
      <c r="NLO94" s="197"/>
      <c r="NLP94" s="197"/>
      <c r="NLQ94" s="197"/>
      <c r="NLR94" s="197"/>
      <c r="NLS94" s="197"/>
      <c r="NLT94" s="197"/>
      <c r="NLU94" s="197"/>
      <c r="NLV94" s="197"/>
      <c r="NLW94" s="197"/>
      <c r="NLX94" s="197"/>
      <c r="NLY94" s="197"/>
      <c r="NLZ94" s="197"/>
      <c r="NMA94" s="197"/>
      <c r="NMB94" s="197"/>
      <c r="NMC94" s="197"/>
      <c r="NMD94" s="197"/>
      <c r="NME94" s="197"/>
      <c r="NMF94" s="197"/>
      <c r="NMG94" s="197"/>
      <c r="NMH94" s="197"/>
      <c r="NMI94" s="197"/>
      <c r="NMJ94" s="197"/>
      <c r="NMK94" s="197"/>
      <c r="NML94" s="197"/>
      <c r="NMM94" s="197"/>
      <c r="NMN94" s="197"/>
      <c r="NMO94" s="197"/>
      <c r="NMP94" s="197"/>
      <c r="NMQ94" s="197"/>
      <c r="NMR94" s="197"/>
      <c r="NMS94" s="197"/>
      <c r="NMT94" s="197"/>
      <c r="NMU94" s="197"/>
      <c r="NMV94" s="197"/>
      <c r="NMW94" s="197"/>
      <c r="NMX94" s="197"/>
      <c r="NMY94" s="197"/>
      <c r="NMZ94" s="197"/>
      <c r="NNA94" s="197"/>
      <c r="NNB94" s="197"/>
      <c r="NNC94" s="197"/>
      <c r="NND94" s="197"/>
      <c r="NNE94" s="197"/>
      <c r="NNF94" s="197"/>
      <c r="NNG94" s="197"/>
      <c r="NNH94" s="197"/>
      <c r="NNI94" s="197"/>
      <c r="NNJ94" s="197"/>
      <c r="NNK94" s="197"/>
      <c r="NNL94" s="197"/>
      <c r="NNM94" s="197"/>
      <c r="NNN94" s="197"/>
      <c r="NNO94" s="197"/>
      <c r="NNP94" s="197"/>
      <c r="NNQ94" s="197"/>
      <c r="NNR94" s="197"/>
      <c r="NNS94" s="197"/>
      <c r="NNT94" s="197"/>
      <c r="NNU94" s="197"/>
      <c r="NNV94" s="197"/>
      <c r="NNW94" s="197"/>
      <c r="NNX94" s="197"/>
      <c r="NNY94" s="197"/>
      <c r="NNZ94" s="197"/>
      <c r="NOA94" s="197"/>
      <c r="NOB94" s="197"/>
      <c r="NOC94" s="197"/>
      <c r="NOD94" s="197"/>
      <c r="NOE94" s="197"/>
      <c r="NOF94" s="197"/>
      <c r="NOG94" s="197"/>
      <c r="NOH94" s="197"/>
      <c r="NOI94" s="197"/>
      <c r="NOJ94" s="197"/>
      <c r="NOK94" s="197"/>
      <c r="NOL94" s="197"/>
      <c r="NOM94" s="197"/>
      <c r="NON94" s="197"/>
      <c r="NOO94" s="197"/>
      <c r="NOP94" s="197"/>
      <c r="NOQ94" s="197"/>
      <c r="NOR94" s="197"/>
      <c r="NOS94" s="197"/>
      <c r="NOT94" s="197"/>
      <c r="NOU94" s="197"/>
      <c r="NOV94" s="197"/>
      <c r="NOW94" s="197"/>
      <c r="NOX94" s="197"/>
      <c r="NOY94" s="197"/>
      <c r="NOZ94" s="197"/>
      <c r="NPA94" s="197"/>
      <c r="NPB94" s="197"/>
      <c r="NPC94" s="197"/>
      <c r="NPD94" s="197"/>
      <c r="NPE94" s="197"/>
      <c r="NPF94" s="197"/>
      <c r="NPG94" s="197"/>
      <c r="NPH94" s="197"/>
      <c r="NPI94" s="197"/>
      <c r="NPJ94" s="197"/>
      <c r="NPK94" s="197"/>
      <c r="NPL94" s="197"/>
      <c r="NPM94" s="197"/>
      <c r="NPN94" s="197"/>
      <c r="NPO94" s="197"/>
      <c r="NPP94" s="197"/>
      <c r="NPQ94" s="197"/>
      <c r="NPR94" s="197"/>
      <c r="NPS94" s="197"/>
      <c r="NPT94" s="197"/>
      <c r="NPU94" s="197"/>
      <c r="NPV94" s="197"/>
      <c r="NPW94" s="197"/>
      <c r="NPX94" s="197"/>
      <c r="NPY94" s="197"/>
      <c r="NPZ94" s="197"/>
      <c r="NQA94" s="197"/>
      <c r="NQB94" s="197"/>
      <c r="NQC94" s="197"/>
      <c r="NQD94" s="197"/>
      <c r="NQE94" s="197"/>
      <c r="NQF94" s="197"/>
      <c r="NQG94" s="197"/>
      <c r="NQH94" s="197"/>
      <c r="NQI94" s="197"/>
      <c r="NQJ94" s="197"/>
      <c r="NQK94" s="197"/>
      <c r="NQL94" s="197"/>
      <c r="NQM94" s="197"/>
      <c r="NQN94" s="197"/>
      <c r="NQO94" s="197"/>
      <c r="NQP94" s="197"/>
      <c r="NQQ94" s="197"/>
      <c r="NQR94" s="197"/>
      <c r="NQS94" s="197"/>
      <c r="NQT94" s="197"/>
      <c r="NQU94" s="197"/>
      <c r="NQV94" s="197"/>
      <c r="NQW94" s="197"/>
      <c r="NQX94" s="197"/>
      <c r="NQY94" s="197"/>
      <c r="NQZ94" s="197"/>
      <c r="NRA94" s="197"/>
      <c r="NRB94" s="197"/>
      <c r="NRC94" s="197"/>
      <c r="NRD94" s="197"/>
      <c r="NRE94" s="197"/>
      <c r="NRF94" s="197"/>
      <c r="NRG94" s="197"/>
      <c r="NRH94" s="197"/>
      <c r="NRI94" s="197"/>
      <c r="NRJ94" s="197"/>
      <c r="NRK94" s="197"/>
      <c r="NRL94" s="197"/>
      <c r="NRM94" s="197"/>
      <c r="NRN94" s="197"/>
      <c r="NRO94" s="197"/>
      <c r="NRP94" s="197"/>
      <c r="NRQ94" s="197"/>
      <c r="NRR94" s="197"/>
      <c r="NRS94" s="197"/>
      <c r="NRT94" s="197"/>
      <c r="NRU94" s="197"/>
      <c r="NRV94" s="197"/>
      <c r="NRW94" s="197"/>
      <c r="NRX94" s="197"/>
      <c r="NRY94" s="197"/>
      <c r="NRZ94" s="197"/>
      <c r="NSA94" s="197"/>
      <c r="NSB94" s="197"/>
      <c r="NSC94" s="197"/>
      <c r="NSD94" s="197"/>
      <c r="NSE94" s="197"/>
      <c r="NSF94" s="197"/>
      <c r="NSG94" s="197"/>
      <c r="NSH94" s="197"/>
      <c r="NSI94" s="197"/>
      <c r="NSJ94" s="197"/>
      <c r="NSK94" s="197"/>
      <c r="NSL94" s="197"/>
      <c r="NSM94" s="197"/>
      <c r="NSN94" s="197"/>
      <c r="NSO94" s="197"/>
      <c r="NSP94" s="197"/>
      <c r="NSQ94" s="197"/>
      <c r="NSR94" s="197"/>
      <c r="NSS94" s="197"/>
      <c r="NST94" s="197"/>
      <c r="NSU94" s="197"/>
      <c r="NSV94" s="197"/>
      <c r="NSW94" s="197"/>
      <c r="NSX94" s="197"/>
      <c r="NSY94" s="197"/>
      <c r="NSZ94" s="197"/>
      <c r="NTA94" s="197"/>
      <c r="NTB94" s="197"/>
      <c r="NTC94" s="197"/>
      <c r="NTD94" s="197"/>
      <c r="NTE94" s="197"/>
      <c r="NTF94" s="197"/>
      <c r="NTG94" s="197"/>
      <c r="NTH94" s="197"/>
      <c r="NTI94" s="197"/>
      <c r="NTJ94" s="197"/>
      <c r="NTK94" s="197"/>
      <c r="NTL94" s="197"/>
      <c r="NTM94" s="197"/>
      <c r="NTN94" s="197"/>
      <c r="NTO94" s="197"/>
      <c r="NTP94" s="197"/>
      <c r="NTQ94" s="197"/>
      <c r="NTR94" s="197"/>
      <c r="NTS94" s="197"/>
      <c r="NTT94" s="197"/>
      <c r="NTU94" s="197"/>
      <c r="NTV94" s="197"/>
      <c r="NTW94" s="197"/>
      <c r="NTX94" s="197"/>
      <c r="NTY94" s="197"/>
      <c r="NTZ94" s="197"/>
      <c r="NUA94" s="197"/>
      <c r="NUB94" s="197"/>
      <c r="NUC94" s="197"/>
      <c r="NUD94" s="197"/>
      <c r="NUE94" s="197"/>
      <c r="NUF94" s="197"/>
      <c r="NUG94" s="197"/>
      <c r="NUH94" s="197"/>
      <c r="NUI94" s="197"/>
      <c r="NUJ94" s="197"/>
      <c r="NUK94" s="197"/>
      <c r="NUL94" s="197"/>
      <c r="NUM94" s="197"/>
      <c r="NUN94" s="197"/>
      <c r="NUO94" s="197"/>
      <c r="NUP94" s="197"/>
      <c r="NUQ94" s="197"/>
      <c r="NUR94" s="197"/>
      <c r="NUS94" s="197"/>
      <c r="NUT94" s="197"/>
      <c r="NUU94" s="197"/>
      <c r="NUV94" s="197"/>
      <c r="NUW94" s="197"/>
      <c r="NUX94" s="197"/>
      <c r="NUY94" s="197"/>
      <c r="NUZ94" s="197"/>
      <c r="NVA94" s="197"/>
      <c r="NVB94" s="197"/>
      <c r="NVC94" s="197"/>
      <c r="NVD94" s="197"/>
      <c r="NVE94" s="197"/>
      <c r="NVF94" s="197"/>
      <c r="NVG94" s="197"/>
      <c r="NVH94" s="197"/>
      <c r="NVI94" s="197"/>
      <c r="NVJ94" s="197"/>
      <c r="NVK94" s="197"/>
      <c r="NVL94" s="197"/>
      <c r="NVM94" s="197"/>
      <c r="NVN94" s="197"/>
      <c r="NVO94" s="197"/>
      <c r="NVP94" s="197"/>
      <c r="NVQ94" s="197"/>
      <c r="NVR94" s="197"/>
      <c r="NVS94" s="197"/>
      <c r="NVT94" s="197"/>
      <c r="NVU94" s="197"/>
      <c r="NVV94" s="197"/>
      <c r="NVW94" s="197"/>
      <c r="NVX94" s="197"/>
      <c r="NVY94" s="197"/>
      <c r="NVZ94" s="197"/>
      <c r="NWA94" s="197"/>
      <c r="NWB94" s="197"/>
      <c r="NWC94" s="197"/>
      <c r="NWD94" s="197"/>
      <c r="NWE94" s="197"/>
      <c r="NWF94" s="197"/>
      <c r="NWG94" s="197"/>
      <c r="NWH94" s="197"/>
      <c r="NWI94" s="197"/>
      <c r="NWJ94" s="197"/>
      <c r="NWK94" s="197"/>
      <c r="NWL94" s="197"/>
      <c r="NWM94" s="197"/>
      <c r="NWN94" s="197"/>
      <c r="NWO94" s="197"/>
      <c r="NWP94" s="197"/>
      <c r="NWQ94" s="197"/>
      <c r="NWR94" s="197"/>
      <c r="NWS94" s="197"/>
      <c r="NWT94" s="197"/>
      <c r="NWU94" s="197"/>
      <c r="NWV94" s="197"/>
      <c r="NWW94" s="197"/>
      <c r="NWX94" s="197"/>
      <c r="NWY94" s="197"/>
      <c r="NWZ94" s="197"/>
      <c r="NXA94" s="197"/>
      <c r="NXB94" s="197"/>
      <c r="NXC94" s="197"/>
      <c r="NXD94" s="197"/>
      <c r="NXE94" s="197"/>
      <c r="NXF94" s="197"/>
      <c r="NXG94" s="197"/>
      <c r="NXH94" s="197"/>
      <c r="NXI94" s="197"/>
      <c r="NXJ94" s="197"/>
      <c r="NXK94" s="197"/>
      <c r="NXL94" s="197"/>
      <c r="NXM94" s="197"/>
      <c r="NXN94" s="197"/>
      <c r="NXO94" s="197"/>
      <c r="NXP94" s="197"/>
      <c r="NXQ94" s="197"/>
      <c r="NXR94" s="197"/>
      <c r="NXS94" s="197"/>
      <c r="NXT94" s="197"/>
      <c r="NXU94" s="197"/>
      <c r="NXV94" s="197"/>
      <c r="NXW94" s="197"/>
      <c r="NXX94" s="197"/>
      <c r="NXY94" s="197"/>
      <c r="NXZ94" s="197"/>
      <c r="NYA94" s="197"/>
      <c r="NYB94" s="197"/>
      <c r="NYC94" s="197"/>
      <c r="NYD94" s="197"/>
      <c r="NYE94" s="197"/>
      <c r="NYF94" s="197"/>
      <c r="NYG94" s="197"/>
      <c r="NYH94" s="197"/>
      <c r="NYI94" s="197"/>
      <c r="NYJ94" s="197"/>
      <c r="NYK94" s="197"/>
      <c r="NYL94" s="197"/>
      <c r="NYM94" s="197"/>
      <c r="NYN94" s="197"/>
      <c r="NYO94" s="197"/>
      <c r="NYP94" s="197"/>
      <c r="NYQ94" s="197"/>
      <c r="NYR94" s="197"/>
      <c r="NYS94" s="197"/>
      <c r="NYT94" s="197"/>
      <c r="NYU94" s="197"/>
      <c r="NYV94" s="197"/>
      <c r="NYW94" s="197"/>
      <c r="NYX94" s="197"/>
      <c r="NYY94" s="197"/>
      <c r="NYZ94" s="197"/>
      <c r="NZA94" s="197"/>
      <c r="NZB94" s="197"/>
      <c r="NZC94" s="197"/>
      <c r="NZD94" s="197"/>
      <c r="NZE94" s="197"/>
      <c r="NZF94" s="197"/>
      <c r="NZG94" s="197"/>
      <c r="NZH94" s="197"/>
      <c r="NZI94" s="197"/>
      <c r="NZJ94" s="197"/>
      <c r="NZK94" s="197"/>
      <c r="NZL94" s="197"/>
      <c r="NZM94" s="197"/>
      <c r="NZN94" s="197"/>
      <c r="NZO94" s="197"/>
      <c r="NZP94" s="197"/>
      <c r="NZQ94" s="197"/>
      <c r="NZR94" s="197"/>
      <c r="NZS94" s="197"/>
      <c r="NZT94" s="197"/>
      <c r="NZU94" s="197"/>
      <c r="NZV94" s="197"/>
      <c r="NZW94" s="197"/>
      <c r="NZX94" s="197"/>
      <c r="NZY94" s="197"/>
      <c r="NZZ94" s="197"/>
      <c r="OAA94" s="197"/>
      <c r="OAB94" s="197"/>
      <c r="OAC94" s="197"/>
      <c r="OAD94" s="197"/>
      <c r="OAE94" s="197"/>
      <c r="OAF94" s="197"/>
      <c r="OAG94" s="197"/>
      <c r="OAH94" s="197"/>
      <c r="OAI94" s="197"/>
      <c r="OAJ94" s="197"/>
      <c r="OAK94" s="197"/>
      <c r="OAL94" s="197"/>
      <c r="OAM94" s="197"/>
      <c r="OAN94" s="197"/>
      <c r="OAO94" s="197"/>
      <c r="OAP94" s="197"/>
      <c r="OAQ94" s="197"/>
      <c r="OAR94" s="197"/>
      <c r="OAS94" s="197"/>
      <c r="OAT94" s="197"/>
      <c r="OAU94" s="197"/>
      <c r="OAV94" s="197"/>
      <c r="OAW94" s="197"/>
      <c r="OAX94" s="197"/>
      <c r="OAY94" s="197"/>
      <c r="OAZ94" s="197"/>
      <c r="OBA94" s="197"/>
      <c r="OBB94" s="197"/>
      <c r="OBC94" s="197"/>
      <c r="OBD94" s="197"/>
      <c r="OBE94" s="197"/>
      <c r="OBF94" s="197"/>
      <c r="OBG94" s="197"/>
      <c r="OBH94" s="197"/>
      <c r="OBI94" s="197"/>
      <c r="OBJ94" s="197"/>
      <c r="OBK94" s="197"/>
      <c r="OBL94" s="197"/>
      <c r="OBM94" s="197"/>
      <c r="OBN94" s="197"/>
      <c r="OBO94" s="197"/>
      <c r="OBP94" s="197"/>
      <c r="OBQ94" s="197"/>
      <c r="OBR94" s="197"/>
      <c r="OBS94" s="197"/>
      <c r="OBT94" s="197"/>
      <c r="OBU94" s="197"/>
      <c r="OBV94" s="197"/>
      <c r="OBW94" s="197"/>
      <c r="OBX94" s="197"/>
      <c r="OBY94" s="197"/>
      <c r="OBZ94" s="197"/>
      <c r="OCA94" s="197"/>
      <c r="OCB94" s="197"/>
      <c r="OCC94" s="197"/>
      <c r="OCD94" s="197"/>
      <c r="OCE94" s="197"/>
      <c r="OCF94" s="197"/>
      <c r="OCG94" s="197"/>
      <c r="OCH94" s="197"/>
      <c r="OCI94" s="197"/>
      <c r="OCJ94" s="197"/>
      <c r="OCK94" s="197"/>
      <c r="OCL94" s="197"/>
      <c r="OCM94" s="197"/>
      <c r="OCN94" s="197"/>
      <c r="OCO94" s="197"/>
      <c r="OCP94" s="197"/>
      <c r="OCQ94" s="197"/>
      <c r="OCR94" s="197"/>
      <c r="OCS94" s="197"/>
      <c r="OCT94" s="197"/>
      <c r="OCU94" s="197"/>
      <c r="OCV94" s="197"/>
      <c r="OCW94" s="197"/>
      <c r="OCX94" s="197"/>
      <c r="OCY94" s="197"/>
      <c r="OCZ94" s="197"/>
      <c r="ODA94" s="197"/>
      <c r="ODB94" s="197"/>
      <c r="ODC94" s="197"/>
      <c r="ODD94" s="197"/>
      <c r="ODE94" s="197"/>
      <c r="ODF94" s="197"/>
      <c r="ODG94" s="197"/>
      <c r="ODH94" s="197"/>
      <c r="ODI94" s="197"/>
      <c r="ODJ94" s="197"/>
      <c r="ODK94" s="197"/>
      <c r="ODL94" s="197"/>
      <c r="ODM94" s="197"/>
      <c r="ODN94" s="197"/>
      <c r="ODO94" s="197"/>
      <c r="ODP94" s="197"/>
      <c r="ODQ94" s="197"/>
      <c r="ODR94" s="197"/>
      <c r="ODS94" s="197"/>
      <c r="ODT94" s="197"/>
      <c r="ODU94" s="197"/>
      <c r="ODV94" s="197"/>
      <c r="ODW94" s="197"/>
      <c r="ODX94" s="197"/>
      <c r="ODY94" s="197"/>
      <c r="ODZ94" s="197"/>
      <c r="OEA94" s="197"/>
      <c r="OEB94" s="197"/>
      <c r="OEC94" s="197"/>
      <c r="OED94" s="197"/>
      <c r="OEE94" s="197"/>
      <c r="OEF94" s="197"/>
      <c r="OEG94" s="197"/>
      <c r="OEH94" s="197"/>
      <c r="OEI94" s="197"/>
      <c r="OEJ94" s="197"/>
      <c r="OEK94" s="197"/>
      <c r="OEL94" s="197"/>
      <c r="OEM94" s="197"/>
      <c r="OEN94" s="197"/>
      <c r="OEO94" s="197"/>
      <c r="OEP94" s="197"/>
      <c r="OEQ94" s="197"/>
      <c r="OER94" s="197"/>
      <c r="OES94" s="197"/>
      <c r="OET94" s="197"/>
      <c r="OEU94" s="197"/>
      <c r="OEV94" s="197"/>
      <c r="OEW94" s="197"/>
      <c r="OEX94" s="197"/>
      <c r="OEY94" s="197"/>
      <c r="OEZ94" s="197"/>
      <c r="OFA94" s="197"/>
      <c r="OFB94" s="197"/>
      <c r="OFC94" s="197"/>
      <c r="OFD94" s="197"/>
      <c r="OFE94" s="197"/>
      <c r="OFF94" s="197"/>
      <c r="OFG94" s="197"/>
      <c r="OFH94" s="197"/>
      <c r="OFI94" s="197"/>
      <c r="OFJ94" s="197"/>
      <c r="OFK94" s="197"/>
      <c r="OFL94" s="197"/>
      <c r="OFM94" s="197"/>
      <c r="OFN94" s="197"/>
      <c r="OFO94" s="197"/>
      <c r="OFP94" s="197"/>
      <c r="OFQ94" s="197"/>
      <c r="OFR94" s="197"/>
      <c r="OFS94" s="197"/>
      <c r="OFT94" s="197"/>
      <c r="OFU94" s="197"/>
      <c r="OFV94" s="197"/>
      <c r="OFW94" s="197"/>
      <c r="OFX94" s="197"/>
      <c r="OFY94" s="197"/>
      <c r="OFZ94" s="197"/>
      <c r="OGA94" s="197"/>
      <c r="OGB94" s="197"/>
      <c r="OGC94" s="197"/>
      <c r="OGD94" s="197"/>
      <c r="OGE94" s="197"/>
      <c r="OGF94" s="197"/>
      <c r="OGG94" s="197"/>
      <c r="OGH94" s="197"/>
      <c r="OGI94" s="197"/>
      <c r="OGJ94" s="197"/>
      <c r="OGK94" s="197"/>
      <c r="OGL94" s="197"/>
      <c r="OGM94" s="197"/>
      <c r="OGN94" s="197"/>
      <c r="OGO94" s="197"/>
      <c r="OGP94" s="197"/>
      <c r="OGQ94" s="197"/>
      <c r="OGR94" s="197"/>
      <c r="OGS94" s="197"/>
      <c r="OGT94" s="197"/>
      <c r="OGU94" s="197"/>
      <c r="OGV94" s="197"/>
      <c r="OGW94" s="197"/>
      <c r="OGX94" s="197"/>
      <c r="OGY94" s="197"/>
      <c r="OGZ94" s="197"/>
      <c r="OHA94" s="197"/>
      <c r="OHB94" s="197"/>
      <c r="OHC94" s="197"/>
      <c r="OHD94" s="197"/>
      <c r="OHE94" s="197"/>
      <c r="OHF94" s="197"/>
      <c r="OHG94" s="197"/>
      <c r="OHH94" s="197"/>
      <c r="OHI94" s="197"/>
      <c r="OHJ94" s="197"/>
      <c r="OHK94" s="197"/>
      <c r="OHL94" s="197"/>
      <c r="OHM94" s="197"/>
      <c r="OHN94" s="197"/>
      <c r="OHO94" s="197"/>
      <c r="OHP94" s="197"/>
      <c r="OHQ94" s="197"/>
      <c r="OHR94" s="197"/>
      <c r="OHS94" s="197"/>
      <c r="OHT94" s="197"/>
      <c r="OHU94" s="197"/>
      <c r="OHV94" s="197"/>
      <c r="OHW94" s="197"/>
      <c r="OHX94" s="197"/>
      <c r="OHY94" s="197"/>
      <c r="OHZ94" s="197"/>
      <c r="OIA94" s="197"/>
      <c r="OIB94" s="197"/>
      <c r="OIC94" s="197"/>
      <c r="OID94" s="197"/>
      <c r="OIE94" s="197"/>
      <c r="OIF94" s="197"/>
      <c r="OIG94" s="197"/>
      <c r="OIH94" s="197"/>
      <c r="OII94" s="197"/>
      <c r="OIJ94" s="197"/>
      <c r="OIK94" s="197"/>
      <c r="OIL94" s="197"/>
      <c r="OIM94" s="197"/>
      <c r="OIN94" s="197"/>
      <c r="OIO94" s="197"/>
      <c r="OIP94" s="197"/>
      <c r="OIQ94" s="197"/>
      <c r="OIR94" s="197"/>
      <c r="OIS94" s="197"/>
      <c r="OIT94" s="197"/>
      <c r="OIU94" s="197"/>
      <c r="OIV94" s="197"/>
      <c r="OIW94" s="197"/>
      <c r="OIX94" s="197"/>
      <c r="OIY94" s="197"/>
      <c r="OIZ94" s="197"/>
      <c r="OJA94" s="197"/>
      <c r="OJB94" s="197"/>
      <c r="OJC94" s="197"/>
      <c r="OJD94" s="197"/>
      <c r="OJE94" s="197"/>
      <c r="OJF94" s="197"/>
      <c r="OJG94" s="197"/>
      <c r="OJH94" s="197"/>
      <c r="OJI94" s="197"/>
      <c r="OJJ94" s="197"/>
      <c r="OJK94" s="197"/>
      <c r="OJL94" s="197"/>
      <c r="OJM94" s="197"/>
      <c r="OJN94" s="197"/>
      <c r="OJO94" s="197"/>
      <c r="OJP94" s="197"/>
      <c r="OJQ94" s="197"/>
      <c r="OJR94" s="197"/>
      <c r="OJS94" s="197"/>
      <c r="OJT94" s="197"/>
      <c r="OJU94" s="197"/>
      <c r="OJV94" s="197"/>
      <c r="OJW94" s="197"/>
      <c r="OJX94" s="197"/>
      <c r="OJY94" s="197"/>
      <c r="OJZ94" s="197"/>
      <c r="OKA94" s="197"/>
      <c r="OKB94" s="197"/>
      <c r="OKC94" s="197"/>
      <c r="OKD94" s="197"/>
      <c r="OKE94" s="197"/>
      <c r="OKF94" s="197"/>
      <c r="OKG94" s="197"/>
      <c r="OKH94" s="197"/>
      <c r="OKI94" s="197"/>
      <c r="OKJ94" s="197"/>
      <c r="OKK94" s="197"/>
      <c r="OKL94" s="197"/>
      <c r="OKM94" s="197"/>
      <c r="OKN94" s="197"/>
      <c r="OKO94" s="197"/>
      <c r="OKP94" s="197"/>
      <c r="OKQ94" s="197"/>
      <c r="OKR94" s="197"/>
      <c r="OKS94" s="197"/>
      <c r="OKT94" s="197"/>
      <c r="OKU94" s="197"/>
      <c r="OKV94" s="197"/>
      <c r="OKW94" s="197"/>
      <c r="OKX94" s="197"/>
      <c r="OKY94" s="197"/>
      <c r="OKZ94" s="197"/>
      <c r="OLA94" s="197"/>
      <c r="OLB94" s="197"/>
      <c r="OLC94" s="197"/>
      <c r="OLD94" s="197"/>
      <c r="OLE94" s="197"/>
      <c r="OLF94" s="197"/>
      <c r="OLG94" s="197"/>
      <c r="OLH94" s="197"/>
      <c r="OLI94" s="197"/>
      <c r="OLJ94" s="197"/>
      <c r="OLK94" s="197"/>
      <c r="OLL94" s="197"/>
      <c r="OLM94" s="197"/>
      <c r="OLN94" s="197"/>
      <c r="OLO94" s="197"/>
      <c r="OLP94" s="197"/>
      <c r="OLQ94" s="197"/>
      <c r="OLR94" s="197"/>
      <c r="OLS94" s="197"/>
      <c r="OLT94" s="197"/>
      <c r="OLU94" s="197"/>
      <c r="OLV94" s="197"/>
      <c r="OLW94" s="197"/>
      <c r="OLX94" s="197"/>
      <c r="OLY94" s="197"/>
      <c r="OLZ94" s="197"/>
      <c r="OMA94" s="197"/>
      <c r="OMB94" s="197"/>
      <c r="OMC94" s="197"/>
      <c r="OMD94" s="197"/>
      <c r="OME94" s="197"/>
      <c r="OMF94" s="197"/>
      <c r="OMG94" s="197"/>
      <c r="OMH94" s="197"/>
      <c r="OMI94" s="197"/>
      <c r="OMJ94" s="197"/>
      <c r="OMK94" s="197"/>
      <c r="OML94" s="197"/>
      <c r="OMM94" s="197"/>
      <c r="OMN94" s="197"/>
      <c r="OMO94" s="197"/>
      <c r="OMP94" s="197"/>
      <c r="OMQ94" s="197"/>
      <c r="OMR94" s="197"/>
      <c r="OMS94" s="197"/>
      <c r="OMT94" s="197"/>
      <c r="OMU94" s="197"/>
      <c r="OMV94" s="197"/>
      <c r="OMW94" s="197"/>
      <c r="OMX94" s="197"/>
      <c r="OMY94" s="197"/>
      <c r="OMZ94" s="197"/>
      <c r="ONA94" s="197"/>
      <c r="ONB94" s="197"/>
      <c r="ONC94" s="197"/>
      <c r="OND94" s="197"/>
      <c r="ONE94" s="197"/>
      <c r="ONF94" s="197"/>
      <c r="ONG94" s="197"/>
      <c r="ONH94" s="197"/>
      <c r="ONI94" s="197"/>
      <c r="ONJ94" s="197"/>
      <c r="ONK94" s="197"/>
      <c r="ONL94" s="197"/>
      <c r="ONM94" s="197"/>
      <c r="ONN94" s="197"/>
      <c r="ONO94" s="197"/>
      <c r="ONP94" s="197"/>
      <c r="ONQ94" s="197"/>
      <c r="ONR94" s="197"/>
      <c r="ONS94" s="197"/>
      <c r="ONT94" s="197"/>
      <c r="ONU94" s="197"/>
      <c r="ONV94" s="197"/>
      <c r="ONW94" s="197"/>
      <c r="ONX94" s="197"/>
      <c r="ONY94" s="197"/>
      <c r="ONZ94" s="197"/>
      <c r="OOA94" s="197"/>
      <c r="OOB94" s="197"/>
      <c r="OOC94" s="197"/>
      <c r="OOD94" s="197"/>
      <c r="OOE94" s="197"/>
      <c r="OOF94" s="197"/>
      <c r="OOG94" s="197"/>
      <c r="OOH94" s="197"/>
      <c r="OOI94" s="197"/>
      <c r="OOJ94" s="197"/>
      <c r="OOK94" s="197"/>
      <c r="OOL94" s="197"/>
      <c r="OOM94" s="197"/>
      <c r="OON94" s="197"/>
      <c r="OOO94" s="197"/>
      <c r="OOP94" s="197"/>
      <c r="OOQ94" s="197"/>
      <c r="OOR94" s="197"/>
      <c r="OOS94" s="197"/>
      <c r="OOT94" s="197"/>
      <c r="OOU94" s="197"/>
      <c r="OOV94" s="197"/>
      <c r="OOW94" s="197"/>
      <c r="OOX94" s="197"/>
      <c r="OOY94" s="197"/>
      <c r="OOZ94" s="197"/>
      <c r="OPA94" s="197"/>
      <c r="OPB94" s="197"/>
      <c r="OPC94" s="197"/>
      <c r="OPD94" s="197"/>
      <c r="OPE94" s="197"/>
      <c r="OPF94" s="197"/>
      <c r="OPG94" s="197"/>
      <c r="OPH94" s="197"/>
      <c r="OPI94" s="197"/>
      <c r="OPJ94" s="197"/>
      <c r="OPK94" s="197"/>
      <c r="OPL94" s="197"/>
      <c r="OPM94" s="197"/>
      <c r="OPN94" s="197"/>
      <c r="OPO94" s="197"/>
      <c r="OPP94" s="197"/>
      <c r="OPQ94" s="197"/>
      <c r="OPR94" s="197"/>
      <c r="OPS94" s="197"/>
      <c r="OPT94" s="197"/>
      <c r="OPU94" s="197"/>
      <c r="OPV94" s="197"/>
      <c r="OPW94" s="197"/>
      <c r="OPX94" s="197"/>
      <c r="OPY94" s="197"/>
      <c r="OPZ94" s="197"/>
      <c r="OQA94" s="197"/>
      <c r="OQB94" s="197"/>
      <c r="OQC94" s="197"/>
      <c r="OQD94" s="197"/>
      <c r="OQE94" s="197"/>
      <c r="OQF94" s="197"/>
      <c r="OQG94" s="197"/>
      <c r="OQH94" s="197"/>
      <c r="OQI94" s="197"/>
      <c r="OQJ94" s="197"/>
      <c r="OQK94" s="197"/>
      <c r="OQL94" s="197"/>
      <c r="OQM94" s="197"/>
      <c r="OQN94" s="197"/>
      <c r="OQO94" s="197"/>
      <c r="OQP94" s="197"/>
      <c r="OQQ94" s="197"/>
      <c r="OQR94" s="197"/>
      <c r="OQS94" s="197"/>
      <c r="OQT94" s="197"/>
      <c r="OQU94" s="197"/>
      <c r="OQV94" s="197"/>
      <c r="OQW94" s="197"/>
      <c r="OQX94" s="197"/>
      <c r="OQY94" s="197"/>
      <c r="OQZ94" s="197"/>
      <c r="ORA94" s="197"/>
      <c r="ORB94" s="197"/>
      <c r="ORC94" s="197"/>
      <c r="ORD94" s="197"/>
      <c r="ORE94" s="197"/>
      <c r="ORF94" s="197"/>
      <c r="ORG94" s="197"/>
      <c r="ORH94" s="197"/>
      <c r="ORI94" s="197"/>
      <c r="ORJ94" s="197"/>
      <c r="ORK94" s="197"/>
      <c r="ORL94" s="197"/>
      <c r="ORM94" s="197"/>
      <c r="ORN94" s="197"/>
      <c r="ORO94" s="197"/>
      <c r="ORP94" s="197"/>
      <c r="ORQ94" s="197"/>
      <c r="ORR94" s="197"/>
      <c r="ORS94" s="197"/>
      <c r="ORT94" s="197"/>
      <c r="ORU94" s="197"/>
      <c r="ORV94" s="197"/>
      <c r="ORW94" s="197"/>
      <c r="ORX94" s="197"/>
      <c r="ORY94" s="197"/>
      <c r="ORZ94" s="197"/>
      <c r="OSA94" s="197"/>
      <c r="OSB94" s="197"/>
      <c r="OSC94" s="197"/>
      <c r="OSD94" s="197"/>
      <c r="OSE94" s="197"/>
      <c r="OSF94" s="197"/>
      <c r="OSG94" s="197"/>
      <c r="OSH94" s="197"/>
      <c r="OSI94" s="197"/>
      <c r="OSJ94" s="197"/>
      <c r="OSK94" s="197"/>
      <c r="OSL94" s="197"/>
      <c r="OSM94" s="197"/>
      <c r="OSN94" s="197"/>
      <c r="OSO94" s="197"/>
      <c r="OSP94" s="197"/>
      <c r="OSQ94" s="197"/>
      <c r="OSR94" s="197"/>
      <c r="OSS94" s="197"/>
      <c r="OST94" s="197"/>
      <c r="OSU94" s="197"/>
      <c r="OSV94" s="197"/>
      <c r="OSW94" s="197"/>
      <c r="OSX94" s="197"/>
      <c r="OSY94" s="197"/>
      <c r="OSZ94" s="197"/>
      <c r="OTA94" s="197"/>
      <c r="OTB94" s="197"/>
      <c r="OTC94" s="197"/>
      <c r="OTD94" s="197"/>
      <c r="OTE94" s="197"/>
      <c r="OTF94" s="197"/>
      <c r="OTG94" s="197"/>
      <c r="OTH94" s="197"/>
      <c r="OTI94" s="197"/>
      <c r="OTJ94" s="197"/>
      <c r="OTK94" s="197"/>
      <c r="OTL94" s="197"/>
      <c r="OTM94" s="197"/>
      <c r="OTN94" s="197"/>
      <c r="OTO94" s="197"/>
      <c r="OTP94" s="197"/>
      <c r="OTQ94" s="197"/>
      <c r="OTR94" s="197"/>
      <c r="OTS94" s="197"/>
      <c r="OTT94" s="197"/>
      <c r="OTU94" s="197"/>
      <c r="OTV94" s="197"/>
      <c r="OTW94" s="197"/>
      <c r="OTX94" s="197"/>
      <c r="OTY94" s="197"/>
      <c r="OTZ94" s="197"/>
      <c r="OUA94" s="197"/>
      <c r="OUB94" s="197"/>
      <c r="OUC94" s="197"/>
      <c r="OUD94" s="197"/>
      <c r="OUE94" s="197"/>
      <c r="OUF94" s="197"/>
      <c r="OUG94" s="197"/>
      <c r="OUH94" s="197"/>
      <c r="OUI94" s="197"/>
      <c r="OUJ94" s="197"/>
      <c r="OUK94" s="197"/>
      <c r="OUL94" s="197"/>
      <c r="OUM94" s="197"/>
      <c r="OUN94" s="197"/>
      <c r="OUO94" s="197"/>
      <c r="OUP94" s="197"/>
      <c r="OUQ94" s="197"/>
      <c r="OUR94" s="197"/>
      <c r="OUS94" s="197"/>
      <c r="OUT94" s="197"/>
      <c r="OUU94" s="197"/>
      <c r="OUV94" s="197"/>
      <c r="OUW94" s="197"/>
      <c r="OUX94" s="197"/>
      <c r="OUY94" s="197"/>
      <c r="OUZ94" s="197"/>
      <c r="OVA94" s="197"/>
      <c r="OVB94" s="197"/>
      <c r="OVC94" s="197"/>
      <c r="OVD94" s="197"/>
      <c r="OVE94" s="197"/>
      <c r="OVF94" s="197"/>
      <c r="OVG94" s="197"/>
      <c r="OVH94" s="197"/>
      <c r="OVI94" s="197"/>
      <c r="OVJ94" s="197"/>
      <c r="OVK94" s="197"/>
      <c r="OVL94" s="197"/>
      <c r="OVM94" s="197"/>
      <c r="OVN94" s="197"/>
      <c r="OVO94" s="197"/>
      <c r="OVP94" s="197"/>
      <c r="OVQ94" s="197"/>
      <c r="OVR94" s="197"/>
      <c r="OVS94" s="197"/>
      <c r="OVT94" s="197"/>
      <c r="OVU94" s="197"/>
      <c r="OVV94" s="197"/>
      <c r="OVW94" s="197"/>
      <c r="OVX94" s="197"/>
      <c r="OVY94" s="197"/>
      <c r="OVZ94" s="197"/>
      <c r="OWA94" s="197"/>
      <c r="OWB94" s="197"/>
      <c r="OWC94" s="197"/>
      <c r="OWD94" s="197"/>
      <c r="OWE94" s="197"/>
      <c r="OWF94" s="197"/>
      <c r="OWG94" s="197"/>
      <c r="OWH94" s="197"/>
      <c r="OWI94" s="197"/>
      <c r="OWJ94" s="197"/>
      <c r="OWK94" s="197"/>
      <c r="OWL94" s="197"/>
      <c r="OWM94" s="197"/>
      <c r="OWN94" s="197"/>
      <c r="OWO94" s="197"/>
      <c r="OWP94" s="197"/>
      <c r="OWQ94" s="197"/>
      <c r="OWR94" s="197"/>
      <c r="OWS94" s="197"/>
      <c r="OWT94" s="197"/>
      <c r="OWU94" s="197"/>
      <c r="OWV94" s="197"/>
      <c r="OWW94" s="197"/>
      <c r="OWX94" s="197"/>
      <c r="OWY94" s="197"/>
      <c r="OWZ94" s="197"/>
      <c r="OXA94" s="197"/>
      <c r="OXB94" s="197"/>
      <c r="OXC94" s="197"/>
      <c r="OXD94" s="197"/>
      <c r="OXE94" s="197"/>
      <c r="OXF94" s="197"/>
      <c r="OXG94" s="197"/>
      <c r="OXH94" s="197"/>
      <c r="OXI94" s="197"/>
      <c r="OXJ94" s="197"/>
      <c r="OXK94" s="197"/>
      <c r="OXL94" s="197"/>
      <c r="OXM94" s="197"/>
      <c r="OXN94" s="197"/>
      <c r="OXO94" s="197"/>
      <c r="OXP94" s="197"/>
      <c r="OXQ94" s="197"/>
      <c r="OXR94" s="197"/>
      <c r="OXS94" s="197"/>
      <c r="OXT94" s="197"/>
      <c r="OXU94" s="197"/>
      <c r="OXV94" s="197"/>
      <c r="OXW94" s="197"/>
      <c r="OXX94" s="197"/>
      <c r="OXY94" s="197"/>
      <c r="OXZ94" s="197"/>
      <c r="OYA94" s="197"/>
      <c r="OYB94" s="197"/>
      <c r="OYC94" s="197"/>
      <c r="OYD94" s="197"/>
      <c r="OYE94" s="197"/>
      <c r="OYF94" s="197"/>
      <c r="OYG94" s="197"/>
      <c r="OYH94" s="197"/>
      <c r="OYI94" s="197"/>
      <c r="OYJ94" s="197"/>
      <c r="OYK94" s="197"/>
      <c r="OYL94" s="197"/>
      <c r="OYM94" s="197"/>
      <c r="OYN94" s="197"/>
      <c r="OYO94" s="197"/>
      <c r="OYP94" s="197"/>
      <c r="OYQ94" s="197"/>
      <c r="OYR94" s="197"/>
      <c r="OYS94" s="197"/>
      <c r="OYT94" s="197"/>
      <c r="OYU94" s="197"/>
      <c r="OYV94" s="197"/>
      <c r="OYW94" s="197"/>
      <c r="OYX94" s="197"/>
      <c r="OYY94" s="197"/>
      <c r="OYZ94" s="197"/>
      <c r="OZA94" s="197"/>
      <c r="OZB94" s="197"/>
      <c r="OZC94" s="197"/>
      <c r="OZD94" s="197"/>
      <c r="OZE94" s="197"/>
      <c r="OZF94" s="197"/>
      <c r="OZG94" s="197"/>
      <c r="OZH94" s="197"/>
      <c r="OZI94" s="197"/>
      <c r="OZJ94" s="197"/>
      <c r="OZK94" s="197"/>
      <c r="OZL94" s="197"/>
      <c r="OZM94" s="197"/>
      <c r="OZN94" s="197"/>
      <c r="OZO94" s="197"/>
      <c r="OZP94" s="197"/>
      <c r="OZQ94" s="197"/>
      <c r="OZR94" s="197"/>
      <c r="OZS94" s="197"/>
      <c r="OZT94" s="197"/>
      <c r="OZU94" s="197"/>
      <c r="OZV94" s="197"/>
      <c r="OZW94" s="197"/>
      <c r="OZX94" s="197"/>
      <c r="OZY94" s="197"/>
      <c r="OZZ94" s="197"/>
      <c r="PAA94" s="197"/>
      <c r="PAB94" s="197"/>
      <c r="PAC94" s="197"/>
      <c r="PAD94" s="197"/>
      <c r="PAE94" s="197"/>
      <c r="PAF94" s="197"/>
      <c r="PAG94" s="197"/>
      <c r="PAH94" s="197"/>
      <c r="PAI94" s="197"/>
      <c r="PAJ94" s="197"/>
      <c r="PAK94" s="197"/>
      <c r="PAL94" s="197"/>
      <c r="PAM94" s="197"/>
      <c r="PAN94" s="197"/>
      <c r="PAO94" s="197"/>
      <c r="PAP94" s="197"/>
      <c r="PAQ94" s="197"/>
      <c r="PAR94" s="197"/>
      <c r="PAS94" s="197"/>
      <c r="PAT94" s="197"/>
      <c r="PAU94" s="197"/>
      <c r="PAV94" s="197"/>
      <c r="PAW94" s="197"/>
      <c r="PAX94" s="197"/>
      <c r="PAY94" s="197"/>
      <c r="PAZ94" s="197"/>
      <c r="PBA94" s="197"/>
      <c r="PBB94" s="197"/>
      <c r="PBC94" s="197"/>
      <c r="PBD94" s="197"/>
      <c r="PBE94" s="197"/>
      <c r="PBF94" s="197"/>
      <c r="PBG94" s="197"/>
      <c r="PBH94" s="197"/>
      <c r="PBI94" s="197"/>
      <c r="PBJ94" s="197"/>
      <c r="PBK94" s="197"/>
      <c r="PBL94" s="197"/>
      <c r="PBM94" s="197"/>
      <c r="PBN94" s="197"/>
      <c r="PBO94" s="197"/>
      <c r="PBP94" s="197"/>
      <c r="PBQ94" s="197"/>
      <c r="PBR94" s="197"/>
      <c r="PBS94" s="197"/>
      <c r="PBT94" s="197"/>
      <c r="PBU94" s="197"/>
      <c r="PBV94" s="197"/>
      <c r="PBW94" s="197"/>
      <c r="PBX94" s="197"/>
      <c r="PBY94" s="197"/>
      <c r="PBZ94" s="197"/>
      <c r="PCA94" s="197"/>
      <c r="PCB94" s="197"/>
      <c r="PCC94" s="197"/>
      <c r="PCD94" s="197"/>
      <c r="PCE94" s="197"/>
      <c r="PCF94" s="197"/>
      <c r="PCG94" s="197"/>
      <c r="PCH94" s="197"/>
      <c r="PCI94" s="197"/>
      <c r="PCJ94" s="197"/>
      <c r="PCK94" s="197"/>
      <c r="PCL94" s="197"/>
      <c r="PCM94" s="197"/>
      <c r="PCN94" s="197"/>
      <c r="PCO94" s="197"/>
      <c r="PCP94" s="197"/>
      <c r="PCQ94" s="197"/>
      <c r="PCR94" s="197"/>
      <c r="PCS94" s="197"/>
      <c r="PCT94" s="197"/>
      <c r="PCU94" s="197"/>
      <c r="PCV94" s="197"/>
      <c r="PCW94" s="197"/>
      <c r="PCX94" s="197"/>
      <c r="PCY94" s="197"/>
      <c r="PCZ94" s="197"/>
      <c r="PDA94" s="197"/>
      <c r="PDB94" s="197"/>
      <c r="PDC94" s="197"/>
      <c r="PDD94" s="197"/>
      <c r="PDE94" s="197"/>
      <c r="PDF94" s="197"/>
      <c r="PDG94" s="197"/>
      <c r="PDH94" s="197"/>
      <c r="PDI94" s="197"/>
      <c r="PDJ94" s="197"/>
      <c r="PDK94" s="197"/>
      <c r="PDL94" s="197"/>
      <c r="PDM94" s="197"/>
      <c r="PDN94" s="197"/>
      <c r="PDO94" s="197"/>
      <c r="PDP94" s="197"/>
      <c r="PDQ94" s="197"/>
      <c r="PDR94" s="197"/>
      <c r="PDS94" s="197"/>
      <c r="PDT94" s="197"/>
      <c r="PDU94" s="197"/>
      <c r="PDV94" s="197"/>
      <c r="PDW94" s="197"/>
      <c r="PDX94" s="197"/>
      <c r="PDY94" s="197"/>
      <c r="PDZ94" s="197"/>
      <c r="PEA94" s="197"/>
      <c r="PEB94" s="197"/>
      <c r="PEC94" s="197"/>
      <c r="PED94" s="197"/>
      <c r="PEE94" s="197"/>
      <c r="PEF94" s="197"/>
      <c r="PEG94" s="197"/>
      <c r="PEH94" s="197"/>
      <c r="PEI94" s="197"/>
      <c r="PEJ94" s="197"/>
      <c r="PEK94" s="197"/>
      <c r="PEL94" s="197"/>
      <c r="PEM94" s="197"/>
      <c r="PEN94" s="197"/>
      <c r="PEO94" s="197"/>
      <c r="PEP94" s="197"/>
      <c r="PEQ94" s="197"/>
      <c r="PER94" s="197"/>
      <c r="PES94" s="197"/>
      <c r="PET94" s="197"/>
      <c r="PEU94" s="197"/>
      <c r="PEV94" s="197"/>
      <c r="PEW94" s="197"/>
      <c r="PEX94" s="197"/>
      <c r="PEY94" s="197"/>
      <c r="PEZ94" s="197"/>
      <c r="PFA94" s="197"/>
      <c r="PFB94" s="197"/>
      <c r="PFC94" s="197"/>
      <c r="PFD94" s="197"/>
      <c r="PFE94" s="197"/>
      <c r="PFF94" s="197"/>
      <c r="PFG94" s="197"/>
      <c r="PFH94" s="197"/>
      <c r="PFI94" s="197"/>
      <c r="PFJ94" s="197"/>
      <c r="PFK94" s="197"/>
      <c r="PFL94" s="197"/>
      <c r="PFM94" s="197"/>
      <c r="PFN94" s="197"/>
      <c r="PFO94" s="197"/>
      <c r="PFP94" s="197"/>
      <c r="PFQ94" s="197"/>
      <c r="PFR94" s="197"/>
      <c r="PFS94" s="197"/>
      <c r="PFT94" s="197"/>
      <c r="PFU94" s="197"/>
      <c r="PFV94" s="197"/>
      <c r="PFW94" s="197"/>
      <c r="PFX94" s="197"/>
      <c r="PFY94" s="197"/>
      <c r="PFZ94" s="197"/>
      <c r="PGA94" s="197"/>
      <c r="PGB94" s="197"/>
      <c r="PGC94" s="197"/>
      <c r="PGD94" s="197"/>
      <c r="PGE94" s="197"/>
      <c r="PGF94" s="197"/>
      <c r="PGG94" s="197"/>
      <c r="PGH94" s="197"/>
      <c r="PGI94" s="197"/>
      <c r="PGJ94" s="197"/>
      <c r="PGK94" s="197"/>
      <c r="PGL94" s="197"/>
      <c r="PGM94" s="197"/>
      <c r="PGN94" s="197"/>
      <c r="PGO94" s="197"/>
      <c r="PGP94" s="197"/>
      <c r="PGQ94" s="197"/>
      <c r="PGR94" s="197"/>
      <c r="PGS94" s="197"/>
      <c r="PGT94" s="197"/>
      <c r="PGU94" s="197"/>
      <c r="PGV94" s="197"/>
      <c r="PGW94" s="197"/>
      <c r="PGX94" s="197"/>
      <c r="PGY94" s="197"/>
      <c r="PGZ94" s="197"/>
      <c r="PHA94" s="197"/>
      <c r="PHB94" s="197"/>
      <c r="PHC94" s="197"/>
      <c r="PHD94" s="197"/>
      <c r="PHE94" s="197"/>
      <c r="PHF94" s="197"/>
      <c r="PHG94" s="197"/>
      <c r="PHH94" s="197"/>
      <c r="PHI94" s="197"/>
      <c r="PHJ94" s="197"/>
      <c r="PHK94" s="197"/>
      <c r="PHL94" s="197"/>
      <c r="PHM94" s="197"/>
      <c r="PHN94" s="197"/>
      <c r="PHO94" s="197"/>
      <c r="PHP94" s="197"/>
      <c r="PHQ94" s="197"/>
      <c r="PHR94" s="197"/>
      <c r="PHS94" s="197"/>
      <c r="PHT94" s="197"/>
      <c r="PHU94" s="197"/>
      <c r="PHV94" s="197"/>
      <c r="PHW94" s="197"/>
      <c r="PHX94" s="197"/>
      <c r="PHY94" s="197"/>
      <c r="PHZ94" s="197"/>
      <c r="PIA94" s="197"/>
      <c r="PIB94" s="197"/>
      <c r="PIC94" s="197"/>
      <c r="PID94" s="197"/>
      <c r="PIE94" s="197"/>
      <c r="PIF94" s="197"/>
      <c r="PIG94" s="197"/>
      <c r="PIH94" s="197"/>
      <c r="PII94" s="197"/>
      <c r="PIJ94" s="197"/>
      <c r="PIK94" s="197"/>
      <c r="PIL94" s="197"/>
      <c r="PIM94" s="197"/>
      <c r="PIN94" s="197"/>
      <c r="PIO94" s="197"/>
      <c r="PIP94" s="197"/>
      <c r="PIQ94" s="197"/>
      <c r="PIR94" s="197"/>
      <c r="PIS94" s="197"/>
      <c r="PIT94" s="197"/>
      <c r="PIU94" s="197"/>
      <c r="PIV94" s="197"/>
      <c r="PIW94" s="197"/>
      <c r="PIX94" s="197"/>
      <c r="PIY94" s="197"/>
      <c r="PIZ94" s="197"/>
      <c r="PJA94" s="197"/>
      <c r="PJB94" s="197"/>
      <c r="PJC94" s="197"/>
      <c r="PJD94" s="197"/>
      <c r="PJE94" s="197"/>
      <c r="PJF94" s="197"/>
      <c r="PJG94" s="197"/>
      <c r="PJH94" s="197"/>
      <c r="PJI94" s="197"/>
      <c r="PJJ94" s="197"/>
      <c r="PJK94" s="197"/>
      <c r="PJL94" s="197"/>
      <c r="PJM94" s="197"/>
      <c r="PJN94" s="197"/>
      <c r="PJO94" s="197"/>
      <c r="PJP94" s="197"/>
      <c r="PJQ94" s="197"/>
      <c r="PJR94" s="197"/>
      <c r="PJS94" s="197"/>
      <c r="PJT94" s="197"/>
      <c r="PJU94" s="197"/>
      <c r="PJV94" s="197"/>
      <c r="PJW94" s="197"/>
      <c r="PJX94" s="197"/>
      <c r="PJY94" s="197"/>
      <c r="PJZ94" s="197"/>
      <c r="PKA94" s="197"/>
      <c r="PKB94" s="197"/>
      <c r="PKC94" s="197"/>
      <c r="PKD94" s="197"/>
      <c r="PKE94" s="197"/>
      <c r="PKF94" s="197"/>
      <c r="PKG94" s="197"/>
      <c r="PKH94" s="197"/>
      <c r="PKI94" s="197"/>
      <c r="PKJ94" s="197"/>
      <c r="PKK94" s="197"/>
      <c r="PKL94" s="197"/>
      <c r="PKM94" s="197"/>
      <c r="PKN94" s="197"/>
      <c r="PKO94" s="197"/>
      <c r="PKP94" s="197"/>
      <c r="PKQ94" s="197"/>
      <c r="PKR94" s="197"/>
      <c r="PKS94" s="197"/>
      <c r="PKT94" s="197"/>
      <c r="PKU94" s="197"/>
      <c r="PKV94" s="197"/>
      <c r="PKW94" s="197"/>
      <c r="PKX94" s="197"/>
      <c r="PKY94" s="197"/>
      <c r="PKZ94" s="197"/>
      <c r="PLA94" s="197"/>
      <c r="PLB94" s="197"/>
      <c r="PLC94" s="197"/>
      <c r="PLD94" s="197"/>
      <c r="PLE94" s="197"/>
      <c r="PLF94" s="197"/>
      <c r="PLG94" s="197"/>
      <c r="PLH94" s="197"/>
      <c r="PLI94" s="197"/>
      <c r="PLJ94" s="197"/>
      <c r="PLK94" s="197"/>
      <c r="PLL94" s="197"/>
      <c r="PLM94" s="197"/>
      <c r="PLN94" s="197"/>
      <c r="PLO94" s="197"/>
      <c r="PLP94" s="197"/>
      <c r="PLQ94" s="197"/>
      <c r="PLR94" s="197"/>
      <c r="PLS94" s="197"/>
      <c r="PLT94" s="197"/>
      <c r="PLU94" s="197"/>
      <c r="PLV94" s="197"/>
      <c r="PLW94" s="197"/>
      <c r="PLX94" s="197"/>
      <c r="PLY94" s="197"/>
      <c r="PLZ94" s="197"/>
      <c r="PMA94" s="197"/>
      <c r="PMB94" s="197"/>
      <c r="PMC94" s="197"/>
      <c r="PMD94" s="197"/>
      <c r="PME94" s="197"/>
      <c r="PMF94" s="197"/>
      <c r="PMG94" s="197"/>
      <c r="PMH94" s="197"/>
      <c r="PMI94" s="197"/>
      <c r="PMJ94" s="197"/>
      <c r="PMK94" s="197"/>
      <c r="PML94" s="197"/>
      <c r="PMM94" s="197"/>
      <c r="PMN94" s="197"/>
      <c r="PMO94" s="197"/>
      <c r="PMP94" s="197"/>
      <c r="PMQ94" s="197"/>
      <c r="PMR94" s="197"/>
      <c r="PMS94" s="197"/>
      <c r="PMT94" s="197"/>
      <c r="PMU94" s="197"/>
      <c r="PMV94" s="197"/>
      <c r="PMW94" s="197"/>
      <c r="PMX94" s="197"/>
      <c r="PMY94" s="197"/>
      <c r="PMZ94" s="197"/>
      <c r="PNA94" s="197"/>
      <c r="PNB94" s="197"/>
      <c r="PNC94" s="197"/>
      <c r="PND94" s="197"/>
      <c r="PNE94" s="197"/>
      <c r="PNF94" s="197"/>
      <c r="PNG94" s="197"/>
      <c r="PNH94" s="197"/>
      <c r="PNI94" s="197"/>
      <c r="PNJ94" s="197"/>
      <c r="PNK94" s="197"/>
      <c r="PNL94" s="197"/>
      <c r="PNM94" s="197"/>
      <c r="PNN94" s="197"/>
      <c r="PNO94" s="197"/>
      <c r="PNP94" s="197"/>
      <c r="PNQ94" s="197"/>
      <c r="PNR94" s="197"/>
      <c r="PNS94" s="197"/>
      <c r="PNT94" s="197"/>
      <c r="PNU94" s="197"/>
      <c r="PNV94" s="197"/>
      <c r="PNW94" s="197"/>
      <c r="PNX94" s="197"/>
      <c r="PNY94" s="197"/>
      <c r="PNZ94" s="197"/>
      <c r="POA94" s="197"/>
      <c r="POB94" s="197"/>
      <c r="POC94" s="197"/>
      <c r="POD94" s="197"/>
      <c r="POE94" s="197"/>
      <c r="POF94" s="197"/>
      <c r="POG94" s="197"/>
      <c r="POH94" s="197"/>
      <c r="POI94" s="197"/>
      <c r="POJ94" s="197"/>
      <c r="POK94" s="197"/>
      <c r="POL94" s="197"/>
      <c r="POM94" s="197"/>
      <c r="PON94" s="197"/>
      <c r="POO94" s="197"/>
      <c r="POP94" s="197"/>
      <c r="POQ94" s="197"/>
      <c r="POR94" s="197"/>
      <c r="POS94" s="197"/>
      <c r="POT94" s="197"/>
      <c r="POU94" s="197"/>
      <c r="POV94" s="197"/>
      <c r="POW94" s="197"/>
      <c r="POX94" s="197"/>
      <c r="POY94" s="197"/>
      <c r="POZ94" s="197"/>
      <c r="PPA94" s="197"/>
      <c r="PPB94" s="197"/>
      <c r="PPC94" s="197"/>
      <c r="PPD94" s="197"/>
      <c r="PPE94" s="197"/>
      <c r="PPF94" s="197"/>
      <c r="PPG94" s="197"/>
      <c r="PPH94" s="197"/>
      <c r="PPI94" s="197"/>
      <c r="PPJ94" s="197"/>
      <c r="PPK94" s="197"/>
      <c r="PPL94" s="197"/>
      <c r="PPM94" s="197"/>
      <c r="PPN94" s="197"/>
      <c r="PPO94" s="197"/>
      <c r="PPP94" s="197"/>
      <c r="PPQ94" s="197"/>
      <c r="PPR94" s="197"/>
      <c r="PPS94" s="197"/>
      <c r="PPT94" s="197"/>
      <c r="PPU94" s="197"/>
      <c r="PPV94" s="197"/>
      <c r="PPW94" s="197"/>
      <c r="PPX94" s="197"/>
      <c r="PPY94" s="197"/>
      <c r="PPZ94" s="197"/>
      <c r="PQA94" s="197"/>
      <c r="PQB94" s="197"/>
      <c r="PQC94" s="197"/>
      <c r="PQD94" s="197"/>
      <c r="PQE94" s="197"/>
      <c r="PQF94" s="197"/>
      <c r="PQG94" s="197"/>
      <c r="PQH94" s="197"/>
      <c r="PQI94" s="197"/>
      <c r="PQJ94" s="197"/>
      <c r="PQK94" s="197"/>
      <c r="PQL94" s="197"/>
      <c r="PQM94" s="197"/>
      <c r="PQN94" s="197"/>
      <c r="PQO94" s="197"/>
      <c r="PQP94" s="197"/>
      <c r="PQQ94" s="197"/>
      <c r="PQR94" s="197"/>
      <c r="PQS94" s="197"/>
      <c r="PQT94" s="197"/>
      <c r="PQU94" s="197"/>
      <c r="PQV94" s="197"/>
      <c r="PQW94" s="197"/>
      <c r="PQX94" s="197"/>
      <c r="PQY94" s="197"/>
      <c r="PQZ94" s="197"/>
      <c r="PRA94" s="197"/>
      <c r="PRB94" s="197"/>
      <c r="PRC94" s="197"/>
      <c r="PRD94" s="197"/>
      <c r="PRE94" s="197"/>
      <c r="PRF94" s="197"/>
      <c r="PRG94" s="197"/>
      <c r="PRH94" s="197"/>
      <c r="PRI94" s="197"/>
      <c r="PRJ94" s="197"/>
      <c r="PRK94" s="197"/>
      <c r="PRL94" s="197"/>
      <c r="PRM94" s="197"/>
      <c r="PRN94" s="197"/>
      <c r="PRO94" s="197"/>
      <c r="PRP94" s="197"/>
      <c r="PRQ94" s="197"/>
      <c r="PRR94" s="197"/>
      <c r="PRS94" s="197"/>
      <c r="PRT94" s="197"/>
      <c r="PRU94" s="197"/>
      <c r="PRV94" s="197"/>
      <c r="PRW94" s="197"/>
      <c r="PRX94" s="197"/>
      <c r="PRY94" s="197"/>
      <c r="PRZ94" s="197"/>
      <c r="PSA94" s="197"/>
      <c r="PSB94" s="197"/>
      <c r="PSC94" s="197"/>
      <c r="PSD94" s="197"/>
      <c r="PSE94" s="197"/>
      <c r="PSF94" s="197"/>
      <c r="PSG94" s="197"/>
      <c r="PSH94" s="197"/>
      <c r="PSI94" s="197"/>
      <c r="PSJ94" s="197"/>
      <c r="PSK94" s="197"/>
      <c r="PSL94" s="197"/>
      <c r="PSM94" s="197"/>
      <c r="PSN94" s="197"/>
      <c r="PSO94" s="197"/>
      <c r="PSP94" s="197"/>
      <c r="PSQ94" s="197"/>
      <c r="PSR94" s="197"/>
      <c r="PSS94" s="197"/>
      <c r="PST94" s="197"/>
      <c r="PSU94" s="197"/>
      <c r="PSV94" s="197"/>
      <c r="PSW94" s="197"/>
      <c r="PSX94" s="197"/>
      <c r="PSY94" s="197"/>
      <c r="PSZ94" s="197"/>
      <c r="PTA94" s="197"/>
      <c r="PTB94" s="197"/>
      <c r="PTC94" s="197"/>
      <c r="PTD94" s="197"/>
      <c r="PTE94" s="197"/>
      <c r="PTF94" s="197"/>
      <c r="PTG94" s="197"/>
      <c r="PTH94" s="197"/>
      <c r="PTI94" s="197"/>
      <c r="PTJ94" s="197"/>
      <c r="PTK94" s="197"/>
      <c r="PTL94" s="197"/>
      <c r="PTM94" s="197"/>
      <c r="PTN94" s="197"/>
      <c r="PTO94" s="197"/>
      <c r="PTP94" s="197"/>
      <c r="PTQ94" s="197"/>
      <c r="PTR94" s="197"/>
      <c r="PTS94" s="197"/>
      <c r="PTT94" s="197"/>
      <c r="PTU94" s="197"/>
      <c r="PTV94" s="197"/>
      <c r="PTW94" s="197"/>
      <c r="PTX94" s="197"/>
      <c r="PTY94" s="197"/>
      <c r="PTZ94" s="197"/>
      <c r="PUA94" s="197"/>
      <c r="PUB94" s="197"/>
      <c r="PUC94" s="197"/>
      <c r="PUD94" s="197"/>
      <c r="PUE94" s="197"/>
      <c r="PUF94" s="197"/>
      <c r="PUG94" s="197"/>
      <c r="PUH94" s="197"/>
      <c r="PUI94" s="197"/>
      <c r="PUJ94" s="197"/>
      <c r="PUK94" s="197"/>
      <c r="PUL94" s="197"/>
      <c r="PUM94" s="197"/>
      <c r="PUN94" s="197"/>
      <c r="PUO94" s="197"/>
      <c r="PUP94" s="197"/>
      <c r="PUQ94" s="197"/>
      <c r="PUR94" s="197"/>
      <c r="PUS94" s="197"/>
      <c r="PUT94" s="197"/>
      <c r="PUU94" s="197"/>
      <c r="PUV94" s="197"/>
      <c r="PUW94" s="197"/>
      <c r="PUX94" s="197"/>
      <c r="PUY94" s="197"/>
      <c r="PUZ94" s="197"/>
      <c r="PVA94" s="197"/>
      <c r="PVB94" s="197"/>
      <c r="PVC94" s="197"/>
      <c r="PVD94" s="197"/>
      <c r="PVE94" s="197"/>
      <c r="PVF94" s="197"/>
      <c r="PVG94" s="197"/>
      <c r="PVH94" s="197"/>
      <c r="PVI94" s="197"/>
      <c r="PVJ94" s="197"/>
      <c r="PVK94" s="197"/>
      <c r="PVL94" s="197"/>
      <c r="PVM94" s="197"/>
      <c r="PVN94" s="197"/>
      <c r="PVO94" s="197"/>
      <c r="PVP94" s="197"/>
      <c r="PVQ94" s="197"/>
      <c r="PVR94" s="197"/>
      <c r="PVS94" s="197"/>
      <c r="PVT94" s="197"/>
      <c r="PVU94" s="197"/>
      <c r="PVV94" s="197"/>
      <c r="PVW94" s="197"/>
      <c r="PVX94" s="197"/>
      <c r="PVY94" s="197"/>
      <c r="PVZ94" s="197"/>
      <c r="PWA94" s="197"/>
      <c r="PWB94" s="197"/>
      <c r="PWC94" s="197"/>
      <c r="PWD94" s="197"/>
      <c r="PWE94" s="197"/>
      <c r="PWF94" s="197"/>
      <c r="PWG94" s="197"/>
      <c r="PWH94" s="197"/>
      <c r="PWI94" s="197"/>
      <c r="PWJ94" s="197"/>
      <c r="PWK94" s="197"/>
      <c r="PWL94" s="197"/>
      <c r="PWM94" s="197"/>
      <c r="PWN94" s="197"/>
      <c r="PWO94" s="197"/>
      <c r="PWP94" s="197"/>
      <c r="PWQ94" s="197"/>
      <c r="PWR94" s="197"/>
      <c r="PWS94" s="197"/>
      <c r="PWT94" s="197"/>
      <c r="PWU94" s="197"/>
      <c r="PWV94" s="197"/>
      <c r="PWW94" s="197"/>
      <c r="PWX94" s="197"/>
      <c r="PWY94" s="197"/>
      <c r="PWZ94" s="197"/>
      <c r="PXA94" s="197"/>
      <c r="PXB94" s="197"/>
      <c r="PXC94" s="197"/>
      <c r="PXD94" s="197"/>
      <c r="PXE94" s="197"/>
      <c r="PXF94" s="197"/>
      <c r="PXG94" s="197"/>
      <c r="PXH94" s="197"/>
      <c r="PXI94" s="197"/>
      <c r="PXJ94" s="197"/>
      <c r="PXK94" s="197"/>
      <c r="PXL94" s="197"/>
      <c r="PXM94" s="197"/>
      <c r="PXN94" s="197"/>
      <c r="PXO94" s="197"/>
      <c r="PXP94" s="197"/>
      <c r="PXQ94" s="197"/>
      <c r="PXR94" s="197"/>
      <c r="PXS94" s="197"/>
      <c r="PXT94" s="197"/>
      <c r="PXU94" s="197"/>
      <c r="PXV94" s="197"/>
      <c r="PXW94" s="197"/>
      <c r="PXX94" s="197"/>
      <c r="PXY94" s="197"/>
      <c r="PXZ94" s="197"/>
      <c r="PYA94" s="197"/>
      <c r="PYB94" s="197"/>
      <c r="PYC94" s="197"/>
      <c r="PYD94" s="197"/>
      <c r="PYE94" s="197"/>
      <c r="PYF94" s="197"/>
      <c r="PYG94" s="197"/>
      <c r="PYH94" s="197"/>
      <c r="PYI94" s="197"/>
      <c r="PYJ94" s="197"/>
      <c r="PYK94" s="197"/>
      <c r="PYL94" s="197"/>
      <c r="PYM94" s="197"/>
      <c r="PYN94" s="197"/>
      <c r="PYO94" s="197"/>
      <c r="PYP94" s="197"/>
      <c r="PYQ94" s="197"/>
      <c r="PYR94" s="197"/>
      <c r="PYS94" s="197"/>
      <c r="PYT94" s="197"/>
      <c r="PYU94" s="197"/>
      <c r="PYV94" s="197"/>
      <c r="PYW94" s="197"/>
      <c r="PYX94" s="197"/>
      <c r="PYY94" s="197"/>
      <c r="PYZ94" s="197"/>
      <c r="PZA94" s="197"/>
      <c r="PZB94" s="197"/>
      <c r="PZC94" s="197"/>
      <c r="PZD94" s="197"/>
      <c r="PZE94" s="197"/>
      <c r="PZF94" s="197"/>
      <c r="PZG94" s="197"/>
      <c r="PZH94" s="197"/>
      <c r="PZI94" s="197"/>
      <c r="PZJ94" s="197"/>
      <c r="PZK94" s="197"/>
      <c r="PZL94" s="197"/>
      <c r="PZM94" s="197"/>
      <c r="PZN94" s="197"/>
      <c r="PZO94" s="197"/>
      <c r="PZP94" s="197"/>
      <c r="PZQ94" s="197"/>
      <c r="PZR94" s="197"/>
      <c r="PZS94" s="197"/>
      <c r="PZT94" s="197"/>
      <c r="PZU94" s="197"/>
      <c r="PZV94" s="197"/>
      <c r="PZW94" s="197"/>
      <c r="PZX94" s="197"/>
      <c r="PZY94" s="197"/>
      <c r="PZZ94" s="197"/>
      <c r="QAA94" s="197"/>
      <c r="QAB94" s="197"/>
      <c r="QAC94" s="197"/>
      <c r="QAD94" s="197"/>
      <c r="QAE94" s="197"/>
      <c r="QAF94" s="197"/>
      <c r="QAG94" s="197"/>
      <c r="QAH94" s="197"/>
      <c r="QAI94" s="197"/>
      <c r="QAJ94" s="197"/>
      <c r="QAK94" s="197"/>
      <c r="QAL94" s="197"/>
      <c r="QAM94" s="197"/>
      <c r="QAN94" s="197"/>
      <c r="QAO94" s="197"/>
      <c r="QAP94" s="197"/>
      <c r="QAQ94" s="197"/>
      <c r="QAR94" s="197"/>
      <c r="QAS94" s="197"/>
      <c r="QAT94" s="197"/>
      <c r="QAU94" s="197"/>
      <c r="QAV94" s="197"/>
      <c r="QAW94" s="197"/>
      <c r="QAX94" s="197"/>
      <c r="QAY94" s="197"/>
      <c r="QAZ94" s="197"/>
      <c r="QBA94" s="197"/>
      <c r="QBB94" s="197"/>
      <c r="QBC94" s="197"/>
      <c r="QBD94" s="197"/>
      <c r="QBE94" s="197"/>
      <c r="QBF94" s="197"/>
      <c r="QBG94" s="197"/>
      <c r="QBH94" s="197"/>
      <c r="QBI94" s="197"/>
      <c r="QBJ94" s="197"/>
      <c r="QBK94" s="197"/>
      <c r="QBL94" s="197"/>
      <c r="QBM94" s="197"/>
      <c r="QBN94" s="197"/>
      <c r="QBO94" s="197"/>
      <c r="QBP94" s="197"/>
      <c r="QBQ94" s="197"/>
      <c r="QBR94" s="197"/>
      <c r="QBS94" s="197"/>
      <c r="QBT94" s="197"/>
      <c r="QBU94" s="197"/>
      <c r="QBV94" s="197"/>
      <c r="QBW94" s="197"/>
      <c r="QBX94" s="197"/>
      <c r="QBY94" s="197"/>
      <c r="QBZ94" s="197"/>
      <c r="QCA94" s="197"/>
      <c r="QCB94" s="197"/>
      <c r="QCC94" s="197"/>
      <c r="QCD94" s="197"/>
      <c r="QCE94" s="197"/>
      <c r="QCF94" s="197"/>
      <c r="QCG94" s="197"/>
      <c r="QCH94" s="197"/>
      <c r="QCI94" s="197"/>
      <c r="QCJ94" s="197"/>
      <c r="QCK94" s="197"/>
      <c r="QCL94" s="197"/>
      <c r="QCM94" s="197"/>
      <c r="QCN94" s="197"/>
      <c r="QCO94" s="197"/>
      <c r="QCP94" s="197"/>
      <c r="QCQ94" s="197"/>
      <c r="QCR94" s="197"/>
      <c r="QCS94" s="197"/>
      <c r="QCT94" s="197"/>
      <c r="QCU94" s="197"/>
      <c r="QCV94" s="197"/>
      <c r="QCW94" s="197"/>
      <c r="QCX94" s="197"/>
      <c r="QCY94" s="197"/>
      <c r="QCZ94" s="197"/>
      <c r="QDA94" s="197"/>
      <c r="QDB94" s="197"/>
      <c r="QDC94" s="197"/>
      <c r="QDD94" s="197"/>
      <c r="QDE94" s="197"/>
      <c r="QDF94" s="197"/>
      <c r="QDG94" s="197"/>
      <c r="QDH94" s="197"/>
      <c r="QDI94" s="197"/>
      <c r="QDJ94" s="197"/>
      <c r="QDK94" s="197"/>
      <c r="QDL94" s="197"/>
      <c r="QDM94" s="197"/>
      <c r="QDN94" s="197"/>
      <c r="QDO94" s="197"/>
      <c r="QDP94" s="197"/>
      <c r="QDQ94" s="197"/>
      <c r="QDR94" s="197"/>
      <c r="QDS94" s="197"/>
      <c r="QDT94" s="197"/>
      <c r="QDU94" s="197"/>
      <c r="QDV94" s="197"/>
      <c r="QDW94" s="197"/>
      <c r="QDX94" s="197"/>
      <c r="QDY94" s="197"/>
      <c r="QDZ94" s="197"/>
      <c r="QEA94" s="197"/>
      <c r="QEB94" s="197"/>
      <c r="QEC94" s="197"/>
      <c r="QED94" s="197"/>
      <c r="QEE94" s="197"/>
      <c r="QEF94" s="197"/>
      <c r="QEG94" s="197"/>
      <c r="QEH94" s="197"/>
      <c r="QEI94" s="197"/>
      <c r="QEJ94" s="197"/>
      <c r="QEK94" s="197"/>
      <c r="QEL94" s="197"/>
      <c r="QEM94" s="197"/>
      <c r="QEN94" s="197"/>
      <c r="QEO94" s="197"/>
      <c r="QEP94" s="197"/>
      <c r="QEQ94" s="197"/>
      <c r="QER94" s="197"/>
      <c r="QES94" s="197"/>
      <c r="QET94" s="197"/>
      <c r="QEU94" s="197"/>
      <c r="QEV94" s="197"/>
      <c r="QEW94" s="197"/>
      <c r="QEX94" s="197"/>
      <c r="QEY94" s="197"/>
      <c r="QEZ94" s="197"/>
      <c r="QFA94" s="197"/>
      <c r="QFB94" s="197"/>
      <c r="QFC94" s="197"/>
      <c r="QFD94" s="197"/>
      <c r="QFE94" s="197"/>
      <c r="QFF94" s="197"/>
      <c r="QFG94" s="197"/>
      <c r="QFH94" s="197"/>
      <c r="QFI94" s="197"/>
      <c r="QFJ94" s="197"/>
      <c r="QFK94" s="197"/>
      <c r="QFL94" s="197"/>
      <c r="QFM94" s="197"/>
      <c r="QFN94" s="197"/>
      <c r="QFO94" s="197"/>
      <c r="QFP94" s="197"/>
      <c r="QFQ94" s="197"/>
      <c r="QFR94" s="197"/>
      <c r="QFS94" s="197"/>
      <c r="QFT94" s="197"/>
      <c r="QFU94" s="197"/>
      <c r="QFV94" s="197"/>
      <c r="QFW94" s="197"/>
      <c r="QFX94" s="197"/>
      <c r="QFY94" s="197"/>
      <c r="QFZ94" s="197"/>
      <c r="QGA94" s="197"/>
      <c r="QGB94" s="197"/>
      <c r="QGC94" s="197"/>
      <c r="QGD94" s="197"/>
      <c r="QGE94" s="197"/>
      <c r="QGF94" s="197"/>
      <c r="QGG94" s="197"/>
      <c r="QGH94" s="197"/>
      <c r="QGI94" s="197"/>
      <c r="QGJ94" s="197"/>
      <c r="QGK94" s="197"/>
      <c r="QGL94" s="197"/>
      <c r="QGM94" s="197"/>
      <c r="QGN94" s="197"/>
      <c r="QGO94" s="197"/>
      <c r="QGP94" s="197"/>
      <c r="QGQ94" s="197"/>
      <c r="QGR94" s="197"/>
      <c r="QGS94" s="197"/>
      <c r="QGT94" s="197"/>
      <c r="QGU94" s="197"/>
      <c r="QGV94" s="197"/>
      <c r="QGW94" s="197"/>
      <c r="QGX94" s="197"/>
      <c r="QGY94" s="197"/>
      <c r="QGZ94" s="197"/>
      <c r="QHA94" s="197"/>
      <c r="QHB94" s="197"/>
      <c r="QHC94" s="197"/>
      <c r="QHD94" s="197"/>
      <c r="QHE94" s="197"/>
      <c r="QHF94" s="197"/>
      <c r="QHG94" s="197"/>
      <c r="QHH94" s="197"/>
      <c r="QHI94" s="197"/>
      <c r="QHJ94" s="197"/>
      <c r="QHK94" s="197"/>
      <c r="QHL94" s="197"/>
      <c r="QHM94" s="197"/>
      <c r="QHN94" s="197"/>
      <c r="QHO94" s="197"/>
      <c r="QHP94" s="197"/>
      <c r="QHQ94" s="197"/>
      <c r="QHR94" s="197"/>
      <c r="QHS94" s="197"/>
      <c r="QHT94" s="197"/>
      <c r="QHU94" s="197"/>
      <c r="QHV94" s="197"/>
      <c r="QHW94" s="197"/>
      <c r="QHX94" s="197"/>
      <c r="QHY94" s="197"/>
      <c r="QHZ94" s="197"/>
      <c r="QIA94" s="197"/>
      <c r="QIB94" s="197"/>
      <c r="QIC94" s="197"/>
      <c r="QID94" s="197"/>
      <c r="QIE94" s="197"/>
      <c r="QIF94" s="197"/>
      <c r="QIG94" s="197"/>
      <c r="QIH94" s="197"/>
      <c r="QII94" s="197"/>
      <c r="QIJ94" s="197"/>
      <c r="QIK94" s="197"/>
      <c r="QIL94" s="197"/>
      <c r="QIM94" s="197"/>
      <c r="QIN94" s="197"/>
      <c r="QIO94" s="197"/>
      <c r="QIP94" s="197"/>
      <c r="QIQ94" s="197"/>
      <c r="QIR94" s="197"/>
      <c r="QIS94" s="197"/>
      <c r="QIT94" s="197"/>
      <c r="QIU94" s="197"/>
      <c r="QIV94" s="197"/>
      <c r="QIW94" s="197"/>
      <c r="QIX94" s="197"/>
      <c r="QIY94" s="197"/>
      <c r="QIZ94" s="197"/>
      <c r="QJA94" s="197"/>
      <c r="QJB94" s="197"/>
      <c r="QJC94" s="197"/>
      <c r="QJD94" s="197"/>
      <c r="QJE94" s="197"/>
      <c r="QJF94" s="197"/>
      <c r="QJG94" s="197"/>
      <c r="QJH94" s="197"/>
      <c r="QJI94" s="197"/>
      <c r="QJJ94" s="197"/>
      <c r="QJK94" s="197"/>
      <c r="QJL94" s="197"/>
      <c r="QJM94" s="197"/>
      <c r="QJN94" s="197"/>
      <c r="QJO94" s="197"/>
      <c r="QJP94" s="197"/>
      <c r="QJQ94" s="197"/>
      <c r="QJR94" s="197"/>
      <c r="QJS94" s="197"/>
      <c r="QJT94" s="197"/>
      <c r="QJU94" s="197"/>
      <c r="QJV94" s="197"/>
      <c r="QJW94" s="197"/>
      <c r="QJX94" s="197"/>
      <c r="QJY94" s="197"/>
      <c r="QJZ94" s="197"/>
      <c r="QKA94" s="197"/>
      <c r="QKB94" s="197"/>
      <c r="QKC94" s="197"/>
      <c r="QKD94" s="197"/>
      <c r="QKE94" s="197"/>
      <c r="QKF94" s="197"/>
      <c r="QKG94" s="197"/>
      <c r="QKH94" s="197"/>
      <c r="QKI94" s="197"/>
      <c r="QKJ94" s="197"/>
      <c r="QKK94" s="197"/>
      <c r="QKL94" s="197"/>
      <c r="QKM94" s="197"/>
      <c r="QKN94" s="197"/>
      <c r="QKO94" s="197"/>
      <c r="QKP94" s="197"/>
      <c r="QKQ94" s="197"/>
      <c r="QKR94" s="197"/>
      <c r="QKS94" s="197"/>
      <c r="QKT94" s="197"/>
      <c r="QKU94" s="197"/>
      <c r="QKV94" s="197"/>
      <c r="QKW94" s="197"/>
      <c r="QKX94" s="197"/>
      <c r="QKY94" s="197"/>
      <c r="QKZ94" s="197"/>
      <c r="QLA94" s="197"/>
      <c r="QLB94" s="197"/>
      <c r="QLC94" s="197"/>
      <c r="QLD94" s="197"/>
      <c r="QLE94" s="197"/>
      <c r="QLF94" s="197"/>
      <c r="QLG94" s="197"/>
      <c r="QLH94" s="197"/>
      <c r="QLI94" s="197"/>
      <c r="QLJ94" s="197"/>
      <c r="QLK94" s="197"/>
      <c r="QLL94" s="197"/>
      <c r="QLM94" s="197"/>
      <c r="QLN94" s="197"/>
      <c r="QLO94" s="197"/>
      <c r="QLP94" s="197"/>
      <c r="QLQ94" s="197"/>
      <c r="QLR94" s="197"/>
      <c r="QLS94" s="197"/>
      <c r="QLT94" s="197"/>
      <c r="QLU94" s="197"/>
      <c r="QLV94" s="197"/>
      <c r="QLW94" s="197"/>
      <c r="QLX94" s="197"/>
      <c r="QLY94" s="197"/>
      <c r="QLZ94" s="197"/>
      <c r="QMA94" s="197"/>
      <c r="QMB94" s="197"/>
      <c r="QMC94" s="197"/>
      <c r="QMD94" s="197"/>
      <c r="QME94" s="197"/>
      <c r="QMF94" s="197"/>
      <c r="QMG94" s="197"/>
      <c r="QMH94" s="197"/>
      <c r="QMI94" s="197"/>
      <c r="QMJ94" s="197"/>
      <c r="QMK94" s="197"/>
      <c r="QML94" s="197"/>
      <c r="QMM94" s="197"/>
      <c r="QMN94" s="197"/>
      <c r="QMO94" s="197"/>
      <c r="QMP94" s="197"/>
      <c r="QMQ94" s="197"/>
      <c r="QMR94" s="197"/>
      <c r="QMS94" s="197"/>
      <c r="QMT94" s="197"/>
      <c r="QMU94" s="197"/>
      <c r="QMV94" s="197"/>
      <c r="QMW94" s="197"/>
      <c r="QMX94" s="197"/>
      <c r="QMY94" s="197"/>
      <c r="QMZ94" s="197"/>
      <c r="QNA94" s="197"/>
      <c r="QNB94" s="197"/>
      <c r="QNC94" s="197"/>
      <c r="QND94" s="197"/>
      <c r="QNE94" s="197"/>
      <c r="QNF94" s="197"/>
      <c r="QNG94" s="197"/>
      <c r="QNH94" s="197"/>
      <c r="QNI94" s="197"/>
      <c r="QNJ94" s="197"/>
      <c r="QNK94" s="197"/>
      <c r="QNL94" s="197"/>
      <c r="QNM94" s="197"/>
      <c r="QNN94" s="197"/>
      <c r="QNO94" s="197"/>
      <c r="QNP94" s="197"/>
      <c r="QNQ94" s="197"/>
      <c r="QNR94" s="197"/>
      <c r="QNS94" s="197"/>
      <c r="QNT94" s="197"/>
      <c r="QNU94" s="197"/>
      <c r="QNV94" s="197"/>
      <c r="QNW94" s="197"/>
      <c r="QNX94" s="197"/>
      <c r="QNY94" s="197"/>
      <c r="QNZ94" s="197"/>
      <c r="QOA94" s="197"/>
      <c r="QOB94" s="197"/>
      <c r="QOC94" s="197"/>
      <c r="QOD94" s="197"/>
      <c r="QOE94" s="197"/>
      <c r="QOF94" s="197"/>
      <c r="QOG94" s="197"/>
      <c r="QOH94" s="197"/>
      <c r="QOI94" s="197"/>
      <c r="QOJ94" s="197"/>
      <c r="QOK94" s="197"/>
      <c r="QOL94" s="197"/>
      <c r="QOM94" s="197"/>
      <c r="QON94" s="197"/>
      <c r="QOO94" s="197"/>
      <c r="QOP94" s="197"/>
      <c r="QOQ94" s="197"/>
      <c r="QOR94" s="197"/>
      <c r="QOS94" s="197"/>
      <c r="QOT94" s="197"/>
      <c r="QOU94" s="197"/>
      <c r="QOV94" s="197"/>
      <c r="QOW94" s="197"/>
      <c r="QOX94" s="197"/>
      <c r="QOY94" s="197"/>
      <c r="QOZ94" s="197"/>
      <c r="QPA94" s="197"/>
      <c r="QPB94" s="197"/>
      <c r="QPC94" s="197"/>
      <c r="QPD94" s="197"/>
      <c r="QPE94" s="197"/>
      <c r="QPF94" s="197"/>
      <c r="QPG94" s="197"/>
      <c r="QPH94" s="197"/>
      <c r="QPI94" s="197"/>
      <c r="QPJ94" s="197"/>
      <c r="QPK94" s="197"/>
      <c r="QPL94" s="197"/>
      <c r="QPM94" s="197"/>
      <c r="QPN94" s="197"/>
      <c r="QPO94" s="197"/>
      <c r="QPP94" s="197"/>
      <c r="QPQ94" s="197"/>
      <c r="QPR94" s="197"/>
      <c r="QPS94" s="197"/>
      <c r="QPT94" s="197"/>
      <c r="QPU94" s="197"/>
      <c r="QPV94" s="197"/>
      <c r="QPW94" s="197"/>
      <c r="QPX94" s="197"/>
      <c r="QPY94" s="197"/>
      <c r="QPZ94" s="197"/>
      <c r="QQA94" s="197"/>
      <c r="QQB94" s="197"/>
      <c r="QQC94" s="197"/>
      <c r="QQD94" s="197"/>
      <c r="QQE94" s="197"/>
      <c r="QQF94" s="197"/>
      <c r="QQG94" s="197"/>
      <c r="QQH94" s="197"/>
      <c r="QQI94" s="197"/>
      <c r="QQJ94" s="197"/>
      <c r="QQK94" s="197"/>
      <c r="QQL94" s="197"/>
      <c r="QQM94" s="197"/>
      <c r="QQN94" s="197"/>
      <c r="QQO94" s="197"/>
      <c r="QQP94" s="197"/>
      <c r="QQQ94" s="197"/>
      <c r="QQR94" s="197"/>
      <c r="QQS94" s="197"/>
      <c r="QQT94" s="197"/>
      <c r="QQU94" s="197"/>
      <c r="QQV94" s="197"/>
      <c r="QQW94" s="197"/>
      <c r="QQX94" s="197"/>
      <c r="QQY94" s="197"/>
      <c r="QQZ94" s="197"/>
      <c r="QRA94" s="197"/>
      <c r="QRB94" s="197"/>
      <c r="QRC94" s="197"/>
      <c r="QRD94" s="197"/>
      <c r="QRE94" s="197"/>
      <c r="QRF94" s="197"/>
      <c r="QRG94" s="197"/>
      <c r="QRH94" s="197"/>
      <c r="QRI94" s="197"/>
      <c r="QRJ94" s="197"/>
      <c r="QRK94" s="197"/>
      <c r="QRL94" s="197"/>
      <c r="QRM94" s="197"/>
      <c r="QRN94" s="197"/>
      <c r="QRO94" s="197"/>
      <c r="QRP94" s="197"/>
      <c r="QRQ94" s="197"/>
      <c r="QRR94" s="197"/>
      <c r="QRS94" s="197"/>
      <c r="QRT94" s="197"/>
      <c r="QRU94" s="197"/>
      <c r="QRV94" s="197"/>
      <c r="QRW94" s="197"/>
      <c r="QRX94" s="197"/>
      <c r="QRY94" s="197"/>
      <c r="QRZ94" s="197"/>
      <c r="QSA94" s="197"/>
      <c r="QSB94" s="197"/>
      <c r="QSC94" s="197"/>
      <c r="QSD94" s="197"/>
      <c r="QSE94" s="197"/>
      <c r="QSF94" s="197"/>
      <c r="QSG94" s="197"/>
      <c r="QSH94" s="197"/>
      <c r="QSI94" s="197"/>
      <c r="QSJ94" s="197"/>
      <c r="QSK94" s="197"/>
      <c r="QSL94" s="197"/>
      <c r="QSM94" s="197"/>
      <c r="QSN94" s="197"/>
      <c r="QSO94" s="197"/>
      <c r="QSP94" s="197"/>
      <c r="QSQ94" s="197"/>
      <c r="QSR94" s="197"/>
      <c r="QSS94" s="197"/>
      <c r="QST94" s="197"/>
      <c r="QSU94" s="197"/>
      <c r="QSV94" s="197"/>
      <c r="QSW94" s="197"/>
      <c r="QSX94" s="197"/>
      <c r="QSY94" s="197"/>
      <c r="QSZ94" s="197"/>
      <c r="QTA94" s="197"/>
      <c r="QTB94" s="197"/>
      <c r="QTC94" s="197"/>
      <c r="QTD94" s="197"/>
      <c r="QTE94" s="197"/>
      <c r="QTF94" s="197"/>
      <c r="QTG94" s="197"/>
      <c r="QTH94" s="197"/>
      <c r="QTI94" s="197"/>
      <c r="QTJ94" s="197"/>
      <c r="QTK94" s="197"/>
      <c r="QTL94" s="197"/>
      <c r="QTM94" s="197"/>
      <c r="QTN94" s="197"/>
      <c r="QTO94" s="197"/>
      <c r="QTP94" s="197"/>
      <c r="QTQ94" s="197"/>
      <c r="QTR94" s="197"/>
      <c r="QTS94" s="197"/>
      <c r="QTT94" s="197"/>
      <c r="QTU94" s="197"/>
      <c r="QTV94" s="197"/>
      <c r="QTW94" s="197"/>
      <c r="QTX94" s="197"/>
      <c r="QTY94" s="197"/>
      <c r="QTZ94" s="197"/>
      <c r="QUA94" s="197"/>
      <c r="QUB94" s="197"/>
      <c r="QUC94" s="197"/>
      <c r="QUD94" s="197"/>
      <c r="QUE94" s="197"/>
      <c r="QUF94" s="197"/>
      <c r="QUG94" s="197"/>
      <c r="QUH94" s="197"/>
      <c r="QUI94" s="197"/>
      <c r="QUJ94" s="197"/>
      <c r="QUK94" s="197"/>
      <c r="QUL94" s="197"/>
      <c r="QUM94" s="197"/>
      <c r="QUN94" s="197"/>
      <c r="QUO94" s="197"/>
      <c r="QUP94" s="197"/>
      <c r="QUQ94" s="197"/>
      <c r="QUR94" s="197"/>
      <c r="QUS94" s="197"/>
      <c r="QUT94" s="197"/>
      <c r="QUU94" s="197"/>
      <c r="QUV94" s="197"/>
      <c r="QUW94" s="197"/>
      <c r="QUX94" s="197"/>
      <c r="QUY94" s="197"/>
      <c r="QUZ94" s="197"/>
      <c r="QVA94" s="197"/>
      <c r="QVB94" s="197"/>
      <c r="QVC94" s="197"/>
      <c r="QVD94" s="197"/>
      <c r="QVE94" s="197"/>
      <c r="QVF94" s="197"/>
      <c r="QVG94" s="197"/>
      <c r="QVH94" s="197"/>
      <c r="QVI94" s="197"/>
      <c r="QVJ94" s="197"/>
      <c r="QVK94" s="197"/>
      <c r="QVL94" s="197"/>
      <c r="QVM94" s="197"/>
      <c r="QVN94" s="197"/>
      <c r="QVO94" s="197"/>
      <c r="QVP94" s="197"/>
      <c r="QVQ94" s="197"/>
      <c r="QVR94" s="197"/>
      <c r="QVS94" s="197"/>
      <c r="QVT94" s="197"/>
      <c r="QVU94" s="197"/>
      <c r="QVV94" s="197"/>
      <c r="QVW94" s="197"/>
      <c r="QVX94" s="197"/>
      <c r="QVY94" s="197"/>
      <c r="QVZ94" s="197"/>
      <c r="QWA94" s="197"/>
      <c r="QWB94" s="197"/>
      <c r="QWC94" s="197"/>
      <c r="QWD94" s="197"/>
      <c r="QWE94" s="197"/>
      <c r="QWF94" s="197"/>
      <c r="QWG94" s="197"/>
      <c r="QWH94" s="197"/>
      <c r="QWI94" s="197"/>
      <c r="QWJ94" s="197"/>
      <c r="QWK94" s="197"/>
      <c r="QWL94" s="197"/>
      <c r="QWM94" s="197"/>
      <c r="QWN94" s="197"/>
      <c r="QWO94" s="197"/>
      <c r="QWP94" s="197"/>
      <c r="QWQ94" s="197"/>
      <c r="QWR94" s="197"/>
      <c r="QWS94" s="197"/>
      <c r="QWT94" s="197"/>
      <c r="QWU94" s="197"/>
      <c r="QWV94" s="197"/>
      <c r="QWW94" s="197"/>
      <c r="QWX94" s="197"/>
      <c r="QWY94" s="197"/>
      <c r="QWZ94" s="197"/>
      <c r="QXA94" s="197"/>
      <c r="QXB94" s="197"/>
      <c r="QXC94" s="197"/>
      <c r="QXD94" s="197"/>
      <c r="QXE94" s="197"/>
      <c r="QXF94" s="197"/>
      <c r="QXG94" s="197"/>
      <c r="QXH94" s="197"/>
      <c r="QXI94" s="197"/>
      <c r="QXJ94" s="197"/>
      <c r="QXK94" s="197"/>
      <c r="QXL94" s="197"/>
      <c r="QXM94" s="197"/>
      <c r="QXN94" s="197"/>
      <c r="QXO94" s="197"/>
      <c r="QXP94" s="197"/>
      <c r="QXQ94" s="197"/>
      <c r="QXR94" s="197"/>
      <c r="QXS94" s="197"/>
      <c r="QXT94" s="197"/>
      <c r="QXU94" s="197"/>
      <c r="QXV94" s="197"/>
      <c r="QXW94" s="197"/>
      <c r="QXX94" s="197"/>
      <c r="QXY94" s="197"/>
      <c r="QXZ94" s="197"/>
      <c r="QYA94" s="197"/>
      <c r="QYB94" s="197"/>
      <c r="QYC94" s="197"/>
      <c r="QYD94" s="197"/>
      <c r="QYE94" s="197"/>
      <c r="QYF94" s="197"/>
      <c r="QYG94" s="197"/>
      <c r="QYH94" s="197"/>
      <c r="QYI94" s="197"/>
      <c r="QYJ94" s="197"/>
      <c r="QYK94" s="197"/>
      <c r="QYL94" s="197"/>
      <c r="QYM94" s="197"/>
      <c r="QYN94" s="197"/>
      <c r="QYO94" s="197"/>
      <c r="QYP94" s="197"/>
      <c r="QYQ94" s="197"/>
      <c r="QYR94" s="197"/>
      <c r="QYS94" s="197"/>
      <c r="QYT94" s="197"/>
      <c r="QYU94" s="197"/>
      <c r="QYV94" s="197"/>
      <c r="QYW94" s="197"/>
      <c r="QYX94" s="197"/>
      <c r="QYY94" s="197"/>
      <c r="QYZ94" s="197"/>
      <c r="QZA94" s="197"/>
      <c r="QZB94" s="197"/>
      <c r="QZC94" s="197"/>
      <c r="QZD94" s="197"/>
      <c r="QZE94" s="197"/>
      <c r="QZF94" s="197"/>
      <c r="QZG94" s="197"/>
      <c r="QZH94" s="197"/>
      <c r="QZI94" s="197"/>
      <c r="QZJ94" s="197"/>
      <c r="QZK94" s="197"/>
      <c r="QZL94" s="197"/>
      <c r="QZM94" s="197"/>
      <c r="QZN94" s="197"/>
      <c r="QZO94" s="197"/>
      <c r="QZP94" s="197"/>
      <c r="QZQ94" s="197"/>
      <c r="QZR94" s="197"/>
      <c r="QZS94" s="197"/>
      <c r="QZT94" s="197"/>
      <c r="QZU94" s="197"/>
      <c r="QZV94" s="197"/>
      <c r="QZW94" s="197"/>
      <c r="QZX94" s="197"/>
      <c r="QZY94" s="197"/>
      <c r="QZZ94" s="197"/>
      <c r="RAA94" s="197"/>
      <c r="RAB94" s="197"/>
      <c r="RAC94" s="197"/>
      <c r="RAD94" s="197"/>
      <c r="RAE94" s="197"/>
      <c r="RAF94" s="197"/>
      <c r="RAG94" s="197"/>
      <c r="RAH94" s="197"/>
      <c r="RAI94" s="197"/>
      <c r="RAJ94" s="197"/>
      <c r="RAK94" s="197"/>
      <c r="RAL94" s="197"/>
      <c r="RAM94" s="197"/>
      <c r="RAN94" s="197"/>
      <c r="RAO94" s="197"/>
      <c r="RAP94" s="197"/>
      <c r="RAQ94" s="197"/>
      <c r="RAR94" s="197"/>
      <c r="RAS94" s="197"/>
      <c r="RAT94" s="197"/>
      <c r="RAU94" s="197"/>
      <c r="RAV94" s="197"/>
      <c r="RAW94" s="197"/>
      <c r="RAX94" s="197"/>
      <c r="RAY94" s="197"/>
      <c r="RAZ94" s="197"/>
      <c r="RBA94" s="197"/>
      <c r="RBB94" s="197"/>
      <c r="RBC94" s="197"/>
      <c r="RBD94" s="197"/>
      <c r="RBE94" s="197"/>
      <c r="RBF94" s="197"/>
      <c r="RBG94" s="197"/>
      <c r="RBH94" s="197"/>
      <c r="RBI94" s="197"/>
      <c r="RBJ94" s="197"/>
      <c r="RBK94" s="197"/>
      <c r="RBL94" s="197"/>
      <c r="RBM94" s="197"/>
      <c r="RBN94" s="197"/>
      <c r="RBO94" s="197"/>
      <c r="RBP94" s="197"/>
      <c r="RBQ94" s="197"/>
      <c r="RBR94" s="197"/>
      <c r="RBS94" s="197"/>
      <c r="RBT94" s="197"/>
      <c r="RBU94" s="197"/>
      <c r="RBV94" s="197"/>
      <c r="RBW94" s="197"/>
      <c r="RBX94" s="197"/>
      <c r="RBY94" s="197"/>
      <c r="RBZ94" s="197"/>
      <c r="RCA94" s="197"/>
      <c r="RCB94" s="197"/>
      <c r="RCC94" s="197"/>
      <c r="RCD94" s="197"/>
      <c r="RCE94" s="197"/>
      <c r="RCF94" s="197"/>
      <c r="RCG94" s="197"/>
      <c r="RCH94" s="197"/>
      <c r="RCI94" s="197"/>
      <c r="RCJ94" s="197"/>
      <c r="RCK94" s="197"/>
      <c r="RCL94" s="197"/>
      <c r="RCM94" s="197"/>
      <c r="RCN94" s="197"/>
      <c r="RCO94" s="197"/>
      <c r="RCP94" s="197"/>
      <c r="RCQ94" s="197"/>
      <c r="RCR94" s="197"/>
      <c r="RCS94" s="197"/>
      <c r="RCT94" s="197"/>
      <c r="RCU94" s="197"/>
      <c r="RCV94" s="197"/>
      <c r="RCW94" s="197"/>
      <c r="RCX94" s="197"/>
      <c r="RCY94" s="197"/>
      <c r="RCZ94" s="197"/>
      <c r="RDA94" s="197"/>
      <c r="RDB94" s="197"/>
      <c r="RDC94" s="197"/>
      <c r="RDD94" s="197"/>
      <c r="RDE94" s="197"/>
      <c r="RDF94" s="197"/>
      <c r="RDG94" s="197"/>
      <c r="RDH94" s="197"/>
      <c r="RDI94" s="197"/>
      <c r="RDJ94" s="197"/>
      <c r="RDK94" s="197"/>
      <c r="RDL94" s="197"/>
      <c r="RDM94" s="197"/>
      <c r="RDN94" s="197"/>
      <c r="RDO94" s="197"/>
      <c r="RDP94" s="197"/>
      <c r="RDQ94" s="197"/>
      <c r="RDR94" s="197"/>
      <c r="RDS94" s="197"/>
      <c r="RDT94" s="197"/>
      <c r="RDU94" s="197"/>
      <c r="RDV94" s="197"/>
      <c r="RDW94" s="197"/>
      <c r="RDX94" s="197"/>
      <c r="RDY94" s="197"/>
      <c r="RDZ94" s="197"/>
      <c r="REA94" s="197"/>
      <c r="REB94" s="197"/>
      <c r="REC94" s="197"/>
      <c r="RED94" s="197"/>
      <c r="REE94" s="197"/>
      <c r="REF94" s="197"/>
      <c r="REG94" s="197"/>
      <c r="REH94" s="197"/>
      <c r="REI94" s="197"/>
      <c r="REJ94" s="197"/>
      <c r="REK94" s="197"/>
      <c r="REL94" s="197"/>
      <c r="REM94" s="197"/>
      <c r="REN94" s="197"/>
      <c r="REO94" s="197"/>
      <c r="REP94" s="197"/>
      <c r="REQ94" s="197"/>
      <c r="RER94" s="197"/>
      <c r="RES94" s="197"/>
      <c r="RET94" s="197"/>
      <c r="REU94" s="197"/>
      <c r="REV94" s="197"/>
      <c r="REW94" s="197"/>
      <c r="REX94" s="197"/>
      <c r="REY94" s="197"/>
      <c r="REZ94" s="197"/>
      <c r="RFA94" s="197"/>
      <c r="RFB94" s="197"/>
      <c r="RFC94" s="197"/>
      <c r="RFD94" s="197"/>
      <c r="RFE94" s="197"/>
      <c r="RFF94" s="197"/>
      <c r="RFG94" s="197"/>
      <c r="RFH94" s="197"/>
      <c r="RFI94" s="197"/>
      <c r="RFJ94" s="197"/>
      <c r="RFK94" s="197"/>
      <c r="RFL94" s="197"/>
      <c r="RFM94" s="197"/>
      <c r="RFN94" s="197"/>
      <c r="RFO94" s="197"/>
      <c r="RFP94" s="197"/>
      <c r="RFQ94" s="197"/>
      <c r="RFR94" s="197"/>
      <c r="RFS94" s="197"/>
      <c r="RFT94" s="197"/>
      <c r="RFU94" s="197"/>
      <c r="RFV94" s="197"/>
      <c r="RFW94" s="197"/>
      <c r="RFX94" s="197"/>
      <c r="RFY94" s="197"/>
      <c r="RFZ94" s="197"/>
      <c r="RGA94" s="197"/>
      <c r="RGB94" s="197"/>
      <c r="RGC94" s="197"/>
      <c r="RGD94" s="197"/>
      <c r="RGE94" s="197"/>
      <c r="RGF94" s="197"/>
      <c r="RGG94" s="197"/>
      <c r="RGH94" s="197"/>
      <c r="RGI94" s="197"/>
      <c r="RGJ94" s="197"/>
      <c r="RGK94" s="197"/>
      <c r="RGL94" s="197"/>
      <c r="RGM94" s="197"/>
      <c r="RGN94" s="197"/>
      <c r="RGO94" s="197"/>
      <c r="RGP94" s="197"/>
      <c r="RGQ94" s="197"/>
      <c r="RGR94" s="197"/>
      <c r="RGS94" s="197"/>
      <c r="RGT94" s="197"/>
      <c r="RGU94" s="197"/>
      <c r="RGV94" s="197"/>
      <c r="RGW94" s="197"/>
      <c r="RGX94" s="197"/>
      <c r="RGY94" s="197"/>
      <c r="RGZ94" s="197"/>
      <c r="RHA94" s="197"/>
      <c r="RHB94" s="197"/>
      <c r="RHC94" s="197"/>
      <c r="RHD94" s="197"/>
      <c r="RHE94" s="197"/>
      <c r="RHF94" s="197"/>
      <c r="RHG94" s="197"/>
      <c r="RHH94" s="197"/>
      <c r="RHI94" s="197"/>
      <c r="RHJ94" s="197"/>
      <c r="RHK94" s="197"/>
      <c r="RHL94" s="197"/>
      <c r="RHM94" s="197"/>
      <c r="RHN94" s="197"/>
      <c r="RHO94" s="197"/>
      <c r="RHP94" s="197"/>
      <c r="RHQ94" s="197"/>
      <c r="RHR94" s="197"/>
      <c r="RHS94" s="197"/>
      <c r="RHT94" s="197"/>
      <c r="RHU94" s="197"/>
      <c r="RHV94" s="197"/>
      <c r="RHW94" s="197"/>
      <c r="RHX94" s="197"/>
      <c r="RHY94" s="197"/>
      <c r="RHZ94" s="197"/>
      <c r="RIA94" s="197"/>
      <c r="RIB94" s="197"/>
      <c r="RIC94" s="197"/>
      <c r="RID94" s="197"/>
      <c r="RIE94" s="197"/>
      <c r="RIF94" s="197"/>
      <c r="RIG94" s="197"/>
      <c r="RIH94" s="197"/>
      <c r="RII94" s="197"/>
      <c r="RIJ94" s="197"/>
      <c r="RIK94" s="197"/>
      <c r="RIL94" s="197"/>
      <c r="RIM94" s="197"/>
      <c r="RIN94" s="197"/>
      <c r="RIO94" s="197"/>
      <c r="RIP94" s="197"/>
      <c r="RIQ94" s="197"/>
      <c r="RIR94" s="197"/>
      <c r="RIS94" s="197"/>
      <c r="RIT94" s="197"/>
      <c r="RIU94" s="197"/>
      <c r="RIV94" s="197"/>
      <c r="RIW94" s="197"/>
      <c r="RIX94" s="197"/>
      <c r="RIY94" s="197"/>
      <c r="RIZ94" s="197"/>
      <c r="RJA94" s="197"/>
      <c r="RJB94" s="197"/>
      <c r="RJC94" s="197"/>
      <c r="RJD94" s="197"/>
      <c r="RJE94" s="197"/>
      <c r="RJF94" s="197"/>
      <c r="RJG94" s="197"/>
      <c r="RJH94" s="197"/>
      <c r="RJI94" s="197"/>
      <c r="RJJ94" s="197"/>
      <c r="RJK94" s="197"/>
      <c r="RJL94" s="197"/>
      <c r="RJM94" s="197"/>
      <c r="RJN94" s="197"/>
      <c r="RJO94" s="197"/>
      <c r="RJP94" s="197"/>
      <c r="RJQ94" s="197"/>
      <c r="RJR94" s="197"/>
      <c r="RJS94" s="197"/>
      <c r="RJT94" s="197"/>
      <c r="RJU94" s="197"/>
      <c r="RJV94" s="197"/>
      <c r="RJW94" s="197"/>
      <c r="RJX94" s="197"/>
      <c r="RJY94" s="197"/>
      <c r="RJZ94" s="197"/>
      <c r="RKA94" s="197"/>
      <c r="RKB94" s="197"/>
      <c r="RKC94" s="197"/>
      <c r="RKD94" s="197"/>
      <c r="RKE94" s="197"/>
      <c r="RKF94" s="197"/>
      <c r="RKG94" s="197"/>
      <c r="RKH94" s="197"/>
      <c r="RKI94" s="197"/>
      <c r="RKJ94" s="197"/>
      <c r="RKK94" s="197"/>
      <c r="RKL94" s="197"/>
      <c r="RKM94" s="197"/>
      <c r="RKN94" s="197"/>
      <c r="RKO94" s="197"/>
      <c r="RKP94" s="197"/>
      <c r="RKQ94" s="197"/>
      <c r="RKR94" s="197"/>
      <c r="RKS94" s="197"/>
      <c r="RKT94" s="197"/>
      <c r="RKU94" s="197"/>
      <c r="RKV94" s="197"/>
      <c r="RKW94" s="197"/>
      <c r="RKX94" s="197"/>
      <c r="RKY94" s="197"/>
      <c r="RKZ94" s="197"/>
      <c r="RLA94" s="197"/>
      <c r="RLB94" s="197"/>
      <c r="RLC94" s="197"/>
      <c r="RLD94" s="197"/>
      <c r="RLE94" s="197"/>
      <c r="RLF94" s="197"/>
      <c r="RLG94" s="197"/>
      <c r="RLH94" s="197"/>
      <c r="RLI94" s="197"/>
      <c r="RLJ94" s="197"/>
      <c r="RLK94" s="197"/>
      <c r="RLL94" s="197"/>
      <c r="RLM94" s="197"/>
      <c r="RLN94" s="197"/>
      <c r="RLO94" s="197"/>
      <c r="RLP94" s="197"/>
      <c r="RLQ94" s="197"/>
      <c r="RLR94" s="197"/>
      <c r="RLS94" s="197"/>
      <c r="RLT94" s="197"/>
      <c r="RLU94" s="197"/>
      <c r="RLV94" s="197"/>
      <c r="RLW94" s="197"/>
      <c r="RLX94" s="197"/>
      <c r="RLY94" s="197"/>
      <c r="RLZ94" s="197"/>
      <c r="RMA94" s="197"/>
      <c r="RMB94" s="197"/>
      <c r="RMC94" s="197"/>
      <c r="RMD94" s="197"/>
      <c r="RME94" s="197"/>
      <c r="RMF94" s="197"/>
      <c r="RMG94" s="197"/>
      <c r="RMH94" s="197"/>
      <c r="RMI94" s="197"/>
      <c r="RMJ94" s="197"/>
      <c r="RMK94" s="197"/>
      <c r="RML94" s="197"/>
      <c r="RMM94" s="197"/>
      <c r="RMN94" s="197"/>
      <c r="RMO94" s="197"/>
      <c r="RMP94" s="197"/>
      <c r="RMQ94" s="197"/>
      <c r="RMR94" s="197"/>
      <c r="RMS94" s="197"/>
      <c r="RMT94" s="197"/>
      <c r="RMU94" s="197"/>
      <c r="RMV94" s="197"/>
      <c r="RMW94" s="197"/>
      <c r="RMX94" s="197"/>
      <c r="RMY94" s="197"/>
      <c r="RMZ94" s="197"/>
      <c r="RNA94" s="197"/>
      <c r="RNB94" s="197"/>
      <c r="RNC94" s="197"/>
      <c r="RND94" s="197"/>
      <c r="RNE94" s="197"/>
      <c r="RNF94" s="197"/>
      <c r="RNG94" s="197"/>
      <c r="RNH94" s="197"/>
      <c r="RNI94" s="197"/>
      <c r="RNJ94" s="197"/>
      <c r="RNK94" s="197"/>
      <c r="RNL94" s="197"/>
      <c r="RNM94" s="197"/>
      <c r="RNN94" s="197"/>
      <c r="RNO94" s="197"/>
      <c r="RNP94" s="197"/>
      <c r="RNQ94" s="197"/>
      <c r="RNR94" s="197"/>
      <c r="RNS94" s="197"/>
      <c r="RNT94" s="197"/>
      <c r="RNU94" s="197"/>
      <c r="RNV94" s="197"/>
      <c r="RNW94" s="197"/>
      <c r="RNX94" s="197"/>
      <c r="RNY94" s="197"/>
      <c r="RNZ94" s="197"/>
      <c r="ROA94" s="197"/>
      <c r="ROB94" s="197"/>
      <c r="ROC94" s="197"/>
      <c r="ROD94" s="197"/>
      <c r="ROE94" s="197"/>
      <c r="ROF94" s="197"/>
      <c r="ROG94" s="197"/>
      <c r="ROH94" s="197"/>
      <c r="ROI94" s="197"/>
      <c r="ROJ94" s="197"/>
      <c r="ROK94" s="197"/>
      <c r="ROL94" s="197"/>
      <c r="ROM94" s="197"/>
      <c r="RON94" s="197"/>
      <c r="ROO94" s="197"/>
      <c r="ROP94" s="197"/>
      <c r="ROQ94" s="197"/>
      <c r="ROR94" s="197"/>
      <c r="ROS94" s="197"/>
      <c r="ROT94" s="197"/>
      <c r="ROU94" s="197"/>
      <c r="ROV94" s="197"/>
      <c r="ROW94" s="197"/>
      <c r="ROX94" s="197"/>
      <c r="ROY94" s="197"/>
      <c r="ROZ94" s="197"/>
      <c r="RPA94" s="197"/>
      <c r="RPB94" s="197"/>
      <c r="RPC94" s="197"/>
      <c r="RPD94" s="197"/>
      <c r="RPE94" s="197"/>
      <c r="RPF94" s="197"/>
      <c r="RPG94" s="197"/>
      <c r="RPH94" s="197"/>
      <c r="RPI94" s="197"/>
      <c r="RPJ94" s="197"/>
      <c r="RPK94" s="197"/>
      <c r="RPL94" s="197"/>
      <c r="RPM94" s="197"/>
      <c r="RPN94" s="197"/>
      <c r="RPO94" s="197"/>
      <c r="RPP94" s="197"/>
      <c r="RPQ94" s="197"/>
      <c r="RPR94" s="197"/>
      <c r="RPS94" s="197"/>
      <c r="RPT94" s="197"/>
      <c r="RPU94" s="197"/>
      <c r="RPV94" s="197"/>
      <c r="RPW94" s="197"/>
      <c r="RPX94" s="197"/>
      <c r="RPY94" s="197"/>
      <c r="RPZ94" s="197"/>
      <c r="RQA94" s="197"/>
      <c r="RQB94" s="197"/>
      <c r="RQC94" s="197"/>
      <c r="RQD94" s="197"/>
      <c r="RQE94" s="197"/>
      <c r="RQF94" s="197"/>
      <c r="RQG94" s="197"/>
      <c r="RQH94" s="197"/>
      <c r="RQI94" s="197"/>
      <c r="RQJ94" s="197"/>
      <c r="RQK94" s="197"/>
      <c r="RQL94" s="197"/>
      <c r="RQM94" s="197"/>
      <c r="RQN94" s="197"/>
      <c r="RQO94" s="197"/>
      <c r="RQP94" s="197"/>
      <c r="RQQ94" s="197"/>
      <c r="RQR94" s="197"/>
      <c r="RQS94" s="197"/>
      <c r="RQT94" s="197"/>
      <c r="RQU94" s="197"/>
      <c r="RQV94" s="197"/>
      <c r="RQW94" s="197"/>
      <c r="RQX94" s="197"/>
      <c r="RQY94" s="197"/>
      <c r="RQZ94" s="197"/>
      <c r="RRA94" s="197"/>
      <c r="RRB94" s="197"/>
      <c r="RRC94" s="197"/>
      <c r="RRD94" s="197"/>
      <c r="RRE94" s="197"/>
      <c r="RRF94" s="197"/>
      <c r="RRG94" s="197"/>
      <c r="RRH94" s="197"/>
      <c r="RRI94" s="197"/>
      <c r="RRJ94" s="197"/>
      <c r="RRK94" s="197"/>
      <c r="RRL94" s="197"/>
      <c r="RRM94" s="197"/>
      <c r="RRN94" s="197"/>
      <c r="RRO94" s="197"/>
      <c r="RRP94" s="197"/>
      <c r="RRQ94" s="197"/>
      <c r="RRR94" s="197"/>
      <c r="RRS94" s="197"/>
      <c r="RRT94" s="197"/>
      <c r="RRU94" s="197"/>
      <c r="RRV94" s="197"/>
      <c r="RRW94" s="197"/>
      <c r="RRX94" s="197"/>
      <c r="RRY94" s="197"/>
      <c r="RRZ94" s="197"/>
      <c r="RSA94" s="197"/>
      <c r="RSB94" s="197"/>
      <c r="RSC94" s="197"/>
      <c r="RSD94" s="197"/>
      <c r="RSE94" s="197"/>
      <c r="RSF94" s="197"/>
      <c r="RSG94" s="197"/>
      <c r="RSH94" s="197"/>
      <c r="RSI94" s="197"/>
      <c r="RSJ94" s="197"/>
      <c r="RSK94" s="197"/>
      <c r="RSL94" s="197"/>
      <c r="RSM94" s="197"/>
      <c r="RSN94" s="197"/>
      <c r="RSO94" s="197"/>
      <c r="RSP94" s="197"/>
      <c r="RSQ94" s="197"/>
      <c r="RSR94" s="197"/>
      <c r="RSS94" s="197"/>
      <c r="RST94" s="197"/>
      <c r="RSU94" s="197"/>
      <c r="RSV94" s="197"/>
      <c r="RSW94" s="197"/>
      <c r="RSX94" s="197"/>
      <c r="RSY94" s="197"/>
      <c r="RSZ94" s="197"/>
      <c r="RTA94" s="197"/>
      <c r="RTB94" s="197"/>
      <c r="RTC94" s="197"/>
      <c r="RTD94" s="197"/>
      <c r="RTE94" s="197"/>
      <c r="RTF94" s="197"/>
      <c r="RTG94" s="197"/>
      <c r="RTH94" s="197"/>
      <c r="RTI94" s="197"/>
      <c r="RTJ94" s="197"/>
      <c r="RTK94" s="197"/>
      <c r="RTL94" s="197"/>
      <c r="RTM94" s="197"/>
      <c r="RTN94" s="197"/>
      <c r="RTO94" s="197"/>
      <c r="RTP94" s="197"/>
      <c r="RTQ94" s="197"/>
      <c r="RTR94" s="197"/>
      <c r="RTS94" s="197"/>
      <c r="RTT94" s="197"/>
      <c r="RTU94" s="197"/>
      <c r="RTV94" s="197"/>
      <c r="RTW94" s="197"/>
      <c r="RTX94" s="197"/>
      <c r="RTY94" s="197"/>
      <c r="RTZ94" s="197"/>
      <c r="RUA94" s="197"/>
      <c r="RUB94" s="197"/>
      <c r="RUC94" s="197"/>
      <c r="RUD94" s="197"/>
      <c r="RUE94" s="197"/>
      <c r="RUF94" s="197"/>
      <c r="RUG94" s="197"/>
      <c r="RUH94" s="197"/>
      <c r="RUI94" s="197"/>
      <c r="RUJ94" s="197"/>
      <c r="RUK94" s="197"/>
      <c r="RUL94" s="197"/>
      <c r="RUM94" s="197"/>
      <c r="RUN94" s="197"/>
      <c r="RUO94" s="197"/>
      <c r="RUP94" s="197"/>
      <c r="RUQ94" s="197"/>
      <c r="RUR94" s="197"/>
      <c r="RUS94" s="197"/>
      <c r="RUT94" s="197"/>
      <c r="RUU94" s="197"/>
      <c r="RUV94" s="197"/>
      <c r="RUW94" s="197"/>
      <c r="RUX94" s="197"/>
      <c r="RUY94" s="197"/>
      <c r="RUZ94" s="197"/>
      <c r="RVA94" s="197"/>
      <c r="RVB94" s="197"/>
      <c r="RVC94" s="197"/>
      <c r="RVD94" s="197"/>
      <c r="RVE94" s="197"/>
      <c r="RVF94" s="197"/>
      <c r="RVG94" s="197"/>
      <c r="RVH94" s="197"/>
      <c r="RVI94" s="197"/>
      <c r="RVJ94" s="197"/>
      <c r="RVK94" s="197"/>
      <c r="RVL94" s="197"/>
      <c r="RVM94" s="197"/>
      <c r="RVN94" s="197"/>
      <c r="RVO94" s="197"/>
      <c r="RVP94" s="197"/>
      <c r="RVQ94" s="197"/>
      <c r="RVR94" s="197"/>
      <c r="RVS94" s="197"/>
      <c r="RVT94" s="197"/>
      <c r="RVU94" s="197"/>
      <c r="RVV94" s="197"/>
      <c r="RVW94" s="197"/>
      <c r="RVX94" s="197"/>
      <c r="RVY94" s="197"/>
      <c r="RVZ94" s="197"/>
      <c r="RWA94" s="197"/>
      <c r="RWB94" s="197"/>
      <c r="RWC94" s="197"/>
      <c r="RWD94" s="197"/>
      <c r="RWE94" s="197"/>
      <c r="RWF94" s="197"/>
      <c r="RWG94" s="197"/>
      <c r="RWH94" s="197"/>
      <c r="RWI94" s="197"/>
      <c r="RWJ94" s="197"/>
      <c r="RWK94" s="197"/>
      <c r="RWL94" s="197"/>
      <c r="RWM94" s="197"/>
      <c r="RWN94" s="197"/>
      <c r="RWO94" s="197"/>
      <c r="RWP94" s="197"/>
      <c r="RWQ94" s="197"/>
      <c r="RWR94" s="197"/>
      <c r="RWS94" s="197"/>
      <c r="RWT94" s="197"/>
      <c r="RWU94" s="197"/>
      <c r="RWV94" s="197"/>
      <c r="RWW94" s="197"/>
      <c r="RWX94" s="197"/>
      <c r="RWY94" s="197"/>
      <c r="RWZ94" s="197"/>
      <c r="RXA94" s="197"/>
      <c r="RXB94" s="197"/>
      <c r="RXC94" s="197"/>
      <c r="RXD94" s="197"/>
      <c r="RXE94" s="197"/>
      <c r="RXF94" s="197"/>
      <c r="RXG94" s="197"/>
      <c r="RXH94" s="197"/>
      <c r="RXI94" s="197"/>
      <c r="RXJ94" s="197"/>
      <c r="RXK94" s="197"/>
      <c r="RXL94" s="197"/>
      <c r="RXM94" s="197"/>
      <c r="RXN94" s="197"/>
      <c r="RXO94" s="197"/>
      <c r="RXP94" s="197"/>
      <c r="RXQ94" s="197"/>
      <c r="RXR94" s="197"/>
      <c r="RXS94" s="197"/>
      <c r="RXT94" s="197"/>
      <c r="RXU94" s="197"/>
      <c r="RXV94" s="197"/>
      <c r="RXW94" s="197"/>
      <c r="RXX94" s="197"/>
      <c r="RXY94" s="197"/>
      <c r="RXZ94" s="197"/>
      <c r="RYA94" s="197"/>
      <c r="RYB94" s="197"/>
      <c r="RYC94" s="197"/>
      <c r="RYD94" s="197"/>
      <c r="RYE94" s="197"/>
      <c r="RYF94" s="197"/>
      <c r="RYG94" s="197"/>
      <c r="RYH94" s="197"/>
      <c r="RYI94" s="197"/>
      <c r="RYJ94" s="197"/>
      <c r="RYK94" s="197"/>
      <c r="RYL94" s="197"/>
      <c r="RYM94" s="197"/>
      <c r="RYN94" s="197"/>
      <c r="RYO94" s="197"/>
      <c r="RYP94" s="197"/>
      <c r="RYQ94" s="197"/>
      <c r="RYR94" s="197"/>
      <c r="RYS94" s="197"/>
      <c r="RYT94" s="197"/>
      <c r="RYU94" s="197"/>
      <c r="RYV94" s="197"/>
      <c r="RYW94" s="197"/>
      <c r="RYX94" s="197"/>
      <c r="RYY94" s="197"/>
      <c r="RYZ94" s="197"/>
      <c r="RZA94" s="197"/>
      <c r="RZB94" s="197"/>
      <c r="RZC94" s="197"/>
      <c r="RZD94" s="197"/>
      <c r="RZE94" s="197"/>
      <c r="RZF94" s="197"/>
      <c r="RZG94" s="197"/>
      <c r="RZH94" s="197"/>
      <c r="RZI94" s="197"/>
      <c r="RZJ94" s="197"/>
      <c r="RZK94" s="197"/>
      <c r="RZL94" s="197"/>
      <c r="RZM94" s="197"/>
      <c r="RZN94" s="197"/>
      <c r="RZO94" s="197"/>
      <c r="RZP94" s="197"/>
      <c r="RZQ94" s="197"/>
      <c r="RZR94" s="197"/>
      <c r="RZS94" s="197"/>
      <c r="RZT94" s="197"/>
      <c r="RZU94" s="197"/>
      <c r="RZV94" s="197"/>
      <c r="RZW94" s="197"/>
      <c r="RZX94" s="197"/>
      <c r="RZY94" s="197"/>
      <c r="RZZ94" s="197"/>
      <c r="SAA94" s="197"/>
      <c r="SAB94" s="197"/>
      <c r="SAC94" s="197"/>
      <c r="SAD94" s="197"/>
      <c r="SAE94" s="197"/>
      <c r="SAF94" s="197"/>
      <c r="SAG94" s="197"/>
      <c r="SAH94" s="197"/>
      <c r="SAI94" s="197"/>
      <c r="SAJ94" s="197"/>
      <c r="SAK94" s="197"/>
      <c r="SAL94" s="197"/>
      <c r="SAM94" s="197"/>
      <c r="SAN94" s="197"/>
      <c r="SAO94" s="197"/>
      <c r="SAP94" s="197"/>
      <c r="SAQ94" s="197"/>
      <c r="SAR94" s="197"/>
      <c r="SAS94" s="197"/>
      <c r="SAT94" s="197"/>
      <c r="SAU94" s="197"/>
      <c r="SAV94" s="197"/>
      <c r="SAW94" s="197"/>
      <c r="SAX94" s="197"/>
      <c r="SAY94" s="197"/>
      <c r="SAZ94" s="197"/>
      <c r="SBA94" s="197"/>
      <c r="SBB94" s="197"/>
      <c r="SBC94" s="197"/>
      <c r="SBD94" s="197"/>
      <c r="SBE94" s="197"/>
      <c r="SBF94" s="197"/>
      <c r="SBG94" s="197"/>
      <c r="SBH94" s="197"/>
      <c r="SBI94" s="197"/>
      <c r="SBJ94" s="197"/>
      <c r="SBK94" s="197"/>
      <c r="SBL94" s="197"/>
      <c r="SBM94" s="197"/>
      <c r="SBN94" s="197"/>
      <c r="SBO94" s="197"/>
      <c r="SBP94" s="197"/>
      <c r="SBQ94" s="197"/>
      <c r="SBR94" s="197"/>
      <c r="SBS94" s="197"/>
      <c r="SBT94" s="197"/>
      <c r="SBU94" s="197"/>
      <c r="SBV94" s="197"/>
      <c r="SBW94" s="197"/>
      <c r="SBX94" s="197"/>
      <c r="SBY94" s="197"/>
      <c r="SBZ94" s="197"/>
      <c r="SCA94" s="197"/>
      <c r="SCB94" s="197"/>
      <c r="SCC94" s="197"/>
      <c r="SCD94" s="197"/>
      <c r="SCE94" s="197"/>
      <c r="SCF94" s="197"/>
      <c r="SCG94" s="197"/>
      <c r="SCH94" s="197"/>
      <c r="SCI94" s="197"/>
      <c r="SCJ94" s="197"/>
      <c r="SCK94" s="197"/>
      <c r="SCL94" s="197"/>
      <c r="SCM94" s="197"/>
      <c r="SCN94" s="197"/>
      <c r="SCO94" s="197"/>
      <c r="SCP94" s="197"/>
      <c r="SCQ94" s="197"/>
      <c r="SCR94" s="197"/>
      <c r="SCS94" s="197"/>
      <c r="SCT94" s="197"/>
      <c r="SCU94" s="197"/>
      <c r="SCV94" s="197"/>
      <c r="SCW94" s="197"/>
      <c r="SCX94" s="197"/>
      <c r="SCY94" s="197"/>
      <c r="SCZ94" s="197"/>
      <c r="SDA94" s="197"/>
      <c r="SDB94" s="197"/>
      <c r="SDC94" s="197"/>
      <c r="SDD94" s="197"/>
      <c r="SDE94" s="197"/>
      <c r="SDF94" s="197"/>
      <c r="SDG94" s="197"/>
      <c r="SDH94" s="197"/>
      <c r="SDI94" s="197"/>
      <c r="SDJ94" s="197"/>
      <c r="SDK94" s="197"/>
      <c r="SDL94" s="197"/>
      <c r="SDM94" s="197"/>
      <c r="SDN94" s="197"/>
      <c r="SDO94" s="197"/>
      <c r="SDP94" s="197"/>
      <c r="SDQ94" s="197"/>
      <c r="SDR94" s="197"/>
      <c r="SDS94" s="197"/>
      <c r="SDT94" s="197"/>
      <c r="SDU94" s="197"/>
      <c r="SDV94" s="197"/>
      <c r="SDW94" s="197"/>
      <c r="SDX94" s="197"/>
      <c r="SDY94" s="197"/>
      <c r="SDZ94" s="197"/>
      <c r="SEA94" s="197"/>
      <c r="SEB94" s="197"/>
      <c r="SEC94" s="197"/>
      <c r="SED94" s="197"/>
      <c r="SEE94" s="197"/>
      <c r="SEF94" s="197"/>
      <c r="SEG94" s="197"/>
      <c r="SEH94" s="197"/>
      <c r="SEI94" s="197"/>
      <c r="SEJ94" s="197"/>
      <c r="SEK94" s="197"/>
      <c r="SEL94" s="197"/>
      <c r="SEM94" s="197"/>
      <c r="SEN94" s="197"/>
      <c r="SEO94" s="197"/>
      <c r="SEP94" s="197"/>
      <c r="SEQ94" s="197"/>
      <c r="SER94" s="197"/>
      <c r="SES94" s="197"/>
      <c r="SET94" s="197"/>
      <c r="SEU94" s="197"/>
      <c r="SEV94" s="197"/>
      <c r="SEW94" s="197"/>
      <c r="SEX94" s="197"/>
      <c r="SEY94" s="197"/>
      <c r="SEZ94" s="197"/>
      <c r="SFA94" s="197"/>
      <c r="SFB94" s="197"/>
      <c r="SFC94" s="197"/>
      <c r="SFD94" s="197"/>
      <c r="SFE94" s="197"/>
      <c r="SFF94" s="197"/>
      <c r="SFG94" s="197"/>
      <c r="SFH94" s="197"/>
      <c r="SFI94" s="197"/>
      <c r="SFJ94" s="197"/>
      <c r="SFK94" s="197"/>
      <c r="SFL94" s="197"/>
      <c r="SFM94" s="197"/>
      <c r="SFN94" s="197"/>
      <c r="SFO94" s="197"/>
      <c r="SFP94" s="197"/>
      <c r="SFQ94" s="197"/>
      <c r="SFR94" s="197"/>
      <c r="SFS94" s="197"/>
      <c r="SFT94" s="197"/>
      <c r="SFU94" s="197"/>
      <c r="SFV94" s="197"/>
      <c r="SFW94" s="197"/>
      <c r="SFX94" s="197"/>
      <c r="SFY94" s="197"/>
      <c r="SFZ94" s="197"/>
      <c r="SGA94" s="197"/>
      <c r="SGB94" s="197"/>
      <c r="SGC94" s="197"/>
      <c r="SGD94" s="197"/>
      <c r="SGE94" s="197"/>
      <c r="SGF94" s="197"/>
      <c r="SGG94" s="197"/>
      <c r="SGH94" s="197"/>
      <c r="SGI94" s="197"/>
      <c r="SGJ94" s="197"/>
      <c r="SGK94" s="197"/>
      <c r="SGL94" s="197"/>
      <c r="SGM94" s="197"/>
      <c r="SGN94" s="197"/>
      <c r="SGO94" s="197"/>
      <c r="SGP94" s="197"/>
      <c r="SGQ94" s="197"/>
      <c r="SGR94" s="197"/>
      <c r="SGS94" s="197"/>
      <c r="SGT94" s="197"/>
      <c r="SGU94" s="197"/>
      <c r="SGV94" s="197"/>
      <c r="SGW94" s="197"/>
      <c r="SGX94" s="197"/>
      <c r="SGY94" s="197"/>
      <c r="SGZ94" s="197"/>
      <c r="SHA94" s="197"/>
      <c r="SHB94" s="197"/>
      <c r="SHC94" s="197"/>
      <c r="SHD94" s="197"/>
      <c r="SHE94" s="197"/>
      <c r="SHF94" s="197"/>
      <c r="SHG94" s="197"/>
      <c r="SHH94" s="197"/>
      <c r="SHI94" s="197"/>
      <c r="SHJ94" s="197"/>
      <c r="SHK94" s="197"/>
      <c r="SHL94" s="197"/>
      <c r="SHM94" s="197"/>
      <c r="SHN94" s="197"/>
      <c r="SHO94" s="197"/>
      <c r="SHP94" s="197"/>
      <c r="SHQ94" s="197"/>
      <c r="SHR94" s="197"/>
      <c r="SHS94" s="197"/>
      <c r="SHT94" s="197"/>
      <c r="SHU94" s="197"/>
      <c r="SHV94" s="197"/>
      <c r="SHW94" s="197"/>
      <c r="SHX94" s="197"/>
      <c r="SHY94" s="197"/>
      <c r="SHZ94" s="197"/>
      <c r="SIA94" s="197"/>
      <c r="SIB94" s="197"/>
      <c r="SIC94" s="197"/>
      <c r="SID94" s="197"/>
      <c r="SIE94" s="197"/>
      <c r="SIF94" s="197"/>
      <c r="SIG94" s="197"/>
      <c r="SIH94" s="197"/>
      <c r="SII94" s="197"/>
      <c r="SIJ94" s="197"/>
      <c r="SIK94" s="197"/>
      <c r="SIL94" s="197"/>
      <c r="SIM94" s="197"/>
      <c r="SIN94" s="197"/>
      <c r="SIO94" s="197"/>
      <c r="SIP94" s="197"/>
      <c r="SIQ94" s="197"/>
      <c r="SIR94" s="197"/>
      <c r="SIS94" s="197"/>
      <c r="SIT94" s="197"/>
      <c r="SIU94" s="197"/>
      <c r="SIV94" s="197"/>
      <c r="SIW94" s="197"/>
      <c r="SIX94" s="197"/>
      <c r="SIY94" s="197"/>
      <c r="SIZ94" s="197"/>
      <c r="SJA94" s="197"/>
      <c r="SJB94" s="197"/>
      <c r="SJC94" s="197"/>
      <c r="SJD94" s="197"/>
      <c r="SJE94" s="197"/>
      <c r="SJF94" s="197"/>
      <c r="SJG94" s="197"/>
      <c r="SJH94" s="197"/>
      <c r="SJI94" s="197"/>
      <c r="SJJ94" s="197"/>
      <c r="SJK94" s="197"/>
      <c r="SJL94" s="197"/>
      <c r="SJM94" s="197"/>
      <c r="SJN94" s="197"/>
      <c r="SJO94" s="197"/>
      <c r="SJP94" s="197"/>
      <c r="SJQ94" s="197"/>
      <c r="SJR94" s="197"/>
      <c r="SJS94" s="197"/>
      <c r="SJT94" s="197"/>
      <c r="SJU94" s="197"/>
      <c r="SJV94" s="197"/>
      <c r="SJW94" s="197"/>
      <c r="SJX94" s="197"/>
      <c r="SJY94" s="197"/>
      <c r="SJZ94" s="197"/>
      <c r="SKA94" s="197"/>
      <c r="SKB94" s="197"/>
      <c r="SKC94" s="197"/>
      <c r="SKD94" s="197"/>
      <c r="SKE94" s="197"/>
      <c r="SKF94" s="197"/>
      <c r="SKG94" s="197"/>
      <c r="SKH94" s="197"/>
      <c r="SKI94" s="197"/>
      <c r="SKJ94" s="197"/>
      <c r="SKK94" s="197"/>
      <c r="SKL94" s="197"/>
      <c r="SKM94" s="197"/>
      <c r="SKN94" s="197"/>
      <c r="SKO94" s="197"/>
      <c r="SKP94" s="197"/>
      <c r="SKQ94" s="197"/>
      <c r="SKR94" s="197"/>
      <c r="SKS94" s="197"/>
      <c r="SKT94" s="197"/>
      <c r="SKU94" s="197"/>
      <c r="SKV94" s="197"/>
      <c r="SKW94" s="197"/>
      <c r="SKX94" s="197"/>
      <c r="SKY94" s="197"/>
      <c r="SKZ94" s="197"/>
      <c r="SLA94" s="197"/>
      <c r="SLB94" s="197"/>
      <c r="SLC94" s="197"/>
      <c r="SLD94" s="197"/>
      <c r="SLE94" s="197"/>
      <c r="SLF94" s="197"/>
      <c r="SLG94" s="197"/>
      <c r="SLH94" s="197"/>
      <c r="SLI94" s="197"/>
      <c r="SLJ94" s="197"/>
      <c r="SLK94" s="197"/>
      <c r="SLL94" s="197"/>
      <c r="SLM94" s="197"/>
      <c r="SLN94" s="197"/>
      <c r="SLO94" s="197"/>
      <c r="SLP94" s="197"/>
      <c r="SLQ94" s="197"/>
      <c r="SLR94" s="197"/>
      <c r="SLS94" s="197"/>
      <c r="SLT94" s="197"/>
      <c r="SLU94" s="197"/>
      <c r="SLV94" s="197"/>
      <c r="SLW94" s="197"/>
      <c r="SLX94" s="197"/>
      <c r="SLY94" s="197"/>
      <c r="SLZ94" s="197"/>
      <c r="SMA94" s="197"/>
      <c r="SMB94" s="197"/>
      <c r="SMC94" s="197"/>
      <c r="SMD94" s="197"/>
      <c r="SME94" s="197"/>
      <c r="SMF94" s="197"/>
      <c r="SMG94" s="197"/>
      <c r="SMH94" s="197"/>
      <c r="SMI94" s="197"/>
      <c r="SMJ94" s="197"/>
      <c r="SMK94" s="197"/>
      <c r="SML94" s="197"/>
      <c r="SMM94" s="197"/>
      <c r="SMN94" s="197"/>
      <c r="SMO94" s="197"/>
      <c r="SMP94" s="197"/>
      <c r="SMQ94" s="197"/>
      <c r="SMR94" s="197"/>
      <c r="SMS94" s="197"/>
      <c r="SMT94" s="197"/>
      <c r="SMU94" s="197"/>
      <c r="SMV94" s="197"/>
      <c r="SMW94" s="197"/>
      <c r="SMX94" s="197"/>
      <c r="SMY94" s="197"/>
      <c r="SMZ94" s="197"/>
      <c r="SNA94" s="197"/>
      <c r="SNB94" s="197"/>
      <c r="SNC94" s="197"/>
      <c r="SND94" s="197"/>
      <c r="SNE94" s="197"/>
      <c r="SNF94" s="197"/>
      <c r="SNG94" s="197"/>
      <c r="SNH94" s="197"/>
      <c r="SNI94" s="197"/>
      <c r="SNJ94" s="197"/>
      <c r="SNK94" s="197"/>
      <c r="SNL94" s="197"/>
      <c r="SNM94" s="197"/>
      <c r="SNN94" s="197"/>
      <c r="SNO94" s="197"/>
      <c r="SNP94" s="197"/>
      <c r="SNQ94" s="197"/>
      <c r="SNR94" s="197"/>
      <c r="SNS94" s="197"/>
      <c r="SNT94" s="197"/>
      <c r="SNU94" s="197"/>
      <c r="SNV94" s="197"/>
      <c r="SNW94" s="197"/>
      <c r="SNX94" s="197"/>
      <c r="SNY94" s="197"/>
      <c r="SNZ94" s="197"/>
      <c r="SOA94" s="197"/>
      <c r="SOB94" s="197"/>
      <c r="SOC94" s="197"/>
      <c r="SOD94" s="197"/>
      <c r="SOE94" s="197"/>
      <c r="SOF94" s="197"/>
      <c r="SOG94" s="197"/>
      <c r="SOH94" s="197"/>
      <c r="SOI94" s="197"/>
      <c r="SOJ94" s="197"/>
      <c r="SOK94" s="197"/>
      <c r="SOL94" s="197"/>
      <c r="SOM94" s="197"/>
      <c r="SON94" s="197"/>
      <c r="SOO94" s="197"/>
      <c r="SOP94" s="197"/>
      <c r="SOQ94" s="197"/>
      <c r="SOR94" s="197"/>
      <c r="SOS94" s="197"/>
      <c r="SOT94" s="197"/>
      <c r="SOU94" s="197"/>
      <c r="SOV94" s="197"/>
      <c r="SOW94" s="197"/>
      <c r="SOX94" s="197"/>
      <c r="SOY94" s="197"/>
      <c r="SOZ94" s="197"/>
      <c r="SPA94" s="197"/>
      <c r="SPB94" s="197"/>
      <c r="SPC94" s="197"/>
      <c r="SPD94" s="197"/>
      <c r="SPE94" s="197"/>
      <c r="SPF94" s="197"/>
      <c r="SPG94" s="197"/>
      <c r="SPH94" s="197"/>
      <c r="SPI94" s="197"/>
      <c r="SPJ94" s="197"/>
      <c r="SPK94" s="197"/>
      <c r="SPL94" s="197"/>
      <c r="SPM94" s="197"/>
      <c r="SPN94" s="197"/>
      <c r="SPO94" s="197"/>
      <c r="SPP94" s="197"/>
      <c r="SPQ94" s="197"/>
      <c r="SPR94" s="197"/>
      <c r="SPS94" s="197"/>
      <c r="SPT94" s="197"/>
      <c r="SPU94" s="197"/>
      <c r="SPV94" s="197"/>
      <c r="SPW94" s="197"/>
      <c r="SPX94" s="197"/>
      <c r="SPY94" s="197"/>
      <c r="SPZ94" s="197"/>
      <c r="SQA94" s="197"/>
      <c r="SQB94" s="197"/>
      <c r="SQC94" s="197"/>
      <c r="SQD94" s="197"/>
      <c r="SQE94" s="197"/>
      <c r="SQF94" s="197"/>
      <c r="SQG94" s="197"/>
      <c r="SQH94" s="197"/>
      <c r="SQI94" s="197"/>
      <c r="SQJ94" s="197"/>
      <c r="SQK94" s="197"/>
      <c r="SQL94" s="197"/>
      <c r="SQM94" s="197"/>
      <c r="SQN94" s="197"/>
      <c r="SQO94" s="197"/>
      <c r="SQP94" s="197"/>
      <c r="SQQ94" s="197"/>
      <c r="SQR94" s="197"/>
      <c r="SQS94" s="197"/>
      <c r="SQT94" s="197"/>
      <c r="SQU94" s="197"/>
      <c r="SQV94" s="197"/>
      <c r="SQW94" s="197"/>
      <c r="SQX94" s="197"/>
      <c r="SQY94" s="197"/>
      <c r="SQZ94" s="197"/>
      <c r="SRA94" s="197"/>
      <c r="SRB94" s="197"/>
      <c r="SRC94" s="197"/>
      <c r="SRD94" s="197"/>
      <c r="SRE94" s="197"/>
      <c r="SRF94" s="197"/>
      <c r="SRG94" s="197"/>
      <c r="SRH94" s="197"/>
      <c r="SRI94" s="197"/>
      <c r="SRJ94" s="197"/>
      <c r="SRK94" s="197"/>
      <c r="SRL94" s="197"/>
      <c r="SRM94" s="197"/>
      <c r="SRN94" s="197"/>
      <c r="SRO94" s="197"/>
      <c r="SRP94" s="197"/>
      <c r="SRQ94" s="197"/>
      <c r="SRR94" s="197"/>
      <c r="SRS94" s="197"/>
      <c r="SRT94" s="197"/>
      <c r="SRU94" s="197"/>
      <c r="SRV94" s="197"/>
      <c r="SRW94" s="197"/>
      <c r="SRX94" s="197"/>
      <c r="SRY94" s="197"/>
      <c r="SRZ94" s="197"/>
      <c r="SSA94" s="197"/>
      <c r="SSB94" s="197"/>
      <c r="SSC94" s="197"/>
      <c r="SSD94" s="197"/>
      <c r="SSE94" s="197"/>
      <c r="SSF94" s="197"/>
      <c r="SSG94" s="197"/>
      <c r="SSH94" s="197"/>
      <c r="SSI94" s="197"/>
      <c r="SSJ94" s="197"/>
      <c r="SSK94" s="197"/>
      <c r="SSL94" s="197"/>
      <c r="SSM94" s="197"/>
      <c r="SSN94" s="197"/>
      <c r="SSO94" s="197"/>
      <c r="SSP94" s="197"/>
      <c r="SSQ94" s="197"/>
      <c r="SSR94" s="197"/>
      <c r="SSS94" s="197"/>
      <c r="SST94" s="197"/>
      <c r="SSU94" s="197"/>
      <c r="SSV94" s="197"/>
      <c r="SSW94" s="197"/>
      <c r="SSX94" s="197"/>
      <c r="SSY94" s="197"/>
      <c r="SSZ94" s="197"/>
      <c r="STA94" s="197"/>
      <c r="STB94" s="197"/>
      <c r="STC94" s="197"/>
      <c r="STD94" s="197"/>
      <c r="STE94" s="197"/>
      <c r="STF94" s="197"/>
      <c r="STG94" s="197"/>
      <c r="STH94" s="197"/>
      <c r="STI94" s="197"/>
      <c r="STJ94" s="197"/>
      <c r="STK94" s="197"/>
      <c r="STL94" s="197"/>
      <c r="STM94" s="197"/>
      <c r="STN94" s="197"/>
      <c r="STO94" s="197"/>
      <c r="STP94" s="197"/>
      <c r="STQ94" s="197"/>
      <c r="STR94" s="197"/>
      <c r="STS94" s="197"/>
      <c r="STT94" s="197"/>
      <c r="STU94" s="197"/>
      <c r="STV94" s="197"/>
      <c r="STW94" s="197"/>
      <c r="STX94" s="197"/>
      <c r="STY94" s="197"/>
      <c r="STZ94" s="197"/>
      <c r="SUA94" s="197"/>
      <c r="SUB94" s="197"/>
      <c r="SUC94" s="197"/>
      <c r="SUD94" s="197"/>
      <c r="SUE94" s="197"/>
      <c r="SUF94" s="197"/>
      <c r="SUG94" s="197"/>
      <c r="SUH94" s="197"/>
      <c r="SUI94" s="197"/>
      <c r="SUJ94" s="197"/>
      <c r="SUK94" s="197"/>
      <c r="SUL94" s="197"/>
      <c r="SUM94" s="197"/>
      <c r="SUN94" s="197"/>
      <c r="SUO94" s="197"/>
      <c r="SUP94" s="197"/>
      <c r="SUQ94" s="197"/>
      <c r="SUR94" s="197"/>
      <c r="SUS94" s="197"/>
      <c r="SUT94" s="197"/>
      <c r="SUU94" s="197"/>
      <c r="SUV94" s="197"/>
      <c r="SUW94" s="197"/>
      <c r="SUX94" s="197"/>
      <c r="SUY94" s="197"/>
      <c r="SUZ94" s="197"/>
      <c r="SVA94" s="197"/>
      <c r="SVB94" s="197"/>
      <c r="SVC94" s="197"/>
      <c r="SVD94" s="197"/>
      <c r="SVE94" s="197"/>
      <c r="SVF94" s="197"/>
      <c r="SVG94" s="197"/>
      <c r="SVH94" s="197"/>
      <c r="SVI94" s="197"/>
      <c r="SVJ94" s="197"/>
      <c r="SVK94" s="197"/>
      <c r="SVL94" s="197"/>
      <c r="SVM94" s="197"/>
      <c r="SVN94" s="197"/>
      <c r="SVO94" s="197"/>
      <c r="SVP94" s="197"/>
      <c r="SVQ94" s="197"/>
      <c r="SVR94" s="197"/>
      <c r="SVS94" s="197"/>
      <c r="SVT94" s="197"/>
      <c r="SVU94" s="197"/>
      <c r="SVV94" s="197"/>
      <c r="SVW94" s="197"/>
      <c r="SVX94" s="197"/>
      <c r="SVY94" s="197"/>
      <c r="SVZ94" s="197"/>
      <c r="SWA94" s="197"/>
      <c r="SWB94" s="197"/>
      <c r="SWC94" s="197"/>
      <c r="SWD94" s="197"/>
      <c r="SWE94" s="197"/>
      <c r="SWF94" s="197"/>
      <c r="SWG94" s="197"/>
      <c r="SWH94" s="197"/>
      <c r="SWI94" s="197"/>
      <c r="SWJ94" s="197"/>
      <c r="SWK94" s="197"/>
      <c r="SWL94" s="197"/>
      <c r="SWM94" s="197"/>
      <c r="SWN94" s="197"/>
      <c r="SWO94" s="197"/>
      <c r="SWP94" s="197"/>
      <c r="SWQ94" s="197"/>
      <c r="SWR94" s="197"/>
      <c r="SWS94" s="197"/>
      <c r="SWT94" s="197"/>
      <c r="SWU94" s="197"/>
      <c r="SWV94" s="197"/>
      <c r="SWW94" s="197"/>
      <c r="SWX94" s="197"/>
      <c r="SWY94" s="197"/>
      <c r="SWZ94" s="197"/>
      <c r="SXA94" s="197"/>
      <c r="SXB94" s="197"/>
      <c r="SXC94" s="197"/>
      <c r="SXD94" s="197"/>
      <c r="SXE94" s="197"/>
      <c r="SXF94" s="197"/>
      <c r="SXG94" s="197"/>
      <c r="SXH94" s="197"/>
      <c r="SXI94" s="197"/>
      <c r="SXJ94" s="197"/>
      <c r="SXK94" s="197"/>
      <c r="SXL94" s="197"/>
      <c r="SXM94" s="197"/>
      <c r="SXN94" s="197"/>
      <c r="SXO94" s="197"/>
      <c r="SXP94" s="197"/>
      <c r="SXQ94" s="197"/>
      <c r="SXR94" s="197"/>
      <c r="SXS94" s="197"/>
      <c r="SXT94" s="197"/>
      <c r="SXU94" s="197"/>
      <c r="SXV94" s="197"/>
      <c r="SXW94" s="197"/>
      <c r="SXX94" s="197"/>
      <c r="SXY94" s="197"/>
      <c r="SXZ94" s="197"/>
      <c r="SYA94" s="197"/>
      <c r="SYB94" s="197"/>
      <c r="SYC94" s="197"/>
      <c r="SYD94" s="197"/>
      <c r="SYE94" s="197"/>
      <c r="SYF94" s="197"/>
      <c r="SYG94" s="197"/>
      <c r="SYH94" s="197"/>
      <c r="SYI94" s="197"/>
      <c r="SYJ94" s="197"/>
      <c r="SYK94" s="197"/>
      <c r="SYL94" s="197"/>
      <c r="SYM94" s="197"/>
      <c r="SYN94" s="197"/>
      <c r="SYO94" s="197"/>
      <c r="SYP94" s="197"/>
      <c r="SYQ94" s="197"/>
      <c r="SYR94" s="197"/>
      <c r="SYS94" s="197"/>
      <c r="SYT94" s="197"/>
      <c r="SYU94" s="197"/>
      <c r="SYV94" s="197"/>
      <c r="SYW94" s="197"/>
      <c r="SYX94" s="197"/>
      <c r="SYY94" s="197"/>
      <c r="SYZ94" s="197"/>
      <c r="SZA94" s="197"/>
      <c r="SZB94" s="197"/>
      <c r="SZC94" s="197"/>
      <c r="SZD94" s="197"/>
      <c r="SZE94" s="197"/>
      <c r="SZF94" s="197"/>
      <c r="SZG94" s="197"/>
      <c r="SZH94" s="197"/>
      <c r="SZI94" s="197"/>
      <c r="SZJ94" s="197"/>
      <c r="SZK94" s="197"/>
      <c r="SZL94" s="197"/>
      <c r="SZM94" s="197"/>
      <c r="SZN94" s="197"/>
      <c r="SZO94" s="197"/>
      <c r="SZP94" s="197"/>
      <c r="SZQ94" s="197"/>
      <c r="SZR94" s="197"/>
      <c r="SZS94" s="197"/>
      <c r="SZT94" s="197"/>
      <c r="SZU94" s="197"/>
      <c r="SZV94" s="197"/>
      <c r="SZW94" s="197"/>
      <c r="SZX94" s="197"/>
      <c r="SZY94" s="197"/>
      <c r="SZZ94" s="197"/>
      <c r="TAA94" s="197"/>
      <c r="TAB94" s="197"/>
      <c r="TAC94" s="197"/>
      <c r="TAD94" s="197"/>
      <c r="TAE94" s="197"/>
      <c r="TAF94" s="197"/>
      <c r="TAG94" s="197"/>
      <c r="TAH94" s="197"/>
      <c r="TAI94" s="197"/>
      <c r="TAJ94" s="197"/>
      <c r="TAK94" s="197"/>
      <c r="TAL94" s="197"/>
      <c r="TAM94" s="197"/>
      <c r="TAN94" s="197"/>
      <c r="TAO94" s="197"/>
      <c r="TAP94" s="197"/>
      <c r="TAQ94" s="197"/>
      <c r="TAR94" s="197"/>
      <c r="TAS94" s="197"/>
      <c r="TAT94" s="197"/>
      <c r="TAU94" s="197"/>
      <c r="TAV94" s="197"/>
      <c r="TAW94" s="197"/>
      <c r="TAX94" s="197"/>
      <c r="TAY94" s="197"/>
      <c r="TAZ94" s="197"/>
      <c r="TBA94" s="197"/>
      <c r="TBB94" s="197"/>
      <c r="TBC94" s="197"/>
      <c r="TBD94" s="197"/>
      <c r="TBE94" s="197"/>
      <c r="TBF94" s="197"/>
      <c r="TBG94" s="197"/>
      <c r="TBH94" s="197"/>
      <c r="TBI94" s="197"/>
      <c r="TBJ94" s="197"/>
      <c r="TBK94" s="197"/>
      <c r="TBL94" s="197"/>
      <c r="TBM94" s="197"/>
      <c r="TBN94" s="197"/>
      <c r="TBO94" s="197"/>
      <c r="TBP94" s="197"/>
      <c r="TBQ94" s="197"/>
      <c r="TBR94" s="197"/>
      <c r="TBS94" s="197"/>
      <c r="TBT94" s="197"/>
      <c r="TBU94" s="197"/>
      <c r="TBV94" s="197"/>
      <c r="TBW94" s="197"/>
      <c r="TBX94" s="197"/>
      <c r="TBY94" s="197"/>
      <c r="TBZ94" s="197"/>
      <c r="TCA94" s="197"/>
      <c r="TCB94" s="197"/>
      <c r="TCC94" s="197"/>
      <c r="TCD94" s="197"/>
      <c r="TCE94" s="197"/>
      <c r="TCF94" s="197"/>
      <c r="TCG94" s="197"/>
      <c r="TCH94" s="197"/>
      <c r="TCI94" s="197"/>
      <c r="TCJ94" s="197"/>
      <c r="TCK94" s="197"/>
      <c r="TCL94" s="197"/>
      <c r="TCM94" s="197"/>
      <c r="TCN94" s="197"/>
      <c r="TCO94" s="197"/>
      <c r="TCP94" s="197"/>
      <c r="TCQ94" s="197"/>
      <c r="TCR94" s="197"/>
      <c r="TCS94" s="197"/>
      <c r="TCT94" s="197"/>
      <c r="TCU94" s="197"/>
      <c r="TCV94" s="197"/>
      <c r="TCW94" s="197"/>
      <c r="TCX94" s="197"/>
      <c r="TCY94" s="197"/>
      <c r="TCZ94" s="197"/>
      <c r="TDA94" s="197"/>
      <c r="TDB94" s="197"/>
      <c r="TDC94" s="197"/>
      <c r="TDD94" s="197"/>
      <c r="TDE94" s="197"/>
      <c r="TDF94" s="197"/>
      <c r="TDG94" s="197"/>
      <c r="TDH94" s="197"/>
      <c r="TDI94" s="197"/>
      <c r="TDJ94" s="197"/>
      <c r="TDK94" s="197"/>
      <c r="TDL94" s="197"/>
      <c r="TDM94" s="197"/>
      <c r="TDN94" s="197"/>
      <c r="TDO94" s="197"/>
      <c r="TDP94" s="197"/>
      <c r="TDQ94" s="197"/>
      <c r="TDR94" s="197"/>
      <c r="TDS94" s="197"/>
      <c r="TDT94" s="197"/>
      <c r="TDU94" s="197"/>
      <c r="TDV94" s="197"/>
      <c r="TDW94" s="197"/>
      <c r="TDX94" s="197"/>
      <c r="TDY94" s="197"/>
      <c r="TDZ94" s="197"/>
      <c r="TEA94" s="197"/>
      <c r="TEB94" s="197"/>
      <c r="TEC94" s="197"/>
      <c r="TED94" s="197"/>
      <c r="TEE94" s="197"/>
      <c r="TEF94" s="197"/>
      <c r="TEG94" s="197"/>
      <c r="TEH94" s="197"/>
      <c r="TEI94" s="197"/>
      <c r="TEJ94" s="197"/>
      <c r="TEK94" s="197"/>
      <c r="TEL94" s="197"/>
      <c r="TEM94" s="197"/>
      <c r="TEN94" s="197"/>
      <c r="TEO94" s="197"/>
      <c r="TEP94" s="197"/>
      <c r="TEQ94" s="197"/>
      <c r="TER94" s="197"/>
      <c r="TES94" s="197"/>
      <c r="TET94" s="197"/>
      <c r="TEU94" s="197"/>
      <c r="TEV94" s="197"/>
      <c r="TEW94" s="197"/>
      <c r="TEX94" s="197"/>
      <c r="TEY94" s="197"/>
      <c r="TEZ94" s="197"/>
      <c r="TFA94" s="197"/>
      <c r="TFB94" s="197"/>
      <c r="TFC94" s="197"/>
      <c r="TFD94" s="197"/>
      <c r="TFE94" s="197"/>
      <c r="TFF94" s="197"/>
      <c r="TFG94" s="197"/>
      <c r="TFH94" s="197"/>
      <c r="TFI94" s="197"/>
      <c r="TFJ94" s="197"/>
      <c r="TFK94" s="197"/>
      <c r="TFL94" s="197"/>
      <c r="TFM94" s="197"/>
      <c r="TFN94" s="197"/>
      <c r="TFO94" s="197"/>
      <c r="TFP94" s="197"/>
      <c r="TFQ94" s="197"/>
      <c r="TFR94" s="197"/>
      <c r="TFS94" s="197"/>
      <c r="TFT94" s="197"/>
      <c r="TFU94" s="197"/>
      <c r="TFV94" s="197"/>
      <c r="TFW94" s="197"/>
      <c r="TFX94" s="197"/>
      <c r="TFY94" s="197"/>
      <c r="TFZ94" s="197"/>
      <c r="TGA94" s="197"/>
      <c r="TGB94" s="197"/>
      <c r="TGC94" s="197"/>
      <c r="TGD94" s="197"/>
      <c r="TGE94" s="197"/>
      <c r="TGF94" s="197"/>
      <c r="TGG94" s="197"/>
      <c r="TGH94" s="197"/>
      <c r="TGI94" s="197"/>
      <c r="TGJ94" s="197"/>
      <c r="TGK94" s="197"/>
      <c r="TGL94" s="197"/>
      <c r="TGM94" s="197"/>
      <c r="TGN94" s="197"/>
      <c r="TGO94" s="197"/>
      <c r="TGP94" s="197"/>
      <c r="TGQ94" s="197"/>
      <c r="TGR94" s="197"/>
      <c r="TGS94" s="197"/>
      <c r="TGT94" s="197"/>
      <c r="TGU94" s="197"/>
      <c r="TGV94" s="197"/>
      <c r="TGW94" s="197"/>
      <c r="TGX94" s="197"/>
      <c r="TGY94" s="197"/>
      <c r="TGZ94" s="197"/>
      <c r="THA94" s="197"/>
      <c r="THB94" s="197"/>
      <c r="THC94" s="197"/>
      <c r="THD94" s="197"/>
      <c r="THE94" s="197"/>
      <c r="THF94" s="197"/>
      <c r="THG94" s="197"/>
      <c r="THH94" s="197"/>
      <c r="THI94" s="197"/>
      <c r="THJ94" s="197"/>
      <c r="THK94" s="197"/>
      <c r="THL94" s="197"/>
      <c r="THM94" s="197"/>
      <c r="THN94" s="197"/>
      <c r="THO94" s="197"/>
      <c r="THP94" s="197"/>
      <c r="THQ94" s="197"/>
      <c r="THR94" s="197"/>
      <c r="THS94" s="197"/>
      <c r="THT94" s="197"/>
      <c r="THU94" s="197"/>
      <c r="THV94" s="197"/>
      <c r="THW94" s="197"/>
      <c r="THX94" s="197"/>
      <c r="THY94" s="197"/>
      <c r="THZ94" s="197"/>
      <c r="TIA94" s="197"/>
      <c r="TIB94" s="197"/>
      <c r="TIC94" s="197"/>
      <c r="TID94" s="197"/>
      <c r="TIE94" s="197"/>
      <c r="TIF94" s="197"/>
      <c r="TIG94" s="197"/>
      <c r="TIH94" s="197"/>
      <c r="TII94" s="197"/>
      <c r="TIJ94" s="197"/>
      <c r="TIK94" s="197"/>
      <c r="TIL94" s="197"/>
      <c r="TIM94" s="197"/>
      <c r="TIN94" s="197"/>
      <c r="TIO94" s="197"/>
      <c r="TIP94" s="197"/>
      <c r="TIQ94" s="197"/>
      <c r="TIR94" s="197"/>
      <c r="TIS94" s="197"/>
      <c r="TIT94" s="197"/>
      <c r="TIU94" s="197"/>
      <c r="TIV94" s="197"/>
      <c r="TIW94" s="197"/>
      <c r="TIX94" s="197"/>
      <c r="TIY94" s="197"/>
      <c r="TIZ94" s="197"/>
      <c r="TJA94" s="197"/>
      <c r="TJB94" s="197"/>
      <c r="TJC94" s="197"/>
      <c r="TJD94" s="197"/>
      <c r="TJE94" s="197"/>
      <c r="TJF94" s="197"/>
      <c r="TJG94" s="197"/>
      <c r="TJH94" s="197"/>
      <c r="TJI94" s="197"/>
      <c r="TJJ94" s="197"/>
      <c r="TJK94" s="197"/>
      <c r="TJL94" s="197"/>
      <c r="TJM94" s="197"/>
      <c r="TJN94" s="197"/>
      <c r="TJO94" s="197"/>
      <c r="TJP94" s="197"/>
      <c r="TJQ94" s="197"/>
      <c r="TJR94" s="197"/>
      <c r="TJS94" s="197"/>
      <c r="TJT94" s="197"/>
      <c r="TJU94" s="197"/>
      <c r="TJV94" s="197"/>
      <c r="TJW94" s="197"/>
      <c r="TJX94" s="197"/>
      <c r="TJY94" s="197"/>
      <c r="TJZ94" s="197"/>
      <c r="TKA94" s="197"/>
      <c r="TKB94" s="197"/>
      <c r="TKC94" s="197"/>
      <c r="TKD94" s="197"/>
      <c r="TKE94" s="197"/>
      <c r="TKF94" s="197"/>
      <c r="TKG94" s="197"/>
      <c r="TKH94" s="197"/>
      <c r="TKI94" s="197"/>
      <c r="TKJ94" s="197"/>
      <c r="TKK94" s="197"/>
      <c r="TKL94" s="197"/>
      <c r="TKM94" s="197"/>
      <c r="TKN94" s="197"/>
      <c r="TKO94" s="197"/>
      <c r="TKP94" s="197"/>
      <c r="TKQ94" s="197"/>
      <c r="TKR94" s="197"/>
      <c r="TKS94" s="197"/>
      <c r="TKT94" s="197"/>
      <c r="TKU94" s="197"/>
      <c r="TKV94" s="197"/>
      <c r="TKW94" s="197"/>
      <c r="TKX94" s="197"/>
      <c r="TKY94" s="197"/>
      <c r="TKZ94" s="197"/>
      <c r="TLA94" s="197"/>
      <c r="TLB94" s="197"/>
      <c r="TLC94" s="197"/>
      <c r="TLD94" s="197"/>
      <c r="TLE94" s="197"/>
      <c r="TLF94" s="197"/>
      <c r="TLG94" s="197"/>
      <c r="TLH94" s="197"/>
      <c r="TLI94" s="197"/>
      <c r="TLJ94" s="197"/>
      <c r="TLK94" s="197"/>
      <c r="TLL94" s="197"/>
      <c r="TLM94" s="197"/>
      <c r="TLN94" s="197"/>
      <c r="TLO94" s="197"/>
      <c r="TLP94" s="197"/>
      <c r="TLQ94" s="197"/>
      <c r="TLR94" s="197"/>
      <c r="TLS94" s="197"/>
      <c r="TLT94" s="197"/>
      <c r="TLU94" s="197"/>
      <c r="TLV94" s="197"/>
      <c r="TLW94" s="197"/>
      <c r="TLX94" s="197"/>
      <c r="TLY94" s="197"/>
      <c r="TLZ94" s="197"/>
      <c r="TMA94" s="197"/>
      <c r="TMB94" s="197"/>
      <c r="TMC94" s="197"/>
      <c r="TMD94" s="197"/>
      <c r="TME94" s="197"/>
      <c r="TMF94" s="197"/>
      <c r="TMG94" s="197"/>
      <c r="TMH94" s="197"/>
      <c r="TMI94" s="197"/>
      <c r="TMJ94" s="197"/>
      <c r="TMK94" s="197"/>
      <c r="TML94" s="197"/>
      <c r="TMM94" s="197"/>
      <c r="TMN94" s="197"/>
      <c r="TMO94" s="197"/>
      <c r="TMP94" s="197"/>
      <c r="TMQ94" s="197"/>
      <c r="TMR94" s="197"/>
      <c r="TMS94" s="197"/>
      <c r="TMT94" s="197"/>
      <c r="TMU94" s="197"/>
      <c r="TMV94" s="197"/>
      <c r="TMW94" s="197"/>
      <c r="TMX94" s="197"/>
      <c r="TMY94" s="197"/>
      <c r="TMZ94" s="197"/>
      <c r="TNA94" s="197"/>
      <c r="TNB94" s="197"/>
      <c r="TNC94" s="197"/>
      <c r="TND94" s="197"/>
      <c r="TNE94" s="197"/>
      <c r="TNF94" s="197"/>
      <c r="TNG94" s="197"/>
      <c r="TNH94" s="197"/>
      <c r="TNI94" s="197"/>
      <c r="TNJ94" s="197"/>
      <c r="TNK94" s="197"/>
      <c r="TNL94" s="197"/>
      <c r="TNM94" s="197"/>
      <c r="TNN94" s="197"/>
      <c r="TNO94" s="197"/>
      <c r="TNP94" s="197"/>
      <c r="TNQ94" s="197"/>
      <c r="TNR94" s="197"/>
      <c r="TNS94" s="197"/>
      <c r="TNT94" s="197"/>
      <c r="TNU94" s="197"/>
      <c r="TNV94" s="197"/>
      <c r="TNW94" s="197"/>
      <c r="TNX94" s="197"/>
      <c r="TNY94" s="197"/>
      <c r="TNZ94" s="197"/>
      <c r="TOA94" s="197"/>
      <c r="TOB94" s="197"/>
      <c r="TOC94" s="197"/>
      <c r="TOD94" s="197"/>
      <c r="TOE94" s="197"/>
      <c r="TOF94" s="197"/>
      <c r="TOG94" s="197"/>
      <c r="TOH94" s="197"/>
      <c r="TOI94" s="197"/>
      <c r="TOJ94" s="197"/>
      <c r="TOK94" s="197"/>
      <c r="TOL94" s="197"/>
      <c r="TOM94" s="197"/>
      <c r="TON94" s="197"/>
      <c r="TOO94" s="197"/>
      <c r="TOP94" s="197"/>
      <c r="TOQ94" s="197"/>
      <c r="TOR94" s="197"/>
      <c r="TOS94" s="197"/>
      <c r="TOT94" s="197"/>
      <c r="TOU94" s="197"/>
      <c r="TOV94" s="197"/>
      <c r="TOW94" s="197"/>
      <c r="TOX94" s="197"/>
      <c r="TOY94" s="197"/>
      <c r="TOZ94" s="197"/>
      <c r="TPA94" s="197"/>
      <c r="TPB94" s="197"/>
      <c r="TPC94" s="197"/>
      <c r="TPD94" s="197"/>
      <c r="TPE94" s="197"/>
      <c r="TPF94" s="197"/>
      <c r="TPG94" s="197"/>
      <c r="TPH94" s="197"/>
      <c r="TPI94" s="197"/>
      <c r="TPJ94" s="197"/>
      <c r="TPK94" s="197"/>
      <c r="TPL94" s="197"/>
      <c r="TPM94" s="197"/>
      <c r="TPN94" s="197"/>
      <c r="TPO94" s="197"/>
      <c r="TPP94" s="197"/>
      <c r="TPQ94" s="197"/>
      <c r="TPR94" s="197"/>
      <c r="TPS94" s="197"/>
      <c r="TPT94" s="197"/>
      <c r="TPU94" s="197"/>
      <c r="TPV94" s="197"/>
      <c r="TPW94" s="197"/>
      <c r="TPX94" s="197"/>
      <c r="TPY94" s="197"/>
      <c r="TPZ94" s="197"/>
      <c r="TQA94" s="197"/>
      <c r="TQB94" s="197"/>
      <c r="TQC94" s="197"/>
      <c r="TQD94" s="197"/>
      <c r="TQE94" s="197"/>
      <c r="TQF94" s="197"/>
      <c r="TQG94" s="197"/>
      <c r="TQH94" s="197"/>
      <c r="TQI94" s="197"/>
      <c r="TQJ94" s="197"/>
      <c r="TQK94" s="197"/>
      <c r="TQL94" s="197"/>
      <c r="TQM94" s="197"/>
      <c r="TQN94" s="197"/>
      <c r="TQO94" s="197"/>
      <c r="TQP94" s="197"/>
      <c r="TQQ94" s="197"/>
      <c r="TQR94" s="197"/>
      <c r="TQS94" s="197"/>
      <c r="TQT94" s="197"/>
      <c r="TQU94" s="197"/>
      <c r="TQV94" s="197"/>
      <c r="TQW94" s="197"/>
      <c r="TQX94" s="197"/>
      <c r="TQY94" s="197"/>
      <c r="TQZ94" s="197"/>
      <c r="TRA94" s="197"/>
      <c r="TRB94" s="197"/>
      <c r="TRC94" s="197"/>
      <c r="TRD94" s="197"/>
      <c r="TRE94" s="197"/>
      <c r="TRF94" s="197"/>
      <c r="TRG94" s="197"/>
      <c r="TRH94" s="197"/>
      <c r="TRI94" s="197"/>
      <c r="TRJ94" s="197"/>
      <c r="TRK94" s="197"/>
      <c r="TRL94" s="197"/>
      <c r="TRM94" s="197"/>
      <c r="TRN94" s="197"/>
      <c r="TRO94" s="197"/>
      <c r="TRP94" s="197"/>
      <c r="TRQ94" s="197"/>
      <c r="TRR94" s="197"/>
      <c r="TRS94" s="197"/>
      <c r="TRT94" s="197"/>
      <c r="TRU94" s="197"/>
      <c r="TRV94" s="197"/>
      <c r="TRW94" s="197"/>
      <c r="TRX94" s="197"/>
      <c r="TRY94" s="197"/>
      <c r="TRZ94" s="197"/>
      <c r="TSA94" s="197"/>
      <c r="TSB94" s="197"/>
      <c r="TSC94" s="197"/>
      <c r="TSD94" s="197"/>
      <c r="TSE94" s="197"/>
      <c r="TSF94" s="197"/>
      <c r="TSG94" s="197"/>
      <c r="TSH94" s="197"/>
      <c r="TSI94" s="197"/>
      <c r="TSJ94" s="197"/>
      <c r="TSK94" s="197"/>
      <c r="TSL94" s="197"/>
      <c r="TSM94" s="197"/>
      <c r="TSN94" s="197"/>
      <c r="TSO94" s="197"/>
      <c r="TSP94" s="197"/>
      <c r="TSQ94" s="197"/>
      <c r="TSR94" s="197"/>
      <c r="TSS94" s="197"/>
      <c r="TST94" s="197"/>
      <c r="TSU94" s="197"/>
      <c r="TSV94" s="197"/>
      <c r="TSW94" s="197"/>
      <c r="TSX94" s="197"/>
      <c r="TSY94" s="197"/>
      <c r="TSZ94" s="197"/>
      <c r="TTA94" s="197"/>
      <c r="TTB94" s="197"/>
      <c r="TTC94" s="197"/>
      <c r="TTD94" s="197"/>
      <c r="TTE94" s="197"/>
      <c r="TTF94" s="197"/>
      <c r="TTG94" s="197"/>
      <c r="TTH94" s="197"/>
      <c r="TTI94" s="197"/>
      <c r="TTJ94" s="197"/>
      <c r="TTK94" s="197"/>
      <c r="TTL94" s="197"/>
      <c r="TTM94" s="197"/>
      <c r="TTN94" s="197"/>
      <c r="TTO94" s="197"/>
      <c r="TTP94" s="197"/>
      <c r="TTQ94" s="197"/>
      <c r="TTR94" s="197"/>
      <c r="TTS94" s="197"/>
      <c r="TTT94" s="197"/>
      <c r="TTU94" s="197"/>
      <c r="TTV94" s="197"/>
      <c r="TTW94" s="197"/>
      <c r="TTX94" s="197"/>
      <c r="TTY94" s="197"/>
      <c r="TTZ94" s="197"/>
      <c r="TUA94" s="197"/>
      <c r="TUB94" s="197"/>
      <c r="TUC94" s="197"/>
      <c r="TUD94" s="197"/>
      <c r="TUE94" s="197"/>
      <c r="TUF94" s="197"/>
      <c r="TUG94" s="197"/>
      <c r="TUH94" s="197"/>
      <c r="TUI94" s="197"/>
      <c r="TUJ94" s="197"/>
      <c r="TUK94" s="197"/>
      <c r="TUL94" s="197"/>
      <c r="TUM94" s="197"/>
      <c r="TUN94" s="197"/>
      <c r="TUO94" s="197"/>
      <c r="TUP94" s="197"/>
      <c r="TUQ94" s="197"/>
      <c r="TUR94" s="197"/>
      <c r="TUS94" s="197"/>
      <c r="TUT94" s="197"/>
      <c r="TUU94" s="197"/>
      <c r="TUV94" s="197"/>
      <c r="TUW94" s="197"/>
      <c r="TUX94" s="197"/>
      <c r="TUY94" s="197"/>
      <c r="TUZ94" s="197"/>
      <c r="TVA94" s="197"/>
      <c r="TVB94" s="197"/>
      <c r="TVC94" s="197"/>
      <c r="TVD94" s="197"/>
      <c r="TVE94" s="197"/>
      <c r="TVF94" s="197"/>
      <c r="TVG94" s="197"/>
      <c r="TVH94" s="197"/>
      <c r="TVI94" s="197"/>
      <c r="TVJ94" s="197"/>
      <c r="TVK94" s="197"/>
      <c r="TVL94" s="197"/>
      <c r="TVM94" s="197"/>
      <c r="TVN94" s="197"/>
      <c r="TVO94" s="197"/>
      <c r="TVP94" s="197"/>
      <c r="TVQ94" s="197"/>
      <c r="TVR94" s="197"/>
      <c r="TVS94" s="197"/>
      <c r="TVT94" s="197"/>
      <c r="TVU94" s="197"/>
      <c r="TVV94" s="197"/>
      <c r="TVW94" s="197"/>
      <c r="TVX94" s="197"/>
      <c r="TVY94" s="197"/>
      <c r="TVZ94" s="197"/>
      <c r="TWA94" s="197"/>
      <c r="TWB94" s="197"/>
      <c r="TWC94" s="197"/>
      <c r="TWD94" s="197"/>
      <c r="TWE94" s="197"/>
      <c r="TWF94" s="197"/>
      <c r="TWG94" s="197"/>
      <c r="TWH94" s="197"/>
      <c r="TWI94" s="197"/>
      <c r="TWJ94" s="197"/>
      <c r="TWK94" s="197"/>
      <c r="TWL94" s="197"/>
      <c r="TWM94" s="197"/>
      <c r="TWN94" s="197"/>
      <c r="TWO94" s="197"/>
      <c r="TWP94" s="197"/>
      <c r="TWQ94" s="197"/>
      <c r="TWR94" s="197"/>
      <c r="TWS94" s="197"/>
      <c r="TWT94" s="197"/>
      <c r="TWU94" s="197"/>
      <c r="TWV94" s="197"/>
      <c r="TWW94" s="197"/>
      <c r="TWX94" s="197"/>
      <c r="TWY94" s="197"/>
      <c r="TWZ94" s="197"/>
      <c r="TXA94" s="197"/>
      <c r="TXB94" s="197"/>
      <c r="TXC94" s="197"/>
      <c r="TXD94" s="197"/>
      <c r="TXE94" s="197"/>
      <c r="TXF94" s="197"/>
      <c r="TXG94" s="197"/>
      <c r="TXH94" s="197"/>
      <c r="TXI94" s="197"/>
      <c r="TXJ94" s="197"/>
      <c r="TXK94" s="197"/>
      <c r="TXL94" s="197"/>
      <c r="TXM94" s="197"/>
      <c r="TXN94" s="197"/>
      <c r="TXO94" s="197"/>
      <c r="TXP94" s="197"/>
      <c r="TXQ94" s="197"/>
      <c r="TXR94" s="197"/>
      <c r="TXS94" s="197"/>
      <c r="TXT94" s="197"/>
      <c r="TXU94" s="197"/>
      <c r="TXV94" s="197"/>
      <c r="TXW94" s="197"/>
      <c r="TXX94" s="197"/>
      <c r="TXY94" s="197"/>
      <c r="TXZ94" s="197"/>
      <c r="TYA94" s="197"/>
      <c r="TYB94" s="197"/>
      <c r="TYC94" s="197"/>
      <c r="TYD94" s="197"/>
      <c r="TYE94" s="197"/>
      <c r="TYF94" s="197"/>
      <c r="TYG94" s="197"/>
      <c r="TYH94" s="197"/>
      <c r="TYI94" s="197"/>
      <c r="TYJ94" s="197"/>
      <c r="TYK94" s="197"/>
      <c r="TYL94" s="197"/>
      <c r="TYM94" s="197"/>
      <c r="TYN94" s="197"/>
      <c r="TYO94" s="197"/>
      <c r="TYP94" s="197"/>
      <c r="TYQ94" s="197"/>
      <c r="TYR94" s="197"/>
      <c r="TYS94" s="197"/>
      <c r="TYT94" s="197"/>
      <c r="TYU94" s="197"/>
      <c r="TYV94" s="197"/>
      <c r="TYW94" s="197"/>
      <c r="TYX94" s="197"/>
      <c r="TYY94" s="197"/>
      <c r="TYZ94" s="197"/>
      <c r="TZA94" s="197"/>
      <c r="TZB94" s="197"/>
      <c r="TZC94" s="197"/>
      <c r="TZD94" s="197"/>
      <c r="TZE94" s="197"/>
      <c r="TZF94" s="197"/>
      <c r="TZG94" s="197"/>
      <c r="TZH94" s="197"/>
      <c r="TZI94" s="197"/>
      <c r="TZJ94" s="197"/>
      <c r="TZK94" s="197"/>
      <c r="TZL94" s="197"/>
      <c r="TZM94" s="197"/>
      <c r="TZN94" s="197"/>
      <c r="TZO94" s="197"/>
      <c r="TZP94" s="197"/>
      <c r="TZQ94" s="197"/>
      <c r="TZR94" s="197"/>
      <c r="TZS94" s="197"/>
      <c r="TZT94" s="197"/>
      <c r="TZU94" s="197"/>
      <c r="TZV94" s="197"/>
      <c r="TZW94" s="197"/>
      <c r="TZX94" s="197"/>
      <c r="TZY94" s="197"/>
      <c r="TZZ94" s="197"/>
      <c r="UAA94" s="197"/>
      <c r="UAB94" s="197"/>
      <c r="UAC94" s="197"/>
      <c r="UAD94" s="197"/>
      <c r="UAE94" s="197"/>
      <c r="UAF94" s="197"/>
      <c r="UAG94" s="197"/>
      <c r="UAH94" s="197"/>
      <c r="UAI94" s="197"/>
      <c r="UAJ94" s="197"/>
      <c r="UAK94" s="197"/>
      <c r="UAL94" s="197"/>
      <c r="UAM94" s="197"/>
      <c r="UAN94" s="197"/>
      <c r="UAO94" s="197"/>
      <c r="UAP94" s="197"/>
      <c r="UAQ94" s="197"/>
      <c r="UAR94" s="197"/>
      <c r="UAS94" s="197"/>
      <c r="UAT94" s="197"/>
      <c r="UAU94" s="197"/>
      <c r="UAV94" s="197"/>
      <c r="UAW94" s="197"/>
      <c r="UAX94" s="197"/>
      <c r="UAY94" s="197"/>
      <c r="UAZ94" s="197"/>
      <c r="UBA94" s="197"/>
      <c r="UBB94" s="197"/>
      <c r="UBC94" s="197"/>
      <c r="UBD94" s="197"/>
      <c r="UBE94" s="197"/>
      <c r="UBF94" s="197"/>
      <c r="UBG94" s="197"/>
      <c r="UBH94" s="197"/>
      <c r="UBI94" s="197"/>
      <c r="UBJ94" s="197"/>
      <c r="UBK94" s="197"/>
      <c r="UBL94" s="197"/>
      <c r="UBM94" s="197"/>
      <c r="UBN94" s="197"/>
      <c r="UBO94" s="197"/>
      <c r="UBP94" s="197"/>
      <c r="UBQ94" s="197"/>
      <c r="UBR94" s="197"/>
      <c r="UBS94" s="197"/>
      <c r="UBT94" s="197"/>
      <c r="UBU94" s="197"/>
      <c r="UBV94" s="197"/>
      <c r="UBW94" s="197"/>
      <c r="UBX94" s="197"/>
      <c r="UBY94" s="197"/>
      <c r="UBZ94" s="197"/>
      <c r="UCA94" s="197"/>
      <c r="UCB94" s="197"/>
      <c r="UCC94" s="197"/>
      <c r="UCD94" s="197"/>
      <c r="UCE94" s="197"/>
      <c r="UCF94" s="197"/>
      <c r="UCG94" s="197"/>
      <c r="UCH94" s="197"/>
      <c r="UCI94" s="197"/>
      <c r="UCJ94" s="197"/>
      <c r="UCK94" s="197"/>
      <c r="UCL94" s="197"/>
      <c r="UCM94" s="197"/>
      <c r="UCN94" s="197"/>
      <c r="UCO94" s="197"/>
      <c r="UCP94" s="197"/>
      <c r="UCQ94" s="197"/>
      <c r="UCR94" s="197"/>
      <c r="UCS94" s="197"/>
      <c r="UCT94" s="197"/>
      <c r="UCU94" s="197"/>
      <c r="UCV94" s="197"/>
      <c r="UCW94" s="197"/>
      <c r="UCX94" s="197"/>
      <c r="UCY94" s="197"/>
      <c r="UCZ94" s="197"/>
      <c r="UDA94" s="197"/>
      <c r="UDB94" s="197"/>
      <c r="UDC94" s="197"/>
      <c r="UDD94" s="197"/>
      <c r="UDE94" s="197"/>
      <c r="UDF94" s="197"/>
      <c r="UDG94" s="197"/>
      <c r="UDH94" s="197"/>
      <c r="UDI94" s="197"/>
      <c r="UDJ94" s="197"/>
      <c r="UDK94" s="197"/>
      <c r="UDL94" s="197"/>
      <c r="UDM94" s="197"/>
      <c r="UDN94" s="197"/>
      <c r="UDO94" s="197"/>
      <c r="UDP94" s="197"/>
      <c r="UDQ94" s="197"/>
      <c r="UDR94" s="197"/>
      <c r="UDS94" s="197"/>
      <c r="UDT94" s="197"/>
      <c r="UDU94" s="197"/>
      <c r="UDV94" s="197"/>
      <c r="UDW94" s="197"/>
      <c r="UDX94" s="197"/>
      <c r="UDY94" s="197"/>
      <c r="UDZ94" s="197"/>
      <c r="UEA94" s="197"/>
      <c r="UEB94" s="197"/>
      <c r="UEC94" s="197"/>
      <c r="UED94" s="197"/>
      <c r="UEE94" s="197"/>
      <c r="UEF94" s="197"/>
      <c r="UEG94" s="197"/>
      <c r="UEH94" s="197"/>
      <c r="UEI94" s="197"/>
      <c r="UEJ94" s="197"/>
      <c r="UEK94" s="197"/>
      <c r="UEL94" s="197"/>
      <c r="UEM94" s="197"/>
      <c r="UEN94" s="197"/>
      <c r="UEO94" s="197"/>
      <c r="UEP94" s="197"/>
      <c r="UEQ94" s="197"/>
      <c r="UER94" s="197"/>
      <c r="UES94" s="197"/>
      <c r="UET94" s="197"/>
      <c r="UEU94" s="197"/>
      <c r="UEV94" s="197"/>
      <c r="UEW94" s="197"/>
      <c r="UEX94" s="197"/>
      <c r="UEY94" s="197"/>
      <c r="UEZ94" s="197"/>
      <c r="UFA94" s="197"/>
      <c r="UFB94" s="197"/>
      <c r="UFC94" s="197"/>
      <c r="UFD94" s="197"/>
      <c r="UFE94" s="197"/>
      <c r="UFF94" s="197"/>
      <c r="UFG94" s="197"/>
      <c r="UFH94" s="197"/>
      <c r="UFI94" s="197"/>
      <c r="UFJ94" s="197"/>
      <c r="UFK94" s="197"/>
      <c r="UFL94" s="197"/>
      <c r="UFM94" s="197"/>
      <c r="UFN94" s="197"/>
      <c r="UFO94" s="197"/>
      <c r="UFP94" s="197"/>
      <c r="UFQ94" s="197"/>
      <c r="UFR94" s="197"/>
      <c r="UFS94" s="197"/>
      <c r="UFT94" s="197"/>
      <c r="UFU94" s="197"/>
      <c r="UFV94" s="197"/>
      <c r="UFW94" s="197"/>
      <c r="UFX94" s="197"/>
      <c r="UFY94" s="197"/>
      <c r="UFZ94" s="197"/>
      <c r="UGA94" s="197"/>
      <c r="UGB94" s="197"/>
      <c r="UGC94" s="197"/>
      <c r="UGD94" s="197"/>
      <c r="UGE94" s="197"/>
      <c r="UGF94" s="197"/>
      <c r="UGG94" s="197"/>
      <c r="UGH94" s="197"/>
      <c r="UGI94" s="197"/>
      <c r="UGJ94" s="197"/>
      <c r="UGK94" s="197"/>
      <c r="UGL94" s="197"/>
      <c r="UGM94" s="197"/>
      <c r="UGN94" s="197"/>
      <c r="UGO94" s="197"/>
      <c r="UGP94" s="197"/>
      <c r="UGQ94" s="197"/>
      <c r="UGR94" s="197"/>
      <c r="UGS94" s="197"/>
      <c r="UGT94" s="197"/>
      <c r="UGU94" s="197"/>
      <c r="UGV94" s="197"/>
      <c r="UGW94" s="197"/>
      <c r="UGX94" s="197"/>
      <c r="UGY94" s="197"/>
      <c r="UGZ94" s="197"/>
      <c r="UHA94" s="197"/>
      <c r="UHB94" s="197"/>
      <c r="UHC94" s="197"/>
      <c r="UHD94" s="197"/>
      <c r="UHE94" s="197"/>
      <c r="UHF94" s="197"/>
      <c r="UHG94" s="197"/>
      <c r="UHH94" s="197"/>
      <c r="UHI94" s="197"/>
      <c r="UHJ94" s="197"/>
      <c r="UHK94" s="197"/>
      <c r="UHL94" s="197"/>
      <c r="UHM94" s="197"/>
      <c r="UHN94" s="197"/>
      <c r="UHO94" s="197"/>
      <c r="UHP94" s="197"/>
      <c r="UHQ94" s="197"/>
      <c r="UHR94" s="197"/>
      <c r="UHS94" s="197"/>
      <c r="UHT94" s="197"/>
      <c r="UHU94" s="197"/>
      <c r="UHV94" s="197"/>
      <c r="UHW94" s="197"/>
      <c r="UHX94" s="197"/>
      <c r="UHY94" s="197"/>
      <c r="UHZ94" s="197"/>
      <c r="UIA94" s="197"/>
      <c r="UIB94" s="197"/>
      <c r="UIC94" s="197"/>
      <c r="UID94" s="197"/>
      <c r="UIE94" s="197"/>
      <c r="UIF94" s="197"/>
      <c r="UIG94" s="197"/>
      <c r="UIH94" s="197"/>
      <c r="UII94" s="197"/>
      <c r="UIJ94" s="197"/>
      <c r="UIK94" s="197"/>
      <c r="UIL94" s="197"/>
      <c r="UIM94" s="197"/>
      <c r="UIN94" s="197"/>
      <c r="UIO94" s="197"/>
      <c r="UIP94" s="197"/>
      <c r="UIQ94" s="197"/>
      <c r="UIR94" s="197"/>
      <c r="UIS94" s="197"/>
      <c r="UIT94" s="197"/>
      <c r="UIU94" s="197"/>
      <c r="UIV94" s="197"/>
      <c r="UIW94" s="197"/>
      <c r="UIX94" s="197"/>
      <c r="UIY94" s="197"/>
      <c r="UIZ94" s="197"/>
      <c r="UJA94" s="197"/>
      <c r="UJB94" s="197"/>
      <c r="UJC94" s="197"/>
      <c r="UJD94" s="197"/>
      <c r="UJE94" s="197"/>
      <c r="UJF94" s="197"/>
      <c r="UJG94" s="197"/>
      <c r="UJH94" s="197"/>
      <c r="UJI94" s="197"/>
      <c r="UJJ94" s="197"/>
      <c r="UJK94" s="197"/>
      <c r="UJL94" s="197"/>
      <c r="UJM94" s="197"/>
      <c r="UJN94" s="197"/>
      <c r="UJO94" s="197"/>
      <c r="UJP94" s="197"/>
      <c r="UJQ94" s="197"/>
      <c r="UJR94" s="197"/>
      <c r="UJS94" s="197"/>
      <c r="UJT94" s="197"/>
      <c r="UJU94" s="197"/>
      <c r="UJV94" s="197"/>
      <c r="UJW94" s="197"/>
      <c r="UJX94" s="197"/>
      <c r="UJY94" s="197"/>
      <c r="UJZ94" s="197"/>
      <c r="UKA94" s="197"/>
      <c r="UKB94" s="197"/>
      <c r="UKC94" s="197"/>
      <c r="UKD94" s="197"/>
      <c r="UKE94" s="197"/>
      <c r="UKF94" s="197"/>
      <c r="UKG94" s="197"/>
      <c r="UKH94" s="197"/>
      <c r="UKI94" s="197"/>
      <c r="UKJ94" s="197"/>
      <c r="UKK94" s="197"/>
      <c r="UKL94" s="197"/>
      <c r="UKM94" s="197"/>
      <c r="UKN94" s="197"/>
      <c r="UKO94" s="197"/>
      <c r="UKP94" s="197"/>
      <c r="UKQ94" s="197"/>
      <c r="UKR94" s="197"/>
      <c r="UKS94" s="197"/>
      <c r="UKT94" s="197"/>
      <c r="UKU94" s="197"/>
      <c r="UKV94" s="197"/>
      <c r="UKW94" s="197"/>
      <c r="UKX94" s="197"/>
      <c r="UKY94" s="197"/>
      <c r="UKZ94" s="197"/>
      <c r="ULA94" s="197"/>
      <c r="ULB94" s="197"/>
      <c r="ULC94" s="197"/>
      <c r="ULD94" s="197"/>
      <c r="ULE94" s="197"/>
      <c r="ULF94" s="197"/>
      <c r="ULG94" s="197"/>
      <c r="ULH94" s="197"/>
      <c r="ULI94" s="197"/>
      <c r="ULJ94" s="197"/>
      <c r="ULK94" s="197"/>
      <c r="ULL94" s="197"/>
      <c r="ULM94" s="197"/>
      <c r="ULN94" s="197"/>
      <c r="ULO94" s="197"/>
      <c r="ULP94" s="197"/>
      <c r="ULQ94" s="197"/>
      <c r="ULR94" s="197"/>
      <c r="ULS94" s="197"/>
      <c r="ULT94" s="197"/>
      <c r="ULU94" s="197"/>
      <c r="ULV94" s="197"/>
      <c r="ULW94" s="197"/>
      <c r="ULX94" s="197"/>
      <c r="ULY94" s="197"/>
      <c r="ULZ94" s="197"/>
      <c r="UMA94" s="197"/>
      <c r="UMB94" s="197"/>
      <c r="UMC94" s="197"/>
      <c r="UMD94" s="197"/>
      <c r="UME94" s="197"/>
      <c r="UMF94" s="197"/>
      <c r="UMG94" s="197"/>
      <c r="UMH94" s="197"/>
      <c r="UMI94" s="197"/>
      <c r="UMJ94" s="197"/>
      <c r="UMK94" s="197"/>
      <c r="UML94" s="197"/>
      <c r="UMM94" s="197"/>
      <c r="UMN94" s="197"/>
      <c r="UMO94" s="197"/>
      <c r="UMP94" s="197"/>
      <c r="UMQ94" s="197"/>
      <c r="UMR94" s="197"/>
      <c r="UMS94" s="197"/>
      <c r="UMT94" s="197"/>
      <c r="UMU94" s="197"/>
      <c r="UMV94" s="197"/>
      <c r="UMW94" s="197"/>
      <c r="UMX94" s="197"/>
      <c r="UMY94" s="197"/>
      <c r="UMZ94" s="197"/>
      <c r="UNA94" s="197"/>
      <c r="UNB94" s="197"/>
      <c r="UNC94" s="197"/>
      <c r="UND94" s="197"/>
      <c r="UNE94" s="197"/>
      <c r="UNF94" s="197"/>
      <c r="UNG94" s="197"/>
      <c r="UNH94" s="197"/>
      <c r="UNI94" s="197"/>
      <c r="UNJ94" s="197"/>
      <c r="UNK94" s="197"/>
      <c r="UNL94" s="197"/>
      <c r="UNM94" s="197"/>
      <c r="UNN94" s="197"/>
      <c r="UNO94" s="197"/>
      <c r="UNP94" s="197"/>
      <c r="UNQ94" s="197"/>
      <c r="UNR94" s="197"/>
      <c r="UNS94" s="197"/>
      <c r="UNT94" s="197"/>
      <c r="UNU94" s="197"/>
      <c r="UNV94" s="197"/>
      <c r="UNW94" s="197"/>
      <c r="UNX94" s="197"/>
      <c r="UNY94" s="197"/>
      <c r="UNZ94" s="197"/>
      <c r="UOA94" s="197"/>
      <c r="UOB94" s="197"/>
      <c r="UOC94" s="197"/>
      <c r="UOD94" s="197"/>
      <c r="UOE94" s="197"/>
      <c r="UOF94" s="197"/>
      <c r="UOG94" s="197"/>
      <c r="UOH94" s="197"/>
      <c r="UOI94" s="197"/>
      <c r="UOJ94" s="197"/>
      <c r="UOK94" s="197"/>
      <c r="UOL94" s="197"/>
      <c r="UOM94" s="197"/>
      <c r="UON94" s="197"/>
      <c r="UOO94" s="197"/>
      <c r="UOP94" s="197"/>
      <c r="UOQ94" s="197"/>
      <c r="UOR94" s="197"/>
      <c r="UOS94" s="197"/>
      <c r="UOT94" s="197"/>
      <c r="UOU94" s="197"/>
      <c r="UOV94" s="197"/>
      <c r="UOW94" s="197"/>
      <c r="UOX94" s="197"/>
      <c r="UOY94" s="197"/>
      <c r="UOZ94" s="197"/>
      <c r="UPA94" s="197"/>
      <c r="UPB94" s="197"/>
      <c r="UPC94" s="197"/>
      <c r="UPD94" s="197"/>
      <c r="UPE94" s="197"/>
      <c r="UPF94" s="197"/>
      <c r="UPG94" s="197"/>
      <c r="UPH94" s="197"/>
      <c r="UPI94" s="197"/>
      <c r="UPJ94" s="197"/>
      <c r="UPK94" s="197"/>
      <c r="UPL94" s="197"/>
      <c r="UPM94" s="197"/>
      <c r="UPN94" s="197"/>
      <c r="UPO94" s="197"/>
      <c r="UPP94" s="197"/>
      <c r="UPQ94" s="197"/>
      <c r="UPR94" s="197"/>
      <c r="UPS94" s="197"/>
      <c r="UPT94" s="197"/>
      <c r="UPU94" s="197"/>
      <c r="UPV94" s="197"/>
      <c r="UPW94" s="197"/>
      <c r="UPX94" s="197"/>
      <c r="UPY94" s="197"/>
      <c r="UPZ94" s="197"/>
      <c r="UQA94" s="197"/>
      <c r="UQB94" s="197"/>
      <c r="UQC94" s="197"/>
      <c r="UQD94" s="197"/>
      <c r="UQE94" s="197"/>
      <c r="UQF94" s="197"/>
      <c r="UQG94" s="197"/>
      <c r="UQH94" s="197"/>
      <c r="UQI94" s="197"/>
      <c r="UQJ94" s="197"/>
      <c r="UQK94" s="197"/>
      <c r="UQL94" s="197"/>
      <c r="UQM94" s="197"/>
      <c r="UQN94" s="197"/>
      <c r="UQO94" s="197"/>
      <c r="UQP94" s="197"/>
      <c r="UQQ94" s="197"/>
      <c r="UQR94" s="197"/>
      <c r="UQS94" s="197"/>
      <c r="UQT94" s="197"/>
      <c r="UQU94" s="197"/>
      <c r="UQV94" s="197"/>
      <c r="UQW94" s="197"/>
      <c r="UQX94" s="197"/>
      <c r="UQY94" s="197"/>
      <c r="UQZ94" s="197"/>
      <c r="URA94" s="197"/>
      <c r="URB94" s="197"/>
      <c r="URC94" s="197"/>
      <c r="URD94" s="197"/>
      <c r="URE94" s="197"/>
      <c r="URF94" s="197"/>
      <c r="URG94" s="197"/>
      <c r="URH94" s="197"/>
      <c r="URI94" s="197"/>
      <c r="URJ94" s="197"/>
      <c r="URK94" s="197"/>
      <c r="URL94" s="197"/>
      <c r="URM94" s="197"/>
      <c r="URN94" s="197"/>
      <c r="URO94" s="197"/>
      <c r="URP94" s="197"/>
      <c r="URQ94" s="197"/>
      <c r="URR94" s="197"/>
      <c r="URS94" s="197"/>
      <c r="URT94" s="197"/>
      <c r="URU94" s="197"/>
      <c r="URV94" s="197"/>
      <c r="URW94" s="197"/>
      <c r="URX94" s="197"/>
      <c r="URY94" s="197"/>
      <c r="URZ94" s="197"/>
      <c r="USA94" s="197"/>
      <c r="USB94" s="197"/>
      <c r="USC94" s="197"/>
      <c r="USD94" s="197"/>
      <c r="USE94" s="197"/>
      <c r="USF94" s="197"/>
      <c r="USG94" s="197"/>
      <c r="USH94" s="197"/>
      <c r="USI94" s="197"/>
      <c r="USJ94" s="197"/>
      <c r="USK94" s="197"/>
      <c r="USL94" s="197"/>
      <c r="USM94" s="197"/>
      <c r="USN94" s="197"/>
      <c r="USO94" s="197"/>
      <c r="USP94" s="197"/>
      <c r="USQ94" s="197"/>
      <c r="USR94" s="197"/>
      <c r="USS94" s="197"/>
      <c r="UST94" s="197"/>
      <c r="USU94" s="197"/>
      <c r="USV94" s="197"/>
      <c r="USW94" s="197"/>
      <c r="USX94" s="197"/>
      <c r="USY94" s="197"/>
      <c r="USZ94" s="197"/>
      <c r="UTA94" s="197"/>
      <c r="UTB94" s="197"/>
      <c r="UTC94" s="197"/>
      <c r="UTD94" s="197"/>
      <c r="UTE94" s="197"/>
      <c r="UTF94" s="197"/>
      <c r="UTG94" s="197"/>
      <c r="UTH94" s="197"/>
      <c r="UTI94" s="197"/>
      <c r="UTJ94" s="197"/>
      <c r="UTK94" s="197"/>
      <c r="UTL94" s="197"/>
      <c r="UTM94" s="197"/>
      <c r="UTN94" s="197"/>
      <c r="UTO94" s="197"/>
      <c r="UTP94" s="197"/>
      <c r="UTQ94" s="197"/>
      <c r="UTR94" s="197"/>
      <c r="UTS94" s="197"/>
      <c r="UTT94" s="197"/>
      <c r="UTU94" s="197"/>
      <c r="UTV94" s="197"/>
      <c r="UTW94" s="197"/>
      <c r="UTX94" s="197"/>
      <c r="UTY94" s="197"/>
      <c r="UTZ94" s="197"/>
      <c r="UUA94" s="197"/>
      <c r="UUB94" s="197"/>
      <c r="UUC94" s="197"/>
      <c r="UUD94" s="197"/>
      <c r="UUE94" s="197"/>
      <c r="UUF94" s="197"/>
      <c r="UUG94" s="197"/>
      <c r="UUH94" s="197"/>
      <c r="UUI94" s="197"/>
      <c r="UUJ94" s="197"/>
      <c r="UUK94" s="197"/>
      <c r="UUL94" s="197"/>
      <c r="UUM94" s="197"/>
      <c r="UUN94" s="197"/>
      <c r="UUO94" s="197"/>
      <c r="UUP94" s="197"/>
      <c r="UUQ94" s="197"/>
      <c r="UUR94" s="197"/>
      <c r="UUS94" s="197"/>
      <c r="UUT94" s="197"/>
      <c r="UUU94" s="197"/>
      <c r="UUV94" s="197"/>
      <c r="UUW94" s="197"/>
      <c r="UUX94" s="197"/>
      <c r="UUY94" s="197"/>
      <c r="UUZ94" s="197"/>
      <c r="UVA94" s="197"/>
      <c r="UVB94" s="197"/>
      <c r="UVC94" s="197"/>
      <c r="UVD94" s="197"/>
      <c r="UVE94" s="197"/>
      <c r="UVF94" s="197"/>
      <c r="UVG94" s="197"/>
      <c r="UVH94" s="197"/>
      <c r="UVI94" s="197"/>
      <c r="UVJ94" s="197"/>
      <c r="UVK94" s="197"/>
      <c r="UVL94" s="197"/>
      <c r="UVM94" s="197"/>
      <c r="UVN94" s="197"/>
      <c r="UVO94" s="197"/>
      <c r="UVP94" s="197"/>
      <c r="UVQ94" s="197"/>
      <c r="UVR94" s="197"/>
      <c r="UVS94" s="197"/>
      <c r="UVT94" s="197"/>
      <c r="UVU94" s="197"/>
      <c r="UVV94" s="197"/>
      <c r="UVW94" s="197"/>
      <c r="UVX94" s="197"/>
      <c r="UVY94" s="197"/>
      <c r="UVZ94" s="197"/>
      <c r="UWA94" s="197"/>
      <c r="UWB94" s="197"/>
      <c r="UWC94" s="197"/>
      <c r="UWD94" s="197"/>
      <c r="UWE94" s="197"/>
      <c r="UWF94" s="197"/>
      <c r="UWG94" s="197"/>
      <c r="UWH94" s="197"/>
      <c r="UWI94" s="197"/>
      <c r="UWJ94" s="197"/>
      <c r="UWK94" s="197"/>
      <c r="UWL94" s="197"/>
      <c r="UWM94" s="197"/>
      <c r="UWN94" s="197"/>
      <c r="UWO94" s="197"/>
      <c r="UWP94" s="197"/>
      <c r="UWQ94" s="197"/>
      <c r="UWR94" s="197"/>
      <c r="UWS94" s="197"/>
      <c r="UWT94" s="197"/>
      <c r="UWU94" s="197"/>
      <c r="UWV94" s="197"/>
      <c r="UWW94" s="197"/>
      <c r="UWX94" s="197"/>
      <c r="UWY94" s="197"/>
      <c r="UWZ94" s="197"/>
      <c r="UXA94" s="197"/>
      <c r="UXB94" s="197"/>
      <c r="UXC94" s="197"/>
      <c r="UXD94" s="197"/>
      <c r="UXE94" s="197"/>
      <c r="UXF94" s="197"/>
      <c r="UXG94" s="197"/>
      <c r="UXH94" s="197"/>
      <c r="UXI94" s="197"/>
      <c r="UXJ94" s="197"/>
      <c r="UXK94" s="197"/>
      <c r="UXL94" s="197"/>
      <c r="UXM94" s="197"/>
      <c r="UXN94" s="197"/>
      <c r="UXO94" s="197"/>
      <c r="UXP94" s="197"/>
      <c r="UXQ94" s="197"/>
      <c r="UXR94" s="197"/>
      <c r="UXS94" s="197"/>
      <c r="UXT94" s="197"/>
      <c r="UXU94" s="197"/>
      <c r="UXV94" s="197"/>
      <c r="UXW94" s="197"/>
      <c r="UXX94" s="197"/>
      <c r="UXY94" s="197"/>
      <c r="UXZ94" s="197"/>
      <c r="UYA94" s="197"/>
      <c r="UYB94" s="197"/>
      <c r="UYC94" s="197"/>
      <c r="UYD94" s="197"/>
      <c r="UYE94" s="197"/>
      <c r="UYF94" s="197"/>
      <c r="UYG94" s="197"/>
      <c r="UYH94" s="197"/>
      <c r="UYI94" s="197"/>
      <c r="UYJ94" s="197"/>
      <c r="UYK94" s="197"/>
      <c r="UYL94" s="197"/>
      <c r="UYM94" s="197"/>
      <c r="UYN94" s="197"/>
      <c r="UYO94" s="197"/>
      <c r="UYP94" s="197"/>
      <c r="UYQ94" s="197"/>
      <c r="UYR94" s="197"/>
      <c r="UYS94" s="197"/>
      <c r="UYT94" s="197"/>
      <c r="UYU94" s="197"/>
      <c r="UYV94" s="197"/>
      <c r="UYW94" s="197"/>
      <c r="UYX94" s="197"/>
      <c r="UYY94" s="197"/>
      <c r="UYZ94" s="197"/>
      <c r="UZA94" s="197"/>
      <c r="UZB94" s="197"/>
      <c r="UZC94" s="197"/>
      <c r="UZD94" s="197"/>
      <c r="UZE94" s="197"/>
      <c r="UZF94" s="197"/>
      <c r="UZG94" s="197"/>
      <c r="UZH94" s="197"/>
      <c r="UZI94" s="197"/>
      <c r="UZJ94" s="197"/>
      <c r="UZK94" s="197"/>
      <c r="UZL94" s="197"/>
      <c r="UZM94" s="197"/>
      <c r="UZN94" s="197"/>
      <c r="UZO94" s="197"/>
      <c r="UZP94" s="197"/>
      <c r="UZQ94" s="197"/>
      <c r="UZR94" s="197"/>
      <c r="UZS94" s="197"/>
      <c r="UZT94" s="197"/>
      <c r="UZU94" s="197"/>
      <c r="UZV94" s="197"/>
      <c r="UZW94" s="197"/>
      <c r="UZX94" s="197"/>
      <c r="UZY94" s="197"/>
      <c r="UZZ94" s="197"/>
      <c r="VAA94" s="197"/>
      <c r="VAB94" s="197"/>
      <c r="VAC94" s="197"/>
      <c r="VAD94" s="197"/>
      <c r="VAE94" s="197"/>
      <c r="VAF94" s="197"/>
      <c r="VAG94" s="197"/>
      <c r="VAH94" s="197"/>
      <c r="VAI94" s="197"/>
      <c r="VAJ94" s="197"/>
      <c r="VAK94" s="197"/>
      <c r="VAL94" s="197"/>
      <c r="VAM94" s="197"/>
      <c r="VAN94" s="197"/>
      <c r="VAO94" s="197"/>
      <c r="VAP94" s="197"/>
      <c r="VAQ94" s="197"/>
      <c r="VAR94" s="197"/>
      <c r="VAS94" s="197"/>
      <c r="VAT94" s="197"/>
      <c r="VAU94" s="197"/>
      <c r="VAV94" s="197"/>
      <c r="VAW94" s="197"/>
      <c r="VAX94" s="197"/>
      <c r="VAY94" s="197"/>
      <c r="VAZ94" s="197"/>
      <c r="VBA94" s="197"/>
      <c r="VBB94" s="197"/>
      <c r="VBC94" s="197"/>
      <c r="VBD94" s="197"/>
      <c r="VBE94" s="197"/>
      <c r="VBF94" s="197"/>
      <c r="VBG94" s="197"/>
      <c r="VBH94" s="197"/>
      <c r="VBI94" s="197"/>
      <c r="VBJ94" s="197"/>
      <c r="VBK94" s="197"/>
      <c r="VBL94" s="197"/>
      <c r="VBM94" s="197"/>
      <c r="VBN94" s="197"/>
      <c r="VBO94" s="197"/>
      <c r="VBP94" s="197"/>
      <c r="VBQ94" s="197"/>
      <c r="VBR94" s="197"/>
      <c r="VBS94" s="197"/>
      <c r="VBT94" s="197"/>
      <c r="VBU94" s="197"/>
      <c r="VBV94" s="197"/>
      <c r="VBW94" s="197"/>
      <c r="VBX94" s="197"/>
      <c r="VBY94" s="197"/>
      <c r="VBZ94" s="197"/>
      <c r="VCA94" s="197"/>
      <c r="VCB94" s="197"/>
      <c r="VCC94" s="197"/>
      <c r="VCD94" s="197"/>
      <c r="VCE94" s="197"/>
      <c r="VCF94" s="197"/>
      <c r="VCG94" s="197"/>
      <c r="VCH94" s="197"/>
      <c r="VCI94" s="197"/>
      <c r="VCJ94" s="197"/>
      <c r="VCK94" s="197"/>
      <c r="VCL94" s="197"/>
      <c r="VCM94" s="197"/>
      <c r="VCN94" s="197"/>
      <c r="VCO94" s="197"/>
      <c r="VCP94" s="197"/>
      <c r="VCQ94" s="197"/>
      <c r="VCR94" s="197"/>
      <c r="VCS94" s="197"/>
      <c r="VCT94" s="197"/>
      <c r="VCU94" s="197"/>
      <c r="VCV94" s="197"/>
      <c r="VCW94" s="197"/>
      <c r="VCX94" s="197"/>
      <c r="VCY94" s="197"/>
      <c r="VCZ94" s="197"/>
      <c r="VDA94" s="197"/>
      <c r="VDB94" s="197"/>
      <c r="VDC94" s="197"/>
      <c r="VDD94" s="197"/>
      <c r="VDE94" s="197"/>
      <c r="VDF94" s="197"/>
      <c r="VDG94" s="197"/>
      <c r="VDH94" s="197"/>
      <c r="VDI94" s="197"/>
      <c r="VDJ94" s="197"/>
      <c r="VDK94" s="197"/>
      <c r="VDL94" s="197"/>
      <c r="VDM94" s="197"/>
      <c r="VDN94" s="197"/>
      <c r="VDO94" s="197"/>
      <c r="VDP94" s="197"/>
      <c r="VDQ94" s="197"/>
      <c r="VDR94" s="197"/>
      <c r="VDS94" s="197"/>
      <c r="VDT94" s="197"/>
      <c r="VDU94" s="197"/>
      <c r="VDV94" s="197"/>
      <c r="VDW94" s="197"/>
      <c r="VDX94" s="197"/>
      <c r="VDY94" s="197"/>
      <c r="VDZ94" s="197"/>
      <c r="VEA94" s="197"/>
      <c r="VEB94" s="197"/>
      <c r="VEC94" s="197"/>
      <c r="VED94" s="197"/>
      <c r="VEE94" s="197"/>
      <c r="VEF94" s="197"/>
      <c r="VEG94" s="197"/>
      <c r="VEH94" s="197"/>
      <c r="VEI94" s="197"/>
      <c r="VEJ94" s="197"/>
      <c r="VEK94" s="197"/>
      <c r="VEL94" s="197"/>
      <c r="VEM94" s="197"/>
      <c r="VEN94" s="197"/>
      <c r="VEO94" s="197"/>
      <c r="VEP94" s="197"/>
      <c r="VEQ94" s="197"/>
      <c r="VER94" s="197"/>
      <c r="VES94" s="197"/>
      <c r="VET94" s="197"/>
      <c r="VEU94" s="197"/>
      <c r="VEV94" s="197"/>
      <c r="VEW94" s="197"/>
      <c r="VEX94" s="197"/>
      <c r="VEY94" s="197"/>
      <c r="VEZ94" s="197"/>
      <c r="VFA94" s="197"/>
      <c r="VFB94" s="197"/>
      <c r="VFC94" s="197"/>
      <c r="VFD94" s="197"/>
      <c r="VFE94" s="197"/>
      <c r="VFF94" s="197"/>
      <c r="VFG94" s="197"/>
      <c r="VFH94" s="197"/>
      <c r="VFI94" s="197"/>
      <c r="VFJ94" s="197"/>
      <c r="VFK94" s="197"/>
      <c r="VFL94" s="197"/>
      <c r="VFM94" s="197"/>
      <c r="VFN94" s="197"/>
      <c r="VFO94" s="197"/>
      <c r="VFP94" s="197"/>
      <c r="VFQ94" s="197"/>
      <c r="VFR94" s="197"/>
      <c r="VFS94" s="197"/>
      <c r="VFT94" s="197"/>
      <c r="VFU94" s="197"/>
      <c r="VFV94" s="197"/>
      <c r="VFW94" s="197"/>
      <c r="VFX94" s="197"/>
      <c r="VFY94" s="197"/>
      <c r="VFZ94" s="197"/>
      <c r="VGA94" s="197"/>
      <c r="VGB94" s="197"/>
      <c r="VGC94" s="197"/>
      <c r="VGD94" s="197"/>
      <c r="VGE94" s="197"/>
      <c r="VGF94" s="197"/>
      <c r="VGG94" s="197"/>
      <c r="VGH94" s="197"/>
      <c r="VGI94" s="197"/>
      <c r="VGJ94" s="197"/>
      <c r="VGK94" s="197"/>
      <c r="VGL94" s="197"/>
      <c r="VGM94" s="197"/>
      <c r="VGN94" s="197"/>
      <c r="VGO94" s="197"/>
      <c r="VGP94" s="197"/>
      <c r="VGQ94" s="197"/>
      <c r="VGR94" s="197"/>
      <c r="VGS94" s="197"/>
      <c r="VGT94" s="197"/>
      <c r="VGU94" s="197"/>
      <c r="VGV94" s="197"/>
      <c r="VGW94" s="197"/>
      <c r="VGX94" s="197"/>
      <c r="VGY94" s="197"/>
      <c r="VGZ94" s="197"/>
      <c r="VHA94" s="197"/>
      <c r="VHB94" s="197"/>
      <c r="VHC94" s="197"/>
      <c r="VHD94" s="197"/>
      <c r="VHE94" s="197"/>
      <c r="VHF94" s="197"/>
      <c r="VHG94" s="197"/>
      <c r="VHH94" s="197"/>
      <c r="VHI94" s="197"/>
      <c r="VHJ94" s="197"/>
      <c r="VHK94" s="197"/>
      <c r="VHL94" s="197"/>
      <c r="VHM94" s="197"/>
      <c r="VHN94" s="197"/>
      <c r="VHO94" s="197"/>
      <c r="VHP94" s="197"/>
      <c r="VHQ94" s="197"/>
      <c r="VHR94" s="197"/>
      <c r="VHS94" s="197"/>
      <c r="VHT94" s="197"/>
      <c r="VHU94" s="197"/>
      <c r="VHV94" s="197"/>
      <c r="VHW94" s="197"/>
      <c r="VHX94" s="197"/>
      <c r="VHY94" s="197"/>
      <c r="VHZ94" s="197"/>
      <c r="VIA94" s="197"/>
      <c r="VIB94" s="197"/>
      <c r="VIC94" s="197"/>
      <c r="VID94" s="197"/>
      <c r="VIE94" s="197"/>
      <c r="VIF94" s="197"/>
      <c r="VIG94" s="197"/>
      <c r="VIH94" s="197"/>
      <c r="VII94" s="197"/>
      <c r="VIJ94" s="197"/>
      <c r="VIK94" s="197"/>
      <c r="VIL94" s="197"/>
      <c r="VIM94" s="197"/>
      <c r="VIN94" s="197"/>
      <c r="VIO94" s="197"/>
      <c r="VIP94" s="197"/>
      <c r="VIQ94" s="197"/>
      <c r="VIR94" s="197"/>
      <c r="VIS94" s="197"/>
      <c r="VIT94" s="197"/>
      <c r="VIU94" s="197"/>
      <c r="VIV94" s="197"/>
      <c r="VIW94" s="197"/>
      <c r="VIX94" s="197"/>
      <c r="VIY94" s="197"/>
      <c r="VIZ94" s="197"/>
      <c r="VJA94" s="197"/>
      <c r="VJB94" s="197"/>
      <c r="VJC94" s="197"/>
      <c r="VJD94" s="197"/>
      <c r="VJE94" s="197"/>
      <c r="VJF94" s="197"/>
      <c r="VJG94" s="197"/>
      <c r="VJH94" s="197"/>
      <c r="VJI94" s="197"/>
      <c r="VJJ94" s="197"/>
      <c r="VJK94" s="197"/>
      <c r="VJL94" s="197"/>
      <c r="VJM94" s="197"/>
      <c r="VJN94" s="197"/>
      <c r="VJO94" s="197"/>
      <c r="VJP94" s="197"/>
      <c r="VJQ94" s="197"/>
      <c r="VJR94" s="197"/>
      <c r="VJS94" s="197"/>
      <c r="VJT94" s="197"/>
      <c r="VJU94" s="197"/>
      <c r="VJV94" s="197"/>
      <c r="VJW94" s="197"/>
      <c r="VJX94" s="197"/>
      <c r="VJY94" s="197"/>
      <c r="VJZ94" s="197"/>
      <c r="VKA94" s="197"/>
      <c r="VKB94" s="197"/>
      <c r="VKC94" s="197"/>
      <c r="VKD94" s="197"/>
      <c r="VKE94" s="197"/>
      <c r="VKF94" s="197"/>
      <c r="VKG94" s="197"/>
      <c r="VKH94" s="197"/>
      <c r="VKI94" s="197"/>
      <c r="VKJ94" s="197"/>
      <c r="VKK94" s="197"/>
      <c r="VKL94" s="197"/>
      <c r="VKM94" s="197"/>
      <c r="VKN94" s="197"/>
      <c r="VKO94" s="197"/>
      <c r="VKP94" s="197"/>
      <c r="VKQ94" s="197"/>
      <c r="VKR94" s="197"/>
      <c r="VKS94" s="197"/>
      <c r="VKT94" s="197"/>
      <c r="VKU94" s="197"/>
      <c r="VKV94" s="197"/>
      <c r="VKW94" s="197"/>
      <c r="VKX94" s="197"/>
      <c r="VKY94" s="197"/>
      <c r="VKZ94" s="197"/>
      <c r="VLA94" s="197"/>
      <c r="VLB94" s="197"/>
      <c r="VLC94" s="197"/>
      <c r="VLD94" s="197"/>
      <c r="VLE94" s="197"/>
      <c r="VLF94" s="197"/>
      <c r="VLG94" s="197"/>
      <c r="VLH94" s="197"/>
      <c r="VLI94" s="197"/>
      <c r="VLJ94" s="197"/>
      <c r="VLK94" s="197"/>
      <c r="VLL94" s="197"/>
      <c r="VLM94" s="197"/>
      <c r="VLN94" s="197"/>
      <c r="VLO94" s="197"/>
      <c r="VLP94" s="197"/>
      <c r="VLQ94" s="197"/>
      <c r="VLR94" s="197"/>
      <c r="VLS94" s="197"/>
      <c r="VLT94" s="197"/>
      <c r="VLU94" s="197"/>
      <c r="VLV94" s="197"/>
      <c r="VLW94" s="197"/>
      <c r="VLX94" s="197"/>
      <c r="VLY94" s="197"/>
      <c r="VLZ94" s="197"/>
      <c r="VMA94" s="197"/>
      <c r="VMB94" s="197"/>
      <c r="VMC94" s="197"/>
      <c r="VMD94" s="197"/>
      <c r="VME94" s="197"/>
      <c r="VMF94" s="197"/>
      <c r="VMG94" s="197"/>
      <c r="VMH94" s="197"/>
      <c r="VMI94" s="197"/>
      <c r="VMJ94" s="197"/>
      <c r="VMK94" s="197"/>
      <c r="VML94" s="197"/>
      <c r="VMM94" s="197"/>
      <c r="VMN94" s="197"/>
      <c r="VMO94" s="197"/>
      <c r="VMP94" s="197"/>
      <c r="VMQ94" s="197"/>
      <c r="VMR94" s="197"/>
      <c r="VMS94" s="197"/>
      <c r="VMT94" s="197"/>
      <c r="VMU94" s="197"/>
      <c r="VMV94" s="197"/>
      <c r="VMW94" s="197"/>
      <c r="VMX94" s="197"/>
      <c r="VMY94" s="197"/>
      <c r="VMZ94" s="197"/>
      <c r="VNA94" s="197"/>
      <c r="VNB94" s="197"/>
      <c r="VNC94" s="197"/>
      <c r="VND94" s="197"/>
      <c r="VNE94" s="197"/>
      <c r="VNF94" s="197"/>
      <c r="VNG94" s="197"/>
      <c r="VNH94" s="197"/>
      <c r="VNI94" s="197"/>
      <c r="VNJ94" s="197"/>
      <c r="VNK94" s="197"/>
      <c r="VNL94" s="197"/>
      <c r="VNM94" s="197"/>
      <c r="VNN94" s="197"/>
      <c r="VNO94" s="197"/>
      <c r="VNP94" s="197"/>
      <c r="VNQ94" s="197"/>
      <c r="VNR94" s="197"/>
      <c r="VNS94" s="197"/>
      <c r="VNT94" s="197"/>
      <c r="VNU94" s="197"/>
      <c r="VNV94" s="197"/>
      <c r="VNW94" s="197"/>
      <c r="VNX94" s="197"/>
      <c r="VNY94" s="197"/>
      <c r="VNZ94" s="197"/>
      <c r="VOA94" s="197"/>
      <c r="VOB94" s="197"/>
      <c r="VOC94" s="197"/>
      <c r="VOD94" s="197"/>
      <c r="VOE94" s="197"/>
      <c r="VOF94" s="197"/>
      <c r="VOG94" s="197"/>
      <c r="VOH94" s="197"/>
      <c r="VOI94" s="197"/>
      <c r="VOJ94" s="197"/>
      <c r="VOK94" s="197"/>
      <c r="VOL94" s="197"/>
      <c r="VOM94" s="197"/>
      <c r="VON94" s="197"/>
      <c r="VOO94" s="197"/>
      <c r="VOP94" s="197"/>
      <c r="VOQ94" s="197"/>
      <c r="VOR94" s="197"/>
      <c r="VOS94" s="197"/>
      <c r="VOT94" s="197"/>
      <c r="VOU94" s="197"/>
      <c r="VOV94" s="197"/>
      <c r="VOW94" s="197"/>
      <c r="VOX94" s="197"/>
      <c r="VOY94" s="197"/>
      <c r="VOZ94" s="197"/>
      <c r="VPA94" s="197"/>
      <c r="VPB94" s="197"/>
      <c r="VPC94" s="197"/>
      <c r="VPD94" s="197"/>
      <c r="VPE94" s="197"/>
      <c r="VPF94" s="197"/>
      <c r="VPG94" s="197"/>
      <c r="VPH94" s="197"/>
      <c r="VPI94" s="197"/>
      <c r="VPJ94" s="197"/>
      <c r="VPK94" s="197"/>
      <c r="VPL94" s="197"/>
      <c r="VPM94" s="197"/>
      <c r="VPN94" s="197"/>
      <c r="VPO94" s="197"/>
      <c r="VPP94" s="197"/>
      <c r="VPQ94" s="197"/>
      <c r="VPR94" s="197"/>
      <c r="VPS94" s="197"/>
      <c r="VPT94" s="197"/>
      <c r="VPU94" s="197"/>
      <c r="VPV94" s="197"/>
      <c r="VPW94" s="197"/>
      <c r="VPX94" s="197"/>
      <c r="VPY94" s="197"/>
      <c r="VPZ94" s="197"/>
      <c r="VQA94" s="197"/>
      <c r="VQB94" s="197"/>
      <c r="VQC94" s="197"/>
      <c r="VQD94" s="197"/>
      <c r="VQE94" s="197"/>
      <c r="VQF94" s="197"/>
      <c r="VQG94" s="197"/>
      <c r="VQH94" s="197"/>
      <c r="VQI94" s="197"/>
      <c r="VQJ94" s="197"/>
      <c r="VQK94" s="197"/>
      <c r="VQL94" s="197"/>
      <c r="VQM94" s="197"/>
      <c r="VQN94" s="197"/>
      <c r="VQO94" s="197"/>
      <c r="VQP94" s="197"/>
      <c r="VQQ94" s="197"/>
      <c r="VQR94" s="197"/>
      <c r="VQS94" s="197"/>
      <c r="VQT94" s="197"/>
      <c r="VQU94" s="197"/>
      <c r="VQV94" s="197"/>
      <c r="VQW94" s="197"/>
      <c r="VQX94" s="197"/>
      <c r="VQY94" s="197"/>
      <c r="VQZ94" s="197"/>
      <c r="VRA94" s="197"/>
      <c r="VRB94" s="197"/>
      <c r="VRC94" s="197"/>
      <c r="VRD94" s="197"/>
      <c r="VRE94" s="197"/>
      <c r="VRF94" s="197"/>
      <c r="VRG94" s="197"/>
      <c r="VRH94" s="197"/>
      <c r="VRI94" s="197"/>
      <c r="VRJ94" s="197"/>
      <c r="VRK94" s="197"/>
      <c r="VRL94" s="197"/>
      <c r="VRM94" s="197"/>
      <c r="VRN94" s="197"/>
      <c r="VRO94" s="197"/>
      <c r="VRP94" s="197"/>
      <c r="VRQ94" s="197"/>
      <c r="VRR94" s="197"/>
      <c r="VRS94" s="197"/>
      <c r="VRT94" s="197"/>
      <c r="VRU94" s="197"/>
      <c r="VRV94" s="197"/>
      <c r="VRW94" s="197"/>
      <c r="VRX94" s="197"/>
      <c r="VRY94" s="197"/>
      <c r="VRZ94" s="197"/>
      <c r="VSA94" s="197"/>
      <c r="VSB94" s="197"/>
      <c r="VSC94" s="197"/>
      <c r="VSD94" s="197"/>
      <c r="VSE94" s="197"/>
      <c r="VSF94" s="197"/>
      <c r="VSG94" s="197"/>
      <c r="VSH94" s="197"/>
      <c r="VSI94" s="197"/>
      <c r="VSJ94" s="197"/>
      <c r="VSK94" s="197"/>
      <c r="VSL94" s="197"/>
      <c r="VSM94" s="197"/>
      <c r="VSN94" s="197"/>
      <c r="VSO94" s="197"/>
      <c r="VSP94" s="197"/>
      <c r="VSQ94" s="197"/>
      <c r="VSR94" s="197"/>
      <c r="VSS94" s="197"/>
      <c r="VST94" s="197"/>
      <c r="VSU94" s="197"/>
      <c r="VSV94" s="197"/>
      <c r="VSW94" s="197"/>
      <c r="VSX94" s="197"/>
      <c r="VSY94" s="197"/>
      <c r="VSZ94" s="197"/>
      <c r="VTA94" s="197"/>
      <c r="VTB94" s="197"/>
      <c r="VTC94" s="197"/>
      <c r="VTD94" s="197"/>
      <c r="VTE94" s="197"/>
      <c r="VTF94" s="197"/>
      <c r="VTG94" s="197"/>
      <c r="VTH94" s="197"/>
      <c r="VTI94" s="197"/>
      <c r="VTJ94" s="197"/>
      <c r="VTK94" s="197"/>
      <c r="VTL94" s="197"/>
      <c r="VTM94" s="197"/>
      <c r="VTN94" s="197"/>
      <c r="VTO94" s="197"/>
      <c r="VTP94" s="197"/>
      <c r="VTQ94" s="197"/>
      <c r="VTR94" s="197"/>
      <c r="VTS94" s="197"/>
      <c r="VTT94" s="197"/>
      <c r="VTU94" s="197"/>
      <c r="VTV94" s="197"/>
      <c r="VTW94" s="197"/>
      <c r="VTX94" s="197"/>
      <c r="VTY94" s="197"/>
      <c r="VTZ94" s="197"/>
      <c r="VUA94" s="197"/>
      <c r="VUB94" s="197"/>
      <c r="VUC94" s="197"/>
      <c r="VUD94" s="197"/>
      <c r="VUE94" s="197"/>
      <c r="VUF94" s="197"/>
      <c r="VUG94" s="197"/>
      <c r="VUH94" s="197"/>
      <c r="VUI94" s="197"/>
      <c r="VUJ94" s="197"/>
      <c r="VUK94" s="197"/>
      <c r="VUL94" s="197"/>
      <c r="VUM94" s="197"/>
      <c r="VUN94" s="197"/>
      <c r="VUO94" s="197"/>
      <c r="VUP94" s="197"/>
      <c r="VUQ94" s="197"/>
      <c r="VUR94" s="197"/>
      <c r="VUS94" s="197"/>
      <c r="VUT94" s="197"/>
      <c r="VUU94" s="197"/>
      <c r="VUV94" s="197"/>
      <c r="VUW94" s="197"/>
      <c r="VUX94" s="197"/>
      <c r="VUY94" s="197"/>
      <c r="VUZ94" s="197"/>
      <c r="VVA94" s="197"/>
      <c r="VVB94" s="197"/>
      <c r="VVC94" s="197"/>
      <c r="VVD94" s="197"/>
      <c r="VVE94" s="197"/>
      <c r="VVF94" s="197"/>
      <c r="VVG94" s="197"/>
      <c r="VVH94" s="197"/>
      <c r="VVI94" s="197"/>
      <c r="VVJ94" s="197"/>
      <c r="VVK94" s="197"/>
      <c r="VVL94" s="197"/>
      <c r="VVM94" s="197"/>
      <c r="VVN94" s="197"/>
      <c r="VVO94" s="197"/>
      <c r="VVP94" s="197"/>
      <c r="VVQ94" s="197"/>
      <c r="VVR94" s="197"/>
      <c r="VVS94" s="197"/>
      <c r="VVT94" s="197"/>
      <c r="VVU94" s="197"/>
      <c r="VVV94" s="197"/>
      <c r="VVW94" s="197"/>
      <c r="VVX94" s="197"/>
      <c r="VVY94" s="197"/>
      <c r="VVZ94" s="197"/>
      <c r="VWA94" s="197"/>
      <c r="VWB94" s="197"/>
      <c r="VWC94" s="197"/>
      <c r="VWD94" s="197"/>
      <c r="VWE94" s="197"/>
      <c r="VWF94" s="197"/>
      <c r="VWG94" s="197"/>
      <c r="VWH94" s="197"/>
      <c r="VWI94" s="197"/>
      <c r="VWJ94" s="197"/>
      <c r="VWK94" s="197"/>
      <c r="VWL94" s="197"/>
      <c r="VWM94" s="197"/>
      <c r="VWN94" s="197"/>
      <c r="VWO94" s="197"/>
      <c r="VWP94" s="197"/>
      <c r="VWQ94" s="197"/>
      <c r="VWR94" s="197"/>
      <c r="VWS94" s="197"/>
      <c r="VWT94" s="197"/>
      <c r="VWU94" s="197"/>
      <c r="VWV94" s="197"/>
      <c r="VWW94" s="197"/>
      <c r="VWX94" s="197"/>
      <c r="VWY94" s="197"/>
      <c r="VWZ94" s="197"/>
      <c r="VXA94" s="197"/>
      <c r="VXB94" s="197"/>
      <c r="VXC94" s="197"/>
      <c r="VXD94" s="197"/>
      <c r="VXE94" s="197"/>
      <c r="VXF94" s="197"/>
      <c r="VXG94" s="197"/>
      <c r="VXH94" s="197"/>
      <c r="VXI94" s="197"/>
      <c r="VXJ94" s="197"/>
      <c r="VXK94" s="197"/>
      <c r="VXL94" s="197"/>
      <c r="VXM94" s="197"/>
      <c r="VXN94" s="197"/>
      <c r="VXO94" s="197"/>
      <c r="VXP94" s="197"/>
      <c r="VXQ94" s="197"/>
      <c r="VXR94" s="197"/>
      <c r="VXS94" s="197"/>
      <c r="VXT94" s="197"/>
      <c r="VXU94" s="197"/>
      <c r="VXV94" s="197"/>
      <c r="VXW94" s="197"/>
      <c r="VXX94" s="197"/>
      <c r="VXY94" s="197"/>
      <c r="VXZ94" s="197"/>
      <c r="VYA94" s="197"/>
      <c r="VYB94" s="197"/>
      <c r="VYC94" s="197"/>
      <c r="VYD94" s="197"/>
      <c r="VYE94" s="197"/>
      <c r="VYF94" s="197"/>
      <c r="VYG94" s="197"/>
      <c r="VYH94" s="197"/>
      <c r="VYI94" s="197"/>
      <c r="VYJ94" s="197"/>
      <c r="VYK94" s="197"/>
      <c r="VYL94" s="197"/>
      <c r="VYM94" s="197"/>
      <c r="VYN94" s="197"/>
      <c r="VYO94" s="197"/>
      <c r="VYP94" s="197"/>
      <c r="VYQ94" s="197"/>
      <c r="VYR94" s="197"/>
      <c r="VYS94" s="197"/>
      <c r="VYT94" s="197"/>
      <c r="VYU94" s="197"/>
      <c r="VYV94" s="197"/>
      <c r="VYW94" s="197"/>
      <c r="VYX94" s="197"/>
      <c r="VYY94" s="197"/>
      <c r="VYZ94" s="197"/>
      <c r="VZA94" s="197"/>
      <c r="VZB94" s="197"/>
      <c r="VZC94" s="197"/>
      <c r="VZD94" s="197"/>
      <c r="VZE94" s="197"/>
      <c r="VZF94" s="197"/>
      <c r="VZG94" s="197"/>
      <c r="VZH94" s="197"/>
      <c r="VZI94" s="197"/>
      <c r="VZJ94" s="197"/>
      <c r="VZK94" s="197"/>
      <c r="VZL94" s="197"/>
      <c r="VZM94" s="197"/>
      <c r="VZN94" s="197"/>
      <c r="VZO94" s="197"/>
      <c r="VZP94" s="197"/>
      <c r="VZQ94" s="197"/>
      <c r="VZR94" s="197"/>
      <c r="VZS94" s="197"/>
      <c r="VZT94" s="197"/>
      <c r="VZU94" s="197"/>
      <c r="VZV94" s="197"/>
      <c r="VZW94" s="197"/>
      <c r="VZX94" s="197"/>
      <c r="VZY94" s="197"/>
      <c r="VZZ94" s="197"/>
      <c r="WAA94" s="197"/>
      <c r="WAB94" s="197"/>
      <c r="WAC94" s="197"/>
      <c r="WAD94" s="197"/>
      <c r="WAE94" s="197"/>
      <c r="WAF94" s="197"/>
      <c r="WAG94" s="197"/>
      <c r="WAH94" s="197"/>
      <c r="WAI94" s="197"/>
      <c r="WAJ94" s="197"/>
      <c r="WAK94" s="197"/>
      <c r="WAL94" s="197"/>
      <c r="WAM94" s="197"/>
      <c r="WAN94" s="197"/>
      <c r="WAO94" s="197"/>
      <c r="WAP94" s="197"/>
      <c r="WAQ94" s="197"/>
      <c r="WAR94" s="197"/>
      <c r="WAS94" s="197"/>
      <c r="WAT94" s="197"/>
      <c r="WAU94" s="197"/>
      <c r="WAV94" s="197"/>
      <c r="WAW94" s="197"/>
      <c r="WAX94" s="197"/>
      <c r="WAY94" s="197"/>
      <c r="WAZ94" s="197"/>
      <c r="WBA94" s="197"/>
      <c r="WBB94" s="197"/>
      <c r="WBC94" s="197"/>
      <c r="WBD94" s="197"/>
      <c r="WBE94" s="197"/>
      <c r="WBF94" s="197"/>
      <c r="WBG94" s="197"/>
      <c r="WBH94" s="197"/>
      <c r="WBI94" s="197"/>
      <c r="WBJ94" s="197"/>
      <c r="WBK94" s="197"/>
      <c r="WBL94" s="197"/>
      <c r="WBM94" s="197"/>
      <c r="WBN94" s="197"/>
      <c r="WBO94" s="197"/>
      <c r="WBP94" s="197"/>
      <c r="WBQ94" s="197"/>
      <c r="WBR94" s="197"/>
      <c r="WBS94" s="197"/>
      <c r="WBT94" s="197"/>
      <c r="WBU94" s="197"/>
      <c r="WBV94" s="197"/>
      <c r="WBW94" s="197"/>
      <c r="WBX94" s="197"/>
      <c r="WBY94" s="197"/>
      <c r="WBZ94" s="197"/>
      <c r="WCA94" s="197"/>
      <c r="WCB94" s="197"/>
      <c r="WCC94" s="197"/>
      <c r="WCD94" s="197"/>
      <c r="WCE94" s="197"/>
      <c r="WCF94" s="197"/>
      <c r="WCG94" s="197"/>
      <c r="WCH94" s="197"/>
      <c r="WCI94" s="197"/>
      <c r="WCJ94" s="197"/>
      <c r="WCK94" s="197"/>
      <c r="WCL94" s="197"/>
      <c r="WCM94" s="197"/>
      <c r="WCN94" s="197"/>
      <c r="WCO94" s="197"/>
      <c r="WCP94" s="197"/>
      <c r="WCQ94" s="197"/>
      <c r="WCR94" s="197"/>
      <c r="WCS94" s="197"/>
      <c r="WCT94" s="197"/>
      <c r="WCU94" s="197"/>
      <c r="WCV94" s="197"/>
      <c r="WCW94" s="197"/>
      <c r="WCX94" s="197"/>
      <c r="WCY94" s="197"/>
      <c r="WCZ94" s="197"/>
      <c r="WDA94" s="197"/>
      <c r="WDB94" s="197"/>
      <c r="WDC94" s="197"/>
      <c r="WDD94" s="197"/>
      <c r="WDE94" s="197"/>
      <c r="WDF94" s="197"/>
      <c r="WDG94" s="197"/>
      <c r="WDH94" s="197"/>
      <c r="WDI94" s="197"/>
      <c r="WDJ94" s="197"/>
      <c r="WDK94" s="197"/>
      <c r="WDL94" s="197"/>
      <c r="WDM94" s="197"/>
      <c r="WDN94" s="197"/>
      <c r="WDO94" s="197"/>
      <c r="WDP94" s="197"/>
      <c r="WDQ94" s="197"/>
      <c r="WDR94" s="197"/>
      <c r="WDS94" s="197"/>
      <c r="WDT94" s="197"/>
      <c r="WDU94" s="197"/>
      <c r="WDV94" s="197"/>
      <c r="WDW94" s="197"/>
      <c r="WDX94" s="197"/>
      <c r="WDY94" s="197"/>
      <c r="WDZ94" s="197"/>
      <c r="WEA94" s="197"/>
      <c r="WEB94" s="197"/>
      <c r="WEC94" s="197"/>
      <c r="WED94" s="197"/>
      <c r="WEE94" s="197"/>
      <c r="WEF94" s="197"/>
      <c r="WEG94" s="197"/>
      <c r="WEH94" s="197"/>
      <c r="WEI94" s="197"/>
      <c r="WEJ94" s="197"/>
      <c r="WEK94" s="197"/>
      <c r="WEL94" s="197"/>
      <c r="WEM94" s="197"/>
      <c r="WEN94" s="197"/>
      <c r="WEO94" s="197"/>
      <c r="WEP94" s="197"/>
      <c r="WEQ94" s="197"/>
      <c r="WER94" s="197"/>
      <c r="WES94" s="197"/>
      <c r="WET94" s="197"/>
      <c r="WEU94" s="197"/>
      <c r="WEV94" s="197"/>
      <c r="WEW94" s="197"/>
      <c r="WEX94" s="197"/>
      <c r="WEY94" s="197"/>
      <c r="WEZ94" s="197"/>
      <c r="WFA94" s="197"/>
      <c r="WFB94" s="197"/>
      <c r="WFC94" s="197"/>
      <c r="WFD94" s="197"/>
      <c r="WFE94" s="197"/>
      <c r="WFF94" s="197"/>
      <c r="WFG94" s="197"/>
      <c r="WFH94" s="197"/>
      <c r="WFI94" s="197"/>
      <c r="WFJ94" s="197"/>
      <c r="WFK94" s="197"/>
      <c r="WFL94" s="197"/>
      <c r="WFM94" s="197"/>
      <c r="WFN94" s="197"/>
      <c r="WFO94" s="197"/>
      <c r="WFP94" s="197"/>
      <c r="WFQ94" s="197"/>
      <c r="WFR94" s="197"/>
      <c r="WFS94" s="197"/>
      <c r="WFT94" s="197"/>
      <c r="WFU94" s="197"/>
      <c r="WFV94" s="197"/>
      <c r="WFW94" s="197"/>
      <c r="WFX94" s="197"/>
      <c r="WFY94" s="197"/>
      <c r="WFZ94" s="197"/>
      <c r="WGA94" s="197"/>
      <c r="WGB94" s="197"/>
      <c r="WGC94" s="197"/>
      <c r="WGD94" s="197"/>
      <c r="WGE94" s="197"/>
      <c r="WGF94" s="197"/>
      <c r="WGG94" s="197"/>
      <c r="WGH94" s="197"/>
      <c r="WGI94" s="197"/>
      <c r="WGJ94" s="197"/>
      <c r="WGK94" s="197"/>
      <c r="WGL94" s="197"/>
      <c r="WGM94" s="197"/>
      <c r="WGN94" s="197"/>
      <c r="WGO94" s="197"/>
      <c r="WGP94" s="197"/>
      <c r="WGQ94" s="197"/>
      <c r="WGR94" s="197"/>
      <c r="WGS94" s="197"/>
      <c r="WGT94" s="197"/>
      <c r="WGU94" s="197"/>
      <c r="WGV94" s="197"/>
      <c r="WGW94" s="197"/>
      <c r="WGX94" s="197"/>
      <c r="WGY94" s="197"/>
      <c r="WGZ94" s="197"/>
      <c r="WHA94" s="197"/>
      <c r="WHB94" s="197"/>
      <c r="WHC94" s="197"/>
      <c r="WHD94" s="197"/>
      <c r="WHE94" s="197"/>
      <c r="WHF94" s="197"/>
      <c r="WHG94" s="197"/>
      <c r="WHH94" s="197"/>
      <c r="WHI94" s="197"/>
      <c r="WHJ94" s="197"/>
      <c r="WHK94" s="197"/>
      <c r="WHL94" s="197"/>
      <c r="WHM94" s="197"/>
      <c r="WHN94" s="197"/>
      <c r="WHO94" s="197"/>
      <c r="WHP94" s="197"/>
      <c r="WHQ94" s="197"/>
      <c r="WHR94" s="197"/>
      <c r="WHS94" s="197"/>
      <c r="WHT94" s="197"/>
      <c r="WHU94" s="197"/>
      <c r="WHV94" s="197"/>
      <c r="WHW94" s="197"/>
      <c r="WHX94" s="197"/>
      <c r="WHY94" s="197"/>
      <c r="WHZ94" s="197"/>
      <c r="WIA94" s="197"/>
      <c r="WIB94" s="197"/>
      <c r="WIC94" s="197"/>
      <c r="WID94" s="197"/>
      <c r="WIE94" s="197"/>
      <c r="WIF94" s="197"/>
      <c r="WIG94" s="197"/>
      <c r="WIH94" s="197"/>
      <c r="WII94" s="197"/>
      <c r="WIJ94" s="197"/>
      <c r="WIK94" s="197"/>
      <c r="WIL94" s="197"/>
      <c r="WIM94" s="197"/>
      <c r="WIN94" s="197"/>
      <c r="WIO94" s="197"/>
      <c r="WIP94" s="197"/>
      <c r="WIQ94" s="197"/>
      <c r="WIR94" s="197"/>
      <c r="WIS94" s="197"/>
      <c r="WIT94" s="197"/>
      <c r="WIU94" s="197"/>
      <c r="WIV94" s="197"/>
      <c r="WIW94" s="197"/>
      <c r="WIX94" s="197"/>
      <c r="WIY94" s="197"/>
      <c r="WIZ94" s="197"/>
      <c r="WJA94" s="197"/>
      <c r="WJB94" s="197"/>
      <c r="WJC94" s="197"/>
      <c r="WJD94" s="197"/>
      <c r="WJE94" s="197"/>
      <c r="WJF94" s="197"/>
      <c r="WJG94" s="197"/>
      <c r="WJH94" s="197"/>
      <c r="WJI94" s="197"/>
      <c r="WJJ94" s="197"/>
      <c r="WJK94" s="197"/>
      <c r="WJL94" s="197"/>
      <c r="WJM94" s="197"/>
      <c r="WJN94" s="197"/>
      <c r="WJO94" s="197"/>
      <c r="WJP94" s="197"/>
      <c r="WJQ94" s="197"/>
      <c r="WJR94" s="197"/>
      <c r="WJS94" s="197"/>
      <c r="WJT94" s="197"/>
      <c r="WJU94" s="197"/>
      <c r="WJV94" s="197"/>
      <c r="WJW94" s="197"/>
      <c r="WJX94" s="197"/>
      <c r="WJY94" s="197"/>
      <c r="WJZ94" s="197"/>
      <c r="WKA94" s="197"/>
      <c r="WKB94" s="197"/>
      <c r="WKC94" s="197"/>
      <c r="WKD94" s="197"/>
      <c r="WKE94" s="197"/>
      <c r="WKF94" s="197"/>
      <c r="WKG94" s="197"/>
      <c r="WKH94" s="197"/>
      <c r="WKI94" s="197"/>
      <c r="WKJ94" s="197"/>
      <c r="WKK94" s="197"/>
      <c r="WKL94" s="197"/>
      <c r="WKM94" s="197"/>
      <c r="WKN94" s="197"/>
      <c r="WKO94" s="197"/>
      <c r="WKP94" s="197"/>
      <c r="WKQ94" s="197"/>
      <c r="WKR94" s="197"/>
      <c r="WKS94" s="197"/>
      <c r="WKT94" s="197"/>
      <c r="WKU94" s="197"/>
      <c r="WKV94" s="197"/>
      <c r="WKW94" s="197"/>
      <c r="WKX94" s="197"/>
      <c r="WKY94" s="197"/>
      <c r="WKZ94" s="197"/>
      <c r="WLA94" s="197"/>
      <c r="WLB94" s="197"/>
      <c r="WLC94" s="197"/>
      <c r="WLD94" s="197"/>
      <c r="WLE94" s="197"/>
      <c r="WLF94" s="197"/>
      <c r="WLG94" s="197"/>
      <c r="WLH94" s="197"/>
      <c r="WLI94" s="197"/>
      <c r="WLJ94" s="197"/>
      <c r="WLK94" s="197"/>
      <c r="WLL94" s="197"/>
      <c r="WLM94" s="197"/>
      <c r="WLN94" s="197"/>
      <c r="WLO94" s="197"/>
      <c r="WLP94" s="197"/>
      <c r="WLQ94" s="197"/>
      <c r="WLR94" s="197"/>
      <c r="WLS94" s="197"/>
      <c r="WLT94" s="197"/>
      <c r="WLU94" s="197"/>
      <c r="WLV94" s="197"/>
      <c r="WLW94" s="197"/>
      <c r="WLX94" s="197"/>
      <c r="WLY94" s="197"/>
      <c r="WLZ94" s="197"/>
      <c r="WMA94" s="197"/>
      <c r="WMB94" s="197"/>
      <c r="WMC94" s="197"/>
      <c r="WMD94" s="197"/>
      <c r="WME94" s="197"/>
      <c r="WMF94" s="197"/>
      <c r="WMG94" s="197"/>
      <c r="WMH94" s="197"/>
      <c r="WMI94" s="197"/>
      <c r="WMJ94" s="197"/>
      <c r="WMK94" s="197"/>
      <c r="WML94" s="197"/>
      <c r="WMM94" s="197"/>
      <c r="WMN94" s="197"/>
      <c r="WMO94" s="197"/>
      <c r="WMP94" s="197"/>
      <c r="WMQ94" s="197"/>
      <c r="WMR94" s="197"/>
      <c r="WMS94" s="197"/>
      <c r="WMT94" s="197"/>
      <c r="WMU94" s="197"/>
      <c r="WMV94" s="197"/>
      <c r="WMW94" s="197"/>
      <c r="WMX94" s="197"/>
      <c r="WMY94" s="197"/>
      <c r="WMZ94" s="197"/>
      <c r="WNA94" s="197"/>
      <c r="WNB94" s="197"/>
      <c r="WNC94" s="197"/>
      <c r="WND94" s="197"/>
      <c r="WNE94" s="197"/>
      <c r="WNF94" s="197"/>
      <c r="WNG94" s="197"/>
      <c r="WNH94" s="197"/>
      <c r="WNI94" s="197"/>
      <c r="WNJ94" s="197"/>
      <c r="WNK94" s="197"/>
      <c r="WNL94" s="197"/>
      <c r="WNM94" s="197"/>
      <c r="WNN94" s="197"/>
      <c r="WNO94" s="197"/>
      <c r="WNP94" s="197"/>
      <c r="WNQ94" s="197"/>
      <c r="WNR94" s="197"/>
      <c r="WNS94" s="197"/>
      <c r="WNT94" s="197"/>
      <c r="WNU94" s="197"/>
      <c r="WNV94" s="197"/>
      <c r="WNW94" s="197"/>
      <c r="WNX94" s="197"/>
      <c r="WNY94" s="197"/>
      <c r="WNZ94" s="197"/>
      <c r="WOA94" s="197"/>
      <c r="WOB94" s="197"/>
      <c r="WOC94" s="197"/>
      <c r="WOD94" s="197"/>
      <c r="WOE94" s="197"/>
      <c r="WOF94" s="197"/>
      <c r="WOG94" s="197"/>
      <c r="WOH94" s="197"/>
      <c r="WOI94" s="197"/>
      <c r="WOJ94" s="197"/>
      <c r="WOK94" s="197"/>
      <c r="WOL94" s="197"/>
      <c r="WOM94" s="197"/>
      <c r="WON94" s="197"/>
      <c r="WOO94" s="197"/>
      <c r="WOP94" s="197"/>
      <c r="WOQ94" s="197"/>
      <c r="WOR94" s="197"/>
      <c r="WOS94" s="197"/>
      <c r="WOT94" s="197"/>
      <c r="WOU94" s="197"/>
      <c r="WOV94" s="197"/>
      <c r="WOW94" s="197"/>
      <c r="WOX94" s="197"/>
      <c r="WOY94" s="197"/>
      <c r="WOZ94" s="197"/>
      <c r="WPA94" s="197"/>
      <c r="WPB94" s="197"/>
      <c r="WPC94" s="197"/>
      <c r="WPD94" s="197"/>
      <c r="WPE94" s="197"/>
      <c r="WPF94" s="197"/>
      <c r="WPG94" s="197"/>
      <c r="WPH94" s="197"/>
      <c r="WPI94" s="197"/>
      <c r="WPJ94" s="197"/>
      <c r="WPK94" s="197"/>
      <c r="WPL94" s="197"/>
      <c r="WPM94" s="197"/>
      <c r="WPN94" s="197"/>
      <c r="WPO94" s="197"/>
      <c r="WPP94" s="197"/>
      <c r="WPQ94" s="197"/>
      <c r="WPR94" s="197"/>
      <c r="WPS94" s="197"/>
      <c r="WPT94" s="197"/>
      <c r="WPU94" s="197"/>
      <c r="WPV94" s="197"/>
      <c r="WPW94" s="197"/>
      <c r="WPX94" s="197"/>
      <c r="WPY94" s="197"/>
      <c r="WPZ94" s="197"/>
      <c r="WQA94" s="197"/>
      <c r="WQB94" s="197"/>
      <c r="WQC94" s="197"/>
      <c r="WQD94" s="197"/>
      <c r="WQE94" s="197"/>
      <c r="WQF94" s="197"/>
      <c r="WQG94" s="197"/>
      <c r="WQH94" s="197"/>
      <c r="WQI94" s="197"/>
      <c r="WQJ94" s="197"/>
      <c r="WQK94" s="197"/>
      <c r="WQL94" s="197"/>
      <c r="WQM94" s="197"/>
      <c r="WQN94" s="197"/>
      <c r="WQO94" s="197"/>
      <c r="WQP94" s="197"/>
      <c r="WQQ94" s="197"/>
      <c r="WQR94" s="197"/>
      <c r="WQS94" s="197"/>
      <c r="WQT94" s="197"/>
      <c r="WQU94" s="197"/>
      <c r="WQV94" s="197"/>
      <c r="WQW94" s="197"/>
      <c r="WQX94" s="197"/>
      <c r="WQY94" s="197"/>
      <c r="WQZ94" s="197"/>
      <c r="WRA94" s="197"/>
      <c r="WRB94" s="197"/>
      <c r="WRC94" s="197"/>
      <c r="WRD94" s="197"/>
      <c r="WRE94" s="197"/>
      <c r="WRF94" s="197"/>
      <c r="WRG94" s="197"/>
      <c r="WRH94" s="197"/>
      <c r="WRI94" s="197"/>
      <c r="WRJ94" s="197"/>
      <c r="WRK94" s="197"/>
      <c r="WRL94" s="197"/>
      <c r="WRM94" s="197"/>
      <c r="WRN94" s="197"/>
      <c r="WRO94" s="197"/>
      <c r="WRP94" s="197"/>
      <c r="WRQ94" s="197"/>
      <c r="WRR94" s="197"/>
      <c r="WRS94" s="197"/>
      <c r="WRT94" s="197"/>
      <c r="WRU94" s="197"/>
      <c r="WRV94" s="197"/>
      <c r="WRW94" s="197"/>
      <c r="WRX94" s="197"/>
      <c r="WRY94" s="197"/>
      <c r="WRZ94" s="197"/>
      <c r="WSA94" s="197"/>
      <c r="WSB94" s="197"/>
      <c r="WSC94" s="197"/>
      <c r="WSD94" s="197"/>
      <c r="WSE94" s="197"/>
      <c r="WSF94" s="197"/>
      <c r="WSG94" s="197"/>
      <c r="WSH94" s="197"/>
      <c r="WSI94" s="197"/>
      <c r="WSJ94" s="197"/>
      <c r="WSK94" s="197"/>
      <c r="WSL94" s="197"/>
      <c r="WSM94" s="197"/>
      <c r="WSN94" s="197"/>
      <c r="WSO94" s="197"/>
      <c r="WSP94" s="197"/>
      <c r="WSQ94" s="197"/>
      <c r="WSR94" s="197"/>
      <c r="WSS94" s="197"/>
      <c r="WST94" s="197"/>
      <c r="WSU94" s="197"/>
      <c r="WSV94" s="197"/>
      <c r="WSW94" s="197"/>
      <c r="WSX94" s="197"/>
      <c r="WSY94" s="197"/>
      <c r="WSZ94" s="197"/>
      <c r="WTA94" s="197"/>
      <c r="WTB94" s="197"/>
      <c r="WTC94" s="197"/>
      <c r="WTD94" s="197"/>
      <c r="WTE94" s="197"/>
      <c r="WTF94" s="197"/>
      <c r="WTG94" s="197"/>
      <c r="WTH94" s="197"/>
      <c r="WTI94" s="197"/>
      <c r="WTJ94" s="197"/>
      <c r="WTK94" s="197"/>
      <c r="WTL94" s="197"/>
      <c r="WTM94" s="197"/>
      <c r="WTN94" s="197"/>
      <c r="WTO94" s="197"/>
      <c r="WTP94" s="197"/>
      <c r="WTQ94" s="197"/>
      <c r="WTR94" s="197"/>
      <c r="WTS94" s="197"/>
      <c r="WTT94" s="197"/>
      <c r="WTU94" s="197"/>
      <c r="WTV94" s="197"/>
      <c r="WTW94" s="197"/>
      <c r="WTX94" s="197"/>
      <c r="WTY94" s="197"/>
      <c r="WTZ94" s="197"/>
      <c r="WUA94" s="197"/>
      <c r="WUB94" s="197"/>
      <c r="WUC94" s="197"/>
      <c r="WUD94" s="197"/>
      <c r="WUE94" s="197"/>
      <c r="WUF94" s="197"/>
      <c r="WUG94" s="197"/>
      <c r="WUH94" s="197"/>
      <c r="WUI94" s="197"/>
      <c r="WUJ94" s="197"/>
      <c r="WUK94" s="197"/>
      <c r="WUL94" s="197"/>
      <c r="WUM94" s="197"/>
      <c r="WUN94" s="197"/>
      <c r="WUO94" s="197"/>
      <c r="WUP94" s="197"/>
      <c r="WUQ94" s="197"/>
      <c r="WUR94" s="197"/>
      <c r="WUS94" s="197"/>
      <c r="WUT94" s="197"/>
      <c r="WUU94" s="197"/>
      <c r="WUV94" s="197"/>
      <c r="WUW94" s="197"/>
      <c r="WUX94" s="197"/>
      <c r="WUY94" s="197"/>
      <c r="WUZ94" s="197"/>
      <c r="WVA94" s="197"/>
      <c r="WVB94" s="197"/>
      <c r="WVC94" s="197"/>
      <c r="WVD94" s="197"/>
      <c r="WVE94" s="197"/>
      <c r="WVF94" s="197"/>
      <c r="WVG94" s="197"/>
      <c r="WVH94" s="197"/>
      <c r="WVI94" s="197"/>
      <c r="WVJ94" s="197"/>
      <c r="WVK94" s="197"/>
      <c r="WVL94" s="197"/>
      <c r="WVM94" s="197"/>
      <c r="WVN94" s="197"/>
      <c r="WVO94" s="197"/>
      <c r="WVP94" s="197"/>
      <c r="WVQ94" s="197"/>
      <c r="WVR94" s="197"/>
      <c r="WVS94" s="197"/>
      <c r="WVT94" s="197"/>
      <c r="WVU94" s="197"/>
      <c r="WVV94" s="197"/>
      <c r="WVW94" s="197"/>
      <c r="WVX94" s="197"/>
      <c r="WVY94" s="197"/>
      <c r="WVZ94" s="197"/>
      <c r="WWA94" s="197"/>
      <c r="WWB94" s="197"/>
      <c r="WWC94" s="197"/>
      <c r="WWD94" s="197"/>
      <c r="WWE94" s="197"/>
      <c r="WWF94" s="197"/>
      <c r="WWG94" s="197"/>
      <c r="WWH94" s="197"/>
      <c r="WWI94" s="197"/>
      <c r="WWJ94" s="197"/>
      <c r="WWK94" s="197"/>
      <c r="WWL94" s="197"/>
      <c r="WWM94" s="197"/>
      <c r="WWN94" s="197"/>
      <c r="WWO94" s="197"/>
      <c r="WWP94" s="197"/>
      <c r="WWQ94" s="197"/>
      <c r="WWR94" s="197"/>
      <c r="WWS94" s="197"/>
      <c r="WWT94" s="197"/>
      <c r="WWU94" s="197"/>
      <c r="WWV94" s="197"/>
      <c r="WWW94" s="197"/>
      <c r="WWX94" s="197"/>
      <c r="WWY94" s="197"/>
      <c r="WWZ94" s="197"/>
      <c r="WXA94" s="197"/>
      <c r="WXB94" s="197"/>
      <c r="WXC94" s="197"/>
      <c r="WXD94" s="197"/>
      <c r="WXE94" s="197"/>
      <c r="WXF94" s="197"/>
      <c r="WXG94" s="197"/>
      <c r="WXH94" s="197"/>
      <c r="WXI94" s="197"/>
      <c r="WXJ94" s="197"/>
      <c r="WXK94" s="197"/>
      <c r="WXL94" s="197"/>
      <c r="WXM94" s="197"/>
      <c r="WXN94" s="197"/>
      <c r="WXO94" s="197"/>
      <c r="WXP94" s="197"/>
      <c r="WXQ94" s="197"/>
      <c r="WXR94" s="197"/>
      <c r="WXS94" s="197"/>
      <c r="WXT94" s="197"/>
      <c r="WXU94" s="197"/>
      <c r="WXV94" s="197"/>
      <c r="WXW94" s="197"/>
      <c r="WXX94" s="197"/>
      <c r="WXY94" s="197"/>
      <c r="WXZ94" s="197"/>
      <c r="WYA94" s="197"/>
      <c r="WYB94" s="197"/>
      <c r="WYC94" s="197"/>
      <c r="WYD94" s="197"/>
      <c r="WYE94" s="197"/>
      <c r="WYF94" s="197"/>
      <c r="WYG94" s="197"/>
      <c r="WYH94" s="197"/>
      <c r="WYI94" s="197"/>
      <c r="WYJ94" s="197"/>
      <c r="WYK94" s="197"/>
      <c r="WYL94" s="197"/>
      <c r="WYM94" s="197"/>
      <c r="WYN94" s="197"/>
      <c r="WYO94" s="197"/>
      <c r="WYP94" s="197"/>
      <c r="WYQ94" s="197"/>
      <c r="WYR94" s="197"/>
      <c r="WYS94" s="197"/>
      <c r="WYT94" s="197"/>
      <c r="WYU94" s="197"/>
      <c r="WYV94" s="197"/>
      <c r="WYW94" s="197"/>
      <c r="WYX94" s="197"/>
      <c r="WYY94" s="197"/>
      <c r="WYZ94" s="197"/>
      <c r="WZA94" s="197"/>
      <c r="WZB94" s="197"/>
      <c r="WZC94" s="197"/>
      <c r="WZD94" s="197"/>
      <c r="WZE94" s="197"/>
      <c r="WZF94" s="197"/>
      <c r="WZG94" s="197"/>
      <c r="WZH94" s="197"/>
      <c r="WZI94" s="197"/>
      <c r="WZJ94" s="197"/>
      <c r="WZK94" s="197"/>
      <c r="WZL94" s="197"/>
      <c r="WZM94" s="197"/>
      <c r="WZN94" s="197"/>
      <c r="WZO94" s="197"/>
      <c r="WZP94" s="197"/>
      <c r="WZQ94" s="197"/>
      <c r="WZR94" s="197"/>
      <c r="WZS94" s="197"/>
      <c r="WZT94" s="197"/>
      <c r="WZU94" s="197"/>
      <c r="WZV94" s="197"/>
      <c r="WZW94" s="197"/>
      <c r="WZX94" s="197"/>
      <c r="WZY94" s="197"/>
      <c r="WZZ94" s="197"/>
      <c r="XAA94" s="197"/>
      <c r="XAB94" s="197"/>
      <c r="XAC94" s="197"/>
      <c r="XAD94" s="197"/>
      <c r="XAE94" s="197"/>
      <c r="XAF94" s="197"/>
      <c r="XAG94" s="197"/>
      <c r="XAH94" s="197"/>
      <c r="XAI94" s="197"/>
      <c r="XAJ94" s="197"/>
      <c r="XAK94" s="197"/>
      <c r="XAL94" s="197"/>
      <c r="XAM94" s="197"/>
      <c r="XAN94" s="197"/>
      <c r="XAO94" s="197"/>
      <c r="XAP94" s="197"/>
      <c r="XAQ94" s="197"/>
      <c r="XAR94" s="197"/>
      <c r="XAS94" s="197"/>
      <c r="XAT94" s="197"/>
      <c r="XAU94" s="197"/>
      <c r="XAV94" s="197"/>
      <c r="XAW94" s="197"/>
      <c r="XAX94" s="197"/>
      <c r="XAY94" s="197"/>
      <c r="XAZ94" s="197"/>
      <c r="XBA94" s="197"/>
      <c r="XBB94" s="197"/>
      <c r="XBC94" s="197"/>
      <c r="XBD94" s="197"/>
      <c r="XBE94" s="197"/>
      <c r="XBF94" s="197"/>
      <c r="XBG94" s="197"/>
      <c r="XBH94" s="197"/>
      <c r="XBI94" s="197"/>
      <c r="XBJ94" s="197"/>
      <c r="XBK94" s="197"/>
      <c r="XBL94" s="197"/>
      <c r="XBM94" s="197"/>
      <c r="XBN94" s="197"/>
      <c r="XBO94" s="197"/>
      <c r="XBP94" s="197"/>
      <c r="XBQ94" s="197"/>
      <c r="XBR94" s="197"/>
      <c r="XBS94" s="197"/>
      <c r="XBT94" s="197"/>
      <c r="XBU94" s="197"/>
      <c r="XBV94" s="197"/>
      <c r="XBW94" s="197"/>
      <c r="XBX94" s="197"/>
      <c r="XBY94" s="197"/>
      <c r="XBZ94" s="197"/>
      <c r="XCA94" s="197"/>
      <c r="XCB94" s="197"/>
      <c r="XCC94" s="197"/>
      <c r="XCD94" s="197"/>
      <c r="XCE94" s="197"/>
      <c r="XCF94" s="197"/>
      <c r="XCG94" s="197"/>
      <c r="XCH94" s="197"/>
      <c r="XCI94" s="197"/>
      <c r="XCJ94" s="197"/>
      <c r="XCK94" s="197"/>
      <c r="XCL94" s="197"/>
      <c r="XCM94" s="197"/>
      <c r="XCN94" s="197"/>
      <c r="XCO94" s="197"/>
      <c r="XCP94" s="197"/>
      <c r="XCQ94" s="197"/>
      <c r="XCR94" s="197"/>
      <c r="XCS94" s="197"/>
      <c r="XCT94" s="197"/>
      <c r="XCU94" s="197"/>
      <c r="XCV94" s="197"/>
      <c r="XCW94" s="197"/>
      <c r="XCX94" s="197"/>
      <c r="XCY94" s="197"/>
      <c r="XCZ94" s="197"/>
      <c r="XDA94" s="197"/>
      <c r="XDB94" s="197"/>
      <c r="XDC94" s="197"/>
      <c r="XDD94" s="197"/>
      <c r="XDE94" s="197"/>
      <c r="XDF94" s="197"/>
      <c r="XDG94" s="197"/>
      <c r="XDH94" s="197"/>
      <c r="XDI94" s="197"/>
      <c r="XDJ94" s="197"/>
      <c r="XDK94" s="197"/>
      <c r="XDL94" s="197"/>
      <c r="XDM94" s="197"/>
      <c r="XDN94" s="197"/>
      <c r="XDO94" s="197"/>
      <c r="XDP94" s="197"/>
      <c r="XDQ94" s="197"/>
      <c r="XDR94" s="197"/>
      <c r="XDS94" s="197"/>
      <c r="XDT94" s="197"/>
      <c r="XDU94" s="197"/>
      <c r="XDV94" s="197"/>
      <c r="XDW94" s="197"/>
      <c r="XDX94" s="197"/>
      <c r="XDY94" s="197"/>
      <c r="XDZ94" s="197"/>
      <c r="XEA94" s="197"/>
      <c r="XEB94" s="197"/>
      <c r="XEC94" s="197"/>
      <c r="XED94" s="197"/>
      <c r="XEE94" s="197"/>
      <c r="XEF94" s="197"/>
      <c r="XEG94" s="197"/>
      <c r="XEH94" s="197"/>
      <c r="XEI94" s="197"/>
      <c r="XEJ94" s="197"/>
      <c r="XEK94" s="197"/>
      <c r="XEL94" s="197"/>
      <c r="XEM94" s="197"/>
      <c r="XEN94" s="197"/>
      <c r="XEO94" s="197"/>
      <c r="XEP94" s="197"/>
      <c r="XEQ94" s="197"/>
      <c r="XER94" s="197"/>
      <c r="XES94" s="197"/>
      <c r="XET94" s="197"/>
      <c r="XEU94" s="197"/>
      <c r="XEV94" s="197"/>
      <c r="XEW94" s="197"/>
      <c r="XEX94" s="197"/>
      <c r="XEY94" s="197"/>
      <c r="XEZ94" s="198"/>
      <c r="XFA94" s="198"/>
      <c r="XFB94" s="198"/>
      <c r="XFC94" s="198"/>
      <c r="XFD94" s="560"/>
    </row>
    <row r="95" s="3" customFormat="1" ht="42" customHeight="1" spans="1:16384">
      <c r="A95" s="515"/>
      <c r="B95" s="516"/>
      <c r="C95" s="494" t="s">
        <v>225</v>
      </c>
      <c r="D95" s="495"/>
      <c r="E95" s="523" t="s">
        <v>140</v>
      </c>
      <c r="F95" s="524">
        <v>0</v>
      </c>
      <c r="G95" s="524">
        <v>198</v>
      </c>
      <c r="H95" s="524">
        <f t="shared" si="6"/>
        <v>0</v>
      </c>
      <c r="I95" s="537" t="s">
        <v>214</v>
      </c>
      <c r="J95" s="530">
        <v>110</v>
      </c>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97"/>
      <c r="IQ95" s="197"/>
      <c r="IR95" s="197"/>
      <c r="IS95" s="197"/>
      <c r="IT95" s="197"/>
      <c r="IU95" s="197"/>
      <c r="IV95" s="197"/>
      <c r="IW95" s="197"/>
      <c r="IX95" s="197"/>
      <c r="IY95" s="197"/>
      <c r="IZ95" s="197"/>
      <c r="JA95" s="197"/>
      <c r="JB95" s="197"/>
      <c r="JC95" s="197"/>
      <c r="JD95" s="197"/>
      <c r="JE95" s="197"/>
      <c r="JF95" s="197"/>
      <c r="JG95" s="197"/>
      <c r="JH95" s="197"/>
      <c r="JI95" s="197"/>
      <c r="JJ95" s="197"/>
      <c r="JK95" s="197"/>
      <c r="JL95" s="197"/>
      <c r="JM95" s="197"/>
      <c r="JN95" s="197"/>
      <c r="JO95" s="197"/>
      <c r="JP95" s="197"/>
      <c r="JQ95" s="197"/>
      <c r="JR95" s="197"/>
      <c r="JS95" s="197"/>
      <c r="JT95" s="197"/>
      <c r="JU95" s="197"/>
      <c r="JV95" s="197"/>
      <c r="JW95" s="197"/>
      <c r="JX95" s="197"/>
      <c r="JY95" s="197"/>
      <c r="JZ95" s="197"/>
      <c r="KA95" s="197"/>
      <c r="KB95" s="197"/>
      <c r="KC95" s="197"/>
      <c r="KD95" s="197"/>
      <c r="KE95" s="197"/>
      <c r="KF95" s="197"/>
      <c r="KG95" s="197"/>
      <c r="KH95" s="197"/>
      <c r="KI95" s="197"/>
      <c r="KJ95" s="197"/>
      <c r="KK95" s="197"/>
      <c r="KL95" s="197"/>
      <c r="KM95" s="197"/>
      <c r="KN95" s="197"/>
      <c r="KO95" s="197"/>
      <c r="KP95" s="197"/>
      <c r="KQ95" s="197"/>
      <c r="KR95" s="197"/>
      <c r="KS95" s="197"/>
      <c r="KT95" s="197"/>
      <c r="KU95" s="197"/>
      <c r="KV95" s="197"/>
      <c r="KW95" s="197"/>
      <c r="KX95" s="197"/>
      <c r="KY95" s="197"/>
      <c r="KZ95" s="197"/>
      <c r="LA95" s="197"/>
      <c r="LB95" s="197"/>
      <c r="LC95" s="197"/>
      <c r="LD95" s="197"/>
      <c r="LE95" s="197"/>
      <c r="LF95" s="197"/>
      <c r="LG95" s="197"/>
      <c r="LH95" s="197"/>
      <c r="LI95" s="197"/>
      <c r="LJ95" s="197"/>
      <c r="LK95" s="197"/>
      <c r="LL95" s="197"/>
      <c r="LM95" s="197"/>
      <c r="LN95" s="197"/>
      <c r="LO95" s="197"/>
      <c r="LP95" s="197"/>
      <c r="LQ95" s="197"/>
      <c r="LR95" s="197"/>
      <c r="LS95" s="197"/>
      <c r="LT95" s="197"/>
      <c r="LU95" s="197"/>
      <c r="LV95" s="197"/>
      <c r="LW95" s="197"/>
      <c r="LX95" s="197"/>
      <c r="LY95" s="197"/>
      <c r="LZ95" s="197"/>
      <c r="MA95" s="197"/>
      <c r="MB95" s="197"/>
      <c r="MC95" s="197"/>
      <c r="MD95" s="197"/>
      <c r="ME95" s="197"/>
      <c r="MF95" s="197"/>
      <c r="MG95" s="197"/>
      <c r="MH95" s="197"/>
      <c r="MI95" s="197"/>
      <c r="MJ95" s="197"/>
      <c r="MK95" s="197"/>
      <c r="ML95" s="197"/>
      <c r="MM95" s="197"/>
      <c r="MN95" s="197"/>
      <c r="MO95" s="197"/>
      <c r="MP95" s="197"/>
      <c r="MQ95" s="197"/>
      <c r="MR95" s="197"/>
      <c r="MS95" s="197"/>
      <c r="MT95" s="197"/>
      <c r="MU95" s="197"/>
      <c r="MV95" s="197"/>
      <c r="MW95" s="197"/>
      <c r="MX95" s="197"/>
      <c r="MY95" s="197"/>
      <c r="MZ95" s="197"/>
      <c r="NA95" s="197"/>
      <c r="NB95" s="197"/>
      <c r="NC95" s="197"/>
      <c r="ND95" s="197"/>
      <c r="NE95" s="197"/>
      <c r="NF95" s="197"/>
      <c r="NG95" s="197"/>
      <c r="NH95" s="197"/>
      <c r="NI95" s="197"/>
      <c r="NJ95" s="197"/>
      <c r="NK95" s="197"/>
      <c r="NL95" s="197"/>
      <c r="NM95" s="197"/>
      <c r="NN95" s="197"/>
      <c r="NO95" s="197"/>
      <c r="NP95" s="197"/>
      <c r="NQ95" s="197"/>
      <c r="NR95" s="197"/>
      <c r="NS95" s="197"/>
      <c r="NT95" s="197"/>
      <c r="NU95" s="197"/>
      <c r="NV95" s="197"/>
      <c r="NW95" s="197"/>
      <c r="NX95" s="197"/>
      <c r="NY95" s="197"/>
      <c r="NZ95" s="197"/>
      <c r="OA95" s="197"/>
      <c r="OB95" s="197"/>
      <c r="OC95" s="197"/>
      <c r="OD95" s="197"/>
      <c r="OE95" s="197"/>
      <c r="OF95" s="197"/>
      <c r="OG95" s="197"/>
      <c r="OH95" s="197"/>
      <c r="OI95" s="197"/>
      <c r="OJ95" s="197"/>
      <c r="OK95" s="197"/>
      <c r="OL95" s="197"/>
      <c r="OM95" s="197"/>
      <c r="ON95" s="197"/>
      <c r="OO95" s="197"/>
      <c r="OP95" s="197"/>
      <c r="OQ95" s="197"/>
      <c r="OR95" s="197"/>
      <c r="OS95" s="197"/>
      <c r="OT95" s="197"/>
      <c r="OU95" s="197"/>
      <c r="OV95" s="197"/>
      <c r="OW95" s="197"/>
      <c r="OX95" s="197"/>
      <c r="OY95" s="197"/>
      <c r="OZ95" s="197"/>
      <c r="PA95" s="197"/>
      <c r="PB95" s="197"/>
      <c r="PC95" s="197"/>
      <c r="PD95" s="197"/>
      <c r="PE95" s="197"/>
      <c r="PF95" s="197"/>
      <c r="PG95" s="197"/>
      <c r="PH95" s="197"/>
      <c r="PI95" s="197"/>
      <c r="PJ95" s="197"/>
      <c r="PK95" s="197"/>
      <c r="PL95" s="197"/>
      <c r="PM95" s="197"/>
      <c r="PN95" s="197"/>
      <c r="PO95" s="197"/>
      <c r="PP95" s="197"/>
      <c r="PQ95" s="197"/>
      <c r="PR95" s="197"/>
      <c r="PS95" s="197"/>
      <c r="PT95" s="197"/>
      <c r="PU95" s="197"/>
      <c r="PV95" s="197"/>
      <c r="PW95" s="197"/>
      <c r="PX95" s="197"/>
      <c r="PY95" s="197"/>
      <c r="PZ95" s="197"/>
      <c r="QA95" s="197"/>
      <c r="QB95" s="197"/>
      <c r="QC95" s="197"/>
      <c r="QD95" s="197"/>
      <c r="QE95" s="197"/>
      <c r="QF95" s="197"/>
      <c r="QG95" s="197"/>
      <c r="QH95" s="197"/>
      <c r="QI95" s="197"/>
      <c r="QJ95" s="197"/>
      <c r="QK95" s="197"/>
      <c r="QL95" s="197"/>
      <c r="QM95" s="197"/>
      <c r="QN95" s="197"/>
      <c r="QO95" s="197"/>
      <c r="QP95" s="197"/>
      <c r="QQ95" s="197"/>
      <c r="QR95" s="197"/>
      <c r="QS95" s="197"/>
      <c r="QT95" s="197"/>
      <c r="QU95" s="197"/>
      <c r="QV95" s="197"/>
      <c r="QW95" s="197"/>
      <c r="QX95" s="197"/>
      <c r="QY95" s="197"/>
      <c r="QZ95" s="197"/>
      <c r="RA95" s="197"/>
      <c r="RB95" s="197"/>
      <c r="RC95" s="197"/>
      <c r="RD95" s="197"/>
      <c r="RE95" s="197"/>
      <c r="RF95" s="197"/>
      <c r="RG95" s="197"/>
      <c r="RH95" s="197"/>
      <c r="RI95" s="197"/>
      <c r="RJ95" s="197"/>
      <c r="RK95" s="197"/>
      <c r="RL95" s="197"/>
      <c r="RM95" s="197"/>
      <c r="RN95" s="197"/>
      <c r="RO95" s="197"/>
      <c r="RP95" s="197"/>
      <c r="RQ95" s="197"/>
      <c r="RR95" s="197"/>
      <c r="RS95" s="197"/>
      <c r="RT95" s="197"/>
      <c r="RU95" s="197"/>
      <c r="RV95" s="197"/>
      <c r="RW95" s="197"/>
      <c r="RX95" s="197"/>
      <c r="RY95" s="197"/>
      <c r="RZ95" s="197"/>
      <c r="SA95" s="197"/>
      <c r="SB95" s="197"/>
      <c r="SC95" s="197"/>
      <c r="SD95" s="197"/>
      <c r="SE95" s="197"/>
      <c r="SF95" s="197"/>
      <c r="SG95" s="197"/>
      <c r="SH95" s="197"/>
      <c r="SI95" s="197"/>
      <c r="SJ95" s="197"/>
      <c r="SK95" s="197"/>
      <c r="SL95" s="197"/>
      <c r="SM95" s="197"/>
      <c r="SN95" s="197"/>
      <c r="SO95" s="197"/>
      <c r="SP95" s="197"/>
      <c r="SQ95" s="197"/>
      <c r="SR95" s="197"/>
      <c r="SS95" s="197"/>
      <c r="ST95" s="197"/>
      <c r="SU95" s="197"/>
      <c r="SV95" s="197"/>
      <c r="SW95" s="197"/>
      <c r="SX95" s="197"/>
      <c r="SY95" s="197"/>
      <c r="SZ95" s="197"/>
      <c r="TA95" s="197"/>
      <c r="TB95" s="197"/>
      <c r="TC95" s="197"/>
      <c r="TD95" s="197"/>
      <c r="TE95" s="197"/>
      <c r="TF95" s="197"/>
      <c r="TG95" s="197"/>
      <c r="TH95" s="197"/>
      <c r="TI95" s="197"/>
      <c r="TJ95" s="197"/>
      <c r="TK95" s="197"/>
      <c r="TL95" s="197"/>
      <c r="TM95" s="197"/>
      <c r="TN95" s="197"/>
      <c r="TO95" s="197"/>
      <c r="TP95" s="197"/>
      <c r="TQ95" s="197"/>
      <c r="TR95" s="197"/>
      <c r="TS95" s="197"/>
      <c r="TT95" s="197"/>
      <c r="TU95" s="197"/>
      <c r="TV95" s="197"/>
      <c r="TW95" s="197"/>
      <c r="TX95" s="197"/>
      <c r="TY95" s="197"/>
      <c r="TZ95" s="197"/>
      <c r="UA95" s="197"/>
      <c r="UB95" s="197"/>
      <c r="UC95" s="197"/>
      <c r="UD95" s="197"/>
      <c r="UE95" s="197"/>
      <c r="UF95" s="197"/>
      <c r="UG95" s="197"/>
      <c r="UH95" s="197"/>
      <c r="UI95" s="197"/>
      <c r="UJ95" s="197"/>
      <c r="UK95" s="197"/>
      <c r="UL95" s="197"/>
      <c r="UM95" s="197"/>
      <c r="UN95" s="197"/>
      <c r="UO95" s="197"/>
      <c r="UP95" s="197"/>
      <c r="UQ95" s="197"/>
      <c r="UR95" s="197"/>
      <c r="US95" s="197"/>
      <c r="UT95" s="197"/>
      <c r="UU95" s="197"/>
      <c r="UV95" s="197"/>
      <c r="UW95" s="197"/>
      <c r="UX95" s="197"/>
      <c r="UY95" s="197"/>
      <c r="UZ95" s="197"/>
      <c r="VA95" s="197"/>
      <c r="VB95" s="197"/>
      <c r="VC95" s="197"/>
      <c r="VD95" s="197"/>
      <c r="VE95" s="197"/>
      <c r="VF95" s="197"/>
      <c r="VG95" s="197"/>
      <c r="VH95" s="197"/>
      <c r="VI95" s="197"/>
      <c r="VJ95" s="197"/>
      <c r="VK95" s="197"/>
      <c r="VL95" s="197"/>
      <c r="VM95" s="197"/>
      <c r="VN95" s="197"/>
      <c r="VO95" s="197"/>
      <c r="VP95" s="197"/>
      <c r="VQ95" s="197"/>
      <c r="VR95" s="197"/>
      <c r="VS95" s="197"/>
      <c r="VT95" s="197"/>
      <c r="VU95" s="197"/>
      <c r="VV95" s="197"/>
      <c r="VW95" s="197"/>
      <c r="VX95" s="197"/>
      <c r="VY95" s="197"/>
      <c r="VZ95" s="197"/>
      <c r="WA95" s="197"/>
      <c r="WB95" s="197"/>
      <c r="WC95" s="197"/>
      <c r="WD95" s="197"/>
      <c r="WE95" s="197"/>
      <c r="WF95" s="197"/>
      <c r="WG95" s="197"/>
      <c r="WH95" s="197"/>
      <c r="WI95" s="197"/>
      <c r="WJ95" s="197"/>
      <c r="WK95" s="197"/>
      <c r="WL95" s="197"/>
      <c r="WM95" s="197"/>
      <c r="WN95" s="197"/>
      <c r="WO95" s="197"/>
      <c r="WP95" s="197"/>
      <c r="WQ95" s="197"/>
      <c r="WR95" s="197"/>
      <c r="WS95" s="197"/>
      <c r="WT95" s="197"/>
      <c r="WU95" s="197"/>
      <c r="WV95" s="197"/>
      <c r="WW95" s="197"/>
      <c r="WX95" s="197"/>
      <c r="WY95" s="197"/>
      <c r="WZ95" s="197"/>
      <c r="XA95" s="197"/>
      <c r="XB95" s="197"/>
      <c r="XC95" s="197"/>
      <c r="XD95" s="197"/>
      <c r="XE95" s="197"/>
      <c r="XF95" s="197"/>
      <c r="XG95" s="197"/>
      <c r="XH95" s="197"/>
      <c r="XI95" s="197"/>
      <c r="XJ95" s="197"/>
      <c r="XK95" s="197"/>
      <c r="XL95" s="197"/>
      <c r="XM95" s="197"/>
      <c r="XN95" s="197"/>
      <c r="XO95" s="197"/>
      <c r="XP95" s="197"/>
      <c r="XQ95" s="197"/>
      <c r="XR95" s="197"/>
      <c r="XS95" s="197"/>
      <c r="XT95" s="197"/>
      <c r="XU95" s="197"/>
      <c r="XV95" s="197"/>
      <c r="XW95" s="197"/>
      <c r="XX95" s="197"/>
      <c r="XY95" s="197"/>
      <c r="XZ95" s="197"/>
      <c r="YA95" s="197"/>
      <c r="YB95" s="197"/>
      <c r="YC95" s="197"/>
      <c r="YD95" s="197"/>
      <c r="YE95" s="197"/>
      <c r="YF95" s="197"/>
      <c r="YG95" s="197"/>
      <c r="YH95" s="197"/>
      <c r="YI95" s="197"/>
      <c r="YJ95" s="197"/>
      <c r="YK95" s="197"/>
      <c r="YL95" s="197"/>
      <c r="YM95" s="197"/>
      <c r="YN95" s="197"/>
      <c r="YO95" s="197"/>
      <c r="YP95" s="197"/>
      <c r="YQ95" s="197"/>
      <c r="YR95" s="197"/>
      <c r="YS95" s="197"/>
      <c r="YT95" s="197"/>
      <c r="YU95" s="197"/>
      <c r="YV95" s="197"/>
      <c r="YW95" s="197"/>
      <c r="YX95" s="197"/>
      <c r="YY95" s="197"/>
      <c r="YZ95" s="197"/>
      <c r="ZA95" s="197"/>
      <c r="ZB95" s="197"/>
      <c r="ZC95" s="197"/>
      <c r="ZD95" s="197"/>
      <c r="ZE95" s="197"/>
      <c r="ZF95" s="197"/>
      <c r="ZG95" s="197"/>
      <c r="ZH95" s="197"/>
      <c r="ZI95" s="197"/>
      <c r="ZJ95" s="197"/>
      <c r="ZK95" s="197"/>
      <c r="ZL95" s="197"/>
      <c r="ZM95" s="197"/>
      <c r="ZN95" s="197"/>
      <c r="ZO95" s="197"/>
      <c r="ZP95" s="197"/>
      <c r="ZQ95" s="197"/>
      <c r="ZR95" s="197"/>
      <c r="ZS95" s="197"/>
      <c r="ZT95" s="197"/>
      <c r="ZU95" s="197"/>
      <c r="ZV95" s="197"/>
      <c r="ZW95" s="197"/>
      <c r="ZX95" s="197"/>
      <c r="ZY95" s="197"/>
      <c r="ZZ95" s="197"/>
      <c r="AAA95" s="197"/>
      <c r="AAB95" s="197"/>
      <c r="AAC95" s="197"/>
      <c r="AAD95" s="197"/>
      <c r="AAE95" s="197"/>
      <c r="AAF95" s="197"/>
      <c r="AAG95" s="197"/>
      <c r="AAH95" s="197"/>
      <c r="AAI95" s="197"/>
      <c r="AAJ95" s="197"/>
      <c r="AAK95" s="197"/>
      <c r="AAL95" s="197"/>
      <c r="AAM95" s="197"/>
      <c r="AAN95" s="197"/>
      <c r="AAO95" s="197"/>
      <c r="AAP95" s="197"/>
      <c r="AAQ95" s="197"/>
      <c r="AAR95" s="197"/>
      <c r="AAS95" s="197"/>
      <c r="AAT95" s="197"/>
      <c r="AAU95" s="197"/>
      <c r="AAV95" s="197"/>
      <c r="AAW95" s="197"/>
      <c r="AAX95" s="197"/>
      <c r="AAY95" s="197"/>
      <c r="AAZ95" s="197"/>
      <c r="ABA95" s="197"/>
      <c r="ABB95" s="197"/>
      <c r="ABC95" s="197"/>
      <c r="ABD95" s="197"/>
      <c r="ABE95" s="197"/>
      <c r="ABF95" s="197"/>
      <c r="ABG95" s="197"/>
      <c r="ABH95" s="197"/>
      <c r="ABI95" s="197"/>
      <c r="ABJ95" s="197"/>
      <c r="ABK95" s="197"/>
      <c r="ABL95" s="197"/>
      <c r="ABM95" s="197"/>
      <c r="ABN95" s="197"/>
      <c r="ABO95" s="197"/>
      <c r="ABP95" s="197"/>
      <c r="ABQ95" s="197"/>
      <c r="ABR95" s="197"/>
      <c r="ABS95" s="197"/>
      <c r="ABT95" s="197"/>
      <c r="ABU95" s="197"/>
      <c r="ABV95" s="197"/>
      <c r="ABW95" s="197"/>
      <c r="ABX95" s="197"/>
      <c r="ABY95" s="197"/>
      <c r="ABZ95" s="197"/>
      <c r="ACA95" s="197"/>
      <c r="ACB95" s="197"/>
      <c r="ACC95" s="197"/>
      <c r="ACD95" s="197"/>
      <c r="ACE95" s="197"/>
      <c r="ACF95" s="197"/>
      <c r="ACG95" s="197"/>
      <c r="ACH95" s="197"/>
      <c r="ACI95" s="197"/>
      <c r="ACJ95" s="197"/>
      <c r="ACK95" s="197"/>
      <c r="ACL95" s="197"/>
      <c r="ACM95" s="197"/>
      <c r="ACN95" s="197"/>
      <c r="ACO95" s="197"/>
      <c r="ACP95" s="197"/>
      <c r="ACQ95" s="197"/>
      <c r="ACR95" s="197"/>
      <c r="ACS95" s="197"/>
      <c r="ACT95" s="197"/>
      <c r="ACU95" s="197"/>
      <c r="ACV95" s="197"/>
      <c r="ACW95" s="197"/>
      <c r="ACX95" s="197"/>
      <c r="ACY95" s="197"/>
      <c r="ACZ95" s="197"/>
      <c r="ADA95" s="197"/>
      <c r="ADB95" s="197"/>
      <c r="ADC95" s="197"/>
      <c r="ADD95" s="197"/>
      <c r="ADE95" s="197"/>
      <c r="ADF95" s="197"/>
      <c r="ADG95" s="197"/>
      <c r="ADH95" s="197"/>
      <c r="ADI95" s="197"/>
      <c r="ADJ95" s="197"/>
      <c r="ADK95" s="197"/>
      <c r="ADL95" s="197"/>
      <c r="ADM95" s="197"/>
      <c r="ADN95" s="197"/>
      <c r="ADO95" s="197"/>
      <c r="ADP95" s="197"/>
      <c r="ADQ95" s="197"/>
      <c r="ADR95" s="197"/>
      <c r="ADS95" s="197"/>
      <c r="ADT95" s="197"/>
      <c r="ADU95" s="197"/>
      <c r="ADV95" s="197"/>
      <c r="ADW95" s="197"/>
      <c r="ADX95" s="197"/>
      <c r="ADY95" s="197"/>
      <c r="ADZ95" s="197"/>
      <c r="AEA95" s="197"/>
      <c r="AEB95" s="197"/>
      <c r="AEC95" s="197"/>
      <c r="AED95" s="197"/>
      <c r="AEE95" s="197"/>
      <c r="AEF95" s="197"/>
      <c r="AEG95" s="197"/>
      <c r="AEH95" s="197"/>
      <c r="AEI95" s="197"/>
      <c r="AEJ95" s="197"/>
      <c r="AEK95" s="197"/>
      <c r="AEL95" s="197"/>
      <c r="AEM95" s="197"/>
      <c r="AEN95" s="197"/>
      <c r="AEO95" s="197"/>
      <c r="AEP95" s="197"/>
      <c r="AEQ95" s="197"/>
      <c r="AER95" s="197"/>
      <c r="AES95" s="197"/>
      <c r="AET95" s="197"/>
      <c r="AEU95" s="197"/>
      <c r="AEV95" s="197"/>
      <c r="AEW95" s="197"/>
      <c r="AEX95" s="197"/>
      <c r="AEY95" s="197"/>
      <c r="AEZ95" s="197"/>
      <c r="AFA95" s="197"/>
      <c r="AFB95" s="197"/>
      <c r="AFC95" s="197"/>
      <c r="AFD95" s="197"/>
      <c r="AFE95" s="197"/>
      <c r="AFF95" s="197"/>
      <c r="AFG95" s="197"/>
      <c r="AFH95" s="197"/>
      <c r="AFI95" s="197"/>
      <c r="AFJ95" s="197"/>
      <c r="AFK95" s="197"/>
      <c r="AFL95" s="197"/>
      <c r="AFM95" s="197"/>
      <c r="AFN95" s="197"/>
      <c r="AFO95" s="197"/>
      <c r="AFP95" s="197"/>
      <c r="AFQ95" s="197"/>
      <c r="AFR95" s="197"/>
      <c r="AFS95" s="197"/>
      <c r="AFT95" s="197"/>
      <c r="AFU95" s="197"/>
      <c r="AFV95" s="197"/>
      <c r="AFW95" s="197"/>
      <c r="AFX95" s="197"/>
      <c r="AFY95" s="197"/>
      <c r="AFZ95" s="197"/>
      <c r="AGA95" s="197"/>
      <c r="AGB95" s="197"/>
      <c r="AGC95" s="197"/>
      <c r="AGD95" s="197"/>
      <c r="AGE95" s="197"/>
      <c r="AGF95" s="197"/>
      <c r="AGG95" s="197"/>
      <c r="AGH95" s="197"/>
      <c r="AGI95" s="197"/>
      <c r="AGJ95" s="197"/>
      <c r="AGK95" s="197"/>
      <c r="AGL95" s="197"/>
      <c r="AGM95" s="197"/>
      <c r="AGN95" s="197"/>
      <c r="AGO95" s="197"/>
      <c r="AGP95" s="197"/>
      <c r="AGQ95" s="197"/>
      <c r="AGR95" s="197"/>
      <c r="AGS95" s="197"/>
      <c r="AGT95" s="197"/>
      <c r="AGU95" s="197"/>
      <c r="AGV95" s="197"/>
      <c r="AGW95" s="197"/>
      <c r="AGX95" s="197"/>
      <c r="AGY95" s="197"/>
      <c r="AGZ95" s="197"/>
      <c r="AHA95" s="197"/>
      <c r="AHB95" s="197"/>
      <c r="AHC95" s="197"/>
      <c r="AHD95" s="197"/>
      <c r="AHE95" s="197"/>
      <c r="AHF95" s="197"/>
      <c r="AHG95" s="197"/>
      <c r="AHH95" s="197"/>
      <c r="AHI95" s="197"/>
      <c r="AHJ95" s="197"/>
      <c r="AHK95" s="197"/>
      <c r="AHL95" s="197"/>
      <c r="AHM95" s="197"/>
      <c r="AHN95" s="197"/>
      <c r="AHO95" s="197"/>
      <c r="AHP95" s="197"/>
      <c r="AHQ95" s="197"/>
      <c r="AHR95" s="197"/>
      <c r="AHS95" s="197"/>
      <c r="AHT95" s="197"/>
      <c r="AHU95" s="197"/>
      <c r="AHV95" s="197"/>
      <c r="AHW95" s="197"/>
      <c r="AHX95" s="197"/>
      <c r="AHY95" s="197"/>
      <c r="AHZ95" s="197"/>
      <c r="AIA95" s="197"/>
      <c r="AIB95" s="197"/>
      <c r="AIC95" s="197"/>
      <c r="AID95" s="197"/>
      <c r="AIE95" s="197"/>
      <c r="AIF95" s="197"/>
      <c r="AIG95" s="197"/>
      <c r="AIH95" s="197"/>
      <c r="AII95" s="197"/>
      <c r="AIJ95" s="197"/>
      <c r="AIK95" s="197"/>
      <c r="AIL95" s="197"/>
      <c r="AIM95" s="197"/>
      <c r="AIN95" s="197"/>
      <c r="AIO95" s="197"/>
      <c r="AIP95" s="197"/>
      <c r="AIQ95" s="197"/>
      <c r="AIR95" s="197"/>
      <c r="AIS95" s="197"/>
      <c r="AIT95" s="197"/>
      <c r="AIU95" s="197"/>
      <c r="AIV95" s="197"/>
      <c r="AIW95" s="197"/>
      <c r="AIX95" s="197"/>
      <c r="AIY95" s="197"/>
      <c r="AIZ95" s="197"/>
      <c r="AJA95" s="197"/>
      <c r="AJB95" s="197"/>
      <c r="AJC95" s="197"/>
      <c r="AJD95" s="197"/>
      <c r="AJE95" s="197"/>
      <c r="AJF95" s="197"/>
      <c r="AJG95" s="197"/>
      <c r="AJH95" s="197"/>
      <c r="AJI95" s="197"/>
      <c r="AJJ95" s="197"/>
      <c r="AJK95" s="197"/>
      <c r="AJL95" s="197"/>
      <c r="AJM95" s="197"/>
      <c r="AJN95" s="197"/>
      <c r="AJO95" s="197"/>
      <c r="AJP95" s="197"/>
      <c r="AJQ95" s="197"/>
      <c r="AJR95" s="197"/>
      <c r="AJS95" s="197"/>
      <c r="AJT95" s="197"/>
      <c r="AJU95" s="197"/>
      <c r="AJV95" s="197"/>
      <c r="AJW95" s="197"/>
      <c r="AJX95" s="197"/>
      <c r="AJY95" s="197"/>
      <c r="AJZ95" s="197"/>
      <c r="AKA95" s="197"/>
      <c r="AKB95" s="197"/>
      <c r="AKC95" s="197"/>
      <c r="AKD95" s="197"/>
      <c r="AKE95" s="197"/>
      <c r="AKF95" s="197"/>
      <c r="AKG95" s="197"/>
      <c r="AKH95" s="197"/>
      <c r="AKI95" s="197"/>
      <c r="AKJ95" s="197"/>
      <c r="AKK95" s="197"/>
      <c r="AKL95" s="197"/>
      <c r="AKM95" s="197"/>
      <c r="AKN95" s="197"/>
      <c r="AKO95" s="197"/>
      <c r="AKP95" s="197"/>
      <c r="AKQ95" s="197"/>
      <c r="AKR95" s="197"/>
      <c r="AKS95" s="197"/>
      <c r="AKT95" s="197"/>
      <c r="AKU95" s="197"/>
      <c r="AKV95" s="197"/>
      <c r="AKW95" s="197"/>
      <c r="AKX95" s="197"/>
      <c r="AKY95" s="197"/>
      <c r="AKZ95" s="197"/>
      <c r="ALA95" s="197"/>
      <c r="ALB95" s="197"/>
      <c r="ALC95" s="197"/>
      <c r="ALD95" s="197"/>
      <c r="ALE95" s="197"/>
      <c r="ALF95" s="197"/>
      <c r="ALG95" s="197"/>
      <c r="ALH95" s="197"/>
      <c r="ALI95" s="197"/>
      <c r="ALJ95" s="197"/>
      <c r="ALK95" s="197"/>
      <c r="ALL95" s="197"/>
      <c r="ALM95" s="197"/>
      <c r="ALN95" s="197"/>
      <c r="ALO95" s="197"/>
      <c r="ALP95" s="197"/>
      <c r="ALQ95" s="197"/>
      <c r="ALR95" s="197"/>
      <c r="ALS95" s="197"/>
      <c r="ALT95" s="197"/>
      <c r="ALU95" s="197"/>
      <c r="ALV95" s="197"/>
      <c r="ALW95" s="197"/>
      <c r="ALX95" s="197"/>
      <c r="ALY95" s="197"/>
      <c r="ALZ95" s="197"/>
      <c r="AMA95" s="197"/>
      <c r="AMB95" s="197"/>
      <c r="AMC95" s="197"/>
      <c r="AMD95" s="197"/>
      <c r="AME95" s="197"/>
      <c r="AMF95" s="197"/>
      <c r="AMG95" s="197"/>
      <c r="AMH95" s="197"/>
      <c r="AMI95" s="197"/>
      <c r="AMJ95" s="197"/>
      <c r="AMK95" s="197"/>
      <c r="AML95" s="197"/>
      <c r="AMM95" s="197"/>
      <c r="AMN95" s="197"/>
      <c r="AMO95" s="197"/>
      <c r="AMP95" s="197"/>
      <c r="AMQ95" s="197"/>
      <c r="AMR95" s="197"/>
      <c r="AMS95" s="197"/>
      <c r="AMT95" s="197"/>
      <c r="AMU95" s="197"/>
      <c r="AMV95" s="197"/>
      <c r="AMW95" s="197"/>
      <c r="AMX95" s="197"/>
      <c r="AMY95" s="197"/>
      <c r="AMZ95" s="197"/>
      <c r="ANA95" s="197"/>
      <c r="ANB95" s="197"/>
      <c r="ANC95" s="197"/>
      <c r="AND95" s="197"/>
      <c r="ANE95" s="197"/>
      <c r="ANF95" s="197"/>
      <c r="ANG95" s="197"/>
      <c r="ANH95" s="197"/>
      <c r="ANI95" s="197"/>
      <c r="ANJ95" s="197"/>
      <c r="ANK95" s="197"/>
      <c r="ANL95" s="197"/>
      <c r="ANM95" s="197"/>
      <c r="ANN95" s="197"/>
      <c r="ANO95" s="197"/>
      <c r="ANP95" s="197"/>
      <c r="ANQ95" s="197"/>
      <c r="ANR95" s="197"/>
      <c r="ANS95" s="197"/>
      <c r="ANT95" s="197"/>
      <c r="ANU95" s="197"/>
      <c r="ANV95" s="197"/>
      <c r="ANW95" s="197"/>
      <c r="ANX95" s="197"/>
      <c r="ANY95" s="197"/>
      <c r="ANZ95" s="197"/>
      <c r="AOA95" s="197"/>
      <c r="AOB95" s="197"/>
      <c r="AOC95" s="197"/>
      <c r="AOD95" s="197"/>
      <c r="AOE95" s="197"/>
      <c r="AOF95" s="197"/>
      <c r="AOG95" s="197"/>
      <c r="AOH95" s="197"/>
      <c r="AOI95" s="197"/>
      <c r="AOJ95" s="197"/>
      <c r="AOK95" s="197"/>
      <c r="AOL95" s="197"/>
      <c r="AOM95" s="197"/>
      <c r="AON95" s="197"/>
      <c r="AOO95" s="197"/>
      <c r="AOP95" s="197"/>
      <c r="AOQ95" s="197"/>
      <c r="AOR95" s="197"/>
      <c r="AOS95" s="197"/>
      <c r="AOT95" s="197"/>
      <c r="AOU95" s="197"/>
      <c r="AOV95" s="197"/>
      <c r="AOW95" s="197"/>
      <c r="AOX95" s="197"/>
      <c r="AOY95" s="197"/>
      <c r="AOZ95" s="197"/>
      <c r="APA95" s="197"/>
      <c r="APB95" s="197"/>
      <c r="APC95" s="197"/>
      <c r="APD95" s="197"/>
      <c r="APE95" s="197"/>
      <c r="APF95" s="197"/>
      <c r="APG95" s="197"/>
      <c r="APH95" s="197"/>
      <c r="API95" s="197"/>
      <c r="APJ95" s="197"/>
      <c r="APK95" s="197"/>
      <c r="APL95" s="197"/>
      <c r="APM95" s="197"/>
      <c r="APN95" s="197"/>
      <c r="APO95" s="197"/>
      <c r="APP95" s="197"/>
      <c r="APQ95" s="197"/>
      <c r="APR95" s="197"/>
      <c r="APS95" s="197"/>
      <c r="APT95" s="197"/>
      <c r="APU95" s="197"/>
      <c r="APV95" s="197"/>
      <c r="APW95" s="197"/>
      <c r="APX95" s="197"/>
      <c r="APY95" s="197"/>
      <c r="APZ95" s="197"/>
      <c r="AQA95" s="197"/>
      <c r="AQB95" s="197"/>
      <c r="AQC95" s="197"/>
      <c r="AQD95" s="197"/>
      <c r="AQE95" s="197"/>
      <c r="AQF95" s="197"/>
      <c r="AQG95" s="197"/>
      <c r="AQH95" s="197"/>
      <c r="AQI95" s="197"/>
      <c r="AQJ95" s="197"/>
      <c r="AQK95" s="197"/>
      <c r="AQL95" s="197"/>
      <c r="AQM95" s="197"/>
      <c r="AQN95" s="197"/>
      <c r="AQO95" s="197"/>
      <c r="AQP95" s="197"/>
      <c r="AQQ95" s="197"/>
      <c r="AQR95" s="197"/>
      <c r="AQS95" s="197"/>
      <c r="AQT95" s="197"/>
      <c r="AQU95" s="197"/>
      <c r="AQV95" s="197"/>
      <c r="AQW95" s="197"/>
      <c r="AQX95" s="197"/>
      <c r="AQY95" s="197"/>
      <c r="AQZ95" s="197"/>
      <c r="ARA95" s="197"/>
      <c r="ARB95" s="197"/>
      <c r="ARC95" s="197"/>
      <c r="ARD95" s="197"/>
      <c r="ARE95" s="197"/>
      <c r="ARF95" s="197"/>
      <c r="ARG95" s="197"/>
      <c r="ARH95" s="197"/>
      <c r="ARI95" s="197"/>
      <c r="ARJ95" s="197"/>
      <c r="ARK95" s="197"/>
      <c r="ARL95" s="197"/>
      <c r="ARM95" s="197"/>
      <c r="ARN95" s="197"/>
      <c r="ARO95" s="197"/>
      <c r="ARP95" s="197"/>
      <c r="ARQ95" s="197"/>
      <c r="ARR95" s="197"/>
      <c r="ARS95" s="197"/>
      <c r="ART95" s="197"/>
      <c r="ARU95" s="197"/>
      <c r="ARV95" s="197"/>
      <c r="ARW95" s="197"/>
      <c r="ARX95" s="197"/>
      <c r="ARY95" s="197"/>
      <c r="ARZ95" s="197"/>
      <c r="ASA95" s="197"/>
      <c r="ASB95" s="197"/>
      <c r="ASC95" s="197"/>
      <c r="ASD95" s="197"/>
      <c r="ASE95" s="197"/>
      <c r="ASF95" s="197"/>
      <c r="ASG95" s="197"/>
      <c r="ASH95" s="197"/>
      <c r="ASI95" s="197"/>
      <c r="ASJ95" s="197"/>
      <c r="ASK95" s="197"/>
      <c r="ASL95" s="197"/>
      <c r="ASM95" s="197"/>
      <c r="ASN95" s="197"/>
      <c r="ASO95" s="197"/>
      <c r="ASP95" s="197"/>
      <c r="ASQ95" s="197"/>
      <c r="ASR95" s="197"/>
      <c r="ASS95" s="197"/>
      <c r="AST95" s="197"/>
      <c r="ASU95" s="197"/>
      <c r="ASV95" s="197"/>
      <c r="ASW95" s="197"/>
      <c r="ASX95" s="197"/>
      <c r="ASY95" s="197"/>
      <c r="ASZ95" s="197"/>
      <c r="ATA95" s="197"/>
      <c r="ATB95" s="197"/>
      <c r="ATC95" s="197"/>
      <c r="ATD95" s="197"/>
      <c r="ATE95" s="197"/>
      <c r="ATF95" s="197"/>
      <c r="ATG95" s="197"/>
      <c r="ATH95" s="197"/>
      <c r="ATI95" s="197"/>
      <c r="ATJ95" s="197"/>
      <c r="ATK95" s="197"/>
      <c r="ATL95" s="197"/>
      <c r="ATM95" s="197"/>
      <c r="ATN95" s="197"/>
      <c r="ATO95" s="197"/>
      <c r="ATP95" s="197"/>
      <c r="ATQ95" s="197"/>
      <c r="ATR95" s="197"/>
      <c r="ATS95" s="197"/>
      <c r="ATT95" s="197"/>
      <c r="ATU95" s="197"/>
      <c r="ATV95" s="197"/>
      <c r="ATW95" s="197"/>
      <c r="ATX95" s="197"/>
      <c r="ATY95" s="197"/>
      <c r="ATZ95" s="197"/>
      <c r="AUA95" s="197"/>
      <c r="AUB95" s="197"/>
      <c r="AUC95" s="197"/>
      <c r="AUD95" s="197"/>
      <c r="AUE95" s="197"/>
      <c r="AUF95" s="197"/>
      <c r="AUG95" s="197"/>
      <c r="AUH95" s="197"/>
      <c r="AUI95" s="197"/>
      <c r="AUJ95" s="197"/>
      <c r="AUK95" s="197"/>
      <c r="AUL95" s="197"/>
      <c r="AUM95" s="197"/>
      <c r="AUN95" s="197"/>
      <c r="AUO95" s="197"/>
      <c r="AUP95" s="197"/>
      <c r="AUQ95" s="197"/>
      <c r="AUR95" s="197"/>
      <c r="AUS95" s="197"/>
      <c r="AUT95" s="197"/>
      <c r="AUU95" s="197"/>
      <c r="AUV95" s="197"/>
      <c r="AUW95" s="197"/>
      <c r="AUX95" s="197"/>
      <c r="AUY95" s="197"/>
      <c r="AUZ95" s="197"/>
      <c r="AVA95" s="197"/>
      <c r="AVB95" s="197"/>
      <c r="AVC95" s="197"/>
      <c r="AVD95" s="197"/>
      <c r="AVE95" s="197"/>
      <c r="AVF95" s="197"/>
      <c r="AVG95" s="197"/>
      <c r="AVH95" s="197"/>
      <c r="AVI95" s="197"/>
      <c r="AVJ95" s="197"/>
      <c r="AVK95" s="197"/>
      <c r="AVL95" s="197"/>
      <c r="AVM95" s="197"/>
      <c r="AVN95" s="197"/>
      <c r="AVO95" s="197"/>
      <c r="AVP95" s="197"/>
      <c r="AVQ95" s="197"/>
      <c r="AVR95" s="197"/>
      <c r="AVS95" s="197"/>
      <c r="AVT95" s="197"/>
      <c r="AVU95" s="197"/>
      <c r="AVV95" s="197"/>
      <c r="AVW95" s="197"/>
      <c r="AVX95" s="197"/>
      <c r="AVY95" s="197"/>
      <c r="AVZ95" s="197"/>
      <c r="AWA95" s="197"/>
      <c r="AWB95" s="197"/>
      <c r="AWC95" s="197"/>
      <c r="AWD95" s="197"/>
      <c r="AWE95" s="197"/>
      <c r="AWF95" s="197"/>
      <c r="AWG95" s="197"/>
      <c r="AWH95" s="197"/>
      <c r="AWI95" s="197"/>
      <c r="AWJ95" s="197"/>
      <c r="AWK95" s="197"/>
      <c r="AWL95" s="197"/>
      <c r="AWM95" s="197"/>
      <c r="AWN95" s="197"/>
      <c r="AWO95" s="197"/>
      <c r="AWP95" s="197"/>
      <c r="AWQ95" s="197"/>
      <c r="AWR95" s="197"/>
      <c r="AWS95" s="197"/>
      <c r="AWT95" s="197"/>
      <c r="AWU95" s="197"/>
      <c r="AWV95" s="197"/>
      <c r="AWW95" s="197"/>
      <c r="AWX95" s="197"/>
      <c r="AWY95" s="197"/>
      <c r="AWZ95" s="197"/>
      <c r="AXA95" s="197"/>
      <c r="AXB95" s="197"/>
      <c r="AXC95" s="197"/>
      <c r="AXD95" s="197"/>
      <c r="AXE95" s="197"/>
      <c r="AXF95" s="197"/>
      <c r="AXG95" s="197"/>
      <c r="AXH95" s="197"/>
      <c r="AXI95" s="197"/>
      <c r="AXJ95" s="197"/>
      <c r="AXK95" s="197"/>
      <c r="AXL95" s="197"/>
      <c r="AXM95" s="197"/>
      <c r="AXN95" s="197"/>
      <c r="AXO95" s="197"/>
      <c r="AXP95" s="197"/>
      <c r="AXQ95" s="197"/>
      <c r="AXR95" s="197"/>
      <c r="AXS95" s="197"/>
      <c r="AXT95" s="197"/>
      <c r="AXU95" s="197"/>
      <c r="AXV95" s="197"/>
      <c r="AXW95" s="197"/>
      <c r="AXX95" s="197"/>
      <c r="AXY95" s="197"/>
      <c r="AXZ95" s="197"/>
      <c r="AYA95" s="197"/>
      <c r="AYB95" s="197"/>
      <c r="AYC95" s="197"/>
      <c r="AYD95" s="197"/>
      <c r="AYE95" s="197"/>
      <c r="AYF95" s="197"/>
      <c r="AYG95" s="197"/>
      <c r="AYH95" s="197"/>
      <c r="AYI95" s="197"/>
      <c r="AYJ95" s="197"/>
      <c r="AYK95" s="197"/>
      <c r="AYL95" s="197"/>
      <c r="AYM95" s="197"/>
      <c r="AYN95" s="197"/>
      <c r="AYO95" s="197"/>
      <c r="AYP95" s="197"/>
      <c r="AYQ95" s="197"/>
      <c r="AYR95" s="197"/>
      <c r="AYS95" s="197"/>
      <c r="AYT95" s="197"/>
      <c r="AYU95" s="197"/>
      <c r="AYV95" s="197"/>
      <c r="AYW95" s="197"/>
      <c r="AYX95" s="197"/>
      <c r="AYY95" s="197"/>
      <c r="AYZ95" s="197"/>
      <c r="AZA95" s="197"/>
      <c r="AZB95" s="197"/>
      <c r="AZC95" s="197"/>
      <c r="AZD95" s="197"/>
      <c r="AZE95" s="197"/>
      <c r="AZF95" s="197"/>
      <c r="AZG95" s="197"/>
      <c r="AZH95" s="197"/>
      <c r="AZI95" s="197"/>
      <c r="AZJ95" s="197"/>
      <c r="AZK95" s="197"/>
      <c r="AZL95" s="197"/>
      <c r="AZM95" s="197"/>
      <c r="AZN95" s="197"/>
      <c r="AZO95" s="197"/>
      <c r="AZP95" s="197"/>
      <c r="AZQ95" s="197"/>
      <c r="AZR95" s="197"/>
      <c r="AZS95" s="197"/>
      <c r="AZT95" s="197"/>
      <c r="AZU95" s="197"/>
      <c r="AZV95" s="197"/>
      <c r="AZW95" s="197"/>
      <c r="AZX95" s="197"/>
      <c r="AZY95" s="197"/>
      <c r="AZZ95" s="197"/>
      <c r="BAA95" s="197"/>
      <c r="BAB95" s="197"/>
      <c r="BAC95" s="197"/>
      <c r="BAD95" s="197"/>
      <c r="BAE95" s="197"/>
      <c r="BAF95" s="197"/>
      <c r="BAG95" s="197"/>
      <c r="BAH95" s="197"/>
      <c r="BAI95" s="197"/>
      <c r="BAJ95" s="197"/>
      <c r="BAK95" s="197"/>
      <c r="BAL95" s="197"/>
      <c r="BAM95" s="197"/>
      <c r="BAN95" s="197"/>
      <c r="BAO95" s="197"/>
      <c r="BAP95" s="197"/>
      <c r="BAQ95" s="197"/>
      <c r="BAR95" s="197"/>
      <c r="BAS95" s="197"/>
      <c r="BAT95" s="197"/>
      <c r="BAU95" s="197"/>
      <c r="BAV95" s="197"/>
      <c r="BAW95" s="197"/>
      <c r="BAX95" s="197"/>
      <c r="BAY95" s="197"/>
      <c r="BAZ95" s="197"/>
      <c r="BBA95" s="197"/>
      <c r="BBB95" s="197"/>
      <c r="BBC95" s="197"/>
      <c r="BBD95" s="197"/>
      <c r="BBE95" s="197"/>
      <c r="BBF95" s="197"/>
      <c r="BBG95" s="197"/>
      <c r="BBH95" s="197"/>
      <c r="BBI95" s="197"/>
      <c r="BBJ95" s="197"/>
      <c r="BBK95" s="197"/>
      <c r="BBL95" s="197"/>
      <c r="BBM95" s="197"/>
      <c r="BBN95" s="197"/>
      <c r="BBO95" s="197"/>
      <c r="BBP95" s="197"/>
      <c r="BBQ95" s="197"/>
      <c r="BBR95" s="197"/>
      <c r="BBS95" s="197"/>
      <c r="BBT95" s="197"/>
      <c r="BBU95" s="197"/>
      <c r="BBV95" s="197"/>
      <c r="BBW95" s="197"/>
      <c r="BBX95" s="197"/>
      <c r="BBY95" s="197"/>
      <c r="BBZ95" s="197"/>
      <c r="BCA95" s="197"/>
      <c r="BCB95" s="197"/>
      <c r="BCC95" s="197"/>
      <c r="BCD95" s="197"/>
      <c r="BCE95" s="197"/>
      <c r="BCF95" s="197"/>
      <c r="BCG95" s="197"/>
      <c r="BCH95" s="197"/>
      <c r="BCI95" s="197"/>
      <c r="BCJ95" s="197"/>
      <c r="BCK95" s="197"/>
      <c r="BCL95" s="197"/>
      <c r="BCM95" s="197"/>
      <c r="BCN95" s="197"/>
      <c r="BCO95" s="197"/>
      <c r="BCP95" s="197"/>
      <c r="BCQ95" s="197"/>
      <c r="BCR95" s="197"/>
      <c r="BCS95" s="197"/>
      <c r="BCT95" s="197"/>
      <c r="BCU95" s="197"/>
      <c r="BCV95" s="197"/>
      <c r="BCW95" s="197"/>
      <c r="BCX95" s="197"/>
      <c r="BCY95" s="197"/>
      <c r="BCZ95" s="197"/>
      <c r="BDA95" s="197"/>
      <c r="BDB95" s="197"/>
      <c r="BDC95" s="197"/>
      <c r="BDD95" s="197"/>
      <c r="BDE95" s="197"/>
      <c r="BDF95" s="197"/>
      <c r="BDG95" s="197"/>
      <c r="BDH95" s="197"/>
      <c r="BDI95" s="197"/>
      <c r="BDJ95" s="197"/>
      <c r="BDK95" s="197"/>
      <c r="BDL95" s="197"/>
      <c r="BDM95" s="197"/>
      <c r="BDN95" s="197"/>
      <c r="BDO95" s="197"/>
      <c r="BDP95" s="197"/>
      <c r="BDQ95" s="197"/>
      <c r="BDR95" s="197"/>
      <c r="BDS95" s="197"/>
      <c r="BDT95" s="197"/>
      <c r="BDU95" s="197"/>
      <c r="BDV95" s="197"/>
      <c r="BDW95" s="197"/>
      <c r="BDX95" s="197"/>
      <c r="BDY95" s="197"/>
      <c r="BDZ95" s="197"/>
      <c r="BEA95" s="197"/>
      <c r="BEB95" s="197"/>
      <c r="BEC95" s="197"/>
      <c r="BED95" s="197"/>
      <c r="BEE95" s="197"/>
      <c r="BEF95" s="197"/>
      <c r="BEG95" s="197"/>
      <c r="BEH95" s="197"/>
      <c r="BEI95" s="197"/>
      <c r="BEJ95" s="197"/>
      <c r="BEK95" s="197"/>
      <c r="BEL95" s="197"/>
      <c r="BEM95" s="197"/>
      <c r="BEN95" s="197"/>
      <c r="BEO95" s="197"/>
      <c r="BEP95" s="197"/>
      <c r="BEQ95" s="197"/>
      <c r="BER95" s="197"/>
      <c r="BES95" s="197"/>
      <c r="BET95" s="197"/>
      <c r="BEU95" s="197"/>
      <c r="BEV95" s="197"/>
      <c r="BEW95" s="197"/>
      <c r="BEX95" s="197"/>
      <c r="BEY95" s="197"/>
      <c r="BEZ95" s="197"/>
      <c r="BFA95" s="197"/>
      <c r="BFB95" s="197"/>
      <c r="BFC95" s="197"/>
      <c r="BFD95" s="197"/>
      <c r="BFE95" s="197"/>
      <c r="BFF95" s="197"/>
      <c r="BFG95" s="197"/>
      <c r="BFH95" s="197"/>
      <c r="BFI95" s="197"/>
      <c r="BFJ95" s="197"/>
      <c r="BFK95" s="197"/>
      <c r="BFL95" s="197"/>
      <c r="BFM95" s="197"/>
      <c r="BFN95" s="197"/>
      <c r="BFO95" s="197"/>
      <c r="BFP95" s="197"/>
      <c r="BFQ95" s="197"/>
      <c r="BFR95" s="197"/>
      <c r="BFS95" s="197"/>
      <c r="BFT95" s="197"/>
      <c r="BFU95" s="197"/>
      <c r="BFV95" s="197"/>
      <c r="BFW95" s="197"/>
      <c r="BFX95" s="197"/>
      <c r="BFY95" s="197"/>
      <c r="BFZ95" s="197"/>
      <c r="BGA95" s="197"/>
      <c r="BGB95" s="197"/>
      <c r="BGC95" s="197"/>
      <c r="BGD95" s="197"/>
      <c r="BGE95" s="197"/>
      <c r="BGF95" s="197"/>
      <c r="BGG95" s="197"/>
      <c r="BGH95" s="197"/>
      <c r="BGI95" s="197"/>
      <c r="BGJ95" s="197"/>
      <c r="BGK95" s="197"/>
      <c r="BGL95" s="197"/>
      <c r="BGM95" s="197"/>
      <c r="BGN95" s="197"/>
      <c r="BGO95" s="197"/>
      <c r="BGP95" s="197"/>
      <c r="BGQ95" s="197"/>
      <c r="BGR95" s="197"/>
      <c r="BGS95" s="197"/>
      <c r="BGT95" s="197"/>
      <c r="BGU95" s="197"/>
      <c r="BGV95" s="197"/>
      <c r="BGW95" s="197"/>
      <c r="BGX95" s="197"/>
      <c r="BGY95" s="197"/>
      <c r="BGZ95" s="197"/>
      <c r="BHA95" s="197"/>
      <c r="BHB95" s="197"/>
      <c r="BHC95" s="197"/>
      <c r="BHD95" s="197"/>
      <c r="BHE95" s="197"/>
      <c r="BHF95" s="197"/>
      <c r="BHG95" s="197"/>
      <c r="BHH95" s="197"/>
      <c r="BHI95" s="197"/>
      <c r="BHJ95" s="197"/>
      <c r="BHK95" s="197"/>
      <c r="BHL95" s="197"/>
      <c r="BHM95" s="197"/>
      <c r="BHN95" s="197"/>
      <c r="BHO95" s="197"/>
      <c r="BHP95" s="197"/>
      <c r="BHQ95" s="197"/>
      <c r="BHR95" s="197"/>
      <c r="BHS95" s="197"/>
      <c r="BHT95" s="197"/>
      <c r="BHU95" s="197"/>
      <c r="BHV95" s="197"/>
      <c r="BHW95" s="197"/>
      <c r="BHX95" s="197"/>
      <c r="BHY95" s="197"/>
      <c r="BHZ95" s="197"/>
      <c r="BIA95" s="197"/>
      <c r="BIB95" s="197"/>
      <c r="BIC95" s="197"/>
      <c r="BID95" s="197"/>
      <c r="BIE95" s="197"/>
      <c r="BIF95" s="197"/>
      <c r="BIG95" s="197"/>
      <c r="BIH95" s="197"/>
      <c r="BII95" s="197"/>
      <c r="BIJ95" s="197"/>
      <c r="BIK95" s="197"/>
      <c r="BIL95" s="197"/>
      <c r="BIM95" s="197"/>
      <c r="BIN95" s="197"/>
      <c r="BIO95" s="197"/>
      <c r="BIP95" s="197"/>
      <c r="BIQ95" s="197"/>
      <c r="BIR95" s="197"/>
      <c r="BIS95" s="197"/>
      <c r="BIT95" s="197"/>
      <c r="BIU95" s="197"/>
      <c r="BIV95" s="197"/>
      <c r="BIW95" s="197"/>
      <c r="BIX95" s="197"/>
      <c r="BIY95" s="197"/>
      <c r="BIZ95" s="197"/>
      <c r="BJA95" s="197"/>
      <c r="BJB95" s="197"/>
      <c r="BJC95" s="197"/>
      <c r="BJD95" s="197"/>
      <c r="BJE95" s="197"/>
      <c r="BJF95" s="197"/>
      <c r="BJG95" s="197"/>
      <c r="BJH95" s="197"/>
      <c r="BJI95" s="197"/>
      <c r="BJJ95" s="197"/>
      <c r="BJK95" s="197"/>
      <c r="BJL95" s="197"/>
      <c r="BJM95" s="197"/>
      <c r="BJN95" s="197"/>
      <c r="BJO95" s="197"/>
      <c r="BJP95" s="197"/>
      <c r="BJQ95" s="197"/>
      <c r="BJR95" s="197"/>
      <c r="BJS95" s="197"/>
      <c r="BJT95" s="197"/>
      <c r="BJU95" s="197"/>
      <c r="BJV95" s="197"/>
      <c r="BJW95" s="197"/>
      <c r="BJX95" s="197"/>
      <c r="BJY95" s="197"/>
      <c r="BJZ95" s="197"/>
      <c r="BKA95" s="197"/>
      <c r="BKB95" s="197"/>
      <c r="BKC95" s="197"/>
      <c r="BKD95" s="197"/>
      <c r="BKE95" s="197"/>
      <c r="BKF95" s="197"/>
      <c r="BKG95" s="197"/>
      <c r="BKH95" s="197"/>
      <c r="BKI95" s="197"/>
      <c r="BKJ95" s="197"/>
      <c r="BKK95" s="197"/>
      <c r="BKL95" s="197"/>
      <c r="BKM95" s="197"/>
      <c r="BKN95" s="197"/>
      <c r="BKO95" s="197"/>
      <c r="BKP95" s="197"/>
      <c r="BKQ95" s="197"/>
      <c r="BKR95" s="197"/>
      <c r="BKS95" s="197"/>
      <c r="BKT95" s="197"/>
      <c r="BKU95" s="197"/>
      <c r="BKV95" s="197"/>
      <c r="BKW95" s="197"/>
      <c r="BKX95" s="197"/>
      <c r="BKY95" s="197"/>
      <c r="BKZ95" s="197"/>
      <c r="BLA95" s="197"/>
      <c r="BLB95" s="197"/>
      <c r="BLC95" s="197"/>
      <c r="BLD95" s="197"/>
      <c r="BLE95" s="197"/>
      <c r="BLF95" s="197"/>
      <c r="BLG95" s="197"/>
      <c r="BLH95" s="197"/>
      <c r="BLI95" s="197"/>
      <c r="BLJ95" s="197"/>
      <c r="BLK95" s="197"/>
      <c r="BLL95" s="197"/>
      <c r="BLM95" s="197"/>
      <c r="BLN95" s="197"/>
      <c r="BLO95" s="197"/>
      <c r="BLP95" s="197"/>
      <c r="BLQ95" s="197"/>
      <c r="BLR95" s="197"/>
      <c r="BLS95" s="197"/>
      <c r="BLT95" s="197"/>
      <c r="BLU95" s="197"/>
      <c r="BLV95" s="197"/>
      <c r="BLW95" s="197"/>
      <c r="BLX95" s="197"/>
      <c r="BLY95" s="197"/>
      <c r="BLZ95" s="197"/>
      <c r="BMA95" s="197"/>
      <c r="BMB95" s="197"/>
      <c r="BMC95" s="197"/>
      <c r="BMD95" s="197"/>
      <c r="BME95" s="197"/>
      <c r="BMF95" s="197"/>
      <c r="BMG95" s="197"/>
      <c r="BMH95" s="197"/>
      <c r="BMI95" s="197"/>
      <c r="BMJ95" s="197"/>
      <c r="BMK95" s="197"/>
      <c r="BML95" s="197"/>
      <c r="BMM95" s="197"/>
      <c r="BMN95" s="197"/>
      <c r="BMO95" s="197"/>
      <c r="BMP95" s="197"/>
      <c r="BMQ95" s="197"/>
      <c r="BMR95" s="197"/>
      <c r="BMS95" s="197"/>
      <c r="BMT95" s="197"/>
      <c r="BMU95" s="197"/>
      <c r="BMV95" s="197"/>
      <c r="BMW95" s="197"/>
      <c r="BMX95" s="197"/>
      <c r="BMY95" s="197"/>
      <c r="BMZ95" s="197"/>
      <c r="BNA95" s="197"/>
      <c r="BNB95" s="197"/>
      <c r="BNC95" s="197"/>
      <c r="BND95" s="197"/>
      <c r="BNE95" s="197"/>
      <c r="BNF95" s="197"/>
      <c r="BNG95" s="197"/>
      <c r="BNH95" s="197"/>
      <c r="BNI95" s="197"/>
      <c r="BNJ95" s="197"/>
      <c r="BNK95" s="197"/>
      <c r="BNL95" s="197"/>
      <c r="BNM95" s="197"/>
      <c r="BNN95" s="197"/>
      <c r="BNO95" s="197"/>
      <c r="BNP95" s="197"/>
      <c r="BNQ95" s="197"/>
      <c r="BNR95" s="197"/>
      <c r="BNS95" s="197"/>
      <c r="BNT95" s="197"/>
      <c r="BNU95" s="197"/>
      <c r="BNV95" s="197"/>
      <c r="BNW95" s="197"/>
      <c r="BNX95" s="197"/>
      <c r="BNY95" s="197"/>
      <c r="BNZ95" s="197"/>
      <c r="BOA95" s="197"/>
      <c r="BOB95" s="197"/>
      <c r="BOC95" s="197"/>
      <c r="BOD95" s="197"/>
      <c r="BOE95" s="197"/>
      <c r="BOF95" s="197"/>
      <c r="BOG95" s="197"/>
      <c r="BOH95" s="197"/>
      <c r="BOI95" s="197"/>
      <c r="BOJ95" s="197"/>
      <c r="BOK95" s="197"/>
      <c r="BOL95" s="197"/>
      <c r="BOM95" s="197"/>
      <c r="BON95" s="197"/>
      <c r="BOO95" s="197"/>
      <c r="BOP95" s="197"/>
      <c r="BOQ95" s="197"/>
      <c r="BOR95" s="197"/>
      <c r="BOS95" s="197"/>
      <c r="BOT95" s="197"/>
      <c r="BOU95" s="197"/>
      <c r="BOV95" s="197"/>
      <c r="BOW95" s="197"/>
      <c r="BOX95" s="197"/>
      <c r="BOY95" s="197"/>
      <c r="BOZ95" s="197"/>
      <c r="BPA95" s="197"/>
      <c r="BPB95" s="197"/>
      <c r="BPC95" s="197"/>
      <c r="BPD95" s="197"/>
      <c r="BPE95" s="197"/>
      <c r="BPF95" s="197"/>
      <c r="BPG95" s="197"/>
      <c r="BPH95" s="197"/>
      <c r="BPI95" s="197"/>
      <c r="BPJ95" s="197"/>
      <c r="BPK95" s="197"/>
      <c r="BPL95" s="197"/>
      <c r="BPM95" s="197"/>
      <c r="BPN95" s="197"/>
      <c r="BPO95" s="197"/>
      <c r="BPP95" s="197"/>
      <c r="BPQ95" s="197"/>
      <c r="BPR95" s="197"/>
      <c r="BPS95" s="197"/>
      <c r="BPT95" s="197"/>
      <c r="BPU95" s="197"/>
      <c r="BPV95" s="197"/>
      <c r="BPW95" s="197"/>
      <c r="BPX95" s="197"/>
      <c r="BPY95" s="197"/>
      <c r="BPZ95" s="197"/>
      <c r="BQA95" s="197"/>
      <c r="BQB95" s="197"/>
      <c r="BQC95" s="197"/>
      <c r="BQD95" s="197"/>
      <c r="BQE95" s="197"/>
      <c r="BQF95" s="197"/>
      <c r="BQG95" s="197"/>
      <c r="BQH95" s="197"/>
      <c r="BQI95" s="197"/>
      <c r="BQJ95" s="197"/>
      <c r="BQK95" s="197"/>
      <c r="BQL95" s="197"/>
      <c r="BQM95" s="197"/>
      <c r="BQN95" s="197"/>
      <c r="BQO95" s="197"/>
      <c r="BQP95" s="197"/>
      <c r="BQQ95" s="197"/>
      <c r="BQR95" s="197"/>
      <c r="BQS95" s="197"/>
      <c r="BQT95" s="197"/>
      <c r="BQU95" s="197"/>
      <c r="BQV95" s="197"/>
      <c r="BQW95" s="197"/>
      <c r="BQX95" s="197"/>
      <c r="BQY95" s="197"/>
      <c r="BQZ95" s="197"/>
      <c r="BRA95" s="197"/>
      <c r="BRB95" s="197"/>
      <c r="BRC95" s="197"/>
      <c r="BRD95" s="197"/>
      <c r="BRE95" s="197"/>
      <c r="BRF95" s="197"/>
      <c r="BRG95" s="197"/>
      <c r="BRH95" s="197"/>
      <c r="BRI95" s="197"/>
      <c r="BRJ95" s="197"/>
      <c r="BRK95" s="197"/>
      <c r="BRL95" s="197"/>
      <c r="BRM95" s="197"/>
      <c r="BRN95" s="197"/>
      <c r="BRO95" s="197"/>
      <c r="BRP95" s="197"/>
      <c r="BRQ95" s="197"/>
      <c r="BRR95" s="197"/>
      <c r="BRS95" s="197"/>
      <c r="BRT95" s="197"/>
      <c r="BRU95" s="197"/>
      <c r="BRV95" s="197"/>
      <c r="BRW95" s="197"/>
      <c r="BRX95" s="197"/>
      <c r="BRY95" s="197"/>
      <c r="BRZ95" s="197"/>
      <c r="BSA95" s="197"/>
      <c r="BSB95" s="197"/>
      <c r="BSC95" s="197"/>
      <c r="BSD95" s="197"/>
      <c r="BSE95" s="197"/>
      <c r="BSF95" s="197"/>
      <c r="BSG95" s="197"/>
      <c r="BSH95" s="197"/>
      <c r="BSI95" s="197"/>
      <c r="BSJ95" s="197"/>
      <c r="BSK95" s="197"/>
      <c r="BSL95" s="197"/>
      <c r="BSM95" s="197"/>
      <c r="BSN95" s="197"/>
      <c r="BSO95" s="197"/>
      <c r="BSP95" s="197"/>
      <c r="BSQ95" s="197"/>
      <c r="BSR95" s="197"/>
      <c r="BSS95" s="197"/>
      <c r="BST95" s="197"/>
      <c r="BSU95" s="197"/>
      <c r="BSV95" s="197"/>
      <c r="BSW95" s="197"/>
      <c r="BSX95" s="197"/>
      <c r="BSY95" s="197"/>
      <c r="BSZ95" s="197"/>
      <c r="BTA95" s="197"/>
      <c r="BTB95" s="197"/>
      <c r="BTC95" s="197"/>
      <c r="BTD95" s="197"/>
      <c r="BTE95" s="197"/>
      <c r="BTF95" s="197"/>
      <c r="BTG95" s="197"/>
      <c r="BTH95" s="197"/>
      <c r="BTI95" s="197"/>
      <c r="BTJ95" s="197"/>
      <c r="BTK95" s="197"/>
      <c r="BTL95" s="197"/>
      <c r="BTM95" s="197"/>
      <c r="BTN95" s="197"/>
      <c r="BTO95" s="197"/>
      <c r="BTP95" s="197"/>
      <c r="BTQ95" s="197"/>
      <c r="BTR95" s="197"/>
      <c r="BTS95" s="197"/>
      <c r="BTT95" s="197"/>
      <c r="BTU95" s="197"/>
      <c r="BTV95" s="197"/>
      <c r="BTW95" s="197"/>
      <c r="BTX95" s="197"/>
      <c r="BTY95" s="197"/>
      <c r="BTZ95" s="197"/>
      <c r="BUA95" s="197"/>
      <c r="BUB95" s="197"/>
      <c r="BUC95" s="197"/>
      <c r="BUD95" s="197"/>
      <c r="BUE95" s="197"/>
      <c r="BUF95" s="197"/>
      <c r="BUG95" s="197"/>
      <c r="BUH95" s="197"/>
      <c r="BUI95" s="197"/>
      <c r="BUJ95" s="197"/>
      <c r="BUK95" s="197"/>
      <c r="BUL95" s="197"/>
      <c r="BUM95" s="197"/>
      <c r="BUN95" s="197"/>
      <c r="BUO95" s="197"/>
      <c r="BUP95" s="197"/>
      <c r="BUQ95" s="197"/>
      <c r="BUR95" s="197"/>
      <c r="BUS95" s="197"/>
      <c r="BUT95" s="197"/>
      <c r="BUU95" s="197"/>
      <c r="BUV95" s="197"/>
      <c r="BUW95" s="197"/>
      <c r="BUX95" s="197"/>
      <c r="BUY95" s="197"/>
      <c r="BUZ95" s="197"/>
      <c r="BVA95" s="197"/>
      <c r="BVB95" s="197"/>
      <c r="BVC95" s="197"/>
      <c r="BVD95" s="197"/>
      <c r="BVE95" s="197"/>
      <c r="BVF95" s="197"/>
      <c r="BVG95" s="197"/>
      <c r="BVH95" s="197"/>
      <c r="BVI95" s="197"/>
      <c r="BVJ95" s="197"/>
      <c r="BVK95" s="197"/>
      <c r="BVL95" s="197"/>
      <c r="BVM95" s="197"/>
      <c r="BVN95" s="197"/>
      <c r="BVO95" s="197"/>
      <c r="BVP95" s="197"/>
      <c r="BVQ95" s="197"/>
      <c r="BVR95" s="197"/>
      <c r="BVS95" s="197"/>
      <c r="BVT95" s="197"/>
      <c r="BVU95" s="197"/>
      <c r="BVV95" s="197"/>
      <c r="BVW95" s="197"/>
      <c r="BVX95" s="197"/>
      <c r="BVY95" s="197"/>
      <c r="BVZ95" s="197"/>
      <c r="BWA95" s="197"/>
      <c r="BWB95" s="197"/>
      <c r="BWC95" s="197"/>
      <c r="BWD95" s="197"/>
      <c r="BWE95" s="197"/>
      <c r="BWF95" s="197"/>
      <c r="BWG95" s="197"/>
      <c r="BWH95" s="197"/>
      <c r="BWI95" s="197"/>
      <c r="BWJ95" s="197"/>
      <c r="BWK95" s="197"/>
      <c r="BWL95" s="197"/>
      <c r="BWM95" s="197"/>
      <c r="BWN95" s="197"/>
      <c r="BWO95" s="197"/>
      <c r="BWP95" s="197"/>
      <c r="BWQ95" s="197"/>
      <c r="BWR95" s="197"/>
      <c r="BWS95" s="197"/>
      <c r="BWT95" s="197"/>
      <c r="BWU95" s="197"/>
      <c r="BWV95" s="197"/>
      <c r="BWW95" s="197"/>
      <c r="BWX95" s="197"/>
      <c r="BWY95" s="197"/>
      <c r="BWZ95" s="197"/>
      <c r="BXA95" s="197"/>
      <c r="BXB95" s="197"/>
      <c r="BXC95" s="197"/>
      <c r="BXD95" s="197"/>
      <c r="BXE95" s="197"/>
      <c r="BXF95" s="197"/>
      <c r="BXG95" s="197"/>
      <c r="BXH95" s="197"/>
      <c r="BXI95" s="197"/>
      <c r="BXJ95" s="197"/>
      <c r="BXK95" s="197"/>
      <c r="BXL95" s="197"/>
      <c r="BXM95" s="197"/>
      <c r="BXN95" s="197"/>
      <c r="BXO95" s="197"/>
      <c r="BXP95" s="197"/>
      <c r="BXQ95" s="197"/>
      <c r="BXR95" s="197"/>
      <c r="BXS95" s="197"/>
      <c r="BXT95" s="197"/>
      <c r="BXU95" s="197"/>
      <c r="BXV95" s="197"/>
      <c r="BXW95" s="197"/>
      <c r="BXX95" s="197"/>
      <c r="BXY95" s="197"/>
      <c r="BXZ95" s="197"/>
      <c r="BYA95" s="197"/>
      <c r="BYB95" s="197"/>
      <c r="BYC95" s="197"/>
      <c r="BYD95" s="197"/>
      <c r="BYE95" s="197"/>
      <c r="BYF95" s="197"/>
      <c r="BYG95" s="197"/>
      <c r="BYH95" s="197"/>
      <c r="BYI95" s="197"/>
      <c r="BYJ95" s="197"/>
      <c r="BYK95" s="197"/>
      <c r="BYL95" s="197"/>
      <c r="BYM95" s="197"/>
      <c r="BYN95" s="197"/>
      <c r="BYO95" s="197"/>
      <c r="BYP95" s="197"/>
      <c r="BYQ95" s="197"/>
      <c r="BYR95" s="197"/>
      <c r="BYS95" s="197"/>
      <c r="BYT95" s="197"/>
      <c r="BYU95" s="197"/>
      <c r="BYV95" s="197"/>
      <c r="BYW95" s="197"/>
      <c r="BYX95" s="197"/>
      <c r="BYY95" s="197"/>
      <c r="BYZ95" s="197"/>
      <c r="BZA95" s="197"/>
      <c r="BZB95" s="197"/>
      <c r="BZC95" s="197"/>
      <c r="BZD95" s="197"/>
      <c r="BZE95" s="197"/>
      <c r="BZF95" s="197"/>
      <c r="BZG95" s="197"/>
      <c r="BZH95" s="197"/>
      <c r="BZI95" s="197"/>
      <c r="BZJ95" s="197"/>
      <c r="BZK95" s="197"/>
      <c r="BZL95" s="197"/>
      <c r="BZM95" s="197"/>
      <c r="BZN95" s="197"/>
      <c r="BZO95" s="197"/>
      <c r="BZP95" s="197"/>
      <c r="BZQ95" s="197"/>
      <c r="BZR95" s="197"/>
      <c r="BZS95" s="197"/>
      <c r="BZT95" s="197"/>
      <c r="BZU95" s="197"/>
      <c r="BZV95" s="197"/>
      <c r="BZW95" s="197"/>
      <c r="BZX95" s="197"/>
      <c r="BZY95" s="197"/>
      <c r="BZZ95" s="197"/>
      <c r="CAA95" s="197"/>
      <c r="CAB95" s="197"/>
      <c r="CAC95" s="197"/>
      <c r="CAD95" s="197"/>
      <c r="CAE95" s="197"/>
      <c r="CAF95" s="197"/>
      <c r="CAG95" s="197"/>
      <c r="CAH95" s="197"/>
      <c r="CAI95" s="197"/>
      <c r="CAJ95" s="197"/>
      <c r="CAK95" s="197"/>
      <c r="CAL95" s="197"/>
      <c r="CAM95" s="197"/>
      <c r="CAN95" s="197"/>
      <c r="CAO95" s="197"/>
      <c r="CAP95" s="197"/>
      <c r="CAQ95" s="197"/>
      <c r="CAR95" s="197"/>
      <c r="CAS95" s="197"/>
      <c r="CAT95" s="197"/>
      <c r="CAU95" s="197"/>
      <c r="CAV95" s="197"/>
      <c r="CAW95" s="197"/>
      <c r="CAX95" s="197"/>
      <c r="CAY95" s="197"/>
      <c r="CAZ95" s="197"/>
      <c r="CBA95" s="197"/>
      <c r="CBB95" s="197"/>
      <c r="CBC95" s="197"/>
      <c r="CBD95" s="197"/>
      <c r="CBE95" s="197"/>
      <c r="CBF95" s="197"/>
      <c r="CBG95" s="197"/>
      <c r="CBH95" s="197"/>
      <c r="CBI95" s="197"/>
      <c r="CBJ95" s="197"/>
      <c r="CBK95" s="197"/>
      <c r="CBL95" s="197"/>
      <c r="CBM95" s="197"/>
      <c r="CBN95" s="197"/>
      <c r="CBO95" s="197"/>
      <c r="CBP95" s="197"/>
      <c r="CBQ95" s="197"/>
      <c r="CBR95" s="197"/>
      <c r="CBS95" s="197"/>
      <c r="CBT95" s="197"/>
      <c r="CBU95" s="197"/>
      <c r="CBV95" s="197"/>
      <c r="CBW95" s="197"/>
      <c r="CBX95" s="197"/>
      <c r="CBY95" s="197"/>
      <c r="CBZ95" s="197"/>
      <c r="CCA95" s="197"/>
      <c r="CCB95" s="197"/>
      <c r="CCC95" s="197"/>
      <c r="CCD95" s="197"/>
      <c r="CCE95" s="197"/>
      <c r="CCF95" s="197"/>
      <c r="CCG95" s="197"/>
      <c r="CCH95" s="197"/>
      <c r="CCI95" s="197"/>
      <c r="CCJ95" s="197"/>
      <c r="CCK95" s="197"/>
      <c r="CCL95" s="197"/>
      <c r="CCM95" s="197"/>
      <c r="CCN95" s="197"/>
      <c r="CCO95" s="197"/>
      <c r="CCP95" s="197"/>
      <c r="CCQ95" s="197"/>
      <c r="CCR95" s="197"/>
      <c r="CCS95" s="197"/>
      <c r="CCT95" s="197"/>
      <c r="CCU95" s="197"/>
      <c r="CCV95" s="197"/>
      <c r="CCW95" s="197"/>
      <c r="CCX95" s="197"/>
      <c r="CCY95" s="197"/>
      <c r="CCZ95" s="197"/>
      <c r="CDA95" s="197"/>
      <c r="CDB95" s="197"/>
      <c r="CDC95" s="197"/>
      <c r="CDD95" s="197"/>
      <c r="CDE95" s="197"/>
      <c r="CDF95" s="197"/>
      <c r="CDG95" s="197"/>
      <c r="CDH95" s="197"/>
      <c r="CDI95" s="197"/>
      <c r="CDJ95" s="197"/>
      <c r="CDK95" s="197"/>
      <c r="CDL95" s="197"/>
      <c r="CDM95" s="197"/>
      <c r="CDN95" s="197"/>
      <c r="CDO95" s="197"/>
      <c r="CDP95" s="197"/>
      <c r="CDQ95" s="197"/>
      <c r="CDR95" s="197"/>
      <c r="CDS95" s="197"/>
      <c r="CDT95" s="197"/>
      <c r="CDU95" s="197"/>
      <c r="CDV95" s="197"/>
      <c r="CDW95" s="197"/>
      <c r="CDX95" s="197"/>
      <c r="CDY95" s="197"/>
      <c r="CDZ95" s="197"/>
      <c r="CEA95" s="197"/>
      <c r="CEB95" s="197"/>
      <c r="CEC95" s="197"/>
      <c r="CED95" s="197"/>
      <c r="CEE95" s="197"/>
      <c r="CEF95" s="197"/>
      <c r="CEG95" s="197"/>
      <c r="CEH95" s="197"/>
      <c r="CEI95" s="197"/>
      <c r="CEJ95" s="197"/>
      <c r="CEK95" s="197"/>
      <c r="CEL95" s="197"/>
      <c r="CEM95" s="197"/>
      <c r="CEN95" s="197"/>
      <c r="CEO95" s="197"/>
      <c r="CEP95" s="197"/>
      <c r="CEQ95" s="197"/>
      <c r="CER95" s="197"/>
      <c r="CES95" s="197"/>
      <c r="CET95" s="197"/>
      <c r="CEU95" s="197"/>
      <c r="CEV95" s="197"/>
      <c r="CEW95" s="197"/>
      <c r="CEX95" s="197"/>
      <c r="CEY95" s="197"/>
      <c r="CEZ95" s="197"/>
      <c r="CFA95" s="197"/>
      <c r="CFB95" s="197"/>
      <c r="CFC95" s="197"/>
      <c r="CFD95" s="197"/>
      <c r="CFE95" s="197"/>
      <c r="CFF95" s="197"/>
      <c r="CFG95" s="197"/>
      <c r="CFH95" s="197"/>
      <c r="CFI95" s="197"/>
      <c r="CFJ95" s="197"/>
      <c r="CFK95" s="197"/>
      <c r="CFL95" s="197"/>
      <c r="CFM95" s="197"/>
      <c r="CFN95" s="197"/>
      <c r="CFO95" s="197"/>
      <c r="CFP95" s="197"/>
      <c r="CFQ95" s="197"/>
      <c r="CFR95" s="197"/>
      <c r="CFS95" s="197"/>
      <c r="CFT95" s="197"/>
      <c r="CFU95" s="197"/>
      <c r="CFV95" s="197"/>
      <c r="CFW95" s="197"/>
      <c r="CFX95" s="197"/>
      <c r="CFY95" s="197"/>
      <c r="CFZ95" s="197"/>
      <c r="CGA95" s="197"/>
      <c r="CGB95" s="197"/>
      <c r="CGC95" s="197"/>
      <c r="CGD95" s="197"/>
      <c r="CGE95" s="197"/>
      <c r="CGF95" s="197"/>
      <c r="CGG95" s="197"/>
      <c r="CGH95" s="197"/>
      <c r="CGI95" s="197"/>
      <c r="CGJ95" s="197"/>
      <c r="CGK95" s="197"/>
      <c r="CGL95" s="197"/>
      <c r="CGM95" s="197"/>
      <c r="CGN95" s="197"/>
      <c r="CGO95" s="197"/>
      <c r="CGP95" s="197"/>
      <c r="CGQ95" s="197"/>
      <c r="CGR95" s="197"/>
      <c r="CGS95" s="197"/>
      <c r="CGT95" s="197"/>
      <c r="CGU95" s="197"/>
      <c r="CGV95" s="197"/>
      <c r="CGW95" s="197"/>
      <c r="CGX95" s="197"/>
      <c r="CGY95" s="197"/>
      <c r="CGZ95" s="197"/>
      <c r="CHA95" s="197"/>
      <c r="CHB95" s="197"/>
      <c r="CHC95" s="197"/>
      <c r="CHD95" s="197"/>
      <c r="CHE95" s="197"/>
      <c r="CHF95" s="197"/>
      <c r="CHG95" s="197"/>
      <c r="CHH95" s="197"/>
      <c r="CHI95" s="197"/>
      <c r="CHJ95" s="197"/>
      <c r="CHK95" s="197"/>
      <c r="CHL95" s="197"/>
      <c r="CHM95" s="197"/>
      <c r="CHN95" s="197"/>
      <c r="CHO95" s="197"/>
      <c r="CHP95" s="197"/>
      <c r="CHQ95" s="197"/>
      <c r="CHR95" s="197"/>
      <c r="CHS95" s="197"/>
      <c r="CHT95" s="197"/>
      <c r="CHU95" s="197"/>
      <c r="CHV95" s="197"/>
      <c r="CHW95" s="197"/>
      <c r="CHX95" s="197"/>
      <c r="CHY95" s="197"/>
      <c r="CHZ95" s="197"/>
      <c r="CIA95" s="197"/>
      <c r="CIB95" s="197"/>
      <c r="CIC95" s="197"/>
      <c r="CID95" s="197"/>
      <c r="CIE95" s="197"/>
      <c r="CIF95" s="197"/>
      <c r="CIG95" s="197"/>
      <c r="CIH95" s="197"/>
      <c r="CII95" s="197"/>
      <c r="CIJ95" s="197"/>
      <c r="CIK95" s="197"/>
      <c r="CIL95" s="197"/>
      <c r="CIM95" s="197"/>
      <c r="CIN95" s="197"/>
      <c r="CIO95" s="197"/>
      <c r="CIP95" s="197"/>
      <c r="CIQ95" s="197"/>
      <c r="CIR95" s="197"/>
      <c r="CIS95" s="197"/>
      <c r="CIT95" s="197"/>
      <c r="CIU95" s="197"/>
      <c r="CIV95" s="197"/>
      <c r="CIW95" s="197"/>
      <c r="CIX95" s="197"/>
      <c r="CIY95" s="197"/>
      <c r="CIZ95" s="197"/>
      <c r="CJA95" s="197"/>
      <c r="CJB95" s="197"/>
      <c r="CJC95" s="197"/>
      <c r="CJD95" s="197"/>
      <c r="CJE95" s="197"/>
      <c r="CJF95" s="197"/>
      <c r="CJG95" s="197"/>
      <c r="CJH95" s="197"/>
      <c r="CJI95" s="197"/>
      <c r="CJJ95" s="197"/>
      <c r="CJK95" s="197"/>
      <c r="CJL95" s="197"/>
      <c r="CJM95" s="197"/>
      <c r="CJN95" s="197"/>
      <c r="CJO95" s="197"/>
      <c r="CJP95" s="197"/>
      <c r="CJQ95" s="197"/>
      <c r="CJR95" s="197"/>
      <c r="CJS95" s="197"/>
      <c r="CJT95" s="197"/>
      <c r="CJU95" s="197"/>
      <c r="CJV95" s="197"/>
      <c r="CJW95" s="197"/>
      <c r="CJX95" s="197"/>
      <c r="CJY95" s="197"/>
      <c r="CJZ95" s="197"/>
      <c r="CKA95" s="197"/>
      <c r="CKB95" s="197"/>
      <c r="CKC95" s="197"/>
      <c r="CKD95" s="197"/>
      <c r="CKE95" s="197"/>
      <c r="CKF95" s="197"/>
      <c r="CKG95" s="197"/>
      <c r="CKH95" s="197"/>
      <c r="CKI95" s="197"/>
      <c r="CKJ95" s="197"/>
      <c r="CKK95" s="197"/>
      <c r="CKL95" s="197"/>
      <c r="CKM95" s="197"/>
      <c r="CKN95" s="197"/>
      <c r="CKO95" s="197"/>
      <c r="CKP95" s="197"/>
      <c r="CKQ95" s="197"/>
      <c r="CKR95" s="197"/>
      <c r="CKS95" s="197"/>
      <c r="CKT95" s="197"/>
      <c r="CKU95" s="197"/>
      <c r="CKV95" s="197"/>
      <c r="CKW95" s="197"/>
      <c r="CKX95" s="197"/>
      <c r="CKY95" s="197"/>
      <c r="CKZ95" s="197"/>
      <c r="CLA95" s="197"/>
      <c r="CLB95" s="197"/>
      <c r="CLC95" s="197"/>
      <c r="CLD95" s="197"/>
      <c r="CLE95" s="197"/>
      <c r="CLF95" s="197"/>
      <c r="CLG95" s="197"/>
      <c r="CLH95" s="197"/>
      <c r="CLI95" s="197"/>
      <c r="CLJ95" s="197"/>
      <c r="CLK95" s="197"/>
      <c r="CLL95" s="197"/>
      <c r="CLM95" s="197"/>
      <c r="CLN95" s="197"/>
      <c r="CLO95" s="197"/>
      <c r="CLP95" s="197"/>
      <c r="CLQ95" s="197"/>
      <c r="CLR95" s="197"/>
      <c r="CLS95" s="197"/>
      <c r="CLT95" s="197"/>
      <c r="CLU95" s="197"/>
      <c r="CLV95" s="197"/>
      <c r="CLW95" s="197"/>
      <c r="CLX95" s="197"/>
      <c r="CLY95" s="197"/>
      <c r="CLZ95" s="197"/>
      <c r="CMA95" s="197"/>
      <c r="CMB95" s="197"/>
      <c r="CMC95" s="197"/>
      <c r="CMD95" s="197"/>
      <c r="CME95" s="197"/>
      <c r="CMF95" s="197"/>
      <c r="CMG95" s="197"/>
      <c r="CMH95" s="197"/>
      <c r="CMI95" s="197"/>
      <c r="CMJ95" s="197"/>
      <c r="CMK95" s="197"/>
      <c r="CML95" s="197"/>
      <c r="CMM95" s="197"/>
      <c r="CMN95" s="197"/>
      <c r="CMO95" s="197"/>
      <c r="CMP95" s="197"/>
      <c r="CMQ95" s="197"/>
      <c r="CMR95" s="197"/>
      <c r="CMS95" s="197"/>
      <c r="CMT95" s="197"/>
      <c r="CMU95" s="197"/>
      <c r="CMV95" s="197"/>
      <c r="CMW95" s="197"/>
      <c r="CMX95" s="197"/>
      <c r="CMY95" s="197"/>
      <c r="CMZ95" s="197"/>
      <c r="CNA95" s="197"/>
      <c r="CNB95" s="197"/>
      <c r="CNC95" s="197"/>
      <c r="CND95" s="197"/>
      <c r="CNE95" s="197"/>
      <c r="CNF95" s="197"/>
      <c r="CNG95" s="197"/>
      <c r="CNH95" s="197"/>
      <c r="CNI95" s="197"/>
      <c r="CNJ95" s="197"/>
      <c r="CNK95" s="197"/>
      <c r="CNL95" s="197"/>
      <c r="CNM95" s="197"/>
      <c r="CNN95" s="197"/>
      <c r="CNO95" s="197"/>
      <c r="CNP95" s="197"/>
      <c r="CNQ95" s="197"/>
      <c r="CNR95" s="197"/>
      <c r="CNS95" s="197"/>
      <c r="CNT95" s="197"/>
      <c r="CNU95" s="197"/>
      <c r="CNV95" s="197"/>
      <c r="CNW95" s="197"/>
      <c r="CNX95" s="197"/>
      <c r="CNY95" s="197"/>
      <c r="CNZ95" s="197"/>
      <c r="COA95" s="197"/>
      <c r="COB95" s="197"/>
      <c r="COC95" s="197"/>
      <c r="COD95" s="197"/>
      <c r="COE95" s="197"/>
      <c r="COF95" s="197"/>
      <c r="COG95" s="197"/>
      <c r="COH95" s="197"/>
      <c r="COI95" s="197"/>
      <c r="COJ95" s="197"/>
      <c r="COK95" s="197"/>
      <c r="COL95" s="197"/>
      <c r="COM95" s="197"/>
      <c r="CON95" s="197"/>
      <c r="COO95" s="197"/>
      <c r="COP95" s="197"/>
      <c r="COQ95" s="197"/>
      <c r="COR95" s="197"/>
      <c r="COS95" s="197"/>
      <c r="COT95" s="197"/>
      <c r="COU95" s="197"/>
      <c r="COV95" s="197"/>
      <c r="COW95" s="197"/>
      <c r="COX95" s="197"/>
      <c r="COY95" s="197"/>
      <c r="COZ95" s="197"/>
      <c r="CPA95" s="197"/>
      <c r="CPB95" s="197"/>
      <c r="CPC95" s="197"/>
      <c r="CPD95" s="197"/>
      <c r="CPE95" s="197"/>
      <c r="CPF95" s="197"/>
      <c r="CPG95" s="197"/>
      <c r="CPH95" s="197"/>
      <c r="CPI95" s="197"/>
      <c r="CPJ95" s="197"/>
      <c r="CPK95" s="197"/>
      <c r="CPL95" s="197"/>
      <c r="CPM95" s="197"/>
      <c r="CPN95" s="197"/>
      <c r="CPO95" s="197"/>
      <c r="CPP95" s="197"/>
      <c r="CPQ95" s="197"/>
      <c r="CPR95" s="197"/>
      <c r="CPS95" s="197"/>
      <c r="CPT95" s="197"/>
      <c r="CPU95" s="197"/>
      <c r="CPV95" s="197"/>
      <c r="CPW95" s="197"/>
      <c r="CPX95" s="197"/>
      <c r="CPY95" s="197"/>
      <c r="CPZ95" s="197"/>
      <c r="CQA95" s="197"/>
      <c r="CQB95" s="197"/>
      <c r="CQC95" s="197"/>
      <c r="CQD95" s="197"/>
      <c r="CQE95" s="197"/>
      <c r="CQF95" s="197"/>
      <c r="CQG95" s="197"/>
      <c r="CQH95" s="197"/>
      <c r="CQI95" s="197"/>
      <c r="CQJ95" s="197"/>
      <c r="CQK95" s="197"/>
      <c r="CQL95" s="197"/>
      <c r="CQM95" s="197"/>
      <c r="CQN95" s="197"/>
      <c r="CQO95" s="197"/>
      <c r="CQP95" s="197"/>
      <c r="CQQ95" s="197"/>
      <c r="CQR95" s="197"/>
      <c r="CQS95" s="197"/>
      <c r="CQT95" s="197"/>
      <c r="CQU95" s="197"/>
      <c r="CQV95" s="197"/>
      <c r="CQW95" s="197"/>
      <c r="CQX95" s="197"/>
      <c r="CQY95" s="197"/>
      <c r="CQZ95" s="197"/>
      <c r="CRA95" s="197"/>
      <c r="CRB95" s="197"/>
      <c r="CRC95" s="197"/>
      <c r="CRD95" s="197"/>
      <c r="CRE95" s="197"/>
      <c r="CRF95" s="197"/>
      <c r="CRG95" s="197"/>
      <c r="CRH95" s="197"/>
      <c r="CRI95" s="197"/>
      <c r="CRJ95" s="197"/>
      <c r="CRK95" s="197"/>
      <c r="CRL95" s="197"/>
      <c r="CRM95" s="197"/>
      <c r="CRN95" s="197"/>
      <c r="CRO95" s="197"/>
      <c r="CRP95" s="197"/>
      <c r="CRQ95" s="197"/>
      <c r="CRR95" s="197"/>
      <c r="CRS95" s="197"/>
      <c r="CRT95" s="197"/>
      <c r="CRU95" s="197"/>
      <c r="CRV95" s="197"/>
      <c r="CRW95" s="197"/>
      <c r="CRX95" s="197"/>
      <c r="CRY95" s="197"/>
      <c r="CRZ95" s="197"/>
      <c r="CSA95" s="197"/>
      <c r="CSB95" s="197"/>
      <c r="CSC95" s="197"/>
      <c r="CSD95" s="197"/>
      <c r="CSE95" s="197"/>
      <c r="CSF95" s="197"/>
      <c r="CSG95" s="197"/>
      <c r="CSH95" s="197"/>
      <c r="CSI95" s="197"/>
      <c r="CSJ95" s="197"/>
      <c r="CSK95" s="197"/>
      <c r="CSL95" s="197"/>
      <c r="CSM95" s="197"/>
      <c r="CSN95" s="197"/>
      <c r="CSO95" s="197"/>
      <c r="CSP95" s="197"/>
      <c r="CSQ95" s="197"/>
      <c r="CSR95" s="197"/>
      <c r="CSS95" s="197"/>
      <c r="CST95" s="197"/>
      <c r="CSU95" s="197"/>
      <c r="CSV95" s="197"/>
      <c r="CSW95" s="197"/>
      <c r="CSX95" s="197"/>
      <c r="CSY95" s="197"/>
      <c r="CSZ95" s="197"/>
      <c r="CTA95" s="197"/>
      <c r="CTB95" s="197"/>
      <c r="CTC95" s="197"/>
      <c r="CTD95" s="197"/>
      <c r="CTE95" s="197"/>
      <c r="CTF95" s="197"/>
      <c r="CTG95" s="197"/>
      <c r="CTH95" s="197"/>
      <c r="CTI95" s="197"/>
      <c r="CTJ95" s="197"/>
      <c r="CTK95" s="197"/>
      <c r="CTL95" s="197"/>
      <c r="CTM95" s="197"/>
      <c r="CTN95" s="197"/>
      <c r="CTO95" s="197"/>
      <c r="CTP95" s="197"/>
      <c r="CTQ95" s="197"/>
      <c r="CTR95" s="197"/>
      <c r="CTS95" s="197"/>
      <c r="CTT95" s="197"/>
      <c r="CTU95" s="197"/>
      <c r="CTV95" s="197"/>
      <c r="CTW95" s="197"/>
      <c r="CTX95" s="197"/>
      <c r="CTY95" s="197"/>
      <c r="CTZ95" s="197"/>
      <c r="CUA95" s="197"/>
      <c r="CUB95" s="197"/>
      <c r="CUC95" s="197"/>
      <c r="CUD95" s="197"/>
      <c r="CUE95" s="197"/>
      <c r="CUF95" s="197"/>
      <c r="CUG95" s="197"/>
      <c r="CUH95" s="197"/>
      <c r="CUI95" s="197"/>
      <c r="CUJ95" s="197"/>
      <c r="CUK95" s="197"/>
      <c r="CUL95" s="197"/>
      <c r="CUM95" s="197"/>
      <c r="CUN95" s="197"/>
      <c r="CUO95" s="197"/>
      <c r="CUP95" s="197"/>
      <c r="CUQ95" s="197"/>
      <c r="CUR95" s="197"/>
      <c r="CUS95" s="197"/>
      <c r="CUT95" s="197"/>
      <c r="CUU95" s="197"/>
      <c r="CUV95" s="197"/>
      <c r="CUW95" s="197"/>
      <c r="CUX95" s="197"/>
      <c r="CUY95" s="197"/>
      <c r="CUZ95" s="197"/>
      <c r="CVA95" s="197"/>
      <c r="CVB95" s="197"/>
      <c r="CVC95" s="197"/>
      <c r="CVD95" s="197"/>
      <c r="CVE95" s="197"/>
      <c r="CVF95" s="197"/>
      <c r="CVG95" s="197"/>
      <c r="CVH95" s="197"/>
      <c r="CVI95" s="197"/>
      <c r="CVJ95" s="197"/>
      <c r="CVK95" s="197"/>
      <c r="CVL95" s="197"/>
      <c r="CVM95" s="197"/>
      <c r="CVN95" s="197"/>
      <c r="CVO95" s="197"/>
      <c r="CVP95" s="197"/>
      <c r="CVQ95" s="197"/>
      <c r="CVR95" s="197"/>
      <c r="CVS95" s="197"/>
      <c r="CVT95" s="197"/>
      <c r="CVU95" s="197"/>
      <c r="CVV95" s="197"/>
      <c r="CVW95" s="197"/>
      <c r="CVX95" s="197"/>
      <c r="CVY95" s="197"/>
      <c r="CVZ95" s="197"/>
      <c r="CWA95" s="197"/>
      <c r="CWB95" s="197"/>
      <c r="CWC95" s="197"/>
      <c r="CWD95" s="197"/>
      <c r="CWE95" s="197"/>
      <c r="CWF95" s="197"/>
      <c r="CWG95" s="197"/>
      <c r="CWH95" s="197"/>
      <c r="CWI95" s="197"/>
      <c r="CWJ95" s="197"/>
      <c r="CWK95" s="197"/>
      <c r="CWL95" s="197"/>
      <c r="CWM95" s="197"/>
      <c r="CWN95" s="197"/>
      <c r="CWO95" s="197"/>
      <c r="CWP95" s="197"/>
      <c r="CWQ95" s="197"/>
      <c r="CWR95" s="197"/>
      <c r="CWS95" s="197"/>
      <c r="CWT95" s="197"/>
      <c r="CWU95" s="197"/>
      <c r="CWV95" s="197"/>
      <c r="CWW95" s="197"/>
      <c r="CWX95" s="197"/>
      <c r="CWY95" s="197"/>
      <c r="CWZ95" s="197"/>
      <c r="CXA95" s="197"/>
      <c r="CXB95" s="197"/>
      <c r="CXC95" s="197"/>
      <c r="CXD95" s="197"/>
      <c r="CXE95" s="197"/>
      <c r="CXF95" s="197"/>
      <c r="CXG95" s="197"/>
      <c r="CXH95" s="197"/>
      <c r="CXI95" s="197"/>
      <c r="CXJ95" s="197"/>
      <c r="CXK95" s="197"/>
      <c r="CXL95" s="197"/>
      <c r="CXM95" s="197"/>
      <c r="CXN95" s="197"/>
      <c r="CXO95" s="197"/>
      <c r="CXP95" s="197"/>
      <c r="CXQ95" s="197"/>
      <c r="CXR95" s="197"/>
      <c r="CXS95" s="197"/>
      <c r="CXT95" s="197"/>
      <c r="CXU95" s="197"/>
      <c r="CXV95" s="197"/>
      <c r="CXW95" s="197"/>
      <c r="CXX95" s="197"/>
      <c r="CXY95" s="197"/>
      <c r="CXZ95" s="197"/>
      <c r="CYA95" s="197"/>
      <c r="CYB95" s="197"/>
      <c r="CYC95" s="197"/>
      <c r="CYD95" s="197"/>
      <c r="CYE95" s="197"/>
      <c r="CYF95" s="197"/>
      <c r="CYG95" s="197"/>
      <c r="CYH95" s="197"/>
      <c r="CYI95" s="197"/>
      <c r="CYJ95" s="197"/>
      <c r="CYK95" s="197"/>
      <c r="CYL95" s="197"/>
      <c r="CYM95" s="197"/>
      <c r="CYN95" s="197"/>
      <c r="CYO95" s="197"/>
      <c r="CYP95" s="197"/>
      <c r="CYQ95" s="197"/>
      <c r="CYR95" s="197"/>
      <c r="CYS95" s="197"/>
      <c r="CYT95" s="197"/>
      <c r="CYU95" s="197"/>
      <c r="CYV95" s="197"/>
      <c r="CYW95" s="197"/>
      <c r="CYX95" s="197"/>
      <c r="CYY95" s="197"/>
      <c r="CYZ95" s="197"/>
      <c r="CZA95" s="197"/>
      <c r="CZB95" s="197"/>
      <c r="CZC95" s="197"/>
      <c r="CZD95" s="197"/>
      <c r="CZE95" s="197"/>
      <c r="CZF95" s="197"/>
      <c r="CZG95" s="197"/>
      <c r="CZH95" s="197"/>
      <c r="CZI95" s="197"/>
      <c r="CZJ95" s="197"/>
      <c r="CZK95" s="197"/>
      <c r="CZL95" s="197"/>
      <c r="CZM95" s="197"/>
      <c r="CZN95" s="197"/>
      <c r="CZO95" s="197"/>
      <c r="CZP95" s="197"/>
      <c r="CZQ95" s="197"/>
      <c r="CZR95" s="197"/>
      <c r="CZS95" s="197"/>
      <c r="CZT95" s="197"/>
      <c r="CZU95" s="197"/>
      <c r="CZV95" s="197"/>
      <c r="CZW95" s="197"/>
      <c r="CZX95" s="197"/>
      <c r="CZY95" s="197"/>
      <c r="CZZ95" s="197"/>
      <c r="DAA95" s="197"/>
      <c r="DAB95" s="197"/>
      <c r="DAC95" s="197"/>
      <c r="DAD95" s="197"/>
      <c r="DAE95" s="197"/>
      <c r="DAF95" s="197"/>
      <c r="DAG95" s="197"/>
      <c r="DAH95" s="197"/>
      <c r="DAI95" s="197"/>
      <c r="DAJ95" s="197"/>
      <c r="DAK95" s="197"/>
      <c r="DAL95" s="197"/>
      <c r="DAM95" s="197"/>
      <c r="DAN95" s="197"/>
      <c r="DAO95" s="197"/>
      <c r="DAP95" s="197"/>
      <c r="DAQ95" s="197"/>
      <c r="DAR95" s="197"/>
      <c r="DAS95" s="197"/>
      <c r="DAT95" s="197"/>
      <c r="DAU95" s="197"/>
      <c r="DAV95" s="197"/>
      <c r="DAW95" s="197"/>
      <c r="DAX95" s="197"/>
      <c r="DAY95" s="197"/>
      <c r="DAZ95" s="197"/>
      <c r="DBA95" s="197"/>
      <c r="DBB95" s="197"/>
      <c r="DBC95" s="197"/>
      <c r="DBD95" s="197"/>
      <c r="DBE95" s="197"/>
      <c r="DBF95" s="197"/>
      <c r="DBG95" s="197"/>
      <c r="DBH95" s="197"/>
      <c r="DBI95" s="197"/>
      <c r="DBJ95" s="197"/>
      <c r="DBK95" s="197"/>
      <c r="DBL95" s="197"/>
      <c r="DBM95" s="197"/>
      <c r="DBN95" s="197"/>
      <c r="DBO95" s="197"/>
      <c r="DBP95" s="197"/>
      <c r="DBQ95" s="197"/>
      <c r="DBR95" s="197"/>
      <c r="DBS95" s="197"/>
      <c r="DBT95" s="197"/>
      <c r="DBU95" s="197"/>
      <c r="DBV95" s="197"/>
      <c r="DBW95" s="197"/>
      <c r="DBX95" s="197"/>
      <c r="DBY95" s="197"/>
      <c r="DBZ95" s="197"/>
      <c r="DCA95" s="197"/>
      <c r="DCB95" s="197"/>
      <c r="DCC95" s="197"/>
      <c r="DCD95" s="197"/>
      <c r="DCE95" s="197"/>
      <c r="DCF95" s="197"/>
      <c r="DCG95" s="197"/>
      <c r="DCH95" s="197"/>
      <c r="DCI95" s="197"/>
      <c r="DCJ95" s="197"/>
      <c r="DCK95" s="197"/>
      <c r="DCL95" s="197"/>
      <c r="DCM95" s="197"/>
      <c r="DCN95" s="197"/>
      <c r="DCO95" s="197"/>
      <c r="DCP95" s="197"/>
      <c r="DCQ95" s="197"/>
      <c r="DCR95" s="197"/>
      <c r="DCS95" s="197"/>
      <c r="DCT95" s="197"/>
      <c r="DCU95" s="197"/>
      <c r="DCV95" s="197"/>
      <c r="DCW95" s="197"/>
      <c r="DCX95" s="197"/>
      <c r="DCY95" s="197"/>
      <c r="DCZ95" s="197"/>
      <c r="DDA95" s="197"/>
      <c r="DDB95" s="197"/>
      <c r="DDC95" s="197"/>
      <c r="DDD95" s="197"/>
      <c r="DDE95" s="197"/>
      <c r="DDF95" s="197"/>
      <c r="DDG95" s="197"/>
      <c r="DDH95" s="197"/>
      <c r="DDI95" s="197"/>
      <c r="DDJ95" s="197"/>
      <c r="DDK95" s="197"/>
      <c r="DDL95" s="197"/>
      <c r="DDM95" s="197"/>
      <c r="DDN95" s="197"/>
      <c r="DDO95" s="197"/>
      <c r="DDP95" s="197"/>
      <c r="DDQ95" s="197"/>
      <c r="DDR95" s="197"/>
      <c r="DDS95" s="197"/>
      <c r="DDT95" s="197"/>
      <c r="DDU95" s="197"/>
      <c r="DDV95" s="197"/>
      <c r="DDW95" s="197"/>
      <c r="DDX95" s="197"/>
      <c r="DDY95" s="197"/>
      <c r="DDZ95" s="197"/>
      <c r="DEA95" s="197"/>
      <c r="DEB95" s="197"/>
      <c r="DEC95" s="197"/>
      <c r="DED95" s="197"/>
      <c r="DEE95" s="197"/>
      <c r="DEF95" s="197"/>
      <c r="DEG95" s="197"/>
      <c r="DEH95" s="197"/>
      <c r="DEI95" s="197"/>
      <c r="DEJ95" s="197"/>
      <c r="DEK95" s="197"/>
      <c r="DEL95" s="197"/>
      <c r="DEM95" s="197"/>
      <c r="DEN95" s="197"/>
      <c r="DEO95" s="197"/>
      <c r="DEP95" s="197"/>
      <c r="DEQ95" s="197"/>
      <c r="DER95" s="197"/>
      <c r="DES95" s="197"/>
      <c r="DET95" s="197"/>
      <c r="DEU95" s="197"/>
      <c r="DEV95" s="197"/>
      <c r="DEW95" s="197"/>
      <c r="DEX95" s="197"/>
      <c r="DEY95" s="197"/>
      <c r="DEZ95" s="197"/>
      <c r="DFA95" s="197"/>
      <c r="DFB95" s="197"/>
      <c r="DFC95" s="197"/>
      <c r="DFD95" s="197"/>
      <c r="DFE95" s="197"/>
      <c r="DFF95" s="197"/>
      <c r="DFG95" s="197"/>
      <c r="DFH95" s="197"/>
      <c r="DFI95" s="197"/>
      <c r="DFJ95" s="197"/>
      <c r="DFK95" s="197"/>
      <c r="DFL95" s="197"/>
      <c r="DFM95" s="197"/>
      <c r="DFN95" s="197"/>
      <c r="DFO95" s="197"/>
      <c r="DFP95" s="197"/>
      <c r="DFQ95" s="197"/>
      <c r="DFR95" s="197"/>
      <c r="DFS95" s="197"/>
      <c r="DFT95" s="197"/>
      <c r="DFU95" s="197"/>
      <c r="DFV95" s="197"/>
      <c r="DFW95" s="197"/>
      <c r="DFX95" s="197"/>
      <c r="DFY95" s="197"/>
      <c r="DFZ95" s="197"/>
      <c r="DGA95" s="197"/>
      <c r="DGB95" s="197"/>
      <c r="DGC95" s="197"/>
      <c r="DGD95" s="197"/>
      <c r="DGE95" s="197"/>
      <c r="DGF95" s="197"/>
      <c r="DGG95" s="197"/>
      <c r="DGH95" s="197"/>
      <c r="DGI95" s="197"/>
      <c r="DGJ95" s="197"/>
      <c r="DGK95" s="197"/>
      <c r="DGL95" s="197"/>
      <c r="DGM95" s="197"/>
      <c r="DGN95" s="197"/>
      <c r="DGO95" s="197"/>
      <c r="DGP95" s="197"/>
      <c r="DGQ95" s="197"/>
      <c r="DGR95" s="197"/>
      <c r="DGS95" s="197"/>
      <c r="DGT95" s="197"/>
      <c r="DGU95" s="197"/>
      <c r="DGV95" s="197"/>
      <c r="DGW95" s="197"/>
      <c r="DGX95" s="197"/>
      <c r="DGY95" s="197"/>
      <c r="DGZ95" s="197"/>
      <c r="DHA95" s="197"/>
      <c r="DHB95" s="197"/>
      <c r="DHC95" s="197"/>
      <c r="DHD95" s="197"/>
      <c r="DHE95" s="197"/>
      <c r="DHF95" s="197"/>
      <c r="DHG95" s="197"/>
      <c r="DHH95" s="197"/>
      <c r="DHI95" s="197"/>
      <c r="DHJ95" s="197"/>
      <c r="DHK95" s="197"/>
      <c r="DHL95" s="197"/>
      <c r="DHM95" s="197"/>
      <c r="DHN95" s="197"/>
      <c r="DHO95" s="197"/>
      <c r="DHP95" s="197"/>
      <c r="DHQ95" s="197"/>
      <c r="DHR95" s="197"/>
      <c r="DHS95" s="197"/>
      <c r="DHT95" s="197"/>
      <c r="DHU95" s="197"/>
      <c r="DHV95" s="197"/>
      <c r="DHW95" s="197"/>
      <c r="DHX95" s="197"/>
      <c r="DHY95" s="197"/>
      <c r="DHZ95" s="197"/>
      <c r="DIA95" s="197"/>
      <c r="DIB95" s="197"/>
      <c r="DIC95" s="197"/>
      <c r="DID95" s="197"/>
      <c r="DIE95" s="197"/>
      <c r="DIF95" s="197"/>
      <c r="DIG95" s="197"/>
      <c r="DIH95" s="197"/>
      <c r="DII95" s="197"/>
      <c r="DIJ95" s="197"/>
      <c r="DIK95" s="197"/>
      <c r="DIL95" s="197"/>
      <c r="DIM95" s="197"/>
      <c r="DIN95" s="197"/>
      <c r="DIO95" s="197"/>
      <c r="DIP95" s="197"/>
      <c r="DIQ95" s="197"/>
      <c r="DIR95" s="197"/>
      <c r="DIS95" s="197"/>
      <c r="DIT95" s="197"/>
      <c r="DIU95" s="197"/>
      <c r="DIV95" s="197"/>
      <c r="DIW95" s="197"/>
      <c r="DIX95" s="197"/>
      <c r="DIY95" s="197"/>
      <c r="DIZ95" s="197"/>
      <c r="DJA95" s="197"/>
      <c r="DJB95" s="197"/>
      <c r="DJC95" s="197"/>
      <c r="DJD95" s="197"/>
      <c r="DJE95" s="197"/>
      <c r="DJF95" s="197"/>
      <c r="DJG95" s="197"/>
      <c r="DJH95" s="197"/>
      <c r="DJI95" s="197"/>
      <c r="DJJ95" s="197"/>
      <c r="DJK95" s="197"/>
      <c r="DJL95" s="197"/>
      <c r="DJM95" s="197"/>
      <c r="DJN95" s="197"/>
      <c r="DJO95" s="197"/>
      <c r="DJP95" s="197"/>
      <c r="DJQ95" s="197"/>
      <c r="DJR95" s="197"/>
      <c r="DJS95" s="197"/>
      <c r="DJT95" s="197"/>
      <c r="DJU95" s="197"/>
      <c r="DJV95" s="197"/>
      <c r="DJW95" s="197"/>
      <c r="DJX95" s="197"/>
      <c r="DJY95" s="197"/>
      <c r="DJZ95" s="197"/>
      <c r="DKA95" s="197"/>
      <c r="DKB95" s="197"/>
      <c r="DKC95" s="197"/>
      <c r="DKD95" s="197"/>
      <c r="DKE95" s="197"/>
      <c r="DKF95" s="197"/>
      <c r="DKG95" s="197"/>
      <c r="DKH95" s="197"/>
      <c r="DKI95" s="197"/>
      <c r="DKJ95" s="197"/>
      <c r="DKK95" s="197"/>
      <c r="DKL95" s="197"/>
      <c r="DKM95" s="197"/>
      <c r="DKN95" s="197"/>
      <c r="DKO95" s="197"/>
      <c r="DKP95" s="197"/>
      <c r="DKQ95" s="197"/>
      <c r="DKR95" s="197"/>
      <c r="DKS95" s="197"/>
      <c r="DKT95" s="197"/>
      <c r="DKU95" s="197"/>
      <c r="DKV95" s="197"/>
      <c r="DKW95" s="197"/>
      <c r="DKX95" s="197"/>
      <c r="DKY95" s="197"/>
      <c r="DKZ95" s="197"/>
      <c r="DLA95" s="197"/>
      <c r="DLB95" s="197"/>
      <c r="DLC95" s="197"/>
      <c r="DLD95" s="197"/>
      <c r="DLE95" s="197"/>
      <c r="DLF95" s="197"/>
      <c r="DLG95" s="197"/>
      <c r="DLH95" s="197"/>
      <c r="DLI95" s="197"/>
      <c r="DLJ95" s="197"/>
      <c r="DLK95" s="197"/>
      <c r="DLL95" s="197"/>
      <c r="DLM95" s="197"/>
      <c r="DLN95" s="197"/>
      <c r="DLO95" s="197"/>
      <c r="DLP95" s="197"/>
      <c r="DLQ95" s="197"/>
      <c r="DLR95" s="197"/>
      <c r="DLS95" s="197"/>
      <c r="DLT95" s="197"/>
      <c r="DLU95" s="197"/>
      <c r="DLV95" s="197"/>
      <c r="DLW95" s="197"/>
      <c r="DLX95" s="197"/>
      <c r="DLY95" s="197"/>
      <c r="DLZ95" s="197"/>
      <c r="DMA95" s="197"/>
      <c r="DMB95" s="197"/>
      <c r="DMC95" s="197"/>
      <c r="DMD95" s="197"/>
      <c r="DME95" s="197"/>
      <c r="DMF95" s="197"/>
      <c r="DMG95" s="197"/>
      <c r="DMH95" s="197"/>
      <c r="DMI95" s="197"/>
      <c r="DMJ95" s="197"/>
      <c r="DMK95" s="197"/>
      <c r="DML95" s="197"/>
      <c r="DMM95" s="197"/>
      <c r="DMN95" s="197"/>
      <c r="DMO95" s="197"/>
      <c r="DMP95" s="197"/>
      <c r="DMQ95" s="197"/>
      <c r="DMR95" s="197"/>
      <c r="DMS95" s="197"/>
      <c r="DMT95" s="197"/>
      <c r="DMU95" s="197"/>
      <c r="DMV95" s="197"/>
      <c r="DMW95" s="197"/>
      <c r="DMX95" s="197"/>
      <c r="DMY95" s="197"/>
      <c r="DMZ95" s="197"/>
      <c r="DNA95" s="197"/>
      <c r="DNB95" s="197"/>
      <c r="DNC95" s="197"/>
      <c r="DND95" s="197"/>
      <c r="DNE95" s="197"/>
      <c r="DNF95" s="197"/>
      <c r="DNG95" s="197"/>
      <c r="DNH95" s="197"/>
      <c r="DNI95" s="197"/>
      <c r="DNJ95" s="197"/>
      <c r="DNK95" s="197"/>
      <c r="DNL95" s="197"/>
      <c r="DNM95" s="197"/>
      <c r="DNN95" s="197"/>
      <c r="DNO95" s="197"/>
      <c r="DNP95" s="197"/>
      <c r="DNQ95" s="197"/>
      <c r="DNR95" s="197"/>
      <c r="DNS95" s="197"/>
      <c r="DNT95" s="197"/>
      <c r="DNU95" s="197"/>
      <c r="DNV95" s="197"/>
      <c r="DNW95" s="197"/>
      <c r="DNX95" s="197"/>
      <c r="DNY95" s="197"/>
      <c r="DNZ95" s="197"/>
      <c r="DOA95" s="197"/>
      <c r="DOB95" s="197"/>
      <c r="DOC95" s="197"/>
      <c r="DOD95" s="197"/>
      <c r="DOE95" s="197"/>
      <c r="DOF95" s="197"/>
      <c r="DOG95" s="197"/>
      <c r="DOH95" s="197"/>
      <c r="DOI95" s="197"/>
      <c r="DOJ95" s="197"/>
      <c r="DOK95" s="197"/>
      <c r="DOL95" s="197"/>
      <c r="DOM95" s="197"/>
      <c r="DON95" s="197"/>
      <c r="DOO95" s="197"/>
      <c r="DOP95" s="197"/>
      <c r="DOQ95" s="197"/>
      <c r="DOR95" s="197"/>
      <c r="DOS95" s="197"/>
      <c r="DOT95" s="197"/>
      <c r="DOU95" s="197"/>
      <c r="DOV95" s="197"/>
      <c r="DOW95" s="197"/>
      <c r="DOX95" s="197"/>
      <c r="DOY95" s="197"/>
      <c r="DOZ95" s="197"/>
      <c r="DPA95" s="197"/>
      <c r="DPB95" s="197"/>
      <c r="DPC95" s="197"/>
      <c r="DPD95" s="197"/>
      <c r="DPE95" s="197"/>
      <c r="DPF95" s="197"/>
      <c r="DPG95" s="197"/>
      <c r="DPH95" s="197"/>
      <c r="DPI95" s="197"/>
      <c r="DPJ95" s="197"/>
      <c r="DPK95" s="197"/>
      <c r="DPL95" s="197"/>
      <c r="DPM95" s="197"/>
      <c r="DPN95" s="197"/>
      <c r="DPO95" s="197"/>
      <c r="DPP95" s="197"/>
      <c r="DPQ95" s="197"/>
      <c r="DPR95" s="197"/>
      <c r="DPS95" s="197"/>
      <c r="DPT95" s="197"/>
      <c r="DPU95" s="197"/>
      <c r="DPV95" s="197"/>
      <c r="DPW95" s="197"/>
      <c r="DPX95" s="197"/>
      <c r="DPY95" s="197"/>
      <c r="DPZ95" s="197"/>
      <c r="DQA95" s="197"/>
      <c r="DQB95" s="197"/>
      <c r="DQC95" s="197"/>
      <c r="DQD95" s="197"/>
      <c r="DQE95" s="197"/>
      <c r="DQF95" s="197"/>
      <c r="DQG95" s="197"/>
      <c r="DQH95" s="197"/>
      <c r="DQI95" s="197"/>
      <c r="DQJ95" s="197"/>
      <c r="DQK95" s="197"/>
      <c r="DQL95" s="197"/>
      <c r="DQM95" s="197"/>
      <c r="DQN95" s="197"/>
      <c r="DQO95" s="197"/>
      <c r="DQP95" s="197"/>
      <c r="DQQ95" s="197"/>
      <c r="DQR95" s="197"/>
      <c r="DQS95" s="197"/>
      <c r="DQT95" s="197"/>
      <c r="DQU95" s="197"/>
      <c r="DQV95" s="197"/>
      <c r="DQW95" s="197"/>
      <c r="DQX95" s="197"/>
      <c r="DQY95" s="197"/>
      <c r="DQZ95" s="197"/>
      <c r="DRA95" s="197"/>
      <c r="DRB95" s="197"/>
      <c r="DRC95" s="197"/>
      <c r="DRD95" s="197"/>
      <c r="DRE95" s="197"/>
      <c r="DRF95" s="197"/>
      <c r="DRG95" s="197"/>
      <c r="DRH95" s="197"/>
      <c r="DRI95" s="197"/>
      <c r="DRJ95" s="197"/>
      <c r="DRK95" s="197"/>
      <c r="DRL95" s="197"/>
      <c r="DRM95" s="197"/>
      <c r="DRN95" s="197"/>
      <c r="DRO95" s="197"/>
      <c r="DRP95" s="197"/>
      <c r="DRQ95" s="197"/>
      <c r="DRR95" s="197"/>
      <c r="DRS95" s="197"/>
      <c r="DRT95" s="197"/>
      <c r="DRU95" s="197"/>
      <c r="DRV95" s="197"/>
      <c r="DRW95" s="197"/>
      <c r="DRX95" s="197"/>
      <c r="DRY95" s="197"/>
      <c r="DRZ95" s="197"/>
      <c r="DSA95" s="197"/>
      <c r="DSB95" s="197"/>
      <c r="DSC95" s="197"/>
      <c r="DSD95" s="197"/>
      <c r="DSE95" s="197"/>
      <c r="DSF95" s="197"/>
      <c r="DSG95" s="197"/>
      <c r="DSH95" s="197"/>
      <c r="DSI95" s="197"/>
      <c r="DSJ95" s="197"/>
      <c r="DSK95" s="197"/>
      <c r="DSL95" s="197"/>
      <c r="DSM95" s="197"/>
      <c r="DSN95" s="197"/>
      <c r="DSO95" s="197"/>
      <c r="DSP95" s="197"/>
      <c r="DSQ95" s="197"/>
      <c r="DSR95" s="197"/>
      <c r="DSS95" s="197"/>
      <c r="DST95" s="197"/>
      <c r="DSU95" s="197"/>
      <c r="DSV95" s="197"/>
      <c r="DSW95" s="197"/>
      <c r="DSX95" s="197"/>
      <c r="DSY95" s="197"/>
      <c r="DSZ95" s="197"/>
      <c r="DTA95" s="197"/>
      <c r="DTB95" s="197"/>
      <c r="DTC95" s="197"/>
      <c r="DTD95" s="197"/>
      <c r="DTE95" s="197"/>
      <c r="DTF95" s="197"/>
      <c r="DTG95" s="197"/>
      <c r="DTH95" s="197"/>
      <c r="DTI95" s="197"/>
      <c r="DTJ95" s="197"/>
      <c r="DTK95" s="197"/>
      <c r="DTL95" s="197"/>
      <c r="DTM95" s="197"/>
      <c r="DTN95" s="197"/>
      <c r="DTO95" s="197"/>
      <c r="DTP95" s="197"/>
      <c r="DTQ95" s="197"/>
      <c r="DTR95" s="197"/>
      <c r="DTS95" s="197"/>
      <c r="DTT95" s="197"/>
      <c r="DTU95" s="197"/>
      <c r="DTV95" s="197"/>
      <c r="DTW95" s="197"/>
      <c r="DTX95" s="197"/>
      <c r="DTY95" s="197"/>
      <c r="DTZ95" s="197"/>
      <c r="DUA95" s="197"/>
      <c r="DUB95" s="197"/>
      <c r="DUC95" s="197"/>
      <c r="DUD95" s="197"/>
      <c r="DUE95" s="197"/>
      <c r="DUF95" s="197"/>
      <c r="DUG95" s="197"/>
      <c r="DUH95" s="197"/>
      <c r="DUI95" s="197"/>
      <c r="DUJ95" s="197"/>
      <c r="DUK95" s="197"/>
      <c r="DUL95" s="197"/>
      <c r="DUM95" s="197"/>
      <c r="DUN95" s="197"/>
      <c r="DUO95" s="197"/>
      <c r="DUP95" s="197"/>
      <c r="DUQ95" s="197"/>
      <c r="DUR95" s="197"/>
      <c r="DUS95" s="197"/>
      <c r="DUT95" s="197"/>
      <c r="DUU95" s="197"/>
      <c r="DUV95" s="197"/>
      <c r="DUW95" s="197"/>
      <c r="DUX95" s="197"/>
      <c r="DUY95" s="197"/>
      <c r="DUZ95" s="197"/>
      <c r="DVA95" s="197"/>
      <c r="DVB95" s="197"/>
      <c r="DVC95" s="197"/>
      <c r="DVD95" s="197"/>
      <c r="DVE95" s="197"/>
      <c r="DVF95" s="197"/>
      <c r="DVG95" s="197"/>
      <c r="DVH95" s="197"/>
      <c r="DVI95" s="197"/>
      <c r="DVJ95" s="197"/>
      <c r="DVK95" s="197"/>
      <c r="DVL95" s="197"/>
      <c r="DVM95" s="197"/>
      <c r="DVN95" s="197"/>
      <c r="DVO95" s="197"/>
      <c r="DVP95" s="197"/>
      <c r="DVQ95" s="197"/>
      <c r="DVR95" s="197"/>
      <c r="DVS95" s="197"/>
      <c r="DVT95" s="197"/>
      <c r="DVU95" s="197"/>
      <c r="DVV95" s="197"/>
      <c r="DVW95" s="197"/>
      <c r="DVX95" s="197"/>
      <c r="DVY95" s="197"/>
      <c r="DVZ95" s="197"/>
      <c r="DWA95" s="197"/>
      <c r="DWB95" s="197"/>
      <c r="DWC95" s="197"/>
      <c r="DWD95" s="197"/>
      <c r="DWE95" s="197"/>
      <c r="DWF95" s="197"/>
      <c r="DWG95" s="197"/>
      <c r="DWH95" s="197"/>
      <c r="DWI95" s="197"/>
      <c r="DWJ95" s="197"/>
      <c r="DWK95" s="197"/>
      <c r="DWL95" s="197"/>
      <c r="DWM95" s="197"/>
      <c r="DWN95" s="197"/>
      <c r="DWO95" s="197"/>
      <c r="DWP95" s="197"/>
      <c r="DWQ95" s="197"/>
      <c r="DWR95" s="197"/>
      <c r="DWS95" s="197"/>
      <c r="DWT95" s="197"/>
      <c r="DWU95" s="197"/>
      <c r="DWV95" s="197"/>
      <c r="DWW95" s="197"/>
      <c r="DWX95" s="197"/>
      <c r="DWY95" s="197"/>
      <c r="DWZ95" s="197"/>
      <c r="DXA95" s="197"/>
      <c r="DXB95" s="197"/>
      <c r="DXC95" s="197"/>
      <c r="DXD95" s="197"/>
      <c r="DXE95" s="197"/>
      <c r="DXF95" s="197"/>
      <c r="DXG95" s="197"/>
      <c r="DXH95" s="197"/>
      <c r="DXI95" s="197"/>
      <c r="DXJ95" s="197"/>
      <c r="DXK95" s="197"/>
      <c r="DXL95" s="197"/>
      <c r="DXM95" s="197"/>
      <c r="DXN95" s="197"/>
      <c r="DXO95" s="197"/>
      <c r="DXP95" s="197"/>
      <c r="DXQ95" s="197"/>
      <c r="DXR95" s="197"/>
      <c r="DXS95" s="197"/>
      <c r="DXT95" s="197"/>
      <c r="DXU95" s="197"/>
      <c r="DXV95" s="197"/>
      <c r="DXW95" s="197"/>
      <c r="DXX95" s="197"/>
      <c r="DXY95" s="197"/>
      <c r="DXZ95" s="197"/>
      <c r="DYA95" s="197"/>
      <c r="DYB95" s="197"/>
      <c r="DYC95" s="197"/>
      <c r="DYD95" s="197"/>
      <c r="DYE95" s="197"/>
      <c r="DYF95" s="197"/>
      <c r="DYG95" s="197"/>
      <c r="DYH95" s="197"/>
      <c r="DYI95" s="197"/>
      <c r="DYJ95" s="197"/>
      <c r="DYK95" s="197"/>
      <c r="DYL95" s="197"/>
      <c r="DYM95" s="197"/>
      <c r="DYN95" s="197"/>
      <c r="DYO95" s="197"/>
      <c r="DYP95" s="197"/>
      <c r="DYQ95" s="197"/>
      <c r="DYR95" s="197"/>
      <c r="DYS95" s="197"/>
      <c r="DYT95" s="197"/>
      <c r="DYU95" s="197"/>
      <c r="DYV95" s="197"/>
      <c r="DYW95" s="197"/>
      <c r="DYX95" s="197"/>
      <c r="DYY95" s="197"/>
      <c r="DYZ95" s="197"/>
      <c r="DZA95" s="197"/>
      <c r="DZB95" s="197"/>
      <c r="DZC95" s="197"/>
      <c r="DZD95" s="197"/>
      <c r="DZE95" s="197"/>
      <c r="DZF95" s="197"/>
      <c r="DZG95" s="197"/>
      <c r="DZH95" s="197"/>
      <c r="DZI95" s="197"/>
      <c r="DZJ95" s="197"/>
      <c r="DZK95" s="197"/>
      <c r="DZL95" s="197"/>
      <c r="DZM95" s="197"/>
      <c r="DZN95" s="197"/>
      <c r="DZO95" s="197"/>
      <c r="DZP95" s="197"/>
      <c r="DZQ95" s="197"/>
      <c r="DZR95" s="197"/>
      <c r="DZS95" s="197"/>
      <c r="DZT95" s="197"/>
      <c r="DZU95" s="197"/>
      <c r="DZV95" s="197"/>
      <c r="DZW95" s="197"/>
      <c r="DZX95" s="197"/>
      <c r="DZY95" s="197"/>
      <c r="DZZ95" s="197"/>
      <c r="EAA95" s="197"/>
      <c r="EAB95" s="197"/>
      <c r="EAC95" s="197"/>
      <c r="EAD95" s="197"/>
      <c r="EAE95" s="197"/>
      <c r="EAF95" s="197"/>
      <c r="EAG95" s="197"/>
      <c r="EAH95" s="197"/>
      <c r="EAI95" s="197"/>
      <c r="EAJ95" s="197"/>
      <c r="EAK95" s="197"/>
      <c r="EAL95" s="197"/>
      <c r="EAM95" s="197"/>
      <c r="EAN95" s="197"/>
      <c r="EAO95" s="197"/>
      <c r="EAP95" s="197"/>
      <c r="EAQ95" s="197"/>
      <c r="EAR95" s="197"/>
      <c r="EAS95" s="197"/>
      <c r="EAT95" s="197"/>
      <c r="EAU95" s="197"/>
      <c r="EAV95" s="197"/>
      <c r="EAW95" s="197"/>
      <c r="EAX95" s="197"/>
      <c r="EAY95" s="197"/>
      <c r="EAZ95" s="197"/>
      <c r="EBA95" s="197"/>
      <c r="EBB95" s="197"/>
      <c r="EBC95" s="197"/>
      <c r="EBD95" s="197"/>
      <c r="EBE95" s="197"/>
      <c r="EBF95" s="197"/>
      <c r="EBG95" s="197"/>
      <c r="EBH95" s="197"/>
      <c r="EBI95" s="197"/>
      <c r="EBJ95" s="197"/>
      <c r="EBK95" s="197"/>
      <c r="EBL95" s="197"/>
      <c r="EBM95" s="197"/>
      <c r="EBN95" s="197"/>
      <c r="EBO95" s="197"/>
      <c r="EBP95" s="197"/>
      <c r="EBQ95" s="197"/>
      <c r="EBR95" s="197"/>
      <c r="EBS95" s="197"/>
      <c r="EBT95" s="197"/>
      <c r="EBU95" s="197"/>
      <c r="EBV95" s="197"/>
      <c r="EBW95" s="197"/>
      <c r="EBX95" s="197"/>
      <c r="EBY95" s="197"/>
      <c r="EBZ95" s="197"/>
      <c r="ECA95" s="197"/>
      <c r="ECB95" s="197"/>
      <c r="ECC95" s="197"/>
      <c r="ECD95" s="197"/>
      <c r="ECE95" s="197"/>
      <c r="ECF95" s="197"/>
      <c r="ECG95" s="197"/>
      <c r="ECH95" s="197"/>
      <c r="ECI95" s="197"/>
      <c r="ECJ95" s="197"/>
      <c r="ECK95" s="197"/>
      <c r="ECL95" s="197"/>
      <c r="ECM95" s="197"/>
      <c r="ECN95" s="197"/>
      <c r="ECO95" s="197"/>
      <c r="ECP95" s="197"/>
      <c r="ECQ95" s="197"/>
      <c r="ECR95" s="197"/>
      <c r="ECS95" s="197"/>
      <c r="ECT95" s="197"/>
      <c r="ECU95" s="197"/>
      <c r="ECV95" s="197"/>
      <c r="ECW95" s="197"/>
      <c r="ECX95" s="197"/>
      <c r="ECY95" s="197"/>
      <c r="ECZ95" s="197"/>
      <c r="EDA95" s="197"/>
      <c r="EDB95" s="197"/>
      <c r="EDC95" s="197"/>
      <c r="EDD95" s="197"/>
      <c r="EDE95" s="197"/>
      <c r="EDF95" s="197"/>
      <c r="EDG95" s="197"/>
      <c r="EDH95" s="197"/>
      <c r="EDI95" s="197"/>
      <c r="EDJ95" s="197"/>
      <c r="EDK95" s="197"/>
      <c r="EDL95" s="197"/>
      <c r="EDM95" s="197"/>
      <c r="EDN95" s="197"/>
      <c r="EDO95" s="197"/>
      <c r="EDP95" s="197"/>
      <c r="EDQ95" s="197"/>
      <c r="EDR95" s="197"/>
      <c r="EDS95" s="197"/>
      <c r="EDT95" s="197"/>
      <c r="EDU95" s="197"/>
      <c r="EDV95" s="197"/>
      <c r="EDW95" s="197"/>
      <c r="EDX95" s="197"/>
      <c r="EDY95" s="197"/>
      <c r="EDZ95" s="197"/>
      <c r="EEA95" s="197"/>
      <c r="EEB95" s="197"/>
      <c r="EEC95" s="197"/>
      <c r="EED95" s="197"/>
      <c r="EEE95" s="197"/>
      <c r="EEF95" s="197"/>
      <c r="EEG95" s="197"/>
      <c r="EEH95" s="197"/>
      <c r="EEI95" s="197"/>
      <c r="EEJ95" s="197"/>
      <c r="EEK95" s="197"/>
      <c r="EEL95" s="197"/>
      <c r="EEM95" s="197"/>
      <c r="EEN95" s="197"/>
      <c r="EEO95" s="197"/>
      <c r="EEP95" s="197"/>
      <c r="EEQ95" s="197"/>
      <c r="EER95" s="197"/>
      <c r="EES95" s="197"/>
      <c r="EET95" s="197"/>
      <c r="EEU95" s="197"/>
      <c r="EEV95" s="197"/>
      <c r="EEW95" s="197"/>
      <c r="EEX95" s="197"/>
      <c r="EEY95" s="197"/>
      <c r="EEZ95" s="197"/>
      <c r="EFA95" s="197"/>
      <c r="EFB95" s="197"/>
      <c r="EFC95" s="197"/>
      <c r="EFD95" s="197"/>
      <c r="EFE95" s="197"/>
      <c r="EFF95" s="197"/>
      <c r="EFG95" s="197"/>
      <c r="EFH95" s="197"/>
      <c r="EFI95" s="197"/>
      <c r="EFJ95" s="197"/>
      <c r="EFK95" s="197"/>
      <c r="EFL95" s="197"/>
      <c r="EFM95" s="197"/>
      <c r="EFN95" s="197"/>
      <c r="EFO95" s="197"/>
      <c r="EFP95" s="197"/>
      <c r="EFQ95" s="197"/>
      <c r="EFR95" s="197"/>
      <c r="EFS95" s="197"/>
      <c r="EFT95" s="197"/>
      <c r="EFU95" s="197"/>
      <c r="EFV95" s="197"/>
      <c r="EFW95" s="197"/>
      <c r="EFX95" s="197"/>
      <c r="EFY95" s="197"/>
      <c r="EFZ95" s="197"/>
      <c r="EGA95" s="197"/>
      <c r="EGB95" s="197"/>
      <c r="EGC95" s="197"/>
      <c r="EGD95" s="197"/>
      <c r="EGE95" s="197"/>
      <c r="EGF95" s="197"/>
      <c r="EGG95" s="197"/>
      <c r="EGH95" s="197"/>
      <c r="EGI95" s="197"/>
      <c r="EGJ95" s="197"/>
      <c r="EGK95" s="197"/>
      <c r="EGL95" s="197"/>
      <c r="EGM95" s="197"/>
      <c r="EGN95" s="197"/>
      <c r="EGO95" s="197"/>
      <c r="EGP95" s="197"/>
      <c r="EGQ95" s="197"/>
      <c r="EGR95" s="197"/>
      <c r="EGS95" s="197"/>
      <c r="EGT95" s="197"/>
      <c r="EGU95" s="197"/>
      <c r="EGV95" s="197"/>
      <c r="EGW95" s="197"/>
      <c r="EGX95" s="197"/>
      <c r="EGY95" s="197"/>
      <c r="EGZ95" s="197"/>
      <c r="EHA95" s="197"/>
      <c r="EHB95" s="197"/>
      <c r="EHC95" s="197"/>
      <c r="EHD95" s="197"/>
      <c r="EHE95" s="197"/>
      <c r="EHF95" s="197"/>
      <c r="EHG95" s="197"/>
      <c r="EHH95" s="197"/>
      <c r="EHI95" s="197"/>
      <c r="EHJ95" s="197"/>
      <c r="EHK95" s="197"/>
      <c r="EHL95" s="197"/>
      <c r="EHM95" s="197"/>
      <c r="EHN95" s="197"/>
      <c r="EHO95" s="197"/>
      <c r="EHP95" s="197"/>
      <c r="EHQ95" s="197"/>
      <c r="EHR95" s="197"/>
      <c r="EHS95" s="197"/>
      <c r="EHT95" s="197"/>
      <c r="EHU95" s="197"/>
      <c r="EHV95" s="197"/>
      <c r="EHW95" s="197"/>
      <c r="EHX95" s="197"/>
      <c r="EHY95" s="197"/>
      <c r="EHZ95" s="197"/>
      <c r="EIA95" s="197"/>
      <c r="EIB95" s="197"/>
      <c r="EIC95" s="197"/>
      <c r="EID95" s="197"/>
      <c r="EIE95" s="197"/>
      <c r="EIF95" s="197"/>
      <c r="EIG95" s="197"/>
      <c r="EIH95" s="197"/>
      <c r="EII95" s="197"/>
      <c r="EIJ95" s="197"/>
      <c r="EIK95" s="197"/>
      <c r="EIL95" s="197"/>
      <c r="EIM95" s="197"/>
      <c r="EIN95" s="197"/>
      <c r="EIO95" s="197"/>
      <c r="EIP95" s="197"/>
      <c r="EIQ95" s="197"/>
      <c r="EIR95" s="197"/>
      <c r="EIS95" s="197"/>
      <c r="EIT95" s="197"/>
      <c r="EIU95" s="197"/>
      <c r="EIV95" s="197"/>
      <c r="EIW95" s="197"/>
      <c r="EIX95" s="197"/>
      <c r="EIY95" s="197"/>
      <c r="EIZ95" s="197"/>
      <c r="EJA95" s="197"/>
      <c r="EJB95" s="197"/>
      <c r="EJC95" s="197"/>
      <c r="EJD95" s="197"/>
      <c r="EJE95" s="197"/>
      <c r="EJF95" s="197"/>
      <c r="EJG95" s="197"/>
      <c r="EJH95" s="197"/>
      <c r="EJI95" s="197"/>
      <c r="EJJ95" s="197"/>
      <c r="EJK95" s="197"/>
      <c r="EJL95" s="197"/>
      <c r="EJM95" s="197"/>
      <c r="EJN95" s="197"/>
      <c r="EJO95" s="197"/>
      <c r="EJP95" s="197"/>
      <c r="EJQ95" s="197"/>
      <c r="EJR95" s="197"/>
      <c r="EJS95" s="197"/>
      <c r="EJT95" s="197"/>
      <c r="EJU95" s="197"/>
      <c r="EJV95" s="197"/>
      <c r="EJW95" s="197"/>
      <c r="EJX95" s="197"/>
      <c r="EJY95" s="197"/>
      <c r="EJZ95" s="197"/>
      <c r="EKA95" s="197"/>
      <c r="EKB95" s="197"/>
      <c r="EKC95" s="197"/>
      <c r="EKD95" s="197"/>
      <c r="EKE95" s="197"/>
      <c r="EKF95" s="197"/>
      <c r="EKG95" s="197"/>
      <c r="EKH95" s="197"/>
      <c r="EKI95" s="197"/>
      <c r="EKJ95" s="197"/>
      <c r="EKK95" s="197"/>
      <c r="EKL95" s="197"/>
      <c r="EKM95" s="197"/>
      <c r="EKN95" s="197"/>
      <c r="EKO95" s="197"/>
      <c r="EKP95" s="197"/>
      <c r="EKQ95" s="197"/>
      <c r="EKR95" s="197"/>
      <c r="EKS95" s="197"/>
      <c r="EKT95" s="197"/>
      <c r="EKU95" s="197"/>
      <c r="EKV95" s="197"/>
      <c r="EKW95" s="197"/>
      <c r="EKX95" s="197"/>
      <c r="EKY95" s="197"/>
      <c r="EKZ95" s="197"/>
      <c r="ELA95" s="197"/>
      <c r="ELB95" s="197"/>
      <c r="ELC95" s="197"/>
      <c r="ELD95" s="197"/>
      <c r="ELE95" s="197"/>
      <c r="ELF95" s="197"/>
      <c r="ELG95" s="197"/>
      <c r="ELH95" s="197"/>
      <c r="ELI95" s="197"/>
      <c r="ELJ95" s="197"/>
      <c r="ELK95" s="197"/>
      <c r="ELL95" s="197"/>
      <c r="ELM95" s="197"/>
      <c r="ELN95" s="197"/>
      <c r="ELO95" s="197"/>
      <c r="ELP95" s="197"/>
      <c r="ELQ95" s="197"/>
      <c r="ELR95" s="197"/>
      <c r="ELS95" s="197"/>
      <c r="ELT95" s="197"/>
      <c r="ELU95" s="197"/>
      <c r="ELV95" s="197"/>
      <c r="ELW95" s="197"/>
      <c r="ELX95" s="197"/>
      <c r="ELY95" s="197"/>
      <c r="ELZ95" s="197"/>
      <c r="EMA95" s="197"/>
      <c r="EMB95" s="197"/>
      <c r="EMC95" s="197"/>
      <c r="EMD95" s="197"/>
      <c r="EME95" s="197"/>
      <c r="EMF95" s="197"/>
      <c r="EMG95" s="197"/>
      <c r="EMH95" s="197"/>
      <c r="EMI95" s="197"/>
      <c r="EMJ95" s="197"/>
      <c r="EMK95" s="197"/>
      <c r="EML95" s="197"/>
      <c r="EMM95" s="197"/>
      <c r="EMN95" s="197"/>
      <c r="EMO95" s="197"/>
      <c r="EMP95" s="197"/>
      <c r="EMQ95" s="197"/>
      <c r="EMR95" s="197"/>
      <c r="EMS95" s="197"/>
      <c r="EMT95" s="197"/>
      <c r="EMU95" s="197"/>
      <c r="EMV95" s="197"/>
      <c r="EMW95" s="197"/>
      <c r="EMX95" s="197"/>
      <c r="EMY95" s="197"/>
      <c r="EMZ95" s="197"/>
      <c r="ENA95" s="197"/>
      <c r="ENB95" s="197"/>
      <c r="ENC95" s="197"/>
      <c r="END95" s="197"/>
      <c r="ENE95" s="197"/>
      <c r="ENF95" s="197"/>
      <c r="ENG95" s="197"/>
      <c r="ENH95" s="197"/>
      <c r="ENI95" s="197"/>
      <c r="ENJ95" s="197"/>
      <c r="ENK95" s="197"/>
      <c r="ENL95" s="197"/>
      <c r="ENM95" s="197"/>
      <c r="ENN95" s="197"/>
      <c r="ENO95" s="197"/>
      <c r="ENP95" s="197"/>
      <c r="ENQ95" s="197"/>
      <c r="ENR95" s="197"/>
      <c r="ENS95" s="197"/>
      <c r="ENT95" s="197"/>
      <c r="ENU95" s="197"/>
      <c r="ENV95" s="197"/>
      <c r="ENW95" s="197"/>
      <c r="ENX95" s="197"/>
      <c r="ENY95" s="197"/>
      <c r="ENZ95" s="197"/>
      <c r="EOA95" s="197"/>
      <c r="EOB95" s="197"/>
      <c r="EOC95" s="197"/>
      <c r="EOD95" s="197"/>
      <c r="EOE95" s="197"/>
      <c r="EOF95" s="197"/>
      <c r="EOG95" s="197"/>
      <c r="EOH95" s="197"/>
      <c r="EOI95" s="197"/>
      <c r="EOJ95" s="197"/>
      <c r="EOK95" s="197"/>
      <c r="EOL95" s="197"/>
      <c r="EOM95" s="197"/>
      <c r="EON95" s="197"/>
      <c r="EOO95" s="197"/>
      <c r="EOP95" s="197"/>
      <c r="EOQ95" s="197"/>
      <c r="EOR95" s="197"/>
      <c r="EOS95" s="197"/>
      <c r="EOT95" s="197"/>
      <c r="EOU95" s="197"/>
      <c r="EOV95" s="197"/>
      <c r="EOW95" s="197"/>
      <c r="EOX95" s="197"/>
      <c r="EOY95" s="197"/>
      <c r="EOZ95" s="197"/>
      <c r="EPA95" s="197"/>
      <c r="EPB95" s="197"/>
      <c r="EPC95" s="197"/>
      <c r="EPD95" s="197"/>
      <c r="EPE95" s="197"/>
      <c r="EPF95" s="197"/>
      <c r="EPG95" s="197"/>
      <c r="EPH95" s="197"/>
      <c r="EPI95" s="197"/>
      <c r="EPJ95" s="197"/>
      <c r="EPK95" s="197"/>
      <c r="EPL95" s="197"/>
      <c r="EPM95" s="197"/>
      <c r="EPN95" s="197"/>
      <c r="EPO95" s="197"/>
      <c r="EPP95" s="197"/>
      <c r="EPQ95" s="197"/>
      <c r="EPR95" s="197"/>
      <c r="EPS95" s="197"/>
      <c r="EPT95" s="197"/>
      <c r="EPU95" s="197"/>
      <c r="EPV95" s="197"/>
      <c r="EPW95" s="197"/>
      <c r="EPX95" s="197"/>
      <c r="EPY95" s="197"/>
      <c r="EPZ95" s="197"/>
      <c r="EQA95" s="197"/>
      <c r="EQB95" s="197"/>
      <c r="EQC95" s="197"/>
      <c r="EQD95" s="197"/>
      <c r="EQE95" s="197"/>
      <c r="EQF95" s="197"/>
      <c r="EQG95" s="197"/>
      <c r="EQH95" s="197"/>
      <c r="EQI95" s="197"/>
      <c r="EQJ95" s="197"/>
      <c r="EQK95" s="197"/>
      <c r="EQL95" s="197"/>
      <c r="EQM95" s="197"/>
      <c r="EQN95" s="197"/>
      <c r="EQO95" s="197"/>
      <c r="EQP95" s="197"/>
      <c r="EQQ95" s="197"/>
      <c r="EQR95" s="197"/>
      <c r="EQS95" s="197"/>
      <c r="EQT95" s="197"/>
      <c r="EQU95" s="197"/>
      <c r="EQV95" s="197"/>
      <c r="EQW95" s="197"/>
      <c r="EQX95" s="197"/>
      <c r="EQY95" s="197"/>
      <c r="EQZ95" s="197"/>
      <c r="ERA95" s="197"/>
      <c r="ERB95" s="197"/>
      <c r="ERC95" s="197"/>
      <c r="ERD95" s="197"/>
      <c r="ERE95" s="197"/>
      <c r="ERF95" s="197"/>
      <c r="ERG95" s="197"/>
      <c r="ERH95" s="197"/>
      <c r="ERI95" s="197"/>
      <c r="ERJ95" s="197"/>
      <c r="ERK95" s="197"/>
      <c r="ERL95" s="197"/>
      <c r="ERM95" s="197"/>
      <c r="ERN95" s="197"/>
      <c r="ERO95" s="197"/>
      <c r="ERP95" s="197"/>
      <c r="ERQ95" s="197"/>
      <c r="ERR95" s="197"/>
      <c r="ERS95" s="197"/>
      <c r="ERT95" s="197"/>
      <c r="ERU95" s="197"/>
      <c r="ERV95" s="197"/>
      <c r="ERW95" s="197"/>
      <c r="ERX95" s="197"/>
      <c r="ERY95" s="197"/>
      <c r="ERZ95" s="197"/>
      <c r="ESA95" s="197"/>
      <c r="ESB95" s="197"/>
      <c r="ESC95" s="197"/>
      <c r="ESD95" s="197"/>
      <c r="ESE95" s="197"/>
      <c r="ESF95" s="197"/>
      <c r="ESG95" s="197"/>
      <c r="ESH95" s="197"/>
      <c r="ESI95" s="197"/>
      <c r="ESJ95" s="197"/>
      <c r="ESK95" s="197"/>
      <c r="ESL95" s="197"/>
      <c r="ESM95" s="197"/>
      <c r="ESN95" s="197"/>
      <c r="ESO95" s="197"/>
      <c r="ESP95" s="197"/>
      <c r="ESQ95" s="197"/>
      <c r="ESR95" s="197"/>
      <c r="ESS95" s="197"/>
      <c r="EST95" s="197"/>
      <c r="ESU95" s="197"/>
      <c r="ESV95" s="197"/>
      <c r="ESW95" s="197"/>
      <c r="ESX95" s="197"/>
      <c r="ESY95" s="197"/>
      <c r="ESZ95" s="197"/>
      <c r="ETA95" s="197"/>
      <c r="ETB95" s="197"/>
      <c r="ETC95" s="197"/>
      <c r="ETD95" s="197"/>
      <c r="ETE95" s="197"/>
      <c r="ETF95" s="197"/>
      <c r="ETG95" s="197"/>
      <c r="ETH95" s="197"/>
      <c r="ETI95" s="197"/>
      <c r="ETJ95" s="197"/>
      <c r="ETK95" s="197"/>
      <c r="ETL95" s="197"/>
      <c r="ETM95" s="197"/>
      <c r="ETN95" s="197"/>
      <c r="ETO95" s="197"/>
      <c r="ETP95" s="197"/>
      <c r="ETQ95" s="197"/>
      <c r="ETR95" s="197"/>
      <c r="ETS95" s="197"/>
      <c r="ETT95" s="197"/>
      <c r="ETU95" s="197"/>
      <c r="ETV95" s="197"/>
      <c r="ETW95" s="197"/>
      <c r="ETX95" s="197"/>
      <c r="ETY95" s="197"/>
      <c r="ETZ95" s="197"/>
      <c r="EUA95" s="197"/>
      <c r="EUB95" s="197"/>
      <c r="EUC95" s="197"/>
      <c r="EUD95" s="197"/>
      <c r="EUE95" s="197"/>
      <c r="EUF95" s="197"/>
      <c r="EUG95" s="197"/>
      <c r="EUH95" s="197"/>
      <c r="EUI95" s="197"/>
      <c r="EUJ95" s="197"/>
      <c r="EUK95" s="197"/>
      <c r="EUL95" s="197"/>
      <c r="EUM95" s="197"/>
      <c r="EUN95" s="197"/>
      <c r="EUO95" s="197"/>
      <c r="EUP95" s="197"/>
      <c r="EUQ95" s="197"/>
      <c r="EUR95" s="197"/>
      <c r="EUS95" s="197"/>
      <c r="EUT95" s="197"/>
      <c r="EUU95" s="197"/>
      <c r="EUV95" s="197"/>
      <c r="EUW95" s="197"/>
      <c r="EUX95" s="197"/>
      <c r="EUY95" s="197"/>
      <c r="EUZ95" s="197"/>
      <c r="EVA95" s="197"/>
      <c r="EVB95" s="197"/>
      <c r="EVC95" s="197"/>
      <c r="EVD95" s="197"/>
      <c r="EVE95" s="197"/>
      <c r="EVF95" s="197"/>
      <c r="EVG95" s="197"/>
      <c r="EVH95" s="197"/>
      <c r="EVI95" s="197"/>
      <c r="EVJ95" s="197"/>
      <c r="EVK95" s="197"/>
      <c r="EVL95" s="197"/>
      <c r="EVM95" s="197"/>
      <c r="EVN95" s="197"/>
      <c r="EVO95" s="197"/>
      <c r="EVP95" s="197"/>
      <c r="EVQ95" s="197"/>
      <c r="EVR95" s="197"/>
      <c r="EVS95" s="197"/>
      <c r="EVT95" s="197"/>
      <c r="EVU95" s="197"/>
      <c r="EVV95" s="197"/>
      <c r="EVW95" s="197"/>
      <c r="EVX95" s="197"/>
      <c r="EVY95" s="197"/>
      <c r="EVZ95" s="197"/>
      <c r="EWA95" s="197"/>
      <c r="EWB95" s="197"/>
      <c r="EWC95" s="197"/>
      <c r="EWD95" s="197"/>
      <c r="EWE95" s="197"/>
      <c r="EWF95" s="197"/>
      <c r="EWG95" s="197"/>
      <c r="EWH95" s="197"/>
      <c r="EWI95" s="197"/>
      <c r="EWJ95" s="197"/>
      <c r="EWK95" s="197"/>
      <c r="EWL95" s="197"/>
      <c r="EWM95" s="197"/>
      <c r="EWN95" s="197"/>
      <c r="EWO95" s="197"/>
      <c r="EWP95" s="197"/>
      <c r="EWQ95" s="197"/>
      <c r="EWR95" s="197"/>
      <c r="EWS95" s="197"/>
      <c r="EWT95" s="197"/>
      <c r="EWU95" s="197"/>
      <c r="EWV95" s="197"/>
      <c r="EWW95" s="197"/>
      <c r="EWX95" s="197"/>
      <c r="EWY95" s="197"/>
      <c r="EWZ95" s="197"/>
      <c r="EXA95" s="197"/>
      <c r="EXB95" s="197"/>
      <c r="EXC95" s="197"/>
      <c r="EXD95" s="197"/>
      <c r="EXE95" s="197"/>
      <c r="EXF95" s="197"/>
      <c r="EXG95" s="197"/>
      <c r="EXH95" s="197"/>
      <c r="EXI95" s="197"/>
      <c r="EXJ95" s="197"/>
      <c r="EXK95" s="197"/>
      <c r="EXL95" s="197"/>
      <c r="EXM95" s="197"/>
      <c r="EXN95" s="197"/>
      <c r="EXO95" s="197"/>
      <c r="EXP95" s="197"/>
      <c r="EXQ95" s="197"/>
      <c r="EXR95" s="197"/>
      <c r="EXS95" s="197"/>
      <c r="EXT95" s="197"/>
      <c r="EXU95" s="197"/>
      <c r="EXV95" s="197"/>
      <c r="EXW95" s="197"/>
      <c r="EXX95" s="197"/>
      <c r="EXY95" s="197"/>
      <c r="EXZ95" s="197"/>
      <c r="EYA95" s="197"/>
      <c r="EYB95" s="197"/>
      <c r="EYC95" s="197"/>
      <c r="EYD95" s="197"/>
      <c r="EYE95" s="197"/>
      <c r="EYF95" s="197"/>
      <c r="EYG95" s="197"/>
      <c r="EYH95" s="197"/>
      <c r="EYI95" s="197"/>
      <c r="EYJ95" s="197"/>
      <c r="EYK95" s="197"/>
      <c r="EYL95" s="197"/>
      <c r="EYM95" s="197"/>
      <c r="EYN95" s="197"/>
      <c r="EYO95" s="197"/>
      <c r="EYP95" s="197"/>
      <c r="EYQ95" s="197"/>
      <c r="EYR95" s="197"/>
      <c r="EYS95" s="197"/>
      <c r="EYT95" s="197"/>
      <c r="EYU95" s="197"/>
      <c r="EYV95" s="197"/>
      <c r="EYW95" s="197"/>
      <c r="EYX95" s="197"/>
      <c r="EYY95" s="197"/>
      <c r="EYZ95" s="197"/>
      <c r="EZA95" s="197"/>
      <c r="EZB95" s="197"/>
      <c r="EZC95" s="197"/>
      <c r="EZD95" s="197"/>
      <c r="EZE95" s="197"/>
      <c r="EZF95" s="197"/>
      <c r="EZG95" s="197"/>
      <c r="EZH95" s="197"/>
      <c r="EZI95" s="197"/>
      <c r="EZJ95" s="197"/>
      <c r="EZK95" s="197"/>
      <c r="EZL95" s="197"/>
      <c r="EZM95" s="197"/>
      <c r="EZN95" s="197"/>
      <c r="EZO95" s="197"/>
      <c r="EZP95" s="197"/>
      <c r="EZQ95" s="197"/>
      <c r="EZR95" s="197"/>
      <c r="EZS95" s="197"/>
      <c r="EZT95" s="197"/>
      <c r="EZU95" s="197"/>
      <c r="EZV95" s="197"/>
      <c r="EZW95" s="197"/>
      <c r="EZX95" s="197"/>
      <c r="EZY95" s="197"/>
      <c r="EZZ95" s="197"/>
      <c r="FAA95" s="197"/>
      <c r="FAB95" s="197"/>
      <c r="FAC95" s="197"/>
      <c r="FAD95" s="197"/>
      <c r="FAE95" s="197"/>
      <c r="FAF95" s="197"/>
      <c r="FAG95" s="197"/>
      <c r="FAH95" s="197"/>
      <c r="FAI95" s="197"/>
      <c r="FAJ95" s="197"/>
      <c r="FAK95" s="197"/>
      <c r="FAL95" s="197"/>
      <c r="FAM95" s="197"/>
      <c r="FAN95" s="197"/>
      <c r="FAO95" s="197"/>
      <c r="FAP95" s="197"/>
      <c r="FAQ95" s="197"/>
      <c r="FAR95" s="197"/>
      <c r="FAS95" s="197"/>
      <c r="FAT95" s="197"/>
      <c r="FAU95" s="197"/>
      <c r="FAV95" s="197"/>
      <c r="FAW95" s="197"/>
      <c r="FAX95" s="197"/>
      <c r="FAY95" s="197"/>
      <c r="FAZ95" s="197"/>
      <c r="FBA95" s="197"/>
      <c r="FBB95" s="197"/>
      <c r="FBC95" s="197"/>
      <c r="FBD95" s="197"/>
      <c r="FBE95" s="197"/>
      <c r="FBF95" s="197"/>
      <c r="FBG95" s="197"/>
      <c r="FBH95" s="197"/>
      <c r="FBI95" s="197"/>
      <c r="FBJ95" s="197"/>
      <c r="FBK95" s="197"/>
      <c r="FBL95" s="197"/>
      <c r="FBM95" s="197"/>
      <c r="FBN95" s="197"/>
      <c r="FBO95" s="197"/>
      <c r="FBP95" s="197"/>
      <c r="FBQ95" s="197"/>
      <c r="FBR95" s="197"/>
      <c r="FBS95" s="197"/>
      <c r="FBT95" s="197"/>
      <c r="FBU95" s="197"/>
      <c r="FBV95" s="197"/>
      <c r="FBW95" s="197"/>
      <c r="FBX95" s="197"/>
      <c r="FBY95" s="197"/>
      <c r="FBZ95" s="197"/>
      <c r="FCA95" s="197"/>
      <c r="FCB95" s="197"/>
      <c r="FCC95" s="197"/>
      <c r="FCD95" s="197"/>
      <c r="FCE95" s="197"/>
      <c r="FCF95" s="197"/>
      <c r="FCG95" s="197"/>
      <c r="FCH95" s="197"/>
      <c r="FCI95" s="197"/>
      <c r="FCJ95" s="197"/>
      <c r="FCK95" s="197"/>
      <c r="FCL95" s="197"/>
      <c r="FCM95" s="197"/>
      <c r="FCN95" s="197"/>
      <c r="FCO95" s="197"/>
      <c r="FCP95" s="197"/>
      <c r="FCQ95" s="197"/>
      <c r="FCR95" s="197"/>
      <c r="FCS95" s="197"/>
      <c r="FCT95" s="197"/>
      <c r="FCU95" s="197"/>
      <c r="FCV95" s="197"/>
      <c r="FCW95" s="197"/>
      <c r="FCX95" s="197"/>
      <c r="FCY95" s="197"/>
      <c r="FCZ95" s="197"/>
      <c r="FDA95" s="197"/>
      <c r="FDB95" s="197"/>
      <c r="FDC95" s="197"/>
      <c r="FDD95" s="197"/>
      <c r="FDE95" s="197"/>
      <c r="FDF95" s="197"/>
      <c r="FDG95" s="197"/>
      <c r="FDH95" s="197"/>
      <c r="FDI95" s="197"/>
      <c r="FDJ95" s="197"/>
      <c r="FDK95" s="197"/>
      <c r="FDL95" s="197"/>
      <c r="FDM95" s="197"/>
      <c r="FDN95" s="197"/>
      <c r="FDO95" s="197"/>
      <c r="FDP95" s="197"/>
      <c r="FDQ95" s="197"/>
      <c r="FDR95" s="197"/>
      <c r="FDS95" s="197"/>
      <c r="FDT95" s="197"/>
      <c r="FDU95" s="197"/>
      <c r="FDV95" s="197"/>
      <c r="FDW95" s="197"/>
      <c r="FDX95" s="197"/>
      <c r="FDY95" s="197"/>
      <c r="FDZ95" s="197"/>
      <c r="FEA95" s="197"/>
      <c r="FEB95" s="197"/>
      <c r="FEC95" s="197"/>
      <c r="FED95" s="197"/>
      <c r="FEE95" s="197"/>
      <c r="FEF95" s="197"/>
      <c r="FEG95" s="197"/>
      <c r="FEH95" s="197"/>
      <c r="FEI95" s="197"/>
      <c r="FEJ95" s="197"/>
      <c r="FEK95" s="197"/>
      <c r="FEL95" s="197"/>
      <c r="FEM95" s="197"/>
      <c r="FEN95" s="197"/>
      <c r="FEO95" s="197"/>
      <c r="FEP95" s="197"/>
      <c r="FEQ95" s="197"/>
      <c r="FER95" s="197"/>
      <c r="FES95" s="197"/>
      <c r="FET95" s="197"/>
      <c r="FEU95" s="197"/>
      <c r="FEV95" s="197"/>
      <c r="FEW95" s="197"/>
      <c r="FEX95" s="197"/>
      <c r="FEY95" s="197"/>
      <c r="FEZ95" s="197"/>
      <c r="FFA95" s="197"/>
      <c r="FFB95" s="197"/>
      <c r="FFC95" s="197"/>
      <c r="FFD95" s="197"/>
      <c r="FFE95" s="197"/>
      <c r="FFF95" s="197"/>
      <c r="FFG95" s="197"/>
      <c r="FFH95" s="197"/>
      <c r="FFI95" s="197"/>
      <c r="FFJ95" s="197"/>
      <c r="FFK95" s="197"/>
      <c r="FFL95" s="197"/>
      <c r="FFM95" s="197"/>
      <c r="FFN95" s="197"/>
      <c r="FFO95" s="197"/>
      <c r="FFP95" s="197"/>
      <c r="FFQ95" s="197"/>
      <c r="FFR95" s="197"/>
      <c r="FFS95" s="197"/>
      <c r="FFT95" s="197"/>
      <c r="FFU95" s="197"/>
      <c r="FFV95" s="197"/>
      <c r="FFW95" s="197"/>
      <c r="FFX95" s="197"/>
      <c r="FFY95" s="197"/>
      <c r="FFZ95" s="197"/>
      <c r="FGA95" s="197"/>
      <c r="FGB95" s="197"/>
      <c r="FGC95" s="197"/>
      <c r="FGD95" s="197"/>
      <c r="FGE95" s="197"/>
      <c r="FGF95" s="197"/>
      <c r="FGG95" s="197"/>
      <c r="FGH95" s="197"/>
      <c r="FGI95" s="197"/>
      <c r="FGJ95" s="197"/>
      <c r="FGK95" s="197"/>
      <c r="FGL95" s="197"/>
      <c r="FGM95" s="197"/>
      <c r="FGN95" s="197"/>
      <c r="FGO95" s="197"/>
      <c r="FGP95" s="197"/>
      <c r="FGQ95" s="197"/>
      <c r="FGR95" s="197"/>
      <c r="FGS95" s="197"/>
      <c r="FGT95" s="197"/>
      <c r="FGU95" s="197"/>
      <c r="FGV95" s="197"/>
      <c r="FGW95" s="197"/>
      <c r="FGX95" s="197"/>
      <c r="FGY95" s="197"/>
      <c r="FGZ95" s="197"/>
      <c r="FHA95" s="197"/>
      <c r="FHB95" s="197"/>
      <c r="FHC95" s="197"/>
      <c r="FHD95" s="197"/>
      <c r="FHE95" s="197"/>
      <c r="FHF95" s="197"/>
      <c r="FHG95" s="197"/>
      <c r="FHH95" s="197"/>
      <c r="FHI95" s="197"/>
      <c r="FHJ95" s="197"/>
      <c r="FHK95" s="197"/>
      <c r="FHL95" s="197"/>
      <c r="FHM95" s="197"/>
      <c r="FHN95" s="197"/>
      <c r="FHO95" s="197"/>
      <c r="FHP95" s="197"/>
      <c r="FHQ95" s="197"/>
      <c r="FHR95" s="197"/>
      <c r="FHS95" s="197"/>
      <c r="FHT95" s="197"/>
      <c r="FHU95" s="197"/>
      <c r="FHV95" s="197"/>
      <c r="FHW95" s="197"/>
      <c r="FHX95" s="197"/>
      <c r="FHY95" s="197"/>
      <c r="FHZ95" s="197"/>
      <c r="FIA95" s="197"/>
      <c r="FIB95" s="197"/>
      <c r="FIC95" s="197"/>
      <c r="FID95" s="197"/>
      <c r="FIE95" s="197"/>
      <c r="FIF95" s="197"/>
      <c r="FIG95" s="197"/>
      <c r="FIH95" s="197"/>
      <c r="FII95" s="197"/>
      <c r="FIJ95" s="197"/>
      <c r="FIK95" s="197"/>
      <c r="FIL95" s="197"/>
      <c r="FIM95" s="197"/>
      <c r="FIN95" s="197"/>
      <c r="FIO95" s="197"/>
      <c r="FIP95" s="197"/>
      <c r="FIQ95" s="197"/>
      <c r="FIR95" s="197"/>
      <c r="FIS95" s="197"/>
      <c r="FIT95" s="197"/>
      <c r="FIU95" s="197"/>
      <c r="FIV95" s="197"/>
      <c r="FIW95" s="197"/>
      <c r="FIX95" s="197"/>
      <c r="FIY95" s="197"/>
      <c r="FIZ95" s="197"/>
      <c r="FJA95" s="197"/>
      <c r="FJB95" s="197"/>
      <c r="FJC95" s="197"/>
      <c r="FJD95" s="197"/>
      <c r="FJE95" s="197"/>
      <c r="FJF95" s="197"/>
      <c r="FJG95" s="197"/>
      <c r="FJH95" s="197"/>
      <c r="FJI95" s="197"/>
      <c r="FJJ95" s="197"/>
      <c r="FJK95" s="197"/>
      <c r="FJL95" s="197"/>
      <c r="FJM95" s="197"/>
      <c r="FJN95" s="197"/>
      <c r="FJO95" s="197"/>
      <c r="FJP95" s="197"/>
      <c r="FJQ95" s="197"/>
      <c r="FJR95" s="197"/>
      <c r="FJS95" s="197"/>
      <c r="FJT95" s="197"/>
      <c r="FJU95" s="197"/>
      <c r="FJV95" s="197"/>
      <c r="FJW95" s="197"/>
      <c r="FJX95" s="197"/>
      <c r="FJY95" s="197"/>
      <c r="FJZ95" s="197"/>
      <c r="FKA95" s="197"/>
      <c r="FKB95" s="197"/>
      <c r="FKC95" s="197"/>
      <c r="FKD95" s="197"/>
      <c r="FKE95" s="197"/>
      <c r="FKF95" s="197"/>
      <c r="FKG95" s="197"/>
      <c r="FKH95" s="197"/>
      <c r="FKI95" s="197"/>
      <c r="FKJ95" s="197"/>
      <c r="FKK95" s="197"/>
      <c r="FKL95" s="197"/>
      <c r="FKM95" s="197"/>
      <c r="FKN95" s="197"/>
      <c r="FKO95" s="197"/>
      <c r="FKP95" s="197"/>
      <c r="FKQ95" s="197"/>
      <c r="FKR95" s="197"/>
      <c r="FKS95" s="197"/>
      <c r="FKT95" s="197"/>
      <c r="FKU95" s="197"/>
      <c r="FKV95" s="197"/>
      <c r="FKW95" s="197"/>
      <c r="FKX95" s="197"/>
      <c r="FKY95" s="197"/>
      <c r="FKZ95" s="197"/>
      <c r="FLA95" s="197"/>
      <c r="FLB95" s="197"/>
      <c r="FLC95" s="197"/>
      <c r="FLD95" s="197"/>
      <c r="FLE95" s="197"/>
      <c r="FLF95" s="197"/>
      <c r="FLG95" s="197"/>
      <c r="FLH95" s="197"/>
      <c r="FLI95" s="197"/>
      <c r="FLJ95" s="197"/>
      <c r="FLK95" s="197"/>
      <c r="FLL95" s="197"/>
      <c r="FLM95" s="197"/>
      <c r="FLN95" s="197"/>
      <c r="FLO95" s="197"/>
      <c r="FLP95" s="197"/>
      <c r="FLQ95" s="197"/>
      <c r="FLR95" s="197"/>
      <c r="FLS95" s="197"/>
      <c r="FLT95" s="197"/>
      <c r="FLU95" s="197"/>
      <c r="FLV95" s="197"/>
      <c r="FLW95" s="197"/>
      <c r="FLX95" s="197"/>
      <c r="FLY95" s="197"/>
      <c r="FLZ95" s="197"/>
      <c r="FMA95" s="197"/>
      <c r="FMB95" s="197"/>
      <c r="FMC95" s="197"/>
      <c r="FMD95" s="197"/>
      <c r="FME95" s="197"/>
      <c r="FMF95" s="197"/>
      <c r="FMG95" s="197"/>
      <c r="FMH95" s="197"/>
      <c r="FMI95" s="197"/>
      <c r="FMJ95" s="197"/>
      <c r="FMK95" s="197"/>
      <c r="FML95" s="197"/>
      <c r="FMM95" s="197"/>
      <c r="FMN95" s="197"/>
      <c r="FMO95" s="197"/>
      <c r="FMP95" s="197"/>
      <c r="FMQ95" s="197"/>
      <c r="FMR95" s="197"/>
      <c r="FMS95" s="197"/>
      <c r="FMT95" s="197"/>
      <c r="FMU95" s="197"/>
      <c r="FMV95" s="197"/>
      <c r="FMW95" s="197"/>
      <c r="FMX95" s="197"/>
      <c r="FMY95" s="197"/>
      <c r="FMZ95" s="197"/>
      <c r="FNA95" s="197"/>
      <c r="FNB95" s="197"/>
      <c r="FNC95" s="197"/>
      <c r="FND95" s="197"/>
      <c r="FNE95" s="197"/>
      <c r="FNF95" s="197"/>
      <c r="FNG95" s="197"/>
      <c r="FNH95" s="197"/>
      <c r="FNI95" s="197"/>
      <c r="FNJ95" s="197"/>
      <c r="FNK95" s="197"/>
      <c r="FNL95" s="197"/>
      <c r="FNM95" s="197"/>
      <c r="FNN95" s="197"/>
      <c r="FNO95" s="197"/>
      <c r="FNP95" s="197"/>
      <c r="FNQ95" s="197"/>
      <c r="FNR95" s="197"/>
      <c r="FNS95" s="197"/>
      <c r="FNT95" s="197"/>
      <c r="FNU95" s="197"/>
      <c r="FNV95" s="197"/>
      <c r="FNW95" s="197"/>
      <c r="FNX95" s="197"/>
      <c r="FNY95" s="197"/>
      <c r="FNZ95" s="197"/>
      <c r="FOA95" s="197"/>
      <c r="FOB95" s="197"/>
      <c r="FOC95" s="197"/>
      <c r="FOD95" s="197"/>
      <c r="FOE95" s="197"/>
      <c r="FOF95" s="197"/>
      <c r="FOG95" s="197"/>
      <c r="FOH95" s="197"/>
      <c r="FOI95" s="197"/>
      <c r="FOJ95" s="197"/>
      <c r="FOK95" s="197"/>
      <c r="FOL95" s="197"/>
      <c r="FOM95" s="197"/>
      <c r="FON95" s="197"/>
      <c r="FOO95" s="197"/>
      <c r="FOP95" s="197"/>
      <c r="FOQ95" s="197"/>
      <c r="FOR95" s="197"/>
      <c r="FOS95" s="197"/>
      <c r="FOT95" s="197"/>
      <c r="FOU95" s="197"/>
      <c r="FOV95" s="197"/>
      <c r="FOW95" s="197"/>
      <c r="FOX95" s="197"/>
      <c r="FOY95" s="197"/>
      <c r="FOZ95" s="197"/>
      <c r="FPA95" s="197"/>
      <c r="FPB95" s="197"/>
      <c r="FPC95" s="197"/>
      <c r="FPD95" s="197"/>
      <c r="FPE95" s="197"/>
      <c r="FPF95" s="197"/>
      <c r="FPG95" s="197"/>
      <c r="FPH95" s="197"/>
      <c r="FPI95" s="197"/>
      <c r="FPJ95" s="197"/>
      <c r="FPK95" s="197"/>
      <c r="FPL95" s="197"/>
      <c r="FPM95" s="197"/>
      <c r="FPN95" s="197"/>
      <c r="FPO95" s="197"/>
      <c r="FPP95" s="197"/>
      <c r="FPQ95" s="197"/>
      <c r="FPR95" s="197"/>
      <c r="FPS95" s="197"/>
      <c r="FPT95" s="197"/>
      <c r="FPU95" s="197"/>
      <c r="FPV95" s="197"/>
      <c r="FPW95" s="197"/>
      <c r="FPX95" s="197"/>
      <c r="FPY95" s="197"/>
      <c r="FPZ95" s="197"/>
      <c r="FQA95" s="197"/>
      <c r="FQB95" s="197"/>
      <c r="FQC95" s="197"/>
      <c r="FQD95" s="197"/>
      <c r="FQE95" s="197"/>
      <c r="FQF95" s="197"/>
      <c r="FQG95" s="197"/>
      <c r="FQH95" s="197"/>
      <c r="FQI95" s="197"/>
      <c r="FQJ95" s="197"/>
      <c r="FQK95" s="197"/>
      <c r="FQL95" s="197"/>
      <c r="FQM95" s="197"/>
      <c r="FQN95" s="197"/>
      <c r="FQO95" s="197"/>
      <c r="FQP95" s="197"/>
      <c r="FQQ95" s="197"/>
      <c r="FQR95" s="197"/>
      <c r="FQS95" s="197"/>
      <c r="FQT95" s="197"/>
      <c r="FQU95" s="197"/>
      <c r="FQV95" s="197"/>
      <c r="FQW95" s="197"/>
      <c r="FQX95" s="197"/>
      <c r="FQY95" s="197"/>
      <c r="FQZ95" s="197"/>
      <c r="FRA95" s="197"/>
      <c r="FRB95" s="197"/>
      <c r="FRC95" s="197"/>
      <c r="FRD95" s="197"/>
      <c r="FRE95" s="197"/>
      <c r="FRF95" s="197"/>
      <c r="FRG95" s="197"/>
      <c r="FRH95" s="197"/>
      <c r="FRI95" s="197"/>
      <c r="FRJ95" s="197"/>
      <c r="FRK95" s="197"/>
      <c r="FRL95" s="197"/>
      <c r="FRM95" s="197"/>
      <c r="FRN95" s="197"/>
      <c r="FRO95" s="197"/>
      <c r="FRP95" s="197"/>
      <c r="FRQ95" s="197"/>
      <c r="FRR95" s="197"/>
      <c r="FRS95" s="197"/>
      <c r="FRT95" s="197"/>
      <c r="FRU95" s="197"/>
      <c r="FRV95" s="197"/>
      <c r="FRW95" s="197"/>
      <c r="FRX95" s="197"/>
      <c r="FRY95" s="197"/>
      <c r="FRZ95" s="197"/>
      <c r="FSA95" s="197"/>
      <c r="FSB95" s="197"/>
      <c r="FSC95" s="197"/>
      <c r="FSD95" s="197"/>
      <c r="FSE95" s="197"/>
      <c r="FSF95" s="197"/>
      <c r="FSG95" s="197"/>
      <c r="FSH95" s="197"/>
      <c r="FSI95" s="197"/>
      <c r="FSJ95" s="197"/>
      <c r="FSK95" s="197"/>
      <c r="FSL95" s="197"/>
      <c r="FSM95" s="197"/>
      <c r="FSN95" s="197"/>
      <c r="FSO95" s="197"/>
      <c r="FSP95" s="197"/>
      <c r="FSQ95" s="197"/>
      <c r="FSR95" s="197"/>
      <c r="FSS95" s="197"/>
      <c r="FST95" s="197"/>
      <c r="FSU95" s="197"/>
      <c r="FSV95" s="197"/>
      <c r="FSW95" s="197"/>
      <c r="FSX95" s="197"/>
      <c r="FSY95" s="197"/>
      <c r="FSZ95" s="197"/>
      <c r="FTA95" s="197"/>
      <c r="FTB95" s="197"/>
      <c r="FTC95" s="197"/>
      <c r="FTD95" s="197"/>
      <c r="FTE95" s="197"/>
      <c r="FTF95" s="197"/>
      <c r="FTG95" s="197"/>
      <c r="FTH95" s="197"/>
      <c r="FTI95" s="197"/>
      <c r="FTJ95" s="197"/>
      <c r="FTK95" s="197"/>
      <c r="FTL95" s="197"/>
      <c r="FTM95" s="197"/>
      <c r="FTN95" s="197"/>
      <c r="FTO95" s="197"/>
      <c r="FTP95" s="197"/>
      <c r="FTQ95" s="197"/>
      <c r="FTR95" s="197"/>
      <c r="FTS95" s="197"/>
      <c r="FTT95" s="197"/>
      <c r="FTU95" s="197"/>
      <c r="FTV95" s="197"/>
      <c r="FTW95" s="197"/>
      <c r="FTX95" s="197"/>
      <c r="FTY95" s="197"/>
      <c r="FTZ95" s="197"/>
      <c r="FUA95" s="197"/>
      <c r="FUB95" s="197"/>
      <c r="FUC95" s="197"/>
      <c r="FUD95" s="197"/>
      <c r="FUE95" s="197"/>
      <c r="FUF95" s="197"/>
      <c r="FUG95" s="197"/>
      <c r="FUH95" s="197"/>
      <c r="FUI95" s="197"/>
      <c r="FUJ95" s="197"/>
      <c r="FUK95" s="197"/>
      <c r="FUL95" s="197"/>
      <c r="FUM95" s="197"/>
      <c r="FUN95" s="197"/>
      <c r="FUO95" s="197"/>
      <c r="FUP95" s="197"/>
      <c r="FUQ95" s="197"/>
      <c r="FUR95" s="197"/>
      <c r="FUS95" s="197"/>
      <c r="FUT95" s="197"/>
      <c r="FUU95" s="197"/>
      <c r="FUV95" s="197"/>
      <c r="FUW95" s="197"/>
      <c r="FUX95" s="197"/>
      <c r="FUY95" s="197"/>
      <c r="FUZ95" s="197"/>
      <c r="FVA95" s="197"/>
      <c r="FVB95" s="197"/>
      <c r="FVC95" s="197"/>
      <c r="FVD95" s="197"/>
      <c r="FVE95" s="197"/>
      <c r="FVF95" s="197"/>
      <c r="FVG95" s="197"/>
      <c r="FVH95" s="197"/>
      <c r="FVI95" s="197"/>
      <c r="FVJ95" s="197"/>
      <c r="FVK95" s="197"/>
      <c r="FVL95" s="197"/>
      <c r="FVM95" s="197"/>
      <c r="FVN95" s="197"/>
      <c r="FVO95" s="197"/>
      <c r="FVP95" s="197"/>
      <c r="FVQ95" s="197"/>
      <c r="FVR95" s="197"/>
      <c r="FVS95" s="197"/>
      <c r="FVT95" s="197"/>
      <c r="FVU95" s="197"/>
      <c r="FVV95" s="197"/>
      <c r="FVW95" s="197"/>
      <c r="FVX95" s="197"/>
      <c r="FVY95" s="197"/>
      <c r="FVZ95" s="197"/>
      <c r="FWA95" s="197"/>
      <c r="FWB95" s="197"/>
      <c r="FWC95" s="197"/>
      <c r="FWD95" s="197"/>
      <c r="FWE95" s="197"/>
      <c r="FWF95" s="197"/>
      <c r="FWG95" s="197"/>
      <c r="FWH95" s="197"/>
      <c r="FWI95" s="197"/>
      <c r="FWJ95" s="197"/>
      <c r="FWK95" s="197"/>
      <c r="FWL95" s="197"/>
      <c r="FWM95" s="197"/>
      <c r="FWN95" s="197"/>
      <c r="FWO95" s="197"/>
      <c r="FWP95" s="197"/>
      <c r="FWQ95" s="197"/>
      <c r="FWR95" s="197"/>
      <c r="FWS95" s="197"/>
      <c r="FWT95" s="197"/>
      <c r="FWU95" s="197"/>
      <c r="FWV95" s="197"/>
      <c r="FWW95" s="197"/>
      <c r="FWX95" s="197"/>
      <c r="FWY95" s="197"/>
      <c r="FWZ95" s="197"/>
      <c r="FXA95" s="197"/>
      <c r="FXB95" s="197"/>
      <c r="FXC95" s="197"/>
      <c r="FXD95" s="197"/>
      <c r="FXE95" s="197"/>
      <c r="FXF95" s="197"/>
      <c r="FXG95" s="197"/>
      <c r="FXH95" s="197"/>
      <c r="FXI95" s="197"/>
      <c r="FXJ95" s="197"/>
      <c r="FXK95" s="197"/>
      <c r="FXL95" s="197"/>
      <c r="FXM95" s="197"/>
      <c r="FXN95" s="197"/>
      <c r="FXO95" s="197"/>
      <c r="FXP95" s="197"/>
      <c r="FXQ95" s="197"/>
      <c r="FXR95" s="197"/>
      <c r="FXS95" s="197"/>
      <c r="FXT95" s="197"/>
      <c r="FXU95" s="197"/>
      <c r="FXV95" s="197"/>
      <c r="FXW95" s="197"/>
      <c r="FXX95" s="197"/>
      <c r="FXY95" s="197"/>
      <c r="FXZ95" s="197"/>
      <c r="FYA95" s="197"/>
      <c r="FYB95" s="197"/>
      <c r="FYC95" s="197"/>
      <c r="FYD95" s="197"/>
      <c r="FYE95" s="197"/>
      <c r="FYF95" s="197"/>
      <c r="FYG95" s="197"/>
      <c r="FYH95" s="197"/>
      <c r="FYI95" s="197"/>
      <c r="FYJ95" s="197"/>
      <c r="FYK95" s="197"/>
      <c r="FYL95" s="197"/>
      <c r="FYM95" s="197"/>
      <c r="FYN95" s="197"/>
      <c r="FYO95" s="197"/>
      <c r="FYP95" s="197"/>
      <c r="FYQ95" s="197"/>
      <c r="FYR95" s="197"/>
      <c r="FYS95" s="197"/>
      <c r="FYT95" s="197"/>
      <c r="FYU95" s="197"/>
      <c r="FYV95" s="197"/>
      <c r="FYW95" s="197"/>
      <c r="FYX95" s="197"/>
      <c r="FYY95" s="197"/>
      <c r="FYZ95" s="197"/>
      <c r="FZA95" s="197"/>
      <c r="FZB95" s="197"/>
      <c r="FZC95" s="197"/>
      <c r="FZD95" s="197"/>
      <c r="FZE95" s="197"/>
      <c r="FZF95" s="197"/>
      <c r="FZG95" s="197"/>
      <c r="FZH95" s="197"/>
      <c r="FZI95" s="197"/>
      <c r="FZJ95" s="197"/>
      <c r="FZK95" s="197"/>
      <c r="FZL95" s="197"/>
      <c r="FZM95" s="197"/>
      <c r="FZN95" s="197"/>
      <c r="FZO95" s="197"/>
      <c r="FZP95" s="197"/>
      <c r="FZQ95" s="197"/>
      <c r="FZR95" s="197"/>
      <c r="FZS95" s="197"/>
      <c r="FZT95" s="197"/>
      <c r="FZU95" s="197"/>
      <c r="FZV95" s="197"/>
      <c r="FZW95" s="197"/>
      <c r="FZX95" s="197"/>
      <c r="FZY95" s="197"/>
      <c r="FZZ95" s="197"/>
      <c r="GAA95" s="197"/>
      <c r="GAB95" s="197"/>
      <c r="GAC95" s="197"/>
      <c r="GAD95" s="197"/>
      <c r="GAE95" s="197"/>
      <c r="GAF95" s="197"/>
      <c r="GAG95" s="197"/>
      <c r="GAH95" s="197"/>
      <c r="GAI95" s="197"/>
      <c r="GAJ95" s="197"/>
      <c r="GAK95" s="197"/>
      <c r="GAL95" s="197"/>
      <c r="GAM95" s="197"/>
      <c r="GAN95" s="197"/>
      <c r="GAO95" s="197"/>
      <c r="GAP95" s="197"/>
      <c r="GAQ95" s="197"/>
      <c r="GAR95" s="197"/>
      <c r="GAS95" s="197"/>
      <c r="GAT95" s="197"/>
      <c r="GAU95" s="197"/>
      <c r="GAV95" s="197"/>
      <c r="GAW95" s="197"/>
      <c r="GAX95" s="197"/>
      <c r="GAY95" s="197"/>
      <c r="GAZ95" s="197"/>
      <c r="GBA95" s="197"/>
      <c r="GBB95" s="197"/>
      <c r="GBC95" s="197"/>
      <c r="GBD95" s="197"/>
      <c r="GBE95" s="197"/>
      <c r="GBF95" s="197"/>
      <c r="GBG95" s="197"/>
      <c r="GBH95" s="197"/>
      <c r="GBI95" s="197"/>
      <c r="GBJ95" s="197"/>
      <c r="GBK95" s="197"/>
      <c r="GBL95" s="197"/>
      <c r="GBM95" s="197"/>
      <c r="GBN95" s="197"/>
      <c r="GBO95" s="197"/>
      <c r="GBP95" s="197"/>
      <c r="GBQ95" s="197"/>
      <c r="GBR95" s="197"/>
      <c r="GBS95" s="197"/>
      <c r="GBT95" s="197"/>
      <c r="GBU95" s="197"/>
      <c r="GBV95" s="197"/>
      <c r="GBW95" s="197"/>
      <c r="GBX95" s="197"/>
      <c r="GBY95" s="197"/>
      <c r="GBZ95" s="197"/>
      <c r="GCA95" s="197"/>
      <c r="GCB95" s="197"/>
      <c r="GCC95" s="197"/>
      <c r="GCD95" s="197"/>
      <c r="GCE95" s="197"/>
      <c r="GCF95" s="197"/>
      <c r="GCG95" s="197"/>
      <c r="GCH95" s="197"/>
      <c r="GCI95" s="197"/>
      <c r="GCJ95" s="197"/>
      <c r="GCK95" s="197"/>
      <c r="GCL95" s="197"/>
      <c r="GCM95" s="197"/>
      <c r="GCN95" s="197"/>
      <c r="GCO95" s="197"/>
      <c r="GCP95" s="197"/>
      <c r="GCQ95" s="197"/>
      <c r="GCR95" s="197"/>
      <c r="GCS95" s="197"/>
      <c r="GCT95" s="197"/>
      <c r="GCU95" s="197"/>
      <c r="GCV95" s="197"/>
      <c r="GCW95" s="197"/>
      <c r="GCX95" s="197"/>
      <c r="GCY95" s="197"/>
      <c r="GCZ95" s="197"/>
      <c r="GDA95" s="197"/>
      <c r="GDB95" s="197"/>
      <c r="GDC95" s="197"/>
      <c r="GDD95" s="197"/>
      <c r="GDE95" s="197"/>
      <c r="GDF95" s="197"/>
      <c r="GDG95" s="197"/>
      <c r="GDH95" s="197"/>
      <c r="GDI95" s="197"/>
      <c r="GDJ95" s="197"/>
      <c r="GDK95" s="197"/>
      <c r="GDL95" s="197"/>
      <c r="GDM95" s="197"/>
      <c r="GDN95" s="197"/>
      <c r="GDO95" s="197"/>
      <c r="GDP95" s="197"/>
      <c r="GDQ95" s="197"/>
      <c r="GDR95" s="197"/>
      <c r="GDS95" s="197"/>
      <c r="GDT95" s="197"/>
      <c r="GDU95" s="197"/>
      <c r="GDV95" s="197"/>
      <c r="GDW95" s="197"/>
      <c r="GDX95" s="197"/>
      <c r="GDY95" s="197"/>
      <c r="GDZ95" s="197"/>
      <c r="GEA95" s="197"/>
      <c r="GEB95" s="197"/>
      <c r="GEC95" s="197"/>
      <c r="GED95" s="197"/>
      <c r="GEE95" s="197"/>
      <c r="GEF95" s="197"/>
      <c r="GEG95" s="197"/>
      <c r="GEH95" s="197"/>
      <c r="GEI95" s="197"/>
      <c r="GEJ95" s="197"/>
      <c r="GEK95" s="197"/>
      <c r="GEL95" s="197"/>
      <c r="GEM95" s="197"/>
      <c r="GEN95" s="197"/>
      <c r="GEO95" s="197"/>
      <c r="GEP95" s="197"/>
      <c r="GEQ95" s="197"/>
      <c r="GER95" s="197"/>
      <c r="GES95" s="197"/>
      <c r="GET95" s="197"/>
      <c r="GEU95" s="197"/>
      <c r="GEV95" s="197"/>
      <c r="GEW95" s="197"/>
      <c r="GEX95" s="197"/>
      <c r="GEY95" s="197"/>
      <c r="GEZ95" s="197"/>
      <c r="GFA95" s="197"/>
      <c r="GFB95" s="197"/>
      <c r="GFC95" s="197"/>
      <c r="GFD95" s="197"/>
      <c r="GFE95" s="197"/>
      <c r="GFF95" s="197"/>
      <c r="GFG95" s="197"/>
      <c r="GFH95" s="197"/>
      <c r="GFI95" s="197"/>
      <c r="GFJ95" s="197"/>
      <c r="GFK95" s="197"/>
      <c r="GFL95" s="197"/>
      <c r="GFM95" s="197"/>
      <c r="GFN95" s="197"/>
      <c r="GFO95" s="197"/>
      <c r="GFP95" s="197"/>
      <c r="GFQ95" s="197"/>
      <c r="GFR95" s="197"/>
      <c r="GFS95" s="197"/>
      <c r="GFT95" s="197"/>
      <c r="GFU95" s="197"/>
      <c r="GFV95" s="197"/>
      <c r="GFW95" s="197"/>
      <c r="GFX95" s="197"/>
      <c r="GFY95" s="197"/>
      <c r="GFZ95" s="197"/>
      <c r="GGA95" s="197"/>
      <c r="GGB95" s="197"/>
      <c r="GGC95" s="197"/>
      <c r="GGD95" s="197"/>
      <c r="GGE95" s="197"/>
      <c r="GGF95" s="197"/>
      <c r="GGG95" s="197"/>
      <c r="GGH95" s="197"/>
      <c r="GGI95" s="197"/>
      <c r="GGJ95" s="197"/>
      <c r="GGK95" s="197"/>
      <c r="GGL95" s="197"/>
      <c r="GGM95" s="197"/>
      <c r="GGN95" s="197"/>
      <c r="GGO95" s="197"/>
      <c r="GGP95" s="197"/>
      <c r="GGQ95" s="197"/>
      <c r="GGR95" s="197"/>
      <c r="GGS95" s="197"/>
      <c r="GGT95" s="197"/>
      <c r="GGU95" s="197"/>
      <c r="GGV95" s="197"/>
      <c r="GGW95" s="197"/>
      <c r="GGX95" s="197"/>
      <c r="GGY95" s="197"/>
      <c r="GGZ95" s="197"/>
      <c r="GHA95" s="197"/>
      <c r="GHB95" s="197"/>
      <c r="GHC95" s="197"/>
      <c r="GHD95" s="197"/>
      <c r="GHE95" s="197"/>
      <c r="GHF95" s="197"/>
      <c r="GHG95" s="197"/>
      <c r="GHH95" s="197"/>
      <c r="GHI95" s="197"/>
      <c r="GHJ95" s="197"/>
      <c r="GHK95" s="197"/>
      <c r="GHL95" s="197"/>
      <c r="GHM95" s="197"/>
      <c r="GHN95" s="197"/>
      <c r="GHO95" s="197"/>
      <c r="GHP95" s="197"/>
      <c r="GHQ95" s="197"/>
      <c r="GHR95" s="197"/>
      <c r="GHS95" s="197"/>
      <c r="GHT95" s="197"/>
      <c r="GHU95" s="197"/>
      <c r="GHV95" s="197"/>
      <c r="GHW95" s="197"/>
      <c r="GHX95" s="197"/>
      <c r="GHY95" s="197"/>
      <c r="GHZ95" s="197"/>
      <c r="GIA95" s="197"/>
      <c r="GIB95" s="197"/>
      <c r="GIC95" s="197"/>
      <c r="GID95" s="197"/>
      <c r="GIE95" s="197"/>
      <c r="GIF95" s="197"/>
      <c r="GIG95" s="197"/>
      <c r="GIH95" s="197"/>
      <c r="GII95" s="197"/>
      <c r="GIJ95" s="197"/>
      <c r="GIK95" s="197"/>
      <c r="GIL95" s="197"/>
      <c r="GIM95" s="197"/>
      <c r="GIN95" s="197"/>
      <c r="GIO95" s="197"/>
      <c r="GIP95" s="197"/>
      <c r="GIQ95" s="197"/>
      <c r="GIR95" s="197"/>
      <c r="GIS95" s="197"/>
      <c r="GIT95" s="197"/>
      <c r="GIU95" s="197"/>
      <c r="GIV95" s="197"/>
      <c r="GIW95" s="197"/>
      <c r="GIX95" s="197"/>
      <c r="GIY95" s="197"/>
      <c r="GIZ95" s="197"/>
      <c r="GJA95" s="197"/>
      <c r="GJB95" s="197"/>
      <c r="GJC95" s="197"/>
      <c r="GJD95" s="197"/>
      <c r="GJE95" s="197"/>
      <c r="GJF95" s="197"/>
      <c r="GJG95" s="197"/>
      <c r="GJH95" s="197"/>
      <c r="GJI95" s="197"/>
      <c r="GJJ95" s="197"/>
      <c r="GJK95" s="197"/>
      <c r="GJL95" s="197"/>
      <c r="GJM95" s="197"/>
      <c r="GJN95" s="197"/>
      <c r="GJO95" s="197"/>
      <c r="GJP95" s="197"/>
      <c r="GJQ95" s="197"/>
      <c r="GJR95" s="197"/>
      <c r="GJS95" s="197"/>
      <c r="GJT95" s="197"/>
      <c r="GJU95" s="197"/>
      <c r="GJV95" s="197"/>
      <c r="GJW95" s="197"/>
      <c r="GJX95" s="197"/>
      <c r="GJY95" s="197"/>
      <c r="GJZ95" s="197"/>
      <c r="GKA95" s="197"/>
      <c r="GKB95" s="197"/>
      <c r="GKC95" s="197"/>
      <c r="GKD95" s="197"/>
      <c r="GKE95" s="197"/>
      <c r="GKF95" s="197"/>
      <c r="GKG95" s="197"/>
      <c r="GKH95" s="197"/>
      <c r="GKI95" s="197"/>
      <c r="GKJ95" s="197"/>
      <c r="GKK95" s="197"/>
      <c r="GKL95" s="197"/>
      <c r="GKM95" s="197"/>
      <c r="GKN95" s="197"/>
      <c r="GKO95" s="197"/>
      <c r="GKP95" s="197"/>
      <c r="GKQ95" s="197"/>
      <c r="GKR95" s="197"/>
      <c r="GKS95" s="197"/>
      <c r="GKT95" s="197"/>
      <c r="GKU95" s="197"/>
      <c r="GKV95" s="197"/>
      <c r="GKW95" s="197"/>
      <c r="GKX95" s="197"/>
      <c r="GKY95" s="197"/>
      <c r="GKZ95" s="197"/>
      <c r="GLA95" s="197"/>
      <c r="GLB95" s="197"/>
      <c r="GLC95" s="197"/>
      <c r="GLD95" s="197"/>
      <c r="GLE95" s="197"/>
      <c r="GLF95" s="197"/>
      <c r="GLG95" s="197"/>
      <c r="GLH95" s="197"/>
      <c r="GLI95" s="197"/>
      <c r="GLJ95" s="197"/>
      <c r="GLK95" s="197"/>
      <c r="GLL95" s="197"/>
      <c r="GLM95" s="197"/>
      <c r="GLN95" s="197"/>
      <c r="GLO95" s="197"/>
      <c r="GLP95" s="197"/>
      <c r="GLQ95" s="197"/>
      <c r="GLR95" s="197"/>
      <c r="GLS95" s="197"/>
      <c r="GLT95" s="197"/>
      <c r="GLU95" s="197"/>
      <c r="GLV95" s="197"/>
      <c r="GLW95" s="197"/>
      <c r="GLX95" s="197"/>
      <c r="GLY95" s="197"/>
      <c r="GLZ95" s="197"/>
      <c r="GMA95" s="197"/>
      <c r="GMB95" s="197"/>
      <c r="GMC95" s="197"/>
      <c r="GMD95" s="197"/>
      <c r="GME95" s="197"/>
      <c r="GMF95" s="197"/>
      <c r="GMG95" s="197"/>
      <c r="GMH95" s="197"/>
      <c r="GMI95" s="197"/>
      <c r="GMJ95" s="197"/>
      <c r="GMK95" s="197"/>
      <c r="GML95" s="197"/>
      <c r="GMM95" s="197"/>
      <c r="GMN95" s="197"/>
      <c r="GMO95" s="197"/>
      <c r="GMP95" s="197"/>
      <c r="GMQ95" s="197"/>
      <c r="GMR95" s="197"/>
      <c r="GMS95" s="197"/>
      <c r="GMT95" s="197"/>
      <c r="GMU95" s="197"/>
      <c r="GMV95" s="197"/>
      <c r="GMW95" s="197"/>
      <c r="GMX95" s="197"/>
      <c r="GMY95" s="197"/>
      <c r="GMZ95" s="197"/>
      <c r="GNA95" s="197"/>
      <c r="GNB95" s="197"/>
      <c r="GNC95" s="197"/>
      <c r="GND95" s="197"/>
      <c r="GNE95" s="197"/>
      <c r="GNF95" s="197"/>
      <c r="GNG95" s="197"/>
      <c r="GNH95" s="197"/>
      <c r="GNI95" s="197"/>
      <c r="GNJ95" s="197"/>
      <c r="GNK95" s="197"/>
      <c r="GNL95" s="197"/>
      <c r="GNM95" s="197"/>
      <c r="GNN95" s="197"/>
      <c r="GNO95" s="197"/>
      <c r="GNP95" s="197"/>
      <c r="GNQ95" s="197"/>
      <c r="GNR95" s="197"/>
      <c r="GNS95" s="197"/>
      <c r="GNT95" s="197"/>
      <c r="GNU95" s="197"/>
      <c r="GNV95" s="197"/>
      <c r="GNW95" s="197"/>
      <c r="GNX95" s="197"/>
      <c r="GNY95" s="197"/>
      <c r="GNZ95" s="197"/>
      <c r="GOA95" s="197"/>
      <c r="GOB95" s="197"/>
      <c r="GOC95" s="197"/>
      <c r="GOD95" s="197"/>
      <c r="GOE95" s="197"/>
      <c r="GOF95" s="197"/>
      <c r="GOG95" s="197"/>
      <c r="GOH95" s="197"/>
      <c r="GOI95" s="197"/>
      <c r="GOJ95" s="197"/>
      <c r="GOK95" s="197"/>
      <c r="GOL95" s="197"/>
      <c r="GOM95" s="197"/>
      <c r="GON95" s="197"/>
      <c r="GOO95" s="197"/>
      <c r="GOP95" s="197"/>
      <c r="GOQ95" s="197"/>
      <c r="GOR95" s="197"/>
      <c r="GOS95" s="197"/>
      <c r="GOT95" s="197"/>
      <c r="GOU95" s="197"/>
      <c r="GOV95" s="197"/>
      <c r="GOW95" s="197"/>
      <c r="GOX95" s="197"/>
      <c r="GOY95" s="197"/>
      <c r="GOZ95" s="197"/>
      <c r="GPA95" s="197"/>
      <c r="GPB95" s="197"/>
      <c r="GPC95" s="197"/>
      <c r="GPD95" s="197"/>
      <c r="GPE95" s="197"/>
      <c r="GPF95" s="197"/>
      <c r="GPG95" s="197"/>
      <c r="GPH95" s="197"/>
      <c r="GPI95" s="197"/>
      <c r="GPJ95" s="197"/>
      <c r="GPK95" s="197"/>
      <c r="GPL95" s="197"/>
      <c r="GPM95" s="197"/>
      <c r="GPN95" s="197"/>
      <c r="GPO95" s="197"/>
      <c r="GPP95" s="197"/>
      <c r="GPQ95" s="197"/>
      <c r="GPR95" s="197"/>
      <c r="GPS95" s="197"/>
      <c r="GPT95" s="197"/>
      <c r="GPU95" s="197"/>
      <c r="GPV95" s="197"/>
      <c r="GPW95" s="197"/>
      <c r="GPX95" s="197"/>
      <c r="GPY95" s="197"/>
      <c r="GPZ95" s="197"/>
      <c r="GQA95" s="197"/>
      <c r="GQB95" s="197"/>
      <c r="GQC95" s="197"/>
      <c r="GQD95" s="197"/>
      <c r="GQE95" s="197"/>
      <c r="GQF95" s="197"/>
      <c r="GQG95" s="197"/>
      <c r="GQH95" s="197"/>
      <c r="GQI95" s="197"/>
      <c r="GQJ95" s="197"/>
      <c r="GQK95" s="197"/>
      <c r="GQL95" s="197"/>
      <c r="GQM95" s="197"/>
      <c r="GQN95" s="197"/>
      <c r="GQO95" s="197"/>
      <c r="GQP95" s="197"/>
      <c r="GQQ95" s="197"/>
      <c r="GQR95" s="197"/>
      <c r="GQS95" s="197"/>
      <c r="GQT95" s="197"/>
      <c r="GQU95" s="197"/>
      <c r="GQV95" s="197"/>
      <c r="GQW95" s="197"/>
      <c r="GQX95" s="197"/>
      <c r="GQY95" s="197"/>
      <c r="GQZ95" s="197"/>
      <c r="GRA95" s="197"/>
      <c r="GRB95" s="197"/>
      <c r="GRC95" s="197"/>
      <c r="GRD95" s="197"/>
      <c r="GRE95" s="197"/>
      <c r="GRF95" s="197"/>
      <c r="GRG95" s="197"/>
      <c r="GRH95" s="197"/>
      <c r="GRI95" s="197"/>
      <c r="GRJ95" s="197"/>
      <c r="GRK95" s="197"/>
      <c r="GRL95" s="197"/>
      <c r="GRM95" s="197"/>
      <c r="GRN95" s="197"/>
      <c r="GRO95" s="197"/>
      <c r="GRP95" s="197"/>
      <c r="GRQ95" s="197"/>
      <c r="GRR95" s="197"/>
      <c r="GRS95" s="197"/>
      <c r="GRT95" s="197"/>
      <c r="GRU95" s="197"/>
      <c r="GRV95" s="197"/>
      <c r="GRW95" s="197"/>
      <c r="GRX95" s="197"/>
      <c r="GRY95" s="197"/>
      <c r="GRZ95" s="197"/>
      <c r="GSA95" s="197"/>
      <c r="GSB95" s="197"/>
      <c r="GSC95" s="197"/>
      <c r="GSD95" s="197"/>
      <c r="GSE95" s="197"/>
      <c r="GSF95" s="197"/>
      <c r="GSG95" s="197"/>
      <c r="GSH95" s="197"/>
      <c r="GSI95" s="197"/>
      <c r="GSJ95" s="197"/>
      <c r="GSK95" s="197"/>
      <c r="GSL95" s="197"/>
      <c r="GSM95" s="197"/>
      <c r="GSN95" s="197"/>
      <c r="GSO95" s="197"/>
      <c r="GSP95" s="197"/>
      <c r="GSQ95" s="197"/>
      <c r="GSR95" s="197"/>
      <c r="GSS95" s="197"/>
      <c r="GST95" s="197"/>
      <c r="GSU95" s="197"/>
      <c r="GSV95" s="197"/>
      <c r="GSW95" s="197"/>
      <c r="GSX95" s="197"/>
      <c r="GSY95" s="197"/>
      <c r="GSZ95" s="197"/>
      <c r="GTA95" s="197"/>
      <c r="GTB95" s="197"/>
      <c r="GTC95" s="197"/>
      <c r="GTD95" s="197"/>
      <c r="GTE95" s="197"/>
      <c r="GTF95" s="197"/>
      <c r="GTG95" s="197"/>
      <c r="GTH95" s="197"/>
      <c r="GTI95" s="197"/>
      <c r="GTJ95" s="197"/>
      <c r="GTK95" s="197"/>
      <c r="GTL95" s="197"/>
      <c r="GTM95" s="197"/>
      <c r="GTN95" s="197"/>
      <c r="GTO95" s="197"/>
      <c r="GTP95" s="197"/>
      <c r="GTQ95" s="197"/>
      <c r="GTR95" s="197"/>
      <c r="GTS95" s="197"/>
      <c r="GTT95" s="197"/>
      <c r="GTU95" s="197"/>
      <c r="GTV95" s="197"/>
      <c r="GTW95" s="197"/>
      <c r="GTX95" s="197"/>
      <c r="GTY95" s="197"/>
      <c r="GTZ95" s="197"/>
      <c r="GUA95" s="197"/>
      <c r="GUB95" s="197"/>
      <c r="GUC95" s="197"/>
      <c r="GUD95" s="197"/>
      <c r="GUE95" s="197"/>
      <c r="GUF95" s="197"/>
      <c r="GUG95" s="197"/>
      <c r="GUH95" s="197"/>
      <c r="GUI95" s="197"/>
      <c r="GUJ95" s="197"/>
      <c r="GUK95" s="197"/>
      <c r="GUL95" s="197"/>
      <c r="GUM95" s="197"/>
      <c r="GUN95" s="197"/>
      <c r="GUO95" s="197"/>
      <c r="GUP95" s="197"/>
      <c r="GUQ95" s="197"/>
      <c r="GUR95" s="197"/>
      <c r="GUS95" s="197"/>
      <c r="GUT95" s="197"/>
      <c r="GUU95" s="197"/>
      <c r="GUV95" s="197"/>
      <c r="GUW95" s="197"/>
      <c r="GUX95" s="197"/>
      <c r="GUY95" s="197"/>
      <c r="GUZ95" s="197"/>
      <c r="GVA95" s="197"/>
      <c r="GVB95" s="197"/>
      <c r="GVC95" s="197"/>
      <c r="GVD95" s="197"/>
      <c r="GVE95" s="197"/>
      <c r="GVF95" s="197"/>
      <c r="GVG95" s="197"/>
      <c r="GVH95" s="197"/>
      <c r="GVI95" s="197"/>
      <c r="GVJ95" s="197"/>
      <c r="GVK95" s="197"/>
      <c r="GVL95" s="197"/>
      <c r="GVM95" s="197"/>
      <c r="GVN95" s="197"/>
      <c r="GVO95" s="197"/>
      <c r="GVP95" s="197"/>
      <c r="GVQ95" s="197"/>
      <c r="GVR95" s="197"/>
      <c r="GVS95" s="197"/>
      <c r="GVT95" s="197"/>
      <c r="GVU95" s="197"/>
      <c r="GVV95" s="197"/>
      <c r="GVW95" s="197"/>
      <c r="GVX95" s="197"/>
      <c r="GVY95" s="197"/>
      <c r="GVZ95" s="197"/>
      <c r="GWA95" s="197"/>
      <c r="GWB95" s="197"/>
      <c r="GWC95" s="197"/>
      <c r="GWD95" s="197"/>
      <c r="GWE95" s="197"/>
      <c r="GWF95" s="197"/>
      <c r="GWG95" s="197"/>
      <c r="GWH95" s="197"/>
      <c r="GWI95" s="197"/>
      <c r="GWJ95" s="197"/>
      <c r="GWK95" s="197"/>
      <c r="GWL95" s="197"/>
      <c r="GWM95" s="197"/>
      <c r="GWN95" s="197"/>
      <c r="GWO95" s="197"/>
      <c r="GWP95" s="197"/>
      <c r="GWQ95" s="197"/>
      <c r="GWR95" s="197"/>
      <c r="GWS95" s="197"/>
      <c r="GWT95" s="197"/>
      <c r="GWU95" s="197"/>
      <c r="GWV95" s="197"/>
      <c r="GWW95" s="197"/>
      <c r="GWX95" s="197"/>
      <c r="GWY95" s="197"/>
      <c r="GWZ95" s="197"/>
      <c r="GXA95" s="197"/>
      <c r="GXB95" s="197"/>
      <c r="GXC95" s="197"/>
      <c r="GXD95" s="197"/>
      <c r="GXE95" s="197"/>
      <c r="GXF95" s="197"/>
      <c r="GXG95" s="197"/>
      <c r="GXH95" s="197"/>
      <c r="GXI95" s="197"/>
      <c r="GXJ95" s="197"/>
      <c r="GXK95" s="197"/>
      <c r="GXL95" s="197"/>
      <c r="GXM95" s="197"/>
      <c r="GXN95" s="197"/>
      <c r="GXO95" s="197"/>
      <c r="GXP95" s="197"/>
      <c r="GXQ95" s="197"/>
      <c r="GXR95" s="197"/>
      <c r="GXS95" s="197"/>
      <c r="GXT95" s="197"/>
      <c r="GXU95" s="197"/>
      <c r="GXV95" s="197"/>
      <c r="GXW95" s="197"/>
      <c r="GXX95" s="197"/>
      <c r="GXY95" s="197"/>
      <c r="GXZ95" s="197"/>
      <c r="GYA95" s="197"/>
      <c r="GYB95" s="197"/>
      <c r="GYC95" s="197"/>
      <c r="GYD95" s="197"/>
      <c r="GYE95" s="197"/>
      <c r="GYF95" s="197"/>
      <c r="GYG95" s="197"/>
      <c r="GYH95" s="197"/>
      <c r="GYI95" s="197"/>
      <c r="GYJ95" s="197"/>
      <c r="GYK95" s="197"/>
      <c r="GYL95" s="197"/>
      <c r="GYM95" s="197"/>
      <c r="GYN95" s="197"/>
      <c r="GYO95" s="197"/>
      <c r="GYP95" s="197"/>
      <c r="GYQ95" s="197"/>
      <c r="GYR95" s="197"/>
      <c r="GYS95" s="197"/>
      <c r="GYT95" s="197"/>
      <c r="GYU95" s="197"/>
      <c r="GYV95" s="197"/>
      <c r="GYW95" s="197"/>
      <c r="GYX95" s="197"/>
      <c r="GYY95" s="197"/>
      <c r="GYZ95" s="197"/>
      <c r="GZA95" s="197"/>
      <c r="GZB95" s="197"/>
      <c r="GZC95" s="197"/>
      <c r="GZD95" s="197"/>
      <c r="GZE95" s="197"/>
      <c r="GZF95" s="197"/>
      <c r="GZG95" s="197"/>
      <c r="GZH95" s="197"/>
      <c r="GZI95" s="197"/>
      <c r="GZJ95" s="197"/>
      <c r="GZK95" s="197"/>
      <c r="GZL95" s="197"/>
      <c r="GZM95" s="197"/>
      <c r="GZN95" s="197"/>
      <c r="GZO95" s="197"/>
      <c r="GZP95" s="197"/>
      <c r="GZQ95" s="197"/>
      <c r="GZR95" s="197"/>
      <c r="GZS95" s="197"/>
      <c r="GZT95" s="197"/>
      <c r="GZU95" s="197"/>
      <c r="GZV95" s="197"/>
      <c r="GZW95" s="197"/>
      <c r="GZX95" s="197"/>
      <c r="GZY95" s="197"/>
      <c r="GZZ95" s="197"/>
      <c r="HAA95" s="197"/>
      <c r="HAB95" s="197"/>
      <c r="HAC95" s="197"/>
      <c r="HAD95" s="197"/>
      <c r="HAE95" s="197"/>
      <c r="HAF95" s="197"/>
      <c r="HAG95" s="197"/>
      <c r="HAH95" s="197"/>
      <c r="HAI95" s="197"/>
      <c r="HAJ95" s="197"/>
      <c r="HAK95" s="197"/>
      <c r="HAL95" s="197"/>
      <c r="HAM95" s="197"/>
      <c r="HAN95" s="197"/>
      <c r="HAO95" s="197"/>
      <c r="HAP95" s="197"/>
      <c r="HAQ95" s="197"/>
      <c r="HAR95" s="197"/>
      <c r="HAS95" s="197"/>
      <c r="HAT95" s="197"/>
      <c r="HAU95" s="197"/>
      <c r="HAV95" s="197"/>
      <c r="HAW95" s="197"/>
      <c r="HAX95" s="197"/>
      <c r="HAY95" s="197"/>
      <c r="HAZ95" s="197"/>
      <c r="HBA95" s="197"/>
      <c r="HBB95" s="197"/>
      <c r="HBC95" s="197"/>
      <c r="HBD95" s="197"/>
      <c r="HBE95" s="197"/>
      <c r="HBF95" s="197"/>
      <c r="HBG95" s="197"/>
      <c r="HBH95" s="197"/>
      <c r="HBI95" s="197"/>
      <c r="HBJ95" s="197"/>
      <c r="HBK95" s="197"/>
      <c r="HBL95" s="197"/>
      <c r="HBM95" s="197"/>
      <c r="HBN95" s="197"/>
      <c r="HBO95" s="197"/>
      <c r="HBP95" s="197"/>
      <c r="HBQ95" s="197"/>
      <c r="HBR95" s="197"/>
      <c r="HBS95" s="197"/>
      <c r="HBT95" s="197"/>
      <c r="HBU95" s="197"/>
      <c r="HBV95" s="197"/>
      <c r="HBW95" s="197"/>
      <c r="HBX95" s="197"/>
      <c r="HBY95" s="197"/>
      <c r="HBZ95" s="197"/>
      <c r="HCA95" s="197"/>
      <c r="HCB95" s="197"/>
      <c r="HCC95" s="197"/>
      <c r="HCD95" s="197"/>
      <c r="HCE95" s="197"/>
      <c r="HCF95" s="197"/>
      <c r="HCG95" s="197"/>
      <c r="HCH95" s="197"/>
      <c r="HCI95" s="197"/>
      <c r="HCJ95" s="197"/>
      <c r="HCK95" s="197"/>
      <c r="HCL95" s="197"/>
      <c r="HCM95" s="197"/>
      <c r="HCN95" s="197"/>
      <c r="HCO95" s="197"/>
      <c r="HCP95" s="197"/>
      <c r="HCQ95" s="197"/>
      <c r="HCR95" s="197"/>
      <c r="HCS95" s="197"/>
      <c r="HCT95" s="197"/>
      <c r="HCU95" s="197"/>
      <c r="HCV95" s="197"/>
      <c r="HCW95" s="197"/>
      <c r="HCX95" s="197"/>
      <c r="HCY95" s="197"/>
      <c r="HCZ95" s="197"/>
      <c r="HDA95" s="197"/>
      <c r="HDB95" s="197"/>
      <c r="HDC95" s="197"/>
      <c r="HDD95" s="197"/>
      <c r="HDE95" s="197"/>
      <c r="HDF95" s="197"/>
      <c r="HDG95" s="197"/>
      <c r="HDH95" s="197"/>
      <c r="HDI95" s="197"/>
      <c r="HDJ95" s="197"/>
      <c r="HDK95" s="197"/>
      <c r="HDL95" s="197"/>
      <c r="HDM95" s="197"/>
      <c r="HDN95" s="197"/>
      <c r="HDO95" s="197"/>
      <c r="HDP95" s="197"/>
      <c r="HDQ95" s="197"/>
      <c r="HDR95" s="197"/>
      <c r="HDS95" s="197"/>
      <c r="HDT95" s="197"/>
      <c r="HDU95" s="197"/>
      <c r="HDV95" s="197"/>
      <c r="HDW95" s="197"/>
      <c r="HDX95" s="197"/>
      <c r="HDY95" s="197"/>
      <c r="HDZ95" s="197"/>
      <c r="HEA95" s="197"/>
      <c r="HEB95" s="197"/>
      <c r="HEC95" s="197"/>
      <c r="HED95" s="197"/>
      <c r="HEE95" s="197"/>
      <c r="HEF95" s="197"/>
      <c r="HEG95" s="197"/>
      <c r="HEH95" s="197"/>
      <c r="HEI95" s="197"/>
      <c r="HEJ95" s="197"/>
      <c r="HEK95" s="197"/>
      <c r="HEL95" s="197"/>
      <c r="HEM95" s="197"/>
      <c r="HEN95" s="197"/>
      <c r="HEO95" s="197"/>
      <c r="HEP95" s="197"/>
      <c r="HEQ95" s="197"/>
      <c r="HER95" s="197"/>
      <c r="HES95" s="197"/>
      <c r="HET95" s="197"/>
      <c r="HEU95" s="197"/>
      <c r="HEV95" s="197"/>
      <c r="HEW95" s="197"/>
      <c r="HEX95" s="197"/>
      <c r="HEY95" s="197"/>
      <c r="HEZ95" s="197"/>
      <c r="HFA95" s="197"/>
      <c r="HFB95" s="197"/>
      <c r="HFC95" s="197"/>
      <c r="HFD95" s="197"/>
      <c r="HFE95" s="197"/>
      <c r="HFF95" s="197"/>
      <c r="HFG95" s="197"/>
      <c r="HFH95" s="197"/>
      <c r="HFI95" s="197"/>
      <c r="HFJ95" s="197"/>
      <c r="HFK95" s="197"/>
      <c r="HFL95" s="197"/>
      <c r="HFM95" s="197"/>
      <c r="HFN95" s="197"/>
      <c r="HFO95" s="197"/>
      <c r="HFP95" s="197"/>
      <c r="HFQ95" s="197"/>
      <c r="HFR95" s="197"/>
      <c r="HFS95" s="197"/>
      <c r="HFT95" s="197"/>
      <c r="HFU95" s="197"/>
      <c r="HFV95" s="197"/>
      <c r="HFW95" s="197"/>
      <c r="HFX95" s="197"/>
      <c r="HFY95" s="197"/>
      <c r="HFZ95" s="197"/>
      <c r="HGA95" s="197"/>
      <c r="HGB95" s="197"/>
      <c r="HGC95" s="197"/>
      <c r="HGD95" s="197"/>
      <c r="HGE95" s="197"/>
      <c r="HGF95" s="197"/>
      <c r="HGG95" s="197"/>
      <c r="HGH95" s="197"/>
      <c r="HGI95" s="197"/>
      <c r="HGJ95" s="197"/>
      <c r="HGK95" s="197"/>
      <c r="HGL95" s="197"/>
      <c r="HGM95" s="197"/>
      <c r="HGN95" s="197"/>
      <c r="HGO95" s="197"/>
      <c r="HGP95" s="197"/>
      <c r="HGQ95" s="197"/>
      <c r="HGR95" s="197"/>
      <c r="HGS95" s="197"/>
      <c r="HGT95" s="197"/>
      <c r="HGU95" s="197"/>
      <c r="HGV95" s="197"/>
      <c r="HGW95" s="197"/>
      <c r="HGX95" s="197"/>
      <c r="HGY95" s="197"/>
      <c r="HGZ95" s="197"/>
      <c r="HHA95" s="197"/>
      <c r="HHB95" s="197"/>
      <c r="HHC95" s="197"/>
      <c r="HHD95" s="197"/>
      <c r="HHE95" s="197"/>
      <c r="HHF95" s="197"/>
      <c r="HHG95" s="197"/>
      <c r="HHH95" s="197"/>
      <c r="HHI95" s="197"/>
      <c r="HHJ95" s="197"/>
      <c r="HHK95" s="197"/>
      <c r="HHL95" s="197"/>
      <c r="HHM95" s="197"/>
      <c r="HHN95" s="197"/>
      <c r="HHO95" s="197"/>
      <c r="HHP95" s="197"/>
      <c r="HHQ95" s="197"/>
      <c r="HHR95" s="197"/>
      <c r="HHS95" s="197"/>
      <c r="HHT95" s="197"/>
      <c r="HHU95" s="197"/>
      <c r="HHV95" s="197"/>
      <c r="HHW95" s="197"/>
      <c r="HHX95" s="197"/>
      <c r="HHY95" s="197"/>
      <c r="HHZ95" s="197"/>
      <c r="HIA95" s="197"/>
      <c r="HIB95" s="197"/>
      <c r="HIC95" s="197"/>
      <c r="HID95" s="197"/>
      <c r="HIE95" s="197"/>
      <c r="HIF95" s="197"/>
      <c r="HIG95" s="197"/>
      <c r="HIH95" s="197"/>
      <c r="HII95" s="197"/>
      <c r="HIJ95" s="197"/>
      <c r="HIK95" s="197"/>
      <c r="HIL95" s="197"/>
      <c r="HIM95" s="197"/>
      <c r="HIN95" s="197"/>
      <c r="HIO95" s="197"/>
      <c r="HIP95" s="197"/>
      <c r="HIQ95" s="197"/>
      <c r="HIR95" s="197"/>
      <c r="HIS95" s="197"/>
      <c r="HIT95" s="197"/>
      <c r="HIU95" s="197"/>
      <c r="HIV95" s="197"/>
      <c r="HIW95" s="197"/>
      <c r="HIX95" s="197"/>
      <c r="HIY95" s="197"/>
      <c r="HIZ95" s="197"/>
      <c r="HJA95" s="197"/>
      <c r="HJB95" s="197"/>
      <c r="HJC95" s="197"/>
      <c r="HJD95" s="197"/>
      <c r="HJE95" s="197"/>
      <c r="HJF95" s="197"/>
      <c r="HJG95" s="197"/>
      <c r="HJH95" s="197"/>
      <c r="HJI95" s="197"/>
      <c r="HJJ95" s="197"/>
      <c r="HJK95" s="197"/>
      <c r="HJL95" s="197"/>
      <c r="HJM95" s="197"/>
      <c r="HJN95" s="197"/>
      <c r="HJO95" s="197"/>
      <c r="HJP95" s="197"/>
      <c r="HJQ95" s="197"/>
      <c r="HJR95" s="197"/>
      <c r="HJS95" s="197"/>
      <c r="HJT95" s="197"/>
      <c r="HJU95" s="197"/>
      <c r="HJV95" s="197"/>
      <c r="HJW95" s="197"/>
      <c r="HJX95" s="197"/>
      <c r="HJY95" s="197"/>
      <c r="HJZ95" s="197"/>
      <c r="HKA95" s="197"/>
      <c r="HKB95" s="197"/>
      <c r="HKC95" s="197"/>
      <c r="HKD95" s="197"/>
      <c r="HKE95" s="197"/>
      <c r="HKF95" s="197"/>
      <c r="HKG95" s="197"/>
      <c r="HKH95" s="197"/>
      <c r="HKI95" s="197"/>
      <c r="HKJ95" s="197"/>
      <c r="HKK95" s="197"/>
      <c r="HKL95" s="197"/>
      <c r="HKM95" s="197"/>
      <c r="HKN95" s="197"/>
      <c r="HKO95" s="197"/>
      <c r="HKP95" s="197"/>
      <c r="HKQ95" s="197"/>
      <c r="HKR95" s="197"/>
      <c r="HKS95" s="197"/>
      <c r="HKT95" s="197"/>
      <c r="HKU95" s="197"/>
      <c r="HKV95" s="197"/>
      <c r="HKW95" s="197"/>
      <c r="HKX95" s="197"/>
      <c r="HKY95" s="197"/>
      <c r="HKZ95" s="197"/>
      <c r="HLA95" s="197"/>
      <c r="HLB95" s="197"/>
      <c r="HLC95" s="197"/>
      <c r="HLD95" s="197"/>
      <c r="HLE95" s="197"/>
      <c r="HLF95" s="197"/>
      <c r="HLG95" s="197"/>
      <c r="HLH95" s="197"/>
      <c r="HLI95" s="197"/>
      <c r="HLJ95" s="197"/>
      <c r="HLK95" s="197"/>
      <c r="HLL95" s="197"/>
      <c r="HLM95" s="197"/>
      <c r="HLN95" s="197"/>
      <c r="HLO95" s="197"/>
      <c r="HLP95" s="197"/>
      <c r="HLQ95" s="197"/>
      <c r="HLR95" s="197"/>
      <c r="HLS95" s="197"/>
      <c r="HLT95" s="197"/>
      <c r="HLU95" s="197"/>
      <c r="HLV95" s="197"/>
      <c r="HLW95" s="197"/>
      <c r="HLX95" s="197"/>
      <c r="HLY95" s="197"/>
      <c r="HLZ95" s="197"/>
      <c r="HMA95" s="197"/>
      <c r="HMB95" s="197"/>
      <c r="HMC95" s="197"/>
      <c r="HMD95" s="197"/>
      <c r="HME95" s="197"/>
      <c r="HMF95" s="197"/>
      <c r="HMG95" s="197"/>
      <c r="HMH95" s="197"/>
      <c r="HMI95" s="197"/>
      <c r="HMJ95" s="197"/>
      <c r="HMK95" s="197"/>
      <c r="HML95" s="197"/>
      <c r="HMM95" s="197"/>
      <c r="HMN95" s="197"/>
      <c r="HMO95" s="197"/>
      <c r="HMP95" s="197"/>
      <c r="HMQ95" s="197"/>
      <c r="HMR95" s="197"/>
      <c r="HMS95" s="197"/>
      <c r="HMT95" s="197"/>
      <c r="HMU95" s="197"/>
      <c r="HMV95" s="197"/>
      <c r="HMW95" s="197"/>
      <c r="HMX95" s="197"/>
      <c r="HMY95" s="197"/>
      <c r="HMZ95" s="197"/>
      <c r="HNA95" s="197"/>
      <c r="HNB95" s="197"/>
      <c r="HNC95" s="197"/>
      <c r="HND95" s="197"/>
      <c r="HNE95" s="197"/>
      <c r="HNF95" s="197"/>
      <c r="HNG95" s="197"/>
      <c r="HNH95" s="197"/>
      <c r="HNI95" s="197"/>
      <c r="HNJ95" s="197"/>
      <c r="HNK95" s="197"/>
      <c r="HNL95" s="197"/>
      <c r="HNM95" s="197"/>
      <c r="HNN95" s="197"/>
      <c r="HNO95" s="197"/>
      <c r="HNP95" s="197"/>
      <c r="HNQ95" s="197"/>
      <c r="HNR95" s="197"/>
      <c r="HNS95" s="197"/>
      <c r="HNT95" s="197"/>
      <c r="HNU95" s="197"/>
      <c r="HNV95" s="197"/>
      <c r="HNW95" s="197"/>
      <c r="HNX95" s="197"/>
      <c r="HNY95" s="197"/>
      <c r="HNZ95" s="197"/>
      <c r="HOA95" s="197"/>
      <c r="HOB95" s="197"/>
      <c r="HOC95" s="197"/>
      <c r="HOD95" s="197"/>
      <c r="HOE95" s="197"/>
      <c r="HOF95" s="197"/>
      <c r="HOG95" s="197"/>
      <c r="HOH95" s="197"/>
      <c r="HOI95" s="197"/>
      <c r="HOJ95" s="197"/>
      <c r="HOK95" s="197"/>
      <c r="HOL95" s="197"/>
      <c r="HOM95" s="197"/>
      <c r="HON95" s="197"/>
      <c r="HOO95" s="197"/>
      <c r="HOP95" s="197"/>
      <c r="HOQ95" s="197"/>
      <c r="HOR95" s="197"/>
      <c r="HOS95" s="197"/>
      <c r="HOT95" s="197"/>
      <c r="HOU95" s="197"/>
      <c r="HOV95" s="197"/>
      <c r="HOW95" s="197"/>
      <c r="HOX95" s="197"/>
      <c r="HOY95" s="197"/>
      <c r="HOZ95" s="197"/>
      <c r="HPA95" s="197"/>
      <c r="HPB95" s="197"/>
      <c r="HPC95" s="197"/>
      <c r="HPD95" s="197"/>
      <c r="HPE95" s="197"/>
      <c r="HPF95" s="197"/>
      <c r="HPG95" s="197"/>
      <c r="HPH95" s="197"/>
      <c r="HPI95" s="197"/>
      <c r="HPJ95" s="197"/>
      <c r="HPK95" s="197"/>
      <c r="HPL95" s="197"/>
      <c r="HPM95" s="197"/>
      <c r="HPN95" s="197"/>
      <c r="HPO95" s="197"/>
      <c r="HPP95" s="197"/>
      <c r="HPQ95" s="197"/>
      <c r="HPR95" s="197"/>
      <c r="HPS95" s="197"/>
      <c r="HPT95" s="197"/>
      <c r="HPU95" s="197"/>
      <c r="HPV95" s="197"/>
      <c r="HPW95" s="197"/>
      <c r="HPX95" s="197"/>
      <c r="HPY95" s="197"/>
      <c r="HPZ95" s="197"/>
      <c r="HQA95" s="197"/>
      <c r="HQB95" s="197"/>
      <c r="HQC95" s="197"/>
      <c r="HQD95" s="197"/>
      <c r="HQE95" s="197"/>
      <c r="HQF95" s="197"/>
      <c r="HQG95" s="197"/>
      <c r="HQH95" s="197"/>
      <c r="HQI95" s="197"/>
      <c r="HQJ95" s="197"/>
      <c r="HQK95" s="197"/>
      <c r="HQL95" s="197"/>
      <c r="HQM95" s="197"/>
      <c r="HQN95" s="197"/>
      <c r="HQO95" s="197"/>
      <c r="HQP95" s="197"/>
      <c r="HQQ95" s="197"/>
      <c r="HQR95" s="197"/>
      <c r="HQS95" s="197"/>
      <c r="HQT95" s="197"/>
      <c r="HQU95" s="197"/>
      <c r="HQV95" s="197"/>
      <c r="HQW95" s="197"/>
      <c r="HQX95" s="197"/>
      <c r="HQY95" s="197"/>
      <c r="HQZ95" s="197"/>
      <c r="HRA95" s="197"/>
      <c r="HRB95" s="197"/>
      <c r="HRC95" s="197"/>
      <c r="HRD95" s="197"/>
      <c r="HRE95" s="197"/>
      <c r="HRF95" s="197"/>
      <c r="HRG95" s="197"/>
      <c r="HRH95" s="197"/>
      <c r="HRI95" s="197"/>
      <c r="HRJ95" s="197"/>
      <c r="HRK95" s="197"/>
      <c r="HRL95" s="197"/>
      <c r="HRM95" s="197"/>
      <c r="HRN95" s="197"/>
      <c r="HRO95" s="197"/>
      <c r="HRP95" s="197"/>
      <c r="HRQ95" s="197"/>
      <c r="HRR95" s="197"/>
      <c r="HRS95" s="197"/>
      <c r="HRT95" s="197"/>
      <c r="HRU95" s="197"/>
      <c r="HRV95" s="197"/>
      <c r="HRW95" s="197"/>
      <c r="HRX95" s="197"/>
      <c r="HRY95" s="197"/>
      <c r="HRZ95" s="197"/>
      <c r="HSA95" s="197"/>
      <c r="HSB95" s="197"/>
      <c r="HSC95" s="197"/>
      <c r="HSD95" s="197"/>
      <c r="HSE95" s="197"/>
      <c r="HSF95" s="197"/>
      <c r="HSG95" s="197"/>
      <c r="HSH95" s="197"/>
      <c r="HSI95" s="197"/>
      <c r="HSJ95" s="197"/>
      <c r="HSK95" s="197"/>
      <c r="HSL95" s="197"/>
      <c r="HSM95" s="197"/>
      <c r="HSN95" s="197"/>
      <c r="HSO95" s="197"/>
      <c r="HSP95" s="197"/>
      <c r="HSQ95" s="197"/>
      <c r="HSR95" s="197"/>
      <c r="HSS95" s="197"/>
      <c r="HST95" s="197"/>
      <c r="HSU95" s="197"/>
      <c r="HSV95" s="197"/>
      <c r="HSW95" s="197"/>
      <c r="HSX95" s="197"/>
      <c r="HSY95" s="197"/>
      <c r="HSZ95" s="197"/>
      <c r="HTA95" s="197"/>
      <c r="HTB95" s="197"/>
      <c r="HTC95" s="197"/>
      <c r="HTD95" s="197"/>
      <c r="HTE95" s="197"/>
      <c r="HTF95" s="197"/>
      <c r="HTG95" s="197"/>
      <c r="HTH95" s="197"/>
      <c r="HTI95" s="197"/>
      <c r="HTJ95" s="197"/>
      <c r="HTK95" s="197"/>
      <c r="HTL95" s="197"/>
      <c r="HTM95" s="197"/>
      <c r="HTN95" s="197"/>
      <c r="HTO95" s="197"/>
      <c r="HTP95" s="197"/>
      <c r="HTQ95" s="197"/>
      <c r="HTR95" s="197"/>
      <c r="HTS95" s="197"/>
      <c r="HTT95" s="197"/>
      <c r="HTU95" s="197"/>
      <c r="HTV95" s="197"/>
      <c r="HTW95" s="197"/>
      <c r="HTX95" s="197"/>
      <c r="HTY95" s="197"/>
      <c r="HTZ95" s="197"/>
      <c r="HUA95" s="197"/>
      <c r="HUB95" s="197"/>
      <c r="HUC95" s="197"/>
      <c r="HUD95" s="197"/>
      <c r="HUE95" s="197"/>
      <c r="HUF95" s="197"/>
      <c r="HUG95" s="197"/>
      <c r="HUH95" s="197"/>
      <c r="HUI95" s="197"/>
      <c r="HUJ95" s="197"/>
      <c r="HUK95" s="197"/>
      <c r="HUL95" s="197"/>
      <c r="HUM95" s="197"/>
      <c r="HUN95" s="197"/>
      <c r="HUO95" s="197"/>
      <c r="HUP95" s="197"/>
      <c r="HUQ95" s="197"/>
      <c r="HUR95" s="197"/>
      <c r="HUS95" s="197"/>
      <c r="HUT95" s="197"/>
      <c r="HUU95" s="197"/>
      <c r="HUV95" s="197"/>
      <c r="HUW95" s="197"/>
      <c r="HUX95" s="197"/>
      <c r="HUY95" s="197"/>
      <c r="HUZ95" s="197"/>
      <c r="HVA95" s="197"/>
      <c r="HVB95" s="197"/>
      <c r="HVC95" s="197"/>
      <c r="HVD95" s="197"/>
      <c r="HVE95" s="197"/>
      <c r="HVF95" s="197"/>
      <c r="HVG95" s="197"/>
      <c r="HVH95" s="197"/>
      <c r="HVI95" s="197"/>
      <c r="HVJ95" s="197"/>
      <c r="HVK95" s="197"/>
      <c r="HVL95" s="197"/>
      <c r="HVM95" s="197"/>
      <c r="HVN95" s="197"/>
      <c r="HVO95" s="197"/>
      <c r="HVP95" s="197"/>
      <c r="HVQ95" s="197"/>
      <c r="HVR95" s="197"/>
      <c r="HVS95" s="197"/>
      <c r="HVT95" s="197"/>
      <c r="HVU95" s="197"/>
      <c r="HVV95" s="197"/>
      <c r="HVW95" s="197"/>
      <c r="HVX95" s="197"/>
      <c r="HVY95" s="197"/>
      <c r="HVZ95" s="197"/>
      <c r="HWA95" s="197"/>
      <c r="HWB95" s="197"/>
      <c r="HWC95" s="197"/>
      <c r="HWD95" s="197"/>
      <c r="HWE95" s="197"/>
      <c r="HWF95" s="197"/>
      <c r="HWG95" s="197"/>
      <c r="HWH95" s="197"/>
      <c r="HWI95" s="197"/>
      <c r="HWJ95" s="197"/>
      <c r="HWK95" s="197"/>
      <c r="HWL95" s="197"/>
      <c r="HWM95" s="197"/>
      <c r="HWN95" s="197"/>
      <c r="HWO95" s="197"/>
      <c r="HWP95" s="197"/>
      <c r="HWQ95" s="197"/>
      <c r="HWR95" s="197"/>
      <c r="HWS95" s="197"/>
      <c r="HWT95" s="197"/>
      <c r="HWU95" s="197"/>
      <c r="HWV95" s="197"/>
      <c r="HWW95" s="197"/>
      <c r="HWX95" s="197"/>
      <c r="HWY95" s="197"/>
      <c r="HWZ95" s="197"/>
      <c r="HXA95" s="197"/>
      <c r="HXB95" s="197"/>
      <c r="HXC95" s="197"/>
      <c r="HXD95" s="197"/>
      <c r="HXE95" s="197"/>
      <c r="HXF95" s="197"/>
      <c r="HXG95" s="197"/>
      <c r="HXH95" s="197"/>
      <c r="HXI95" s="197"/>
      <c r="HXJ95" s="197"/>
      <c r="HXK95" s="197"/>
      <c r="HXL95" s="197"/>
      <c r="HXM95" s="197"/>
      <c r="HXN95" s="197"/>
      <c r="HXO95" s="197"/>
      <c r="HXP95" s="197"/>
      <c r="HXQ95" s="197"/>
      <c r="HXR95" s="197"/>
      <c r="HXS95" s="197"/>
      <c r="HXT95" s="197"/>
      <c r="HXU95" s="197"/>
      <c r="HXV95" s="197"/>
      <c r="HXW95" s="197"/>
      <c r="HXX95" s="197"/>
      <c r="HXY95" s="197"/>
      <c r="HXZ95" s="197"/>
      <c r="HYA95" s="197"/>
      <c r="HYB95" s="197"/>
      <c r="HYC95" s="197"/>
      <c r="HYD95" s="197"/>
      <c r="HYE95" s="197"/>
      <c r="HYF95" s="197"/>
      <c r="HYG95" s="197"/>
      <c r="HYH95" s="197"/>
      <c r="HYI95" s="197"/>
      <c r="HYJ95" s="197"/>
      <c r="HYK95" s="197"/>
      <c r="HYL95" s="197"/>
      <c r="HYM95" s="197"/>
      <c r="HYN95" s="197"/>
      <c r="HYO95" s="197"/>
      <c r="HYP95" s="197"/>
      <c r="HYQ95" s="197"/>
      <c r="HYR95" s="197"/>
      <c r="HYS95" s="197"/>
      <c r="HYT95" s="197"/>
      <c r="HYU95" s="197"/>
      <c r="HYV95" s="197"/>
      <c r="HYW95" s="197"/>
      <c r="HYX95" s="197"/>
      <c r="HYY95" s="197"/>
      <c r="HYZ95" s="197"/>
      <c r="HZA95" s="197"/>
      <c r="HZB95" s="197"/>
      <c r="HZC95" s="197"/>
      <c r="HZD95" s="197"/>
      <c r="HZE95" s="197"/>
      <c r="HZF95" s="197"/>
      <c r="HZG95" s="197"/>
      <c r="HZH95" s="197"/>
      <c r="HZI95" s="197"/>
      <c r="HZJ95" s="197"/>
      <c r="HZK95" s="197"/>
      <c r="HZL95" s="197"/>
      <c r="HZM95" s="197"/>
      <c r="HZN95" s="197"/>
      <c r="HZO95" s="197"/>
      <c r="HZP95" s="197"/>
      <c r="HZQ95" s="197"/>
      <c r="HZR95" s="197"/>
      <c r="HZS95" s="197"/>
      <c r="HZT95" s="197"/>
      <c r="HZU95" s="197"/>
      <c r="HZV95" s="197"/>
      <c r="HZW95" s="197"/>
      <c r="HZX95" s="197"/>
      <c r="HZY95" s="197"/>
      <c r="HZZ95" s="197"/>
      <c r="IAA95" s="197"/>
      <c r="IAB95" s="197"/>
      <c r="IAC95" s="197"/>
      <c r="IAD95" s="197"/>
      <c r="IAE95" s="197"/>
      <c r="IAF95" s="197"/>
      <c r="IAG95" s="197"/>
      <c r="IAH95" s="197"/>
      <c r="IAI95" s="197"/>
      <c r="IAJ95" s="197"/>
      <c r="IAK95" s="197"/>
      <c r="IAL95" s="197"/>
      <c r="IAM95" s="197"/>
      <c r="IAN95" s="197"/>
      <c r="IAO95" s="197"/>
      <c r="IAP95" s="197"/>
      <c r="IAQ95" s="197"/>
      <c r="IAR95" s="197"/>
      <c r="IAS95" s="197"/>
      <c r="IAT95" s="197"/>
      <c r="IAU95" s="197"/>
      <c r="IAV95" s="197"/>
      <c r="IAW95" s="197"/>
      <c r="IAX95" s="197"/>
      <c r="IAY95" s="197"/>
      <c r="IAZ95" s="197"/>
      <c r="IBA95" s="197"/>
      <c r="IBB95" s="197"/>
      <c r="IBC95" s="197"/>
      <c r="IBD95" s="197"/>
      <c r="IBE95" s="197"/>
      <c r="IBF95" s="197"/>
      <c r="IBG95" s="197"/>
      <c r="IBH95" s="197"/>
      <c r="IBI95" s="197"/>
      <c r="IBJ95" s="197"/>
      <c r="IBK95" s="197"/>
      <c r="IBL95" s="197"/>
      <c r="IBM95" s="197"/>
      <c r="IBN95" s="197"/>
      <c r="IBO95" s="197"/>
      <c r="IBP95" s="197"/>
      <c r="IBQ95" s="197"/>
      <c r="IBR95" s="197"/>
      <c r="IBS95" s="197"/>
      <c r="IBT95" s="197"/>
      <c r="IBU95" s="197"/>
      <c r="IBV95" s="197"/>
      <c r="IBW95" s="197"/>
      <c r="IBX95" s="197"/>
      <c r="IBY95" s="197"/>
      <c r="IBZ95" s="197"/>
      <c r="ICA95" s="197"/>
      <c r="ICB95" s="197"/>
      <c r="ICC95" s="197"/>
      <c r="ICD95" s="197"/>
      <c r="ICE95" s="197"/>
      <c r="ICF95" s="197"/>
      <c r="ICG95" s="197"/>
      <c r="ICH95" s="197"/>
      <c r="ICI95" s="197"/>
      <c r="ICJ95" s="197"/>
      <c r="ICK95" s="197"/>
      <c r="ICL95" s="197"/>
      <c r="ICM95" s="197"/>
      <c r="ICN95" s="197"/>
      <c r="ICO95" s="197"/>
      <c r="ICP95" s="197"/>
      <c r="ICQ95" s="197"/>
      <c r="ICR95" s="197"/>
      <c r="ICS95" s="197"/>
      <c r="ICT95" s="197"/>
      <c r="ICU95" s="197"/>
      <c r="ICV95" s="197"/>
      <c r="ICW95" s="197"/>
      <c r="ICX95" s="197"/>
      <c r="ICY95" s="197"/>
      <c r="ICZ95" s="197"/>
      <c r="IDA95" s="197"/>
      <c r="IDB95" s="197"/>
      <c r="IDC95" s="197"/>
      <c r="IDD95" s="197"/>
      <c r="IDE95" s="197"/>
      <c r="IDF95" s="197"/>
      <c r="IDG95" s="197"/>
      <c r="IDH95" s="197"/>
      <c r="IDI95" s="197"/>
      <c r="IDJ95" s="197"/>
      <c r="IDK95" s="197"/>
      <c r="IDL95" s="197"/>
      <c r="IDM95" s="197"/>
      <c r="IDN95" s="197"/>
      <c r="IDO95" s="197"/>
      <c r="IDP95" s="197"/>
      <c r="IDQ95" s="197"/>
      <c r="IDR95" s="197"/>
      <c r="IDS95" s="197"/>
      <c r="IDT95" s="197"/>
      <c r="IDU95" s="197"/>
      <c r="IDV95" s="197"/>
      <c r="IDW95" s="197"/>
      <c r="IDX95" s="197"/>
      <c r="IDY95" s="197"/>
      <c r="IDZ95" s="197"/>
      <c r="IEA95" s="197"/>
      <c r="IEB95" s="197"/>
      <c r="IEC95" s="197"/>
      <c r="IED95" s="197"/>
      <c r="IEE95" s="197"/>
      <c r="IEF95" s="197"/>
      <c r="IEG95" s="197"/>
      <c r="IEH95" s="197"/>
      <c r="IEI95" s="197"/>
      <c r="IEJ95" s="197"/>
      <c r="IEK95" s="197"/>
      <c r="IEL95" s="197"/>
      <c r="IEM95" s="197"/>
      <c r="IEN95" s="197"/>
      <c r="IEO95" s="197"/>
      <c r="IEP95" s="197"/>
      <c r="IEQ95" s="197"/>
      <c r="IER95" s="197"/>
      <c r="IES95" s="197"/>
      <c r="IET95" s="197"/>
      <c r="IEU95" s="197"/>
      <c r="IEV95" s="197"/>
      <c r="IEW95" s="197"/>
      <c r="IEX95" s="197"/>
      <c r="IEY95" s="197"/>
      <c r="IEZ95" s="197"/>
      <c r="IFA95" s="197"/>
      <c r="IFB95" s="197"/>
      <c r="IFC95" s="197"/>
      <c r="IFD95" s="197"/>
      <c r="IFE95" s="197"/>
      <c r="IFF95" s="197"/>
      <c r="IFG95" s="197"/>
      <c r="IFH95" s="197"/>
      <c r="IFI95" s="197"/>
      <c r="IFJ95" s="197"/>
      <c r="IFK95" s="197"/>
      <c r="IFL95" s="197"/>
      <c r="IFM95" s="197"/>
      <c r="IFN95" s="197"/>
      <c r="IFO95" s="197"/>
      <c r="IFP95" s="197"/>
      <c r="IFQ95" s="197"/>
      <c r="IFR95" s="197"/>
      <c r="IFS95" s="197"/>
      <c r="IFT95" s="197"/>
      <c r="IFU95" s="197"/>
      <c r="IFV95" s="197"/>
      <c r="IFW95" s="197"/>
      <c r="IFX95" s="197"/>
      <c r="IFY95" s="197"/>
      <c r="IFZ95" s="197"/>
      <c r="IGA95" s="197"/>
      <c r="IGB95" s="197"/>
      <c r="IGC95" s="197"/>
      <c r="IGD95" s="197"/>
      <c r="IGE95" s="197"/>
      <c r="IGF95" s="197"/>
      <c r="IGG95" s="197"/>
      <c r="IGH95" s="197"/>
      <c r="IGI95" s="197"/>
      <c r="IGJ95" s="197"/>
      <c r="IGK95" s="197"/>
      <c r="IGL95" s="197"/>
      <c r="IGM95" s="197"/>
      <c r="IGN95" s="197"/>
      <c r="IGO95" s="197"/>
      <c r="IGP95" s="197"/>
      <c r="IGQ95" s="197"/>
      <c r="IGR95" s="197"/>
      <c r="IGS95" s="197"/>
      <c r="IGT95" s="197"/>
      <c r="IGU95" s="197"/>
      <c r="IGV95" s="197"/>
      <c r="IGW95" s="197"/>
      <c r="IGX95" s="197"/>
      <c r="IGY95" s="197"/>
      <c r="IGZ95" s="197"/>
      <c r="IHA95" s="197"/>
      <c r="IHB95" s="197"/>
      <c r="IHC95" s="197"/>
      <c r="IHD95" s="197"/>
      <c r="IHE95" s="197"/>
      <c r="IHF95" s="197"/>
      <c r="IHG95" s="197"/>
      <c r="IHH95" s="197"/>
      <c r="IHI95" s="197"/>
      <c r="IHJ95" s="197"/>
      <c r="IHK95" s="197"/>
      <c r="IHL95" s="197"/>
      <c r="IHM95" s="197"/>
      <c r="IHN95" s="197"/>
      <c r="IHO95" s="197"/>
      <c r="IHP95" s="197"/>
      <c r="IHQ95" s="197"/>
      <c r="IHR95" s="197"/>
      <c r="IHS95" s="197"/>
      <c r="IHT95" s="197"/>
      <c r="IHU95" s="197"/>
      <c r="IHV95" s="197"/>
      <c r="IHW95" s="197"/>
      <c r="IHX95" s="197"/>
      <c r="IHY95" s="197"/>
      <c r="IHZ95" s="197"/>
      <c r="IIA95" s="197"/>
      <c r="IIB95" s="197"/>
      <c r="IIC95" s="197"/>
      <c r="IID95" s="197"/>
      <c r="IIE95" s="197"/>
      <c r="IIF95" s="197"/>
      <c r="IIG95" s="197"/>
      <c r="IIH95" s="197"/>
      <c r="III95" s="197"/>
      <c r="IIJ95" s="197"/>
      <c r="IIK95" s="197"/>
      <c r="IIL95" s="197"/>
      <c r="IIM95" s="197"/>
      <c r="IIN95" s="197"/>
      <c r="IIO95" s="197"/>
      <c r="IIP95" s="197"/>
      <c r="IIQ95" s="197"/>
      <c r="IIR95" s="197"/>
      <c r="IIS95" s="197"/>
      <c r="IIT95" s="197"/>
      <c r="IIU95" s="197"/>
      <c r="IIV95" s="197"/>
      <c r="IIW95" s="197"/>
      <c r="IIX95" s="197"/>
      <c r="IIY95" s="197"/>
      <c r="IIZ95" s="197"/>
      <c r="IJA95" s="197"/>
      <c r="IJB95" s="197"/>
      <c r="IJC95" s="197"/>
      <c r="IJD95" s="197"/>
      <c r="IJE95" s="197"/>
      <c r="IJF95" s="197"/>
      <c r="IJG95" s="197"/>
      <c r="IJH95" s="197"/>
      <c r="IJI95" s="197"/>
      <c r="IJJ95" s="197"/>
      <c r="IJK95" s="197"/>
      <c r="IJL95" s="197"/>
      <c r="IJM95" s="197"/>
      <c r="IJN95" s="197"/>
      <c r="IJO95" s="197"/>
      <c r="IJP95" s="197"/>
      <c r="IJQ95" s="197"/>
      <c r="IJR95" s="197"/>
      <c r="IJS95" s="197"/>
      <c r="IJT95" s="197"/>
      <c r="IJU95" s="197"/>
      <c r="IJV95" s="197"/>
      <c r="IJW95" s="197"/>
      <c r="IJX95" s="197"/>
      <c r="IJY95" s="197"/>
      <c r="IJZ95" s="197"/>
      <c r="IKA95" s="197"/>
      <c r="IKB95" s="197"/>
      <c r="IKC95" s="197"/>
      <c r="IKD95" s="197"/>
      <c r="IKE95" s="197"/>
      <c r="IKF95" s="197"/>
      <c r="IKG95" s="197"/>
      <c r="IKH95" s="197"/>
      <c r="IKI95" s="197"/>
      <c r="IKJ95" s="197"/>
      <c r="IKK95" s="197"/>
      <c r="IKL95" s="197"/>
      <c r="IKM95" s="197"/>
      <c r="IKN95" s="197"/>
      <c r="IKO95" s="197"/>
      <c r="IKP95" s="197"/>
      <c r="IKQ95" s="197"/>
      <c r="IKR95" s="197"/>
      <c r="IKS95" s="197"/>
      <c r="IKT95" s="197"/>
      <c r="IKU95" s="197"/>
      <c r="IKV95" s="197"/>
      <c r="IKW95" s="197"/>
      <c r="IKX95" s="197"/>
      <c r="IKY95" s="197"/>
      <c r="IKZ95" s="197"/>
      <c r="ILA95" s="197"/>
      <c r="ILB95" s="197"/>
      <c r="ILC95" s="197"/>
      <c r="ILD95" s="197"/>
      <c r="ILE95" s="197"/>
      <c r="ILF95" s="197"/>
      <c r="ILG95" s="197"/>
      <c r="ILH95" s="197"/>
      <c r="ILI95" s="197"/>
      <c r="ILJ95" s="197"/>
      <c r="ILK95" s="197"/>
      <c r="ILL95" s="197"/>
      <c r="ILM95" s="197"/>
      <c r="ILN95" s="197"/>
      <c r="ILO95" s="197"/>
      <c r="ILP95" s="197"/>
      <c r="ILQ95" s="197"/>
      <c r="ILR95" s="197"/>
      <c r="ILS95" s="197"/>
      <c r="ILT95" s="197"/>
      <c r="ILU95" s="197"/>
      <c r="ILV95" s="197"/>
      <c r="ILW95" s="197"/>
      <c r="ILX95" s="197"/>
      <c r="ILY95" s="197"/>
      <c r="ILZ95" s="197"/>
      <c r="IMA95" s="197"/>
      <c r="IMB95" s="197"/>
      <c r="IMC95" s="197"/>
      <c r="IMD95" s="197"/>
      <c r="IME95" s="197"/>
      <c r="IMF95" s="197"/>
      <c r="IMG95" s="197"/>
      <c r="IMH95" s="197"/>
      <c r="IMI95" s="197"/>
      <c r="IMJ95" s="197"/>
      <c r="IMK95" s="197"/>
      <c r="IML95" s="197"/>
      <c r="IMM95" s="197"/>
      <c r="IMN95" s="197"/>
      <c r="IMO95" s="197"/>
      <c r="IMP95" s="197"/>
      <c r="IMQ95" s="197"/>
      <c r="IMR95" s="197"/>
      <c r="IMS95" s="197"/>
      <c r="IMT95" s="197"/>
      <c r="IMU95" s="197"/>
      <c r="IMV95" s="197"/>
      <c r="IMW95" s="197"/>
      <c r="IMX95" s="197"/>
      <c r="IMY95" s="197"/>
      <c r="IMZ95" s="197"/>
      <c r="INA95" s="197"/>
      <c r="INB95" s="197"/>
      <c r="INC95" s="197"/>
      <c r="IND95" s="197"/>
      <c r="INE95" s="197"/>
      <c r="INF95" s="197"/>
      <c r="ING95" s="197"/>
      <c r="INH95" s="197"/>
      <c r="INI95" s="197"/>
      <c r="INJ95" s="197"/>
      <c r="INK95" s="197"/>
      <c r="INL95" s="197"/>
      <c r="INM95" s="197"/>
      <c r="INN95" s="197"/>
      <c r="INO95" s="197"/>
      <c r="INP95" s="197"/>
      <c r="INQ95" s="197"/>
      <c r="INR95" s="197"/>
      <c r="INS95" s="197"/>
      <c r="INT95" s="197"/>
      <c r="INU95" s="197"/>
      <c r="INV95" s="197"/>
      <c r="INW95" s="197"/>
      <c r="INX95" s="197"/>
      <c r="INY95" s="197"/>
      <c r="INZ95" s="197"/>
      <c r="IOA95" s="197"/>
      <c r="IOB95" s="197"/>
      <c r="IOC95" s="197"/>
      <c r="IOD95" s="197"/>
      <c r="IOE95" s="197"/>
      <c r="IOF95" s="197"/>
      <c r="IOG95" s="197"/>
      <c r="IOH95" s="197"/>
      <c r="IOI95" s="197"/>
      <c r="IOJ95" s="197"/>
      <c r="IOK95" s="197"/>
      <c r="IOL95" s="197"/>
      <c r="IOM95" s="197"/>
      <c r="ION95" s="197"/>
      <c r="IOO95" s="197"/>
      <c r="IOP95" s="197"/>
      <c r="IOQ95" s="197"/>
      <c r="IOR95" s="197"/>
      <c r="IOS95" s="197"/>
      <c r="IOT95" s="197"/>
      <c r="IOU95" s="197"/>
      <c r="IOV95" s="197"/>
      <c r="IOW95" s="197"/>
      <c r="IOX95" s="197"/>
      <c r="IOY95" s="197"/>
      <c r="IOZ95" s="197"/>
      <c r="IPA95" s="197"/>
      <c r="IPB95" s="197"/>
      <c r="IPC95" s="197"/>
      <c r="IPD95" s="197"/>
      <c r="IPE95" s="197"/>
      <c r="IPF95" s="197"/>
      <c r="IPG95" s="197"/>
      <c r="IPH95" s="197"/>
      <c r="IPI95" s="197"/>
      <c r="IPJ95" s="197"/>
      <c r="IPK95" s="197"/>
      <c r="IPL95" s="197"/>
      <c r="IPM95" s="197"/>
      <c r="IPN95" s="197"/>
      <c r="IPO95" s="197"/>
      <c r="IPP95" s="197"/>
      <c r="IPQ95" s="197"/>
      <c r="IPR95" s="197"/>
      <c r="IPS95" s="197"/>
      <c r="IPT95" s="197"/>
      <c r="IPU95" s="197"/>
      <c r="IPV95" s="197"/>
      <c r="IPW95" s="197"/>
      <c r="IPX95" s="197"/>
      <c r="IPY95" s="197"/>
      <c r="IPZ95" s="197"/>
      <c r="IQA95" s="197"/>
      <c r="IQB95" s="197"/>
      <c r="IQC95" s="197"/>
      <c r="IQD95" s="197"/>
      <c r="IQE95" s="197"/>
      <c r="IQF95" s="197"/>
      <c r="IQG95" s="197"/>
      <c r="IQH95" s="197"/>
      <c r="IQI95" s="197"/>
      <c r="IQJ95" s="197"/>
      <c r="IQK95" s="197"/>
      <c r="IQL95" s="197"/>
      <c r="IQM95" s="197"/>
      <c r="IQN95" s="197"/>
      <c r="IQO95" s="197"/>
      <c r="IQP95" s="197"/>
      <c r="IQQ95" s="197"/>
      <c r="IQR95" s="197"/>
      <c r="IQS95" s="197"/>
      <c r="IQT95" s="197"/>
      <c r="IQU95" s="197"/>
      <c r="IQV95" s="197"/>
      <c r="IQW95" s="197"/>
      <c r="IQX95" s="197"/>
      <c r="IQY95" s="197"/>
      <c r="IQZ95" s="197"/>
      <c r="IRA95" s="197"/>
      <c r="IRB95" s="197"/>
      <c r="IRC95" s="197"/>
      <c r="IRD95" s="197"/>
      <c r="IRE95" s="197"/>
      <c r="IRF95" s="197"/>
      <c r="IRG95" s="197"/>
      <c r="IRH95" s="197"/>
      <c r="IRI95" s="197"/>
      <c r="IRJ95" s="197"/>
      <c r="IRK95" s="197"/>
      <c r="IRL95" s="197"/>
      <c r="IRM95" s="197"/>
      <c r="IRN95" s="197"/>
      <c r="IRO95" s="197"/>
      <c r="IRP95" s="197"/>
      <c r="IRQ95" s="197"/>
      <c r="IRR95" s="197"/>
      <c r="IRS95" s="197"/>
      <c r="IRT95" s="197"/>
      <c r="IRU95" s="197"/>
      <c r="IRV95" s="197"/>
      <c r="IRW95" s="197"/>
      <c r="IRX95" s="197"/>
      <c r="IRY95" s="197"/>
      <c r="IRZ95" s="197"/>
      <c r="ISA95" s="197"/>
      <c r="ISB95" s="197"/>
      <c r="ISC95" s="197"/>
      <c r="ISD95" s="197"/>
      <c r="ISE95" s="197"/>
      <c r="ISF95" s="197"/>
      <c r="ISG95" s="197"/>
      <c r="ISH95" s="197"/>
      <c r="ISI95" s="197"/>
      <c r="ISJ95" s="197"/>
      <c r="ISK95" s="197"/>
      <c r="ISL95" s="197"/>
      <c r="ISM95" s="197"/>
      <c r="ISN95" s="197"/>
      <c r="ISO95" s="197"/>
      <c r="ISP95" s="197"/>
      <c r="ISQ95" s="197"/>
      <c r="ISR95" s="197"/>
      <c r="ISS95" s="197"/>
      <c r="IST95" s="197"/>
      <c r="ISU95" s="197"/>
      <c r="ISV95" s="197"/>
      <c r="ISW95" s="197"/>
      <c r="ISX95" s="197"/>
      <c r="ISY95" s="197"/>
      <c r="ISZ95" s="197"/>
      <c r="ITA95" s="197"/>
      <c r="ITB95" s="197"/>
      <c r="ITC95" s="197"/>
      <c r="ITD95" s="197"/>
      <c r="ITE95" s="197"/>
      <c r="ITF95" s="197"/>
      <c r="ITG95" s="197"/>
      <c r="ITH95" s="197"/>
      <c r="ITI95" s="197"/>
      <c r="ITJ95" s="197"/>
      <c r="ITK95" s="197"/>
      <c r="ITL95" s="197"/>
      <c r="ITM95" s="197"/>
      <c r="ITN95" s="197"/>
      <c r="ITO95" s="197"/>
      <c r="ITP95" s="197"/>
      <c r="ITQ95" s="197"/>
      <c r="ITR95" s="197"/>
      <c r="ITS95" s="197"/>
      <c r="ITT95" s="197"/>
      <c r="ITU95" s="197"/>
      <c r="ITV95" s="197"/>
      <c r="ITW95" s="197"/>
      <c r="ITX95" s="197"/>
      <c r="ITY95" s="197"/>
      <c r="ITZ95" s="197"/>
      <c r="IUA95" s="197"/>
      <c r="IUB95" s="197"/>
      <c r="IUC95" s="197"/>
      <c r="IUD95" s="197"/>
      <c r="IUE95" s="197"/>
      <c r="IUF95" s="197"/>
      <c r="IUG95" s="197"/>
      <c r="IUH95" s="197"/>
      <c r="IUI95" s="197"/>
      <c r="IUJ95" s="197"/>
      <c r="IUK95" s="197"/>
      <c r="IUL95" s="197"/>
      <c r="IUM95" s="197"/>
      <c r="IUN95" s="197"/>
      <c r="IUO95" s="197"/>
      <c r="IUP95" s="197"/>
      <c r="IUQ95" s="197"/>
      <c r="IUR95" s="197"/>
      <c r="IUS95" s="197"/>
      <c r="IUT95" s="197"/>
      <c r="IUU95" s="197"/>
      <c r="IUV95" s="197"/>
      <c r="IUW95" s="197"/>
      <c r="IUX95" s="197"/>
      <c r="IUY95" s="197"/>
      <c r="IUZ95" s="197"/>
      <c r="IVA95" s="197"/>
      <c r="IVB95" s="197"/>
      <c r="IVC95" s="197"/>
      <c r="IVD95" s="197"/>
      <c r="IVE95" s="197"/>
      <c r="IVF95" s="197"/>
      <c r="IVG95" s="197"/>
      <c r="IVH95" s="197"/>
      <c r="IVI95" s="197"/>
      <c r="IVJ95" s="197"/>
      <c r="IVK95" s="197"/>
      <c r="IVL95" s="197"/>
      <c r="IVM95" s="197"/>
      <c r="IVN95" s="197"/>
      <c r="IVO95" s="197"/>
      <c r="IVP95" s="197"/>
      <c r="IVQ95" s="197"/>
      <c r="IVR95" s="197"/>
      <c r="IVS95" s="197"/>
      <c r="IVT95" s="197"/>
      <c r="IVU95" s="197"/>
      <c r="IVV95" s="197"/>
      <c r="IVW95" s="197"/>
      <c r="IVX95" s="197"/>
      <c r="IVY95" s="197"/>
      <c r="IVZ95" s="197"/>
      <c r="IWA95" s="197"/>
      <c r="IWB95" s="197"/>
      <c r="IWC95" s="197"/>
      <c r="IWD95" s="197"/>
      <c r="IWE95" s="197"/>
      <c r="IWF95" s="197"/>
      <c r="IWG95" s="197"/>
      <c r="IWH95" s="197"/>
      <c r="IWI95" s="197"/>
      <c r="IWJ95" s="197"/>
      <c r="IWK95" s="197"/>
      <c r="IWL95" s="197"/>
      <c r="IWM95" s="197"/>
      <c r="IWN95" s="197"/>
      <c r="IWO95" s="197"/>
      <c r="IWP95" s="197"/>
      <c r="IWQ95" s="197"/>
      <c r="IWR95" s="197"/>
      <c r="IWS95" s="197"/>
      <c r="IWT95" s="197"/>
      <c r="IWU95" s="197"/>
      <c r="IWV95" s="197"/>
      <c r="IWW95" s="197"/>
      <c r="IWX95" s="197"/>
      <c r="IWY95" s="197"/>
      <c r="IWZ95" s="197"/>
      <c r="IXA95" s="197"/>
      <c r="IXB95" s="197"/>
      <c r="IXC95" s="197"/>
      <c r="IXD95" s="197"/>
      <c r="IXE95" s="197"/>
      <c r="IXF95" s="197"/>
      <c r="IXG95" s="197"/>
      <c r="IXH95" s="197"/>
      <c r="IXI95" s="197"/>
      <c r="IXJ95" s="197"/>
      <c r="IXK95" s="197"/>
      <c r="IXL95" s="197"/>
      <c r="IXM95" s="197"/>
      <c r="IXN95" s="197"/>
      <c r="IXO95" s="197"/>
      <c r="IXP95" s="197"/>
      <c r="IXQ95" s="197"/>
      <c r="IXR95" s="197"/>
      <c r="IXS95" s="197"/>
      <c r="IXT95" s="197"/>
      <c r="IXU95" s="197"/>
      <c r="IXV95" s="197"/>
      <c r="IXW95" s="197"/>
      <c r="IXX95" s="197"/>
      <c r="IXY95" s="197"/>
      <c r="IXZ95" s="197"/>
      <c r="IYA95" s="197"/>
      <c r="IYB95" s="197"/>
      <c r="IYC95" s="197"/>
      <c r="IYD95" s="197"/>
      <c r="IYE95" s="197"/>
      <c r="IYF95" s="197"/>
      <c r="IYG95" s="197"/>
      <c r="IYH95" s="197"/>
      <c r="IYI95" s="197"/>
      <c r="IYJ95" s="197"/>
      <c r="IYK95" s="197"/>
      <c r="IYL95" s="197"/>
      <c r="IYM95" s="197"/>
      <c r="IYN95" s="197"/>
      <c r="IYO95" s="197"/>
      <c r="IYP95" s="197"/>
      <c r="IYQ95" s="197"/>
      <c r="IYR95" s="197"/>
      <c r="IYS95" s="197"/>
      <c r="IYT95" s="197"/>
      <c r="IYU95" s="197"/>
      <c r="IYV95" s="197"/>
      <c r="IYW95" s="197"/>
      <c r="IYX95" s="197"/>
      <c r="IYY95" s="197"/>
      <c r="IYZ95" s="197"/>
      <c r="IZA95" s="197"/>
      <c r="IZB95" s="197"/>
      <c r="IZC95" s="197"/>
      <c r="IZD95" s="197"/>
      <c r="IZE95" s="197"/>
      <c r="IZF95" s="197"/>
      <c r="IZG95" s="197"/>
      <c r="IZH95" s="197"/>
      <c r="IZI95" s="197"/>
      <c r="IZJ95" s="197"/>
      <c r="IZK95" s="197"/>
      <c r="IZL95" s="197"/>
      <c r="IZM95" s="197"/>
      <c r="IZN95" s="197"/>
      <c r="IZO95" s="197"/>
      <c r="IZP95" s="197"/>
      <c r="IZQ95" s="197"/>
      <c r="IZR95" s="197"/>
      <c r="IZS95" s="197"/>
      <c r="IZT95" s="197"/>
      <c r="IZU95" s="197"/>
      <c r="IZV95" s="197"/>
      <c r="IZW95" s="197"/>
      <c r="IZX95" s="197"/>
      <c r="IZY95" s="197"/>
      <c r="IZZ95" s="197"/>
      <c r="JAA95" s="197"/>
      <c r="JAB95" s="197"/>
      <c r="JAC95" s="197"/>
      <c r="JAD95" s="197"/>
      <c r="JAE95" s="197"/>
      <c r="JAF95" s="197"/>
      <c r="JAG95" s="197"/>
      <c r="JAH95" s="197"/>
      <c r="JAI95" s="197"/>
      <c r="JAJ95" s="197"/>
      <c r="JAK95" s="197"/>
      <c r="JAL95" s="197"/>
      <c r="JAM95" s="197"/>
      <c r="JAN95" s="197"/>
      <c r="JAO95" s="197"/>
      <c r="JAP95" s="197"/>
      <c r="JAQ95" s="197"/>
      <c r="JAR95" s="197"/>
      <c r="JAS95" s="197"/>
      <c r="JAT95" s="197"/>
      <c r="JAU95" s="197"/>
      <c r="JAV95" s="197"/>
      <c r="JAW95" s="197"/>
      <c r="JAX95" s="197"/>
      <c r="JAY95" s="197"/>
      <c r="JAZ95" s="197"/>
      <c r="JBA95" s="197"/>
      <c r="JBB95" s="197"/>
      <c r="JBC95" s="197"/>
      <c r="JBD95" s="197"/>
      <c r="JBE95" s="197"/>
      <c r="JBF95" s="197"/>
      <c r="JBG95" s="197"/>
      <c r="JBH95" s="197"/>
      <c r="JBI95" s="197"/>
      <c r="JBJ95" s="197"/>
      <c r="JBK95" s="197"/>
      <c r="JBL95" s="197"/>
      <c r="JBM95" s="197"/>
      <c r="JBN95" s="197"/>
      <c r="JBO95" s="197"/>
      <c r="JBP95" s="197"/>
      <c r="JBQ95" s="197"/>
      <c r="JBR95" s="197"/>
      <c r="JBS95" s="197"/>
      <c r="JBT95" s="197"/>
      <c r="JBU95" s="197"/>
      <c r="JBV95" s="197"/>
      <c r="JBW95" s="197"/>
      <c r="JBX95" s="197"/>
      <c r="JBY95" s="197"/>
      <c r="JBZ95" s="197"/>
      <c r="JCA95" s="197"/>
      <c r="JCB95" s="197"/>
      <c r="JCC95" s="197"/>
      <c r="JCD95" s="197"/>
      <c r="JCE95" s="197"/>
      <c r="JCF95" s="197"/>
      <c r="JCG95" s="197"/>
      <c r="JCH95" s="197"/>
      <c r="JCI95" s="197"/>
      <c r="JCJ95" s="197"/>
      <c r="JCK95" s="197"/>
      <c r="JCL95" s="197"/>
      <c r="JCM95" s="197"/>
      <c r="JCN95" s="197"/>
      <c r="JCO95" s="197"/>
      <c r="JCP95" s="197"/>
      <c r="JCQ95" s="197"/>
      <c r="JCR95" s="197"/>
      <c r="JCS95" s="197"/>
      <c r="JCT95" s="197"/>
      <c r="JCU95" s="197"/>
      <c r="JCV95" s="197"/>
      <c r="JCW95" s="197"/>
      <c r="JCX95" s="197"/>
      <c r="JCY95" s="197"/>
      <c r="JCZ95" s="197"/>
      <c r="JDA95" s="197"/>
      <c r="JDB95" s="197"/>
      <c r="JDC95" s="197"/>
      <c r="JDD95" s="197"/>
      <c r="JDE95" s="197"/>
      <c r="JDF95" s="197"/>
      <c r="JDG95" s="197"/>
      <c r="JDH95" s="197"/>
      <c r="JDI95" s="197"/>
      <c r="JDJ95" s="197"/>
      <c r="JDK95" s="197"/>
      <c r="JDL95" s="197"/>
      <c r="JDM95" s="197"/>
      <c r="JDN95" s="197"/>
      <c r="JDO95" s="197"/>
      <c r="JDP95" s="197"/>
      <c r="JDQ95" s="197"/>
      <c r="JDR95" s="197"/>
      <c r="JDS95" s="197"/>
      <c r="JDT95" s="197"/>
      <c r="JDU95" s="197"/>
      <c r="JDV95" s="197"/>
      <c r="JDW95" s="197"/>
      <c r="JDX95" s="197"/>
      <c r="JDY95" s="197"/>
      <c r="JDZ95" s="197"/>
      <c r="JEA95" s="197"/>
      <c r="JEB95" s="197"/>
      <c r="JEC95" s="197"/>
      <c r="JED95" s="197"/>
      <c r="JEE95" s="197"/>
      <c r="JEF95" s="197"/>
      <c r="JEG95" s="197"/>
      <c r="JEH95" s="197"/>
      <c r="JEI95" s="197"/>
      <c r="JEJ95" s="197"/>
      <c r="JEK95" s="197"/>
      <c r="JEL95" s="197"/>
      <c r="JEM95" s="197"/>
      <c r="JEN95" s="197"/>
      <c r="JEO95" s="197"/>
      <c r="JEP95" s="197"/>
      <c r="JEQ95" s="197"/>
      <c r="JER95" s="197"/>
      <c r="JES95" s="197"/>
      <c r="JET95" s="197"/>
      <c r="JEU95" s="197"/>
      <c r="JEV95" s="197"/>
      <c r="JEW95" s="197"/>
      <c r="JEX95" s="197"/>
      <c r="JEY95" s="197"/>
      <c r="JEZ95" s="197"/>
      <c r="JFA95" s="197"/>
      <c r="JFB95" s="197"/>
      <c r="JFC95" s="197"/>
      <c r="JFD95" s="197"/>
      <c r="JFE95" s="197"/>
      <c r="JFF95" s="197"/>
      <c r="JFG95" s="197"/>
      <c r="JFH95" s="197"/>
      <c r="JFI95" s="197"/>
      <c r="JFJ95" s="197"/>
      <c r="JFK95" s="197"/>
      <c r="JFL95" s="197"/>
      <c r="JFM95" s="197"/>
      <c r="JFN95" s="197"/>
      <c r="JFO95" s="197"/>
      <c r="JFP95" s="197"/>
      <c r="JFQ95" s="197"/>
      <c r="JFR95" s="197"/>
      <c r="JFS95" s="197"/>
      <c r="JFT95" s="197"/>
      <c r="JFU95" s="197"/>
      <c r="JFV95" s="197"/>
      <c r="JFW95" s="197"/>
      <c r="JFX95" s="197"/>
      <c r="JFY95" s="197"/>
      <c r="JFZ95" s="197"/>
      <c r="JGA95" s="197"/>
      <c r="JGB95" s="197"/>
      <c r="JGC95" s="197"/>
      <c r="JGD95" s="197"/>
      <c r="JGE95" s="197"/>
      <c r="JGF95" s="197"/>
      <c r="JGG95" s="197"/>
      <c r="JGH95" s="197"/>
      <c r="JGI95" s="197"/>
      <c r="JGJ95" s="197"/>
      <c r="JGK95" s="197"/>
      <c r="JGL95" s="197"/>
      <c r="JGM95" s="197"/>
      <c r="JGN95" s="197"/>
      <c r="JGO95" s="197"/>
      <c r="JGP95" s="197"/>
      <c r="JGQ95" s="197"/>
      <c r="JGR95" s="197"/>
      <c r="JGS95" s="197"/>
      <c r="JGT95" s="197"/>
      <c r="JGU95" s="197"/>
      <c r="JGV95" s="197"/>
      <c r="JGW95" s="197"/>
      <c r="JGX95" s="197"/>
      <c r="JGY95" s="197"/>
      <c r="JGZ95" s="197"/>
      <c r="JHA95" s="197"/>
      <c r="JHB95" s="197"/>
      <c r="JHC95" s="197"/>
      <c r="JHD95" s="197"/>
      <c r="JHE95" s="197"/>
      <c r="JHF95" s="197"/>
      <c r="JHG95" s="197"/>
      <c r="JHH95" s="197"/>
      <c r="JHI95" s="197"/>
      <c r="JHJ95" s="197"/>
      <c r="JHK95" s="197"/>
      <c r="JHL95" s="197"/>
      <c r="JHM95" s="197"/>
      <c r="JHN95" s="197"/>
      <c r="JHO95" s="197"/>
      <c r="JHP95" s="197"/>
      <c r="JHQ95" s="197"/>
      <c r="JHR95" s="197"/>
      <c r="JHS95" s="197"/>
      <c r="JHT95" s="197"/>
      <c r="JHU95" s="197"/>
      <c r="JHV95" s="197"/>
      <c r="JHW95" s="197"/>
      <c r="JHX95" s="197"/>
      <c r="JHY95" s="197"/>
      <c r="JHZ95" s="197"/>
      <c r="JIA95" s="197"/>
      <c r="JIB95" s="197"/>
      <c r="JIC95" s="197"/>
      <c r="JID95" s="197"/>
      <c r="JIE95" s="197"/>
      <c r="JIF95" s="197"/>
      <c r="JIG95" s="197"/>
      <c r="JIH95" s="197"/>
      <c r="JII95" s="197"/>
      <c r="JIJ95" s="197"/>
      <c r="JIK95" s="197"/>
      <c r="JIL95" s="197"/>
      <c r="JIM95" s="197"/>
      <c r="JIN95" s="197"/>
      <c r="JIO95" s="197"/>
      <c r="JIP95" s="197"/>
      <c r="JIQ95" s="197"/>
      <c r="JIR95" s="197"/>
      <c r="JIS95" s="197"/>
      <c r="JIT95" s="197"/>
      <c r="JIU95" s="197"/>
      <c r="JIV95" s="197"/>
      <c r="JIW95" s="197"/>
      <c r="JIX95" s="197"/>
      <c r="JIY95" s="197"/>
      <c r="JIZ95" s="197"/>
      <c r="JJA95" s="197"/>
      <c r="JJB95" s="197"/>
      <c r="JJC95" s="197"/>
      <c r="JJD95" s="197"/>
      <c r="JJE95" s="197"/>
      <c r="JJF95" s="197"/>
      <c r="JJG95" s="197"/>
      <c r="JJH95" s="197"/>
      <c r="JJI95" s="197"/>
      <c r="JJJ95" s="197"/>
      <c r="JJK95" s="197"/>
      <c r="JJL95" s="197"/>
      <c r="JJM95" s="197"/>
      <c r="JJN95" s="197"/>
      <c r="JJO95" s="197"/>
      <c r="JJP95" s="197"/>
      <c r="JJQ95" s="197"/>
      <c r="JJR95" s="197"/>
      <c r="JJS95" s="197"/>
      <c r="JJT95" s="197"/>
      <c r="JJU95" s="197"/>
      <c r="JJV95" s="197"/>
      <c r="JJW95" s="197"/>
      <c r="JJX95" s="197"/>
      <c r="JJY95" s="197"/>
      <c r="JJZ95" s="197"/>
      <c r="JKA95" s="197"/>
      <c r="JKB95" s="197"/>
      <c r="JKC95" s="197"/>
      <c r="JKD95" s="197"/>
      <c r="JKE95" s="197"/>
      <c r="JKF95" s="197"/>
      <c r="JKG95" s="197"/>
      <c r="JKH95" s="197"/>
      <c r="JKI95" s="197"/>
      <c r="JKJ95" s="197"/>
      <c r="JKK95" s="197"/>
      <c r="JKL95" s="197"/>
      <c r="JKM95" s="197"/>
      <c r="JKN95" s="197"/>
      <c r="JKO95" s="197"/>
      <c r="JKP95" s="197"/>
      <c r="JKQ95" s="197"/>
      <c r="JKR95" s="197"/>
      <c r="JKS95" s="197"/>
      <c r="JKT95" s="197"/>
      <c r="JKU95" s="197"/>
      <c r="JKV95" s="197"/>
      <c r="JKW95" s="197"/>
      <c r="JKX95" s="197"/>
      <c r="JKY95" s="197"/>
      <c r="JKZ95" s="197"/>
      <c r="JLA95" s="197"/>
      <c r="JLB95" s="197"/>
      <c r="JLC95" s="197"/>
      <c r="JLD95" s="197"/>
      <c r="JLE95" s="197"/>
      <c r="JLF95" s="197"/>
      <c r="JLG95" s="197"/>
      <c r="JLH95" s="197"/>
      <c r="JLI95" s="197"/>
      <c r="JLJ95" s="197"/>
      <c r="JLK95" s="197"/>
      <c r="JLL95" s="197"/>
      <c r="JLM95" s="197"/>
      <c r="JLN95" s="197"/>
      <c r="JLO95" s="197"/>
      <c r="JLP95" s="197"/>
      <c r="JLQ95" s="197"/>
      <c r="JLR95" s="197"/>
      <c r="JLS95" s="197"/>
      <c r="JLT95" s="197"/>
      <c r="JLU95" s="197"/>
      <c r="JLV95" s="197"/>
      <c r="JLW95" s="197"/>
      <c r="JLX95" s="197"/>
      <c r="JLY95" s="197"/>
      <c r="JLZ95" s="197"/>
      <c r="JMA95" s="197"/>
      <c r="JMB95" s="197"/>
      <c r="JMC95" s="197"/>
      <c r="JMD95" s="197"/>
      <c r="JME95" s="197"/>
      <c r="JMF95" s="197"/>
      <c r="JMG95" s="197"/>
      <c r="JMH95" s="197"/>
      <c r="JMI95" s="197"/>
      <c r="JMJ95" s="197"/>
      <c r="JMK95" s="197"/>
      <c r="JML95" s="197"/>
      <c r="JMM95" s="197"/>
      <c r="JMN95" s="197"/>
      <c r="JMO95" s="197"/>
      <c r="JMP95" s="197"/>
      <c r="JMQ95" s="197"/>
      <c r="JMR95" s="197"/>
      <c r="JMS95" s="197"/>
      <c r="JMT95" s="197"/>
      <c r="JMU95" s="197"/>
      <c r="JMV95" s="197"/>
      <c r="JMW95" s="197"/>
      <c r="JMX95" s="197"/>
      <c r="JMY95" s="197"/>
      <c r="JMZ95" s="197"/>
      <c r="JNA95" s="197"/>
      <c r="JNB95" s="197"/>
      <c r="JNC95" s="197"/>
      <c r="JND95" s="197"/>
      <c r="JNE95" s="197"/>
      <c r="JNF95" s="197"/>
      <c r="JNG95" s="197"/>
      <c r="JNH95" s="197"/>
      <c r="JNI95" s="197"/>
      <c r="JNJ95" s="197"/>
      <c r="JNK95" s="197"/>
      <c r="JNL95" s="197"/>
      <c r="JNM95" s="197"/>
      <c r="JNN95" s="197"/>
      <c r="JNO95" s="197"/>
      <c r="JNP95" s="197"/>
      <c r="JNQ95" s="197"/>
      <c r="JNR95" s="197"/>
      <c r="JNS95" s="197"/>
      <c r="JNT95" s="197"/>
      <c r="JNU95" s="197"/>
      <c r="JNV95" s="197"/>
      <c r="JNW95" s="197"/>
      <c r="JNX95" s="197"/>
      <c r="JNY95" s="197"/>
      <c r="JNZ95" s="197"/>
      <c r="JOA95" s="197"/>
      <c r="JOB95" s="197"/>
      <c r="JOC95" s="197"/>
      <c r="JOD95" s="197"/>
      <c r="JOE95" s="197"/>
      <c r="JOF95" s="197"/>
      <c r="JOG95" s="197"/>
      <c r="JOH95" s="197"/>
      <c r="JOI95" s="197"/>
      <c r="JOJ95" s="197"/>
      <c r="JOK95" s="197"/>
      <c r="JOL95" s="197"/>
      <c r="JOM95" s="197"/>
      <c r="JON95" s="197"/>
      <c r="JOO95" s="197"/>
      <c r="JOP95" s="197"/>
      <c r="JOQ95" s="197"/>
      <c r="JOR95" s="197"/>
      <c r="JOS95" s="197"/>
      <c r="JOT95" s="197"/>
      <c r="JOU95" s="197"/>
      <c r="JOV95" s="197"/>
      <c r="JOW95" s="197"/>
      <c r="JOX95" s="197"/>
      <c r="JOY95" s="197"/>
      <c r="JOZ95" s="197"/>
      <c r="JPA95" s="197"/>
      <c r="JPB95" s="197"/>
      <c r="JPC95" s="197"/>
      <c r="JPD95" s="197"/>
      <c r="JPE95" s="197"/>
      <c r="JPF95" s="197"/>
      <c r="JPG95" s="197"/>
      <c r="JPH95" s="197"/>
      <c r="JPI95" s="197"/>
      <c r="JPJ95" s="197"/>
      <c r="JPK95" s="197"/>
      <c r="JPL95" s="197"/>
      <c r="JPM95" s="197"/>
      <c r="JPN95" s="197"/>
      <c r="JPO95" s="197"/>
      <c r="JPP95" s="197"/>
      <c r="JPQ95" s="197"/>
      <c r="JPR95" s="197"/>
      <c r="JPS95" s="197"/>
      <c r="JPT95" s="197"/>
      <c r="JPU95" s="197"/>
      <c r="JPV95" s="197"/>
      <c r="JPW95" s="197"/>
      <c r="JPX95" s="197"/>
      <c r="JPY95" s="197"/>
      <c r="JPZ95" s="197"/>
      <c r="JQA95" s="197"/>
      <c r="JQB95" s="197"/>
      <c r="JQC95" s="197"/>
      <c r="JQD95" s="197"/>
      <c r="JQE95" s="197"/>
      <c r="JQF95" s="197"/>
      <c r="JQG95" s="197"/>
      <c r="JQH95" s="197"/>
      <c r="JQI95" s="197"/>
      <c r="JQJ95" s="197"/>
      <c r="JQK95" s="197"/>
      <c r="JQL95" s="197"/>
      <c r="JQM95" s="197"/>
      <c r="JQN95" s="197"/>
      <c r="JQO95" s="197"/>
      <c r="JQP95" s="197"/>
      <c r="JQQ95" s="197"/>
      <c r="JQR95" s="197"/>
      <c r="JQS95" s="197"/>
      <c r="JQT95" s="197"/>
      <c r="JQU95" s="197"/>
      <c r="JQV95" s="197"/>
      <c r="JQW95" s="197"/>
      <c r="JQX95" s="197"/>
      <c r="JQY95" s="197"/>
      <c r="JQZ95" s="197"/>
      <c r="JRA95" s="197"/>
      <c r="JRB95" s="197"/>
      <c r="JRC95" s="197"/>
      <c r="JRD95" s="197"/>
      <c r="JRE95" s="197"/>
      <c r="JRF95" s="197"/>
      <c r="JRG95" s="197"/>
      <c r="JRH95" s="197"/>
      <c r="JRI95" s="197"/>
      <c r="JRJ95" s="197"/>
      <c r="JRK95" s="197"/>
      <c r="JRL95" s="197"/>
      <c r="JRM95" s="197"/>
      <c r="JRN95" s="197"/>
      <c r="JRO95" s="197"/>
      <c r="JRP95" s="197"/>
      <c r="JRQ95" s="197"/>
      <c r="JRR95" s="197"/>
      <c r="JRS95" s="197"/>
      <c r="JRT95" s="197"/>
      <c r="JRU95" s="197"/>
      <c r="JRV95" s="197"/>
      <c r="JRW95" s="197"/>
      <c r="JRX95" s="197"/>
      <c r="JRY95" s="197"/>
      <c r="JRZ95" s="197"/>
      <c r="JSA95" s="197"/>
      <c r="JSB95" s="197"/>
      <c r="JSC95" s="197"/>
      <c r="JSD95" s="197"/>
      <c r="JSE95" s="197"/>
      <c r="JSF95" s="197"/>
      <c r="JSG95" s="197"/>
      <c r="JSH95" s="197"/>
      <c r="JSI95" s="197"/>
      <c r="JSJ95" s="197"/>
      <c r="JSK95" s="197"/>
      <c r="JSL95" s="197"/>
      <c r="JSM95" s="197"/>
      <c r="JSN95" s="197"/>
      <c r="JSO95" s="197"/>
      <c r="JSP95" s="197"/>
      <c r="JSQ95" s="197"/>
      <c r="JSR95" s="197"/>
      <c r="JSS95" s="197"/>
      <c r="JST95" s="197"/>
      <c r="JSU95" s="197"/>
      <c r="JSV95" s="197"/>
      <c r="JSW95" s="197"/>
      <c r="JSX95" s="197"/>
      <c r="JSY95" s="197"/>
      <c r="JSZ95" s="197"/>
      <c r="JTA95" s="197"/>
      <c r="JTB95" s="197"/>
      <c r="JTC95" s="197"/>
      <c r="JTD95" s="197"/>
      <c r="JTE95" s="197"/>
      <c r="JTF95" s="197"/>
      <c r="JTG95" s="197"/>
      <c r="JTH95" s="197"/>
      <c r="JTI95" s="197"/>
      <c r="JTJ95" s="197"/>
      <c r="JTK95" s="197"/>
      <c r="JTL95" s="197"/>
      <c r="JTM95" s="197"/>
      <c r="JTN95" s="197"/>
      <c r="JTO95" s="197"/>
      <c r="JTP95" s="197"/>
      <c r="JTQ95" s="197"/>
      <c r="JTR95" s="197"/>
      <c r="JTS95" s="197"/>
      <c r="JTT95" s="197"/>
      <c r="JTU95" s="197"/>
      <c r="JTV95" s="197"/>
      <c r="JTW95" s="197"/>
      <c r="JTX95" s="197"/>
      <c r="JTY95" s="197"/>
      <c r="JTZ95" s="197"/>
      <c r="JUA95" s="197"/>
      <c r="JUB95" s="197"/>
      <c r="JUC95" s="197"/>
      <c r="JUD95" s="197"/>
      <c r="JUE95" s="197"/>
      <c r="JUF95" s="197"/>
      <c r="JUG95" s="197"/>
      <c r="JUH95" s="197"/>
      <c r="JUI95" s="197"/>
      <c r="JUJ95" s="197"/>
      <c r="JUK95" s="197"/>
      <c r="JUL95" s="197"/>
      <c r="JUM95" s="197"/>
      <c r="JUN95" s="197"/>
      <c r="JUO95" s="197"/>
      <c r="JUP95" s="197"/>
      <c r="JUQ95" s="197"/>
      <c r="JUR95" s="197"/>
      <c r="JUS95" s="197"/>
      <c r="JUT95" s="197"/>
      <c r="JUU95" s="197"/>
      <c r="JUV95" s="197"/>
      <c r="JUW95" s="197"/>
      <c r="JUX95" s="197"/>
      <c r="JUY95" s="197"/>
      <c r="JUZ95" s="197"/>
      <c r="JVA95" s="197"/>
      <c r="JVB95" s="197"/>
      <c r="JVC95" s="197"/>
      <c r="JVD95" s="197"/>
      <c r="JVE95" s="197"/>
      <c r="JVF95" s="197"/>
      <c r="JVG95" s="197"/>
      <c r="JVH95" s="197"/>
      <c r="JVI95" s="197"/>
      <c r="JVJ95" s="197"/>
      <c r="JVK95" s="197"/>
      <c r="JVL95" s="197"/>
      <c r="JVM95" s="197"/>
      <c r="JVN95" s="197"/>
      <c r="JVO95" s="197"/>
      <c r="JVP95" s="197"/>
      <c r="JVQ95" s="197"/>
      <c r="JVR95" s="197"/>
      <c r="JVS95" s="197"/>
      <c r="JVT95" s="197"/>
      <c r="JVU95" s="197"/>
      <c r="JVV95" s="197"/>
      <c r="JVW95" s="197"/>
      <c r="JVX95" s="197"/>
      <c r="JVY95" s="197"/>
      <c r="JVZ95" s="197"/>
      <c r="JWA95" s="197"/>
      <c r="JWB95" s="197"/>
      <c r="JWC95" s="197"/>
      <c r="JWD95" s="197"/>
      <c r="JWE95" s="197"/>
      <c r="JWF95" s="197"/>
      <c r="JWG95" s="197"/>
      <c r="JWH95" s="197"/>
      <c r="JWI95" s="197"/>
      <c r="JWJ95" s="197"/>
      <c r="JWK95" s="197"/>
      <c r="JWL95" s="197"/>
      <c r="JWM95" s="197"/>
      <c r="JWN95" s="197"/>
      <c r="JWO95" s="197"/>
      <c r="JWP95" s="197"/>
      <c r="JWQ95" s="197"/>
      <c r="JWR95" s="197"/>
      <c r="JWS95" s="197"/>
      <c r="JWT95" s="197"/>
      <c r="JWU95" s="197"/>
      <c r="JWV95" s="197"/>
      <c r="JWW95" s="197"/>
      <c r="JWX95" s="197"/>
      <c r="JWY95" s="197"/>
      <c r="JWZ95" s="197"/>
      <c r="JXA95" s="197"/>
      <c r="JXB95" s="197"/>
      <c r="JXC95" s="197"/>
      <c r="JXD95" s="197"/>
      <c r="JXE95" s="197"/>
      <c r="JXF95" s="197"/>
      <c r="JXG95" s="197"/>
      <c r="JXH95" s="197"/>
      <c r="JXI95" s="197"/>
      <c r="JXJ95" s="197"/>
      <c r="JXK95" s="197"/>
      <c r="JXL95" s="197"/>
      <c r="JXM95" s="197"/>
      <c r="JXN95" s="197"/>
      <c r="JXO95" s="197"/>
      <c r="JXP95" s="197"/>
      <c r="JXQ95" s="197"/>
      <c r="JXR95" s="197"/>
      <c r="JXS95" s="197"/>
      <c r="JXT95" s="197"/>
      <c r="JXU95" s="197"/>
      <c r="JXV95" s="197"/>
      <c r="JXW95" s="197"/>
      <c r="JXX95" s="197"/>
      <c r="JXY95" s="197"/>
      <c r="JXZ95" s="197"/>
      <c r="JYA95" s="197"/>
      <c r="JYB95" s="197"/>
      <c r="JYC95" s="197"/>
      <c r="JYD95" s="197"/>
      <c r="JYE95" s="197"/>
      <c r="JYF95" s="197"/>
      <c r="JYG95" s="197"/>
      <c r="JYH95" s="197"/>
      <c r="JYI95" s="197"/>
      <c r="JYJ95" s="197"/>
      <c r="JYK95" s="197"/>
      <c r="JYL95" s="197"/>
      <c r="JYM95" s="197"/>
      <c r="JYN95" s="197"/>
      <c r="JYO95" s="197"/>
      <c r="JYP95" s="197"/>
      <c r="JYQ95" s="197"/>
      <c r="JYR95" s="197"/>
      <c r="JYS95" s="197"/>
      <c r="JYT95" s="197"/>
      <c r="JYU95" s="197"/>
      <c r="JYV95" s="197"/>
      <c r="JYW95" s="197"/>
      <c r="JYX95" s="197"/>
      <c r="JYY95" s="197"/>
      <c r="JYZ95" s="197"/>
      <c r="JZA95" s="197"/>
      <c r="JZB95" s="197"/>
      <c r="JZC95" s="197"/>
      <c r="JZD95" s="197"/>
      <c r="JZE95" s="197"/>
      <c r="JZF95" s="197"/>
      <c r="JZG95" s="197"/>
      <c r="JZH95" s="197"/>
      <c r="JZI95" s="197"/>
      <c r="JZJ95" s="197"/>
      <c r="JZK95" s="197"/>
      <c r="JZL95" s="197"/>
      <c r="JZM95" s="197"/>
      <c r="JZN95" s="197"/>
      <c r="JZO95" s="197"/>
      <c r="JZP95" s="197"/>
      <c r="JZQ95" s="197"/>
      <c r="JZR95" s="197"/>
      <c r="JZS95" s="197"/>
      <c r="JZT95" s="197"/>
      <c r="JZU95" s="197"/>
      <c r="JZV95" s="197"/>
      <c r="JZW95" s="197"/>
      <c r="JZX95" s="197"/>
      <c r="JZY95" s="197"/>
      <c r="JZZ95" s="197"/>
      <c r="KAA95" s="197"/>
      <c r="KAB95" s="197"/>
      <c r="KAC95" s="197"/>
      <c r="KAD95" s="197"/>
      <c r="KAE95" s="197"/>
      <c r="KAF95" s="197"/>
      <c r="KAG95" s="197"/>
      <c r="KAH95" s="197"/>
      <c r="KAI95" s="197"/>
      <c r="KAJ95" s="197"/>
      <c r="KAK95" s="197"/>
      <c r="KAL95" s="197"/>
      <c r="KAM95" s="197"/>
      <c r="KAN95" s="197"/>
      <c r="KAO95" s="197"/>
      <c r="KAP95" s="197"/>
      <c r="KAQ95" s="197"/>
      <c r="KAR95" s="197"/>
      <c r="KAS95" s="197"/>
      <c r="KAT95" s="197"/>
      <c r="KAU95" s="197"/>
      <c r="KAV95" s="197"/>
      <c r="KAW95" s="197"/>
      <c r="KAX95" s="197"/>
      <c r="KAY95" s="197"/>
      <c r="KAZ95" s="197"/>
      <c r="KBA95" s="197"/>
      <c r="KBB95" s="197"/>
      <c r="KBC95" s="197"/>
      <c r="KBD95" s="197"/>
      <c r="KBE95" s="197"/>
      <c r="KBF95" s="197"/>
      <c r="KBG95" s="197"/>
      <c r="KBH95" s="197"/>
      <c r="KBI95" s="197"/>
      <c r="KBJ95" s="197"/>
      <c r="KBK95" s="197"/>
      <c r="KBL95" s="197"/>
      <c r="KBM95" s="197"/>
      <c r="KBN95" s="197"/>
      <c r="KBO95" s="197"/>
      <c r="KBP95" s="197"/>
      <c r="KBQ95" s="197"/>
      <c r="KBR95" s="197"/>
      <c r="KBS95" s="197"/>
      <c r="KBT95" s="197"/>
      <c r="KBU95" s="197"/>
      <c r="KBV95" s="197"/>
      <c r="KBW95" s="197"/>
      <c r="KBX95" s="197"/>
      <c r="KBY95" s="197"/>
      <c r="KBZ95" s="197"/>
      <c r="KCA95" s="197"/>
      <c r="KCB95" s="197"/>
      <c r="KCC95" s="197"/>
      <c r="KCD95" s="197"/>
      <c r="KCE95" s="197"/>
      <c r="KCF95" s="197"/>
      <c r="KCG95" s="197"/>
      <c r="KCH95" s="197"/>
      <c r="KCI95" s="197"/>
      <c r="KCJ95" s="197"/>
      <c r="KCK95" s="197"/>
      <c r="KCL95" s="197"/>
      <c r="KCM95" s="197"/>
      <c r="KCN95" s="197"/>
      <c r="KCO95" s="197"/>
      <c r="KCP95" s="197"/>
      <c r="KCQ95" s="197"/>
      <c r="KCR95" s="197"/>
      <c r="KCS95" s="197"/>
      <c r="KCT95" s="197"/>
      <c r="KCU95" s="197"/>
      <c r="KCV95" s="197"/>
      <c r="KCW95" s="197"/>
      <c r="KCX95" s="197"/>
      <c r="KCY95" s="197"/>
      <c r="KCZ95" s="197"/>
      <c r="KDA95" s="197"/>
      <c r="KDB95" s="197"/>
      <c r="KDC95" s="197"/>
      <c r="KDD95" s="197"/>
      <c r="KDE95" s="197"/>
      <c r="KDF95" s="197"/>
      <c r="KDG95" s="197"/>
      <c r="KDH95" s="197"/>
      <c r="KDI95" s="197"/>
      <c r="KDJ95" s="197"/>
      <c r="KDK95" s="197"/>
      <c r="KDL95" s="197"/>
      <c r="KDM95" s="197"/>
      <c r="KDN95" s="197"/>
      <c r="KDO95" s="197"/>
      <c r="KDP95" s="197"/>
      <c r="KDQ95" s="197"/>
      <c r="KDR95" s="197"/>
      <c r="KDS95" s="197"/>
      <c r="KDT95" s="197"/>
      <c r="KDU95" s="197"/>
      <c r="KDV95" s="197"/>
      <c r="KDW95" s="197"/>
      <c r="KDX95" s="197"/>
      <c r="KDY95" s="197"/>
      <c r="KDZ95" s="197"/>
      <c r="KEA95" s="197"/>
      <c r="KEB95" s="197"/>
      <c r="KEC95" s="197"/>
      <c r="KED95" s="197"/>
      <c r="KEE95" s="197"/>
      <c r="KEF95" s="197"/>
      <c r="KEG95" s="197"/>
      <c r="KEH95" s="197"/>
      <c r="KEI95" s="197"/>
      <c r="KEJ95" s="197"/>
      <c r="KEK95" s="197"/>
      <c r="KEL95" s="197"/>
      <c r="KEM95" s="197"/>
      <c r="KEN95" s="197"/>
      <c r="KEO95" s="197"/>
      <c r="KEP95" s="197"/>
      <c r="KEQ95" s="197"/>
      <c r="KER95" s="197"/>
      <c r="KES95" s="197"/>
      <c r="KET95" s="197"/>
      <c r="KEU95" s="197"/>
      <c r="KEV95" s="197"/>
      <c r="KEW95" s="197"/>
      <c r="KEX95" s="197"/>
      <c r="KEY95" s="197"/>
      <c r="KEZ95" s="197"/>
      <c r="KFA95" s="197"/>
      <c r="KFB95" s="197"/>
      <c r="KFC95" s="197"/>
      <c r="KFD95" s="197"/>
      <c r="KFE95" s="197"/>
      <c r="KFF95" s="197"/>
      <c r="KFG95" s="197"/>
      <c r="KFH95" s="197"/>
      <c r="KFI95" s="197"/>
      <c r="KFJ95" s="197"/>
      <c r="KFK95" s="197"/>
      <c r="KFL95" s="197"/>
      <c r="KFM95" s="197"/>
      <c r="KFN95" s="197"/>
      <c r="KFO95" s="197"/>
      <c r="KFP95" s="197"/>
      <c r="KFQ95" s="197"/>
      <c r="KFR95" s="197"/>
      <c r="KFS95" s="197"/>
      <c r="KFT95" s="197"/>
      <c r="KFU95" s="197"/>
      <c r="KFV95" s="197"/>
      <c r="KFW95" s="197"/>
      <c r="KFX95" s="197"/>
      <c r="KFY95" s="197"/>
      <c r="KFZ95" s="197"/>
      <c r="KGA95" s="197"/>
      <c r="KGB95" s="197"/>
      <c r="KGC95" s="197"/>
      <c r="KGD95" s="197"/>
      <c r="KGE95" s="197"/>
      <c r="KGF95" s="197"/>
      <c r="KGG95" s="197"/>
      <c r="KGH95" s="197"/>
      <c r="KGI95" s="197"/>
      <c r="KGJ95" s="197"/>
      <c r="KGK95" s="197"/>
      <c r="KGL95" s="197"/>
      <c r="KGM95" s="197"/>
      <c r="KGN95" s="197"/>
      <c r="KGO95" s="197"/>
      <c r="KGP95" s="197"/>
      <c r="KGQ95" s="197"/>
      <c r="KGR95" s="197"/>
      <c r="KGS95" s="197"/>
      <c r="KGT95" s="197"/>
      <c r="KGU95" s="197"/>
      <c r="KGV95" s="197"/>
      <c r="KGW95" s="197"/>
      <c r="KGX95" s="197"/>
      <c r="KGY95" s="197"/>
      <c r="KGZ95" s="197"/>
      <c r="KHA95" s="197"/>
      <c r="KHB95" s="197"/>
      <c r="KHC95" s="197"/>
      <c r="KHD95" s="197"/>
      <c r="KHE95" s="197"/>
      <c r="KHF95" s="197"/>
      <c r="KHG95" s="197"/>
      <c r="KHH95" s="197"/>
      <c r="KHI95" s="197"/>
      <c r="KHJ95" s="197"/>
      <c r="KHK95" s="197"/>
      <c r="KHL95" s="197"/>
      <c r="KHM95" s="197"/>
      <c r="KHN95" s="197"/>
      <c r="KHO95" s="197"/>
      <c r="KHP95" s="197"/>
      <c r="KHQ95" s="197"/>
      <c r="KHR95" s="197"/>
      <c r="KHS95" s="197"/>
      <c r="KHT95" s="197"/>
      <c r="KHU95" s="197"/>
      <c r="KHV95" s="197"/>
      <c r="KHW95" s="197"/>
      <c r="KHX95" s="197"/>
      <c r="KHY95" s="197"/>
      <c r="KHZ95" s="197"/>
      <c r="KIA95" s="197"/>
      <c r="KIB95" s="197"/>
      <c r="KIC95" s="197"/>
      <c r="KID95" s="197"/>
      <c r="KIE95" s="197"/>
      <c r="KIF95" s="197"/>
      <c r="KIG95" s="197"/>
      <c r="KIH95" s="197"/>
      <c r="KII95" s="197"/>
      <c r="KIJ95" s="197"/>
      <c r="KIK95" s="197"/>
      <c r="KIL95" s="197"/>
      <c r="KIM95" s="197"/>
      <c r="KIN95" s="197"/>
      <c r="KIO95" s="197"/>
      <c r="KIP95" s="197"/>
      <c r="KIQ95" s="197"/>
      <c r="KIR95" s="197"/>
      <c r="KIS95" s="197"/>
      <c r="KIT95" s="197"/>
      <c r="KIU95" s="197"/>
      <c r="KIV95" s="197"/>
      <c r="KIW95" s="197"/>
      <c r="KIX95" s="197"/>
      <c r="KIY95" s="197"/>
      <c r="KIZ95" s="197"/>
      <c r="KJA95" s="197"/>
      <c r="KJB95" s="197"/>
      <c r="KJC95" s="197"/>
      <c r="KJD95" s="197"/>
      <c r="KJE95" s="197"/>
      <c r="KJF95" s="197"/>
      <c r="KJG95" s="197"/>
      <c r="KJH95" s="197"/>
      <c r="KJI95" s="197"/>
      <c r="KJJ95" s="197"/>
      <c r="KJK95" s="197"/>
      <c r="KJL95" s="197"/>
      <c r="KJM95" s="197"/>
      <c r="KJN95" s="197"/>
      <c r="KJO95" s="197"/>
      <c r="KJP95" s="197"/>
      <c r="KJQ95" s="197"/>
      <c r="KJR95" s="197"/>
      <c r="KJS95" s="197"/>
      <c r="KJT95" s="197"/>
      <c r="KJU95" s="197"/>
      <c r="KJV95" s="197"/>
      <c r="KJW95" s="197"/>
      <c r="KJX95" s="197"/>
      <c r="KJY95" s="197"/>
      <c r="KJZ95" s="197"/>
      <c r="KKA95" s="197"/>
      <c r="KKB95" s="197"/>
      <c r="KKC95" s="197"/>
      <c r="KKD95" s="197"/>
      <c r="KKE95" s="197"/>
      <c r="KKF95" s="197"/>
      <c r="KKG95" s="197"/>
      <c r="KKH95" s="197"/>
      <c r="KKI95" s="197"/>
      <c r="KKJ95" s="197"/>
      <c r="KKK95" s="197"/>
      <c r="KKL95" s="197"/>
      <c r="KKM95" s="197"/>
      <c r="KKN95" s="197"/>
      <c r="KKO95" s="197"/>
      <c r="KKP95" s="197"/>
      <c r="KKQ95" s="197"/>
      <c r="KKR95" s="197"/>
      <c r="KKS95" s="197"/>
      <c r="KKT95" s="197"/>
      <c r="KKU95" s="197"/>
      <c r="KKV95" s="197"/>
      <c r="KKW95" s="197"/>
      <c r="KKX95" s="197"/>
      <c r="KKY95" s="197"/>
      <c r="KKZ95" s="197"/>
      <c r="KLA95" s="197"/>
      <c r="KLB95" s="197"/>
      <c r="KLC95" s="197"/>
      <c r="KLD95" s="197"/>
      <c r="KLE95" s="197"/>
      <c r="KLF95" s="197"/>
      <c r="KLG95" s="197"/>
      <c r="KLH95" s="197"/>
      <c r="KLI95" s="197"/>
      <c r="KLJ95" s="197"/>
      <c r="KLK95" s="197"/>
      <c r="KLL95" s="197"/>
      <c r="KLM95" s="197"/>
      <c r="KLN95" s="197"/>
      <c r="KLO95" s="197"/>
      <c r="KLP95" s="197"/>
      <c r="KLQ95" s="197"/>
      <c r="KLR95" s="197"/>
      <c r="KLS95" s="197"/>
      <c r="KLT95" s="197"/>
      <c r="KLU95" s="197"/>
      <c r="KLV95" s="197"/>
      <c r="KLW95" s="197"/>
      <c r="KLX95" s="197"/>
      <c r="KLY95" s="197"/>
      <c r="KLZ95" s="197"/>
      <c r="KMA95" s="197"/>
      <c r="KMB95" s="197"/>
      <c r="KMC95" s="197"/>
      <c r="KMD95" s="197"/>
      <c r="KME95" s="197"/>
      <c r="KMF95" s="197"/>
      <c r="KMG95" s="197"/>
      <c r="KMH95" s="197"/>
      <c r="KMI95" s="197"/>
      <c r="KMJ95" s="197"/>
      <c r="KMK95" s="197"/>
      <c r="KML95" s="197"/>
      <c r="KMM95" s="197"/>
      <c r="KMN95" s="197"/>
      <c r="KMO95" s="197"/>
      <c r="KMP95" s="197"/>
      <c r="KMQ95" s="197"/>
      <c r="KMR95" s="197"/>
      <c r="KMS95" s="197"/>
      <c r="KMT95" s="197"/>
      <c r="KMU95" s="197"/>
      <c r="KMV95" s="197"/>
      <c r="KMW95" s="197"/>
      <c r="KMX95" s="197"/>
      <c r="KMY95" s="197"/>
      <c r="KMZ95" s="197"/>
      <c r="KNA95" s="197"/>
      <c r="KNB95" s="197"/>
      <c r="KNC95" s="197"/>
      <c r="KND95" s="197"/>
      <c r="KNE95" s="197"/>
      <c r="KNF95" s="197"/>
      <c r="KNG95" s="197"/>
      <c r="KNH95" s="197"/>
      <c r="KNI95" s="197"/>
      <c r="KNJ95" s="197"/>
      <c r="KNK95" s="197"/>
      <c r="KNL95" s="197"/>
      <c r="KNM95" s="197"/>
      <c r="KNN95" s="197"/>
      <c r="KNO95" s="197"/>
      <c r="KNP95" s="197"/>
      <c r="KNQ95" s="197"/>
      <c r="KNR95" s="197"/>
      <c r="KNS95" s="197"/>
      <c r="KNT95" s="197"/>
      <c r="KNU95" s="197"/>
      <c r="KNV95" s="197"/>
      <c r="KNW95" s="197"/>
      <c r="KNX95" s="197"/>
      <c r="KNY95" s="197"/>
      <c r="KNZ95" s="197"/>
      <c r="KOA95" s="197"/>
      <c r="KOB95" s="197"/>
      <c r="KOC95" s="197"/>
      <c r="KOD95" s="197"/>
      <c r="KOE95" s="197"/>
      <c r="KOF95" s="197"/>
      <c r="KOG95" s="197"/>
      <c r="KOH95" s="197"/>
      <c r="KOI95" s="197"/>
      <c r="KOJ95" s="197"/>
      <c r="KOK95" s="197"/>
      <c r="KOL95" s="197"/>
      <c r="KOM95" s="197"/>
      <c r="KON95" s="197"/>
      <c r="KOO95" s="197"/>
      <c r="KOP95" s="197"/>
      <c r="KOQ95" s="197"/>
      <c r="KOR95" s="197"/>
      <c r="KOS95" s="197"/>
      <c r="KOT95" s="197"/>
      <c r="KOU95" s="197"/>
      <c r="KOV95" s="197"/>
      <c r="KOW95" s="197"/>
      <c r="KOX95" s="197"/>
      <c r="KOY95" s="197"/>
      <c r="KOZ95" s="197"/>
      <c r="KPA95" s="197"/>
      <c r="KPB95" s="197"/>
      <c r="KPC95" s="197"/>
      <c r="KPD95" s="197"/>
      <c r="KPE95" s="197"/>
      <c r="KPF95" s="197"/>
      <c r="KPG95" s="197"/>
      <c r="KPH95" s="197"/>
      <c r="KPI95" s="197"/>
      <c r="KPJ95" s="197"/>
      <c r="KPK95" s="197"/>
      <c r="KPL95" s="197"/>
      <c r="KPM95" s="197"/>
      <c r="KPN95" s="197"/>
      <c r="KPO95" s="197"/>
      <c r="KPP95" s="197"/>
      <c r="KPQ95" s="197"/>
      <c r="KPR95" s="197"/>
      <c r="KPS95" s="197"/>
      <c r="KPT95" s="197"/>
      <c r="KPU95" s="197"/>
      <c r="KPV95" s="197"/>
      <c r="KPW95" s="197"/>
      <c r="KPX95" s="197"/>
      <c r="KPY95" s="197"/>
      <c r="KPZ95" s="197"/>
      <c r="KQA95" s="197"/>
      <c r="KQB95" s="197"/>
      <c r="KQC95" s="197"/>
      <c r="KQD95" s="197"/>
      <c r="KQE95" s="197"/>
      <c r="KQF95" s="197"/>
      <c r="KQG95" s="197"/>
      <c r="KQH95" s="197"/>
      <c r="KQI95" s="197"/>
      <c r="KQJ95" s="197"/>
      <c r="KQK95" s="197"/>
      <c r="KQL95" s="197"/>
      <c r="KQM95" s="197"/>
      <c r="KQN95" s="197"/>
      <c r="KQO95" s="197"/>
      <c r="KQP95" s="197"/>
      <c r="KQQ95" s="197"/>
      <c r="KQR95" s="197"/>
      <c r="KQS95" s="197"/>
      <c r="KQT95" s="197"/>
      <c r="KQU95" s="197"/>
      <c r="KQV95" s="197"/>
      <c r="KQW95" s="197"/>
      <c r="KQX95" s="197"/>
      <c r="KQY95" s="197"/>
      <c r="KQZ95" s="197"/>
      <c r="KRA95" s="197"/>
      <c r="KRB95" s="197"/>
      <c r="KRC95" s="197"/>
      <c r="KRD95" s="197"/>
      <c r="KRE95" s="197"/>
      <c r="KRF95" s="197"/>
      <c r="KRG95" s="197"/>
      <c r="KRH95" s="197"/>
      <c r="KRI95" s="197"/>
      <c r="KRJ95" s="197"/>
      <c r="KRK95" s="197"/>
      <c r="KRL95" s="197"/>
      <c r="KRM95" s="197"/>
      <c r="KRN95" s="197"/>
      <c r="KRO95" s="197"/>
      <c r="KRP95" s="197"/>
      <c r="KRQ95" s="197"/>
      <c r="KRR95" s="197"/>
      <c r="KRS95" s="197"/>
      <c r="KRT95" s="197"/>
      <c r="KRU95" s="197"/>
      <c r="KRV95" s="197"/>
      <c r="KRW95" s="197"/>
      <c r="KRX95" s="197"/>
      <c r="KRY95" s="197"/>
      <c r="KRZ95" s="197"/>
      <c r="KSA95" s="197"/>
      <c r="KSB95" s="197"/>
      <c r="KSC95" s="197"/>
      <c r="KSD95" s="197"/>
      <c r="KSE95" s="197"/>
      <c r="KSF95" s="197"/>
      <c r="KSG95" s="197"/>
      <c r="KSH95" s="197"/>
      <c r="KSI95" s="197"/>
      <c r="KSJ95" s="197"/>
      <c r="KSK95" s="197"/>
      <c r="KSL95" s="197"/>
      <c r="KSM95" s="197"/>
      <c r="KSN95" s="197"/>
      <c r="KSO95" s="197"/>
      <c r="KSP95" s="197"/>
      <c r="KSQ95" s="197"/>
      <c r="KSR95" s="197"/>
      <c r="KSS95" s="197"/>
      <c r="KST95" s="197"/>
      <c r="KSU95" s="197"/>
      <c r="KSV95" s="197"/>
      <c r="KSW95" s="197"/>
      <c r="KSX95" s="197"/>
      <c r="KSY95" s="197"/>
      <c r="KSZ95" s="197"/>
      <c r="KTA95" s="197"/>
      <c r="KTB95" s="197"/>
      <c r="KTC95" s="197"/>
      <c r="KTD95" s="197"/>
      <c r="KTE95" s="197"/>
      <c r="KTF95" s="197"/>
      <c r="KTG95" s="197"/>
      <c r="KTH95" s="197"/>
      <c r="KTI95" s="197"/>
      <c r="KTJ95" s="197"/>
      <c r="KTK95" s="197"/>
      <c r="KTL95" s="197"/>
      <c r="KTM95" s="197"/>
      <c r="KTN95" s="197"/>
      <c r="KTO95" s="197"/>
      <c r="KTP95" s="197"/>
      <c r="KTQ95" s="197"/>
      <c r="KTR95" s="197"/>
      <c r="KTS95" s="197"/>
      <c r="KTT95" s="197"/>
      <c r="KTU95" s="197"/>
      <c r="KTV95" s="197"/>
      <c r="KTW95" s="197"/>
      <c r="KTX95" s="197"/>
      <c r="KTY95" s="197"/>
      <c r="KTZ95" s="197"/>
      <c r="KUA95" s="197"/>
      <c r="KUB95" s="197"/>
      <c r="KUC95" s="197"/>
      <c r="KUD95" s="197"/>
      <c r="KUE95" s="197"/>
      <c r="KUF95" s="197"/>
      <c r="KUG95" s="197"/>
      <c r="KUH95" s="197"/>
      <c r="KUI95" s="197"/>
      <c r="KUJ95" s="197"/>
      <c r="KUK95" s="197"/>
      <c r="KUL95" s="197"/>
      <c r="KUM95" s="197"/>
      <c r="KUN95" s="197"/>
      <c r="KUO95" s="197"/>
      <c r="KUP95" s="197"/>
      <c r="KUQ95" s="197"/>
      <c r="KUR95" s="197"/>
      <c r="KUS95" s="197"/>
      <c r="KUT95" s="197"/>
      <c r="KUU95" s="197"/>
      <c r="KUV95" s="197"/>
      <c r="KUW95" s="197"/>
      <c r="KUX95" s="197"/>
      <c r="KUY95" s="197"/>
      <c r="KUZ95" s="197"/>
      <c r="KVA95" s="197"/>
      <c r="KVB95" s="197"/>
      <c r="KVC95" s="197"/>
      <c r="KVD95" s="197"/>
      <c r="KVE95" s="197"/>
      <c r="KVF95" s="197"/>
      <c r="KVG95" s="197"/>
      <c r="KVH95" s="197"/>
      <c r="KVI95" s="197"/>
      <c r="KVJ95" s="197"/>
      <c r="KVK95" s="197"/>
      <c r="KVL95" s="197"/>
      <c r="KVM95" s="197"/>
      <c r="KVN95" s="197"/>
      <c r="KVO95" s="197"/>
      <c r="KVP95" s="197"/>
      <c r="KVQ95" s="197"/>
      <c r="KVR95" s="197"/>
      <c r="KVS95" s="197"/>
      <c r="KVT95" s="197"/>
      <c r="KVU95" s="197"/>
      <c r="KVV95" s="197"/>
      <c r="KVW95" s="197"/>
      <c r="KVX95" s="197"/>
      <c r="KVY95" s="197"/>
      <c r="KVZ95" s="197"/>
      <c r="KWA95" s="197"/>
      <c r="KWB95" s="197"/>
      <c r="KWC95" s="197"/>
      <c r="KWD95" s="197"/>
      <c r="KWE95" s="197"/>
      <c r="KWF95" s="197"/>
      <c r="KWG95" s="197"/>
      <c r="KWH95" s="197"/>
      <c r="KWI95" s="197"/>
      <c r="KWJ95" s="197"/>
      <c r="KWK95" s="197"/>
      <c r="KWL95" s="197"/>
      <c r="KWM95" s="197"/>
      <c r="KWN95" s="197"/>
      <c r="KWO95" s="197"/>
      <c r="KWP95" s="197"/>
      <c r="KWQ95" s="197"/>
      <c r="KWR95" s="197"/>
      <c r="KWS95" s="197"/>
      <c r="KWT95" s="197"/>
      <c r="KWU95" s="197"/>
      <c r="KWV95" s="197"/>
      <c r="KWW95" s="197"/>
      <c r="KWX95" s="197"/>
      <c r="KWY95" s="197"/>
      <c r="KWZ95" s="197"/>
      <c r="KXA95" s="197"/>
      <c r="KXB95" s="197"/>
      <c r="KXC95" s="197"/>
      <c r="KXD95" s="197"/>
      <c r="KXE95" s="197"/>
      <c r="KXF95" s="197"/>
      <c r="KXG95" s="197"/>
      <c r="KXH95" s="197"/>
      <c r="KXI95" s="197"/>
      <c r="KXJ95" s="197"/>
      <c r="KXK95" s="197"/>
      <c r="KXL95" s="197"/>
      <c r="KXM95" s="197"/>
      <c r="KXN95" s="197"/>
      <c r="KXO95" s="197"/>
      <c r="KXP95" s="197"/>
      <c r="KXQ95" s="197"/>
      <c r="KXR95" s="197"/>
      <c r="KXS95" s="197"/>
      <c r="KXT95" s="197"/>
      <c r="KXU95" s="197"/>
      <c r="KXV95" s="197"/>
      <c r="KXW95" s="197"/>
      <c r="KXX95" s="197"/>
      <c r="KXY95" s="197"/>
      <c r="KXZ95" s="197"/>
      <c r="KYA95" s="197"/>
      <c r="KYB95" s="197"/>
      <c r="KYC95" s="197"/>
      <c r="KYD95" s="197"/>
      <c r="KYE95" s="197"/>
      <c r="KYF95" s="197"/>
      <c r="KYG95" s="197"/>
      <c r="KYH95" s="197"/>
      <c r="KYI95" s="197"/>
      <c r="KYJ95" s="197"/>
      <c r="KYK95" s="197"/>
      <c r="KYL95" s="197"/>
      <c r="KYM95" s="197"/>
      <c r="KYN95" s="197"/>
      <c r="KYO95" s="197"/>
      <c r="KYP95" s="197"/>
      <c r="KYQ95" s="197"/>
      <c r="KYR95" s="197"/>
      <c r="KYS95" s="197"/>
      <c r="KYT95" s="197"/>
      <c r="KYU95" s="197"/>
      <c r="KYV95" s="197"/>
      <c r="KYW95" s="197"/>
      <c r="KYX95" s="197"/>
      <c r="KYY95" s="197"/>
      <c r="KYZ95" s="197"/>
      <c r="KZA95" s="197"/>
      <c r="KZB95" s="197"/>
      <c r="KZC95" s="197"/>
      <c r="KZD95" s="197"/>
      <c r="KZE95" s="197"/>
      <c r="KZF95" s="197"/>
      <c r="KZG95" s="197"/>
      <c r="KZH95" s="197"/>
      <c r="KZI95" s="197"/>
      <c r="KZJ95" s="197"/>
      <c r="KZK95" s="197"/>
      <c r="KZL95" s="197"/>
      <c r="KZM95" s="197"/>
      <c r="KZN95" s="197"/>
      <c r="KZO95" s="197"/>
      <c r="KZP95" s="197"/>
      <c r="KZQ95" s="197"/>
      <c r="KZR95" s="197"/>
      <c r="KZS95" s="197"/>
      <c r="KZT95" s="197"/>
      <c r="KZU95" s="197"/>
      <c r="KZV95" s="197"/>
      <c r="KZW95" s="197"/>
      <c r="KZX95" s="197"/>
      <c r="KZY95" s="197"/>
      <c r="KZZ95" s="197"/>
      <c r="LAA95" s="197"/>
      <c r="LAB95" s="197"/>
      <c r="LAC95" s="197"/>
      <c r="LAD95" s="197"/>
      <c r="LAE95" s="197"/>
      <c r="LAF95" s="197"/>
      <c r="LAG95" s="197"/>
      <c r="LAH95" s="197"/>
      <c r="LAI95" s="197"/>
      <c r="LAJ95" s="197"/>
      <c r="LAK95" s="197"/>
      <c r="LAL95" s="197"/>
      <c r="LAM95" s="197"/>
      <c r="LAN95" s="197"/>
      <c r="LAO95" s="197"/>
      <c r="LAP95" s="197"/>
      <c r="LAQ95" s="197"/>
      <c r="LAR95" s="197"/>
      <c r="LAS95" s="197"/>
      <c r="LAT95" s="197"/>
      <c r="LAU95" s="197"/>
      <c r="LAV95" s="197"/>
      <c r="LAW95" s="197"/>
      <c r="LAX95" s="197"/>
      <c r="LAY95" s="197"/>
      <c r="LAZ95" s="197"/>
      <c r="LBA95" s="197"/>
      <c r="LBB95" s="197"/>
      <c r="LBC95" s="197"/>
      <c r="LBD95" s="197"/>
      <c r="LBE95" s="197"/>
      <c r="LBF95" s="197"/>
      <c r="LBG95" s="197"/>
      <c r="LBH95" s="197"/>
      <c r="LBI95" s="197"/>
      <c r="LBJ95" s="197"/>
      <c r="LBK95" s="197"/>
      <c r="LBL95" s="197"/>
      <c r="LBM95" s="197"/>
      <c r="LBN95" s="197"/>
      <c r="LBO95" s="197"/>
      <c r="LBP95" s="197"/>
      <c r="LBQ95" s="197"/>
      <c r="LBR95" s="197"/>
      <c r="LBS95" s="197"/>
      <c r="LBT95" s="197"/>
      <c r="LBU95" s="197"/>
      <c r="LBV95" s="197"/>
      <c r="LBW95" s="197"/>
      <c r="LBX95" s="197"/>
      <c r="LBY95" s="197"/>
      <c r="LBZ95" s="197"/>
      <c r="LCA95" s="197"/>
      <c r="LCB95" s="197"/>
      <c r="LCC95" s="197"/>
      <c r="LCD95" s="197"/>
      <c r="LCE95" s="197"/>
      <c r="LCF95" s="197"/>
      <c r="LCG95" s="197"/>
      <c r="LCH95" s="197"/>
      <c r="LCI95" s="197"/>
      <c r="LCJ95" s="197"/>
      <c r="LCK95" s="197"/>
      <c r="LCL95" s="197"/>
      <c r="LCM95" s="197"/>
      <c r="LCN95" s="197"/>
      <c r="LCO95" s="197"/>
      <c r="LCP95" s="197"/>
      <c r="LCQ95" s="197"/>
      <c r="LCR95" s="197"/>
      <c r="LCS95" s="197"/>
      <c r="LCT95" s="197"/>
      <c r="LCU95" s="197"/>
      <c r="LCV95" s="197"/>
      <c r="LCW95" s="197"/>
      <c r="LCX95" s="197"/>
      <c r="LCY95" s="197"/>
      <c r="LCZ95" s="197"/>
      <c r="LDA95" s="197"/>
      <c r="LDB95" s="197"/>
      <c r="LDC95" s="197"/>
      <c r="LDD95" s="197"/>
      <c r="LDE95" s="197"/>
      <c r="LDF95" s="197"/>
      <c r="LDG95" s="197"/>
      <c r="LDH95" s="197"/>
      <c r="LDI95" s="197"/>
      <c r="LDJ95" s="197"/>
      <c r="LDK95" s="197"/>
      <c r="LDL95" s="197"/>
      <c r="LDM95" s="197"/>
      <c r="LDN95" s="197"/>
      <c r="LDO95" s="197"/>
      <c r="LDP95" s="197"/>
      <c r="LDQ95" s="197"/>
      <c r="LDR95" s="197"/>
      <c r="LDS95" s="197"/>
      <c r="LDT95" s="197"/>
      <c r="LDU95" s="197"/>
      <c r="LDV95" s="197"/>
      <c r="LDW95" s="197"/>
      <c r="LDX95" s="197"/>
      <c r="LDY95" s="197"/>
      <c r="LDZ95" s="197"/>
      <c r="LEA95" s="197"/>
      <c r="LEB95" s="197"/>
      <c r="LEC95" s="197"/>
      <c r="LED95" s="197"/>
      <c r="LEE95" s="197"/>
      <c r="LEF95" s="197"/>
      <c r="LEG95" s="197"/>
      <c r="LEH95" s="197"/>
      <c r="LEI95" s="197"/>
      <c r="LEJ95" s="197"/>
      <c r="LEK95" s="197"/>
      <c r="LEL95" s="197"/>
      <c r="LEM95" s="197"/>
      <c r="LEN95" s="197"/>
      <c r="LEO95" s="197"/>
      <c r="LEP95" s="197"/>
      <c r="LEQ95" s="197"/>
      <c r="LER95" s="197"/>
      <c r="LES95" s="197"/>
      <c r="LET95" s="197"/>
      <c r="LEU95" s="197"/>
      <c r="LEV95" s="197"/>
      <c r="LEW95" s="197"/>
      <c r="LEX95" s="197"/>
      <c r="LEY95" s="197"/>
      <c r="LEZ95" s="197"/>
      <c r="LFA95" s="197"/>
      <c r="LFB95" s="197"/>
      <c r="LFC95" s="197"/>
      <c r="LFD95" s="197"/>
      <c r="LFE95" s="197"/>
      <c r="LFF95" s="197"/>
      <c r="LFG95" s="197"/>
      <c r="LFH95" s="197"/>
      <c r="LFI95" s="197"/>
      <c r="LFJ95" s="197"/>
      <c r="LFK95" s="197"/>
      <c r="LFL95" s="197"/>
      <c r="LFM95" s="197"/>
      <c r="LFN95" s="197"/>
      <c r="LFO95" s="197"/>
      <c r="LFP95" s="197"/>
      <c r="LFQ95" s="197"/>
      <c r="LFR95" s="197"/>
      <c r="LFS95" s="197"/>
      <c r="LFT95" s="197"/>
      <c r="LFU95" s="197"/>
      <c r="LFV95" s="197"/>
      <c r="LFW95" s="197"/>
      <c r="LFX95" s="197"/>
      <c r="LFY95" s="197"/>
      <c r="LFZ95" s="197"/>
      <c r="LGA95" s="197"/>
      <c r="LGB95" s="197"/>
      <c r="LGC95" s="197"/>
      <c r="LGD95" s="197"/>
      <c r="LGE95" s="197"/>
      <c r="LGF95" s="197"/>
      <c r="LGG95" s="197"/>
      <c r="LGH95" s="197"/>
      <c r="LGI95" s="197"/>
      <c r="LGJ95" s="197"/>
      <c r="LGK95" s="197"/>
      <c r="LGL95" s="197"/>
      <c r="LGM95" s="197"/>
      <c r="LGN95" s="197"/>
      <c r="LGO95" s="197"/>
      <c r="LGP95" s="197"/>
      <c r="LGQ95" s="197"/>
      <c r="LGR95" s="197"/>
      <c r="LGS95" s="197"/>
      <c r="LGT95" s="197"/>
      <c r="LGU95" s="197"/>
      <c r="LGV95" s="197"/>
      <c r="LGW95" s="197"/>
      <c r="LGX95" s="197"/>
      <c r="LGY95" s="197"/>
      <c r="LGZ95" s="197"/>
      <c r="LHA95" s="197"/>
      <c r="LHB95" s="197"/>
      <c r="LHC95" s="197"/>
      <c r="LHD95" s="197"/>
      <c r="LHE95" s="197"/>
      <c r="LHF95" s="197"/>
      <c r="LHG95" s="197"/>
      <c r="LHH95" s="197"/>
      <c r="LHI95" s="197"/>
      <c r="LHJ95" s="197"/>
      <c r="LHK95" s="197"/>
      <c r="LHL95" s="197"/>
      <c r="LHM95" s="197"/>
      <c r="LHN95" s="197"/>
      <c r="LHO95" s="197"/>
      <c r="LHP95" s="197"/>
      <c r="LHQ95" s="197"/>
      <c r="LHR95" s="197"/>
      <c r="LHS95" s="197"/>
      <c r="LHT95" s="197"/>
      <c r="LHU95" s="197"/>
      <c r="LHV95" s="197"/>
      <c r="LHW95" s="197"/>
      <c r="LHX95" s="197"/>
      <c r="LHY95" s="197"/>
      <c r="LHZ95" s="197"/>
      <c r="LIA95" s="197"/>
      <c r="LIB95" s="197"/>
      <c r="LIC95" s="197"/>
      <c r="LID95" s="197"/>
      <c r="LIE95" s="197"/>
      <c r="LIF95" s="197"/>
      <c r="LIG95" s="197"/>
      <c r="LIH95" s="197"/>
      <c r="LII95" s="197"/>
      <c r="LIJ95" s="197"/>
      <c r="LIK95" s="197"/>
      <c r="LIL95" s="197"/>
      <c r="LIM95" s="197"/>
      <c r="LIN95" s="197"/>
      <c r="LIO95" s="197"/>
      <c r="LIP95" s="197"/>
      <c r="LIQ95" s="197"/>
      <c r="LIR95" s="197"/>
      <c r="LIS95" s="197"/>
      <c r="LIT95" s="197"/>
      <c r="LIU95" s="197"/>
      <c r="LIV95" s="197"/>
      <c r="LIW95" s="197"/>
      <c r="LIX95" s="197"/>
      <c r="LIY95" s="197"/>
      <c r="LIZ95" s="197"/>
      <c r="LJA95" s="197"/>
      <c r="LJB95" s="197"/>
      <c r="LJC95" s="197"/>
      <c r="LJD95" s="197"/>
      <c r="LJE95" s="197"/>
      <c r="LJF95" s="197"/>
      <c r="LJG95" s="197"/>
      <c r="LJH95" s="197"/>
      <c r="LJI95" s="197"/>
      <c r="LJJ95" s="197"/>
      <c r="LJK95" s="197"/>
      <c r="LJL95" s="197"/>
      <c r="LJM95" s="197"/>
      <c r="LJN95" s="197"/>
      <c r="LJO95" s="197"/>
      <c r="LJP95" s="197"/>
      <c r="LJQ95" s="197"/>
      <c r="LJR95" s="197"/>
      <c r="LJS95" s="197"/>
      <c r="LJT95" s="197"/>
      <c r="LJU95" s="197"/>
      <c r="LJV95" s="197"/>
      <c r="LJW95" s="197"/>
      <c r="LJX95" s="197"/>
      <c r="LJY95" s="197"/>
      <c r="LJZ95" s="197"/>
      <c r="LKA95" s="197"/>
      <c r="LKB95" s="197"/>
      <c r="LKC95" s="197"/>
      <c r="LKD95" s="197"/>
      <c r="LKE95" s="197"/>
      <c r="LKF95" s="197"/>
      <c r="LKG95" s="197"/>
      <c r="LKH95" s="197"/>
      <c r="LKI95" s="197"/>
      <c r="LKJ95" s="197"/>
      <c r="LKK95" s="197"/>
      <c r="LKL95" s="197"/>
      <c r="LKM95" s="197"/>
      <c r="LKN95" s="197"/>
      <c r="LKO95" s="197"/>
      <c r="LKP95" s="197"/>
      <c r="LKQ95" s="197"/>
      <c r="LKR95" s="197"/>
      <c r="LKS95" s="197"/>
      <c r="LKT95" s="197"/>
      <c r="LKU95" s="197"/>
      <c r="LKV95" s="197"/>
      <c r="LKW95" s="197"/>
      <c r="LKX95" s="197"/>
      <c r="LKY95" s="197"/>
      <c r="LKZ95" s="197"/>
      <c r="LLA95" s="197"/>
      <c r="LLB95" s="197"/>
      <c r="LLC95" s="197"/>
      <c r="LLD95" s="197"/>
      <c r="LLE95" s="197"/>
      <c r="LLF95" s="197"/>
      <c r="LLG95" s="197"/>
      <c r="LLH95" s="197"/>
      <c r="LLI95" s="197"/>
      <c r="LLJ95" s="197"/>
      <c r="LLK95" s="197"/>
      <c r="LLL95" s="197"/>
      <c r="LLM95" s="197"/>
      <c r="LLN95" s="197"/>
      <c r="LLO95" s="197"/>
      <c r="LLP95" s="197"/>
      <c r="LLQ95" s="197"/>
      <c r="LLR95" s="197"/>
      <c r="LLS95" s="197"/>
      <c r="LLT95" s="197"/>
      <c r="LLU95" s="197"/>
      <c r="LLV95" s="197"/>
      <c r="LLW95" s="197"/>
      <c r="LLX95" s="197"/>
      <c r="LLY95" s="197"/>
      <c r="LLZ95" s="197"/>
      <c r="LMA95" s="197"/>
      <c r="LMB95" s="197"/>
      <c r="LMC95" s="197"/>
      <c r="LMD95" s="197"/>
      <c r="LME95" s="197"/>
      <c r="LMF95" s="197"/>
      <c r="LMG95" s="197"/>
      <c r="LMH95" s="197"/>
      <c r="LMI95" s="197"/>
      <c r="LMJ95" s="197"/>
      <c r="LMK95" s="197"/>
      <c r="LML95" s="197"/>
      <c r="LMM95" s="197"/>
      <c r="LMN95" s="197"/>
      <c r="LMO95" s="197"/>
      <c r="LMP95" s="197"/>
      <c r="LMQ95" s="197"/>
      <c r="LMR95" s="197"/>
      <c r="LMS95" s="197"/>
      <c r="LMT95" s="197"/>
      <c r="LMU95" s="197"/>
      <c r="LMV95" s="197"/>
      <c r="LMW95" s="197"/>
      <c r="LMX95" s="197"/>
      <c r="LMY95" s="197"/>
      <c r="LMZ95" s="197"/>
      <c r="LNA95" s="197"/>
      <c r="LNB95" s="197"/>
      <c r="LNC95" s="197"/>
      <c r="LND95" s="197"/>
      <c r="LNE95" s="197"/>
      <c r="LNF95" s="197"/>
      <c r="LNG95" s="197"/>
      <c r="LNH95" s="197"/>
      <c r="LNI95" s="197"/>
      <c r="LNJ95" s="197"/>
      <c r="LNK95" s="197"/>
      <c r="LNL95" s="197"/>
      <c r="LNM95" s="197"/>
      <c r="LNN95" s="197"/>
      <c r="LNO95" s="197"/>
      <c r="LNP95" s="197"/>
      <c r="LNQ95" s="197"/>
      <c r="LNR95" s="197"/>
      <c r="LNS95" s="197"/>
      <c r="LNT95" s="197"/>
      <c r="LNU95" s="197"/>
      <c r="LNV95" s="197"/>
      <c r="LNW95" s="197"/>
      <c r="LNX95" s="197"/>
      <c r="LNY95" s="197"/>
      <c r="LNZ95" s="197"/>
      <c r="LOA95" s="197"/>
      <c r="LOB95" s="197"/>
      <c r="LOC95" s="197"/>
      <c r="LOD95" s="197"/>
      <c r="LOE95" s="197"/>
      <c r="LOF95" s="197"/>
      <c r="LOG95" s="197"/>
      <c r="LOH95" s="197"/>
      <c r="LOI95" s="197"/>
      <c r="LOJ95" s="197"/>
      <c r="LOK95" s="197"/>
      <c r="LOL95" s="197"/>
      <c r="LOM95" s="197"/>
      <c r="LON95" s="197"/>
      <c r="LOO95" s="197"/>
      <c r="LOP95" s="197"/>
      <c r="LOQ95" s="197"/>
      <c r="LOR95" s="197"/>
      <c r="LOS95" s="197"/>
      <c r="LOT95" s="197"/>
      <c r="LOU95" s="197"/>
      <c r="LOV95" s="197"/>
      <c r="LOW95" s="197"/>
      <c r="LOX95" s="197"/>
      <c r="LOY95" s="197"/>
      <c r="LOZ95" s="197"/>
      <c r="LPA95" s="197"/>
      <c r="LPB95" s="197"/>
      <c r="LPC95" s="197"/>
      <c r="LPD95" s="197"/>
      <c r="LPE95" s="197"/>
      <c r="LPF95" s="197"/>
      <c r="LPG95" s="197"/>
      <c r="LPH95" s="197"/>
      <c r="LPI95" s="197"/>
      <c r="LPJ95" s="197"/>
      <c r="LPK95" s="197"/>
      <c r="LPL95" s="197"/>
      <c r="LPM95" s="197"/>
      <c r="LPN95" s="197"/>
      <c r="LPO95" s="197"/>
      <c r="LPP95" s="197"/>
      <c r="LPQ95" s="197"/>
      <c r="LPR95" s="197"/>
      <c r="LPS95" s="197"/>
      <c r="LPT95" s="197"/>
      <c r="LPU95" s="197"/>
      <c r="LPV95" s="197"/>
      <c r="LPW95" s="197"/>
      <c r="LPX95" s="197"/>
      <c r="LPY95" s="197"/>
      <c r="LPZ95" s="197"/>
      <c r="LQA95" s="197"/>
      <c r="LQB95" s="197"/>
      <c r="LQC95" s="197"/>
      <c r="LQD95" s="197"/>
      <c r="LQE95" s="197"/>
      <c r="LQF95" s="197"/>
      <c r="LQG95" s="197"/>
      <c r="LQH95" s="197"/>
      <c r="LQI95" s="197"/>
      <c r="LQJ95" s="197"/>
      <c r="LQK95" s="197"/>
      <c r="LQL95" s="197"/>
      <c r="LQM95" s="197"/>
      <c r="LQN95" s="197"/>
      <c r="LQO95" s="197"/>
      <c r="LQP95" s="197"/>
      <c r="LQQ95" s="197"/>
      <c r="LQR95" s="197"/>
      <c r="LQS95" s="197"/>
      <c r="LQT95" s="197"/>
      <c r="LQU95" s="197"/>
      <c r="LQV95" s="197"/>
      <c r="LQW95" s="197"/>
      <c r="LQX95" s="197"/>
      <c r="LQY95" s="197"/>
      <c r="LQZ95" s="197"/>
      <c r="LRA95" s="197"/>
      <c r="LRB95" s="197"/>
      <c r="LRC95" s="197"/>
      <c r="LRD95" s="197"/>
      <c r="LRE95" s="197"/>
      <c r="LRF95" s="197"/>
      <c r="LRG95" s="197"/>
      <c r="LRH95" s="197"/>
      <c r="LRI95" s="197"/>
      <c r="LRJ95" s="197"/>
      <c r="LRK95" s="197"/>
      <c r="LRL95" s="197"/>
      <c r="LRM95" s="197"/>
      <c r="LRN95" s="197"/>
      <c r="LRO95" s="197"/>
      <c r="LRP95" s="197"/>
      <c r="LRQ95" s="197"/>
      <c r="LRR95" s="197"/>
      <c r="LRS95" s="197"/>
      <c r="LRT95" s="197"/>
      <c r="LRU95" s="197"/>
      <c r="LRV95" s="197"/>
      <c r="LRW95" s="197"/>
      <c r="LRX95" s="197"/>
      <c r="LRY95" s="197"/>
      <c r="LRZ95" s="197"/>
      <c r="LSA95" s="197"/>
      <c r="LSB95" s="197"/>
      <c r="LSC95" s="197"/>
      <c r="LSD95" s="197"/>
      <c r="LSE95" s="197"/>
      <c r="LSF95" s="197"/>
      <c r="LSG95" s="197"/>
      <c r="LSH95" s="197"/>
      <c r="LSI95" s="197"/>
      <c r="LSJ95" s="197"/>
      <c r="LSK95" s="197"/>
      <c r="LSL95" s="197"/>
      <c r="LSM95" s="197"/>
      <c r="LSN95" s="197"/>
      <c r="LSO95" s="197"/>
      <c r="LSP95" s="197"/>
      <c r="LSQ95" s="197"/>
      <c r="LSR95" s="197"/>
      <c r="LSS95" s="197"/>
      <c r="LST95" s="197"/>
      <c r="LSU95" s="197"/>
      <c r="LSV95" s="197"/>
      <c r="LSW95" s="197"/>
      <c r="LSX95" s="197"/>
      <c r="LSY95" s="197"/>
      <c r="LSZ95" s="197"/>
      <c r="LTA95" s="197"/>
      <c r="LTB95" s="197"/>
      <c r="LTC95" s="197"/>
      <c r="LTD95" s="197"/>
      <c r="LTE95" s="197"/>
      <c r="LTF95" s="197"/>
      <c r="LTG95" s="197"/>
      <c r="LTH95" s="197"/>
      <c r="LTI95" s="197"/>
      <c r="LTJ95" s="197"/>
      <c r="LTK95" s="197"/>
      <c r="LTL95" s="197"/>
      <c r="LTM95" s="197"/>
      <c r="LTN95" s="197"/>
      <c r="LTO95" s="197"/>
      <c r="LTP95" s="197"/>
      <c r="LTQ95" s="197"/>
      <c r="LTR95" s="197"/>
      <c r="LTS95" s="197"/>
      <c r="LTT95" s="197"/>
      <c r="LTU95" s="197"/>
      <c r="LTV95" s="197"/>
      <c r="LTW95" s="197"/>
      <c r="LTX95" s="197"/>
      <c r="LTY95" s="197"/>
      <c r="LTZ95" s="197"/>
      <c r="LUA95" s="197"/>
      <c r="LUB95" s="197"/>
      <c r="LUC95" s="197"/>
      <c r="LUD95" s="197"/>
      <c r="LUE95" s="197"/>
      <c r="LUF95" s="197"/>
      <c r="LUG95" s="197"/>
      <c r="LUH95" s="197"/>
      <c r="LUI95" s="197"/>
      <c r="LUJ95" s="197"/>
      <c r="LUK95" s="197"/>
      <c r="LUL95" s="197"/>
      <c r="LUM95" s="197"/>
      <c r="LUN95" s="197"/>
      <c r="LUO95" s="197"/>
      <c r="LUP95" s="197"/>
      <c r="LUQ95" s="197"/>
      <c r="LUR95" s="197"/>
      <c r="LUS95" s="197"/>
      <c r="LUT95" s="197"/>
      <c r="LUU95" s="197"/>
      <c r="LUV95" s="197"/>
      <c r="LUW95" s="197"/>
      <c r="LUX95" s="197"/>
      <c r="LUY95" s="197"/>
      <c r="LUZ95" s="197"/>
      <c r="LVA95" s="197"/>
      <c r="LVB95" s="197"/>
      <c r="LVC95" s="197"/>
      <c r="LVD95" s="197"/>
      <c r="LVE95" s="197"/>
      <c r="LVF95" s="197"/>
      <c r="LVG95" s="197"/>
      <c r="LVH95" s="197"/>
      <c r="LVI95" s="197"/>
      <c r="LVJ95" s="197"/>
      <c r="LVK95" s="197"/>
      <c r="LVL95" s="197"/>
      <c r="LVM95" s="197"/>
      <c r="LVN95" s="197"/>
      <c r="LVO95" s="197"/>
      <c r="LVP95" s="197"/>
      <c r="LVQ95" s="197"/>
      <c r="LVR95" s="197"/>
      <c r="LVS95" s="197"/>
      <c r="LVT95" s="197"/>
      <c r="LVU95" s="197"/>
      <c r="LVV95" s="197"/>
      <c r="LVW95" s="197"/>
      <c r="LVX95" s="197"/>
      <c r="LVY95" s="197"/>
      <c r="LVZ95" s="197"/>
      <c r="LWA95" s="197"/>
      <c r="LWB95" s="197"/>
      <c r="LWC95" s="197"/>
      <c r="LWD95" s="197"/>
      <c r="LWE95" s="197"/>
      <c r="LWF95" s="197"/>
      <c r="LWG95" s="197"/>
      <c r="LWH95" s="197"/>
      <c r="LWI95" s="197"/>
      <c r="LWJ95" s="197"/>
      <c r="LWK95" s="197"/>
      <c r="LWL95" s="197"/>
      <c r="LWM95" s="197"/>
      <c r="LWN95" s="197"/>
      <c r="LWO95" s="197"/>
      <c r="LWP95" s="197"/>
      <c r="LWQ95" s="197"/>
      <c r="LWR95" s="197"/>
      <c r="LWS95" s="197"/>
      <c r="LWT95" s="197"/>
      <c r="LWU95" s="197"/>
      <c r="LWV95" s="197"/>
      <c r="LWW95" s="197"/>
      <c r="LWX95" s="197"/>
      <c r="LWY95" s="197"/>
      <c r="LWZ95" s="197"/>
      <c r="LXA95" s="197"/>
      <c r="LXB95" s="197"/>
      <c r="LXC95" s="197"/>
      <c r="LXD95" s="197"/>
      <c r="LXE95" s="197"/>
      <c r="LXF95" s="197"/>
      <c r="LXG95" s="197"/>
      <c r="LXH95" s="197"/>
      <c r="LXI95" s="197"/>
      <c r="LXJ95" s="197"/>
      <c r="LXK95" s="197"/>
      <c r="LXL95" s="197"/>
      <c r="LXM95" s="197"/>
      <c r="LXN95" s="197"/>
      <c r="LXO95" s="197"/>
      <c r="LXP95" s="197"/>
      <c r="LXQ95" s="197"/>
      <c r="LXR95" s="197"/>
      <c r="LXS95" s="197"/>
      <c r="LXT95" s="197"/>
      <c r="LXU95" s="197"/>
      <c r="LXV95" s="197"/>
      <c r="LXW95" s="197"/>
      <c r="LXX95" s="197"/>
      <c r="LXY95" s="197"/>
      <c r="LXZ95" s="197"/>
      <c r="LYA95" s="197"/>
      <c r="LYB95" s="197"/>
      <c r="LYC95" s="197"/>
      <c r="LYD95" s="197"/>
      <c r="LYE95" s="197"/>
      <c r="LYF95" s="197"/>
      <c r="LYG95" s="197"/>
      <c r="LYH95" s="197"/>
      <c r="LYI95" s="197"/>
      <c r="LYJ95" s="197"/>
      <c r="LYK95" s="197"/>
      <c r="LYL95" s="197"/>
      <c r="LYM95" s="197"/>
      <c r="LYN95" s="197"/>
      <c r="LYO95" s="197"/>
      <c r="LYP95" s="197"/>
      <c r="LYQ95" s="197"/>
      <c r="LYR95" s="197"/>
      <c r="LYS95" s="197"/>
      <c r="LYT95" s="197"/>
      <c r="LYU95" s="197"/>
      <c r="LYV95" s="197"/>
      <c r="LYW95" s="197"/>
      <c r="LYX95" s="197"/>
      <c r="LYY95" s="197"/>
      <c r="LYZ95" s="197"/>
      <c r="LZA95" s="197"/>
      <c r="LZB95" s="197"/>
      <c r="LZC95" s="197"/>
      <c r="LZD95" s="197"/>
      <c r="LZE95" s="197"/>
      <c r="LZF95" s="197"/>
      <c r="LZG95" s="197"/>
      <c r="LZH95" s="197"/>
      <c r="LZI95" s="197"/>
      <c r="LZJ95" s="197"/>
      <c r="LZK95" s="197"/>
      <c r="LZL95" s="197"/>
      <c r="LZM95" s="197"/>
      <c r="LZN95" s="197"/>
      <c r="LZO95" s="197"/>
      <c r="LZP95" s="197"/>
      <c r="LZQ95" s="197"/>
      <c r="LZR95" s="197"/>
      <c r="LZS95" s="197"/>
      <c r="LZT95" s="197"/>
      <c r="LZU95" s="197"/>
      <c r="LZV95" s="197"/>
      <c r="LZW95" s="197"/>
      <c r="LZX95" s="197"/>
      <c r="LZY95" s="197"/>
      <c r="LZZ95" s="197"/>
      <c r="MAA95" s="197"/>
      <c r="MAB95" s="197"/>
      <c r="MAC95" s="197"/>
      <c r="MAD95" s="197"/>
      <c r="MAE95" s="197"/>
      <c r="MAF95" s="197"/>
      <c r="MAG95" s="197"/>
      <c r="MAH95" s="197"/>
      <c r="MAI95" s="197"/>
      <c r="MAJ95" s="197"/>
      <c r="MAK95" s="197"/>
      <c r="MAL95" s="197"/>
      <c r="MAM95" s="197"/>
      <c r="MAN95" s="197"/>
      <c r="MAO95" s="197"/>
      <c r="MAP95" s="197"/>
      <c r="MAQ95" s="197"/>
      <c r="MAR95" s="197"/>
      <c r="MAS95" s="197"/>
      <c r="MAT95" s="197"/>
      <c r="MAU95" s="197"/>
      <c r="MAV95" s="197"/>
      <c r="MAW95" s="197"/>
      <c r="MAX95" s="197"/>
      <c r="MAY95" s="197"/>
      <c r="MAZ95" s="197"/>
      <c r="MBA95" s="197"/>
      <c r="MBB95" s="197"/>
      <c r="MBC95" s="197"/>
      <c r="MBD95" s="197"/>
      <c r="MBE95" s="197"/>
      <c r="MBF95" s="197"/>
      <c r="MBG95" s="197"/>
      <c r="MBH95" s="197"/>
      <c r="MBI95" s="197"/>
      <c r="MBJ95" s="197"/>
      <c r="MBK95" s="197"/>
      <c r="MBL95" s="197"/>
      <c r="MBM95" s="197"/>
      <c r="MBN95" s="197"/>
      <c r="MBO95" s="197"/>
      <c r="MBP95" s="197"/>
      <c r="MBQ95" s="197"/>
      <c r="MBR95" s="197"/>
      <c r="MBS95" s="197"/>
      <c r="MBT95" s="197"/>
      <c r="MBU95" s="197"/>
      <c r="MBV95" s="197"/>
      <c r="MBW95" s="197"/>
      <c r="MBX95" s="197"/>
      <c r="MBY95" s="197"/>
      <c r="MBZ95" s="197"/>
      <c r="MCA95" s="197"/>
      <c r="MCB95" s="197"/>
      <c r="MCC95" s="197"/>
      <c r="MCD95" s="197"/>
      <c r="MCE95" s="197"/>
      <c r="MCF95" s="197"/>
      <c r="MCG95" s="197"/>
      <c r="MCH95" s="197"/>
      <c r="MCI95" s="197"/>
      <c r="MCJ95" s="197"/>
      <c r="MCK95" s="197"/>
      <c r="MCL95" s="197"/>
      <c r="MCM95" s="197"/>
      <c r="MCN95" s="197"/>
      <c r="MCO95" s="197"/>
      <c r="MCP95" s="197"/>
      <c r="MCQ95" s="197"/>
      <c r="MCR95" s="197"/>
      <c r="MCS95" s="197"/>
      <c r="MCT95" s="197"/>
      <c r="MCU95" s="197"/>
      <c r="MCV95" s="197"/>
      <c r="MCW95" s="197"/>
      <c r="MCX95" s="197"/>
      <c r="MCY95" s="197"/>
      <c r="MCZ95" s="197"/>
      <c r="MDA95" s="197"/>
      <c r="MDB95" s="197"/>
      <c r="MDC95" s="197"/>
      <c r="MDD95" s="197"/>
      <c r="MDE95" s="197"/>
      <c r="MDF95" s="197"/>
      <c r="MDG95" s="197"/>
      <c r="MDH95" s="197"/>
      <c r="MDI95" s="197"/>
      <c r="MDJ95" s="197"/>
      <c r="MDK95" s="197"/>
      <c r="MDL95" s="197"/>
      <c r="MDM95" s="197"/>
      <c r="MDN95" s="197"/>
      <c r="MDO95" s="197"/>
      <c r="MDP95" s="197"/>
      <c r="MDQ95" s="197"/>
      <c r="MDR95" s="197"/>
      <c r="MDS95" s="197"/>
      <c r="MDT95" s="197"/>
      <c r="MDU95" s="197"/>
      <c r="MDV95" s="197"/>
      <c r="MDW95" s="197"/>
      <c r="MDX95" s="197"/>
      <c r="MDY95" s="197"/>
      <c r="MDZ95" s="197"/>
      <c r="MEA95" s="197"/>
      <c r="MEB95" s="197"/>
      <c r="MEC95" s="197"/>
      <c r="MED95" s="197"/>
      <c r="MEE95" s="197"/>
      <c r="MEF95" s="197"/>
      <c r="MEG95" s="197"/>
      <c r="MEH95" s="197"/>
      <c r="MEI95" s="197"/>
      <c r="MEJ95" s="197"/>
      <c r="MEK95" s="197"/>
      <c r="MEL95" s="197"/>
      <c r="MEM95" s="197"/>
      <c r="MEN95" s="197"/>
      <c r="MEO95" s="197"/>
      <c r="MEP95" s="197"/>
      <c r="MEQ95" s="197"/>
      <c r="MER95" s="197"/>
      <c r="MES95" s="197"/>
      <c r="MET95" s="197"/>
      <c r="MEU95" s="197"/>
      <c r="MEV95" s="197"/>
      <c r="MEW95" s="197"/>
      <c r="MEX95" s="197"/>
      <c r="MEY95" s="197"/>
      <c r="MEZ95" s="197"/>
      <c r="MFA95" s="197"/>
      <c r="MFB95" s="197"/>
      <c r="MFC95" s="197"/>
      <c r="MFD95" s="197"/>
      <c r="MFE95" s="197"/>
      <c r="MFF95" s="197"/>
      <c r="MFG95" s="197"/>
      <c r="MFH95" s="197"/>
      <c r="MFI95" s="197"/>
      <c r="MFJ95" s="197"/>
      <c r="MFK95" s="197"/>
      <c r="MFL95" s="197"/>
      <c r="MFM95" s="197"/>
      <c r="MFN95" s="197"/>
      <c r="MFO95" s="197"/>
      <c r="MFP95" s="197"/>
      <c r="MFQ95" s="197"/>
      <c r="MFR95" s="197"/>
      <c r="MFS95" s="197"/>
      <c r="MFT95" s="197"/>
      <c r="MFU95" s="197"/>
      <c r="MFV95" s="197"/>
      <c r="MFW95" s="197"/>
      <c r="MFX95" s="197"/>
      <c r="MFY95" s="197"/>
      <c r="MFZ95" s="197"/>
      <c r="MGA95" s="197"/>
      <c r="MGB95" s="197"/>
      <c r="MGC95" s="197"/>
      <c r="MGD95" s="197"/>
      <c r="MGE95" s="197"/>
      <c r="MGF95" s="197"/>
      <c r="MGG95" s="197"/>
      <c r="MGH95" s="197"/>
      <c r="MGI95" s="197"/>
      <c r="MGJ95" s="197"/>
      <c r="MGK95" s="197"/>
      <c r="MGL95" s="197"/>
      <c r="MGM95" s="197"/>
      <c r="MGN95" s="197"/>
      <c r="MGO95" s="197"/>
      <c r="MGP95" s="197"/>
      <c r="MGQ95" s="197"/>
      <c r="MGR95" s="197"/>
      <c r="MGS95" s="197"/>
      <c r="MGT95" s="197"/>
      <c r="MGU95" s="197"/>
      <c r="MGV95" s="197"/>
      <c r="MGW95" s="197"/>
      <c r="MGX95" s="197"/>
      <c r="MGY95" s="197"/>
      <c r="MGZ95" s="197"/>
      <c r="MHA95" s="197"/>
      <c r="MHB95" s="197"/>
      <c r="MHC95" s="197"/>
      <c r="MHD95" s="197"/>
      <c r="MHE95" s="197"/>
      <c r="MHF95" s="197"/>
      <c r="MHG95" s="197"/>
      <c r="MHH95" s="197"/>
      <c r="MHI95" s="197"/>
      <c r="MHJ95" s="197"/>
      <c r="MHK95" s="197"/>
      <c r="MHL95" s="197"/>
      <c r="MHM95" s="197"/>
      <c r="MHN95" s="197"/>
      <c r="MHO95" s="197"/>
      <c r="MHP95" s="197"/>
      <c r="MHQ95" s="197"/>
      <c r="MHR95" s="197"/>
      <c r="MHS95" s="197"/>
      <c r="MHT95" s="197"/>
      <c r="MHU95" s="197"/>
      <c r="MHV95" s="197"/>
      <c r="MHW95" s="197"/>
      <c r="MHX95" s="197"/>
      <c r="MHY95" s="197"/>
      <c r="MHZ95" s="197"/>
      <c r="MIA95" s="197"/>
      <c r="MIB95" s="197"/>
      <c r="MIC95" s="197"/>
      <c r="MID95" s="197"/>
      <c r="MIE95" s="197"/>
      <c r="MIF95" s="197"/>
      <c r="MIG95" s="197"/>
      <c r="MIH95" s="197"/>
      <c r="MII95" s="197"/>
      <c r="MIJ95" s="197"/>
      <c r="MIK95" s="197"/>
      <c r="MIL95" s="197"/>
      <c r="MIM95" s="197"/>
      <c r="MIN95" s="197"/>
      <c r="MIO95" s="197"/>
      <c r="MIP95" s="197"/>
      <c r="MIQ95" s="197"/>
      <c r="MIR95" s="197"/>
      <c r="MIS95" s="197"/>
      <c r="MIT95" s="197"/>
      <c r="MIU95" s="197"/>
      <c r="MIV95" s="197"/>
      <c r="MIW95" s="197"/>
      <c r="MIX95" s="197"/>
      <c r="MIY95" s="197"/>
      <c r="MIZ95" s="197"/>
      <c r="MJA95" s="197"/>
      <c r="MJB95" s="197"/>
      <c r="MJC95" s="197"/>
      <c r="MJD95" s="197"/>
      <c r="MJE95" s="197"/>
      <c r="MJF95" s="197"/>
      <c r="MJG95" s="197"/>
      <c r="MJH95" s="197"/>
      <c r="MJI95" s="197"/>
      <c r="MJJ95" s="197"/>
      <c r="MJK95" s="197"/>
      <c r="MJL95" s="197"/>
      <c r="MJM95" s="197"/>
      <c r="MJN95" s="197"/>
      <c r="MJO95" s="197"/>
      <c r="MJP95" s="197"/>
      <c r="MJQ95" s="197"/>
      <c r="MJR95" s="197"/>
      <c r="MJS95" s="197"/>
      <c r="MJT95" s="197"/>
      <c r="MJU95" s="197"/>
      <c r="MJV95" s="197"/>
      <c r="MJW95" s="197"/>
      <c r="MJX95" s="197"/>
      <c r="MJY95" s="197"/>
      <c r="MJZ95" s="197"/>
      <c r="MKA95" s="197"/>
      <c r="MKB95" s="197"/>
      <c r="MKC95" s="197"/>
      <c r="MKD95" s="197"/>
      <c r="MKE95" s="197"/>
      <c r="MKF95" s="197"/>
      <c r="MKG95" s="197"/>
      <c r="MKH95" s="197"/>
      <c r="MKI95" s="197"/>
      <c r="MKJ95" s="197"/>
      <c r="MKK95" s="197"/>
      <c r="MKL95" s="197"/>
      <c r="MKM95" s="197"/>
      <c r="MKN95" s="197"/>
      <c r="MKO95" s="197"/>
      <c r="MKP95" s="197"/>
      <c r="MKQ95" s="197"/>
      <c r="MKR95" s="197"/>
      <c r="MKS95" s="197"/>
      <c r="MKT95" s="197"/>
      <c r="MKU95" s="197"/>
      <c r="MKV95" s="197"/>
      <c r="MKW95" s="197"/>
      <c r="MKX95" s="197"/>
      <c r="MKY95" s="197"/>
      <c r="MKZ95" s="197"/>
      <c r="MLA95" s="197"/>
      <c r="MLB95" s="197"/>
      <c r="MLC95" s="197"/>
      <c r="MLD95" s="197"/>
      <c r="MLE95" s="197"/>
      <c r="MLF95" s="197"/>
      <c r="MLG95" s="197"/>
      <c r="MLH95" s="197"/>
      <c r="MLI95" s="197"/>
      <c r="MLJ95" s="197"/>
      <c r="MLK95" s="197"/>
      <c r="MLL95" s="197"/>
      <c r="MLM95" s="197"/>
      <c r="MLN95" s="197"/>
      <c r="MLO95" s="197"/>
      <c r="MLP95" s="197"/>
      <c r="MLQ95" s="197"/>
      <c r="MLR95" s="197"/>
      <c r="MLS95" s="197"/>
      <c r="MLT95" s="197"/>
      <c r="MLU95" s="197"/>
      <c r="MLV95" s="197"/>
      <c r="MLW95" s="197"/>
      <c r="MLX95" s="197"/>
      <c r="MLY95" s="197"/>
      <c r="MLZ95" s="197"/>
      <c r="MMA95" s="197"/>
      <c r="MMB95" s="197"/>
      <c r="MMC95" s="197"/>
      <c r="MMD95" s="197"/>
      <c r="MME95" s="197"/>
      <c r="MMF95" s="197"/>
      <c r="MMG95" s="197"/>
      <c r="MMH95" s="197"/>
      <c r="MMI95" s="197"/>
      <c r="MMJ95" s="197"/>
      <c r="MMK95" s="197"/>
      <c r="MML95" s="197"/>
      <c r="MMM95" s="197"/>
      <c r="MMN95" s="197"/>
      <c r="MMO95" s="197"/>
      <c r="MMP95" s="197"/>
      <c r="MMQ95" s="197"/>
      <c r="MMR95" s="197"/>
      <c r="MMS95" s="197"/>
      <c r="MMT95" s="197"/>
      <c r="MMU95" s="197"/>
      <c r="MMV95" s="197"/>
      <c r="MMW95" s="197"/>
      <c r="MMX95" s="197"/>
      <c r="MMY95" s="197"/>
      <c r="MMZ95" s="197"/>
      <c r="MNA95" s="197"/>
      <c r="MNB95" s="197"/>
      <c r="MNC95" s="197"/>
      <c r="MND95" s="197"/>
      <c r="MNE95" s="197"/>
      <c r="MNF95" s="197"/>
      <c r="MNG95" s="197"/>
      <c r="MNH95" s="197"/>
      <c r="MNI95" s="197"/>
      <c r="MNJ95" s="197"/>
      <c r="MNK95" s="197"/>
      <c r="MNL95" s="197"/>
      <c r="MNM95" s="197"/>
      <c r="MNN95" s="197"/>
      <c r="MNO95" s="197"/>
      <c r="MNP95" s="197"/>
      <c r="MNQ95" s="197"/>
      <c r="MNR95" s="197"/>
      <c r="MNS95" s="197"/>
      <c r="MNT95" s="197"/>
      <c r="MNU95" s="197"/>
      <c r="MNV95" s="197"/>
      <c r="MNW95" s="197"/>
      <c r="MNX95" s="197"/>
      <c r="MNY95" s="197"/>
      <c r="MNZ95" s="197"/>
      <c r="MOA95" s="197"/>
      <c r="MOB95" s="197"/>
      <c r="MOC95" s="197"/>
      <c r="MOD95" s="197"/>
      <c r="MOE95" s="197"/>
      <c r="MOF95" s="197"/>
      <c r="MOG95" s="197"/>
      <c r="MOH95" s="197"/>
      <c r="MOI95" s="197"/>
      <c r="MOJ95" s="197"/>
      <c r="MOK95" s="197"/>
      <c r="MOL95" s="197"/>
      <c r="MOM95" s="197"/>
      <c r="MON95" s="197"/>
      <c r="MOO95" s="197"/>
      <c r="MOP95" s="197"/>
      <c r="MOQ95" s="197"/>
      <c r="MOR95" s="197"/>
      <c r="MOS95" s="197"/>
      <c r="MOT95" s="197"/>
      <c r="MOU95" s="197"/>
      <c r="MOV95" s="197"/>
      <c r="MOW95" s="197"/>
      <c r="MOX95" s="197"/>
      <c r="MOY95" s="197"/>
      <c r="MOZ95" s="197"/>
      <c r="MPA95" s="197"/>
      <c r="MPB95" s="197"/>
      <c r="MPC95" s="197"/>
      <c r="MPD95" s="197"/>
      <c r="MPE95" s="197"/>
      <c r="MPF95" s="197"/>
      <c r="MPG95" s="197"/>
      <c r="MPH95" s="197"/>
      <c r="MPI95" s="197"/>
      <c r="MPJ95" s="197"/>
      <c r="MPK95" s="197"/>
      <c r="MPL95" s="197"/>
      <c r="MPM95" s="197"/>
      <c r="MPN95" s="197"/>
      <c r="MPO95" s="197"/>
      <c r="MPP95" s="197"/>
      <c r="MPQ95" s="197"/>
      <c r="MPR95" s="197"/>
      <c r="MPS95" s="197"/>
      <c r="MPT95" s="197"/>
      <c r="MPU95" s="197"/>
      <c r="MPV95" s="197"/>
      <c r="MPW95" s="197"/>
      <c r="MPX95" s="197"/>
      <c r="MPY95" s="197"/>
      <c r="MPZ95" s="197"/>
      <c r="MQA95" s="197"/>
      <c r="MQB95" s="197"/>
      <c r="MQC95" s="197"/>
      <c r="MQD95" s="197"/>
      <c r="MQE95" s="197"/>
      <c r="MQF95" s="197"/>
      <c r="MQG95" s="197"/>
      <c r="MQH95" s="197"/>
      <c r="MQI95" s="197"/>
      <c r="MQJ95" s="197"/>
      <c r="MQK95" s="197"/>
      <c r="MQL95" s="197"/>
      <c r="MQM95" s="197"/>
      <c r="MQN95" s="197"/>
      <c r="MQO95" s="197"/>
      <c r="MQP95" s="197"/>
      <c r="MQQ95" s="197"/>
      <c r="MQR95" s="197"/>
      <c r="MQS95" s="197"/>
      <c r="MQT95" s="197"/>
      <c r="MQU95" s="197"/>
      <c r="MQV95" s="197"/>
      <c r="MQW95" s="197"/>
      <c r="MQX95" s="197"/>
      <c r="MQY95" s="197"/>
      <c r="MQZ95" s="197"/>
      <c r="MRA95" s="197"/>
      <c r="MRB95" s="197"/>
      <c r="MRC95" s="197"/>
      <c r="MRD95" s="197"/>
      <c r="MRE95" s="197"/>
      <c r="MRF95" s="197"/>
      <c r="MRG95" s="197"/>
      <c r="MRH95" s="197"/>
      <c r="MRI95" s="197"/>
      <c r="MRJ95" s="197"/>
      <c r="MRK95" s="197"/>
      <c r="MRL95" s="197"/>
      <c r="MRM95" s="197"/>
      <c r="MRN95" s="197"/>
      <c r="MRO95" s="197"/>
      <c r="MRP95" s="197"/>
      <c r="MRQ95" s="197"/>
      <c r="MRR95" s="197"/>
      <c r="MRS95" s="197"/>
      <c r="MRT95" s="197"/>
      <c r="MRU95" s="197"/>
      <c r="MRV95" s="197"/>
      <c r="MRW95" s="197"/>
      <c r="MRX95" s="197"/>
      <c r="MRY95" s="197"/>
      <c r="MRZ95" s="197"/>
      <c r="MSA95" s="197"/>
      <c r="MSB95" s="197"/>
      <c r="MSC95" s="197"/>
      <c r="MSD95" s="197"/>
      <c r="MSE95" s="197"/>
      <c r="MSF95" s="197"/>
      <c r="MSG95" s="197"/>
      <c r="MSH95" s="197"/>
      <c r="MSI95" s="197"/>
      <c r="MSJ95" s="197"/>
      <c r="MSK95" s="197"/>
      <c r="MSL95" s="197"/>
      <c r="MSM95" s="197"/>
      <c r="MSN95" s="197"/>
      <c r="MSO95" s="197"/>
      <c r="MSP95" s="197"/>
      <c r="MSQ95" s="197"/>
      <c r="MSR95" s="197"/>
      <c r="MSS95" s="197"/>
      <c r="MST95" s="197"/>
      <c r="MSU95" s="197"/>
      <c r="MSV95" s="197"/>
      <c r="MSW95" s="197"/>
      <c r="MSX95" s="197"/>
      <c r="MSY95" s="197"/>
      <c r="MSZ95" s="197"/>
      <c r="MTA95" s="197"/>
      <c r="MTB95" s="197"/>
      <c r="MTC95" s="197"/>
      <c r="MTD95" s="197"/>
      <c r="MTE95" s="197"/>
      <c r="MTF95" s="197"/>
      <c r="MTG95" s="197"/>
      <c r="MTH95" s="197"/>
      <c r="MTI95" s="197"/>
      <c r="MTJ95" s="197"/>
      <c r="MTK95" s="197"/>
      <c r="MTL95" s="197"/>
      <c r="MTM95" s="197"/>
      <c r="MTN95" s="197"/>
      <c r="MTO95" s="197"/>
      <c r="MTP95" s="197"/>
      <c r="MTQ95" s="197"/>
      <c r="MTR95" s="197"/>
      <c r="MTS95" s="197"/>
      <c r="MTT95" s="197"/>
      <c r="MTU95" s="197"/>
      <c r="MTV95" s="197"/>
      <c r="MTW95" s="197"/>
      <c r="MTX95" s="197"/>
      <c r="MTY95" s="197"/>
      <c r="MTZ95" s="197"/>
      <c r="MUA95" s="197"/>
      <c r="MUB95" s="197"/>
      <c r="MUC95" s="197"/>
      <c r="MUD95" s="197"/>
      <c r="MUE95" s="197"/>
      <c r="MUF95" s="197"/>
      <c r="MUG95" s="197"/>
      <c r="MUH95" s="197"/>
      <c r="MUI95" s="197"/>
      <c r="MUJ95" s="197"/>
      <c r="MUK95" s="197"/>
      <c r="MUL95" s="197"/>
      <c r="MUM95" s="197"/>
      <c r="MUN95" s="197"/>
      <c r="MUO95" s="197"/>
      <c r="MUP95" s="197"/>
      <c r="MUQ95" s="197"/>
      <c r="MUR95" s="197"/>
      <c r="MUS95" s="197"/>
      <c r="MUT95" s="197"/>
      <c r="MUU95" s="197"/>
      <c r="MUV95" s="197"/>
      <c r="MUW95" s="197"/>
      <c r="MUX95" s="197"/>
      <c r="MUY95" s="197"/>
      <c r="MUZ95" s="197"/>
      <c r="MVA95" s="197"/>
      <c r="MVB95" s="197"/>
      <c r="MVC95" s="197"/>
      <c r="MVD95" s="197"/>
      <c r="MVE95" s="197"/>
      <c r="MVF95" s="197"/>
      <c r="MVG95" s="197"/>
      <c r="MVH95" s="197"/>
      <c r="MVI95" s="197"/>
      <c r="MVJ95" s="197"/>
      <c r="MVK95" s="197"/>
      <c r="MVL95" s="197"/>
      <c r="MVM95" s="197"/>
      <c r="MVN95" s="197"/>
      <c r="MVO95" s="197"/>
      <c r="MVP95" s="197"/>
      <c r="MVQ95" s="197"/>
      <c r="MVR95" s="197"/>
      <c r="MVS95" s="197"/>
      <c r="MVT95" s="197"/>
      <c r="MVU95" s="197"/>
      <c r="MVV95" s="197"/>
      <c r="MVW95" s="197"/>
      <c r="MVX95" s="197"/>
      <c r="MVY95" s="197"/>
      <c r="MVZ95" s="197"/>
      <c r="MWA95" s="197"/>
      <c r="MWB95" s="197"/>
      <c r="MWC95" s="197"/>
      <c r="MWD95" s="197"/>
      <c r="MWE95" s="197"/>
      <c r="MWF95" s="197"/>
      <c r="MWG95" s="197"/>
      <c r="MWH95" s="197"/>
      <c r="MWI95" s="197"/>
      <c r="MWJ95" s="197"/>
      <c r="MWK95" s="197"/>
      <c r="MWL95" s="197"/>
      <c r="MWM95" s="197"/>
      <c r="MWN95" s="197"/>
      <c r="MWO95" s="197"/>
      <c r="MWP95" s="197"/>
      <c r="MWQ95" s="197"/>
      <c r="MWR95" s="197"/>
      <c r="MWS95" s="197"/>
      <c r="MWT95" s="197"/>
      <c r="MWU95" s="197"/>
      <c r="MWV95" s="197"/>
      <c r="MWW95" s="197"/>
      <c r="MWX95" s="197"/>
      <c r="MWY95" s="197"/>
      <c r="MWZ95" s="197"/>
      <c r="MXA95" s="197"/>
      <c r="MXB95" s="197"/>
      <c r="MXC95" s="197"/>
      <c r="MXD95" s="197"/>
      <c r="MXE95" s="197"/>
      <c r="MXF95" s="197"/>
      <c r="MXG95" s="197"/>
      <c r="MXH95" s="197"/>
      <c r="MXI95" s="197"/>
      <c r="MXJ95" s="197"/>
      <c r="MXK95" s="197"/>
      <c r="MXL95" s="197"/>
      <c r="MXM95" s="197"/>
      <c r="MXN95" s="197"/>
      <c r="MXO95" s="197"/>
      <c r="MXP95" s="197"/>
      <c r="MXQ95" s="197"/>
      <c r="MXR95" s="197"/>
      <c r="MXS95" s="197"/>
      <c r="MXT95" s="197"/>
      <c r="MXU95" s="197"/>
      <c r="MXV95" s="197"/>
      <c r="MXW95" s="197"/>
      <c r="MXX95" s="197"/>
      <c r="MXY95" s="197"/>
      <c r="MXZ95" s="197"/>
      <c r="MYA95" s="197"/>
      <c r="MYB95" s="197"/>
      <c r="MYC95" s="197"/>
      <c r="MYD95" s="197"/>
      <c r="MYE95" s="197"/>
      <c r="MYF95" s="197"/>
      <c r="MYG95" s="197"/>
      <c r="MYH95" s="197"/>
      <c r="MYI95" s="197"/>
      <c r="MYJ95" s="197"/>
      <c r="MYK95" s="197"/>
      <c r="MYL95" s="197"/>
      <c r="MYM95" s="197"/>
      <c r="MYN95" s="197"/>
      <c r="MYO95" s="197"/>
      <c r="MYP95" s="197"/>
      <c r="MYQ95" s="197"/>
      <c r="MYR95" s="197"/>
      <c r="MYS95" s="197"/>
      <c r="MYT95" s="197"/>
      <c r="MYU95" s="197"/>
      <c r="MYV95" s="197"/>
      <c r="MYW95" s="197"/>
      <c r="MYX95" s="197"/>
      <c r="MYY95" s="197"/>
      <c r="MYZ95" s="197"/>
      <c r="MZA95" s="197"/>
      <c r="MZB95" s="197"/>
      <c r="MZC95" s="197"/>
      <c r="MZD95" s="197"/>
      <c r="MZE95" s="197"/>
      <c r="MZF95" s="197"/>
      <c r="MZG95" s="197"/>
      <c r="MZH95" s="197"/>
      <c r="MZI95" s="197"/>
      <c r="MZJ95" s="197"/>
      <c r="MZK95" s="197"/>
      <c r="MZL95" s="197"/>
      <c r="MZM95" s="197"/>
      <c r="MZN95" s="197"/>
      <c r="MZO95" s="197"/>
      <c r="MZP95" s="197"/>
      <c r="MZQ95" s="197"/>
      <c r="MZR95" s="197"/>
      <c r="MZS95" s="197"/>
      <c r="MZT95" s="197"/>
      <c r="MZU95" s="197"/>
      <c r="MZV95" s="197"/>
      <c r="MZW95" s="197"/>
      <c r="MZX95" s="197"/>
      <c r="MZY95" s="197"/>
      <c r="MZZ95" s="197"/>
      <c r="NAA95" s="197"/>
      <c r="NAB95" s="197"/>
      <c r="NAC95" s="197"/>
      <c r="NAD95" s="197"/>
      <c r="NAE95" s="197"/>
      <c r="NAF95" s="197"/>
      <c r="NAG95" s="197"/>
      <c r="NAH95" s="197"/>
      <c r="NAI95" s="197"/>
      <c r="NAJ95" s="197"/>
      <c r="NAK95" s="197"/>
      <c r="NAL95" s="197"/>
      <c r="NAM95" s="197"/>
      <c r="NAN95" s="197"/>
      <c r="NAO95" s="197"/>
      <c r="NAP95" s="197"/>
      <c r="NAQ95" s="197"/>
      <c r="NAR95" s="197"/>
      <c r="NAS95" s="197"/>
      <c r="NAT95" s="197"/>
      <c r="NAU95" s="197"/>
      <c r="NAV95" s="197"/>
      <c r="NAW95" s="197"/>
      <c r="NAX95" s="197"/>
      <c r="NAY95" s="197"/>
      <c r="NAZ95" s="197"/>
      <c r="NBA95" s="197"/>
      <c r="NBB95" s="197"/>
      <c r="NBC95" s="197"/>
      <c r="NBD95" s="197"/>
      <c r="NBE95" s="197"/>
      <c r="NBF95" s="197"/>
      <c r="NBG95" s="197"/>
      <c r="NBH95" s="197"/>
      <c r="NBI95" s="197"/>
      <c r="NBJ95" s="197"/>
      <c r="NBK95" s="197"/>
      <c r="NBL95" s="197"/>
      <c r="NBM95" s="197"/>
      <c r="NBN95" s="197"/>
      <c r="NBO95" s="197"/>
      <c r="NBP95" s="197"/>
      <c r="NBQ95" s="197"/>
      <c r="NBR95" s="197"/>
      <c r="NBS95" s="197"/>
      <c r="NBT95" s="197"/>
      <c r="NBU95" s="197"/>
      <c r="NBV95" s="197"/>
      <c r="NBW95" s="197"/>
      <c r="NBX95" s="197"/>
      <c r="NBY95" s="197"/>
      <c r="NBZ95" s="197"/>
      <c r="NCA95" s="197"/>
      <c r="NCB95" s="197"/>
      <c r="NCC95" s="197"/>
      <c r="NCD95" s="197"/>
      <c r="NCE95" s="197"/>
      <c r="NCF95" s="197"/>
      <c r="NCG95" s="197"/>
      <c r="NCH95" s="197"/>
      <c r="NCI95" s="197"/>
      <c r="NCJ95" s="197"/>
      <c r="NCK95" s="197"/>
      <c r="NCL95" s="197"/>
      <c r="NCM95" s="197"/>
      <c r="NCN95" s="197"/>
      <c r="NCO95" s="197"/>
      <c r="NCP95" s="197"/>
      <c r="NCQ95" s="197"/>
      <c r="NCR95" s="197"/>
      <c r="NCS95" s="197"/>
      <c r="NCT95" s="197"/>
      <c r="NCU95" s="197"/>
      <c r="NCV95" s="197"/>
      <c r="NCW95" s="197"/>
      <c r="NCX95" s="197"/>
      <c r="NCY95" s="197"/>
      <c r="NCZ95" s="197"/>
      <c r="NDA95" s="197"/>
      <c r="NDB95" s="197"/>
      <c r="NDC95" s="197"/>
      <c r="NDD95" s="197"/>
      <c r="NDE95" s="197"/>
      <c r="NDF95" s="197"/>
      <c r="NDG95" s="197"/>
      <c r="NDH95" s="197"/>
      <c r="NDI95" s="197"/>
      <c r="NDJ95" s="197"/>
      <c r="NDK95" s="197"/>
      <c r="NDL95" s="197"/>
      <c r="NDM95" s="197"/>
      <c r="NDN95" s="197"/>
      <c r="NDO95" s="197"/>
      <c r="NDP95" s="197"/>
      <c r="NDQ95" s="197"/>
      <c r="NDR95" s="197"/>
      <c r="NDS95" s="197"/>
      <c r="NDT95" s="197"/>
      <c r="NDU95" s="197"/>
      <c r="NDV95" s="197"/>
      <c r="NDW95" s="197"/>
      <c r="NDX95" s="197"/>
      <c r="NDY95" s="197"/>
      <c r="NDZ95" s="197"/>
      <c r="NEA95" s="197"/>
      <c r="NEB95" s="197"/>
      <c r="NEC95" s="197"/>
      <c r="NED95" s="197"/>
      <c r="NEE95" s="197"/>
      <c r="NEF95" s="197"/>
      <c r="NEG95" s="197"/>
      <c r="NEH95" s="197"/>
      <c r="NEI95" s="197"/>
      <c r="NEJ95" s="197"/>
      <c r="NEK95" s="197"/>
      <c r="NEL95" s="197"/>
      <c r="NEM95" s="197"/>
      <c r="NEN95" s="197"/>
      <c r="NEO95" s="197"/>
      <c r="NEP95" s="197"/>
      <c r="NEQ95" s="197"/>
      <c r="NER95" s="197"/>
      <c r="NES95" s="197"/>
      <c r="NET95" s="197"/>
      <c r="NEU95" s="197"/>
      <c r="NEV95" s="197"/>
      <c r="NEW95" s="197"/>
      <c r="NEX95" s="197"/>
      <c r="NEY95" s="197"/>
      <c r="NEZ95" s="197"/>
      <c r="NFA95" s="197"/>
      <c r="NFB95" s="197"/>
      <c r="NFC95" s="197"/>
      <c r="NFD95" s="197"/>
      <c r="NFE95" s="197"/>
      <c r="NFF95" s="197"/>
      <c r="NFG95" s="197"/>
      <c r="NFH95" s="197"/>
      <c r="NFI95" s="197"/>
      <c r="NFJ95" s="197"/>
      <c r="NFK95" s="197"/>
      <c r="NFL95" s="197"/>
      <c r="NFM95" s="197"/>
      <c r="NFN95" s="197"/>
      <c r="NFO95" s="197"/>
      <c r="NFP95" s="197"/>
      <c r="NFQ95" s="197"/>
      <c r="NFR95" s="197"/>
      <c r="NFS95" s="197"/>
      <c r="NFT95" s="197"/>
      <c r="NFU95" s="197"/>
      <c r="NFV95" s="197"/>
      <c r="NFW95" s="197"/>
      <c r="NFX95" s="197"/>
      <c r="NFY95" s="197"/>
      <c r="NFZ95" s="197"/>
      <c r="NGA95" s="197"/>
      <c r="NGB95" s="197"/>
      <c r="NGC95" s="197"/>
      <c r="NGD95" s="197"/>
      <c r="NGE95" s="197"/>
      <c r="NGF95" s="197"/>
      <c r="NGG95" s="197"/>
      <c r="NGH95" s="197"/>
      <c r="NGI95" s="197"/>
      <c r="NGJ95" s="197"/>
      <c r="NGK95" s="197"/>
      <c r="NGL95" s="197"/>
      <c r="NGM95" s="197"/>
      <c r="NGN95" s="197"/>
      <c r="NGO95" s="197"/>
      <c r="NGP95" s="197"/>
      <c r="NGQ95" s="197"/>
      <c r="NGR95" s="197"/>
      <c r="NGS95" s="197"/>
      <c r="NGT95" s="197"/>
      <c r="NGU95" s="197"/>
      <c r="NGV95" s="197"/>
      <c r="NGW95" s="197"/>
      <c r="NGX95" s="197"/>
      <c r="NGY95" s="197"/>
      <c r="NGZ95" s="197"/>
      <c r="NHA95" s="197"/>
      <c r="NHB95" s="197"/>
      <c r="NHC95" s="197"/>
      <c r="NHD95" s="197"/>
      <c r="NHE95" s="197"/>
      <c r="NHF95" s="197"/>
      <c r="NHG95" s="197"/>
      <c r="NHH95" s="197"/>
      <c r="NHI95" s="197"/>
      <c r="NHJ95" s="197"/>
      <c r="NHK95" s="197"/>
      <c r="NHL95" s="197"/>
      <c r="NHM95" s="197"/>
      <c r="NHN95" s="197"/>
      <c r="NHO95" s="197"/>
      <c r="NHP95" s="197"/>
      <c r="NHQ95" s="197"/>
      <c r="NHR95" s="197"/>
      <c r="NHS95" s="197"/>
      <c r="NHT95" s="197"/>
      <c r="NHU95" s="197"/>
      <c r="NHV95" s="197"/>
      <c r="NHW95" s="197"/>
      <c r="NHX95" s="197"/>
      <c r="NHY95" s="197"/>
      <c r="NHZ95" s="197"/>
      <c r="NIA95" s="197"/>
      <c r="NIB95" s="197"/>
      <c r="NIC95" s="197"/>
      <c r="NID95" s="197"/>
      <c r="NIE95" s="197"/>
      <c r="NIF95" s="197"/>
      <c r="NIG95" s="197"/>
      <c r="NIH95" s="197"/>
      <c r="NII95" s="197"/>
      <c r="NIJ95" s="197"/>
      <c r="NIK95" s="197"/>
      <c r="NIL95" s="197"/>
      <c r="NIM95" s="197"/>
      <c r="NIN95" s="197"/>
      <c r="NIO95" s="197"/>
      <c r="NIP95" s="197"/>
      <c r="NIQ95" s="197"/>
      <c r="NIR95" s="197"/>
      <c r="NIS95" s="197"/>
      <c r="NIT95" s="197"/>
      <c r="NIU95" s="197"/>
      <c r="NIV95" s="197"/>
      <c r="NIW95" s="197"/>
      <c r="NIX95" s="197"/>
      <c r="NIY95" s="197"/>
      <c r="NIZ95" s="197"/>
      <c r="NJA95" s="197"/>
      <c r="NJB95" s="197"/>
      <c r="NJC95" s="197"/>
      <c r="NJD95" s="197"/>
      <c r="NJE95" s="197"/>
      <c r="NJF95" s="197"/>
      <c r="NJG95" s="197"/>
      <c r="NJH95" s="197"/>
      <c r="NJI95" s="197"/>
      <c r="NJJ95" s="197"/>
      <c r="NJK95" s="197"/>
      <c r="NJL95" s="197"/>
      <c r="NJM95" s="197"/>
      <c r="NJN95" s="197"/>
      <c r="NJO95" s="197"/>
      <c r="NJP95" s="197"/>
      <c r="NJQ95" s="197"/>
      <c r="NJR95" s="197"/>
      <c r="NJS95" s="197"/>
      <c r="NJT95" s="197"/>
      <c r="NJU95" s="197"/>
      <c r="NJV95" s="197"/>
      <c r="NJW95" s="197"/>
      <c r="NJX95" s="197"/>
      <c r="NJY95" s="197"/>
      <c r="NJZ95" s="197"/>
      <c r="NKA95" s="197"/>
      <c r="NKB95" s="197"/>
      <c r="NKC95" s="197"/>
      <c r="NKD95" s="197"/>
      <c r="NKE95" s="197"/>
      <c r="NKF95" s="197"/>
      <c r="NKG95" s="197"/>
      <c r="NKH95" s="197"/>
      <c r="NKI95" s="197"/>
      <c r="NKJ95" s="197"/>
      <c r="NKK95" s="197"/>
      <c r="NKL95" s="197"/>
      <c r="NKM95" s="197"/>
      <c r="NKN95" s="197"/>
      <c r="NKO95" s="197"/>
      <c r="NKP95" s="197"/>
      <c r="NKQ95" s="197"/>
      <c r="NKR95" s="197"/>
      <c r="NKS95" s="197"/>
      <c r="NKT95" s="197"/>
      <c r="NKU95" s="197"/>
      <c r="NKV95" s="197"/>
      <c r="NKW95" s="197"/>
      <c r="NKX95" s="197"/>
      <c r="NKY95" s="197"/>
      <c r="NKZ95" s="197"/>
      <c r="NLA95" s="197"/>
      <c r="NLB95" s="197"/>
      <c r="NLC95" s="197"/>
      <c r="NLD95" s="197"/>
      <c r="NLE95" s="197"/>
      <c r="NLF95" s="197"/>
      <c r="NLG95" s="197"/>
      <c r="NLH95" s="197"/>
      <c r="NLI95" s="197"/>
      <c r="NLJ95" s="197"/>
      <c r="NLK95" s="197"/>
      <c r="NLL95" s="197"/>
      <c r="NLM95" s="197"/>
      <c r="NLN95" s="197"/>
      <c r="NLO95" s="197"/>
      <c r="NLP95" s="197"/>
      <c r="NLQ95" s="197"/>
      <c r="NLR95" s="197"/>
      <c r="NLS95" s="197"/>
      <c r="NLT95" s="197"/>
      <c r="NLU95" s="197"/>
      <c r="NLV95" s="197"/>
      <c r="NLW95" s="197"/>
      <c r="NLX95" s="197"/>
      <c r="NLY95" s="197"/>
      <c r="NLZ95" s="197"/>
      <c r="NMA95" s="197"/>
      <c r="NMB95" s="197"/>
      <c r="NMC95" s="197"/>
      <c r="NMD95" s="197"/>
      <c r="NME95" s="197"/>
      <c r="NMF95" s="197"/>
      <c r="NMG95" s="197"/>
      <c r="NMH95" s="197"/>
      <c r="NMI95" s="197"/>
      <c r="NMJ95" s="197"/>
      <c r="NMK95" s="197"/>
      <c r="NML95" s="197"/>
      <c r="NMM95" s="197"/>
      <c r="NMN95" s="197"/>
      <c r="NMO95" s="197"/>
      <c r="NMP95" s="197"/>
      <c r="NMQ95" s="197"/>
      <c r="NMR95" s="197"/>
      <c r="NMS95" s="197"/>
      <c r="NMT95" s="197"/>
      <c r="NMU95" s="197"/>
      <c r="NMV95" s="197"/>
      <c r="NMW95" s="197"/>
      <c r="NMX95" s="197"/>
      <c r="NMY95" s="197"/>
      <c r="NMZ95" s="197"/>
      <c r="NNA95" s="197"/>
      <c r="NNB95" s="197"/>
      <c r="NNC95" s="197"/>
      <c r="NND95" s="197"/>
      <c r="NNE95" s="197"/>
      <c r="NNF95" s="197"/>
      <c r="NNG95" s="197"/>
      <c r="NNH95" s="197"/>
      <c r="NNI95" s="197"/>
      <c r="NNJ95" s="197"/>
      <c r="NNK95" s="197"/>
      <c r="NNL95" s="197"/>
      <c r="NNM95" s="197"/>
      <c r="NNN95" s="197"/>
      <c r="NNO95" s="197"/>
      <c r="NNP95" s="197"/>
      <c r="NNQ95" s="197"/>
      <c r="NNR95" s="197"/>
      <c r="NNS95" s="197"/>
      <c r="NNT95" s="197"/>
      <c r="NNU95" s="197"/>
      <c r="NNV95" s="197"/>
      <c r="NNW95" s="197"/>
      <c r="NNX95" s="197"/>
      <c r="NNY95" s="197"/>
      <c r="NNZ95" s="197"/>
      <c r="NOA95" s="197"/>
      <c r="NOB95" s="197"/>
      <c r="NOC95" s="197"/>
      <c r="NOD95" s="197"/>
      <c r="NOE95" s="197"/>
      <c r="NOF95" s="197"/>
      <c r="NOG95" s="197"/>
      <c r="NOH95" s="197"/>
      <c r="NOI95" s="197"/>
      <c r="NOJ95" s="197"/>
      <c r="NOK95" s="197"/>
      <c r="NOL95" s="197"/>
      <c r="NOM95" s="197"/>
      <c r="NON95" s="197"/>
      <c r="NOO95" s="197"/>
      <c r="NOP95" s="197"/>
      <c r="NOQ95" s="197"/>
      <c r="NOR95" s="197"/>
      <c r="NOS95" s="197"/>
      <c r="NOT95" s="197"/>
      <c r="NOU95" s="197"/>
      <c r="NOV95" s="197"/>
      <c r="NOW95" s="197"/>
      <c r="NOX95" s="197"/>
      <c r="NOY95" s="197"/>
      <c r="NOZ95" s="197"/>
      <c r="NPA95" s="197"/>
      <c r="NPB95" s="197"/>
      <c r="NPC95" s="197"/>
      <c r="NPD95" s="197"/>
      <c r="NPE95" s="197"/>
      <c r="NPF95" s="197"/>
      <c r="NPG95" s="197"/>
      <c r="NPH95" s="197"/>
      <c r="NPI95" s="197"/>
      <c r="NPJ95" s="197"/>
      <c r="NPK95" s="197"/>
      <c r="NPL95" s="197"/>
      <c r="NPM95" s="197"/>
      <c r="NPN95" s="197"/>
      <c r="NPO95" s="197"/>
      <c r="NPP95" s="197"/>
      <c r="NPQ95" s="197"/>
      <c r="NPR95" s="197"/>
      <c r="NPS95" s="197"/>
      <c r="NPT95" s="197"/>
      <c r="NPU95" s="197"/>
      <c r="NPV95" s="197"/>
      <c r="NPW95" s="197"/>
      <c r="NPX95" s="197"/>
      <c r="NPY95" s="197"/>
      <c r="NPZ95" s="197"/>
      <c r="NQA95" s="197"/>
      <c r="NQB95" s="197"/>
      <c r="NQC95" s="197"/>
      <c r="NQD95" s="197"/>
      <c r="NQE95" s="197"/>
      <c r="NQF95" s="197"/>
      <c r="NQG95" s="197"/>
      <c r="NQH95" s="197"/>
      <c r="NQI95" s="197"/>
      <c r="NQJ95" s="197"/>
      <c r="NQK95" s="197"/>
      <c r="NQL95" s="197"/>
      <c r="NQM95" s="197"/>
      <c r="NQN95" s="197"/>
      <c r="NQO95" s="197"/>
      <c r="NQP95" s="197"/>
      <c r="NQQ95" s="197"/>
      <c r="NQR95" s="197"/>
      <c r="NQS95" s="197"/>
      <c r="NQT95" s="197"/>
      <c r="NQU95" s="197"/>
      <c r="NQV95" s="197"/>
      <c r="NQW95" s="197"/>
      <c r="NQX95" s="197"/>
      <c r="NQY95" s="197"/>
      <c r="NQZ95" s="197"/>
      <c r="NRA95" s="197"/>
      <c r="NRB95" s="197"/>
      <c r="NRC95" s="197"/>
      <c r="NRD95" s="197"/>
      <c r="NRE95" s="197"/>
      <c r="NRF95" s="197"/>
      <c r="NRG95" s="197"/>
      <c r="NRH95" s="197"/>
      <c r="NRI95" s="197"/>
      <c r="NRJ95" s="197"/>
      <c r="NRK95" s="197"/>
      <c r="NRL95" s="197"/>
      <c r="NRM95" s="197"/>
      <c r="NRN95" s="197"/>
      <c r="NRO95" s="197"/>
      <c r="NRP95" s="197"/>
      <c r="NRQ95" s="197"/>
      <c r="NRR95" s="197"/>
      <c r="NRS95" s="197"/>
      <c r="NRT95" s="197"/>
      <c r="NRU95" s="197"/>
      <c r="NRV95" s="197"/>
      <c r="NRW95" s="197"/>
      <c r="NRX95" s="197"/>
      <c r="NRY95" s="197"/>
      <c r="NRZ95" s="197"/>
      <c r="NSA95" s="197"/>
      <c r="NSB95" s="197"/>
      <c r="NSC95" s="197"/>
      <c r="NSD95" s="197"/>
      <c r="NSE95" s="197"/>
      <c r="NSF95" s="197"/>
      <c r="NSG95" s="197"/>
      <c r="NSH95" s="197"/>
      <c r="NSI95" s="197"/>
      <c r="NSJ95" s="197"/>
      <c r="NSK95" s="197"/>
      <c r="NSL95" s="197"/>
      <c r="NSM95" s="197"/>
      <c r="NSN95" s="197"/>
      <c r="NSO95" s="197"/>
      <c r="NSP95" s="197"/>
      <c r="NSQ95" s="197"/>
      <c r="NSR95" s="197"/>
      <c r="NSS95" s="197"/>
      <c r="NST95" s="197"/>
      <c r="NSU95" s="197"/>
      <c r="NSV95" s="197"/>
      <c r="NSW95" s="197"/>
      <c r="NSX95" s="197"/>
      <c r="NSY95" s="197"/>
      <c r="NSZ95" s="197"/>
      <c r="NTA95" s="197"/>
      <c r="NTB95" s="197"/>
      <c r="NTC95" s="197"/>
      <c r="NTD95" s="197"/>
      <c r="NTE95" s="197"/>
      <c r="NTF95" s="197"/>
      <c r="NTG95" s="197"/>
      <c r="NTH95" s="197"/>
      <c r="NTI95" s="197"/>
      <c r="NTJ95" s="197"/>
      <c r="NTK95" s="197"/>
      <c r="NTL95" s="197"/>
      <c r="NTM95" s="197"/>
      <c r="NTN95" s="197"/>
      <c r="NTO95" s="197"/>
      <c r="NTP95" s="197"/>
      <c r="NTQ95" s="197"/>
      <c r="NTR95" s="197"/>
      <c r="NTS95" s="197"/>
      <c r="NTT95" s="197"/>
      <c r="NTU95" s="197"/>
      <c r="NTV95" s="197"/>
      <c r="NTW95" s="197"/>
      <c r="NTX95" s="197"/>
      <c r="NTY95" s="197"/>
      <c r="NTZ95" s="197"/>
      <c r="NUA95" s="197"/>
      <c r="NUB95" s="197"/>
      <c r="NUC95" s="197"/>
      <c r="NUD95" s="197"/>
      <c r="NUE95" s="197"/>
      <c r="NUF95" s="197"/>
      <c r="NUG95" s="197"/>
      <c r="NUH95" s="197"/>
      <c r="NUI95" s="197"/>
      <c r="NUJ95" s="197"/>
      <c r="NUK95" s="197"/>
      <c r="NUL95" s="197"/>
      <c r="NUM95" s="197"/>
      <c r="NUN95" s="197"/>
      <c r="NUO95" s="197"/>
      <c r="NUP95" s="197"/>
      <c r="NUQ95" s="197"/>
      <c r="NUR95" s="197"/>
      <c r="NUS95" s="197"/>
      <c r="NUT95" s="197"/>
      <c r="NUU95" s="197"/>
      <c r="NUV95" s="197"/>
      <c r="NUW95" s="197"/>
      <c r="NUX95" s="197"/>
      <c r="NUY95" s="197"/>
      <c r="NUZ95" s="197"/>
      <c r="NVA95" s="197"/>
      <c r="NVB95" s="197"/>
      <c r="NVC95" s="197"/>
      <c r="NVD95" s="197"/>
      <c r="NVE95" s="197"/>
      <c r="NVF95" s="197"/>
      <c r="NVG95" s="197"/>
      <c r="NVH95" s="197"/>
      <c r="NVI95" s="197"/>
      <c r="NVJ95" s="197"/>
      <c r="NVK95" s="197"/>
      <c r="NVL95" s="197"/>
      <c r="NVM95" s="197"/>
      <c r="NVN95" s="197"/>
      <c r="NVO95" s="197"/>
      <c r="NVP95" s="197"/>
      <c r="NVQ95" s="197"/>
      <c r="NVR95" s="197"/>
      <c r="NVS95" s="197"/>
      <c r="NVT95" s="197"/>
      <c r="NVU95" s="197"/>
      <c r="NVV95" s="197"/>
      <c r="NVW95" s="197"/>
      <c r="NVX95" s="197"/>
      <c r="NVY95" s="197"/>
      <c r="NVZ95" s="197"/>
      <c r="NWA95" s="197"/>
      <c r="NWB95" s="197"/>
      <c r="NWC95" s="197"/>
      <c r="NWD95" s="197"/>
      <c r="NWE95" s="197"/>
      <c r="NWF95" s="197"/>
      <c r="NWG95" s="197"/>
      <c r="NWH95" s="197"/>
      <c r="NWI95" s="197"/>
      <c r="NWJ95" s="197"/>
      <c r="NWK95" s="197"/>
      <c r="NWL95" s="197"/>
      <c r="NWM95" s="197"/>
      <c r="NWN95" s="197"/>
      <c r="NWO95" s="197"/>
      <c r="NWP95" s="197"/>
      <c r="NWQ95" s="197"/>
      <c r="NWR95" s="197"/>
      <c r="NWS95" s="197"/>
      <c r="NWT95" s="197"/>
      <c r="NWU95" s="197"/>
      <c r="NWV95" s="197"/>
      <c r="NWW95" s="197"/>
      <c r="NWX95" s="197"/>
      <c r="NWY95" s="197"/>
      <c r="NWZ95" s="197"/>
      <c r="NXA95" s="197"/>
      <c r="NXB95" s="197"/>
      <c r="NXC95" s="197"/>
      <c r="NXD95" s="197"/>
      <c r="NXE95" s="197"/>
      <c r="NXF95" s="197"/>
      <c r="NXG95" s="197"/>
      <c r="NXH95" s="197"/>
      <c r="NXI95" s="197"/>
      <c r="NXJ95" s="197"/>
      <c r="NXK95" s="197"/>
      <c r="NXL95" s="197"/>
      <c r="NXM95" s="197"/>
      <c r="NXN95" s="197"/>
      <c r="NXO95" s="197"/>
      <c r="NXP95" s="197"/>
      <c r="NXQ95" s="197"/>
      <c r="NXR95" s="197"/>
      <c r="NXS95" s="197"/>
      <c r="NXT95" s="197"/>
      <c r="NXU95" s="197"/>
      <c r="NXV95" s="197"/>
      <c r="NXW95" s="197"/>
      <c r="NXX95" s="197"/>
      <c r="NXY95" s="197"/>
      <c r="NXZ95" s="197"/>
      <c r="NYA95" s="197"/>
      <c r="NYB95" s="197"/>
      <c r="NYC95" s="197"/>
      <c r="NYD95" s="197"/>
      <c r="NYE95" s="197"/>
      <c r="NYF95" s="197"/>
      <c r="NYG95" s="197"/>
      <c r="NYH95" s="197"/>
      <c r="NYI95" s="197"/>
      <c r="NYJ95" s="197"/>
      <c r="NYK95" s="197"/>
      <c r="NYL95" s="197"/>
      <c r="NYM95" s="197"/>
      <c r="NYN95" s="197"/>
      <c r="NYO95" s="197"/>
      <c r="NYP95" s="197"/>
      <c r="NYQ95" s="197"/>
      <c r="NYR95" s="197"/>
      <c r="NYS95" s="197"/>
      <c r="NYT95" s="197"/>
      <c r="NYU95" s="197"/>
      <c r="NYV95" s="197"/>
      <c r="NYW95" s="197"/>
      <c r="NYX95" s="197"/>
      <c r="NYY95" s="197"/>
      <c r="NYZ95" s="197"/>
      <c r="NZA95" s="197"/>
      <c r="NZB95" s="197"/>
      <c r="NZC95" s="197"/>
      <c r="NZD95" s="197"/>
      <c r="NZE95" s="197"/>
      <c r="NZF95" s="197"/>
      <c r="NZG95" s="197"/>
      <c r="NZH95" s="197"/>
      <c r="NZI95" s="197"/>
      <c r="NZJ95" s="197"/>
      <c r="NZK95" s="197"/>
      <c r="NZL95" s="197"/>
      <c r="NZM95" s="197"/>
      <c r="NZN95" s="197"/>
      <c r="NZO95" s="197"/>
      <c r="NZP95" s="197"/>
      <c r="NZQ95" s="197"/>
      <c r="NZR95" s="197"/>
      <c r="NZS95" s="197"/>
      <c r="NZT95" s="197"/>
      <c r="NZU95" s="197"/>
      <c r="NZV95" s="197"/>
      <c r="NZW95" s="197"/>
      <c r="NZX95" s="197"/>
      <c r="NZY95" s="197"/>
      <c r="NZZ95" s="197"/>
      <c r="OAA95" s="197"/>
      <c r="OAB95" s="197"/>
      <c r="OAC95" s="197"/>
      <c r="OAD95" s="197"/>
      <c r="OAE95" s="197"/>
      <c r="OAF95" s="197"/>
      <c r="OAG95" s="197"/>
      <c r="OAH95" s="197"/>
      <c r="OAI95" s="197"/>
      <c r="OAJ95" s="197"/>
      <c r="OAK95" s="197"/>
      <c r="OAL95" s="197"/>
      <c r="OAM95" s="197"/>
      <c r="OAN95" s="197"/>
      <c r="OAO95" s="197"/>
      <c r="OAP95" s="197"/>
      <c r="OAQ95" s="197"/>
      <c r="OAR95" s="197"/>
      <c r="OAS95" s="197"/>
      <c r="OAT95" s="197"/>
      <c r="OAU95" s="197"/>
      <c r="OAV95" s="197"/>
      <c r="OAW95" s="197"/>
      <c r="OAX95" s="197"/>
      <c r="OAY95" s="197"/>
      <c r="OAZ95" s="197"/>
      <c r="OBA95" s="197"/>
      <c r="OBB95" s="197"/>
      <c r="OBC95" s="197"/>
      <c r="OBD95" s="197"/>
      <c r="OBE95" s="197"/>
      <c r="OBF95" s="197"/>
      <c r="OBG95" s="197"/>
      <c r="OBH95" s="197"/>
      <c r="OBI95" s="197"/>
      <c r="OBJ95" s="197"/>
      <c r="OBK95" s="197"/>
      <c r="OBL95" s="197"/>
      <c r="OBM95" s="197"/>
      <c r="OBN95" s="197"/>
      <c r="OBO95" s="197"/>
      <c r="OBP95" s="197"/>
      <c r="OBQ95" s="197"/>
      <c r="OBR95" s="197"/>
      <c r="OBS95" s="197"/>
      <c r="OBT95" s="197"/>
      <c r="OBU95" s="197"/>
      <c r="OBV95" s="197"/>
      <c r="OBW95" s="197"/>
      <c r="OBX95" s="197"/>
      <c r="OBY95" s="197"/>
      <c r="OBZ95" s="197"/>
      <c r="OCA95" s="197"/>
      <c r="OCB95" s="197"/>
      <c r="OCC95" s="197"/>
      <c r="OCD95" s="197"/>
      <c r="OCE95" s="197"/>
      <c r="OCF95" s="197"/>
      <c r="OCG95" s="197"/>
      <c r="OCH95" s="197"/>
      <c r="OCI95" s="197"/>
      <c r="OCJ95" s="197"/>
      <c r="OCK95" s="197"/>
      <c r="OCL95" s="197"/>
      <c r="OCM95" s="197"/>
      <c r="OCN95" s="197"/>
      <c r="OCO95" s="197"/>
      <c r="OCP95" s="197"/>
      <c r="OCQ95" s="197"/>
      <c r="OCR95" s="197"/>
      <c r="OCS95" s="197"/>
      <c r="OCT95" s="197"/>
      <c r="OCU95" s="197"/>
      <c r="OCV95" s="197"/>
      <c r="OCW95" s="197"/>
      <c r="OCX95" s="197"/>
      <c r="OCY95" s="197"/>
      <c r="OCZ95" s="197"/>
      <c r="ODA95" s="197"/>
      <c r="ODB95" s="197"/>
      <c r="ODC95" s="197"/>
      <c r="ODD95" s="197"/>
      <c r="ODE95" s="197"/>
      <c r="ODF95" s="197"/>
      <c r="ODG95" s="197"/>
      <c r="ODH95" s="197"/>
      <c r="ODI95" s="197"/>
      <c r="ODJ95" s="197"/>
      <c r="ODK95" s="197"/>
      <c r="ODL95" s="197"/>
      <c r="ODM95" s="197"/>
      <c r="ODN95" s="197"/>
      <c r="ODO95" s="197"/>
      <c r="ODP95" s="197"/>
      <c r="ODQ95" s="197"/>
      <c r="ODR95" s="197"/>
      <c r="ODS95" s="197"/>
      <c r="ODT95" s="197"/>
      <c r="ODU95" s="197"/>
      <c r="ODV95" s="197"/>
      <c r="ODW95" s="197"/>
      <c r="ODX95" s="197"/>
      <c r="ODY95" s="197"/>
      <c r="ODZ95" s="197"/>
      <c r="OEA95" s="197"/>
      <c r="OEB95" s="197"/>
      <c r="OEC95" s="197"/>
      <c r="OED95" s="197"/>
      <c r="OEE95" s="197"/>
      <c r="OEF95" s="197"/>
      <c r="OEG95" s="197"/>
      <c r="OEH95" s="197"/>
      <c r="OEI95" s="197"/>
      <c r="OEJ95" s="197"/>
      <c r="OEK95" s="197"/>
      <c r="OEL95" s="197"/>
      <c r="OEM95" s="197"/>
      <c r="OEN95" s="197"/>
      <c r="OEO95" s="197"/>
      <c r="OEP95" s="197"/>
      <c r="OEQ95" s="197"/>
      <c r="OER95" s="197"/>
      <c r="OES95" s="197"/>
      <c r="OET95" s="197"/>
      <c r="OEU95" s="197"/>
      <c r="OEV95" s="197"/>
      <c r="OEW95" s="197"/>
      <c r="OEX95" s="197"/>
      <c r="OEY95" s="197"/>
      <c r="OEZ95" s="197"/>
      <c r="OFA95" s="197"/>
      <c r="OFB95" s="197"/>
      <c r="OFC95" s="197"/>
      <c r="OFD95" s="197"/>
      <c r="OFE95" s="197"/>
      <c r="OFF95" s="197"/>
      <c r="OFG95" s="197"/>
      <c r="OFH95" s="197"/>
      <c r="OFI95" s="197"/>
      <c r="OFJ95" s="197"/>
      <c r="OFK95" s="197"/>
      <c r="OFL95" s="197"/>
      <c r="OFM95" s="197"/>
      <c r="OFN95" s="197"/>
      <c r="OFO95" s="197"/>
      <c r="OFP95" s="197"/>
      <c r="OFQ95" s="197"/>
      <c r="OFR95" s="197"/>
      <c r="OFS95" s="197"/>
      <c r="OFT95" s="197"/>
      <c r="OFU95" s="197"/>
      <c r="OFV95" s="197"/>
      <c r="OFW95" s="197"/>
      <c r="OFX95" s="197"/>
      <c r="OFY95" s="197"/>
      <c r="OFZ95" s="197"/>
      <c r="OGA95" s="197"/>
      <c r="OGB95" s="197"/>
      <c r="OGC95" s="197"/>
      <c r="OGD95" s="197"/>
      <c r="OGE95" s="197"/>
      <c r="OGF95" s="197"/>
      <c r="OGG95" s="197"/>
      <c r="OGH95" s="197"/>
      <c r="OGI95" s="197"/>
      <c r="OGJ95" s="197"/>
      <c r="OGK95" s="197"/>
      <c r="OGL95" s="197"/>
      <c r="OGM95" s="197"/>
      <c r="OGN95" s="197"/>
      <c r="OGO95" s="197"/>
      <c r="OGP95" s="197"/>
      <c r="OGQ95" s="197"/>
      <c r="OGR95" s="197"/>
      <c r="OGS95" s="197"/>
      <c r="OGT95" s="197"/>
      <c r="OGU95" s="197"/>
      <c r="OGV95" s="197"/>
      <c r="OGW95" s="197"/>
      <c r="OGX95" s="197"/>
      <c r="OGY95" s="197"/>
      <c r="OGZ95" s="197"/>
      <c r="OHA95" s="197"/>
      <c r="OHB95" s="197"/>
      <c r="OHC95" s="197"/>
      <c r="OHD95" s="197"/>
      <c r="OHE95" s="197"/>
      <c r="OHF95" s="197"/>
      <c r="OHG95" s="197"/>
      <c r="OHH95" s="197"/>
      <c r="OHI95" s="197"/>
      <c r="OHJ95" s="197"/>
      <c r="OHK95" s="197"/>
      <c r="OHL95" s="197"/>
      <c r="OHM95" s="197"/>
      <c r="OHN95" s="197"/>
      <c r="OHO95" s="197"/>
      <c r="OHP95" s="197"/>
      <c r="OHQ95" s="197"/>
      <c r="OHR95" s="197"/>
      <c r="OHS95" s="197"/>
      <c r="OHT95" s="197"/>
      <c r="OHU95" s="197"/>
      <c r="OHV95" s="197"/>
      <c r="OHW95" s="197"/>
      <c r="OHX95" s="197"/>
      <c r="OHY95" s="197"/>
      <c r="OHZ95" s="197"/>
      <c r="OIA95" s="197"/>
      <c r="OIB95" s="197"/>
      <c r="OIC95" s="197"/>
      <c r="OID95" s="197"/>
      <c r="OIE95" s="197"/>
      <c r="OIF95" s="197"/>
      <c r="OIG95" s="197"/>
      <c r="OIH95" s="197"/>
      <c r="OII95" s="197"/>
      <c r="OIJ95" s="197"/>
      <c r="OIK95" s="197"/>
      <c r="OIL95" s="197"/>
      <c r="OIM95" s="197"/>
      <c r="OIN95" s="197"/>
      <c r="OIO95" s="197"/>
      <c r="OIP95" s="197"/>
      <c r="OIQ95" s="197"/>
      <c r="OIR95" s="197"/>
      <c r="OIS95" s="197"/>
      <c r="OIT95" s="197"/>
      <c r="OIU95" s="197"/>
      <c r="OIV95" s="197"/>
      <c r="OIW95" s="197"/>
      <c r="OIX95" s="197"/>
      <c r="OIY95" s="197"/>
      <c r="OIZ95" s="197"/>
      <c r="OJA95" s="197"/>
      <c r="OJB95" s="197"/>
      <c r="OJC95" s="197"/>
      <c r="OJD95" s="197"/>
      <c r="OJE95" s="197"/>
      <c r="OJF95" s="197"/>
      <c r="OJG95" s="197"/>
      <c r="OJH95" s="197"/>
      <c r="OJI95" s="197"/>
      <c r="OJJ95" s="197"/>
      <c r="OJK95" s="197"/>
      <c r="OJL95" s="197"/>
      <c r="OJM95" s="197"/>
      <c r="OJN95" s="197"/>
      <c r="OJO95" s="197"/>
      <c r="OJP95" s="197"/>
      <c r="OJQ95" s="197"/>
      <c r="OJR95" s="197"/>
      <c r="OJS95" s="197"/>
      <c r="OJT95" s="197"/>
      <c r="OJU95" s="197"/>
      <c r="OJV95" s="197"/>
      <c r="OJW95" s="197"/>
      <c r="OJX95" s="197"/>
      <c r="OJY95" s="197"/>
      <c r="OJZ95" s="197"/>
      <c r="OKA95" s="197"/>
      <c r="OKB95" s="197"/>
      <c r="OKC95" s="197"/>
      <c r="OKD95" s="197"/>
      <c r="OKE95" s="197"/>
      <c r="OKF95" s="197"/>
      <c r="OKG95" s="197"/>
      <c r="OKH95" s="197"/>
      <c r="OKI95" s="197"/>
      <c r="OKJ95" s="197"/>
      <c r="OKK95" s="197"/>
      <c r="OKL95" s="197"/>
      <c r="OKM95" s="197"/>
      <c r="OKN95" s="197"/>
      <c r="OKO95" s="197"/>
      <c r="OKP95" s="197"/>
      <c r="OKQ95" s="197"/>
      <c r="OKR95" s="197"/>
      <c r="OKS95" s="197"/>
      <c r="OKT95" s="197"/>
      <c r="OKU95" s="197"/>
      <c r="OKV95" s="197"/>
      <c r="OKW95" s="197"/>
      <c r="OKX95" s="197"/>
      <c r="OKY95" s="197"/>
      <c r="OKZ95" s="197"/>
      <c r="OLA95" s="197"/>
      <c r="OLB95" s="197"/>
      <c r="OLC95" s="197"/>
      <c r="OLD95" s="197"/>
      <c r="OLE95" s="197"/>
      <c r="OLF95" s="197"/>
      <c r="OLG95" s="197"/>
      <c r="OLH95" s="197"/>
      <c r="OLI95" s="197"/>
      <c r="OLJ95" s="197"/>
      <c r="OLK95" s="197"/>
      <c r="OLL95" s="197"/>
      <c r="OLM95" s="197"/>
      <c r="OLN95" s="197"/>
      <c r="OLO95" s="197"/>
      <c r="OLP95" s="197"/>
      <c r="OLQ95" s="197"/>
      <c r="OLR95" s="197"/>
      <c r="OLS95" s="197"/>
      <c r="OLT95" s="197"/>
      <c r="OLU95" s="197"/>
      <c r="OLV95" s="197"/>
      <c r="OLW95" s="197"/>
      <c r="OLX95" s="197"/>
      <c r="OLY95" s="197"/>
      <c r="OLZ95" s="197"/>
      <c r="OMA95" s="197"/>
      <c r="OMB95" s="197"/>
      <c r="OMC95" s="197"/>
      <c r="OMD95" s="197"/>
      <c r="OME95" s="197"/>
      <c r="OMF95" s="197"/>
      <c r="OMG95" s="197"/>
      <c r="OMH95" s="197"/>
      <c r="OMI95" s="197"/>
      <c r="OMJ95" s="197"/>
      <c r="OMK95" s="197"/>
      <c r="OML95" s="197"/>
      <c r="OMM95" s="197"/>
      <c r="OMN95" s="197"/>
      <c r="OMO95" s="197"/>
      <c r="OMP95" s="197"/>
      <c r="OMQ95" s="197"/>
      <c r="OMR95" s="197"/>
      <c r="OMS95" s="197"/>
      <c r="OMT95" s="197"/>
      <c r="OMU95" s="197"/>
      <c r="OMV95" s="197"/>
      <c r="OMW95" s="197"/>
      <c r="OMX95" s="197"/>
      <c r="OMY95" s="197"/>
      <c r="OMZ95" s="197"/>
      <c r="ONA95" s="197"/>
      <c r="ONB95" s="197"/>
      <c r="ONC95" s="197"/>
      <c r="OND95" s="197"/>
      <c r="ONE95" s="197"/>
      <c r="ONF95" s="197"/>
      <c r="ONG95" s="197"/>
      <c r="ONH95" s="197"/>
      <c r="ONI95" s="197"/>
      <c r="ONJ95" s="197"/>
      <c r="ONK95" s="197"/>
      <c r="ONL95" s="197"/>
      <c r="ONM95" s="197"/>
      <c r="ONN95" s="197"/>
      <c r="ONO95" s="197"/>
      <c r="ONP95" s="197"/>
      <c r="ONQ95" s="197"/>
      <c r="ONR95" s="197"/>
      <c r="ONS95" s="197"/>
      <c r="ONT95" s="197"/>
      <c r="ONU95" s="197"/>
      <c r="ONV95" s="197"/>
      <c r="ONW95" s="197"/>
      <c r="ONX95" s="197"/>
      <c r="ONY95" s="197"/>
      <c r="ONZ95" s="197"/>
      <c r="OOA95" s="197"/>
      <c r="OOB95" s="197"/>
      <c r="OOC95" s="197"/>
      <c r="OOD95" s="197"/>
      <c r="OOE95" s="197"/>
      <c r="OOF95" s="197"/>
      <c r="OOG95" s="197"/>
      <c r="OOH95" s="197"/>
      <c r="OOI95" s="197"/>
      <c r="OOJ95" s="197"/>
      <c r="OOK95" s="197"/>
      <c r="OOL95" s="197"/>
      <c r="OOM95" s="197"/>
      <c r="OON95" s="197"/>
      <c r="OOO95" s="197"/>
      <c r="OOP95" s="197"/>
      <c r="OOQ95" s="197"/>
      <c r="OOR95" s="197"/>
      <c r="OOS95" s="197"/>
      <c r="OOT95" s="197"/>
      <c r="OOU95" s="197"/>
      <c r="OOV95" s="197"/>
      <c r="OOW95" s="197"/>
      <c r="OOX95" s="197"/>
      <c r="OOY95" s="197"/>
      <c r="OOZ95" s="197"/>
      <c r="OPA95" s="197"/>
      <c r="OPB95" s="197"/>
      <c r="OPC95" s="197"/>
      <c r="OPD95" s="197"/>
      <c r="OPE95" s="197"/>
      <c r="OPF95" s="197"/>
      <c r="OPG95" s="197"/>
      <c r="OPH95" s="197"/>
      <c r="OPI95" s="197"/>
      <c r="OPJ95" s="197"/>
      <c r="OPK95" s="197"/>
      <c r="OPL95" s="197"/>
      <c r="OPM95" s="197"/>
      <c r="OPN95" s="197"/>
      <c r="OPO95" s="197"/>
      <c r="OPP95" s="197"/>
      <c r="OPQ95" s="197"/>
      <c r="OPR95" s="197"/>
      <c r="OPS95" s="197"/>
      <c r="OPT95" s="197"/>
      <c r="OPU95" s="197"/>
      <c r="OPV95" s="197"/>
      <c r="OPW95" s="197"/>
      <c r="OPX95" s="197"/>
      <c r="OPY95" s="197"/>
      <c r="OPZ95" s="197"/>
      <c r="OQA95" s="197"/>
      <c r="OQB95" s="197"/>
      <c r="OQC95" s="197"/>
      <c r="OQD95" s="197"/>
      <c r="OQE95" s="197"/>
      <c r="OQF95" s="197"/>
      <c r="OQG95" s="197"/>
      <c r="OQH95" s="197"/>
      <c r="OQI95" s="197"/>
      <c r="OQJ95" s="197"/>
      <c r="OQK95" s="197"/>
      <c r="OQL95" s="197"/>
      <c r="OQM95" s="197"/>
      <c r="OQN95" s="197"/>
      <c r="OQO95" s="197"/>
      <c r="OQP95" s="197"/>
      <c r="OQQ95" s="197"/>
      <c r="OQR95" s="197"/>
      <c r="OQS95" s="197"/>
      <c r="OQT95" s="197"/>
      <c r="OQU95" s="197"/>
      <c r="OQV95" s="197"/>
      <c r="OQW95" s="197"/>
      <c r="OQX95" s="197"/>
      <c r="OQY95" s="197"/>
      <c r="OQZ95" s="197"/>
      <c r="ORA95" s="197"/>
      <c r="ORB95" s="197"/>
      <c r="ORC95" s="197"/>
      <c r="ORD95" s="197"/>
      <c r="ORE95" s="197"/>
      <c r="ORF95" s="197"/>
      <c r="ORG95" s="197"/>
      <c r="ORH95" s="197"/>
      <c r="ORI95" s="197"/>
      <c r="ORJ95" s="197"/>
      <c r="ORK95" s="197"/>
      <c r="ORL95" s="197"/>
      <c r="ORM95" s="197"/>
      <c r="ORN95" s="197"/>
      <c r="ORO95" s="197"/>
      <c r="ORP95" s="197"/>
      <c r="ORQ95" s="197"/>
      <c r="ORR95" s="197"/>
      <c r="ORS95" s="197"/>
      <c r="ORT95" s="197"/>
      <c r="ORU95" s="197"/>
      <c r="ORV95" s="197"/>
      <c r="ORW95" s="197"/>
      <c r="ORX95" s="197"/>
      <c r="ORY95" s="197"/>
      <c r="ORZ95" s="197"/>
      <c r="OSA95" s="197"/>
      <c r="OSB95" s="197"/>
      <c r="OSC95" s="197"/>
      <c r="OSD95" s="197"/>
      <c r="OSE95" s="197"/>
      <c r="OSF95" s="197"/>
      <c r="OSG95" s="197"/>
      <c r="OSH95" s="197"/>
      <c r="OSI95" s="197"/>
      <c r="OSJ95" s="197"/>
      <c r="OSK95" s="197"/>
      <c r="OSL95" s="197"/>
      <c r="OSM95" s="197"/>
      <c r="OSN95" s="197"/>
      <c r="OSO95" s="197"/>
      <c r="OSP95" s="197"/>
      <c r="OSQ95" s="197"/>
      <c r="OSR95" s="197"/>
      <c r="OSS95" s="197"/>
      <c r="OST95" s="197"/>
      <c r="OSU95" s="197"/>
      <c r="OSV95" s="197"/>
      <c r="OSW95" s="197"/>
      <c r="OSX95" s="197"/>
      <c r="OSY95" s="197"/>
      <c r="OSZ95" s="197"/>
      <c r="OTA95" s="197"/>
      <c r="OTB95" s="197"/>
      <c r="OTC95" s="197"/>
      <c r="OTD95" s="197"/>
      <c r="OTE95" s="197"/>
      <c r="OTF95" s="197"/>
      <c r="OTG95" s="197"/>
      <c r="OTH95" s="197"/>
      <c r="OTI95" s="197"/>
      <c r="OTJ95" s="197"/>
      <c r="OTK95" s="197"/>
      <c r="OTL95" s="197"/>
      <c r="OTM95" s="197"/>
      <c r="OTN95" s="197"/>
      <c r="OTO95" s="197"/>
      <c r="OTP95" s="197"/>
      <c r="OTQ95" s="197"/>
      <c r="OTR95" s="197"/>
      <c r="OTS95" s="197"/>
      <c r="OTT95" s="197"/>
      <c r="OTU95" s="197"/>
      <c r="OTV95" s="197"/>
      <c r="OTW95" s="197"/>
      <c r="OTX95" s="197"/>
      <c r="OTY95" s="197"/>
      <c r="OTZ95" s="197"/>
      <c r="OUA95" s="197"/>
      <c r="OUB95" s="197"/>
      <c r="OUC95" s="197"/>
      <c r="OUD95" s="197"/>
      <c r="OUE95" s="197"/>
      <c r="OUF95" s="197"/>
      <c r="OUG95" s="197"/>
      <c r="OUH95" s="197"/>
      <c r="OUI95" s="197"/>
      <c r="OUJ95" s="197"/>
      <c r="OUK95" s="197"/>
      <c r="OUL95" s="197"/>
      <c r="OUM95" s="197"/>
      <c r="OUN95" s="197"/>
      <c r="OUO95" s="197"/>
      <c r="OUP95" s="197"/>
      <c r="OUQ95" s="197"/>
      <c r="OUR95" s="197"/>
      <c r="OUS95" s="197"/>
      <c r="OUT95" s="197"/>
      <c r="OUU95" s="197"/>
      <c r="OUV95" s="197"/>
      <c r="OUW95" s="197"/>
      <c r="OUX95" s="197"/>
      <c r="OUY95" s="197"/>
      <c r="OUZ95" s="197"/>
      <c r="OVA95" s="197"/>
      <c r="OVB95" s="197"/>
      <c r="OVC95" s="197"/>
      <c r="OVD95" s="197"/>
      <c r="OVE95" s="197"/>
      <c r="OVF95" s="197"/>
      <c r="OVG95" s="197"/>
      <c r="OVH95" s="197"/>
      <c r="OVI95" s="197"/>
      <c r="OVJ95" s="197"/>
      <c r="OVK95" s="197"/>
      <c r="OVL95" s="197"/>
      <c r="OVM95" s="197"/>
      <c r="OVN95" s="197"/>
      <c r="OVO95" s="197"/>
      <c r="OVP95" s="197"/>
      <c r="OVQ95" s="197"/>
      <c r="OVR95" s="197"/>
      <c r="OVS95" s="197"/>
      <c r="OVT95" s="197"/>
      <c r="OVU95" s="197"/>
      <c r="OVV95" s="197"/>
      <c r="OVW95" s="197"/>
      <c r="OVX95" s="197"/>
      <c r="OVY95" s="197"/>
      <c r="OVZ95" s="197"/>
      <c r="OWA95" s="197"/>
      <c r="OWB95" s="197"/>
      <c r="OWC95" s="197"/>
      <c r="OWD95" s="197"/>
      <c r="OWE95" s="197"/>
      <c r="OWF95" s="197"/>
      <c r="OWG95" s="197"/>
      <c r="OWH95" s="197"/>
      <c r="OWI95" s="197"/>
      <c r="OWJ95" s="197"/>
      <c r="OWK95" s="197"/>
      <c r="OWL95" s="197"/>
      <c r="OWM95" s="197"/>
      <c r="OWN95" s="197"/>
      <c r="OWO95" s="197"/>
      <c r="OWP95" s="197"/>
      <c r="OWQ95" s="197"/>
      <c r="OWR95" s="197"/>
      <c r="OWS95" s="197"/>
      <c r="OWT95" s="197"/>
      <c r="OWU95" s="197"/>
      <c r="OWV95" s="197"/>
      <c r="OWW95" s="197"/>
      <c r="OWX95" s="197"/>
      <c r="OWY95" s="197"/>
      <c r="OWZ95" s="197"/>
      <c r="OXA95" s="197"/>
      <c r="OXB95" s="197"/>
      <c r="OXC95" s="197"/>
      <c r="OXD95" s="197"/>
      <c r="OXE95" s="197"/>
      <c r="OXF95" s="197"/>
      <c r="OXG95" s="197"/>
      <c r="OXH95" s="197"/>
      <c r="OXI95" s="197"/>
      <c r="OXJ95" s="197"/>
      <c r="OXK95" s="197"/>
      <c r="OXL95" s="197"/>
      <c r="OXM95" s="197"/>
      <c r="OXN95" s="197"/>
      <c r="OXO95" s="197"/>
      <c r="OXP95" s="197"/>
      <c r="OXQ95" s="197"/>
      <c r="OXR95" s="197"/>
      <c r="OXS95" s="197"/>
      <c r="OXT95" s="197"/>
      <c r="OXU95" s="197"/>
      <c r="OXV95" s="197"/>
      <c r="OXW95" s="197"/>
      <c r="OXX95" s="197"/>
      <c r="OXY95" s="197"/>
      <c r="OXZ95" s="197"/>
      <c r="OYA95" s="197"/>
      <c r="OYB95" s="197"/>
      <c r="OYC95" s="197"/>
      <c r="OYD95" s="197"/>
      <c r="OYE95" s="197"/>
      <c r="OYF95" s="197"/>
      <c r="OYG95" s="197"/>
      <c r="OYH95" s="197"/>
      <c r="OYI95" s="197"/>
      <c r="OYJ95" s="197"/>
      <c r="OYK95" s="197"/>
      <c r="OYL95" s="197"/>
      <c r="OYM95" s="197"/>
      <c r="OYN95" s="197"/>
      <c r="OYO95" s="197"/>
      <c r="OYP95" s="197"/>
      <c r="OYQ95" s="197"/>
      <c r="OYR95" s="197"/>
      <c r="OYS95" s="197"/>
      <c r="OYT95" s="197"/>
      <c r="OYU95" s="197"/>
      <c r="OYV95" s="197"/>
      <c r="OYW95" s="197"/>
      <c r="OYX95" s="197"/>
      <c r="OYY95" s="197"/>
      <c r="OYZ95" s="197"/>
      <c r="OZA95" s="197"/>
      <c r="OZB95" s="197"/>
      <c r="OZC95" s="197"/>
      <c r="OZD95" s="197"/>
      <c r="OZE95" s="197"/>
      <c r="OZF95" s="197"/>
      <c r="OZG95" s="197"/>
      <c r="OZH95" s="197"/>
      <c r="OZI95" s="197"/>
      <c r="OZJ95" s="197"/>
      <c r="OZK95" s="197"/>
      <c r="OZL95" s="197"/>
      <c r="OZM95" s="197"/>
      <c r="OZN95" s="197"/>
      <c r="OZO95" s="197"/>
      <c r="OZP95" s="197"/>
      <c r="OZQ95" s="197"/>
      <c r="OZR95" s="197"/>
      <c r="OZS95" s="197"/>
      <c r="OZT95" s="197"/>
      <c r="OZU95" s="197"/>
      <c r="OZV95" s="197"/>
      <c r="OZW95" s="197"/>
      <c r="OZX95" s="197"/>
      <c r="OZY95" s="197"/>
      <c r="OZZ95" s="197"/>
      <c r="PAA95" s="197"/>
      <c r="PAB95" s="197"/>
      <c r="PAC95" s="197"/>
      <c r="PAD95" s="197"/>
      <c r="PAE95" s="197"/>
      <c r="PAF95" s="197"/>
      <c r="PAG95" s="197"/>
      <c r="PAH95" s="197"/>
      <c r="PAI95" s="197"/>
      <c r="PAJ95" s="197"/>
      <c r="PAK95" s="197"/>
      <c r="PAL95" s="197"/>
      <c r="PAM95" s="197"/>
      <c r="PAN95" s="197"/>
      <c r="PAO95" s="197"/>
      <c r="PAP95" s="197"/>
      <c r="PAQ95" s="197"/>
      <c r="PAR95" s="197"/>
      <c r="PAS95" s="197"/>
      <c r="PAT95" s="197"/>
      <c r="PAU95" s="197"/>
      <c r="PAV95" s="197"/>
      <c r="PAW95" s="197"/>
      <c r="PAX95" s="197"/>
      <c r="PAY95" s="197"/>
      <c r="PAZ95" s="197"/>
      <c r="PBA95" s="197"/>
      <c r="PBB95" s="197"/>
      <c r="PBC95" s="197"/>
      <c r="PBD95" s="197"/>
      <c r="PBE95" s="197"/>
      <c r="PBF95" s="197"/>
      <c r="PBG95" s="197"/>
      <c r="PBH95" s="197"/>
      <c r="PBI95" s="197"/>
      <c r="PBJ95" s="197"/>
      <c r="PBK95" s="197"/>
      <c r="PBL95" s="197"/>
      <c r="PBM95" s="197"/>
      <c r="PBN95" s="197"/>
      <c r="PBO95" s="197"/>
      <c r="PBP95" s="197"/>
      <c r="PBQ95" s="197"/>
      <c r="PBR95" s="197"/>
      <c r="PBS95" s="197"/>
      <c r="PBT95" s="197"/>
      <c r="PBU95" s="197"/>
      <c r="PBV95" s="197"/>
      <c r="PBW95" s="197"/>
      <c r="PBX95" s="197"/>
      <c r="PBY95" s="197"/>
      <c r="PBZ95" s="197"/>
      <c r="PCA95" s="197"/>
      <c r="PCB95" s="197"/>
      <c r="PCC95" s="197"/>
      <c r="PCD95" s="197"/>
      <c r="PCE95" s="197"/>
      <c r="PCF95" s="197"/>
      <c r="PCG95" s="197"/>
      <c r="PCH95" s="197"/>
      <c r="PCI95" s="197"/>
      <c r="PCJ95" s="197"/>
      <c r="PCK95" s="197"/>
      <c r="PCL95" s="197"/>
      <c r="PCM95" s="197"/>
      <c r="PCN95" s="197"/>
      <c r="PCO95" s="197"/>
      <c r="PCP95" s="197"/>
      <c r="PCQ95" s="197"/>
      <c r="PCR95" s="197"/>
      <c r="PCS95" s="197"/>
      <c r="PCT95" s="197"/>
      <c r="PCU95" s="197"/>
      <c r="PCV95" s="197"/>
      <c r="PCW95" s="197"/>
      <c r="PCX95" s="197"/>
      <c r="PCY95" s="197"/>
      <c r="PCZ95" s="197"/>
      <c r="PDA95" s="197"/>
      <c r="PDB95" s="197"/>
      <c r="PDC95" s="197"/>
      <c r="PDD95" s="197"/>
      <c r="PDE95" s="197"/>
      <c r="PDF95" s="197"/>
      <c r="PDG95" s="197"/>
      <c r="PDH95" s="197"/>
      <c r="PDI95" s="197"/>
      <c r="PDJ95" s="197"/>
      <c r="PDK95" s="197"/>
      <c r="PDL95" s="197"/>
      <c r="PDM95" s="197"/>
      <c r="PDN95" s="197"/>
      <c r="PDO95" s="197"/>
      <c r="PDP95" s="197"/>
      <c r="PDQ95" s="197"/>
      <c r="PDR95" s="197"/>
      <c r="PDS95" s="197"/>
      <c r="PDT95" s="197"/>
      <c r="PDU95" s="197"/>
      <c r="PDV95" s="197"/>
      <c r="PDW95" s="197"/>
      <c r="PDX95" s="197"/>
      <c r="PDY95" s="197"/>
      <c r="PDZ95" s="197"/>
      <c r="PEA95" s="197"/>
      <c r="PEB95" s="197"/>
      <c r="PEC95" s="197"/>
      <c r="PED95" s="197"/>
      <c r="PEE95" s="197"/>
      <c r="PEF95" s="197"/>
      <c r="PEG95" s="197"/>
      <c r="PEH95" s="197"/>
      <c r="PEI95" s="197"/>
      <c r="PEJ95" s="197"/>
      <c r="PEK95" s="197"/>
      <c r="PEL95" s="197"/>
      <c r="PEM95" s="197"/>
      <c r="PEN95" s="197"/>
      <c r="PEO95" s="197"/>
      <c r="PEP95" s="197"/>
      <c r="PEQ95" s="197"/>
      <c r="PER95" s="197"/>
      <c r="PES95" s="197"/>
      <c r="PET95" s="197"/>
      <c r="PEU95" s="197"/>
      <c r="PEV95" s="197"/>
      <c r="PEW95" s="197"/>
      <c r="PEX95" s="197"/>
      <c r="PEY95" s="197"/>
      <c r="PEZ95" s="197"/>
      <c r="PFA95" s="197"/>
      <c r="PFB95" s="197"/>
      <c r="PFC95" s="197"/>
      <c r="PFD95" s="197"/>
      <c r="PFE95" s="197"/>
      <c r="PFF95" s="197"/>
      <c r="PFG95" s="197"/>
      <c r="PFH95" s="197"/>
      <c r="PFI95" s="197"/>
      <c r="PFJ95" s="197"/>
      <c r="PFK95" s="197"/>
      <c r="PFL95" s="197"/>
      <c r="PFM95" s="197"/>
      <c r="PFN95" s="197"/>
      <c r="PFO95" s="197"/>
      <c r="PFP95" s="197"/>
      <c r="PFQ95" s="197"/>
      <c r="PFR95" s="197"/>
      <c r="PFS95" s="197"/>
      <c r="PFT95" s="197"/>
      <c r="PFU95" s="197"/>
      <c r="PFV95" s="197"/>
      <c r="PFW95" s="197"/>
      <c r="PFX95" s="197"/>
      <c r="PFY95" s="197"/>
      <c r="PFZ95" s="197"/>
      <c r="PGA95" s="197"/>
      <c r="PGB95" s="197"/>
      <c r="PGC95" s="197"/>
      <c r="PGD95" s="197"/>
      <c r="PGE95" s="197"/>
      <c r="PGF95" s="197"/>
      <c r="PGG95" s="197"/>
      <c r="PGH95" s="197"/>
      <c r="PGI95" s="197"/>
      <c r="PGJ95" s="197"/>
      <c r="PGK95" s="197"/>
      <c r="PGL95" s="197"/>
      <c r="PGM95" s="197"/>
      <c r="PGN95" s="197"/>
      <c r="PGO95" s="197"/>
      <c r="PGP95" s="197"/>
      <c r="PGQ95" s="197"/>
      <c r="PGR95" s="197"/>
      <c r="PGS95" s="197"/>
      <c r="PGT95" s="197"/>
      <c r="PGU95" s="197"/>
      <c r="PGV95" s="197"/>
      <c r="PGW95" s="197"/>
      <c r="PGX95" s="197"/>
      <c r="PGY95" s="197"/>
      <c r="PGZ95" s="197"/>
      <c r="PHA95" s="197"/>
      <c r="PHB95" s="197"/>
      <c r="PHC95" s="197"/>
      <c r="PHD95" s="197"/>
      <c r="PHE95" s="197"/>
      <c r="PHF95" s="197"/>
      <c r="PHG95" s="197"/>
      <c r="PHH95" s="197"/>
      <c r="PHI95" s="197"/>
      <c r="PHJ95" s="197"/>
      <c r="PHK95" s="197"/>
      <c r="PHL95" s="197"/>
      <c r="PHM95" s="197"/>
      <c r="PHN95" s="197"/>
      <c r="PHO95" s="197"/>
      <c r="PHP95" s="197"/>
      <c r="PHQ95" s="197"/>
      <c r="PHR95" s="197"/>
      <c r="PHS95" s="197"/>
      <c r="PHT95" s="197"/>
      <c r="PHU95" s="197"/>
      <c r="PHV95" s="197"/>
      <c r="PHW95" s="197"/>
      <c r="PHX95" s="197"/>
      <c r="PHY95" s="197"/>
      <c r="PHZ95" s="197"/>
      <c r="PIA95" s="197"/>
      <c r="PIB95" s="197"/>
      <c r="PIC95" s="197"/>
      <c r="PID95" s="197"/>
      <c r="PIE95" s="197"/>
      <c r="PIF95" s="197"/>
      <c r="PIG95" s="197"/>
      <c r="PIH95" s="197"/>
      <c r="PII95" s="197"/>
      <c r="PIJ95" s="197"/>
      <c r="PIK95" s="197"/>
      <c r="PIL95" s="197"/>
      <c r="PIM95" s="197"/>
      <c r="PIN95" s="197"/>
      <c r="PIO95" s="197"/>
      <c r="PIP95" s="197"/>
      <c r="PIQ95" s="197"/>
      <c r="PIR95" s="197"/>
      <c r="PIS95" s="197"/>
      <c r="PIT95" s="197"/>
      <c r="PIU95" s="197"/>
      <c r="PIV95" s="197"/>
      <c r="PIW95" s="197"/>
      <c r="PIX95" s="197"/>
      <c r="PIY95" s="197"/>
      <c r="PIZ95" s="197"/>
      <c r="PJA95" s="197"/>
      <c r="PJB95" s="197"/>
      <c r="PJC95" s="197"/>
      <c r="PJD95" s="197"/>
      <c r="PJE95" s="197"/>
      <c r="PJF95" s="197"/>
      <c r="PJG95" s="197"/>
      <c r="PJH95" s="197"/>
      <c r="PJI95" s="197"/>
      <c r="PJJ95" s="197"/>
      <c r="PJK95" s="197"/>
      <c r="PJL95" s="197"/>
      <c r="PJM95" s="197"/>
      <c r="PJN95" s="197"/>
      <c r="PJO95" s="197"/>
      <c r="PJP95" s="197"/>
      <c r="PJQ95" s="197"/>
      <c r="PJR95" s="197"/>
      <c r="PJS95" s="197"/>
      <c r="PJT95" s="197"/>
      <c r="PJU95" s="197"/>
      <c r="PJV95" s="197"/>
      <c r="PJW95" s="197"/>
      <c r="PJX95" s="197"/>
      <c r="PJY95" s="197"/>
      <c r="PJZ95" s="197"/>
      <c r="PKA95" s="197"/>
      <c r="PKB95" s="197"/>
      <c r="PKC95" s="197"/>
      <c r="PKD95" s="197"/>
      <c r="PKE95" s="197"/>
      <c r="PKF95" s="197"/>
      <c r="PKG95" s="197"/>
      <c r="PKH95" s="197"/>
      <c r="PKI95" s="197"/>
      <c r="PKJ95" s="197"/>
      <c r="PKK95" s="197"/>
      <c r="PKL95" s="197"/>
      <c r="PKM95" s="197"/>
      <c r="PKN95" s="197"/>
      <c r="PKO95" s="197"/>
      <c r="PKP95" s="197"/>
      <c r="PKQ95" s="197"/>
      <c r="PKR95" s="197"/>
      <c r="PKS95" s="197"/>
      <c r="PKT95" s="197"/>
      <c r="PKU95" s="197"/>
      <c r="PKV95" s="197"/>
      <c r="PKW95" s="197"/>
      <c r="PKX95" s="197"/>
      <c r="PKY95" s="197"/>
      <c r="PKZ95" s="197"/>
      <c r="PLA95" s="197"/>
      <c r="PLB95" s="197"/>
      <c r="PLC95" s="197"/>
      <c r="PLD95" s="197"/>
      <c r="PLE95" s="197"/>
      <c r="PLF95" s="197"/>
      <c r="PLG95" s="197"/>
      <c r="PLH95" s="197"/>
      <c r="PLI95" s="197"/>
      <c r="PLJ95" s="197"/>
      <c r="PLK95" s="197"/>
      <c r="PLL95" s="197"/>
      <c r="PLM95" s="197"/>
      <c r="PLN95" s="197"/>
      <c r="PLO95" s="197"/>
      <c r="PLP95" s="197"/>
      <c r="PLQ95" s="197"/>
      <c r="PLR95" s="197"/>
      <c r="PLS95" s="197"/>
      <c r="PLT95" s="197"/>
      <c r="PLU95" s="197"/>
      <c r="PLV95" s="197"/>
      <c r="PLW95" s="197"/>
      <c r="PLX95" s="197"/>
      <c r="PLY95" s="197"/>
      <c r="PLZ95" s="197"/>
      <c r="PMA95" s="197"/>
      <c r="PMB95" s="197"/>
      <c r="PMC95" s="197"/>
      <c r="PMD95" s="197"/>
      <c r="PME95" s="197"/>
      <c r="PMF95" s="197"/>
      <c r="PMG95" s="197"/>
      <c r="PMH95" s="197"/>
      <c r="PMI95" s="197"/>
      <c r="PMJ95" s="197"/>
      <c r="PMK95" s="197"/>
      <c r="PML95" s="197"/>
      <c r="PMM95" s="197"/>
      <c r="PMN95" s="197"/>
      <c r="PMO95" s="197"/>
      <c r="PMP95" s="197"/>
      <c r="PMQ95" s="197"/>
      <c r="PMR95" s="197"/>
      <c r="PMS95" s="197"/>
      <c r="PMT95" s="197"/>
      <c r="PMU95" s="197"/>
      <c r="PMV95" s="197"/>
      <c r="PMW95" s="197"/>
      <c r="PMX95" s="197"/>
      <c r="PMY95" s="197"/>
      <c r="PMZ95" s="197"/>
      <c r="PNA95" s="197"/>
      <c r="PNB95" s="197"/>
      <c r="PNC95" s="197"/>
      <c r="PND95" s="197"/>
      <c r="PNE95" s="197"/>
      <c r="PNF95" s="197"/>
      <c r="PNG95" s="197"/>
      <c r="PNH95" s="197"/>
      <c r="PNI95" s="197"/>
      <c r="PNJ95" s="197"/>
      <c r="PNK95" s="197"/>
      <c r="PNL95" s="197"/>
      <c r="PNM95" s="197"/>
      <c r="PNN95" s="197"/>
      <c r="PNO95" s="197"/>
      <c r="PNP95" s="197"/>
      <c r="PNQ95" s="197"/>
      <c r="PNR95" s="197"/>
      <c r="PNS95" s="197"/>
      <c r="PNT95" s="197"/>
      <c r="PNU95" s="197"/>
      <c r="PNV95" s="197"/>
      <c r="PNW95" s="197"/>
      <c r="PNX95" s="197"/>
      <c r="PNY95" s="197"/>
      <c r="PNZ95" s="197"/>
      <c r="POA95" s="197"/>
      <c r="POB95" s="197"/>
      <c r="POC95" s="197"/>
      <c r="POD95" s="197"/>
      <c r="POE95" s="197"/>
      <c r="POF95" s="197"/>
      <c r="POG95" s="197"/>
      <c r="POH95" s="197"/>
      <c r="POI95" s="197"/>
      <c r="POJ95" s="197"/>
      <c r="POK95" s="197"/>
      <c r="POL95" s="197"/>
      <c r="POM95" s="197"/>
      <c r="PON95" s="197"/>
      <c r="POO95" s="197"/>
      <c r="POP95" s="197"/>
      <c r="POQ95" s="197"/>
      <c r="POR95" s="197"/>
      <c r="POS95" s="197"/>
      <c r="POT95" s="197"/>
      <c r="POU95" s="197"/>
      <c r="POV95" s="197"/>
      <c r="POW95" s="197"/>
      <c r="POX95" s="197"/>
      <c r="POY95" s="197"/>
      <c r="POZ95" s="197"/>
      <c r="PPA95" s="197"/>
      <c r="PPB95" s="197"/>
      <c r="PPC95" s="197"/>
      <c r="PPD95" s="197"/>
      <c r="PPE95" s="197"/>
      <c r="PPF95" s="197"/>
      <c r="PPG95" s="197"/>
      <c r="PPH95" s="197"/>
      <c r="PPI95" s="197"/>
      <c r="PPJ95" s="197"/>
      <c r="PPK95" s="197"/>
      <c r="PPL95" s="197"/>
      <c r="PPM95" s="197"/>
      <c r="PPN95" s="197"/>
      <c r="PPO95" s="197"/>
      <c r="PPP95" s="197"/>
      <c r="PPQ95" s="197"/>
      <c r="PPR95" s="197"/>
      <c r="PPS95" s="197"/>
      <c r="PPT95" s="197"/>
      <c r="PPU95" s="197"/>
      <c r="PPV95" s="197"/>
      <c r="PPW95" s="197"/>
      <c r="PPX95" s="197"/>
      <c r="PPY95" s="197"/>
      <c r="PPZ95" s="197"/>
      <c r="PQA95" s="197"/>
      <c r="PQB95" s="197"/>
      <c r="PQC95" s="197"/>
      <c r="PQD95" s="197"/>
      <c r="PQE95" s="197"/>
      <c r="PQF95" s="197"/>
      <c r="PQG95" s="197"/>
      <c r="PQH95" s="197"/>
      <c r="PQI95" s="197"/>
      <c r="PQJ95" s="197"/>
      <c r="PQK95" s="197"/>
      <c r="PQL95" s="197"/>
      <c r="PQM95" s="197"/>
      <c r="PQN95" s="197"/>
      <c r="PQO95" s="197"/>
      <c r="PQP95" s="197"/>
      <c r="PQQ95" s="197"/>
      <c r="PQR95" s="197"/>
      <c r="PQS95" s="197"/>
      <c r="PQT95" s="197"/>
      <c r="PQU95" s="197"/>
      <c r="PQV95" s="197"/>
      <c r="PQW95" s="197"/>
      <c r="PQX95" s="197"/>
      <c r="PQY95" s="197"/>
      <c r="PQZ95" s="197"/>
      <c r="PRA95" s="197"/>
      <c r="PRB95" s="197"/>
      <c r="PRC95" s="197"/>
      <c r="PRD95" s="197"/>
      <c r="PRE95" s="197"/>
      <c r="PRF95" s="197"/>
      <c r="PRG95" s="197"/>
      <c r="PRH95" s="197"/>
      <c r="PRI95" s="197"/>
      <c r="PRJ95" s="197"/>
      <c r="PRK95" s="197"/>
      <c r="PRL95" s="197"/>
      <c r="PRM95" s="197"/>
      <c r="PRN95" s="197"/>
      <c r="PRO95" s="197"/>
      <c r="PRP95" s="197"/>
      <c r="PRQ95" s="197"/>
      <c r="PRR95" s="197"/>
      <c r="PRS95" s="197"/>
      <c r="PRT95" s="197"/>
      <c r="PRU95" s="197"/>
      <c r="PRV95" s="197"/>
      <c r="PRW95" s="197"/>
      <c r="PRX95" s="197"/>
      <c r="PRY95" s="197"/>
      <c r="PRZ95" s="197"/>
      <c r="PSA95" s="197"/>
      <c r="PSB95" s="197"/>
      <c r="PSC95" s="197"/>
      <c r="PSD95" s="197"/>
      <c r="PSE95" s="197"/>
      <c r="PSF95" s="197"/>
      <c r="PSG95" s="197"/>
      <c r="PSH95" s="197"/>
      <c r="PSI95" s="197"/>
      <c r="PSJ95" s="197"/>
      <c r="PSK95" s="197"/>
      <c r="PSL95" s="197"/>
      <c r="PSM95" s="197"/>
      <c r="PSN95" s="197"/>
      <c r="PSO95" s="197"/>
      <c r="PSP95" s="197"/>
      <c r="PSQ95" s="197"/>
      <c r="PSR95" s="197"/>
      <c r="PSS95" s="197"/>
      <c r="PST95" s="197"/>
      <c r="PSU95" s="197"/>
      <c r="PSV95" s="197"/>
      <c r="PSW95" s="197"/>
      <c r="PSX95" s="197"/>
      <c r="PSY95" s="197"/>
      <c r="PSZ95" s="197"/>
      <c r="PTA95" s="197"/>
      <c r="PTB95" s="197"/>
      <c r="PTC95" s="197"/>
      <c r="PTD95" s="197"/>
      <c r="PTE95" s="197"/>
      <c r="PTF95" s="197"/>
      <c r="PTG95" s="197"/>
      <c r="PTH95" s="197"/>
      <c r="PTI95" s="197"/>
      <c r="PTJ95" s="197"/>
      <c r="PTK95" s="197"/>
      <c r="PTL95" s="197"/>
      <c r="PTM95" s="197"/>
      <c r="PTN95" s="197"/>
      <c r="PTO95" s="197"/>
      <c r="PTP95" s="197"/>
      <c r="PTQ95" s="197"/>
      <c r="PTR95" s="197"/>
      <c r="PTS95" s="197"/>
      <c r="PTT95" s="197"/>
      <c r="PTU95" s="197"/>
      <c r="PTV95" s="197"/>
      <c r="PTW95" s="197"/>
      <c r="PTX95" s="197"/>
      <c r="PTY95" s="197"/>
      <c r="PTZ95" s="197"/>
      <c r="PUA95" s="197"/>
      <c r="PUB95" s="197"/>
      <c r="PUC95" s="197"/>
      <c r="PUD95" s="197"/>
      <c r="PUE95" s="197"/>
      <c r="PUF95" s="197"/>
      <c r="PUG95" s="197"/>
      <c r="PUH95" s="197"/>
      <c r="PUI95" s="197"/>
      <c r="PUJ95" s="197"/>
      <c r="PUK95" s="197"/>
      <c r="PUL95" s="197"/>
      <c r="PUM95" s="197"/>
      <c r="PUN95" s="197"/>
      <c r="PUO95" s="197"/>
      <c r="PUP95" s="197"/>
      <c r="PUQ95" s="197"/>
      <c r="PUR95" s="197"/>
      <c r="PUS95" s="197"/>
      <c r="PUT95" s="197"/>
      <c r="PUU95" s="197"/>
      <c r="PUV95" s="197"/>
      <c r="PUW95" s="197"/>
      <c r="PUX95" s="197"/>
      <c r="PUY95" s="197"/>
      <c r="PUZ95" s="197"/>
      <c r="PVA95" s="197"/>
      <c r="PVB95" s="197"/>
      <c r="PVC95" s="197"/>
      <c r="PVD95" s="197"/>
      <c r="PVE95" s="197"/>
      <c r="PVF95" s="197"/>
      <c r="PVG95" s="197"/>
      <c r="PVH95" s="197"/>
      <c r="PVI95" s="197"/>
      <c r="PVJ95" s="197"/>
      <c r="PVK95" s="197"/>
      <c r="PVL95" s="197"/>
      <c r="PVM95" s="197"/>
      <c r="PVN95" s="197"/>
      <c r="PVO95" s="197"/>
      <c r="PVP95" s="197"/>
      <c r="PVQ95" s="197"/>
      <c r="PVR95" s="197"/>
      <c r="PVS95" s="197"/>
      <c r="PVT95" s="197"/>
      <c r="PVU95" s="197"/>
      <c r="PVV95" s="197"/>
      <c r="PVW95" s="197"/>
      <c r="PVX95" s="197"/>
      <c r="PVY95" s="197"/>
      <c r="PVZ95" s="197"/>
      <c r="PWA95" s="197"/>
      <c r="PWB95" s="197"/>
      <c r="PWC95" s="197"/>
      <c r="PWD95" s="197"/>
      <c r="PWE95" s="197"/>
      <c r="PWF95" s="197"/>
      <c r="PWG95" s="197"/>
      <c r="PWH95" s="197"/>
      <c r="PWI95" s="197"/>
      <c r="PWJ95" s="197"/>
      <c r="PWK95" s="197"/>
      <c r="PWL95" s="197"/>
      <c r="PWM95" s="197"/>
      <c r="PWN95" s="197"/>
      <c r="PWO95" s="197"/>
      <c r="PWP95" s="197"/>
      <c r="PWQ95" s="197"/>
      <c r="PWR95" s="197"/>
      <c r="PWS95" s="197"/>
      <c r="PWT95" s="197"/>
      <c r="PWU95" s="197"/>
      <c r="PWV95" s="197"/>
      <c r="PWW95" s="197"/>
      <c r="PWX95" s="197"/>
      <c r="PWY95" s="197"/>
      <c r="PWZ95" s="197"/>
      <c r="PXA95" s="197"/>
      <c r="PXB95" s="197"/>
      <c r="PXC95" s="197"/>
      <c r="PXD95" s="197"/>
      <c r="PXE95" s="197"/>
      <c r="PXF95" s="197"/>
      <c r="PXG95" s="197"/>
      <c r="PXH95" s="197"/>
      <c r="PXI95" s="197"/>
      <c r="PXJ95" s="197"/>
      <c r="PXK95" s="197"/>
      <c r="PXL95" s="197"/>
      <c r="PXM95" s="197"/>
      <c r="PXN95" s="197"/>
      <c r="PXO95" s="197"/>
      <c r="PXP95" s="197"/>
      <c r="PXQ95" s="197"/>
      <c r="PXR95" s="197"/>
      <c r="PXS95" s="197"/>
      <c r="PXT95" s="197"/>
      <c r="PXU95" s="197"/>
      <c r="PXV95" s="197"/>
      <c r="PXW95" s="197"/>
      <c r="PXX95" s="197"/>
      <c r="PXY95" s="197"/>
      <c r="PXZ95" s="197"/>
      <c r="PYA95" s="197"/>
      <c r="PYB95" s="197"/>
      <c r="PYC95" s="197"/>
      <c r="PYD95" s="197"/>
      <c r="PYE95" s="197"/>
      <c r="PYF95" s="197"/>
      <c r="PYG95" s="197"/>
      <c r="PYH95" s="197"/>
      <c r="PYI95" s="197"/>
      <c r="PYJ95" s="197"/>
      <c r="PYK95" s="197"/>
      <c r="PYL95" s="197"/>
      <c r="PYM95" s="197"/>
      <c r="PYN95" s="197"/>
      <c r="PYO95" s="197"/>
      <c r="PYP95" s="197"/>
      <c r="PYQ95" s="197"/>
      <c r="PYR95" s="197"/>
      <c r="PYS95" s="197"/>
      <c r="PYT95" s="197"/>
      <c r="PYU95" s="197"/>
      <c r="PYV95" s="197"/>
      <c r="PYW95" s="197"/>
      <c r="PYX95" s="197"/>
      <c r="PYY95" s="197"/>
      <c r="PYZ95" s="197"/>
      <c r="PZA95" s="197"/>
      <c r="PZB95" s="197"/>
      <c r="PZC95" s="197"/>
      <c r="PZD95" s="197"/>
      <c r="PZE95" s="197"/>
      <c r="PZF95" s="197"/>
      <c r="PZG95" s="197"/>
      <c r="PZH95" s="197"/>
      <c r="PZI95" s="197"/>
      <c r="PZJ95" s="197"/>
      <c r="PZK95" s="197"/>
      <c r="PZL95" s="197"/>
      <c r="PZM95" s="197"/>
      <c r="PZN95" s="197"/>
      <c r="PZO95" s="197"/>
      <c r="PZP95" s="197"/>
      <c r="PZQ95" s="197"/>
      <c r="PZR95" s="197"/>
      <c r="PZS95" s="197"/>
      <c r="PZT95" s="197"/>
      <c r="PZU95" s="197"/>
      <c r="PZV95" s="197"/>
      <c r="PZW95" s="197"/>
      <c r="PZX95" s="197"/>
      <c r="PZY95" s="197"/>
      <c r="PZZ95" s="197"/>
      <c r="QAA95" s="197"/>
      <c r="QAB95" s="197"/>
      <c r="QAC95" s="197"/>
      <c r="QAD95" s="197"/>
      <c r="QAE95" s="197"/>
      <c r="QAF95" s="197"/>
      <c r="QAG95" s="197"/>
      <c r="QAH95" s="197"/>
      <c r="QAI95" s="197"/>
      <c r="QAJ95" s="197"/>
      <c r="QAK95" s="197"/>
      <c r="QAL95" s="197"/>
      <c r="QAM95" s="197"/>
      <c r="QAN95" s="197"/>
      <c r="QAO95" s="197"/>
      <c r="QAP95" s="197"/>
      <c r="QAQ95" s="197"/>
      <c r="QAR95" s="197"/>
      <c r="QAS95" s="197"/>
      <c r="QAT95" s="197"/>
      <c r="QAU95" s="197"/>
      <c r="QAV95" s="197"/>
      <c r="QAW95" s="197"/>
      <c r="QAX95" s="197"/>
      <c r="QAY95" s="197"/>
      <c r="QAZ95" s="197"/>
      <c r="QBA95" s="197"/>
      <c r="QBB95" s="197"/>
      <c r="QBC95" s="197"/>
      <c r="QBD95" s="197"/>
      <c r="QBE95" s="197"/>
      <c r="QBF95" s="197"/>
      <c r="QBG95" s="197"/>
      <c r="QBH95" s="197"/>
      <c r="QBI95" s="197"/>
      <c r="QBJ95" s="197"/>
      <c r="QBK95" s="197"/>
      <c r="QBL95" s="197"/>
      <c r="QBM95" s="197"/>
      <c r="QBN95" s="197"/>
      <c r="QBO95" s="197"/>
      <c r="QBP95" s="197"/>
      <c r="QBQ95" s="197"/>
      <c r="QBR95" s="197"/>
      <c r="QBS95" s="197"/>
      <c r="QBT95" s="197"/>
      <c r="QBU95" s="197"/>
      <c r="QBV95" s="197"/>
      <c r="QBW95" s="197"/>
      <c r="QBX95" s="197"/>
      <c r="QBY95" s="197"/>
      <c r="QBZ95" s="197"/>
      <c r="QCA95" s="197"/>
      <c r="QCB95" s="197"/>
      <c r="QCC95" s="197"/>
      <c r="QCD95" s="197"/>
      <c r="QCE95" s="197"/>
      <c r="QCF95" s="197"/>
      <c r="QCG95" s="197"/>
      <c r="QCH95" s="197"/>
      <c r="QCI95" s="197"/>
      <c r="QCJ95" s="197"/>
      <c r="QCK95" s="197"/>
      <c r="QCL95" s="197"/>
      <c r="QCM95" s="197"/>
      <c r="QCN95" s="197"/>
      <c r="QCO95" s="197"/>
      <c r="QCP95" s="197"/>
      <c r="QCQ95" s="197"/>
      <c r="QCR95" s="197"/>
      <c r="QCS95" s="197"/>
      <c r="QCT95" s="197"/>
      <c r="QCU95" s="197"/>
      <c r="QCV95" s="197"/>
      <c r="QCW95" s="197"/>
      <c r="QCX95" s="197"/>
      <c r="QCY95" s="197"/>
      <c r="QCZ95" s="197"/>
      <c r="QDA95" s="197"/>
      <c r="QDB95" s="197"/>
      <c r="QDC95" s="197"/>
      <c r="QDD95" s="197"/>
      <c r="QDE95" s="197"/>
      <c r="QDF95" s="197"/>
      <c r="QDG95" s="197"/>
      <c r="QDH95" s="197"/>
      <c r="QDI95" s="197"/>
      <c r="QDJ95" s="197"/>
      <c r="QDK95" s="197"/>
      <c r="QDL95" s="197"/>
      <c r="QDM95" s="197"/>
      <c r="QDN95" s="197"/>
      <c r="QDO95" s="197"/>
      <c r="QDP95" s="197"/>
      <c r="QDQ95" s="197"/>
      <c r="QDR95" s="197"/>
      <c r="QDS95" s="197"/>
      <c r="QDT95" s="197"/>
      <c r="QDU95" s="197"/>
      <c r="QDV95" s="197"/>
      <c r="QDW95" s="197"/>
      <c r="QDX95" s="197"/>
      <c r="QDY95" s="197"/>
      <c r="QDZ95" s="197"/>
      <c r="QEA95" s="197"/>
      <c r="QEB95" s="197"/>
      <c r="QEC95" s="197"/>
      <c r="QED95" s="197"/>
      <c r="QEE95" s="197"/>
      <c r="QEF95" s="197"/>
      <c r="QEG95" s="197"/>
      <c r="QEH95" s="197"/>
      <c r="QEI95" s="197"/>
      <c r="QEJ95" s="197"/>
      <c r="QEK95" s="197"/>
      <c r="QEL95" s="197"/>
      <c r="QEM95" s="197"/>
      <c r="QEN95" s="197"/>
      <c r="QEO95" s="197"/>
      <c r="QEP95" s="197"/>
      <c r="QEQ95" s="197"/>
      <c r="QER95" s="197"/>
      <c r="QES95" s="197"/>
      <c r="QET95" s="197"/>
      <c r="QEU95" s="197"/>
      <c r="QEV95" s="197"/>
      <c r="QEW95" s="197"/>
      <c r="QEX95" s="197"/>
      <c r="QEY95" s="197"/>
      <c r="QEZ95" s="197"/>
      <c r="QFA95" s="197"/>
      <c r="QFB95" s="197"/>
      <c r="QFC95" s="197"/>
      <c r="QFD95" s="197"/>
      <c r="QFE95" s="197"/>
      <c r="QFF95" s="197"/>
      <c r="QFG95" s="197"/>
      <c r="QFH95" s="197"/>
      <c r="QFI95" s="197"/>
      <c r="QFJ95" s="197"/>
      <c r="QFK95" s="197"/>
      <c r="QFL95" s="197"/>
      <c r="QFM95" s="197"/>
      <c r="QFN95" s="197"/>
      <c r="QFO95" s="197"/>
      <c r="QFP95" s="197"/>
      <c r="QFQ95" s="197"/>
      <c r="QFR95" s="197"/>
      <c r="QFS95" s="197"/>
      <c r="QFT95" s="197"/>
      <c r="QFU95" s="197"/>
      <c r="QFV95" s="197"/>
      <c r="QFW95" s="197"/>
      <c r="QFX95" s="197"/>
      <c r="QFY95" s="197"/>
      <c r="QFZ95" s="197"/>
      <c r="QGA95" s="197"/>
      <c r="QGB95" s="197"/>
      <c r="QGC95" s="197"/>
      <c r="QGD95" s="197"/>
      <c r="QGE95" s="197"/>
      <c r="QGF95" s="197"/>
      <c r="QGG95" s="197"/>
      <c r="QGH95" s="197"/>
      <c r="QGI95" s="197"/>
      <c r="QGJ95" s="197"/>
      <c r="QGK95" s="197"/>
      <c r="QGL95" s="197"/>
      <c r="QGM95" s="197"/>
      <c r="QGN95" s="197"/>
      <c r="QGO95" s="197"/>
      <c r="QGP95" s="197"/>
      <c r="QGQ95" s="197"/>
      <c r="QGR95" s="197"/>
      <c r="QGS95" s="197"/>
      <c r="QGT95" s="197"/>
      <c r="QGU95" s="197"/>
      <c r="QGV95" s="197"/>
      <c r="QGW95" s="197"/>
      <c r="QGX95" s="197"/>
      <c r="QGY95" s="197"/>
      <c r="QGZ95" s="197"/>
      <c r="QHA95" s="197"/>
      <c r="QHB95" s="197"/>
      <c r="QHC95" s="197"/>
      <c r="QHD95" s="197"/>
      <c r="QHE95" s="197"/>
      <c r="QHF95" s="197"/>
      <c r="QHG95" s="197"/>
      <c r="QHH95" s="197"/>
      <c r="QHI95" s="197"/>
      <c r="QHJ95" s="197"/>
      <c r="QHK95" s="197"/>
      <c r="QHL95" s="197"/>
      <c r="QHM95" s="197"/>
      <c r="QHN95" s="197"/>
      <c r="QHO95" s="197"/>
      <c r="QHP95" s="197"/>
      <c r="QHQ95" s="197"/>
      <c r="QHR95" s="197"/>
      <c r="QHS95" s="197"/>
      <c r="QHT95" s="197"/>
      <c r="QHU95" s="197"/>
      <c r="QHV95" s="197"/>
      <c r="QHW95" s="197"/>
      <c r="QHX95" s="197"/>
      <c r="QHY95" s="197"/>
      <c r="QHZ95" s="197"/>
      <c r="QIA95" s="197"/>
      <c r="QIB95" s="197"/>
      <c r="QIC95" s="197"/>
      <c r="QID95" s="197"/>
      <c r="QIE95" s="197"/>
      <c r="QIF95" s="197"/>
      <c r="QIG95" s="197"/>
      <c r="QIH95" s="197"/>
      <c r="QII95" s="197"/>
      <c r="QIJ95" s="197"/>
      <c r="QIK95" s="197"/>
      <c r="QIL95" s="197"/>
      <c r="QIM95" s="197"/>
      <c r="QIN95" s="197"/>
      <c r="QIO95" s="197"/>
      <c r="QIP95" s="197"/>
      <c r="QIQ95" s="197"/>
      <c r="QIR95" s="197"/>
      <c r="QIS95" s="197"/>
      <c r="QIT95" s="197"/>
      <c r="QIU95" s="197"/>
      <c r="QIV95" s="197"/>
      <c r="QIW95" s="197"/>
      <c r="QIX95" s="197"/>
      <c r="QIY95" s="197"/>
      <c r="QIZ95" s="197"/>
      <c r="QJA95" s="197"/>
      <c r="QJB95" s="197"/>
      <c r="QJC95" s="197"/>
      <c r="QJD95" s="197"/>
      <c r="QJE95" s="197"/>
      <c r="QJF95" s="197"/>
      <c r="QJG95" s="197"/>
      <c r="QJH95" s="197"/>
      <c r="QJI95" s="197"/>
      <c r="QJJ95" s="197"/>
      <c r="QJK95" s="197"/>
      <c r="QJL95" s="197"/>
      <c r="QJM95" s="197"/>
      <c r="QJN95" s="197"/>
      <c r="QJO95" s="197"/>
      <c r="QJP95" s="197"/>
      <c r="QJQ95" s="197"/>
      <c r="QJR95" s="197"/>
      <c r="QJS95" s="197"/>
      <c r="QJT95" s="197"/>
      <c r="QJU95" s="197"/>
      <c r="QJV95" s="197"/>
      <c r="QJW95" s="197"/>
      <c r="QJX95" s="197"/>
      <c r="QJY95" s="197"/>
      <c r="QJZ95" s="197"/>
      <c r="QKA95" s="197"/>
      <c r="QKB95" s="197"/>
      <c r="QKC95" s="197"/>
      <c r="QKD95" s="197"/>
      <c r="QKE95" s="197"/>
      <c r="QKF95" s="197"/>
      <c r="QKG95" s="197"/>
      <c r="QKH95" s="197"/>
      <c r="QKI95" s="197"/>
      <c r="QKJ95" s="197"/>
      <c r="QKK95" s="197"/>
      <c r="QKL95" s="197"/>
      <c r="QKM95" s="197"/>
      <c r="QKN95" s="197"/>
      <c r="QKO95" s="197"/>
      <c r="QKP95" s="197"/>
      <c r="QKQ95" s="197"/>
      <c r="QKR95" s="197"/>
      <c r="QKS95" s="197"/>
      <c r="QKT95" s="197"/>
      <c r="QKU95" s="197"/>
      <c r="QKV95" s="197"/>
      <c r="QKW95" s="197"/>
      <c r="QKX95" s="197"/>
      <c r="QKY95" s="197"/>
      <c r="QKZ95" s="197"/>
      <c r="QLA95" s="197"/>
      <c r="QLB95" s="197"/>
      <c r="QLC95" s="197"/>
      <c r="QLD95" s="197"/>
      <c r="QLE95" s="197"/>
      <c r="QLF95" s="197"/>
      <c r="QLG95" s="197"/>
      <c r="QLH95" s="197"/>
      <c r="QLI95" s="197"/>
      <c r="QLJ95" s="197"/>
      <c r="QLK95" s="197"/>
      <c r="QLL95" s="197"/>
      <c r="QLM95" s="197"/>
      <c r="QLN95" s="197"/>
      <c r="QLO95" s="197"/>
      <c r="QLP95" s="197"/>
      <c r="QLQ95" s="197"/>
      <c r="QLR95" s="197"/>
      <c r="QLS95" s="197"/>
      <c r="QLT95" s="197"/>
      <c r="QLU95" s="197"/>
      <c r="QLV95" s="197"/>
      <c r="QLW95" s="197"/>
      <c r="QLX95" s="197"/>
      <c r="QLY95" s="197"/>
      <c r="QLZ95" s="197"/>
      <c r="QMA95" s="197"/>
      <c r="QMB95" s="197"/>
      <c r="QMC95" s="197"/>
      <c r="QMD95" s="197"/>
      <c r="QME95" s="197"/>
      <c r="QMF95" s="197"/>
      <c r="QMG95" s="197"/>
      <c r="QMH95" s="197"/>
      <c r="QMI95" s="197"/>
      <c r="QMJ95" s="197"/>
      <c r="QMK95" s="197"/>
      <c r="QML95" s="197"/>
      <c r="QMM95" s="197"/>
      <c r="QMN95" s="197"/>
      <c r="QMO95" s="197"/>
      <c r="QMP95" s="197"/>
      <c r="QMQ95" s="197"/>
      <c r="QMR95" s="197"/>
      <c r="QMS95" s="197"/>
      <c r="QMT95" s="197"/>
      <c r="QMU95" s="197"/>
      <c r="QMV95" s="197"/>
      <c r="QMW95" s="197"/>
      <c r="QMX95" s="197"/>
      <c r="QMY95" s="197"/>
      <c r="QMZ95" s="197"/>
      <c r="QNA95" s="197"/>
      <c r="QNB95" s="197"/>
      <c r="QNC95" s="197"/>
      <c r="QND95" s="197"/>
      <c r="QNE95" s="197"/>
      <c r="QNF95" s="197"/>
      <c r="QNG95" s="197"/>
      <c r="QNH95" s="197"/>
      <c r="QNI95" s="197"/>
      <c r="QNJ95" s="197"/>
      <c r="QNK95" s="197"/>
      <c r="QNL95" s="197"/>
      <c r="QNM95" s="197"/>
      <c r="QNN95" s="197"/>
      <c r="QNO95" s="197"/>
      <c r="QNP95" s="197"/>
      <c r="QNQ95" s="197"/>
      <c r="QNR95" s="197"/>
      <c r="QNS95" s="197"/>
      <c r="QNT95" s="197"/>
      <c r="QNU95" s="197"/>
      <c r="QNV95" s="197"/>
      <c r="QNW95" s="197"/>
      <c r="QNX95" s="197"/>
      <c r="QNY95" s="197"/>
      <c r="QNZ95" s="197"/>
      <c r="QOA95" s="197"/>
      <c r="QOB95" s="197"/>
      <c r="QOC95" s="197"/>
      <c r="QOD95" s="197"/>
      <c r="QOE95" s="197"/>
      <c r="QOF95" s="197"/>
      <c r="QOG95" s="197"/>
      <c r="QOH95" s="197"/>
      <c r="QOI95" s="197"/>
      <c r="QOJ95" s="197"/>
      <c r="QOK95" s="197"/>
      <c r="QOL95" s="197"/>
      <c r="QOM95" s="197"/>
      <c r="QON95" s="197"/>
      <c r="QOO95" s="197"/>
      <c r="QOP95" s="197"/>
      <c r="QOQ95" s="197"/>
      <c r="QOR95" s="197"/>
      <c r="QOS95" s="197"/>
      <c r="QOT95" s="197"/>
      <c r="QOU95" s="197"/>
      <c r="QOV95" s="197"/>
      <c r="QOW95" s="197"/>
      <c r="QOX95" s="197"/>
      <c r="QOY95" s="197"/>
      <c r="QOZ95" s="197"/>
      <c r="QPA95" s="197"/>
      <c r="QPB95" s="197"/>
      <c r="QPC95" s="197"/>
      <c r="QPD95" s="197"/>
      <c r="QPE95" s="197"/>
      <c r="QPF95" s="197"/>
      <c r="QPG95" s="197"/>
      <c r="QPH95" s="197"/>
      <c r="QPI95" s="197"/>
      <c r="QPJ95" s="197"/>
      <c r="QPK95" s="197"/>
      <c r="QPL95" s="197"/>
      <c r="QPM95" s="197"/>
      <c r="QPN95" s="197"/>
      <c r="QPO95" s="197"/>
      <c r="QPP95" s="197"/>
      <c r="QPQ95" s="197"/>
      <c r="QPR95" s="197"/>
      <c r="QPS95" s="197"/>
      <c r="QPT95" s="197"/>
      <c r="QPU95" s="197"/>
      <c r="QPV95" s="197"/>
      <c r="QPW95" s="197"/>
      <c r="QPX95" s="197"/>
      <c r="QPY95" s="197"/>
      <c r="QPZ95" s="197"/>
      <c r="QQA95" s="197"/>
      <c r="QQB95" s="197"/>
      <c r="QQC95" s="197"/>
      <c r="QQD95" s="197"/>
      <c r="QQE95" s="197"/>
      <c r="QQF95" s="197"/>
      <c r="QQG95" s="197"/>
      <c r="QQH95" s="197"/>
      <c r="QQI95" s="197"/>
      <c r="QQJ95" s="197"/>
      <c r="QQK95" s="197"/>
      <c r="QQL95" s="197"/>
      <c r="QQM95" s="197"/>
      <c r="QQN95" s="197"/>
      <c r="QQO95" s="197"/>
      <c r="QQP95" s="197"/>
      <c r="QQQ95" s="197"/>
      <c r="QQR95" s="197"/>
      <c r="QQS95" s="197"/>
      <c r="QQT95" s="197"/>
      <c r="QQU95" s="197"/>
      <c r="QQV95" s="197"/>
      <c r="QQW95" s="197"/>
      <c r="QQX95" s="197"/>
      <c r="QQY95" s="197"/>
      <c r="QQZ95" s="197"/>
      <c r="QRA95" s="197"/>
      <c r="QRB95" s="197"/>
      <c r="QRC95" s="197"/>
      <c r="QRD95" s="197"/>
      <c r="QRE95" s="197"/>
      <c r="QRF95" s="197"/>
      <c r="QRG95" s="197"/>
      <c r="QRH95" s="197"/>
      <c r="QRI95" s="197"/>
      <c r="QRJ95" s="197"/>
      <c r="QRK95" s="197"/>
      <c r="QRL95" s="197"/>
      <c r="QRM95" s="197"/>
      <c r="QRN95" s="197"/>
      <c r="QRO95" s="197"/>
      <c r="QRP95" s="197"/>
      <c r="QRQ95" s="197"/>
      <c r="QRR95" s="197"/>
      <c r="QRS95" s="197"/>
      <c r="QRT95" s="197"/>
      <c r="QRU95" s="197"/>
      <c r="QRV95" s="197"/>
      <c r="QRW95" s="197"/>
      <c r="QRX95" s="197"/>
      <c r="QRY95" s="197"/>
      <c r="QRZ95" s="197"/>
      <c r="QSA95" s="197"/>
      <c r="QSB95" s="197"/>
      <c r="QSC95" s="197"/>
      <c r="QSD95" s="197"/>
      <c r="QSE95" s="197"/>
      <c r="QSF95" s="197"/>
      <c r="QSG95" s="197"/>
      <c r="QSH95" s="197"/>
      <c r="QSI95" s="197"/>
      <c r="QSJ95" s="197"/>
      <c r="QSK95" s="197"/>
      <c r="QSL95" s="197"/>
      <c r="QSM95" s="197"/>
      <c r="QSN95" s="197"/>
      <c r="QSO95" s="197"/>
      <c r="QSP95" s="197"/>
      <c r="QSQ95" s="197"/>
      <c r="QSR95" s="197"/>
      <c r="QSS95" s="197"/>
      <c r="QST95" s="197"/>
      <c r="QSU95" s="197"/>
      <c r="QSV95" s="197"/>
      <c r="QSW95" s="197"/>
      <c r="QSX95" s="197"/>
      <c r="QSY95" s="197"/>
      <c r="QSZ95" s="197"/>
      <c r="QTA95" s="197"/>
      <c r="QTB95" s="197"/>
      <c r="QTC95" s="197"/>
      <c r="QTD95" s="197"/>
      <c r="QTE95" s="197"/>
      <c r="QTF95" s="197"/>
      <c r="QTG95" s="197"/>
      <c r="QTH95" s="197"/>
      <c r="QTI95" s="197"/>
      <c r="QTJ95" s="197"/>
      <c r="QTK95" s="197"/>
      <c r="QTL95" s="197"/>
      <c r="QTM95" s="197"/>
      <c r="QTN95" s="197"/>
      <c r="QTO95" s="197"/>
      <c r="QTP95" s="197"/>
      <c r="QTQ95" s="197"/>
      <c r="QTR95" s="197"/>
      <c r="QTS95" s="197"/>
      <c r="QTT95" s="197"/>
      <c r="QTU95" s="197"/>
      <c r="QTV95" s="197"/>
      <c r="QTW95" s="197"/>
      <c r="QTX95" s="197"/>
      <c r="QTY95" s="197"/>
      <c r="QTZ95" s="197"/>
      <c r="QUA95" s="197"/>
      <c r="QUB95" s="197"/>
      <c r="QUC95" s="197"/>
      <c r="QUD95" s="197"/>
      <c r="QUE95" s="197"/>
      <c r="QUF95" s="197"/>
      <c r="QUG95" s="197"/>
      <c r="QUH95" s="197"/>
      <c r="QUI95" s="197"/>
      <c r="QUJ95" s="197"/>
      <c r="QUK95" s="197"/>
      <c r="QUL95" s="197"/>
      <c r="QUM95" s="197"/>
      <c r="QUN95" s="197"/>
      <c r="QUO95" s="197"/>
      <c r="QUP95" s="197"/>
      <c r="QUQ95" s="197"/>
      <c r="QUR95" s="197"/>
      <c r="QUS95" s="197"/>
      <c r="QUT95" s="197"/>
      <c r="QUU95" s="197"/>
      <c r="QUV95" s="197"/>
      <c r="QUW95" s="197"/>
      <c r="QUX95" s="197"/>
      <c r="QUY95" s="197"/>
      <c r="QUZ95" s="197"/>
      <c r="QVA95" s="197"/>
      <c r="QVB95" s="197"/>
      <c r="QVC95" s="197"/>
      <c r="QVD95" s="197"/>
      <c r="QVE95" s="197"/>
      <c r="QVF95" s="197"/>
      <c r="QVG95" s="197"/>
      <c r="QVH95" s="197"/>
      <c r="QVI95" s="197"/>
      <c r="QVJ95" s="197"/>
      <c r="QVK95" s="197"/>
      <c r="QVL95" s="197"/>
      <c r="QVM95" s="197"/>
      <c r="QVN95" s="197"/>
      <c r="QVO95" s="197"/>
      <c r="QVP95" s="197"/>
      <c r="QVQ95" s="197"/>
      <c r="QVR95" s="197"/>
      <c r="QVS95" s="197"/>
      <c r="QVT95" s="197"/>
      <c r="QVU95" s="197"/>
      <c r="QVV95" s="197"/>
      <c r="QVW95" s="197"/>
      <c r="QVX95" s="197"/>
      <c r="QVY95" s="197"/>
      <c r="QVZ95" s="197"/>
      <c r="QWA95" s="197"/>
      <c r="QWB95" s="197"/>
      <c r="QWC95" s="197"/>
      <c r="QWD95" s="197"/>
      <c r="QWE95" s="197"/>
      <c r="QWF95" s="197"/>
      <c r="QWG95" s="197"/>
      <c r="QWH95" s="197"/>
      <c r="QWI95" s="197"/>
      <c r="QWJ95" s="197"/>
      <c r="QWK95" s="197"/>
      <c r="QWL95" s="197"/>
      <c r="QWM95" s="197"/>
      <c r="QWN95" s="197"/>
      <c r="QWO95" s="197"/>
      <c r="QWP95" s="197"/>
      <c r="QWQ95" s="197"/>
      <c r="QWR95" s="197"/>
      <c r="QWS95" s="197"/>
      <c r="QWT95" s="197"/>
      <c r="QWU95" s="197"/>
      <c r="QWV95" s="197"/>
      <c r="QWW95" s="197"/>
      <c r="QWX95" s="197"/>
      <c r="QWY95" s="197"/>
      <c r="QWZ95" s="197"/>
      <c r="QXA95" s="197"/>
      <c r="QXB95" s="197"/>
      <c r="QXC95" s="197"/>
      <c r="QXD95" s="197"/>
      <c r="QXE95" s="197"/>
      <c r="QXF95" s="197"/>
      <c r="QXG95" s="197"/>
      <c r="QXH95" s="197"/>
      <c r="QXI95" s="197"/>
      <c r="QXJ95" s="197"/>
      <c r="QXK95" s="197"/>
      <c r="QXL95" s="197"/>
      <c r="QXM95" s="197"/>
      <c r="QXN95" s="197"/>
      <c r="QXO95" s="197"/>
      <c r="QXP95" s="197"/>
      <c r="QXQ95" s="197"/>
      <c r="QXR95" s="197"/>
      <c r="QXS95" s="197"/>
      <c r="QXT95" s="197"/>
      <c r="QXU95" s="197"/>
      <c r="QXV95" s="197"/>
      <c r="QXW95" s="197"/>
      <c r="QXX95" s="197"/>
      <c r="QXY95" s="197"/>
      <c r="QXZ95" s="197"/>
      <c r="QYA95" s="197"/>
      <c r="QYB95" s="197"/>
      <c r="QYC95" s="197"/>
      <c r="QYD95" s="197"/>
      <c r="QYE95" s="197"/>
      <c r="QYF95" s="197"/>
      <c r="QYG95" s="197"/>
      <c r="QYH95" s="197"/>
      <c r="QYI95" s="197"/>
      <c r="QYJ95" s="197"/>
      <c r="QYK95" s="197"/>
      <c r="QYL95" s="197"/>
      <c r="QYM95" s="197"/>
      <c r="QYN95" s="197"/>
      <c r="QYO95" s="197"/>
      <c r="QYP95" s="197"/>
      <c r="QYQ95" s="197"/>
      <c r="QYR95" s="197"/>
      <c r="QYS95" s="197"/>
      <c r="QYT95" s="197"/>
      <c r="QYU95" s="197"/>
      <c r="QYV95" s="197"/>
      <c r="QYW95" s="197"/>
      <c r="QYX95" s="197"/>
      <c r="QYY95" s="197"/>
      <c r="QYZ95" s="197"/>
      <c r="QZA95" s="197"/>
      <c r="QZB95" s="197"/>
      <c r="QZC95" s="197"/>
      <c r="QZD95" s="197"/>
      <c r="QZE95" s="197"/>
      <c r="QZF95" s="197"/>
      <c r="QZG95" s="197"/>
      <c r="QZH95" s="197"/>
      <c r="QZI95" s="197"/>
      <c r="QZJ95" s="197"/>
      <c r="QZK95" s="197"/>
      <c r="QZL95" s="197"/>
      <c r="QZM95" s="197"/>
      <c r="QZN95" s="197"/>
      <c r="QZO95" s="197"/>
      <c r="QZP95" s="197"/>
      <c r="QZQ95" s="197"/>
      <c r="QZR95" s="197"/>
      <c r="QZS95" s="197"/>
      <c r="QZT95" s="197"/>
      <c r="QZU95" s="197"/>
      <c r="QZV95" s="197"/>
      <c r="QZW95" s="197"/>
      <c r="QZX95" s="197"/>
      <c r="QZY95" s="197"/>
      <c r="QZZ95" s="197"/>
      <c r="RAA95" s="197"/>
      <c r="RAB95" s="197"/>
      <c r="RAC95" s="197"/>
      <c r="RAD95" s="197"/>
      <c r="RAE95" s="197"/>
      <c r="RAF95" s="197"/>
      <c r="RAG95" s="197"/>
      <c r="RAH95" s="197"/>
      <c r="RAI95" s="197"/>
      <c r="RAJ95" s="197"/>
      <c r="RAK95" s="197"/>
      <c r="RAL95" s="197"/>
      <c r="RAM95" s="197"/>
      <c r="RAN95" s="197"/>
      <c r="RAO95" s="197"/>
      <c r="RAP95" s="197"/>
      <c r="RAQ95" s="197"/>
      <c r="RAR95" s="197"/>
      <c r="RAS95" s="197"/>
      <c r="RAT95" s="197"/>
      <c r="RAU95" s="197"/>
      <c r="RAV95" s="197"/>
      <c r="RAW95" s="197"/>
      <c r="RAX95" s="197"/>
      <c r="RAY95" s="197"/>
      <c r="RAZ95" s="197"/>
      <c r="RBA95" s="197"/>
      <c r="RBB95" s="197"/>
      <c r="RBC95" s="197"/>
      <c r="RBD95" s="197"/>
      <c r="RBE95" s="197"/>
      <c r="RBF95" s="197"/>
      <c r="RBG95" s="197"/>
      <c r="RBH95" s="197"/>
      <c r="RBI95" s="197"/>
      <c r="RBJ95" s="197"/>
      <c r="RBK95" s="197"/>
      <c r="RBL95" s="197"/>
      <c r="RBM95" s="197"/>
      <c r="RBN95" s="197"/>
      <c r="RBO95" s="197"/>
      <c r="RBP95" s="197"/>
      <c r="RBQ95" s="197"/>
      <c r="RBR95" s="197"/>
      <c r="RBS95" s="197"/>
      <c r="RBT95" s="197"/>
      <c r="RBU95" s="197"/>
      <c r="RBV95" s="197"/>
      <c r="RBW95" s="197"/>
      <c r="RBX95" s="197"/>
      <c r="RBY95" s="197"/>
      <c r="RBZ95" s="197"/>
      <c r="RCA95" s="197"/>
      <c r="RCB95" s="197"/>
      <c r="RCC95" s="197"/>
      <c r="RCD95" s="197"/>
      <c r="RCE95" s="197"/>
      <c r="RCF95" s="197"/>
      <c r="RCG95" s="197"/>
      <c r="RCH95" s="197"/>
      <c r="RCI95" s="197"/>
      <c r="RCJ95" s="197"/>
      <c r="RCK95" s="197"/>
      <c r="RCL95" s="197"/>
      <c r="RCM95" s="197"/>
      <c r="RCN95" s="197"/>
      <c r="RCO95" s="197"/>
      <c r="RCP95" s="197"/>
      <c r="RCQ95" s="197"/>
      <c r="RCR95" s="197"/>
      <c r="RCS95" s="197"/>
      <c r="RCT95" s="197"/>
      <c r="RCU95" s="197"/>
      <c r="RCV95" s="197"/>
      <c r="RCW95" s="197"/>
      <c r="RCX95" s="197"/>
      <c r="RCY95" s="197"/>
      <c r="RCZ95" s="197"/>
      <c r="RDA95" s="197"/>
      <c r="RDB95" s="197"/>
      <c r="RDC95" s="197"/>
      <c r="RDD95" s="197"/>
      <c r="RDE95" s="197"/>
      <c r="RDF95" s="197"/>
      <c r="RDG95" s="197"/>
      <c r="RDH95" s="197"/>
      <c r="RDI95" s="197"/>
      <c r="RDJ95" s="197"/>
      <c r="RDK95" s="197"/>
      <c r="RDL95" s="197"/>
      <c r="RDM95" s="197"/>
      <c r="RDN95" s="197"/>
      <c r="RDO95" s="197"/>
      <c r="RDP95" s="197"/>
      <c r="RDQ95" s="197"/>
      <c r="RDR95" s="197"/>
      <c r="RDS95" s="197"/>
      <c r="RDT95" s="197"/>
      <c r="RDU95" s="197"/>
      <c r="RDV95" s="197"/>
      <c r="RDW95" s="197"/>
      <c r="RDX95" s="197"/>
      <c r="RDY95" s="197"/>
      <c r="RDZ95" s="197"/>
      <c r="REA95" s="197"/>
      <c r="REB95" s="197"/>
      <c r="REC95" s="197"/>
      <c r="RED95" s="197"/>
      <c r="REE95" s="197"/>
      <c r="REF95" s="197"/>
      <c r="REG95" s="197"/>
      <c r="REH95" s="197"/>
      <c r="REI95" s="197"/>
      <c r="REJ95" s="197"/>
      <c r="REK95" s="197"/>
      <c r="REL95" s="197"/>
      <c r="REM95" s="197"/>
      <c r="REN95" s="197"/>
      <c r="REO95" s="197"/>
      <c r="REP95" s="197"/>
      <c r="REQ95" s="197"/>
      <c r="RER95" s="197"/>
      <c r="RES95" s="197"/>
      <c r="RET95" s="197"/>
      <c r="REU95" s="197"/>
      <c r="REV95" s="197"/>
      <c r="REW95" s="197"/>
      <c r="REX95" s="197"/>
      <c r="REY95" s="197"/>
      <c r="REZ95" s="197"/>
      <c r="RFA95" s="197"/>
      <c r="RFB95" s="197"/>
      <c r="RFC95" s="197"/>
      <c r="RFD95" s="197"/>
      <c r="RFE95" s="197"/>
      <c r="RFF95" s="197"/>
      <c r="RFG95" s="197"/>
      <c r="RFH95" s="197"/>
      <c r="RFI95" s="197"/>
      <c r="RFJ95" s="197"/>
      <c r="RFK95" s="197"/>
      <c r="RFL95" s="197"/>
      <c r="RFM95" s="197"/>
      <c r="RFN95" s="197"/>
      <c r="RFO95" s="197"/>
      <c r="RFP95" s="197"/>
      <c r="RFQ95" s="197"/>
      <c r="RFR95" s="197"/>
      <c r="RFS95" s="197"/>
      <c r="RFT95" s="197"/>
      <c r="RFU95" s="197"/>
      <c r="RFV95" s="197"/>
      <c r="RFW95" s="197"/>
      <c r="RFX95" s="197"/>
      <c r="RFY95" s="197"/>
      <c r="RFZ95" s="197"/>
      <c r="RGA95" s="197"/>
      <c r="RGB95" s="197"/>
      <c r="RGC95" s="197"/>
      <c r="RGD95" s="197"/>
      <c r="RGE95" s="197"/>
      <c r="RGF95" s="197"/>
      <c r="RGG95" s="197"/>
      <c r="RGH95" s="197"/>
      <c r="RGI95" s="197"/>
      <c r="RGJ95" s="197"/>
      <c r="RGK95" s="197"/>
      <c r="RGL95" s="197"/>
      <c r="RGM95" s="197"/>
      <c r="RGN95" s="197"/>
      <c r="RGO95" s="197"/>
      <c r="RGP95" s="197"/>
      <c r="RGQ95" s="197"/>
      <c r="RGR95" s="197"/>
      <c r="RGS95" s="197"/>
      <c r="RGT95" s="197"/>
      <c r="RGU95" s="197"/>
      <c r="RGV95" s="197"/>
      <c r="RGW95" s="197"/>
      <c r="RGX95" s="197"/>
      <c r="RGY95" s="197"/>
      <c r="RGZ95" s="197"/>
      <c r="RHA95" s="197"/>
      <c r="RHB95" s="197"/>
      <c r="RHC95" s="197"/>
      <c r="RHD95" s="197"/>
      <c r="RHE95" s="197"/>
      <c r="RHF95" s="197"/>
      <c r="RHG95" s="197"/>
      <c r="RHH95" s="197"/>
      <c r="RHI95" s="197"/>
      <c r="RHJ95" s="197"/>
      <c r="RHK95" s="197"/>
      <c r="RHL95" s="197"/>
      <c r="RHM95" s="197"/>
      <c r="RHN95" s="197"/>
      <c r="RHO95" s="197"/>
      <c r="RHP95" s="197"/>
      <c r="RHQ95" s="197"/>
      <c r="RHR95" s="197"/>
      <c r="RHS95" s="197"/>
      <c r="RHT95" s="197"/>
      <c r="RHU95" s="197"/>
      <c r="RHV95" s="197"/>
      <c r="RHW95" s="197"/>
      <c r="RHX95" s="197"/>
      <c r="RHY95" s="197"/>
      <c r="RHZ95" s="197"/>
      <c r="RIA95" s="197"/>
      <c r="RIB95" s="197"/>
      <c r="RIC95" s="197"/>
      <c r="RID95" s="197"/>
      <c r="RIE95" s="197"/>
      <c r="RIF95" s="197"/>
      <c r="RIG95" s="197"/>
      <c r="RIH95" s="197"/>
      <c r="RII95" s="197"/>
      <c r="RIJ95" s="197"/>
      <c r="RIK95" s="197"/>
      <c r="RIL95" s="197"/>
      <c r="RIM95" s="197"/>
      <c r="RIN95" s="197"/>
      <c r="RIO95" s="197"/>
      <c r="RIP95" s="197"/>
      <c r="RIQ95" s="197"/>
      <c r="RIR95" s="197"/>
      <c r="RIS95" s="197"/>
      <c r="RIT95" s="197"/>
      <c r="RIU95" s="197"/>
      <c r="RIV95" s="197"/>
      <c r="RIW95" s="197"/>
      <c r="RIX95" s="197"/>
      <c r="RIY95" s="197"/>
      <c r="RIZ95" s="197"/>
      <c r="RJA95" s="197"/>
      <c r="RJB95" s="197"/>
      <c r="RJC95" s="197"/>
      <c r="RJD95" s="197"/>
      <c r="RJE95" s="197"/>
      <c r="RJF95" s="197"/>
      <c r="RJG95" s="197"/>
      <c r="RJH95" s="197"/>
      <c r="RJI95" s="197"/>
      <c r="RJJ95" s="197"/>
      <c r="RJK95" s="197"/>
      <c r="RJL95" s="197"/>
      <c r="RJM95" s="197"/>
      <c r="RJN95" s="197"/>
      <c r="RJO95" s="197"/>
      <c r="RJP95" s="197"/>
      <c r="RJQ95" s="197"/>
      <c r="RJR95" s="197"/>
      <c r="RJS95" s="197"/>
      <c r="RJT95" s="197"/>
      <c r="RJU95" s="197"/>
      <c r="RJV95" s="197"/>
      <c r="RJW95" s="197"/>
      <c r="RJX95" s="197"/>
      <c r="RJY95" s="197"/>
      <c r="RJZ95" s="197"/>
      <c r="RKA95" s="197"/>
      <c r="RKB95" s="197"/>
      <c r="RKC95" s="197"/>
      <c r="RKD95" s="197"/>
      <c r="RKE95" s="197"/>
      <c r="RKF95" s="197"/>
      <c r="RKG95" s="197"/>
      <c r="RKH95" s="197"/>
      <c r="RKI95" s="197"/>
      <c r="RKJ95" s="197"/>
      <c r="RKK95" s="197"/>
      <c r="RKL95" s="197"/>
      <c r="RKM95" s="197"/>
      <c r="RKN95" s="197"/>
      <c r="RKO95" s="197"/>
      <c r="RKP95" s="197"/>
      <c r="RKQ95" s="197"/>
      <c r="RKR95" s="197"/>
      <c r="RKS95" s="197"/>
      <c r="RKT95" s="197"/>
      <c r="RKU95" s="197"/>
      <c r="RKV95" s="197"/>
      <c r="RKW95" s="197"/>
      <c r="RKX95" s="197"/>
      <c r="RKY95" s="197"/>
      <c r="RKZ95" s="197"/>
      <c r="RLA95" s="197"/>
      <c r="RLB95" s="197"/>
      <c r="RLC95" s="197"/>
      <c r="RLD95" s="197"/>
      <c r="RLE95" s="197"/>
      <c r="RLF95" s="197"/>
      <c r="RLG95" s="197"/>
      <c r="RLH95" s="197"/>
      <c r="RLI95" s="197"/>
      <c r="RLJ95" s="197"/>
      <c r="RLK95" s="197"/>
      <c r="RLL95" s="197"/>
      <c r="RLM95" s="197"/>
      <c r="RLN95" s="197"/>
      <c r="RLO95" s="197"/>
      <c r="RLP95" s="197"/>
      <c r="RLQ95" s="197"/>
      <c r="RLR95" s="197"/>
      <c r="RLS95" s="197"/>
      <c r="RLT95" s="197"/>
      <c r="RLU95" s="197"/>
      <c r="RLV95" s="197"/>
      <c r="RLW95" s="197"/>
      <c r="RLX95" s="197"/>
      <c r="RLY95" s="197"/>
      <c r="RLZ95" s="197"/>
      <c r="RMA95" s="197"/>
      <c r="RMB95" s="197"/>
      <c r="RMC95" s="197"/>
      <c r="RMD95" s="197"/>
      <c r="RME95" s="197"/>
      <c r="RMF95" s="197"/>
      <c r="RMG95" s="197"/>
      <c r="RMH95" s="197"/>
      <c r="RMI95" s="197"/>
      <c r="RMJ95" s="197"/>
      <c r="RMK95" s="197"/>
      <c r="RML95" s="197"/>
      <c r="RMM95" s="197"/>
      <c r="RMN95" s="197"/>
      <c r="RMO95" s="197"/>
      <c r="RMP95" s="197"/>
      <c r="RMQ95" s="197"/>
      <c r="RMR95" s="197"/>
      <c r="RMS95" s="197"/>
      <c r="RMT95" s="197"/>
      <c r="RMU95" s="197"/>
      <c r="RMV95" s="197"/>
      <c r="RMW95" s="197"/>
      <c r="RMX95" s="197"/>
      <c r="RMY95" s="197"/>
      <c r="RMZ95" s="197"/>
      <c r="RNA95" s="197"/>
      <c r="RNB95" s="197"/>
      <c r="RNC95" s="197"/>
      <c r="RND95" s="197"/>
      <c r="RNE95" s="197"/>
      <c r="RNF95" s="197"/>
      <c r="RNG95" s="197"/>
      <c r="RNH95" s="197"/>
      <c r="RNI95" s="197"/>
      <c r="RNJ95" s="197"/>
      <c r="RNK95" s="197"/>
      <c r="RNL95" s="197"/>
      <c r="RNM95" s="197"/>
      <c r="RNN95" s="197"/>
      <c r="RNO95" s="197"/>
      <c r="RNP95" s="197"/>
      <c r="RNQ95" s="197"/>
      <c r="RNR95" s="197"/>
      <c r="RNS95" s="197"/>
      <c r="RNT95" s="197"/>
      <c r="RNU95" s="197"/>
      <c r="RNV95" s="197"/>
      <c r="RNW95" s="197"/>
      <c r="RNX95" s="197"/>
      <c r="RNY95" s="197"/>
      <c r="RNZ95" s="197"/>
      <c r="ROA95" s="197"/>
      <c r="ROB95" s="197"/>
      <c r="ROC95" s="197"/>
      <c r="ROD95" s="197"/>
      <c r="ROE95" s="197"/>
      <c r="ROF95" s="197"/>
      <c r="ROG95" s="197"/>
      <c r="ROH95" s="197"/>
      <c r="ROI95" s="197"/>
      <c r="ROJ95" s="197"/>
      <c r="ROK95" s="197"/>
      <c r="ROL95" s="197"/>
      <c r="ROM95" s="197"/>
      <c r="RON95" s="197"/>
      <c r="ROO95" s="197"/>
      <c r="ROP95" s="197"/>
      <c r="ROQ95" s="197"/>
      <c r="ROR95" s="197"/>
      <c r="ROS95" s="197"/>
      <c r="ROT95" s="197"/>
      <c r="ROU95" s="197"/>
      <c r="ROV95" s="197"/>
      <c r="ROW95" s="197"/>
      <c r="ROX95" s="197"/>
      <c r="ROY95" s="197"/>
      <c r="ROZ95" s="197"/>
      <c r="RPA95" s="197"/>
      <c r="RPB95" s="197"/>
      <c r="RPC95" s="197"/>
      <c r="RPD95" s="197"/>
      <c r="RPE95" s="197"/>
      <c r="RPF95" s="197"/>
      <c r="RPG95" s="197"/>
      <c r="RPH95" s="197"/>
      <c r="RPI95" s="197"/>
      <c r="RPJ95" s="197"/>
      <c r="RPK95" s="197"/>
      <c r="RPL95" s="197"/>
      <c r="RPM95" s="197"/>
      <c r="RPN95" s="197"/>
      <c r="RPO95" s="197"/>
      <c r="RPP95" s="197"/>
      <c r="RPQ95" s="197"/>
      <c r="RPR95" s="197"/>
      <c r="RPS95" s="197"/>
      <c r="RPT95" s="197"/>
      <c r="RPU95" s="197"/>
      <c r="RPV95" s="197"/>
      <c r="RPW95" s="197"/>
      <c r="RPX95" s="197"/>
      <c r="RPY95" s="197"/>
      <c r="RPZ95" s="197"/>
      <c r="RQA95" s="197"/>
      <c r="RQB95" s="197"/>
      <c r="RQC95" s="197"/>
      <c r="RQD95" s="197"/>
      <c r="RQE95" s="197"/>
      <c r="RQF95" s="197"/>
      <c r="RQG95" s="197"/>
      <c r="RQH95" s="197"/>
      <c r="RQI95" s="197"/>
      <c r="RQJ95" s="197"/>
      <c r="RQK95" s="197"/>
      <c r="RQL95" s="197"/>
      <c r="RQM95" s="197"/>
      <c r="RQN95" s="197"/>
      <c r="RQO95" s="197"/>
      <c r="RQP95" s="197"/>
      <c r="RQQ95" s="197"/>
      <c r="RQR95" s="197"/>
      <c r="RQS95" s="197"/>
      <c r="RQT95" s="197"/>
      <c r="RQU95" s="197"/>
      <c r="RQV95" s="197"/>
      <c r="RQW95" s="197"/>
      <c r="RQX95" s="197"/>
      <c r="RQY95" s="197"/>
      <c r="RQZ95" s="197"/>
      <c r="RRA95" s="197"/>
      <c r="RRB95" s="197"/>
      <c r="RRC95" s="197"/>
      <c r="RRD95" s="197"/>
      <c r="RRE95" s="197"/>
      <c r="RRF95" s="197"/>
      <c r="RRG95" s="197"/>
      <c r="RRH95" s="197"/>
      <c r="RRI95" s="197"/>
      <c r="RRJ95" s="197"/>
      <c r="RRK95" s="197"/>
      <c r="RRL95" s="197"/>
      <c r="RRM95" s="197"/>
      <c r="RRN95" s="197"/>
      <c r="RRO95" s="197"/>
      <c r="RRP95" s="197"/>
      <c r="RRQ95" s="197"/>
      <c r="RRR95" s="197"/>
      <c r="RRS95" s="197"/>
      <c r="RRT95" s="197"/>
      <c r="RRU95" s="197"/>
      <c r="RRV95" s="197"/>
      <c r="RRW95" s="197"/>
      <c r="RRX95" s="197"/>
      <c r="RRY95" s="197"/>
      <c r="RRZ95" s="197"/>
      <c r="RSA95" s="197"/>
      <c r="RSB95" s="197"/>
      <c r="RSC95" s="197"/>
      <c r="RSD95" s="197"/>
      <c r="RSE95" s="197"/>
      <c r="RSF95" s="197"/>
      <c r="RSG95" s="197"/>
      <c r="RSH95" s="197"/>
      <c r="RSI95" s="197"/>
      <c r="RSJ95" s="197"/>
      <c r="RSK95" s="197"/>
      <c r="RSL95" s="197"/>
      <c r="RSM95" s="197"/>
      <c r="RSN95" s="197"/>
      <c r="RSO95" s="197"/>
      <c r="RSP95" s="197"/>
      <c r="RSQ95" s="197"/>
      <c r="RSR95" s="197"/>
      <c r="RSS95" s="197"/>
      <c r="RST95" s="197"/>
      <c r="RSU95" s="197"/>
      <c r="RSV95" s="197"/>
      <c r="RSW95" s="197"/>
      <c r="RSX95" s="197"/>
      <c r="RSY95" s="197"/>
      <c r="RSZ95" s="197"/>
      <c r="RTA95" s="197"/>
      <c r="RTB95" s="197"/>
      <c r="RTC95" s="197"/>
      <c r="RTD95" s="197"/>
      <c r="RTE95" s="197"/>
      <c r="RTF95" s="197"/>
      <c r="RTG95" s="197"/>
      <c r="RTH95" s="197"/>
      <c r="RTI95" s="197"/>
      <c r="RTJ95" s="197"/>
      <c r="RTK95" s="197"/>
      <c r="RTL95" s="197"/>
      <c r="RTM95" s="197"/>
      <c r="RTN95" s="197"/>
      <c r="RTO95" s="197"/>
      <c r="RTP95" s="197"/>
      <c r="RTQ95" s="197"/>
      <c r="RTR95" s="197"/>
      <c r="RTS95" s="197"/>
      <c r="RTT95" s="197"/>
      <c r="RTU95" s="197"/>
      <c r="RTV95" s="197"/>
      <c r="RTW95" s="197"/>
      <c r="RTX95" s="197"/>
      <c r="RTY95" s="197"/>
      <c r="RTZ95" s="197"/>
      <c r="RUA95" s="197"/>
      <c r="RUB95" s="197"/>
      <c r="RUC95" s="197"/>
      <c r="RUD95" s="197"/>
      <c r="RUE95" s="197"/>
      <c r="RUF95" s="197"/>
      <c r="RUG95" s="197"/>
      <c r="RUH95" s="197"/>
      <c r="RUI95" s="197"/>
      <c r="RUJ95" s="197"/>
      <c r="RUK95" s="197"/>
      <c r="RUL95" s="197"/>
      <c r="RUM95" s="197"/>
      <c r="RUN95" s="197"/>
      <c r="RUO95" s="197"/>
      <c r="RUP95" s="197"/>
      <c r="RUQ95" s="197"/>
      <c r="RUR95" s="197"/>
      <c r="RUS95" s="197"/>
      <c r="RUT95" s="197"/>
      <c r="RUU95" s="197"/>
      <c r="RUV95" s="197"/>
      <c r="RUW95" s="197"/>
      <c r="RUX95" s="197"/>
      <c r="RUY95" s="197"/>
      <c r="RUZ95" s="197"/>
      <c r="RVA95" s="197"/>
      <c r="RVB95" s="197"/>
      <c r="RVC95" s="197"/>
      <c r="RVD95" s="197"/>
      <c r="RVE95" s="197"/>
      <c r="RVF95" s="197"/>
      <c r="RVG95" s="197"/>
      <c r="RVH95" s="197"/>
      <c r="RVI95" s="197"/>
      <c r="RVJ95" s="197"/>
      <c r="RVK95" s="197"/>
      <c r="RVL95" s="197"/>
      <c r="RVM95" s="197"/>
      <c r="RVN95" s="197"/>
      <c r="RVO95" s="197"/>
      <c r="RVP95" s="197"/>
      <c r="RVQ95" s="197"/>
      <c r="RVR95" s="197"/>
      <c r="RVS95" s="197"/>
      <c r="RVT95" s="197"/>
      <c r="RVU95" s="197"/>
      <c r="RVV95" s="197"/>
      <c r="RVW95" s="197"/>
      <c r="RVX95" s="197"/>
      <c r="RVY95" s="197"/>
      <c r="RVZ95" s="197"/>
      <c r="RWA95" s="197"/>
      <c r="RWB95" s="197"/>
      <c r="RWC95" s="197"/>
      <c r="RWD95" s="197"/>
      <c r="RWE95" s="197"/>
      <c r="RWF95" s="197"/>
      <c r="RWG95" s="197"/>
      <c r="RWH95" s="197"/>
      <c r="RWI95" s="197"/>
      <c r="RWJ95" s="197"/>
      <c r="RWK95" s="197"/>
      <c r="RWL95" s="197"/>
      <c r="RWM95" s="197"/>
      <c r="RWN95" s="197"/>
      <c r="RWO95" s="197"/>
      <c r="RWP95" s="197"/>
      <c r="RWQ95" s="197"/>
      <c r="RWR95" s="197"/>
      <c r="RWS95" s="197"/>
      <c r="RWT95" s="197"/>
      <c r="RWU95" s="197"/>
      <c r="RWV95" s="197"/>
      <c r="RWW95" s="197"/>
      <c r="RWX95" s="197"/>
      <c r="RWY95" s="197"/>
      <c r="RWZ95" s="197"/>
      <c r="RXA95" s="197"/>
      <c r="RXB95" s="197"/>
      <c r="RXC95" s="197"/>
      <c r="RXD95" s="197"/>
      <c r="RXE95" s="197"/>
      <c r="RXF95" s="197"/>
      <c r="RXG95" s="197"/>
      <c r="RXH95" s="197"/>
      <c r="RXI95" s="197"/>
      <c r="RXJ95" s="197"/>
      <c r="RXK95" s="197"/>
      <c r="RXL95" s="197"/>
      <c r="RXM95" s="197"/>
      <c r="RXN95" s="197"/>
      <c r="RXO95" s="197"/>
      <c r="RXP95" s="197"/>
      <c r="RXQ95" s="197"/>
      <c r="RXR95" s="197"/>
      <c r="RXS95" s="197"/>
      <c r="RXT95" s="197"/>
      <c r="RXU95" s="197"/>
      <c r="RXV95" s="197"/>
      <c r="RXW95" s="197"/>
      <c r="RXX95" s="197"/>
      <c r="RXY95" s="197"/>
      <c r="RXZ95" s="197"/>
      <c r="RYA95" s="197"/>
      <c r="RYB95" s="197"/>
      <c r="RYC95" s="197"/>
      <c r="RYD95" s="197"/>
      <c r="RYE95" s="197"/>
      <c r="RYF95" s="197"/>
      <c r="RYG95" s="197"/>
      <c r="RYH95" s="197"/>
      <c r="RYI95" s="197"/>
      <c r="RYJ95" s="197"/>
      <c r="RYK95" s="197"/>
      <c r="RYL95" s="197"/>
      <c r="RYM95" s="197"/>
      <c r="RYN95" s="197"/>
      <c r="RYO95" s="197"/>
      <c r="RYP95" s="197"/>
      <c r="RYQ95" s="197"/>
      <c r="RYR95" s="197"/>
      <c r="RYS95" s="197"/>
      <c r="RYT95" s="197"/>
      <c r="RYU95" s="197"/>
      <c r="RYV95" s="197"/>
      <c r="RYW95" s="197"/>
      <c r="RYX95" s="197"/>
      <c r="RYY95" s="197"/>
      <c r="RYZ95" s="197"/>
      <c r="RZA95" s="197"/>
      <c r="RZB95" s="197"/>
      <c r="RZC95" s="197"/>
      <c r="RZD95" s="197"/>
      <c r="RZE95" s="197"/>
      <c r="RZF95" s="197"/>
      <c r="RZG95" s="197"/>
      <c r="RZH95" s="197"/>
      <c r="RZI95" s="197"/>
      <c r="RZJ95" s="197"/>
      <c r="RZK95" s="197"/>
      <c r="RZL95" s="197"/>
      <c r="RZM95" s="197"/>
      <c r="RZN95" s="197"/>
      <c r="RZO95" s="197"/>
      <c r="RZP95" s="197"/>
      <c r="RZQ95" s="197"/>
      <c r="RZR95" s="197"/>
      <c r="RZS95" s="197"/>
      <c r="RZT95" s="197"/>
      <c r="RZU95" s="197"/>
      <c r="RZV95" s="197"/>
      <c r="RZW95" s="197"/>
      <c r="RZX95" s="197"/>
      <c r="RZY95" s="197"/>
      <c r="RZZ95" s="197"/>
      <c r="SAA95" s="197"/>
      <c r="SAB95" s="197"/>
      <c r="SAC95" s="197"/>
      <c r="SAD95" s="197"/>
      <c r="SAE95" s="197"/>
      <c r="SAF95" s="197"/>
      <c r="SAG95" s="197"/>
      <c r="SAH95" s="197"/>
      <c r="SAI95" s="197"/>
      <c r="SAJ95" s="197"/>
      <c r="SAK95" s="197"/>
      <c r="SAL95" s="197"/>
      <c r="SAM95" s="197"/>
      <c r="SAN95" s="197"/>
      <c r="SAO95" s="197"/>
      <c r="SAP95" s="197"/>
      <c r="SAQ95" s="197"/>
      <c r="SAR95" s="197"/>
      <c r="SAS95" s="197"/>
      <c r="SAT95" s="197"/>
      <c r="SAU95" s="197"/>
      <c r="SAV95" s="197"/>
      <c r="SAW95" s="197"/>
      <c r="SAX95" s="197"/>
      <c r="SAY95" s="197"/>
      <c r="SAZ95" s="197"/>
      <c r="SBA95" s="197"/>
      <c r="SBB95" s="197"/>
      <c r="SBC95" s="197"/>
      <c r="SBD95" s="197"/>
      <c r="SBE95" s="197"/>
      <c r="SBF95" s="197"/>
      <c r="SBG95" s="197"/>
      <c r="SBH95" s="197"/>
      <c r="SBI95" s="197"/>
      <c r="SBJ95" s="197"/>
      <c r="SBK95" s="197"/>
      <c r="SBL95" s="197"/>
      <c r="SBM95" s="197"/>
      <c r="SBN95" s="197"/>
      <c r="SBO95" s="197"/>
      <c r="SBP95" s="197"/>
      <c r="SBQ95" s="197"/>
      <c r="SBR95" s="197"/>
      <c r="SBS95" s="197"/>
      <c r="SBT95" s="197"/>
      <c r="SBU95" s="197"/>
      <c r="SBV95" s="197"/>
      <c r="SBW95" s="197"/>
      <c r="SBX95" s="197"/>
      <c r="SBY95" s="197"/>
      <c r="SBZ95" s="197"/>
      <c r="SCA95" s="197"/>
      <c r="SCB95" s="197"/>
      <c r="SCC95" s="197"/>
      <c r="SCD95" s="197"/>
      <c r="SCE95" s="197"/>
      <c r="SCF95" s="197"/>
      <c r="SCG95" s="197"/>
      <c r="SCH95" s="197"/>
      <c r="SCI95" s="197"/>
      <c r="SCJ95" s="197"/>
      <c r="SCK95" s="197"/>
      <c r="SCL95" s="197"/>
      <c r="SCM95" s="197"/>
      <c r="SCN95" s="197"/>
      <c r="SCO95" s="197"/>
      <c r="SCP95" s="197"/>
      <c r="SCQ95" s="197"/>
      <c r="SCR95" s="197"/>
      <c r="SCS95" s="197"/>
      <c r="SCT95" s="197"/>
      <c r="SCU95" s="197"/>
      <c r="SCV95" s="197"/>
      <c r="SCW95" s="197"/>
      <c r="SCX95" s="197"/>
      <c r="SCY95" s="197"/>
      <c r="SCZ95" s="197"/>
      <c r="SDA95" s="197"/>
      <c r="SDB95" s="197"/>
      <c r="SDC95" s="197"/>
      <c r="SDD95" s="197"/>
      <c r="SDE95" s="197"/>
      <c r="SDF95" s="197"/>
      <c r="SDG95" s="197"/>
      <c r="SDH95" s="197"/>
      <c r="SDI95" s="197"/>
      <c r="SDJ95" s="197"/>
      <c r="SDK95" s="197"/>
      <c r="SDL95" s="197"/>
      <c r="SDM95" s="197"/>
      <c r="SDN95" s="197"/>
      <c r="SDO95" s="197"/>
      <c r="SDP95" s="197"/>
      <c r="SDQ95" s="197"/>
      <c r="SDR95" s="197"/>
      <c r="SDS95" s="197"/>
      <c r="SDT95" s="197"/>
      <c r="SDU95" s="197"/>
      <c r="SDV95" s="197"/>
      <c r="SDW95" s="197"/>
      <c r="SDX95" s="197"/>
      <c r="SDY95" s="197"/>
      <c r="SDZ95" s="197"/>
      <c r="SEA95" s="197"/>
      <c r="SEB95" s="197"/>
      <c r="SEC95" s="197"/>
      <c r="SED95" s="197"/>
      <c r="SEE95" s="197"/>
      <c r="SEF95" s="197"/>
      <c r="SEG95" s="197"/>
      <c r="SEH95" s="197"/>
      <c r="SEI95" s="197"/>
      <c r="SEJ95" s="197"/>
      <c r="SEK95" s="197"/>
      <c r="SEL95" s="197"/>
      <c r="SEM95" s="197"/>
      <c r="SEN95" s="197"/>
      <c r="SEO95" s="197"/>
      <c r="SEP95" s="197"/>
      <c r="SEQ95" s="197"/>
      <c r="SER95" s="197"/>
      <c r="SES95" s="197"/>
      <c r="SET95" s="197"/>
      <c r="SEU95" s="197"/>
      <c r="SEV95" s="197"/>
      <c r="SEW95" s="197"/>
      <c r="SEX95" s="197"/>
      <c r="SEY95" s="197"/>
      <c r="SEZ95" s="197"/>
      <c r="SFA95" s="197"/>
      <c r="SFB95" s="197"/>
      <c r="SFC95" s="197"/>
      <c r="SFD95" s="197"/>
      <c r="SFE95" s="197"/>
      <c r="SFF95" s="197"/>
      <c r="SFG95" s="197"/>
      <c r="SFH95" s="197"/>
      <c r="SFI95" s="197"/>
      <c r="SFJ95" s="197"/>
      <c r="SFK95" s="197"/>
      <c r="SFL95" s="197"/>
      <c r="SFM95" s="197"/>
      <c r="SFN95" s="197"/>
      <c r="SFO95" s="197"/>
      <c r="SFP95" s="197"/>
      <c r="SFQ95" s="197"/>
      <c r="SFR95" s="197"/>
      <c r="SFS95" s="197"/>
      <c r="SFT95" s="197"/>
      <c r="SFU95" s="197"/>
      <c r="SFV95" s="197"/>
      <c r="SFW95" s="197"/>
      <c r="SFX95" s="197"/>
      <c r="SFY95" s="197"/>
      <c r="SFZ95" s="197"/>
      <c r="SGA95" s="197"/>
      <c r="SGB95" s="197"/>
      <c r="SGC95" s="197"/>
      <c r="SGD95" s="197"/>
      <c r="SGE95" s="197"/>
      <c r="SGF95" s="197"/>
      <c r="SGG95" s="197"/>
      <c r="SGH95" s="197"/>
      <c r="SGI95" s="197"/>
      <c r="SGJ95" s="197"/>
      <c r="SGK95" s="197"/>
      <c r="SGL95" s="197"/>
      <c r="SGM95" s="197"/>
      <c r="SGN95" s="197"/>
      <c r="SGO95" s="197"/>
      <c r="SGP95" s="197"/>
      <c r="SGQ95" s="197"/>
      <c r="SGR95" s="197"/>
      <c r="SGS95" s="197"/>
      <c r="SGT95" s="197"/>
      <c r="SGU95" s="197"/>
      <c r="SGV95" s="197"/>
      <c r="SGW95" s="197"/>
      <c r="SGX95" s="197"/>
      <c r="SGY95" s="197"/>
      <c r="SGZ95" s="197"/>
      <c r="SHA95" s="197"/>
      <c r="SHB95" s="197"/>
      <c r="SHC95" s="197"/>
      <c r="SHD95" s="197"/>
      <c r="SHE95" s="197"/>
      <c r="SHF95" s="197"/>
      <c r="SHG95" s="197"/>
      <c r="SHH95" s="197"/>
      <c r="SHI95" s="197"/>
      <c r="SHJ95" s="197"/>
      <c r="SHK95" s="197"/>
      <c r="SHL95" s="197"/>
      <c r="SHM95" s="197"/>
      <c r="SHN95" s="197"/>
      <c r="SHO95" s="197"/>
      <c r="SHP95" s="197"/>
      <c r="SHQ95" s="197"/>
      <c r="SHR95" s="197"/>
      <c r="SHS95" s="197"/>
      <c r="SHT95" s="197"/>
      <c r="SHU95" s="197"/>
      <c r="SHV95" s="197"/>
      <c r="SHW95" s="197"/>
      <c r="SHX95" s="197"/>
      <c r="SHY95" s="197"/>
      <c r="SHZ95" s="197"/>
      <c r="SIA95" s="197"/>
      <c r="SIB95" s="197"/>
      <c r="SIC95" s="197"/>
      <c r="SID95" s="197"/>
      <c r="SIE95" s="197"/>
      <c r="SIF95" s="197"/>
      <c r="SIG95" s="197"/>
      <c r="SIH95" s="197"/>
      <c r="SII95" s="197"/>
      <c r="SIJ95" s="197"/>
      <c r="SIK95" s="197"/>
      <c r="SIL95" s="197"/>
      <c r="SIM95" s="197"/>
      <c r="SIN95" s="197"/>
      <c r="SIO95" s="197"/>
      <c r="SIP95" s="197"/>
      <c r="SIQ95" s="197"/>
      <c r="SIR95" s="197"/>
      <c r="SIS95" s="197"/>
      <c r="SIT95" s="197"/>
      <c r="SIU95" s="197"/>
      <c r="SIV95" s="197"/>
      <c r="SIW95" s="197"/>
      <c r="SIX95" s="197"/>
      <c r="SIY95" s="197"/>
      <c r="SIZ95" s="197"/>
      <c r="SJA95" s="197"/>
      <c r="SJB95" s="197"/>
      <c r="SJC95" s="197"/>
      <c r="SJD95" s="197"/>
      <c r="SJE95" s="197"/>
      <c r="SJF95" s="197"/>
      <c r="SJG95" s="197"/>
      <c r="SJH95" s="197"/>
      <c r="SJI95" s="197"/>
      <c r="SJJ95" s="197"/>
      <c r="SJK95" s="197"/>
      <c r="SJL95" s="197"/>
      <c r="SJM95" s="197"/>
      <c r="SJN95" s="197"/>
      <c r="SJO95" s="197"/>
      <c r="SJP95" s="197"/>
      <c r="SJQ95" s="197"/>
      <c r="SJR95" s="197"/>
      <c r="SJS95" s="197"/>
      <c r="SJT95" s="197"/>
      <c r="SJU95" s="197"/>
      <c r="SJV95" s="197"/>
      <c r="SJW95" s="197"/>
      <c r="SJX95" s="197"/>
      <c r="SJY95" s="197"/>
      <c r="SJZ95" s="197"/>
      <c r="SKA95" s="197"/>
      <c r="SKB95" s="197"/>
      <c r="SKC95" s="197"/>
      <c r="SKD95" s="197"/>
      <c r="SKE95" s="197"/>
      <c r="SKF95" s="197"/>
      <c r="SKG95" s="197"/>
      <c r="SKH95" s="197"/>
      <c r="SKI95" s="197"/>
      <c r="SKJ95" s="197"/>
      <c r="SKK95" s="197"/>
      <c r="SKL95" s="197"/>
      <c r="SKM95" s="197"/>
      <c r="SKN95" s="197"/>
      <c r="SKO95" s="197"/>
      <c r="SKP95" s="197"/>
      <c r="SKQ95" s="197"/>
      <c r="SKR95" s="197"/>
      <c r="SKS95" s="197"/>
      <c r="SKT95" s="197"/>
      <c r="SKU95" s="197"/>
      <c r="SKV95" s="197"/>
      <c r="SKW95" s="197"/>
      <c r="SKX95" s="197"/>
      <c r="SKY95" s="197"/>
      <c r="SKZ95" s="197"/>
      <c r="SLA95" s="197"/>
      <c r="SLB95" s="197"/>
      <c r="SLC95" s="197"/>
      <c r="SLD95" s="197"/>
      <c r="SLE95" s="197"/>
      <c r="SLF95" s="197"/>
      <c r="SLG95" s="197"/>
      <c r="SLH95" s="197"/>
      <c r="SLI95" s="197"/>
      <c r="SLJ95" s="197"/>
      <c r="SLK95" s="197"/>
      <c r="SLL95" s="197"/>
      <c r="SLM95" s="197"/>
      <c r="SLN95" s="197"/>
      <c r="SLO95" s="197"/>
      <c r="SLP95" s="197"/>
      <c r="SLQ95" s="197"/>
      <c r="SLR95" s="197"/>
      <c r="SLS95" s="197"/>
      <c r="SLT95" s="197"/>
      <c r="SLU95" s="197"/>
      <c r="SLV95" s="197"/>
      <c r="SLW95" s="197"/>
      <c r="SLX95" s="197"/>
      <c r="SLY95" s="197"/>
      <c r="SLZ95" s="197"/>
      <c r="SMA95" s="197"/>
      <c r="SMB95" s="197"/>
      <c r="SMC95" s="197"/>
      <c r="SMD95" s="197"/>
      <c r="SME95" s="197"/>
      <c r="SMF95" s="197"/>
      <c r="SMG95" s="197"/>
      <c r="SMH95" s="197"/>
      <c r="SMI95" s="197"/>
      <c r="SMJ95" s="197"/>
      <c r="SMK95" s="197"/>
      <c r="SML95" s="197"/>
      <c r="SMM95" s="197"/>
      <c r="SMN95" s="197"/>
      <c r="SMO95" s="197"/>
      <c r="SMP95" s="197"/>
      <c r="SMQ95" s="197"/>
      <c r="SMR95" s="197"/>
      <c r="SMS95" s="197"/>
      <c r="SMT95" s="197"/>
      <c r="SMU95" s="197"/>
      <c r="SMV95" s="197"/>
      <c r="SMW95" s="197"/>
      <c r="SMX95" s="197"/>
      <c r="SMY95" s="197"/>
      <c r="SMZ95" s="197"/>
      <c r="SNA95" s="197"/>
      <c r="SNB95" s="197"/>
      <c r="SNC95" s="197"/>
      <c r="SND95" s="197"/>
      <c r="SNE95" s="197"/>
      <c r="SNF95" s="197"/>
      <c r="SNG95" s="197"/>
      <c r="SNH95" s="197"/>
      <c r="SNI95" s="197"/>
      <c r="SNJ95" s="197"/>
      <c r="SNK95" s="197"/>
      <c r="SNL95" s="197"/>
      <c r="SNM95" s="197"/>
      <c r="SNN95" s="197"/>
      <c r="SNO95" s="197"/>
      <c r="SNP95" s="197"/>
      <c r="SNQ95" s="197"/>
      <c r="SNR95" s="197"/>
      <c r="SNS95" s="197"/>
      <c r="SNT95" s="197"/>
      <c r="SNU95" s="197"/>
      <c r="SNV95" s="197"/>
      <c r="SNW95" s="197"/>
      <c r="SNX95" s="197"/>
      <c r="SNY95" s="197"/>
      <c r="SNZ95" s="197"/>
      <c r="SOA95" s="197"/>
      <c r="SOB95" s="197"/>
      <c r="SOC95" s="197"/>
      <c r="SOD95" s="197"/>
      <c r="SOE95" s="197"/>
      <c r="SOF95" s="197"/>
      <c r="SOG95" s="197"/>
      <c r="SOH95" s="197"/>
      <c r="SOI95" s="197"/>
      <c r="SOJ95" s="197"/>
      <c r="SOK95" s="197"/>
      <c r="SOL95" s="197"/>
      <c r="SOM95" s="197"/>
      <c r="SON95" s="197"/>
      <c r="SOO95" s="197"/>
      <c r="SOP95" s="197"/>
      <c r="SOQ95" s="197"/>
      <c r="SOR95" s="197"/>
      <c r="SOS95" s="197"/>
      <c r="SOT95" s="197"/>
      <c r="SOU95" s="197"/>
      <c r="SOV95" s="197"/>
      <c r="SOW95" s="197"/>
      <c r="SOX95" s="197"/>
      <c r="SOY95" s="197"/>
      <c r="SOZ95" s="197"/>
      <c r="SPA95" s="197"/>
      <c r="SPB95" s="197"/>
      <c r="SPC95" s="197"/>
      <c r="SPD95" s="197"/>
      <c r="SPE95" s="197"/>
      <c r="SPF95" s="197"/>
      <c r="SPG95" s="197"/>
      <c r="SPH95" s="197"/>
      <c r="SPI95" s="197"/>
      <c r="SPJ95" s="197"/>
      <c r="SPK95" s="197"/>
      <c r="SPL95" s="197"/>
      <c r="SPM95" s="197"/>
      <c r="SPN95" s="197"/>
      <c r="SPO95" s="197"/>
      <c r="SPP95" s="197"/>
      <c r="SPQ95" s="197"/>
      <c r="SPR95" s="197"/>
      <c r="SPS95" s="197"/>
      <c r="SPT95" s="197"/>
      <c r="SPU95" s="197"/>
      <c r="SPV95" s="197"/>
      <c r="SPW95" s="197"/>
      <c r="SPX95" s="197"/>
      <c r="SPY95" s="197"/>
      <c r="SPZ95" s="197"/>
      <c r="SQA95" s="197"/>
      <c r="SQB95" s="197"/>
      <c r="SQC95" s="197"/>
      <c r="SQD95" s="197"/>
      <c r="SQE95" s="197"/>
      <c r="SQF95" s="197"/>
      <c r="SQG95" s="197"/>
      <c r="SQH95" s="197"/>
      <c r="SQI95" s="197"/>
      <c r="SQJ95" s="197"/>
      <c r="SQK95" s="197"/>
      <c r="SQL95" s="197"/>
      <c r="SQM95" s="197"/>
      <c r="SQN95" s="197"/>
      <c r="SQO95" s="197"/>
      <c r="SQP95" s="197"/>
      <c r="SQQ95" s="197"/>
      <c r="SQR95" s="197"/>
      <c r="SQS95" s="197"/>
      <c r="SQT95" s="197"/>
      <c r="SQU95" s="197"/>
      <c r="SQV95" s="197"/>
      <c r="SQW95" s="197"/>
      <c r="SQX95" s="197"/>
      <c r="SQY95" s="197"/>
      <c r="SQZ95" s="197"/>
      <c r="SRA95" s="197"/>
      <c r="SRB95" s="197"/>
      <c r="SRC95" s="197"/>
      <c r="SRD95" s="197"/>
      <c r="SRE95" s="197"/>
      <c r="SRF95" s="197"/>
      <c r="SRG95" s="197"/>
      <c r="SRH95" s="197"/>
      <c r="SRI95" s="197"/>
      <c r="SRJ95" s="197"/>
      <c r="SRK95" s="197"/>
      <c r="SRL95" s="197"/>
      <c r="SRM95" s="197"/>
      <c r="SRN95" s="197"/>
      <c r="SRO95" s="197"/>
      <c r="SRP95" s="197"/>
      <c r="SRQ95" s="197"/>
      <c r="SRR95" s="197"/>
      <c r="SRS95" s="197"/>
      <c r="SRT95" s="197"/>
      <c r="SRU95" s="197"/>
      <c r="SRV95" s="197"/>
      <c r="SRW95" s="197"/>
      <c r="SRX95" s="197"/>
      <c r="SRY95" s="197"/>
      <c r="SRZ95" s="197"/>
      <c r="SSA95" s="197"/>
      <c r="SSB95" s="197"/>
      <c r="SSC95" s="197"/>
      <c r="SSD95" s="197"/>
      <c r="SSE95" s="197"/>
      <c r="SSF95" s="197"/>
      <c r="SSG95" s="197"/>
      <c r="SSH95" s="197"/>
      <c r="SSI95" s="197"/>
      <c r="SSJ95" s="197"/>
      <c r="SSK95" s="197"/>
      <c r="SSL95" s="197"/>
      <c r="SSM95" s="197"/>
      <c r="SSN95" s="197"/>
      <c r="SSO95" s="197"/>
      <c r="SSP95" s="197"/>
      <c r="SSQ95" s="197"/>
      <c r="SSR95" s="197"/>
      <c r="SSS95" s="197"/>
      <c r="SST95" s="197"/>
      <c r="SSU95" s="197"/>
      <c r="SSV95" s="197"/>
      <c r="SSW95" s="197"/>
      <c r="SSX95" s="197"/>
      <c r="SSY95" s="197"/>
      <c r="SSZ95" s="197"/>
      <c r="STA95" s="197"/>
      <c r="STB95" s="197"/>
      <c r="STC95" s="197"/>
      <c r="STD95" s="197"/>
      <c r="STE95" s="197"/>
      <c r="STF95" s="197"/>
      <c r="STG95" s="197"/>
      <c r="STH95" s="197"/>
      <c r="STI95" s="197"/>
      <c r="STJ95" s="197"/>
      <c r="STK95" s="197"/>
      <c r="STL95" s="197"/>
      <c r="STM95" s="197"/>
      <c r="STN95" s="197"/>
      <c r="STO95" s="197"/>
      <c r="STP95" s="197"/>
      <c r="STQ95" s="197"/>
      <c r="STR95" s="197"/>
      <c r="STS95" s="197"/>
      <c r="STT95" s="197"/>
      <c r="STU95" s="197"/>
      <c r="STV95" s="197"/>
      <c r="STW95" s="197"/>
      <c r="STX95" s="197"/>
      <c r="STY95" s="197"/>
      <c r="STZ95" s="197"/>
      <c r="SUA95" s="197"/>
      <c r="SUB95" s="197"/>
      <c r="SUC95" s="197"/>
      <c r="SUD95" s="197"/>
      <c r="SUE95" s="197"/>
      <c r="SUF95" s="197"/>
      <c r="SUG95" s="197"/>
      <c r="SUH95" s="197"/>
      <c r="SUI95" s="197"/>
      <c r="SUJ95" s="197"/>
      <c r="SUK95" s="197"/>
      <c r="SUL95" s="197"/>
      <c r="SUM95" s="197"/>
      <c r="SUN95" s="197"/>
      <c r="SUO95" s="197"/>
      <c r="SUP95" s="197"/>
      <c r="SUQ95" s="197"/>
      <c r="SUR95" s="197"/>
      <c r="SUS95" s="197"/>
      <c r="SUT95" s="197"/>
      <c r="SUU95" s="197"/>
      <c r="SUV95" s="197"/>
      <c r="SUW95" s="197"/>
      <c r="SUX95" s="197"/>
      <c r="SUY95" s="197"/>
      <c r="SUZ95" s="197"/>
      <c r="SVA95" s="197"/>
      <c r="SVB95" s="197"/>
      <c r="SVC95" s="197"/>
      <c r="SVD95" s="197"/>
      <c r="SVE95" s="197"/>
      <c r="SVF95" s="197"/>
      <c r="SVG95" s="197"/>
      <c r="SVH95" s="197"/>
      <c r="SVI95" s="197"/>
      <c r="SVJ95" s="197"/>
      <c r="SVK95" s="197"/>
      <c r="SVL95" s="197"/>
      <c r="SVM95" s="197"/>
      <c r="SVN95" s="197"/>
      <c r="SVO95" s="197"/>
      <c r="SVP95" s="197"/>
      <c r="SVQ95" s="197"/>
      <c r="SVR95" s="197"/>
      <c r="SVS95" s="197"/>
      <c r="SVT95" s="197"/>
      <c r="SVU95" s="197"/>
      <c r="SVV95" s="197"/>
      <c r="SVW95" s="197"/>
      <c r="SVX95" s="197"/>
      <c r="SVY95" s="197"/>
      <c r="SVZ95" s="197"/>
      <c r="SWA95" s="197"/>
      <c r="SWB95" s="197"/>
      <c r="SWC95" s="197"/>
      <c r="SWD95" s="197"/>
      <c r="SWE95" s="197"/>
      <c r="SWF95" s="197"/>
      <c r="SWG95" s="197"/>
      <c r="SWH95" s="197"/>
      <c r="SWI95" s="197"/>
      <c r="SWJ95" s="197"/>
      <c r="SWK95" s="197"/>
      <c r="SWL95" s="197"/>
      <c r="SWM95" s="197"/>
      <c r="SWN95" s="197"/>
      <c r="SWO95" s="197"/>
      <c r="SWP95" s="197"/>
      <c r="SWQ95" s="197"/>
      <c r="SWR95" s="197"/>
      <c r="SWS95" s="197"/>
      <c r="SWT95" s="197"/>
      <c r="SWU95" s="197"/>
      <c r="SWV95" s="197"/>
      <c r="SWW95" s="197"/>
      <c r="SWX95" s="197"/>
      <c r="SWY95" s="197"/>
      <c r="SWZ95" s="197"/>
      <c r="SXA95" s="197"/>
      <c r="SXB95" s="197"/>
      <c r="SXC95" s="197"/>
      <c r="SXD95" s="197"/>
      <c r="SXE95" s="197"/>
      <c r="SXF95" s="197"/>
      <c r="SXG95" s="197"/>
      <c r="SXH95" s="197"/>
      <c r="SXI95" s="197"/>
      <c r="SXJ95" s="197"/>
      <c r="SXK95" s="197"/>
      <c r="SXL95" s="197"/>
      <c r="SXM95" s="197"/>
      <c r="SXN95" s="197"/>
      <c r="SXO95" s="197"/>
      <c r="SXP95" s="197"/>
      <c r="SXQ95" s="197"/>
      <c r="SXR95" s="197"/>
      <c r="SXS95" s="197"/>
      <c r="SXT95" s="197"/>
      <c r="SXU95" s="197"/>
      <c r="SXV95" s="197"/>
      <c r="SXW95" s="197"/>
      <c r="SXX95" s="197"/>
      <c r="SXY95" s="197"/>
      <c r="SXZ95" s="197"/>
      <c r="SYA95" s="197"/>
      <c r="SYB95" s="197"/>
      <c r="SYC95" s="197"/>
      <c r="SYD95" s="197"/>
      <c r="SYE95" s="197"/>
      <c r="SYF95" s="197"/>
      <c r="SYG95" s="197"/>
      <c r="SYH95" s="197"/>
      <c r="SYI95" s="197"/>
      <c r="SYJ95" s="197"/>
      <c r="SYK95" s="197"/>
      <c r="SYL95" s="197"/>
      <c r="SYM95" s="197"/>
      <c r="SYN95" s="197"/>
      <c r="SYO95" s="197"/>
      <c r="SYP95" s="197"/>
      <c r="SYQ95" s="197"/>
      <c r="SYR95" s="197"/>
      <c r="SYS95" s="197"/>
      <c r="SYT95" s="197"/>
      <c r="SYU95" s="197"/>
      <c r="SYV95" s="197"/>
      <c r="SYW95" s="197"/>
      <c r="SYX95" s="197"/>
      <c r="SYY95" s="197"/>
      <c r="SYZ95" s="197"/>
      <c r="SZA95" s="197"/>
      <c r="SZB95" s="197"/>
      <c r="SZC95" s="197"/>
      <c r="SZD95" s="197"/>
      <c r="SZE95" s="197"/>
      <c r="SZF95" s="197"/>
      <c r="SZG95" s="197"/>
      <c r="SZH95" s="197"/>
      <c r="SZI95" s="197"/>
      <c r="SZJ95" s="197"/>
      <c r="SZK95" s="197"/>
      <c r="SZL95" s="197"/>
      <c r="SZM95" s="197"/>
      <c r="SZN95" s="197"/>
      <c r="SZO95" s="197"/>
      <c r="SZP95" s="197"/>
      <c r="SZQ95" s="197"/>
      <c r="SZR95" s="197"/>
      <c r="SZS95" s="197"/>
      <c r="SZT95" s="197"/>
      <c r="SZU95" s="197"/>
      <c r="SZV95" s="197"/>
      <c r="SZW95" s="197"/>
      <c r="SZX95" s="197"/>
      <c r="SZY95" s="197"/>
      <c r="SZZ95" s="197"/>
      <c r="TAA95" s="197"/>
      <c r="TAB95" s="197"/>
      <c r="TAC95" s="197"/>
      <c r="TAD95" s="197"/>
      <c r="TAE95" s="197"/>
      <c r="TAF95" s="197"/>
      <c r="TAG95" s="197"/>
      <c r="TAH95" s="197"/>
      <c r="TAI95" s="197"/>
      <c r="TAJ95" s="197"/>
      <c r="TAK95" s="197"/>
      <c r="TAL95" s="197"/>
      <c r="TAM95" s="197"/>
      <c r="TAN95" s="197"/>
      <c r="TAO95" s="197"/>
      <c r="TAP95" s="197"/>
      <c r="TAQ95" s="197"/>
      <c r="TAR95" s="197"/>
      <c r="TAS95" s="197"/>
      <c r="TAT95" s="197"/>
      <c r="TAU95" s="197"/>
      <c r="TAV95" s="197"/>
      <c r="TAW95" s="197"/>
      <c r="TAX95" s="197"/>
      <c r="TAY95" s="197"/>
      <c r="TAZ95" s="197"/>
      <c r="TBA95" s="197"/>
      <c r="TBB95" s="197"/>
      <c r="TBC95" s="197"/>
      <c r="TBD95" s="197"/>
      <c r="TBE95" s="197"/>
      <c r="TBF95" s="197"/>
      <c r="TBG95" s="197"/>
      <c r="TBH95" s="197"/>
      <c r="TBI95" s="197"/>
      <c r="TBJ95" s="197"/>
      <c r="TBK95" s="197"/>
      <c r="TBL95" s="197"/>
      <c r="TBM95" s="197"/>
      <c r="TBN95" s="197"/>
      <c r="TBO95" s="197"/>
      <c r="TBP95" s="197"/>
      <c r="TBQ95" s="197"/>
      <c r="TBR95" s="197"/>
      <c r="TBS95" s="197"/>
      <c r="TBT95" s="197"/>
      <c r="TBU95" s="197"/>
      <c r="TBV95" s="197"/>
      <c r="TBW95" s="197"/>
      <c r="TBX95" s="197"/>
      <c r="TBY95" s="197"/>
      <c r="TBZ95" s="197"/>
      <c r="TCA95" s="197"/>
      <c r="TCB95" s="197"/>
      <c r="TCC95" s="197"/>
      <c r="TCD95" s="197"/>
      <c r="TCE95" s="197"/>
      <c r="TCF95" s="197"/>
      <c r="TCG95" s="197"/>
      <c r="TCH95" s="197"/>
      <c r="TCI95" s="197"/>
      <c r="TCJ95" s="197"/>
      <c r="TCK95" s="197"/>
      <c r="TCL95" s="197"/>
      <c r="TCM95" s="197"/>
      <c r="TCN95" s="197"/>
      <c r="TCO95" s="197"/>
      <c r="TCP95" s="197"/>
      <c r="TCQ95" s="197"/>
      <c r="TCR95" s="197"/>
      <c r="TCS95" s="197"/>
      <c r="TCT95" s="197"/>
      <c r="TCU95" s="197"/>
      <c r="TCV95" s="197"/>
      <c r="TCW95" s="197"/>
      <c r="TCX95" s="197"/>
      <c r="TCY95" s="197"/>
      <c r="TCZ95" s="197"/>
      <c r="TDA95" s="197"/>
      <c r="TDB95" s="197"/>
      <c r="TDC95" s="197"/>
      <c r="TDD95" s="197"/>
      <c r="TDE95" s="197"/>
      <c r="TDF95" s="197"/>
      <c r="TDG95" s="197"/>
      <c r="TDH95" s="197"/>
      <c r="TDI95" s="197"/>
      <c r="TDJ95" s="197"/>
      <c r="TDK95" s="197"/>
      <c r="TDL95" s="197"/>
      <c r="TDM95" s="197"/>
      <c r="TDN95" s="197"/>
      <c r="TDO95" s="197"/>
      <c r="TDP95" s="197"/>
      <c r="TDQ95" s="197"/>
      <c r="TDR95" s="197"/>
      <c r="TDS95" s="197"/>
      <c r="TDT95" s="197"/>
      <c r="TDU95" s="197"/>
      <c r="TDV95" s="197"/>
      <c r="TDW95" s="197"/>
      <c r="TDX95" s="197"/>
      <c r="TDY95" s="197"/>
      <c r="TDZ95" s="197"/>
      <c r="TEA95" s="197"/>
      <c r="TEB95" s="197"/>
      <c r="TEC95" s="197"/>
      <c r="TED95" s="197"/>
      <c r="TEE95" s="197"/>
      <c r="TEF95" s="197"/>
      <c r="TEG95" s="197"/>
      <c r="TEH95" s="197"/>
      <c r="TEI95" s="197"/>
      <c r="TEJ95" s="197"/>
      <c r="TEK95" s="197"/>
      <c r="TEL95" s="197"/>
      <c r="TEM95" s="197"/>
      <c r="TEN95" s="197"/>
      <c r="TEO95" s="197"/>
      <c r="TEP95" s="197"/>
      <c r="TEQ95" s="197"/>
      <c r="TER95" s="197"/>
      <c r="TES95" s="197"/>
      <c r="TET95" s="197"/>
      <c r="TEU95" s="197"/>
      <c r="TEV95" s="197"/>
      <c r="TEW95" s="197"/>
      <c r="TEX95" s="197"/>
      <c r="TEY95" s="197"/>
      <c r="TEZ95" s="197"/>
      <c r="TFA95" s="197"/>
      <c r="TFB95" s="197"/>
      <c r="TFC95" s="197"/>
      <c r="TFD95" s="197"/>
      <c r="TFE95" s="197"/>
      <c r="TFF95" s="197"/>
      <c r="TFG95" s="197"/>
      <c r="TFH95" s="197"/>
      <c r="TFI95" s="197"/>
      <c r="TFJ95" s="197"/>
      <c r="TFK95" s="197"/>
      <c r="TFL95" s="197"/>
      <c r="TFM95" s="197"/>
      <c r="TFN95" s="197"/>
      <c r="TFO95" s="197"/>
      <c r="TFP95" s="197"/>
      <c r="TFQ95" s="197"/>
      <c r="TFR95" s="197"/>
      <c r="TFS95" s="197"/>
      <c r="TFT95" s="197"/>
      <c r="TFU95" s="197"/>
      <c r="TFV95" s="197"/>
      <c r="TFW95" s="197"/>
      <c r="TFX95" s="197"/>
      <c r="TFY95" s="197"/>
      <c r="TFZ95" s="197"/>
      <c r="TGA95" s="197"/>
      <c r="TGB95" s="197"/>
      <c r="TGC95" s="197"/>
      <c r="TGD95" s="197"/>
      <c r="TGE95" s="197"/>
      <c r="TGF95" s="197"/>
      <c r="TGG95" s="197"/>
      <c r="TGH95" s="197"/>
      <c r="TGI95" s="197"/>
      <c r="TGJ95" s="197"/>
      <c r="TGK95" s="197"/>
      <c r="TGL95" s="197"/>
      <c r="TGM95" s="197"/>
      <c r="TGN95" s="197"/>
      <c r="TGO95" s="197"/>
      <c r="TGP95" s="197"/>
      <c r="TGQ95" s="197"/>
      <c r="TGR95" s="197"/>
      <c r="TGS95" s="197"/>
      <c r="TGT95" s="197"/>
      <c r="TGU95" s="197"/>
      <c r="TGV95" s="197"/>
      <c r="TGW95" s="197"/>
      <c r="TGX95" s="197"/>
      <c r="TGY95" s="197"/>
      <c r="TGZ95" s="197"/>
      <c r="THA95" s="197"/>
      <c r="THB95" s="197"/>
      <c r="THC95" s="197"/>
      <c r="THD95" s="197"/>
      <c r="THE95" s="197"/>
      <c r="THF95" s="197"/>
      <c r="THG95" s="197"/>
      <c r="THH95" s="197"/>
      <c r="THI95" s="197"/>
      <c r="THJ95" s="197"/>
      <c r="THK95" s="197"/>
      <c r="THL95" s="197"/>
      <c r="THM95" s="197"/>
      <c r="THN95" s="197"/>
      <c r="THO95" s="197"/>
      <c r="THP95" s="197"/>
      <c r="THQ95" s="197"/>
      <c r="THR95" s="197"/>
      <c r="THS95" s="197"/>
      <c r="THT95" s="197"/>
      <c r="THU95" s="197"/>
      <c r="THV95" s="197"/>
      <c r="THW95" s="197"/>
      <c r="THX95" s="197"/>
      <c r="THY95" s="197"/>
      <c r="THZ95" s="197"/>
      <c r="TIA95" s="197"/>
      <c r="TIB95" s="197"/>
      <c r="TIC95" s="197"/>
      <c r="TID95" s="197"/>
      <c r="TIE95" s="197"/>
      <c r="TIF95" s="197"/>
      <c r="TIG95" s="197"/>
      <c r="TIH95" s="197"/>
      <c r="TII95" s="197"/>
      <c r="TIJ95" s="197"/>
      <c r="TIK95" s="197"/>
      <c r="TIL95" s="197"/>
      <c r="TIM95" s="197"/>
      <c r="TIN95" s="197"/>
      <c r="TIO95" s="197"/>
      <c r="TIP95" s="197"/>
      <c r="TIQ95" s="197"/>
      <c r="TIR95" s="197"/>
      <c r="TIS95" s="197"/>
      <c r="TIT95" s="197"/>
      <c r="TIU95" s="197"/>
      <c r="TIV95" s="197"/>
      <c r="TIW95" s="197"/>
      <c r="TIX95" s="197"/>
      <c r="TIY95" s="197"/>
      <c r="TIZ95" s="197"/>
      <c r="TJA95" s="197"/>
      <c r="TJB95" s="197"/>
      <c r="TJC95" s="197"/>
      <c r="TJD95" s="197"/>
      <c r="TJE95" s="197"/>
      <c r="TJF95" s="197"/>
      <c r="TJG95" s="197"/>
      <c r="TJH95" s="197"/>
      <c r="TJI95" s="197"/>
      <c r="TJJ95" s="197"/>
      <c r="TJK95" s="197"/>
      <c r="TJL95" s="197"/>
      <c r="TJM95" s="197"/>
      <c r="TJN95" s="197"/>
      <c r="TJO95" s="197"/>
      <c r="TJP95" s="197"/>
      <c r="TJQ95" s="197"/>
      <c r="TJR95" s="197"/>
      <c r="TJS95" s="197"/>
      <c r="TJT95" s="197"/>
      <c r="TJU95" s="197"/>
      <c r="TJV95" s="197"/>
      <c r="TJW95" s="197"/>
      <c r="TJX95" s="197"/>
      <c r="TJY95" s="197"/>
      <c r="TJZ95" s="197"/>
      <c r="TKA95" s="197"/>
      <c r="TKB95" s="197"/>
      <c r="TKC95" s="197"/>
      <c r="TKD95" s="197"/>
      <c r="TKE95" s="197"/>
      <c r="TKF95" s="197"/>
      <c r="TKG95" s="197"/>
      <c r="TKH95" s="197"/>
      <c r="TKI95" s="197"/>
      <c r="TKJ95" s="197"/>
      <c r="TKK95" s="197"/>
      <c r="TKL95" s="197"/>
      <c r="TKM95" s="197"/>
      <c r="TKN95" s="197"/>
      <c r="TKO95" s="197"/>
      <c r="TKP95" s="197"/>
      <c r="TKQ95" s="197"/>
      <c r="TKR95" s="197"/>
      <c r="TKS95" s="197"/>
      <c r="TKT95" s="197"/>
      <c r="TKU95" s="197"/>
      <c r="TKV95" s="197"/>
      <c r="TKW95" s="197"/>
      <c r="TKX95" s="197"/>
      <c r="TKY95" s="197"/>
      <c r="TKZ95" s="197"/>
      <c r="TLA95" s="197"/>
      <c r="TLB95" s="197"/>
      <c r="TLC95" s="197"/>
      <c r="TLD95" s="197"/>
      <c r="TLE95" s="197"/>
      <c r="TLF95" s="197"/>
      <c r="TLG95" s="197"/>
      <c r="TLH95" s="197"/>
      <c r="TLI95" s="197"/>
      <c r="TLJ95" s="197"/>
      <c r="TLK95" s="197"/>
      <c r="TLL95" s="197"/>
      <c r="TLM95" s="197"/>
      <c r="TLN95" s="197"/>
      <c r="TLO95" s="197"/>
      <c r="TLP95" s="197"/>
      <c r="TLQ95" s="197"/>
      <c r="TLR95" s="197"/>
      <c r="TLS95" s="197"/>
      <c r="TLT95" s="197"/>
      <c r="TLU95" s="197"/>
      <c r="TLV95" s="197"/>
      <c r="TLW95" s="197"/>
      <c r="TLX95" s="197"/>
      <c r="TLY95" s="197"/>
      <c r="TLZ95" s="197"/>
      <c r="TMA95" s="197"/>
      <c r="TMB95" s="197"/>
      <c r="TMC95" s="197"/>
      <c r="TMD95" s="197"/>
      <c r="TME95" s="197"/>
      <c r="TMF95" s="197"/>
      <c r="TMG95" s="197"/>
      <c r="TMH95" s="197"/>
      <c r="TMI95" s="197"/>
      <c r="TMJ95" s="197"/>
      <c r="TMK95" s="197"/>
      <c r="TML95" s="197"/>
      <c r="TMM95" s="197"/>
      <c r="TMN95" s="197"/>
      <c r="TMO95" s="197"/>
      <c r="TMP95" s="197"/>
      <c r="TMQ95" s="197"/>
      <c r="TMR95" s="197"/>
      <c r="TMS95" s="197"/>
      <c r="TMT95" s="197"/>
      <c r="TMU95" s="197"/>
      <c r="TMV95" s="197"/>
      <c r="TMW95" s="197"/>
      <c r="TMX95" s="197"/>
      <c r="TMY95" s="197"/>
      <c r="TMZ95" s="197"/>
      <c r="TNA95" s="197"/>
      <c r="TNB95" s="197"/>
      <c r="TNC95" s="197"/>
      <c r="TND95" s="197"/>
      <c r="TNE95" s="197"/>
      <c r="TNF95" s="197"/>
      <c r="TNG95" s="197"/>
      <c r="TNH95" s="197"/>
      <c r="TNI95" s="197"/>
      <c r="TNJ95" s="197"/>
      <c r="TNK95" s="197"/>
      <c r="TNL95" s="197"/>
      <c r="TNM95" s="197"/>
      <c r="TNN95" s="197"/>
      <c r="TNO95" s="197"/>
      <c r="TNP95" s="197"/>
      <c r="TNQ95" s="197"/>
      <c r="TNR95" s="197"/>
      <c r="TNS95" s="197"/>
      <c r="TNT95" s="197"/>
      <c r="TNU95" s="197"/>
      <c r="TNV95" s="197"/>
      <c r="TNW95" s="197"/>
      <c r="TNX95" s="197"/>
      <c r="TNY95" s="197"/>
      <c r="TNZ95" s="197"/>
      <c r="TOA95" s="197"/>
      <c r="TOB95" s="197"/>
      <c r="TOC95" s="197"/>
      <c r="TOD95" s="197"/>
      <c r="TOE95" s="197"/>
      <c r="TOF95" s="197"/>
      <c r="TOG95" s="197"/>
      <c r="TOH95" s="197"/>
      <c r="TOI95" s="197"/>
      <c r="TOJ95" s="197"/>
      <c r="TOK95" s="197"/>
      <c r="TOL95" s="197"/>
      <c r="TOM95" s="197"/>
      <c r="TON95" s="197"/>
      <c r="TOO95" s="197"/>
      <c r="TOP95" s="197"/>
      <c r="TOQ95" s="197"/>
      <c r="TOR95" s="197"/>
      <c r="TOS95" s="197"/>
      <c r="TOT95" s="197"/>
      <c r="TOU95" s="197"/>
      <c r="TOV95" s="197"/>
      <c r="TOW95" s="197"/>
      <c r="TOX95" s="197"/>
      <c r="TOY95" s="197"/>
      <c r="TOZ95" s="197"/>
      <c r="TPA95" s="197"/>
      <c r="TPB95" s="197"/>
      <c r="TPC95" s="197"/>
      <c r="TPD95" s="197"/>
      <c r="TPE95" s="197"/>
      <c r="TPF95" s="197"/>
      <c r="TPG95" s="197"/>
      <c r="TPH95" s="197"/>
      <c r="TPI95" s="197"/>
      <c r="TPJ95" s="197"/>
      <c r="TPK95" s="197"/>
      <c r="TPL95" s="197"/>
      <c r="TPM95" s="197"/>
      <c r="TPN95" s="197"/>
      <c r="TPO95" s="197"/>
      <c r="TPP95" s="197"/>
      <c r="TPQ95" s="197"/>
      <c r="TPR95" s="197"/>
      <c r="TPS95" s="197"/>
      <c r="TPT95" s="197"/>
      <c r="TPU95" s="197"/>
      <c r="TPV95" s="197"/>
      <c r="TPW95" s="197"/>
      <c r="TPX95" s="197"/>
      <c r="TPY95" s="197"/>
      <c r="TPZ95" s="197"/>
      <c r="TQA95" s="197"/>
      <c r="TQB95" s="197"/>
      <c r="TQC95" s="197"/>
      <c r="TQD95" s="197"/>
      <c r="TQE95" s="197"/>
      <c r="TQF95" s="197"/>
      <c r="TQG95" s="197"/>
      <c r="TQH95" s="197"/>
      <c r="TQI95" s="197"/>
      <c r="TQJ95" s="197"/>
      <c r="TQK95" s="197"/>
      <c r="TQL95" s="197"/>
      <c r="TQM95" s="197"/>
      <c r="TQN95" s="197"/>
      <c r="TQO95" s="197"/>
      <c r="TQP95" s="197"/>
      <c r="TQQ95" s="197"/>
      <c r="TQR95" s="197"/>
      <c r="TQS95" s="197"/>
      <c r="TQT95" s="197"/>
      <c r="TQU95" s="197"/>
      <c r="TQV95" s="197"/>
      <c r="TQW95" s="197"/>
      <c r="TQX95" s="197"/>
      <c r="TQY95" s="197"/>
      <c r="TQZ95" s="197"/>
      <c r="TRA95" s="197"/>
      <c r="TRB95" s="197"/>
      <c r="TRC95" s="197"/>
      <c r="TRD95" s="197"/>
      <c r="TRE95" s="197"/>
      <c r="TRF95" s="197"/>
      <c r="TRG95" s="197"/>
      <c r="TRH95" s="197"/>
      <c r="TRI95" s="197"/>
      <c r="TRJ95" s="197"/>
      <c r="TRK95" s="197"/>
      <c r="TRL95" s="197"/>
      <c r="TRM95" s="197"/>
      <c r="TRN95" s="197"/>
      <c r="TRO95" s="197"/>
      <c r="TRP95" s="197"/>
      <c r="TRQ95" s="197"/>
      <c r="TRR95" s="197"/>
      <c r="TRS95" s="197"/>
      <c r="TRT95" s="197"/>
      <c r="TRU95" s="197"/>
      <c r="TRV95" s="197"/>
      <c r="TRW95" s="197"/>
      <c r="TRX95" s="197"/>
      <c r="TRY95" s="197"/>
      <c r="TRZ95" s="197"/>
      <c r="TSA95" s="197"/>
      <c r="TSB95" s="197"/>
      <c r="TSC95" s="197"/>
      <c r="TSD95" s="197"/>
      <c r="TSE95" s="197"/>
      <c r="TSF95" s="197"/>
      <c r="TSG95" s="197"/>
      <c r="TSH95" s="197"/>
      <c r="TSI95" s="197"/>
      <c r="TSJ95" s="197"/>
      <c r="TSK95" s="197"/>
      <c r="TSL95" s="197"/>
      <c r="TSM95" s="197"/>
      <c r="TSN95" s="197"/>
      <c r="TSO95" s="197"/>
      <c r="TSP95" s="197"/>
      <c r="TSQ95" s="197"/>
      <c r="TSR95" s="197"/>
      <c r="TSS95" s="197"/>
      <c r="TST95" s="197"/>
      <c r="TSU95" s="197"/>
      <c r="TSV95" s="197"/>
      <c r="TSW95" s="197"/>
      <c r="TSX95" s="197"/>
      <c r="TSY95" s="197"/>
      <c r="TSZ95" s="197"/>
      <c r="TTA95" s="197"/>
      <c r="TTB95" s="197"/>
      <c r="TTC95" s="197"/>
      <c r="TTD95" s="197"/>
      <c r="TTE95" s="197"/>
      <c r="TTF95" s="197"/>
      <c r="TTG95" s="197"/>
      <c r="TTH95" s="197"/>
      <c r="TTI95" s="197"/>
      <c r="TTJ95" s="197"/>
      <c r="TTK95" s="197"/>
      <c r="TTL95" s="197"/>
      <c r="TTM95" s="197"/>
      <c r="TTN95" s="197"/>
      <c r="TTO95" s="197"/>
      <c r="TTP95" s="197"/>
      <c r="TTQ95" s="197"/>
      <c r="TTR95" s="197"/>
      <c r="TTS95" s="197"/>
      <c r="TTT95" s="197"/>
      <c r="TTU95" s="197"/>
      <c r="TTV95" s="197"/>
      <c r="TTW95" s="197"/>
      <c r="TTX95" s="197"/>
      <c r="TTY95" s="197"/>
      <c r="TTZ95" s="197"/>
      <c r="TUA95" s="197"/>
      <c r="TUB95" s="197"/>
      <c r="TUC95" s="197"/>
      <c r="TUD95" s="197"/>
      <c r="TUE95" s="197"/>
      <c r="TUF95" s="197"/>
      <c r="TUG95" s="197"/>
      <c r="TUH95" s="197"/>
      <c r="TUI95" s="197"/>
      <c r="TUJ95" s="197"/>
      <c r="TUK95" s="197"/>
      <c r="TUL95" s="197"/>
      <c r="TUM95" s="197"/>
      <c r="TUN95" s="197"/>
      <c r="TUO95" s="197"/>
      <c r="TUP95" s="197"/>
      <c r="TUQ95" s="197"/>
      <c r="TUR95" s="197"/>
      <c r="TUS95" s="197"/>
      <c r="TUT95" s="197"/>
      <c r="TUU95" s="197"/>
      <c r="TUV95" s="197"/>
      <c r="TUW95" s="197"/>
      <c r="TUX95" s="197"/>
      <c r="TUY95" s="197"/>
      <c r="TUZ95" s="197"/>
      <c r="TVA95" s="197"/>
      <c r="TVB95" s="197"/>
      <c r="TVC95" s="197"/>
      <c r="TVD95" s="197"/>
      <c r="TVE95" s="197"/>
      <c r="TVF95" s="197"/>
      <c r="TVG95" s="197"/>
      <c r="TVH95" s="197"/>
      <c r="TVI95" s="197"/>
      <c r="TVJ95" s="197"/>
      <c r="TVK95" s="197"/>
      <c r="TVL95" s="197"/>
      <c r="TVM95" s="197"/>
      <c r="TVN95" s="197"/>
      <c r="TVO95" s="197"/>
      <c r="TVP95" s="197"/>
      <c r="TVQ95" s="197"/>
      <c r="TVR95" s="197"/>
      <c r="TVS95" s="197"/>
      <c r="TVT95" s="197"/>
      <c r="TVU95" s="197"/>
      <c r="TVV95" s="197"/>
      <c r="TVW95" s="197"/>
      <c r="TVX95" s="197"/>
      <c r="TVY95" s="197"/>
      <c r="TVZ95" s="197"/>
      <c r="TWA95" s="197"/>
      <c r="TWB95" s="197"/>
      <c r="TWC95" s="197"/>
      <c r="TWD95" s="197"/>
      <c r="TWE95" s="197"/>
      <c r="TWF95" s="197"/>
      <c r="TWG95" s="197"/>
      <c r="TWH95" s="197"/>
      <c r="TWI95" s="197"/>
      <c r="TWJ95" s="197"/>
      <c r="TWK95" s="197"/>
      <c r="TWL95" s="197"/>
      <c r="TWM95" s="197"/>
      <c r="TWN95" s="197"/>
      <c r="TWO95" s="197"/>
      <c r="TWP95" s="197"/>
      <c r="TWQ95" s="197"/>
      <c r="TWR95" s="197"/>
      <c r="TWS95" s="197"/>
      <c r="TWT95" s="197"/>
      <c r="TWU95" s="197"/>
      <c r="TWV95" s="197"/>
      <c r="TWW95" s="197"/>
      <c r="TWX95" s="197"/>
      <c r="TWY95" s="197"/>
      <c r="TWZ95" s="197"/>
      <c r="TXA95" s="197"/>
      <c r="TXB95" s="197"/>
      <c r="TXC95" s="197"/>
      <c r="TXD95" s="197"/>
      <c r="TXE95" s="197"/>
      <c r="TXF95" s="197"/>
      <c r="TXG95" s="197"/>
      <c r="TXH95" s="197"/>
      <c r="TXI95" s="197"/>
      <c r="TXJ95" s="197"/>
      <c r="TXK95" s="197"/>
      <c r="TXL95" s="197"/>
      <c r="TXM95" s="197"/>
      <c r="TXN95" s="197"/>
      <c r="TXO95" s="197"/>
      <c r="TXP95" s="197"/>
      <c r="TXQ95" s="197"/>
      <c r="TXR95" s="197"/>
      <c r="TXS95" s="197"/>
      <c r="TXT95" s="197"/>
      <c r="TXU95" s="197"/>
      <c r="TXV95" s="197"/>
      <c r="TXW95" s="197"/>
      <c r="TXX95" s="197"/>
      <c r="TXY95" s="197"/>
      <c r="TXZ95" s="197"/>
      <c r="TYA95" s="197"/>
      <c r="TYB95" s="197"/>
      <c r="TYC95" s="197"/>
      <c r="TYD95" s="197"/>
      <c r="TYE95" s="197"/>
      <c r="TYF95" s="197"/>
      <c r="TYG95" s="197"/>
      <c r="TYH95" s="197"/>
      <c r="TYI95" s="197"/>
      <c r="TYJ95" s="197"/>
      <c r="TYK95" s="197"/>
      <c r="TYL95" s="197"/>
      <c r="TYM95" s="197"/>
      <c r="TYN95" s="197"/>
      <c r="TYO95" s="197"/>
      <c r="TYP95" s="197"/>
      <c r="TYQ95" s="197"/>
      <c r="TYR95" s="197"/>
      <c r="TYS95" s="197"/>
      <c r="TYT95" s="197"/>
      <c r="TYU95" s="197"/>
      <c r="TYV95" s="197"/>
      <c r="TYW95" s="197"/>
      <c r="TYX95" s="197"/>
      <c r="TYY95" s="197"/>
      <c r="TYZ95" s="197"/>
      <c r="TZA95" s="197"/>
      <c r="TZB95" s="197"/>
      <c r="TZC95" s="197"/>
      <c r="TZD95" s="197"/>
      <c r="TZE95" s="197"/>
      <c r="TZF95" s="197"/>
      <c r="TZG95" s="197"/>
      <c r="TZH95" s="197"/>
      <c r="TZI95" s="197"/>
      <c r="TZJ95" s="197"/>
      <c r="TZK95" s="197"/>
      <c r="TZL95" s="197"/>
      <c r="TZM95" s="197"/>
      <c r="TZN95" s="197"/>
      <c r="TZO95" s="197"/>
      <c r="TZP95" s="197"/>
      <c r="TZQ95" s="197"/>
      <c r="TZR95" s="197"/>
      <c r="TZS95" s="197"/>
      <c r="TZT95" s="197"/>
      <c r="TZU95" s="197"/>
      <c r="TZV95" s="197"/>
      <c r="TZW95" s="197"/>
      <c r="TZX95" s="197"/>
      <c r="TZY95" s="197"/>
      <c r="TZZ95" s="197"/>
      <c r="UAA95" s="197"/>
      <c r="UAB95" s="197"/>
      <c r="UAC95" s="197"/>
      <c r="UAD95" s="197"/>
      <c r="UAE95" s="197"/>
      <c r="UAF95" s="197"/>
      <c r="UAG95" s="197"/>
      <c r="UAH95" s="197"/>
      <c r="UAI95" s="197"/>
      <c r="UAJ95" s="197"/>
      <c r="UAK95" s="197"/>
      <c r="UAL95" s="197"/>
      <c r="UAM95" s="197"/>
      <c r="UAN95" s="197"/>
      <c r="UAO95" s="197"/>
      <c r="UAP95" s="197"/>
      <c r="UAQ95" s="197"/>
      <c r="UAR95" s="197"/>
      <c r="UAS95" s="197"/>
      <c r="UAT95" s="197"/>
      <c r="UAU95" s="197"/>
      <c r="UAV95" s="197"/>
      <c r="UAW95" s="197"/>
      <c r="UAX95" s="197"/>
      <c r="UAY95" s="197"/>
      <c r="UAZ95" s="197"/>
      <c r="UBA95" s="197"/>
      <c r="UBB95" s="197"/>
      <c r="UBC95" s="197"/>
      <c r="UBD95" s="197"/>
      <c r="UBE95" s="197"/>
      <c r="UBF95" s="197"/>
      <c r="UBG95" s="197"/>
      <c r="UBH95" s="197"/>
      <c r="UBI95" s="197"/>
      <c r="UBJ95" s="197"/>
      <c r="UBK95" s="197"/>
      <c r="UBL95" s="197"/>
      <c r="UBM95" s="197"/>
      <c r="UBN95" s="197"/>
      <c r="UBO95" s="197"/>
      <c r="UBP95" s="197"/>
      <c r="UBQ95" s="197"/>
      <c r="UBR95" s="197"/>
      <c r="UBS95" s="197"/>
      <c r="UBT95" s="197"/>
      <c r="UBU95" s="197"/>
      <c r="UBV95" s="197"/>
      <c r="UBW95" s="197"/>
      <c r="UBX95" s="197"/>
      <c r="UBY95" s="197"/>
      <c r="UBZ95" s="197"/>
      <c r="UCA95" s="197"/>
      <c r="UCB95" s="197"/>
      <c r="UCC95" s="197"/>
      <c r="UCD95" s="197"/>
      <c r="UCE95" s="197"/>
      <c r="UCF95" s="197"/>
      <c r="UCG95" s="197"/>
      <c r="UCH95" s="197"/>
      <c r="UCI95" s="197"/>
      <c r="UCJ95" s="197"/>
      <c r="UCK95" s="197"/>
      <c r="UCL95" s="197"/>
      <c r="UCM95" s="197"/>
      <c r="UCN95" s="197"/>
      <c r="UCO95" s="197"/>
      <c r="UCP95" s="197"/>
      <c r="UCQ95" s="197"/>
      <c r="UCR95" s="197"/>
      <c r="UCS95" s="197"/>
      <c r="UCT95" s="197"/>
      <c r="UCU95" s="197"/>
      <c r="UCV95" s="197"/>
      <c r="UCW95" s="197"/>
      <c r="UCX95" s="197"/>
      <c r="UCY95" s="197"/>
      <c r="UCZ95" s="197"/>
      <c r="UDA95" s="197"/>
      <c r="UDB95" s="197"/>
      <c r="UDC95" s="197"/>
      <c r="UDD95" s="197"/>
      <c r="UDE95" s="197"/>
      <c r="UDF95" s="197"/>
      <c r="UDG95" s="197"/>
      <c r="UDH95" s="197"/>
      <c r="UDI95" s="197"/>
      <c r="UDJ95" s="197"/>
      <c r="UDK95" s="197"/>
      <c r="UDL95" s="197"/>
      <c r="UDM95" s="197"/>
      <c r="UDN95" s="197"/>
      <c r="UDO95" s="197"/>
      <c r="UDP95" s="197"/>
      <c r="UDQ95" s="197"/>
      <c r="UDR95" s="197"/>
      <c r="UDS95" s="197"/>
      <c r="UDT95" s="197"/>
      <c r="UDU95" s="197"/>
      <c r="UDV95" s="197"/>
      <c r="UDW95" s="197"/>
      <c r="UDX95" s="197"/>
      <c r="UDY95" s="197"/>
      <c r="UDZ95" s="197"/>
      <c r="UEA95" s="197"/>
      <c r="UEB95" s="197"/>
      <c r="UEC95" s="197"/>
      <c r="UED95" s="197"/>
      <c r="UEE95" s="197"/>
      <c r="UEF95" s="197"/>
      <c r="UEG95" s="197"/>
      <c r="UEH95" s="197"/>
      <c r="UEI95" s="197"/>
      <c r="UEJ95" s="197"/>
      <c r="UEK95" s="197"/>
      <c r="UEL95" s="197"/>
      <c r="UEM95" s="197"/>
      <c r="UEN95" s="197"/>
      <c r="UEO95" s="197"/>
      <c r="UEP95" s="197"/>
      <c r="UEQ95" s="197"/>
      <c r="UER95" s="197"/>
      <c r="UES95" s="197"/>
      <c r="UET95" s="197"/>
      <c r="UEU95" s="197"/>
      <c r="UEV95" s="197"/>
      <c r="UEW95" s="197"/>
      <c r="UEX95" s="197"/>
      <c r="UEY95" s="197"/>
      <c r="UEZ95" s="197"/>
      <c r="UFA95" s="197"/>
      <c r="UFB95" s="197"/>
      <c r="UFC95" s="197"/>
      <c r="UFD95" s="197"/>
      <c r="UFE95" s="197"/>
      <c r="UFF95" s="197"/>
      <c r="UFG95" s="197"/>
      <c r="UFH95" s="197"/>
      <c r="UFI95" s="197"/>
      <c r="UFJ95" s="197"/>
      <c r="UFK95" s="197"/>
      <c r="UFL95" s="197"/>
      <c r="UFM95" s="197"/>
      <c r="UFN95" s="197"/>
      <c r="UFO95" s="197"/>
      <c r="UFP95" s="197"/>
      <c r="UFQ95" s="197"/>
      <c r="UFR95" s="197"/>
      <c r="UFS95" s="197"/>
      <c r="UFT95" s="197"/>
      <c r="UFU95" s="197"/>
      <c r="UFV95" s="197"/>
      <c r="UFW95" s="197"/>
      <c r="UFX95" s="197"/>
      <c r="UFY95" s="197"/>
      <c r="UFZ95" s="197"/>
      <c r="UGA95" s="197"/>
      <c r="UGB95" s="197"/>
      <c r="UGC95" s="197"/>
      <c r="UGD95" s="197"/>
      <c r="UGE95" s="197"/>
      <c r="UGF95" s="197"/>
      <c r="UGG95" s="197"/>
      <c r="UGH95" s="197"/>
      <c r="UGI95" s="197"/>
      <c r="UGJ95" s="197"/>
      <c r="UGK95" s="197"/>
      <c r="UGL95" s="197"/>
      <c r="UGM95" s="197"/>
      <c r="UGN95" s="197"/>
      <c r="UGO95" s="197"/>
      <c r="UGP95" s="197"/>
      <c r="UGQ95" s="197"/>
      <c r="UGR95" s="197"/>
      <c r="UGS95" s="197"/>
      <c r="UGT95" s="197"/>
      <c r="UGU95" s="197"/>
      <c r="UGV95" s="197"/>
      <c r="UGW95" s="197"/>
      <c r="UGX95" s="197"/>
      <c r="UGY95" s="197"/>
      <c r="UGZ95" s="197"/>
      <c r="UHA95" s="197"/>
      <c r="UHB95" s="197"/>
      <c r="UHC95" s="197"/>
      <c r="UHD95" s="197"/>
      <c r="UHE95" s="197"/>
      <c r="UHF95" s="197"/>
      <c r="UHG95" s="197"/>
      <c r="UHH95" s="197"/>
      <c r="UHI95" s="197"/>
      <c r="UHJ95" s="197"/>
      <c r="UHK95" s="197"/>
      <c r="UHL95" s="197"/>
      <c r="UHM95" s="197"/>
      <c r="UHN95" s="197"/>
      <c r="UHO95" s="197"/>
      <c r="UHP95" s="197"/>
      <c r="UHQ95" s="197"/>
      <c r="UHR95" s="197"/>
      <c r="UHS95" s="197"/>
      <c r="UHT95" s="197"/>
      <c r="UHU95" s="197"/>
      <c r="UHV95" s="197"/>
      <c r="UHW95" s="197"/>
      <c r="UHX95" s="197"/>
      <c r="UHY95" s="197"/>
      <c r="UHZ95" s="197"/>
      <c r="UIA95" s="197"/>
      <c r="UIB95" s="197"/>
      <c r="UIC95" s="197"/>
      <c r="UID95" s="197"/>
      <c r="UIE95" s="197"/>
      <c r="UIF95" s="197"/>
      <c r="UIG95" s="197"/>
      <c r="UIH95" s="197"/>
      <c r="UII95" s="197"/>
      <c r="UIJ95" s="197"/>
      <c r="UIK95" s="197"/>
      <c r="UIL95" s="197"/>
      <c r="UIM95" s="197"/>
      <c r="UIN95" s="197"/>
      <c r="UIO95" s="197"/>
      <c r="UIP95" s="197"/>
      <c r="UIQ95" s="197"/>
      <c r="UIR95" s="197"/>
      <c r="UIS95" s="197"/>
      <c r="UIT95" s="197"/>
      <c r="UIU95" s="197"/>
      <c r="UIV95" s="197"/>
      <c r="UIW95" s="197"/>
      <c r="UIX95" s="197"/>
      <c r="UIY95" s="197"/>
      <c r="UIZ95" s="197"/>
      <c r="UJA95" s="197"/>
      <c r="UJB95" s="197"/>
      <c r="UJC95" s="197"/>
      <c r="UJD95" s="197"/>
      <c r="UJE95" s="197"/>
      <c r="UJF95" s="197"/>
      <c r="UJG95" s="197"/>
      <c r="UJH95" s="197"/>
      <c r="UJI95" s="197"/>
      <c r="UJJ95" s="197"/>
      <c r="UJK95" s="197"/>
      <c r="UJL95" s="197"/>
      <c r="UJM95" s="197"/>
      <c r="UJN95" s="197"/>
      <c r="UJO95" s="197"/>
      <c r="UJP95" s="197"/>
      <c r="UJQ95" s="197"/>
      <c r="UJR95" s="197"/>
      <c r="UJS95" s="197"/>
      <c r="UJT95" s="197"/>
      <c r="UJU95" s="197"/>
      <c r="UJV95" s="197"/>
      <c r="UJW95" s="197"/>
      <c r="UJX95" s="197"/>
      <c r="UJY95" s="197"/>
      <c r="UJZ95" s="197"/>
      <c r="UKA95" s="197"/>
      <c r="UKB95" s="197"/>
      <c r="UKC95" s="197"/>
      <c r="UKD95" s="197"/>
      <c r="UKE95" s="197"/>
      <c r="UKF95" s="197"/>
      <c r="UKG95" s="197"/>
      <c r="UKH95" s="197"/>
      <c r="UKI95" s="197"/>
      <c r="UKJ95" s="197"/>
      <c r="UKK95" s="197"/>
      <c r="UKL95" s="197"/>
      <c r="UKM95" s="197"/>
      <c r="UKN95" s="197"/>
      <c r="UKO95" s="197"/>
      <c r="UKP95" s="197"/>
      <c r="UKQ95" s="197"/>
      <c r="UKR95" s="197"/>
      <c r="UKS95" s="197"/>
      <c r="UKT95" s="197"/>
      <c r="UKU95" s="197"/>
      <c r="UKV95" s="197"/>
      <c r="UKW95" s="197"/>
      <c r="UKX95" s="197"/>
      <c r="UKY95" s="197"/>
      <c r="UKZ95" s="197"/>
      <c r="ULA95" s="197"/>
      <c r="ULB95" s="197"/>
      <c r="ULC95" s="197"/>
      <c r="ULD95" s="197"/>
      <c r="ULE95" s="197"/>
      <c r="ULF95" s="197"/>
      <c r="ULG95" s="197"/>
      <c r="ULH95" s="197"/>
      <c r="ULI95" s="197"/>
      <c r="ULJ95" s="197"/>
      <c r="ULK95" s="197"/>
      <c r="ULL95" s="197"/>
      <c r="ULM95" s="197"/>
      <c r="ULN95" s="197"/>
      <c r="ULO95" s="197"/>
      <c r="ULP95" s="197"/>
      <c r="ULQ95" s="197"/>
      <c r="ULR95" s="197"/>
      <c r="ULS95" s="197"/>
      <c r="ULT95" s="197"/>
      <c r="ULU95" s="197"/>
      <c r="ULV95" s="197"/>
      <c r="ULW95" s="197"/>
      <c r="ULX95" s="197"/>
      <c r="ULY95" s="197"/>
      <c r="ULZ95" s="197"/>
      <c r="UMA95" s="197"/>
      <c r="UMB95" s="197"/>
      <c r="UMC95" s="197"/>
      <c r="UMD95" s="197"/>
      <c r="UME95" s="197"/>
      <c r="UMF95" s="197"/>
      <c r="UMG95" s="197"/>
      <c r="UMH95" s="197"/>
      <c r="UMI95" s="197"/>
      <c r="UMJ95" s="197"/>
      <c r="UMK95" s="197"/>
      <c r="UML95" s="197"/>
      <c r="UMM95" s="197"/>
      <c r="UMN95" s="197"/>
      <c r="UMO95" s="197"/>
      <c r="UMP95" s="197"/>
      <c r="UMQ95" s="197"/>
      <c r="UMR95" s="197"/>
      <c r="UMS95" s="197"/>
      <c r="UMT95" s="197"/>
      <c r="UMU95" s="197"/>
      <c r="UMV95" s="197"/>
      <c r="UMW95" s="197"/>
      <c r="UMX95" s="197"/>
      <c r="UMY95" s="197"/>
      <c r="UMZ95" s="197"/>
      <c r="UNA95" s="197"/>
      <c r="UNB95" s="197"/>
      <c r="UNC95" s="197"/>
      <c r="UND95" s="197"/>
      <c r="UNE95" s="197"/>
      <c r="UNF95" s="197"/>
      <c r="UNG95" s="197"/>
      <c r="UNH95" s="197"/>
      <c r="UNI95" s="197"/>
      <c r="UNJ95" s="197"/>
      <c r="UNK95" s="197"/>
      <c r="UNL95" s="197"/>
      <c r="UNM95" s="197"/>
      <c r="UNN95" s="197"/>
      <c r="UNO95" s="197"/>
      <c r="UNP95" s="197"/>
      <c r="UNQ95" s="197"/>
      <c r="UNR95" s="197"/>
      <c r="UNS95" s="197"/>
      <c r="UNT95" s="197"/>
      <c r="UNU95" s="197"/>
      <c r="UNV95" s="197"/>
      <c r="UNW95" s="197"/>
      <c r="UNX95" s="197"/>
      <c r="UNY95" s="197"/>
      <c r="UNZ95" s="197"/>
      <c r="UOA95" s="197"/>
      <c r="UOB95" s="197"/>
      <c r="UOC95" s="197"/>
      <c r="UOD95" s="197"/>
      <c r="UOE95" s="197"/>
      <c r="UOF95" s="197"/>
      <c r="UOG95" s="197"/>
      <c r="UOH95" s="197"/>
      <c r="UOI95" s="197"/>
      <c r="UOJ95" s="197"/>
      <c r="UOK95" s="197"/>
      <c r="UOL95" s="197"/>
      <c r="UOM95" s="197"/>
      <c r="UON95" s="197"/>
      <c r="UOO95" s="197"/>
      <c r="UOP95" s="197"/>
      <c r="UOQ95" s="197"/>
      <c r="UOR95" s="197"/>
      <c r="UOS95" s="197"/>
      <c r="UOT95" s="197"/>
      <c r="UOU95" s="197"/>
      <c r="UOV95" s="197"/>
      <c r="UOW95" s="197"/>
      <c r="UOX95" s="197"/>
      <c r="UOY95" s="197"/>
      <c r="UOZ95" s="197"/>
      <c r="UPA95" s="197"/>
      <c r="UPB95" s="197"/>
      <c r="UPC95" s="197"/>
      <c r="UPD95" s="197"/>
      <c r="UPE95" s="197"/>
      <c r="UPF95" s="197"/>
      <c r="UPG95" s="197"/>
      <c r="UPH95" s="197"/>
      <c r="UPI95" s="197"/>
      <c r="UPJ95" s="197"/>
      <c r="UPK95" s="197"/>
      <c r="UPL95" s="197"/>
      <c r="UPM95" s="197"/>
      <c r="UPN95" s="197"/>
      <c r="UPO95" s="197"/>
      <c r="UPP95" s="197"/>
      <c r="UPQ95" s="197"/>
      <c r="UPR95" s="197"/>
      <c r="UPS95" s="197"/>
      <c r="UPT95" s="197"/>
      <c r="UPU95" s="197"/>
      <c r="UPV95" s="197"/>
      <c r="UPW95" s="197"/>
      <c r="UPX95" s="197"/>
      <c r="UPY95" s="197"/>
      <c r="UPZ95" s="197"/>
      <c r="UQA95" s="197"/>
      <c r="UQB95" s="197"/>
      <c r="UQC95" s="197"/>
      <c r="UQD95" s="197"/>
      <c r="UQE95" s="197"/>
      <c r="UQF95" s="197"/>
      <c r="UQG95" s="197"/>
      <c r="UQH95" s="197"/>
      <c r="UQI95" s="197"/>
      <c r="UQJ95" s="197"/>
      <c r="UQK95" s="197"/>
      <c r="UQL95" s="197"/>
      <c r="UQM95" s="197"/>
      <c r="UQN95" s="197"/>
      <c r="UQO95" s="197"/>
      <c r="UQP95" s="197"/>
      <c r="UQQ95" s="197"/>
      <c r="UQR95" s="197"/>
      <c r="UQS95" s="197"/>
      <c r="UQT95" s="197"/>
      <c r="UQU95" s="197"/>
      <c r="UQV95" s="197"/>
      <c r="UQW95" s="197"/>
      <c r="UQX95" s="197"/>
      <c r="UQY95" s="197"/>
      <c r="UQZ95" s="197"/>
      <c r="URA95" s="197"/>
      <c r="URB95" s="197"/>
      <c r="URC95" s="197"/>
      <c r="URD95" s="197"/>
      <c r="URE95" s="197"/>
      <c r="URF95" s="197"/>
      <c r="URG95" s="197"/>
      <c r="URH95" s="197"/>
      <c r="URI95" s="197"/>
      <c r="URJ95" s="197"/>
      <c r="URK95" s="197"/>
      <c r="URL95" s="197"/>
      <c r="URM95" s="197"/>
      <c r="URN95" s="197"/>
      <c r="URO95" s="197"/>
      <c r="URP95" s="197"/>
      <c r="URQ95" s="197"/>
      <c r="URR95" s="197"/>
      <c r="URS95" s="197"/>
      <c r="URT95" s="197"/>
      <c r="URU95" s="197"/>
      <c r="URV95" s="197"/>
      <c r="URW95" s="197"/>
      <c r="URX95" s="197"/>
      <c r="URY95" s="197"/>
      <c r="URZ95" s="197"/>
      <c r="USA95" s="197"/>
      <c r="USB95" s="197"/>
      <c r="USC95" s="197"/>
      <c r="USD95" s="197"/>
      <c r="USE95" s="197"/>
      <c r="USF95" s="197"/>
      <c r="USG95" s="197"/>
      <c r="USH95" s="197"/>
      <c r="USI95" s="197"/>
      <c r="USJ95" s="197"/>
      <c r="USK95" s="197"/>
      <c r="USL95" s="197"/>
      <c r="USM95" s="197"/>
      <c r="USN95" s="197"/>
      <c r="USO95" s="197"/>
      <c r="USP95" s="197"/>
      <c r="USQ95" s="197"/>
      <c r="USR95" s="197"/>
      <c r="USS95" s="197"/>
      <c r="UST95" s="197"/>
      <c r="USU95" s="197"/>
      <c r="USV95" s="197"/>
      <c r="USW95" s="197"/>
      <c r="USX95" s="197"/>
      <c r="USY95" s="197"/>
      <c r="USZ95" s="197"/>
      <c r="UTA95" s="197"/>
      <c r="UTB95" s="197"/>
      <c r="UTC95" s="197"/>
      <c r="UTD95" s="197"/>
      <c r="UTE95" s="197"/>
      <c r="UTF95" s="197"/>
      <c r="UTG95" s="197"/>
      <c r="UTH95" s="197"/>
      <c r="UTI95" s="197"/>
      <c r="UTJ95" s="197"/>
      <c r="UTK95" s="197"/>
      <c r="UTL95" s="197"/>
      <c r="UTM95" s="197"/>
      <c r="UTN95" s="197"/>
      <c r="UTO95" s="197"/>
      <c r="UTP95" s="197"/>
      <c r="UTQ95" s="197"/>
      <c r="UTR95" s="197"/>
      <c r="UTS95" s="197"/>
      <c r="UTT95" s="197"/>
      <c r="UTU95" s="197"/>
      <c r="UTV95" s="197"/>
      <c r="UTW95" s="197"/>
      <c r="UTX95" s="197"/>
      <c r="UTY95" s="197"/>
      <c r="UTZ95" s="197"/>
      <c r="UUA95" s="197"/>
      <c r="UUB95" s="197"/>
      <c r="UUC95" s="197"/>
      <c r="UUD95" s="197"/>
      <c r="UUE95" s="197"/>
      <c r="UUF95" s="197"/>
      <c r="UUG95" s="197"/>
      <c r="UUH95" s="197"/>
      <c r="UUI95" s="197"/>
      <c r="UUJ95" s="197"/>
      <c r="UUK95" s="197"/>
      <c r="UUL95" s="197"/>
      <c r="UUM95" s="197"/>
      <c r="UUN95" s="197"/>
      <c r="UUO95" s="197"/>
      <c r="UUP95" s="197"/>
      <c r="UUQ95" s="197"/>
      <c r="UUR95" s="197"/>
      <c r="UUS95" s="197"/>
      <c r="UUT95" s="197"/>
      <c r="UUU95" s="197"/>
      <c r="UUV95" s="197"/>
      <c r="UUW95" s="197"/>
      <c r="UUX95" s="197"/>
      <c r="UUY95" s="197"/>
      <c r="UUZ95" s="197"/>
      <c r="UVA95" s="197"/>
      <c r="UVB95" s="197"/>
      <c r="UVC95" s="197"/>
      <c r="UVD95" s="197"/>
      <c r="UVE95" s="197"/>
      <c r="UVF95" s="197"/>
      <c r="UVG95" s="197"/>
      <c r="UVH95" s="197"/>
      <c r="UVI95" s="197"/>
      <c r="UVJ95" s="197"/>
      <c r="UVK95" s="197"/>
      <c r="UVL95" s="197"/>
      <c r="UVM95" s="197"/>
      <c r="UVN95" s="197"/>
      <c r="UVO95" s="197"/>
      <c r="UVP95" s="197"/>
      <c r="UVQ95" s="197"/>
      <c r="UVR95" s="197"/>
      <c r="UVS95" s="197"/>
      <c r="UVT95" s="197"/>
      <c r="UVU95" s="197"/>
      <c r="UVV95" s="197"/>
      <c r="UVW95" s="197"/>
      <c r="UVX95" s="197"/>
      <c r="UVY95" s="197"/>
      <c r="UVZ95" s="197"/>
      <c r="UWA95" s="197"/>
      <c r="UWB95" s="197"/>
      <c r="UWC95" s="197"/>
      <c r="UWD95" s="197"/>
      <c r="UWE95" s="197"/>
      <c r="UWF95" s="197"/>
      <c r="UWG95" s="197"/>
      <c r="UWH95" s="197"/>
      <c r="UWI95" s="197"/>
      <c r="UWJ95" s="197"/>
      <c r="UWK95" s="197"/>
      <c r="UWL95" s="197"/>
      <c r="UWM95" s="197"/>
      <c r="UWN95" s="197"/>
      <c r="UWO95" s="197"/>
      <c r="UWP95" s="197"/>
      <c r="UWQ95" s="197"/>
      <c r="UWR95" s="197"/>
      <c r="UWS95" s="197"/>
      <c r="UWT95" s="197"/>
      <c r="UWU95" s="197"/>
      <c r="UWV95" s="197"/>
      <c r="UWW95" s="197"/>
      <c r="UWX95" s="197"/>
      <c r="UWY95" s="197"/>
      <c r="UWZ95" s="197"/>
      <c r="UXA95" s="197"/>
      <c r="UXB95" s="197"/>
      <c r="UXC95" s="197"/>
      <c r="UXD95" s="197"/>
      <c r="UXE95" s="197"/>
      <c r="UXF95" s="197"/>
      <c r="UXG95" s="197"/>
      <c r="UXH95" s="197"/>
      <c r="UXI95" s="197"/>
      <c r="UXJ95" s="197"/>
      <c r="UXK95" s="197"/>
      <c r="UXL95" s="197"/>
      <c r="UXM95" s="197"/>
      <c r="UXN95" s="197"/>
      <c r="UXO95" s="197"/>
      <c r="UXP95" s="197"/>
      <c r="UXQ95" s="197"/>
      <c r="UXR95" s="197"/>
      <c r="UXS95" s="197"/>
      <c r="UXT95" s="197"/>
      <c r="UXU95" s="197"/>
      <c r="UXV95" s="197"/>
      <c r="UXW95" s="197"/>
      <c r="UXX95" s="197"/>
      <c r="UXY95" s="197"/>
      <c r="UXZ95" s="197"/>
      <c r="UYA95" s="197"/>
      <c r="UYB95" s="197"/>
      <c r="UYC95" s="197"/>
      <c r="UYD95" s="197"/>
      <c r="UYE95" s="197"/>
      <c r="UYF95" s="197"/>
      <c r="UYG95" s="197"/>
      <c r="UYH95" s="197"/>
      <c r="UYI95" s="197"/>
      <c r="UYJ95" s="197"/>
      <c r="UYK95" s="197"/>
      <c r="UYL95" s="197"/>
      <c r="UYM95" s="197"/>
      <c r="UYN95" s="197"/>
      <c r="UYO95" s="197"/>
      <c r="UYP95" s="197"/>
      <c r="UYQ95" s="197"/>
      <c r="UYR95" s="197"/>
      <c r="UYS95" s="197"/>
      <c r="UYT95" s="197"/>
      <c r="UYU95" s="197"/>
      <c r="UYV95" s="197"/>
      <c r="UYW95" s="197"/>
      <c r="UYX95" s="197"/>
      <c r="UYY95" s="197"/>
      <c r="UYZ95" s="197"/>
      <c r="UZA95" s="197"/>
      <c r="UZB95" s="197"/>
      <c r="UZC95" s="197"/>
      <c r="UZD95" s="197"/>
      <c r="UZE95" s="197"/>
      <c r="UZF95" s="197"/>
      <c r="UZG95" s="197"/>
      <c r="UZH95" s="197"/>
      <c r="UZI95" s="197"/>
      <c r="UZJ95" s="197"/>
      <c r="UZK95" s="197"/>
      <c r="UZL95" s="197"/>
      <c r="UZM95" s="197"/>
      <c r="UZN95" s="197"/>
      <c r="UZO95" s="197"/>
      <c r="UZP95" s="197"/>
      <c r="UZQ95" s="197"/>
      <c r="UZR95" s="197"/>
      <c r="UZS95" s="197"/>
      <c r="UZT95" s="197"/>
      <c r="UZU95" s="197"/>
      <c r="UZV95" s="197"/>
      <c r="UZW95" s="197"/>
      <c r="UZX95" s="197"/>
      <c r="UZY95" s="197"/>
      <c r="UZZ95" s="197"/>
      <c r="VAA95" s="197"/>
      <c r="VAB95" s="197"/>
      <c r="VAC95" s="197"/>
      <c r="VAD95" s="197"/>
      <c r="VAE95" s="197"/>
      <c r="VAF95" s="197"/>
      <c r="VAG95" s="197"/>
      <c r="VAH95" s="197"/>
      <c r="VAI95" s="197"/>
      <c r="VAJ95" s="197"/>
      <c r="VAK95" s="197"/>
      <c r="VAL95" s="197"/>
      <c r="VAM95" s="197"/>
      <c r="VAN95" s="197"/>
      <c r="VAO95" s="197"/>
      <c r="VAP95" s="197"/>
      <c r="VAQ95" s="197"/>
      <c r="VAR95" s="197"/>
      <c r="VAS95" s="197"/>
      <c r="VAT95" s="197"/>
      <c r="VAU95" s="197"/>
      <c r="VAV95" s="197"/>
      <c r="VAW95" s="197"/>
      <c r="VAX95" s="197"/>
      <c r="VAY95" s="197"/>
      <c r="VAZ95" s="197"/>
      <c r="VBA95" s="197"/>
      <c r="VBB95" s="197"/>
      <c r="VBC95" s="197"/>
      <c r="VBD95" s="197"/>
      <c r="VBE95" s="197"/>
      <c r="VBF95" s="197"/>
      <c r="VBG95" s="197"/>
      <c r="VBH95" s="197"/>
      <c r="VBI95" s="197"/>
      <c r="VBJ95" s="197"/>
      <c r="VBK95" s="197"/>
      <c r="VBL95" s="197"/>
      <c r="VBM95" s="197"/>
      <c r="VBN95" s="197"/>
      <c r="VBO95" s="197"/>
      <c r="VBP95" s="197"/>
      <c r="VBQ95" s="197"/>
      <c r="VBR95" s="197"/>
      <c r="VBS95" s="197"/>
      <c r="VBT95" s="197"/>
      <c r="VBU95" s="197"/>
      <c r="VBV95" s="197"/>
      <c r="VBW95" s="197"/>
      <c r="VBX95" s="197"/>
      <c r="VBY95" s="197"/>
      <c r="VBZ95" s="197"/>
      <c r="VCA95" s="197"/>
      <c r="VCB95" s="197"/>
      <c r="VCC95" s="197"/>
      <c r="VCD95" s="197"/>
      <c r="VCE95" s="197"/>
      <c r="VCF95" s="197"/>
      <c r="VCG95" s="197"/>
      <c r="VCH95" s="197"/>
      <c r="VCI95" s="197"/>
      <c r="VCJ95" s="197"/>
      <c r="VCK95" s="197"/>
      <c r="VCL95" s="197"/>
      <c r="VCM95" s="197"/>
      <c r="VCN95" s="197"/>
      <c r="VCO95" s="197"/>
      <c r="VCP95" s="197"/>
      <c r="VCQ95" s="197"/>
      <c r="VCR95" s="197"/>
      <c r="VCS95" s="197"/>
      <c r="VCT95" s="197"/>
      <c r="VCU95" s="197"/>
      <c r="VCV95" s="197"/>
      <c r="VCW95" s="197"/>
      <c r="VCX95" s="197"/>
      <c r="VCY95" s="197"/>
      <c r="VCZ95" s="197"/>
      <c r="VDA95" s="197"/>
      <c r="VDB95" s="197"/>
      <c r="VDC95" s="197"/>
      <c r="VDD95" s="197"/>
      <c r="VDE95" s="197"/>
      <c r="VDF95" s="197"/>
      <c r="VDG95" s="197"/>
      <c r="VDH95" s="197"/>
      <c r="VDI95" s="197"/>
      <c r="VDJ95" s="197"/>
      <c r="VDK95" s="197"/>
      <c r="VDL95" s="197"/>
      <c r="VDM95" s="197"/>
      <c r="VDN95" s="197"/>
      <c r="VDO95" s="197"/>
      <c r="VDP95" s="197"/>
      <c r="VDQ95" s="197"/>
      <c r="VDR95" s="197"/>
      <c r="VDS95" s="197"/>
      <c r="VDT95" s="197"/>
      <c r="VDU95" s="197"/>
      <c r="VDV95" s="197"/>
      <c r="VDW95" s="197"/>
      <c r="VDX95" s="197"/>
      <c r="VDY95" s="197"/>
      <c r="VDZ95" s="197"/>
      <c r="VEA95" s="197"/>
      <c r="VEB95" s="197"/>
      <c r="VEC95" s="197"/>
      <c r="VED95" s="197"/>
      <c r="VEE95" s="197"/>
      <c r="VEF95" s="197"/>
      <c r="VEG95" s="197"/>
      <c r="VEH95" s="197"/>
      <c r="VEI95" s="197"/>
      <c r="VEJ95" s="197"/>
      <c r="VEK95" s="197"/>
      <c r="VEL95" s="197"/>
      <c r="VEM95" s="197"/>
      <c r="VEN95" s="197"/>
      <c r="VEO95" s="197"/>
      <c r="VEP95" s="197"/>
      <c r="VEQ95" s="197"/>
      <c r="VER95" s="197"/>
      <c r="VES95" s="197"/>
      <c r="VET95" s="197"/>
      <c r="VEU95" s="197"/>
      <c r="VEV95" s="197"/>
      <c r="VEW95" s="197"/>
      <c r="VEX95" s="197"/>
      <c r="VEY95" s="197"/>
      <c r="VEZ95" s="197"/>
      <c r="VFA95" s="197"/>
      <c r="VFB95" s="197"/>
      <c r="VFC95" s="197"/>
      <c r="VFD95" s="197"/>
      <c r="VFE95" s="197"/>
      <c r="VFF95" s="197"/>
      <c r="VFG95" s="197"/>
      <c r="VFH95" s="197"/>
      <c r="VFI95" s="197"/>
      <c r="VFJ95" s="197"/>
      <c r="VFK95" s="197"/>
      <c r="VFL95" s="197"/>
      <c r="VFM95" s="197"/>
      <c r="VFN95" s="197"/>
      <c r="VFO95" s="197"/>
      <c r="VFP95" s="197"/>
      <c r="VFQ95" s="197"/>
      <c r="VFR95" s="197"/>
      <c r="VFS95" s="197"/>
      <c r="VFT95" s="197"/>
      <c r="VFU95" s="197"/>
      <c r="VFV95" s="197"/>
      <c r="VFW95" s="197"/>
      <c r="VFX95" s="197"/>
      <c r="VFY95" s="197"/>
      <c r="VFZ95" s="197"/>
      <c r="VGA95" s="197"/>
      <c r="VGB95" s="197"/>
      <c r="VGC95" s="197"/>
      <c r="VGD95" s="197"/>
      <c r="VGE95" s="197"/>
      <c r="VGF95" s="197"/>
      <c r="VGG95" s="197"/>
      <c r="VGH95" s="197"/>
      <c r="VGI95" s="197"/>
      <c r="VGJ95" s="197"/>
      <c r="VGK95" s="197"/>
      <c r="VGL95" s="197"/>
      <c r="VGM95" s="197"/>
      <c r="VGN95" s="197"/>
      <c r="VGO95" s="197"/>
      <c r="VGP95" s="197"/>
      <c r="VGQ95" s="197"/>
      <c r="VGR95" s="197"/>
      <c r="VGS95" s="197"/>
      <c r="VGT95" s="197"/>
      <c r="VGU95" s="197"/>
      <c r="VGV95" s="197"/>
      <c r="VGW95" s="197"/>
      <c r="VGX95" s="197"/>
      <c r="VGY95" s="197"/>
      <c r="VGZ95" s="197"/>
      <c r="VHA95" s="197"/>
      <c r="VHB95" s="197"/>
      <c r="VHC95" s="197"/>
      <c r="VHD95" s="197"/>
      <c r="VHE95" s="197"/>
      <c r="VHF95" s="197"/>
      <c r="VHG95" s="197"/>
      <c r="VHH95" s="197"/>
      <c r="VHI95" s="197"/>
      <c r="VHJ95" s="197"/>
      <c r="VHK95" s="197"/>
      <c r="VHL95" s="197"/>
      <c r="VHM95" s="197"/>
      <c r="VHN95" s="197"/>
      <c r="VHO95" s="197"/>
      <c r="VHP95" s="197"/>
      <c r="VHQ95" s="197"/>
      <c r="VHR95" s="197"/>
      <c r="VHS95" s="197"/>
      <c r="VHT95" s="197"/>
      <c r="VHU95" s="197"/>
      <c r="VHV95" s="197"/>
      <c r="VHW95" s="197"/>
      <c r="VHX95" s="197"/>
      <c r="VHY95" s="197"/>
      <c r="VHZ95" s="197"/>
      <c r="VIA95" s="197"/>
      <c r="VIB95" s="197"/>
      <c r="VIC95" s="197"/>
      <c r="VID95" s="197"/>
      <c r="VIE95" s="197"/>
      <c r="VIF95" s="197"/>
      <c r="VIG95" s="197"/>
      <c r="VIH95" s="197"/>
      <c r="VII95" s="197"/>
      <c r="VIJ95" s="197"/>
      <c r="VIK95" s="197"/>
      <c r="VIL95" s="197"/>
      <c r="VIM95" s="197"/>
      <c r="VIN95" s="197"/>
      <c r="VIO95" s="197"/>
      <c r="VIP95" s="197"/>
      <c r="VIQ95" s="197"/>
      <c r="VIR95" s="197"/>
      <c r="VIS95" s="197"/>
      <c r="VIT95" s="197"/>
      <c r="VIU95" s="197"/>
      <c r="VIV95" s="197"/>
      <c r="VIW95" s="197"/>
      <c r="VIX95" s="197"/>
      <c r="VIY95" s="197"/>
      <c r="VIZ95" s="197"/>
      <c r="VJA95" s="197"/>
      <c r="VJB95" s="197"/>
      <c r="VJC95" s="197"/>
      <c r="VJD95" s="197"/>
      <c r="VJE95" s="197"/>
      <c r="VJF95" s="197"/>
      <c r="VJG95" s="197"/>
      <c r="VJH95" s="197"/>
      <c r="VJI95" s="197"/>
      <c r="VJJ95" s="197"/>
      <c r="VJK95" s="197"/>
      <c r="VJL95" s="197"/>
      <c r="VJM95" s="197"/>
      <c r="VJN95" s="197"/>
      <c r="VJO95" s="197"/>
      <c r="VJP95" s="197"/>
      <c r="VJQ95" s="197"/>
      <c r="VJR95" s="197"/>
      <c r="VJS95" s="197"/>
      <c r="VJT95" s="197"/>
      <c r="VJU95" s="197"/>
      <c r="VJV95" s="197"/>
      <c r="VJW95" s="197"/>
      <c r="VJX95" s="197"/>
      <c r="VJY95" s="197"/>
      <c r="VJZ95" s="197"/>
      <c r="VKA95" s="197"/>
      <c r="VKB95" s="197"/>
      <c r="VKC95" s="197"/>
      <c r="VKD95" s="197"/>
      <c r="VKE95" s="197"/>
      <c r="VKF95" s="197"/>
      <c r="VKG95" s="197"/>
      <c r="VKH95" s="197"/>
      <c r="VKI95" s="197"/>
      <c r="VKJ95" s="197"/>
      <c r="VKK95" s="197"/>
      <c r="VKL95" s="197"/>
      <c r="VKM95" s="197"/>
      <c r="VKN95" s="197"/>
      <c r="VKO95" s="197"/>
      <c r="VKP95" s="197"/>
      <c r="VKQ95" s="197"/>
      <c r="VKR95" s="197"/>
      <c r="VKS95" s="197"/>
      <c r="VKT95" s="197"/>
      <c r="VKU95" s="197"/>
      <c r="VKV95" s="197"/>
      <c r="VKW95" s="197"/>
      <c r="VKX95" s="197"/>
      <c r="VKY95" s="197"/>
      <c r="VKZ95" s="197"/>
      <c r="VLA95" s="197"/>
      <c r="VLB95" s="197"/>
      <c r="VLC95" s="197"/>
      <c r="VLD95" s="197"/>
      <c r="VLE95" s="197"/>
      <c r="VLF95" s="197"/>
      <c r="VLG95" s="197"/>
      <c r="VLH95" s="197"/>
      <c r="VLI95" s="197"/>
      <c r="VLJ95" s="197"/>
      <c r="VLK95" s="197"/>
      <c r="VLL95" s="197"/>
      <c r="VLM95" s="197"/>
      <c r="VLN95" s="197"/>
      <c r="VLO95" s="197"/>
      <c r="VLP95" s="197"/>
      <c r="VLQ95" s="197"/>
      <c r="VLR95" s="197"/>
      <c r="VLS95" s="197"/>
      <c r="VLT95" s="197"/>
      <c r="VLU95" s="197"/>
      <c r="VLV95" s="197"/>
      <c r="VLW95" s="197"/>
      <c r="VLX95" s="197"/>
      <c r="VLY95" s="197"/>
      <c r="VLZ95" s="197"/>
      <c r="VMA95" s="197"/>
      <c r="VMB95" s="197"/>
      <c r="VMC95" s="197"/>
      <c r="VMD95" s="197"/>
      <c r="VME95" s="197"/>
      <c r="VMF95" s="197"/>
      <c r="VMG95" s="197"/>
      <c r="VMH95" s="197"/>
      <c r="VMI95" s="197"/>
      <c r="VMJ95" s="197"/>
      <c r="VMK95" s="197"/>
      <c r="VML95" s="197"/>
      <c r="VMM95" s="197"/>
      <c r="VMN95" s="197"/>
      <c r="VMO95" s="197"/>
      <c r="VMP95" s="197"/>
      <c r="VMQ95" s="197"/>
      <c r="VMR95" s="197"/>
      <c r="VMS95" s="197"/>
      <c r="VMT95" s="197"/>
      <c r="VMU95" s="197"/>
      <c r="VMV95" s="197"/>
      <c r="VMW95" s="197"/>
      <c r="VMX95" s="197"/>
      <c r="VMY95" s="197"/>
      <c r="VMZ95" s="197"/>
      <c r="VNA95" s="197"/>
      <c r="VNB95" s="197"/>
      <c r="VNC95" s="197"/>
      <c r="VND95" s="197"/>
      <c r="VNE95" s="197"/>
      <c r="VNF95" s="197"/>
      <c r="VNG95" s="197"/>
      <c r="VNH95" s="197"/>
      <c r="VNI95" s="197"/>
      <c r="VNJ95" s="197"/>
      <c r="VNK95" s="197"/>
      <c r="VNL95" s="197"/>
      <c r="VNM95" s="197"/>
      <c r="VNN95" s="197"/>
      <c r="VNO95" s="197"/>
      <c r="VNP95" s="197"/>
      <c r="VNQ95" s="197"/>
      <c r="VNR95" s="197"/>
      <c r="VNS95" s="197"/>
      <c r="VNT95" s="197"/>
      <c r="VNU95" s="197"/>
      <c r="VNV95" s="197"/>
      <c r="VNW95" s="197"/>
      <c r="VNX95" s="197"/>
      <c r="VNY95" s="197"/>
      <c r="VNZ95" s="197"/>
      <c r="VOA95" s="197"/>
      <c r="VOB95" s="197"/>
      <c r="VOC95" s="197"/>
      <c r="VOD95" s="197"/>
      <c r="VOE95" s="197"/>
      <c r="VOF95" s="197"/>
      <c r="VOG95" s="197"/>
      <c r="VOH95" s="197"/>
      <c r="VOI95" s="197"/>
      <c r="VOJ95" s="197"/>
      <c r="VOK95" s="197"/>
      <c r="VOL95" s="197"/>
      <c r="VOM95" s="197"/>
      <c r="VON95" s="197"/>
      <c r="VOO95" s="197"/>
      <c r="VOP95" s="197"/>
      <c r="VOQ95" s="197"/>
      <c r="VOR95" s="197"/>
      <c r="VOS95" s="197"/>
      <c r="VOT95" s="197"/>
      <c r="VOU95" s="197"/>
      <c r="VOV95" s="197"/>
      <c r="VOW95" s="197"/>
      <c r="VOX95" s="197"/>
      <c r="VOY95" s="197"/>
      <c r="VOZ95" s="197"/>
      <c r="VPA95" s="197"/>
      <c r="VPB95" s="197"/>
      <c r="VPC95" s="197"/>
      <c r="VPD95" s="197"/>
      <c r="VPE95" s="197"/>
      <c r="VPF95" s="197"/>
      <c r="VPG95" s="197"/>
      <c r="VPH95" s="197"/>
      <c r="VPI95" s="197"/>
      <c r="VPJ95" s="197"/>
      <c r="VPK95" s="197"/>
      <c r="VPL95" s="197"/>
      <c r="VPM95" s="197"/>
      <c r="VPN95" s="197"/>
      <c r="VPO95" s="197"/>
      <c r="VPP95" s="197"/>
      <c r="VPQ95" s="197"/>
      <c r="VPR95" s="197"/>
      <c r="VPS95" s="197"/>
      <c r="VPT95" s="197"/>
      <c r="VPU95" s="197"/>
      <c r="VPV95" s="197"/>
      <c r="VPW95" s="197"/>
      <c r="VPX95" s="197"/>
      <c r="VPY95" s="197"/>
      <c r="VPZ95" s="197"/>
      <c r="VQA95" s="197"/>
      <c r="VQB95" s="197"/>
      <c r="VQC95" s="197"/>
      <c r="VQD95" s="197"/>
      <c r="VQE95" s="197"/>
      <c r="VQF95" s="197"/>
      <c r="VQG95" s="197"/>
      <c r="VQH95" s="197"/>
      <c r="VQI95" s="197"/>
      <c r="VQJ95" s="197"/>
      <c r="VQK95" s="197"/>
      <c r="VQL95" s="197"/>
      <c r="VQM95" s="197"/>
      <c r="VQN95" s="197"/>
      <c r="VQO95" s="197"/>
      <c r="VQP95" s="197"/>
      <c r="VQQ95" s="197"/>
      <c r="VQR95" s="197"/>
      <c r="VQS95" s="197"/>
      <c r="VQT95" s="197"/>
      <c r="VQU95" s="197"/>
      <c r="VQV95" s="197"/>
      <c r="VQW95" s="197"/>
      <c r="VQX95" s="197"/>
      <c r="VQY95" s="197"/>
      <c r="VQZ95" s="197"/>
      <c r="VRA95" s="197"/>
      <c r="VRB95" s="197"/>
      <c r="VRC95" s="197"/>
      <c r="VRD95" s="197"/>
      <c r="VRE95" s="197"/>
      <c r="VRF95" s="197"/>
      <c r="VRG95" s="197"/>
      <c r="VRH95" s="197"/>
      <c r="VRI95" s="197"/>
      <c r="VRJ95" s="197"/>
      <c r="VRK95" s="197"/>
      <c r="VRL95" s="197"/>
      <c r="VRM95" s="197"/>
      <c r="VRN95" s="197"/>
      <c r="VRO95" s="197"/>
      <c r="VRP95" s="197"/>
      <c r="VRQ95" s="197"/>
      <c r="VRR95" s="197"/>
      <c r="VRS95" s="197"/>
      <c r="VRT95" s="197"/>
      <c r="VRU95" s="197"/>
      <c r="VRV95" s="197"/>
      <c r="VRW95" s="197"/>
      <c r="VRX95" s="197"/>
      <c r="VRY95" s="197"/>
      <c r="VRZ95" s="197"/>
      <c r="VSA95" s="197"/>
      <c r="VSB95" s="197"/>
      <c r="VSC95" s="197"/>
      <c r="VSD95" s="197"/>
      <c r="VSE95" s="197"/>
      <c r="VSF95" s="197"/>
      <c r="VSG95" s="197"/>
      <c r="VSH95" s="197"/>
      <c r="VSI95" s="197"/>
      <c r="VSJ95" s="197"/>
      <c r="VSK95" s="197"/>
      <c r="VSL95" s="197"/>
      <c r="VSM95" s="197"/>
      <c r="VSN95" s="197"/>
      <c r="VSO95" s="197"/>
      <c r="VSP95" s="197"/>
      <c r="VSQ95" s="197"/>
      <c r="VSR95" s="197"/>
      <c r="VSS95" s="197"/>
      <c r="VST95" s="197"/>
      <c r="VSU95" s="197"/>
      <c r="VSV95" s="197"/>
      <c r="VSW95" s="197"/>
      <c r="VSX95" s="197"/>
      <c r="VSY95" s="197"/>
      <c r="VSZ95" s="197"/>
      <c r="VTA95" s="197"/>
      <c r="VTB95" s="197"/>
      <c r="VTC95" s="197"/>
      <c r="VTD95" s="197"/>
      <c r="VTE95" s="197"/>
      <c r="VTF95" s="197"/>
      <c r="VTG95" s="197"/>
      <c r="VTH95" s="197"/>
      <c r="VTI95" s="197"/>
      <c r="VTJ95" s="197"/>
      <c r="VTK95" s="197"/>
      <c r="VTL95" s="197"/>
      <c r="VTM95" s="197"/>
      <c r="VTN95" s="197"/>
      <c r="VTO95" s="197"/>
      <c r="VTP95" s="197"/>
      <c r="VTQ95" s="197"/>
      <c r="VTR95" s="197"/>
      <c r="VTS95" s="197"/>
      <c r="VTT95" s="197"/>
      <c r="VTU95" s="197"/>
      <c r="VTV95" s="197"/>
      <c r="VTW95" s="197"/>
      <c r="VTX95" s="197"/>
      <c r="VTY95" s="197"/>
      <c r="VTZ95" s="197"/>
      <c r="VUA95" s="197"/>
      <c r="VUB95" s="197"/>
      <c r="VUC95" s="197"/>
      <c r="VUD95" s="197"/>
      <c r="VUE95" s="197"/>
      <c r="VUF95" s="197"/>
      <c r="VUG95" s="197"/>
      <c r="VUH95" s="197"/>
      <c r="VUI95" s="197"/>
      <c r="VUJ95" s="197"/>
      <c r="VUK95" s="197"/>
      <c r="VUL95" s="197"/>
      <c r="VUM95" s="197"/>
      <c r="VUN95" s="197"/>
      <c r="VUO95" s="197"/>
      <c r="VUP95" s="197"/>
      <c r="VUQ95" s="197"/>
      <c r="VUR95" s="197"/>
      <c r="VUS95" s="197"/>
      <c r="VUT95" s="197"/>
      <c r="VUU95" s="197"/>
      <c r="VUV95" s="197"/>
      <c r="VUW95" s="197"/>
      <c r="VUX95" s="197"/>
      <c r="VUY95" s="197"/>
      <c r="VUZ95" s="197"/>
      <c r="VVA95" s="197"/>
      <c r="VVB95" s="197"/>
      <c r="VVC95" s="197"/>
      <c r="VVD95" s="197"/>
      <c r="VVE95" s="197"/>
      <c r="VVF95" s="197"/>
      <c r="VVG95" s="197"/>
      <c r="VVH95" s="197"/>
      <c r="VVI95" s="197"/>
      <c r="VVJ95" s="197"/>
      <c r="VVK95" s="197"/>
      <c r="VVL95" s="197"/>
      <c r="VVM95" s="197"/>
      <c r="VVN95" s="197"/>
      <c r="VVO95" s="197"/>
      <c r="VVP95" s="197"/>
      <c r="VVQ95" s="197"/>
      <c r="VVR95" s="197"/>
      <c r="VVS95" s="197"/>
      <c r="VVT95" s="197"/>
      <c r="VVU95" s="197"/>
      <c r="VVV95" s="197"/>
      <c r="VVW95" s="197"/>
      <c r="VVX95" s="197"/>
      <c r="VVY95" s="197"/>
      <c r="VVZ95" s="197"/>
      <c r="VWA95" s="197"/>
      <c r="VWB95" s="197"/>
      <c r="VWC95" s="197"/>
      <c r="VWD95" s="197"/>
      <c r="VWE95" s="197"/>
      <c r="VWF95" s="197"/>
      <c r="VWG95" s="197"/>
      <c r="VWH95" s="197"/>
      <c r="VWI95" s="197"/>
      <c r="VWJ95" s="197"/>
      <c r="VWK95" s="197"/>
      <c r="VWL95" s="197"/>
      <c r="VWM95" s="197"/>
      <c r="VWN95" s="197"/>
      <c r="VWO95" s="197"/>
      <c r="VWP95" s="197"/>
      <c r="VWQ95" s="197"/>
      <c r="VWR95" s="197"/>
      <c r="VWS95" s="197"/>
      <c r="VWT95" s="197"/>
      <c r="VWU95" s="197"/>
      <c r="VWV95" s="197"/>
      <c r="VWW95" s="197"/>
      <c r="VWX95" s="197"/>
      <c r="VWY95" s="197"/>
      <c r="VWZ95" s="197"/>
      <c r="VXA95" s="197"/>
      <c r="VXB95" s="197"/>
      <c r="VXC95" s="197"/>
      <c r="VXD95" s="197"/>
      <c r="VXE95" s="197"/>
      <c r="VXF95" s="197"/>
      <c r="VXG95" s="197"/>
      <c r="VXH95" s="197"/>
      <c r="VXI95" s="197"/>
      <c r="VXJ95" s="197"/>
      <c r="VXK95" s="197"/>
      <c r="VXL95" s="197"/>
      <c r="VXM95" s="197"/>
      <c r="VXN95" s="197"/>
      <c r="VXO95" s="197"/>
      <c r="VXP95" s="197"/>
      <c r="VXQ95" s="197"/>
      <c r="VXR95" s="197"/>
      <c r="VXS95" s="197"/>
      <c r="VXT95" s="197"/>
      <c r="VXU95" s="197"/>
      <c r="VXV95" s="197"/>
      <c r="VXW95" s="197"/>
      <c r="VXX95" s="197"/>
      <c r="VXY95" s="197"/>
      <c r="VXZ95" s="197"/>
      <c r="VYA95" s="197"/>
      <c r="VYB95" s="197"/>
      <c r="VYC95" s="197"/>
      <c r="VYD95" s="197"/>
      <c r="VYE95" s="197"/>
      <c r="VYF95" s="197"/>
      <c r="VYG95" s="197"/>
      <c r="VYH95" s="197"/>
      <c r="VYI95" s="197"/>
      <c r="VYJ95" s="197"/>
      <c r="VYK95" s="197"/>
      <c r="VYL95" s="197"/>
      <c r="VYM95" s="197"/>
      <c r="VYN95" s="197"/>
      <c r="VYO95" s="197"/>
      <c r="VYP95" s="197"/>
      <c r="VYQ95" s="197"/>
      <c r="VYR95" s="197"/>
      <c r="VYS95" s="197"/>
      <c r="VYT95" s="197"/>
      <c r="VYU95" s="197"/>
      <c r="VYV95" s="197"/>
      <c r="VYW95" s="197"/>
      <c r="VYX95" s="197"/>
      <c r="VYY95" s="197"/>
      <c r="VYZ95" s="197"/>
      <c r="VZA95" s="197"/>
      <c r="VZB95" s="197"/>
      <c r="VZC95" s="197"/>
      <c r="VZD95" s="197"/>
      <c r="VZE95" s="197"/>
      <c r="VZF95" s="197"/>
      <c r="VZG95" s="197"/>
      <c r="VZH95" s="197"/>
      <c r="VZI95" s="197"/>
      <c r="VZJ95" s="197"/>
      <c r="VZK95" s="197"/>
      <c r="VZL95" s="197"/>
      <c r="VZM95" s="197"/>
      <c r="VZN95" s="197"/>
      <c r="VZO95" s="197"/>
      <c r="VZP95" s="197"/>
      <c r="VZQ95" s="197"/>
      <c r="VZR95" s="197"/>
      <c r="VZS95" s="197"/>
      <c r="VZT95" s="197"/>
      <c r="VZU95" s="197"/>
      <c r="VZV95" s="197"/>
      <c r="VZW95" s="197"/>
      <c r="VZX95" s="197"/>
      <c r="VZY95" s="197"/>
      <c r="VZZ95" s="197"/>
      <c r="WAA95" s="197"/>
      <c r="WAB95" s="197"/>
      <c r="WAC95" s="197"/>
      <c r="WAD95" s="197"/>
      <c r="WAE95" s="197"/>
      <c r="WAF95" s="197"/>
      <c r="WAG95" s="197"/>
      <c r="WAH95" s="197"/>
      <c r="WAI95" s="197"/>
      <c r="WAJ95" s="197"/>
      <c r="WAK95" s="197"/>
      <c r="WAL95" s="197"/>
      <c r="WAM95" s="197"/>
      <c r="WAN95" s="197"/>
      <c r="WAO95" s="197"/>
      <c r="WAP95" s="197"/>
      <c r="WAQ95" s="197"/>
      <c r="WAR95" s="197"/>
      <c r="WAS95" s="197"/>
      <c r="WAT95" s="197"/>
      <c r="WAU95" s="197"/>
      <c r="WAV95" s="197"/>
      <c r="WAW95" s="197"/>
      <c r="WAX95" s="197"/>
      <c r="WAY95" s="197"/>
      <c r="WAZ95" s="197"/>
      <c r="WBA95" s="197"/>
      <c r="WBB95" s="197"/>
      <c r="WBC95" s="197"/>
      <c r="WBD95" s="197"/>
      <c r="WBE95" s="197"/>
      <c r="WBF95" s="197"/>
      <c r="WBG95" s="197"/>
      <c r="WBH95" s="197"/>
      <c r="WBI95" s="197"/>
      <c r="WBJ95" s="197"/>
      <c r="WBK95" s="197"/>
      <c r="WBL95" s="197"/>
      <c r="WBM95" s="197"/>
      <c r="WBN95" s="197"/>
      <c r="WBO95" s="197"/>
      <c r="WBP95" s="197"/>
      <c r="WBQ95" s="197"/>
      <c r="WBR95" s="197"/>
      <c r="WBS95" s="197"/>
      <c r="WBT95" s="197"/>
      <c r="WBU95" s="197"/>
      <c r="WBV95" s="197"/>
      <c r="WBW95" s="197"/>
      <c r="WBX95" s="197"/>
      <c r="WBY95" s="197"/>
      <c r="WBZ95" s="197"/>
      <c r="WCA95" s="197"/>
      <c r="WCB95" s="197"/>
      <c r="WCC95" s="197"/>
      <c r="WCD95" s="197"/>
      <c r="WCE95" s="197"/>
      <c r="WCF95" s="197"/>
      <c r="WCG95" s="197"/>
      <c r="WCH95" s="197"/>
      <c r="WCI95" s="197"/>
      <c r="WCJ95" s="197"/>
      <c r="WCK95" s="197"/>
      <c r="WCL95" s="197"/>
      <c r="WCM95" s="197"/>
      <c r="WCN95" s="197"/>
      <c r="WCO95" s="197"/>
      <c r="WCP95" s="197"/>
      <c r="WCQ95" s="197"/>
      <c r="WCR95" s="197"/>
      <c r="WCS95" s="197"/>
      <c r="WCT95" s="197"/>
      <c r="WCU95" s="197"/>
      <c r="WCV95" s="197"/>
      <c r="WCW95" s="197"/>
      <c r="WCX95" s="197"/>
      <c r="WCY95" s="197"/>
      <c r="WCZ95" s="197"/>
      <c r="WDA95" s="197"/>
      <c r="WDB95" s="197"/>
      <c r="WDC95" s="197"/>
      <c r="WDD95" s="197"/>
      <c r="WDE95" s="197"/>
      <c r="WDF95" s="197"/>
      <c r="WDG95" s="197"/>
      <c r="WDH95" s="197"/>
      <c r="WDI95" s="197"/>
      <c r="WDJ95" s="197"/>
      <c r="WDK95" s="197"/>
      <c r="WDL95" s="197"/>
      <c r="WDM95" s="197"/>
      <c r="WDN95" s="197"/>
      <c r="WDO95" s="197"/>
      <c r="WDP95" s="197"/>
      <c r="WDQ95" s="197"/>
      <c r="WDR95" s="197"/>
      <c r="WDS95" s="197"/>
      <c r="WDT95" s="197"/>
      <c r="WDU95" s="197"/>
      <c r="WDV95" s="197"/>
      <c r="WDW95" s="197"/>
      <c r="WDX95" s="197"/>
      <c r="WDY95" s="197"/>
      <c r="WDZ95" s="197"/>
      <c r="WEA95" s="197"/>
      <c r="WEB95" s="197"/>
      <c r="WEC95" s="197"/>
      <c r="WED95" s="197"/>
      <c r="WEE95" s="197"/>
      <c r="WEF95" s="197"/>
      <c r="WEG95" s="197"/>
      <c r="WEH95" s="197"/>
      <c r="WEI95" s="197"/>
      <c r="WEJ95" s="197"/>
      <c r="WEK95" s="197"/>
      <c r="WEL95" s="197"/>
      <c r="WEM95" s="197"/>
      <c r="WEN95" s="197"/>
      <c r="WEO95" s="197"/>
      <c r="WEP95" s="197"/>
      <c r="WEQ95" s="197"/>
      <c r="WER95" s="197"/>
      <c r="WES95" s="197"/>
      <c r="WET95" s="197"/>
      <c r="WEU95" s="197"/>
      <c r="WEV95" s="197"/>
      <c r="WEW95" s="197"/>
      <c r="WEX95" s="197"/>
      <c r="WEY95" s="197"/>
      <c r="WEZ95" s="197"/>
      <c r="WFA95" s="197"/>
      <c r="WFB95" s="197"/>
      <c r="WFC95" s="197"/>
      <c r="WFD95" s="197"/>
      <c r="WFE95" s="197"/>
      <c r="WFF95" s="197"/>
      <c r="WFG95" s="197"/>
      <c r="WFH95" s="197"/>
      <c r="WFI95" s="197"/>
      <c r="WFJ95" s="197"/>
      <c r="WFK95" s="197"/>
      <c r="WFL95" s="197"/>
      <c r="WFM95" s="197"/>
      <c r="WFN95" s="197"/>
      <c r="WFO95" s="197"/>
      <c r="WFP95" s="197"/>
      <c r="WFQ95" s="197"/>
      <c r="WFR95" s="197"/>
      <c r="WFS95" s="197"/>
      <c r="WFT95" s="197"/>
      <c r="WFU95" s="197"/>
      <c r="WFV95" s="197"/>
      <c r="WFW95" s="197"/>
      <c r="WFX95" s="197"/>
      <c r="WFY95" s="197"/>
      <c r="WFZ95" s="197"/>
      <c r="WGA95" s="197"/>
      <c r="WGB95" s="197"/>
      <c r="WGC95" s="197"/>
      <c r="WGD95" s="197"/>
      <c r="WGE95" s="197"/>
      <c r="WGF95" s="197"/>
      <c r="WGG95" s="197"/>
      <c r="WGH95" s="197"/>
      <c r="WGI95" s="197"/>
      <c r="WGJ95" s="197"/>
      <c r="WGK95" s="197"/>
      <c r="WGL95" s="197"/>
      <c r="WGM95" s="197"/>
      <c r="WGN95" s="197"/>
      <c r="WGO95" s="197"/>
      <c r="WGP95" s="197"/>
      <c r="WGQ95" s="197"/>
      <c r="WGR95" s="197"/>
      <c r="WGS95" s="197"/>
      <c r="WGT95" s="197"/>
      <c r="WGU95" s="197"/>
      <c r="WGV95" s="197"/>
      <c r="WGW95" s="197"/>
      <c r="WGX95" s="197"/>
      <c r="WGY95" s="197"/>
      <c r="WGZ95" s="197"/>
      <c r="WHA95" s="197"/>
      <c r="WHB95" s="197"/>
      <c r="WHC95" s="197"/>
      <c r="WHD95" s="197"/>
      <c r="WHE95" s="197"/>
      <c r="WHF95" s="197"/>
      <c r="WHG95" s="197"/>
      <c r="WHH95" s="197"/>
      <c r="WHI95" s="197"/>
      <c r="WHJ95" s="197"/>
      <c r="WHK95" s="197"/>
      <c r="WHL95" s="197"/>
      <c r="WHM95" s="197"/>
      <c r="WHN95" s="197"/>
      <c r="WHO95" s="197"/>
      <c r="WHP95" s="197"/>
      <c r="WHQ95" s="197"/>
      <c r="WHR95" s="197"/>
      <c r="WHS95" s="197"/>
      <c r="WHT95" s="197"/>
      <c r="WHU95" s="197"/>
      <c r="WHV95" s="197"/>
      <c r="WHW95" s="197"/>
      <c r="WHX95" s="197"/>
      <c r="WHY95" s="197"/>
      <c r="WHZ95" s="197"/>
      <c r="WIA95" s="197"/>
      <c r="WIB95" s="197"/>
      <c r="WIC95" s="197"/>
      <c r="WID95" s="197"/>
      <c r="WIE95" s="197"/>
      <c r="WIF95" s="197"/>
      <c r="WIG95" s="197"/>
      <c r="WIH95" s="197"/>
      <c r="WII95" s="197"/>
      <c r="WIJ95" s="197"/>
      <c r="WIK95" s="197"/>
      <c r="WIL95" s="197"/>
      <c r="WIM95" s="197"/>
      <c r="WIN95" s="197"/>
      <c r="WIO95" s="197"/>
      <c r="WIP95" s="197"/>
      <c r="WIQ95" s="197"/>
      <c r="WIR95" s="197"/>
      <c r="WIS95" s="197"/>
      <c r="WIT95" s="197"/>
      <c r="WIU95" s="197"/>
      <c r="WIV95" s="197"/>
      <c r="WIW95" s="197"/>
      <c r="WIX95" s="197"/>
      <c r="WIY95" s="197"/>
      <c r="WIZ95" s="197"/>
      <c r="WJA95" s="197"/>
      <c r="WJB95" s="197"/>
      <c r="WJC95" s="197"/>
      <c r="WJD95" s="197"/>
      <c r="WJE95" s="197"/>
      <c r="WJF95" s="197"/>
      <c r="WJG95" s="197"/>
      <c r="WJH95" s="197"/>
      <c r="WJI95" s="197"/>
      <c r="WJJ95" s="197"/>
      <c r="WJK95" s="197"/>
      <c r="WJL95" s="197"/>
      <c r="WJM95" s="197"/>
      <c r="WJN95" s="197"/>
      <c r="WJO95" s="197"/>
      <c r="WJP95" s="197"/>
      <c r="WJQ95" s="197"/>
      <c r="WJR95" s="197"/>
      <c r="WJS95" s="197"/>
      <c r="WJT95" s="197"/>
      <c r="WJU95" s="197"/>
      <c r="WJV95" s="197"/>
      <c r="WJW95" s="197"/>
      <c r="WJX95" s="197"/>
      <c r="WJY95" s="197"/>
      <c r="WJZ95" s="197"/>
      <c r="WKA95" s="197"/>
      <c r="WKB95" s="197"/>
      <c r="WKC95" s="197"/>
      <c r="WKD95" s="197"/>
      <c r="WKE95" s="197"/>
      <c r="WKF95" s="197"/>
      <c r="WKG95" s="197"/>
      <c r="WKH95" s="197"/>
      <c r="WKI95" s="197"/>
      <c r="WKJ95" s="197"/>
      <c r="WKK95" s="197"/>
      <c r="WKL95" s="197"/>
      <c r="WKM95" s="197"/>
      <c r="WKN95" s="197"/>
      <c r="WKO95" s="197"/>
      <c r="WKP95" s="197"/>
      <c r="WKQ95" s="197"/>
      <c r="WKR95" s="197"/>
      <c r="WKS95" s="197"/>
      <c r="WKT95" s="197"/>
      <c r="WKU95" s="197"/>
      <c r="WKV95" s="197"/>
      <c r="WKW95" s="197"/>
      <c r="WKX95" s="197"/>
      <c r="WKY95" s="197"/>
      <c r="WKZ95" s="197"/>
      <c r="WLA95" s="197"/>
      <c r="WLB95" s="197"/>
      <c r="WLC95" s="197"/>
      <c r="WLD95" s="197"/>
      <c r="WLE95" s="197"/>
      <c r="WLF95" s="197"/>
      <c r="WLG95" s="197"/>
      <c r="WLH95" s="197"/>
      <c r="WLI95" s="197"/>
      <c r="WLJ95" s="197"/>
      <c r="WLK95" s="197"/>
      <c r="WLL95" s="197"/>
      <c r="WLM95" s="197"/>
      <c r="WLN95" s="197"/>
      <c r="WLO95" s="197"/>
      <c r="WLP95" s="197"/>
      <c r="WLQ95" s="197"/>
      <c r="WLR95" s="197"/>
      <c r="WLS95" s="197"/>
      <c r="WLT95" s="197"/>
      <c r="WLU95" s="197"/>
      <c r="WLV95" s="197"/>
      <c r="WLW95" s="197"/>
      <c r="WLX95" s="197"/>
      <c r="WLY95" s="197"/>
      <c r="WLZ95" s="197"/>
      <c r="WMA95" s="197"/>
      <c r="WMB95" s="197"/>
      <c r="WMC95" s="197"/>
      <c r="WMD95" s="197"/>
      <c r="WME95" s="197"/>
      <c r="WMF95" s="197"/>
      <c r="WMG95" s="197"/>
      <c r="WMH95" s="197"/>
      <c r="WMI95" s="197"/>
      <c r="WMJ95" s="197"/>
      <c r="WMK95" s="197"/>
      <c r="WML95" s="197"/>
      <c r="WMM95" s="197"/>
      <c r="WMN95" s="197"/>
      <c r="WMO95" s="197"/>
      <c r="WMP95" s="197"/>
      <c r="WMQ95" s="197"/>
      <c r="WMR95" s="197"/>
      <c r="WMS95" s="197"/>
      <c r="WMT95" s="197"/>
      <c r="WMU95" s="197"/>
      <c r="WMV95" s="197"/>
      <c r="WMW95" s="197"/>
      <c r="WMX95" s="197"/>
      <c r="WMY95" s="197"/>
      <c r="WMZ95" s="197"/>
      <c r="WNA95" s="197"/>
      <c r="WNB95" s="197"/>
      <c r="WNC95" s="197"/>
      <c r="WND95" s="197"/>
      <c r="WNE95" s="197"/>
      <c r="WNF95" s="197"/>
      <c r="WNG95" s="197"/>
      <c r="WNH95" s="197"/>
      <c r="WNI95" s="197"/>
      <c r="WNJ95" s="197"/>
      <c r="WNK95" s="197"/>
      <c r="WNL95" s="197"/>
      <c r="WNM95" s="197"/>
      <c r="WNN95" s="197"/>
      <c r="WNO95" s="197"/>
      <c r="WNP95" s="197"/>
      <c r="WNQ95" s="197"/>
      <c r="WNR95" s="197"/>
      <c r="WNS95" s="197"/>
      <c r="WNT95" s="197"/>
      <c r="WNU95" s="197"/>
      <c r="WNV95" s="197"/>
      <c r="WNW95" s="197"/>
      <c r="WNX95" s="197"/>
      <c r="WNY95" s="197"/>
      <c r="WNZ95" s="197"/>
      <c r="WOA95" s="197"/>
      <c r="WOB95" s="197"/>
      <c r="WOC95" s="197"/>
      <c r="WOD95" s="197"/>
      <c r="WOE95" s="197"/>
      <c r="WOF95" s="197"/>
      <c r="WOG95" s="197"/>
      <c r="WOH95" s="197"/>
      <c r="WOI95" s="197"/>
      <c r="WOJ95" s="197"/>
      <c r="WOK95" s="197"/>
      <c r="WOL95" s="197"/>
      <c r="WOM95" s="197"/>
      <c r="WON95" s="197"/>
      <c r="WOO95" s="197"/>
      <c r="WOP95" s="197"/>
      <c r="WOQ95" s="197"/>
      <c r="WOR95" s="197"/>
      <c r="WOS95" s="197"/>
      <c r="WOT95" s="197"/>
      <c r="WOU95" s="197"/>
      <c r="WOV95" s="197"/>
      <c r="WOW95" s="197"/>
      <c r="WOX95" s="197"/>
      <c r="WOY95" s="197"/>
      <c r="WOZ95" s="197"/>
      <c r="WPA95" s="197"/>
      <c r="WPB95" s="197"/>
      <c r="WPC95" s="197"/>
      <c r="WPD95" s="197"/>
      <c r="WPE95" s="197"/>
      <c r="WPF95" s="197"/>
      <c r="WPG95" s="197"/>
      <c r="WPH95" s="197"/>
      <c r="WPI95" s="197"/>
      <c r="WPJ95" s="197"/>
      <c r="WPK95" s="197"/>
      <c r="WPL95" s="197"/>
      <c r="WPM95" s="197"/>
      <c r="WPN95" s="197"/>
      <c r="WPO95" s="197"/>
      <c r="WPP95" s="197"/>
      <c r="WPQ95" s="197"/>
      <c r="WPR95" s="197"/>
      <c r="WPS95" s="197"/>
      <c r="WPT95" s="197"/>
      <c r="WPU95" s="197"/>
      <c r="WPV95" s="197"/>
      <c r="WPW95" s="197"/>
      <c r="WPX95" s="197"/>
      <c r="WPY95" s="197"/>
      <c r="WPZ95" s="197"/>
      <c r="WQA95" s="197"/>
      <c r="WQB95" s="197"/>
      <c r="WQC95" s="197"/>
      <c r="WQD95" s="197"/>
      <c r="WQE95" s="197"/>
      <c r="WQF95" s="197"/>
      <c r="WQG95" s="197"/>
      <c r="WQH95" s="197"/>
      <c r="WQI95" s="197"/>
      <c r="WQJ95" s="197"/>
      <c r="WQK95" s="197"/>
      <c r="WQL95" s="197"/>
      <c r="WQM95" s="197"/>
      <c r="WQN95" s="197"/>
      <c r="WQO95" s="197"/>
      <c r="WQP95" s="197"/>
      <c r="WQQ95" s="197"/>
      <c r="WQR95" s="197"/>
      <c r="WQS95" s="197"/>
      <c r="WQT95" s="197"/>
      <c r="WQU95" s="197"/>
      <c r="WQV95" s="197"/>
      <c r="WQW95" s="197"/>
      <c r="WQX95" s="197"/>
      <c r="WQY95" s="197"/>
      <c r="WQZ95" s="197"/>
      <c r="WRA95" s="197"/>
      <c r="WRB95" s="197"/>
      <c r="WRC95" s="197"/>
      <c r="WRD95" s="197"/>
      <c r="WRE95" s="197"/>
      <c r="WRF95" s="197"/>
      <c r="WRG95" s="197"/>
      <c r="WRH95" s="197"/>
      <c r="WRI95" s="197"/>
      <c r="WRJ95" s="197"/>
      <c r="WRK95" s="197"/>
      <c r="WRL95" s="197"/>
      <c r="WRM95" s="197"/>
      <c r="WRN95" s="197"/>
      <c r="WRO95" s="197"/>
      <c r="WRP95" s="197"/>
      <c r="WRQ95" s="197"/>
      <c r="WRR95" s="197"/>
      <c r="WRS95" s="197"/>
      <c r="WRT95" s="197"/>
      <c r="WRU95" s="197"/>
      <c r="WRV95" s="197"/>
      <c r="WRW95" s="197"/>
      <c r="WRX95" s="197"/>
      <c r="WRY95" s="197"/>
      <c r="WRZ95" s="197"/>
      <c r="WSA95" s="197"/>
      <c r="WSB95" s="197"/>
      <c r="WSC95" s="197"/>
      <c r="WSD95" s="197"/>
      <c r="WSE95" s="197"/>
      <c r="WSF95" s="197"/>
      <c r="WSG95" s="197"/>
      <c r="WSH95" s="197"/>
      <c r="WSI95" s="197"/>
      <c r="WSJ95" s="197"/>
      <c r="WSK95" s="197"/>
      <c r="WSL95" s="197"/>
      <c r="WSM95" s="197"/>
      <c r="WSN95" s="197"/>
      <c r="WSO95" s="197"/>
      <c r="WSP95" s="197"/>
      <c r="WSQ95" s="197"/>
      <c r="WSR95" s="197"/>
      <c r="WSS95" s="197"/>
      <c r="WST95" s="197"/>
      <c r="WSU95" s="197"/>
      <c r="WSV95" s="197"/>
      <c r="WSW95" s="197"/>
      <c r="WSX95" s="197"/>
      <c r="WSY95" s="197"/>
      <c r="WSZ95" s="197"/>
      <c r="WTA95" s="197"/>
      <c r="WTB95" s="197"/>
      <c r="WTC95" s="197"/>
      <c r="WTD95" s="197"/>
      <c r="WTE95" s="197"/>
      <c r="WTF95" s="197"/>
      <c r="WTG95" s="197"/>
      <c r="WTH95" s="197"/>
      <c r="WTI95" s="197"/>
      <c r="WTJ95" s="197"/>
      <c r="WTK95" s="197"/>
      <c r="WTL95" s="197"/>
      <c r="WTM95" s="197"/>
      <c r="WTN95" s="197"/>
      <c r="WTO95" s="197"/>
      <c r="WTP95" s="197"/>
      <c r="WTQ95" s="197"/>
      <c r="WTR95" s="197"/>
      <c r="WTS95" s="197"/>
      <c r="WTT95" s="197"/>
      <c r="WTU95" s="197"/>
      <c r="WTV95" s="197"/>
      <c r="WTW95" s="197"/>
      <c r="WTX95" s="197"/>
      <c r="WTY95" s="197"/>
      <c r="WTZ95" s="197"/>
      <c r="WUA95" s="197"/>
      <c r="WUB95" s="197"/>
      <c r="WUC95" s="197"/>
      <c r="WUD95" s="197"/>
      <c r="WUE95" s="197"/>
      <c r="WUF95" s="197"/>
      <c r="WUG95" s="197"/>
      <c r="WUH95" s="197"/>
      <c r="WUI95" s="197"/>
      <c r="WUJ95" s="197"/>
      <c r="WUK95" s="197"/>
      <c r="WUL95" s="197"/>
      <c r="WUM95" s="197"/>
      <c r="WUN95" s="197"/>
      <c r="WUO95" s="197"/>
      <c r="WUP95" s="197"/>
      <c r="WUQ95" s="197"/>
      <c r="WUR95" s="197"/>
      <c r="WUS95" s="197"/>
      <c r="WUT95" s="197"/>
      <c r="WUU95" s="197"/>
      <c r="WUV95" s="197"/>
      <c r="WUW95" s="197"/>
      <c r="WUX95" s="197"/>
      <c r="WUY95" s="197"/>
      <c r="WUZ95" s="197"/>
      <c r="WVA95" s="197"/>
      <c r="WVB95" s="197"/>
      <c r="WVC95" s="197"/>
      <c r="WVD95" s="197"/>
      <c r="WVE95" s="197"/>
      <c r="WVF95" s="197"/>
      <c r="WVG95" s="197"/>
      <c r="WVH95" s="197"/>
      <c r="WVI95" s="197"/>
      <c r="WVJ95" s="197"/>
      <c r="WVK95" s="197"/>
      <c r="WVL95" s="197"/>
      <c r="WVM95" s="197"/>
      <c r="WVN95" s="197"/>
      <c r="WVO95" s="197"/>
      <c r="WVP95" s="197"/>
      <c r="WVQ95" s="197"/>
      <c r="WVR95" s="197"/>
      <c r="WVS95" s="197"/>
      <c r="WVT95" s="197"/>
      <c r="WVU95" s="197"/>
      <c r="WVV95" s="197"/>
      <c r="WVW95" s="197"/>
      <c r="WVX95" s="197"/>
      <c r="WVY95" s="197"/>
      <c r="WVZ95" s="197"/>
      <c r="WWA95" s="197"/>
      <c r="WWB95" s="197"/>
      <c r="WWC95" s="197"/>
      <c r="WWD95" s="197"/>
      <c r="WWE95" s="197"/>
      <c r="WWF95" s="197"/>
      <c r="WWG95" s="197"/>
      <c r="WWH95" s="197"/>
      <c r="WWI95" s="197"/>
      <c r="WWJ95" s="197"/>
      <c r="WWK95" s="197"/>
      <c r="WWL95" s="197"/>
      <c r="WWM95" s="197"/>
      <c r="WWN95" s="197"/>
      <c r="WWO95" s="197"/>
      <c r="WWP95" s="197"/>
      <c r="WWQ95" s="197"/>
      <c r="WWR95" s="197"/>
      <c r="WWS95" s="197"/>
      <c r="WWT95" s="197"/>
      <c r="WWU95" s="197"/>
      <c r="WWV95" s="197"/>
      <c r="WWW95" s="197"/>
      <c r="WWX95" s="197"/>
      <c r="WWY95" s="197"/>
      <c r="WWZ95" s="197"/>
      <c r="WXA95" s="197"/>
      <c r="WXB95" s="197"/>
      <c r="WXC95" s="197"/>
      <c r="WXD95" s="197"/>
      <c r="WXE95" s="197"/>
      <c r="WXF95" s="197"/>
      <c r="WXG95" s="197"/>
      <c r="WXH95" s="197"/>
      <c r="WXI95" s="197"/>
      <c r="WXJ95" s="197"/>
      <c r="WXK95" s="197"/>
      <c r="WXL95" s="197"/>
      <c r="WXM95" s="197"/>
      <c r="WXN95" s="197"/>
      <c r="WXO95" s="197"/>
      <c r="WXP95" s="197"/>
      <c r="WXQ95" s="197"/>
      <c r="WXR95" s="197"/>
      <c r="WXS95" s="197"/>
      <c r="WXT95" s="197"/>
      <c r="WXU95" s="197"/>
      <c r="WXV95" s="197"/>
      <c r="WXW95" s="197"/>
      <c r="WXX95" s="197"/>
      <c r="WXY95" s="197"/>
      <c r="WXZ95" s="197"/>
      <c r="WYA95" s="197"/>
      <c r="WYB95" s="197"/>
      <c r="WYC95" s="197"/>
      <c r="WYD95" s="197"/>
      <c r="WYE95" s="197"/>
      <c r="WYF95" s="197"/>
      <c r="WYG95" s="197"/>
      <c r="WYH95" s="197"/>
      <c r="WYI95" s="197"/>
      <c r="WYJ95" s="197"/>
      <c r="WYK95" s="197"/>
      <c r="WYL95" s="197"/>
      <c r="WYM95" s="197"/>
      <c r="WYN95" s="197"/>
      <c r="WYO95" s="197"/>
      <c r="WYP95" s="197"/>
      <c r="WYQ95" s="197"/>
      <c r="WYR95" s="197"/>
      <c r="WYS95" s="197"/>
      <c r="WYT95" s="197"/>
      <c r="WYU95" s="197"/>
      <c r="WYV95" s="197"/>
      <c r="WYW95" s="197"/>
      <c r="WYX95" s="197"/>
      <c r="WYY95" s="197"/>
      <c r="WYZ95" s="197"/>
      <c r="WZA95" s="197"/>
      <c r="WZB95" s="197"/>
      <c r="WZC95" s="197"/>
      <c r="WZD95" s="197"/>
      <c r="WZE95" s="197"/>
      <c r="WZF95" s="197"/>
      <c r="WZG95" s="197"/>
      <c r="WZH95" s="197"/>
      <c r="WZI95" s="197"/>
      <c r="WZJ95" s="197"/>
      <c r="WZK95" s="197"/>
      <c r="WZL95" s="197"/>
      <c r="WZM95" s="197"/>
      <c r="WZN95" s="197"/>
      <c r="WZO95" s="197"/>
      <c r="WZP95" s="197"/>
      <c r="WZQ95" s="197"/>
      <c r="WZR95" s="197"/>
      <c r="WZS95" s="197"/>
      <c r="WZT95" s="197"/>
      <c r="WZU95" s="197"/>
      <c r="WZV95" s="197"/>
      <c r="WZW95" s="197"/>
      <c r="WZX95" s="197"/>
      <c r="WZY95" s="197"/>
      <c r="WZZ95" s="197"/>
      <c r="XAA95" s="197"/>
      <c r="XAB95" s="197"/>
      <c r="XAC95" s="197"/>
      <c r="XAD95" s="197"/>
      <c r="XAE95" s="197"/>
      <c r="XAF95" s="197"/>
      <c r="XAG95" s="197"/>
      <c r="XAH95" s="197"/>
      <c r="XAI95" s="197"/>
      <c r="XAJ95" s="197"/>
      <c r="XAK95" s="197"/>
      <c r="XAL95" s="197"/>
      <c r="XAM95" s="197"/>
      <c r="XAN95" s="197"/>
      <c r="XAO95" s="197"/>
      <c r="XAP95" s="197"/>
      <c r="XAQ95" s="197"/>
      <c r="XAR95" s="197"/>
      <c r="XAS95" s="197"/>
      <c r="XAT95" s="197"/>
      <c r="XAU95" s="197"/>
      <c r="XAV95" s="197"/>
      <c r="XAW95" s="197"/>
      <c r="XAX95" s="197"/>
      <c r="XAY95" s="197"/>
      <c r="XAZ95" s="197"/>
      <c r="XBA95" s="197"/>
      <c r="XBB95" s="197"/>
      <c r="XBC95" s="197"/>
      <c r="XBD95" s="197"/>
      <c r="XBE95" s="197"/>
      <c r="XBF95" s="197"/>
      <c r="XBG95" s="197"/>
      <c r="XBH95" s="197"/>
      <c r="XBI95" s="197"/>
      <c r="XBJ95" s="197"/>
      <c r="XBK95" s="197"/>
      <c r="XBL95" s="197"/>
      <c r="XBM95" s="197"/>
      <c r="XBN95" s="197"/>
      <c r="XBO95" s="197"/>
      <c r="XBP95" s="197"/>
      <c r="XBQ95" s="197"/>
      <c r="XBR95" s="197"/>
      <c r="XBS95" s="197"/>
      <c r="XBT95" s="197"/>
      <c r="XBU95" s="197"/>
      <c r="XBV95" s="197"/>
      <c r="XBW95" s="197"/>
      <c r="XBX95" s="197"/>
      <c r="XBY95" s="197"/>
      <c r="XBZ95" s="197"/>
      <c r="XCA95" s="197"/>
      <c r="XCB95" s="197"/>
      <c r="XCC95" s="197"/>
      <c r="XCD95" s="197"/>
      <c r="XCE95" s="197"/>
      <c r="XCF95" s="197"/>
      <c r="XCG95" s="197"/>
      <c r="XCH95" s="197"/>
      <c r="XCI95" s="197"/>
      <c r="XCJ95" s="197"/>
      <c r="XCK95" s="197"/>
      <c r="XCL95" s="197"/>
      <c r="XCM95" s="197"/>
      <c r="XCN95" s="197"/>
      <c r="XCO95" s="197"/>
      <c r="XCP95" s="197"/>
      <c r="XCQ95" s="197"/>
      <c r="XCR95" s="197"/>
      <c r="XCS95" s="197"/>
      <c r="XCT95" s="197"/>
      <c r="XCU95" s="197"/>
      <c r="XCV95" s="197"/>
      <c r="XCW95" s="197"/>
      <c r="XCX95" s="197"/>
      <c r="XCY95" s="197"/>
      <c r="XCZ95" s="197"/>
      <c r="XDA95" s="197"/>
      <c r="XDB95" s="197"/>
      <c r="XDC95" s="197"/>
      <c r="XDD95" s="197"/>
      <c r="XDE95" s="197"/>
      <c r="XDF95" s="197"/>
      <c r="XDG95" s="197"/>
      <c r="XDH95" s="197"/>
      <c r="XDI95" s="197"/>
      <c r="XDJ95" s="197"/>
      <c r="XDK95" s="197"/>
      <c r="XDL95" s="197"/>
      <c r="XDM95" s="197"/>
      <c r="XDN95" s="197"/>
      <c r="XDO95" s="197"/>
      <c r="XDP95" s="197"/>
      <c r="XDQ95" s="197"/>
      <c r="XDR95" s="197"/>
      <c r="XDS95" s="197"/>
      <c r="XDT95" s="197"/>
      <c r="XDU95" s="197"/>
      <c r="XDV95" s="197"/>
      <c r="XDW95" s="197"/>
      <c r="XDX95" s="197"/>
      <c r="XDY95" s="197"/>
      <c r="XDZ95" s="197"/>
      <c r="XEA95" s="197"/>
      <c r="XEB95" s="197"/>
      <c r="XEC95" s="197"/>
      <c r="XED95" s="197"/>
      <c r="XEE95" s="197"/>
      <c r="XEF95" s="197"/>
      <c r="XEG95" s="197"/>
      <c r="XEH95" s="197"/>
      <c r="XEI95" s="197"/>
      <c r="XEJ95" s="197"/>
      <c r="XEK95" s="197"/>
      <c r="XEL95" s="197"/>
      <c r="XEM95" s="197"/>
      <c r="XEN95" s="197"/>
      <c r="XEO95" s="197"/>
      <c r="XEP95" s="197"/>
      <c r="XEQ95" s="197"/>
      <c r="XER95" s="197"/>
      <c r="XES95" s="197"/>
      <c r="XET95" s="197"/>
      <c r="XEU95" s="197"/>
      <c r="XEV95" s="197"/>
      <c r="XEW95" s="197"/>
      <c r="XEX95" s="197"/>
      <c r="XEY95" s="197"/>
      <c r="XEZ95" s="198"/>
      <c r="XFA95" s="198"/>
      <c r="XFB95" s="198"/>
      <c r="XFC95" s="198"/>
      <c r="XFD95" s="560"/>
    </row>
    <row r="96" s="3" customFormat="1" ht="42" customHeight="1" spans="1:16384">
      <c r="A96" s="515"/>
      <c r="B96" s="516"/>
      <c r="C96" s="494" t="s">
        <v>226</v>
      </c>
      <c r="D96" s="495"/>
      <c r="E96" s="523" t="s">
        <v>140</v>
      </c>
      <c r="F96" s="524">
        <f>0.9*7.71+1.57*3.21+0.13*11.1</f>
        <v>13.4217</v>
      </c>
      <c r="G96" s="524">
        <v>258</v>
      </c>
      <c r="H96" s="524">
        <f t="shared" si="6"/>
        <v>3462.7986</v>
      </c>
      <c r="I96" s="537" t="s">
        <v>227</v>
      </c>
      <c r="J96" s="530">
        <v>150</v>
      </c>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97"/>
      <c r="IQ96" s="197"/>
      <c r="IR96" s="197"/>
      <c r="IS96" s="197"/>
      <c r="IT96" s="197"/>
      <c r="IU96" s="197"/>
      <c r="IV96" s="197"/>
      <c r="IW96" s="197"/>
      <c r="IX96" s="197"/>
      <c r="IY96" s="197"/>
      <c r="IZ96" s="197"/>
      <c r="JA96" s="197"/>
      <c r="JB96" s="197"/>
      <c r="JC96" s="197"/>
      <c r="JD96" s="197"/>
      <c r="JE96" s="197"/>
      <c r="JF96" s="197"/>
      <c r="JG96" s="197"/>
      <c r="JH96" s="197"/>
      <c r="JI96" s="197"/>
      <c r="JJ96" s="197"/>
      <c r="JK96" s="197"/>
      <c r="JL96" s="197"/>
      <c r="JM96" s="197"/>
      <c r="JN96" s="197"/>
      <c r="JO96" s="197"/>
      <c r="JP96" s="197"/>
      <c r="JQ96" s="197"/>
      <c r="JR96" s="197"/>
      <c r="JS96" s="197"/>
      <c r="JT96" s="197"/>
      <c r="JU96" s="197"/>
      <c r="JV96" s="197"/>
      <c r="JW96" s="197"/>
      <c r="JX96" s="197"/>
      <c r="JY96" s="197"/>
      <c r="JZ96" s="197"/>
      <c r="KA96" s="197"/>
      <c r="KB96" s="197"/>
      <c r="KC96" s="197"/>
      <c r="KD96" s="197"/>
      <c r="KE96" s="197"/>
      <c r="KF96" s="197"/>
      <c r="KG96" s="197"/>
      <c r="KH96" s="197"/>
      <c r="KI96" s="197"/>
      <c r="KJ96" s="197"/>
      <c r="KK96" s="197"/>
      <c r="KL96" s="197"/>
      <c r="KM96" s="197"/>
      <c r="KN96" s="197"/>
      <c r="KO96" s="197"/>
      <c r="KP96" s="197"/>
      <c r="KQ96" s="197"/>
      <c r="KR96" s="197"/>
      <c r="KS96" s="197"/>
      <c r="KT96" s="197"/>
      <c r="KU96" s="197"/>
      <c r="KV96" s="197"/>
      <c r="KW96" s="197"/>
      <c r="KX96" s="197"/>
      <c r="KY96" s="197"/>
      <c r="KZ96" s="197"/>
      <c r="LA96" s="197"/>
      <c r="LB96" s="197"/>
      <c r="LC96" s="197"/>
      <c r="LD96" s="197"/>
      <c r="LE96" s="197"/>
      <c r="LF96" s="197"/>
      <c r="LG96" s="197"/>
      <c r="LH96" s="197"/>
      <c r="LI96" s="197"/>
      <c r="LJ96" s="197"/>
      <c r="LK96" s="197"/>
      <c r="LL96" s="197"/>
      <c r="LM96" s="197"/>
      <c r="LN96" s="197"/>
      <c r="LO96" s="197"/>
      <c r="LP96" s="197"/>
      <c r="LQ96" s="197"/>
      <c r="LR96" s="197"/>
      <c r="LS96" s="197"/>
      <c r="LT96" s="197"/>
      <c r="LU96" s="197"/>
      <c r="LV96" s="197"/>
      <c r="LW96" s="197"/>
      <c r="LX96" s="197"/>
      <c r="LY96" s="197"/>
      <c r="LZ96" s="197"/>
      <c r="MA96" s="197"/>
      <c r="MB96" s="197"/>
      <c r="MC96" s="197"/>
      <c r="MD96" s="197"/>
      <c r="ME96" s="197"/>
      <c r="MF96" s="197"/>
      <c r="MG96" s="197"/>
      <c r="MH96" s="197"/>
      <c r="MI96" s="197"/>
      <c r="MJ96" s="197"/>
      <c r="MK96" s="197"/>
      <c r="ML96" s="197"/>
      <c r="MM96" s="197"/>
      <c r="MN96" s="197"/>
      <c r="MO96" s="197"/>
      <c r="MP96" s="197"/>
      <c r="MQ96" s="197"/>
      <c r="MR96" s="197"/>
      <c r="MS96" s="197"/>
      <c r="MT96" s="197"/>
      <c r="MU96" s="197"/>
      <c r="MV96" s="197"/>
      <c r="MW96" s="197"/>
      <c r="MX96" s="197"/>
      <c r="MY96" s="197"/>
      <c r="MZ96" s="197"/>
      <c r="NA96" s="197"/>
      <c r="NB96" s="197"/>
      <c r="NC96" s="197"/>
      <c r="ND96" s="197"/>
      <c r="NE96" s="197"/>
      <c r="NF96" s="197"/>
      <c r="NG96" s="197"/>
      <c r="NH96" s="197"/>
      <c r="NI96" s="197"/>
      <c r="NJ96" s="197"/>
      <c r="NK96" s="197"/>
      <c r="NL96" s="197"/>
      <c r="NM96" s="197"/>
      <c r="NN96" s="197"/>
      <c r="NO96" s="197"/>
      <c r="NP96" s="197"/>
      <c r="NQ96" s="197"/>
      <c r="NR96" s="197"/>
      <c r="NS96" s="197"/>
      <c r="NT96" s="197"/>
      <c r="NU96" s="197"/>
      <c r="NV96" s="197"/>
      <c r="NW96" s="197"/>
      <c r="NX96" s="197"/>
      <c r="NY96" s="197"/>
      <c r="NZ96" s="197"/>
      <c r="OA96" s="197"/>
      <c r="OB96" s="197"/>
      <c r="OC96" s="197"/>
      <c r="OD96" s="197"/>
      <c r="OE96" s="197"/>
      <c r="OF96" s="197"/>
      <c r="OG96" s="197"/>
      <c r="OH96" s="197"/>
      <c r="OI96" s="197"/>
      <c r="OJ96" s="197"/>
      <c r="OK96" s="197"/>
      <c r="OL96" s="197"/>
      <c r="OM96" s="197"/>
      <c r="ON96" s="197"/>
      <c r="OO96" s="197"/>
      <c r="OP96" s="197"/>
      <c r="OQ96" s="197"/>
      <c r="OR96" s="197"/>
      <c r="OS96" s="197"/>
      <c r="OT96" s="197"/>
      <c r="OU96" s="197"/>
      <c r="OV96" s="197"/>
      <c r="OW96" s="197"/>
      <c r="OX96" s="197"/>
      <c r="OY96" s="197"/>
      <c r="OZ96" s="197"/>
      <c r="PA96" s="197"/>
      <c r="PB96" s="197"/>
      <c r="PC96" s="197"/>
      <c r="PD96" s="197"/>
      <c r="PE96" s="197"/>
      <c r="PF96" s="197"/>
      <c r="PG96" s="197"/>
      <c r="PH96" s="197"/>
      <c r="PI96" s="197"/>
      <c r="PJ96" s="197"/>
      <c r="PK96" s="197"/>
      <c r="PL96" s="197"/>
      <c r="PM96" s="197"/>
      <c r="PN96" s="197"/>
      <c r="PO96" s="197"/>
      <c r="PP96" s="197"/>
      <c r="PQ96" s="197"/>
      <c r="PR96" s="197"/>
      <c r="PS96" s="197"/>
      <c r="PT96" s="197"/>
      <c r="PU96" s="197"/>
      <c r="PV96" s="197"/>
      <c r="PW96" s="197"/>
      <c r="PX96" s="197"/>
      <c r="PY96" s="197"/>
      <c r="PZ96" s="197"/>
      <c r="QA96" s="197"/>
      <c r="QB96" s="197"/>
      <c r="QC96" s="197"/>
      <c r="QD96" s="197"/>
      <c r="QE96" s="197"/>
      <c r="QF96" s="197"/>
      <c r="QG96" s="197"/>
      <c r="QH96" s="197"/>
      <c r="QI96" s="197"/>
      <c r="QJ96" s="197"/>
      <c r="QK96" s="197"/>
      <c r="QL96" s="197"/>
      <c r="QM96" s="197"/>
      <c r="QN96" s="197"/>
      <c r="QO96" s="197"/>
      <c r="QP96" s="197"/>
      <c r="QQ96" s="197"/>
      <c r="QR96" s="197"/>
      <c r="QS96" s="197"/>
      <c r="QT96" s="197"/>
      <c r="QU96" s="197"/>
      <c r="QV96" s="197"/>
      <c r="QW96" s="197"/>
      <c r="QX96" s="197"/>
      <c r="QY96" s="197"/>
      <c r="QZ96" s="197"/>
      <c r="RA96" s="197"/>
      <c r="RB96" s="197"/>
      <c r="RC96" s="197"/>
      <c r="RD96" s="197"/>
      <c r="RE96" s="197"/>
      <c r="RF96" s="197"/>
      <c r="RG96" s="197"/>
      <c r="RH96" s="197"/>
      <c r="RI96" s="197"/>
      <c r="RJ96" s="197"/>
      <c r="RK96" s="197"/>
      <c r="RL96" s="197"/>
      <c r="RM96" s="197"/>
      <c r="RN96" s="197"/>
      <c r="RO96" s="197"/>
      <c r="RP96" s="197"/>
      <c r="RQ96" s="197"/>
      <c r="RR96" s="197"/>
      <c r="RS96" s="197"/>
      <c r="RT96" s="197"/>
      <c r="RU96" s="197"/>
      <c r="RV96" s="197"/>
      <c r="RW96" s="197"/>
      <c r="RX96" s="197"/>
      <c r="RY96" s="197"/>
      <c r="RZ96" s="197"/>
      <c r="SA96" s="197"/>
      <c r="SB96" s="197"/>
      <c r="SC96" s="197"/>
      <c r="SD96" s="197"/>
      <c r="SE96" s="197"/>
      <c r="SF96" s="197"/>
      <c r="SG96" s="197"/>
      <c r="SH96" s="197"/>
      <c r="SI96" s="197"/>
      <c r="SJ96" s="197"/>
      <c r="SK96" s="197"/>
      <c r="SL96" s="197"/>
      <c r="SM96" s="197"/>
      <c r="SN96" s="197"/>
      <c r="SO96" s="197"/>
      <c r="SP96" s="197"/>
      <c r="SQ96" s="197"/>
      <c r="SR96" s="197"/>
      <c r="SS96" s="197"/>
      <c r="ST96" s="197"/>
      <c r="SU96" s="197"/>
      <c r="SV96" s="197"/>
      <c r="SW96" s="197"/>
      <c r="SX96" s="197"/>
      <c r="SY96" s="197"/>
      <c r="SZ96" s="197"/>
      <c r="TA96" s="197"/>
      <c r="TB96" s="197"/>
      <c r="TC96" s="197"/>
      <c r="TD96" s="197"/>
      <c r="TE96" s="197"/>
      <c r="TF96" s="197"/>
      <c r="TG96" s="197"/>
      <c r="TH96" s="197"/>
      <c r="TI96" s="197"/>
      <c r="TJ96" s="197"/>
      <c r="TK96" s="197"/>
      <c r="TL96" s="197"/>
      <c r="TM96" s="197"/>
      <c r="TN96" s="197"/>
      <c r="TO96" s="197"/>
      <c r="TP96" s="197"/>
      <c r="TQ96" s="197"/>
      <c r="TR96" s="197"/>
      <c r="TS96" s="197"/>
      <c r="TT96" s="197"/>
      <c r="TU96" s="197"/>
      <c r="TV96" s="197"/>
      <c r="TW96" s="197"/>
      <c r="TX96" s="197"/>
      <c r="TY96" s="197"/>
      <c r="TZ96" s="197"/>
      <c r="UA96" s="197"/>
      <c r="UB96" s="197"/>
      <c r="UC96" s="197"/>
      <c r="UD96" s="197"/>
      <c r="UE96" s="197"/>
      <c r="UF96" s="197"/>
      <c r="UG96" s="197"/>
      <c r="UH96" s="197"/>
      <c r="UI96" s="197"/>
      <c r="UJ96" s="197"/>
      <c r="UK96" s="197"/>
      <c r="UL96" s="197"/>
      <c r="UM96" s="197"/>
      <c r="UN96" s="197"/>
      <c r="UO96" s="197"/>
      <c r="UP96" s="197"/>
      <c r="UQ96" s="197"/>
      <c r="UR96" s="197"/>
      <c r="US96" s="197"/>
      <c r="UT96" s="197"/>
      <c r="UU96" s="197"/>
      <c r="UV96" s="197"/>
      <c r="UW96" s="197"/>
      <c r="UX96" s="197"/>
      <c r="UY96" s="197"/>
      <c r="UZ96" s="197"/>
      <c r="VA96" s="197"/>
      <c r="VB96" s="197"/>
      <c r="VC96" s="197"/>
      <c r="VD96" s="197"/>
      <c r="VE96" s="197"/>
      <c r="VF96" s="197"/>
      <c r="VG96" s="197"/>
      <c r="VH96" s="197"/>
      <c r="VI96" s="197"/>
      <c r="VJ96" s="197"/>
      <c r="VK96" s="197"/>
      <c r="VL96" s="197"/>
      <c r="VM96" s="197"/>
      <c r="VN96" s="197"/>
      <c r="VO96" s="197"/>
      <c r="VP96" s="197"/>
      <c r="VQ96" s="197"/>
      <c r="VR96" s="197"/>
      <c r="VS96" s="197"/>
      <c r="VT96" s="197"/>
      <c r="VU96" s="197"/>
      <c r="VV96" s="197"/>
      <c r="VW96" s="197"/>
      <c r="VX96" s="197"/>
      <c r="VY96" s="197"/>
      <c r="VZ96" s="197"/>
      <c r="WA96" s="197"/>
      <c r="WB96" s="197"/>
      <c r="WC96" s="197"/>
      <c r="WD96" s="197"/>
      <c r="WE96" s="197"/>
      <c r="WF96" s="197"/>
      <c r="WG96" s="197"/>
      <c r="WH96" s="197"/>
      <c r="WI96" s="197"/>
      <c r="WJ96" s="197"/>
      <c r="WK96" s="197"/>
      <c r="WL96" s="197"/>
      <c r="WM96" s="197"/>
      <c r="WN96" s="197"/>
      <c r="WO96" s="197"/>
      <c r="WP96" s="197"/>
      <c r="WQ96" s="197"/>
      <c r="WR96" s="197"/>
      <c r="WS96" s="197"/>
      <c r="WT96" s="197"/>
      <c r="WU96" s="197"/>
      <c r="WV96" s="197"/>
      <c r="WW96" s="197"/>
      <c r="WX96" s="197"/>
      <c r="WY96" s="197"/>
      <c r="WZ96" s="197"/>
      <c r="XA96" s="197"/>
      <c r="XB96" s="197"/>
      <c r="XC96" s="197"/>
      <c r="XD96" s="197"/>
      <c r="XE96" s="197"/>
      <c r="XF96" s="197"/>
      <c r="XG96" s="197"/>
      <c r="XH96" s="197"/>
      <c r="XI96" s="197"/>
      <c r="XJ96" s="197"/>
      <c r="XK96" s="197"/>
      <c r="XL96" s="197"/>
      <c r="XM96" s="197"/>
      <c r="XN96" s="197"/>
      <c r="XO96" s="197"/>
      <c r="XP96" s="197"/>
      <c r="XQ96" s="197"/>
      <c r="XR96" s="197"/>
      <c r="XS96" s="197"/>
      <c r="XT96" s="197"/>
      <c r="XU96" s="197"/>
      <c r="XV96" s="197"/>
      <c r="XW96" s="197"/>
      <c r="XX96" s="197"/>
      <c r="XY96" s="197"/>
      <c r="XZ96" s="197"/>
      <c r="YA96" s="197"/>
      <c r="YB96" s="197"/>
      <c r="YC96" s="197"/>
      <c r="YD96" s="197"/>
      <c r="YE96" s="197"/>
      <c r="YF96" s="197"/>
      <c r="YG96" s="197"/>
      <c r="YH96" s="197"/>
      <c r="YI96" s="197"/>
      <c r="YJ96" s="197"/>
      <c r="YK96" s="197"/>
      <c r="YL96" s="197"/>
      <c r="YM96" s="197"/>
      <c r="YN96" s="197"/>
      <c r="YO96" s="197"/>
      <c r="YP96" s="197"/>
      <c r="YQ96" s="197"/>
      <c r="YR96" s="197"/>
      <c r="YS96" s="197"/>
      <c r="YT96" s="197"/>
      <c r="YU96" s="197"/>
      <c r="YV96" s="197"/>
      <c r="YW96" s="197"/>
      <c r="YX96" s="197"/>
      <c r="YY96" s="197"/>
      <c r="YZ96" s="197"/>
      <c r="ZA96" s="197"/>
      <c r="ZB96" s="197"/>
      <c r="ZC96" s="197"/>
      <c r="ZD96" s="197"/>
      <c r="ZE96" s="197"/>
      <c r="ZF96" s="197"/>
      <c r="ZG96" s="197"/>
      <c r="ZH96" s="197"/>
      <c r="ZI96" s="197"/>
      <c r="ZJ96" s="197"/>
      <c r="ZK96" s="197"/>
      <c r="ZL96" s="197"/>
      <c r="ZM96" s="197"/>
      <c r="ZN96" s="197"/>
      <c r="ZO96" s="197"/>
      <c r="ZP96" s="197"/>
      <c r="ZQ96" s="197"/>
      <c r="ZR96" s="197"/>
      <c r="ZS96" s="197"/>
      <c r="ZT96" s="197"/>
      <c r="ZU96" s="197"/>
      <c r="ZV96" s="197"/>
      <c r="ZW96" s="197"/>
      <c r="ZX96" s="197"/>
      <c r="ZY96" s="197"/>
      <c r="ZZ96" s="197"/>
      <c r="AAA96" s="197"/>
      <c r="AAB96" s="197"/>
      <c r="AAC96" s="197"/>
      <c r="AAD96" s="197"/>
      <c r="AAE96" s="197"/>
      <c r="AAF96" s="197"/>
      <c r="AAG96" s="197"/>
      <c r="AAH96" s="197"/>
      <c r="AAI96" s="197"/>
      <c r="AAJ96" s="197"/>
      <c r="AAK96" s="197"/>
      <c r="AAL96" s="197"/>
      <c r="AAM96" s="197"/>
      <c r="AAN96" s="197"/>
      <c r="AAO96" s="197"/>
      <c r="AAP96" s="197"/>
      <c r="AAQ96" s="197"/>
      <c r="AAR96" s="197"/>
      <c r="AAS96" s="197"/>
      <c r="AAT96" s="197"/>
      <c r="AAU96" s="197"/>
      <c r="AAV96" s="197"/>
      <c r="AAW96" s="197"/>
      <c r="AAX96" s="197"/>
      <c r="AAY96" s="197"/>
      <c r="AAZ96" s="197"/>
      <c r="ABA96" s="197"/>
      <c r="ABB96" s="197"/>
      <c r="ABC96" s="197"/>
      <c r="ABD96" s="197"/>
      <c r="ABE96" s="197"/>
      <c r="ABF96" s="197"/>
      <c r="ABG96" s="197"/>
      <c r="ABH96" s="197"/>
      <c r="ABI96" s="197"/>
      <c r="ABJ96" s="197"/>
      <c r="ABK96" s="197"/>
      <c r="ABL96" s="197"/>
      <c r="ABM96" s="197"/>
      <c r="ABN96" s="197"/>
      <c r="ABO96" s="197"/>
      <c r="ABP96" s="197"/>
      <c r="ABQ96" s="197"/>
      <c r="ABR96" s="197"/>
      <c r="ABS96" s="197"/>
      <c r="ABT96" s="197"/>
      <c r="ABU96" s="197"/>
      <c r="ABV96" s="197"/>
      <c r="ABW96" s="197"/>
      <c r="ABX96" s="197"/>
      <c r="ABY96" s="197"/>
      <c r="ABZ96" s="197"/>
      <c r="ACA96" s="197"/>
      <c r="ACB96" s="197"/>
      <c r="ACC96" s="197"/>
      <c r="ACD96" s="197"/>
      <c r="ACE96" s="197"/>
      <c r="ACF96" s="197"/>
      <c r="ACG96" s="197"/>
      <c r="ACH96" s="197"/>
      <c r="ACI96" s="197"/>
      <c r="ACJ96" s="197"/>
      <c r="ACK96" s="197"/>
      <c r="ACL96" s="197"/>
      <c r="ACM96" s="197"/>
      <c r="ACN96" s="197"/>
      <c r="ACO96" s="197"/>
      <c r="ACP96" s="197"/>
      <c r="ACQ96" s="197"/>
      <c r="ACR96" s="197"/>
      <c r="ACS96" s="197"/>
      <c r="ACT96" s="197"/>
      <c r="ACU96" s="197"/>
      <c r="ACV96" s="197"/>
      <c r="ACW96" s="197"/>
      <c r="ACX96" s="197"/>
      <c r="ACY96" s="197"/>
      <c r="ACZ96" s="197"/>
      <c r="ADA96" s="197"/>
      <c r="ADB96" s="197"/>
      <c r="ADC96" s="197"/>
      <c r="ADD96" s="197"/>
      <c r="ADE96" s="197"/>
      <c r="ADF96" s="197"/>
      <c r="ADG96" s="197"/>
      <c r="ADH96" s="197"/>
      <c r="ADI96" s="197"/>
      <c r="ADJ96" s="197"/>
      <c r="ADK96" s="197"/>
      <c r="ADL96" s="197"/>
      <c r="ADM96" s="197"/>
      <c r="ADN96" s="197"/>
      <c r="ADO96" s="197"/>
      <c r="ADP96" s="197"/>
      <c r="ADQ96" s="197"/>
      <c r="ADR96" s="197"/>
      <c r="ADS96" s="197"/>
      <c r="ADT96" s="197"/>
      <c r="ADU96" s="197"/>
      <c r="ADV96" s="197"/>
      <c r="ADW96" s="197"/>
      <c r="ADX96" s="197"/>
      <c r="ADY96" s="197"/>
      <c r="ADZ96" s="197"/>
      <c r="AEA96" s="197"/>
      <c r="AEB96" s="197"/>
      <c r="AEC96" s="197"/>
      <c r="AED96" s="197"/>
      <c r="AEE96" s="197"/>
      <c r="AEF96" s="197"/>
      <c r="AEG96" s="197"/>
      <c r="AEH96" s="197"/>
      <c r="AEI96" s="197"/>
      <c r="AEJ96" s="197"/>
      <c r="AEK96" s="197"/>
      <c r="AEL96" s="197"/>
      <c r="AEM96" s="197"/>
      <c r="AEN96" s="197"/>
      <c r="AEO96" s="197"/>
      <c r="AEP96" s="197"/>
      <c r="AEQ96" s="197"/>
      <c r="AER96" s="197"/>
      <c r="AES96" s="197"/>
      <c r="AET96" s="197"/>
      <c r="AEU96" s="197"/>
      <c r="AEV96" s="197"/>
      <c r="AEW96" s="197"/>
      <c r="AEX96" s="197"/>
      <c r="AEY96" s="197"/>
      <c r="AEZ96" s="197"/>
      <c r="AFA96" s="197"/>
      <c r="AFB96" s="197"/>
      <c r="AFC96" s="197"/>
      <c r="AFD96" s="197"/>
      <c r="AFE96" s="197"/>
      <c r="AFF96" s="197"/>
      <c r="AFG96" s="197"/>
      <c r="AFH96" s="197"/>
      <c r="AFI96" s="197"/>
      <c r="AFJ96" s="197"/>
      <c r="AFK96" s="197"/>
      <c r="AFL96" s="197"/>
      <c r="AFM96" s="197"/>
      <c r="AFN96" s="197"/>
      <c r="AFO96" s="197"/>
      <c r="AFP96" s="197"/>
      <c r="AFQ96" s="197"/>
      <c r="AFR96" s="197"/>
      <c r="AFS96" s="197"/>
      <c r="AFT96" s="197"/>
      <c r="AFU96" s="197"/>
      <c r="AFV96" s="197"/>
      <c r="AFW96" s="197"/>
      <c r="AFX96" s="197"/>
      <c r="AFY96" s="197"/>
      <c r="AFZ96" s="197"/>
      <c r="AGA96" s="197"/>
      <c r="AGB96" s="197"/>
      <c r="AGC96" s="197"/>
      <c r="AGD96" s="197"/>
      <c r="AGE96" s="197"/>
      <c r="AGF96" s="197"/>
      <c r="AGG96" s="197"/>
      <c r="AGH96" s="197"/>
      <c r="AGI96" s="197"/>
      <c r="AGJ96" s="197"/>
      <c r="AGK96" s="197"/>
      <c r="AGL96" s="197"/>
      <c r="AGM96" s="197"/>
      <c r="AGN96" s="197"/>
      <c r="AGO96" s="197"/>
      <c r="AGP96" s="197"/>
      <c r="AGQ96" s="197"/>
      <c r="AGR96" s="197"/>
      <c r="AGS96" s="197"/>
      <c r="AGT96" s="197"/>
      <c r="AGU96" s="197"/>
      <c r="AGV96" s="197"/>
      <c r="AGW96" s="197"/>
      <c r="AGX96" s="197"/>
      <c r="AGY96" s="197"/>
      <c r="AGZ96" s="197"/>
      <c r="AHA96" s="197"/>
      <c r="AHB96" s="197"/>
      <c r="AHC96" s="197"/>
      <c r="AHD96" s="197"/>
      <c r="AHE96" s="197"/>
      <c r="AHF96" s="197"/>
      <c r="AHG96" s="197"/>
      <c r="AHH96" s="197"/>
      <c r="AHI96" s="197"/>
      <c r="AHJ96" s="197"/>
      <c r="AHK96" s="197"/>
      <c r="AHL96" s="197"/>
      <c r="AHM96" s="197"/>
      <c r="AHN96" s="197"/>
      <c r="AHO96" s="197"/>
      <c r="AHP96" s="197"/>
      <c r="AHQ96" s="197"/>
      <c r="AHR96" s="197"/>
      <c r="AHS96" s="197"/>
      <c r="AHT96" s="197"/>
      <c r="AHU96" s="197"/>
      <c r="AHV96" s="197"/>
      <c r="AHW96" s="197"/>
      <c r="AHX96" s="197"/>
      <c r="AHY96" s="197"/>
      <c r="AHZ96" s="197"/>
      <c r="AIA96" s="197"/>
      <c r="AIB96" s="197"/>
      <c r="AIC96" s="197"/>
      <c r="AID96" s="197"/>
      <c r="AIE96" s="197"/>
      <c r="AIF96" s="197"/>
      <c r="AIG96" s="197"/>
      <c r="AIH96" s="197"/>
      <c r="AII96" s="197"/>
      <c r="AIJ96" s="197"/>
      <c r="AIK96" s="197"/>
      <c r="AIL96" s="197"/>
      <c r="AIM96" s="197"/>
      <c r="AIN96" s="197"/>
      <c r="AIO96" s="197"/>
      <c r="AIP96" s="197"/>
      <c r="AIQ96" s="197"/>
      <c r="AIR96" s="197"/>
      <c r="AIS96" s="197"/>
      <c r="AIT96" s="197"/>
      <c r="AIU96" s="197"/>
      <c r="AIV96" s="197"/>
      <c r="AIW96" s="197"/>
      <c r="AIX96" s="197"/>
      <c r="AIY96" s="197"/>
      <c r="AIZ96" s="197"/>
      <c r="AJA96" s="197"/>
      <c r="AJB96" s="197"/>
      <c r="AJC96" s="197"/>
      <c r="AJD96" s="197"/>
      <c r="AJE96" s="197"/>
      <c r="AJF96" s="197"/>
      <c r="AJG96" s="197"/>
      <c r="AJH96" s="197"/>
      <c r="AJI96" s="197"/>
      <c r="AJJ96" s="197"/>
      <c r="AJK96" s="197"/>
      <c r="AJL96" s="197"/>
      <c r="AJM96" s="197"/>
      <c r="AJN96" s="197"/>
      <c r="AJO96" s="197"/>
      <c r="AJP96" s="197"/>
      <c r="AJQ96" s="197"/>
      <c r="AJR96" s="197"/>
      <c r="AJS96" s="197"/>
      <c r="AJT96" s="197"/>
      <c r="AJU96" s="197"/>
      <c r="AJV96" s="197"/>
      <c r="AJW96" s="197"/>
      <c r="AJX96" s="197"/>
      <c r="AJY96" s="197"/>
      <c r="AJZ96" s="197"/>
      <c r="AKA96" s="197"/>
      <c r="AKB96" s="197"/>
      <c r="AKC96" s="197"/>
      <c r="AKD96" s="197"/>
      <c r="AKE96" s="197"/>
      <c r="AKF96" s="197"/>
      <c r="AKG96" s="197"/>
      <c r="AKH96" s="197"/>
      <c r="AKI96" s="197"/>
      <c r="AKJ96" s="197"/>
      <c r="AKK96" s="197"/>
      <c r="AKL96" s="197"/>
      <c r="AKM96" s="197"/>
      <c r="AKN96" s="197"/>
      <c r="AKO96" s="197"/>
      <c r="AKP96" s="197"/>
      <c r="AKQ96" s="197"/>
      <c r="AKR96" s="197"/>
      <c r="AKS96" s="197"/>
      <c r="AKT96" s="197"/>
      <c r="AKU96" s="197"/>
      <c r="AKV96" s="197"/>
      <c r="AKW96" s="197"/>
      <c r="AKX96" s="197"/>
      <c r="AKY96" s="197"/>
      <c r="AKZ96" s="197"/>
      <c r="ALA96" s="197"/>
      <c r="ALB96" s="197"/>
      <c r="ALC96" s="197"/>
      <c r="ALD96" s="197"/>
      <c r="ALE96" s="197"/>
      <c r="ALF96" s="197"/>
      <c r="ALG96" s="197"/>
      <c r="ALH96" s="197"/>
      <c r="ALI96" s="197"/>
      <c r="ALJ96" s="197"/>
      <c r="ALK96" s="197"/>
      <c r="ALL96" s="197"/>
      <c r="ALM96" s="197"/>
      <c r="ALN96" s="197"/>
      <c r="ALO96" s="197"/>
      <c r="ALP96" s="197"/>
      <c r="ALQ96" s="197"/>
      <c r="ALR96" s="197"/>
      <c r="ALS96" s="197"/>
      <c r="ALT96" s="197"/>
      <c r="ALU96" s="197"/>
      <c r="ALV96" s="197"/>
      <c r="ALW96" s="197"/>
      <c r="ALX96" s="197"/>
      <c r="ALY96" s="197"/>
      <c r="ALZ96" s="197"/>
      <c r="AMA96" s="197"/>
      <c r="AMB96" s="197"/>
      <c r="AMC96" s="197"/>
      <c r="AMD96" s="197"/>
      <c r="AME96" s="197"/>
      <c r="AMF96" s="197"/>
      <c r="AMG96" s="197"/>
      <c r="AMH96" s="197"/>
      <c r="AMI96" s="197"/>
      <c r="AMJ96" s="197"/>
      <c r="AMK96" s="197"/>
      <c r="AML96" s="197"/>
      <c r="AMM96" s="197"/>
      <c r="AMN96" s="197"/>
      <c r="AMO96" s="197"/>
      <c r="AMP96" s="197"/>
      <c r="AMQ96" s="197"/>
      <c r="AMR96" s="197"/>
      <c r="AMS96" s="197"/>
      <c r="AMT96" s="197"/>
      <c r="AMU96" s="197"/>
      <c r="AMV96" s="197"/>
      <c r="AMW96" s="197"/>
      <c r="AMX96" s="197"/>
      <c r="AMY96" s="197"/>
      <c r="AMZ96" s="197"/>
      <c r="ANA96" s="197"/>
      <c r="ANB96" s="197"/>
      <c r="ANC96" s="197"/>
      <c r="AND96" s="197"/>
      <c r="ANE96" s="197"/>
      <c r="ANF96" s="197"/>
      <c r="ANG96" s="197"/>
      <c r="ANH96" s="197"/>
      <c r="ANI96" s="197"/>
      <c r="ANJ96" s="197"/>
      <c r="ANK96" s="197"/>
      <c r="ANL96" s="197"/>
      <c r="ANM96" s="197"/>
      <c r="ANN96" s="197"/>
      <c r="ANO96" s="197"/>
      <c r="ANP96" s="197"/>
      <c r="ANQ96" s="197"/>
      <c r="ANR96" s="197"/>
      <c r="ANS96" s="197"/>
      <c r="ANT96" s="197"/>
      <c r="ANU96" s="197"/>
      <c r="ANV96" s="197"/>
      <c r="ANW96" s="197"/>
      <c r="ANX96" s="197"/>
      <c r="ANY96" s="197"/>
      <c r="ANZ96" s="197"/>
      <c r="AOA96" s="197"/>
      <c r="AOB96" s="197"/>
      <c r="AOC96" s="197"/>
      <c r="AOD96" s="197"/>
      <c r="AOE96" s="197"/>
      <c r="AOF96" s="197"/>
      <c r="AOG96" s="197"/>
      <c r="AOH96" s="197"/>
      <c r="AOI96" s="197"/>
      <c r="AOJ96" s="197"/>
      <c r="AOK96" s="197"/>
      <c r="AOL96" s="197"/>
      <c r="AOM96" s="197"/>
      <c r="AON96" s="197"/>
      <c r="AOO96" s="197"/>
      <c r="AOP96" s="197"/>
      <c r="AOQ96" s="197"/>
      <c r="AOR96" s="197"/>
      <c r="AOS96" s="197"/>
      <c r="AOT96" s="197"/>
      <c r="AOU96" s="197"/>
      <c r="AOV96" s="197"/>
      <c r="AOW96" s="197"/>
      <c r="AOX96" s="197"/>
      <c r="AOY96" s="197"/>
      <c r="AOZ96" s="197"/>
      <c r="APA96" s="197"/>
      <c r="APB96" s="197"/>
      <c r="APC96" s="197"/>
      <c r="APD96" s="197"/>
      <c r="APE96" s="197"/>
      <c r="APF96" s="197"/>
      <c r="APG96" s="197"/>
      <c r="APH96" s="197"/>
      <c r="API96" s="197"/>
      <c r="APJ96" s="197"/>
      <c r="APK96" s="197"/>
      <c r="APL96" s="197"/>
      <c r="APM96" s="197"/>
      <c r="APN96" s="197"/>
      <c r="APO96" s="197"/>
      <c r="APP96" s="197"/>
      <c r="APQ96" s="197"/>
      <c r="APR96" s="197"/>
      <c r="APS96" s="197"/>
      <c r="APT96" s="197"/>
      <c r="APU96" s="197"/>
      <c r="APV96" s="197"/>
      <c r="APW96" s="197"/>
      <c r="APX96" s="197"/>
      <c r="APY96" s="197"/>
      <c r="APZ96" s="197"/>
      <c r="AQA96" s="197"/>
      <c r="AQB96" s="197"/>
      <c r="AQC96" s="197"/>
      <c r="AQD96" s="197"/>
      <c r="AQE96" s="197"/>
      <c r="AQF96" s="197"/>
      <c r="AQG96" s="197"/>
      <c r="AQH96" s="197"/>
      <c r="AQI96" s="197"/>
      <c r="AQJ96" s="197"/>
      <c r="AQK96" s="197"/>
      <c r="AQL96" s="197"/>
      <c r="AQM96" s="197"/>
      <c r="AQN96" s="197"/>
      <c r="AQO96" s="197"/>
      <c r="AQP96" s="197"/>
      <c r="AQQ96" s="197"/>
      <c r="AQR96" s="197"/>
      <c r="AQS96" s="197"/>
      <c r="AQT96" s="197"/>
      <c r="AQU96" s="197"/>
      <c r="AQV96" s="197"/>
      <c r="AQW96" s="197"/>
      <c r="AQX96" s="197"/>
      <c r="AQY96" s="197"/>
      <c r="AQZ96" s="197"/>
      <c r="ARA96" s="197"/>
      <c r="ARB96" s="197"/>
      <c r="ARC96" s="197"/>
      <c r="ARD96" s="197"/>
      <c r="ARE96" s="197"/>
      <c r="ARF96" s="197"/>
      <c r="ARG96" s="197"/>
      <c r="ARH96" s="197"/>
      <c r="ARI96" s="197"/>
      <c r="ARJ96" s="197"/>
      <c r="ARK96" s="197"/>
      <c r="ARL96" s="197"/>
      <c r="ARM96" s="197"/>
      <c r="ARN96" s="197"/>
      <c r="ARO96" s="197"/>
      <c r="ARP96" s="197"/>
      <c r="ARQ96" s="197"/>
      <c r="ARR96" s="197"/>
      <c r="ARS96" s="197"/>
      <c r="ART96" s="197"/>
      <c r="ARU96" s="197"/>
      <c r="ARV96" s="197"/>
      <c r="ARW96" s="197"/>
      <c r="ARX96" s="197"/>
      <c r="ARY96" s="197"/>
      <c r="ARZ96" s="197"/>
      <c r="ASA96" s="197"/>
      <c r="ASB96" s="197"/>
      <c r="ASC96" s="197"/>
      <c r="ASD96" s="197"/>
      <c r="ASE96" s="197"/>
      <c r="ASF96" s="197"/>
      <c r="ASG96" s="197"/>
      <c r="ASH96" s="197"/>
      <c r="ASI96" s="197"/>
      <c r="ASJ96" s="197"/>
      <c r="ASK96" s="197"/>
      <c r="ASL96" s="197"/>
      <c r="ASM96" s="197"/>
      <c r="ASN96" s="197"/>
      <c r="ASO96" s="197"/>
      <c r="ASP96" s="197"/>
      <c r="ASQ96" s="197"/>
      <c r="ASR96" s="197"/>
      <c r="ASS96" s="197"/>
      <c r="AST96" s="197"/>
      <c r="ASU96" s="197"/>
      <c r="ASV96" s="197"/>
      <c r="ASW96" s="197"/>
      <c r="ASX96" s="197"/>
      <c r="ASY96" s="197"/>
      <c r="ASZ96" s="197"/>
      <c r="ATA96" s="197"/>
      <c r="ATB96" s="197"/>
      <c r="ATC96" s="197"/>
      <c r="ATD96" s="197"/>
      <c r="ATE96" s="197"/>
      <c r="ATF96" s="197"/>
      <c r="ATG96" s="197"/>
      <c r="ATH96" s="197"/>
      <c r="ATI96" s="197"/>
      <c r="ATJ96" s="197"/>
      <c r="ATK96" s="197"/>
      <c r="ATL96" s="197"/>
      <c r="ATM96" s="197"/>
      <c r="ATN96" s="197"/>
      <c r="ATO96" s="197"/>
      <c r="ATP96" s="197"/>
      <c r="ATQ96" s="197"/>
      <c r="ATR96" s="197"/>
      <c r="ATS96" s="197"/>
      <c r="ATT96" s="197"/>
      <c r="ATU96" s="197"/>
      <c r="ATV96" s="197"/>
      <c r="ATW96" s="197"/>
      <c r="ATX96" s="197"/>
      <c r="ATY96" s="197"/>
      <c r="ATZ96" s="197"/>
      <c r="AUA96" s="197"/>
      <c r="AUB96" s="197"/>
      <c r="AUC96" s="197"/>
      <c r="AUD96" s="197"/>
      <c r="AUE96" s="197"/>
      <c r="AUF96" s="197"/>
      <c r="AUG96" s="197"/>
      <c r="AUH96" s="197"/>
      <c r="AUI96" s="197"/>
      <c r="AUJ96" s="197"/>
      <c r="AUK96" s="197"/>
      <c r="AUL96" s="197"/>
      <c r="AUM96" s="197"/>
      <c r="AUN96" s="197"/>
      <c r="AUO96" s="197"/>
      <c r="AUP96" s="197"/>
      <c r="AUQ96" s="197"/>
      <c r="AUR96" s="197"/>
      <c r="AUS96" s="197"/>
      <c r="AUT96" s="197"/>
      <c r="AUU96" s="197"/>
      <c r="AUV96" s="197"/>
      <c r="AUW96" s="197"/>
      <c r="AUX96" s="197"/>
      <c r="AUY96" s="197"/>
      <c r="AUZ96" s="197"/>
      <c r="AVA96" s="197"/>
      <c r="AVB96" s="197"/>
      <c r="AVC96" s="197"/>
      <c r="AVD96" s="197"/>
      <c r="AVE96" s="197"/>
      <c r="AVF96" s="197"/>
      <c r="AVG96" s="197"/>
      <c r="AVH96" s="197"/>
      <c r="AVI96" s="197"/>
      <c r="AVJ96" s="197"/>
      <c r="AVK96" s="197"/>
      <c r="AVL96" s="197"/>
      <c r="AVM96" s="197"/>
      <c r="AVN96" s="197"/>
      <c r="AVO96" s="197"/>
      <c r="AVP96" s="197"/>
      <c r="AVQ96" s="197"/>
      <c r="AVR96" s="197"/>
      <c r="AVS96" s="197"/>
      <c r="AVT96" s="197"/>
      <c r="AVU96" s="197"/>
      <c r="AVV96" s="197"/>
      <c r="AVW96" s="197"/>
      <c r="AVX96" s="197"/>
      <c r="AVY96" s="197"/>
      <c r="AVZ96" s="197"/>
      <c r="AWA96" s="197"/>
      <c r="AWB96" s="197"/>
      <c r="AWC96" s="197"/>
      <c r="AWD96" s="197"/>
      <c r="AWE96" s="197"/>
      <c r="AWF96" s="197"/>
      <c r="AWG96" s="197"/>
      <c r="AWH96" s="197"/>
      <c r="AWI96" s="197"/>
      <c r="AWJ96" s="197"/>
      <c r="AWK96" s="197"/>
      <c r="AWL96" s="197"/>
      <c r="AWM96" s="197"/>
      <c r="AWN96" s="197"/>
      <c r="AWO96" s="197"/>
      <c r="AWP96" s="197"/>
      <c r="AWQ96" s="197"/>
      <c r="AWR96" s="197"/>
      <c r="AWS96" s="197"/>
      <c r="AWT96" s="197"/>
      <c r="AWU96" s="197"/>
      <c r="AWV96" s="197"/>
      <c r="AWW96" s="197"/>
      <c r="AWX96" s="197"/>
      <c r="AWY96" s="197"/>
      <c r="AWZ96" s="197"/>
      <c r="AXA96" s="197"/>
      <c r="AXB96" s="197"/>
      <c r="AXC96" s="197"/>
      <c r="AXD96" s="197"/>
      <c r="AXE96" s="197"/>
      <c r="AXF96" s="197"/>
      <c r="AXG96" s="197"/>
      <c r="AXH96" s="197"/>
      <c r="AXI96" s="197"/>
      <c r="AXJ96" s="197"/>
      <c r="AXK96" s="197"/>
      <c r="AXL96" s="197"/>
      <c r="AXM96" s="197"/>
      <c r="AXN96" s="197"/>
      <c r="AXO96" s="197"/>
      <c r="AXP96" s="197"/>
      <c r="AXQ96" s="197"/>
      <c r="AXR96" s="197"/>
      <c r="AXS96" s="197"/>
      <c r="AXT96" s="197"/>
      <c r="AXU96" s="197"/>
      <c r="AXV96" s="197"/>
      <c r="AXW96" s="197"/>
      <c r="AXX96" s="197"/>
      <c r="AXY96" s="197"/>
      <c r="AXZ96" s="197"/>
      <c r="AYA96" s="197"/>
      <c r="AYB96" s="197"/>
      <c r="AYC96" s="197"/>
      <c r="AYD96" s="197"/>
      <c r="AYE96" s="197"/>
      <c r="AYF96" s="197"/>
      <c r="AYG96" s="197"/>
      <c r="AYH96" s="197"/>
      <c r="AYI96" s="197"/>
      <c r="AYJ96" s="197"/>
      <c r="AYK96" s="197"/>
      <c r="AYL96" s="197"/>
      <c r="AYM96" s="197"/>
      <c r="AYN96" s="197"/>
      <c r="AYO96" s="197"/>
      <c r="AYP96" s="197"/>
      <c r="AYQ96" s="197"/>
      <c r="AYR96" s="197"/>
      <c r="AYS96" s="197"/>
      <c r="AYT96" s="197"/>
      <c r="AYU96" s="197"/>
      <c r="AYV96" s="197"/>
      <c r="AYW96" s="197"/>
      <c r="AYX96" s="197"/>
      <c r="AYY96" s="197"/>
      <c r="AYZ96" s="197"/>
      <c r="AZA96" s="197"/>
      <c r="AZB96" s="197"/>
      <c r="AZC96" s="197"/>
      <c r="AZD96" s="197"/>
      <c r="AZE96" s="197"/>
      <c r="AZF96" s="197"/>
      <c r="AZG96" s="197"/>
      <c r="AZH96" s="197"/>
      <c r="AZI96" s="197"/>
      <c r="AZJ96" s="197"/>
      <c r="AZK96" s="197"/>
      <c r="AZL96" s="197"/>
      <c r="AZM96" s="197"/>
      <c r="AZN96" s="197"/>
      <c r="AZO96" s="197"/>
      <c r="AZP96" s="197"/>
      <c r="AZQ96" s="197"/>
      <c r="AZR96" s="197"/>
      <c r="AZS96" s="197"/>
      <c r="AZT96" s="197"/>
      <c r="AZU96" s="197"/>
      <c r="AZV96" s="197"/>
      <c r="AZW96" s="197"/>
      <c r="AZX96" s="197"/>
      <c r="AZY96" s="197"/>
      <c r="AZZ96" s="197"/>
      <c r="BAA96" s="197"/>
      <c r="BAB96" s="197"/>
      <c r="BAC96" s="197"/>
      <c r="BAD96" s="197"/>
      <c r="BAE96" s="197"/>
      <c r="BAF96" s="197"/>
      <c r="BAG96" s="197"/>
      <c r="BAH96" s="197"/>
      <c r="BAI96" s="197"/>
      <c r="BAJ96" s="197"/>
      <c r="BAK96" s="197"/>
      <c r="BAL96" s="197"/>
      <c r="BAM96" s="197"/>
      <c r="BAN96" s="197"/>
      <c r="BAO96" s="197"/>
      <c r="BAP96" s="197"/>
      <c r="BAQ96" s="197"/>
      <c r="BAR96" s="197"/>
      <c r="BAS96" s="197"/>
      <c r="BAT96" s="197"/>
      <c r="BAU96" s="197"/>
      <c r="BAV96" s="197"/>
      <c r="BAW96" s="197"/>
      <c r="BAX96" s="197"/>
      <c r="BAY96" s="197"/>
      <c r="BAZ96" s="197"/>
      <c r="BBA96" s="197"/>
      <c r="BBB96" s="197"/>
      <c r="BBC96" s="197"/>
      <c r="BBD96" s="197"/>
      <c r="BBE96" s="197"/>
      <c r="BBF96" s="197"/>
      <c r="BBG96" s="197"/>
      <c r="BBH96" s="197"/>
      <c r="BBI96" s="197"/>
      <c r="BBJ96" s="197"/>
      <c r="BBK96" s="197"/>
      <c r="BBL96" s="197"/>
      <c r="BBM96" s="197"/>
      <c r="BBN96" s="197"/>
      <c r="BBO96" s="197"/>
      <c r="BBP96" s="197"/>
      <c r="BBQ96" s="197"/>
      <c r="BBR96" s="197"/>
      <c r="BBS96" s="197"/>
      <c r="BBT96" s="197"/>
      <c r="BBU96" s="197"/>
      <c r="BBV96" s="197"/>
      <c r="BBW96" s="197"/>
      <c r="BBX96" s="197"/>
      <c r="BBY96" s="197"/>
      <c r="BBZ96" s="197"/>
      <c r="BCA96" s="197"/>
      <c r="BCB96" s="197"/>
      <c r="BCC96" s="197"/>
      <c r="BCD96" s="197"/>
      <c r="BCE96" s="197"/>
      <c r="BCF96" s="197"/>
      <c r="BCG96" s="197"/>
      <c r="BCH96" s="197"/>
      <c r="BCI96" s="197"/>
      <c r="BCJ96" s="197"/>
      <c r="BCK96" s="197"/>
      <c r="BCL96" s="197"/>
      <c r="BCM96" s="197"/>
      <c r="BCN96" s="197"/>
      <c r="BCO96" s="197"/>
      <c r="BCP96" s="197"/>
      <c r="BCQ96" s="197"/>
      <c r="BCR96" s="197"/>
      <c r="BCS96" s="197"/>
      <c r="BCT96" s="197"/>
      <c r="BCU96" s="197"/>
      <c r="BCV96" s="197"/>
      <c r="BCW96" s="197"/>
      <c r="BCX96" s="197"/>
      <c r="BCY96" s="197"/>
      <c r="BCZ96" s="197"/>
      <c r="BDA96" s="197"/>
      <c r="BDB96" s="197"/>
      <c r="BDC96" s="197"/>
      <c r="BDD96" s="197"/>
      <c r="BDE96" s="197"/>
      <c r="BDF96" s="197"/>
      <c r="BDG96" s="197"/>
      <c r="BDH96" s="197"/>
      <c r="BDI96" s="197"/>
      <c r="BDJ96" s="197"/>
      <c r="BDK96" s="197"/>
      <c r="BDL96" s="197"/>
      <c r="BDM96" s="197"/>
      <c r="BDN96" s="197"/>
      <c r="BDO96" s="197"/>
      <c r="BDP96" s="197"/>
      <c r="BDQ96" s="197"/>
      <c r="BDR96" s="197"/>
      <c r="BDS96" s="197"/>
      <c r="BDT96" s="197"/>
      <c r="BDU96" s="197"/>
      <c r="BDV96" s="197"/>
      <c r="BDW96" s="197"/>
      <c r="BDX96" s="197"/>
      <c r="BDY96" s="197"/>
      <c r="BDZ96" s="197"/>
      <c r="BEA96" s="197"/>
      <c r="BEB96" s="197"/>
      <c r="BEC96" s="197"/>
      <c r="BED96" s="197"/>
      <c r="BEE96" s="197"/>
      <c r="BEF96" s="197"/>
      <c r="BEG96" s="197"/>
      <c r="BEH96" s="197"/>
      <c r="BEI96" s="197"/>
      <c r="BEJ96" s="197"/>
      <c r="BEK96" s="197"/>
      <c r="BEL96" s="197"/>
      <c r="BEM96" s="197"/>
      <c r="BEN96" s="197"/>
      <c r="BEO96" s="197"/>
      <c r="BEP96" s="197"/>
      <c r="BEQ96" s="197"/>
      <c r="BER96" s="197"/>
      <c r="BES96" s="197"/>
      <c r="BET96" s="197"/>
      <c r="BEU96" s="197"/>
      <c r="BEV96" s="197"/>
      <c r="BEW96" s="197"/>
      <c r="BEX96" s="197"/>
      <c r="BEY96" s="197"/>
      <c r="BEZ96" s="197"/>
      <c r="BFA96" s="197"/>
      <c r="BFB96" s="197"/>
      <c r="BFC96" s="197"/>
      <c r="BFD96" s="197"/>
      <c r="BFE96" s="197"/>
      <c r="BFF96" s="197"/>
      <c r="BFG96" s="197"/>
      <c r="BFH96" s="197"/>
      <c r="BFI96" s="197"/>
      <c r="BFJ96" s="197"/>
      <c r="BFK96" s="197"/>
      <c r="BFL96" s="197"/>
      <c r="BFM96" s="197"/>
      <c r="BFN96" s="197"/>
      <c r="BFO96" s="197"/>
      <c r="BFP96" s="197"/>
      <c r="BFQ96" s="197"/>
      <c r="BFR96" s="197"/>
      <c r="BFS96" s="197"/>
      <c r="BFT96" s="197"/>
      <c r="BFU96" s="197"/>
      <c r="BFV96" s="197"/>
      <c r="BFW96" s="197"/>
      <c r="BFX96" s="197"/>
      <c r="BFY96" s="197"/>
      <c r="BFZ96" s="197"/>
      <c r="BGA96" s="197"/>
      <c r="BGB96" s="197"/>
      <c r="BGC96" s="197"/>
      <c r="BGD96" s="197"/>
      <c r="BGE96" s="197"/>
      <c r="BGF96" s="197"/>
      <c r="BGG96" s="197"/>
      <c r="BGH96" s="197"/>
      <c r="BGI96" s="197"/>
      <c r="BGJ96" s="197"/>
      <c r="BGK96" s="197"/>
      <c r="BGL96" s="197"/>
      <c r="BGM96" s="197"/>
      <c r="BGN96" s="197"/>
      <c r="BGO96" s="197"/>
      <c r="BGP96" s="197"/>
      <c r="BGQ96" s="197"/>
      <c r="BGR96" s="197"/>
      <c r="BGS96" s="197"/>
      <c r="BGT96" s="197"/>
      <c r="BGU96" s="197"/>
      <c r="BGV96" s="197"/>
      <c r="BGW96" s="197"/>
      <c r="BGX96" s="197"/>
      <c r="BGY96" s="197"/>
      <c r="BGZ96" s="197"/>
      <c r="BHA96" s="197"/>
      <c r="BHB96" s="197"/>
      <c r="BHC96" s="197"/>
      <c r="BHD96" s="197"/>
      <c r="BHE96" s="197"/>
      <c r="BHF96" s="197"/>
      <c r="BHG96" s="197"/>
      <c r="BHH96" s="197"/>
      <c r="BHI96" s="197"/>
      <c r="BHJ96" s="197"/>
      <c r="BHK96" s="197"/>
      <c r="BHL96" s="197"/>
      <c r="BHM96" s="197"/>
      <c r="BHN96" s="197"/>
      <c r="BHO96" s="197"/>
      <c r="BHP96" s="197"/>
      <c r="BHQ96" s="197"/>
      <c r="BHR96" s="197"/>
      <c r="BHS96" s="197"/>
      <c r="BHT96" s="197"/>
      <c r="BHU96" s="197"/>
      <c r="BHV96" s="197"/>
      <c r="BHW96" s="197"/>
      <c r="BHX96" s="197"/>
      <c r="BHY96" s="197"/>
      <c r="BHZ96" s="197"/>
      <c r="BIA96" s="197"/>
      <c r="BIB96" s="197"/>
      <c r="BIC96" s="197"/>
      <c r="BID96" s="197"/>
      <c r="BIE96" s="197"/>
      <c r="BIF96" s="197"/>
      <c r="BIG96" s="197"/>
      <c r="BIH96" s="197"/>
      <c r="BII96" s="197"/>
      <c r="BIJ96" s="197"/>
      <c r="BIK96" s="197"/>
      <c r="BIL96" s="197"/>
      <c r="BIM96" s="197"/>
      <c r="BIN96" s="197"/>
      <c r="BIO96" s="197"/>
      <c r="BIP96" s="197"/>
      <c r="BIQ96" s="197"/>
      <c r="BIR96" s="197"/>
      <c r="BIS96" s="197"/>
      <c r="BIT96" s="197"/>
      <c r="BIU96" s="197"/>
      <c r="BIV96" s="197"/>
      <c r="BIW96" s="197"/>
      <c r="BIX96" s="197"/>
      <c r="BIY96" s="197"/>
      <c r="BIZ96" s="197"/>
      <c r="BJA96" s="197"/>
      <c r="BJB96" s="197"/>
      <c r="BJC96" s="197"/>
      <c r="BJD96" s="197"/>
      <c r="BJE96" s="197"/>
      <c r="BJF96" s="197"/>
      <c r="BJG96" s="197"/>
      <c r="BJH96" s="197"/>
      <c r="BJI96" s="197"/>
      <c r="BJJ96" s="197"/>
      <c r="BJK96" s="197"/>
      <c r="BJL96" s="197"/>
      <c r="BJM96" s="197"/>
      <c r="BJN96" s="197"/>
      <c r="BJO96" s="197"/>
      <c r="BJP96" s="197"/>
      <c r="BJQ96" s="197"/>
      <c r="BJR96" s="197"/>
      <c r="BJS96" s="197"/>
      <c r="BJT96" s="197"/>
      <c r="BJU96" s="197"/>
      <c r="BJV96" s="197"/>
      <c r="BJW96" s="197"/>
      <c r="BJX96" s="197"/>
      <c r="BJY96" s="197"/>
      <c r="BJZ96" s="197"/>
      <c r="BKA96" s="197"/>
      <c r="BKB96" s="197"/>
      <c r="BKC96" s="197"/>
      <c r="BKD96" s="197"/>
      <c r="BKE96" s="197"/>
      <c r="BKF96" s="197"/>
      <c r="BKG96" s="197"/>
      <c r="BKH96" s="197"/>
      <c r="BKI96" s="197"/>
      <c r="BKJ96" s="197"/>
      <c r="BKK96" s="197"/>
      <c r="BKL96" s="197"/>
      <c r="BKM96" s="197"/>
      <c r="BKN96" s="197"/>
      <c r="BKO96" s="197"/>
      <c r="BKP96" s="197"/>
      <c r="BKQ96" s="197"/>
      <c r="BKR96" s="197"/>
      <c r="BKS96" s="197"/>
      <c r="BKT96" s="197"/>
      <c r="BKU96" s="197"/>
      <c r="BKV96" s="197"/>
      <c r="BKW96" s="197"/>
      <c r="BKX96" s="197"/>
      <c r="BKY96" s="197"/>
      <c r="BKZ96" s="197"/>
      <c r="BLA96" s="197"/>
      <c r="BLB96" s="197"/>
      <c r="BLC96" s="197"/>
      <c r="BLD96" s="197"/>
      <c r="BLE96" s="197"/>
      <c r="BLF96" s="197"/>
      <c r="BLG96" s="197"/>
      <c r="BLH96" s="197"/>
      <c r="BLI96" s="197"/>
      <c r="BLJ96" s="197"/>
      <c r="BLK96" s="197"/>
      <c r="BLL96" s="197"/>
      <c r="BLM96" s="197"/>
      <c r="BLN96" s="197"/>
      <c r="BLO96" s="197"/>
      <c r="BLP96" s="197"/>
      <c r="BLQ96" s="197"/>
      <c r="BLR96" s="197"/>
      <c r="BLS96" s="197"/>
      <c r="BLT96" s="197"/>
      <c r="BLU96" s="197"/>
      <c r="BLV96" s="197"/>
      <c r="BLW96" s="197"/>
      <c r="BLX96" s="197"/>
      <c r="BLY96" s="197"/>
      <c r="BLZ96" s="197"/>
      <c r="BMA96" s="197"/>
      <c r="BMB96" s="197"/>
      <c r="BMC96" s="197"/>
      <c r="BMD96" s="197"/>
      <c r="BME96" s="197"/>
      <c r="BMF96" s="197"/>
      <c r="BMG96" s="197"/>
      <c r="BMH96" s="197"/>
      <c r="BMI96" s="197"/>
      <c r="BMJ96" s="197"/>
      <c r="BMK96" s="197"/>
      <c r="BML96" s="197"/>
      <c r="BMM96" s="197"/>
      <c r="BMN96" s="197"/>
      <c r="BMO96" s="197"/>
      <c r="BMP96" s="197"/>
      <c r="BMQ96" s="197"/>
      <c r="BMR96" s="197"/>
      <c r="BMS96" s="197"/>
      <c r="BMT96" s="197"/>
      <c r="BMU96" s="197"/>
      <c r="BMV96" s="197"/>
      <c r="BMW96" s="197"/>
      <c r="BMX96" s="197"/>
      <c r="BMY96" s="197"/>
      <c r="BMZ96" s="197"/>
      <c r="BNA96" s="197"/>
      <c r="BNB96" s="197"/>
      <c r="BNC96" s="197"/>
      <c r="BND96" s="197"/>
      <c r="BNE96" s="197"/>
      <c r="BNF96" s="197"/>
      <c r="BNG96" s="197"/>
      <c r="BNH96" s="197"/>
      <c r="BNI96" s="197"/>
      <c r="BNJ96" s="197"/>
      <c r="BNK96" s="197"/>
      <c r="BNL96" s="197"/>
      <c r="BNM96" s="197"/>
      <c r="BNN96" s="197"/>
      <c r="BNO96" s="197"/>
      <c r="BNP96" s="197"/>
      <c r="BNQ96" s="197"/>
      <c r="BNR96" s="197"/>
      <c r="BNS96" s="197"/>
      <c r="BNT96" s="197"/>
      <c r="BNU96" s="197"/>
      <c r="BNV96" s="197"/>
      <c r="BNW96" s="197"/>
      <c r="BNX96" s="197"/>
      <c r="BNY96" s="197"/>
      <c r="BNZ96" s="197"/>
      <c r="BOA96" s="197"/>
      <c r="BOB96" s="197"/>
      <c r="BOC96" s="197"/>
      <c r="BOD96" s="197"/>
      <c r="BOE96" s="197"/>
      <c r="BOF96" s="197"/>
      <c r="BOG96" s="197"/>
      <c r="BOH96" s="197"/>
      <c r="BOI96" s="197"/>
      <c r="BOJ96" s="197"/>
      <c r="BOK96" s="197"/>
      <c r="BOL96" s="197"/>
      <c r="BOM96" s="197"/>
      <c r="BON96" s="197"/>
      <c r="BOO96" s="197"/>
      <c r="BOP96" s="197"/>
      <c r="BOQ96" s="197"/>
      <c r="BOR96" s="197"/>
      <c r="BOS96" s="197"/>
      <c r="BOT96" s="197"/>
      <c r="BOU96" s="197"/>
      <c r="BOV96" s="197"/>
      <c r="BOW96" s="197"/>
      <c r="BOX96" s="197"/>
      <c r="BOY96" s="197"/>
      <c r="BOZ96" s="197"/>
      <c r="BPA96" s="197"/>
      <c r="BPB96" s="197"/>
      <c r="BPC96" s="197"/>
      <c r="BPD96" s="197"/>
      <c r="BPE96" s="197"/>
      <c r="BPF96" s="197"/>
      <c r="BPG96" s="197"/>
      <c r="BPH96" s="197"/>
      <c r="BPI96" s="197"/>
      <c r="BPJ96" s="197"/>
      <c r="BPK96" s="197"/>
      <c r="BPL96" s="197"/>
      <c r="BPM96" s="197"/>
      <c r="BPN96" s="197"/>
      <c r="BPO96" s="197"/>
      <c r="BPP96" s="197"/>
      <c r="BPQ96" s="197"/>
      <c r="BPR96" s="197"/>
      <c r="BPS96" s="197"/>
      <c r="BPT96" s="197"/>
      <c r="BPU96" s="197"/>
      <c r="BPV96" s="197"/>
      <c r="BPW96" s="197"/>
      <c r="BPX96" s="197"/>
      <c r="BPY96" s="197"/>
      <c r="BPZ96" s="197"/>
      <c r="BQA96" s="197"/>
      <c r="BQB96" s="197"/>
      <c r="BQC96" s="197"/>
      <c r="BQD96" s="197"/>
      <c r="BQE96" s="197"/>
      <c r="BQF96" s="197"/>
      <c r="BQG96" s="197"/>
      <c r="BQH96" s="197"/>
      <c r="BQI96" s="197"/>
      <c r="BQJ96" s="197"/>
      <c r="BQK96" s="197"/>
      <c r="BQL96" s="197"/>
      <c r="BQM96" s="197"/>
      <c r="BQN96" s="197"/>
      <c r="BQO96" s="197"/>
      <c r="BQP96" s="197"/>
      <c r="BQQ96" s="197"/>
      <c r="BQR96" s="197"/>
      <c r="BQS96" s="197"/>
      <c r="BQT96" s="197"/>
      <c r="BQU96" s="197"/>
      <c r="BQV96" s="197"/>
      <c r="BQW96" s="197"/>
      <c r="BQX96" s="197"/>
      <c r="BQY96" s="197"/>
      <c r="BQZ96" s="197"/>
      <c r="BRA96" s="197"/>
      <c r="BRB96" s="197"/>
      <c r="BRC96" s="197"/>
      <c r="BRD96" s="197"/>
      <c r="BRE96" s="197"/>
      <c r="BRF96" s="197"/>
      <c r="BRG96" s="197"/>
      <c r="BRH96" s="197"/>
      <c r="BRI96" s="197"/>
      <c r="BRJ96" s="197"/>
      <c r="BRK96" s="197"/>
      <c r="BRL96" s="197"/>
      <c r="BRM96" s="197"/>
      <c r="BRN96" s="197"/>
      <c r="BRO96" s="197"/>
      <c r="BRP96" s="197"/>
      <c r="BRQ96" s="197"/>
      <c r="BRR96" s="197"/>
      <c r="BRS96" s="197"/>
      <c r="BRT96" s="197"/>
      <c r="BRU96" s="197"/>
      <c r="BRV96" s="197"/>
      <c r="BRW96" s="197"/>
      <c r="BRX96" s="197"/>
      <c r="BRY96" s="197"/>
      <c r="BRZ96" s="197"/>
      <c r="BSA96" s="197"/>
      <c r="BSB96" s="197"/>
      <c r="BSC96" s="197"/>
      <c r="BSD96" s="197"/>
      <c r="BSE96" s="197"/>
      <c r="BSF96" s="197"/>
      <c r="BSG96" s="197"/>
      <c r="BSH96" s="197"/>
      <c r="BSI96" s="197"/>
      <c r="BSJ96" s="197"/>
      <c r="BSK96" s="197"/>
      <c r="BSL96" s="197"/>
      <c r="BSM96" s="197"/>
      <c r="BSN96" s="197"/>
      <c r="BSO96" s="197"/>
      <c r="BSP96" s="197"/>
      <c r="BSQ96" s="197"/>
      <c r="BSR96" s="197"/>
      <c r="BSS96" s="197"/>
      <c r="BST96" s="197"/>
      <c r="BSU96" s="197"/>
      <c r="BSV96" s="197"/>
      <c r="BSW96" s="197"/>
      <c r="BSX96" s="197"/>
      <c r="BSY96" s="197"/>
      <c r="BSZ96" s="197"/>
      <c r="BTA96" s="197"/>
      <c r="BTB96" s="197"/>
      <c r="BTC96" s="197"/>
      <c r="BTD96" s="197"/>
      <c r="BTE96" s="197"/>
      <c r="BTF96" s="197"/>
      <c r="BTG96" s="197"/>
      <c r="BTH96" s="197"/>
      <c r="BTI96" s="197"/>
      <c r="BTJ96" s="197"/>
      <c r="BTK96" s="197"/>
      <c r="BTL96" s="197"/>
      <c r="BTM96" s="197"/>
      <c r="BTN96" s="197"/>
      <c r="BTO96" s="197"/>
      <c r="BTP96" s="197"/>
      <c r="BTQ96" s="197"/>
      <c r="BTR96" s="197"/>
      <c r="BTS96" s="197"/>
      <c r="BTT96" s="197"/>
      <c r="BTU96" s="197"/>
      <c r="BTV96" s="197"/>
      <c r="BTW96" s="197"/>
      <c r="BTX96" s="197"/>
      <c r="BTY96" s="197"/>
      <c r="BTZ96" s="197"/>
      <c r="BUA96" s="197"/>
      <c r="BUB96" s="197"/>
      <c r="BUC96" s="197"/>
      <c r="BUD96" s="197"/>
      <c r="BUE96" s="197"/>
      <c r="BUF96" s="197"/>
      <c r="BUG96" s="197"/>
      <c r="BUH96" s="197"/>
      <c r="BUI96" s="197"/>
      <c r="BUJ96" s="197"/>
      <c r="BUK96" s="197"/>
      <c r="BUL96" s="197"/>
      <c r="BUM96" s="197"/>
      <c r="BUN96" s="197"/>
      <c r="BUO96" s="197"/>
      <c r="BUP96" s="197"/>
      <c r="BUQ96" s="197"/>
      <c r="BUR96" s="197"/>
      <c r="BUS96" s="197"/>
      <c r="BUT96" s="197"/>
      <c r="BUU96" s="197"/>
      <c r="BUV96" s="197"/>
      <c r="BUW96" s="197"/>
      <c r="BUX96" s="197"/>
      <c r="BUY96" s="197"/>
      <c r="BUZ96" s="197"/>
      <c r="BVA96" s="197"/>
      <c r="BVB96" s="197"/>
      <c r="BVC96" s="197"/>
      <c r="BVD96" s="197"/>
      <c r="BVE96" s="197"/>
      <c r="BVF96" s="197"/>
      <c r="BVG96" s="197"/>
      <c r="BVH96" s="197"/>
      <c r="BVI96" s="197"/>
      <c r="BVJ96" s="197"/>
      <c r="BVK96" s="197"/>
      <c r="BVL96" s="197"/>
      <c r="BVM96" s="197"/>
      <c r="BVN96" s="197"/>
      <c r="BVO96" s="197"/>
      <c r="BVP96" s="197"/>
      <c r="BVQ96" s="197"/>
      <c r="BVR96" s="197"/>
      <c r="BVS96" s="197"/>
      <c r="BVT96" s="197"/>
      <c r="BVU96" s="197"/>
      <c r="BVV96" s="197"/>
      <c r="BVW96" s="197"/>
      <c r="BVX96" s="197"/>
      <c r="BVY96" s="197"/>
      <c r="BVZ96" s="197"/>
      <c r="BWA96" s="197"/>
      <c r="BWB96" s="197"/>
      <c r="BWC96" s="197"/>
      <c r="BWD96" s="197"/>
      <c r="BWE96" s="197"/>
      <c r="BWF96" s="197"/>
      <c r="BWG96" s="197"/>
      <c r="BWH96" s="197"/>
      <c r="BWI96" s="197"/>
      <c r="BWJ96" s="197"/>
      <c r="BWK96" s="197"/>
      <c r="BWL96" s="197"/>
      <c r="BWM96" s="197"/>
      <c r="BWN96" s="197"/>
      <c r="BWO96" s="197"/>
      <c r="BWP96" s="197"/>
      <c r="BWQ96" s="197"/>
      <c r="BWR96" s="197"/>
      <c r="BWS96" s="197"/>
      <c r="BWT96" s="197"/>
      <c r="BWU96" s="197"/>
      <c r="BWV96" s="197"/>
      <c r="BWW96" s="197"/>
      <c r="BWX96" s="197"/>
      <c r="BWY96" s="197"/>
      <c r="BWZ96" s="197"/>
      <c r="BXA96" s="197"/>
      <c r="BXB96" s="197"/>
      <c r="BXC96" s="197"/>
      <c r="BXD96" s="197"/>
      <c r="BXE96" s="197"/>
      <c r="BXF96" s="197"/>
      <c r="BXG96" s="197"/>
      <c r="BXH96" s="197"/>
      <c r="BXI96" s="197"/>
      <c r="BXJ96" s="197"/>
      <c r="BXK96" s="197"/>
      <c r="BXL96" s="197"/>
      <c r="BXM96" s="197"/>
      <c r="BXN96" s="197"/>
      <c r="BXO96" s="197"/>
      <c r="BXP96" s="197"/>
      <c r="BXQ96" s="197"/>
      <c r="BXR96" s="197"/>
      <c r="BXS96" s="197"/>
      <c r="BXT96" s="197"/>
      <c r="BXU96" s="197"/>
      <c r="BXV96" s="197"/>
      <c r="BXW96" s="197"/>
      <c r="BXX96" s="197"/>
      <c r="BXY96" s="197"/>
      <c r="BXZ96" s="197"/>
      <c r="BYA96" s="197"/>
      <c r="BYB96" s="197"/>
      <c r="BYC96" s="197"/>
      <c r="BYD96" s="197"/>
      <c r="BYE96" s="197"/>
      <c r="BYF96" s="197"/>
      <c r="BYG96" s="197"/>
      <c r="BYH96" s="197"/>
      <c r="BYI96" s="197"/>
      <c r="BYJ96" s="197"/>
      <c r="BYK96" s="197"/>
      <c r="BYL96" s="197"/>
      <c r="BYM96" s="197"/>
      <c r="BYN96" s="197"/>
      <c r="BYO96" s="197"/>
      <c r="BYP96" s="197"/>
      <c r="BYQ96" s="197"/>
      <c r="BYR96" s="197"/>
      <c r="BYS96" s="197"/>
      <c r="BYT96" s="197"/>
      <c r="BYU96" s="197"/>
      <c r="BYV96" s="197"/>
      <c r="BYW96" s="197"/>
      <c r="BYX96" s="197"/>
      <c r="BYY96" s="197"/>
      <c r="BYZ96" s="197"/>
      <c r="BZA96" s="197"/>
      <c r="BZB96" s="197"/>
      <c r="BZC96" s="197"/>
      <c r="BZD96" s="197"/>
      <c r="BZE96" s="197"/>
      <c r="BZF96" s="197"/>
      <c r="BZG96" s="197"/>
      <c r="BZH96" s="197"/>
      <c r="BZI96" s="197"/>
      <c r="BZJ96" s="197"/>
      <c r="BZK96" s="197"/>
      <c r="BZL96" s="197"/>
      <c r="BZM96" s="197"/>
      <c r="BZN96" s="197"/>
      <c r="BZO96" s="197"/>
      <c r="BZP96" s="197"/>
      <c r="BZQ96" s="197"/>
      <c r="BZR96" s="197"/>
      <c r="BZS96" s="197"/>
      <c r="BZT96" s="197"/>
      <c r="BZU96" s="197"/>
      <c r="BZV96" s="197"/>
      <c r="BZW96" s="197"/>
      <c r="BZX96" s="197"/>
      <c r="BZY96" s="197"/>
      <c r="BZZ96" s="197"/>
      <c r="CAA96" s="197"/>
      <c r="CAB96" s="197"/>
      <c r="CAC96" s="197"/>
      <c r="CAD96" s="197"/>
      <c r="CAE96" s="197"/>
      <c r="CAF96" s="197"/>
      <c r="CAG96" s="197"/>
      <c r="CAH96" s="197"/>
      <c r="CAI96" s="197"/>
      <c r="CAJ96" s="197"/>
      <c r="CAK96" s="197"/>
      <c r="CAL96" s="197"/>
      <c r="CAM96" s="197"/>
      <c r="CAN96" s="197"/>
      <c r="CAO96" s="197"/>
      <c r="CAP96" s="197"/>
      <c r="CAQ96" s="197"/>
      <c r="CAR96" s="197"/>
      <c r="CAS96" s="197"/>
      <c r="CAT96" s="197"/>
      <c r="CAU96" s="197"/>
      <c r="CAV96" s="197"/>
      <c r="CAW96" s="197"/>
      <c r="CAX96" s="197"/>
      <c r="CAY96" s="197"/>
      <c r="CAZ96" s="197"/>
      <c r="CBA96" s="197"/>
      <c r="CBB96" s="197"/>
      <c r="CBC96" s="197"/>
      <c r="CBD96" s="197"/>
      <c r="CBE96" s="197"/>
      <c r="CBF96" s="197"/>
      <c r="CBG96" s="197"/>
      <c r="CBH96" s="197"/>
      <c r="CBI96" s="197"/>
      <c r="CBJ96" s="197"/>
      <c r="CBK96" s="197"/>
      <c r="CBL96" s="197"/>
      <c r="CBM96" s="197"/>
      <c r="CBN96" s="197"/>
      <c r="CBO96" s="197"/>
      <c r="CBP96" s="197"/>
      <c r="CBQ96" s="197"/>
      <c r="CBR96" s="197"/>
      <c r="CBS96" s="197"/>
      <c r="CBT96" s="197"/>
      <c r="CBU96" s="197"/>
      <c r="CBV96" s="197"/>
      <c r="CBW96" s="197"/>
      <c r="CBX96" s="197"/>
      <c r="CBY96" s="197"/>
      <c r="CBZ96" s="197"/>
      <c r="CCA96" s="197"/>
      <c r="CCB96" s="197"/>
      <c r="CCC96" s="197"/>
      <c r="CCD96" s="197"/>
      <c r="CCE96" s="197"/>
      <c r="CCF96" s="197"/>
      <c r="CCG96" s="197"/>
      <c r="CCH96" s="197"/>
      <c r="CCI96" s="197"/>
      <c r="CCJ96" s="197"/>
      <c r="CCK96" s="197"/>
      <c r="CCL96" s="197"/>
      <c r="CCM96" s="197"/>
      <c r="CCN96" s="197"/>
      <c r="CCO96" s="197"/>
      <c r="CCP96" s="197"/>
      <c r="CCQ96" s="197"/>
      <c r="CCR96" s="197"/>
      <c r="CCS96" s="197"/>
      <c r="CCT96" s="197"/>
      <c r="CCU96" s="197"/>
      <c r="CCV96" s="197"/>
      <c r="CCW96" s="197"/>
      <c r="CCX96" s="197"/>
      <c r="CCY96" s="197"/>
      <c r="CCZ96" s="197"/>
      <c r="CDA96" s="197"/>
      <c r="CDB96" s="197"/>
      <c r="CDC96" s="197"/>
      <c r="CDD96" s="197"/>
      <c r="CDE96" s="197"/>
      <c r="CDF96" s="197"/>
      <c r="CDG96" s="197"/>
      <c r="CDH96" s="197"/>
      <c r="CDI96" s="197"/>
      <c r="CDJ96" s="197"/>
      <c r="CDK96" s="197"/>
      <c r="CDL96" s="197"/>
      <c r="CDM96" s="197"/>
      <c r="CDN96" s="197"/>
      <c r="CDO96" s="197"/>
      <c r="CDP96" s="197"/>
      <c r="CDQ96" s="197"/>
      <c r="CDR96" s="197"/>
      <c r="CDS96" s="197"/>
      <c r="CDT96" s="197"/>
      <c r="CDU96" s="197"/>
      <c r="CDV96" s="197"/>
      <c r="CDW96" s="197"/>
      <c r="CDX96" s="197"/>
      <c r="CDY96" s="197"/>
      <c r="CDZ96" s="197"/>
      <c r="CEA96" s="197"/>
      <c r="CEB96" s="197"/>
      <c r="CEC96" s="197"/>
      <c r="CED96" s="197"/>
      <c r="CEE96" s="197"/>
      <c r="CEF96" s="197"/>
      <c r="CEG96" s="197"/>
      <c r="CEH96" s="197"/>
      <c r="CEI96" s="197"/>
      <c r="CEJ96" s="197"/>
      <c r="CEK96" s="197"/>
      <c r="CEL96" s="197"/>
      <c r="CEM96" s="197"/>
      <c r="CEN96" s="197"/>
      <c r="CEO96" s="197"/>
      <c r="CEP96" s="197"/>
      <c r="CEQ96" s="197"/>
      <c r="CER96" s="197"/>
      <c r="CES96" s="197"/>
      <c r="CET96" s="197"/>
      <c r="CEU96" s="197"/>
      <c r="CEV96" s="197"/>
      <c r="CEW96" s="197"/>
      <c r="CEX96" s="197"/>
      <c r="CEY96" s="197"/>
      <c r="CEZ96" s="197"/>
      <c r="CFA96" s="197"/>
      <c r="CFB96" s="197"/>
      <c r="CFC96" s="197"/>
      <c r="CFD96" s="197"/>
      <c r="CFE96" s="197"/>
      <c r="CFF96" s="197"/>
      <c r="CFG96" s="197"/>
      <c r="CFH96" s="197"/>
      <c r="CFI96" s="197"/>
      <c r="CFJ96" s="197"/>
      <c r="CFK96" s="197"/>
      <c r="CFL96" s="197"/>
      <c r="CFM96" s="197"/>
      <c r="CFN96" s="197"/>
      <c r="CFO96" s="197"/>
      <c r="CFP96" s="197"/>
      <c r="CFQ96" s="197"/>
      <c r="CFR96" s="197"/>
      <c r="CFS96" s="197"/>
      <c r="CFT96" s="197"/>
      <c r="CFU96" s="197"/>
      <c r="CFV96" s="197"/>
      <c r="CFW96" s="197"/>
      <c r="CFX96" s="197"/>
      <c r="CFY96" s="197"/>
      <c r="CFZ96" s="197"/>
      <c r="CGA96" s="197"/>
      <c r="CGB96" s="197"/>
      <c r="CGC96" s="197"/>
      <c r="CGD96" s="197"/>
      <c r="CGE96" s="197"/>
      <c r="CGF96" s="197"/>
      <c r="CGG96" s="197"/>
      <c r="CGH96" s="197"/>
      <c r="CGI96" s="197"/>
      <c r="CGJ96" s="197"/>
      <c r="CGK96" s="197"/>
      <c r="CGL96" s="197"/>
      <c r="CGM96" s="197"/>
      <c r="CGN96" s="197"/>
      <c r="CGO96" s="197"/>
      <c r="CGP96" s="197"/>
      <c r="CGQ96" s="197"/>
      <c r="CGR96" s="197"/>
      <c r="CGS96" s="197"/>
      <c r="CGT96" s="197"/>
      <c r="CGU96" s="197"/>
      <c r="CGV96" s="197"/>
      <c r="CGW96" s="197"/>
      <c r="CGX96" s="197"/>
      <c r="CGY96" s="197"/>
      <c r="CGZ96" s="197"/>
      <c r="CHA96" s="197"/>
      <c r="CHB96" s="197"/>
      <c r="CHC96" s="197"/>
      <c r="CHD96" s="197"/>
      <c r="CHE96" s="197"/>
      <c r="CHF96" s="197"/>
      <c r="CHG96" s="197"/>
      <c r="CHH96" s="197"/>
      <c r="CHI96" s="197"/>
      <c r="CHJ96" s="197"/>
      <c r="CHK96" s="197"/>
      <c r="CHL96" s="197"/>
      <c r="CHM96" s="197"/>
      <c r="CHN96" s="197"/>
      <c r="CHO96" s="197"/>
      <c r="CHP96" s="197"/>
      <c r="CHQ96" s="197"/>
      <c r="CHR96" s="197"/>
      <c r="CHS96" s="197"/>
      <c r="CHT96" s="197"/>
      <c r="CHU96" s="197"/>
      <c r="CHV96" s="197"/>
      <c r="CHW96" s="197"/>
      <c r="CHX96" s="197"/>
      <c r="CHY96" s="197"/>
      <c r="CHZ96" s="197"/>
      <c r="CIA96" s="197"/>
      <c r="CIB96" s="197"/>
      <c r="CIC96" s="197"/>
      <c r="CID96" s="197"/>
      <c r="CIE96" s="197"/>
      <c r="CIF96" s="197"/>
      <c r="CIG96" s="197"/>
      <c r="CIH96" s="197"/>
      <c r="CII96" s="197"/>
      <c r="CIJ96" s="197"/>
      <c r="CIK96" s="197"/>
      <c r="CIL96" s="197"/>
      <c r="CIM96" s="197"/>
      <c r="CIN96" s="197"/>
      <c r="CIO96" s="197"/>
      <c r="CIP96" s="197"/>
      <c r="CIQ96" s="197"/>
      <c r="CIR96" s="197"/>
      <c r="CIS96" s="197"/>
      <c r="CIT96" s="197"/>
      <c r="CIU96" s="197"/>
      <c r="CIV96" s="197"/>
      <c r="CIW96" s="197"/>
      <c r="CIX96" s="197"/>
      <c r="CIY96" s="197"/>
      <c r="CIZ96" s="197"/>
      <c r="CJA96" s="197"/>
      <c r="CJB96" s="197"/>
      <c r="CJC96" s="197"/>
      <c r="CJD96" s="197"/>
      <c r="CJE96" s="197"/>
      <c r="CJF96" s="197"/>
      <c r="CJG96" s="197"/>
      <c r="CJH96" s="197"/>
      <c r="CJI96" s="197"/>
      <c r="CJJ96" s="197"/>
      <c r="CJK96" s="197"/>
      <c r="CJL96" s="197"/>
      <c r="CJM96" s="197"/>
      <c r="CJN96" s="197"/>
      <c r="CJO96" s="197"/>
      <c r="CJP96" s="197"/>
      <c r="CJQ96" s="197"/>
      <c r="CJR96" s="197"/>
      <c r="CJS96" s="197"/>
      <c r="CJT96" s="197"/>
      <c r="CJU96" s="197"/>
      <c r="CJV96" s="197"/>
      <c r="CJW96" s="197"/>
      <c r="CJX96" s="197"/>
      <c r="CJY96" s="197"/>
      <c r="CJZ96" s="197"/>
      <c r="CKA96" s="197"/>
      <c r="CKB96" s="197"/>
      <c r="CKC96" s="197"/>
      <c r="CKD96" s="197"/>
      <c r="CKE96" s="197"/>
      <c r="CKF96" s="197"/>
      <c r="CKG96" s="197"/>
      <c r="CKH96" s="197"/>
      <c r="CKI96" s="197"/>
      <c r="CKJ96" s="197"/>
      <c r="CKK96" s="197"/>
      <c r="CKL96" s="197"/>
      <c r="CKM96" s="197"/>
      <c r="CKN96" s="197"/>
      <c r="CKO96" s="197"/>
      <c r="CKP96" s="197"/>
      <c r="CKQ96" s="197"/>
      <c r="CKR96" s="197"/>
      <c r="CKS96" s="197"/>
      <c r="CKT96" s="197"/>
      <c r="CKU96" s="197"/>
      <c r="CKV96" s="197"/>
      <c r="CKW96" s="197"/>
      <c r="CKX96" s="197"/>
      <c r="CKY96" s="197"/>
      <c r="CKZ96" s="197"/>
      <c r="CLA96" s="197"/>
      <c r="CLB96" s="197"/>
      <c r="CLC96" s="197"/>
      <c r="CLD96" s="197"/>
      <c r="CLE96" s="197"/>
      <c r="CLF96" s="197"/>
      <c r="CLG96" s="197"/>
      <c r="CLH96" s="197"/>
      <c r="CLI96" s="197"/>
      <c r="CLJ96" s="197"/>
      <c r="CLK96" s="197"/>
      <c r="CLL96" s="197"/>
      <c r="CLM96" s="197"/>
      <c r="CLN96" s="197"/>
      <c r="CLO96" s="197"/>
      <c r="CLP96" s="197"/>
      <c r="CLQ96" s="197"/>
      <c r="CLR96" s="197"/>
      <c r="CLS96" s="197"/>
      <c r="CLT96" s="197"/>
      <c r="CLU96" s="197"/>
      <c r="CLV96" s="197"/>
      <c r="CLW96" s="197"/>
      <c r="CLX96" s="197"/>
      <c r="CLY96" s="197"/>
      <c r="CLZ96" s="197"/>
      <c r="CMA96" s="197"/>
      <c r="CMB96" s="197"/>
      <c r="CMC96" s="197"/>
      <c r="CMD96" s="197"/>
      <c r="CME96" s="197"/>
      <c r="CMF96" s="197"/>
      <c r="CMG96" s="197"/>
      <c r="CMH96" s="197"/>
      <c r="CMI96" s="197"/>
      <c r="CMJ96" s="197"/>
      <c r="CMK96" s="197"/>
      <c r="CML96" s="197"/>
      <c r="CMM96" s="197"/>
      <c r="CMN96" s="197"/>
      <c r="CMO96" s="197"/>
      <c r="CMP96" s="197"/>
      <c r="CMQ96" s="197"/>
      <c r="CMR96" s="197"/>
      <c r="CMS96" s="197"/>
      <c r="CMT96" s="197"/>
      <c r="CMU96" s="197"/>
      <c r="CMV96" s="197"/>
      <c r="CMW96" s="197"/>
      <c r="CMX96" s="197"/>
      <c r="CMY96" s="197"/>
      <c r="CMZ96" s="197"/>
      <c r="CNA96" s="197"/>
      <c r="CNB96" s="197"/>
      <c r="CNC96" s="197"/>
      <c r="CND96" s="197"/>
      <c r="CNE96" s="197"/>
      <c r="CNF96" s="197"/>
      <c r="CNG96" s="197"/>
      <c r="CNH96" s="197"/>
      <c r="CNI96" s="197"/>
      <c r="CNJ96" s="197"/>
      <c r="CNK96" s="197"/>
      <c r="CNL96" s="197"/>
      <c r="CNM96" s="197"/>
      <c r="CNN96" s="197"/>
      <c r="CNO96" s="197"/>
      <c r="CNP96" s="197"/>
      <c r="CNQ96" s="197"/>
      <c r="CNR96" s="197"/>
      <c r="CNS96" s="197"/>
      <c r="CNT96" s="197"/>
      <c r="CNU96" s="197"/>
      <c r="CNV96" s="197"/>
      <c r="CNW96" s="197"/>
      <c r="CNX96" s="197"/>
      <c r="CNY96" s="197"/>
      <c r="CNZ96" s="197"/>
      <c r="COA96" s="197"/>
      <c r="COB96" s="197"/>
      <c r="COC96" s="197"/>
      <c r="COD96" s="197"/>
      <c r="COE96" s="197"/>
      <c r="COF96" s="197"/>
      <c r="COG96" s="197"/>
      <c r="COH96" s="197"/>
      <c r="COI96" s="197"/>
      <c r="COJ96" s="197"/>
      <c r="COK96" s="197"/>
      <c r="COL96" s="197"/>
      <c r="COM96" s="197"/>
      <c r="CON96" s="197"/>
      <c r="COO96" s="197"/>
      <c r="COP96" s="197"/>
      <c r="COQ96" s="197"/>
      <c r="COR96" s="197"/>
      <c r="COS96" s="197"/>
      <c r="COT96" s="197"/>
      <c r="COU96" s="197"/>
      <c r="COV96" s="197"/>
      <c r="COW96" s="197"/>
      <c r="COX96" s="197"/>
      <c r="COY96" s="197"/>
      <c r="COZ96" s="197"/>
      <c r="CPA96" s="197"/>
      <c r="CPB96" s="197"/>
      <c r="CPC96" s="197"/>
      <c r="CPD96" s="197"/>
      <c r="CPE96" s="197"/>
      <c r="CPF96" s="197"/>
      <c r="CPG96" s="197"/>
      <c r="CPH96" s="197"/>
      <c r="CPI96" s="197"/>
      <c r="CPJ96" s="197"/>
      <c r="CPK96" s="197"/>
      <c r="CPL96" s="197"/>
      <c r="CPM96" s="197"/>
      <c r="CPN96" s="197"/>
      <c r="CPO96" s="197"/>
      <c r="CPP96" s="197"/>
      <c r="CPQ96" s="197"/>
      <c r="CPR96" s="197"/>
      <c r="CPS96" s="197"/>
      <c r="CPT96" s="197"/>
      <c r="CPU96" s="197"/>
      <c r="CPV96" s="197"/>
      <c r="CPW96" s="197"/>
      <c r="CPX96" s="197"/>
      <c r="CPY96" s="197"/>
      <c r="CPZ96" s="197"/>
      <c r="CQA96" s="197"/>
      <c r="CQB96" s="197"/>
      <c r="CQC96" s="197"/>
      <c r="CQD96" s="197"/>
      <c r="CQE96" s="197"/>
      <c r="CQF96" s="197"/>
      <c r="CQG96" s="197"/>
      <c r="CQH96" s="197"/>
      <c r="CQI96" s="197"/>
      <c r="CQJ96" s="197"/>
      <c r="CQK96" s="197"/>
      <c r="CQL96" s="197"/>
      <c r="CQM96" s="197"/>
      <c r="CQN96" s="197"/>
      <c r="CQO96" s="197"/>
      <c r="CQP96" s="197"/>
      <c r="CQQ96" s="197"/>
      <c r="CQR96" s="197"/>
      <c r="CQS96" s="197"/>
      <c r="CQT96" s="197"/>
      <c r="CQU96" s="197"/>
      <c r="CQV96" s="197"/>
      <c r="CQW96" s="197"/>
      <c r="CQX96" s="197"/>
      <c r="CQY96" s="197"/>
      <c r="CQZ96" s="197"/>
      <c r="CRA96" s="197"/>
      <c r="CRB96" s="197"/>
      <c r="CRC96" s="197"/>
      <c r="CRD96" s="197"/>
      <c r="CRE96" s="197"/>
      <c r="CRF96" s="197"/>
      <c r="CRG96" s="197"/>
      <c r="CRH96" s="197"/>
      <c r="CRI96" s="197"/>
      <c r="CRJ96" s="197"/>
      <c r="CRK96" s="197"/>
      <c r="CRL96" s="197"/>
      <c r="CRM96" s="197"/>
      <c r="CRN96" s="197"/>
      <c r="CRO96" s="197"/>
      <c r="CRP96" s="197"/>
      <c r="CRQ96" s="197"/>
      <c r="CRR96" s="197"/>
      <c r="CRS96" s="197"/>
      <c r="CRT96" s="197"/>
      <c r="CRU96" s="197"/>
      <c r="CRV96" s="197"/>
      <c r="CRW96" s="197"/>
      <c r="CRX96" s="197"/>
      <c r="CRY96" s="197"/>
      <c r="CRZ96" s="197"/>
      <c r="CSA96" s="197"/>
      <c r="CSB96" s="197"/>
      <c r="CSC96" s="197"/>
      <c r="CSD96" s="197"/>
      <c r="CSE96" s="197"/>
      <c r="CSF96" s="197"/>
      <c r="CSG96" s="197"/>
      <c r="CSH96" s="197"/>
      <c r="CSI96" s="197"/>
      <c r="CSJ96" s="197"/>
      <c r="CSK96" s="197"/>
      <c r="CSL96" s="197"/>
      <c r="CSM96" s="197"/>
      <c r="CSN96" s="197"/>
      <c r="CSO96" s="197"/>
      <c r="CSP96" s="197"/>
      <c r="CSQ96" s="197"/>
      <c r="CSR96" s="197"/>
      <c r="CSS96" s="197"/>
      <c r="CST96" s="197"/>
      <c r="CSU96" s="197"/>
      <c r="CSV96" s="197"/>
      <c r="CSW96" s="197"/>
      <c r="CSX96" s="197"/>
      <c r="CSY96" s="197"/>
      <c r="CSZ96" s="197"/>
      <c r="CTA96" s="197"/>
      <c r="CTB96" s="197"/>
      <c r="CTC96" s="197"/>
      <c r="CTD96" s="197"/>
      <c r="CTE96" s="197"/>
      <c r="CTF96" s="197"/>
      <c r="CTG96" s="197"/>
      <c r="CTH96" s="197"/>
      <c r="CTI96" s="197"/>
      <c r="CTJ96" s="197"/>
      <c r="CTK96" s="197"/>
      <c r="CTL96" s="197"/>
      <c r="CTM96" s="197"/>
      <c r="CTN96" s="197"/>
      <c r="CTO96" s="197"/>
      <c r="CTP96" s="197"/>
      <c r="CTQ96" s="197"/>
      <c r="CTR96" s="197"/>
      <c r="CTS96" s="197"/>
      <c r="CTT96" s="197"/>
      <c r="CTU96" s="197"/>
      <c r="CTV96" s="197"/>
      <c r="CTW96" s="197"/>
      <c r="CTX96" s="197"/>
      <c r="CTY96" s="197"/>
      <c r="CTZ96" s="197"/>
      <c r="CUA96" s="197"/>
      <c r="CUB96" s="197"/>
      <c r="CUC96" s="197"/>
      <c r="CUD96" s="197"/>
      <c r="CUE96" s="197"/>
      <c r="CUF96" s="197"/>
      <c r="CUG96" s="197"/>
      <c r="CUH96" s="197"/>
      <c r="CUI96" s="197"/>
      <c r="CUJ96" s="197"/>
      <c r="CUK96" s="197"/>
      <c r="CUL96" s="197"/>
      <c r="CUM96" s="197"/>
      <c r="CUN96" s="197"/>
      <c r="CUO96" s="197"/>
      <c r="CUP96" s="197"/>
      <c r="CUQ96" s="197"/>
      <c r="CUR96" s="197"/>
      <c r="CUS96" s="197"/>
      <c r="CUT96" s="197"/>
      <c r="CUU96" s="197"/>
      <c r="CUV96" s="197"/>
      <c r="CUW96" s="197"/>
      <c r="CUX96" s="197"/>
      <c r="CUY96" s="197"/>
      <c r="CUZ96" s="197"/>
      <c r="CVA96" s="197"/>
      <c r="CVB96" s="197"/>
      <c r="CVC96" s="197"/>
      <c r="CVD96" s="197"/>
      <c r="CVE96" s="197"/>
      <c r="CVF96" s="197"/>
      <c r="CVG96" s="197"/>
      <c r="CVH96" s="197"/>
      <c r="CVI96" s="197"/>
      <c r="CVJ96" s="197"/>
      <c r="CVK96" s="197"/>
      <c r="CVL96" s="197"/>
      <c r="CVM96" s="197"/>
      <c r="CVN96" s="197"/>
      <c r="CVO96" s="197"/>
      <c r="CVP96" s="197"/>
      <c r="CVQ96" s="197"/>
      <c r="CVR96" s="197"/>
      <c r="CVS96" s="197"/>
      <c r="CVT96" s="197"/>
      <c r="CVU96" s="197"/>
      <c r="CVV96" s="197"/>
      <c r="CVW96" s="197"/>
      <c r="CVX96" s="197"/>
      <c r="CVY96" s="197"/>
      <c r="CVZ96" s="197"/>
      <c r="CWA96" s="197"/>
      <c r="CWB96" s="197"/>
      <c r="CWC96" s="197"/>
      <c r="CWD96" s="197"/>
      <c r="CWE96" s="197"/>
      <c r="CWF96" s="197"/>
      <c r="CWG96" s="197"/>
      <c r="CWH96" s="197"/>
      <c r="CWI96" s="197"/>
      <c r="CWJ96" s="197"/>
      <c r="CWK96" s="197"/>
      <c r="CWL96" s="197"/>
      <c r="CWM96" s="197"/>
      <c r="CWN96" s="197"/>
      <c r="CWO96" s="197"/>
      <c r="CWP96" s="197"/>
      <c r="CWQ96" s="197"/>
      <c r="CWR96" s="197"/>
      <c r="CWS96" s="197"/>
      <c r="CWT96" s="197"/>
      <c r="CWU96" s="197"/>
      <c r="CWV96" s="197"/>
      <c r="CWW96" s="197"/>
      <c r="CWX96" s="197"/>
      <c r="CWY96" s="197"/>
      <c r="CWZ96" s="197"/>
      <c r="CXA96" s="197"/>
      <c r="CXB96" s="197"/>
      <c r="CXC96" s="197"/>
      <c r="CXD96" s="197"/>
      <c r="CXE96" s="197"/>
      <c r="CXF96" s="197"/>
      <c r="CXG96" s="197"/>
      <c r="CXH96" s="197"/>
      <c r="CXI96" s="197"/>
      <c r="CXJ96" s="197"/>
      <c r="CXK96" s="197"/>
      <c r="CXL96" s="197"/>
      <c r="CXM96" s="197"/>
      <c r="CXN96" s="197"/>
      <c r="CXO96" s="197"/>
      <c r="CXP96" s="197"/>
      <c r="CXQ96" s="197"/>
      <c r="CXR96" s="197"/>
      <c r="CXS96" s="197"/>
      <c r="CXT96" s="197"/>
      <c r="CXU96" s="197"/>
      <c r="CXV96" s="197"/>
      <c r="CXW96" s="197"/>
      <c r="CXX96" s="197"/>
      <c r="CXY96" s="197"/>
      <c r="CXZ96" s="197"/>
      <c r="CYA96" s="197"/>
      <c r="CYB96" s="197"/>
      <c r="CYC96" s="197"/>
      <c r="CYD96" s="197"/>
      <c r="CYE96" s="197"/>
      <c r="CYF96" s="197"/>
      <c r="CYG96" s="197"/>
      <c r="CYH96" s="197"/>
      <c r="CYI96" s="197"/>
      <c r="CYJ96" s="197"/>
      <c r="CYK96" s="197"/>
      <c r="CYL96" s="197"/>
      <c r="CYM96" s="197"/>
      <c r="CYN96" s="197"/>
      <c r="CYO96" s="197"/>
      <c r="CYP96" s="197"/>
      <c r="CYQ96" s="197"/>
      <c r="CYR96" s="197"/>
      <c r="CYS96" s="197"/>
      <c r="CYT96" s="197"/>
      <c r="CYU96" s="197"/>
      <c r="CYV96" s="197"/>
      <c r="CYW96" s="197"/>
      <c r="CYX96" s="197"/>
      <c r="CYY96" s="197"/>
      <c r="CYZ96" s="197"/>
      <c r="CZA96" s="197"/>
      <c r="CZB96" s="197"/>
      <c r="CZC96" s="197"/>
      <c r="CZD96" s="197"/>
      <c r="CZE96" s="197"/>
      <c r="CZF96" s="197"/>
      <c r="CZG96" s="197"/>
      <c r="CZH96" s="197"/>
      <c r="CZI96" s="197"/>
      <c r="CZJ96" s="197"/>
      <c r="CZK96" s="197"/>
      <c r="CZL96" s="197"/>
      <c r="CZM96" s="197"/>
      <c r="CZN96" s="197"/>
      <c r="CZO96" s="197"/>
      <c r="CZP96" s="197"/>
      <c r="CZQ96" s="197"/>
      <c r="CZR96" s="197"/>
      <c r="CZS96" s="197"/>
      <c r="CZT96" s="197"/>
      <c r="CZU96" s="197"/>
      <c r="CZV96" s="197"/>
      <c r="CZW96" s="197"/>
      <c r="CZX96" s="197"/>
      <c r="CZY96" s="197"/>
      <c r="CZZ96" s="197"/>
      <c r="DAA96" s="197"/>
      <c r="DAB96" s="197"/>
      <c r="DAC96" s="197"/>
      <c r="DAD96" s="197"/>
      <c r="DAE96" s="197"/>
      <c r="DAF96" s="197"/>
      <c r="DAG96" s="197"/>
      <c r="DAH96" s="197"/>
      <c r="DAI96" s="197"/>
      <c r="DAJ96" s="197"/>
      <c r="DAK96" s="197"/>
      <c r="DAL96" s="197"/>
      <c r="DAM96" s="197"/>
      <c r="DAN96" s="197"/>
      <c r="DAO96" s="197"/>
      <c r="DAP96" s="197"/>
      <c r="DAQ96" s="197"/>
      <c r="DAR96" s="197"/>
      <c r="DAS96" s="197"/>
      <c r="DAT96" s="197"/>
      <c r="DAU96" s="197"/>
      <c r="DAV96" s="197"/>
      <c r="DAW96" s="197"/>
      <c r="DAX96" s="197"/>
      <c r="DAY96" s="197"/>
      <c r="DAZ96" s="197"/>
      <c r="DBA96" s="197"/>
      <c r="DBB96" s="197"/>
      <c r="DBC96" s="197"/>
      <c r="DBD96" s="197"/>
      <c r="DBE96" s="197"/>
      <c r="DBF96" s="197"/>
      <c r="DBG96" s="197"/>
      <c r="DBH96" s="197"/>
      <c r="DBI96" s="197"/>
      <c r="DBJ96" s="197"/>
      <c r="DBK96" s="197"/>
      <c r="DBL96" s="197"/>
      <c r="DBM96" s="197"/>
      <c r="DBN96" s="197"/>
      <c r="DBO96" s="197"/>
      <c r="DBP96" s="197"/>
      <c r="DBQ96" s="197"/>
      <c r="DBR96" s="197"/>
      <c r="DBS96" s="197"/>
      <c r="DBT96" s="197"/>
      <c r="DBU96" s="197"/>
      <c r="DBV96" s="197"/>
      <c r="DBW96" s="197"/>
      <c r="DBX96" s="197"/>
      <c r="DBY96" s="197"/>
      <c r="DBZ96" s="197"/>
      <c r="DCA96" s="197"/>
      <c r="DCB96" s="197"/>
      <c r="DCC96" s="197"/>
      <c r="DCD96" s="197"/>
      <c r="DCE96" s="197"/>
      <c r="DCF96" s="197"/>
      <c r="DCG96" s="197"/>
      <c r="DCH96" s="197"/>
      <c r="DCI96" s="197"/>
      <c r="DCJ96" s="197"/>
      <c r="DCK96" s="197"/>
      <c r="DCL96" s="197"/>
      <c r="DCM96" s="197"/>
      <c r="DCN96" s="197"/>
      <c r="DCO96" s="197"/>
      <c r="DCP96" s="197"/>
      <c r="DCQ96" s="197"/>
      <c r="DCR96" s="197"/>
      <c r="DCS96" s="197"/>
      <c r="DCT96" s="197"/>
      <c r="DCU96" s="197"/>
      <c r="DCV96" s="197"/>
      <c r="DCW96" s="197"/>
      <c r="DCX96" s="197"/>
      <c r="DCY96" s="197"/>
      <c r="DCZ96" s="197"/>
      <c r="DDA96" s="197"/>
      <c r="DDB96" s="197"/>
      <c r="DDC96" s="197"/>
      <c r="DDD96" s="197"/>
      <c r="DDE96" s="197"/>
      <c r="DDF96" s="197"/>
      <c r="DDG96" s="197"/>
      <c r="DDH96" s="197"/>
      <c r="DDI96" s="197"/>
      <c r="DDJ96" s="197"/>
      <c r="DDK96" s="197"/>
      <c r="DDL96" s="197"/>
      <c r="DDM96" s="197"/>
      <c r="DDN96" s="197"/>
      <c r="DDO96" s="197"/>
      <c r="DDP96" s="197"/>
      <c r="DDQ96" s="197"/>
      <c r="DDR96" s="197"/>
      <c r="DDS96" s="197"/>
      <c r="DDT96" s="197"/>
      <c r="DDU96" s="197"/>
      <c r="DDV96" s="197"/>
      <c r="DDW96" s="197"/>
      <c r="DDX96" s="197"/>
      <c r="DDY96" s="197"/>
      <c r="DDZ96" s="197"/>
      <c r="DEA96" s="197"/>
      <c r="DEB96" s="197"/>
      <c r="DEC96" s="197"/>
      <c r="DED96" s="197"/>
      <c r="DEE96" s="197"/>
      <c r="DEF96" s="197"/>
      <c r="DEG96" s="197"/>
      <c r="DEH96" s="197"/>
      <c r="DEI96" s="197"/>
      <c r="DEJ96" s="197"/>
      <c r="DEK96" s="197"/>
      <c r="DEL96" s="197"/>
      <c r="DEM96" s="197"/>
      <c r="DEN96" s="197"/>
      <c r="DEO96" s="197"/>
      <c r="DEP96" s="197"/>
      <c r="DEQ96" s="197"/>
      <c r="DER96" s="197"/>
      <c r="DES96" s="197"/>
      <c r="DET96" s="197"/>
      <c r="DEU96" s="197"/>
      <c r="DEV96" s="197"/>
      <c r="DEW96" s="197"/>
      <c r="DEX96" s="197"/>
      <c r="DEY96" s="197"/>
      <c r="DEZ96" s="197"/>
      <c r="DFA96" s="197"/>
      <c r="DFB96" s="197"/>
      <c r="DFC96" s="197"/>
      <c r="DFD96" s="197"/>
      <c r="DFE96" s="197"/>
      <c r="DFF96" s="197"/>
      <c r="DFG96" s="197"/>
      <c r="DFH96" s="197"/>
      <c r="DFI96" s="197"/>
      <c r="DFJ96" s="197"/>
      <c r="DFK96" s="197"/>
      <c r="DFL96" s="197"/>
      <c r="DFM96" s="197"/>
      <c r="DFN96" s="197"/>
      <c r="DFO96" s="197"/>
      <c r="DFP96" s="197"/>
      <c r="DFQ96" s="197"/>
      <c r="DFR96" s="197"/>
      <c r="DFS96" s="197"/>
      <c r="DFT96" s="197"/>
      <c r="DFU96" s="197"/>
      <c r="DFV96" s="197"/>
      <c r="DFW96" s="197"/>
      <c r="DFX96" s="197"/>
      <c r="DFY96" s="197"/>
      <c r="DFZ96" s="197"/>
      <c r="DGA96" s="197"/>
      <c r="DGB96" s="197"/>
      <c r="DGC96" s="197"/>
      <c r="DGD96" s="197"/>
      <c r="DGE96" s="197"/>
      <c r="DGF96" s="197"/>
      <c r="DGG96" s="197"/>
      <c r="DGH96" s="197"/>
      <c r="DGI96" s="197"/>
      <c r="DGJ96" s="197"/>
      <c r="DGK96" s="197"/>
      <c r="DGL96" s="197"/>
      <c r="DGM96" s="197"/>
      <c r="DGN96" s="197"/>
      <c r="DGO96" s="197"/>
      <c r="DGP96" s="197"/>
      <c r="DGQ96" s="197"/>
      <c r="DGR96" s="197"/>
      <c r="DGS96" s="197"/>
      <c r="DGT96" s="197"/>
      <c r="DGU96" s="197"/>
      <c r="DGV96" s="197"/>
      <c r="DGW96" s="197"/>
      <c r="DGX96" s="197"/>
      <c r="DGY96" s="197"/>
      <c r="DGZ96" s="197"/>
      <c r="DHA96" s="197"/>
      <c r="DHB96" s="197"/>
      <c r="DHC96" s="197"/>
      <c r="DHD96" s="197"/>
      <c r="DHE96" s="197"/>
      <c r="DHF96" s="197"/>
      <c r="DHG96" s="197"/>
      <c r="DHH96" s="197"/>
      <c r="DHI96" s="197"/>
      <c r="DHJ96" s="197"/>
      <c r="DHK96" s="197"/>
      <c r="DHL96" s="197"/>
      <c r="DHM96" s="197"/>
      <c r="DHN96" s="197"/>
      <c r="DHO96" s="197"/>
      <c r="DHP96" s="197"/>
      <c r="DHQ96" s="197"/>
      <c r="DHR96" s="197"/>
      <c r="DHS96" s="197"/>
      <c r="DHT96" s="197"/>
      <c r="DHU96" s="197"/>
      <c r="DHV96" s="197"/>
      <c r="DHW96" s="197"/>
      <c r="DHX96" s="197"/>
      <c r="DHY96" s="197"/>
      <c r="DHZ96" s="197"/>
      <c r="DIA96" s="197"/>
      <c r="DIB96" s="197"/>
      <c r="DIC96" s="197"/>
      <c r="DID96" s="197"/>
      <c r="DIE96" s="197"/>
      <c r="DIF96" s="197"/>
      <c r="DIG96" s="197"/>
      <c r="DIH96" s="197"/>
      <c r="DII96" s="197"/>
      <c r="DIJ96" s="197"/>
      <c r="DIK96" s="197"/>
      <c r="DIL96" s="197"/>
      <c r="DIM96" s="197"/>
      <c r="DIN96" s="197"/>
      <c r="DIO96" s="197"/>
      <c r="DIP96" s="197"/>
      <c r="DIQ96" s="197"/>
      <c r="DIR96" s="197"/>
      <c r="DIS96" s="197"/>
      <c r="DIT96" s="197"/>
      <c r="DIU96" s="197"/>
      <c r="DIV96" s="197"/>
      <c r="DIW96" s="197"/>
      <c r="DIX96" s="197"/>
      <c r="DIY96" s="197"/>
      <c r="DIZ96" s="197"/>
      <c r="DJA96" s="197"/>
      <c r="DJB96" s="197"/>
      <c r="DJC96" s="197"/>
      <c r="DJD96" s="197"/>
      <c r="DJE96" s="197"/>
      <c r="DJF96" s="197"/>
      <c r="DJG96" s="197"/>
      <c r="DJH96" s="197"/>
      <c r="DJI96" s="197"/>
      <c r="DJJ96" s="197"/>
      <c r="DJK96" s="197"/>
      <c r="DJL96" s="197"/>
      <c r="DJM96" s="197"/>
      <c r="DJN96" s="197"/>
      <c r="DJO96" s="197"/>
      <c r="DJP96" s="197"/>
      <c r="DJQ96" s="197"/>
      <c r="DJR96" s="197"/>
      <c r="DJS96" s="197"/>
      <c r="DJT96" s="197"/>
      <c r="DJU96" s="197"/>
      <c r="DJV96" s="197"/>
      <c r="DJW96" s="197"/>
      <c r="DJX96" s="197"/>
      <c r="DJY96" s="197"/>
      <c r="DJZ96" s="197"/>
      <c r="DKA96" s="197"/>
      <c r="DKB96" s="197"/>
      <c r="DKC96" s="197"/>
      <c r="DKD96" s="197"/>
      <c r="DKE96" s="197"/>
      <c r="DKF96" s="197"/>
      <c r="DKG96" s="197"/>
      <c r="DKH96" s="197"/>
      <c r="DKI96" s="197"/>
      <c r="DKJ96" s="197"/>
      <c r="DKK96" s="197"/>
      <c r="DKL96" s="197"/>
      <c r="DKM96" s="197"/>
      <c r="DKN96" s="197"/>
      <c r="DKO96" s="197"/>
      <c r="DKP96" s="197"/>
      <c r="DKQ96" s="197"/>
      <c r="DKR96" s="197"/>
      <c r="DKS96" s="197"/>
      <c r="DKT96" s="197"/>
      <c r="DKU96" s="197"/>
      <c r="DKV96" s="197"/>
      <c r="DKW96" s="197"/>
      <c r="DKX96" s="197"/>
      <c r="DKY96" s="197"/>
      <c r="DKZ96" s="197"/>
      <c r="DLA96" s="197"/>
      <c r="DLB96" s="197"/>
      <c r="DLC96" s="197"/>
      <c r="DLD96" s="197"/>
      <c r="DLE96" s="197"/>
      <c r="DLF96" s="197"/>
      <c r="DLG96" s="197"/>
      <c r="DLH96" s="197"/>
      <c r="DLI96" s="197"/>
      <c r="DLJ96" s="197"/>
      <c r="DLK96" s="197"/>
      <c r="DLL96" s="197"/>
      <c r="DLM96" s="197"/>
      <c r="DLN96" s="197"/>
      <c r="DLO96" s="197"/>
      <c r="DLP96" s="197"/>
      <c r="DLQ96" s="197"/>
      <c r="DLR96" s="197"/>
      <c r="DLS96" s="197"/>
      <c r="DLT96" s="197"/>
      <c r="DLU96" s="197"/>
      <c r="DLV96" s="197"/>
      <c r="DLW96" s="197"/>
      <c r="DLX96" s="197"/>
      <c r="DLY96" s="197"/>
      <c r="DLZ96" s="197"/>
      <c r="DMA96" s="197"/>
      <c r="DMB96" s="197"/>
      <c r="DMC96" s="197"/>
      <c r="DMD96" s="197"/>
      <c r="DME96" s="197"/>
      <c r="DMF96" s="197"/>
      <c r="DMG96" s="197"/>
      <c r="DMH96" s="197"/>
      <c r="DMI96" s="197"/>
      <c r="DMJ96" s="197"/>
      <c r="DMK96" s="197"/>
      <c r="DML96" s="197"/>
      <c r="DMM96" s="197"/>
      <c r="DMN96" s="197"/>
      <c r="DMO96" s="197"/>
      <c r="DMP96" s="197"/>
      <c r="DMQ96" s="197"/>
      <c r="DMR96" s="197"/>
      <c r="DMS96" s="197"/>
      <c r="DMT96" s="197"/>
      <c r="DMU96" s="197"/>
      <c r="DMV96" s="197"/>
      <c r="DMW96" s="197"/>
      <c r="DMX96" s="197"/>
      <c r="DMY96" s="197"/>
      <c r="DMZ96" s="197"/>
      <c r="DNA96" s="197"/>
      <c r="DNB96" s="197"/>
      <c r="DNC96" s="197"/>
      <c r="DND96" s="197"/>
      <c r="DNE96" s="197"/>
      <c r="DNF96" s="197"/>
      <c r="DNG96" s="197"/>
      <c r="DNH96" s="197"/>
      <c r="DNI96" s="197"/>
      <c r="DNJ96" s="197"/>
      <c r="DNK96" s="197"/>
      <c r="DNL96" s="197"/>
      <c r="DNM96" s="197"/>
      <c r="DNN96" s="197"/>
      <c r="DNO96" s="197"/>
      <c r="DNP96" s="197"/>
      <c r="DNQ96" s="197"/>
      <c r="DNR96" s="197"/>
      <c r="DNS96" s="197"/>
      <c r="DNT96" s="197"/>
      <c r="DNU96" s="197"/>
      <c r="DNV96" s="197"/>
      <c r="DNW96" s="197"/>
      <c r="DNX96" s="197"/>
      <c r="DNY96" s="197"/>
      <c r="DNZ96" s="197"/>
      <c r="DOA96" s="197"/>
      <c r="DOB96" s="197"/>
      <c r="DOC96" s="197"/>
      <c r="DOD96" s="197"/>
      <c r="DOE96" s="197"/>
      <c r="DOF96" s="197"/>
      <c r="DOG96" s="197"/>
      <c r="DOH96" s="197"/>
      <c r="DOI96" s="197"/>
      <c r="DOJ96" s="197"/>
      <c r="DOK96" s="197"/>
      <c r="DOL96" s="197"/>
      <c r="DOM96" s="197"/>
      <c r="DON96" s="197"/>
      <c r="DOO96" s="197"/>
      <c r="DOP96" s="197"/>
      <c r="DOQ96" s="197"/>
      <c r="DOR96" s="197"/>
      <c r="DOS96" s="197"/>
      <c r="DOT96" s="197"/>
      <c r="DOU96" s="197"/>
      <c r="DOV96" s="197"/>
      <c r="DOW96" s="197"/>
      <c r="DOX96" s="197"/>
      <c r="DOY96" s="197"/>
      <c r="DOZ96" s="197"/>
      <c r="DPA96" s="197"/>
      <c r="DPB96" s="197"/>
      <c r="DPC96" s="197"/>
      <c r="DPD96" s="197"/>
      <c r="DPE96" s="197"/>
      <c r="DPF96" s="197"/>
      <c r="DPG96" s="197"/>
      <c r="DPH96" s="197"/>
      <c r="DPI96" s="197"/>
      <c r="DPJ96" s="197"/>
      <c r="DPK96" s="197"/>
      <c r="DPL96" s="197"/>
      <c r="DPM96" s="197"/>
      <c r="DPN96" s="197"/>
      <c r="DPO96" s="197"/>
      <c r="DPP96" s="197"/>
      <c r="DPQ96" s="197"/>
      <c r="DPR96" s="197"/>
      <c r="DPS96" s="197"/>
      <c r="DPT96" s="197"/>
      <c r="DPU96" s="197"/>
      <c r="DPV96" s="197"/>
      <c r="DPW96" s="197"/>
      <c r="DPX96" s="197"/>
      <c r="DPY96" s="197"/>
      <c r="DPZ96" s="197"/>
      <c r="DQA96" s="197"/>
      <c r="DQB96" s="197"/>
      <c r="DQC96" s="197"/>
      <c r="DQD96" s="197"/>
      <c r="DQE96" s="197"/>
      <c r="DQF96" s="197"/>
      <c r="DQG96" s="197"/>
      <c r="DQH96" s="197"/>
      <c r="DQI96" s="197"/>
      <c r="DQJ96" s="197"/>
      <c r="DQK96" s="197"/>
      <c r="DQL96" s="197"/>
      <c r="DQM96" s="197"/>
      <c r="DQN96" s="197"/>
      <c r="DQO96" s="197"/>
      <c r="DQP96" s="197"/>
      <c r="DQQ96" s="197"/>
      <c r="DQR96" s="197"/>
      <c r="DQS96" s="197"/>
      <c r="DQT96" s="197"/>
      <c r="DQU96" s="197"/>
      <c r="DQV96" s="197"/>
      <c r="DQW96" s="197"/>
      <c r="DQX96" s="197"/>
      <c r="DQY96" s="197"/>
      <c r="DQZ96" s="197"/>
      <c r="DRA96" s="197"/>
      <c r="DRB96" s="197"/>
      <c r="DRC96" s="197"/>
      <c r="DRD96" s="197"/>
      <c r="DRE96" s="197"/>
      <c r="DRF96" s="197"/>
      <c r="DRG96" s="197"/>
      <c r="DRH96" s="197"/>
      <c r="DRI96" s="197"/>
      <c r="DRJ96" s="197"/>
      <c r="DRK96" s="197"/>
      <c r="DRL96" s="197"/>
      <c r="DRM96" s="197"/>
      <c r="DRN96" s="197"/>
      <c r="DRO96" s="197"/>
      <c r="DRP96" s="197"/>
      <c r="DRQ96" s="197"/>
      <c r="DRR96" s="197"/>
      <c r="DRS96" s="197"/>
      <c r="DRT96" s="197"/>
      <c r="DRU96" s="197"/>
      <c r="DRV96" s="197"/>
      <c r="DRW96" s="197"/>
      <c r="DRX96" s="197"/>
      <c r="DRY96" s="197"/>
      <c r="DRZ96" s="197"/>
      <c r="DSA96" s="197"/>
      <c r="DSB96" s="197"/>
      <c r="DSC96" s="197"/>
      <c r="DSD96" s="197"/>
      <c r="DSE96" s="197"/>
      <c r="DSF96" s="197"/>
      <c r="DSG96" s="197"/>
      <c r="DSH96" s="197"/>
      <c r="DSI96" s="197"/>
      <c r="DSJ96" s="197"/>
      <c r="DSK96" s="197"/>
      <c r="DSL96" s="197"/>
      <c r="DSM96" s="197"/>
      <c r="DSN96" s="197"/>
      <c r="DSO96" s="197"/>
      <c r="DSP96" s="197"/>
      <c r="DSQ96" s="197"/>
      <c r="DSR96" s="197"/>
      <c r="DSS96" s="197"/>
      <c r="DST96" s="197"/>
      <c r="DSU96" s="197"/>
      <c r="DSV96" s="197"/>
      <c r="DSW96" s="197"/>
      <c r="DSX96" s="197"/>
      <c r="DSY96" s="197"/>
      <c r="DSZ96" s="197"/>
      <c r="DTA96" s="197"/>
      <c r="DTB96" s="197"/>
      <c r="DTC96" s="197"/>
      <c r="DTD96" s="197"/>
      <c r="DTE96" s="197"/>
      <c r="DTF96" s="197"/>
      <c r="DTG96" s="197"/>
      <c r="DTH96" s="197"/>
      <c r="DTI96" s="197"/>
      <c r="DTJ96" s="197"/>
      <c r="DTK96" s="197"/>
      <c r="DTL96" s="197"/>
      <c r="DTM96" s="197"/>
      <c r="DTN96" s="197"/>
      <c r="DTO96" s="197"/>
      <c r="DTP96" s="197"/>
      <c r="DTQ96" s="197"/>
      <c r="DTR96" s="197"/>
      <c r="DTS96" s="197"/>
      <c r="DTT96" s="197"/>
      <c r="DTU96" s="197"/>
      <c r="DTV96" s="197"/>
      <c r="DTW96" s="197"/>
      <c r="DTX96" s="197"/>
      <c r="DTY96" s="197"/>
      <c r="DTZ96" s="197"/>
      <c r="DUA96" s="197"/>
      <c r="DUB96" s="197"/>
      <c r="DUC96" s="197"/>
      <c r="DUD96" s="197"/>
      <c r="DUE96" s="197"/>
      <c r="DUF96" s="197"/>
      <c r="DUG96" s="197"/>
      <c r="DUH96" s="197"/>
      <c r="DUI96" s="197"/>
      <c r="DUJ96" s="197"/>
      <c r="DUK96" s="197"/>
      <c r="DUL96" s="197"/>
      <c r="DUM96" s="197"/>
      <c r="DUN96" s="197"/>
      <c r="DUO96" s="197"/>
      <c r="DUP96" s="197"/>
      <c r="DUQ96" s="197"/>
      <c r="DUR96" s="197"/>
      <c r="DUS96" s="197"/>
      <c r="DUT96" s="197"/>
      <c r="DUU96" s="197"/>
      <c r="DUV96" s="197"/>
      <c r="DUW96" s="197"/>
      <c r="DUX96" s="197"/>
      <c r="DUY96" s="197"/>
      <c r="DUZ96" s="197"/>
      <c r="DVA96" s="197"/>
      <c r="DVB96" s="197"/>
      <c r="DVC96" s="197"/>
      <c r="DVD96" s="197"/>
      <c r="DVE96" s="197"/>
      <c r="DVF96" s="197"/>
      <c r="DVG96" s="197"/>
      <c r="DVH96" s="197"/>
      <c r="DVI96" s="197"/>
      <c r="DVJ96" s="197"/>
      <c r="DVK96" s="197"/>
      <c r="DVL96" s="197"/>
      <c r="DVM96" s="197"/>
      <c r="DVN96" s="197"/>
      <c r="DVO96" s="197"/>
      <c r="DVP96" s="197"/>
      <c r="DVQ96" s="197"/>
      <c r="DVR96" s="197"/>
      <c r="DVS96" s="197"/>
      <c r="DVT96" s="197"/>
      <c r="DVU96" s="197"/>
      <c r="DVV96" s="197"/>
      <c r="DVW96" s="197"/>
      <c r="DVX96" s="197"/>
      <c r="DVY96" s="197"/>
      <c r="DVZ96" s="197"/>
      <c r="DWA96" s="197"/>
      <c r="DWB96" s="197"/>
      <c r="DWC96" s="197"/>
      <c r="DWD96" s="197"/>
      <c r="DWE96" s="197"/>
      <c r="DWF96" s="197"/>
      <c r="DWG96" s="197"/>
      <c r="DWH96" s="197"/>
      <c r="DWI96" s="197"/>
      <c r="DWJ96" s="197"/>
      <c r="DWK96" s="197"/>
      <c r="DWL96" s="197"/>
      <c r="DWM96" s="197"/>
      <c r="DWN96" s="197"/>
      <c r="DWO96" s="197"/>
      <c r="DWP96" s="197"/>
      <c r="DWQ96" s="197"/>
      <c r="DWR96" s="197"/>
      <c r="DWS96" s="197"/>
      <c r="DWT96" s="197"/>
      <c r="DWU96" s="197"/>
      <c r="DWV96" s="197"/>
      <c r="DWW96" s="197"/>
      <c r="DWX96" s="197"/>
      <c r="DWY96" s="197"/>
      <c r="DWZ96" s="197"/>
      <c r="DXA96" s="197"/>
      <c r="DXB96" s="197"/>
      <c r="DXC96" s="197"/>
      <c r="DXD96" s="197"/>
      <c r="DXE96" s="197"/>
      <c r="DXF96" s="197"/>
      <c r="DXG96" s="197"/>
      <c r="DXH96" s="197"/>
      <c r="DXI96" s="197"/>
      <c r="DXJ96" s="197"/>
      <c r="DXK96" s="197"/>
      <c r="DXL96" s="197"/>
      <c r="DXM96" s="197"/>
      <c r="DXN96" s="197"/>
      <c r="DXO96" s="197"/>
      <c r="DXP96" s="197"/>
      <c r="DXQ96" s="197"/>
      <c r="DXR96" s="197"/>
      <c r="DXS96" s="197"/>
      <c r="DXT96" s="197"/>
      <c r="DXU96" s="197"/>
      <c r="DXV96" s="197"/>
      <c r="DXW96" s="197"/>
      <c r="DXX96" s="197"/>
      <c r="DXY96" s="197"/>
      <c r="DXZ96" s="197"/>
      <c r="DYA96" s="197"/>
      <c r="DYB96" s="197"/>
      <c r="DYC96" s="197"/>
      <c r="DYD96" s="197"/>
      <c r="DYE96" s="197"/>
      <c r="DYF96" s="197"/>
      <c r="DYG96" s="197"/>
      <c r="DYH96" s="197"/>
      <c r="DYI96" s="197"/>
      <c r="DYJ96" s="197"/>
      <c r="DYK96" s="197"/>
      <c r="DYL96" s="197"/>
      <c r="DYM96" s="197"/>
      <c r="DYN96" s="197"/>
      <c r="DYO96" s="197"/>
      <c r="DYP96" s="197"/>
      <c r="DYQ96" s="197"/>
      <c r="DYR96" s="197"/>
      <c r="DYS96" s="197"/>
      <c r="DYT96" s="197"/>
      <c r="DYU96" s="197"/>
      <c r="DYV96" s="197"/>
      <c r="DYW96" s="197"/>
      <c r="DYX96" s="197"/>
      <c r="DYY96" s="197"/>
      <c r="DYZ96" s="197"/>
      <c r="DZA96" s="197"/>
      <c r="DZB96" s="197"/>
      <c r="DZC96" s="197"/>
      <c r="DZD96" s="197"/>
      <c r="DZE96" s="197"/>
      <c r="DZF96" s="197"/>
      <c r="DZG96" s="197"/>
      <c r="DZH96" s="197"/>
      <c r="DZI96" s="197"/>
      <c r="DZJ96" s="197"/>
      <c r="DZK96" s="197"/>
      <c r="DZL96" s="197"/>
      <c r="DZM96" s="197"/>
      <c r="DZN96" s="197"/>
      <c r="DZO96" s="197"/>
      <c r="DZP96" s="197"/>
      <c r="DZQ96" s="197"/>
      <c r="DZR96" s="197"/>
      <c r="DZS96" s="197"/>
      <c r="DZT96" s="197"/>
      <c r="DZU96" s="197"/>
      <c r="DZV96" s="197"/>
      <c r="DZW96" s="197"/>
      <c r="DZX96" s="197"/>
      <c r="DZY96" s="197"/>
      <c r="DZZ96" s="197"/>
      <c r="EAA96" s="197"/>
      <c r="EAB96" s="197"/>
      <c r="EAC96" s="197"/>
      <c r="EAD96" s="197"/>
      <c r="EAE96" s="197"/>
      <c r="EAF96" s="197"/>
      <c r="EAG96" s="197"/>
      <c r="EAH96" s="197"/>
      <c r="EAI96" s="197"/>
      <c r="EAJ96" s="197"/>
      <c r="EAK96" s="197"/>
      <c r="EAL96" s="197"/>
      <c r="EAM96" s="197"/>
      <c r="EAN96" s="197"/>
      <c r="EAO96" s="197"/>
      <c r="EAP96" s="197"/>
      <c r="EAQ96" s="197"/>
      <c r="EAR96" s="197"/>
      <c r="EAS96" s="197"/>
      <c r="EAT96" s="197"/>
      <c r="EAU96" s="197"/>
      <c r="EAV96" s="197"/>
      <c r="EAW96" s="197"/>
      <c r="EAX96" s="197"/>
      <c r="EAY96" s="197"/>
      <c r="EAZ96" s="197"/>
      <c r="EBA96" s="197"/>
      <c r="EBB96" s="197"/>
      <c r="EBC96" s="197"/>
      <c r="EBD96" s="197"/>
      <c r="EBE96" s="197"/>
      <c r="EBF96" s="197"/>
      <c r="EBG96" s="197"/>
      <c r="EBH96" s="197"/>
      <c r="EBI96" s="197"/>
      <c r="EBJ96" s="197"/>
      <c r="EBK96" s="197"/>
      <c r="EBL96" s="197"/>
      <c r="EBM96" s="197"/>
      <c r="EBN96" s="197"/>
      <c r="EBO96" s="197"/>
      <c r="EBP96" s="197"/>
      <c r="EBQ96" s="197"/>
      <c r="EBR96" s="197"/>
      <c r="EBS96" s="197"/>
      <c r="EBT96" s="197"/>
      <c r="EBU96" s="197"/>
      <c r="EBV96" s="197"/>
      <c r="EBW96" s="197"/>
      <c r="EBX96" s="197"/>
      <c r="EBY96" s="197"/>
      <c r="EBZ96" s="197"/>
      <c r="ECA96" s="197"/>
      <c r="ECB96" s="197"/>
      <c r="ECC96" s="197"/>
      <c r="ECD96" s="197"/>
      <c r="ECE96" s="197"/>
      <c r="ECF96" s="197"/>
      <c r="ECG96" s="197"/>
      <c r="ECH96" s="197"/>
      <c r="ECI96" s="197"/>
      <c r="ECJ96" s="197"/>
      <c r="ECK96" s="197"/>
      <c r="ECL96" s="197"/>
      <c r="ECM96" s="197"/>
      <c r="ECN96" s="197"/>
      <c r="ECO96" s="197"/>
      <c r="ECP96" s="197"/>
      <c r="ECQ96" s="197"/>
      <c r="ECR96" s="197"/>
      <c r="ECS96" s="197"/>
      <c r="ECT96" s="197"/>
      <c r="ECU96" s="197"/>
      <c r="ECV96" s="197"/>
      <c r="ECW96" s="197"/>
      <c r="ECX96" s="197"/>
      <c r="ECY96" s="197"/>
      <c r="ECZ96" s="197"/>
      <c r="EDA96" s="197"/>
      <c r="EDB96" s="197"/>
      <c r="EDC96" s="197"/>
      <c r="EDD96" s="197"/>
      <c r="EDE96" s="197"/>
      <c r="EDF96" s="197"/>
      <c r="EDG96" s="197"/>
      <c r="EDH96" s="197"/>
      <c r="EDI96" s="197"/>
      <c r="EDJ96" s="197"/>
      <c r="EDK96" s="197"/>
      <c r="EDL96" s="197"/>
      <c r="EDM96" s="197"/>
      <c r="EDN96" s="197"/>
      <c r="EDO96" s="197"/>
      <c r="EDP96" s="197"/>
      <c r="EDQ96" s="197"/>
      <c r="EDR96" s="197"/>
      <c r="EDS96" s="197"/>
      <c r="EDT96" s="197"/>
      <c r="EDU96" s="197"/>
      <c r="EDV96" s="197"/>
      <c r="EDW96" s="197"/>
      <c r="EDX96" s="197"/>
      <c r="EDY96" s="197"/>
      <c r="EDZ96" s="197"/>
      <c r="EEA96" s="197"/>
      <c r="EEB96" s="197"/>
      <c r="EEC96" s="197"/>
      <c r="EED96" s="197"/>
      <c r="EEE96" s="197"/>
      <c r="EEF96" s="197"/>
      <c r="EEG96" s="197"/>
      <c r="EEH96" s="197"/>
      <c r="EEI96" s="197"/>
      <c r="EEJ96" s="197"/>
      <c r="EEK96" s="197"/>
      <c r="EEL96" s="197"/>
      <c r="EEM96" s="197"/>
      <c r="EEN96" s="197"/>
      <c r="EEO96" s="197"/>
      <c r="EEP96" s="197"/>
      <c r="EEQ96" s="197"/>
      <c r="EER96" s="197"/>
      <c r="EES96" s="197"/>
      <c r="EET96" s="197"/>
      <c r="EEU96" s="197"/>
      <c r="EEV96" s="197"/>
      <c r="EEW96" s="197"/>
      <c r="EEX96" s="197"/>
      <c r="EEY96" s="197"/>
      <c r="EEZ96" s="197"/>
      <c r="EFA96" s="197"/>
      <c r="EFB96" s="197"/>
      <c r="EFC96" s="197"/>
      <c r="EFD96" s="197"/>
      <c r="EFE96" s="197"/>
      <c r="EFF96" s="197"/>
      <c r="EFG96" s="197"/>
      <c r="EFH96" s="197"/>
      <c r="EFI96" s="197"/>
      <c r="EFJ96" s="197"/>
      <c r="EFK96" s="197"/>
      <c r="EFL96" s="197"/>
      <c r="EFM96" s="197"/>
      <c r="EFN96" s="197"/>
      <c r="EFO96" s="197"/>
      <c r="EFP96" s="197"/>
      <c r="EFQ96" s="197"/>
      <c r="EFR96" s="197"/>
      <c r="EFS96" s="197"/>
      <c r="EFT96" s="197"/>
      <c r="EFU96" s="197"/>
      <c r="EFV96" s="197"/>
      <c r="EFW96" s="197"/>
      <c r="EFX96" s="197"/>
      <c r="EFY96" s="197"/>
      <c r="EFZ96" s="197"/>
      <c r="EGA96" s="197"/>
      <c r="EGB96" s="197"/>
      <c r="EGC96" s="197"/>
      <c r="EGD96" s="197"/>
      <c r="EGE96" s="197"/>
      <c r="EGF96" s="197"/>
      <c r="EGG96" s="197"/>
      <c r="EGH96" s="197"/>
      <c r="EGI96" s="197"/>
      <c r="EGJ96" s="197"/>
      <c r="EGK96" s="197"/>
      <c r="EGL96" s="197"/>
      <c r="EGM96" s="197"/>
      <c r="EGN96" s="197"/>
      <c r="EGO96" s="197"/>
      <c r="EGP96" s="197"/>
      <c r="EGQ96" s="197"/>
      <c r="EGR96" s="197"/>
      <c r="EGS96" s="197"/>
      <c r="EGT96" s="197"/>
      <c r="EGU96" s="197"/>
      <c r="EGV96" s="197"/>
      <c r="EGW96" s="197"/>
      <c r="EGX96" s="197"/>
      <c r="EGY96" s="197"/>
      <c r="EGZ96" s="197"/>
      <c r="EHA96" s="197"/>
      <c r="EHB96" s="197"/>
      <c r="EHC96" s="197"/>
      <c r="EHD96" s="197"/>
      <c r="EHE96" s="197"/>
      <c r="EHF96" s="197"/>
      <c r="EHG96" s="197"/>
      <c r="EHH96" s="197"/>
      <c r="EHI96" s="197"/>
      <c r="EHJ96" s="197"/>
      <c r="EHK96" s="197"/>
      <c r="EHL96" s="197"/>
      <c r="EHM96" s="197"/>
      <c r="EHN96" s="197"/>
      <c r="EHO96" s="197"/>
      <c r="EHP96" s="197"/>
      <c r="EHQ96" s="197"/>
      <c r="EHR96" s="197"/>
      <c r="EHS96" s="197"/>
      <c r="EHT96" s="197"/>
      <c r="EHU96" s="197"/>
      <c r="EHV96" s="197"/>
      <c r="EHW96" s="197"/>
      <c r="EHX96" s="197"/>
      <c r="EHY96" s="197"/>
      <c r="EHZ96" s="197"/>
      <c r="EIA96" s="197"/>
      <c r="EIB96" s="197"/>
      <c r="EIC96" s="197"/>
      <c r="EID96" s="197"/>
      <c r="EIE96" s="197"/>
      <c r="EIF96" s="197"/>
      <c r="EIG96" s="197"/>
      <c r="EIH96" s="197"/>
      <c r="EII96" s="197"/>
      <c r="EIJ96" s="197"/>
      <c r="EIK96" s="197"/>
      <c r="EIL96" s="197"/>
      <c r="EIM96" s="197"/>
      <c r="EIN96" s="197"/>
      <c r="EIO96" s="197"/>
      <c r="EIP96" s="197"/>
      <c r="EIQ96" s="197"/>
      <c r="EIR96" s="197"/>
      <c r="EIS96" s="197"/>
      <c r="EIT96" s="197"/>
      <c r="EIU96" s="197"/>
      <c r="EIV96" s="197"/>
      <c r="EIW96" s="197"/>
      <c r="EIX96" s="197"/>
      <c r="EIY96" s="197"/>
      <c r="EIZ96" s="197"/>
      <c r="EJA96" s="197"/>
      <c r="EJB96" s="197"/>
      <c r="EJC96" s="197"/>
      <c r="EJD96" s="197"/>
      <c r="EJE96" s="197"/>
      <c r="EJF96" s="197"/>
      <c r="EJG96" s="197"/>
      <c r="EJH96" s="197"/>
      <c r="EJI96" s="197"/>
      <c r="EJJ96" s="197"/>
      <c r="EJK96" s="197"/>
      <c r="EJL96" s="197"/>
      <c r="EJM96" s="197"/>
      <c r="EJN96" s="197"/>
      <c r="EJO96" s="197"/>
      <c r="EJP96" s="197"/>
      <c r="EJQ96" s="197"/>
      <c r="EJR96" s="197"/>
      <c r="EJS96" s="197"/>
      <c r="EJT96" s="197"/>
      <c r="EJU96" s="197"/>
      <c r="EJV96" s="197"/>
      <c r="EJW96" s="197"/>
      <c r="EJX96" s="197"/>
      <c r="EJY96" s="197"/>
      <c r="EJZ96" s="197"/>
      <c r="EKA96" s="197"/>
      <c r="EKB96" s="197"/>
      <c r="EKC96" s="197"/>
      <c r="EKD96" s="197"/>
      <c r="EKE96" s="197"/>
      <c r="EKF96" s="197"/>
      <c r="EKG96" s="197"/>
      <c r="EKH96" s="197"/>
      <c r="EKI96" s="197"/>
      <c r="EKJ96" s="197"/>
      <c r="EKK96" s="197"/>
      <c r="EKL96" s="197"/>
      <c r="EKM96" s="197"/>
      <c r="EKN96" s="197"/>
      <c r="EKO96" s="197"/>
      <c r="EKP96" s="197"/>
      <c r="EKQ96" s="197"/>
      <c r="EKR96" s="197"/>
      <c r="EKS96" s="197"/>
      <c r="EKT96" s="197"/>
      <c r="EKU96" s="197"/>
      <c r="EKV96" s="197"/>
      <c r="EKW96" s="197"/>
      <c r="EKX96" s="197"/>
      <c r="EKY96" s="197"/>
      <c r="EKZ96" s="197"/>
      <c r="ELA96" s="197"/>
      <c r="ELB96" s="197"/>
      <c r="ELC96" s="197"/>
      <c r="ELD96" s="197"/>
      <c r="ELE96" s="197"/>
      <c r="ELF96" s="197"/>
      <c r="ELG96" s="197"/>
      <c r="ELH96" s="197"/>
      <c r="ELI96" s="197"/>
      <c r="ELJ96" s="197"/>
      <c r="ELK96" s="197"/>
      <c r="ELL96" s="197"/>
      <c r="ELM96" s="197"/>
      <c r="ELN96" s="197"/>
      <c r="ELO96" s="197"/>
      <c r="ELP96" s="197"/>
      <c r="ELQ96" s="197"/>
      <c r="ELR96" s="197"/>
      <c r="ELS96" s="197"/>
      <c r="ELT96" s="197"/>
      <c r="ELU96" s="197"/>
      <c r="ELV96" s="197"/>
      <c r="ELW96" s="197"/>
      <c r="ELX96" s="197"/>
      <c r="ELY96" s="197"/>
      <c r="ELZ96" s="197"/>
      <c r="EMA96" s="197"/>
      <c r="EMB96" s="197"/>
      <c r="EMC96" s="197"/>
      <c r="EMD96" s="197"/>
      <c r="EME96" s="197"/>
      <c r="EMF96" s="197"/>
      <c r="EMG96" s="197"/>
      <c r="EMH96" s="197"/>
      <c r="EMI96" s="197"/>
      <c r="EMJ96" s="197"/>
      <c r="EMK96" s="197"/>
      <c r="EML96" s="197"/>
      <c r="EMM96" s="197"/>
      <c r="EMN96" s="197"/>
      <c r="EMO96" s="197"/>
      <c r="EMP96" s="197"/>
      <c r="EMQ96" s="197"/>
      <c r="EMR96" s="197"/>
      <c r="EMS96" s="197"/>
      <c r="EMT96" s="197"/>
      <c r="EMU96" s="197"/>
      <c r="EMV96" s="197"/>
      <c r="EMW96" s="197"/>
      <c r="EMX96" s="197"/>
      <c r="EMY96" s="197"/>
      <c r="EMZ96" s="197"/>
      <c r="ENA96" s="197"/>
      <c r="ENB96" s="197"/>
      <c r="ENC96" s="197"/>
      <c r="END96" s="197"/>
      <c r="ENE96" s="197"/>
      <c r="ENF96" s="197"/>
      <c r="ENG96" s="197"/>
      <c r="ENH96" s="197"/>
      <c r="ENI96" s="197"/>
      <c r="ENJ96" s="197"/>
      <c r="ENK96" s="197"/>
      <c r="ENL96" s="197"/>
      <c r="ENM96" s="197"/>
      <c r="ENN96" s="197"/>
      <c r="ENO96" s="197"/>
      <c r="ENP96" s="197"/>
      <c r="ENQ96" s="197"/>
      <c r="ENR96" s="197"/>
      <c r="ENS96" s="197"/>
      <c r="ENT96" s="197"/>
      <c r="ENU96" s="197"/>
      <c r="ENV96" s="197"/>
      <c r="ENW96" s="197"/>
      <c r="ENX96" s="197"/>
      <c r="ENY96" s="197"/>
      <c r="ENZ96" s="197"/>
      <c r="EOA96" s="197"/>
      <c r="EOB96" s="197"/>
      <c r="EOC96" s="197"/>
      <c r="EOD96" s="197"/>
      <c r="EOE96" s="197"/>
      <c r="EOF96" s="197"/>
      <c r="EOG96" s="197"/>
      <c r="EOH96" s="197"/>
      <c r="EOI96" s="197"/>
      <c r="EOJ96" s="197"/>
      <c r="EOK96" s="197"/>
      <c r="EOL96" s="197"/>
      <c r="EOM96" s="197"/>
      <c r="EON96" s="197"/>
      <c r="EOO96" s="197"/>
      <c r="EOP96" s="197"/>
      <c r="EOQ96" s="197"/>
      <c r="EOR96" s="197"/>
      <c r="EOS96" s="197"/>
      <c r="EOT96" s="197"/>
      <c r="EOU96" s="197"/>
      <c r="EOV96" s="197"/>
      <c r="EOW96" s="197"/>
      <c r="EOX96" s="197"/>
      <c r="EOY96" s="197"/>
      <c r="EOZ96" s="197"/>
      <c r="EPA96" s="197"/>
      <c r="EPB96" s="197"/>
      <c r="EPC96" s="197"/>
      <c r="EPD96" s="197"/>
      <c r="EPE96" s="197"/>
      <c r="EPF96" s="197"/>
      <c r="EPG96" s="197"/>
      <c r="EPH96" s="197"/>
      <c r="EPI96" s="197"/>
      <c r="EPJ96" s="197"/>
      <c r="EPK96" s="197"/>
      <c r="EPL96" s="197"/>
      <c r="EPM96" s="197"/>
      <c r="EPN96" s="197"/>
      <c r="EPO96" s="197"/>
      <c r="EPP96" s="197"/>
      <c r="EPQ96" s="197"/>
      <c r="EPR96" s="197"/>
      <c r="EPS96" s="197"/>
      <c r="EPT96" s="197"/>
      <c r="EPU96" s="197"/>
      <c r="EPV96" s="197"/>
      <c r="EPW96" s="197"/>
      <c r="EPX96" s="197"/>
      <c r="EPY96" s="197"/>
      <c r="EPZ96" s="197"/>
      <c r="EQA96" s="197"/>
      <c r="EQB96" s="197"/>
      <c r="EQC96" s="197"/>
      <c r="EQD96" s="197"/>
      <c r="EQE96" s="197"/>
      <c r="EQF96" s="197"/>
      <c r="EQG96" s="197"/>
      <c r="EQH96" s="197"/>
      <c r="EQI96" s="197"/>
      <c r="EQJ96" s="197"/>
      <c r="EQK96" s="197"/>
      <c r="EQL96" s="197"/>
      <c r="EQM96" s="197"/>
      <c r="EQN96" s="197"/>
      <c r="EQO96" s="197"/>
      <c r="EQP96" s="197"/>
      <c r="EQQ96" s="197"/>
      <c r="EQR96" s="197"/>
      <c r="EQS96" s="197"/>
      <c r="EQT96" s="197"/>
      <c r="EQU96" s="197"/>
      <c r="EQV96" s="197"/>
      <c r="EQW96" s="197"/>
      <c r="EQX96" s="197"/>
      <c r="EQY96" s="197"/>
      <c r="EQZ96" s="197"/>
      <c r="ERA96" s="197"/>
      <c r="ERB96" s="197"/>
      <c r="ERC96" s="197"/>
      <c r="ERD96" s="197"/>
      <c r="ERE96" s="197"/>
      <c r="ERF96" s="197"/>
      <c r="ERG96" s="197"/>
      <c r="ERH96" s="197"/>
      <c r="ERI96" s="197"/>
      <c r="ERJ96" s="197"/>
      <c r="ERK96" s="197"/>
      <c r="ERL96" s="197"/>
      <c r="ERM96" s="197"/>
      <c r="ERN96" s="197"/>
      <c r="ERO96" s="197"/>
      <c r="ERP96" s="197"/>
      <c r="ERQ96" s="197"/>
      <c r="ERR96" s="197"/>
      <c r="ERS96" s="197"/>
      <c r="ERT96" s="197"/>
      <c r="ERU96" s="197"/>
      <c r="ERV96" s="197"/>
      <c r="ERW96" s="197"/>
      <c r="ERX96" s="197"/>
      <c r="ERY96" s="197"/>
      <c r="ERZ96" s="197"/>
      <c r="ESA96" s="197"/>
      <c r="ESB96" s="197"/>
      <c r="ESC96" s="197"/>
      <c r="ESD96" s="197"/>
      <c r="ESE96" s="197"/>
      <c r="ESF96" s="197"/>
      <c r="ESG96" s="197"/>
      <c r="ESH96" s="197"/>
      <c r="ESI96" s="197"/>
      <c r="ESJ96" s="197"/>
      <c r="ESK96" s="197"/>
      <c r="ESL96" s="197"/>
      <c r="ESM96" s="197"/>
      <c r="ESN96" s="197"/>
      <c r="ESO96" s="197"/>
      <c r="ESP96" s="197"/>
      <c r="ESQ96" s="197"/>
      <c r="ESR96" s="197"/>
      <c r="ESS96" s="197"/>
      <c r="EST96" s="197"/>
      <c r="ESU96" s="197"/>
      <c r="ESV96" s="197"/>
      <c r="ESW96" s="197"/>
      <c r="ESX96" s="197"/>
      <c r="ESY96" s="197"/>
      <c r="ESZ96" s="197"/>
      <c r="ETA96" s="197"/>
      <c r="ETB96" s="197"/>
      <c r="ETC96" s="197"/>
      <c r="ETD96" s="197"/>
      <c r="ETE96" s="197"/>
      <c r="ETF96" s="197"/>
      <c r="ETG96" s="197"/>
      <c r="ETH96" s="197"/>
      <c r="ETI96" s="197"/>
      <c r="ETJ96" s="197"/>
      <c r="ETK96" s="197"/>
      <c r="ETL96" s="197"/>
      <c r="ETM96" s="197"/>
      <c r="ETN96" s="197"/>
      <c r="ETO96" s="197"/>
      <c r="ETP96" s="197"/>
      <c r="ETQ96" s="197"/>
      <c r="ETR96" s="197"/>
      <c r="ETS96" s="197"/>
      <c r="ETT96" s="197"/>
      <c r="ETU96" s="197"/>
      <c r="ETV96" s="197"/>
      <c r="ETW96" s="197"/>
      <c r="ETX96" s="197"/>
      <c r="ETY96" s="197"/>
      <c r="ETZ96" s="197"/>
      <c r="EUA96" s="197"/>
      <c r="EUB96" s="197"/>
      <c r="EUC96" s="197"/>
      <c r="EUD96" s="197"/>
      <c r="EUE96" s="197"/>
      <c r="EUF96" s="197"/>
      <c r="EUG96" s="197"/>
      <c r="EUH96" s="197"/>
      <c r="EUI96" s="197"/>
      <c r="EUJ96" s="197"/>
      <c r="EUK96" s="197"/>
      <c r="EUL96" s="197"/>
      <c r="EUM96" s="197"/>
      <c r="EUN96" s="197"/>
      <c r="EUO96" s="197"/>
      <c r="EUP96" s="197"/>
      <c r="EUQ96" s="197"/>
      <c r="EUR96" s="197"/>
      <c r="EUS96" s="197"/>
      <c r="EUT96" s="197"/>
      <c r="EUU96" s="197"/>
      <c r="EUV96" s="197"/>
      <c r="EUW96" s="197"/>
      <c r="EUX96" s="197"/>
      <c r="EUY96" s="197"/>
      <c r="EUZ96" s="197"/>
      <c r="EVA96" s="197"/>
      <c r="EVB96" s="197"/>
      <c r="EVC96" s="197"/>
      <c r="EVD96" s="197"/>
      <c r="EVE96" s="197"/>
      <c r="EVF96" s="197"/>
      <c r="EVG96" s="197"/>
      <c r="EVH96" s="197"/>
      <c r="EVI96" s="197"/>
      <c r="EVJ96" s="197"/>
      <c r="EVK96" s="197"/>
      <c r="EVL96" s="197"/>
      <c r="EVM96" s="197"/>
      <c r="EVN96" s="197"/>
      <c r="EVO96" s="197"/>
      <c r="EVP96" s="197"/>
      <c r="EVQ96" s="197"/>
      <c r="EVR96" s="197"/>
      <c r="EVS96" s="197"/>
      <c r="EVT96" s="197"/>
      <c r="EVU96" s="197"/>
      <c r="EVV96" s="197"/>
      <c r="EVW96" s="197"/>
      <c r="EVX96" s="197"/>
      <c r="EVY96" s="197"/>
      <c r="EVZ96" s="197"/>
      <c r="EWA96" s="197"/>
      <c r="EWB96" s="197"/>
      <c r="EWC96" s="197"/>
      <c r="EWD96" s="197"/>
      <c r="EWE96" s="197"/>
      <c r="EWF96" s="197"/>
      <c r="EWG96" s="197"/>
      <c r="EWH96" s="197"/>
      <c r="EWI96" s="197"/>
      <c r="EWJ96" s="197"/>
      <c r="EWK96" s="197"/>
      <c r="EWL96" s="197"/>
      <c r="EWM96" s="197"/>
      <c r="EWN96" s="197"/>
      <c r="EWO96" s="197"/>
      <c r="EWP96" s="197"/>
      <c r="EWQ96" s="197"/>
      <c r="EWR96" s="197"/>
      <c r="EWS96" s="197"/>
      <c r="EWT96" s="197"/>
      <c r="EWU96" s="197"/>
      <c r="EWV96" s="197"/>
      <c r="EWW96" s="197"/>
      <c r="EWX96" s="197"/>
      <c r="EWY96" s="197"/>
      <c r="EWZ96" s="197"/>
      <c r="EXA96" s="197"/>
      <c r="EXB96" s="197"/>
      <c r="EXC96" s="197"/>
      <c r="EXD96" s="197"/>
      <c r="EXE96" s="197"/>
      <c r="EXF96" s="197"/>
      <c r="EXG96" s="197"/>
      <c r="EXH96" s="197"/>
      <c r="EXI96" s="197"/>
      <c r="EXJ96" s="197"/>
      <c r="EXK96" s="197"/>
      <c r="EXL96" s="197"/>
      <c r="EXM96" s="197"/>
      <c r="EXN96" s="197"/>
      <c r="EXO96" s="197"/>
      <c r="EXP96" s="197"/>
      <c r="EXQ96" s="197"/>
      <c r="EXR96" s="197"/>
      <c r="EXS96" s="197"/>
      <c r="EXT96" s="197"/>
      <c r="EXU96" s="197"/>
      <c r="EXV96" s="197"/>
      <c r="EXW96" s="197"/>
      <c r="EXX96" s="197"/>
      <c r="EXY96" s="197"/>
      <c r="EXZ96" s="197"/>
      <c r="EYA96" s="197"/>
      <c r="EYB96" s="197"/>
      <c r="EYC96" s="197"/>
      <c r="EYD96" s="197"/>
      <c r="EYE96" s="197"/>
      <c r="EYF96" s="197"/>
      <c r="EYG96" s="197"/>
      <c r="EYH96" s="197"/>
      <c r="EYI96" s="197"/>
      <c r="EYJ96" s="197"/>
      <c r="EYK96" s="197"/>
      <c r="EYL96" s="197"/>
      <c r="EYM96" s="197"/>
      <c r="EYN96" s="197"/>
      <c r="EYO96" s="197"/>
      <c r="EYP96" s="197"/>
      <c r="EYQ96" s="197"/>
      <c r="EYR96" s="197"/>
      <c r="EYS96" s="197"/>
      <c r="EYT96" s="197"/>
      <c r="EYU96" s="197"/>
      <c r="EYV96" s="197"/>
      <c r="EYW96" s="197"/>
      <c r="EYX96" s="197"/>
      <c r="EYY96" s="197"/>
      <c r="EYZ96" s="197"/>
      <c r="EZA96" s="197"/>
      <c r="EZB96" s="197"/>
      <c r="EZC96" s="197"/>
      <c r="EZD96" s="197"/>
      <c r="EZE96" s="197"/>
      <c r="EZF96" s="197"/>
      <c r="EZG96" s="197"/>
      <c r="EZH96" s="197"/>
      <c r="EZI96" s="197"/>
      <c r="EZJ96" s="197"/>
      <c r="EZK96" s="197"/>
      <c r="EZL96" s="197"/>
      <c r="EZM96" s="197"/>
      <c r="EZN96" s="197"/>
      <c r="EZO96" s="197"/>
      <c r="EZP96" s="197"/>
      <c r="EZQ96" s="197"/>
      <c r="EZR96" s="197"/>
      <c r="EZS96" s="197"/>
      <c r="EZT96" s="197"/>
      <c r="EZU96" s="197"/>
      <c r="EZV96" s="197"/>
      <c r="EZW96" s="197"/>
      <c r="EZX96" s="197"/>
      <c r="EZY96" s="197"/>
      <c r="EZZ96" s="197"/>
      <c r="FAA96" s="197"/>
      <c r="FAB96" s="197"/>
      <c r="FAC96" s="197"/>
      <c r="FAD96" s="197"/>
      <c r="FAE96" s="197"/>
      <c r="FAF96" s="197"/>
      <c r="FAG96" s="197"/>
      <c r="FAH96" s="197"/>
      <c r="FAI96" s="197"/>
      <c r="FAJ96" s="197"/>
      <c r="FAK96" s="197"/>
      <c r="FAL96" s="197"/>
      <c r="FAM96" s="197"/>
      <c r="FAN96" s="197"/>
      <c r="FAO96" s="197"/>
      <c r="FAP96" s="197"/>
      <c r="FAQ96" s="197"/>
      <c r="FAR96" s="197"/>
      <c r="FAS96" s="197"/>
      <c r="FAT96" s="197"/>
      <c r="FAU96" s="197"/>
      <c r="FAV96" s="197"/>
      <c r="FAW96" s="197"/>
      <c r="FAX96" s="197"/>
      <c r="FAY96" s="197"/>
      <c r="FAZ96" s="197"/>
      <c r="FBA96" s="197"/>
      <c r="FBB96" s="197"/>
      <c r="FBC96" s="197"/>
      <c r="FBD96" s="197"/>
      <c r="FBE96" s="197"/>
      <c r="FBF96" s="197"/>
      <c r="FBG96" s="197"/>
      <c r="FBH96" s="197"/>
      <c r="FBI96" s="197"/>
      <c r="FBJ96" s="197"/>
      <c r="FBK96" s="197"/>
      <c r="FBL96" s="197"/>
      <c r="FBM96" s="197"/>
      <c r="FBN96" s="197"/>
      <c r="FBO96" s="197"/>
      <c r="FBP96" s="197"/>
      <c r="FBQ96" s="197"/>
      <c r="FBR96" s="197"/>
      <c r="FBS96" s="197"/>
      <c r="FBT96" s="197"/>
      <c r="FBU96" s="197"/>
      <c r="FBV96" s="197"/>
      <c r="FBW96" s="197"/>
      <c r="FBX96" s="197"/>
      <c r="FBY96" s="197"/>
      <c r="FBZ96" s="197"/>
      <c r="FCA96" s="197"/>
      <c r="FCB96" s="197"/>
      <c r="FCC96" s="197"/>
      <c r="FCD96" s="197"/>
      <c r="FCE96" s="197"/>
      <c r="FCF96" s="197"/>
      <c r="FCG96" s="197"/>
      <c r="FCH96" s="197"/>
      <c r="FCI96" s="197"/>
      <c r="FCJ96" s="197"/>
      <c r="FCK96" s="197"/>
      <c r="FCL96" s="197"/>
      <c r="FCM96" s="197"/>
      <c r="FCN96" s="197"/>
      <c r="FCO96" s="197"/>
      <c r="FCP96" s="197"/>
      <c r="FCQ96" s="197"/>
      <c r="FCR96" s="197"/>
      <c r="FCS96" s="197"/>
      <c r="FCT96" s="197"/>
      <c r="FCU96" s="197"/>
      <c r="FCV96" s="197"/>
      <c r="FCW96" s="197"/>
      <c r="FCX96" s="197"/>
      <c r="FCY96" s="197"/>
      <c r="FCZ96" s="197"/>
      <c r="FDA96" s="197"/>
      <c r="FDB96" s="197"/>
      <c r="FDC96" s="197"/>
      <c r="FDD96" s="197"/>
      <c r="FDE96" s="197"/>
      <c r="FDF96" s="197"/>
      <c r="FDG96" s="197"/>
      <c r="FDH96" s="197"/>
      <c r="FDI96" s="197"/>
      <c r="FDJ96" s="197"/>
      <c r="FDK96" s="197"/>
      <c r="FDL96" s="197"/>
      <c r="FDM96" s="197"/>
      <c r="FDN96" s="197"/>
      <c r="FDO96" s="197"/>
      <c r="FDP96" s="197"/>
      <c r="FDQ96" s="197"/>
      <c r="FDR96" s="197"/>
      <c r="FDS96" s="197"/>
      <c r="FDT96" s="197"/>
      <c r="FDU96" s="197"/>
      <c r="FDV96" s="197"/>
      <c r="FDW96" s="197"/>
      <c r="FDX96" s="197"/>
      <c r="FDY96" s="197"/>
      <c r="FDZ96" s="197"/>
      <c r="FEA96" s="197"/>
      <c r="FEB96" s="197"/>
      <c r="FEC96" s="197"/>
      <c r="FED96" s="197"/>
      <c r="FEE96" s="197"/>
      <c r="FEF96" s="197"/>
      <c r="FEG96" s="197"/>
      <c r="FEH96" s="197"/>
      <c r="FEI96" s="197"/>
      <c r="FEJ96" s="197"/>
      <c r="FEK96" s="197"/>
      <c r="FEL96" s="197"/>
      <c r="FEM96" s="197"/>
      <c r="FEN96" s="197"/>
      <c r="FEO96" s="197"/>
      <c r="FEP96" s="197"/>
      <c r="FEQ96" s="197"/>
      <c r="FER96" s="197"/>
      <c r="FES96" s="197"/>
      <c r="FET96" s="197"/>
      <c r="FEU96" s="197"/>
      <c r="FEV96" s="197"/>
      <c r="FEW96" s="197"/>
      <c r="FEX96" s="197"/>
      <c r="FEY96" s="197"/>
      <c r="FEZ96" s="197"/>
      <c r="FFA96" s="197"/>
      <c r="FFB96" s="197"/>
      <c r="FFC96" s="197"/>
      <c r="FFD96" s="197"/>
      <c r="FFE96" s="197"/>
      <c r="FFF96" s="197"/>
      <c r="FFG96" s="197"/>
      <c r="FFH96" s="197"/>
      <c r="FFI96" s="197"/>
      <c r="FFJ96" s="197"/>
      <c r="FFK96" s="197"/>
      <c r="FFL96" s="197"/>
      <c r="FFM96" s="197"/>
      <c r="FFN96" s="197"/>
      <c r="FFO96" s="197"/>
      <c r="FFP96" s="197"/>
      <c r="FFQ96" s="197"/>
      <c r="FFR96" s="197"/>
      <c r="FFS96" s="197"/>
      <c r="FFT96" s="197"/>
      <c r="FFU96" s="197"/>
      <c r="FFV96" s="197"/>
      <c r="FFW96" s="197"/>
      <c r="FFX96" s="197"/>
      <c r="FFY96" s="197"/>
      <c r="FFZ96" s="197"/>
      <c r="FGA96" s="197"/>
      <c r="FGB96" s="197"/>
      <c r="FGC96" s="197"/>
      <c r="FGD96" s="197"/>
      <c r="FGE96" s="197"/>
      <c r="FGF96" s="197"/>
      <c r="FGG96" s="197"/>
      <c r="FGH96" s="197"/>
      <c r="FGI96" s="197"/>
      <c r="FGJ96" s="197"/>
      <c r="FGK96" s="197"/>
      <c r="FGL96" s="197"/>
      <c r="FGM96" s="197"/>
      <c r="FGN96" s="197"/>
      <c r="FGO96" s="197"/>
      <c r="FGP96" s="197"/>
      <c r="FGQ96" s="197"/>
      <c r="FGR96" s="197"/>
      <c r="FGS96" s="197"/>
      <c r="FGT96" s="197"/>
      <c r="FGU96" s="197"/>
      <c r="FGV96" s="197"/>
      <c r="FGW96" s="197"/>
      <c r="FGX96" s="197"/>
      <c r="FGY96" s="197"/>
      <c r="FGZ96" s="197"/>
      <c r="FHA96" s="197"/>
      <c r="FHB96" s="197"/>
      <c r="FHC96" s="197"/>
      <c r="FHD96" s="197"/>
      <c r="FHE96" s="197"/>
      <c r="FHF96" s="197"/>
      <c r="FHG96" s="197"/>
      <c r="FHH96" s="197"/>
      <c r="FHI96" s="197"/>
      <c r="FHJ96" s="197"/>
      <c r="FHK96" s="197"/>
      <c r="FHL96" s="197"/>
      <c r="FHM96" s="197"/>
      <c r="FHN96" s="197"/>
      <c r="FHO96" s="197"/>
      <c r="FHP96" s="197"/>
      <c r="FHQ96" s="197"/>
      <c r="FHR96" s="197"/>
      <c r="FHS96" s="197"/>
      <c r="FHT96" s="197"/>
      <c r="FHU96" s="197"/>
      <c r="FHV96" s="197"/>
      <c r="FHW96" s="197"/>
      <c r="FHX96" s="197"/>
      <c r="FHY96" s="197"/>
      <c r="FHZ96" s="197"/>
      <c r="FIA96" s="197"/>
      <c r="FIB96" s="197"/>
      <c r="FIC96" s="197"/>
      <c r="FID96" s="197"/>
      <c r="FIE96" s="197"/>
      <c r="FIF96" s="197"/>
      <c r="FIG96" s="197"/>
      <c r="FIH96" s="197"/>
      <c r="FII96" s="197"/>
      <c r="FIJ96" s="197"/>
      <c r="FIK96" s="197"/>
      <c r="FIL96" s="197"/>
      <c r="FIM96" s="197"/>
      <c r="FIN96" s="197"/>
      <c r="FIO96" s="197"/>
      <c r="FIP96" s="197"/>
      <c r="FIQ96" s="197"/>
      <c r="FIR96" s="197"/>
      <c r="FIS96" s="197"/>
      <c r="FIT96" s="197"/>
      <c r="FIU96" s="197"/>
      <c r="FIV96" s="197"/>
      <c r="FIW96" s="197"/>
      <c r="FIX96" s="197"/>
      <c r="FIY96" s="197"/>
      <c r="FIZ96" s="197"/>
      <c r="FJA96" s="197"/>
      <c r="FJB96" s="197"/>
      <c r="FJC96" s="197"/>
      <c r="FJD96" s="197"/>
      <c r="FJE96" s="197"/>
      <c r="FJF96" s="197"/>
      <c r="FJG96" s="197"/>
      <c r="FJH96" s="197"/>
      <c r="FJI96" s="197"/>
      <c r="FJJ96" s="197"/>
      <c r="FJK96" s="197"/>
      <c r="FJL96" s="197"/>
      <c r="FJM96" s="197"/>
      <c r="FJN96" s="197"/>
      <c r="FJO96" s="197"/>
      <c r="FJP96" s="197"/>
      <c r="FJQ96" s="197"/>
      <c r="FJR96" s="197"/>
      <c r="FJS96" s="197"/>
      <c r="FJT96" s="197"/>
      <c r="FJU96" s="197"/>
      <c r="FJV96" s="197"/>
      <c r="FJW96" s="197"/>
      <c r="FJX96" s="197"/>
      <c r="FJY96" s="197"/>
      <c r="FJZ96" s="197"/>
      <c r="FKA96" s="197"/>
      <c r="FKB96" s="197"/>
      <c r="FKC96" s="197"/>
      <c r="FKD96" s="197"/>
      <c r="FKE96" s="197"/>
      <c r="FKF96" s="197"/>
      <c r="FKG96" s="197"/>
      <c r="FKH96" s="197"/>
      <c r="FKI96" s="197"/>
      <c r="FKJ96" s="197"/>
      <c r="FKK96" s="197"/>
      <c r="FKL96" s="197"/>
      <c r="FKM96" s="197"/>
      <c r="FKN96" s="197"/>
      <c r="FKO96" s="197"/>
      <c r="FKP96" s="197"/>
      <c r="FKQ96" s="197"/>
      <c r="FKR96" s="197"/>
      <c r="FKS96" s="197"/>
      <c r="FKT96" s="197"/>
      <c r="FKU96" s="197"/>
      <c r="FKV96" s="197"/>
      <c r="FKW96" s="197"/>
      <c r="FKX96" s="197"/>
      <c r="FKY96" s="197"/>
      <c r="FKZ96" s="197"/>
      <c r="FLA96" s="197"/>
      <c r="FLB96" s="197"/>
      <c r="FLC96" s="197"/>
      <c r="FLD96" s="197"/>
      <c r="FLE96" s="197"/>
      <c r="FLF96" s="197"/>
      <c r="FLG96" s="197"/>
      <c r="FLH96" s="197"/>
      <c r="FLI96" s="197"/>
      <c r="FLJ96" s="197"/>
      <c r="FLK96" s="197"/>
      <c r="FLL96" s="197"/>
      <c r="FLM96" s="197"/>
      <c r="FLN96" s="197"/>
      <c r="FLO96" s="197"/>
      <c r="FLP96" s="197"/>
      <c r="FLQ96" s="197"/>
      <c r="FLR96" s="197"/>
      <c r="FLS96" s="197"/>
      <c r="FLT96" s="197"/>
      <c r="FLU96" s="197"/>
      <c r="FLV96" s="197"/>
      <c r="FLW96" s="197"/>
      <c r="FLX96" s="197"/>
      <c r="FLY96" s="197"/>
      <c r="FLZ96" s="197"/>
      <c r="FMA96" s="197"/>
      <c r="FMB96" s="197"/>
      <c r="FMC96" s="197"/>
      <c r="FMD96" s="197"/>
      <c r="FME96" s="197"/>
      <c r="FMF96" s="197"/>
      <c r="FMG96" s="197"/>
      <c r="FMH96" s="197"/>
      <c r="FMI96" s="197"/>
      <c r="FMJ96" s="197"/>
      <c r="FMK96" s="197"/>
      <c r="FML96" s="197"/>
      <c r="FMM96" s="197"/>
      <c r="FMN96" s="197"/>
      <c r="FMO96" s="197"/>
      <c r="FMP96" s="197"/>
      <c r="FMQ96" s="197"/>
      <c r="FMR96" s="197"/>
      <c r="FMS96" s="197"/>
      <c r="FMT96" s="197"/>
      <c r="FMU96" s="197"/>
      <c r="FMV96" s="197"/>
      <c r="FMW96" s="197"/>
      <c r="FMX96" s="197"/>
      <c r="FMY96" s="197"/>
      <c r="FMZ96" s="197"/>
      <c r="FNA96" s="197"/>
      <c r="FNB96" s="197"/>
      <c r="FNC96" s="197"/>
      <c r="FND96" s="197"/>
      <c r="FNE96" s="197"/>
      <c r="FNF96" s="197"/>
      <c r="FNG96" s="197"/>
      <c r="FNH96" s="197"/>
      <c r="FNI96" s="197"/>
      <c r="FNJ96" s="197"/>
      <c r="FNK96" s="197"/>
      <c r="FNL96" s="197"/>
      <c r="FNM96" s="197"/>
      <c r="FNN96" s="197"/>
      <c r="FNO96" s="197"/>
      <c r="FNP96" s="197"/>
      <c r="FNQ96" s="197"/>
      <c r="FNR96" s="197"/>
      <c r="FNS96" s="197"/>
      <c r="FNT96" s="197"/>
      <c r="FNU96" s="197"/>
      <c r="FNV96" s="197"/>
      <c r="FNW96" s="197"/>
      <c r="FNX96" s="197"/>
      <c r="FNY96" s="197"/>
      <c r="FNZ96" s="197"/>
      <c r="FOA96" s="197"/>
      <c r="FOB96" s="197"/>
      <c r="FOC96" s="197"/>
      <c r="FOD96" s="197"/>
      <c r="FOE96" s="197"/>
      <c r="FOF96" s="197"/>
      <c r="FOG96" s="197"/>
      <c r="FOH96" s="197"/>
      <c r="FOI96" s="197"/>
      <c r="FOJ96" s="197"/>
      <c r="FOK96" s="197"/>
      <c r="FOL96" s="197"/>
      <c r="FOM96" s="197"/>
      <c r="FON96" s="197"/>
      <c r="FOO96" s="197"/>
      <c r="FOP96" s="197"/>
      <c r="FOQ96" s="197"/>
      <c r="FOR96" s="197"/>
      <c r="FOS96" s="197"/>
      <c r="FOT96" s="197"/>
      <c r="FOU96" s="197"/>
      <c r="FOV96" s="197"/>
      <c r="FOW96" s="197"/>
      <c r="FOX96" s="197"/>
      <c r="FOY96" s="197"/>
      <c r="FOZ96" s="197"/>
      <c r="FPA96" s="197"/>
      <c r="FPB96" s="197"/>
      <c r="FPC96" s="197"/>
      <c r="FPD96" s="197"/>
      <c r="FPE96" s="197"/>
      <c r="FPF96" s="197"/>
      <c r="FPG96" s="197"/>
      <c r="FPH96" s="197"/>
      <c r="FPI96" s="197"/>
      <c r="FPJ96" s="197"/>
      <c r="FPK96" s="197"/>
      <c r="FPL96" s="197"/>
      <c r="FPM96" s="197"/>
      <c r="FPN96" s="197"/>
      <c r="FPO96" s="197"/>
      <c r="FPP96" s="197"/>
      <c r="FPQ96" s="197"/>
      <c r="FPR96" s="197"/>
      <c r="FPS96" s="197"/>
      <c r="FPT96" s="197"/>
      <c r="FPU96" s="197"/>
      <c r="FPV96" s="197"/>
      <c r="FPW96" s="197"/>
      <c r="FPX96" s="197"/>
      <c r="FPY96" s="197"/>
      <c r="FPZ96" s="197"/>
      <c r="FQA96" s="197"/>
      <c r="FQB96" s="197"/>
      <c r="FQC96" s="197"/>
      <c r="FQD96" s="197"/>
      <c r="FQE96" s="197"/>
      <c r="FQF96" s="197"/>
      <c r="FQG96" s="197"/>
      <c r="FQH96" s="197"/>
      <c r="FQI96" s="197"/>
      <c r="FQJ96" s="197"/>
      <c r="FQK96" s="197"/>
      <c r="FQL96" s="197"/>
      <c r="FQM96" s="197"/>
      <c r="FQN96" s="197"/>
      <c r="FQO96" s="197"/>
      <c r="FQP96" s="197"/>
      <c r="FQQ96" s="197"/>
      <c r="FQR96" s="197"/>
      <c r="FQS96" s="197"/>
      <c r="FQT96" s="197"/>
      <c r="FQU96" s="197"/>
      <c r="FQV96" s="197"/>
      <c r="FQW96" s="197"/>
      <c r="FQX96" s="197"/>
      <c r="FQY96" s="197"/>
      <c r="FQZ96" s="197"/>
      <c r="FRA96" s="197"/>
      <c r="FRB96" s="197"/>
      <c r="FRC96" s="197"/>
      <c r="FRD96" s="197"/>
      <c r="FRE96" s="197"/>
      <c r="FRF96" s="197"/>
      <c r="FRG96" s="197"/>
      <c r="FRH96" s="197"/>
      <c r="FRI96" s="197"/>
      <c r="FRJ96" s="197"/>
      <c r="FRK96" s="197"/>
      <c r="FRL96" s="197"/>
      <c r="FRM96" s="197"/>
      <c r="FRN96" s="197"/>
      <c r="FRO96" s="197"/>
      <c r="FRP96" s="197"/>
      <c r="FRQ96" s="197"/>
      <c r="FRR96" s="197"/>
      <c r="FRS96" s="197"/>
      <c r="FRT96" s="197"/>
      <c r="FRU96" s="197"/>
      <c r="FRV96" s="197"/>
      <c r="FRW96" s="197"/>
      <c r="FRX96" s="197"/>
      <c r="FRY96" s="197"/>
      <c r="FRZ96" s="197"/>
      <c r="FSA96" s="197"/>
      <c r="FSB96" s="197"/>
      <c r="FSC96" s="197"/>
      <c r="FSD96" s="197"/>
      <c r="FSE96" s="197"/>
      <c r="FSF96" s="197"/>
      <c r="FSG96" s="197"/>
      <c r="FSH96" s="197"/>
      <c r="FSI96" s="197"/>
      <c r="FSJ96" s="197"/>
      <c r="FSK96" s="197"/>
      <c r="FSL96" s="197"/>
      <c r="FSM96" s="197"/>
      <c r="FSN96" s="197"/>
      <c r="FSO96" s="197"/>
      <c r="FSP96" s="197"/>
      <c r="FSQ96" s="197"/>
      <c r="FSR96" s="197"/>
      <c r="FSS96" s="197"/>
      <c r="FST96" s="197"/>
      <c r="FSU96" s="197"/>
      <c r="FSV96" s="197"/>
      <c r="FSW96" s="197"/>
      <c r="FSX96" s="197"/>
      <c r="FSY96" s="197"/>
      <c r="FSZ96" s="197"/>
      <c r="FTA96" s="197"/>
      <c r="FTB96" s="197"/>
      <c r="FTC96" s="197"/>
      <c r="FTD96" s="197"/>
      <c r="FTE96" s="197"/>
      <c r="FTF96" s="197"/>
      <c r="FTG96" s="197"/>
      <c r="FTH96" s="197"/>
      <c r="FTI96" s="197"/>
      <c r="FTJ96" s="197"/>
      <c r="FTK96" s="197"/>
      <c r="FTL96" s="197"/>
      <c r="FTM96" s="197"/>
      <c r="FTN96" s="197"/>
      <c r="FTO96" s="197"/>
      <c r="FTP96" s="197"/>
      <c r="FTQ96" s="197"/>
      <c r="FTR96" s="197"/>
      <c r="FTS96" s="197"/>
      <c r="FTT96" s="197"/>
      <c r="FTU96" s="197"/>
      <c r="FTV96" s="197"/>
      <c r="FTW96" s="197"/>
      <c r="FTX96" s="197"/>
      <c r="FTY96" s="197"/>
      <c r="FTZ96" s="197"/>
      <c r="FUA96" s="197"/>
      <c r="FUB96" s="197"/>
      <c r="FUC96" s="197"/>
      <c r="FUD96" s="197"/>
      <c r="FUE96" s="197"/>
      <c r="FUF96" s="197"/>
      <c r="FUG96" s="197"/>
      <c r="FUH96" s="197"/>
      <c r="FUI96" s="197"/>
      <c r="FUJ96" s="197"/>
      <c r="FUK96" s="197"/>
      <c r="FUL96" s="197"/>
      <c r="FUM96" s="197"/>
      <c r="FUN96" s="197"/>
      <c r="FUO96" s="197"/>
      <c r="FUP96" s="197"/>
      <c r="FUQ96" s="197"/>
      <c r="FUR96" s="197"/>
      <c r="FUS96" s="197"/>
      <c r="FUT96" s="197"/>
      <c r="FUU96" s="197"/>
      <c r="FUV96" s="197"/>
      <c r="FUW96" s="197"/>
      <c r="FUX96" s="197"/>
      <c r="FUY96" s="197"/>
      <c r="FUZ96" s="197"/>
      <c r="FVA96" s="197"/>
      <c r="FVB96" s="197"/>
      <c r="FVC96" s="197"/>
      <c r="FVD96" s="197"/>
      <c r="FVE96" s="197"/>
      <c r="FVF96" s="197"/>
      <c r="FVG96" s="197"/>
      <c r="FVH96" s="197"/>
      <c r="FVI96" s="197"/>
      <c r="FVJ96" s="197"/>
      <c r="FVK96" s="197"/>
      <c r="FVL96" s="197"/>
      <c r="FVM96" s="197"/>
      <c r="FVN96" s="197"/>
      <c r="FVO96" s="197"/>
      <c r="FVP96" s="197"/>
      <c r="FVQ96" s="197"/>
      <c r="FVR96" s="197"/>
      <c r="FVS96" s="197"/>
      <c r="FVT96" s="197"/>
      <c r="FVU96" s="197"/>
      <c r="FVV96" s="197"/>
      <c r="FVW96" s="197"/>
      <c r="FVX96" s="197"/>
      <c r="FVY96" s="197"/>
      <c r="FVZ96" s="197"/>
      <c r="FWA96" s="197"/>
      <c r="FWB96" s="197"/>
      <c r="FWC96" s="197"/>
      <c r="FWD96" s="197"/>
      <c r="FWE96" s="197"/>
      <c r="FWF96" s="197"/>
      <c r="FWG96" s="197"/>
      <c r="FWH96" s="197"/>
      <c r="FWI96" s="197"/>
      <c r="FWJ96" s="197"/>
      <c r="FWK96" s="197"/>
      <c r="FWL96" s="197"/>
      <c r="FWM96" s="197"/>
      <c r="FWN96" s="197"/>
      <c r="FWO96" s="197"/>
      <c r="FWP96" s="197"/>
      <c r="FWQ96" s="197"/>
      <c r="FWR96" s="197"/>
      <c r="FWS96" s="197"/>
      <c r="FWT96" s="197"/>
      <c r="FWU96" s="197"/>
      <c r="FWV96" s="197"/>
      <c r="FWW96" s="197"/>
      <c r="FWX96" s="197"/>
      <c r="FWY96" s="197"/>
      <c r="FWZ96" s="197"/>
      <c r="FXA96" s="197"/>
      <c r="FXB96" s="197"/>
      <c r="FXC96" s="197"/>
      <c r="FXD96" s="197"/>
      <c r="FXE96" s="197"/>
      <c r="FXF96" s="197"/>
      <c r="FXG96" s="197"/>
      <c r="FXH96" s="197"/>
      <c r="FXI96" s="197"/>
      <c r="FXJ96" s="197"/>
      <c r="FXK96" s="197"/>
      <c r="FXL96" s="197"/>
      <c r="FXM96" s="197"/>
      <c r="FXN96" s="197"/>
      <c r="FXO96" s="197"/>
      <c r="FXP96" s="197"/>
      <c r="FXQ96" s="197"/>
      <c r="FXR96" s="197"/>
      <c r="FXS96" s="197"/>
      <c r="FXT96" s="197"/>
      <c r="FXU96" s="197"/>
      <c r="FXV96" s="197"/>
      <c r="FXW96" s="197"/>
      <c r="FXX96" s="197"/>
      <c r="FXY96" s="197"/>
      <c r="FXZ96" s="197"/>
      <c r="FYA96" s="197"/>
      <c r="FYB96" s="197"/>
      <c r="FYC96" s="197"/>
      <c r="FYD96" s="197"/>
      <c r="FYE96" s="197"/>
      <c r="FYF96" s="197"/>
      <c r="FYG96" s="197"/>
      <c r="FYH96" s="197"/>
      <c r="FYI96" s="197"/>
      <c r="FYJ96" s="197"/>
      <c r="FYK96" s="197"/>
      <c r="FYL96" s="197"/>
      <c r="FYM96" s="197"/>
      <c r="FYN96" s="197"/>
      <c r="FYO96" s="197"/>
      <c r="FYP96" s="197"/>
      <c r="FYQ96" s="197"/>
      <c r="FYR96" s="197"/>
      <c r="FYS96" s="197"/>
      <c r="FYT96" s="197"/>
      <c r="FYU96" s="197"/>
      <c r="FYV96" s="197"/>
      <c r="FYW96" s="197"/>
      <c r="FYX96" s="197"/>
      <c r="FYY96" s="197"/>
      <c r="FYZ96" s="197"/>
      <c r="FZA96" s="197"/>
      <c r="FZB96" s="197"/>
      <c r="FZC96" s="197"/>
      <c r="FZD96" s="197"/>
      <c r="FZE96" s="197"/>
      <c r="FZF96" s="197"/>
      <c r="FZG96" s="197"/>
      <c r="FZH96" s="197"/>
      <c r="FZI96" s="197"/>
      <c r="FZJ96" s="197"/>
      <c r="FZK96" s="197"/>
      <c r="FZL96" s="197"/>
      <c r="FZM96" s="197"/>
      <c r="FZN96" s="197"/>
      <c r="FZO96" s="197"/>
      <c r="FZP96" s="197"/>
      <c r="FZQ96" s="197"/>
      <c r="FZR96" s="197"/>
      <c r="FZS96" s="197"/>
      <c r="FZT96" s="197"/>
      <c r="FZU96" s="197"/>
      <c r="FZV96" s="197"/>
      <c r="FZW96" s="197"/>
      <c r="FZX96" s="197"/>
      <c r="FZY96" s="197"/>
      <c r="FZZ96" s="197"/>
      <c r="GAA96" s="197"/>
      <c r="GAB96" s="197"/>
      <c r="GAC96" s="197"/>
      <c r="GAD96" s="197"/>
      <c r="GAE96" s="197"/>
      <c r="GAF96" s="197"/>
      <c r="GAG96" s="197"/>
      <c r="GAH96" s="197"/>
      <c r="GAI96" s="197"/>
      <c r="GAJ96" s="197"/>
      <c r="GAK96" s="197"/>
      <c r="GAL96" s="197"/>
      <c r="GAM96" s="197"/>
      <c r="GAN96" s="197"/>
      <c r="GAO96" s="197"/>
      <c r="GAP96" s="197"/>
      <c r="GAQ96" s="197"/>
      <c r="GAR96" s="197"/>
      <c r="GAS96" s="197"/>
      <c r="GAT96" s="197"/>
      <c r="GAU96" s="197"/>
      <c r="GAV96" s="197"/>
      <c r="GAW96" s="197"/>
      <c r="GAX96" s="197"/>
      <c r="GAY96" s="197"/>
      <c r="GAZ96" s="197"/>
      <c r="GBA96" s="197"/>
      <c r="GBB96" s="197"/>
      <c r="GBC96" s="197"/>
      <c r="GBD96" s="197"/>
      <c r="GBE96" s="197"/>
      <c r="GBF96" s="197"/>
      <c r="GBG96" s="197"/>
      <c r="GBH96" s="197"/>
      <c r="GBI96" s="197"/>
      <c r="GBJ96" s="197"/>
      <c r="GBK96" s="197"/>
      <c r="GBL96" s="197"/>
      <c r="GBM96" s="197"/>
      <c r="GBN96" s="197"/>
      <c r="GBO96" s="197"/>
      <c r="GBP96" s="197"/>
      <c r="GBQ96" s="197"/>
      <c r="GBR96" s="197"/>
      <c r="GBS96" s="197"/>
      <c r="GBT96" s="197"/>
      <c r="GBU96" s="197"/>
      <c r="GBV96" s="197"/>
      <c r="GBW96" s="197"/>
      <c r="GBX96" s="197"/>
      <c r="GBY96" s="197"/>
      <c r="GBZ96" s="197"/>
      <c r="GCA96" s="197"/>
      <c r="GCB96" s="197"/>
      <c r="GCC96" s="197"/>
      <c r="GCD96" s="197"/>
      <c r="GCE96" s="197"/>
      <c r="GCF96" s="197"/>
      <c r="GCG96" s="197"/>
      <c r="GCH96" s="197"/>
      <c r="GCI96" s="197"/>
      <c r="GCJ96" s="197"/>
      <c r="GCK96" s="197"/>
      <c r="GCL96" s="197"/>
      <c r="GCM96" s="197"/>
      <c r="GCN96" s="197"/>
      <c r="GCO96" s="197"/>
      <c r="GCP96" s="197"/>
      <c r="GCQ96" s="197"/>
      <c r="GCR96" s="197"/>
      <c r="GCS96" s="197"/>
      <c r="GCT96" s="197"/>
      <c r="GCU96" s="197"/>
      <c r="GCV96" s="197"/>
      <c r="GCW96" s="197"/>
      <c r="GCX96" s="197"/>
      <c r="GCY96" s="197"/>
      <c r="GCZ96" s="197"/>
      <c r="GDA96" s="197"/>
      <c r="GDB96" s="197"/>
      <c r="GDC96" s="197"/>
      <c r="GDD96" s="197"/>
      <c r="GDE96" s="197"/>
      <c r="GDF96" s="197"/>
      <c r="GDG96" s="197"/>
      <c r="GDH96" s="197"/>
      <c r="GDI96" s="197"/>
      <c r="GDJ96" s="197"/>
      <c r="GDK96" s="197"/>
      <c r="GDL96" s="197"/>
      <c r="GDM96" s="197"/>
      <c r="GDN96" s="197"/>
      <c r="GDO96" s="197"/>
      <c r="GDP96" s="197"/>
      <c r="GDQ96" s="197"/>
      <c r="GDR96" s="197"/>
      <c r="GDS96" s="197"/>
      <c r="GDT96" s="197"/>
      <c r="GDU96" s="197"/>
      <c r="GDV96" s="197"/>
      <c r="GDW96" s="197"/>
      <c r="GDX96" s="197"/>
      <c r="GDY96" s="197"/>
      <c r="GDZ96" s="197"/>
      <c r="GEA96" s="197"/>
      <c r="GEB96" s="197"/>
      <c r="GEC96" s="197"/>
      <c r="GED96" s="197"/>
      <c r="GEE96" s="197"/>
      <c r="GEF96" s="197"/>
      <c r="GEG96" s="197"/>
      <c r="GEH96" s="197"/>
      <c r="GEI96" s="197"/>
      <c r="GEJ96" s="197"/>
      <c r="GEK96" s="197"/>
      <c r="GEL96" s="197"/>
      <c r="GEM96" s="197"/>
      <c r="GEN96" s="197"/>
      <c r="GEO96" s="197"/>
      <c r="GEP96" s="197"/>
      <c r="GEQ96" s="197"/>
      <c r="GER96" s="197"/>
      <c r="GES96" s="197"/>
      <c r="GET96" s="197"/>
      <c r="GEU96" s="197"/>
      <c r="GEV96" s="197"/>
      <c r="GEW96" s="197"/>
      <c r="GEX96" s="197"/>
      <c r="GEY96" s="197"/>
      <c r="GEZ96" s="197"/>
      <c r="GFA96" s="197"/>
      <c r="GFB96" s="197"/>
      <c r="GFC96" s="197"/>
      <c r="GFD96" s="197"/>
      <c r="GFE96" s="197"/>
      <c r="GFF96" s="197"/>
      <c r="GFG96" s="197"/>
      <c r="GFH96" s="197"/>
      <c r="GFI96" s="197"/>
      <c r="GFJ96" s="197"/>
      <c r="GFK96" s="197"/>
      <c r="GFL96" s="197"/>
      <c r="GFM96" s="197"/>
      <c r="GFN96" s="197"/>
      <c r="GFO96" s="197"/>
      <c r="GFP96" s="197"/>
      <c r="GFQ96" s="197"/>
      <c r="GFR96" s="197"/>
      <c r="GFS96" s="197"/>
      <c r="GFT96" s="197"/>
      <c r="GFU96" s="197"/>
      <c r="GFV96" s="197"/>
      <c r="GFW96" s="197"/>
      <c r="GFX96" s="197"/>
      <c r="GFY96" s="197"/>
      <c r="GFZ96" s="197"/>
      <c r="GGA96" s="197"/>
      <c r="GGB96" s="197"/>
      <c r="GGC96" s="197"/>
      <c r="GGD96" s="197"/>
      <c r="GGE96" s="197"/>
      <c r="GGF96" s="197"/>
      <c r="GGG96" s="197"/>
      <c r="GGH96" s="197"/>
      <c r="GGI96" s="197"/>
      <c r="GGJ96" s="197"/>
      <c r="GGK96" s="197"/>
      <c r="GGL96" s="197"/>
      <c r="GGM96" s="197"/>
      <c r="GGN96" s="197"/>
      <c r="GGO96" s="197"/>
      <c r="GGP96" s="197"/>
      <c r="GGQ96" s="197"/>
      <c r="GGR96" s="197"/>
      <c r="GGS96" s="197"/>
      <c r="GGT96" s="197"/>
      <c r="GGU96" s="197"/>
      <c r="GGV96" s="197"/>
      <c r="GGW96" s="197"/>
      <c r="GGX96" s="197"/>
      <c r="GGY96" s="197"/>
      <c r="GGZ96" s="197"/>
      <c r="GHA96" s="197"/>
      <c r="GHB96" s="197"/>
      <c r="GHC96" s="197"/>
      <c r="GHD96" s="197"/>
      <c r="GHE96" s="197"/>
      <c r="GHF96" s="197"/>
      <c r="GHG96" s="197"/>
      <c r="GHH96" s="197"/>
      <c r="GHI96" s="197"/>
      <c r="GHJ96" s="197"/>
      <c r="GHK96" s="197"/>
      <c r="GHL96" s="197"/>
      <c r="GHM96" s="197"/>
      <c r="GHN96" s="197"/>
      <c r="GHO96" s="197"/>
      <c r="GHP96" s="197"/>
      <c r="GHQ96" s="197"/>
      <c r="GHR96" s="197"/>
      <c r="GHS96" s="197"/>
      <c r="GHT96" s="197"/>
      <c r="GHU96" s="197"/>
      <c r="GHV96" s="197"/>
      <c r="GHW96" s="197"/>
      <c r="GHX96" s="197"/>
      <c r="GHY96" s="197"/>
      <c r="GHZ96" s="197"/>
      <c r="GIA96" s="197"/>
      <c r="GIB96" s="197"/>
      <c r="GIC96" s="197"/>
      <c r="GID96" s="197"/>
      <c r="GIE96" s="197"/>
      <c r="GIF96" s="197"/>
      <c r="GIG96" s="197"/>
      <c r="GIH96" s="197"/>
      <c r="GII96" s="197"/>
      <c r="GIJ96" s="197"/>
      <c r="GIK96" s="197"/>
      <c r="GIL96" s="197"/>
      <c r="GIM96" s="197"/>
      <c r="GIN96" s="197"/>
      <c r="GIO96" s="197"/>
      <c r="GIP96" s="197"/>
      <c r="GIQ96" s="197"/>
      <c r="GIR96" s="197"/>
      <c r="GIS96" s="197"/>
      <c r="GIT96" s="197"/>
      <c r="GIU96" s="197"/>
      <c r="GIV96" s="197"/>
      <c r="GIW96" s="197"/>
      <c r="GIX96" s="197"/>
      <c r="GIY96" s="197"/>
      <c r="GIZ96" s="197"/>
      <c r="GJA96" s="197"/>
      <c r="GJB96" s="197"/>
      <c r="GJC96" s="197"/>
      <c r="GJD96" s="197"/>
      <c r="GJE96" s="197"/>
      <c r="GJF96" s="197"/>
      <c r="GJG96" s="197"/>
      <c r="GJH96" s="197"/>
      <c r="GJI96" s="197"/>
      <c r="GJJ96" s="197"/>
      <c r="GJK96" s="197"/>
      <c r="GJL96" s="197"/>
      <c r="GJM96" s="197"/>
      <c r="GJN96" s="197"/>
      <c r="GJO96" s="197"/>
      <c r="GJP96" s="197"/>
      <c r="GJQ96" s="197"/>
      <c r="GJR96" s="197"/>
      <c r="GJS96" s="197"/>
      <c r="GJT96" s="197"/>
      <c r="GJU96" s="197"/>
      <c r="GJV96" s="197"/>
      <c r="GJW96" s="197"/>
      <c r="GJX96" s="197"/>
      <c r="GJY96" s="197"/>
      <c r="GJZ96" s="197"/>
      <c r="GKA96" s="197"/>
      <c r="GKB96" s="197"/>
      <c r="GKC96" s="197"/>
      <c r="GKD96" s="197"/>
      <c r="GKE96" s="197"/>
      <c r="GKF96" s="197"/>
      <c r="GKG96" s="197"/>
      <c r="GKH96" s="197"/>
      <c r="GKI96" s="197"/>
      <c r="GKJ96" s="197"/>
      <c r="GKK96" s="197"/>
      <c r="GKL96" s="197"/>
      <c r="GKM96" s="197"/>
      <c r="GKN96" s="197"/>
      <c r="GKO96" s="197"/>
      <c r="GKP96" s="197"/>
      <c r="GKQ96" s="197"/>
      <c r="GKR96" s="197"/>
      <c r="GKS96" s="197"/>
      <c r="GKT96" s="197"/>
      <c r="GKU96" s="197"/>
      <c r="GKV96" s="197"/>
      <c r="GKW96" s="197"/>
      <c r="GKX96" s="197"/>
      <c r="GKY96" s="197"/>
      <c r="GKZ96" s="197"/>
      <c r="GLA96" s="197"/>
      <c r="GLB96" s="197"/>
      <c r="GLC96" s="197"/>
      <c r="GLD96" s="197"/>
      <c r="GLE96" s="197"/>
      <c r="GLF96" s="197"/>
      <c r="GLG96" s="197"/>
      <c r="GLH96" s="197"/>
      <c r="GLI96" s="197"/>
      <c r="GLJ96" s="197"/>
      <c r="GLK96" s="197"/>
      <c r="GLL96" s="197"/>
      <c r="GLM96" s="197"/>
      <c r="GLN96" s="197"/>
      <c r="GLO96" s="197"/>
      <c r="GLP96" s="197"/>
      <c r="GLQ96" s="197"/>
      <c r="GLR96" s="197"/>
      <c r="GLS96" s="197"/>
      <c r="GLT96" s="197"/>
      <c r="GLU96" s="197"/>
      <c r="GLV96" s="197"/>
      <c r="GLW96" s="197"/>
      <c r="GLX96" s="197"/>
      <c r="GLY96" s="197"/>
      <c r="GLZ96" s="197"/>
      <c r="GMA96" s="197"/>
      <c r="GMB96" s="197"/>
      <c r="GMC96" s="197"/>
      <c r="GMD96" s="197"/>
      <c r="GME96" s="197"/>
      <c r="GMF96" s="197"/>
      <c r="GMG96" s="197"/>
      <c r="GMH96" s="197"/>
      <c r="GMI96" s="197"/>
      <c r="GMJ96" s="197"/>
      <c r="GMK96" s="197"/>
      <c r="GML96" s="197"/>
      <c r="GMM96" s="197"/>
      <c r="GMN96" s="197"/>
      <c r="GMO96" s="197"/>
      <c r="GMP96" s="197"/>
      <c r="GMQ96" s="197"/>
      <c r="GMR96" s="197"/>
      <c r="GMS96" s="197"/>
      <c r="GMT96" s="197"/>
      <c r="GMU96" s="197"/>
      <c r="GMV96" s="197"/>
      <c r="GMW96" s="197"/>
      <c r="GMX96" s="197"/>
      <c r="GMY96" s="197"/>
      <c r="GMZ96" s="197"/>
      <c r="GNA96" s="197"/>
      <c r="GNB96" s="197"/>
      <c r="GNC96" s="197"/>
      <c r="GND96" s="197"/>
      <c r="GNE96" s="197"/>
      <c r="GNF96" s="197"/>
      <c r="GNG96" s="197"/>
      <c r="GNH96" s="197"/>
      <c r="GNI96" s="197"/>
      <c r="GNJ96" s="197"/>
      <c r="GNK96" s="197"/>
      <c r="GNL96" s="197"/>
      <c r="GNM96" s="197"/>
      <c r="GNN96" s="197"/>
      <c r="GNO96" s="197"/>
      <c r="GNP96" s="197"/>
      <c r="GNQ96" s="197"/>
      <c r="GNR96" s="197"/>
      <c r="GNS96" s="197"/>
      <c r="GNT96" s="197"/>
      <c r="GNU96" s="197"/>
      <c r="GNV96" s="197"/>
      <c r="GNW96" s="197"/>
      <c r="GNX96" s="197"/>
      <c r="GNY96" s="197"/>
      <c r="GNZ96" s="197"/>
      <c r="GOA96" s="197"/>
      <c r="GOB96" s="197"/>
      <c r="GOC96" s="197"/>
      <c r="GOD96" s="197"/>
      <c r="GOE96" s="197"/>
      <c r="GOF96" s="197"/>
      <c r="GOG96" s="197"/>
      <c r="GOH96" s="197"/>
      <c r="GOI96" s="197"/>
      <c r="GOJ96" s="197"/>
      <c r="GOK96" s="197"/>
      <c r="GOL96" s="197"/>
      <c r="GOM96" s="197"/>
      <c r="GON96" s="197"/>
      <c r="GOO96" s="197"/>
      <c r="GOP96" s="197"/>
      <c r="GOQ96" s="197"/>
      <c r="GOR96" s="197"/>
      <c r="GOS96" s="197"/>
      <c r="GOT96" s="197"/>
      <c r="GOU96" s="197"/>
      <c r="GOV96" s="197"/>
      <c r="GOW96" s="197"/>
      <c r="GOX96" s="197"/>
      <c r="GOY96" s="197"/>
      <c r="GOZ96" s="197"/>
      <c r="GPA96" s="197"/>
      <c r="GPB96" s="197"/>
      <c r="GPC96" s="197"/>
      <c r="GPD96" s="197"/>
      <c r="GPE96" s="197"/>
      <c r="GPF96" s="197"/>
      <c r="GPG96" s="197"/>
      <c r="GPH96" s="197"/>
      <c r="GPI96" s="197"/>
      <c r="GPJ96" s="197"/>
      <c r="GPK96" s="197"/>
      <c r="GPL96" s="197"/>
      <c r="GPM96" s="197"/>
      <c r="GPN96" s="197"/>
      <c r="GPO96" s="197"/>
      <c r="GPP96" s="197"/>
      <c r="GPQ96" s="197"/>
      <c r="GPR96" s="197"/>
      <c r="GPS96" s="197"/>
      <c r="GPT96" s="197"/>
      <c r="GPU96" s="197"/>
      <c r="GPV96" s="197"/>
      <c r="GPW96" s="197"/>
      <c r="GPX96" s="197"/>
      <c r="GPY96" s="197"/>
      <c r="GPZ96" s="197"/>
      <c r="GQA96" s="197"/>
      <c r="GQB96" s="197"/>
      <c r="GQC96" s="197"/>
      <c r="GQD96" s="197"/>
      <c r="GQE96" s="197"/>
      <c r="GQF96" s="197"/>
      <c r="GQG96" s="197"/>
      <c r="GQH96" s="197"/>
      <c r="GQI96" s="197"/>
      <c r="GQJ96" s="197"/>
      <c r="GQK96" s="197"/>
      <c r="GQL96" s="197"/>
      <c r="GQM96" s="197"/>
      <c r="GQN96" s="197"/>
      <c r="GQO96" s="197"/>
      <c r="GQP96" s="197"/>
      <c r="GQQ96" s="197"/>
      <c r="GQR96" s="197"/>
      <c r="GQS96" s="197"/>
      <c r="GQT96" s="197"/>
      <c r="GQU96" s="197"/>
      <c r="GQV96" s="197"/>
      <c r="GQW96" s="197"/>
      <c r="GQX96" s="197"/>
      <c r="GQY96" s="197"/>
      <c r="GQZ96" s="197"/>
      <c r="GRA96" s="197"/>
      <c r="GRB96" s="197"/>
      <c r="GRC96" s="197"/>
      <c r="GRD96" s="197"/>
      <c r="GRE96" s="197"/>
      <c r="GRF96" s="197"/>
      <c r="GRG96" s="197"/>
      <c r="GRH96" s="197"/>
      <c r="GRI96" s="197"/>
      <c r="GRJ96" s="197"/>
      <c r="GRK96" s="197"/>
      <c r="GRL96" s="197"/>
      <c r="GRM96" s="197"/>
      <c r="GRN96" s="197"/>
      <c r="GRO96" s="197"/>
      <c r="GRP96" s="197"/>
      <c r="GRQ96" s="197"/>
      <c r="GRR96" s="197"/>
      <c r="GRS96" s="197"/>
      <c r="GRT96" s="197"/>
      <c r="GRU96" s="197"/>
      <c r="GRV96" s="197"/>
      <c r="GRW96" s="197"/>
      <c r="GRX96" s="197"/>
      <c r="GRY96" s="197"/>
      <c r="GRZ96" s="197"/>
      <c r="GSA96" s="197"/>
      <c r="GSB96" s="197"/>
      <c r="GSC96" s="197"/>
      <c r="GSD96" s="197"/>
      <c r="GSE96" s="197"/>
      <c r="GSF96" s="197"/>
      <c r="GSG96" s="197"/>
      <c r="GSH96" s="197"/>
      <c r="GSI96" s="197"/>
      <c r="GSJ96" s="197"/>
      <c r="GSK96" s="197"/>
      <c r="GSL96" s="197"/>
      <c r="GSM96" s="197"/>
      <c r="GSN96" s="197"/>
      <c r="GSO96" s="197"/>
      <c r="GSP96" s="197"/>
      <c r="GSQ96" s="197"/>
      <c r="GSR96" s="197"/>
      <c r="GSS96" s="197"/>
      <c r="GST96" s="197"/>
      <c r="GSU96" s="197"/>
      <c r="GSV96" s="197"/>
      <c r="GSW96" s="197"/>
      <c r="GSX96" s="197"/>
      <c r="GSY96" s="197"/>
      <c r="GSZ96" s="197"/>
      <c r="GTA96" s="197"/>
      <c r="GTB96" s="197"/>
      <c r="GTC96" s="197"/>
      <c r="GTD96" s="197"/>
      <c r="GTE96" s="197"/>
      <c r="GTF96" s="197"/>
      <c r="GTG96" s="197"/>
      <c r="GTH96" s="197"/>
      <c r="GTI96" s="197"/>
      <c r="GTJ96" s="197"/>
      <c r="GTK96" s="197"/>
      <c r="GTL96" s="197"/>
      <c r="GTM96" s="197"/>
      <c r="GTN96" s="197"/>
      <c r="GTO96" s="197"/>
      <c r="GTP96" s="197"/>
      <c r="GTQ96" s="197"/>
      <c r="GTR96" s="197"/>
      <c r="GTS96" s="197"/>
      <c r="GTT96" s="197"/>
      <c r="GTU96" s="197"/>
      <c r="GTV96" s="197"/>
      <c r="GTW96" s="197"/>
      <c r="GTX96" s="197"/>
      <c r="GTY96" s="197"/>
      <c r="GTZ96" s="197"/>
      <c r="GUA96" s="197"/>
      <c r="GUB96" s="197"/>
      <c r="GUC96" s="197"/>
      <c r="GUD96" s="197"/>
      <c r="GUE96" s="197"/>
      <c r="GUF96" s="197"/>
      <c r="GUG96" s="197"/>
      <c r="GUH96" s="197"/>
      <c r="GUI96" s="197"/>
      <c r="GUJ96" s="197"/>
      <c r="GUK96" s="197"/>
      <c r="GUL96" s="197"/>
      <c r="GUM96" s="197"/>
      <c r="GUN96" s="197"/>
      <c r="GUO96" s="197"/>
      <c r="GUP96" s="197"/>
      <c r="GUQ96" s="197"/>
      <c r="GUR96" s="197"/>
      <c r="GUS96" s="197"/>
      <c r="GUT96" s="197"/>
      <c r="GUU96" s="197"/>
      <c r="GUV96" s="197"/>
      <c r="GUW96" s="197"/>
      <c r="GUX96" s="197"/>
      <c r="GUY96" s="197"/>
      <c r="GUZ96" s="197"/>
      <c r="GVA96" s="197"/>
      <c r="GVB96" s="197"/>
      <c r="GVC96" s="197"/>
      <c r="GVD96" s="197"/>
      <c r="GVE96" s="197"/>
      <c r="GVF96" s="197"/>
      <c r="GVG96" s="197"/>
      <c r="GVH96" s="197"/>
      <c r="GVI96" s="197"/>
      <c r="GVJ96" s="197"/>
      <c r="GVK96" s="197"/>
      <c r="GVL96" s="197"/>
      <c r="GVM96" s="197"/>
      <c r="GVN96" s="197"/>
      <c r="GVO96" s="197"/>
      <c r="GVP96" s="197"/>
      <c r="GVQ96" s="197"/>
      <c r="GVR96" s="197"/>
      <c r="GVS96" s="197"/>
      <c r="GVT96" s="197"/>
      <c r="GVU96" s="197"/>
      <c r="GVV96" s="197"/>
      <c r="GVW96" s="197"/>
      <c r="GVX96" s="197"/>
      <c r="GVY96" s="197"/>
      <c r="GVZ96" s="197"/>
      <c r="GWA96" s="197"/>
      <c r="GWB96" s="197"/>
      <c r="GWC96" s="197"/>
      <c r="GWD96" s="197"/>
      <c r="GWE96" s="197"/>
      <c r="GWF96" s="197"/>
      <c r="GWG96" s="197"/>
      <c r="GWH96" s="197"/>
      <c r="GWI96" s="197"/>
      <c r="GWJ96" s="197"/>
      <c r="GWK96" s="197"/>
      <c r="GWL96" s="197"/>
      <c r="GWM96" s="197"/>
      <c r="GWN96" s="197"/>
      <c r="GWO96" s="197"/>
      <c r="GWP96" s="197"/>
      <c r="GWQ96" s="197"/>
      <c r="GWR96" s="197"/>
      <c r="GWS96" s="197"/>
      <c r="GWT96" s="197"/>
      <c r="GWU96" s="197"/>
      <c r="GWV96" s="197"/>
      <c r="GWW96" s="197"/>
      <c r="GWX96" s="197"/>
      <c r="GWY96" s="197"/>
      <c r="GWZ96" s="197"/>
      <c r="GXA96" s="197"/>
      <c r="GXB96" s="197"/>
      <c r="GXC96" s="197"/>
      <c r="GXD96" s="197"/>
      <c r="GXE96" s="197"/>
      <c r="GXF96" s="197"/>
      <c r="GXG96" s="197"/>
      <c r="GXH96" s="197"/>
      <c r="GXI96" s="197"/>
      <c r="GXJ96" s="197"/>
      <c r="GXK96" s="197"/>
      <c r="GXL96" s="197"/>
      <c r="GXM96" s="197"/>
      <c r="GXN96" s="197"/>
      <c r="GXO96" s="197"/>
      <c r="GXP96" s="197"/>
      <c r="GXQ96" s="197"/>
      <c r="GXR96" s="197"/>
      <c r="GXS96" s="197"/>
      <c r="GXT96" s="197"/>
      <c r="GXU96" s="197"/>
      <c r="GXV96" s="197"/>
      <c r="GXW96" s="197"/>
      <c r="GXX96" s="197"/>
      <c r="GXY96" s="197"/>
      <c r="GXZ96" s="197"/>
      <c r="GYA96" s="197"/>
      <c r="GYB96" s="197"/>
      <c r="GYC96" s="197"/>
      <c r="GYD96" s="197"/>
      <c r="GYE96" s="197"/>
      <c r="GYF96" s="197"/>
      <c r="GYG96" s="197"/>
      <c r="GYH96" s="197"/>
      <c r="GYI96" s="197"/>
      <c r="GYJ96" s="197"/>
      <c r="GYK96" s="197"/>
      <c r="GYL96" s="197"/>
      <c r="GYM96" s="197"/>
      <c r="GYN96" s="197"/>
      <c r="GYO96" s="197"/>
      <c r="GYP96" s="197"/>
      <c r="GYQ96" s="197"/>
      <c r="GYR96" s="197"/>
      <c r="GYS96" s="197"/>
      <c r="GYT96" s="197"/>
      <c r="GYU96" s="197"/>
      <c r="GYV96" s="197"/>
      <c r="GYW96" s="197"/>
      <c r="GYX96" s="197"/>
      <c r="GYY96" s="197"/>
      <c r="GYZ96" s="197"/>
      <c r="GZA96" s="197"/>
      <c r="GZB96" s="197"/>
      <c r="GZC96" s="197"/>
      <c r="GZD96" s="197"/>
      <c r="GZE96" s="197"/>
      <c r="GZF96" s="197"/>
      <c r="GZG96" s="197"/>
      <c r="GZH96" s="197"/>
      <c r="GZI96" s="197"/>
      <c r="GZJ96" s="197"/>
      <c r="GZK96" s="197"/>
      <c r="GZL96" s="197"/>
      <c r="GZM96" s="197"/>
      <c r="GZN96" s="197"/>
      <c r="GZO96" s="197"/>
      <c r="GZP96" s="197"/>
      <c r="GZQ96" s="197"/>
      <c r="GZR96" s="197"/>
      <c r="GZS96" s="197"/>
      <c r="GZT96" s="197"/>
      <c r="GZU96" s="197"/>
      <c r="GZV96" s="197"/>
      <c r="GZW96" s="197"/>
      <c r="GZX96" s="197"/>
      <c r="GZY96" s="197"/>
      <c r="GZZ96" s="197"/>
      <c r="HAA96" s="197"/>
      <c r="HAB96" s="197"/>
      <c r="HAC96" s="197"/>
      <c r="HAD96" s="197"/>
      <c r="HAE96" s="197"/>
      <c r="HAF96" s="197"/>
      <c r="HAG96" s="197"/>
      <c r="HAH96" s="197"/>
      <c r="HAI96" s="197"/>
      <c r="HAJ96" s="197"/>
      <c r="HAK96" s="197"/>
      <c r="HAL96" s="197"/>
      <c r="HAM96" s="197"/>
      <c r="HAN96" s="197"/>
      <c r="HAO96" s="197"/>
      <c r="HAP96" s="197"/>
      <c r="HAQ96" s="197"/>
      <c r="HAR96" s="197"/>
      <c r="HAS96" s="197"/>
      <c r="HAT96" s="197"/>
      <c r="HAU96" s="197"/>
      <c r="HAV96" s="197"/>
      <c r="HAW96" s="197"/>
      <c r="HAX96" s="197"/>
      <c r="HAY96" s="197"/>
      <c r="HAZ96" s="197"/>
      <c r="HBA96" s="197"/>
      <c r="HBB96" s="197"/>
      <c r="HBC96" s="197"/>
      <c r="HBD96" s="197"/>
      <c r="HBE96" s="197"/>
      <c r="HBF96" s="197"/>
      <c r="HBG96" s="197"/>
      <c r="HBH96" s="197"/>
      <c r="HBI96" s="197"/>
      <c r="HBJ96" s="197"/>
      <c r="HBK96" s="197"/>
      <c r="HBL96" s="197"/>
      <c r="HBM96" s="197"/>
      <c r="HBN96" s="197"/>
      <c r="HBO96" s="197"/>
      <c r="HBP96" s="197"/>
      <c r="HBQ96" s="197"/>
      <c r="HBR96" s="197"/>
      <c r="HBS96" s="197"/>
      <c r="HBT96" s="197"/>
      <c r="HBU96" s="197"/>
      <c r="HBV96" s="197"/>
      <c r="HBW96" s="197"/>
      <c r="HBX96" s="197"/>
      <c r="HBY96" s="197"/>
      <c r="HBZ96" s="197"/>
      <c r="HCA96" s="197"/>
      <c r="HCB96" s="197"/>
      <c r="HCC96" s="197"/>
      <c r="HCD96" s="197"/>
      <c r="HCE96" s="197"/>
      <c r="HCF96" s="197"/>
      <c r="HCG96" s="197"/>
      <c r="HCH96" s="197"/>
      <c r="HCI96" s="197"/>
      <c r="HCJ96" s="197"/>
      <c r="HCK96" s="197"/>
      <c r="HCL96" s="197"/>
      <c r="HCM96" s="197"/>
      <c r="HCN96" s="197"/>
      <c r="HCO96" s="197"/>
      <c r="HCP96" s="197"/>
      <c r="HCQ96" s="197"/>
      <c r="HCR96" s="197"/>
      <c r="HCS96" s="197"/>
      <c r="HCT96" s="197"/>
      <c r="HCU96" s="197"/>
      <c r="HCV96" s="197"/>
      <c r="HCW96" s="197"/>
      <c r="HCX96" s="197"/>
      <c r="HCY96" s="197"/>
      <c r="HCZ96" s="197"/>
      <c r="HDA96" s="197"/>
      <c r="HDB96" s="197"/>
      <c r="HDC96" s="197"/>
      <c r="HDD96" s="197"/>
      <c r="HDE96" s="197"/>
      <c r="HDF96" s="197"/>
      <c r="HDG96" s="197"/>
      <c r="HDH96" s="197"/>
      <c r="HDI96" s="197"/>
      <c r="HDJ96" s="197"/>
      <c r="HDK96" s="197"/>
      <c r="HDL96" s="197"/>
      <c r="HDM96" s="197"/>
      <c r="HDN96" s="197"/>
      <c r="HDO96" s="197"/>
      <c r="HDP96" s="197"/>
      <c r="HDQ96" s="197"/>
      <c r="HDR96" s="197"/>
      <c r="HDS96" s="197"/>
      <c r="HDT96" s="197"/>
      <c r="HDU96" s="197"/>
      <c r="HDV96" s="197"/>
      <c r="HDW96" s="197"/>
      <c r="HDX96" s="197"/>
      <c r="HDY96" s="197"/>
      <c r="HDZ96" s="197"/>
      <c r="HEA96" s="197"/>
      <c r="HEB96" s="197"/>
      <c r="HEC96" s="197"/>
      <c r="HED96" s="197"/>
      <c r="HEE96" s="197"/>
      <c r="HEF96" s="197"/>
      <c r="HEG96" s="197"/>
      <c r="HEH96" s="197"/>
      <c r="HEI96" s="197"/>
      <c r="HEJ96" s="197"/>
      <c r="HEK96" s="197"/>
      <c r="HEL96" s="197"/>
      <c r="HEM96" s="197"/>
      <c r="HEN96" s="197"/>
      <c r="HEO96" s="197"/>
      <c r="HEP96" s="197"/>
      <c r="HEQ96" s="197"/>
      <c r="HER96" s="197"/>
      <c r="HES96" s="197"/>
      <c r="HET96" s="197"/>
      <c r="HEU96" s="197"/>
      <c r="HEV96" s="197"/>
      <c r="HEW96" s="197"/>
      <c r="HEX96" s="197"/>
      <c r="HEY96" s="197"/>
      <c r="HEZ96" s="197"/>
      <c r="HFA96" s="197"/>
      <c r="HFB96" s="197"/>
      <c r="HFC96" s="197"/>
      <c r="HFD96" s="197"/>
      <c r="HFE96" s="197"/>
      <c r="HFF96" s="197"/>
      <c r="HFG96" s="197"/>
      <c r="HFH96" s="197"/>
      <c r="HFI96" s="197"/>
      <c r="HFJ96" s="197"/>
      <c r="HFK96" s="197"/>
      <c r="HFL96" s="197"/>
      <c r="HFM96" s="197"/>
      <c r="HFN96" s="197"/>
      <c r="HFO96" s="197"/>
      <c r="HFP96" s="197"/>
      <c r="HFQ96" s="197"/>
      <c r="HFR96" s="197"/>
      <c r="HFS96" s="197"/>
      <c r="HFT96" s="197"/>
      <c r="HFU96" s="197"/>
      <c r="HFV96" s="197"/>
      <c r="HFW96" s="197"/>
      <c r="HFX96" s="197"/>
      <c r="HFY96" s="197"/>
      <c r="HFZ96" s="197"/>
      <c r="HGA96" s="197"/>
      <c r="HGB96" s="197"/>
      <c r="HGC96" s="197"/>
      <c r="HGD96" s="197"/>
      <c r="HGE96" s="197"/>
      <c r="HGF96" s="197"/>
      <c r="HGG96" s="197"/>
      <c r="HGH96" s="197"/>
      <c r="HGI96" s="197"/>
      <c r="HGJ96" s="197"/>
      <c r="HGK96" s="197"/>
      <c r="HGL96" s="197"/>
      <c r="HGM96" s="197"/>
      <c r="HGN96" s="197"/>
      <c r="HGO96" s="197"/>
      <c r="HGP96" s="197"/>
      <c r="HGQ96" s="197"/>
      <c r="HGR96" s="197"/>
      <c r="HGS96" s="197"/>
      <c r="HGT96" s="197"/>
      <c r="HGU96" s="197"/>
      <c r="HGV96" s="197"/>
      <c r="HGW96" s="197"/>
      <c r="HGX96" s="197"/>
      <c r="HGY96" s="197"/>
      <c r="HGZ96" s="197"/>
      <c r="HHA96" s="197"/>
      <c r="HHB96" s="197"/>
      <c r="HHC96" s="197"/>
      <c r="HHD96" s="197"/>
      <c r="HHE96" s="197"/>
      <c r="HHF96" s="197"/>
      <c r="HHG96" s="197"/>
      <c r="HHH96" s="197"/>
      <c r="HHI96" s="197"/>
      <c r="HHJ96" s="197"/>
      <c r="HHK96" s="197"/>
      <c r="HHL96" s="197"/>
      <c r="HHM96" s="197"/>
      <c r="HHN96" s="197"/>
      <c r="HHO96" s="197"/>
      <c r="HHP96" s="197"/>
      <c r="HHQ96" s="197"/>
      <c r="HHR96" s="197"/>
      <c r="HHS96" s="197"/>
      <c r="HHT96" s="197"/>
      <c r="HHU96" s="197"/>
      <c r="HHV96" s="197"/>
      <c r="HHW96" s="197"/>
      <c r="HHX96" s="197"/>
      <c r="HHY96" s="197"/>
      <c r="HHZ96" s="197"/>
      <c r="HIA96" s="197"/>
      <c r="HIB96" s="197"/>
      <c r="HIC96" s="197"/>
      <c r="HID96" s="197"/>
      <c r="HIE96" s="197"/>
      <c r="HIF96" s="197"/>
      <c r="HIG96" s="197"/>
      <c r="HIH96" s="197"/>
      <c r="HII96" s="197"/>
      <c r="HIJ96" s="197"/>
      <c r="HIK96" s="197"/>
      <c r="HIL96" s="197"/>
      <c r="HIM96" s="197"/>
      <c r="HIN96" s="197"/>
      <c r="HIO96" s="197"/>
      <c r="HIP96" s="197"/>
      <c r="HIQ96" s="197"/>
      <c r="HIR96" s="197"/>
      <c r="HIS96" s="197"/>
      <c r="HIT96" s="197"/>
      <c r="HIU96" s="197"/>
      <c r="HIV96" s="197"/>
      <c r="HIW96" s="197"/>
      <c r="HIX96" s="197"/>
      <c r="HIY96" s="197"/>
      <c r="HIZ96" s="197"/>
      <c r="HJA96" s="197"/>
      <c r="HJB96" s="197"/>
      <c r="HJC96" s="197"/>
      <c r="HJD96" s="197"/>
      <c r="HJE96" s="197"/>
      <c r="HJF96" s="197"/>
      <c r="HJG96" s="197"/>
      <c r="HJH96" s="197"/>
      <c r="HJI96" s="197"/>
      <c r="HJJ96" s="197"/>
      <c r="HJK96" s="197"/>
      <c r="HJL96" s="197"/>
      <c r="HJM96" s="197"/>
      <c r="HJN96" s="197"/>
      <c r="HJO96" s="197"/>
      <c r="HJP96" s="197"/>
      <c r="HJQ96" s="197"/>
      <c r="HJR96" s="197"/>
      <c r="HJS96" s="197"/>
      <c r="HJT96" s="197"/>
      <c r="HJU96" s="197"/>
      <c r="HJV96" s="197"/>
      <c r="HJW96" s="197"/>
      <c r="HJX96" s="197"/>
      <c r="HJY96" s="197"/>
      <c r="HJZ96" s="197"/>
      <c r="HKA96" s="197"/>
      <c r="HKB96" s="197"/>
      <c r="HKC96" s="197"/>
      <c r="HKD96" s="197"/>
      <c r="HKE96" s="197"/>
      <c r="HKF96" s="197"/>
      <c r="HKG96" s="197"/>
      <c r="HKH96" s="197"/>
      <c r="HKI96" s="197"/>
      <c r="HKJ96" s="197"/>
      <c r="HKK96" s="197"/>
      <c r="HKL96" s="197"/>
      <c r="HKM96" s="197"/>
      <c r="HKN96" s="197"/>
      <c r="HKO96" s="197"/>
      <c r="HKP96" s="197"/>
      <c r="HKQ96" s="197"/>
      <c r="HKR96" s="197"/>
      <c r="HKS96" s="197"/>
      <c r="HKT96" s="197"/>
      <c r="HKU96" s="197"/>
      <c r="HKV96" s="197"/>
      <c r="HKW96" s="197"/>
      <c r="HKX96" s="197"/>
      <c r="HKY96" s="197"/>
      <c r="HKZ96" s="197"/>
      <c r="HLA96" s="197"/>
      <c r="HLB96" s="197"/>
      <c r="HLC96" s="197"/>
      <c r="HLD96" s="197"/>
      <c r="HLE96" s="197"/>
      <c r="HLF96" s="197"/>
      <c r="HLG96" s="197"/>
      <c r="HLH96" s="197"/>
      <c r="HLI96" s="197"/>
      <c r="HLJ96" s="197"/>
      <c r="HLK96" s="197"/>
      <c r="HLL96" s="197"/>
      <c r="HLM96" s="197"/>
      <c r="HLN96" s="197"/>
      <c r="HLO96" s="197"/>
      <c r="HLP96" s="197"/>
      <c r="HLQ96" s="197"/>
      <c r="HLR96" s="197"/>
      <c r="HLS96" s="197"/>
      <c r="HLT96" s="197"/>
      <c r="HLU96" s="197"/>
      <c r="HLV96" s="197"/>
      <c r="HLW96" s="197"/>
      <c r="HLX96" s="197"/>
      <c r="HLY96" s="197"/>
      <c r="HLZ96" s="197"/>
      <c r="HMA96" s="197"/>
      <c r="HMB96" s="197"/>
      <c r="HMC96" s="197"/>
      <c r="HMD96" s="197"/>
      <c r="HME96" s="197"/>
      <c r="HMF96" s="197"/>
      <c r="HMG96" s="197"/>
      <c r="HMH96" s="197"/>
      <c r="HMI96" s="197"/>
      <c r="HMJ96" s="197"/>
      <c r="HMK96" s="197"/>
      <c r="HML96" s="197"/>
      <c r="HMM96" s="197"/>
      <c r="HMN96" s="197"/>
      <c r="HMO96" s="197"/>
      <c r="HMP96" s="197"/>
      <c r="HMQ96" s="197"/>
      <c r="HMR96" s="197"/>
      <c r="HMS96" s="197"/>
      <c r="HMT96" s="197"/>
      <c r="HMU96" s="197"/>
      <c r="HMV96" s="197"/>
      <c r="HMW96" s="197"/>
      <c r="HMX96" s="197"/>
      <c r="HMY96" s="197"/>
      <c r="HMZ96" s="197"/>
      <c r="HNA96" s="197"/>
      <c r="HNB96" s="197"/>
      <c r="HNC96" s="197"/>
      <c r="HND96" s="197"/>
      <c r="HNE96" s="197"/>
      <c r="HNF96" s="197"/>
      <c r="HNG96" s="197"/>
      <c r="HNH96" s="197"/>
      <c r="HNI96" s="197"/>
      <c r="HNJ96" s="197"/>
      <c r="HNK96" s="197"/>
      <c r="HNL96" s="197"/>
      <c r="HNM96" s="197"/>
      <c r="HNN96" s="197"/>
      <c r="HNO96" s="197"/>
      <c r="HNP96" s="197"/>
      <c r="HNQ96" s="197"/>
      <c r="HNR96" s="197"/>
      <c r="HNS96" s="197"/>
      <c r="HNT96" s="197"/>
      <c r="HNU96" s="197"/>
      <c r="HNV96" s="197"/>
      <c r="HNW96" s="197"/>
      <c r="HNX96" s="197"/>
      <c r="HNY96" s="197"/>
      <c r="HNZ96" s="197"/>
      <c r="HOA96" s="197"/>
      <c r="HOB96" s="197"/>
      <c r="HOC96" s="197"/>
      <c r="HOD96" s="197"/>
      <c r="HOE96" s="197"/>
      <c r="HOF96" s="197"/>
      <c r="HOG96" s="197"/>
      <c r="HOH96" s="197"/>
      <c r="HOI96" s="197"/>
      <c r="HOJ96" s="197"/>
      <c r="HOK96" s="197"/>
      <c r="HOL96" s="197"/>
      <c r="HOM96" s="197"/>
      <c r="HON96" s="197"/>
      <c r="HOO96" s="197"/>
      <c r="HOP96" s="197"/>
      <c r="HOQ96" s="197"/>
      <c r="HOR96" s="197"/>
      <c r="HOS96" s="197"/>
      <c r="HOT96" s="197"/>
      <c r="HOU96" s="197"/>
      <c r="HOV96" s="197"/>
      <c r="HOW96" s="197"/>
      <c r="HOX96" s="197"/>
      <c r="HOY96" s="197"/>
      <c r="HOZ96" s="197"/>
      <c r="HPA96" s="197"/>
      <c r="HPB96" s="197"/>
      <c r="HPC96" s="197"/>
      <c r="HPD96" s="197"/>
      <c r="HPE96" s="197"/>
      <c r="HPF96" s="197"/>
      <c r="HPG96" s="197"/>
      <c r="HPH96" s="197"/>
      <c r="HPI96" s="197"/>
      <c r="HPJ96" s="197"/>
      <c r="HPK96" s="197"/>
      <c r="HPL96" s="197"/>
      <c r="HPM96" s="197"/>
      <c r="HPN96" s="197"/>
      <c r="HPO96" s="197"/>
      <c r="HPP96" s="197"/>
      <c r="HPQ96" s="197"/>
      <c r="HPR96" s="197"/>
      <c r="HPS96" s="197"/>
      <c r="HPT96" s="197"/>
      <c r="HPU96" s="197"/>
      <c r="HPV96" s="197"/>
      <c r="HPW96" s="197"/>
      <c r="HPX96" s="197"/>
      <c r="HPY96" s="197"/>
      <c r="HPZ96" s="197"/>
      <c r="HQA96" s="197"/>
      <c r="HQB96" s="197"/>
      <c r="HQC96" s="197"/>
      <c r="HQD96" s="197"/>
      <c r="HQE96" s="197"/>
      <c r="HQF96" s="197"/>
      <c r="HQG96" s="197"/>
      <c r="HQH96" s="197"/>
      <c r="HQI96" s="197"/>
      <c r="HQJ96" s="197"/>
      <c r="HQK96" s="197"/>
      <c r="HQL96" s="197"/>
      <c r="HQM96" s="197"/>
      <c r="HQN96" s="197"/>
      <c r="HQO96" s="197"/>
      <c r="HQP96" s="197"/>
      <c r="HQQ96" s="197"/>
      <c r="HQR96" s="197"/>
      <c r="HQS96" s="197"/>
      <c r="HQT96" s="197"/>
      <c r="HQU96" s="197"/>
      <c r="HQV96" s="197"/>
      <c r="HQW96" s="197"/>
      <c r="HQX96" s="197"/>
      <c r="HQY96" s="197"/>
      <c r="HQZ96" s="197"/>
      <c r="HRA96" s="197"/>
      <c r="HRB96" s="197"/>
      <c r="HRC96" s="197"/>
      <c r="HRD96" s="197"/>
      <c r="HRE96" s="197"/>
      <c r="HRF96" s="197"/>
      <c r="HRG96" s="197"/>
      <c r="HRH96" s="197"/>
      <c r="HRI96" s="197"/>
      <c r="HRJ96" s="197"/>
      <c r="HRK96" s="197"/>
      <c r="HRL96" s="197"/>
      <c r="HRM96" s="197"/>
      <c r="HRN96" s="197"/>
      <c r="HRO96" s="197"/>
      <c r="HRP96" s="197"/>
      <c r="HRQ96" s="197"/>
      <c r="HRR96" s="197"/>
      <c r="HRS96" s="197"/>
      <c r="HRT96" s="197"/>
      <c r="HRU96" s="197"/>
      <c r="HRV96" s="197"/>
      <c r="HRW96" s="197"/>
      <c r="HRX96" s="197"/>
      <c r="HRY96" s="197"/>
      <c r="HRZ96" s="197"/>
      <c r="HSA96" s="197"/>
      <c r="HSB96" s="197"/>
      <c r="HSC96" s="197"/>
      <c r="HSD96" s="197"/>
      <c r="HSE96" s="197"/>
      <c r="HSF96" s="197"/>
      <c r="HSG96" s="197"/>
      <c r="HSH96" s="197"/>
      <c r="HSI96" s="197"/>
      <c r="HSJ96" s="197"/>
      <c r="HSK96" s="197"/>
      <c r="HSL96" s="197"/>
      <c r="HSM96" s="197"/>
      <c r="HSN96" s="197"/>
      <c r="HSO96" s="197"/>
      <c r="HSP96" s="197"/>
      <c r="HSQ96" s="197"/>
      <c r="HSR96" s="197"/>
      <c r="HSS96" s="197"/>
      <c r="HST96" s="197"/>
      <c r="HSU96" s="197"/>
      <c r="HSV96" s="197"/>
      <c r="HSW96" s="197"/>
      <c r="HSX96" s="197"/>
      <c r="HSY96" s="197"/>
      <c r="HSZ96" s="197"/>
      <c r="HTA96" s="197"/>
      <c r="HTB96" s="197"/>
      <c r="HTC96" s="197"/>
      <c r="HTD96" s="197"/>
      <c r="HTE96" s="197"/>
      <c r="HTF96" s="197"/>
      <c r="HTG96" s="197"/>
      <c r="HTH96" s="197"/>
      <c r="HTI96" s="197"/>
      <c r="HTJ96" s="197"/>
      <c r="HTK96" s="197"/>
      <c r="HTL96" s="197"/>
      <c r="HTM96" s="197"/>
      <c r="HTN96" s="197"/>
      <c r="HTO96" s="197"/>
      <c r="HTP96" s="197"/>
      <c r="HTQ96" s="197"/>
      <c r="HTR96" s="197"/>
      <c r="HTS96" s="197"/>
      <c r="HTT96" s="197"/>
      <c r="HTU96" s="197"/>
      <c r="HTV96" s="197"/>
      <c r="HTW96" s="197"/>
      <c r="HTX96" s="197"/>
      <c r="HTY96" s="197"/>
      <c r="HTZ96" s="197"/>
      <c r="HUA96" s="197"/>
      <c r="HUB96" s="197"/>
      <c r="HUC96" s="197"/>
      <c r="HUD96" s="197"/>
      <c r="HUE96" s="197"/>
      <c r="HUF96" s="197"/>
      <c r="HUG96" s="197"/>
      <c r="HUH96" s="197"/>
      <c r="HUI96" s="197"/>
      <c r="HUJ96" s="197"/>
      <c r="HUK96" s="197"/>
      <c r="HUL96" s="197"/>
      <c r="HUM96" s="197"/>
      <c r="HUN96" s="197"/>
      <c r="HUO96" s="197"/>
      <c r="HUP96" s="197"/>
      <c r="HUQ96" s="197"/>
      <c r="HUR96" s="197"/>
      <c r="HUS96" s="197"/>
      <c r="HUT96" s="197"/>
      <c r="HUU96" s="197"/>
      <c r="HUV96" s="197"/>
      <c r="HUW96" s="197"/>
      <c r="HUX96" s="197"/>
      <c r="HUY96" s="197"/>
      <c r="HUZ96" s="197"/>
      <c r="HVA96" s="197"/>
      <c r="HVB96" s="197"/>
      <c r="HVC96" s="197"/>
      <c r="HVD96" s="197"/>
      <c r="HVE96" s="197"/>
      <c r="HVF96" s="197"/>
      <c r="HVG96" s="197"/>
      <c r="HVH96" s="197"/>
      <c r="HVI96" s="197"/>
      <c r="HVJ96" s="197"/>
      <c r="HVK96" s="197"/>
      <c r="HVL96" s="197"/>
      <c r="HVM96" s="197"/>
      <c r="HVN96" s="197"/>
      <c r="HVO96" s="197"/>
      <c r="HVP96" s="197"/>
      <c r="HVQ96" s="197"/>
      <c r="HVR96" s="197"/>
      <c r="HVS96" s="197"/>
      <c r="HVT96" s="197"/>
      <c r="HVU96" s="197"/>
      <c r="HVV96" s="197"/>
      <c r="HVW96" s="197"/>
      <c r="HVX96" s="197"/>
      <c r="HVY96" s="197"/>
      <c r="HVZ96" s="197"/>
      <c r="HWA96" s="197"/>
      <c r="HWB96" s="197"/>
      <c r="HWC96" s="197"/>
      <c r="HWD96" s="197"/>
      <c r="HWE96" s="197"/>
      <c r="HWF96" s="197"/>
      <c r="HWG96" s="197"/>
      <c r="HWH96" s="197"/>
      <c r="HWI96" s="197"/>
      <c r="HWJ96" s="197"/>
      <c r="HWK96" s="197"/>
      <c r="HWL96" s="197"/>
      <c r="HWM96" s="197"/>
      <c r="HWN96" s="197"/>
      <c r="HWO96" s="197"/>
      <c r="HWP96" s="197"/>
      <c r="HWQ96" s="197"/>
      <c r="HWR96" s="197"/>
      <c r="HWS96" s="197"/>
      <c r="HWT96" s="197"/>
      <c r="HWU96" s="197"/>
      <c r="HWV96" s="197"/>
      <c r="HWW96" s="197"/>
      <c r="HWX96" s="197"/>
      <c r="HWY96" s="197"/>
      <c r="HWZ96" s="197"/>
      <c r="HXA96" s="197"/>
      <c r="HXB96" s="197"/>
      <c r="HXC96" s="197"/>
      <c r="HXD96" s="197"/>
      <c r="HXE96" s="197"/>
      <c r="HXF96" s="197"/>
      <c r="HXG96" s="197"/>
      <c r="HXH96" s="197"/>
      <c r="HXI96" s="197"/>
      <c r="HXJ96" s="197"/>
      <c r="HXK96" s="197"/>
      <c r="HXL96" s="197"/>
      <c r="HXM96" s="197"/>
      <c r="HXN96" s="197"/>
      <c r="HXO96" s="197"/>
      <c r="HXP96" s="197"/>
      <c r="HXQ96" s="197"/>
      <c r="HXR96" s="197"/>
      <c r="HXS96" s="197"/>
      <c r="HXT96" s="197"/>
      <c r="HXU96" s="197"/>
      <c r="HXV96" s="197"/>
      <c r="HXW96" s="197"/>
      <c r="HXX96" s="197"/>
      <c r="HXY96" s="197"/>
      <c r="HXZ96" s="197"/>
      <c r="HYA96" s="197"/>
      <c r="HYB96" s="197"/>
      <c r="HYC96" s="197"/>
      <c r="HYD96" s="197"/>
      <c r="HYE96" s="197"/>
      <c r="HYF96" s="197"/>
      <c r="HYG96" s="197"/>
      <c r="HYH96" s="197"/>
      <c r="HYI96" s="197"/>
      <c r="HYJ96" s="197"/>
      <c r="HYK96" s="197"/>
      <c r="HYL96" s="197"/>
      <c r="HYM96" s="197"/>
      <c r="HYN96" s="197"/>
      <c r="HYO96" s="197"/>
      <c r="HYP96" s="197"/>
      <c r="HYQ96" s="197"/>
      <c r="HYR96" s="197"/>
      <c r="HYS96" s="197"/>
      <c r="HYT96" s="197"/>
      <c r="HYU96" s="197"/>
      <c r="HYV96" s="197"/>
      <c r="HYW96" s="197"/>
      <c r="HYX96" s="197"/>
      <c r="HYY96" s="197"/>
      <c r="HYZ96" s="197"/>
      <c r="HZA96" s="197"/>
      <c r="HZB96" s="197"/>
      <c r="HZC96" s="197"/>
      <c r="HZD96" s="197"/>
      <c r="HZE96" s="197"/>
      <c r="HZF96" s="197"/>
      <c r="HZG96" s="197"/>
      <c r="HZH96" s="197"/>
      <c r="HZI96" s="197"/>
      <c r="HZJ96" s="197"/>
      <c r="HZK96" s="197"/>
      <c r="HZL96" s="197"/>
      <c r="HZM96" s="197"/>
      <c r="HZN96" s="197"/>
      <c r="HZO96" s="197"/>
      <c r="HZP96" s="197"/>
      <c r="HZQ96" s="197"/>
      <c r="HZR96" s="197"/>
      <c r="HZS96" s="197"/>
      <c r="HZT96" s="197"/>
      <c r="HZU96" s="197"/>
      <c r="HZV96" s="197"/>
      <c r="HZW96" s="197"/>
      <c r="HZX96" s="197"/>
      <c r="HZY96" s="197"/>
      <c r="HZZ96" s="197"/>
      <c r="IAA96" s="197"/>
      <c r="IAB96" s="197"/>
      <c r="IAC96" s="197"/>
      <c r="IAD96" s="197"/>
      <c r="IAE96" s="197"/>
      <c r="IAF96" s="197"/>
      <c r="IAG96" s="197"/>
      <c r="IAH96" s="197"/>
      <c r="IAI96" s="197"/>
      <c r="IAJ96" s="197"/>
      <c r="IAK96" s="197"/>
      <c r="IAL96" s="197"/>
      <c r="IAM96" s="197"/>
      <c r="IAN96" s="197"/>
      <c r="IAO96" s="197"/>
      <c r="IAP96" s="197"/>
      <c r="IAQ96" s="197"/>
      <c r="IAR96" s="197"/>
      <c r="IAS96" s="197"/>
      <c r="IAT96" s="197"/>
      <c r="IAU96" s="197"/>
      <c r="IAV96" s="197"/>
      <c r="IAW96" s="197"/>
      <c r="IAX96" s="197"/>
      <c r="IAY96" s="197"/>
      <c r="IAZ96" s="197"/>
      <c r="IBA96" s="197"/>
      <c r="IBB96" s="197"/>
      <c r="IBC96" s="197"/>
      <c r="IBD96" s="197"/>
      <c r="IBE96" s="197"/>
      <c r="IBF96" s="197"/>
      <c r="IBG96" s="197"/>
      <c r="IBH96" s="197"/>
      <c r="IBI96" s="197"/>
      <c r="IBJ96" s="197"/>
      <c r="IBK96" s="197"/>
      <c r="IBL96" s="197"/>
      <c r="IBM96" s="197"/>
      <c r="IBN96" s="197"/>
      <c r="IBO96" s="197"/>
      <c r="IBP96" s="197"/>
      <c r="IBQ96" s="197"/>
      <c r="IBR96" s="197"/>
      <c r="IBS96" s="197"/>
      <c r="IBT96" s="197"/>
      <c r="IBU96" s="197"/>
      <c r="IBV96" s="197"/>
      <c r="IBW96" s="197"/>
      <c r="IBX96" s="197"/>
      <c r="IBY96" s="197"/>
      <c r="IBZ96" s="197"/>
      <c r="ICA96" s="197"/>
      <c r="ICB96" s="197"/>
      <c r="ICC96" s="197"/>
      <c r="ICD96" s="197"/>
      <c r="ICE96" s="197"/>
      <c r="ICF96" s="197"/>
      <c r="ICG96" s="197"/>
      <c r="ICH96" s="197"/>
      <c r="ICI96" s="197"/>
      <c r="ICJ96" s="197"/>
      <c r="ICK96" s="197"/>
      <c r="ICL96" s="197"/>
      <c r="ICM96" s="197"/>
      <c r="ICN96" s="197"/>
      <c r="ICO96" s="197"/>
      <c r="ICP96" s="197"/>
      <c r="ICQ96" s="197"/>
      <c r="ICR96" s="197"/>
      <c r="ICS96" s="197"/>
      <c r="ICT96" s="197"/>
      <c r="ICU96" s="197"/>
      <c r="ICV96" s="197"/>
      <c r="ICW96" s="197"/>
      <c r="ICX96" s="197"/>
      <c r="ICY96" s="197"/>
      <c r="ICZ96" s="197"/>
      <c r="IDA96" s="197"/>
      <c r="IDB96" s="197"/>
      <c r="IDC96" s="197"/>
      <c r="IDD96" s="197"/>
      <c r="IDE96" s="197"/>
      <c r="IDF96" s="197"/>
      <c r="IDG96" s="197"/>
      <c r="IDH96" s="197"/>
      <c r="IDI96" s="197"/>
      <c r="IDJ96" s="197"/>
      <c r="IDK96" s="197"/>
      <c r="IDL96" s="197"/>
      <c r="IDM96" s="197"/>
      <c r="IDN96" s="197"/>
      <c r="IDO96" s="197"/>
      <c r="IDP96" s="197"/>
      <c r="IDQ96" s="197"/>
      <c r="IDR96" s="197"/>
      <c r="IDS96" s="197"/>
      <c r="IDT96" s="197"/>
      <c r="IDU96" s="197"/>
      <c r="IDV96" s="197"/>
      <c r="IDW96" s="197"/>
      <c r="IDX96" s="197"/>
      <c r="IDY96" s="197"/>
      <c r="IDZ96" s="197"/>
      <c r="IEA96" s="197"/>
      <c r="IEB96" s="197"/>
      <c r="IEC96" s="197"/>
      <c r="IED96" s="197"/>
      <c r="IEE96" s="197"/>
      <c r="IEF96" s="197"/>
      <c r="IEG96" s="197"/>
      <c r="IEH96" s="197"/>
      <c r="IEI96" s="197"/>
      <c r="IEJ96" s="197"/>
      <c r="IEK96" s="197"/>
      <c r="IEL96" s="197"/>
      <c r="IEM96" s="197"/>
      <c r="IEN96" s="197"/>
      <c r="IEO96" s="197"/>
      <c r="IEP96" s="197"/>
      <c r="IEQ96" s="197"/>
      <c r="IER96" s="197"/>
      <c r="IES96" s="197"/>
      <c r="IET96" s="197"/>
      <c r="IEU96" s="197"/>
      <c r="IEV96" s="197"/>
      <c r="IEW96" s="197"/>
      <c r="IEX96" s="197"/>
      <c r="IEY96" s="197"/>
      <c r="IEZ96" s="197"/>
      <c r="IFA96" s="197"/>
      <c r="IFB96" s="197"/>
      <c r="IFC96" s="197"/>
      <c r="IFD96" s="197"/>
      <c r="IFE96" s="197"/>
      <c r="IFF96" s="197"/>
      <c r="IFG96" s="197"/>
      <c r="IFH96" s="197"/>
      <c r="IFI96" s="197"/>
      <c r="IFJ96" s="197"/>
      <c r="IFK96" s="197"/>
      <c r="IFL96" s="197"/>
      <c r="IFM96" s="197"/>
      <c r="IFN96" s="197"/>
      <c r="IFO96" s="197"/>
      <c r="IFP96" s="197"/>
      <c r="IFQ96" s="197"/>
      <c r="IFR96" s="197"/>
      <c r="IFS96" s="197"/>
      <c r="IFT96" s="197"/>
      <c r="IFU96" s="197"/>
      <c r="IFV96" s="197"/>
      <c r="IFW96" s="197"/>
      <c r="IFX96" s="197"/>
      <c r="IFY96" s="197"/>
      <c r="IFZ96" s="197"/>
      <c r="IGA96" s="197"/>
      <c r="IGB96" s="197"/>
      <c r="IGC96" s="197"/>
      <c r="IGD96" s="197"/>
      <c r="IGE96" s="197"/>
      <c r="IGF96" s="197"/>
      <c r="IGG96" s="197"/>
      <c r="IGH96" s="197"/>
      <c r="IGI96" s="197"/>
      <c r="IGJ96" s="197"/>
      <c r="IGK96" s="197"/>
      <c r="IGL96" s="197"/>
      <c r="IGM96" s="197"/>
      <c r="IGN96" s="197"/>
      <c r="IGO96" s="197"/>
      <c r="IGP96" s="197"/>
      <c r="IGQ96" s="197"/>
      <c r="IGR96" s="197"/>
      <c r="IGS96" s="197"/>
      <c r="IGT96" s="197"/>
      <c r="IGU96" s="197"/>
      <c r="IGV96" s="197"/>
      <c r="IGW96" s="197"/>
      <c r="IGX96" s="197"/>
      <c r="IGY96" s="197"/>
      <c r="IGZ96" s="197"/>
      <c r="IHA96" s="197"/>
      <c r="IHB96" s="197"/>
      <c r="IHC96" s="197"/>
      <c r="IHD96" s="197"/>
      <c r="IHE96" s="197"/>
      <c r="IHF96" s="197"/>
      <c r="IHG96" s="197"/>
      <c r="IHH96" s="197"/>
      <c r="IHI96" s="197"/>
      <c r="IHJ96" s="197"/>
      <c r="IHK96" s="197"/>
      <c r="IHL96" s="197"/>
      <c r="IHM96" s="197"/>
      <c r="IHN96" s="197"/>
      <c r="IHO96" s="197"/>
      <c r="IHP96" s="197"/>
      <c r="IHQ96" s="197"/>
      <c r="IHR96" s="197"/>
      <c r="IHS96" s="197"/>
      <c r="IHT96" s="197"/>
      <c r="IHU96" s="197"/>
      <c r="IHV96" s="197"/>
      <c r="IHW96" s="197"/>
      <c r="IHX96" s="197"/>
      <c r="IHY96" s="197"/>
      <c r="IHZ96" s="197"/>
      <c r="IIA96" s="197"/>
      <c r="IIB96" s="197"/>
      <c r="IIC96" s="197"/>
      <c r="IID96" s="197"/>
      <c r="IIE96" s="197"/>
      <c r="IIF96" s="197"/>
      <c r="IIG96" s="197"/>
      <c r="IIH96" s="197"/>
      <c r="III96" s="197"/>
      <c r="IIJ96" s="197"/>
      <c r="IIK96" s="197"/>
      <c r="IIL96" s="197"/>
      <c r="IIM96" s="197"/>
      <c r="IIN96" s="197"/>
      <c r="IIO96" s="197"/>
      <c r="IIP96" s="197"/>
      <c r="IIQ96" s="197"/>
      <c r="IIR96" s="197"/>
      <c r="IIS96" s="197"/>
      <c r="IIT96" s="197"/>
      <c r="IIU96" s="197"/>
      <c r="IIV96" s="197"/>
      <c r="IIW96" s="197"/>
      <c r="IIX96" s="197"/>
      <c r="IIY96" s="197"/>
      <c r="IIZ96" s="197"/>
      <c r="IJA96" s="197"/>
      <c r="IJB96" s="197"/>
      <c r="IJC96" s="197"/>
      <c r="IJD96" s="197"/>
      <c r="IJE96" s="197"/>
      <c r="IJF96" s="197"/>
      <c r="IJG96" s="197"/>
      <c r="IJH96" s="197"/>
      <c r="IJI96" s="197"/>
      <c r="IJJ96" s="197"/>
      <c r="IJK96" s="197"/>
      <c r="IJL96" s="197"/>
      <c r="IJM96" s="197"/>
      <c r="IJN96" s="197"/>
      <c r="IJO96" s="197"/>
      <c r="IJP96" s="197"/>
      <c r="IJQ96" s="197"/>
      <c r="IJR96" s="197"/>
      <c r="IJS96" s="197"/>
      <c r="IJT96" s="197"/>
      <c r="IJU96" s="197"/>
      <c r="IJV96" s="197"/>
      <c r="IJW96" s="197"/>
      <c r="IJX96" s="197"/>
      <c r="IJY96" s="197"/>
      <c r="IJZ96" s="197"/>
      <c r="IKA96" s="197"/>
      <c r="IKB96" s="197"/>
      <c r="IKC96" s="197"/>
      <c r="IKD96" s="197"/>
      <c r="IKE96" s="197"/>
      <c r="IKF96" s="197"/>
      <c r="IKG96" s="197"/>
      <c r="IKH96" s="197"/>
      <c r="IKI96" s="197"/>
      <c r="IKJ96" s="197"/>
      <c r="IKK96" s="197"/>
      <c r="IKL96" s="197"/>
      <c r="IKM96" s="197"/>
      <c r="IKN96" s="197"/>
      <c r="IKO96" s="197"/>
      <c r="IKP96" s="197"/>
      <c r="IKQ96" s="197"/>
      <c r="IKR96" s="197"/>
      <c r="IKS96" s="197"/>
      <c r="IKT96" s="197"/>
      <c r="IKU96" s="197"/>
      <c r="IKV96" s="197"/>
      <c r="IKW96" s="197"/>
      <c r="IKX96" s="197"/>
      <c r="IKY96" s="197"/>
      <c r="IKZ96" s="197"/>
      <c r="ILA96" s="197"/>
      <c r="ILB96" s="197"/>
      <c r="ILC96" s="197"/>
      <c r="ILD96" s="197"/>
      <c r="ILE96" s="197"/>
      <c r="ILF96" s="197"/>
      <c r="ILG96" s="197"/>
      <c r="ILH96" s="197"/>
      <c r="ILI96" s="197"/>
      <c r="ILJ96" s="197"/>
      <c r="ILK96" s="197"/>
      <c r="ILL96" s="197"/>
      <c r="ILM96" s="197"/>
      <c r="ILN96" s="197"/>
      <c r="ILO96" s="197"/>
      <c r="ILP96" s="197"/>
      <c r="ILQ96" s="197"/>
      <c r="ILR96" s="197"/>
      <c r="ILS96" s="197"/>
      <c r="ILT96" s="197"/>
      <c r="ILU96" s="197"/>
      <c r="ILV96" s="197"/>
      <c r="ILW96" s="197"/>
      <c r="ILX96" s="197"/>
      <c r="ILY96" s="197"/>
      <c r="ILZ96" s="197"/>
      <c r="IMA96" s="197"/>
      <c r="IMB96" s="197"/>
      <c r="IMC96" s="197"/>
      <c r="IMD96" s="197"/>
      <c r="IME96" s="197"/>
      <c r="IMF96" s="197"/>
      <c r="IMG96" s="197"/>
      <c r="IMH96" s="197"/>
      <c r="IMI96" s="197"/>
      <c r="IMJ96" s="197"/>
      <c r="IMK96" s="197"/>
      <c r="IML96" s="197"/>
      <c r="IMM96" s="197"/>
      <c r="IMN96" s="197"/>
      <c r="IMO96" s="197"/>
      <c r="IMP96" s="197"/>
      <c r="IMQ96" s="197"/>
      <c r="IMR96" s="197"/>
      <c r="IMS96" s="197"/>
      <c r="IMT96" s="197"/>
      <c r="IMU96" s="197"/>
      <c r="IMV96" s="197"/>
      <c r="IMW96" s="197"/>
      <c r="IMX96" s="197"/>
      <c r="IMY96" s="197"/>
      <c r="IMZ96" s="197"/>
      <c r="INA96" s="197"/>
      <c r="INB96" s="197"/>
      <c r="INC96" s="197"/>
      <c r="IND96" s="197"/>
      <c r="INE96" s="197"/>
      <c r="INF96" s="197"/>
      <c r="ING96" s="197"/>
      <c r="INH96" s="197"/>
      <c r="INI96" s="197"/>
      <c r="INJ96" s="197"/>
      <c r="INK96" s="197"/>
      <c r="INL96" s="197"/>
      <c r="INM96" s="197"/>
      <c r="INN96" s="197"/>
      <c r="INO96" s="197"/>
      <c r="INP96" s="197"/>
      <c r="INQ96" s="197"/>
      <c r="INR96" s="197"/>
      <c r="INS96" s="197"/>
      <c r="INT96" s="197"/>
      <c r="INU96" s="197"/>
      <c r="INV96" s="197"/>
      <c r="INW96" s="197"/>
      <c r="INX96" s="197"/>
      <c r="INY96" s="197"/>
      <c r="INZ96" s="197"/>
      <c r="IOA96" s="197"/>
      <c r="IOB96" s="197"/>
      <c r="IOC96" s="197"/>
      <c r="IOD96" s="197"/>
      <c r="IOE96" s="197"/>
      <c r="IOF96" s="197"/>
      <c r="IOG96" s="197"/>
      <c r="IOH96" s="197"/>
      <c r="IOI96" s="197"/>
      <c r="IOJ96" s="197"/>
      <c r="IOK96" s="197"/>
      <c r="IOL96" s="197"/>
      <c r="IOM96" s="197"/>
      <c r="ION96" s="197"/>
      <c r="IOO96" s="197"/>
      <c r="IOP96" s="197"/>
      <c r="IOQ96" s="197"/>
      <c r="IOR96" s="197"/>
      <c r="IOS96" s="197"/>
      <c r="IOT96" s="197"/>
      <c r="IOU96" s="197"/>
      <c r="IOV96" s="197"/>
      <c r="IOW96" s="197"/>
      <c r="IOX96" s="197"/>
      <c r="IOY96" s="197"/>
      <c r="IOZ96" s="197"/>
      <c r="IPA96" s="197"/>
      <c r="IPB96" s="197"/>
      <c r="IPC96" s="197"/>
      <c r="IPD96" s="197"/>
      <c r="IPE96" s="197"/>
      <c r="IPF96" s="197"/>
      <c r="IPG96" s="197"/>
      <c r="IPH96" s="197"/>
      <c r="IPI96" s="197"/>
      <c r="IPJ96" s="197"/>
      <c r="IPK96" s="197"/>
      <c r="IPL96" s="197"/>
      <c r="IPM96" s="197"/>
      <c r="IPN96" s="197"/>
      <c r="IPO96" s="197"/>
      <c r="IPP96" s="197"/>
      <c r="IPQ96" s="197"/>
      <c r="IPR96" s="197"/>
      <c r="IPS96" s="197"/>
      <c r="IPT96" s="197"/>
      <c r="IPU96" s="197"/>
      <c r="IPV96" s="197"/>
      <c r="IPW96" s="197"/>
      <c r="IPX96" s="197"/>
      <c r="IPY96" s="197"/>
      <c r="IPZ96" s="197"/>
      <c r="IQA96" s="197"/>
      <c r="IQB96" s="197"/>
      <c r="IQC96" s="197"/>
      <c r="IQD96" s="197"/>
      <c r="IQE96" s="197"/>
      <c r="IQF96" s="197"/>
      <c r="IQG96" s="197"/>
      <c r="IQH96" s="197"/>
      <c r="IQI96" s="197"/>
      <c r="IQJ96" s="197"/>
      <c r="IQK96" s="197"/>
      <c r="IQL96" s="197"/>
      <c r="IQM96" s="197"/>
      <c r="IQN96" s="197"/>
      <c r="IQO96" s="197"/>
      <c r="IQP96" s="197"/>
      <c r="IQQ96" s="197"/>
      <c r="IQR96" s="197"/>
      <c r="IQS96" s="197"/>
      <c r="IQT96" s="197"/>
      <c r="IQU96" s="197"/>
      <c r="IQV96" s="197"/>
      <c r="IQW96" s="197"/>
      <c r="IQX96" s="197"/>
      <c r="IQY96" s="197"/>
      <c r="IQZ96" s="197"/>
      <c r="IRA96" s="197"/>
      <c r="IRB96" s="197"/>
      <c r="IRC96" s="197"/>
      <c r="IRD96" s="197"/>
      <c r="IRE96" s="197"/>
      <c r="IRF96" s="197"/>
      <c r="IRG96" s="197"/>
      <c r="IRH96" s="197"/>
      <c r="IRI96" s="197"/>
      <c r="IRJ96" s="197"/>
      <c r="IRK96" s="197"/>
      <c r="IRL96" s="197"/>
      <c r="IRM96" s="197"/>
      <c r="IRN96" s="197"/>
      <c r="IRO96" s="197"/>
      <c r="IRP96" s="197"/>
      <c r="IRQ96" s="197"/>
      <c r="IRR96" s="197"/>
      <c r="IRS96" s="197"/>
      <c r="IRT96" s="197"/>
      <c r="IRU96" s="197"/>
      <c r="IRV96" s="197"/>
      <c r="IRW96" s="197"/>
      <c r="IRX96" s="197"/>
      <c r="IRY96" s="197"/>
      <c r="IRZ96" s="197"/>
      <c r="ISA96" s="197"/>
      <c r="ISB96" s="197"/>
      <c r="ISC96" s="197"/>
      <c r="ISD96" s="197"/>
      <c r="ISE96" s="197"/>
      <c r="ISF96" s="197"/>
      <c r="ISG96" s="197"/>
      <c r="ISH96" s="197"/>
      <c r="ISI96" s="197"/>
      <c r="ISJ96" s="197"/>
      <c r="ISK96" s="197"/>
      <c r="ISL96" s="197"/>
      <c r="ISM96" s="197"/>
      <c r="ISN96" s="197"/>
      <c r="ISO96" s="197"/>
      <c r="ISP96" s="197"/>
      <c r="ISQ96" s="197"/>
      <c r="ISR96" s="197"/>
      <c r="ISS96" s="197"/>
      <c r="IST96" s="197"/>
      <c r="ISU96" s="197"/>
      <c r="ISV96" s="197"/>
      <c r="ISW96" s="197"/>
      <c r="ISX96" s="197"/>
      <c r="ISY96" s="197"/>
      <c r="ISZ96" s="197"/>
      <c r="ITA96" s="197"/>
      <c r="ITB96" s="197"/>
      <c r="ITC96" s="197"/>
      <c r="ITD96" s="197"/>
      <c r="ITE96" s="197"/>
      <c r="ITF96" s="197"/>
      <c r="ITG96" s="197"/>
      <c r="ITH96" s="197"/>
      <c r="ITI96" s="197"/>
      <c r="ITJ96" s="197"/>
      <c r="ITK96" s="197"/>
      <c r="ITL96" s="197"/>
      <c r="ITM96" s="197"/>
      <c r="ITN96" s="197"/>
      <c r="ITO96" s="197"/>
      <c r="ITP96" s="197"/>
      <c r="ITQ96" s="197"/>
      <c r="ITR96" s="197"/>
      <c r="ITS96" s="197"/>
      <c r="ITT96" s="197"/>
      <c r="ITU96" s="197"/>
      <c r="ITV96" s="197"/>
      <c r="ITW96" s="197"/>
      <c r="ITX96" s="197"/>
      <c r="ITY96" s="197"/>
      <c r="ITZ96" s="197"/>
      <c r="IUA96" s="197"/>
      <c r="IUB96" s="197"/>
      <c r="IUC96" s="197"/>
      <c r="IUD96" s="197"/>
      <c r="IUE96" s="197"/>
      <c r="IUF96" s="197"/>
      <c r="IUG96" s="197"/>
      <c r="IUH96" s="197"/>
      <c r="IUI96" s="197"/>
      <c r="IUJ96" s="197"/>
      <c r="IUK96" s="197"/>
      <c r="IUL96" s="197"/>
      <c r="IUM96" s="197"/>
      <c r="IUN96" s="197"/>
      <c r="IUO96" s="197"/>
      <c r="IUP96" s="197"/>
      <c r="IUQ96" s="197"/>
      <c r="IUR96" s="197"/>
      <c r="IUS96" s="197"/>
      <c r="IUT96" s="197"/>
      <c r="IUU96" s="197"/>
      <c r="IUV96" s="197"/>
      <c r="IUW96" s="197"/>
      <c r="IUX96" s="197"/>
      <c r="IUY96" s="197"/>
      <c r="IUZ96" s="197"/>
      <c r="IVA96" s="197"/>
      <c r="IVB96" s="197"/>
      <c r="IVC96" s="197"/>
      <c r="IVD96" s="197"/>
      <c r="IVE96" s="197"/>
      <c r="IVF96" s="197"/>
      <c r="IVG96" s="197"/>
      <c r="IVH96" s="197"/>
      <c r="IVI96" s="197"/>
      <c r="IVJ96" s="197"/>
      <c r="IVK96" s="197"/>
      <c r="IVL96" s="197"/>
      <c r="IVM96" s="197"/>
      <c r="IVN96" s="197"/>
      <c r="IVO96" s="197"/>
      <c r="IVP96" s="197"/>
      <c r="IVQ96" s="197"/>
      <c r="IVR96" s="197"/>
      <c r="IVS96" s="197"/>
      <c r="IVT96" s="197"/>
      <c r="IVU96" s="197"/>
      <c r="IVV96" s="197"/>
      <c r="IVW96" s="197"/>
      <c r="IVX96" s="197"/>
      <c r="IVY96" s="197"/>
      <c r="IVZ96" s="197"/>
      <c r="IWA96" s="197"/>
      <c r="IWB96" s="197"/>
      <c r="IWC96" s="197"/>
      <c r="IWD96" s="197"/>
      <c r="IWE96" s="197"/>
      <c r="IWF96" s="197"/>
      <c r="IWG96" s="197"/>
      <c r="IWH96" s="197"/>
      <c r="IWI96" s="197"/>
      <c r="IWJ96" s="197"/>
      <c r="IWK96" s="197"/>
      <c r="IWL96" s="197"/>
      <c r="IWM96" s="197"/>
      <c r="IWN96" s="197"/>
      <c r="IWO96" s="197"/>
      <c r="IWP96" s="197"/>
      <c r="IWQ96" s="197"/>
      <c r="IWR96" s="197"/>
      <c r="IWS96" s="197"/>
      <c r="IWT96" s="197"/>
      <c r="IWU96" s="197"/>
      <c r="IWV96" s="197"/>
      <c r="IWW96" s="197"/>
      <c r="IWX96" s="197"/>
      <c r="IWY96" s="197"/>
      <c r="IWZ96" s="197"/>
      <c r="IXA96" s="197"/>
      <c r="IXB96" s="197"/>
      <c r="IXC96" s="197"/>
      <c r="IXD96" s="197"/>
      <c r="IXE96" s="197"/>
      <c r="IXF96" s="197"/>
      <c r="IXG96" s="197"/>
      <c r="IXH96" s="197"/>
      <c r="IXI96" s="197"/>
      <c r="IXJ96" s="197"/>
      <c r="IXK96" s="197"/>
      <c r="IXL96" s="197"/>
      <c r="IXM96" s="197"/>
      <c r="IXN96" s="197"/>
      <c r="IXO96" s="197"/>
      <c r="IXP96" s="197"/>
      <c r="IXQ96" s="197"/>
      <c r="IXR96" s="197"/>
      <c r="IXS96" s="197"/>
      <c r="IXT96" s="197"/>
      <c r="IXU96" s="197"/>
      <c r="IXV96" s="197"/>
      <c r="IXW96" s="197"/>
      <c r="IXX96" s="197"/>
      <c r="IXY96" s="197"/>
      <c r="IXZ96" s="197"/>
      <c r="IYA96" s="197"/>
      <c r="IYB96" s="197"/>
      <c r="IYC96" s="197"/>
      <c r="IYD96" s="197"/>
      <c r="IYE96" s="197"/>
      <c r="IYF96" s="197"/>
      <c r="IYG96" s="197"/>
      <c r="IYH96" s="197"/>
      <c r="IYI96" s="197"/>
      <c r="IYJ96" s="197"/>
      <c r="IYK96" s="197"/>
      <c r="IYL96" s="197"/>
      <c r="IYM96" s="197"/>
      <c r="IYN96" s="197"/>
      <c r="IYO96" s="197"/>
      <c r="IYP96" s="197"/>
      <c r="IYQ96" s="197"/>
      <c r="IYR96" s="197"/>
      <c r="IYS96" s="197"/>
      <c r="IYT96" s="197"/>
      <c r="IYU96" s="197"/>
      <c r="IYV96" s="197"/>
      <c r="IYW96" s="197"/>
      <c r="IYX96" s="197"/>
      <c r="IYY96" s="197"/>
      <c r="IYZ96" s="197"/>
      <c r="IZA96" s="197"/>
      <c r="IZB96" s="197"/>
      <c r="IZC96" s="197"/>
      <c r="IZD96" s="197"/>
      <c r="IZE96" s="197"/>
      <c r="IZF96" s="197"/>
      <c r="IZG96" s="197"/>
      <c r="IZH96" s="197"/>
      <c r="IZI96" s="197"/>
      <c r="IZJ96" s="197"/>
      <c r="IZK96" s="197"/>
      <c r="IZL96" s="197"/>
      <c r="IZM96" s="197"/>
      <c r="IZN96" s="197"/>
      <c r="IZO96" s="197"/>
      <c r="IZP96" s="197"/>
      <c r="IZQ96" s="197"/>
      <c r="IZR96" s="197"/>
      <c r="IZS96" s="197"/>
      <c r="IZT96" s="197"/>
      <c r="IZU96" s="197"/>
      <c r="IZV96" s="197"/>
      <c r="IZW96" s="197"/>
      <c r="IZX96" s="197"/>
      <c r="IZY96" s="197"/>
      <c r="IZZ96" s="197"/>
      <c r="JAA96" s="197"/>
      <c r="JAB96" s="197"/>
      <c r="JAC96" s="197"/>
      <c r="JAD96" s="197"/>
      <c r="JAE96" s="197"/>
      <c r="JAF96" s="197"/>
      <c r="JAG96" s="197"/>
      <c r="JAH96" s="197"/>
      <c r="JAI96" s="197"/>
      <c r="JAJ96" s="197"/>
      <c r="JAK96" s="197"/>
      <c r="JAL96" s="197"/>
      <c r="JAM96" s="197"/>
      <c r="JAN96" s="197"/>
      <c r="JAO96" s="197"/>
      <c r="JAP96" s="197"/>
      <c r="JAQ96" s="197"/>
      <c r="JAR96" s="197"/>
      <c r="JAS96" s="197"/>
      <c r="JAT96" s="197"/>
      <c r="JAU96" s="197"/>
      <c r="JAV96" s="197"/>
      <c r="JAW96" s="197"/>
      <c r="JAX96" s="197"/>
      <c r="JAY96" s="197"/>
      <c r="JAZ96" s="197"/>
      <c r="JBA96" s="197"/>
      <c r="JBB96" s="197"/>
      <c r="JBC96" s="197"/>
      <c r="JBD96" s="197"/>
      <c r="JBE96" s="197"/>
      <c r="JBF96" s="197"/>
      <c r="JBG96" s="197"/>
      <c r="JBH96" s="197"/>
      <c r="JBI96" s="197"/>
      <c r="JBJ96" s="197"/>
      <c r="JBK96" s="197"/>
      <c r="JBL96" s="197"/>
      <c r="JBM96" s="197"/>
      <c r="JBN96" s="197"/>
      <c r="JBO96" s="197"/>
      <c r="JBP96" s="197"/>
      <c r="JBQ96" s="197"/>
      <c r="JBR96" s="197"/>
      <c r="JBS96" s="197"/>
      <c r="JBT96" s="197"/>
      <c r="JBU96" s="197"/>
      <c r="JBV96" s="197"/>
      <c r="JBW96" s="197"/>
      <c r="JBX96" s="197"/>
      <c r="JBY96" s="197"/>
      <c r="JBZ96" s="197"/>
      <c r="JCA96" s="197"/>
      <c r="JCB96" s="197"/>
      <c r="JCC96" s="197"/>
      <c r="JCD96" s="197"/>
      <c r="JCE96" s="197"/>
      <c r="JCF96" s="197"/>
      <c r="JCG96" s="197"/>
      <c r="JCH96" s="197"/>
      <c r="JCI96" s="197"/>
      <c r="JCJ96" s="197"/>
      <c r="JCK96" s="197"/>
      <c r="JCL96" s="197"/>
      <c r="JCM96" s="197"/>
      <c r="JCN96" s="197"/>
      <c r="JCO96" s="197"/>
      <c r="JCP96" s="197"/>
      <c r="JCQ96" s="197"/>
      <c r="JCR96" s="197"/>
      <c r="JCS96" s="197"/>
      <c r="JCT96" s="197"/>
      <c r="JCU96" s="197"/>
      <c r="JCV96" s="197"/>
      <c r="JCW96" s="197"/>
      <c r="JCX96" s="197"/>
      <c r="JCY96" s="197"/>
      <c r="JCZ96" s="197"/>
      <c r="JDA96" s="197"/>
      <c r="JDB96" s="197"/>
      <c r="JDC96" s="197"/>
      <c r="JDD96" s="197"/>
      <c r="JDE96" s="197"/>
      <c r="JDF96" s="197"/>
      <c r="JDG96" s="197"/>
      <c r="JDH96" s="197"/>
      <c r="JDI96" s="197"/>
      <c r="JDJ96" s="197"/>
      <c r="JDK96" s="197"/>
      <c r="JDL96" s="197"/>
      <c r="JDM96" s="197"/>
      <c r="JDN96" s="197"/>
      <c r="JDO96" s="197"/>
      <c r="JDP96" s="197"/>
      <c r="JDQ96" s="197"/>
      <c r="JDR96" s="197"/>
      <c r="JDS96" s="197"/>
      <c r="JDT96" s="197"/>
      <c r="JDU96" s="197"/>
      <c r="JDV96" s="197"/>
      <c r="JDW96" s="197"/>
      <c r="JDX96" s="197"/>
      <c r="JDY96" s="197"/>
      <c r="JDZ96" s="197"/>
      <c r="JEA96" s="197"/>
      <c r="JEB96" s="197"/>
      <c r="JEC96" s="197"/>
      <c r="JED96" s="197"/>
      <c r="JEE96" s="197"/>
      <c r="JEF96" s="197"/>
      <c r="JEG96" s="197"/>
      <c r="JEH96" s="197"/>
      <c r="JEI96" s="197"/>
      <c r="JEJ96" s="197"/>
      <c r="JEK96" s="197"/>
      <c r="JEL96" s="197"/>
      <c r="JEM96" s="197"/>
      <c r="JEN96" s="197"/>
      <c r="JEO96" s="197"/>
      <c r="JEP96" s="197"/>
      <c r="JEQ96" s="197"/>
      <c r="JER96" s="197"/>
      <c r="JES96" s="197"/>
      <c r="JET96" s="197"/>
      <c r="JEU96" s="197"/>
      <c r="JEV96" s="197"/>
      <c r="JEW96" s="197"/>
      <c r="JEX96" s="197"/>
      <c r="JEY96" s="197"/>
      <c r="JEZ96" s="197"/>
      <c r="JFA96" s="197"/>
      <c r="JFB96" s="197"/>
      <c r="JFC96" s="197"/>
      <c r="JFD96" s="197"/>
      <c r="JFE96" s="197"/>
      <c r="JFF96" s="197"/>
      <c r="JFG96" s="197"/>
      <c r="JFH96" s="197"/>
      <c r="JFI96" s="197"/>
      <c r="JFJ96" s="197"/>
      <c r="JFK96" s="197"/>
      <c r="JFL96" s="197"/>
      <c r="JFM96" s="197"/>
      <c r="JFN96" s="197"/>
      <c r="JFO96" s="197"/>
      <c r="JFP96" s="197"/>
      <c r="JFQ96" s="197"/>
      <c r="JFR96" s="197"/>
      <c r="JFS96" s="197"/>
      <c r="JFT96" s="197"/>
      <c r="JFU96" s="197"/>
      <c r="JFV96" s="197"/>
      <c r="JFW96" s="197"/>
      <c r="JFX96" s="197"/>
      <c r="JFY96" s="197"/>
      <c r="JFZ96" s="197"/>
      <c r="JGA96" s="197"/>
      <c r="JGB96" s="197"/>
      <c r="JGC96" s="197"/>
      <c r="JGD96" s="197"/>
      <c r="JGE96" s="197"/>
      <c r="JGF96" s="197"/>
      <c r="JGG96" s="197"/>
      <c r="JGH96" s="197"/>
      <c r="JGI96" s="197"/>
      <c r="JGJ96" s="197"/>
      <c r="JGK96" s="197"/>
      <c r="JGL96" s="197"/>
      <c r="JGM96" s="197"/>
      <c r="JGN96" s="197"/>
      <c r="JGO96" s="197"/>
      <c r="JGP96" s="197"/>
      <c r="JGQ96" s="197"/>
      <c r="JGR96" s="197"/>
      <c r="JGS96" s="197"/>
      <c r="JGT96" s="197"/>
      <c r="JGU96" s="197"/>
      <c r="JGV96" s="197"/>
      <c r="JGW96" s="197"/>
      <c r="JGX96" s="197"/>
      <c r="JGY96" s="197"/>
      <c r="JGZ96" s="197"/>
      <c r="JHA96" s="197"/>
      <c r="JHB96" s="197"/>
      <c r="JHC96" s="197"/>
      <c r="JHD96" s="197"/>
      <c r="JHE96" s="197"/>
      <c r="JHF96" s="197"/>
      <c r="JHG96" s="197"/>
      <c r="JHH96" s="197"/>
      <c r="JHI96" s="197"/>
      <c r="JHJ96" s="197"/>
      <c r="JHK96" s="197"/>
      <c r="JHL96" s="197"/>
      <c r="JHM96" s="197"/>
      <c r="JHN96" s="197"/>
      <c r="JHO96" s="197"/>
      <c r="JHP96" s="197"/>
      <c r="JHQ96" s="197"/>
      <c r="JHR96" s="197"/>
      <c r="JHS96" s="197"/>
      <c r="JHT96" s="197"/>
      <c r="JHU96" s="197"/>
      <c r="JHV96" s="197"/>
      <c r="JHW96" s="197"/>
      <c r="JHX96" s="197"/>
      <c r="JHY96" s="197"/>
      <c r="JHZ96" s="197"/>
      <c r="JIA96" s="197"/>
      <c r="JIB96" s="197"/>
      <c r="JIC96" s="197"/>
      <c r="JID96" s="197"/>
      <c r="JIE96" s="197"/>
      <c r="JIF96" s="197"/>
      <c r="JIG96" s="197"/>
      <c r="JIH96" s="197"/>
      <c r="JII96" s="197"/>
      <c r="JIJ96" s="197"/>
      <c r="JIK96" s="197"/>
      <c r="JIL96" s="197"/>
      <c r="JIM96" s="197"/>
      <c r="JIN96" s="197"/>
      <c r="JIO96" s="197"/>
      <c r="JIP96" s="197"/>
      <c r="JIQ96" s="197"/>
      <c r="JIR96" s="197"/>
      <c r="JIS96" s="197"/>
      <c r="JIT96" s="197"/>
      <c r="JIU96" s="197"/>
      <c r="JIV96" s="197"/>
      <c r="JIW96" s="197"/>
      <c r="JIX96" s="197"/>
      <c r="JIY96" s="197"/>
      <c r="JIZ96" s="197"/>
      <c r="JJA96" s="197"/>
      <c r="JJB96" s="197"/>
      <c r="JJC96" s="197"/>
      <c r="JJD96" s="197"/>
      <c r="JJE96" s="197"/>
      <c r="JJF96" s="197"/>
      <c r="JJG96" s="197"/>
      <c r="JJH96" s="197"/>
      <c r="JJI96" s="197"/>
      <c r="JJJ96" s="197"/>
      <c r="JJK96" s="197"/>
      <c r="JJL96" s="197"/>
      <c r="JJM96" s="197"/>
      <c r="JJN96" s="197"/>
      <c r="JJO96" s="197"/>
      <c r="JJP96" s="197"/>
      <c r="JJQ96" s="197"/>
      <c r="JJR96" s="197"/>
      <c r="JJS96" s="197"/>
      <c r="JJT96" s="197"/>
      <c r="JJU96" s="197"/>
      <c r="JJV96" s="197"/>
      <c r="JJW96" s="197"/>
      <c r="JJX96" s="197"/>
      <c r="JJY96" s="197"/>
      <c r="JJZ96" s="197"/>
      <c r="JKA96" s="197"/>
      <c r="JKB96" s="197"/>
      <c r="JKC96" s="197"/>
      <c r="JKD96" s="197"/>
      <c r="JKE96" s="197"/>
      <c r="JKF96" s="197"/>
      <c r="JKG96" s="197"/>
      <c r="JKH96" s="197"/>
      <c r="JKI96" s="197"/>
      <c r="JKJ96" s="197"/>
      <c r="JKK96" s="197"/>
      <c r="JKL96" s="197"/>
      <c r="JKM96" s="197"/>
      <c r="JKN96" s="197"/>
      <c r="JKO96" s="197"/>
      <c r="JKP96" s="197"/>
      <c r="JKQ96" s="197"/>
      <c r="JKR96" s="197"/>
      <c r="JKS96" s="197"/>
      <c r="JKT96" s="197"/>
      <c r="JKU96" s="197"/>
      <c r="JKV96" s="197"/>
      <c r="JKW96" s="197"/>
      <c r="JKX96" s="197"/>
      <c r="JKY96" s="197"/>
      <c r="JKZ96" s="197"/>
      <c r="JLA96" s="197"/>
      <c r="JLB96" s="197"/>
      <c r="JLC96" s="197"/>
      <c r="JLD96" s="197"/>
      <c r="JLE96" s="197"/>
      <c r="JLF96" s="197"/>
      <c r="JLG96" s="197"/>
      <c r="JLH96" s="197"/>
      <c r="JLI96" s="197"/>
      <c r="JLJ96" s="197"/>
      <c r="JLK96" s="197"/>
      <c r="JLL96" s="197"/>
      <c r="JLM96" s="197"/>
      <c r="JLN96" s="197"/>
      <c r="JLO96" s="197"/>
      <c r="JLP96" s="197"/>
      <c r="JLQ96" s="197"/>
      <c r="JLR96" s="197"/>
      <c r="JLS96" s="197"/>
      <c r="JLT96" s="197"/>
      <c r="JLU96" s="197"/>
      <c r="JLV96" s="197"/>
      <c r="JLW96" s="197"/>
      <c r="JLX96" s="197"/>
      <c r="JLY96" s="197"/>
      <c r="JLZ96" s="197"/>
      <c r="JMA96" s="197"/>
      <c r="JMB96" s="197"/>
      <c r="JMC96" s="197"/>
      <c r="JMD96" s="197"/>
      <c r="JME96" s="197"/>
      <c r="JMF96" s="197"/>
      <c r="JMG96" s="197"/>
      <c r="JMH96" s="197"/>
      <c r="JMI96" s="197"/>
      <c r="JMJ96" s="197"/>
      <c r="JMK96" s="197"/>
      <c r="JML96" s="197"/>
      <c r="JMM96" s="197"/>
      <c r="JMN96" s="197"/>
      <c r="JMO96" s="197"/>
      <c r="JMP96" s="197"/>
      <c r="JMQ96" s="197"/>
      <c r="JMR96" s="197"/>
      <c r="JMS96" s="197"/>
      <c r="JMT96" s="197"/>
      <c r="JMU96" s="197"/>
      <c r="JMV96" s="197"/>
      <c r="JMW96" s="197"/>
      <c r="JMX96" s="197"/>
      <c r="JMY96" s="197"/>
      <c r="JMZ96" s="197"/>
      <c r="JNA96" s="197"/>
      <c r="JNB96" s="197"/>
      <c r="JNC96" s="197"/>
      <c r="JND96" s="197"/>
      <c r="JNE96" s="197"/>
      <c r="JNF96" s="197"/>
      <c r="JNG96" s="197"/>
      <c r="JNH96" s="197"/>
      <c r="JNI96" s="197"/>
      <c r="JNJ96" s="197"/>
      <c r="JNK96" s="197"/>
      <c r="JNL96" s="197"/>
      <c r="JNM96" s="197"/>
      <c r="JNN96" s="197"/>
      <c r="JNO96" s="197"/>
      <c r="JNP96" s="197"/>
      <c r="JNQ96" s="197"/>
      <c r="JNR96" s="197"/>
      <c r="JNS96" s="197"/>
      <c r="JNT96" s="197"/>
      <c r="JNU96" s="197"/>
      <c r="JNV96" s="197"/>
      <c r="JNW96" s="197"/>
      <c r="JNX96" s="197"/>
      <c r="JNY96" s="197"/>
      <c r="JNZ96" s="197"/>
      <c r="JOA96" s="197"/>
      <c r="JOB96" s="197"/>
      <c r="JOC96" s="197"/>
      <c r="JOD96" s="197"/>
      <c r="JOE96" s="197"/>
      <c r="JOF96" s="197"/>
      <c r="JOG96" s="197"/>
      <c r="JOH96" s="197"/>
      <c r="JOI96" s="197"/>
      <c r="JOJ96" s="197"/>
      <c r="JOK96" s="197"/>
      <c r="JOL96" s="197"/>
      <c r="JOM96" s="197"/>
      <c r="JON96" s="197"/>
      <c r="JOO96" s="197"/>
      <c r="JOP96" s="197"/>
      <c r="JOQ96" s="197"/>
      <c r="JOR96" s="197"/>
      <c r="JOS96" s="197"/>
      <c r="JOT96" s="197"/>
      <c r="JOU96" s="197"/>
      <c r="JOV96" s="197"/>
      <c r="JOW96" s="197"/>
      <c r="JOX96" s="197"/>
      <c r="JOY96" s="197"/>
      <c r="JOZ96" s="197"/>
      <c r="JPA96" s="197"/>
      <c r="JPB96" s="197"/>
      <c r="JPC96" s="197"/>
      <c r="JPD96" s="197"/>
      <c r="JPE96" s="197"/>
      <c r="JPF96" s="197"/>
      <c r="JPG96" s="197"/>
      <c r="JPH96" s="197"/>
      <c r="JPI96" s="197"/>
      <c r="JPJ96" s="197"/>
      <c r="JPK96" s="197"/>
      <c r="JPL96" s="197"/>
      <c r="JPM96" s="197"/>
      <c r="JPN96" s="197"/>
      <c r="JPO96" s="197"/>
      <c r="JPP96" s="197"/>
      <c r="JPQ96" s="197"/>
      <c r="JPR96" s="197"/>
      <c r="JPS96" s="197"/>
      <c r="JPT96" s="197"/>
      <c r="JPU96" s="197"/>
      <c r="JPV96" s="197"/>
      <c r="JPW96" s="197"/>
      <c r="JPX96" s="197"/>
      <c r="JPY96" s="197"/>
      <c r="JPZ96" s="197"/>
      <c r="JQA96" s="197"/>
      <c r="JQB96" s="197"/>
      <c r="JQC96" s="197"/>
      <c r="JQD96" s="197"/>
      <c r="JQE96" s="197"/>
      <c r="JQF96" s="197"/>
      <c r="JQG96" s="197"/>
      <c r="JQH96" s="197"/>
      <c r="JQI96" s="197"/>
      <c r="JQJ96" s="197"/>
      <c r="JQK96" s="197"/>
      <c r="JQL96" s="197"/>
      <c r="JQM96" s="197"/>
      <c r="JQN96" s="197"/>
      <c r="JQO96" s="197"/>
      <c r="JQP96" s="197"/>
      <c r="JQQ96" s="197"/>
      <c r="JQR96" s="197"/>
      <c r="JQS96" s="197"/>
      <c r="JQT96" s="197"/>
      <c r="JQU96" s="197"/>
      <c r="JQV96" s="197"/>
      <c r="JQW96" s="197"/>
      <c r="JQX96" s="197"/>
      <c r="JQY96" s="197"/>
      <c r="JQZ96" s="197"/>
      <c r="JRA96" s="197"/>
      <c r="JRB96" s="197"/>
      <c r="JRC96" s="197"/>
      <c r="JRD96" s="197"/>
      <c r="JRE96" s="197"/>
      <c r="JRF96" s="197"/>
      <c r="JRG96" s="197"/>
      <c r="JRH96" s="197"/>
      <c r="JRI96" s="197"/>
      <c r="JRJ96" s="197"/>
      <c r="JRK96" s="197"/>
      <c r="JRL96" s="197"/>
      <c r="JRM96" s="197"/>
      <c r="JRN96" s="197"/>
      <c r="JRO96" s="197"/>
      <c r="JRP96" s="197"/>
      <c r="JRQ96" s="197"/>
      <c r="JRR96" s="197"/>
      <c r="JRS96" s="197"/>
      <c r="JRT96" s="197"/>
      <c r="JRU96" s="197"/>
      <c r="JRV96" s="197"/>
      <c r="JRW96" s="197"/>
      <c r="JRX96" s="197"/>
      <c r="JRY96" s="197"/>
      <c r="JRZ96" s="197"/>
      <c r="JSA96" s="197"/>
      <c r="JSB96" s="197"/>
      <c r="JSC96" s="197"/>
      <c r="JSD96" s="197"/>
      <c r="JSE96" s="197"/>
      <c r="JSF96" s="197"/>
      <c r="JSG96" s="197"/>
      <c r="JSH96" s="197"/>
      <c r="JSI96" s="197"/>
      <c r="JSJ96" s="197"/>
      <c r="JSK96" s="197"/>
      <c r="JSL96" s="197"/>
      <c r="JSM96" s="197"/>
      <c r="JSN96" s="197"/>
      <c r="JSO96" s="197"/>
      <c r="JSP96" s="197"/>
      <c r="JSQ96" s="197"/>
      <c r="JSR96" s="197"/>
      <c r="JSS96" s="197"/>
      <c r="JST96" s="197"/>
      <c r="JSU96" s="197"/>
      <c r="JSV96" s="197"/>
      <c r="JSW96" s="197"/>
      <c r="JSX96" s="197"/>
      <c r="JSY96" s="197"/>
      <c r="JSZ96" s="197"/>
      <c r="JTA96" s="197"/>
      <c r="JTB96" s="197"/>
      <c r="JTC96" s="197"/>
      <c r="JTD96" s="197"/>
      <c r="JTE96" s="197"/>
      <c r="JTF96" s="197"/>
      <c r="JTG96" s="197"/>
      <c r="JTH96" s="197"/>
      <c r="JTI96" s="197"/>
      <c r="JTJ96" s="197"/>
      <c r="JTK96" s="197"/>
      <c r="JTL96" s="197"/>
      <c r="JTM96" s="197"/>
      <c r="JTN96" s="197"/>
      <c r="JTO96" s="197"/>
      <c r="JTP96" s="197"/>
      <c r="JTQ96" s="197"/>
      <c r="JTR96" s="197"/>
      <c r="JTS96" s="197"/>
      <c r="JTT96" s="197"/>
      <c r="JTU96" s="197"/>
      <c r="JTV96" s="197"/>
      <c r="JTW96" s="197"/>
      <c r="JTX96" s="197"/>
      <c r="JTY96" s="197"/>
      <c r="JTZ96" s="197"/>
      <c r="JUA96" s="197"/>
      <c r="JUB96" s="197"/>
      <c r="JUC96" s="197"/>
      <c r="JUD96" s="197"/>
      <c r="JUE96" s="197"/>
      <c r="JUF96" s="197"/>
      <c r="JUG96" s="197"/>
      <c r="JUH96" s="197"/>
      <c r="JUI96" s="197"/>
      <c r="JUJ96" s="197"/>
      <c r="JUK96" s="197"/>
      <c r="JUL96" s="197"/>
      <c r="JUM96" s="197"/>
      <c r="JUN96" s="197"/>
      <c r="JUO96" s="197"/>
      <c r="JUP96" s="197"/>
      <c r="JUQ96" s="197"/>
      <c r="JUR96" s="197"/>
      <c r="JUS96" s="197"/>
      <c r="JUT96" s="197"/>
      <c r="JUU96" s="197"/>
      <c r="JUV96" s="197"/>
      <c r="JUW96" s="197"/>
      <c r="JUX96" s="197"/>
      <c r="JUY96" s="197"/>
      <c r="JUZ96" s="197"/>
      <c r="JVA96" s="197"/>
      <c r="JVB96" s="197"/>
      <c r="JVC96" s="197"/>
      <c r="JVD96" s="197"/>
      <c r="JVE96" s="197"/>
      <c r="JVF96" s="197"/>
      <c r="JVG96" s="197"/>
      <c r="JVH96" s="197"/>
      <c r="JVI96" s="197"/>
      <c r="JVJ96" s="197"/>
      <c r="JVK96" s="197"/>
      <c r="JVL96" s="197"/>
      <c r="JVM96" s="197"/>
      <c r="JVN96" s="197"/>
      <c r="JVO96" s="197"/>
      <c r="JVP96" s="197"/>
      <c r="JVQ96" s="197"/>
      <c r="JVR96" s="197"/>
      <c r="JVS96" s="197"/>
      <c r="JVT96" s="197"/>
      <c r="JVU96" s="197"/>
      <c r="JVV96" s="197"/>
      <c r="JVW96" s="197"/>
      <c r="JVX96" s="197"/>
      <c r="JVY96" s="197"/>
      <c r="JVZ96" s="197"/>
      <c r="JWA96" s="197"/>
      <c r="JWB96" s="197"/>
      <c r="JWC96" s="197"/>
      <c r="JWD96" s="197"/>
      <c r="JWE96" s="197"/>
      <c r="JWF96" s="197"/>
      <c r="JWG96" s="197"/>
      <c r="JWH96" s="197"/>
      <c r="JWI96" s="197"/>
      <c r="JWJ96" s="197"/>
      <c r="JWK96" s="197"/>
      <c r="JWL96" s="197"/>
      <c r="JWM96" s="197"/>
      <c r="JWN96" s="197"/>
      <c r="JWO96" s="197"/>
      <c r="JWP96" s="197"/>
      <c r="JWQ96" s="197"/>
      <c r="JWR96" s="197"/>
      <c r="JWS96" s="197"/>
      <c r="JWT96" s="197"/>
      <c r="JWU96" s="197"/>
      <c r="JWV96" s="197"/>
      <c r="JWW96" s="197"/>
      <c r="JWX96" s="197"/>
      <c r="JWY96" s="197"/>
      <c r="JWZ96" s="197"/>
      <c r="JXA96" s="197"/>
      <c r="JXB96" s="197"/>
      <c r="JXC96" s="197"/>
      <c r="JXD96" s="197"/>
      <c r="JXE96" s="197"/>
      <c r="JXF96" s="197"/>
      <c r="JXG96" s="197"/>
      <c r="JXH96" s="197"/>
      <c r="JXI96" s="197"/>
      <c r="JXJ96" s="197"/>
      <c r="JXK96" s="197"/>
      <c r="JXL96" s="197"/>
      <c r="JXM96" s="197"/>
      <c r="JXN96" s="197"/>
      <c r="JXO96" s="197"/>
      <c r="JXP96" s="197"/>
      <c r="JXQ96" s="197"/>
      <c r="JXR96" s="197"/>
      <c r="JXS96" s="197"/>
      <c r="JXT96" s="197"/>
      <c r="JXU96" s="197"/>
      <c r="JXV96" s="197"/>
      <c r="JXW96" s="197"/>
      <c r="JXX96" s="197"/>
      <c r="JXY96" s="197"/>
      <c r="JXZ96" s="197"/>
      <c r="JYA96" s="197"/>
      <c r="JYB96" s="197"/>
      <c r="JYC96" s="197"/>
      <c r="JYD96" s="197"/>
      <c r="JYE96" s="197"/>
      <c r="JYF96" s="197"/>
      <c r="JYG96" s="197"/>
      <c r="JYH96" s="197"/>
      <c r="JYI96" s="197"/>
      <c r="JYJ96" s="197"/>
      <c r="JYK96" s="197"/>
      <c r="JYL96" s="197"/>
      <c r="JYM96" s="197"/>
      <c r="JYN96" s="197"/>
      <c r="JYO96" s="197"/>
      <c r="JYP96" s="197"/>
      <c r="JYQ96" s="197"/>
      <c r="JYR96" s="197"/>
      <c r="JYS96" s="197"/>
      <c r="JYT96" s="197"/>
      <c r="JYU96" s="197"/>
      <c r="JYV96" s="197"/>
      <c r="JYW96" s="197"/>
      <c r="JYX96" s="197"/>
      <c r="JYY96" s="197"/>
      <c r="JYZ96" s="197"/>
      <c r="JZA96" s="197"/>
      <c r="JZB96" s="197"/>
      <c r="JZC96" s="197"/>
      <c r="JZD96" s="197"/>
      <c r="JZE96" s="197"/>
      <c r="JZF96" s="197"/>
      <c r="JZG96" s="197"/>
      <c r="JZH96" s="197"/>
      <c r="JZI96" s="197"/>
      <c r="JZJ96" s="197"/>
      <c r="JZK96" s="197"/>
      <c r="JZL96" s="197"/>
      <c r="JZM96" s="197"/>
      <c r="JZN96" s="197"/>
      <c r="JZO96" s="197"/>
      <c r="JZP96" s="197"/>
      <c r="JZQ96" s="197"/>
      <c r="JZR96" s="197"/>
      <c r="JZS96" s="197"/>
      <c r="JZT96" s="197"/>
      <c r="JZU96" s="197"/>
      <c r="JZV96" s="197"/>
      <c r="JZW96" s="197"/>
      <c r="JZX96" s="197"/>
      <c r="JZY96" s="197"/>
      <c r="JZZ96" s="197"/>
      <c r="KAA96" s="197"/>
      <c r="KAB96" s="197"/>
      <c r="KAC96" s="197"/>
      <c r="KAD96" s="197"/>
      <c r="KAE96" s="197"/>
      <c r="KAF96" s="197"/>
      <c r="KAG96" s="197"/>
      <c r="KAH96" s="197"/>
      <c r="KAI96" s="197"/>
      <c r="KAJ96" s="197"/>
      <c r="KAK96" s="197"/>
      <c r="KAL96" s="197"/>
      <c r="KAM96" s="197"/>
      <c r="KAN96" s="197"/>
      <c r="KAO96" s="197"/>
      <c r="KAP96" s="197"/>
      <c r="KAQ96" s="197"/>
      <c r="KAR96" s="197"/>
      <c r="KAS96" s="197"/>
      <c r="KAT96" s="197"/>
      <c r="KAU96" s="197"/>
      <c r="KAV96" s="197"/>
      <c r="KAW96" s="197"/>
      <c r="KAX96" s="197"/>
      <c r="KAY96" s="197"/>
      <c r="KAZ96" s="197"/>
      <c r="KBA96" s="197"/>
      <c r="KBB96" s="197"/>
      <c r="KBC96" s="197"/>
      <c r="KBD96" s="197"/>
      <c r="KBE96" s="197"/>
      <c r="KBF96" s="197"/>
      <c r="KBG96" s="197"/>
      <c r="KBH96" s="197"/>
      <c r="KBI96" s="197"/>
      <c r="KBJ96" s="197"/>
      <c r="KBK96" s="197"/>
      <c r="KBL96" s="197"/>
      <c r="KBM96" s="197"/>
      <c r="KBN96" s="197"/>
      <c r="KBO96" s="197"/>
      <c r="KBP96" s="197"/>
      <c r="KBQ96" s="197"/>
      <c r="KBR96" s="197"/>
      <c r="KBS96" s="197"/>
      <c r="KBT96" s="197"/>
      <c r="KBU96" s="197"/>
      <c r="KBV96" s="197"/>
      <c r="KBW96" s="197"/>
      <c r="KBX96" s="197"/>
      <c r="KBY96" s="197"/>
      <c r="KBZ96" s="197"/>
      <c r="KCA96" s="197"/>
      <c r="KCB96" s="197"/>
      <c r="KCC96" s="197"/>
      <c r="KCD96" s="197"/>
      <c r="KCE96" s="197"/>
      <c r="KCF96" s="197"/>
      <c r="KCG96" s="197"/>
      <c r="KCH96" s="197"/>
      <c r="KCI96" s="197"/>
      <c r="KCJ96" s="197"/>
      <c r="KCK96" s="197"/>
      <c r="KCL96" s="197"/>
      <c r="KCM96" s="197"/>
      <c r="KCN96" s="197"/>
      <c r="KCO96" s="197"/>
      <c r="KCP96" s="197"/>
      <c r="KCQ96" s="197"/>
      <c r="KCR96" s="197"/>
      <c r="KCS96" s="197"/>
      <c r="KCT96" s="197"/>
      <c r="KCU96" s="197"/>
      <c r="KCV96" s="197"/>
      <c r="KCW96" s="197"/>
      <c r="KCX96" s="197"/>
      <c r="KCY96" s="197"/>
      <c r="KCZ96" s="197"/>
      <c r="KDA96" s="197"/>
      <c r="KDB96" s="197"/>
      <c r="KDC96" s="197"/>
      <c r="KDD96" s="197"/>
      <c r="KDE96" s="197"/>
      <c r="KDF96" s="197"/>
      <c r="KDG96" s="197"/>
      <c r="KDH96" s="197"/>
      <c r="KDI96" s="197"/>
      <c r="KDJ96" s="197"/>
      <c r="KDK96" s="197"/>
      <c r="KDL96" s="197"/>
      <c r="KDM96" s="197"/>
      <c r="KDN96" s="197"/>
      <c r="KDO96" s="197"/>
      <c r="KDP96" s="197"/>
      <c r="KDQ96" s="197"/>
      <c r="KDR96" s="197"/>
      <c r="KDS96" s="197"/>
      <c r="KDT96" s="197"/>
      <c r="KDU96" s="197"/>
      <c r="KDV96" s="197"/>
      <c r="KDW96" s="197"/>
      <c r="KDX96" s="197"/>
      <c r="KDY96" s="197"/>
      <c r="KDZ96" s="197"/>
      <c r="KEA96" s="197"/>
      <c r="KEB96" s="197"/>
      <c r="KEC96" s="197"/>
      <c r="KED96" s="197"/>
      <c r="KEE96" s="197"/>
      <c r="KEF96" s="197"/>
      <c r="KEG96" s="197"/>
      <c r="KEH96" s="197"/>
      <c r="KEI96" s="197"/>
      <c r="KEJ96" s="197"/>
      <c r="KEK96" s="197"/>
      <c r="KEL96" s="197"/>
      <c r="KEM96" s="197"/>
      <c r="KEN96" s="197"/>
      <c r="KEO96" s="197"/>
      <c r="KEP96" s="197"/>
      <c r="KEQ96" s="197"/>
      <c r="KER96" s="197"/>
      <c r="KES96" s="197"/>
      <c r="KET96" s="197"/>
      <c r="KEU96" s="197"/>
      <c r="KEV96" s="197"/>
      <c r="KEW96" s="197"/>
      <c r="KEX96" s="197"/>
      <c r="KEY96" s="197"/>
      <c r="KEZ96" s="197"/>
      <c r="KFA96" s="197"/>
      <c r="KFB96" s="197"/>
      <c r="KFC96" s="197"/>
      <c r="KFD96" s="197"/>
      <c r="KFE96" s="197"/>
      <c r="KFF96" s="197"/>
      <c r="KFG96" s="197"/>
      <c r="KFH96" s="197"/>
      <c r="KFI96" s="197"/>
      <c r="KFJ96" s="197"/>
      <c r="KFK96" s="197"/>
      <c r="KFL96" s="197"/>
      <c r="KFM96" s="197"/>
      <c r="KFN96" s="197"/>
      <c r="KFO96" s="197"/>
      <c r="KFP96" s="197"/>
      <c r="KFQ96" s="197"/>
      <c r="KFR96" s="197"/>
      <c r="KFS96" s="197"/>
      <c r="KFT96" s="197"/>
      <c r="KFU96" s="197"/>
      <c r="KFV96" s="197"/>
      <c r="KFW96" s="197"/>
      <c r="KFX96" s="197"/>
      <c r="KFY96" s="197"/>
      <c r="KFZ96" s="197"/>
      <c r="KGA96" s="197"/>
      <c r="KGB96" s="197"/>
      <c r="KGC96" s="197"/>
      <c r="KGD96" s="197"/>
      <c r="KGE96" s="197"/>
      <c r="KGF96" s="197"/>
      <c r="KGG96" s="197"/>
      <c r="KGH96" s="197"/>
      <c r="KGI96" s="197"/>
      <c r="KGJ96" s="197"/>
      <c r="KGK96" s="197"/>
      <c r="KGL96" s="197"/>
      <c r="KGM96" s="197"/>
      <c r="KGN96" s="197"/>
      <c r="KGO96" s="197"/>
      <c r="KGP96" s="197"/>
      <c r="KGQ96" s="197"/>
      <c r="KGR96" s="197"/>
      <c r="KGS96" s="197"/>
      <c r="KGT96" s="197"/>
      <c r="KGU96" s="197"/>
      <c r="KGV96" s="197"/>
      <c r="KGW96" s="197"/>
      <c r="KGX96" s="197"/>
      <c r="KGY96" s="197"/>
      <c r="KGZ96" s="197"/>
      <c r="KHA96" s="197"/>
      <c r="KHB96" s="197"/>
      <c r="KHC96" s="197"/>
      <c r="KHD96" s="197"/>
      <c r="KHE96" s="197"/>
      <c r="KHF96" s="197"/>
      <c r="KHG96" s="197"/>
      <c r="KHH96" s="197"/>
      <c r="KHI96" s="197"/>
      <c r="KHJ96" s="197"/>
      <c r="KHK96" s="197"/>
      <c r="KHL96" s="197"/>
      <c r="KHM96" s="197"/>
      <c r="KHN96" s="197"/>
      <c r="KHO96" s="197"/>
      <c r="KHP96" s="197"/>
      <c r="KHQ96" s="197"/>
      <c r="KHR96" s="197"/>
      <c r="KHS96" s="197"/>
      <c r="KHT96" s="197"/>
      <c r="KHU96" s="197"/>
      <c r="KHV96" s="197"/>
      <c r="KHW96" s="197"/>
      <c r="KHX96" s="197"/>
      <c r="KHY96" s="197"/>
      <c r="KHZ96" s="197"/>
      <c r="KIA96" s="197"/>
      <c r="KIB96" s="197"/>
      <c r="KIC96" s="197"/>
      <c r="KID96" s="197"/>
      <c r="KIE96" s="197"/>
      <c r="KIF96" s="197"/>
      <c r="KIG96" s="197"/>
      <c r="KIH96" s="197"/>
      <c r="KII96" s="197"/>
      <c r="KIJ96" s="197"/>
      <c r="KIK96" s="197"/>
      <c r="KIL96" s="197"/>
      <c r="KIM96" s="197"/>
      <c r="KIN96" s="197"/>
      <c r="KIO96" s="197"/>
      <c r="KIP96" s="197"/>
      <c r="KIQ96" s="197"/>
      <c r="KIR96" s="197"/>
      <c r="KIS96" s="197"/>
      <c r="KIT96" s="197"/>
      <c r="KIU96" s="197"/>
      <c r="KIV96" s="197"/>
      <c r="KIW96" s="197"/>
      <c r="KIX96" s="197"/>
      <c r="KIY96" s="197"/>
      <c r="KIZ96" s="197"/>
      <c r="KJA96" s="197"/>
      <c r="KJB96" s="197"/>
      <c r="KJC96" s="197"/>
      <c r="KJD96" s="197"/>
      <c r="KJE96" s="197"/>
      <c r="KJF96" s="197"/>
      <c r="KJG96" s="197"/>
      <c r="KJH96" s="197"/>
      <c r="KJI96" s="197"/>
      <c r="KJJ96" s="197"/>
      <c r="KJK96" s="197"/>
      <c r="KJL96" s="197"/>
      <c r="KJM96" s="197"/>
      <c r="KJN96" s="197"/>
      <c r="KJO96" s="197"/>
      <c r="KJP96" s="197"/>
      <c r="KJQ96" s="197"/>
      <c r="KJR96" s="197"/>
      <c r="KJS96" s="197"/>
      <c r="KJT96" s="197"/>
      <c r="KJU96" s="197"/>
      <c r="KJV96" s="197"/>
      <c r="KJW96" s="197"/>
      <c r="KJX96" s="197"/>
      <c r="KJY96" s="197"/>
      <c r="KJZ96" s="197"/>
      <c r="KKA96" s="197"/>
      <c r="KKB96" s="197"/>
      <c r="KKC96" s="197"/>
      <c r="KKD96" s="197"/>
      <c r="KKE96" s="197"/>
      <c r="KKF96" s="197"/>
      <c r="KKG96" s="197"/>
      <c r="KKH96" s="197"/>
      <c r="KKI96" s="197"/>
      <c r="KKJ96" s="197"/>
      <c r="KKK96" s="197"/>
      <c r="KKL96" s="197"/>
      <c r="KKM96" s="197"/>
      <c r="KKN96" s="197"/>
      <c r="KKO96" s="197"/>
      <c r="KKP96" s="197"/>
      <c r="KKQ96" s="197"/>
      <c r="KKR96" s="197"/>
      <c r="KKS96" s="197"/>
      <c r="KKT96" s="197"/>
      <c r="KKU96" s="197"/>
      <c r="KKV96" s="197"/>
      <c r="KKW96" s="197"/>
      <c r="KKX96" s="197"/>
      <c r="KKY96" s="197"/>
      <c r="KKZ96" s="197"/>
      <c r="KLA96" s="197"/>
      <c r="KLB96" s="197"/>
      <c r="KLC96" s="197"/>
      <c r="KLD96" s="197"/>
      <c r="KLE96" s="197"/>
      <c r="KLF96" s="197"/>
      <c r="KLG96" s="197"/>
      <c r="KLH96" s="197"/>
      <c r="KLI96" s="197"/>
      <c r="KLJ96" s="197"/>
      <c r="KLK96" s="197"/>
      <c r="KLL96" s="197"/>
      <c r="KLM96" s="197"/>
      <c r="KLN96" s="197"/>
      <c r="KLO96" s="197"/>
      <c r="KLP96" s="197"/>
      <c r="KLQ96" s="197"/>
      <c r="KLR96" s="197"/>
      <c r="KLS96" s="197"/>
      <c r="KLT96" s="197"/>
      <c r="KLU96" s="197"/>
      <c r="KLV96" s="197"/>
      <c r="KLW96" s="197"/>
      <c r="KLX96" s="197"/>
      <c r="KLY96" s="197"/>
      <c r="KLZ96" s="197"/>
      <c r="KMA96" s="197"/>
      <c r="KMB96" s="197"/>
      <c r="KMC96" s="197"/>
      <c r="KMD96" s="197"/>
      <c r="KME96" s="197"/>
      <c r="KMF96" s="197"/>
      <c r="KMG96" s="197"/>
      <c r="KMH96" s="197"/>
      <c r="KMI96" s="197"/>
      <c r="KMJ96" s="197"/>
      <c r="KMK96" s="197"/>
      <c r="KML96" s="197"/>
      <c r="KMM96" s="197"/>
      <c r="KMN96" s="197"/>
      <c r="KMO96" s="197"/>
      <c r="KMP96" s="197"/>
      <c r="KMQ96" s="197"/>
      <c r="KMR96" s="197"/>
      <c r="KMS96" s="197"/>
      <c r="KMT96" s="197"/>
      <c r="KMU96" s="197"/>
      <c r="KMV96" s="197"/>
      <c r="KMW96" s="197"/>
      <c r="KMX96" s="197"/>
      <c r="KMY96" s="197"/>
      <c r="KMZ96" s="197"/>
      <c r="KNA96" s="197"/>
      <c r="KNB96" s="197"/>
      <c r="KNC96" s="197"/>
      <c r="KND96" s="197"/>
      <c r="KNE96" s="197"/>
      <c r="KNF96" s="197"/>
      <c r="KNG96" s="197"/>
      <c r="KNH96" s="197"/>
      <c r="KNI96" s="197"/>
      <c r="KNJ96" s="197"/>
      <c r="KNK96" s="197"/>
      <c r="KNL96" s="197"/>
      <c r="KNM96" s="197"/>
      <c r="KNN96" s="197"/>
      <c r="KNO96" s="197"/>
      <c r="KNP96" s="197"/>
      <c r="KNQ96" s="197"/>
      <c r="KNR96" s="197"/>
      <c r="KNS96" s="197"/>
      <c r="KNT96" s="197"/>
      <c r="KNU96" s="197"/>
      <c r="KNV96" s="197"/>
      <c r="KNW96" s="197"/>
      <c r="KNX96" s="197"/>
      <c r="KNY96" s="197"/>
      <c r="KNZ96" s="197"/>
      <c r="KOA96" s="197"/>
      <c r="KOB96" s="197"/>
      <c r="KOC96" s="197"/>
      <c r="KOD96" s="197"/>
      <c r="KOE96" s="197"/>
      <c r="KOF96" s="197"/>
      <c r="KOG96" s="197"/>
      <c r="KOH96" s="197"/>
      <c r="KOI96" s="197"/>
      <c r="KOJ96" s="197"/>
      <c r="KOK96" s="197"/>
      <c r="KOL96" s="197"/>
      <c r="KOM96" s="197"/>
      <c r="KON96" s="197"/>
      <c r="KOO96" s="197"/>
      <c r="KOP96" s="197"/>
      <c r="KOQ96" s="197"/>
      <c r="KOR96" s="197"/>
      <c r="KOS96" s="197"/>
      <c r="KOT96" s="197"/>
      <c r="KOU96" s="197"/>
      <c r="KOV96" s="197"/>
      <c r="KOW96" s="197"/>
      <c r="KOX96" s="197"/>
      <c r="KOY96" s="197"/>
      <c r="KOZ96" s="197"/>
      <c r="KPA96" s="197"/>
      <c r="KPB96" s="197"/>
      <c r="KPC96" s="197"/>
      <c r="KPD96" s="197"/>
      <c r="KPE96" s="197"/>
      <c r="KPF96" s="197"/>
      <c r="KPG96" s="197"/>
      <c r="KPH96" s="197"/>
      <c r="KPI96" s="197"/>
      <c r="KPJ96" s="197"/>
      <c r="KPK96" s="197"/>
      <c r="KPL96" s="197"/>
      <c r="KPM96" s="197"/>
      <c r="KPN96" s="197"/>
      <c r="KPO96" s="197"/>
      <c r="KPP96" s="197"/>
      <c r="KPQ96" s="197"/>
      <c r="KPR96" s="197"/>
      <c r="KPS96" s="197"/>
      <c r="KPT96" s="197"/>
      <c r="KPU96" s="197"/>
      <c r="KPV96" s="197"/>
      <c r="KPW96" s="197"/>
      <c r="KPX96" s="197"/>
      <c r="KPY96" s="197"/>
      <c r="KPZ96" s="197"/>
      <c r="KQA96" s="197"/>
      <c r="KQB96" s="197"/>
      <c r="KQC96" s="197"/>
      <c r="KQD96" s="197"/>
      <c r="KQE96" s="197"/>
      <c r="KQF96" s="197"/>
      <c r="KQG96" s="197"/>
      <c r="KQH96" s="197"/>
      <c r="KQI96" s="197"/>
      <c r="KQJ96" s="197"/>
      <c r="KQK96" s="197"/>
      <c r="KQL96" s="197"/>
      <c r="KQM96" s="197"/>
      <c r="KQN96" s="197"/>
      <c r="KQO96" s="197"/>
      <c r="KQP96" s="197"/>
      <c r="KQQ96" s="197"/>
      <c r="KQR96" s="197"/>
      <c r="KQS96" s="197"/>
      <c r="KQT96" s="197"/>
      <c r="KQU96" s="197"/>
      <c r="KQV96" s="197"/>
      <c r="KQW96" s="197"/>
      <c r="KQX96" s="197"/>
      <c r="KQY96" s="197"/>
      <c r="KQZ96" s="197"/>
      <c r="KRA96" s="197"/>
      <c r="KRB96" s="197"/>
      <c r="KRC96" s="197"/>
      <c r="KRD96" s="197"/>
      <c r="KRE96" s="197"/>
      <c r="KRF96" s="197"/>
      <c r="KRG96" s="197"/>
      <c r="KRH96" s="197"/>
      <c r="KRI96" s="197"/>
      <c r="KRJ96" s="197"/>
      <c r="KRK96" s="197"/>
      <c r="KRL96" s="197"/>
      <c r="KRM96" s="197"/>
      <c r="KRN96" s="197"/>
      <c r="KRO96" s="197"/>
      <c r="KRP96" s="197"/>
      <c r="KRQ96" s="197"/>
      <c r="KRR96" s="197"/>
      <c r="KRS96" s="197"/>
      <c r="KRT96" s="197"/>
      <c r="KRU96" s="197"/>
      <c r="KRV96" s="197"/>
      <c r="KRW96" s="197"/>
      <c r="KRX96" s="197"/>
      <c r="KRY96" s="197"/>
      <c r="KRZ96" s="197"/>
      <c r="KSA96" s="197"/>
      <c r="KSB96" s="197"/>
      <c r="KSC96" s="197"/>
      <c r="KSD96" s="197"/>
      <c r="KSE96" s="197"/>
      <c r="KSF96" s="197"/>
      <c r="KSG96" s="197"/>
      <c r="KSH96" s="197"/>
      <c r="KSI96" s="197"/>
      <c r="KSJ96" s="197"/>
      <c r="KSK96" s="197"/>
      <c r="KSL96" s="197"/>
      <c r="KSM96" s="197"/>
      <c r="KSN96" s="197"/>
      <c r="KSO96" s="197"/>
      <c r="KSP96" s="197"/>
      <c r="KSQ96" s="197"/>
      <c r="KSR96" s="197"/>
      <c r="KSS96" s="197"/>
      <c r="KST96" s="197"/>
      <c r="KSU96" s="197"/>
      <c r="KSV96" s="197"/>
      <c r="KSW96" s="197"/>
      <c r="KSX96" s="197"/>
      <c r="KSY96" s="197"/>
      <c r="KSZ96" s="197"/>
      <c r="KTA96" s="197"/>
      <c r="KTB96" s="197"/>
      <c r="KTC96" s="197"/>
      <c r="KTD96" s="197"/>
      <c r="KTE96" s="197"/>
      <c r="KTF96" s="197"/>
      <c r="KTG96" s="197"/>
      <c r="KTH96" s="197"/>
      <c r="KTI96" s="197"/>
      <c r="KTJ96" s="197"/>
      <c r="KTK96" s="197"/>
      <c r="KTL96" s="197"/>
      <c r="KTM96" s="197"/>
      <c r="KTN96" s="197"/>
      <c r="KTO96" s="197"/>
      <c r="KTP96" s="197"/>
      <c r="KTQ96" s="197"/>
      <c r="KTR96" s="197"/>
      <c r="KTS96" s="197"/>
      <c r="KTT96" s="197"/>
      <c r="KTU96" s="197"/>
      <c r="KTV96" s="197"/>
      <c r="KTW96" s="197"/>
      <c r="KTX96" s="197"/>
      <c r="KTY96" s="197"/>
      <c r="KTZ96" s="197"/>
      <c r="KUA96" s="197"/>
      <c r="KUB96" s="197"/>
      <c r="KUC96" s="197"/>
      <c r="KUD96" s="197"/>
      <c r="KUE96" s="197"/>
      <c r="KUF96" s="197"/>
      <c r="KUG96" s="197"/>
      <c r="KUH96" s="197"/>
      <c r="KUI96" s="197"/>
      <c r="KUJ96" s="197"/>
      <c r="KUK96" s="197"/>
      <c r="KUL96" s="197"/>
      <c r="KUM96" s="197"/>
      <c r="KUN96" s="197"/>
      <c r="KUO96" s="197"/>
      <c r="KUP96" s="197"/>
      <c r="KUQ96" s="197"/>
      <c r="KUR96" s="197"/>
      <c r="KUS96" s="197"/>
      <c r="KUT96" s="197"/>
      <c r="KUU96" s="197"/>
      <c r="KUV96" s="197"/>
      <c r="KUW96" s="197"/>
      <c r="KUX96" s="197"/>
      <c r="KUY96" s="197"/>
      <c r="KUZ96" s="197"/>
      <c r="KVA96" s="197"/>
      <c r="KVB96" s="197"/>
      <c r="KVC96" s="197"/>
      <c r="KVD96" s="197"/>
      <c r="KVE96" s="197"/>
      <c r="KVF96" s="197"/>
      <c r="KVG96" s="197"/>
      <c r="KVH96" s="197"/>
      <c r="KVI96" s="197"/>
      <c r="KVJ96" s="197"/>
      <c r="KVK96" s="197"/>
      <c r="KVL96" s="197"/>
      <c r="KVM96" s="197"/>
      <c r="KVN96" s="197"/>
      <c r="KVO96" s="197"/>
      <c r="KVP96" s="197"/>
      <c r="KVQ96" s="197"/>
      <c r="KVR96" s="197"/>
      <c r="KVS96" s="197"/>
      <c r="KVT96" s="197"/>
      <c r="KVU96" s="197"/>
      <c r="KVV96" s="197"/>
      <c r="KVW96" s="197"/>
      <c r="KVX96" s="197"/>
      <c r="KVY96" s="197"/>
      <c r="KVZ96" s="197"/>
      <c r="KWA96" s="197"/>
      <c r="KWB96" s="197"/>
      <c r="KWC96" s="197"/>
      <c r="KWD96" s="197"/>
      <c r="KWE96" s="197"/>
      <c r="KWF96" s="197"/>
      <c r="KWG96" s="197"/>
      <c r="KWH96" s="197"/>
      <c r="KWI96" s="197"/>
      <c r="KWJ96" s="197"/>
      <c r="KWK96" s="197"/>
      <c r="KWL96" s="197"/>
      <c r="KWM96" s="197"/>
      <c r="KWN96" s="197"/>
      <c r="KWO96" s="197"/>
      <c r="KWP96" s="197"/>
      <c r="KWQ96" s="197"/>
      <c r="KWR96" s="197"/>
      <c r="KWS96" s="197"/>
      <c r="KWT96" s="197"/>
      <c r="KWU96" s="197"/>
      <c r="KWV96" s="197"/>
      <c r="KWW96" s="197"/>
      <c r="KWX96" s="197"/>
      <c r="KWY96" s="197"/>
      <c r="KWZ96" s="197"/>
      <c r="KXA96" s="197"/>
      <c r="KXB96" s="197"/>
      <c r="KXC96" s="197"/>
      <c r="KXD96" s="197"/>
      <c r="KXE96" s="197"/>
      <c r="KXF96" s="197"/>
      <c r="KXG96" s="197"/>
      <c r="KXH96" s="197"/>
      <c r="KXI96" s="197"/>
      <c r="KXJ96" s="197"/>
      <c r="KXK96" s="197"/>
      <c r="KXL96" s="197"/>
      <c r="KXM96" s="197"/>
      <c r="KXN96" s="197"/>
      <c r="KXO96" s="197"/>
      <c r="KXP96" s="197"/>
      <c r="KXQ96" s="197"/>
      <c r="KXR96" s="197"/>
      <c r="KXS96" s="197"/>
      <c r="KXT96" s="197"/>
      <c r="KXU96" s="197"/>
      <c r="KXV96" s="197"/>
      <c r="KXW96" s="197"/>
      <c r="KXX96" s="197"/>
      <c r="KXY96" s="197"/>
      <c r="KXZ96" s="197"/>
      <c r="KYA96" s="197"/>
      <c r="KYB96" s="197"/>
      <c r="KYC96" s="197"/>
      <c r="KYD96" s="197"/>
      <c r="KYE96" s="197"/>
      <c r="KYF96" s="197"/>
      <c r="KYG96" s="197"/>
      <c r="KYH96" s="197"/>
      <c r="KYI96" s="197"/>
      <c r="KYJ96" s="197"/>
      <c r="KYK96" s="197"/>
      <c r="KYL96" s="197"/>
      <c r="KYM96" s="197"/>
      <c r="KYN96" s="197"/>
      <c r="KYO96" s="197"/>
      <c r="KYP96" s="197"/>
      <c r="KYQ96" s="197"/>
      <c r="KYR96" s="197"/>
      <c r="KYS96" s="197"/>
      <c r="KYT96" s="197"/>
      <c r="KYU96" s="197"/>
      <c r="KYV96" s="197"/>
      <c r="KYW96" s="197"/>
      <c r="KYX96" s="197"/>
      <c r="KYY96" s="197"/>
      <c r="KYZ96" s="197"/>
      <c r="KZA96" s="197"/>
      <c r="KZB96" s="197"/>
      <c r="KZC96" s="197"/>
      <c r="KZD96" s="197"/>
      <c r="KZE96" s="197"/>
      <c r="KZF96" s="197"/>
      <c r="KZG96" s="197"/>
      <c r="KZH96" s="197"/>
      <c r="KZI96" s="197"/>
      <c r="KZJ96" s="197"/>
      <c r="KZK96" s="197"/>
      <c r="KZL96" s="197"/>
      <c r="KZM96" s="197"/>
      <c r="KZN96" s="197"/>
      <c r="KZO96" s="197"/>
      <c r="KZP96" s="197"/>
      <c r="KZQ96" s="197"/>
      <c r="KZR96" s="197"/>
      <c r="KZS96" s="197"/>
      <c r="KZT96" s="197"/>
      <c r="KZU96" s="197"/>
      <c r="KZV96" s="197"/>
      <c r="KZW96" s="197"/>
      <c r="KZX96" s="197"/>
      <c r="KZY96" s="197"/>
      <c r="KZZ96" s="197"/>
      <c r="LAA96" s="197"/>
      <c r="LAB96" s="197"/>
      <c r="LAC96" s="197"/>
      <c r="LAD96" s="197"/>
      <c r="LAE96" s="197"/>
      <c r="LAF96" s="197"/>
      <c r="LAG96" s="197"/>
      <c r="LAH96" s="197"/>
      <c r="LAI96" s="197"/>
      <c r="LAJ96" s="197"/>
      <c r="LAK96" s="197"/>
      <c r="LAL96" s="197"/>
      <c r="LAM96" s="197"/>
      <c r="LAN96" s="197"/>
      <c r="LAO96" s="197"/>
      <c r="LAP96" s="197"/>
      <c r="LAQ96" s="197"/>
      <c r="LAR96" s="197"/>
      <c r="LAS96" s="197"/>
      <c r="LAT96" s="197"/>
      <c r="LAU96" s="197"/>
      <c r="LAV96" s="197"/>
      <c r="LAW96" s="197"/>
      <c r="LAX96" s="197"/>
      <c r="LAY96" s="197"/>
      <c r="LAZ96" s="197"/>
      <c r="LBA96" s="197"/>
      <c r="LBB96" s="197"/>
      <c r="LBC96" s="197"/>
      <c r="LBD96" s="197"/>
      <c r="LBE96" s="197"/>
      <c r="LBF96" s="197"/>
      <c r="LBG96" s="197"/>
      <c r="LBH96" s="197"/>
      <c r="LBI96" s="197"/>
      <c r="LBJ96" s="197"/>
      <c r="LBK96" s="197"/>
      <c r="LBL96" s="197"/>
      <c r="LBM96" s="197"/>
      <c r="LBN96" s="197"/>
      <c r="LBO96" s="197"/>
      <c r="LBP96" s="197"/>
      <c r="LBQ96" s="197"/>
      <c r="LBR96" s="197"/>
      <c r="LBS96" s="197"/>
      <c r="LBT96" s="197"/>
      <c r="LBU96" s="197"/>
      <c r="LBV96" s="197"/>
      <c r="LBW96" s="197"/>
      <c r="LBX96" s="197"/>
      <c r="LBY96" s="197"/>
      <c r="LBZ96" s="197"/>
      <c r="LCA96" s="197"/>
      <c r="LCB96" s="197"/>
      <c r="LCC96" s="197"/>
      <c r="LCD96" s="197"/>
      <c r="LCE96" s="197"/>
      <c r="LCF96" s="197"/>
      <c r="LCG96" s="197"/>
      <c r="LCH96" s="197"/>
      <c r="LCI96" s="197"/>
      <c r="LCJ96" s="197"/>
      <c r="LCK96" s="197"/>
      <c r="LCL96" s="197"/>
      <c r="LCM96" s="197"/>
      <c r="LCN96" s="197"/>
      <c r="LCO96" s="197"/>
      <c r="LCP96" s="197"/>
      <c r="LCQ96" s="197"/>
      <c r="LCR96" s="197"/>
      <c r="LCS96" s="197"/>
      <c r="LCT96" s="197"/>
      <c r="LCU96" s="197"/>
      <c r="LCV96" s="197"/>
      <c r="LCW96" s="197"/>
      <c r="LCX96" s="197"/>
      <c r="LCY96" s="197"/>
      <c r="LCZ96" s="197"/>
      <c r="LDA96" s="197"/>
      <c r="LDB96" s="197"/>
      <c r="LDC96" s="197"/>
      <c r="LDD96" s="197"/>
      <c r="LDE96" s="197"/>
      <c r="LDF96" s="197"/>
      <c r="LDG96" s="197"/>
      <c r="LDH96" s="197"/>
      <c r="LDI96" s="197"/>
      <c r="LDJ96" s="197"/>
      <c r="LDK96" s="197"/>
      <c r="LDL96" s="197"/>
      <c r="LDM96" s="197"/>
      <c r="LDN96" s="197"/>
      <c r="LDO96" s="197"/>
      <c r="LDP96" s="197"/>
      <c r="LDQ96" s="197"/>
      <c r="LDR96" s="197"/>
      <c r="LDS96" s="197"/>
      <c r="LDT96" s="197"/>
      <c r="LDU96" s="197"/>
      <c r="LDV96" s="197"/>
      <c r="LDW96" s="197"/>
      <c r="LDX96" s="197"/>
      <c r="LDY96" s="197"/>
      <c r="LDZ96" s="197"/>
      <c r="LEA96" s="197"/>
      <c r="LEB96" s="197"/>
      <c r="LEC96" s="197"/>
      <c r="LED96" s="197"/>
      <c r="LEE96" s="197"/>
      <c r="LEF96" s="197"/>
      <c r="LEG96" s="197"/>
      <c r="LEH96" s="197"/>
      <c r="LEI96" s="197"/>
      <c r="LEJ96" s="197"/>
      <c r="LEK96" s="197"/>
      <c r="LEL96" s="197"/>
      <c r="LEM96" s="197"/>
      <c r="LEN96" s="197"/>
      <c r="LEO96" s="197"/>
      <c r="LEP96" s="197"/>
      <c r="LEQ96" s="197"/>
      <c r="LER96" s="197"/>
      <c r="LES96" s="197"/>
      <c r="LET96" s="197"/>
      <c r="LEU96" s="197"/>
      <c r="LEV96" s="197"/>
      <c r="LEW96" s="197"/>
      <c r="LEX96" s="197"/>
      <c r="LEY96" s="197"/>
      <c r="LEZ96" s="197"/>
      <c r="LFA96" s="197"/>
      <c r="LFB96" s="197"/>
      <c r="LFC96" s="197"/>
      <c r="LFD96" s="197"/>
      <c r="LFE96" s="197"/>
      <c r="LFF96" s="197"/>
      <c r="LFG96" s="197"/>
      <c r="LFH96" s="197"/>
      <c r="LFI96" s="197"/>
      <c r="LFJ96" s="197"/>
      <c r="LFK96" s="197"/>
      <c r="LFL96" s="197"/>
      <c r="LFM96" s="197"/>
      <c r="LFN96" s="197"/>
      <c r="LFO96" s="197"/>
      <c r="LFP96" s="197"/>
      <c r="LFQ96" s="197"/>
      <c r="LFR96" s="197"/>
      <c r="LFS96" s="197"/>
      <c r="LFT96" s="197"/>
      <c r="LFU96" s="197"/>
      <c r="LFV96" s="197"/>
      <c r="LFW96" s="197"/>
      <c r="LFX96" s="197"/>
      <c r="LFY96" s="197"/>
      <c r="LFZ96" s="197"/>
      <c r="LGA96" s="197"/>
      <c r="LGB96" s="197"/>
      <c r="LGC96" s="197"/>
      <c r="LGD96" s="197"/>
      <c r="LGE96" s="197"/>
      <c r="LGF96" s="197"/>
      <c r="LGG96" s="197"/>
      <c r="LGH96" s="197"/>
      <c r="LGI96" s="197"/>
      <c r="LGJ96" s="197"/>
      <c r="LGK96" s="197"/>
      <c r="LGL96" s="197"/>
      <c r="LGM96" s="197"/>
      <c r="LGN96" s="197"/>
      <c r="LGO96" s="197"/>
      <c r="LGP96" s="197"/>
      <c r="LGQ96" s="197"/>
      <c r="LGR96" s="197"/>
      <c r="LGS96" s="197"/>
      <c r="LGT96" s="197"/>
      <c r="LGU96" s="197"/>
      <c r="LGV96" s="197"/>
      <c r="LGW96" s="197"/>
      <c r="LGX96" s="197"/>
      <c r="LGY96" s="197"/>
      <c r="LGZ96" s="197"/>
      <c r="LHA96" s="197"/>
      <c r="LHB96" s="197"/>
      <c r="LHC96" s="197"/>
      <c r="LHD96" s="197"/>
      <c r="LHE96" s="197"/>
      <c r="LHF96" s="197"/>
      <c r="LHG96" s="197"/>
      <c r="LHH96" s="197"/>
      <c r="LHI96" s="197"/>
      <c r="LHJ96" s="197"/>
      <c r="LHK96" s="197"/>
      <c r="LHL96" s="197"/>
      <c r="LHM96" s="197"/>
      <c r="LHN96" s="197"/>
      <c r="LHO96" s="197"/>
      <c r="LHP96" s="197"/>
      <c r="LHQ96" s="197"/>
      <c r="LHR96" s="197"/>
      <c r="LHS96" s="197"/>
      <c r="LHT96" s="197"/>
      <c r="LHU96" s="197"/>
      <c r="LHV96" s="197"/>
      <c r="LHW96" s="197"/>
      <c r="LHX96" s="197"/>
      <c r="LHY96" s="197"/>
      <c r="LHZ96" s="197"/>
      <c r="LIA96" s="197"/>
      <c r="LIB96" s="197"/>
      <c r="LIC96" s="197"/>
      <c r="LID96" s="197"/>
      <c r="LIE96" s="197"/>
      <c r="LIF96" s="197"/>
      <c r="LIG96" s="197"/>
      <c r="LIH96" s="197"/>
      <c r="LII96" s="197"/>
      <c r="LIJ96" s="197"/>
      <c r="LIK96" s="197"/>
      <c r="LIL96" s="197"/>
      <c r="LIM96" s="197"/>
      <c r="LIN96" s="197"/>
      <c r="LIO96" s="197"/>
      <c r="LIP96" s="197"/>
      <c r="LIQ96" s="197"/>
      <c r="LIR96" s="197"/>
      <c r="LIS96" s="197"/>
      <c r="LIT96" s="197"/>
      <c r="LIU96" s="197"/>
      <c r="LIV96" s="197"/>
      <c r="LIW96" s="197"/>
      <c r="LIX96" s="197"/>
      <c r="LIY96" s="197"/>
      <c r="LIZ96" s="197"/>
      <c r="LJA96" s="197"/>
      <c r="LJB96" s="197"/>
      <c r="LJC96" s="197"/>
      <c r="LJD96" s="197"/>
      <c r="LJE96" s="197"/>
      <c r="LJF96" s="197"/>
      <c r="LJG96" s="197"/>
      <c r="LJH96" s="197"/>
      <c r="LJI96" s="197"/>
      <c r="LJJ96" s="197"/>
      <c r="LJK96" s="197"/>
      <c r="LJL96" s="197"/>
      <c r="LJM96" s="197"/>
      <c r="LJN96" s="197"/>
      <c r="LJO96" s="197"/>
      <c r="LJP96" s="197"/>
      <c r="LJQ96" s="197"/>
      <c r="LJR96" s="197"/>
      <c r="LJS96" s="197"/>
      <c r="LJT96" s="197"/>
      <c r="LJU96" s="197"/>
      <c r="LJV96" s="197"/>
      <c r="LJW96" s="197"/>
      <c r="LJX96" s="197"/>
      <c r="LJY96" s="197"/>
      <c r="LJZ96" s="197"/>
      <c r="LKA96" s="197"/>
      <c r="LKB96" s="197"/>
      <c r="LKC96" s="197"/>
      <c r="LKD96" s="197"/>
      <c r="LKE96" s="197"/>
      <c r="LKF96" s="197"/>
      <c r="LKG96" s="197"/>
      <c r="LKH96" s="197"/>
      <c r="LKI96" s="197"/>
      <c r="LKJ96" s="197"/>
      <c r="LKK96" s="197"/>
      <c r="LKL96" s="197"/>
      <c r="LKM96" s="197"/>
      <c r="LKN96" s="197"/>
      <c r="LKO96" s="197"/>
      <c r="LKP96" s="197"/>
      <c r="LKQ96" s="197"/>
      <c r="LKR96" s="197"/>
      <c r="LKS96" s="197"/>
      <c r="LKT96" s="197"/>
      <c r="LKU96" s="197"/>
      <c r="LKV96" s="197"/>
      <c r="LKW96" s="197"/>
      <c r="LKX96" s="197"/>
      <c r="LKY96" s="197"/>
      <c r="LKZ96" s="197"/>
      <c r="LLA96" s="197"/>
      <c r="LLB96" s="197"/>
      <c r="LLC96" s="197"/>
      <c r="LLD96" s="197"/>
      <c r="LLE96" s="197"/>
      <c r="LLF96" s="197"/>
      <c r="LLG96" s="197"/>
      <c r="LLH96" s="197"/>
      <c r="LLI96" s="197"/>
      <c r="LLJ96" s="197"/>
      <c r="LLK96" s="197"/>
      <c r="LLL96" s="197"/>
      <c r="LLM96" s="197"/>
      <c r="LLN96" s="197"/>
      <c r="LLO96" s="197"/>
      <c r="LLP96" s="197"/>
      <c r="LLQ96" s="197"/>
      <c r="LLR96" s="197"/>
      <c r="LLS96" s="197"/>
      <c r="LLT96" s="197"/>
      <c r="LLU96" s="197"/>
      <c r="LLV96" s="197"/>
      <c r="LLW96" s="197"/>
      <c r="LLX96" s="197"/>
      <c r="LLY96" s="197"/>
      <c r="LLZ96" s="197"/>
      <c r="LMA96" s="197"/>
      <c r="LMB96" s="197"/>
      <c r="LMC96" s="197"/>
      <c r="LMD96" s="197"/>
      <c r="LME96" s="197"/>
      <c r="LMF96" s="197"/>
      <c r="LMG96" s="197"/>
      <c r="LMH96" s="197"/>
      <c r="LMI96" s="197"/>
      <c r="LMJ96" s="197"/>
      <c r="LMK96" s="197"/>
      <c r="LML96" s="197"/>
      <c r="LMM96" s="197"/>
      <c r="LMN96" s="197"/>
      <c r="LMO96" s="197"/>
      <c r="LMP96" s="197"/>
      <c r="LMQ96" s="197"/>
      <c r="LMR96" s="197"/>
      <c r="LMS96" s="197"/>
      <c r="LMT96" s="197"/>
      <c r="LMU96" s="197"/>
      <c r="LMV96" s="197"/>
      <c r="LMW96" s="197"/>
      <c r="LMX96" s="197"/>
      <c r="LMY96" s="197"/>
      <c r="LMZ96" s="197"/>
      <c r="LNA96" s="197"/>
      <c r="LNB96" s="197"/>
      <c r="LNC96" s="197"/>
      <c r="LND96" s="197"/>
      <c r="LNE96" s="197"/>
      <c r="LNF96" s="197"/>
      <c r="LNG96" s="197"/>
      <c r="LNH96" s="197"/>
      <c r="LNI96" s="197"/>
      <c r="LNJ96" s="197"/>
      <c r="LNK96" s="197"/>
      <c r="LNL96" s="197"/>
      <c r="LNM96" s="197"/>
      <c r="LNN96" s="197"/>
      <c r="LNO96" s="197"/>
      <c r="LNP96" s="197"/>
      <c r="LNQ96" s="197"/>
      <c r="LNR96" s="197"/>
      <c r="LNS96" s="197"/>
      <c r="LNT96" s="197"/>
      <c r="LNU96" s="197"/>
      <c r="LNV96" s="197"/>
      <c r="LNW96" s="197"/>
      <c r="LNX96" s="197"/>
      <c r="LNY96" s="197"/>
      <c r="LNZ96" s="197"/>
      <c r="LOA96" s="197"/>
      <c r="LOB96" s="197"/>
      <c r="LOC96" s="197"/>
      <c r="LOD96" s="197"/>
      <c r="LOE96" s="197"/>
      <c r="LOF96" s="197"/>
      <c r="LOG96" s="197"/>
      <c r="LOH96" s="197"/>
      <c r="LOI96" s="197"/>
      <c r="LOJ96" s="197"/>
      <c r="LOK96" s="197"/>
      <c r="LOL96" s="197"/>
      <c r="LOM96" s="197"/>
      <c r="LON96" s="197"/>
      <c r="LOO96" s="197"/>
      <c r="LOP96" s="197"/>
      <c r="LOQ96" s="197"/>
      <c r="LOR96" s="197"/>
      <c r="LOS96" s="197"/>
      <c r="LOT96" s="197"/>
      <c r="LOU96" s="197"/>
      <c r="LOV96" s="197"/>
      <c r="LOW96" s="197"/>
      <c r="LOX96" s="197"/>
      <c r="LOY96" s="197"/>
      <c r="LOZ96" s="197"/>
      <c r="LPA96" s="197"/>
      <c r="LPB96" s="197"/>
      <c r="LPC96" s="197"/>
      <c r="LPD96" s="197"/>
      <c r="LPE96" s="197"/>
      <c r="LPF96" s="197"/>
      <c r="LPG96" s="197"/>
      <c r="LPH96" s="197"/>
      <c r="LPI96" s="197"/>
      <c r="LPJ96" s="197"/>
      <c r="LPK96" s="197"/>
      <c r="LPL96" s="197"/>
      <c r="LPM96" s="197"/>
      <c r="LPN96" s="197"/>
      <c r="LPO96" s="197"/>
      <c r="LPP96" s="197"/>
      <c r="LPQ96" s="197"/>
      <c r="LPR96" s="197"/>
      <c r="LPS96" s="197"/>
      <c r="LPT96" s="197"/>
      <c r="LPU96" s="197"/>
      <c r="LPV96" s="197"/>
      <c r="LPW96" s="197"/>
      <c r="LPX96" s="197"/>
      <c r="LPY96" s="197"/>
      <c r="LPZ96" s="197"/>
      <c r="LQA96" s="197"/>
      <c r="LQB96" s="197"/>
      <c r="LQC96" s="197"/>
      <c r="LQD96" s="197"/>
      <c r="LQE96" s="197"/>
      <c r="LQF96" s="197"/>
      <c r="LQG96" s="197"/>
      <c r="LQH96" s="197"/>
      <c r="LQI96" s="197"/>
      <c r="LQJ96" s="197"/>
      <c r="LQK96" s="197"/>
      <c r="LQL96" s="197"/>
      <c r="LQM96" s="197"/>
      <c r="LQN96" s="197"/>
      <c r="LQO96" s="197"/>
      <c r="LQP96" s="197"/>
      <c r="LQQ96" s="197"/>
      <c r="LQR96" s="197"/>
      <c r="LQS96" s="197"/>
      <c r="LQT96" s="197"/>
      <c r="LQU96" s="197"/>
      <c r="LQV96" s="197"/>
      <c r="LQW96" s="197"/>
      <c r="LQX96" s="197"/>
      <c r="LQY96" s="197"/>
      <c r="LQZ96" s="197"/>
      <c r="LRA96" s="197"/>
      <c r="LRB96" s="197"/>
      <c r="LRC96" s="197"/>
      <c r="LRD96" s="197"/>
      <c r="LRE96" s="197"/>
      <c r="LRF96" s="197"/>
      <c r="LRG96" s="197"/>
      <c r="LRH96" s="197"/>
      <c r="LRI96" s="197"/>
      <c r="LRJ96" s="197"/>
      <c r="LRK96" s="197"/>
      <c r="LRL96" s="197"/>
      <c r="LRM96" s="197"/>
      <c r="LRN96" s="197"/>
      <c r="LRO96" s="197"/>
      <c r="LRP96" s="197"/>
      <c r="LRQ96" s="197"/>
      <c r="LRR96" s="197"/>
      <c r="LRS96" s="197"/>
      <c r="LRT96" s="197"/>
      <c r="LRU96" s="197"/>
      <c r="LRV96" s="197"/>
      <c r="LRW96" s="197"/>
      <c r="LRX96" s="197"/>
      <c r="LRY96" s="197"/>
      <c r="LRZ96" s="197"/>
      <c r="LSA96" s="197"/>
      <c r="LSB96" s="197"/>
      <c r="LSC96" s="197"/>
      <c r="LSD96" s="197"/>
      <c r="LSE96" s="197"/>
      <c r="LSF96" s="197"/>
      <c r="LSG96" s="197"/>
      <c r="LSH96" s="197"/>
      <c r="LSI96" s="197"/>
      <c r="LSJ96" s="197"/>
      <c r="LSK96" s="197"/>
      <c r="LSL96" s="197"/>
      <c r="LSM96" s="197"/>
      <c r="LSN96" s="197"/>
      <c r="LSO96" s="197"/>
      <c r="LSP96" s="197"/>
      <c r="LSQ96" s="197"/>
      <c r="LSR96" s="197"/>
      <c r="LSS96" s="197"/>
      <c r="LST96" s="197"/>
      <c r="LSU96" s="197"/>
      <c r="LSV96" s="197"/>
      <c r="LSW96" s="197"/>
      <c r="LSX96" s="197"/>
      <c r="LSY96" s="197"/>
      <c r="LSZ96" s="197"/>
      <c r="LTA96" s="197"/>
      <c r="LTB96" s="197"/>
      <c r="LTC96" s="197"/>
      <c r="LTD96" s="197"/>
      <c r="LTE96" s="197"/>
      <c r="LTF96" s="197"/>
      <c r="LTG96" s="197"/>
      <c r="LTH96" s="197"/>
      <c r="LTI96" s="197"/>
      <c r="LTJ96" s="197"/>
      <c r="LTK96" s="197"/>
      <c r="LTL96" s="197"/>
      <c r="LTM96" s="197"/>
      <c r="LTN96" s="197"/>
      <c r="LTO96" s="197"/>
      <c r="LTP96" s="197"/>
      <c r="LTQ96" s="197"/>
      <c r="LTR96" s="197"/>
      <c r="LTS96" s="197"/>
      <c r="LTT96" s="197"/>
      <c r="LTU96" s="197"/>
      <c r="LTV96" s="197"/>
      <c r="LTW96" s="197"/>
      <c r="LTX96" s="197"/>
      <c r="LTY96" s="197"/>
      <c r="LTZ96" s="197"/>
      <c r="LUA96" s="197"/>
      <c r="LUB96" s="197"/>
      <c r="LUC96" s="197"/>
      <c r="LUD96" s="197"/>
      <c r="LUE96" s="197"/>
      <c r="LUF96" s="197"/>
      <c r="LUG96" s="197"/>
      <c r="LUH96" s="197"/>
      <c r="LUI96" s="197"/>
      <c r="LUJ96" s="197"/>
      <c r="LUK96" s="197"/>
      <c r="LUL96" s="197"/>
      <c r="LUM96" s="197"/>
      <c r="LUN96" s="197"/>
      <c r="LUO96" s="197"/>
      <c r="LUP96" s="197"/>
      <c r="LUQ96" s="197"/>
      <c r="LUR96" s="197"/>
      <c r="LUS96" s="197"/>
      <c r="LUT96" s="197"/>
      <c r="LUU96" s="197"/>
      <c r="LUV96" s="197"/>
      <c r="LUW96" s="197"/>
      <c r="LUX96" s="197"/>
      <c r="LUY96" s="197"/>
      <c r="LUZ96" s="197"/>
      <c r="LVA96" s="197"/>
      <c r="LVB96" s="197"/>
      <c r="LVC96" s="197"/>
      <c r="LVD96" s="197"/>
      <c r="LVE96" s="197"/>
      <c r="LVF96" s="197"/>
      <c r="LVG96" s="197"/>
      <c r="LVH96" s="197"/>
      <c r="LVI96" s="197"/>
      <c r="LVJ96" s="197"/>
      <c r="LVK96" s="197"/>
      <c r="LVL96" s="197"/>
      <c r="LVM96" s="197"/>
      <c r="LVN96" s="197"/>
      <c r="LVO96" s="197"/>
      <c r="LVP96" s="197"/>
      <c r="LVQ96" s="197"/>
      <c r="LVR96" s="197"/>
      <c r="LVS96" s="197"/>
      <c r="LVT96" s="197"/>
      <c r="LVU96" s="197"/>
      <c r="LVV96" s="197"/>
      <c r="LVW96" s="197"/>
      <c r="LVX96" s="197"/>
      <c r="LVY96" s="197"/>
      <c r="LVZ96" s="197"/>
      <c r="LWA96" s="197"/>
      <c r="LWB96" s="197"/>
      <c r="LWC96" s="197"/>
      <c r="LWD96" s="197"/>
      <c r="LWE96" s="197"/>
      <c r="LWF96" s="197"/>
      <c r="LWG96" s="197"/>
      <c r="LWH96" s="197"/>
      <c r="LWI96" s="197"/>
      <c r="LWJ96" s="197"/>
      <c r="LWK96" s="197"/>
      <c r="LWL96" s="197"/>
      <c r="LWM96" s="197"/>
      <c r="LWN96" s="197"/>
      <c r="LWO96" s="197"/>
      <c r="LWP96" s="197"/>
      <c r="LWQ96" s="197"/>
      <c r="LWR96" s="197"/>
      <c r="LWS96" s="197"/>
      <c r="LWT96" s="197"/>
      <c r="LWU96" s="197"/>
      <c r="LWV96" s="197"/>
      <c r="LWW96" s="197"/>
      <c r="LWX96" s="197"/>
      <c r="LWY96" s="197"/>
      <c r="LWZ96" s="197"/>
      <c r="LXA96" s="197"/>
      <c r="LXB96" s="197"/>
      <c r="LXC96" s="197"/>
      <c r="LXD96" s="197"/>
      <c r="LXE96" s="197"/>
      <c r="LXF96" s="197"/>
      <c r="LXG96" s="197"/>
      <c r="LXH96" s="197"/>
      <c r="LXI96" s="197"/>
      <c r="LXJ96" s="197"/>
      <c r="LXK96" s="197"/>
      <c r="LXL96" s="197"/>
      <c r="LXM96" s="197"/>
      <c r="LXN96" s="197"/>
      <c r="LXO96" s="197"/>
      <c r="LXP96" s="197"/>
      <c r="LXQ96" s="197"/>
      <c r="LXR96" s="197"/>
      <c r="LXS96" s="197"/>
      <c r="LXT96" s="197"/>
      <c r="LXU96" s="197"/>
      <c r="LXV96" s="197"/>
      <c r="LXW96" s="197"/>
      <c r="LXX96" s="197"/>
      <c r="LXY96" s="197"/>
      <c r="LXZ96" s="197"/>
      <c r="LYA96" s="197"/>
      <c r="LYB96" s="197"/>
      <c r="LYC96" s="197"/>
      <c r="LYD96" s="197"/>
      <c r="LYE96" s="197"/>
      <c r="LYF96" s="197"/>
      <c r="LYG96" s="197"/>
      <c r="LYH96" s="197"/>
      <c r="LYI96" s="197"/>
      <c r="LYJ96" s="197"/>
      <c r="LYK96" s="197"/>
      <c r="LYL96" s="197"/>
      <c r="LYM96" s="197"/>
      <c r="LYN96" s="197"/>
      <c r="LYO96" s="197"/>
      <c r="LYP96" s="197"/>
      <c r="LYQ96" s="197"/>
      <c r="LYR96" s="197"/>
      <c r="LYS96" s="197"/>
      <c r="LYT96" s="197"/>
      <c r="LYU96" s="197"/>
      <c r="LYV96" s="197"/>
      <c r="LYW96" s="197"/>
      <c r="LYX96" s="197"/>
      <c r="LYY96" s="197"/>
      <c r="LYZ96" s="197"/>
      <c r="LZA96" s="197"/>
      <c r="LZB96" s="197"/>
      <c r="LZC96" s="197"/>
      <c r="LZD96" s="197"/>
      <c r="LZE96" s="197"/>
      <c r="LZF96" s="197"/>
      <c r="LZG96" s="197"/>
      <c r="LZH96" s="197"/>
      <c r="LZI96" s="197"/>
      <c r="LZJ96" s="197"/>
      <c r="LZK96" s="197"/>
      <c r="LZL96" s="197"/>
      <c r="LZM96" s="197"/>
      <c r="LZN96" s="197"/>
      <c r="LZO96" s="197"/>
      <c r="LZP96" s="197"/>
      <c r="LZQ96" s="197"/>
      <c r="LZR96" s="197"/>
      <c r="LZS96" s="197"/>
      <c r="LZT96" s="197"/>
      <c r="LZU96" s="197"/>
      <c r="LZV96" s="197"/>
      <c r="LZW96" s="197"/>
      <c r="LZX96" s="197"/>
      <c r="LZY96" s="197"/>
      <c r="LZZ96" s="197"/>
      <c r="MAA96" s="197"/>
      <c r="MAB96" s="197"/>
      <c r="MAC96" s="197"/>
      <c r="MAD96" s="197"/>
      <c r="MAE96" s="197"/>
      <c r="MAF96" s="197"/>
      <c r="MAG96" s="197"/>
      <c r="MAH96" s="197"/>
      <c r="MAI96" s="197"/>
      <c r="MAJ96" s="197"/>
      <c r="MAK96" s="197"/>
      <c r="MAL96" s="197"/>
      <c r="MAM96" s="197"/>
      <c r="MAN96" s="197"/>
      <c r="MAO96" s="197"/>
      <c r="MAP96" s="197"/>
      <c r="MAQ96" s="197"/>
      <c r="MAR96" s="197"/>
      <c r="MAS96" s="197"/>
      <c r="MAT96" s="197"/>
      <c r="MAU96" s="197"/>
      <c r="MAV96" s="197"/>
      <c r="MAW96" s="197"/>
      <c r="MAX96" s="197"/>
      <c r="MAY96" s="197"/>
      <c r="MAZ96" s="197"/>
      <c r="MBA96" s="197"/>
      <c r="MBB96" s="197"/>
      <c r="MBC96" s="197"/>
      <c r="MBD96" s="197"/>
      <c r="MBE96" s="197"/>
      <c r="MBF96" s="197"/>
      <c r="MBG96" s="197"/>
      <c r="MBH96" s="197"/>
      <c r="MBI96" s="197"/>
      <c r="MBJ96" s="197"/>
      <c r="MBK96" s="197"/>
      <c r="MBL96" s="197"/>
      <c r="MBM96" s="197"/>
      <c r="MBN96" s="197"/>
      <c r="MBO96" s="197"/>
      <c r="MBP96" s="197"/>
      <c r="MBQ96" s="197"/>
      <c r="MBR96" s="197"/>
      <c r="MBS96" s="197"/>
      <c r="MBT96" s="197"/>
      <c r="MBU96" s="197"/>
      <c r="MBV96" s="197"/>
      <c r="MBW96" s="197"/>
      <c r="MBX96" s="197"/>
      <c r="MBY96" s="197"/>
      <c r="MBZ96" s="197"/>
      <c r="MCA96" s="197"/>
      <c r="MCB96" s="197"/>
      <c r="MCC96" s="197"/>
      <c r="MCD96" s="197"/>
      <c r="MCE96" s="197"/>
      <c r="MCF96" s="197"/>
      <c r="MCG96" s="197"/>
      <c r="MCH96" s="197"/>
      <c r="MCI96" s="197"/>
      <c r="MCJ96" s="197"/>
      <c r="MCK96" s="197"/>
      <c r="MCL96" s="197"/>
      <c r="MCM96" s="197"/>
      <c r="MCN96" s="197"/>
      <c r="MCO96" s="197"/>
      <c r="MCP96" s="197"/>
      <c r="MCQ96" s="197"/>
      <c r="MCR96" s="197"/>
      <c r="MCS96" s="197"/>
      <c r="MCT96" s="197"/>
      <c r="MCU96" s="197"/>
      <c r="MCV96" s="197"/>
      <c r="MCW96" s="197"/>
      <c r="MCX96" s="197"/>
      <c r="MCY96" s="197"/>
      <c r="MCZ96" s="197"/>
      <c r="MDA96" s="197"/>
      <c r="MDB96" s="197"/>
      <c r="MDC96" s="197"/>
      <c r="MDD96" s="197"/>
      <c r="MDE96" s="197"/>
      <c r="MDF96" s="197"/>
      <c r="MDG96" s="197"/>
      <c r="MDH96" s="197"/>
      <c r="MDI96" s="197"/>
      <c r="MDJ96" s="197"/>
      <c r="MDK96" s="197"/>
      <c r="MDL96" s="197"/>
      <c r="MDM96" s="197"/>
      <c r="MDN96" s="197"/>
      <c r="MDO96" s="197"/>
      <c r="MDP96" s="197"/>
      <c r="MDQ96" s="197"/>
      <c r="MDR96" s="197"/>
      <c r="MDS96" s="197"/>
      <c r="MDT96" s="197"/>
      <c r="MDU96" s="197"/>
      <c r="MDV96" s="197"/>
      <c r="MDW96" s="197"/>
      <c r="MDX96" s="197"/>
      <c r="MDY96" s="197"/>
      <c r="MDZ96" s="197"/>
      <c r="MEA96" s="197"/>
      <c r="MEB96" s="197"/>
      <c r="MEC96" s="197"/>
      <c r="MED96" s="197"/>
      <c r="MEE96" s="197"/>
      <c r="MEF96" s="197"/>
      <c r="MEG96" s="197"/>
      <c r="MEH96" s="197"/>
      <c r="MEI96" s="197"/>
      <c r="MEJ96" s="197"/>
      <c r="MEK96" s="197"/>
      <c r="MEL96" s="197"/>
      <c r="MEM96" s="197"/>
      <c r="MEN96" s="197"/>
      <c r="MEO96" s="197"/>
      <c r="MEP96" s="197"/>
      <c r="MEQ96" s="197"/>
      <c r="MER96" s="197"/>
      <c r="MES96" s="197"/>
      <c r="MET96" s="197"/>
      <c r="MEU96" s="197"/>
      <c r="MEV96" s="197"/>
      <c r="MEW96" s="197"/>
      <c r="MEX96" s="197"/>
      <c r="MEY96" s="197"/>
      <c r="MEZ96" s="197"/>
      <c r="MFA96" s="197"/>
      <c r="MFB96" s="197"/>
      <c r="MFC96" s="197"/>
      <c r="MFD96" s="197"/>
      <c r="MFE96" s="197"/>
      <c r="MFF96" s="197"/>
      <c r="MFG96" s="197"/>
      <c r="MFH96" s="197"/>
      <c r="MFI96" s="197"/>
      <c r="MFJ96" s="197"/>
      <c r="MFK96" s="197"/>
      <c r="MFL96" s="197"/>
      <c r="MFM96" s="197"/>
      <c r="MFN96" s="197"/>
      <c r="MFO96" s="197"/>
      <c r="MFP96" s="197"/>
      <c r="MFQ96" s="197"/>
      <c r="MFR96" s="197"/>
      <c r="MFS96" s="197"/>
      <c r="MFT96" s="197"/>
      <c r="MFU96" s="197"/>
      <c r="MFV96" s="197"/>
      <c r="MFW96" s="197"/>
      <c r="MFX96" s="197"/>
      <c r="MFY96" s="197"/>
      <c r="MFZ96" s="197"/>
      <c r="MGA96" s="197"/>
      <c r="MGB96" s="197"/>
      <c r="MGC96" s="197"/>
      <c r="MGD96" s="197"/>
      <c r="MGE96" s="197"/>
      <c r="MGF96" s="197"/>
      <c r="MGG96" s="197"/>
      <c r="MGH96" s="197"/>
      <c r="MGI96" s="197"/>
      <c r="MGJ96" s="197"/>
      <c r="MGK96" s="197"/>
      <c r="MGL96" s="197"/>
      <c r="MGM96" s="197"/>
      <c r="MGN96" s="197"/>
      <c r="MGO96" s="197"/>
      <c r="MGP96" s="197"/>
      <c r="MGQ96" s="197"/>
      <c r="MGR96" s="197"/>
      <c r="MGS96" s="197"/>
      <c r="MGT96" s="197"/>
      <c r="MGU96" s="197"/>
      <c r="MGV96" s="197"/>
      <c r="MGW96" s="197"/>
      <c r="MGX96" s="197"/>
      <c r="MGY96" s="197"/>
      <c r="MGZ96" s="197"/>
      <c r="MHA96" s="197"/>
      <c r="MHB96" s="197"/>
      <c r="MHC96" s="197"/>
      <c r="MHD96" s="197"/>
      <c r="MHE96" s="197"/>
      <c r="MHF96" s="197"/>
      <c r="MHG96" s="197"/>
      <c r="MHH96" s="197"/>
      <c r="MHI96" s="197"/>
      <c r="MHJ96" s="197"/>
      <c r="MHK96" s="197"/>
      <c r="MHL96" s="197"/>
      <c r="MHM96" s="197"/>
      <c r="MHN96" s="197"/>
      <c r="MHO96" s="197"/>
      <c r="MHP96" s="197"/>
      <c r="MHQ96" s="197"/>
      <c r="MHR96" s="197"/>
      <c r="MHS96" s="197"/>
      <c r="MHT96" s="197"/>
      <c r="MHU96" s="197"/>
      <c r="MHV96" s="197"/>
      <c r="MHW96" s="197"/>
      <c r="MHX96" s="197"/>
      <c r="MHY96" s="197"/>
      <c r="MHZ96" s="197"/>
      <c r="MIA96" s="197"/>
      <c r="MIB96" s="197"/>
      <c r="MIC96" s="197"/>
      <c r="MID96" s="197"/>
      <c r="MIE96" s="197"/>
      <c r="MIF96" s="197"/>
      <c r="MIG96" s="197"/>
      <c r="MIH96" s="197"/>
      <c r="MII96" s="197"/>
      <c r="MIJ96" s="197"/>
      <c r="MIK96" s="197"/>
      <c r="MIL96" s="197"/>
      <c r="MIM96" s="197"/>
      <c r="MIN96" s="197"/>
      <c r="MIO96" s="197"/>
      <c r="MIP96" s="197"/>
      <c r="MIQ96" s="197"/>
      <c r="MIR96" s="197"/>
      <c r="MIS96" s="197"/>
      <c r="MIT96" s="197"/>
      <c r="MIU96" s="197"/>
      <c r="MIV96" s="197"/>
      <c r="MIW96" s="197"/>
      <c r="MIX96" s="197"/>
      <c r="MIY96" s="197"/>
      <c r="MIZ96" s="197"/>
      <c r="MJA96" s="197"/>
      <c r="MJB96" s="197"/>
      <c r="MJC96" s="197"/>
      <c r="MJD96" s="197"/>
      <c r="MJE96" s="197"/>
      <c r="MJF96" s="197"/>
      <c r="MJG96" s="197"/>
      <c r="MJH96" s="197"/>
      <c r="MJI96" s="197"/>
      <c r="MJJ96" s="197"/>
      <c r="MJK96" s="197"/>
      <c r="MJL96" s="197"/>
      <c r="MJM96" s="197"/>
      <c r="MJN96" s="197"/>
      <c r="MJO96" s="197"/>
      <c r="MJP96" s="197"/>
      <c r="MJQ96" s="197"/>
      <c r="MJR96" s="197"/>
      <c r="MJS96" s="197"/>
      <c r="MJT96" s="197"/>
      <c r="MJU96" s="197"/>
      <c r="MJV96" s="197"/>
      <c r="MJW96" s="197"/>
      <c r="MJX96" s="197"/>
      <c r="MJY96" s="197"/>
      <c r="MJZ96" s="197"/>
      <c r="MKA96" s="197"/>
      <c r="MKB96" s="197"/>
      <c r="MKC96" s="197"/>
      <c r="MKD96" s="197"/>
      <c r="MKE96" s="197"/>
      <c r="MKF96" s="197"/>
      <c r="MKG96" s="197"/>
      <c r="MKH96" s="197"/>
      <c r="MKI96" s="197"/>
      <c r="MKJ96" s="197"/>
      <c r="MKK96" s="197"/>
      <c r="MKL96" s="197"/>
      <c r="MKM96" s="197"/>
      <c r="MKN96" s="197"/>
      <c r="MKO96" s="197"/>
      <c r="MKP96" s="197"/>
      <c r="MKQ96" s="197"/>
      <c r="MKR96" s="197"/>
      <c r="MKS96" s="197"/>
      <c r="MKT96" s="197"/>
      <c r="MKU96" s="197"/>
      <c r="MKV96" s="197"/>
      <c r="MKW96" s="197"/>
      <c r="MKX96" s="197"/>
      <c r="MKY96" s="197"/>
      <c r="MKZ96" s="197"/>
      <c r="MLA96" s="197"/>
      <c r="MLB96" s="197"/>
      <c r="MLC96" s="197"/>
      <c r="MLD96" s="197"/>
      <c r="MLE96" s="197"/>
      <c r="MLF96" s="197"/>
      <c r="MLG96" s="197"/>
      <c r="MLH96" s="197"/>
      <c r="MLI96" s="197"/>
      <c r="MLJ96" s="197"/>
      <c r="MLK96" s="197"/>
      <c r="MLL96" s="197"/>
      <c r="MLM96" s="197"/>
      <c r="MLN96" s="197"/>
      <c r="MLO96" s="197"/>
      <c r="MLP96" s="197"/>
      <c r="MLQ96" s="197"/>
      <c r="MLR96" s="197"/>
      <c r="MLS96" s="197"/>
      <c r="MLT96" s="197"/>
      <c r="MLU96" s="197"/>
      <c r="MLV96" s="197"/>
      <c r="MLW96" s="197"/>
      <c r="MLX96" s="197"/>
      <c r="MLY96" s="197"/>
      <c r="MLZ96" s="197"/>
      <c r="MMA96" s="197"/>
      <c r="MMB96" s="197"/>
      <c r="MMC96" s="197"/>
      <c r="MMD96" s="197"/>
      <c r="MME96" s="197"/>
      <c r="MMF96" s="197"/>
      <c r="MMG96" s="197"/>
      <c r="MMH96" s="197"/>
      <c r="MMI96" s="197"/>
      <c r="MMJ96" s="197"/>
      <c r="MMK96" s="197"/>
      <c r="MML96" s="197"/>
      <c r="MMM96" s="197"/>
      <c r="MMN96" s="197"/>
      <c r="MMO96" s="197"/>
      <c r="MMP96" s="197"/>
      <c r="MMQ96" s="197"/>
      <c r="MMR96" s="197"/>
      <c r="MMS96" s="197"/>
      <c r="MMT96" s="197"/>
      <c r="MMU96" s="197"/>
      <c r="MMV96" s="197"/>
      <c r="MMW96" s="197"/>
      <c r="MMX96" s="197"/>
      <c r="MMY96" s="197"/>
      <c r="MMZ96" s="197"/>
      <c r="MNA96" s="197"/>
      <c r="MNB96" s="197"/>
      <c r="MNC96" s="197"/>
      <c r="MND96" s="197"/>
      <c r="MNE96" s="197"/>
      <c r="MNF96" s="197"/>
      <c r="MNG96" s="197"/>
      <c r="MNH96" s="197"/>
      <c r="MNI96" s="197"/>
      <c r="MNJ96" s="197"/>
      <c r="MNK96" s="197"/>
      <c r="MNL96" s="197"/>
      <c r="MNM96" s="197"/>
      <c r="MNN96" s="197"/>
      <c r="MNO96" s="197"/>
      <c r="MNP96" s="197"/>
      <c r="MNQ96" s="197"/>
      <c r="MNR96" s="197"/>
      <c r="MNS96" s="197"/>
      <c r="MNT96" s="197"/>
      <c r="MNU96" s="197"/>
      <c r="MNV96" s="197"/>
      <c r="MNW96" s="197"/>
      <c r="MNX96" s="197"/>
      <c r="MNY96" s="197"/>
      <c r="MNZ96" s="197"/>
      <c r="MOA96" s="197"/>
      <c r="MOB96" s="197"/>
      <c r="MOC96" s="197"/>
      <c r="MOD96" s="197"/>
      <c r="MOE96" s="197"/>
      <c r="MOF96" s="197"/>
      <c r="MOG96" s="197"/>
      <c r="MOH96" s="197"/>
      <c r="MOI96" s="197"/>
      <c r="MOJ96" s="197"/>
      <c r="MOK96" s="197"/>
      <c r="MOL96" s="197"/>
      <c r="MOM96" s="197"/>
      <c r="MON96" s="197"/>
      <c r="MOO96" s="197"/>
      <c r="MOP96" s="197"/>
      <c r="MOQ96" s="197"/>
      <c r="MOR96" s="197"/>
      <c r="MOS96" s="197"/>
      <c r="MOT96" s="197"/>
      <c r="MOU96" s="197"/>
      <c r="MOV96" s="197"/>
      <c r="MOW96" s="197"/>
      <c r="MOX96" s="197"/>
      <c r="MOY96" s="197"/>
      <c r="MOZ96" s="197"/>
      <c r="MPA96" s="197"/>
      <c r="MPB96" s="197"/>
      <c r="MPC96" s="197"/>
      <c r="MPD96" s="197"/>
      <c r="MPE96" s="197"/>
      <c r="MPF96" s="197"/>
      <c r="MPG96" s="197"/>
      <c r="MPH96" s="197"/>
      <c r="MPI96" s="197"/>
      <c r="MPJ96" s="197"/>
      <c r="MPK96" s="197"/>
      <c r="MPL96" s="197"/>
      <c r="MPM96" s="197"/>
      <c r="MPN96" s="197"/>
      <c r="MPO96" s="197"/>
      <c r="MPP96" s="197"/>
      <c r="MPQ96" s="197"/>
      <c r="MPR96" s="197"/>
      <c r="MPS96" s="197"/>
      <c r="MPT96" s="197"/>
      <c r="MPU96" s="197"/>
      <c r="MPV96" s="197"/>
      <c r="MPW96" s="197"/>
      <c r="MPX96" s="197"/>
      <c r="MPY96" s="197"/>
      <c r="MPZ96" s="197"/>
      <c r="MQA96" s="197"/>
      <c r="MQB96" s="197"/>
      <c r="MQC96" s="197"/>
      <c r="MQD96" s="197"/>
      <c r="MQE96" s="197"/>
      <c r="MQF96" s="197"/>
      <c r="MQG96" s="197"/>
      <c r="MQH96" s="197"/>
      <c r="MQI96" s="197"/>
      <c r="MQJ96" s="197"/>
      <c r="MQK96" s="197"/>
      <c r="MQL96" s="197"/>
      <c r="MQM96" s="197"/>
      <c r="MQN96" s="197"/>
      <c r="MQO96" s="197"/>
      <c r="MQP96" s="197"/>
      <c r="MQQ96" s="197"/>
      <c r="MQR96" s="197"/>
      <c r="MQS96" s="197"/>
      <c r="MQT96" s="197"/>
      <c r="MQU96" s="197"/>
      <c r="MQV96" s="197"/>
      <c r="MQW96" s="197"/>
      <c r="MQX96" s="197"/>
      <c r="MQY96" s="197"/>
      <c r="MQZ96" s="197"/>
      <c r="MRA96" s="197"/>
      <c r="MRB96" s="197"/>
      <c r="MRC96" s="197"/>
      <c r="MRD96" s="197"/>
      <c r="MRE96" s="197"/>
      <c r="MRF96" s="197"/>
      <c r="MRG96" s="197"/>
      <c r="MRH96" s="197"/>
      <c r="MRI96" s="197"/>
      <c r="MRJ96" s="197"/>
      <c r="MRK96" s="197"/>
      <c r="MRL96" s="197"/>
      <c r="MRM96" s="197"/>
      <c r="MRN96" s="197"/>
      <c r="MRO96" s="197"/>
      <c r="MRP96" s="197"/>
      <c r="MRQ96" s="197"/>
      <c r="MRR96" s="197"/>
      <c r="MRS96" s="197"/>
      <c r="MRT96" s="197"/>
      <c r="MRU96" s="197"/>
      <c r="MRV96" s="197"/>
      <c r="MRW96" s="197"/>
      <c r="MRX96" s="197"/>
      <c r="MRY96" s="197"/>
      <c r="MRZ96" s="197"/>
      <c r="MSA96" s="197"/>
      <c r="MSB96" s="197"/>
      <c r="MSC96" s="197"/>
      <c r="MSD96" s="197"/>
      <c r="MSE96" s="197"/>
      <c r="MSF96" s="197"/>
      <c r="MSG96" s="197"/>
      <c r="MSH96" s="197"/>
      <c r="MSI96" s="197"/>
      <c r="MSJ96" s="197"/>
      <c r="MSK96" s="197"/>
      <c r="MSL96" s="197"/>
      <c r="MSM96" s="197"/>
      <c r="MSN96" s="197"/>
      <c r="MSO96" s="197"/>
      <c r="MSP96" s="197"/>
      <c r="MSQ96" s="197"/>
      <c r="MSR96" s="197"/>
      <c r="MSS96" s="197"/>
      <c r="MST96" s="197"/>
      <c r="MSU96" s="197"/>
      <c r="MSV96" s="197"/>
      <c r="MSW96" s="197"/>
      <c r="MSX96" s="197"/>
      <c r="MSY96" s="197"/>
      <c r="MSZ96" s="197"/>
      <c r="MTA96" s="197"/>
      <c r="MTB96" s="197"/>
      <c r="MTC96" s="197"/>
      <c r="MTD96" s="197"/>
      <c r="MTE96" s="197"/>
      <c r="MTF96" s="197"/>
      <c r="MTG96" s="197"/>
      <c r="MTH96" s="197"/>
      <c r="MTI96" s="197"/>
      <c r="MTJ96" s="197"/>
      <c r="MTK96" s="197"/>
      <c r="MTL96" s="197"/>
      <c r="MTM96" s="197"/>
      <c r="MTN96" s="197"/>
      <c r="MTO96" s="197"/>
      <c r="MTP96" s="197"/>
      <c r="MTQ96" s="197"/>
      <c r="MTR96" s="197"/>
      <c r="MTS96" s="197"/>
      <c r="MTT96" s="197"/>
      <c r="MTU96" s="197"/>
      <c r="MTV96" s="197"/>
      <c r="MTW96" s="197"/>
      <c r="MTX96" s="197"/>
      <c r="MTY96" s="197"/>
      <c r="MTZ96" s="197"/>
      <c r="MUA96" s="197"/>
      <c r="MUB96" s="197"/>
      <c r="MUC96" s="197"/>
      <c r="MUD96" s="197"/>
      <c r="MUE96" s="197"/>
      <c r="MUF96" s="197"/>
      <c r="MUG96" s="197"/>
      <c r="MUH96" s="197"/>
      <c r="MUI96" s="197"/>
      <c r="MUJ96" s="197"/>
      <c r="MUK96" s="197"/>
      <c r="MUL96" s="197"/>
      <c r="MUM96" s="197"/>
      <c r="MUN96" s="197"/>
      <c r="MUO96" s="197"/>
      <c r="MUP96" s="197"/>
      <c r="MUQ96" s="197"/>
      <c r="MUR96" s="197"/>
      <c r="MUS96" s="197"/>
      <c r="MUT96" s="197"/>
      <c r="MUU96" s="197"/>
      <c r="MUV96" s="197"/>
      <c r="MUW96" s="197"/>
      <c r="MUX96" s="197"/>
      <c r="MUY96" s="197"/>
      <c r="MUZ96" s="197"/>
      <c r="MVA96" s="197"/>
      <c r="MVB96" s="197"/>
      <c r="MVC96" s="197"/>
      <c r="MVD96" s="197"/>
      <c r="MVE96" s="197"/>
      <c r="MVF96" s="197"/>
      <c r="MVG96" s="197"/>
      <c r="MVH96" s="197"/>
      <c r="MVI96" s="197"/>
      <c r="MVJ96" s="197"/>
      <c r="MVK96" s="197"/>
      <c r="MVL96" s="197"/>
      <c r="MVM96" s="197"/>
      <c r="MVN96" s="197"/>
      <c r="MVO96" s="197"/>
      <c r="MVP96" s="197"/>
      <c r="MVQ96" s="197"/>
      <c r="MVR96" s="197"/>
      <c r="MVS96" s="197"/>
      <c r="MVT96" s="197"/>
      <c r="MVU96" s="197"/>
      <c r="MVV96" s="197"/>
      <c r="MVW96" s="197"/>
      <c r="MVX96" s="197"/>
      <c r="MVY96" s="197"/>
      <c r="MVZ96" s="197"/>
      <c r="MWA96" s="197"/>
      <c r="MWB96" s="197"/>
      <c r="MWC96" s="197"/>
      <c r="MWD96" s="197"/>
      <c r="MWE96" s="197"/>
      <c r="MWF96" s="197"/>
      <c r="MWG96" s="197"/>
      <c r="MWH96" s="197"/>
      <c r="MWI96" s="197"/>
      <c r="MWJ96" s="197"/>
      <c r="MWK96" s="197"/>
      <c r="MWL96" s="197"/>
      <c r="MWM96" s="197"/>
      <c r="MWN96" s="197"/>
      <c r="MWO96" s="197"/>
      <c r="MWP96" s="197"/>
      <c r="MWQ96" s="197"/>
      <c r="MWR96" s="197"/>
      <c r="MWS96" s="197"/>
      <c r="MWT96" s="197"/>
      <c r="MWU96" s="197"/>
      <c r="MWV96" s="197"/>
      <c r="MWW96" s="197"/>
      <c r="MWX96" s="197"/>
      <c r="MWY96" s="197"/>
      <c r="MWZ96" s="197"/>
      <c r="MXA96" s="197"/>
      <c r="MXB96" s="197"/>
      <c r="MXC96" s="197"/>
      <c r="MXD96" s="197"/>
      <c r="MXE96" s="197"/>
      <c r="MXF96" s="197"/>
      <c r="MXG96" s="197"/>
      <c r="MXH96" s="197"/>
      <c r="MXI96" s="197"/>
      <c r="MXJ96" s="197"/>
      <c r="MXK96" s="197"/>
      <c r="MXL96" s="197"/>
      <c r="MXM96" s="197"/>
      <c r="MXN96" s="197"/>
      <c r="MXO96" s="197"/>
      <c r="MXP96" s="197"/>
      <c r="MXQ96" s="197"/>
      <c r="MXR96" s="197"/>
      <c r="MXS96" s="197"/>
      <c r="MXT96" s="197"/>
      <c r="MXU96" s="197"/>
      <c r="MXV96" s="197"/>
      <c r="MXW96" s="197"/>
      <c r="MXX96" s="197"/>
      <c r="MXY96" s="197"/>
      <c r="MXZ96" s="197"/>
      <c r="MYA96" s="197"/>
      <c r="MYB96" s="197"/>
      <c r="MYC96" s="197"/>
      <c r="MYD96" s="197"/>
      <c r="MYE96" s="197"/>
      <c r="MYF96" s="197"/>
      <c r="MYG96" s="197"/>
      <c r="MYH96" s="197"/>
      <c r="MYI96" s="197"/>
      <c r="MYJ96" s="197"/>
      <c r="MYK96" s="197"/>
      <c r="MYL96" s="197"/>
      <c r="MYM96" s="197"/>
      <c r="MYN96" s="197"/>
      <c r="MYO96" s="197"/>
      <c r="MYP96" s="197"/>
      <c r="MYQ96" s="197"/>
      <c r="MYR96" s="197"/>
      <c r="MYS96" s="197"/>
      <c r="MYT96" s="197"/>
      <c r="MYU96" s="197"/>
      <c r="MYV96" s="197"/>
      <c r="MYW96" s="197"/>
      <c r="MYX96" s="197"/>
      <c r="MYY96" s="197"/>
      <c r="MYZ96" s="197"/>
      <c r="MZA96" s="197"/>
      <c r="MZB96" s="197"/>
      <c r="MZC96" s="197"/>
      <c r="MZD96" s="197"/>
      <c r="MZE96" s="197"/>
      <c r="MZF96" s="197"/>
      <c r="MZG96" s="197"/>
      <c r="MZH96" s="197"/>
      <c r="MZI96" s="197"/>
      <c r="MZJ96" s="197"/>
      <c r="MZK96" s="197"/>
      <c r="MZL96" s="197"/>
      <c r="MZM96" s="197"/>
      <c r="MZN96" s="197"/>
      <c r="MZO96" s="197"/>
      <c r="MZP96" s="197"/>
      <c r="MZQ96" s="197"/>
      <c r="MZR96" s="197"/>
      <c r="MZS96" s="197"/>
      <c r="MZT96" s="197"/>
      <c r="MZU96" s="197"/>
      <c r="MZV96" s="197"/>
      <c r="MZW96" s="197"/>
      <c r="MZX96" s="197"/>
      <c r="MZY96" s="197"/>
      <c r="MZZ96" s="197"/>
      <c r="NAA96" s="197"/>
      <c r="NAB96" s="197"/>
      <c r="NAC96" s="197"/>
      <c r="NAD96" s="197"/>
      <c r="NAE96" s="197"/>
      <c r="NAF96" s="197"/>
      <c r="NAG96" s="197"/>
      <c r="NAH96" s="197"/>
      <c r="NAI96" s="197"/>
      <c r="NAJ96" s="197"/>
      <c r="NAK96" s="197"/>
      <c r="NAL96" s="197"/>
      <c r="NAM96" s="197"/>
      <c r="NAN96" s="197"/>
      <c r="NAO96" s="197"/>
      <c r="NAP96" s="197"/>
      <c r="NAQ96" s="197"/>
      <c r="NAR96" s="197"/>
      <c r="NAS96" s="197"/>
      <c r="NAT96" s="197"/>
      <c r="NAU96" s="197"/>
      <c r="NAV96" s="197"/>
      <c r="NAW96" s="197"/>
      <c r="NAX96" s="197"/>
      <c r="NAY96" s="197"/>
      <c r="NAZ96" s="197"/>
      <c r="NBA96" s="197"/>
      <c r="NBB96" s="197"/>
      <c r="NBC96" s="197"/>
      <c r="NBD96" s="197"/>
      <c r="NBE96" s="197"/>
      <c r="NBF96" s="197"/>
      <c r="NBG96" s="197"/>
      <c r="NBH96" s="197"/>
      <c r="NBI96" s="197"/>
      <c r="NBJ96" s="197"/>
      <c r="NBK96" s="197"/>
      <c r="NBL96" s="197"/>
      <c r="NBM96" s="197"/>
      <c r="NBN96" s="197"/>
      <c r="NBO96" s="197"/>
      <c r="NBP96" s="197"/>
      <c r="NBQ96" s="197"/>
      <c r="NBR96" s="197"/>
      <c r="NBS96" s="197"/>
      <c r="NBT96" s="197"/>
      <c r="NBU96" s="197"/>
      <c r="NBV96" s="197"/>
      <c r="NBW96" s="197"/>
      <c r="NBX96" s="197"/>
      <c r="NBY96" s="197"/>
      <c r="NBZ96" s="197"/>
      <c r="NCA96" s="197"/>
      <c r="NCB96" s="197"/>
      <c r="NCC96" s="197"/>
      <c r="NCD96" s="197"/>
      <c r="NCE96" s="197"/>
      <c r="NCF96" s="197"/>
      <c r="NCG96" s="197"/>
      <c r="NCH96" s="197"/>
      <c r="NCI96" s="197"/>
      <c r="NCJ96" s="197"/>
      <c r="NCK96" s="197"/>
      <c r="NCL96" s="197"/>
      <c r="NCM96" s="197"/>
      <c r="NCN96" s="197"/>
      <c r="NCO96" s="197"/>
      <c r="NCP96" s="197"/>
      <c r="NCQ96" s="197"/>
      <c r="NCR96" s="197"/>
      <c r="NCS96" s="197"/>
      <c r="NCT96" s="197"/>
      <c r="NCU96" s="197"/>
      <c r="NCV96" s="197"/>
      <c r="NCW96" s="197"/>
      <c r="NCX96" s="197"/>
      <c r="NCY96" s="197"/>
      <c r="NCZ96" s="197"/>
      <c r="NDA96" s="197"/>
      <c r="NDB96" s="197"/>
      <c r="NDC96" s="197"/>
      <c r="NDD96" s="197"/>
      <c r="NDE96" s="197"/>
      <c r="NDF96" s="197"/>
      <c r="NDG96" s="197"/>
      <c r="NDH96" s="197"/>
      <c r="NDI96" s="197"/>
      <c r="NDJ96" s="197"/>
      <c r="NDK96" s="197"/>
      <c r="NDL96" s="197"/>
      <c r="NDM96" s="197"/>
      <c r="NDN96" s="197"/>
      <c r="NDO96" s="197"/>
      <c r="NDP96" s="197"/>
      <c r="NDQ96" s="197"/>
      <c r="NDR96" s="197"/>
      <c r="NDS96" s="197"/>
      <c r="NDT96" s="197"/>
      <c r="NDU96" s="197"/>
      <c r="NDV96" s="197"/>
      <c r="NDW96" s="197"/>
      <c r="NDX96" s="197"/>
      <c r="NDY96" s="197"/>
      <c r="NDZ96" s="197"/>
      <c r="NEA96" s="197"/>
      <c r="NEB96" s="197"/>
      <c r="NEC96" s="197"/>
      <c r="NED96" s="197"/>
      <c r="NEE96" s="197"/>
      <c r="NEF96" s="197"/>
      <c r="NEG96" s="197"/>
      <c r="NEH96" s="197"/>
      <c r="NEI96" s="197"/>
      <c r="NEJ96" s="197"/>
      <c r="NEK96" s="197"/>
      <c r="NEL96" s="197"/>
      <c r="NEM96" s="197"/>
      <c r="NEN96" s="197"/>
      <c r="NEO96" s="197"/>
      <c r="NEP96" s="197"/>
      <c r="NEQ96" s="197"/>
      <c r="NER96" s="197"/>
      <c r="NES96" s="197"/>
      <c r="NET96" s="197"/>
      <c r="NEU96" s="197"/>
      <c r="NEV96" s="197"/>
      <c r="NEW96" s="197"/>
      <c r="NEX96" s="197"/>
      <c r="NEY96" s="197"/>
      <c r="NEZ96" s="197"/>
      <c r="NFA96" s="197"/>
      <c r="NFB96" s="197"/>
      <c r="NFC96" s="197"/>
      <c r="NFD96" s="197"/>
      <c r="NFE96" s="197"/>
      <c r="NFF96" s="197"/>
      <c r="NFG96" s="197"/>
      <c r="NFH96" s="197"/>
      <c r="NFI96" s="197"/>
      <c r="NFJ96" s="197"/>
      <c r="NFK96" s="197"/>
      <c r="NFL96" s="197"/>
      <c r="NFM96" s="197"/>
      <c r="NFN96" s="197"/>
      <c r="NFO96" s="197"/>
      <c r="NFP96" s="197"/>
      <c r="NFQ96" s="197"/>
      <c r="NFR96" s="197"/>
      <c r="NFS96" s="197"/>
      <c r="NFT96" s="197"/>
      <c r="NFU96" s="197"/>
      <c r="NFV96" s="197"/>
      <c r="NFW96" s="197"/>
      <c r="NFX96" s="197"/>
      <c r="NFY96" s="197"/>
      <c r="NFZ96" s="197"/>
      <c r="NGA96" s="197"/>
      <c r="NGB96" s="197"/>
      <c r="NGC96" s="197"/>
      <c r="NGD96" s="197"/>
      <c r="NGE96" s="197"/>
      <c r="NGF96" s="197"/>
      <c r="NGG96" s="197"/>
      <c r="NGH96" s="197"/>
      <c r="NGI96" s="197"/>
      <c r="NGJ96" s="197"/>
      <c r="NGK96" s="197"/>
      <c r="NGL96" s="197"/>
      <c r="NGM96" s="197"/>
      <c r="NGN96" s="197"/>
      <c r="NGO96" s="197"/>
      <c r="NGP96" s="197"/>
      <c r="NGQ96" s="197"/>
      <c r="NGR96" s="197"/>
      <c r="NGS96" s="197"/>
      <c r="NGT96" s="197"/>
      <c r="NGU96" s="197"/>
      <c r="NGV96" s="197"/>
      <c r="NGW96" s="197"/>
      <c r="NGX96" s="197"/>
      <c r="NGY96" s="197"/>
      <c r="NGZ96" s="197"/>
      <c r="NHA96" s="197"/>
      <c r="NHB96" s="197"/>
      <c r="NHC96" s="197"/>
      <c r="NHD96" s="197"/>
      <c r="NHE96" s="197"/>
      <c r="NHF96" s="197"/>
      <c r="NHG96" s="197"/>
      <c r="NHH96" s="197"/>
      <c r="NHI96" s="197"/>
      <c r="NHJ96" s="197"/>
      <c r="NHK96" s="197"/>
      <c r="NHL96" s="197"/>
      <c r="NHM96" s="197"/>
      <c r="NHN96" s="197"/>
      <c r="NHO96" s="197"/>
      <c r="NHP96" s="197"/>
      <c r="NHQ96" s="197"/>
      <c r="NHR96" s="197"/>
      <c r="NHS96" s="197"/>
      <c r="NHT96" s="197"/>
      <c r="NHU96" s="197"/>
      <c r="NHV96" s="197"/>
      <c r="NHW96" s="197"/>
      <c r="NHX96" s="197"/>
      <c r="NHY96" s="197"/>
      <c r="NHZ96" s="197"/>
      <c r="NIA96" s="197"/>
      <c r="NIB96" s="197"/>
      <c r="NIC96" s="197"/>
      <c r="NID96" s="197"/>
      <c r="NIE96" s="197"/>
      <c r="NIF96" s="197"/>
      <c r="NIG96" s="197"/>
      <c r="NIH96" s="197"/>
      <c r="NII96" s="197"/>
      <c r="NIJ96" s="197"/>
      <c r="NIK96" s="197"/>
      <c r="NIL96" s="197"/>
      <c r="NIM96" s="197"/>
      <c r="NIN96" s="197"/>
      <c r="NIO96" s="197"/>
      <c r="NIP96" s="197"/>
      <c r="NIQ96" s="197"/>
      <c r="NIR96" s="197"/>
      <c r="NIS96" s="197"/>
      <c r="NIT96" s="197"/>
      <c r="NIU96" s="197"/>
      <c r="NIV96" s="197"/>
      <c r="NIW96" s="197"/>
      <c r="NIX96" s="197"/>
      <c r="NIY96" s="197"/>
      <c r="NIZ96" s="197"/>
      <c r="NJA96" s="197"/>
      <c r="NJB96" s="197"/>
      <c r="NJC96" s="197"/>
      <c r="NJD96" s="197"/>
      <c r="NJE96" s="197"/>
      <c r="NJF96" s="197"/>
      <c r="NJG96" s="197"/>
      <c r="NJH96" s="197"/>
      <c r="NJI96" s="197"/>
      <c r="NJJ96" s="197"/>
      <c r="NJK96" s="197"/>
      <c r="NJL96" s="197"/>
      <c r="NJM96" s="197"/>
      <c r="NJN96" s="197"/>
      <c r="NJO96" s="197"/>
      <c r="NJP96" s="197"/>
      <c r="NJQ96" s="197"/>
      <c r="NJR96" s="197"/>
      <c r="NJS96" s="197"/>
      <c r="NJT96" s="197"/>
      <c r="NJU96" s="197"/>
      <c r="NJV96" s="197"/>
      <c r="NJW96" s="197"/>
      <c r="NJX96" s="197"/>
      <c r="NJY96" s="197"/>
      <c r="NJZ96" s="197"/>
      <c r="NKA96" s="197"/>
      <c r="NKB96" s="197"/>
      <c r="NKC96" s="197"/>
      <c r="NKD96" s="197"/>
      <c r="NKE96" s="197"/>
      <c r="NKF96" s="197"/>
      <c r="NKG96" s="197"/>
      <c r="NKH96" s="197"/>
      <c r="NKI96" s="197"/>
      <c r="NKJ96" s="197"/>
      <c r="NKK96" s="197"/>
      <c r="NKL96" s="197"/>
      <c r="NKM96" s="197"/>
      <c r="NKN96" s="197"/>
      <c r="NKO96" s="197"/>
      <c r="NKP96" s="197"/>
      <c r="NKQ96" s="197"/>
      <c r="NKR96" s="197"/>
      <c r="NKS96" s="197"/>
      <c r="NKT96" s="197"/>
      <c r="NKU96" s="197"/>
      <c r="NKV96" s="197"/>
      <c r="NKW96" s="197"/>
      <c r="NKX96" s="197"/>
      <c r="NKY96" s="197"/>
      <c r="NKZ96" s="197"/>
      <c r="NLA96" s="197"/>
      <c r="NLB96" s="197"/>
      <c r="NLC96" s="197"/>
      <c r="NLD96" s="197"/>
      <c r="NLE96" s="197"/>
      <c r="NLF96" s="197"/>
      <c r="NLG96" s="197"/>
      <c r="NLH96" s="197"/>
      <c r="NLI96" s="197"/>
      <c r="NLJ96" s="197"/>
      <c r="NLK96" s="197"/>
      <c r="NLL96" s="197"/>
      <c r="NLM96" s="197"/>
      <c r="NLN96" s="197"/>
      <c r="NLO96" s="197"/>
      <c r="NLP96" s="197"/>
      <c r="NLQ96" s="197"/>
      <c r="NLR96" s="197"/>
      <c r="NLS96" s="197"/>
      <c r="NLT96" s="197"/>
      <c r="NLU96" s="197"/>
      <c r="NLV96" s="197"/>
      <c r="NLW96" s="197"/>
      <c r="NLX96" s="197"/>
      <c r="NLY96" s="197"/>
      <c r="NLZ96" s="197"/>
      <c r="NMA96" s="197"/>
      <c r="NMB96" s="197"/>
      <c r="NMC96" s="197"/>
      <c r="NMD96" s="197"/>
      <c r="NME96" s="197"/>
      <c r="NMF96" s="197"/>
      <c r="NMG96" s="197"/>
      <c r="NMH96" s="197"/>
      <c r="NMI96" s="197"/>
      <c r="NMJ96" s="197"/>
      <c r="NMK96" s="197"/>
      <c r="NML96" s="197"/>
      <c r="NMM96" s="197"/>
      <c r="NMN96" s="197"/>
      <c r="NMO96" s="197"/>
      <c r="NMP96" s="197"/>
      <c r="NMQ96" s="197"/>
      <c r="NMR96" s="197"/>
      <c r="NMS96" s="197"/>
      <c r="NMT96" s="197"/>
      <c r="NMU96" s="197"/>
      <c r="NMV96" s="197"/>
      <c r="NMW96" s="197"/>
      <c r="NMX96" s="197"/>
      <c r="NMY96" s="197"/>
      <c r="NMZ96" s="197"/>
      <c r="NNA96" s="197"/>
      <c r="NNB96" s="197"/>
      <c r="NNC96" s="197"/>
      <c r="NND96" s="197"/>
      <c r="NNE96" s="197"/>
      <c r="NNF96" s="197"/>
      <c r="NNG96" s="197"/>
      <c r="NNH96" s="197"/>
      <c r="NNI96" s="197"/>
      <c r="NNJ96" s="197"/>
      <c r="NNK96" s="197"/>
      <c r="NNL96" s="197"/>
      <c r="NNM96" s="197"/>
      <c r="NNN96" s="197"/>
      <c r="NNO96" s="197"/>
      <c r="NNP96" s="197"/>
      <c r="NNQ96" s="197"/>
      <c r="NNR96" s="197"/>
      <c r="NNS96" s="197"/>
      <c r="NNT96" s="197"/>
      <c r="NNU96" s="197"/>
      <c r="NNV96" s="197"/>
      <c r="NNW96" s="197"/>
      <c r="NNX96" s="197"/>
      <c r="NNY96" s="197"/>
      <c r="NNZ96" s="197"/>
      <c r="NOA96" s="197"/>
      <c r="NOB96" s="197"/>
      <c r="NOC96" s="197"/>
      <c r="NOD96" s="197"/>
      <c r="NOE96" s="197"/>
      <c r="NOF96" s="197"/>
      <c r="NOG96" s="197"/>
      <c r="NOH96" s="197"/>
      <c r="NOI96" s="197"/>
      <c r="NOJ96" s="197"/>
      <c r="NOK96" s="197"/>
      <c r="NOL96" s="197"/>
      <c r="NOM96" s="197"/>
      <c r="NON96" s="197"/>
      <c r="NOO96" s="197"/>
      <c r="NOP96" s="197"/>
      <c r="NOQ96" s="197"/>
      <c r="NOR96" s="197"/>
      <c r="NOS96" s="197"/>
      <c r="NOT96" s="197"/>
      <c r="NOU96" s="197"/>
      <c r="NOV96" s="197"/>
      <c r="NOW96" s="197"/>
      <c r="NOX96" s="197"/>
      <c r="NOY96" s="197"/>
      <c r="NOZ96" s="197"/>
      <c r="NPA96" s="197"/>
      <c r="NPB96" s="197"/>
      <c r="NPC96" s="197"/>
      <c r="NPD96" s="197"/>
      <c r="NPE96" s="197"/>
      <c r="NPF96" s="197"/>
      <c r="NPG96" s="197"/>
      <c r="NPH96" s="197"/>
      <c r="NPI96" s="197"/>
      <c r="NPJ96" s="197"/>
      <c r="NPK96" s="197"/>
      <c r="NPL96" s="197"/>
      <c r="NPM96" s="197"/>
      <c r="NPN96" s="197"/>
      <c r="NPO96" s="197"/>
      <c r="NPP96" s="197"/>
      <c r="NPQ96" s="197"/>
      <c r="NPR96" s="197"/>
      <c r="NPS96" s="197"/>
      <c r="NPT96" s="197"/>
      <c r="NPU96" s="197"/>
      <c r="NPV96" s="197"/>
      <c r="NPW96" s="197"/>
      <c r="NPX96" s="197"/>
      <c r="NPY96" s="197"/>
      <c r="NPZ96" s="197"/>
      <c r="NQA96" s="197"/>
      <c r="NQB96" s="197"/>
      <c r="NQC96" s="197"/>
      <c r="NQD96" s="197"/>
      <c r="NQE96" s="197"/>
      <c r="NQF96" s="197"/>
      <c r="NQG96" s="197"/>
      <c r="NQH96" s="197"/>
      <c r="NQI96" s="197"/>
      <c r="NQJ96" s="197"/>
      <c r="NQK96" s="197"/>
      <c r="NQL96" s="197"/>
      <c r="NQM96" s="197"/>
      <c r="NQN96" s="197"/>
      <c r="NQO96" s="197"/>
      <c r="NQP96" s="197"/>
      <c r="NQQ96" s="197"/>
      <c r="NQR96" s="197"/>
      <c r="NQS96" s="197"/>
      <c r="NQT96" s="197"/>
      <c r="NQU96" s="197"/>
      <c r="NQV96" s="197"/>
      <c r="NQW96" s="197"/>
      <c r="NQX96" s="197"/>
      <c r="NQY96" s="197"/>
      <c r="NQZ96" s="197"/>
      <c r="NRA96" s="197"/>
      <c r="NRB96" s="197"/>
      <c r="NRC96" s="197"/>
      <c r="NRD96" s="197"/>
      <c r="NRE96" s="197"/>
      <c r="NRF96" s="197"/>
      <c r="NRG96" s="197"/>
      <c r="NRH96" s="197"/>
      <c r="NRI96" s="197"/>
      <c r="NRJ96" s="197"/>
      <c r="NRK96" s="197"/>
      <c r="NRL96" s="197"/>
      <c r="NRM96" s="197"/>
      <c r="NRN96" s="197"/>
      <c r="NRO96" s="197"/>
      <c r="NRP96" s="197"/>
      <c r="NRQ96" s="197"/>
      <c r="NRR96" s="197"/>
      <c r="NRS96" s="197"/>
      <c r="NRT96" s="197"/>
      <c r="NRU96" s="197"/>
      <c r="NRV96" s="197"/>
      <c r="NRW96" s="197"/>
      <c r="NRX96" s="197"/>
      <c r="NRY96" s="197"/>
      <c r="NRZ96" s="197"/>
      <c r="NSA96" s="197"/>
      <c r="NSB96" s="197"/>
      <c r="NSC96" s="197"/>
      <c r="NSD96" s="197"/>
      <c r="NSE96" s="197"/>
      <c r="NSF96" s="197"/>
      <c r="NSG96" s="197"/>
      <c r="NSH96" s="197"/>
      <c r="NSI96" s="197"/>
      <c r="NSJ96" s="197"/>
      <c r="NSK96" s="197"/>
      <c r="NSL96" s="197"/>
      <c r="NSM96" s="197"/>
      <c r="NSN96" s="197"/>
      <c r="NSO96" s="197"/>
      <c r="NSP96" s="197"/>
      <c r="NSQ96" s="197"/>
      <c r="NSR96" s="197"/>
      <c r="NSS96" s="197"/>
      <c r="NST96" s="197"/>
      <c r="NSU96" s="197"/>
      <c r="NSV96" s="197"/>
      <c r="NSW96" s="197"/>
      <c r="NSX96" s="197"/>
      <c r="NSY96" s="197"/>
      <c r="NSZ96" s="197"/>
      <c r="NTA96" s="197"/>
      <c r="NTB96" s="197"/>
      <c r="NTC96" s="197"/>
      <c r="NTD96" s="197"/>
      <c r="NTE96" s="197"/>
      <c r="NTF96" s="197"/>
      <c r="NTG96" s="197"/>
      <c r="NTH96" s="197"/>
      <c r="NTI96" s="197"/>
      <c r="NTJ96" s="197"/>
      <c r="NTK96" s="197"/>
      <c r="NTL96" s="197"/>
      <c r="NTM96" s="197"/>
      <c r="NTN96" s="197"/>
      <c r="NTO96" s="197"/>
      <c r="NTP96" s="197"/>
      <c r="NTQ96" s="197"/>
      <c r="NTR96" s="197"/>
      <c r="NTS96" s="197"/>
      <c r="NTT96" s="197"/>
      <c r="NTU96" s="197"/>
      <c r="NTV96" s="197"/>
      <c r="NTW96" s="197"/>
      <c r="NTX96" s="197"/>
      <c r="NTY96" s="197"/>
      <c r="NTZ96" s="197"/>
      <c r="NUA96" s="197"/>
      <c r="NUB96" s="197"/>
      <c r="NUC96" s="197"/>
      <c r="NUD96" s="197"/>
      <c r="NUE96" s="197"/>
      <c r="NUF96" s="197"/>
      <c r="NUG96" s="197"/>
      <c r="NUH96" s="197"/>
      <c r="NUI96" s="197"/>
      <c r="NUJ96" s="197"/>
      <c r="NUK96" s="197"/>
      <c r="NUL96" s="197"/>
      <c r="NUM96" s="197"/>
      <c r="NUN96" s="197"/>
      <c r="NUO96" s="197"/>
      <c r="NUP96" s="197"/>
      <c r="NUQ96" s="197"/>
      <c r="NUR96" s="197"/>
      <c r="NUS96" s="197"/>
      <c r="NUT96" s="197"/>
      <c r="NUU96" s="197"/>
      <c r="NUV96" s="197"/>
      <c r="NUW96" s="197"/>
      <c r="NUX96" s="197"/>
      <c r="NUY96" s="197"/>
      <c r="NUZ96" s="197"/>
      <c r="NVA96" s="197"/>
      <c r="NVB96" s="197"/>
      <c r="NVC96" s="197"/>
      <c r="NVD96" s="197"/>
      <c r="NVE96" s="197"/>
      <c r="NVF96" s="197"/>
      <c r="NVG96" s="197"/>
      <c r="NVH96" s="197"/>
      <c r="NVI96" s="197"/>
      <c r="NVJ96" s="197"/>
      <c r="NVK96" s="197"/>
      <c r="NVL96" s="197"/>
      <c r="NVM96" s="197"/>
      <c r="NVN96" s="197"/>
      <c r="NVO96" s="197"/>
      <c r="NVP96" s="197"/>
      <c r="NVQ96" s="197"/>
      <c r="NVR96" s="197"/>
      <c r="NVS96" s="197"/>
      <c r="NVT96" s="197"/>
      <c r="NVU96" s="197"/>
      <c r="NVV96" s="197"/>
      <c r="NVW96" s="197"/>
      <c r="NVX96" s="197"/>
      <c r="NVY96" s="197"/>
      <c r="NVZ96" s="197"/>
      <c r="NWA96" s="197"/>
      <c r="NWB96" s="197"/>
      <c r="NWC96" s="197"/>
      <c r="NWD96" s="197"/>
      <c r="NWE96" s="197"/>
      <c r="NWF96" s="197"/>
      <c r="NWG96" s="197"/>
      <c r="NWH96" s="197"/>
      <c r="NWI96" s="197"/>
      <c r="NWJ96" s="197"/>
      <c r="NWK96" s="197"/>
      <c r="NWL96" s="197"/>
      <c r="NWM96" s="197"/>
      <c r="NWN96" s="197"/>
      <c r="NWO96" s="197"/>
      <c r="NWP96" s="197"/>
      <c r="NWQ96" s="197"/>
      <c r="NWR96" s="197"/>
      <c r="NWS96" s="197"/>
      <c r="NWT96" s="197"/>
      <c r="NWU96" s="197"/>
      <c r="NWV96" s="197"/>
      <c r="NWW96" s="197"/>
      <c r="NWX96" s="197"/>
      <c r="NWY96" s="197"/>
      <c r="NWZ96" s="197"/>
      <c r="NXA96" s="197"/>
      <c r="NXB96" s="197"/>
      <c r="NXC96" s="197"/>
      <c r="NXD96" s="197"/>
      <c r="NXE96" s="197"/>
      <c r="NXF96" s="197"/>
      <c r="NXG96" s="197"/>
      <c r="NXH96" s="197"/>
      <c r="NXI96" s="197"/>
      <c r="NXJ96" s="197"/>
      <c r="NXK96" s="197"/>
      <c r="NXL96" s="197"/>
      <c r="NXM96" s="197"/>
      <c r="NXN96" s="197"/>
      <c r="NXO96" s="197"/>
      <c r="NXP96" s="197"/>
      <c r="NXQ96" s="197"/>
      <c r="NXR96" s="197"/>
      <c r="NXS96" s="197"/>
      <c r="NXT96" s="197"/>
      <c r="NXU96" s="197"/>
      <c r="NXV96" s="197"/>
      <c r="NXW96" s="197"/>
      <c r="NXX96" s="197"/>
      <c r="NXY96" s="197"/>
      <c r="NXZ96" s="197"/>
      <c r="NYA96" s="197"/>
      <c r="NYB96" s="197"/>
      <c r="NYC96" s="197"/>
      <c r="NYD96" s="197"/>
      <c r="NYE96" s="197"/>
      <c r="NYF96" s="197"/>
      <c r="NYG96" s="197"/>
      <c r="NYH96" s="197"/>
      <c r="NYI96" s="197"/>
      <c r="NYJ96" s="197"/>
      <c r="NYK96" s="197"/>
      <c r="NYL96" s="197"/>
      <c r="NYM96" s="197"/>
      <c r="NYN96" s="197"/>
      <c r="NYO96" s="197"/>
      <c r="NYP96" s="197"/>
      <c r="NYQ96" s="197"/>
      <c r="NYR96" s="197"/>
      <c r="NYS96" s="197"/>
      <c r="NYT96" s="197"/>
      <c r="NYU96" s="197"/>
      <c r="NYV96" s="197"/>
      <c r="NYW96" s="197"/>
      <c r="NYX96" s="197"/>
      <c r="NYY96" s="197"/>
      <c r="NYZ96" s="197"/>
      <c r="NZA96" s="197"/>
      <c r="NZB96" s="197"/>
      <c r="NZC96" s="197"/>
      <c r="NZD96" s="197"/>
      <c r="NZE96" s="197"/>
      <c r="NZF96" s="197"/>
      <c r="NZG96" s="197"/>
      <c r="NZH96" s="197"/>
      <c r="NZI96" s="197"/>
      <c r="NZJ96" s="197"/>
      <c r="NZK96" s="197"/>
      <c r="NZL96" s="197"/>
      <c r="NZM96" s="197"/>
      <c r="NZN96" s="197"/>
      <c r="NZO96" s="197"/>
      <c r="NZP96" s="197"/>
      <c r="NZQ96" s="197"/>
      <c r="NZR96" s="197"/>
      <c r="NZS96" s="197"/>
      <c r="NZT96" s="197"/>
      <c r="NZU96" s="197"/>
      <c r="NZV96" s="197"/>
      <c r="NZW96" s="197"/>
      <c r="NZX96" s="197"/>
      <c r="NZY96" s="197"/>
      <c r="NZZ96" s="197"/>
      <c r="OAA96" s="197"/>
      <c r="OAB96" s="197"/>
      <c r="OAC96" s="197"/>
      <c r="OAD96" s="197"/>
      <c r="OAE96" s="197"/>
      <c r="OAF96" s="197"/>
      <c r="OAG96" s="197"/>
      <c r="OAH96" s="197"/>
      <c r="OAI96" s="197"/>
      <c r="OAJ96" s="197"/>
      <c r="OAK96" s="197"/>
      <c r="OAL96" s="197"/>
      <c r="OAM96" s="197"/>
      <c r="OAN96" s="197"/>
      <c r="OAO96" s="197"/>
      <c r="OAP96" s="197"/>
      <c r="OAQ96" s="197"/>
      <c r="OAR96" s="197"/>
      <c r="OAS96" s="197"/>
      <c r="OAT96" s="197"/>
      <c r="OAU96" s="197"/>
      <c r="OAV96" s="197"/>
      <c r="OAW96" s="197"/>
      <c r="OAX96" s="197"/>
      <c r="OAY96" s="197"/>
      <c r="OAZ96" s="197"/>
      <c r="OBA96" s="197"/>
      <c r="OBB96" s="197"/>
      <c r="OBC96" s="197"/>
      <c r="OBD96" s="197"/>
      <c r="OBE96" s="197"/>
      <c r="OBF96" s="197"/>
      <c r="OBG96" s="197"/>
      <c r="OBH96" s="197"/>
      <c r="OBI96" s="197"/>
      <c r="OBJ96" s="197"/>
      <c r="OBK96" s="197"/>
      <c r="OBL96" s="197"/>
      <c r="OBM96" s="197"/>
      <c r="OBN96" s="197"/>
      <c r="OBO96" s="197"/>
      <c r="OBP96" s="197"/>
      <c r="OBQ96" s="197"/>
      <c r="OBR96" s="197"/>
      <c r="OBS96" s="197"/>
      <c r="OBT96" s="197"/>
      <c r="OBU96" s="197"/>
      <c r="OBV96" s="197"/>
      <c r="OBW96" s="197"/>
      <c r="OBX96" s="197"/>
      <c r="OBY96" s="197"/>
      <c r="OBZ96" s="197"/>
      <c r="OCA96" s="197"/>
      <c r="OCB96" s="197"/>
      <c r="OCC96" s="197"/>
      <c r="OCD96" s="197"/>
      <c r="OCE96" s="197"/>
      <c r="OCF96" s="197"/>
      <c r="OCG96" s="197"/>
      <c r="OCH96" s="197"/>
      <c r="OCI96" s="197"/>
      <c r="OCJ96" s="197"/>
      <c r="OCK96" s="197"/>
      <c r="OCL96" s="197"/>
      <c r="OCM96" s="197"/>
      <c r="OCN96" s="197"/>
      <c r="OCO96" s="197"/>
      <c r="OCP96" s="197"/>
      <c r="OCQ96" s="197"/>
      <c r="OCR96" s="197"/>
      <c r="OCS96" s="197"/>
      <c r="OCT96" s="197"/>
      <c r="OCU96" s="197"/>
      <c r="OCV96" s="197"/>
      <c r="OCW96" s="197"/>
      <c r="OCX96" s="197"/>
      <c r="OCY96" s="197"/>
      <c r="OCZ96" s="197"/>
      <c r="ODA96" s="197"/>
      <c r="ODB96" s="197"/>
      <c r="ODC96" s="197"/>
      <c r="ODD96" s="197"/>
      <c r="ODE96" s="197"/>
      <c r="ODF96" s="197"/>
      <c r="ODG96" s="197"/>
      <c r="ODH96" s="197"/>
      <c r="ODI96" s="197"/>
      <c r="ODJ96" s="197"/>
      <c r="ODK96" s="197"/>
      <c r="ODL96" s="197"/>
      <c r="ODM96" s="197"/>
      <c r="ODN96" s="197"/>
      <c r="ODO96" s="197"/>
      <c r="ODP96" s="197"/>
      <c r="ODQ96" s="197"/>
      <c r="ODR96" s="197"/>
      <c r="ODS96" s="197"/>
      <c r="ODT96" s="197"/>
      <c r="ODU96" s="197"/>
      <c r="ODV96" s="197"/>
      <c r="ODW96" s="197"/>
      <c r="ODX96" s="197"/>
      <c r="ODY96" s="197"/>
      <c r="ODZ96" s="197"/>
      <c r="OEA96" s="197"/>
      <c r="OEB96" s="197"/>
      <c r="OEC96" s="197"/>
      <c r="OED96" s="197"/>
      <c r="OEE96" s="197"/>
      <c r="OEF96" s="197"/>
      <c r="OEG96" s="197"/>
      <c r="OEH96" s="197"/>
      <c r="OEI96" s="197"/>
      <c r="OEJ96" s="197"/>
      <c r="OEK96" s="197"/>
      <c r="OEL96" s="197"/>
      <c r="OEM96" s="197"/>
      <c r="OEN96" s="197"/>
      <c r="OEO96" s="197"/>
      <c r="OEP96" s="197"/>
      <c r="OEQ96" s="197"/>
      <c r="OER96" s="197"/>
      <c r="OES96" s="197"/>
      <c r="OET96" s="197"/>
      <c r="OEU96" s="197"/>
      <c r="OEV96" s="197"/>
      <c r="OEW96" s="197"/>
      <c r="OEX96" s="197"/>
      <c r="OEY96" s="197"/>
      <c r="OEZ96" s="197"/>
      <c r="OFA96" s="197"/>
      <c r="OFB96" s="197"/>
      <c r="OFC96" s="197"/>
      <c r="OFD96" s="197"/>
      <c r="OFE96" s="197"/>
      <c r="OFF96" s="197"/>
      <c r="OFG96" s="197"/>
      <c r="OFH96" s="197"/>
      <c r="OFI96" s="197"/>
      <c r="OFJ96" s="197"/>
      <c r="OFK96" s="197"/>
      <c r="OFL96" s="197"/>
      <c r="OFM96" s="197"/>
      <c r="OFN96" s="197"/>
      <c r="OFO96" s="197"/>
      <c r="OFP96" s="197"/>
      <c r="OFQ96" s="197"/>
      <c r="OFR96" s="197"/>
      <c r="OFS96" s="197"/>
      <c r="OFT96" s="197"/>
      <c r="OFU96" s="197"/>
      <c r="OFV96" s="197"/>
      <c r="OFW96" s="197"/>
      <c r="OFX96" s="197"/>
      <c r="OFY96" s="197"/>
      <c r="OFZ96" s="197"/>
      <c r="OGA96" s="197"/>
      <c r="OGB96" s="197"/>
      <c r="OGC96" s="197"/>
      <c r="OGD96" s="197"/>
      <c r="OGE96" s="197"/>
      <c r="OGF96" s="197"/>
      <c r="OGG96" s="197"/>
      <c r="OGH96" s="197"/>
      <c r="OGI96" s="197"/>
      <c r="OGJ96" s="197"/>
      <c r="OGK96" s="197"/>
      <c r="OGL96" s="197"/>
      <c r="OGM96" s="197"/>
      <c r="OGN96" s="197"/>
      <c r="OGO96" s="197"/>
      <c r="OGP96" s="197"/>
      <c r="OGQ96" s="197"/>
      <c r="OGR96" s="197"/>
      <c r="OGS96" s="197"/>
      <c r="OGT96" s="197"/>
      <c r="OGU96" s="197"/>
      <c r="OGV96" s="197"/>
      <c r="OGW96" s="197"/>
      <c r="OGX96" s="197"/>
      <c r="OGY96" s="197"/>
      <c r="OGZ96" s="197"/>
      <c r="OHA96" s="197"/>
      <c r="OHB96" s="197"/>
      <c r="OHC96" s="197"/>
      <c r="OHD96" s="197"/>
      <c r="OHE96" s="197"/>
      <c r="OHF96" s="197"/>
      <c r="OHG96" s="197"/>
      <c r="OHH96" s="197"/>
      <c r="OHI96" s="197"/>
      <c r="OHJ96" s="197"/>
      <c r="OHK96" s="197"/>
      <c r="OHL96" s="197"/>
      <c r="OHM96" s="197"/>
      <c r="OHN96" s="197"/>
      <c r="OHO96" s="197"/>
      <c r="OHP96" s="197"/>
      <c r="OHQ96" s="197"/>
      <c r="OHR96" s="197"/>
      <c r="OHS96" s="197"/>
      <c r="OHT96" s="197"/>
      <c r="OHU96" s="197"/>
      <c r="OHV96" s="197"/>
      <c r="OHW96" s="197"/>
      <c r="OHX96" s="197"/>
      <c r="OHY96" s="197"/>
      <c r="OHZ96" s="197"/>
      <c r="OIA96" s="197"/>
      <c r="OIB96" s="197"/>
      <c r="OIC96" s="197"/>
      <c r="OID96" s="197"/>
      <c r="OIE96" s="197"/>
      <c r="OIF96" s="197"/>
      <c r="OIG96" s="197"/>
      <c r="OIH96" s="197"/>
      <c r="OII96" s="197"/>
      <c r="OIJ96" s="197"/>
      <c r="OIK96" s="197"/>
      <c r="OIL96" s="197"/>
      <c r="OIM96" s="197"/>
      <c r="OIN96" s="197"/>
      <c r="OIO96" s="197"/>
      <c r="OIP96" s="197"/>
      <c r="OIQ96" s="197"/>
      <c r="OIR96" s="197"/>
      <c r="OIS96" s="197"/>
      <c r="OIT96" s="197"/>
      <c r="OIU96" s="197"/>
      <c r="OIV96" s="197"/>
      <c r="OIW96" s="197"/>
      <c r="OIX96" s="197"/>
      <c r="OIY96" s="197"/>
      <c r="OIZ96" s="197"/>
      <c r="OJA96" s="197"/>
      <c r="OJB96" s="197"/>
      <c r="OJC96" s="197"/>
      <c r="OJD96" s="197"/>
      <c r="OJE96" s="197"/>
      <c r="OJF96" s="197"/>
      <c r="OJG96" s="197"/>
      <c r="OJH96" s="197"/>
      <c r="OJI96" s="197"/>
      <c r="OJJ96" s="197"/>
      <c r="OJK96" s="197"/>
      <c r="OJL96" s="197"/>
      <c r="OJM96" s="197"/>
      <c r="OJN96" s="197"/>
      <c r="OJO96" s="197"/>
      <c r="OJP96" s="197"/>
      <c r="OJQ96" s="197"/>
      <c r="OJR96" s="197"/>
      <c r="OJS96" s="197"/>
      <c r="OJT96" s="197"/>
      <c r="OJU96" s="197"/>
      <c r="OJV96" s="197"/>
      <c r="OJW96" s="197"/>
      <c r="OJX96" s="197"/>
      <c r="OJY96" s="197"/>
      <c r="OJZ96" s="197"/>
      <c r="OKA96" s="197"/>
      <c r="OKB96" s="197"/>
      <c r="OKC96" s="197"/>
      <c r="OKD96" s="197"/>
      <c r="OKE96" s="197"/>
      <c r="OKF96" s="197"/>
      <c r="OKG96" s="197"/>
      <c r="OKH96" s="197"/>
      <c r="OKI96" s="197"/>
      <c r="OKJ96" s="197"/>
      <c r="OKK96" s="197"/>
      <c r="OKL96" s="197"/>
      <c r="OKM96" s="197"/>
      <c r="OKN96" s="197"/>
      <c r="OKO96" s="197"/>
      <c r="OKP96" s="197"/>
      <c r="OKQ96" s="197"/>
      <c r="OKR96" s="197"/>
      <c r="OKS96" s="197"/>
      <c r="OKT96" s="197"/>
      <c r="OKU96" s="197"/>
      <c r="OKV96" s="197"/>
      <c r="OKW96" s="197"/>
      <c r="OKX96" s="197"/>
      <c r="OKY96" s="197"/>
      <c r="OKZ96" s="197"/>
      <c r="OLA96" s="197"/>
      <c r="OLB96" s="197"/>
      <c r="OLC96" s="197"/>
      <c r="OLD96" s="197"/>
      <c r="OLE96" s="197"/>
      <c r="OLF96" s="197"/>
      <c r="OLG96" s="197"/>
      <c r="OLH96" s="197"/>
      <c r="OLI96" s="197"/>
      <c r="OLJ96" s="197"/>
      <c r="OLK96" s="197"/>
      <c r="OLL96" s="197"/>
      <c r="OLM96" s="197"/>
      <c r="OLN96" s="197"/>
      <c r="OLO96" s="197"/>
      <c r="OLP96" s="197"/>
      <c r="OLQ96" s="197"/>
      <c r="OLR96" s="197"/>
      <c r="OLS96" s="197"/>
      <c r="OLT96" s="197"/>
      <c r="OLU96" s="197"/>
      <c r="OLV96" s="197"/>
      <c r="OLW96" s="197"/>
      <c r="OLX96" s="197"/>
      <c r="OLY96" s="197"/>
      <c r="OLZ96" s="197"/>
      <c r="OMA96" s="197"/>
      <c r="OMB96" s="197"/>
      <c r="OMC96" s="197"/>
      <c r="OMD96" s="197"/>
      <c r="OME96" s="197"/>
      <c r="OMF96" s="197"/>
      <c r="OMG96" s="197"/>
      <c r="OMH96" s="197"/>
      <c r="OMI96" s="197"/>
      <c r="OMJ96" s="197"/>
      <c r="OMK96" s="197"/>
      <c r="OML96" s="197"/>
      <c r="OMM96" s="197"/>
      <c r="OMN96" s="197"/>
      <c r="OMO96" s="197"/>
      <c r="OMP96" s="197"/>
      <c r="OMQ96" s="197"/>
      <c r="OMR96" s="197"/>
      <c r="OMS96" s="197"/>
      <c r="OMT96" s="197"/>
      <c r="OMU96" s="197"/>
      <c r="OMV96" s="197"/>
      <c r="OMW96" s="197"/>
      <c r="OMX96" s="197"/>
      <c r="OMY96" s="197"/>
      <c r="OMZ96" s="197"/>
      <c r="ONA96" s="197"/>
      <c r="ONB96" s="197"/>
      <c r="ONC96" s="197"/>
      <c r="OND96" s="197"/>
      <c r="ONE96" s="197"/>
      <c r="ONF96" s="197"/>
      <c r="ONG96" s="197"/>
      <c r="ONH96" s="197"/>
      <c r="ONI96" s="197"/>
      <c r="ONJ96" s="197"/>
      <c r="ONK96" s="197"/>
      <c r="ONL96" s="197"/>
      <c r="ONM96" s="197"/>
      <c r="ONN96" s="197"/>
      <c r="ONO96" s="197"/>
      <c r="ONP96" s="197"/>
      <c r="ONQ96" s="197"/>
      <c r="ONR96" s="197"/>
      <c r="ONS96" s="197"/>
      <c r="ONT96" s="197"/>
      <c r="ONU96" s="197"/>
      <c r="ONV96" s="197"/>
      <c r="ONW96" s="197"/>
      <c r="ONX96" s="197"/>
      <c r="ONY96" s="197"/>
      <c r="ONZ96" s="197"/>
      <c r="OOA96" s="197"/>
      <c r="OOB96" s="197"/>
      <c r="OOC96" s="197"/>
      <c r="OOD96" s="197"/>
      <c r="OOE96" s="197"/>
      <c r="OOF96" s="197"/>
      <c r="OOG96" s="197"/>
      <c r="OOH96" s="197"/>
      <c r="OOI96" s="197"/>
      <c r="OOJ96" s="197"/>
      <c r="OOK96" s="197"/>
      <c r="OOL96" s="197"/>
      <c r="OOM96" s="197"/>
      <c r="OON96" s="197"/>
      <c r="OOO96" s="197"/>
      <c r="OOP96" s="197"/>
      <c r="OOQ96" s="197"/>
      <c r="OOR96" s="197"/>
      <c r="OOS96" s="197"/>
      <c r="OOT96" s="197"/>
      <c r="OOU96" s="197"/>
      <c r="OOV96" s="197"/>
      <c r="OOW96" s="197"/>
      <c r="OOX96" s="197"/>
      <c r="OOY96" s="197"/>
      <c r="OOZ96" s="197"/>
      <c r="OPA96" s="197"/>
      <c r="OPB96" s="197"/>
      <c r="OPC96" s="197"/>
      <c r="OPD96" s="197"/>
      <c r="OPE96" s="197"/>
      <c r="OPF96" s="197"/>
      <c r="OPG96" s="197"/>
      <c r="OPH96" s="197"/>
      <c r="OPI96" s="197"/>
      <c r="OPJ96" s="197"/>
      <c r="OPK96" s="197"/>
      <c r="OPL96" s="197"/>
      <c r="OPM96" s="197"/>
      <c r="OPN96" s="197"/>
      <c r="OPO96" s="197"/>
      <c r="OPP96" s="197"/>
      <c r="OPQ96" s="197"/>
      <c r="OPR96" s="197"/>
      <c r="OPS96" s="197"/>
      <c r="OPT96" s="197"/>
      <c r="OPU96" s="197"/>
      <c r="OPV96" s="197"/>
      <c r="OPW96" s="197"/>
      <c r="OPX96" s="197"/>
      <c r="OPY96" s="197"/>
      <c r="OPZ96" s="197"/>
      <c r="OQA96" s="197"/>
      <c r="OQB96" s="197"/>
      <c r="OQC96" s="197"/>
      <c r="OQD96" s="197"/>
      <c r="OQE96" s="197"/>
      <c r="OQF96" s="197"/>
      <c r="OQG96" s="197"/>
      <c r="OQH96" s="197"/>
      <c r="OQI96" s="197"/>
      <c r="OQJ96" s="197"/>
      <c r="OQK96" s="197"/>
      <c r="OQL96" s="197"/>
      <c r="OQM96" s="197"/>
      <c r="OQN96" s="197"/>
      <c r="OQO96" s="197"/>
      <c r="OQP96" s="197"/>
      <c r="OQQ96" s="197"/>
      <c r="OQR96" s="197"/>
      <c r="OQS96" s="197"/>
      <c r="OQT96" s="197"/>
      <c r="OQU96" s="197"/>
      <c r="OQV96" s="197"/>
      <c r="OQW96" s="197"/>
      <c r="OQX96" s="197"/>
      <c r="OQY96" s="197"/>
      <c r="OQZ96" s="197"/>
      <c r="ORA96" s="197"/>
      <c r="ORB96" s="197"/>
      <c r="ORC96" s="197"/>
      <c r="ORD96" s="197"/>
      <c r="ORE96" s="197"/>
      <c r="ORF96" s="197"/>
      <c r="ORG96" s="197"/>
      <c r="ORH96" s="197"/>
      <c r="ORI96" s="197"/>
      <c r="ORJ96" s="197"/>
      <c r="ORK96" s="197"/>
      <c r="ORL96" s="197"/>
      <c r="ORM96" s="197"/>
      <c r="ORN96" s="197"/>
      <c r="ORO96" s="197"/>
      <c r="ORP96" s="197"/>
      <c r="ORQ96" s="197"/>
      <c r="ORR96" s="197"/>
      <c r="ORS96" s="197"/>
      <c r="ORT96" s="197"/>
      <c r="ORU96" s="197"/>
      <c r="ORV96" s="197"/>
      <c r="ORW96" s="197"/>
      <c r="ORX96" s="197"/>
      <c r="ORY96" s="197"/>
      <c r="ORZ96" s="197"/>
      <c r="OSA96" s="197"/>
      <c r="OSB96" s="197"/>
      <c r="OSC96" s="197"/>
      <c r="OSD96" s="197"/>
      <c r="OSE96" s="197"/>
      <c r="OSF96" s="197"/>
      <c r="OSG96" s="197"/>
      <c r="OSH96" s="197"/>
      <c r="OSI96" s="197"/>
      <c r="OSJ96" s="197"/>
      <c r="OSK96" s="197"/>
      <c r="OSL96" s="197"/>
      <c r="OSM96" s="197"/>
      <c r="OSN96" s="197"/>
      <c r="OSO96" s="197"/>
      <c r="OSP96" s="197"/>
      <c r="OSQ96" s="197"/>
      <c r="OSR96" s="197"/>
      <c r="OSS96" s="197"/>
      <c r="OST96" s="197"/>
      <c r="OSU96" s="197"/>
      <c r="OSV96" s="197"/>
      <c r="OSW96" s="197"/>
      <c r="OSX96" s="197"/>
      <c r="OSY96" s="197"/>
      <c r="OSZ96" s="197"/>
      <c r="OTA96" s="197"/>
      <c r="OTB96" s="197"/>
      <c r="OTC96" s="197"/>
      <c r="OTD96" s="197"/>
      <c r="OTE96" s="197"/>
      <c r="OTF96" s="197"/>
      <c r="OTG96" s="197"/>
      <c r="OTH96" s="197"/>
      <c r="OTI96" s="197"/>
      <c r="OTJ96" s="197"/>
      <c r="OTK96" s="197"/>
      <c r="OTL96" s="197"/>
      <c r="OTM96" s="197"/>
      <c r="OTN96" s="197"/>
      <c r="OTO96" s="197"/>
      <c r="OTP96" s="197"/>
      <c r="OTQ96" s="197"/>
      <c r="OTR96" s="197"/>
      <c r="OTS96" s="197"/>
      <c r="OTT96" s="197"/>
      <c r="OTU96" s="197"/>
      <c r="OTV96" s="197"/>
      <c r="OTW96" s="197"/>
      <c r="OTX96" s="197"/>
      <c r="OTY96" s="197"/>
      <c r="OTZ96" s="197"/>
      <c r="OUA96" s="197"/>
      <c r="OUB96" s="197"/>
      <c r="OUC96" s="197"/>
      <c r="OUD96" s="197"/>
      <c r="OUE96" s="197"/>
      <c r="OUF96" s="197"/>
      <c r="OUG96" s="197"/>
      <c r="OUH96" s="197"/>
      <c r="OUI96" s="197"/>
      <c r="OUJ96" s="197"/>
      <c r="OUK96" s="197"/>
      <c r="OUL96" s="197"/>
      <c r="OUM96" s="197"/>
      <c r="OUN96" s="197"/>
      <c r="OUO96" s="197"/>
      <c r="OUP96" s="197"/>
      <c r="OUQ96" s="197"/>
      <c r="OUR96" s="197"/>
      <c r="OUS96" s="197"/>
      <c r="OUT96" s="197"/>
      <c r="OUU96" s="197"/>
      <c r="OUV96" s="197"/>
      <c r="OUW96" s="197"/>
      <c r="OUX96" s="197"/>
      <c r="OUY96" s="197"/>
      <c r="OUZ96" s="197"/>
      <c r="OVA96" s="197"/>
      <c r="OVB96" s="197"/>
      <c r="OVC96" s="197"/>
      <c r="OVD96" s="197"/>
      <c r="OVE96" s="197"/>
      <c r="OVF96" s="197"/>
      <c r="OVG96" s="197"/>
      <c r="OVH96" s="197"/>
      <c r="OVI96" s="197"/>
      <c r="OVJ96" s="197"/>
      <c r="OVK96" s="197"/>
      <c r="OVL96" s="197"/>
      <c r="OVM96" s="197"/>
      <c r="OVN96" s="197"/>
      <c r="OVO96" s="197"/>
      <c r="OVP96" s="197"/>
      <c r="OVQ96" s="197"/>
      <c r="OVR96" s="197"/>
      <c r="OVS96" s="197"/>
      <c r="OVT96" s="197"/>
      <c r="OVU96" s="197"/>
      <c r="OVV96" s="197"/>
      <c r="OVW96" s="197"/>
      <c r="OVX96" s="197"/>
      <c r="OVY96" s="197"/>
      <c r="OVZ96" s="197"/>
      <c r="OWA96" s="197"/>
      <c r="OWB96" s="197"/>
      <c r="OWC96" s="197"/>
      <c r="OWD96" s="197"/>
      <c r="OWE96" s="197"/>
      <c r="OWF96" s="197"/>
      <c r="OWG96" s="197"/>
      <c r="OWH96" s="197"/>
      <c r="OWI96" s="197"/>
      <c r="OWJ96" s="197"/>
      <c r="OWK96" s="197"/>
      <c r="OWL96" s="197"/>
      <c r="OWM96" s="197"/>
      <c r="OWN96" s="197"/>
      <c r="OWO96" s="197"/>
      <c r="OWP96" s="197"/>
      <c r="OWQ96" s="197"/>
      <c r="OWR96" s="197"/>
      <c r="OWS96" s="197"/>
      <c r="OWT96" s="197"/>
      <c r="OWU96" s="197"/>
      <c r="OWV96" s="197"/>
      <c r="OWW96" s="197"/>
      <c r="OWX96" s="197"/>
      <c r="OWY96" s="197"/>
      <c r="OWZ96" s="197"/>
      <c r="OXA96" s="197"/>
      <c r="OXB96" s="197"/>
      <c r="OXC96" s="197"/>
      <c r="OXD96" s="197"/>
      <c r="OXE96" s="197"/>
      <c r="OXF96" s="197"/>
      <c r="OXG96" s="197"/>
      <c r="OXH96" s="197"/>
      <c r="OXI96" s="197"/>
      <c r="OXJ96" s="197"/>
      <c r="OXK96" s="197"/>
      <c r="OXL96" s="197"/>
      <c r="OXM96" s="197"/>
      <c r="OXN96" s="197"/>
      <c r="OXO96" s="197"/>
      <c r="OXP96" s="197"/>
      <c r="OXQ96" s="197"/>
      <c r="OXR96" s="197"/>
      <c r="OXS96" s="197"/>
      <c r="OXT96" s="197"/>
      <c r="OXU96" s="197"/>
      <c r="OXV96" s="197"/>
      <c r="OXW96" s="197"/>
      <c r="OXX96" s="197"/>
      <c r="OXY96" s="197"/>
      <c r="OXZ96" s="197"/>
      <c r="OYA96" s="197"/>
      <c r="OYB96" s="197"/>
      <c r="OYC96" s="197"/>
      <c r="OYD96" s="197"/>
      <c r="OYE96" s="197"/>
      <c r="OYF96" s="197"/>
      <c r="OYG96" s="197"/>
      <c r="OYH96" s="197"/>
      <c r="OYI96" s="197"/>
      <c r="OYJ96" s="197"/>
      <c r="OYK96" s="197"/>
      <c r="OYL96" s="197"/>
      <c r="OYM96" s="197"/>
      <c r="OYN96" s="197"/>
      <c r="OYO96" s="197"/>
      <c r="OYP96" s="197"/>
      <c r="OYQ96" s="197"/>
      <c r="OYR96" s="197"/>
      <c r="OYS96" s="197"/>
      <c r="OYT96" s="197"/>
      <c r="OYU96" s="197"/>
      <c r="OYV96" s="197"/>
      <c r="OYW96" s="197"/>
      <c r="OYX96" s="197"/>
      <c r="OYY96" s="197"/>
      <c r="OYZ96" s="197"/>
      <c r="OZA96" s="197"/>
      <c r="OZB96" s="197"/>
      <c r="OZC96" s="197"/>
      <c r="OZD96" s="197"/>
      <c r="OZE96" s="197"/>
      <c r="OZF96" s="197"/>
      <c r="OZG96" s="197"/>
      <c r="OZH96" s="197"/>
      <c r="OZI96" s="197"/>
      <c r="OZJ96" s="197"/>
      <c r="OZK96" s="197"/>
      <c r="OZL96" s="197"/>
      <c r="OZM96" s="197"/>
      <c r="OZN96" s="197"/>
      <c r="OZO96" s="197"/>
      <c r="OZP96" s="197"/>
      <c r="OZQ96" s="197"/>
      <c r="OZR96" s="197"/>
      <c r="OZS96" s="197"/>
      <c r="OZT96" s="197"/>
      <c r="OZU96" s="197"/>
      <c r="OZV96" s="197"/>
      <c r="OZW96" s="197"/>
      <c r="OZX96" s="197"/>
      <c r="OZY96" s="197"/>
      <c r="OZZ96" s="197"/>
      <c r="PAA96" s="197"/>
      <c r="PAB96" s="197"/>
      <c r="PAC96" s="197"/>
      <c r="PAD96" s="197"/>
      <c r="PAE96" s="197"/>
      <c r="PAF96" s="197"/>
      <c r="PAG96" s="197"/>
      <c r="PAH96" s="197"/>
      <c r="PAI96" s="197"/>
      <c r="PAJ96" s="197"/>
      <c r="PAK96" s="197"/>
      <c r="PAL96" s="197"/>
      <c r="PAM96" s="197"/>
      <c r="PAN96" s="197"/>
      <c r="PAO96" s="197"/>
      <c r="PAP96" s="197"/>
      <c r="PAQ96" s="197"/>
      <c r="PAR96" s="197"/>
      <c r="PAS96" s="197"/>
      <c r="PAT96" s="197"/>
      <c r="PAU96" s="197"/>
      <c r="PAV96" s="197"/>
      <c r="PAW96" s="197"/>
      <c r="PAX96" s="197"/>
      <c r="PAY96" s="197"/>
      <c r="PAZ96" s="197"/>
      <c r="PBA96" s="197"/>
      <c r="PBB96" s="197"/>
      <c r="PBC96" s="197"/>
      <c r="PBD96" s="197"/>
      <c r="PBE96" s="197"/>
      <c r="PBF96" s="197"/>
      <c r="PBG96" s="197"/>
      <c r="PBH96" s="197"/>
      <c r="PBI96" s="197"/>
      <c r="PBJ96" s="197"/>
      <c r="PBK96" s="197"/>
      <c r="PBL96" s="197"/>
      <c r="PBM96" s="197"/>
      <c r="PBN96" s="197"/>
      <c r="PBO96" s="197"/>
      <c r="PBP96" s="197"/>
      <c r="PBQ96" s="197"/>
      <c r="PBR96" s="197"/>
      <c r="PBS96" s="197"/>
      <c r="PBT96" s="197"/>
      <c r="PBU96" s="197"/>
      <c r="PBV96" s="197"/>
      <c r="PBW96" s="197"/>
      <c r="PBX96" s="197"/>
      <c r="PBY96" s="197"/>
      <c r="PBZ96" s="197"/>
      <c r="PCA96" s="197"/>
      <c r="PCB96" s="197"/>
      <c r="PCC96" s="197"/>
      <c r="PCD96" s="197"/>
      <c r="PCE96" s="197"/>
      <c r="PCF96" s="197"/>
      <c r="PCG96" s="197"/>
      <c r="PCH96" s="197"/>
      <c r="PCI96" s="197"/>
      <c r="PCJ96" s="197"/>
      <c r="PCK96" s="197"/>
      <c r="PCL96" s="197"/>
      <c r="PCM96" s="197"/>
      <c r="PCN96" s="197"/>
      <c r="PCO96" s="197"/>
      <c r="PCP96" s="197"/>
      <c r="PCQ96" s="197"/>
      <c r="PCR96" s="197"/>
      <c r="PCS96" s="197"/>
      <c r="PCT96" s="197"/>
      <c r="PCU96" s="197"/>
      <c r="PCV96" s="197"/>
      <c r="PCW96" s="197"/>
      <c r="PCX96" s="197"/>
      <c r="PCY96" s="197"/>
      <c r="PCZ96" s="197"/>
      <c r="PDA96" s="197"/>
      <c r="PDB96" s="197"/>
      <c r="PDC96" s="197"/>
      <c r="PDD96" s="197"/>
      <c r="PDE96" s="197"/>
      <c r="PDF96" s="197"/>
      <c r="PDG96" s="197"/>
      <c r="PDH96" s="197"/>
      <c r="PDI96" s="197"/>
      <c r="PDJ96" s="197"/>
      <c r="PDK96" s="197"/>
      <c r="PDL96" s="197"/>
      <c r="PDM96" s="197"/>
      <c r="PDN96" s="197"/>
      <c r="PDO96" s="197"/>
      <c r="PDP96" s="197"/>
      <c r="PDQ96" s="197"/>
      <c r="PDR96" s="197"/>
      <c r="PDS96" s="197"/>
      <c r="PDT96" s="197"/>
      <c r="PDU96" s="197"/>
      <c r="PDV96" s="197"/>
      <c r="PDW96" s="197"/>
      <c r="PDX96" s="197"/>
      <c r="PDY96" s="197"/>
      <c r="PDZ96" s="197"/>
      <c r="PEA96" s="197"/>
      <c r="PEB96" s="197"/>
      <c r="PEC96" s="197"/>
      <c r="PED96" s="197"/>
      <c r="PEE96" s="197"/>
      <c r="PEF96" s="197"/>
      <c r="PEG96" s="197"/>
      <c r="PEH96" s="197"/>
      <c r="PEI96" s="197"/>
      <c r="PEJ96" s="197"/>
      <c r="PEK96" s="197"/>
      <c r="PEL96" s="197"/>
      <c r="PEM96" s="197"/>
      <c r="PEN96" s="197"/>
      <c r="PEO96" s="197"/>
      <c r="PEP96" s="197"/>
      <c r="PEQ96" s="197"/>
      <c r="PER96" s="197"/>
      <c r="PES96" s="197"/>
      <c r="PET96" s="197"/>
      <c r="PEU96" s="197"/>
      <c r="PEV96" s="197"/>
      <c r="PEW96" s="197"/>
      <c r="PEX96" s="197"/>
      <c r="PEY96" s="197"/>
      <c r="PEZ96" s="197"/>
      <c r="PFA96" s="197"/>
      <c r="PFB96" s="197"/>
      <c r="PFC96" s="197"/>
      <c r="PFD96" s="197"/>
      <c r="PFE96" s="197"/>
      <c r="PFF96" s="197"/>
      <c r="PFG96" s="197"/>
      <c r="PFH96" s="197"/>
      <c r="PFI96" s="197"/>
      <c r="PFJ96" s="197"/>
      <c r="PFK96" s="197"/>
      <c r="PFL96" s="197"/>
      <c r="PFM96" s="197"/>
      <c r="PFN96" s="197"/>
      <c r="PFO96" s="197"/>
      <c r="PFP96" s="197"/>
      <c r="PFQ96" s="197"/>
      <c r="PFR96" s="197"/>
      <c r="PFS96" s="197"/>
      <c r="PFT96" s="197"/>
      <c r="PFU96" s="197"/>
      <c r="PFV96" s="197"/>
      <c r="PFW96" s="197"/>
      <c r="PFX96" s="197"/>
      <c r="PFY96" s="197"/>
      <c r="PFZ96" s="197"/>
      <c r="PGA96" s="197"/>
      <c r="PGB96" s="197"/>
      <c r="PGC96" s="197"/>
      <c r="PGD96" s="197"/>
      <c r="PGE96" s="197"/>
      <c r="PGF96" s="197"/>
      <c r="PGG96" s="197"/>
      <c r="PGH96" s="197"/>
      <c r="PGI96" s="197"/>
      <c r="PGJ96" s="197"/>
      <c r="PGK96" s="197"/>
      <c r="PGL96" s="197"/>
      <c r="PGM96" s="197"/>
      <c r="PGN96" s="197"/>
      <c r="PGO96" s="197"/>
      <c r="PGP96" s="197"/>
      <c r="PGQ96" s="197"/>
      <c r="PGR96" s="197"/>
      <c r="PGS96" s="197"/>
      <c r="PGT96" s="197"/>
      <c r="PGU96" s="197"/>
      <c r="PGV96" s="197"/>
      <c r="PGW96" s="197"/>
      <c r="PGX96" s="197"/>
      <c r="PGY96" s="197"/>
      <c r="PGZ96" s="197"/>
      <c r="PHA96" s="197"/>
      <c r="PHB96" s="197"/>
      <c r="PHC96" s="197"/>
      <c r="PHD96" s="197"/>
      <c r="PHE96" s="197"/>
      <c r="PHF96" s="197"/>
      <c r="PHG96" s="197"/>
      <c r="PHH96" s="197"/>
      <c r="PHI96" s="197"/>
      <c r="PHJ96" s="197"/>
      <c r="PHK96" s="197"/>
      <c r="PHL96" s="197"/>
      <c r="PHM96" s="197"/>
      <c r="PHN96" s="197"/>
      <c r="PHO96" s="197"/>
      <c r="PHP96" s="197"/>
      <c r="PHQ96" s="197"/>
      <c r="PHR96" s="197"/>
      <c r="PHS96" s="197"/>
      <c r="PHT96" s="197"/>
      <c r="PHU96" s="197"/>
      <c r="PHV96" s="197"/>
      <c r="PHW96" s="197"/>
      <c r="PHX96" s="197"/>
      <c r="PHY96" s="197"/>
      <c r="PHZ96" s="197"/>
      <c r="PIA96" s="197"/>
      <c r="PIB96" s="197"/>
      <c r="PIC96" s="197"/>
      <c r="PID96" s="197"/>
      <c r="PIE96" s="197"/>
      <c r="PIF96" s="197"/>
      <c r="PIG96" s="197"/>
      <c r="PIH96" s="197"/>
      <c r="PII96" s="197"/>
      <c r="PIJ96" s="197"/>
      <c r="PIK96" s="197"/>
      <c r="PIL96" s="197"/>
      <c r="PIM96" s="197"/>
      <c r="PIN96" s="197"/>
      <c r="PIO96" s="197"/>
      <c r="PIP96" s="197"/>
      <c r="PIQ96" s="197"/>
      <c r="PIR96" s="197"/>
      <c r="PIS96" s="197"/>
      <c r="PIT96" s="197"/>
      <c r="PIU96" s="197"/>
      <c r="PIV96" s="197"/>
      <c r="PIW96" s="197"/>
      <c r="PIX96" s="197"/>
      <c r="PIY96" s="197"/>
      <c r="PIZ96" s="197"/>
      <c r="PJA96" s="197"/>
      <c r="PJB96" s="197"/>
      <c r="PJC96" s="197"/>
      <c r="PJD96" s="197"/>
      <c r="PJE96" s="197"/>
      <c r="PJF96" s="197"/>
      <c r="PJG96" s="197"/>
      <c r="PJH96" s="197"/>
      <c r="PJI96" s="197"/>
      <c r="PJJ96" s="197"/>
      <c r="PJK96" s="197"/>
      <c r="PJL96" s="197"/>
      <c r="PJM96" s="197"/>
      <c r="PJN96" s="197"/>
      <c r="PJO96" s="197"/>
      <c r="PJP96" s="197"/>
      <c r="PJQ96" s="197"/>
      <c r="PJR96" s="197"/>
      <c r="PJS96" s="197"/>
      <c r="PJT96" s="197"/>
      <c r="PJU96" s="197"/>
      <c r="PJV96" s="197"/>
      <c r="PJW96" s="197"/>
      <c r="PJX96" s="197"/>
      <c r="PJY96" s="197"/>
      <c r="PJZ96" s="197"/>
      <c r="PKA96" s="197"/>
      <c r="PKB96" s="197"/>
      <c r="PKC96" s="197"/>
      <c r="PKD96" s="197"/>
      <c r="PKE96" s="197"/>
      <c r="PKF96" s="197"/>
      <c r="PKG96" s="197"/>
      <c r="PKH96" s="197"/>
      <c r="PKI96" s="197"/>
      <c r="PKJ96" s="197"/>
      <c r="PKK96" s="197"/>
      <c r="PKL96" s="197"/>
      <c r="PKM96" s="197"/>
      <c r="PKN96" s="197"/>
      <c r="PKO96" s="197"/>
      <c r="PKP96" s="197"/>
      <c r="PKQ96" s="197"/>
      <c r="PKR96" s="197"/>
      <c r="PKS96" s="197"/>
      <c r="PKT96" s="197"/>
      <c r="PKU96" s="197"/>
      <c r="PKV96" s="197"/>
      <c r="PKW96" s="197"/>
      <c r="PKX96" s="197"/>
      <c r="PKY96" s="197"/>
      <c r="PKZ96" s="197"/>
      <c r="PLA96" s="197"/>
      <c r="PLB96" s="197"/>
      <c r="PLC96" s="197"/>
      <c r="PLD96" s="197"/>
      <c r="PLE96" s="197"/>
      <c r="PLF96" s="197"/>
      <c r="PLG96" s="197"/>
      <c r="PLH96" s="197"/>
      <c r="PLI96" s="197"/>
      <c r="PLJ96" s="197"/>
      <c r="PLK96" s="197"/>
      <c r="PLL96" s="197"/>
      <c r="PLM96" s="197"/>
      <c r="PLN96" s="197"/>
      <c r="PLO96" s="197"/>
      <c r="PLP96" s="197"/>
      <c r="PLQ96" s="197"/>
      <c r="PLR96" s="197"/>
      <c r="PLS96" s="197"/>
      <c r="PLT96" s="197"/>
      <c r="PLU96" s="197"/>
      <c r="PLV96" s="197"/>
      <c r="PLW96" s="197"/>
      <c r="PLX96" s="197"/>
      <c r="PLY96" s="197"/>
      <c r="PLZ96" s="197"/>
      <c r="PMA96" s="197"/>
      <c r="PMB96" s="197"/>
      <c r="PMC96" s="197"/>
      <c r="PMD96" s="197"/>
      <c r="PME96" s="197"/>
      <c r="PMF96" s="197"/>
      <c r="PMG96" s="197"/>
      <c r="PMH96" s="197"/>
      <c r="PMI96" s="197"/>
      <c r="PMJ96" s="197"/>
      <c r="PMK96" s="197"/>
      <c r="PML96" s="197"/>
      <c r="PMM96" s="197"/>
      <c r="PMN96" s="197"/>
      <c r="PMO96" s="197"/>
      <c r="PMP96" s="197"/>
      <c r="PMQ96" s="197"/>
      <c r="PMR96" s="197"/>
      <c r="PMS96" s="197"/>
      <c r="PMT96" s="197"/>
      <c r="PMU96" s="197"/>
      <c r="PMV96" s="197"/>
      <c r="PMW96" s="197"/>
      <c r="PMX96" s="197"/>
      <c r="PMY96" s="197"/>
      <c r="PMZ96" s="197"/>
      <c r="PNA96" s="197"/>
      <c r="PNB96" s="197"/>
      <c r="PNC96" s="197"/>
      <c r="PND96" s="197"/>
      <c r="PNE96" s="197"/>
      <c r="PNF96" s="197"/>
      <c r="PNG96" s="197"/>
      <c r="PNH96" s="197"/>
      <c r="PNI96" s="197"/>
      <c r="PNJ96" s="197"/>
      <c r="PNK96" s="197"/>
      <c r="PNL96" s="197"/>
      <c r="PNM96" s="197"/>
      <c r="PNN96" s="197"/>
      <c r="PNO96" s="197"/>
      <c r="PNP96" s="197"/>
      <c r="PNQ96" s="197"/>
      <c r="PNR96" s="197"/>
      <c r="PNS96" s="197"/>
      <c r="PNT96" s="197"/>
      <c r="PNU96" s="197"/>
      <c r="PNV96" s="197"/>
      <c r="PNW96" s="197"/>
      <c r="PNX96" s="197"/>
      <c r="PNY96" s="197"/>
      <c r="PNZ96" s="197"/>
      <c r="POA96" s="197"/>
      <c r="POB96" s="197"/>
      <c r="POC96" s="197"/>
      <c r="POD96" s="197"/>
      <c r="POE96" s="197"/>
      <c r="POF96" s="197"/>
      <c r="POG96" s="197"/>
      <c r="POH96" s="197"/>
      <c r="POI96" s="197"/>
      <c r="POJ96" s="197"/>
      <c r="POK96" s="197"/>
      <c r="POL96" s="197"/>
      <c r="POM96" s="197"/>
      <c r="PON96" s="197"/>
      <c r="POO96" s="197"/>
      <c r="POP96" s="197"/>
      <c r="POQ96" s="197"/>
      <c r="POR96" s="197"/>
      <c r="POS96" s="197"/>
      <c r="POT96" s="197"/>
      <c r="POU96" s="197"/>
      <c r="POV96" s="197"/>
      <c r="POW96" s="197"/>
      <c r="POX96" s="197"/>
      <c r="POY96" s="197"/>
      <c r="POZ96" s="197"/>
      <c r="PPA96" s="197"/>
      <c r="PPB96" s="197"/>
      <c r="PPC96" s="197"/>
      <c r="PPD96" s="197"/>
      <c r="PPE96" s="197"/>
      <c r="PPF96" s="197"/>
      <c r="PPG96" s="197"/>
      <c r="PPH96" s="197"/>
      <c r="PPI96" s="197"/>
      <c r="PPJ96" s="197"/>
      <c r="PPK96" s="197"/>
      <c r="PPL96" s="197"/>
      <c r="PPM96" s="197"/>
      <c r="PPN96" s="197"/>
      <c r="PPO96" s="197"/>
      <c r="PPP96" s="197"/>
      <c r="PPQ96" s="197"/>
      <c r="PPR96" s="197"/>
      <c r="PPS96" s="197"/>
      <c r="PPT96" s="197"/>
      <c r="PPU96" s="197"/>
      <c r="PPV96" s="197"/>
      <c r="PPW96" s="197"/>
      <c r="PPX96" s="197"/>
      <c r="PPY96" s="197"/>
      <c r="PPZ96" s="197"/>
      <c r="PQA96" s="197"/>
      <c r="PQB96" s="197"/>
      <c r="PQC96" s="197"/>
      <c r="PQD96" s="197"/>
      <c r="PQE96" s="197"/>
      <c r="PQF96" s="197"/>
      <c r="PQG96" s="197"/>
      <c r="PQH96" s="197"/>
      <c r="PQI96" s="197"/>
      <c r="PQJ96" s="197"/>
      <c r="PQK96" s="197"/>
      <c r="PQL96" s="197"/>
      <c r="PQM96" s="197"/>
      <c r="PQN96" s="197"/>
      <c r="PQO96" s="197"/>
      <c r="PQP96" s="197"/>
      <c r="PQQ96" s="197"/>
      <c r="PQR96" s="197"/>
      <c r="PQS96" s="197"/>
      <c r="PQT96" s="197"/>
      <c r="PQU96" s="197"/>
      <c r="PQV96" s="197"/>
      <c r="PQW96" s="197"/>
      <c r="PQX96" s="197"/>
      <c r="PQY96" s="197"/>
      <c r="PQZ96" s="197"/>
      <c r="PRA96" s="197"/>
      <c r="PRB96" s="197"/>
      <c r="PRC96" s="197"/>
      <c r="PRD96" s="197"/>
      <c r="PRE96" s="197"/>
      <c r="PRF96" s="197"/>
      <c r="PRG96" s="197"/>
      <c r="PRH96" s="197"/>
      <c r="PRI96" s="197"/>
      <c r="PRJ96" s="197"/>
      <c r="PRK96" s="197"/>
      <c r="PRL96" s="197"/>
      <c r="PRM96" s="197"/>
      <c r="PRN96" s="197"/>
      <c r="PRO96" s="197"/>
      <c r="PRP96" s="197"/>
      <c r="PRQ96" s="197"/>
      <c r="PRR96" s="197"/>
      <c r="PRS96" s="197"/>
      <c r="PRT96" s="197"/>
      <c r="PRU96" s="197"/>
      <c r="PRV96" s="197"/>
      <c r="PRW96" s="197"/>
      <c r="PRX96" s="197"/>
      <c r="PRY96" s="197"/>
      <c r="PRZ96" s="197"/>
      <c r="PSA96" s="197"/>
      <c r="PSB96" s="197"/>
      <c r="PSC96" s="197"/>
      <c r="PSD96" s="197"/>
      <c r="PSE96" s="197"/>
      <c r="PSF96" s="197"/>
      <c r="PSG96" s="197"/>
      <c r="PSH96" s="197"/>
      <c r="PSI96" s="197"/>
      <c r="PSJ96" s="197"/>
      <c r="PSK96" s="197"/>
      <c r="PSL96" s="197"/>
      <c r="PSM96" s="197"/>
      <c r="PSN96" s="197"/>
      <c r="PSO96" s="197"/>
      <c r="PSP96" s="197"/>
      <c r="PSQ96" s="197"/>
      <c r="PSR96" s="197"/>
      <c r="PSS96" s="197"/>
      <c r="PST96" s="197"/>
      <c r="PSU96" s="197"/>
      <c r="PSV96" s="197"/>
      <c r="PSW96" s="197"/>
      <c r="PSX96" s="197"/>
      <c r="PSY96" s="197"/>
      <c r="PSZ96" s="197"/>
      <c r="PTA96" s="197"/>
      <c r="PTB96" s="197"/>
      <c r="PTC96" s="197"/>
      <c r="PTD96" s="197"/>
      <c r="PTE96" s="197"/>
      <c r="PTF96" s="197"/>
      <c r="PTG96" s="197"/>
      <c r="PTH96" s="197"/>
      <c r="PTI96" s="197"/>
      <c r="PTJ96" s="197"/>
      <c r="PTK96" s="197"/>
      <c r="PTL96" s="197"/>
      <c r="PTM96" s="197"/>
      <c r="PTN96" s="197"/>
      <c r="PTO96" s="197"/>
      <c r="PTP96" s="197"/>
      <c r="PTQ96" s="197"/>
      <c r="PTR96" s="197"/>
      <c r="PTS96" s="197"/>
      <c r="PTT96" s="197"/>
      <c r="PTU96" s="197"/>
      <c r="PTV96" s="197"/>
      <c r="PTW96" s="197"/>
      <c r="PTX96" s="197"/>
      <c r="PTY96" s="197"/>
      <c r="PTZ96" s="197"/>
      <c r="PUA96" s="197"/>
      <c r="PUB96" s="197"/>
      <c r="PUC96" s="197"/>
      <c r="PUD96" s="197"/>
      <c r="PUE96" s="197"/>
      <c r="PUF96" s="197"/>
      <c r="PUG96" s="197"/>
      <c r="PUH96" s="197"/>
      <c r="PUI96" s="197"/>
      <c r="PUJ96" s="197"/>
      <c r="PUK96" s="197"/>
      <c r="PUL96" s="197"/>
      <c r="PUM96" s="197"/>
      <c r="PUN96" s="197"/>
      <c r="PUO96" s="197"/>
      <c r="PUP96" s="197"/>
      <c r="PUQ96" s="197"/>
      <c r="PUR96" s="197"/>
      <c r="PUS96" s="197"/>
      <c r="PUT96" s="197"/>
      <c r="PUU96" s="197"/>
      <c r="PUV96" s="197"/>
      <c r="PUW96" s="197"/>
      <c r="PUX96" s="197"/>
      <c r="PUY96" s="197"/>
      <c r="PUZ96" s="197"/>
      <c r="PVA96" s="197"/>
      <c r="PVB96" s="197"/>
      <c r="PVC96" s="197"/>
      <c r="PVD96" s="197"/>
      <c r="PVE96" s="197"/>
      <c r="PVF96" s="197"/>
      <c r="PVG96" s="197"/>
      <c r="PVH96" s="197"/>
      <c r="PVI96" s="197"/>
      <c r="PVJ96" s="197"/>
      <c r="PVK96" s="197"/>
      <c r="PVL96" s="197"/>
      <c r="PVM96" s="197"/>
      <c r="PVN96" s="197"/>
      <c r="PVO96" s="197"/>
      <c r="PVP96" s="197"/>
      <c r="PVQ96" s="197"/>
      <c r="PVR96" s="197"/>
      <c r="PVS96" s="197"/>
      <c r="PVT96" s="197"/>
      <c r="PVU96" s="197"/>
      <c r="PVV96" s="197"/>
      <c r="PVW96" s="197"/>
      <c r="PVX96" s="197"/>
      <c r="PVY96" s="197"/>
      <c r="PVZ96" s="197"/>
      <c r="PWA96" s="197"/>
      <c r="PWB96" s="197"/>
      <c r="PWC96" s="197"/>
      <c r="PWD96" s="197"/>
      <c r="PWE96" s="197"/>
      <c r="PWF96" s="197"/>
      <c r="PWG96" s="197"/>
      <c r="PWH96" s="197"/>
      <c r="PWI96" s="197"/>
      <c r="PWJ96" s="197"/>
      <c r="PWK96" s="197"/>
      <c r="PWL96" s="197"/>
      <c r="PWM96" s="197"/>
      <c r="PWN96" s="197"/>
      <c r="PWO96" s="197"/>
      <c r="PWP96" s="197"/>
      <c r="PWQ96" s="197"/>
      <c r="PWR96" s="197"/>
      <c r="PWS96" s="197"/>
      <c r="PWT96" s="197"/>
      <c r="PWU96" s="197"/>
      <c r="PWV96" s="197"/>
      <c r="PWW96" s="197"/>
      <c r="PWX96" s="197"/>
      <c r="PWY96" s="197"/>
      <c r="PWZ96" s="197"/>
      <c r="PXA96" s="197"/>
      <c r="PXB96" s="197"/>
      <c r="PXC96" s="197"/>
      <c r="PXD96" s="197"/>
      <c r="PXE96" s="197"/>
      <c r="PXF96" s="197"/>
      <c r="PXG96" s="197"/>
      <c r="PXH96" s="197"/>
      <c r="PXI96" s="197"/>
      <c r="PXJ96" s="197"/>
      <c r="PXK96" s="197"/>
      <c r="PXL96" s="197"/>
      <c r="PXM96" s="197"/>
      <c r="PXN96" s="197"/>
      <c r="PXO96" s="197"/>
      <c r="PXP96" s="197"/>
      <c r="PXQ96" s="197"/>
      <c r="PXR96" s="197"/>
      <c r="PXS96" s="197"/>
      <c r="PXT96" s="197"/>
      <c r="PXU96" s="197"/>
      <c r="PXV96" s="197"/>
      <c r="PXW96" s="197"/>
      <c r="PXX96" s="197"/>
      <c r="PXY96" s="197"/>
      <c r="PXZ96" s="197"/>
      <c r="PYA96" s="197"/>
      <c r="PYB96" s="197"/>
      <c r="PYC96" s="197"/>
      <c r="PYD96" s="197"/>
      <c r="PYE96" s="197"/>
      <c r="PYF96" s="197"/>
      <c r="PYG96" s="197"/>
      <c r="PYH96" s="197"/>
      <c r="PYI96" s="197"/>
      <c r="PYJ96" s="197"/>
      <c r="PYK96" s="197"/>
      <c r="PYL96" s="197"/>
      <c r="PYM96" s="197"/>
      <c r="PYN96" s="197"/>
      <c r="PYO96" s="197"/>
      <c r="PYP96" s="197"/>
      <c r="PYQ96" s="197"/>
      <c r="PYR96" s="197"/>
      <c r="PYS96" s="197"/>
      <c r="PYT96" s="197"/>
      <c r="PYU96" s="197"/>
      <c r="PYV96" s="197"/>
      <c r="PYW96" s="197"/>
      <c r="PYX96" s="197"/>
      <c r="PYY96" s="197"/>
      <c r="PYZ96" s="197"/>
      <c r="PZA96" s="197"/>
      <c r="PZB96" s="197"/>
      <c r="PZC96" s="197"/>
      <c r="PZD96" s="197"/>
      <c r="PZE96" s="197"/>
      <c r="PZF96" s="197"/>
      <c r="PZG96" s="197"/>
      <c r="PZH96" s="197"/>
      <c r="PZI96" s="197"/>
      <c r="PZJ96" s="197"/>
      <c r="PZK96" s="197"/>
      <c r="PZL96" s="197"/>
      <c r="PZM96" s="197"/>
      <c r="PZN96" s="197"/>
      <c r="PZO96" s="197"/>
      <c r="PZP96" s="197"/>
      <c r="PZQ96" s="197"/>
      <c r="PZR96" s="197"/>
      <c r="PZS96" s="197"/>
      <c r="PZT96" s="197"/>
      <c r="PZU96" s="197"/>
      <c r="PZV96" s="197"/>
      <c r="PZW96" s="197"/>
      <c r="PZX96" s="197"/>
      <c r="PZY96" s="197"/>
      <c r="PZZ96" s="197"/>
      <c r="QAA96" s="197"/>
      <c r="QAB96" s="197"/>
      <c r="QAC96" s="197"/>
      <c r="QAD96" s="197"/>
      <c r="QAE96" s="197"/>
      <c r="QAF96" s="197"/>
      <c r="QAG96" s="197"/>
      <c r="QAH96" s="197"/>
      <c r="QAI96" s="197"/>
      <c r="QAJ96" s="197"/>
      <c r="QAK96" s="197"/>
      <c r="QAL96" s="197"/>
      <c r="QAM96" s="197"/>
      <c r="QAN96" s="197"/>
      <c r="QAO96" s="197"/>
      <c r="QAP96" s="197"/>
      <c r="QAQ96" s="197"/>
      <c r="QAR96" s="197"/>
      <c r="QAS96" s="197"/>
      <c r="QAT96" s="197"/>
      <c r="QAU96" s="197"/>
      <c r="QAV96" s="197"/>
      <c r="QAW96" s="197"/>
      <c r="QAX96" s="197"/>
      <c r="QAY96" s="197"/>
      <c r="QAZ96" s="197"/>
      <c r="QBA96" s="197"/>
      <c r="QBB96" s="197"/>
      <c r="QBC96" s="197"/>
      <c r="QBD96" s="197"/>
      <c r="QBE96" s="197"/>
      <c r="QBF96" s="197"/>
      <c r="QBG96" s="197"/>
      <c r="QBH96" s="197"/>
      <c r="QBI96" s="197"/>
      <c r="QBJ96" s="197"/>
      <c r="QBK96" s="197"/>
      <c r="QBL96" s="197"/>
      <c r="QBM96" s="197"/>
      <c r="QBN96" s="197"/>
      <c r="QBO96" s="197"/>
      <c r="QBP96" s="197"/>
      <c r="QBQ96" s="197"/>
      <c r="QBR96" s="197"/>
      <c r="QBS96" s="197"/>
      <c r="QBT96" s="197"/>
      <c r="QBU96" s="197"/>
      <c r="QBV96" s="197"/>
      <c r="QBW96" s="197"/>
      <c r="QBX96" s="197"/>
      <c r="QBY96" s="197"/>
      <c r="QBZ96" s="197"/>
      <c r="QCA96" s="197"/>
      <c r="QCB96" s="197"/>
      <c r="QCC96" s="197"/>
      <c r="QCD96" s="197"/>
      <c r="QCE96" s="197"/>
      <c r="QCF96" s="197"/>
      <c r="QCG96" s="197"/>
      <c r="QCH96" s="197"/>
      <c r="QCI96" s="197"/>
      <c r="QCJ96" s="197"/>
      <c r="QCK96" s="197"/>
      <c r="QCL96" s="197"/>
      <c r="QCM96" s="197"/>
      <c r="QCN96" s="197"/>
      <c r="QCO96" s="197"/>
      <c r="QCP96" s="197"/>
      <c r="QCQ96" s="197"/>
      <c r="QCR96" s="197"/>
      <c r="QCS96" s="197"/>
      <c r="QCT96" s="197"/>
      <c r="QCU96" s="197"/>
      <c r="QCV96" s="197"/>
      <c r="QCW96" s="197"/>
      <c r="QCX96" s="197"/>
      <c r="QCY96" s="197"/>
      <c r="QCZ96" s="197"/>
      <c r="QDA96" s="197"/>
      <c r="QDB96" s="197"/>
      <c r="QDC96" s="197"/>
      <c r="QDD96" s="197"/>
      <c r="QDE96" s="197"/>
      <c r="QDF96" s="197"/>
      <c r="QDG96" s="197"/>
      <c r="QDH96" s="197"/>
      <c r="QDI96" s="197"/>
      <c r="QDJ96" s="197"/>
      <c r="QDK96" s="197"/>
      <c r="QDL96" s="197"/>
      <c r="QDM96" s="197"/>
      <c r="QDN96" s="197"/>
      <c r="QDO96" s="197"/>
      <c r="QDP96" s="197"/>
      <c r="QDQ96" s="197"/>
      <c r="QDR96" s="197"/>
      <c r="QDS96" s="197"/>
      <c r="QDT96" s="197"/>
      <c r="QDU96" s="197"/>
      <c r="QDV96" s="197"/>
      <c r="QDW96" s="197"/>
      <c r="QDX96" s="197"/>
      <c r="QDY96" s="197"/>
      <c r="QDZ96" s="197"/>
      <c r="QEA96" s="197"/>
      <c r="QEB96" s="197"/>
      <c r="QEC96" s="197"/>
      <c r="QED96" s="197"/>
      <c r="QEE96" s="197"/>
      <c r="QEF96" s="197"/>
      <c r="QEG96" s="197"/>
      <c r="QEH96" s="197"/>
      <c r="QEI96" s="197"/>
      <c r="QEJ96" s="197"/>
      <c r="QEK96" s="197"/>
      <c r="QEL96" s="197"/>
      <c r="QEM96" s="197"/>
      <c r="QEN96" s="197"/>
      <c r="QEO96" s="197"/>
      <c r="QEP96" s="197"/>
      <c r="QEQ96" s="197"/>
      <c r="QER96" s="197"/>
      <c r="QES96" s="197"/>
      <c r="QET96" s="197"/>
      <c r="QEU96" s="197"/>
      <c r="QEV96" s="197"/>
      <c r="QEW96" s="197"/>
      <c r="QEX96" s="197"/>
      <c r="QEY96" s="197"/>
      <c r="QEZ96" s="197"/>
      <c r="QFA96" s="197"/>
      <c r="QFB96" s="197"/>
      <c r="QFC96" s="197"/>
      <c r="QFD96" s="197"/>
      <c r="QFE96" s="197"/>
      <c r="QFF96" s="197"/>
      <c r="QFG96" s="197"/>
      <c r="QFH96" s="197"/>
      <c r="QFI96" s="197"/>
      <c r="QFJ96" s="197"/>
      <c r="QFK96" s="197"/>
      <c r="QFL96" s="197"/>
      <c r="QFM96" s="197"/>
      <c r="QFN96" s="197"/>
      <c r="QFO96" s="197"/>
      <c r="QFP96" s="197"/>
      <c r="QFQ96" s="197"/>
      <c r="QFR96" s="197"/>
      <c r="QFS96" s="197"/>
      <c r="QFT96" s="197"/>
      <c r="QFU96" s="197"/>
      <c r="QFV96" s="197"/>
      <c r="QFW96" s="197"/>
      <c r="QFX96" s="197"/>
      <c r="QFY96" s="197"/>
      <c r="QFZ96" s="197"/>
      <c r="QGA96" s="197"/>
      <c r="QGB96" s="197"/>
      <c r="QGC96" s="197"/>
      <c r="QGD96" s="197"/>
      <c r="QGE96" s="197"/>
      <c r="QGF96" s="197"/>
      <c r="QGG96" s="197"/>
      <c r="QGH96" s="197"/>
      <c r="QGI96" s="197"/>
      <c r="QGJ96" s="197"/>
      <c r="QGK96" s="197"/>
      <c r="QGL96" s="197"/>
      <c r="QGM96" s="197"/>
      <c r="QGN96" s="197"/>
      <c r="QGO96" s="197"/>
      <c r="QGP96" s="197"/>
      <c r="QGQ96" s="197"/>
      <c r="QGR96" s="197"/>
      <c r="QGS96" s="197"/>
      <c r="QGT96" s="197"/>
      <c r="QGU96" s="197"/>
      <c r="QGV96" s="197"/>
      <c r="QGW96" s="197"/>
      <c r="QGX96" s="197"/>
      <c r="QGY96" s="197"/>
      <c r="QGZ96" s="197"/>
      <c r="QHA96" s="197"/>
      <c r="QHB96" s="197"/>
      <c r="QHC96" s="197"/>
      <c r="QHD96" s="197"/>
      <c r="QHE96" s="197"/>
      <c r="QHF96" s="197"/>
      <c r="QHG96" s="197"/>
      <c r="QHH96" s="197"/>
      <c r="QHI96" s="197"/>
      <c r="QHJ96" s="197"/>
      <c r="QHK96" s="197"/>
      <c r="QHL96" s="197"/>
      <c r="QHM96" s="197"/>
      <c r="QHN96" s="197"/>
      <c r="QHO96" s="197"/>
      <c r="QHP96" s="197"/>
      <c r="QHQ96" s="197"/>
      <c r="QHR96" s="197"/>
      <c r="QHS96" s="197"/>
      <c r="QHT96" s="197"/>
      <c r="QHU96" s="197"/>
      <c r="QHV96" s="197"/>
      <c r="QHW96" s="197"/>
      <c r="QHX96" s="197"/>
      <c r="QHY96" s="197"/>
      <c r="QHZ96" s="197"/>
      <c r="QIA96" s="197"/>
      <c r="QIB96" s="197"/>
      <c r="QIC96" s="197"/>
      <c r="QID96" s="197"/>
      <c r="QIE96" s="197"/>
      <c r="QIF96" s="197"/>
      <c r="QIG96" s="197"/>
      <c r="QIH96" s="197"/>
      <c r="QII96" s="197"/>
      <c r="QIJ96" s="197"/>
      <c r="QIK96" s="197"/>
      <c r="QIL96" s="197"/>
      <c r="QIM96" s="197"/>
      <c r="QIN96" s="197"/>
      <c r="QIO96" s="197"/>
      <c r="QIP96" s="197"/>
      <c r="QIQ96" s="197"/>
      <c r="QIR96" s="197"/>
      <c r="QIS96" s="197"/>
      <c r="QIT96" s="197"/>
      <c r="QIU96" s="197"/>
      <c r="QIV96" s="197"/>
      <c r="QIW96" s="197"/>
      <c r="QIX96" s="197"/>
      <c r="QIY96" s="197"/>
      <c r="QIZ96" s="197"/>
      <c r="QJA96" s="197"/>
      <c r="QJB96" s="197"/>
      <c r="QJC96" s="197"/>
      <c r="QJD96" s="197"/>
      <c r="QJE96" s="197"/>
      <c r="QJF96" s="197"/>
      <c r="QJG96" s="197"/>
      <c r="QJH96" s="197"/>
      <c r="QJI96" s="197"/>
      <c r="QJJ96" s="197"/>
      <c r="QJK96" s="197"/>
      <c r="QJL96" s="197"/>
      <c r="QJM96" s="197"/>
      <c r="QJN96" s="197"/>
      <c r="QJO96" s="197"/>
      <c r="QJP96" s="197"/>
      <c r="QJQ96" s="197"/>
      <c r="QJR96" s="197"/>
      <c r="QJS96" s="197"/>
      <c r="QJT96" s="197"/>
      <c r="QJU96" s="197"/>
      <c r="QJV96" s="197"/>
      <c r="QJW96" s="197"/>
      <c r="QJX96" s="197"/>
      <c r="QJY96" s="197"/>
      <c r="QJZ96" s="197"/>
      <c r="QKA96" s="197"/>
      <c r="QKB96" s="197"/>
      <c r="QKC96" s="197"/>
      <c r="QKD96" s="197"/>
      <c r="QKE96" s="197"/>
      <c r="QKF96" s="197"/>
      <c r="QKG96" s="197"/>
      <c r="QKH96" s="197"/>
      <c r="QKI96" s="197"/>
      <c r="QKJ96" s="197"/>
      <c r="QKK96" s="197"/>
      <c r="QKL96" s="197"/>
      <c r="QKM96" s="197"/>
      <c r="QKN96" s="197"/>
      <c r="QKO96" s="197"/>
      <c r="QKP96" s="197"/>
      <c r="QKQ96" s="197"/>
      <c r="QKR96" s="197"/>
      <c r="QKS96" s="197"/>
      <c r="QKT96" s="197"/>
      <c r="QKU96" s="197"/>
      <c r="QKV96" s="197"/>
      <c r="QKW96" s="197"/>
      <c r="QKX96" s="197"/>
      <c r="QKY96" s="197"/>
      <c r="QKZ96" s="197"/>
      <c r="QLA96" s="197"/>
      <c r="QLB96" s="197"/>
      <c r="QLC96" s="197"/>
      <c r="QLD96" s="197"/>
      <c r="QLE96" s="197"/>
      <c r="QLF96" s="197"/>
      <c r="QLG96" s="197"/>
      <c r="QLH96" s="197"/>
      <c r="QLI96" s="197"/>
      <c r="QLJ96" s="197"/>
      <c r="QLK96" s="197"/>
      <c r="QLL96" s="197"/>
      <c r="QLM96" s="197"/>
      <c r="QLN96" s="197"/>
      <c r="QLO96" s="197"/>
      <c r="QLP96" s="197"/>
      <c r="QLQ96" s="197"/>
      <c r="QLR96" s="197"/>
      <c r="QLS96" s="197"/>
      <c r="QLT96" s="197"/>
      <c r="QLU96" s="197"/>
      <c r="QLV96" s="197"/>
      <c r="QLW96" s="197"/>
      <c r="QLX96" s="197"/>
      <c r="QLY96" s="197"/>
      <c r="QLZ96" s="197"/>
      <c r="QMA96" s="197"/>
      <c r="QMB96" s="197"/>
      <c r="QMC96" s="197"/>
      <c r="QMD96" s="197"/>
      <c r="QME96" s="197"/>
      <c r="QMF96" s="197"/>
      <c r="QMG96" s="197"/>
      <c r="QMH96" s="197"/>
      <c r="QMI96" s="197"/>
      <c r="QMJ96" s="197"/>
      <c r="QMK96" s="197"/>
      <c r="QML96" s="197"/>
      <c r="QMM96" s="197"/>
      <c r="QMN96" s="197"/>
      <c r="QMO96" s="197"/>
      <c r="QMP96" s="197"/>
      <c r="QMQ96" s="197"/>
      <c r="QMR96" s="197"/>
      <c r="QMS96" s="197"/>
      <c r="QMT96" s="197"/>
      <c r="QMU96" s="197"/>
      <c r="QMV96" s="197"/>
      <c r="QMW96" s="197"/>
      <c r="QMX96" s="197"/>
      <c r="QMY96" s="197"/>
      <c r="QMZ96" s="197"/>
      <c r="QNA96" s="197"/>
      <c r="QNB96" s="197"/>
      <c r="QNC96" s="197"/>
      <c r="QND96" s="197"/>
      <c r="QNE96" s="197"/>
      <c r="QNF96" s="197"/>
      <c r="QNG96" s="197"/>
      <c r="QNH96" s="197"/>
      <c r="QNI96" s="197"/>
      <c r="QNJ96" s="197"/>
      <c r="QNK96" s="197"/>
      <c r="QNL96" s="197"/>
      <c r="QNM96" s="197"/>
      <c r="QNN96" s="197"/>
      <c r="QNO96" s="197"/>
      <c r="QNP96" s="197"/>
      <c r="QNQ96" s="197"/>
      <c r="QNR96" s="197"/>
      <c r="QNS96" s="197"/>
      <c r="QNT96" s="197"/>
      <c r="QNU96" s="197"/>
      <c r="QNV96" s="197"/>
      <c r="QNW96" s="197"/>
      <c r="QNX96" s="197"/>
      <c r="QNY96" s="197"/>
      <c r="QNZ96" s="197"/>
      <c r="QOA96" s="197"/>
      <c r="QOB96" s="197"/>
      <c r="QOC96" s="197"/>
      <c r="QOD96" s="197"/>
      <c r="QOE96" s="197"/>
      <c r="QOF96" s="197"/>
      <c r="QOG96" s="197"/>
      <c r="QOH96" s="197"/>
      <c r="QOI96" s="197"/>
      <c r="QOJ96" s="197"/>
      <c r="QOK96" s="197"/>
      <c r="QOL96" s="197"/>
      <c r="QOM96" s="197"/>
      <c r="QON96" s="197"/>
      <c r="QOO96" s="197"/>
      <c r="QOP96" s="197"/>
      <c r="QOQ96" s="197"/>
      <c r="QOR96" s="197"/>
      <c r="QOS96" s="197"/>
      <c r="QOT96" s="197"/>
      <c r="QOU96" s="197"/>
      <c r="QOV96" s="197"/>
      <c r="QOW96" s="197"/>
      <c r="QOX96" s="197"/>
      <c r="QOY96" s="197"/>
      <c r="QOZ96" s="197"/>
      <c r="QPA96" s="197"/>
      <c r="QPB96" s="197"/>
      <c r="QPC96" s="197"/>
      <c r="QPD96" s="197"/>
      <c r="QPE96" s="197"/>
      <c r="QPF96" s="197"/>
      <c r="QPG96" s="197"/>
      <c r="QPH96" s="197"/>
      <c r="QPI96" s="197"/>
      <c r="QPJ96" s="197"/>
      <c r="QPK96" s="197"/>
      <c r="QPL96" s="197"/>
      <c r="QPM96" s="197"/>
      <c r="QPN96" s="197"/>
      <c r="QPO96" s="197"/>
      <c r="QPP96" s="197"/>
      <c r="QPQ96" s="197"/>
      <c r="QPR96" s="197"/>
      <c r="QPS96" s="197"/>
      <c r="QPT96" s="197"/>
      <c r="QPU96" s="197"/>
      <c r="QPV96" s="197"/>
      <c r="QPW96" s="197"/>
      <c r="QPX96" s="197"/>
      <c r="QPY96" s="197"/>
      <c r="QPZ96" s="197"/>
      <c r="QQA96" s="197"/>
      <c r="QQB96" s="197"/>
      <c r="QQC96" s="197"/>
      <c r="QQD96" s="197"/>
      <c r="QQE96" s="197"/>
      <c r="QQF96" s="197"/>
      <c r="QQG96" s="197"/>
      <c r="QQH96" s="197"/>
      <c r="QQI96" s="197"/>
      <c r="QQJ96" s="197"/>
      <c r="QQK96" s="197"/>
      <c r="QQL96" s="197"/>
      <c r="QQM96" s="197"/>
      <c r="QQN96" s="197"/>
      <c r="QQO96" s="197"/>
      <c r="QQP96" s="197"/>
      <c r="QQQ96" s="197"/>
      <c r="QQR96" s="197"/>
      <c r="QQS96" s="197"/>
      <c r="QQT96" s="197"/>
      <c r="QQU96" s="197"/>
      <c r="QQV96" s="197"/>
      <c r="QQW96" s="197"/>
      <c r="QQX96" s="197"/>
      <c r="QQY96" s="197"/>
      <c r="QQZ96" s="197"/>
      <c r="QRA96" s="197"/>
      <c r="QRB96" s="197"/>
      <c r="QRC96" s="197"/>
      <c r="QRD96" s="197"/>
      <c r="QRE96" s="197"/>
      <c r="QRF96" s="197"/>
      <c r="QRG96" s="197"/>
      <c r="QRH96" s="197"/>
      <c r="QRI96" s="197"/>
      <c r="QRJ96" s="197"/>
      <c r="QRK96" s="197"/>
      <c r="QRL96" s="197"/>
      <c r="QRM96" s="197"/>
      <c r="QRN96" s="197"/>
      <c r="QRO96" s="197"/>
      <c r="QRP96" s="197"/>
      <c r="QRQ96" s="197"/>
      <c r="QRR96" s="197"/>
      <c r="QRS96" s="197"/>
      <c r="QRT96" s="197"/>
      <c r="QRU96" s="197"/>
      <c r="QRV96" s="197"/>
      <c r="QRW96" s="197"/>
      <c r="QRX96" s="197"/>
      <c r="QRY96" s="197"/>
      <c r="QRZ96" s="197"/>
      <c r="QSA96" s="197"/>
      <c r="QSB96" s="197"/>
      <c r="QSC96" s="197"/>
      <c r="QSD96" s="197"/>
      <c r="QSE96" s="197"/>
      <c r="QSF96" s="197"/>
      <c r="QSG96" s="197"/>
      <c r="QSH96" s="197"/>
      <c r="QSI96" s="197"/>
      <c r="QSJ96" s="197"/>
      <c r="QSK96" s="197"/>
      <c r="QSL96" s="197"/>
      <c r="QSM96" s="197"/>
      <c r="QSN96" s="197"/>
      <c r="QSO96" s="197"/>
      <c r="QSP96" s="197"/>
      <c r="QSQ96" s="197"/>
      <c r="QSR96" s="197"/>
      <c r="QSS96" s="197"/>
      <c r="QST96" s="197"/>
      <c r="QSU96" s="197"/>
      <c r="QSV96" s="197"/>
      <c r="QSW96" s="197"/>
      <c r="QSX96" s="197"/>
      <c r="QSY96" s="197"/>
      <c r="QSZ96" s="197"/>
      <c r="QTA96" s="197"/>
      <c r="QTB96" s="197"/>
      <c r="QTC96" s="197"/>
      <c r="QTD96" s="197"/>
      <c r="QTE96" s="197"/>
      <c r="QTF96" s="197"/>
      <c r="QTG96" s="197"/>
      <c r="QTH96" s="197"/>
      <c r="QTI96" s="197"/>
      <c r="QTJ96" s="197"/>
      <c r="QTK96" s="197"/>
      <c r="QTL96" s="197"/>
      <c r="QTM96" s="197"/>
      <c r="QTN96" s="197"/>
      <c r="QTO96" s="197"/>
      <c r="QTP96" s="197"/>
      <c r="QTQ96" s="197"/>
      <c r="QTR96" s="197"/>
      <c r="QTS96" s="197"/>
      <c r="QTT96" s="197"/>
      <c r="QTU96" s="197"/>
      <c r="QTV96" s="197"/>
      <c r="QTW96" s="197"/>
      <c r="QTX96" s="197"/>
      <c r="QTY96" s="197"/>
      <c r="QTZ96" s="197"/>
      <c r="QUA96" s="197"/>
      <c r="QUB96" s="197"/>
      <c r="QUC96" s="197"/>
      <c r="QUD96" s="197"/>
      <c r="QUE96" s="197"/>
      <c r="QUF96" s="197"/>
      <c r="QUG96" s="197"/>
      <c r="QUH96" s="197"/>
      <c r="QUI96" s="197"/>
      <c r="QUJ96" s="197"/>
      <c r="QUK96" s="197"/>
      <c r="QUL96" s="197"/>
      <c r="QUM96" s="197"/>
      <c r="QUN96" s="197"/>
      <c r="QUO96" s="197"/>
      <c r="QUP96" s="197"/>
      <c r="QUQ96" s="197"/>
      <c r="QUR96" s="197"/>
      <c r="QUS96" s="197"/>
      <c r="QUT96" s="197"/>
      <c r="QUU96" s="197"/>
      <c r="QUV96" s="197"/>
      <c r="QUW96" s="197"/>
      <c r="QUX96" s="197"/>
      <c r="QUY96" s="197"/>
      <c r="QUZ96" s="197"/>
      <c r="QVA96" s="197"/>
      <c r="QVB96" s="197"/>
      <c r="QVC96" s="197"/>
      <c r="QVD96" s="197"/>
      <c r="QVE96" s="197"/>
      <c r="QVF96" s="197"/>
      <c r="QVG96" s="197"/>
      <c r="QVH96" s="197"/>
      <c r="QVI96" s="197"/>
      <c r="QVJ96" s="197"/>
      <c r="QVK96" s="197"/>
      <c r="QVL96" s="197"/>
      <c r="QVM96" s="197"/>
      <c r="QVN96" s="197"/>
      <c r="QVO96" s="197"/>
      <c r="QVP96" s="197"/>
      <c r="QVQ96" s="197"/>
      <c r="QVR96" s="197"/>
      <c r="QVS96" s="197"/>
      <c r="QVT96" s="197"/>
      <c r="QVU96" s="197"/>
      <c r="QVV96" s="197"/>
      <c r="QVW96" s="197"/>
      <c r="QVX96" s="197"/>
      <c r="QVY96" s="197"/>
      <c r="QVZ96" s="197"/>
      <c r="QWA96" s="197"/>
      <c r="QWB96" s="197"/>
      <c r="QWC96" s="197"/>
      <c r="QWD96" s="197"/>
      <c r="QWE96" s="197"/>
      <c r="QWF96" s="197"/>
      <c r="QWG96" s="197"/>
      <c r="QWH96" s="197"/>
      <c r="QWI96" s="197"/>
      <c r="QWJ96" s="197"/>
      <c r="QWK96" s="197"/>
      <c r="QWL96" s="197"/>
      <c r="QWM96" s="197"/>
      <c r="QWN96" s="197"/>
      <c r="QWO96" s="197"/>
      <c r="QWP96" s="197"/>
      <c r="QWQ96" s="197"/>
      <c r="QWR96" s="197"/>
      <c r="QWS96" s="197"/>
      <c r="QWT96" s="197"/>
      <c r="QWU96" s="197"/>
      <c r="QWV96" s="197"/>
      <c r="QWW96" s="197"/>
      <c r="QWX96" s="197"/>
      <c r="QWY96" s="197"/>
      <c r="QWZ96" s="197"/>
      <c r="QXA96" s="197"/>
      <c r="QXB96" s="197"/>
      <c r="QXC96" s="197"/>
      <c r="QXD96" s="197"/>
      <c r="QXE96" s="197"/>
      <c r="QXF96" s="197"/>
      <c r="QXG96" s="197"/>
      <c r="QXH96" s="197"/>
      <c r="QXI96" s="197"/>
      <c r="QXJ96" s="197"/>
      <c r="QXK96" s="197"/>
      <c r="QXL96" s="197"/>
      <c r="QXM96" s="197"/>
      <c r="QXN96" s="197"/>
      <c r="QXO96" s="197"/>
      <c r="QXP96" s="197"/>
      <c r="QXQ96" s="197"/>
      <c r="QXR96" s="197"/>
      <c r="QXS96" s="197"/>
      <c r="QXT96" s="197"/>
      <c r="QXU96" s="197"/>
      <c r="QXV96" s="197"/>
      <c r="QXW96" s="197"/>
      <c r="QXX96" s="197"/>
      <c r="QXY96" s="197"/>
      <c r="QXZ96" s="197"/>
      <c r="QYA96" s="197"/>
      <c r="QYB96" s="197"/>
      <c r="QYC96" s="197"/>
      <c r="QYD96" s="197"/>
      <c r="QYE96" s="197"/>
      <c r="QYF96" s="197"/>
      <c r="QYG96" s="197"/>
      <c r="QYH96" s="197"/>
      <c r="QYI96" s="197"/>
      <c r="QYJ96" s="197"/>
      <c r="QYK96" s="197"/>
      <c r="QYL96" s="197"/>
      <c r="QYM96" s="197"/>
      <c r="QYN96" s="197"/>
      <c r="QYO96" s="197"/>
      <c r="QYP96" s="197"/>
      <c r="QYQ96" s="197"/>
      <c r="QYR96" s="197"/>
      <c r="QYS96" s="197"/>
      <c r="QYT96" s="197"/>
      <c r="QYU96" s="197"/>
      <c r="QYV96" s="197"/>
      <c r="QYW96" s="197"/>
      <c r="QYX96" s="197"/>
      <c r="QYY96" s="197"/>
      <c r="QYZ96" s="197"/>
      <c r="QZA96" s="197"/>
      <c r="QZB96" s="197"/>
      <c r="QZC96" s="197"/>
      <c r="QZD96" s="197"/>
      <c r="QZE96" s="197"/>
      <c r="QZF96" s="197"/>
      <c r="QZG96" s="197"/>
      <c r="QZH96" s="197"/>
      <c r="QZI96" s="197"/>
      <c r="QZJ96" s="197"/>
      <c r="QZK96" s="197"/>
      <c r="QZL96" s="197"/>
      <c r="QZM96" s="197"/>
      <c r="QZN96" s="197"/>
      <c r="QZO96" s="197"/>
      <c r="QZP96" s="197"/>
      <c r="QZQ96" s="197"/>
      <c r="QZR96" s="197"/>
      <c r="QZS96" s="197"/>
      <c r="QZT96" s="197"/>
      <c r="QZU96" s="197"/>
      <c r="QZV96" s="197"/>
      <c r="QZW96" s="197"/>
      <c r="QZX96" s="197"/>
      <c r="QZY96" s="197"/>
      <c r="QZZ96" s="197"/>
      <c r="RAA96" s="197"/>
      <c r="RAB96" s="197"/>
      <c r="RAC96" s="197"/>
      <c r="RAD96" s="197"/>
      <c r="RAE96" s="197"/>
      <c r="RAF96" s="197"/>
      <c r="RAG96" s="197"/>
      <c r="RAH96" s="197"/>
      <c r="RAI96" s="197"/>
      <c r="RAJ96" s="197"/>
      <c r="RAK96" s="197"/>
      <c r="RAL96" s="197"/>
      <c r="RAM96" s="197"/>
      <c r="RAN96" s="197"/>
      <c r="RAO96" s="197"/>
      <c r="RAP96" s="197"/>
      <c r="RAQ96" s="197"/>
      <c r="RAR96" s="197"/>
      <c r="RAS96" s="197"/>
      <c r="RAT96" s="197"/>
      <c r="RAU96" s="197"/>
      <c r="RAV96" s="197"/>
      <c r="RAW96" s="197"/>
      <c r="RAX96" s="197"/>
      <c r="RAY96" s="197"/>
      <c r="RAZ96" s="197"/>
      <c r="RBA96" s="197"/>
      <c r="RBB96" s="197"/>
      <c r="RBC96" s="197"/>
      <c r="RBD96" s="197"/>
      <c r="RBE96" s="197"/>
      <c r="RBF96" s="197"/>
      <c r="RBG96" s="197"/>
      <c r="RBH96" s="197"/>
      <c r="RBI96" s="197"/>
      <c r="RBJ96" s="197"/>
      <c r="RBK96" s="197"/>
      <c r="RBL96" s="197"/>
      <c r="RBM96" s="197"/>
      <c r="RBN96" s="197"/>
      <c r="RBO96" s="197"/>
      <c r="RBP96" s="197"/>
      <c r="RBQ96" s="197"/>
      <c r="RBR96" s="197"/>
      <c r="RBS96" s="197"/>
      <c r="RBT96" s="197"/>
      <c r="RBU96" s="197"/>
      <c r="RBV96" s="197"/>
      <c r="RBW96" s="197"/>
      <c r="RBX96" s="197"/>
      <c r="RBY96" s="197"/>
      <c r="RBZ96" s="197"/>
      <c r="RCA96" s="197"/>
      <c r="RCB96" s="197"/>
      <c r="RCC96" s="197"/>
      <c r="RCD96" s="197"/>
      <c r="RCE96" s="197"/>
      <c r="RCF96" s="197"/>
      <c r="RCG96" s="197"/>
      <c r="RCH96" s="197"/>
      <c r="RCI96" s="197"/>
      <c r="RCJ96" s="197"/>
      <c r="RCK96" s="197"/>
      <c r="RCL96" s="197"/>
      <c r="RCM96" s="197"/>
      <c r="RCN96" s="197"/>
      <c r="RCO96" s="197"/>
      <c r="RCP96" s="197"/>
      <c r="RCQ96" s="197"/>
      <c r="RCR96" s="197"/>
      <c r="RCS96" s="197"/>
      <c r="RCT96" s="197"/>
      <c r="RCU96" s="197"/>
      <c r="RCV96" s="197"/>
      <c r="RCW96" s="197"/>
      <c r="RCX96" s="197"/>
      <c r="RCY96" s="197"/>
      <c r="RCZ96" s="197"/>
      <c r="RDA96" s="197"/>
      <c r="RDB96" s="197"/>
      <c r="RDC96" s="197"/>
      <c r="RDD96" s="197"/>
      <c r="RDE96" s="197"/>
      <c r="RDF96" s="197"/>
      <c r="RDG96" s="197"/>
      <c r="RDH96" s="197"/>
      <c r="RDI96" s="197"/>
      <c r="RDJ96" s="197"/>
      <c r="RDK96" s="197"/>
      <c r="RDL96" s="197"/>
      <c r="RDM96" s="197"/>
      <c r="RDN96" s="197"/>
      <c r="RDO96" s="197"/>
      <c r="RDP96" s="197"/>
      <c r="RDQ96" s="197"/>
      <c r="RDR96" s="197"/>
      <c r="RDS96" s="197"/>
      <c r="RDT96" s="197"/>
      <c r="RDU96" s="197"/>
      <c r="RDV96" s="197"/>
      <c r="RDW96" s="197"/>
      <c r="RDX96" s="197"/>
      <c r="RDY96" s="197"/>
      <c r="RDZ96" s="197"/>
      <c r="REA96" s="197"/>
      <c r="REB96" s="197"/>
      <c r="REC96" s="197"/>
      <c r="RED96" s="197"/>
      <c r="REE96" s="197"/>
      <c r="REF96" s="197"/>
      <c r="REG96" s="197"/>
      <c r="REH96" s="197"/>
      <c r="REI96" s="197"/>
      <c r="REJ96" s="197"/>
      <c r="REK96" s="197"/>
      <c r="REL96" s="197"/>
      <c r="REM96" s="197"/>
      <c r="REN96" s="197"/>
      <c r="REO96" s="197"/>
      <c r="REP96" s="197"/>
      <c r="REQ96" s="197"/>
      <c r="RER96" s="197"/>
      <c r="RES96" s="197"/>
      <c r="RET96" s="197"/>
      <c r="REU96" s="197"/>
      <c r="REV96" s="197"/>
      <c r="REW96" s="197"/>
      <c r="REX96" s="197"/>
      <c r="REY96" s="197"/>
      <c r="REZ96" s="197"/>
      <c r="RFA96" s="197"/>
      <c r="RFB96" s="197"/>
      <c r="RFC96" s="197"/>
      <c r="RFD96" s="197"/>
      <c r="RFE96" s="197"/>
      <c r="RFF96" s="197"/>
      <c r="RFG96" s="197"/>
      <c r="RFH96" s="197"/>
      <c r="RFI96" s="197"/>
      <c r="RFJ96" s="197"/>
      <c r="RFK96" s="197"/>
      <c r="RFL96" s="197"/>
      <c r="RFM96" s="197"/>
      <c r="RFN96" s="197"/>
      <c r="RFO96" s="197"/>
      <c r="RFP96" s="197"/>
      <c r="RFQ96" s="197"/>
      <c r="RFR96" s="197"/>
      <c r="RFS96" s="197"/>
      <c r="RFT96" s="197"/>
      <c r="RFU96" s="197"/>
      <c r="RFV96" s="197"/>
      <c r="RFW96" s="197"/>
      <c r="RFX96" s="197"/>
      <c r="RFY96" s="197"/>
      <c r="RFZ96" s="197"/>
      <c r="RGA96" s="197"/>
      <c r="RGB96" s="197"/>
      <c r="RGC96" s="197"/>
      <c r="RGD96" s="197"/>
      <c r="RGE96" s="197"/>
      <c r="RGF96" s="197"/>
      <c r="RGG96" s="197"/>
      <c r="RGH96" s="197"/>
      <c r="RGI96" s="197"/>
      <c r="RGJ96" s="197"/>
      <c r="RGK96" s="197"/>
      <c r="RGL96" s="197"/>
      <c r="RGM96" s="197"/>
      <c r="RGN96" s="197"/>
      <c r="RGO96" s="197"/>
      <c r="RGP96" s="197"/>
      <c r="RGQ96" s="197"/>
      <c r="RGR96" s="197"/>
      <c r="RGS96" s="197"/>
      <c r="RGT96" s="197"/>
      <c r="RGU96" s="197"/>
      <c r="RGV96" s="197"/>
      <c r="RGW96" s="197"/>
      <c r="RGX96" s="197"/>
      <c r="RGY96" s="197"/>
      <c r="RGZ96" s="197"/>
      <c r="RHA96" s="197"/>
      <c r="RHB96" s="197"/>
      <c r="RHC96" s="197"/>
      <c r="RHD96" s="197"/>
      <c r="RHE96" s="197"/>
      <c r="RHF96" s="197"/>
      <c r="RHG96" s="197"/>
      <c r="RHH96" s="197"/>
      <c r="RHI96" s="197"/>
      <c r="RHJ96" s="197"/>
      <c r="RHK96" s="197"/>
      <c r="RHL96" s="197"/>
      <c r="RHM96" s="197"/>
      <c r="RHN96" s="197"/>
      <c r="RHO96" s="197"/>
      <c r="RHP96" s="197"/>
      <c r="RHQ96" s="197"/>
      <c r="RHR96" s="197"/>
      <c r="RHS96" s="197"/>
      <c r="RHT96" s="197"/>
      <c r="RHU96" s="197"/>
      <c r="RHV96" s="197"/>
      <c r="RHW96" s="197"/>
      <c r="RHX96" s="197"/>
      <c r="RHY96" s="197"/>
      <c r="RHZ96" s="197"/>
      <c r="RIA96" s="197"/>
      <c r="RIB96" s="197"/>
      <c r="RIC96" s="197"/>
      <c r="RID96" s="197"/>
      <c r="RIE96" s="197"/>
      <c r="RIF96" s="197"/>
      <c r="RIG96" s="197"/>
      <c r="RIH96" s="197"/>
      <c r="RII96" s="197"/>
      <c r="RIJ96" s="197"/>
      <c r="RIK96" s="197"/>
      <c r="RIL96" s="197"/>
      <c r="RIM96" s="197"/>
      <c r="RIN96" s="197"/>
      <c r="RIO96" s="197"/>
      <c r="RIP96" s="197"/>
      <c r="RIQ96" s="197"/>
      <c r="RIR96" s="197"/>
      <c r="RIS96" s="197"/>
      <c r="RIT96" s="197"/>
      <c r="RIU96" s="197"/>
      <c r="RIV96" s="197"/>
      <c r="RIW96" s="197"/>
      <c r="RIX96" s="197"/>
      <c r="RIY96" s="197"/>
      <c r="RIZ96" s="197"/>
      <c r="RJA96" s="197"/>
      <c r="RJB96" s="197"/>
      <c r="RJC96" s="197"/>
      <c r="RJD96" s="197"/>
      <c r="RJE96" s="197"/>
      <c r="RJF96" s="197"/>
      <c r="RJG96" s="197"/>
      <c r="RJH96" s="197"/>
      <c r="RJI96" s="197"/>
      <c r="RJJ96" s="197"/>
      <c r="RJK96" s="197"/>
      <c r="RJL96" s="197"/>
      <c r="RJM96" s="197"/>
      <c r="RJN96" s="197"/>
      <c r="RJO96" s="197"/>
      <c r="RJP96" s="197"/>
      <c r="RJQ96" s="197"/>
      <c r="RJR96" s="197"/>
      <c r="RJS96" s="197"/>
      <c r="RJT96" s="197"/>
      <c r="RJU96" s="197"/>
      <c r="RJV96" s="197"/>
      <c r="RJW96" s="197"/>
      <c r="RJX96" s="197"/>
      <c r="RJY96" s="197"/>
      <c r="RJZ96" s="197"/>
      <c r="RKA96" s="197"/>
      <c r="RKB96" s="197"/>
      <c r="RKC96" s="197"/>
      <c r="RKD96" s="197"/>
      <c r="RKE96" s="197"/>
      <c r="RKF96" s="197"/>
      <c r="RKG96" s="197"/>
      <c r="RKH96" s="197"/>
      <c r="RKI96" s="197"/>
      <c r="RKJ96" s="197"/>
      <c r="RKK96" s="197"/>
      <c r="RKL96" s="197"/>
      <c r="RKM96" s="197"/>
      <c r="RKN96" s="197"/>
      <c r="RKO96" s="197"/>
      <c r="RKP96" s="197"/>
      <c r="RKQ96" s="197"/>
      <c r="RKR96" s="197"/>
      <c r="RKS96" s="197"/>
      <c r="RKT96" s="197"/>
      <c r="RKU96" s="197"/>
      <c r="RKV96" s="197"/>
      <c r="RKW96" s="197"/>
      <c r="RKX96" s="197"/>
      <c r="RKY96" s="197"/>
      <c r="RKZ96" s="197"/>
      <c r="RLA96" s="197"/>
      <c r="RLB96" s="197"/>
      <c r="RLC96" s="197"/>
      <c r="RLD96" s="197"/>
      <c r="RLE96" s="197"/>
      <c r="RLF96" s="197"/>
      <c r="RLG96" s="197"/>
      <c r="RLH96" s="197"/>
      <c r="RLI96" s="197"/>
      <c r="RLJ96" s="197"/>
      <c r="RLK96" s="197"/>
      <c r="RLL96" s="197"/>
      <c r="RLM96" s="197"/>
      <c r="RLN96" s="197"/>
      <c r="RLO96" s="197"/>
      <c r="RLP96" s="197"/>
      <c r="RLQ96" s="197"/>
      <c r="RLR96" s="197"/>
      <c r="RLS96" s="197"/>
      <c r="RLT96" s="197"/>
      <c r="RLU96" s="197"/>
      <c r="RLV96" s="197"/>
      <c r="RLW96" s="197"/>
      <c r="RLX96" s="197"/>
      <c r="RLY96" s="197"/>
      <c r="RLZ96" s="197"/>
      <c r="RMA96" s="197"/>
      <c r="RMB96" s="197"/>
      <c r="RMC96" s="197"/>
      <c r="RMD96" s="197"/>
      <c r="RME96" s="197"/>
      <c r="RMF96" s="197"/>
      <c r="RMG96" s="197"/>
      <c r="RMH96" s="197"/>
      <c r="RMI96" s="197"/>
      <c r="RMJ96" s="197"/>
      <c r="RMK96" s="197"/>
      <c r="RML96" s="197"/>
      <c r="RMM96" s="197"/>
      <c r="RMN96" s="197"/>
      <c r="RMO96" s="197"/>
      <c r="RMP96" s="197"/>
      <c r="RMQ96" s="197"/>
      <c r="RMR96" s="197"/>
      <c r="RMS96" s="197"/>
      <c r="RMT96" s="197"/>
      <c r="RMU96" s="197"/>
      <c r="RMV96" s="197"/>
      <c r="RMW96" s="197"/>
      <c r="RMX96" s="197"/>
      <c r="RMY96" s="197"/>
      <c r="RMZ96" s="197"/>
      <c r="RNA96" s="197"/>
      <c r="RNB96" s="197"/>
      <c r="RNC96" s="197"/>
      <c r="RND96" s="197"/>
      <c r="RNE96" s="197"/>
      <c r="RNF96" s="197"/>
      <c r="RNG96" s="197"/>
      <c r="RNH96" s="197"/>
      <c r="RNI96" s="197"/>
      <c r="RNJ96" s="197"/>
      <c r="RNK96" s="197"/>
      <c r="RNL96" s="197"/>
      <c r="RNM96" s="197"/>
      <c r="RNN96" s="197"/>
      <c r="RNO96" s="197"/>
      <c r="RNP96" s="197"/>
      <c r="RNQ96" s="197"/>
      <c r="RNR96" s="197"/>
      <c r="RNS96" s="197"/>
      <c r="RNT96" s="197"/>
      <c r="RNU96" s="197"/>
      <c r="RNV96" s="197"/>
      <c r="RNW96" s="197"/>
      <c r="RNX96" s="197"/>
      <c r="RNY96" s="197"/>
      <c r="RNZ96" s="197"/>
      <c r="ROA96" s="197"/>
      <c r="ROB96" s="197"/>
      <c r="ROC96" s="197"/>
      <c r="ROD96" s="197"/>
      <c r="ROE96" s="197"/>
      <c r="ROF96" s="197"/>
      <c r="ROG96" s="197"/>
      <c r="ROH96" s="197"/>
      <c r="ROI96" s="197"/>
      <c r="ROJ96" s="197"/>
      <c r="ROK96" s="197"/>
      <c r="ROL96" s="197"/>
      <c r="ROM96" s="197"/>
      <c r="RON96" s="197"/>
      <c r="ROO96" s="197"/>
      <c r="ROP96" s="197"/>
      <c r="ROQ96" s="197"/>
      <c r="ROR96" s="197"/>
      <c r="ROS96" s="197"/>
      <c r="ROT96" s="197"/>
      <c r="ROU96" s="197"/>
      <c r="ROV96" s="197"/>
      <c r="ROW96" s="197"/>
      <c r="ROX96" s="197"/>
      <c r="ROY96" s="197"/>
      <c r="ROZ96" s="197"/>
      <c r="RPA96" s="197"/>
      <c r="RPB96" s="197"/>
      <c r="RPC96" s="197"/>
      <c r="RPD96" s="197"/>
      <c r="RPE96" s="197"/>
      <c r="RPF96" s="197"/>
      <c r="RPG96" s="197"/>
      <c r="RPH96" s="197"/>
      <c r="RPI96" s="197"/>
      <c r="RPJ96" s="197"/>
      <c r="RPK96" s="197"/>
      <c r="RPL96" s="197"/>
      <c r="RPM96" s="197"/>
      <c r="RPN96" s="197"/>
      <c r="RPO96" s="197"/>
      <c r="RPP96" s="197"/>
      <c r="RPQ96" s="197"/>
      <c r="RPR96" s="197"/>
      <c r="RPS96" s="197"/>
      <c r="RPT96" s="197"/>
      <c r="RPU96" s="197"/>
      <c r="RPV96" s="197"/>
      <c r="RPW96" s="197"/>
      <c r="RPX96" s="197"/>
      <c r="RPY96" s="197"/>
      <c r="RPZ96" s="197"/>
      <c r="RQA96" s="197"/>
      <c r="RQB96" s="197"/>
      <c r="RQC96" s="197"/>
      <c r="RQD96" s="197"/>
      <c r="RQE96" s="197"/>
      <c r="RQF96" s="197"/>
      <c r="RQG96" s="197"/>
      <c r="RQH96" s="197"/>
      <c r="RQI96" s="197"/>
      <c r="RQJ96" s="197"/>
      <c r="RQK96" s="197"/>
      <c r="RQL96" s="197"/>
      <c r="RQM96" s="197"/>
      <c r="RQN96" s="197"/>
      <c r="RQO96" s="197"/>
      <c r="RQP96" s="197"/>
      <c r="RQQ96" s="197"/>
      <c r="RQR96" s="197"/>
      <c r="RQS96" s="197"/>
      <c r="RQT96" s="197"/>
      <c r="RQU96" s="197"/>
      <c r="RQV96" s="197"/>
      <c r="RQW96" s="197"/>
      <c r="RQX96" s="197"/>
      <c r="RQY96" s="197"/>
      <c r="RQZ96" s="197"/>
      <c r="RRA96" s="197"/>
      <c r="RRB96" s="197"/>
      <c r="RRC96" s="197"/>
      <c r="RRD96" s="197"/>
      <c r="RRE96" s="197"/>
      <c r="RRF96" s="197"/>
      <c r="RRG96" s="197"/>
      <c r="RRH96" s="197"/>
      <c r="RRI96" s="197"/>
      <c r="RRJ96" s="197"/>
      <c r="RRK96" s="197"/>
      <c r="RRL96" s="197"/>
      <c r="RRM96" s="197"/>
      <c r="RRN96" s="197"/>
      <c r="RRO96" s="197"/>
      <c r="RRP96" s="197"/>
      <c r="RRQ96" s="197"/>
      <c r="RRR96" s="197"/>
      <c r="RRS96" s="197"/>
      <c r="RRT96" s="197"/>
      <c r="RRU96" s="197"/>
      <c r="RRV96" s="197"/>
      <c r="RRW96" s="197"/>
      <c r="RRX96" s="197"/>
      <c r="RRY96" s="197"/>
      <c r="RRZ96" s="197"/>
      <c r="RSA96" s="197"/>
      <c r="RSB96" s="197"/>
      <c r="RSC96" s="197"/>
      <c r="RSD96" s="197"/>
      <c r="RSE96" s="197"/>
      <c r="RSF96" s="197"/>
      <c r="RSG96" s="197"/>
      <c r="RSH96" s="197"/>
      <c r="RSI96" s="197"/>
      <c r="RSJ96" s="197"/>
      <c r="RSK96" s="197"/>
      <c r="RSL96" s="197"/>
      <c r="RSM96" s="197"/>
      <c r="RSN96" s="197"/>
      <c r="RSO96" s="197"/>
      <c r="RSP96" s="197"/>
      <c r="RSQ96" s="197"/>
      <c r="RSR96" s="197"/>
      <c r="RSS96" s="197"/>
      <c r="RST96" s="197"/>
      <c r="RSU96" s="197"/>
      <c r="RSV96" s="197"/>
      <c r="RSW96" s="197"/>
      <c r="RSX96" s="197"/>
      <c r="RSY96" s="197"/>
      <c r="RSZ96" s="197"/>
      <c r="RTA96" s="197"/>
      <c r="RTB96" s="197"/>
      <c r="RTC96" s="197"/>
      <c r="RTD96" s="197"/>
      <c r="RTE96" s="197"/>
      <c r="RTF96" s="197"/>
      <c r="RTG96" s="197"/>
      <c r="RTH96" s="197"/>
      <c r="RTI96" s="197"/>
      <c r="RTJ96" s="197"/>
      <c r="RTK96" s="197"/>
      <c r="RTL96" s="197"/>
      <c r="RTM96" s="197"/>
      <c r="RTN96" s="197"/>
      <c r="RTO96" s="197"/>
      <c r="RTP96" s="197"/>
      <c r="RTQ96" s="197"/>
      <c r="RTR96" s="197"/>
      <c r="RTS96" s="197"/>
      <c r="RTT96" s="197"/>
      <c r="RTU96" s="197"/>
      <c r="RTV96" s="197"/>
      <c r="RTW96" s="197"/>
      <c r="RTX96" s="197"/>
      <c r="RTY96" s="197"/>
      <c r="RTZ96" s="197"/>
      <c r="RUA96" s="197"/>
      <c r="RUB96" s="197"/>
      <c r="RUC96" s="197"/>
      <c r="RUD96" s="197"/>
      <c r="RUE96" s="197"/>
      <c r="RUF96" s="197"/>
      <c r="RUG96" s="197"/>
      <c r="RUH96" s="197"/>
      <c r="RUI96" s="197"/>
      <c r="RUJ96" s="197"/>
      <c r="RUK96" s="197"/>
      <c r="RUL96" s="197"/>
      <c r="RUM96" s="197"/>
      <c r="RUN96" s="197"/>
      <c r="RUO96" s="197"/>
      <c r="RUP96" s="197"/>
      <c r="RUQ96" s="197"/>
      <c r="RUR96" s="197"/>
      <c r="RUS96" s="197"/>
      <c r="RUT96" s="197"/>
      <c r="RUU96" s="197"/>
      <c r="RUV96" s="197"/>
      <c r="RUW96" s="197"/>
      <c r="RUX96" s="197"/>
      <c r="RUY96" s="197"/>
      <c r="RUZ96" s="197"/>
      <c r="RVA96" s="197"/>
      <c r="RVB96" s="197"/>
      <c r="RVC96" s="197"/>
      <c r="RVD96" s="197"/>
      <c r="RVE96" s="197"/>
      <c r="RVF96" s="197"/>
      <c r="RVG96" s="197"/>
      <c r="RVH96" s="197"/>
      <c r="RVI96" s="197"/>
      <c r="RVJ96" s="197"/>
      <c r="RVK96" s="197"/>
      <c r="RVL96" s="197"/>
      <c r="RVM96" s="197"/>
      <c r="RVN96" s="197"/>
      <c r="RVO96" s="197"/>
      <c r="RVP96" s="197"/>
      <c r="RVQ96" s="197"/>
      <c r="RVR96" s="197"/>
      <c r="RVS96" s="197"/>
      <c r="RVT96" s="197"/>
      <c r="RVU96" s="197"/>
      <c r="RVV96" s="197"/>
      <c r="RVW96" s="197"/>
      <c r="RVX96" s="197"/>
      <c r="RVY96" s="197"/>
      <c r="RVZ96" s="197"/>
      <c r="RWA96" s="197"/>
      <c r="RWB96" s="197"/>
      <c r="RWC96" s="197"/>
      <c r="RWD96" s="197"/>
      <c r="RWE96" s="197"/>
      <c r="RWF96" s="197"/>
      <c r="RWG96" s="197"/>
      <c r="RWH96" s="197"/>
      <c r="RWI96" s="197"/>
      <c r="RWJ96" s="197"/>
      <c r="RWK96" s="197"/>
      <c r="RWL96" s="197"/>
      <c r="RWM96" s="197"/>
      <c r="RWN96" s="197"/>
      <c r="RWO96" s="197"/>
      <c r="RWP96" s="197"/>
      <c r="RWQ96" s="197"/>
      <c r="RWR96" s="197"/>
      <c r="RWS96" s="197"/>
      <c r="RWT96" s="197"/>
      <c r="RWU96" s="197"/>
      <c r="RWV96" s="197"/>
      <c r="RWW96" s="197"/>
      <c r="RWX96" s="197"/>
      <c r="RWY96" s="197"/>
      <c r="RWZ96" s="197"/>
      <c r="RXA96" s="197"/>
      <c r="RXB96" s="197"/>
      <c r="RXC96" s="197"/>
      <c r="RXD96" s="197"/>
      <c r="RXE96" s="197"/>
      <c r="RXF96" s="197"/>
      <c r="RXG96" s="197"/>
      <c r="RXH96" s="197"/>
      <c r="RXI96" s="197"/>
      <c r="RXJ96" s="197"/>
      <c r="RXK96" s="197"/>
      <c r="RXL96" s="197"/>
      <c r="RXM96" s="197"/>
      <c r="RXN96" s="197"/>
      <c r="RXO96" s="197"/>
      <c r="RXP96" s="197"/>
      <c r="RXQ96" s="197"/>
      <c r="RXR96" s="197"/>
      <c r="RXS96" s="197"/>
      <c r="RXT96" s="197"/>
      <c r="RXU96" s="197"/>
      <c r="RXV96" s="197"/>
      <c r="RXW96" s="197"/>
      <c r="RXX96" s="197"/>
      <c r="RXY96" s="197"/>
      <c r="RXZ96" s="197"/>
      <c r="RYA96" s="197"/>
      <c r="RYB96" s="197"/>
      <c r="RYC96" s="197"/>
      <c r="RYD96" s="197"/>
      <c r="RYE96" s="197"/>
      <c r="RYF96" s="197"/>
      <c r="RYG96" s="197"/>
      <c r="RYH96" s="197"/>
      <c r="RYI96" s="197"/>
      <c r="RYJ96" s="197"/>
      <c r="RYK96" s="197"/>
      <c r="RYL96" s="197"/>
      <c r="RYM96" s="197"/>
      <c r="RYN96" s="197"/>
      <c r="RYO96" s="197"/>
      <c r="RYP96" s="197"/>
      <c r="RYQ96" s="197"/>
      <c r="RYR96" s="197"/>
      <c r="RYS96" s="197"/>
      <c r="RYT96" s="197"/>
      <c r="RYU96" s="197"/>
      <c r="RYV96" s="197"/>
      <c r="RYW96" s="197"/>
      <c r="RYX96" s="197"/>
      <c r="RYY96" s="197"/>
      <c r="RYZ96" s="197"/>
      <c r="RZA96" s="197"/>
      <c r="RZB96" s="197"/>
      <c r="RZC96" s="197"/>
      <c r="RZD96" s="197"/>
      <c r="RZE96" s="197"/>
      <c r="RZF96" s="197"/>
      <c r="RZG96" s="197"/>
      <c r="RZH96" s="197"/>
      <c r="RZI96" s="197"/>
      <c r="RZJ96" s="197"/>
      <c r="RZK96" s="197"/>
      <c r="RZL96" s="197"/>
      <c r="RZM96" s="197"/>
      <c r="RZN96" s="197"/>
      <c r="RZO96" s="197"/>
      <c r="RZP96" s="197"/>
      <c r="RZQ96" s="197"/>
      <c r="RZR96" s="197"/>
      <c r="RZS96" s="197"/>
      <c r="RZT96" s="197"/>
      <c r="RZU96" s="197"/>
      <c r="RZV96" s="197"/>
      <c r="RZW96" s="197"/>
      <c r="RZX96" s="197"/>
      <c r="RZY96" s="197"/>
      <c r="RZZ96" s="197"/>
      <c r="SAA96" s="197"/>
      <c r="SAB96" s="197"/>
      <c r="SAC96" s="197"/>
      <c r="SAD96" s="197"/>
      <c r="SAE96" s="197"/>
      <c r="SAF96" s="197"/>
      <c r="SAG96" s="197"/>
      <c r="SAH96" s="197"/>
      <c r="SAI96" s="197"/>
      <c r="SAJ96" s="197"/>
      <c r="SAK96" s="197"/>
      <c r="SAL96" s="197"/>
      <c r="SAM96" s="197"/>
      <c r="SAN96" s="197"/>
      <c r="SAO96" s="197"/>
      <c r="SAP96" s="197"/>
      <c r="SAQ96" s="197"/>
      <c r="SAR96" s="197"/>
      <c r="SAS96" s="197"/>
      <c r="SAT96" s="197"/>
      <c r="SAU96" s="197"/>
      <c r="SAV96" s="197"/>
      <c r="SAW96" s="197"/>
      <c r="SAX96" s="197"/>
      <c r="SAY96" s="197"/>
      <c r="SAZ96" s="197"/>
      <c r="SBA96" s="197"/>
      <c r="SBB96" s="197"/>
      <c r="SBC96" s="197"/>
      <c r="SBD96" s="197"/>
      <c r="SBE96" s="197"/>
      <c r="SBF96" s="197"/>
      <c r="SBG96" s="197"/>
      <c r="SBH96" s="197"/>
      <c r="SBI96" s="197"/>
      <c r="SBJ96" s="197"/>
      <c r="SBK96" s="197"/>
      <c r="SBL96" s="197"/>
      <c r="SBM96" s="197"/>
      <c r="SBN96" s="197"/>
      <c r="SBO96" s="197"/>
      <c r="SBP96" s="197"/>
      <c r="SBQ96" s="197"/>
      <c r="SBR96" s="197"/>
      <c r="SBS96" s="197"/>
      <c r="SBT96" s="197"/>
      <c r="SBU96" s="197"/>
      <c r="SBV96" s="197"/>
      <c r="SBW96" s="197"/>
      <c r="SBX96" s="197"/>
      <c r="SBY96" s="197"/>
      <c r="SBZ96" s="197"/>
      <c r="SCA96" s="197"/>
      <c r="SCB96" s="197"/>
      <c r="SCC96" s="197"/>
      <c r="SCD96" s="197"/>
      <c r="SCE96" s="197"/>
      <c r="SCF96" s="197"/>
      <c r="SCG96" s="197"/>
      <c r="SCH96" s="197"/>
      <c r="SCI96" s="197"/>
      <c r="SCJ96" s="197"/>
      <c r="SCK96" s="197"/>
      <c r="SCL96" s="197"/>
      <c r="SCM96" s="197"/>
      <c r="SCN96" s="197"/>
      <c r="SCO96" s="197"/>
      <c r="SCP96" s="197"/>
      <c r="SCQ96" s="197"/>
      <c r="SCR96" s="197"/>
      <c r="SCS96" s="197"/>
      <c r="SCT96" s="197"/>
      <c r="SCU96" s="197"/>
      <c r="SCV96" s="197"/>
      <c r="SCW96" s="197"/>
      <c r="SCX96" s="197"/>
      <c r="SCY96" s="197"/>
      <c r="SCZ96" s="197"/>
      <c r="SDA96" s="197"/>
      <c r="SDB96" s="197"/>
      <c r="SDC96" s="197"/>
      <c r="SDD96" s="197"/>
      <c r="SDE96" s="197"/>
      <c r="SDF96" s="197"/>
      <c r="SDG96" s="197"/>
      <c r="SDH96" s="197"/>
      <c r="SDI96" s="197"/>
      <c r="SDJ96" s="197"/>
      <c r="SDK96" s="197"/>
      <c r="SDL96" s="197"/>
      <c r="SDM96" s="197"/>
      <c r="SDN96" s="197"/>
      <c r="SDO96" s="197"/>
      <c r="SDP96" s="197"/>
      <c r="SDQ96" s="197"/>
      <c r="SDR96" s="197"/>
      <c r="SDS96" s="197"/>
      <c r="SDT96" s="197"/>
      <c r="SDU96" s="197"/>
      <c r="SDV96" s="197"/>
      <c r="SDW96" s="197"/>
      <c r="SDX96" s="197"/>
      <c r="SDY96" s="197"/>
      <c r="SDZ96" s="197"/>
      <c r="SEA96" s="197"/>
      <c r="SEB96" s="197"/>
      <c r="SEC96" s="197"/>
      <c r="SED96" s="197"/>
      <c r="SEE96" s="197"/>
      <c r="SEF96" s="197"/>
      <c r="SEG96" s="197"/>
      <c r="SEH96" s="197"/>
      <c r="SEI96" s="197"/>
      <c r="SEJ96" s="197"/>
      <c r="SEK96" s="197"/>
      <c r="SEL96" s="197"/>
      <c r="SEM96" s="197"/>
      <c r="SEN96" s="197"/>
      <c r="SEO96" s="197"/>
      <c r="SEP96" s="197"/>
      <c r="SEQ96" s="197"/>
      <c r="SER96" s="197"/>
      <c r="SES96" s="197"/>
      <c r="SET96" s="197"/>
      <c r="SEU96" s="197"/>
      <c r="SEV96" s="197"/>
      <c r="SEW96" s="197"/>
      <c r="SEX96" s="197"/>
      <c r="SEY96" s="197"/>
      <c r="SEZ96" s="197"/>
      <c r="SFA96" s="197"/>
      <c r="SFB96" s="197"/>
      <c r="SFC96" s="197"/>
      <c r="SFD96" s="197"/>
      <c r="SFE96" s="197"/>
      <c r="SFF96" s="197"/>
      <c r="SFG96" s="197"/>
      <c r="SFH96" s="197"/>
      <c r="SFI96" s="197"/>
      <c r="SFJ96" s="197"/>
      <c r="SFK96" s="197"/>
      <c r="SFL96" s="197"/>
      <c r="SFM96" s="197"/>
      <c r="SFN96" s="197"/>
      <c r="SFO96" s="197"/>
      <c r="SFP96" s="197"/>
      <c r="SFQ96" s="197"/>
      <c r="SFR96" s="197"/>
      <c r="SFS96" s="197"/>
      <c r="SFT96" s="197"/>
      <c r="SFU96" s="197"/>
      <c r="SFV96" s="197"/>
      <c r="SFW96" s="197"/>
      <c r="SFX96" s="197"/>
      <c r="SFY96" s="197"/>
      <c r="SFZ96" s="197"/>
      <c r="SGA96" s="197"/>
      <c r="SGB96" s="197"/>
      <c r="SGC96" s="197"/>
      <c r="SGD96" s="197"/>
      <c r="SGE96" s="197"/>
      <c r="SGF96" s="197"/>
      <c r="SGG96" s="197"/>
      <c r="SGH96" s="197"/>
      <c r="SGI96" s="197"/>
      <c r="SGJ96" s="197"/>
      <c r="SGK96" s="197"/>
      <c r="SGL96" s="197"/>
      <c r="SGM96" s="197"/>
      <c r="SGN96" s="197"/>
      <c r="SGO96" s="197"/>
      <c r="SGP96" s="197"/>
      <c r="SGQ96" s="197"/>
      <c r="SGR96" s="197"/>
      <c r="SGS96" s="197"/>
      <c r="SGT96" s="197"/>
      <c r="SGU96" s="197"/>
      <c r="SGV96" s="197"/>
      <c r="SGW96" s="197"/>
      <c r="SGX96" s="197"/>
      <c r="SGY96" s="197"/>
      <c r="SGZ96" s="197"/>
      <c r="SHA96" s="197"/>
      <c r="SHB96" s="197"/>
      <c r="SHC96" s="197"/>
      <c r="SHD96" s="197"/>
      <c r="SHE96" s="197"/>
      <c r="SHF96" s="197"/>
      <c r="SHG96" s="197"/>
      <c r="SHH96" s="197"/>
      <c r="SHI96" s="197"/>
      <c r="SHJ96" s="197"/>
      <c r="SHK96" s="197"/>
      <c r="SHL96" s="197"/>
      <c r="SHM96" s="197"/>
      <c r="SHN96" s="197"/>
      <c r="SHO96" s="197"/>
      <c r="SHP96" s="197"/>
      <c r="SHQ96" s="197"/>
      <c r="SHR96" s="197"/>
      <c r="SHS96" s="197"/>
      <c r="SHT96" s="197"/>
      <c r="SHU96" s="197"/>
      <c r="SHV96" s="197"/>
      <c r="SHW96" s="197"/>
      <c r="SHX96" s="197"/>
      <c r="SHY96" s="197"/>
      <c r="SHZ96" s="197"/>
      <c r="SIA96" s="197"/>
      <c r="SIB96" s="197"/>
      <c r="SIC96" s="197"/>
      <c r="SID96" s="197"/>
      <c r="SIE96" s="197"/>
      <c r="SIF96" s="197"/>
      <c r="SIG96" s="197"/>
      <c r="SIH96" s="197"/>
      <c r="SII96" s="197"/>
      <c r="SIJ96" s="197"/>
      <c r="SIK96" s="197"/>
      <c r="SIL96" s="197"/>
      <c r="SIM96" s="197"/>
      <c r="SIN96" s="197"/>
      <c r="SIO96" s="197"/>
      <c r="SIP96" s="197"/>
      <c r="SIQ96" s="197"/>
      <c r="SIR96" s="197"/>
      <c r="SIS96" s="197"/>
      <c r="SIT96" s="197"/>
      <c r="SIU96" s="197"/>
      <c r="SIV96" s="197"/>
      <c r="SIW96" s="197"/>
      <c r="SIX96" s="197"/>
      <c r="SIY96" s="197"/>
      <c r="SIZ96" s="197"/>
      <c r="SJA96" s="197"/>
      <c r="SJB96" s="197"/>
      <c r="SJC96" s="197"/>
      <c r="SJD96" s="197"/>
      <c r="SJE96" s="197"/>
      <c r="SJF96" s="197"/>
      <c r="SJG96" s="197"/>
      <c r="SJH96" s="197"/>
      <c r="SJI96" s="197"/>
      <c r="SJJ96" s="197"/>
      <c r="SJK96" s="197"/>
      <c r="SJL96" s="197"/>
      <c r="SJM96" s="197"/>
      <c r="SJN96" s="197"/>
      <c r="SJO96" s="197"/>
      <c r="SJP96" s="197"/>
      <c r="SJQ96" s="197"/>
      <c r="SJR96" s="197"/>
      <c r="SJS96" s="197"/>
      <c r="SJT96" s="197"/>
      <c r="SJU96" s="197"/>
      <c r="SJV96" s="197"/>
      <c r="SJW96" s="197"/>
      <c r="SJX96" s="197"/>
      <c r="SJY96" s="197"/>
      <c r="SJZ96" s="197"/>
      <c r="SKA96" s="197"/>
      <c r="SKB96" s="197"/>
      <c r="SKC96" s="197"/>
      <c r="SKD96" s="197"/>
      <c r="SKE96" s="197"/>
      <c r="SKF96" s="197"/>
      <c r="SKG96" s="197"/>
      <c r="SKH96" s="197"/>
      <c r="SKI96" s="197"/>
      <c r="SKJ96" s="197"/>
      <c r="SKK96" s="197"/>
      <c r="SKL96" s="197"/>
      <c r="SKM96" s="197"/>
      <c r="SKN96" s="197"/>
      <c r="SKO96" s="197"/>
      <c r="SKP96" s="197"/>
      <c r="SKQ96" s="197"/>
      <c r="SKR96" s="197"/>
      <c r="SKS96" s="197"/>
      <c r="SKT96" s="197"/>
      <c r="SKU96" s="197"/>
      <c r="SKV96" s="197"/>
      <c r="SKW96" s="197"/>
      <c r="SKX96" s="197"/>
      <c r="SKY96" s="197"/>
      <c r="SKZ96" s="197"/>
      <c r="SLA96" s="197"/>
      <c r="SLB96" s="197"/>
      <c r="SLC96" s="197"/>
      <c r="SLD96" s="197"/>
      <c r="SLE96" s="197"/>
      <c r="SLF96" s="197"/>
      <c r="SLG96" s="197"/>
      <c r="SLH96" s="197"/>
      <c r="SLI96" s="197"/>
      <c r="SLJ96" s="197"/>
      <c r="SLK96" s="197"/>
      <c r="SLL96" s="197"/>
      <c r="SLM96" s="197"/>
      <c r="SLN96" s="197"/>
      <c r="SLO96" s="197"/>
      <c r="SLP96" s="197"/>
      <c r="SLQ96" s="197"/>
      <c r="SLR96" s="197"/>
      <c r="SLS96" s="197"/>
      <c r="SLT96" s="197"/>
      <c r="SLU96" s="197"/>
      <c r="SLV96" s="197"/>
      <c r="SLW96" s="197"/>
      <c r="SLX96" s="197"/>
      <c r="SLY96" s="197"/>
      <c r="SLZ96" s="197"/>
      <c r="SMA96" s="197"/>
      <c r="SMB96" s="197"/>
      <c r="SMC96" s="197"/>
      <c r="SMD96" s="197"/>
      <c r="SME96" s="197"/>
      <c r="SMF96" s="197"/>
      <c r="SMG96" s="197"/>
      <c r="SMH96" s="197"/>
      <c r="SMI96" s="197"/>
      <c r="SMJ96" s="197"/>
      <c r="SMK96" s="197"/>
      <c r="SML96" s="197"/>
      <c r="SMM96" s="197"/>
      <c r="SMN96" s="197"/>
      <c r="SMO96" s="197"/>
      <c r="SMP96" s="197"/>
      <c r="SMQ96" s="197"/>
      <c r="SMR96" s="197"/>
      <c r="SMS96" s="197"/>
      <c r="SMT96" s="197"/>
      <c r="SMU96" s="197"/>
      <c r="SMV96" s="197"/>
      <c r="SMW96" s="197"/>
      <c r="SMX96" s="197"/>
      <c r="SMY96" s="197"/>
      <c r="SMZ96" s="197"/>
      <c r="SNA96" s="197"/>
      <c r="SNB96" s="197"/>
      <c r="SNC96" s="197"/>
      <c r="SND96" s="197"/>
      <c r="SNE96" s="197"/>
      <c r="SNF96" s="197"/>
      <c r="SNG96" s="197"/>
      <c r="SNH96" s="197"/>
      <c r="SNI96" s="197"/>
      <c r="SNJ96" s="197"/>
      <c r="SNK96" s="197"/>
      <c r="SNL96" s="197"/>
      <c r="SNM96" s="197"/>
      <c r="SNN96" s="197"/>
      <c r="SNO96" s="197"/>
      <c r="SNP96" s="197"/>
      <c r="SNQ96" s="197"/>
      <c r="SNR96" s="197"/>
      <c r="SNS96" s="197"/>
      <c r="SNT96" s="197"/>
      <c r="SNU96" s="197"/>
      <c r="SNV96" s="197"/>
      <c r="SNW96" s="197"/>
      <c r="SNX96" s="197"/>
      <c r="SNY96" s="197"/>
      <c r="SNZ96" s="197"/>
      <c r="SOA96" s="197"/>
      <c r="SOB96" s="197"/>
      <c r="SOC96" s="197"/>
      <c r="SOD96" s="197"/>
      <c r="SOE96" s="197"/>
      <c r="SOF96" s="197"/>
      <c r="SOG96" s="197"/>
      <c r="SOH96" s="197"/>
      <c r="SOI96" s="197"/>
      <c r="SOJ96" s="197"/>
      <c r="SOK96" s="197"/>
      <c r="SOL96" s="197"/>
      <c r="SOM96" s="197"/>
      <c r="SON96" s="197"/>
      <c r="SOO96" s="197"/>
      <c r="SOP96" s="197"/>
      <c r="SOQ96" s="197"/>
      <c r="SOR96" s="197"/>
      <c r="SOS96" s="197"/>
      <c r="SOT96" s="197"/>
      <c r="SOU96" s="197"/>
      <c r="SOV96" s="197"/>
      <c r="SOW96" s="197"/>
      <c r="SOX96" s="197"/>
      <c r="SOY96" s="197"/>
      <c r="SOZ96" s="197"/>
      <c r="SPA96" s="197"/>
      <c r="SPB96" s="197"/>
      <c r="SPC96" s="197"/>
      <c r="SPD96" s="197"/>
      <c r="SPE96" s="197"/>
      <c r="SPF96" s="197"/>
      <c r="SPG96" s="197"/>
      <c r="SPH96" s="197"/>
      <c r="SPI96" s="197"/>
      <c r="SPJ96" s="197"/>
      <c r="SPK96" s="197"/>
      <c r="SPL96" s="197"/>
      <c r="SPM96" s="197"/>
      <c r="SPN96" s="197"/>
      <c r="SPO96" s="197"/>
      <c r="SPP96" s="197"/>
      <c r="SPQ96" s="197"/>
      <c r="SPR96" s="197"/>
      <c r="SPS96" s="197"/>
      <c r="SPT96" s="197"/>
      <c r="SPU96" s="197"/>
      <c r="SPV96" s="197"/>
      <c r="SPW96" s="197"/>
      <c r="SPX96" s="197"/>
      <c r="SPY96" s="197"/>
      <c r="SPZ96" s="197"/>
      <c r="SQA96" s="197"/>
      <c r="SQB96" s="197"/>
      <c r="SQC96" s="197"/>
      <c r="SQD96" s="197"/>
      <c r="SQE96" s="197"/>
      <c r="SQF96" s="197"/>
      <c r="SQG96" s="197"/>
      <c r="SQH96" s="197"/>
      <c r="SQI96" s="197"/>
      <c r="SQJ96" s="197"/>
      <c r="SQK96" s="197"/>
      <c r="SQL96" s="197"/>
      <c r="SQM96" s="197"/>
      <c r="SQN96" s="197"/>
      <c r="SQO96" s="197"/>
      <c r="SQP96" s="197"/>
      <c r="SQQ96" s="197"/>
      <c r="SQR96" s="197"/>
      <c r="SQS96" s="197"/>
      <c r="SQT96" s="197"/>
      <c r="SQU96" s="197"/>
      <c r="SQV96" s="197"/>
      <c r="SQW96" s="197"/>
      <c r="SQX96" s="197"/>
      <c r="SQY96" s="197"/>
      <c r="SQZ96" s="197"/>
      <c r="SRA96" s="197"/>
      <c r="SRB96" s="197"/>
      <c r="SRC96" s="197"/>
      <c r="SRD96" s="197"/>
      <c r="SRE96" s="197"/>
      <c r="SRF96" s="197"/>
      <c r="SRG96" s="197"/>
      <c r="SRH96" s="197"/>
      <c r="SRI96" s="197"/>
      <c r="SRJ96" s="197"/>
      <c r="SRK96" s="197"/>
      <c r="SRL96" s="197"/>
      <c r="SRM96" s="197"/>
      <c r="SRN96" s="197"/>
      <c r="SRO96" s="197"/>
      <c r="SRP96" s="197"/>
      <c r="SRQ96" s="197"/>
      <c r="SRR96" s="197"/>
      <c r="SRS96" s="197"/>
      <c r="SRT96" s="197"/>
      <c r="SRU96" s="197"/>
      <c r="SRV96" s="197"/>
      <c r="SRW96" s="197"/>
      <c r="SRX96" s="197"/>
      <c r="SRY96" s="197"/>
      <c r="SRZ96" s="197"/>
      <c r="SSA96" s="197"/>
      <c r="SSB96" s="197"/>
      <c r="SSC96" s="197"/>
      <c r="SSD96" s="197"/>
      <c r="SSE96" s="197"/>
      <c r="SSF96" s="197"/>
      <c r="SSG96" s="197"/>
      <c r="SSH96" s="197"/>
      <c r="SSI96" s="197"/>
      <c r="SSJ96" s="197"/>
      <c r="SSK96" s="197"/>
      <c r="SSL96" s="197"/>
      <c r="SSM96" s="197"/>
      <c r="SSN96" s="197"/>
      <c r="SSO96" s="197"/>
      <c r="SSP96" s="197"/>
      <c r="SSQ96" s="197"/>
      <c r="SSR96" s="197"/>
      <c r="SSS96" s="197"/>
      <c r="SST96" s="197"/>
      <c r="SSU96" s="197"/>
      <c r="SSV96" s="197"/>
      <c r="SSW96" s="197"/>
      <c r="SSX96" s="197"/>
      <c r="SSY96" s="197"/>
      <c r="SSZ96" s="197"/>
      <c r="STA96" s="197"/>
      <c r="STB96" s="197"/>
      <c r="STC96" s="197"/>
      <c r="STD96" s="197"/>
      <c r="STE96" s="197"/>
      <c r="STF96" s="197"/>
      <c r="STG96" s="197"/>
      <c r="STH96" s="197"/>
      <c r="STI96" s="197"/>
      <c r="STJ96" s="197"/>
      <c r="STK96" s="197"/>
      <c r="STL96" s="197"/>
      <c r="STM96" s="197"/>
      <c r="STN96" s="197"/>
      <c r="STO96" s="197"/>
      <c r="STP96" s="197"/>
      <c r="STQ96" s="197"/>
      <c r="STR96" s="197"/>
      <c r="STS96" s="197"/>
      <c r="STT96" s="197"/>
      <c r="STU96" s="197"/>
      <c r="STV96" s="197"/>
      <c r="STW96" s="197"/>
      <c r="STX96" s="197"/>
      <c r="STY96" s="197"/>
      <c r="STZ96" s="197"/>
      <c r="SUA96" s="197"/>
      <c r="SUB96" s="197"/>
      <c r="SUC96" s="197"/>
      <c r="SUD96" s="197"/>
      <c r="SUE96" s="197"/>
      <c r="SUF96" s="197"/>
      <c r="SUG96" s="197"/>
      <c r="SUH96" s="197"/>
      <c r="SUI96" s="197"/>
      <c r="SUJ96" s="197"/>
      <c r="SUK96" s="197"/>
      <c r="SUL96" s="197"/>
      <c r="SUM96" s="197"/>
      <c r="SUN96" s="197"/>
      <c r="SUO96" s="197"/>
      <c r="SUP96" s="197"/>
      <c r="SUQ96" s="197"/>
      <c r="SUR96" s="197"/>
      <c r="SUS96" s="197"/>
      <c r="SUT96" s="197"/>
      <c r="SUU96" s="197"/>
      <c r="SUV96" s="197"/>
      <c r="SUW96" s="197"/>
      <c r="SUX96" s="197"/>
      <c r="SUY96" s="197"/>
      <c r="SUZ96" s="197"/>
      <c r="SVA96" s="197"/>
      <c r="SVB96" s="197"/>
      <c r="SVC96" s="197"/>
      <c r="SVD96" s="197"/>
      <c r="SVE96" s="197"/>
      <c r="SVF96" s="197"/>
      <c r="SVG96" s="197"/>
      <c r="SVH96" s="197"/>
      <c r="SVI96" s="197"/>
      <c r="SVJ96" s="197"/>
      <c r="SVK96" s="197"/>
      <c r="SVL96" s="197"/>
      <c r="SVM96" s="197"/>
      <c r="SVN96" s="197"/>
      <c r="SVO96" s="197"/>
      <c r="SVP96" s="197"/>
      <c r="SVQ96" s="197"/>
      <c r="SVR96" s="197"/>
      <c r="SVS96" s="197"/>
      <c r="SVT96" s="197"/>
      <c r="SVU96" s="197"/>
      <c r="SVV96" s="197"/>
      <c r="SVW96" s="197"/>
      <c r="SVX96" s="197"/>
      <c r="SVY96" s="197"/>
      <c r="SVZ96" s="197"/>
      <c r="SWA96" s="197"/>
      <c r="SWB96" s="197"/>
      <c r="SWC96" s="197"/>
      <c r="SWD96" s="197"/>
      <c r="SWE96" s="197"/>
      <c r="SWF96" s="197"/>
      <c r="SWG96" s="197"/>
      <c r="SWH96" s="197"/>
      <c r="SWI96" s="197"/>
      <c r="SWJ96" s="197"/>
      <c r="SWK96" s="197"/>
      <c r="SWL96" s="197"/>
      <c r="SWM96" s="197"/>
      <c r="SWN96" s="197"/>
      <c r="SWO96" s="197"/>
      <c r="SWP96" s="197"/>
      <c r="SWQ96" s="197"/>
      <c r="SWR96" s="197"/>
      <c r="SWS96" s="197"/>
      <c r="SWT96" s="197"/>
      <c r="SWU96" s="197"/>
      <c r="SWV96" s="197"/>
      <c r="SWW96" s="197"/>
      <c r="SWX96" s="197"/>
      <c r="SWY96" s="197"/>
      <c r="SWZ96" s="197"/>
      <c r="SXA96" s="197"/>
      <c r="SXB96" s="197"/>
      <c r="SXC96" s="197"/>
      <c r="SXD96" s="197"/>
      <c r="SXE96" s="197"/>
      <c r="SXF96" s="197"/>
      <c r="SXG96" s="197"/>
      <c r="SXH96" s="197"/>
      <c r="SXI96" s="197"/>
      <c r="SXJ96" s="197"/>
      <c r="SXK96" s="197"/>
      <c r="SXL96" s="197"/>
      <c r="SXM96" s="197"/>
      <c r="SXN96" s="197"/>
      <c r="SXO96" s="197"/>
      <c r="SXP96" s="197"/>
      <c r="SXQ96" s="197"/>
      <c r="SXR96" s="197"/>
      <c r="SXS96" s="197"/>
      <c r="SXT96" s="197"/>
      <c r="SXU96" s="197"/>
      <c r="SXV96" s="197"/>
      <c r="SXW96" s="197"/>
      <c r="SXX96" s="197"/>
      <c r="SXY96" s="197"/>
      <c r="SXZ96" s="197"/>
      <c r="SYA96" s="197"/>
      <c r="SYB96" s="197"/>
      <c r="SYC96" s="197"/>
      <c r="SYD96" s="197"/>
      <c r="SYE96" s="197"/>
      <c r="SYF96" s="197"/>
      <c r="SYG96" s="197"/>
      <c r="SYH96" s="197"/>
      <c r="SYI96" s="197"/>
      <c r="SYJ96" s="197"/>
      <c r="SYK96" s="197"/>
      <c r="SYL96" s="197"/>
      <c r="SYM96" s="197"/>
      <c r="SYN96" s="197"/>
      <c r="SYO96" s="197"/>
      <c r="SYP96" s="197"/>
      <c r="SYQ96" s="197"/>
      <c r="SYR96" s="197"/>
      <c r="SYS96" s="197"/>
      <c r="SYT96" s="197"/>
      <c r="SYU96" s="197"/>
      <c r="SYV96" s="197"/>
      <c r="SYW96" s="197"/>
      <c r="SYX96" s="197"/>
      <c r="SYY96" s="197"/>
      <c r="SYZ96" s="197"/>
      <c r="SZA96" s="197"/>
      <c r="SZB96" s="197"/>
      <c r="SZC96" s="197"/>
      <c r="SZD96" s="197"/>
      <c r="SZE96" s="197"/>
      <c r="SZF96" s="197"/>
      <c r="SZG96" s="197"/>
      <c r="SZH96" s="197"/>
      <c r="SZI96" s="197"/>
      <c r="SZJ96" s="197"/>
      <c r="SZK96" s="197"/>
      <c r="SZL96" s="197"/>
      <c r="SZM96" s="197"/>
      <c r="SZN96" s="197"/>
      <c r="SZO96" s="197"/>
      <c r="SZP96" s="197"/>
      <c r="SZQ96" s="197"/>
      <c r="SZR96" s="197"/>
      <c r="SZS96" s="197"/>
      <c r="SZT96" s="197"/>
      <c r="SZU96" s="197"/>
      <c r="SZV96" s="197"/>
      <c r="SZW96" s="197"/>
      <c r="SZX96" s="197"/>
      <c r="SZY96" s="197"/>
      <c r="SZZ96" s="197"/>
      <c r="TAA96" s="197"/>
      <c r="TAB96" s="197"/>
      <c r="TAC96" s="197"/>
      <c r="TAD96" s="197"/>
      <c r="TAE96" s="197"/>
      <c r="TAF96" s="197"/>
      <c r="TAG96" s="197"/>
      <c r="TAH96" s="197"/>
      <c r="TAI96" s="197"/>
      <c r="TAJ96" s="197"/>
      <c r="TAK96" s="197"/>
      <c r="TAL96" s="197"/>
      <c r="TAM96" s="197"/>
      <c r="TAN96" s="197"/>
      <c r="TAO96" s="197"/>
      <c r="TAP96" s="197"/>
      <c r="TAQ96" s="197"/>
      <c r="TAR96" s="197"/>
      <c r="TAS96" s="197"/>
      <c r="TAT96" s="197"/>
      <c r="TAU96" s="197"/>
      <c r="TAV96" s="197"/>
      <c r="TAW96" s="197"/>
      <c r="TAX96" s="197"/>
      <c r="TAY96" s="197"/>
      <c r="TAZ96" s="197"/>
      <c r="TBA96" s="197"/>
      <c r="TBB96" s="197"/>
      <c r="TBC96" s="197"/>
      <c r="TBD96" s="197"/>
      <c r="TBE96" s="197"/>
      <c r="TBF96" s="197"/>
      <c r="TBG96" s="197"/>
      <c r="TBH96" s="197"/>
      <c r="TBI96" s="197"/>
      <c r="TBJ96" s="197"/>
      <c r="TBK96" s="197"/>
      <c r="TBL96" s="197"/>
      <c r="TBM96" s="197"/>
      <c r="TBN96" s="197"/>
      <c r="TBO96" s="197"/>
      <c r="TBP96" s="197"/>
      <c r="TBQ96" s="197"/>
      <c r="TBR96" s="197"/>
      <c r="TBS96" s="197"/>
      <c r="TBT96" s="197"/>
      <c r="TBU96" s="197"/>
      <c r="TBV96" s="197"/>
      <c r="TBW96" s="197"/>
      <c r="TBX96" s="197"/>
      <c r="TBY96" s="197"/>
      <c r="TBZ96" s="197"/>
      <c r="TCA96" s="197"/>
      <c r="TCB96" s="197"/>
      <c r="TCC96" s="197"/>
      <c r="TCD96" s="197"/>
      <c r="TCE96" s="197"/>
      <c r="TCF96" s="197"/>
      <c r="TCG96" s="197"/>
      <c r="TCH96" s="197"/>
      <c r="TCI96" s="197"/>
      <c r="TCJ96" s="197"/>
      <c r="TCK96" s="197"/>
      <c r="TCL96" s="197"/>
      <c r="TCM96" s="197"/>
      <c r="TCN96" s="197"/>
      <c r="TCO96" s="197"/>
      <c r="TCP96" s="197"/>
      <c r="TCQ96" s="197"/>
      <c r="TCR96" s="197"/>
      <c r="TCS96" s="197"/>
      <c r="TCT96" s="197"/>
      <c r="TCU96" s="197"/>
      <c r="TCV96" s="197"/>
      <c r="TCW96" s="197"/>
      <c r="TCX96" s="197"/>
      <c r="TCY96" s="197"/>
      <c r="TCZ96" s="197"/>
      <c r="TDA96" s="197"/>
      <c r="TDB96" s="197"/>
      <c r="TDC96" s="197"/>
      <c r="TDD96" s="197"/>
      <c r="TDE96" s="197"/>
      <c r="TDF96" s="197"/>
      <c r="TDG96" s="197"/>
      <c r="TDH96" s="197"/>
      <c r="TDI96" s="197"/>
      <c r="TDJ96" s="197"/>
      <c r="TDK96" s="197"/>
      <c r="TDL96" s="197"/>
      <c r="TDM96" s="197"/>
      <c r="TDN96" s="197"/>
      <c r="TDO96" s="197"/>
      <c r="TDP96" s="197"/>
      <c r="TDQ96" s="197"/>
      <c r="TDR96" s="197"/>
      <c r="TDS96" s="197"/>
      <c r="TDT96" s="197"/>
      <c r="TDU96" s="197"/>
      <c r="TDV96" s="197"/>
      <c r="TDW96" s="197"/>
      <c r="TDX96" s="197"/>
      <c r="TDY96" s="197"/>
      <c r="TDZ96" s="197"/>
      <c r="TEA96" s="197"/>
      <c r="TEB96" s="197"/>
      <c r="TEC96" s="197"/>
      <c r="TED96" s="197"/>
      <c r="TEE96" s="197"/>
      <c r="TEF96" s="197"/>
      <c r="TEG96" s="197"/>
      <c r="TEH96" s="197"/>
      <c r="TEI96" s="197"/>
      <c r="TEJ96" s="197"/>
      <c r="TEK96" s="197"/>
      <c r="TEL96" s="197"/>
      <c r="TEM96" s="197"/>
      <c r="TEN96" s="197"/>
      <c r="TEO96" s="197"/>
      <c r="TEP96" s="197"/>
      <c r="TEQ96" s="197"/>
      <c r="TER96" s="197"/>
      <c r="TES96" s="197"/>
      <c r="TET96" s="197"/>
      <c r="TEU96" s="197"/>
      <c r="TEV96" s="197"/>
      <c r="TEW96" s="197"/>
      <c r="TEX96" s="197"/>
      <c r="TEY96" s="197"/>
      <c r="TEZ96" s="197"/>
      <c r="TFA96" s="197"/>
      <c r="TFB96" s="197"/>
      <c r="TFC96" s="197"/>
      <c r="TFD96" s="197"/>
      <c r="TFE96" s="197"/>
      <c r="TFF96" s="197"/>
      <c r="TFG96" s="197"/>
      <c r="TFH96" s="197"/>
      <c r="TFI96" s="197"/>
      <c r="TFJ96" s="197"/>
      <c r="TFK96" s="197"/>
      <c r="TFL96" s="197"/>
      <c r="TFM96" s="197"/>
      <c r="TFN96" s="197"/>
      <c r="TFO96" s="197"/>
      <c r="TFP96" s="197"/>
      <c r="TFQ96" s="197"/>
      <c r="TFR96" s="197"/>
      <c r="TFS96" s="197"/>
      <c r="TFT96" s="197"/>
      <c r="TFU96" s="197"/>
      <c r="TFV96" s="197"/>
      <c r="TFW96" s="197"/>
      <c r="TFX96" s="197"/>
      <c r="TFY96" s="197"/>
      <c r="TFZ96" s="197"/>
      <c r="TGA96" s="197"/>
      <c r="TGB96" s="197"/>
      <c r="TGC96" s="197"/>
      <c r="TGD96" s="197"/>
      <c r="TGE96" s="197"/>
      <c r="TGF96" s="197"/>
      <c r="TGG96" s="197"/>
      <c r="TGH96" s="197"/>
      <c r="TGI96" s="197"/>
      <c r="TGJ96" s="197"/>
      <c r="TGK96" s="197"/>
      <c r="TGL96" s="197"/>
      <c r="TGM96" s="197"/>
      <c r="TGN96" s="197"/>
      <c r="TGO96" s="197"/>
      <c r="TGP96" s="197"/>
      <c r="TGQ96" s="197"/>
      <c r="TGR96" s="197"/>
      <c r="TGS96" s="197"/>
      <c r="TGT96" s="197"/>
      <c r="TGU96" s="197"/>
      <c r="TGV96" s="197"/>
      <c r="TGW96" s="197"/>
      <c r="TGX96" s="197"/>
      <c r="TGY96" s="197"/>
      <c r="TGZ96" s="197"/>
      <c r="THA96" s="197"/>
      <c r="THB96" s="197"/>
      <c r="THC96" s="197"/>
      <c r="THD96" s="197"/>
      <c r="THE96" s="197"/>
      <c r="THF96" s="197"/>
      <c r="THG96" s="197"/>
      <c r="THH96" s="197"/>
      <c r="THI96" s="197"/>
      <c r="THJ96" s="197"/>
      <c r="THK96" s="197"/>
      <c r="THL96" s="197"/>
      <c r="THM96" s="197"/>
      <c r="THN96" s="197"/>
      <c r="THO96" s="197"/>
      <c r="THP96" s="197"/>
      <c r="THQ96" s="197"/>
      <c r="THR96" s="197"/>
      <c r="THS96" s="197"/>
      <c r="THT96" s="197"/>
      <c r="THU96" s="197"/>
      <c r="THV96" s="197"/>
      <c r="THW96" s="197"/>
      <c r="THX96" s="197"/>
      <c r="THY96" s="197"/>
      <c r="THZ96" s="197"/>
      <c r="TIA96" s="197"/>
      <c r="TIB96" s="197"/>
      <c r="TIC96" s="197"/>
      <c r="TID96" s="197"/>
      <c r="TIE96" s="197"/>
      <c r="TIF96" s="197"/>
      <c r="TIG96" s="197"/>
      <c r="TIH96" s="197"/>
      <c r="TII96" s="197"/>
      <c r="TIJ96" s="197"/>
      <c r="TIK96" s="197"/>
      <c r="TIL96" s="197"/>
      <c r="TIM96" s="197"/>
      <c r="TIN96" s="197"/>
      <c r="TIO96" s="197"/>
      <c r="TIP96" s="197"/>
      <c r="TIQ96" s="197"/>
      <c r="TIR96" s="197"/>
      <c r="TIS96" s="197"/>
      <c r="TIT96" s="197"/>
      <c r="TIU96" s="197"/>
      <c r="TIV96" s="197"/>
      <c r="TIW96" s="197"/>
      <c r="TIX96" s="197"/>
      <c r="TIY96" s="197"/>
      <c r="TIZ96" s="197"/>
      <c r="TJA96" s="197"/>
      <c r="TJB96" s="197"/>
      <c r="TJC96" s="197"/>
      <c r="TJD96" s="197"/>
      <c r="TJE96" s="197"/>
      <c r="TJF96" s="197"/>
      <c r="TJG96" s="197"/>
      <c r="TJH96" s="197"/>
      <c r="TJI96" s="197"/>
      <c r="TJJ96" s="197"/>
      <c r="TJK96" s="197"/>
      <c r="TJL96" s="197"/>
      <c r="TJM96" s="197"/>
      <c r="TJN96" s="197"/>
      <c r="TJO96" s="197"/>
      <c r="TJP96" s="197"/>
      <c r="TJQ96" s="197"/>
      <c r="TJR96" s="197"/>
      <c r="TJS96" s="197"/>
      <c r="TJT96" s="197"/>
      <c r="TJU96" s="197"/>
      <c r="TJV96" s="197"/>
      <c r="TJW96" s="197"/>
      <c r="TJX96" s="197"/>
      <c r="TJY96" s="197"/>
      <c r="TJZ96" s="197"/>
      <c r="TKA96" s="197"/>
      <c r="TKB96" s="197"/>
      <c r="TKC96" s="197"/>
      <c r="TKD96" s="197"/>
      <c r="TKE96" s="197"/>
      <c r="TKF96" s="197"/>
      <c r="TKG96" s="197"/>
      <c r="TKH96" s="197"/>
      <c r="TKI96" s="197"/>
      <c r="TKJ96" s="197"/>
      <c r="TKK96" s="197"/>
      <c r="TKL96" s="197"/>
      <c r="TKM96" s="197"/>
      <c r="TKN96" s="197"/>
      <c r="TKO96" s="197"/>
      <c r="TKP96" s="197"/>
      <c r="TKQ96" s="197"/>
      <c r="TKR96" s="197"/>
      <c r="TKS96" s="197"/>
      <c r="TKT96" s="197"/>
      <c r="TKU96" s="197"/>
      <c r="TKV96" s="197"/>
      <c r="TKW96" s="197"/>
      <c r="TKX96" s="197"/>
      <c r="TKY96" s="197"/>
      <c r="TKZ96" s="197"/>
      <c r="TLA96" s="197"/>
      <c r="TLB96" s="197"/>
      <c r="TLC96" s="197"/>
      <c r="TLD96" s="197"/>
      <c r="TLE96" s="197"/>
      <c r="TLF96" s="197"/>
      <c r="TLG96" s="197"/>
      <c r="TLH96" s="197"/>
      <c r="TLI96" s="197"/>
      <c r="TLJ96" s="197"/>
      <c r="TLK96" s="197"/>
      <c r="TLL96" s="197"/>
      <c r="TLM96" s="197"/>
      <c r="TLN96" s="197"/>
      <c r="TLO96" s="197"/>
      <c r="TLP96" s="197"/>
      <c r="TLQ96" s="197"/>
      <c r="TLR96" s="197"/>
      <c r="TLS96" s="197"/>
      <c r="TLT96" s="197"/>
      <c r="TLU96" s="197"/>
      <c r="TLV96" s="197"/>
      <c r="TLW96" s="197"/>
      <c r="TLX96" s="197"/>
      <c r="TLY96" s="197"/>
      <c r="TLZ96" s="197"/>
      <c r="TMA96" s="197"/>
      <c r="TMB96" s="197"/>
      <c r="TMC96" s="197"/>
      <c r="TMD96" s="197"/>
      <c r="TME96" s="197"/>
      <c r="TMF96" s="197"/>
      <c r="TMG96" s="197"/>
      <c r="TMH96" s="197"/>
      <c r="TMI96" s="197"/>
      <c r="TMJ96" s="197"/>
      <c r="TMK96" s="197"/>
      <c r="TML96" s="197"/>
      <c r="TMM96" s="197"/>
      <c r="TMN96" s="197"/>
      <c r="TMO96" s="197"/>
      <c r="TMP96" s="197"/>
      <c r="TMQ96" s="197"/>
      <c r="TMR96" s="197"/>
      <c r="TMS96" s="197"/>
      <c r="TMT96" s="197"/>
      <c r="TMU96" s="197"/>
      <c r="TMV96" s="197"/>
      <c r="TMW96" s="197"/>
      <c r="TMX96" s="197"/>
      <c r="TMY96" s="197"/>
      <c r="TMZ96" s="197"/>
      <c r="TNA96" s="197"/>
      <c r="TNB96" s="197"/>
      <c r="TNC96" s="197"/>
      <c r="TND96" s="197"/>
      <c r="TNE96" s="197"/>
      <c r="TNF96" s="197"/>
      <c r="TNG96" s="197"/>
      <c r="TNH96" s="197"/>
      <c r="TNI96" s="197"/>
      <c r="TNJ96" s="197"/>
      <c r="TNK96" s="197"/>
      <c r="TNL96" s="197"/>
      <c r="TNM96" s="197"/>
      <c r="TNN96" s="197"/>
      <c r="TNO96" s="197"/>
      <c r="TNP96" s="197"/>
      <c r="TNQ96" s="197"/>
      <c r="TNR96" s="197"/>
      <c r="TNS96" s="197"/>
      <c r="TNT96" s="197"/>
      <c r="TNU96" s="197"/>
      <c r="TNV96" s="197"/>
      <c r="TNW96" s="197"/>
      <c r="TNX96" s="197"/>
      <c r="TNY96" s="197"/>
      <c r="TNZ96" s="197"/>
      <c r="TOA96" s="197"/>
      <c r="TOB96" s="197"/>
      <c r="TOC96" s="197"/>
      <c r="TOD96" s="197"/>
      <c r="TOE96" s="197"/>
      <c r="TOF96" s="197"/>
      <c r="TOG96" s="197"/>
      <c r="TOH96" s="197"/>
      <c r="TOI96" s="197"/>
      <c r="TOJ96" s="197"/>
      <c r="TOK96" s="197"/>
      <c r="TOL96" s="197"/>
      <c r="TOM96" s="197"/>
      <c r="TON96" s="197"/>
      <c r="TOO96" s="197"/>
      <c r="TOP96" s="197"/>
      <c r="TOQ96" s="197"/>
      <c r="TOR96" s="197"/>
      <c r="TOS96" s="197"/>
      <c r="TOT96" s="197"/>
      <c r="TOU96" s="197"/>
      <c r="TOV96" s="197"/>
      <c r="TOW96" s="197"/>
      <c r="TOX96" s="197"/>
      <c r="TOY96" s="197"/>
      <c r="TOZ96" s="197"/>
      <c r="TPA96" s="197"/>
      <c r="TPB96" s="197"/>
      <c r="TPC96" s="197"/>
      <c r="TPD96" s="197"/>
      <c r="TPE96" s="197"/>
      <c r="TPF96" s="197"/>
      <c r="TPG96" s="197"/>
      <c r="TPH96" s="197"/>
      <c r="TPI96" s="197"/>
      <c r="TPJ96" s="197"/>
      <c r="TPK96" s="197"/>
      <c r="TPL96" s="197"/>
      <c r="TPM96" s="197"/>
      <c r="TPN96" s="197"/>
      <c r="TPO96" s="197"/>
      <c r="TPP96" s="197"/>
      <c r="TPQ96" s="197"/>
      <c r="TPR96" s="197"/>
      <c r="TPS96" s="197"/>
      <c r="TPT96" s="197"/>
      <c r="TPU96" s="197"/>
      <c r="TPV96" s="197"/>
      <c r="TPW96" s="197"/>
      <c r="TPX96" s="197"/>
      <c r="TPY96" s="197"/>
      <c r="TPZ96" s="197"/>
      <c r="TQA96" s="197"/>
      <c r="TQB96" s="197"/>
      <c r="TQC96" s="197"/>
      <c r="TQD96" s="197"/>
      <c r="TQE96" s="197"/>
      <c r="TQF96" s="197"/>
      <c r="TQG96" s="197"/>
      <c r="TQH96" s="197"/>
      <c r="TQI96" s="197"/>
      <c r="TQJ96" s="197"/>
      <c r="TQK96" s="197"/>
      <c r="TQL96" s="197"/>
      <c r="TQM96" s="197"/>
      <c r="TQN96" s="197"/>
      <c r="TQO96" s="197"/>
      <c r="TQP96" s="197"/>
      <c r="TQQ96" s="197"/>
      <c r="TQR96" s="197"/>
      <c r="TQS96" s="197"/>
      <c r="TQT96" s="197"/>
      <c r="TQU96" s="197"/>
      <c r="TQV96" s="197"/>
      <c r="TQW96" s="197"/>
      <c r="TQX96" s="197"/>
      <c r="TQY96" s="197"/>
      <c r="TQZ96" s="197"/>
      <c r="TRA96" s="197"/>
      <c r="TRB96" s="197"/>
      <c r="TRC96" s="197"/>
      <c r="TRD96" s="197"/>
      <c r="TRE96" s="197"/>
      <c r="TRF96" s="197"/>
      <c r="TRG96" s="197"/>
      <c r="TRH96" s="197"/>
      <c r="TRI96" s="197"/>
      <c r="TRJ96" s="197"/>
      <c r="TRK96" s="197"/>
      <c r="TRL96" s="197"/>
      <c r="TRM96" s="197"/>
      <c r="TRN96" s="197"/>
      <c r="TRO96" s="197"/>
      <c r="TRP96" s="197"/>
      <c r="TRQ96" s="197"/>
      <c r="TRR96" s="197"/>
      <c r="TRS96" s="197"/>
      <c r="TRT96" s="197"/>
      <c r="TRU96" s="197"/>
      <c r="TRV96" s="197"/>
      <c r="TRW96" s="197"/>
      <c r="TRX96" s="197"/>
      <c r="TRY96" s="197"/>
      <c r="TRZ96" s="197"/>
      <c r="TSA96" s="197"/>
      <c r="TSB96" s="197"/>
      <c r="TSC96" s="197"/>
      <c r="TSD96" s="197"/>
      <c r="TSE96" s="197"/>
      <c r="TSF96" s="197"/>
      <c r="TSG96" s="197"/>
      <c r="TSH96" s="197"/>
      <c r="TSI96" s="197"/>
      <c r="TSJ96" s="197"/>
      <c r="TSK96" s="197"/>
      <c r="TSL96" s="197"/>
      <c r="TSM96" s="197"/>
      <c r="TSN96" s="197"/>
      <c r="TSO96" s="197"/>
      <c r="TSP96" s="197"/>
      <c r="TSQ96" s="197"/>
      <c r="TSR96" s="197"/>
      <c r="TSS96" s="197"/>
      <c r="TST96" s="197"/>
      <c r="TSU96" s="197"/>
      <c r="TSV96" s="197"/>
      <c r="TSW96" s="197"/>
      <c r="TSX96" s="197"/>
      <c r="TSY96" s="197"/>
      <c r="TSZ96" s="197"/>
      <c r="TTA96" s="197"/>
      <c r="TTB96" s="197"/>
      <c r="TTC96" s="197"/>
      <c r="TTD96" s="197"/>
      <c r="TTE96" s="197"/>
      <c r="TTF96" s="197"/>
      <c r="TTG96" s="197"/>
      <c r="TTH96" s="197"/>
      <c r="TTI96" s="197"/>
      <c r="TTJ96" s="197"/>
      <c r="TTK96" s="197"/>
      <c r="TTL96" s="197"/>
      <c r="TTM96" s="197"/>
      <c r="TTN96" s="197"/>
      <c r="TTO96" s="197"/>
      <c r="TTP96" s="197"/>
      <c r="TTQ96" s="197"/>
      <c r="TTR96" s="197"/>
      <c r="TTS96" s="197"/>
      <c r="TTT96" s="197"/>
      <c r="TTU96" s="197"/>
      <c r="TTV96" s="197"/>
      <c r="TTW96" s="197"/>
      <c r="TTX96" s="197"/>
      <c r="TTY96" s="197"/>
      <c r="TTZ96" s="197"/>
      <c r="TUA96" s="197"/>
      <c r="TUB96" s="197"/>
      <c r="TUC96" s="197"/>
      <c r="TUD96" s="197"/>
      <c r="TUE96" s="197"/>
      <c r="TUF96" s="197"/>
      <c r="TUG96" s="197"/>
      <c r="TUH96" s="197"/>
      <c r="TUI96" s="197"/>
      <c r="TUJ96" s="197"/>
      <c r="TUK96" s="197"/>
      <c r="TUL96" s="197"/>
      <c r="TUM96" s="197"/>
      <c r="TUN96" s="197"/>
      <c r="TUO96" s="197"/>
      <c r="TUP96" s="197"/>
      <c r="TUQ96" s="197"/>
      <c r="TUR96" s="197"/>
      <c r="TUS96" s="197"/>
      <c r="TUT96" s="197"/>
      <c r="TUU96" s="197"/>
      <c r="TUV96" s="197"/>
      <c r="TUW96" s="197"/>
      <c r="TUX96" s="197"/>
      <c r="TUY96" s="197"/>
      <c r="TUZ96" s="197"/>
      <c r="TVA96" s="197"/>
      <c r="TVB96" s="197"/>
      <c r="TVC96" s="197"/>
      <c r="TVD96" s="197"/>
      <c r="TVE96" s="197"/>
      <c r="TVF96" s="197"/>
      <c r="TVG96" s="197"/>
      <c r="TVH96" s="197"/>
      <c r="TVI96" s="197"/>
      <c r="TVJ96" s="197"/>
      <c r="TVK96" s="197"/>
      <c r="TVL96" s="197"/>
      <c r="TVM96" s="197"/>
      <c r="TVN96" s="197"/>
      <c r="TVO96" s="197"/>
      <c r="TVP96" s="197"/>
      <c r="TVQ96" s="197"/>
      <c r="TVR96" s="197"/>
      <c r="TVS96" s="197"/>
      <c r="TVT96" s="197"/>
      <c r="TVU96" s="197"/>
      <c r="TVV96" s="197"/>
      <c r="TVW96" s="197"/>
      <c r="TVX96" s="197"/>
      <c r="TVY96" s="197"/>
      <c r="TVZ96" s="197"/>
      <c r="TWA96" s="197"/>
      <c r="TWB96" s="197"/>
      <c r="TWC96" s="197"/>
      <c r="TWD96" s="197"/>
      <c r="TWE96" s="197"/>
      <c r="TWF96" s="197"/>
      <c r="TWG96" s="197"/>
      <c r="TWH96" s="197"/>
      <c r="TWI96" s="197"/>
      <c r="TWJ96" s="197"/>
      <c r="TWK96" s="197"/>
      <c r="TWL96" s="197"/>
      <c r="TWM96" s="197"/>
      <c r="TWN96" s="197"/>
      <c r="TWO96" s="197"/>
      <c r="TWP96" s="197"/>
      <c r="TWQ96" s="197"/>
      <c r="TWR96" s="197"/>
      <c r="TWS96" s="197"/>
      <c r="TWT96" s="197"/>
      <c r="TWU96" s="197"/>
      <c r="TWV96" s="197"/>
      <c r="TWW96" s="197"/>
      <c r="TWX96" s="197"/>
      <c r="TWY96" s="197"/>
      <c r="TWZ96" s="197"/>
      <c r="TXA96" s="197"/>
      <c r="TXB96" s="197"/>
      <c r="TXC96" s="197"/>
      <c r="TXD96" s="197"/>
      <c r="TXE96" s="197"/>
      <c r="TXF96" s="197"/>
      <c r="TXG96" s="197"/>
      <c r="TXH96" s="197"/>
      <c r="TXI96" s="197"/>
      <c r="TXJ96" s="197"/>
      <c r="TXK96" s="197"/>
      <c r="TXL96" s="197"/>
      <c r="TXM96" s="197"/>
      <c r="TXN96" s="197"/>
      <c r="TXO96" s="197"/>
      <c r="TXP96" s="197"/>
      <c r="TXQ96" s="197"/>
      <c r="TXR96" s="197"/>
      <c r="TXS96" s="197"/>
      <c r="TXT96" s="197"/>
      <c r="TXU96" s="197"/>
      <c r="TXV96" s="197"/>
      <c r="TXW96" s="197"/>
      <c r="TXX96" s="197"/>
      <c r="TXY96" s="197"/>
      <c r="TXZ96" s="197"/>
      <c r="TYA96" s="197"/>
      <c r="TYB96" s="197"/>
      <c r="TYC96" s="197"/>
      <c r="TYD96" s="197"/>
      <c r="TYE96" s="197"/>
      <c r="TYF96" s="197"/>
      <c r="TYG96" s="197"/>
      <c r="TYH96" s="197"/>
      <c r="TYI96" s="197"/>
      <c r="TYJ96" s="197"/>
      <c r="TYK96" s="197"/>
      <c r="TYL96" s="197"/>
      <c r="TYM96" s="197"/>
      <c r="TYN96" s="197"/>
      <c r="TYO96" s="197"/>
      <c r="TYP96" s="197"/>
      <c r="TYQ96" s="197"/>
      <c r="TYR96" s="197"/>
      <c r="TYS96" s="197"/>
      <c r="TYT96" s="197"/>
      <c r="TYU96" s="197"/>
      <c r="TYV96" s="197"/>
      <c r="TYW96" s="197"/>
      <c r="TYX96" s="197"/>
      <c r="TYY96" s="197"/>
      <c r="TYZ96" s="197"/>
      <c r="TZA96" s="197"/>
      <c r="TZB96" s="197"/>
      <c r="TZC96" s="197"/>
      <c r="TZD96" s="197"/>
      <c r="TZE96" s="197"/>
      <c r="TZF96" s="197"/>
      <c r="TZG96" s="197"/>
      <c r="TZH96" s="197"/>
      <c r="TZI96" s="197"/>
      <c r="TZJ96" s="197"/>
      <c r="TZK96" s="197"/>
      <c r="TZL96" s="197"/>
      <c r="TZM96" s="197"/>
      <c r="TZN96" s="197"/>
      <c r="TZO96" s="197"/>
      <c r="TZP96" s="197"/>
      <c r="TZQ96" s="197"/>
      <c r="TZR96" s="197"/>
      <c r="TZS96" s="197"/>
      <c r="TZT96" s="197"/>
      <c r="TZU96" s="197"/>
      <c r="TZV96" s="197"/>
      <c r="TZW96" s="197"/>
      <c r="TZX96" s="197"/>
      <c r="TZY96" s="197"/>
      <c r="TZZ96" s="197"/>
      <c r="UAA96" s="197"/>
      <c r="UAB96" s="197"/>
      <c r="UAC96" s="197"/>
      <c r="UAD96" s="197"/>
      <c r="UAE96" s="197"/>
      <c r="UAF96" s="197"/>
      <c r="UAG96" s="197"/>
      <c r="UAH96" s="197"/>
      <c r="UAI96" s="197"/>
      <c r="UAJ96" s="197"/>
      <c r="UAK96" s="197"/>
      <c r="UAL96" s="197"/>
      <c r="UAM96" s="197"/>
      <c r="UAN96" s="197"/>
      <c r="UAO96" s="197"/>
      <c r="UAP96" s="197"/>
      <c r="UAQ96" s="197"/>
      <c r="UAR96" s="197"/>
      <c r="UAS96" s="197"/>
      <c r="UAT96" s="197"/>
      <c r="UAU96" s="197"/>
      <c r="UAV96" s="197"/>
      <c r="UAW96" s="197"/>
      <c r="UAX96" s="197"/>
      <c r="UAY96" s="197"/>
      <c r="UAZ96" s="197"/>
      <c r="UBA96" s="197"/>
      <c r="UBB96" s="197"/>
      <c r="UBC96" s="197"/>
      <c r="UBD96" s="197"/>
      <c r="UBE96" s="197"/>
      <c r="UBF96" s="197"/>
      <c r="UBG96" s="197"/>
      <c r="UBH96" s="197"/>
      <c r="UBI96" s="197"/>
      <c r="UBJ96" s="197"/>
      <c r="UBK96" s="197"/>
      <c r="UBL96" s="197"/>
      <c r="UBM96" s="197"/>
      <c r="UBN96" s="197"/>
      <c r="UBO96" s="197"/>
      <c r="UBP96" s="197"/>
      <c r="UBQ96" s="197"/>
      <c r="UBR96" s="197"/>
      <c r="UBS96" s="197"/>
      <c r="UBT96" s="197"/>
      <c r="UBU96" s="197"/>
      <c r="UBV96" s="197"/>
      <c r="UBW96" s="197"/>
      <c r="UBX96" s="197"/>
      <c r="UBY96" s="197"/>
      <c r="UBZ96" s="197"/>
      <c r="UCA96" s="197"/>
      <c r="UCB96" s="197"/>
      <c r="UCC96" s="197"/>
      <c r="UCD96" s="197"/>
      <c r="UCE96" s="197"/>
      <c r="UCF96" s="197"/>
      <c r="UCG96" s="197"/>
      <c r="UCH96" s="197"/>
      <c r="UCI96" s="197"/>
      <c r="UCJ96" s="197"/>
      <c r="UCK96" s="197"/>
      <c r="UCL96" s="197"/>
      <c r="UCM96" s="197"/>
      <c r="UCN96" s="197"/>
      <c r="UCO96" s="197"/>
      <c r="UCP96" s="197"/>
      <c r="UCQ96" s="197"/>
      <c r="UCR96" s="197"/>
      <c r="UCS96" s="197"/>
      <c r="UCT96" s="197"/>
      <c r="UCU96" s="197"/>
      <c r="UCV96" s="197"/>
      <c r="UCW96" s="197"/>
      <c r="UCX96" s="197"/>
      <c r="UCY96" s="197"/>
      <c r="UCZ96" s="197"/>
      <c r="UDA96" s="197"/>
      <c r="UDB96" s="197"/>
      <c r="UDC96" s="197"/>
      <c r="UDD96" s="197"/>
      <c r="UDE96" s="197"/>
      <c r="UDF96" s="197"/>
      <c r="UDG96" s="197"/>
      <c r="UDH96" s="197"/>
      <c r="UDI96" s="197"/>
      <c r="UDJ96" s="197"/>
      <c r="UDK96" s="197"/>
      <c r="UDL96" s="197"/>
      <c r="UDM96" s="197"/>
      <c r="UDN96" s="197"/>
      <c r="UDO96" s="197"/>
      <c r="UDP96" s="197"/>
      <c r="UDQ96" s="197"/>
      <c r="UDR96" s="197"/>
      <c r="UDS96" s="197"/>
      <c r="UDT96" s="197"/>
      <c r="UDU96" s="197"/>
      <c r="UDV96" s="197"/>
      <c r="UDW96" s="197"/>
      <c r="UDX96" s="197"/>
      <c r="UDY96" s="197"/>
      <c r="UDZ96" s="197"/>
      <c r="UEA96" s="197"/>
      <c r="UEB96" s="197"/>
      <c r="UEC96" s="197"/>
      <c r="UED96" s="197"/>
      <c r="UEE96" s="197"/>
      <c r="UEF96" s="197"/>
      <c r="UEG96" s="197"/>
      <c r="UEH96" s="197"/>
      <c r="UEI96" s="197"/>
      <c r="UEJ96" s="197"/>
      <c r="UEK96" s="197"/>
      <c r="UEL96" s="197"/>
      <c r="UEM96" s="197"/>
      <c r="UEN96" s="197"/>
      <c r="UEO96" s="197"/>
      <c r="UEP96" s="197"/>
      <c r="UEQ96" s="197"/>
      <c r="UER96" s="197"/>
      <c r="UES96" s="197"/>
      <c r="UET96" s="197"/>
      <c r="UEU96" s="197"/>
      <c r="UEV96" s="197"/>
      <c r="UEW96" s="197"/>
      <c r="UEX96" s="197"/>
      <c r="UEY96" s="197"/>
      <c r="UEZ96" s="197"/>
      <c r="UFA96" s="197"/>
      <c r="UFB96" s="197"/>
      <c r="UFC96" s="197"/>
      <c r="UFD96" s="197"/>
      <c r="UFE96" s="197"/>
      <c r="UFF96" s="197"/>
      <c r="UFG96" s="197"/>
      <c r="UFH96" s="197"/>
      <c r="UFI96" s="197"/>
      <c r="UFJ96" s="197"/>
      <c r="UFK96" s="197"/>
      <c r="UFL96" s="197"/>
      <c r="UFM96" s="197"/>
      <c r="UFN96" s="197"/>
      <c r="UFO96" s="197"/>
      <c r="UFP96" s="197"/>
      <c r="UFQ96" s="197"/>
      <c r="UFR96" s="197"/>
      <c r="UFS96" s="197"/>
      <c r="UFT96" s="197"/>
      <c r="UFU96" s="197"/>
      <c r="UFV96" s="197"/>
      <c r="UFW96" s="197"/>
      <c r="UFX96" s="197"/>
      <c r="UFY96" s="197"/>
      <c r="UFZ96" s="197"/>
      <c r="UGA96" s="197"/>
      <c r="UGB96" s="197"/>
      <c r="UGC96" s="197"/>
      <c r="UGD96" s="197"/>
      <c r="UGE96" s="197"/>
      <c r="UGF96" s="197"/>
      <c r="UGG96" s="197"/>
      <c r="UGH96" s="197"/>
      <c r="UGI96" s="197"/>
      <c r="UGJ96" s="197"/>
      <c r="UGK96" s="197"/>
      <c r="UGL96" s="197"/>
      <c r="UGM96" s="197"/>
      <c r="UGN96" s="197"/>
      <c r="UGO96" s="197"/>
      <c r="UGP96" s="197"/>
      <c r="UGQ96" s="197"/>
      <c r="UGR96" s="197"/>
      <c r="UGS96" s="197"/>
      <c r="UGT96" s="197"/>
      <c r="UGU96" s="197"/>
      <c r="UGV96" s="197"/>
      <c r="UGW96" s="197"/>
      <c r="UGX96" s="197"/>
      <c r="UGY96" s="197"/>
      <c r="UGZ96" s="197"/>
      <c r="UHA96" s="197"/>
      <c r="UHB96" s="197"/>
      <c r="UHC96" s="197"/>
      <c r="UHD96" s="197"/>
      <c r="UHE96" s="197"/>
      <c r="UHF96" s="197"/>
      <c r="UHG96" s="197"/>
      <c r="UHH96" s="197"/>
      <c r="UHI96" s="197"/>
      <c r="UHJ96" s="197"/>
      <c r="UHK96" s="197"/>
      <c r="UHL96" s="197"/>
      <c r="UHM96" s="197"/>
      <c r="UHN96" s="197"/>
      <c r="UHO96" s="197"/>
      <c r="UHP96" s="197"/>
      <c r="UHQ96" s="197"/>
      <c r="UHR96" s="197"/>
      <c r="UHS96" s="197"/>
      <c r="UHT96" s="197"/>
      <c r="UHU96" s="197"/>
      <c r="UHV96" s="197"/>
      <c r="UHW96" s="197"/>
      <c r="UHX96" s="197"/>
      <c r="UHY96" s="197"/>
      <c r="UHZ96" s="197"/>
      <c r="UIA96" s="197"/>
      <c r="UIB96" s="197"/>
      <c r="UIC96" s="197"/>
      <c r="UID96" s="197"/>
      <c r="UIE96" s="197"/>
      <c r="UIF96" s="197"/>
      <c r="UIG96" s="197"/>
      <c r="UIH96" s="197"/>
      <c r="UII96" s="197"/>
      <c r="UIJ96" s="197"/>
      <c r="UIK96" s="197"/>
      <c r="UIL96" s="197"/>
      <c r="UIM96" s="197"/>
      <c r="UIN96" s="197"/>
      <c r="UIO96" s="197"/>
      <c r="UIP96" s="197"/>
      <c r="UIQ96" s="197"/>
      <c r="UIR96" s="197"/>
      <c r="UIS96" s="197"/>
      <c r="UIT96" s="197"/>
      <c r="UIU96" s="197"/>
      <c r="UIV96" s="197"/>
      <c r="UIW96" s="197"/>
      <c r="UIX96" s="197"/>
      <c r="UIY96" s="197"/>
      <c r="UIZ96" s="197"/>
      <c r="UJA96" s="197"/>
      <c r="UJB96" s="197"/>
      <c r="UJC96" s="197"/>
      <c r="UJD96" s="197"/>
      <c r="UJE96" s="197"/>
      <c r="UJF96" s="197"/>
      <c r="UJG96" s="197"/>
      <c r="UJH96" s="197"/>
      <c r="UJI96" s="197"/>
      <c r="UJJ96" s="197"/>
      <c r="UJK96" s="197"/>
      <c r="UJL96" s="197"/>
      <c r="UJM96" s="197"/>
      <c r="UJN96" s="197"/>
      <c r="UJO96" s="197"/>
      <c r="UJP96" s="197"/>
      <c r="UJQ96" s="197"/>
      <c r="UJR96" s="197"/>
      <c r="UJS96" s="197"/>
      <c r="UJT96" s="197"/>
      <c r="UJU96" s="197"/>
      <c r="UJV96" s="197"/>
      <c r="UJW96" s="197"/>
      <c r="UJX96" s="197"/>
      <c r="UJY96" s="197"/>
      <c r="UJZ96" s="197"/>
      <c r="UKA96" s="197"/>
      <c r="UKB96" s="197"/>
      <c r="UKC96" s="197"/>
      <c r="UKD96" s="197"/>
      <c r="UKE96" s="197"/>
      <c r="UKF96" s="197"/>
      <c r="UKG96" s="197"/>
      <c r="UKH96" s="197"/>
      <c r="UKI96" s="197"/>
      <c r="UKJ96" s="197"/>
      <c r="UKK96" s="197"/>
      <c r="UKL96" s="197"/>
      <c r="UKM96" s="197"/>
      <c r="UKN96" s="197"/>
      <c r="UKO96" s="197"/>
      <c r="UKP96" s="197"/>
      <c r="UKQ96" s="197"/>
      <c r="UKR96" s="197"/>
      <c r="UKS96" s="197"/>
      <c r="UKT96" s="197"/>
      <c r="UKU96" s="197"/>
      <c r="UKV96" s="197"/>
      <c r="UKW96" s="197"/>
      <c r="UKX96" s="197"/>
      <c r="UKY96" s="197"/>
      <c r="UKZ96" s="197"/>
      <c r="ULA96" s="197"/>
      <c r="ULB96" s="197"/>
      <c r="ULC96" s="197"/>
      <c r="ULD96" s="197"/>
      <c r="ULE96" s="197"/>
      <c r="ULF96" s="197"/>
      <c r="ULG96" s="197"/>
      <c r="ULH96" s="197"/>
      <c r="ULI96" s="197"/>
      <c r="ULJ96" s="197"/>
      <c r="ULK96" s="197"/>
      <c r="ULL96" s="197"/>
      <c r="ULM96" s="197"/>
      <c r="ULN96" s="197"/>
      <c r="ULO96" s="197"/>
      <c r="ULP96" s="197"/>
      <c r="ULQ96" s="197"/>
      <c r="ULR96" s="197"/>
      <c r="ULS96" s="197"/>
      <c r="ULT96" s="197"/>
      <c r="ULU96" s="197"/>
      <c r="ULV96" s="197"/>
      <c r="ULW96" s="197"/>
      <c r="ULX96" s="197"/>
      <c r="ULY96" s="197"/>
      <c r="ULZ96" s="197"/>
      <c r="UMA96" s="197"/>
      <c r="UMB96" s="197"/>
      <c r="UMC96" s="197"/>
      <c r="UMD96" s="197"/>
      <c r="UME96" s="197"/>
      <c r="UMF96" s="197"/>
      <c r="UMG96" s="197"/>
      <c r="UMH96" s="197"/>
      <c r="UMI96" s="197"/>
      <c r="UMJ96" s="197"/>
      <c r="UMK96" s="197"/>
      <c r="UML96" s="197"/>
      <c r="UMM96" s="197"/>
      <c r="UMN96" s="197"/>
      <c r="UMO96" s="197"/>
      <c r="UMP96" s="197"/>
      <c r="UMQ96" s="197"/>
      <c r="UMR96" s="197"/>
      <c r="UMS96" s="197"/>
      <c r="UMT96" s="197"/>
      <c r="UMU96" s="197"/>
      <c r="UMV96" s="197"/>
      <c r="UMW96" s="197"/>
      <c r="UMX96" s="197"/>
      <c r="UMY96" s="197"/>
      <c r="UMZ96" s="197"/>
      <c r="UNA96" s="197"/>
      <c r="UNB96" s="197"/>
      <c r="UNC96" s="197"/>
      <c r="UND96" s="197"/>
      <c r="UNE96" s="197"/>
      <c r="UNF96" s="197"/>
      <c r="UNG96" s="197"/>
      <c r="UNH96" s="197"/>
      <c r="UNI96" s="197"/>
      <c r="UNJ96" s="197"/>
      <c r="UNK96" s="197"/>
      <c r="UNL96" s="197"/>
      <c r="UNM96" s="197"/>
      <c r="UNN96" s="197"/>
      <c r="UNO96" s="197"/>
      <c r="UNP96" s="197"/>
      <c r="UNQ96" s="197"/>
      <c r="UNR96" s="197"/>
      <c r="UNS96" s="197"/>
      <c r="UNT96" s="197"/>
      <c r="UNU96" s="197"/>
      <c r="UNV96" s="197"/>
      <c r="UNW96" s="197"/>
      <c r="UNX96" s="197"/>
      <c r="UNY96" s="197"/>
      <c r="UNZ96" s="197"/>
      <c r="UOA96" s="197"/>
      <c r="UOB96" s="197"/>
      <c r="UOC96" s="197"/>
      <c r="UOD96" s="197"/>
      <c r="UOE96" s="197"/>
      <c r="UOF96" s="197"/>
      <c r="UOG96" s="197"/>
      <c r="UOH96" s="197"/>
      <c r="UOI96" s="197"/>
      <c r="UOJ96" s="197"/>
      <c r="UOK96" s="197"/>
      <c r="UOL96" s="197"/>
      <c r="UOM96" s="197"/>
      <c r="UON96" s="197"/>
      <c r="UOO96" s="197"/>
      <c r="UOP96" s="197"/>
      <c r="UOQ96" s="197"/>
      <c r="UOR96" s="197"/>
      <c r="UOS96" s="197"/>
      <c r="UOT96" s="197"/>
      <c r="UOU96" s="197"/>
      <c r="UOV96" s="197"/>
      <c r="UOW96" s="197"/>
      <c r="UOX96" s="197"/>
      <c r="UOY96" s="197"/>
      <c r="UOZ96" s="197"/>
      <c r="UPA96" s="197"/>
      <c r="UPB96" s="197"/>
      <c r="UPC96" s="197"/>
      <c r="UPD96" s="197"/>
      <c r="UPE96" s="197"/>
      <c r="UPF96" s="197"/>
      <c r="UPG96" s="197"/>
      <c r="UPH96" s="197"/>
      <c r="UPI96" s="197"/>
      <c r="UPJ96" s="197"/>
      <c r="UPK96" s="197"/>
      <c r="UPL96" s="197"/>
      <c r="UPM96" s="197"/>
      <c r="UPN96" s="197"/>
      <c r="UPO96" s="197"/>
      <c r="UPP96" s="197"/>
      <c r="UPQ96" s="197"/>
      <c r="UPR96" s="197"/>
      <c r="UPS96" s="197"/>
      <c r="UPT96" s="197"/>
      <c r="UPU96" s="197"/>
      <c r="UPV96" s="197"/>
      <c r="UPW96" s="197"/>
      <c r="UPX96" s="197"/>
      <c r="UPY96" s="197"/>
      <c r="UPZ96" s="197"/>
      <c r="UQA96" s="197"/>
      <c r="UQB96" s="197"/>
      <c r="UQC96" s="197"/>
      <c r="UQD96" s="197"/>
      <c r="UQE96" s="197"/>
      <c r="UQF96" s="197"/>
      <c r="UQG96" s="197"/>
      <c r="UQH96" s="197"/>
      <c r="UQI96" s="197"/>
      <c r="UQJ96" s="197"/>
      <c r="UQK96" s="197"/>
      <c r="UQL96" s="197"/>
      <c r="UQM96" s="197"/>
      <c r="UQN96" s="197"/>
      <c r="UQO96" s="197"/>
      <c r="UQP96" s="197"/>
      <c r="UQQ96" s="197"/>
      <c r="UQR96" s="197"/>
      <c r="UQS96" s="197"/>
      <c r="UQT96" s="197"/>
      <c r="UQU96" s="197"/>
      <c r="UQV96" s="197"/>
      <c r="UQW96" s="197"/>
      <c r="UQX96" s="197"/>
      <c r="UQY96" s="197"/>
      <c r="UQZ96" s="197"/>
      <c r="URA96" s="197"/>
      <c r="URB96" s="197"/>
      <c r="URC96" s="197"/>
      <c r="URD96" s="197"/>
      <c r="URE96" s="197"/>
      <c r="URF96" s="197"/>
      <c r="URG96" s="197"/>
      <c r="URH96" s="197"/>
      <c r="URI96" s="197"/>
      <c r="URJ96" s="197"/>
      <c r="URK96" s="197"/>
      <c r="URL96" s="197"/>
      <c r="URM96" s="197"/>
      <c r="URN96" s="197"/>
      <c r="URO96" s="197"/>
      <c r="URP96" s="197"/>
      <c r="URQ96" s="197"/>
      <c r="URR96" s="197"/>
      <c r="URS96" s="197"/>
      <c r="URT96" s="197"/>
      <c r="URU96" s="197"/>
      <c r="URV96" s="197"/>
      <c r="URW96" s="197"/>
      <c r="URX96" s="197"/>
      <c r="URY96" s="197"/>
      <c r="URZ96" s="197"/>
      <c r="USA96" s="197"/>
      <c r="USB96" s="197"/>
      <c r="USC96" s="197"/>
      <c r="USD96" s="197"/>
      <c r="USE96" s="197"/>
      <c r="USF96" s="197"/>
      <c r="USG96" s="197"/>
      <c r="USH96" s="197"/>
      <c r="USI96" s="197"/>
      <c r="USJ96" s="197"/>
      <c r="USK96" s="197"/>
      <c r="USL96" s="197"/>
      <c r="USM96" s="197"/>
      <c r="USN96" s="197"/>
      <c r="USO96" s="197"/>
      <c r="USP96" s="197"/>
      <c r="USQ96" s="197"/>
      <c r="USR96" s="197"/>
      <c r="USS96" s="197"/>
      <c r="UST96" s="197"/>
      <c r="USU96" s="197"/>
      <c r="USV96" s="197"/>
      <c r="USW96" s="197"/>
      <c r="USX96" s="197"/>
      <c r="USY96" s="197"/>
      <c r="USZ96" s="197"/>
      <c r="UTA96" s="197"/>
      <c r="UTB96" s="197"/>
      <c r="UTC96" s="197"/>
      <c r="UTD96" s="197"/>
      <c r="UTE96" s="197"/>
      <c r="UTF96" s="197"/>
      <c r="UTG96" s="197"/>
      <c r="UTH96" s="197"/>
      <c r="UTI96" s="197"/>
      <c r="UTJ96" s="197"/>
      <c r="UTK96" s="197"/>
      <c r="UTL96" s="197"/>
      <c r="UTM96" s="197"/>
      <c r="UTN96" s="197"/>
      <c r="UTO96" s="197"/>
      <c r="UTP96" s="197"/>
      <c r="UTQ96" s="197"/>
      <c r="UTR96" s="197"/>
      <c r="UTS96" s="197"/>
      <c r="UTT96" s="197"/>
      <c r="UTU96" s="197"/>
      <c r="UTV96" s="197"/>
      <c r="UTW96" s="197"/>
      <c r="UTX96" s="197"/>
      <c r="UTY96" s="197"/>
      <c r="UTZ96" s="197"/>
      <c r="UUA96" s="197"/>
      <c r="UUB96" s="197"/>
      <c r="UUC96" s="197"/>
      <c r="UUD96" s="197"/>
      <c r="UUE96" s="197"/>
      <c r="UUF96" s="197"/>
      <c r="UUG96" s="197"/>
      <c r="UUH96" s="197"/>
      <c r="UUI96" s="197"/>
      <c r="UUJ96" s="197"/>
      <c r="UUK96" s="197"/>
      <c r="UUL96" s="197"/>
      <c r="UUM96" s="197"/>
      <c r="UUN96" s="197"/>
      <c r="UUO96" s="197"/>
      <c r="UUP96" s="197"/>
      <c r="UUQ96" s="197"/>
      <c r="UUR96" s="197"/>
      <c r="UUS96" s="197"/>
      <c r="UUT96" s="197"/>
      <c r="UUU96" s="197"/>
      <c r="UUV96" s="197"/>
      <c r="UUW96" s="197"/>
      <c r="UUX96" s="197"/>
      <c r="UUY96" s="197"/>
      <c r="UUZ96" s="197"/>
      <c r="UVA96" s="197"/>
      <c r="UVB96" s="197"/>
      <c r="UVC96" s="197"/>
      <c r="UVD96" s="197"/>
      <c r="UVE96" s="197"/>
      <c r="UVF96" s="197"/>
      <c r="UVG96" s="197"/>
      <c r="UVH96" s="197"/>
      <c r="UVI96" s="197"/>
      <c r="UVJ96" s="197"/>
      <c r="UVK96" s="197"/>
      <c r="UVL96" s="197"/>
      <c r="UVM96" s="197"/>
      <c r="UVN96" s="197"/>
      <c r="UVO96" s="197"/>
      <c r="UVP96" s="197"/>
      <c r="UVQ96" s="197"/>
      <c r="UVR96" s="197"/>
      <c r="UVS96" s="197"/>
      <c r="UVT96" s="197"/>
      <c r="UVU96" s="197"/>
      <c r="UVV96" s="197"/>
      <c r="UVW96" s="197"/>
      <c r="UVX96" s="197"/>
      <c r="UVY96" s="197"/>
      <c r="UVZ96" s="197"/>
      <c r="UWA96" s="197"/>
      <c r="UWB96" s="197"/>
      <c r="UWC96" s="197"/>
      <c r="UWD96" s="197"/>
      <c r="UWE96" s="197"/>
      <c r="UWF96" s="197"/>
      <c r="UWG96" s="197"/>
      <c r="UWH96" s="197"/>
      <c r="UWI96" s="197"/>
      <c r="UWJ96" s="197"/>
      <c r="UWK96" s="197"/>
      <c r="UWL96" s="197"/>
      <c r="UWM96" s="197"/>
      <c r="UWN96" s="197"/>
      <c r="UWO96" s="197"/>
      <c r="UWP96" s="197"/>
      <c r="UWQ96" s="197"/>
      <c r="UWR96" s="197"/>
      <c r="UWS96" s="197"/>
      <c r="UWT96" s="197"/>
      <c r="UWU96" s="197"/>
      <c r="UWV96" s="197"/>
      <c r="UWW96" s="197"/>
      <c r="UWX96" s="197"/>
      <c r="UWY96" s="197"/>
      <c r="UWZ96" s="197"/>
      <c r="UXA96" s="197"/>
      <c r="UXB96" s="197"/>
      <c r="UXC96" s="197"/>
      <c r="UXD96" s="197"/>
      <c r="UXE96" s="197"/>
      <c r="UXF96" s="197"/>
      <c r="UXG96" s="197"/>
      <c r="UXH96" s="197"/>
      <c r="UXI96" s="197"/>
      <c r="UXJ96" s="197"/>
      <c r="UXK96" s="197"/>
      <c r="UXL96" s="197"/>
      <c r="UXM96" s="197"/>
      <c r="UXN96" s="197"/>
      <c r="UXO96" s="197"/>
      <c r="UXP96" s="197"/>
      <c r="UXQ96" s="197"/>
      <c r="UXR96" s="197"/>
      <c r="UXS96" s="197"/>
      <c r="UXT96" s="197"/>
      <c r="UXU96" s="197"/>
      <c r="UXV96" s="197"/>
      <c r="UXW96" s="197"/>
      <c r="UXX96" s="197"/>
      <c r="UXY96" s="197"/>
      <c r="UXZ96" s="197"/>
      <c r="UYA96" s="197"/>
      <c r="UYB96" s="197"/>
      <c r="UYC96" s="197"/>
      <c r="UYD96" s="197"/>
      <c r="UYE96" s="197"/>
      <c r="UYF96" s="197"/>
      <c r="UYG96" s="197"/>
      <c r="UYH96" s="197"/>
      <c r="UYI96" s="197"/>
      <c r="UYJ96" s="197"/>
      <c r="UYK96" s="197"/>
      <c r="UYL96" s="197"/>
      <c r="UYM96" s="197"/>
      <c r="UYN96" s="197"/>
      <c r="UYO96" s="197"/>
      <c r="UYP96" s="197"/>
      <c r="UYQ96" s="197"/>
      <c r="UYR96" s="197"/>
      <c r="UYS96" s="197"/>
      <c r="UYT96" s="197"/>
      <c r="UYU96" s="197"/>
      <c r="UYV96" s="197"/>
      <c r="UYW96" s="197"/>
      <c r="UYX96" s="197"/>
      <c r="UYY96" s="197"/>
      <c r="UYZ96" s="197"/>
      <c r="UZA96" s="197"/>
      <c r="UZB96" s="197"/>
      <c r="UZC96" s="197"/>
      <c r="UZD96" s="197"/>
      <c r="UZE96" s="197"/>
      <c r="UZF96" s="197"/>
      <c r="UZG96" s="197"/>
      <c r="UZH96" s="197"/>
      <c r="UZI96" s="197"/>
      <c r="UZJ96" s="197"/>
      <c r="UZK96" s="197"/>
      <c r="UZL96" s="197"/>
      <c r="UZM96" s="197"/>
      <c r="UZN96" s="197"/>
      <c r="UZO96" s="197"/>
      <c r="UZP96" s="197"/>
      <c r="UZQ96" s="197"/>
      <c r="UZR96" s="197"/>
      <c r="UZS96" s="197"/>
      <c r="UZT96" s="197"/>
      <c r="UZU96" s="197"/>
      <c r="UZV96" s="197"/>
      <c r="UZW96" s="197"/>
      <c r="UZX96" s="197"/>
      <c r="UZY96" s="197"/>
      <c r="UZZ96" s="197"/>
      <c r="VAA96" s="197"/>
      <c r="VAB96" s="197"/>
      <c r="VAC96" s="197"/>
      <c r="VAD96" s="197"/>
      <c r="VAE96" s="197"/>
      <c r="VAF96" s="197"/>
      <c r="VAG96" s="197"/>
      <c r="VAH96" s="197"/>
      <c r="VAI96" s="197"/>
      <c r="VAJ96" s="197"/>
      <c r="VAK96" s="197"/>
      <c r="VAL96" s="197"/>
      <c r="VAM96" s="197"/>
      <c r="VAN96" s="197"/>
      <c r="VAO96" s="197"/>
      <c r="VAP96" s="197"/>
      <c r="VAQ96" s="197"/>
      <c r="VAR96" s="197"/>
      <c r="VAS96" s="197"/>
      <c r="VAT96" s="197"/>
      <c r="VAU96" s="197"/>
      <c r="VAV96" s="197"/>
      <c r="VAW96" s="197"/>
      <c r="VAX96" s="197"/>
      <c r="VAY96" s="197"/>
      <c r="VAZ96" s="197"/>
      <c r="VBA96" s="197"/>
      <c r="VBB96" s="197"/>
      <c r="VBC96" s="197"/>
      <c r="VBD96" s="197"/>
      <c r="VBE96" s="197"/>
      <c r="VBF96" s="197"/>
      <c r="VBG96" s="197"/>
      <c r="VBH96" s="197"/>
      <c r="VBI96" s="197"/>
      <c r="VBJ96" s="197"/>
      <c r="VBK96" s="197"/>
      <c r="VBL96" s="197"/>
      <c r="VBM96" s="197"/>
      <c r="VBN96" s="197"/>
      <c r="VBO96" s="197"/>
      <c r="VBP96" s="197"/>
      <c r="VBQ96" s="197"/>
      <c r="VBR96" s="197"/>
      <c r="VBS96" s="197"/>
      <c r="VBT96" s="197"/>
      <c r="VBU96" s="197"/>
      <c r="VBV96" s="197"/>
      <c r="VBW96" s="197"/>
      <c r="VBX96" s="197"/>
      <c r="VBY96" s="197"/>
      <c r="VBZ96" s="197"/>
      <c r="VCA96" s="197"/>
      <c r="VCB96" s="197"/>
      <c r="VCC96" s="197"/>
      <c r="VCD96" s="197"/>
      <c r="VCE96" s="197"/>
      <c r="VCF96" s="197"/>
      <c r="VCG96" s="197"/>
      <c r="VCH96" s="197"/>
      <c r="VCI96" s="197"/>
      <c r="VCJ96" s="197"/>
      <c r="VCK96" s="197"/>
      <c r="VCL96" s="197"/>
      <c r="VCM96" s="197"/>
      <c r="VCN96" s="197"/>
      <c r="VCO96" s="197"/>
      <c r="VCP96" s="197"/>
      <c r="VCQ96" s="197"/>
      <c r="VCR96" s="197"/>
      <c r="VCS96" s="197"/>
      <c r="VCT96" s="197"/>
      <c r="VCU96" s="197"/>
      <c r="VCV96" s="197"/>
      <c r="VCW96" s="197"/>
      <c r="VCX96" s="197"/>
      <c r="VCY96" s="197"/>
      <c r="VCZ96" s="197"/>
      <c r="VDA96" s="197"/>
      <c r="VDB96" s="197"/>
      <c r="VDC96" s="197"/>
      <c r="VDD96" s="197"/>
      <c r="VDE96" s="197"/>
      <c r="VDF96" s="197"/>
      <c r="VDG96" s="197"/>
      <c r="VDH96" s="197"/>
      <c r="VDI96" s="197"/>
      <c r="VDJ96" s="197"/>
      <c r="VDK96" s="197"/>
      <c r="VDL96" s="197"/>
      <c r="VDM96" s="197"/>
      <c r="VDN96" s="197"/>
      <c r="VDO96" s="197"/>
      <c r="VDP96" s="197"/>
      <c r="VDQ96" s="197"/>
      <c r="VDR96" s="197"/>
      <c r="VDS96" s="197"/>
      <c r="VDT96" s="197"/>
      <c r="VDU96" s="197"/>
      <c r="VDV96" s="197"/>
      <c r="VDW96" s="197"/>
      <c r="VDX96" s="197"/>
      <c r="VDY96" s="197"/>
      <c r="VDZ96" s="197"/>
      <c r="VEA96" s="197"/>
      <c r="VEB96" s="197"/>
      <c r="VEC96" s="197"/>
      <c r="VED96" s="197"/>
      <c r="VEE96" s="197"/>
      <c r="VEF96" s="197"/>
      <c r="VEG96" s="197"/>
      <c r="VEH96" s="197"/>
      <c r="VEI96" s="197"/>
      <c r="VEJ96" s="197"/>
      <c r="VEK96" s="197"/>
      <c r="VEL96" s="197"/>
      <c r="VEM96" s="197"/>
      <c r="VEN96" s="197"/>
      <c r="VEO96" s="197"/>
      <c r="VEP96" s="197"/>
      <c r="VEQ96" s="197"/>
      <c r="VER96" s="197"/>
      <c r="VES96" s="197"/>
      <c r="VET96" s="197"/>
      <c r="VEU96" s="197"/>
      <c r="VEV96" s="197"/>
      <c r="VEW96" s="197"/>
      <c r="VEX96" s="197"/>
      <c r="VEY96" s="197"/>
      <c r="VEZ96" s="197"/>
      <c r="VFA96" s="197"/>
      <c r="VFB96" s="197"/>
      <c r="VFC96" s="197"/>
      <c r="VFD96" s="197"/>
      <c r="VFE96" s="197"/>
      <c r="VFF96" s="197"/>
      <c r="VFG96" s="197"/>
      <c r="VFH96" s="197"/>
      <c r="VFI96" s="197"/>
      <c r="VFJ96" s="197"/>
      <c r="VFK96" s="197"/>
      <c r="VFL96" s="197"/>
      <c r="VFM96" s="197"/>
      <c r="VFN96" s="197"/>
      <c r="VFO96" s="197"/>
      <c r="VFP96" s="197"/>
      <c r="VFQ96" s="197"/>
      <c r="VFR96" s="197"/>
      <c r="VFS96" s="197"/>
      <c r="VFT96" s="197"/>
      <c r="VFU96" s="197"/>
      <c r="VFV96" s="197"/>
      <c r="VFW96" s="197"/>
      <c r="VFX96" s="197"/>
      <c r="VFY96" s="197"/>
      <c r="VFZ96" s="197"/>
      <c r="VGA96" s="197"/>
      <c r="VGB96" s="197"/>
      <c r="VGC96" s="197"/>
      <c r="VGD96" s="197"/>
      <c r="VGE96" s="197"/>
      <c r="VGF96" s="197"/>
      <c r="VGG96" s="197"/>
      <c r="VGH96" s="197"/>
      <c r="VGI96" s="197"/>
      <c r="VGJ96" s="197"/>
      <c r="VGK96" s="197"/>
      <c r="VGL96" s="197"/>
      <c r="VGM96" s="197"/>
      <c r="VGN96" s="197"/>
      <c r="VGO96" s="197"/>
      <c r="VGP96" s="197"/>
      <c r="VGQ96" s="197"/>
      <c r="VGR96" s="197"/>
      <c r="VGS96" s="197"/>
      <c r="VGT96" s="197"/>
      <c r="VGU96" s="197"/>
      <c r="VGV96" s="197"/>
      <c r="VGW96" s="197"/>
      <c r="VGX96" s="197"/>
      <c r="VGY96" s="197"/>
      <c r="VGZ96" s="197"/>
      <c r="VHA96" s="197"/>
      <c r="VHB96" s="197"/>
      <c r="VHC96" s="197"/>
      <c r="VHD96" s="197"/>
      <c r="VHE96" s="197"/>
      <c r="VHF96" s="197"/>
      <c r="VHG96" s="197"/>
      <c r="VHH96" s="197"/>
      <c r="VHI96" s="197"/>
      <c r="VHJ96" s="197"/>
      <c r="VHK96" s="197"/>
      <c r="VHL96" s="197"/>
      <c r="VHM96" s="197"/>
      <c r="VHN96" s="197"/>
      <c r="VHO96" s="197"/>
      <c r="VHP96" s="197"/>
      <c r="VHQ96" s="197"/>
      <c r="VHR96" s="197"/>
      <c r="VHS96" s="197"/>
      <c r="VHT96" s="197"/>
      <c r="VHU96" s="197"/>
      <c r="VHV96" s="197"/>
      <c r="VHW96" s="197"/>
      <c r="VHX96" s="197"/>
      <c r="VHY96" s="197"/>
      <c r="VHZ96" s="197"/>
      <c r="VIA96" s="197"/>
      <c r="VIB96" s="197"/>
      <c r="VIC96" s="197"/>
      <c r="VID96" s="197"/>
      <c r="VIE96" s="197"/>
      <c r="VIF96" s="197"/>
      <c r="VIG96" s="197"/>
      <c r="VIH96" s="197"/>
      <c r="VII96" s="197"/>
      <c r="VIJ96" s="197"/>
      <c r="VIK96" s="197"/>
      <c r="VIL96" s="197"/>
      <c r="VIM96" s="197"/>
      <c r="VIN96" s="197"/>
      <c r="VIO96" s="197"/>
      <c r="VIP96" s="197"/>
      <c r="VIQ96" s="197"/>
      <c r="VIR96" s="197"/>
      <c r="VIS96" s="197"/>
      <c r="VIT96" s="197"/>
      <c r="VIU96" s="197"/>
      <c r="VIV96" s="197"/>
      <c r="VIW96" s="197"/>
      <c r="VIX96" s="197"/>
      <c r="VIY96" s="197"/>
      <c r="VIZ96" s="197"/>
      <c r="VJA96" s="197"/>
      <c r="VJB96" s="197"/>
      <c r="VJC96" s="197"/>
      <c r="VJD96" s="197"/>
      <c r="VJE96" s="197"/>
      <c r="VJF96" s="197"/>
      <c r="VJG96" s="197"/>
      <c r="VJH96" s="197"/>
      <c r="VJI96" s="197"/>
      <c r="VJJ96" s="197"/>
      <c r="VJK96" s="197"/>
      <c r="VJL96" s="197"/>
      <c r="VJM96" s="197"/>
      <c r="VJN96" s="197"/>
      <c r="VJO96" s="197"/>
      <c r="VJP96" s="197"/>
      <c r="VJQ96" s="197"/>
      <c r="VJR96" s="197"/>
      <c r="VJS96" s="197"/>
      <c r="VJT96" s="197"/>
      <c r="VJU96" s="197"/>
      <c r="VJV96" s="197"/>
      <c r="VJW96" s="197"/>
      <c r="VJX96" s="197"/>
      <c r="VJY96" s="197"/>
      <c r="VJZ96" s="197"/>
      <c r="VKA96" s="197"/>
      <c r="VKB96" s="197"/>
      <c r="VKC96" s="197"/>
      <c r="VKD96" s="197"/>
      <c r="VKE96" s="197"/>
      <c r="VKF96" s="197"/>
      <c r="VKG96" s="197"/>
      <c r="VKH96" s="197"/>
      <c r="VKI96" s="197"/>
      <c r="VKJ96" s="197"/>
      <c r="VKK96" s="197"/>
      <c r="VKL96" s="197"/>
      <c r="VKM96" s="197"/>
      <c r="VKN96" s="197"/>
      <c r="VKO96" s="197"/>
      <c r="VKP96" s="197"/>
      <c r="VKQ96" s="197"/>
      <c r="VKR96" s="197"/>
      <c r="VKS96" s="197"/>
      <c r="VKT96" s="197"/>
      <c r="VKU96" s="197"/>
      <c r="VKV96" s="197"/>
      <c r="VKW96" s="197"/>
      <c r="VKX96" s="197"/>
      <c r="VKY96" s="197"/>
      <c r="VKZ96" s="197"/>
      <c r="VLA96" s="197"/>
      <c r="VLB96" s="197"/>
      <c r="VLC96" s="197"/>
      <c r="VLD96" s="197"/>
      <c r="VLE96" s="197"/>
      <c r="VLF96" s="197"/>
      <c r="VLG96" s="197"/>
      <c r="VLH96" s="197"/>
      <c r="VLI96" s="197"/>
      <c r="VLJ96" s="197"/>
      <c r="VLK96" s="197"/>
      <c r="VLL96" s="197"/>
      <c r="VLM96" s="197"/>
      <c r="VLN96" s="197"/>
      <c r="VLO96" s="197"/>
      <c r="VLP96" s="197"/>
      <c r="VLQ96" s="197"/>
      <c r="VLR96" s="197"/>
      <c r="VLS96" s="197"/>
      <c r="VLT96" s="197"/>
      <c r="VLU96" s="197"/>
      <c r="VLV96" s="197"/>
      <c r="VLW96" s="197"/>
      <c r="VLX96" s="197"/>
      <c r="VLY96" s="197"/>
      <c r="VLZ96" s="197"/>
      <c r="VMA96" s="197"/>
      <c r="VMB96" s="197"/>
      <c r="VMC96" s="197"/>
      <c r="VMD96" s="197"/>
      <c r="VME96" s="197"/>
      <c r="VMF96" s="197"/>
      <c r="VMG96" s="197"/>
      <c r="VMH96" s="197"/>
      <c r="VMI96" s="197"/>
      <c r="VMJ96" s="197"/>
      <c r="VMK96" s="197"/>
      <c r="VML96" s="197"/>
      <c r="VMM96" s="197"/>
      <c r="VMN96" s="197"/>
      <c r="VMO96" s="197"/>
      <c r="VMP96" s="197"/>
      <c r="VMQ96" s="197"/>
      <c r="VMR96" s="197"/>
      <c r="VMS96" s="197"/>
      <c r="VMT96" s="197"/>
      <c r="VMU96" s="197"/>
      <c r="VMV96" s="197"/>
      <c r="VMW96" s="197"/>
      <c r="VMX96" s="197"/>
      <c r="VMY96" s="197"/>
      <c r="VMZ96" s="197"/>
      <c r="VNA96" s="197"/>
      <c r="VNB96" s="197"/>
      <c r="VNC96" s="197"/>
      <c r="VND96" s="197"/>
      <c r="VNE96" s="197"/>
      <c r="VNF96" s="197"/>
      <c r="VNG96" s="197"/>
      <c r="VNH96" s="197"/>
      <c r="VNI96" s="197"/>
      <c r="VNJ96" s="197"/>
      <c r="VNK96" s="197"/>
      <c r="VNL96" s="197"/>
      <c r="VNM96" s="197"/>
      <c r="VNN96" s="197"/>
      <c r="VNO96" s="197"/>
      <c r="VNP96" s="197"/>
      <c r="VNQ96" s="197"/>
      <c r="VNR96" s="197"/>
      <c r="VNS96" s="197"/>
      <c r="VNT96" s="197"/>
      <c r="VNU96" s="197"/>
      <c r="VNV96" s="197"/>
      <c r="VNW96" s="197"/>
      <c r="VNX96" s="197"/>
      <c r="VNY96" s="197"/>
      <c r="VNZ96" s="197"/>
      <c r="VOA96" s="197"/>
      <c r="VOB96" s="197"/>
      <c r="VOC96" s="197"/>
      <c r="VOD96" s="197"/>
      <c r="VOE96" s="197"/>
      <c r="VOF96" s="197"/>
      <c r="VOG96" s="197"/>
      <c r="VOH96" s="197"/>
      <c r="VOI96" s="197"/>
      <c r="VOJ96" s="197"/>
      <c r="VOK96" s="197"/>
      <c r="VOL96" s="197"/>
      <c r="VOM96" s="197"/>
      <c r="VON96" s="197"/>
      <c r="VOO96" s="197"/>
      <c r="VOP96" s="197"/>
      <c r="VOQ96" s="197"/>
      <c r="VOR96" s="197"/>
      <c r="VOS96" s="197"/>
      <c r="VOT96" s="197"/>
      <c r="VOU96" s="197"/>
      <c r="VOV96" s="197"/>
      <c r="VOW96" s="197"/>
      <c r="VOX96" s="197"/>
      <c r="VOY96" s="197"/>
      <c r="VOZ96" s="197"/>
      <c r="VPA96" s="197"/>
      <c r="VPB96" s="197"/>
      <c r="VPC96" s="197"/>
      <c r="VPD96" s="197"/>
      <c r="VPE96" s="197"/>
      <c r="VPF96" s="197"/>
      <c r="VPG96" s="197"/>
      <c r="VPH96" s="197"/>
      <c r="VPI96" s="197"/>
      <c r="VPJ96" s="197"/>
      <c r="VPK96" s="197"/>
      <c r="VPL96" s="197"/>
      <c r="VPM96" s="197"/>
      <c r="VPN96" s="197"/>
      <c r="VPO96" s="197"/>
      <c r="VPP96" s="197"/>
      <c r="VPQ96" s="197"/>
      <c r="VPR96" s="197"/>
      <c r="VPS96" s="197"/>
      <c r="VPT96" s="197"/>
      <c r="VPU96" s="197"/>
      <c r="VPV96" s="197"/>
      <c r="VPW96" s="197"/>
      <c r="VPX96" s="197"/>
      <c r="VPY96" s="197"/>
      <c r="VPZ96" s="197"/>
      <c r="VQA96" s="197"/>
      <c r="VQB96" s="197"/>
      <c r="VQC96" s="197"/>
      <c r="VQD96" s="197"/>
      <c r="VQE96" s="197"/>
      <c r="VQF96" s="197"/>
      <c r="VQG96" s="197"/>
      <c r="VQH96" s="197"/>
      <c r="VQI96" s="197"/>
      <c r="VQJ96" s="197"/>
      <c r="VQK96" s="197"/>
      <c r="VQL96" s="197"/>
      <c r="VQM96" s="197"/>
      <c r="VQN96" s="197"/>
      <c r="VQO96" s="197"/>
      <c r="VQP96" s="197"/>
      <c r="VQQ96" s="197"/>
      <c r="VQR96" s="197"/>
      <c r="VQS96" s="197"/>
      <c r="VQT96" s="197"/>
      <c r="VQU96" s="197"/>
      <c r="VQV96" s="197"/>
      <c r="VQW96" s="197"/>
      <c r="VQX96" s="197"/>
      <c r="VQY96" s="197"/>
      <c r="VQZ96" s="197"/>
      <c r="VRA96" s="197"/>
      <c r="VRB96" s="197"/>
      <c r="VRC96" s="197"/>
      <c r="VRD96" s="197"/>
      <c r="VRE96" s="197"/>
      <c r="VRF96" s="197"/>
      <c r="VRG96" s="197"/>
      <c r="VRH96" s="197"/>
      <c r="VRI96" s="197"/>
      <c r="VRJ96" s="197"/>
      <c r="VRK96" s="197"/>
      <c r="VRL96" s="197"/>
      <c r="VRM96" s="197"/>
      <c r="VRN96" s="197"/>
      <c r="VRO96" s="197"/>
      <c r="VRP96" s="197"/>
      <c r="VRQ96" s="197"/>
      <c r="VRR96" s="197"/>
      <c r="VRS96" s="197"/>
      <c r="VRT96" s="197"/>
      <c r="VRU96" s="197"/>
      <c r="VRV96" s="197"/>
      <c r="VRW96" s="197"/>
      <c r="VRX96" s="197"/>
      <c r="VRY96" s="197"/>
      <c r="VRZ96" s="197"/>
      <c r="VSA96" s="197"/>
      <c r="VSB96" s="197"/>
      <c r="VSC96" s="197"/>
      <c r="VSD96" s="197"/>
      <c r="VSE96" s="197"/>
      <c r="VSF96" s="197"/>
      <c r="VSG96" s="197"/>
      <c r="VSH96" s="197"/>
      <c r="VSI96" s="197"/>
      <c r="VSJ96" s="197"/>
      <c r="VSK96" s="197"/>
      <c r="VSL96" s="197"/>
      <c r="VSM96" s="197"/>
      <c r="VSN96" s="197"/>
      <c r="VSO96" s="197"/>
      <c r="VSP96" s="197"/>
      <c r="VSQ96" s="197"/>
      <c r="VSR96" s="197"/>
      <c r="VSS96" s="197"/>
      <c r="VST96" s="197"/>
      <c r="VSU96" s="197"/>
      <c r="VSV96" s="197"/>
      <c r="VSW96" s="197"/>
      <c r="VSX96" s="197"/>
      <c r="VSY96" s="197"/>
      <c r="VSZ96" s="197"/>
      <c r="VTA96" s="197"/>
      <c r="VTB96" s="197"/>
      <c r="VTC96" s="197"/>
      <c r="VTD96" s="197"/>
      <c r="VTE96" s="197"/>
      <c r="VTF96" s="197"/>
      <c r="VTG96" s="197"/>
      <c r="VTH96" s="197"/>
      <c r="VTI96" s="197"/>
      <c r="VTJ96" s="197"/>
      <c r="VTK96" s="197"/>
      <c r="VTL96" s="197"/>
      <c r="VTM96" s="197"/>
      <c r="VTN96" s="197"/>
      <c r="VTO96" s="197"/>
      <c r="VTP96" s="197"/>
      <c r="VTQ96" s="197"/>
      <c r="VTR96" s="197"/>
      <c r="VTS96" s="197"/>
      <c r="VTT96" s="197"/>
      <c r="VTU96" s="197"/>
      <c r="VTV96" s="197"/>
      <c r="VTW96" s="197"/>
      <c r="VTX96" s="197"/>
      <c r="VTY96" s="197"/>
      <c r="VTZ96" s="197"/>
      <c r="VUA96" s="197"/>
      <c r="VUB96" s="197"/>
      <c r="VUC96" s="197"/>
      <c r="VUD96" s="197"/>
      <c r="VUE96" s="197"/>
      <c r="VUF96" s="197"/>
      <c r="VUG96" s="197"/>
      <c r="VUH96" s="197"/>
      <c r="VUI96" s="197"/>
      <c r="VUJ96" s="197"/>
      <c r="VUK96" s="197"/>
      <c r="VUL96" s="197"/>
      <c r="VUM96" s="197"/>
      <c r="VUN96" s="197"/>
      <c r="VUO96" s="197"/>
      <c r="VUP96" s="197"/>
      <c r="VUQ96" s="197"/>
      <c r="VUR96" s="197"/>
      <c r="VUS96" s="197"/>
      <c r="VUT96" s="197"/>
      <c r="VUU96" s="197"/>
      <c r="VUV96" s="197"/>
      <c r="VUW96" s="197"/>
      <c r="VUX96" s="197"/>
      <c r="VUY96" s="197"/>
      <c r="VUZ96" s="197"/>
      <c r="VVA96" s="197"/>
      <c r="VVB96" s="197"/>
      <c r="VVC96" s="197"/>
      <c r="VVD96" s="197"/>
      <c r="VVE96" s="197"/>
      <c r="VVF96" s="197"/>
      <c r="VVG96" s="197"/>
      <c r="VVH96" s="197"/>
      <c r="VVI96" s="197"/>
      <c r="VVJ96" s="197"/>
      <c r="VVK96" s="197"/>
      <c r="VVL96" s="197"/>
      <c r="VVM96" s="197"/>
      <c r="VVN96" s="197"/>
      <c r="VVO96" s="197"/>
      <c r="VVP96" s="197"/>
      <c r="VVQ96" s="197"/>
      <c r="VVR96" s="197"/>
      <c r="VVS96" s="197"/>
      <c r="VVT96" s="197"/>
      <c r="VVU96" s="197"/>
      <c r="VVV96" s="197"/>
      <c r="VVW96" s="197"/>
      <c r="VVX96" s="197"/>
      <c r="VVY96" s="197"/>
      <c r="VVZ96" s="197"/>
      <c r="VWA96" s="197"/>
      <c r="VWB96" s="197"/>
      <c r="VWC96" s="197"/>
      <c r="VWD96" s="197"/>
      <c r="VWE96" s="197"/>
      <c r="VWF96" s="197"/>
      <c r="VWG96" s="197"/>
      <c r="VWH96" s="197"/>
      <c r="VWI96" s="197"/>
      <c r="VWJ96" s="197"/>
      <c r="VWK96" s="197"/>
      <c r="VWL96" s="197"/>
      <c r="VWM96" s="197"/>
      <c r="VWN96" s="197"/>
      <c r="VWO96" s="197"/>
      <c r="VWP96" s="197"/>
      <c r="VWQ96" s="197"/>
      <c r="VWR96" s="197"/>
      <c r="VWS96" s="197"/>
      <c r="VWT96" s="197"/>
      <c r="VWU96" s="197"/>
      <c r="VWV96" s="197"/>
      <c r="VWW96" s="197"/>
      <c r="VWX96" s="197"/>
      <c r="VWY96" s="197"/>
      <c r="VWZ96" s="197"/>
      <c r="VXA96" s="197"/>
      <c r="VXB96" s="197"/>
      <c r="VXC96" s="197"/>
      <c r="VXD96" s="197"/>
      <c r="VXE96" s="197"/>
      <c r="VXF96" s="197"/>
      <c r="VXG96" s="197"/>
      <c r="VXH96" s="197"/>
      <c r="VXI96" s="197"/>
      <c r="VXJ96" s="197"/>
      <c r="VXK96" s="197"/>
      <c r="VXL96" s="197"/>
      <c r="VXM96" s="197"/>
      <c r="VXN96" s="197"/>
      <c r="VXO96" s="197"/>
      <c r="VXP96" s="197"/>
      <c r="VXQ96" s="197"/>
      <c r="VXR96" s="197"/>
      <c r="VXS96" s="197"/>
      <c r="VXT96" s="197"/>
      <c r="VXU96" s="197"/>
      <c r="VXV96" s="197"/>
      <c r="VXW96" s="197"/>
      <c r="VXX96" s="197"/>
      <c r="VXY96" s="197"/>
      <c r="VXZ96" s="197"/>
      <c r="VYA96" s="197"/>
      <c r="VYB96" s="197"/>
      <c r="VYC96" s="197"/>
      <c r="VYD96" s="197"/>
      <c r="VYE96" s="197"/>
      <c r="VYF96" s="197"/>
      <c r="VYG96" s="197"/>
      <c r="VYH96" s="197"/>
      <c r="VYI96" s="197"/>
      <c r="VYJ96" s="197"/>
      <c r="VYK96" s="197"/>
      <c r="VYL96" s="197"/>
      <c r="VYM96" s="197"/>
      <c r="VYN96" s="197"/>
      <c r="VYO96" s="197"/>
      <c r="VYP96" s="197"/>
      <c r="VYQ96" s="197"/>
      <c r="VYR96" s="197"/>
      <c r="VYS96" s="197"/>
      <c r="VYT96" s="197"/>
      <c r="VYU96" s="197"/>
      <c r="VYV96" s="197"/>
      <c r="VYW96" s="197"/>
      <c r="VYX96" s="197"/>
      <c r="VYY96" s="197"/>
      <c r="VYZ96" s="197"/>
      <c r="VZA96" s="197"/>
      <c r="VZB96" s="197"/>
      <c r="VZC96" s="197"/>
      <c r="VZD96" s="197"/>
      <c r="VZE96" s="197"/>
      <c r="VZF96" s="197"/>
      <c r="VZG96" s="197"/>
      <c r="VZH96" s="197"/>
      <c r="VZI96" s="197"/>
      <c r="VZJ96" s="197"/>
      <c r="VZK96" s="197"/>
      <c r="VZL96" s="197"/>
      <c r="VZM96" s="197"/>
      <c r="VZN96" s="197"/>
      <c r="VZO96" s="197"/>
      <c r="VZP96" s="197"/>
      <c r="VZQ96" s="197"/>
      <c r="VZR96" s="197"/>
      <c r="VZS96" s="197"/>
      <c r="VZT96" s="197"/>
      <c r="VZU96" s="197"/>
      <c r="VZV96" s="197"/>
      <c r="VZW96" s="197"/>
      <c r="VZX96" s="197"/>
      <c r="VZY96" s="197"/>
      <c r="VZZ96" s="197"/>
      <c r="WAA96" s="197"/>
      <c r="WAB96" s="197"/>
      <c r="WAC96" s="197"/>
      <c r="WAD96" s="197"/>
      <c r="WAE96" s="197"/>
      <c r="WAF96" s="197"/>
      <c r="WAG96" s="197"/>
      <c r="WAH96" s="197"/>
      <c r="WAI96" s="197"/>
      <c r="WAJ96" s="197"/>
      <c r="WAK96" s="197"/>
      <c r="WAL96" s="197"/>
      <c r="WAM96" s="197"/>
      <c r="WAN96" s="197"/>
      <c r="WAO96" s="197"/>
      <c r="WAP96" s="197"/>
      <c r="WAQ96" s="197"/>
      <c r="WAR96" s="197"/>
      <c r="WAS96" s="197"/>
      <c r="WAT96" s="197"/>
      <c r="WAU96" s="197"/>
      <c r="WAV96" s="197"/>
      <c r="WAW96" s="197"/>
      <c r="WAX96" s="197"/>
      <c r="WAY96" s="197"/>
      <c r="WAZ96" s="197"/>
      <c r="WBA96" s="197"/>
      <c r="WBB96" s="197"/>
      <c r="WBC96" s="197"/>
      <c r="WBD96" s="197"/>
      <c r="WBE96" s="197"/>
      <c r="WBF96" s="197"/>
      <c r="WBG96" s="197"/>
      <c r="WBH96" s="197"/>
      <c r="WBI96" s="197"/>
      <c r="WBJ96" s="197"/>
      <c r="WBK96" s="197"/>
      <c r="WBL96" s="197"/>
      <c r="WBM96" s="197"/>
      <c r="WBN96" s="197"/>
      <c r="WBO96" s="197"/>
      <c r="WBP96" s="197"/>
      <c r="WBQ96" s="197"/>
      <c r="WBR96" s="197"/>
      <c r="WBS96" s="197"/>
      <c r="WBT96" s="197"/>
      <c r="WBU96" s="197"/>
      <c r="WBV96" s="197"/>
      <c r="WBW96" s="197"/>
      <c r="WBX96" s="197"/>
      <c r="WBY96" s="197"/>
      <c r="WBZ96" s="197"/>
      <c r="WCA96" s="197"/>
      <c r="WCB96" s="197"/>
      <c r="WCC96" s="197"/>
      <c r="WCD96" s="197"/>
      <c r="WCE96" s="197"/>
      <c r="WCF96" s="197"/>
      <c r="WCG96" s="197"/>
      <c r="WCH96" s="197"/>
      <c r="WCI96" s="197"/>
      <c r="WCJ96" s="197"/>
      <c r="WCK96" s="197"/>
      <c r="WCL96" s="197"/>
      <c r="WCM96" s="197"/>
      <c r="WCN96" s="197"/>
      <c r="WCO96" s="197"/>
      <c r="WCP96" s="197"/>
      <c r="WCQ96" s="197"/>
      <c r="WCR96" s="197"/>
      <c r="WCS96" s="197"/>
      <c r="WCT96" s="197"/>
      <c r="WCU96" s="197"/>
      <c r="WCV96" s="197"/>
      <c r="WCW96" s="197"/>
      <c r="WCX96" s="197"/>
      <c r="WCY96" s="197"/>
      <c r="WCZ96" s="197"/>
      <c r="WDA96" s="197"/>
      <c r="WDB96" s="197"/>
      <c r="WDC96" s="197"/>
      <c r="WDD96" s="197"/>
      <c r="WDE96" s="197"/>
      <c r="WDF96" s="197"/>
      <c r="WDG96" s="197"/>
      <c r="WDH96" s="197"/>
      <c r="WDI96" s="197"/>
      <c r="WDJ96" s="197"/>
      <c r="WDK96" s="197"/>
      <c r="WDL96" s="197"/>
      <c r="WDM96" s="197"/>
      <c r="WDN96" s="197"/>
      <c r="WDO96" s="197"/>
      <c r="WDP96" s="197"/>
      <c r="WDQ96" s="197"/>
      <c r="WDR96" s="197"/>
      <c r="WDS96" s="197"/>
      <c r="WDT96" s="197"/>
      <c r="WDU96" s="197"/>
      <c r="WDV96" s="197"/>
      <c r="WDW96" s="197"/>
      <c r="WDX96" s="197"/>
      <c r="WDY96" s="197"/>
      <c r="WDZ96" s="197"/>
      <c r="WEA96" s="197"/>
      <c r="WEB96" s="197"/>
      <c r="WEC96" s="197"/>
      <c r="WED96" s="197"/>
      <c r="WEE96" s="197"/>
      <c r="WEF96" s="197"/>
      <c r="WEG96" s="197"/>
      <c r="WEH96" s="197"/>
      <c r="WEI96" s="197"/>
      <c r="WEJ96" s="197"/>
      <c r="WEK96" s="197"/>
      <c r="WEL96" s="197"/>
      <c r="WEM96" s="197"/>
      <c r="WEN96" s="197"/>
      <c r="WEO96" s="197"/>
      <c r="WEP96" s="197"/>
      <c r="WEQ96" s="197"/>
      <c r="WER96" s="197"/>
      <c r="WES96" s="197"/>
      <c r="WET96" s="197"/>
      <c r="WEU96" s="197"/>
      <c r="WEV96" s="197"/>
      <c r="WEW96" s="197"/>
      <c r="WEX96" s="197"/>
      <c r="WEY96" s="197"/>
      <c r="WEZ96" s="197"/>
      <c r="WFA96" s="197"/>
      <c r="WFB96" s="197"/>
      <c r="WFC96" s="197"/>
      <c r="WFD96" s="197"/>
      <c r="WFE96" s="197"/>
      <c r="WFF96" s="197"/>
      <c r="WFG96" s="197"/>
      <c r="WFH96" s="197"/>
      <c r="WFI96" s="197"/>
      <c r="WFJ96" s="197"/>
      <c r="WFK96" s="197"/>
      <c r="WFL96" s="197"/>
      <c r="WFM96" s="197"/>
      <c r="WFN96" s="197"/>
      <c r="WFO96" s="197"/>
      <c r="WFP96" s="197"/>
      <c r="WFQ96" s="197"/>
      <c r="WFR96" s="197"/>
      <c r="WFS96" s="197"/>
      <c r="WFT96" s="197"/>
      <c r="WFU96" s="197"/>
      <c r="WFV96" s="197"/>
      <c r="WFW96" s="197"/>
      <c r="WFX96" s="197"/>
      <c r="WFY96" s="197"/>
      <c r="WFZ96" s="197"/>
      <c r="WGA96" s="197"/>
      <c r="WGB96" s="197"/>
      <c r="WGC96" s="197"/>
      <c r="WGD96" s="197"/>
      <c r="WGE96" s="197"/>
      <c r="WGF96" s="197"/>
      <c r="WGG96" s="197"/>
      <c r="WGH96" s="197"/>
      <c r="WGI96" s="197"/>
      <c r="WGJ96" s="197"/>
      <c r="WGK96" s="197"/>
      <c r="WGL96" s="197"/>
      <c r="WGM96" s="197"/>
      <c r="WGN96" s="197"/>
      <c r="WGO96" s="197"/>
      <c r="WGP96" s="197"/>
      <c r="WGQ96" s="197"/>
      <c r="WGR96" s="197"/>
      <c r="WGS96" s="197"/>
      <c r="WGT96" s="197"/>
      <c r="WGU96" s="197"/>
      <c r="WGV96" s="197"/>
      <c r="WGW96" s="197"/>
      <c r="WGX96" s="197"/>
      <c r="WGY96" s="197"/>
      <c r="WGZ96" s="197"/>
      <c r="WHA96" s="197"/>
      <c r="WHB96" s="197"/>
      <c r="WHC96" s="197"/>
      <c r="WHD96" s="197"/>
      <c r="WHE96" s="197"/>
      <c r="WHF96" s="197"/>
      <c r="WHG96" s="197"/>
      <c r="WHH96" s="197"/>
      <c r="WHI96" s="197"/>
      <c r="WHJ96" s="197"/>
      <c r="WHK96" s="197"/>
      <c r="WHL96" s="197"/>
      <c r="WHM96" s="197"/>
      <c r="WHN96" s="197"/>
      <c r="WHO96" s="197"/>
      <c r="WHP96" s="197"/>
      <c r="WHQ96" s="197"/>
      <c r="WHR96" s="197"/>
      <c r="WHS96" s="197"/>
      <c r="WHT96" s="197"/>
      <c r="WHU96" s="197"/>
      <c r="WHV96" s="197"/>
      <c r="WHW96" s="197"/>
      <c r="WHX96" s="197"/>
      <c r="WHY96" s="197"/>
      <c r="WHZ96" s="197"/>
      <c r="WIA96" s="197"/>
      <c r="WIB96" s="197"/>
      <c r="WIC96" s="197"/>
      <c r="WID96" s="197"/>
      <c r="WIE96" s="197"/>
      <c r="WIF96" s="197"/>
      <c r="WIG96" s="197"/>
      <c r="WIH96" s="197"/>
      <c r="WII96" s="197"/>
      <c r="WIJ96" s="197"/>
      <c r="WIK96" s="197"/>
      <c r="WIL96" s="197"/>
      <c r="WIM96" s="197"/>
      <c r="WIN96" s="197"/>
      <c r="WIO96" s="197"/>
      <c r="WIP96" s="197"/>
      <c r="WIQ96" s="197"/>
      <c r="WIR96" s="197"/>
      <c r="WIS96" s="197"/>
      <c r="WIT96" s="197"/>
      <c r="WIU96" s="197"/>
      <c r="WIV96" s="197"/>
      <c r="WIW96" s="197"/>
      <c r="WIX96" s="197"/>
      <c r="WIY96" s="197"/>
      <c r="WIZ96" s="197"/>
      <c r="WJA96" s="197"/>
      <c r="WJB96" s="197"/>
      <c r="WJC96" s="197"/>
      <c r="WJD96" s="197"/>
      <c r="WJE96" s="197"/>
      <c r="WJF96" s="197"/>
      <c r="WJG96" s="197"/>
      <c r="WJH96" s="197"/>
      <c r="WJI96" s="197"/>
      <c r="WJJ96" s="197"/>
      <c r="WJK96" s="197"/>
      <c r="WJL96" s="197"/>
      <c r="WJM96" s="197"/>
      <c r="WJN96" s="197"/>
      <c r="WJO96" s="197"/>
      <c r="WJP96" s="197"/>
      <c r="WJQ96" s="197"/>
      <c r="WJR96" s="197"/>
      <c r="WJS96" s="197"/>
      <c r="WJT96" s="197"/>
      <c r="WJU96" s="197"/>
      <c r="WJV96" s="197"/>
      <c r="WJW96" s="197"/>
      <c r="WJX96" s="197"/>
      <c r="WJY96" s="197"/>
      <c r="WJZ96" s="197"/>
      <c r="WKA96" s="197"/>
      <c r="WKB96" s="197"/>
      <c r="WKC96" s="197"/>
      <c r="WKD96" s="197"/>
      <c r="WKE96" s="197"/>
      <c r="WKF96" s="197"/>
      <c r="WKG96" s="197"/>
      <c r="WKH96" s="197"/>
      <c r="WKI96" s="197"/>
      <c r="WKJ96" s="197"/>
      <c r="WKK96" s="197"/>
      <c r="WKL96" s="197"/>
      <c r="WKM96" s="197"/>
      <c r="WKN96" s="197"/>
      <c r="WKO96" s="197"/>
      <c r="WKP96" s="197"/>
      <c r="WKQ96" s="197"/>
      <c r="WKR96" s="197"/>
      <c r="WKS96" s="197"/>
      <c r="WKT96" s="197"/>
      <c r="WKU96" s="197"/>
      <c r="WKV96" s="197"/>
      <c r="WKW96" s="197"/>
      <c r="WKX96" s="197"/>
      <c r="WKY96" s="197"/>
      <c r="WKZ96" s="197"/>
      <c r="WLA96" s="197"/>
      <c r="WLB96" s="197"/>
      <c r="WLC96" s="197"/>
      <c r="WLD96" s="197"/>
      <c r="WLE96" s="197"/>
      <c r="WLF96" s="197"/>
      <c r="WLG96" s="197"/>
      <c r="WLH96" s="197"/>
      <c r="WLI96" s="197"/>
      <c r="WLJ96" s="197"/>
      <c r="WLK96" s="197"/>
      <c r="WLL96" s="197"/>
      <c r="WLM96" s="197"/>
      <c r="WLN96" s="197"/>
      <c r="WLO96" s="197"/>
      <c r="WLP96" s="197"/>
      <c r="WLQ96" s="197"/>
      <c r="WLR96" s="197"/>
      <c r="WLS96" s="197"/>
      <c r="WLT96" s="197"/>
      <c r="WLU96" s="197"/>
      <c r="WLV96" s="197"/>
      <c r="WLW96" s="197"/>
      <c r="WLX96" s="197"/>
      <c r="WLY96" s="197"/>
      <c r="WLZ96" s="197"/>
      <c r="WMA96" s="197"/>
      <c r="WMB96" s="197"/>
      <c r="WMC96" s="197"/>
      <c r="WMD96" s="197"/>
      <c r="WME96" s="197"/>
      <c r="WMF96" s="197"/>
      <c r="WMG96" s="197"/>
      <c r="WMH96" s="197"/>
      <c r="WMI96" s="197"/>
      <c r="WMJ96" s="197"/>
      <c r="WMK96" s="197"/>
      <c r="WML96" s="197"/>
      <c r="WMM96" s="197"/>
      <c r="WMN96" s="197"/>
      <c r="WMO96" s="197"/>
      <c r="WMP96" s="197"/>
      <c r="WMQ96" s="197"/>
      <c r="WMR96" s="197"/>
      <c r="WMS96" s="197"/>
      <c r="WMT96" s="197"/>
      <c r="WMU96" s="197"/>
      <c r="WMV96" s="197"/>
      <c r="WMW96" s="197"/>
      <c r="WMX96" s="197"/>
      <c r="WMY96" s="197"/>
      <c r="WMZ96" s="197"/>
      <c r="WNA96" s="197"/>
      <c r="WNB96" s="197"/>
      <c r="WNC96" s="197"/>
      <c r="WND96" s="197"/>
      <c r="WNE96" s="197"/>
      <c r="WNF96" s="197"/>
      <c r="WNG96" s="197"/>
      <c r="WNH96" s="197"/>
      <c r="WNI96" s="197"/>
      <c r="WNJ96" s="197"/>
      <c r="WNK96" s="197"/>
      <c r="WNL96" s="197"/>
      <c r="WNM96" s="197"/>
      <c r="WNN96" s="197"/>
      <c r="WNO96" s="197"/>
      <c r="WNP96" s="197"/>
      <c r="WNQ96" s="197"/>
      <c r="WNR96" s="197"/>
      <c r="WNS96" s="197"/>
      <c r="WNT96" s="197"/>
      <c r="WNU96" s="197"/>
      <c r="WNV96" s="197"/>
      <c r="WNW96" s="197"/>
      <c r="WNX96" s="197"/>
      <c r="WNY96" s="197"/>
      <c r="WNZ96" s="197"/>
      <c r="WOA96" s="197"/>
      <c r="WOB96" s="197"/>
      <c r="WOC96" s="197"/>
      <c r="WOD96" s="197"/>
      <c r="WOE96" s="197"/>
      <c r="WOF96" s="197"/>
      <c r="WOG96" s="197"/>
      <c r="WOH96" s="197"/>
      <c r="WOI96" s="197"/>
      <c r="WOJ96" s="197"/>
      <c r="WOK96" s="197"/>
      <c r="WOL96" s="197"/>
      <c r="WOM96" s="197"/>
      <c r="WON96" s="197"/>
      <c r="WOO96" s="197"/>
      <c r="WOP96" s="197"/>
      <c r="WOQ96" s="197"/>
      <c r="WOR96" s="197"/>
      <c r="WOS96" s="197"/>
      <c r="WOT96" s="197"/>
      <c r="WOU96" s="197"/>
      <c r="WOV96" s="197"/>
      <c r="WOW96" s="197"/>
      <c r="WOX96" s="197"/>
      <c r="WOY96" s="197"/>
      <c r="WOZ96" s="197"/>
      <c r="WPA96" s="197"/>
      <c r="WPB96" s="197"/>
      <c r="WPC96" s="197"/>
      <c r="WPD96" s="197"/>
      <c r="WPE96" s="197"/>
      <c r="WPF96" s="197"/>
      <c r="WPG96" s="197"/>
      <c r="WPH96" s="197"/>
      <c r="WPI96" s="197"/>
      <c r="WPJ96" s="197"/>
      <c r="WPK96" s="197"/>
      <c r="WPL96" s="197"/>
      <c r="WPM96" s="197"/>
      <c r="WPN96" s="197"/>
      <c r="WPO96" s="197"/>
      <c r="WPP96" s="197"/>
      <c r="WPQ96" s="197"/>
      <c r="WPR96" s="197"/>
      <c r="WPS96" s="197"/>
      <c r="WPT96" s="197"/>
      <c r="WPU96" s="197"/>
      <c r="WPV96" s="197"/>
      <c r="WPW96" s="197"/>
      <c r="WPX96" s="197"/>
      <c r="WPY96" s="197"/>
      <c r="WPZ96" s="197"/>
      <c r="WQA96" s="197"/>
      <c r="WQB96" s="197"/>
      <c r="WQC96" s="197"/>
      <c r="WQD96" s="197"/>
      <c r="WQE96" s="197"/>
      <c r="WQF96" s="197"/>
      <c r="WQG96" s="197"/>
      <c r="WQH96" s="197"/>
      <c r="WQI96" s="197"/>
      <c r="WQJ96" s="197"/>
      <c r="WQK96" s="197"/>
      <c r="WQL96" s="197"/>
      <c r="WQM96" s="197"/>
      <c r="WQN96" s="197"/>
      <c r="WQO96" s="197"/>
      <c r="WQP96" s="197"/>
      <c r="WQQ96" s="197"/>
      <c r="WQR96" s="197"/>
      <c r="WQS96" s="197"/>
      <c r="WQT96" s="197"/>
      <c r="WQU96" s="197"/>
      <c r="WQV96" s="197"/>
      <c r="WQW96" s="197"/>
      <c r="WQX96" s="197"/>
      <c r="WQY96" s="197"/>
      <c r="WQZ96" s="197"/>
      <c r="WRA96" s="197"/>
      <c r="WRB96" s="197"/>
      <c r="WRC96" s="197"/>
      <c r="WRD96" s="197"/>
      <c r="WRE96" s="197"/>
      <c r="WRF96" s="197"/>
      <c r="WRG96" s="197"/>
      <c r="WRH96" s="197"/>
      <c r="WRI96" s="197"/>
      <c r="WRJ96" s="197"/>
      <c r="WRK96" s="197"/>
      <c r="WRL96" s="197"/>
      <c r="WRM96" s="197"/>
      <c r="WRN96" s="197"/>
      <c r="WRO96" s="197"/>
      <c r="WRP96" s="197"/>
      <c r="WRQ96" s="197"/>
      <c r="WRR96" s="197"/>
      <c r="WRS96" s="197"/>
      <c r="WRT96" s="197"/>
      <c r="WRU96" s="197"/>
      <c r="WRV96" s="197"/>
      <c r="WRW96" s="197"/>
      <c r="WRX96" s="197"/>
      <c r="WRY96" s="197"/>
      <c r="WRZ96" s="197"/>
      <c r="WSA96" s="197"/>
      <c r="WSB96" s="197"/>
      <c r="WSC96" s="197"/>
      <c r="WSD96" s="197"/>
      <c r="WSE96" s="197"/>
      <c r="WSF96" s="197"/>
      <c r="WSG96" s="197"/>
      <c r="WSH96" s="197"/>
      <c r="WSI96" s="197"/>
      <c r="WSJ96" s="197"/>
      <c r="WSK96" s="197"/>
      <c r="WSL96" s="197"/>
      <c r="WSM96" s="197"/>
      <c r="WSN96" s="197"/>
      <c r="WSO96" s="197"/>
      <c r="WSP96" s="197"/>
      <c r="WSQ96" s="197"/>
      <c r="WSR96" s="197"/>
      <c r="WSS96" s="197"/>
      <c r="WST96" s="197"/>
      <c r="WSU96" s="197"/>
      <c r="WSV96" s="197"/>
      <c r="WSW96" s="197"/>
      <c r="WSX96" s="197"/>
      <c r="WSY96" s="197"/>
      <c r="WSZ96" s="197"/>
      <c r="WTA96" s="197"/>
      <c r="WTB96" s="197"/>
      <c r="WTC96" s="197"/>
      <c r="WTD96" s="197"/>
      <c r="WTE96" s="197"/>
      <c r="WTF96" s="197"/>
      <c r="WTG96" s="197"/>
      <c r="WTH96" s="197"/>
      <c r="WTI96" s="197"/>
      <c r="WTJ96" s="197"/>
      <c r="WTK96" s="197"/>
      <c r="WTL96" s="197"/>
      <c r="WTM96" s="197"/>
      <c r="WTN96" s="197"/>
      <c r="WTO96" s="197"/>
      <c r="WTP96" s="197"/>
      <c r="WTQ96" s="197"/>
      <c r="WTR96" s="197"/>
      <c r="WTS96" s="197"/>
      <c r="WTT96" s="197"/>
      <c r="WTU96" s="197"/>
      <c r="WTV96" s="197"/>
      <c r="WTW96" s="197"/>
      <c r="WTX96" s="197"/>
      <c r="WTY96" s="197"/>
      <c r="WTZ96" s="197"/>
      <c r="WUA96" s="197"/>
      <c r="WUB96" s="197"/>
      <c r="WUC96" s="197"/>
      <c r="WUD96" s="197"/>
      <c r="WUE96" s="197"/>
      <c r="WUF96" s="197"/>
      <c r="WUG96" s="197"/>
      <c r="WUH96" s="197"/>
      <c r="WUI96" s="197"/>
      <c r="WUJ96" s="197"/>
      <c r="WUK96" s="197"/>
      <c r="WUL96" s="197"/>
      <c r="WUM96" s="197"/>
      <c r="WUN96" s="197"/>
      <c r="WUO96" s="197"/>
      <c r="WUP96" s="197"/>
      <c r="WUQ96" s="197"/>
      <c r="WUR96" s="197"/>
      <c r="WUS96" s="197"/>
      <c r="WUT96" s="197"/>
      <c r="WUU96" s="197"/>
      <c r="WUV96" s="197"/>
      <c r="WUW96" s="197"/>
      <c r="WUX96" s="197"/>
      <c r="WUY96" s="197"/>
      <c r="WUZ96" s="197"/>
      <c r="WVA96" s="197"/>
      <c r="WVB96" s="197"/>
      <c r="WVC96" s="197"/>
      <c r="WVD96" s="197"/>
      <c r="WVE96" s="197"/>
      <c r="WVF96" s="197"/>
      <c r="WVG96" s="197"/>
      <c r="WVH96" s="197"/>
      <c r="WVI96" s="197"/>
      <c r="WVJ96" s="197"/>
      <c r="WVK96" s="197"/>
      <c r="WVL96" s="197"/>
      <c r="WVM96" s="197"/>
      <c r="WVN96" s="197"/>
      <c r="WVO96" s="197"/>
      <c r="WVP96" s="197"/>
      <c r="WVQ96" s="197"/>
      <c r="WVR96" s="197"/>
      <c r="WVS96" s="197"/>
      <c r="WVT96" s="197"/>
      <c r="WVU96" s="197"/>
      <c r="WVV96" s="197"/>
      <c r="WVW96" s="197"/>
      <c r="WVX96" s="197"/>
      <c r="WVY96" s="197"/>
      <c r="WVZ96" s="197"/>
      <c r="WWA96" s="197"/>
      <c r="WWB96" s="197"/>
      <c r="WWC96" s="197"/>
      <c r="WWD96" s="197"/>
      <c r="WWE96" s="197"/>
      <c r="WWF96" s="197"/>
      <c r="WWG96" s="197"/>
      <c r="WWH96" s="197"/>
      <c r="WWI96" s="197"/>
      <c r="WWJ96" s="197"/>
      <c r="WWK96" s="197"/>
      <c r="WWL96" s="197"/>
      <c r="WWM96" s="197"/>
      <c r="WWN96" s="197"/>
      <c r="WWO96" s="197"/>
      <c r="WWP96" s="197"/>
      <c r="WWQ96" s="197"/>
      <c r="WWR96" s="197"/>
      <c r="WWS96" s="197"/>
      <c r="WWT96" s="197"/>
      <c r="WWU96" s="197"/>
      <c r="WWV96" s="197"/>
      <c r="WWW96" s="197"/>
      <c r="WWX96" s="197"/>
      <c r="WWY96" s="197"/>
      <c r="WWZ96" s="197"/>
      <c r="WXA96" s="197"/>
      <c r="WXB96" s="197"/>
      <c r="WXC96" s="197"/>
      <c r="WXD96" s="197"/>
      <c r="WXE96" s="197"/>
      <c r="WXF96" s="197"/>
      <c r="WXG96" s="197"/>
      <c r="WXH96" s="197"/>
      <c r="WXI96" s="197"/>
      <c r="WXJ96" s="197"/>
      <c r="WXK96" s="197"/>
      <c r="WXL96" s="197"/>
      <c r="WXM96" s="197"/>
      <c r="WXN96" s="197"/>
      <c r="WXO96" s="197"/>
      <c r="WXP96" s="197"/>
      <c r="WXQ96" s="197"/>
      <c r="WXR96" s="197"/>
      <c r="WXS96" s="197"/>
      <c r="WXT96" s="197"/>
      <c r="WXU96" s="197"/>
      <c r="WXV96" s="197"/>
      <c r="WXW96" s="197"/>
      <c r="WXX96" s="197"/>
      <c r="WXY96" s="197"/>
      <c r="WXZ96" s="197"/>
      <c r="WYA96" s="197"/>
      <c r="WYB96" s="197"/>
      <c r="WYC96" s="197"/>
      <c r="WYD96" s="197"/>
      <c r="WYE96" s="197"/>
      <c r="WYF96" s="197"/>
      <c r="WYG96" s="197"/>
      <c r="WYH96" s="197"/>
      <c r="WYI96" s="197"/>
      <c r="WYJ96" s="197"/>
      <c r="WYK96" s="197"/>
      <c r="WYL96" s="197"/>
      <c r="WYM96" s="197"/>
      <c r="WYN96" s="197"/>
      <c r="WYO96" s="197"/>
      <c r="WYP96" s="197"/>
      <c r="WYQ96" s="197"/>
      <c r="WYR96" s="197"/>
      <c r="WYS96" s="197"/>
      <c r="WYT96" s="197"/>
      <c r="WYU96" s="197"/>
      <c r="WYV96" s="197"/>
      <c r="WYW96" s="197"/>
      <c r="WYX96" s="197"/>
      <c r="WYY96" s="197"/>
      <c r="WYZ96" s="197"/>
      <c r="WZA96" s="197"/>
      <c r="WZB96" s="197"/>
      <c r="WZC96" s="197"/>
      <c r="WZD96" s="197"/>
      <c r="WZE96" s="197"/>
      <c r="WZF96" s="197"/>
      <c r="WZG96" s="197"/>
      <c r="WZH96" s="197"/>
      <c r="WZI96" s="197"/>
      <c r="WZJ96" s="197"/>
      <c r="WZK96" s="197"/>
      <c r="WZL96" s="197"/>
      <c r="WZM96" s="197"/>
      <c r="WZN96" s="197"/>
      <c r="WZO96" s="197"/>
      <c r="WZP96" s="197"/>
      <c r="WZQ96" s="197"/>
      <c r="WZR96" s="197"/>
      <c r="WZS96" s="197"/>
      <c r="WZT96" s="197"/>
      <c r="WZU96" s="197"/>
      <c r="WZV96" s="197"/>
      <c r="WZW96" s="197"/>
      <c r="WZX96" s="197"/>
      <c r="WZY96" s="197"/>
      <c r="WZZ96" s="197"/>
      <c r="XAA96" s="197"/>
      <c r="XAB96" s="197"/>
      <c r="XAC96" s="197"/>
      <c r="XAD96" s="197"/>
      <c r="XAE96" s="197"/>
      <c r="XAF96" s="197"/>
      <c r="XAG96" s="197"/>
      <c r="XAH96" s="197"/>
      <c r="XAI96" s="197"/>
      <c r="XAJ96" s="197"/>
      <c r="XAK96" s="197"/>
      <c r="XAL96" s="197"/>
      <c r="XAM96" s="197"/>
      <c r="XAN96" s="197"/>
      <c r="XAO96" s="197"/>
      <c r="XAP96" s="197"/>
      <c r="XAQ96" s="197"/>
      <c r="XAR96" s="197"/>
      <c r="XAS96" s="197"/>
      <c r="XAT96" s="197"/>
      <c r="XAU96" s="197"/>
      <c r="XAV96" s="197"/>
      <c r="XAW96" s="197"/>
      <c r="XAX96" s="197"/>
      <c r="XAY96" s="197"/>
      <c r="XAZ96" s="197"/>
      <c r="XBA96" s="197"/>
      <c r="XBB96" s="197"/>
      <c r="XBC96" s="197"/>
      <c r="XBD96" s="197"/>
      <c r="XBE96" s="197"/>
      <c r="XBF96" s="197"/>
      <c r="XBG96" s="197"/>
      <c r="XBH96" s="197"/>
      <c r="XBI96" s="197"/>
      <c r="XBJ96" s="197"/>
      <c r="XBK96" s="197"/>
      <c r="XBL96" s="197"/>
      <c r="XBM96" s="197"/>
      <c r="XBN96" s="197"/>
      <c r="XBO96" s="197"/>
      <c r="XBP96" s="197"/>
      <c r="XBQ96" s="197"/>
      <c r="XBR96" s="197"/>
      <c r="XBS96" s="197"/>
      <c r="XBT96" s="197"/>
      <c r="XBU96" s="197"/>
      <c r="XBV96" s="197"/>
      <c r="XBW96" s="197"/>
      <c r="XBX96" s="197"/>
      <c r="XBY96" s="197"/>
      <c r="XBZ96" s="197"/>
      <c r="XCA96" s="197"/>
      <c r="XCB96" s="197"/>
      <c r="XCC96" s="197"/>
      <c r="XCD96" s="197"/>
      <c r="XCE96" s="197"/>
      <c r="XCF96" s="197"/>
      <c r="XCG96" s="197"/>
      <c r="XCH96" s="197"/>
      <c r="XCI96" s="197"/>
      <c r="XCJ96" s="197"/>
      <c r="XCK96" s="197"/>
      <c r="XCL96" s="197"/>
      <c r="XCM96" s="197"/>
      <c r="XCN96" s="197"/>
      <c r="XCO96" s="197"/>
      <c r="XCP96" s="197"/>
      <c r="XCQ96" s="197"/>
      <c r="XCR96" s="197"/>
      <c r="XCS96" s="197"/>
      <c r="XCT96" s="197"/>
      <c r="XCU96" s="197"/>
      <c r="XCV96" s="197"/>
      <c r="XCW96" s="197"/>
      <c r="XCX96" s="197"/>
      <c r="XCY96" s="197"/>
      <c r="XCZ96" s="197"/>
      <c r="XDA96" s="197"/>
      <c r="XDB96" s="197"/>
      <c r="XDC96" s="197"/>
      <c r="XDD96" s="197"/>
      <c r="XDE96" s="197"/>
      <c r="XDF96" s="197"/>
      <c r="XDG96" s="197"/>
      <c r="XDH96" s="197"/>
      <c r="XDI96" s="197"/>
      <c r="XDJ96" s="197"/>
      <c r="XDK96" s="197"/>
      <c r="XDL96" s="197"/>
      <c r="XDM96" s="197"/>
      <c r="XDN96" s="197"/>
      <c r="XDO96" s="197"/>
      <c r="XDP96" s="197"/>
      <c r="XDQ96" s="197"/>
      <c r="XDR96" s="197"/>
      <c r="XDS96" s="197"/>
      <c r="XDT96" s="197"/>
      <c r="XDU96" s="197"/>
      <c r="XDV96" s="197"/>
      <c r="XDW96" s="197"/>
      <c r="XDX96" s="197"/>
      <c r="XDY96" s="197"/>
      <c r="XDZ96" s="197"/>
      <c r="XEA96" s="197"/>
      <c r="XEB96" s="197"/>
      <c r="XEC96" s="197"/>
      <c r="XED96" s="197"/>
      <c r="XEE96" s="197"/>
      <c r="XEF96" s="197"/>
      <c r="XEG96" s="197"/>
      <c r="XEH96" s="197"/>
      <c r="XEI96" s="197"/>
      <c r="XEJ96" s="197"/>
      <c r="XEK96" s="197"/>
      <c r="XEL96" s="197"/>
      <c r="XEM96" s="197"/>
      <c r="XEN96" s="197"/>
      <c r="XEO96" s="197"/>
      <c r="XEP96" s="197"/>
      <c r="XEQ96" s="197"/>
      <c r="XER96" s="197"/>
      <c r="XES96" s="197"/>
      <c r="XET96" s="197"/>
      <c r="XEU96" s="197"/>
      <c r="XEV96" s="197"/>
      <c r="XEW96" s="197"/>
      <c r="XEX96" s="197"/>
      <c r="XEY96" s="197"/>
      <c r="XEZ96" s="198"/>
      <c r="XFA96" s="198"/>
      <c r="XFB96" s="198"/>
      <c r="XFC96" s="198"/>
      <c r="XFD96" s="560"/>
    </row>
    <row r="97" s="3" customFormat="1" ht="42" customHeight="1" spans="1:16384">
      <c r="A97" s="515"/>
      <c r="B97" s="516"/>
      <c r="C97" s="494" t="s">
        <v>228</v>
      </c>
      <c r="D97" s="495"/>
      <c r="E97" s="523" t="s">
        <v>150</v>
      </c>
      <c r="F97" s="524">
        <v>0</v>
      </c>
      <c r="G97" s="524">
        <v>208</v>
      </c>
      <c r="H97" s="524">
        <f t="shared" si="6"/>
        <v>0</v>
      </c>
      <c r="I97" s="537" t="s">
        <v>229</v>
      </c>
      <c r="J97" s="530">
        <v>110</v>
      </c>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97"/>
      <c r="IQ97" s="197"/>
      <c r="IR97" s="197"/>
      <c r="IS97" s="197"/>
      <c r="IT97" s="197"/>
      <c r="IU97" s="197"/>
      <c r="IV97" s="197"/>
      <c r="IW97" s="197"/>
      <c r="IX97" s="197"/>
      <c r="IY97" s="197"/>
      <c r="IZ97" s="197"/>
      <c r="JA97" s="197"/>
      <c r="JB97" s="197"/>
      <c r="JC97" s="197"/>
      <c r="JD97" s="197"/>
      <c r="JE97" s="197"/>
      <c r="JF97" s="197"/>
      <c r="JG97" s="197"/>
      <c r="JH97" s="197"/>
      <c r="JI97" s="197"/>
      <c r="JJ97" s="197"/>
      <c r="JK97" s="197"/>
      <c r="JL97" s="197"/>
      <c r="JM97" s="197"/>
      <c r="JN97" s="197"/>
      <c r="JO97" s="197"/>
      <c r="JP97" s="197"/>
      <c r="JQ97" s="197"/>
      <c r="JR97" s="197"/>
      <c r="JS97" s="197"/>
      <c r="JT97" s="197"/>
      <c r="JU97" s="197"/>
      <c r="JV97" s="197"/>
      <c r="JW97" s="197"/>
      <c r="JX97" s="197"/>
      <c r="JY97" s="197"/>
      <c r="JZ97" s="197"/>
      <c r="KA97" s="197"/>
      <c r="KB97" s="197"/>
      <c r="KC97" s="197"/>
      <c r="KD97" s="197"/>
      <c r="KE97" s="197"/>
      <c r="KF97" s="197"/>
      <c r="KG97" s="197"/>
      <c r="KH97" s="197"/>
      <c r="KI97" s="197"/>
      <c r="KJ97" s="197"/>
      <c r="KK97" s="197"/>
      <c r="KL97" s="197"/>
      <c r="KM97" s="197"/>
      <c r="KN97" s="197"/>
      <c r="KO97" s="197"/>
      <c r="KP97" s="197"/>
      <c r="KQ97" s="197"/>
      <c r="KR97" s="197"/>
      <c r="KS97" s="197"/>
      <c r="KT97" s="197"/>
      <c r="KU97" s="197"/>
      <c r="KV97" s="197"/>
      <c r="KW97" s="197"/>
      <c r="KX97" s="197"/>
      <c r="KY97" s="197"/>
      <c r="KZ97" s="197"/>
      <c r="LA97" s="197"/>
      <c r="LB97" s="197"/>
      <c r="LC97" s="197"/>
      <c r="LD97" s="197"/>
      <c r="LE97" s="197"/>
      <c r="LF97" s="197"/>
      <c r="LG97" s="197"/>
      <c r="LH97" s="197"/>
      <c r="LI97" s="197"/>
      <c r="LJ97" s="197"/>
      <c r="LK97" s="197"/>
      <c r="LL97" s="197"/>
      <c r="LM97" s="197"/>
      <c r="LN97" s="197"/>
      <c r="LO97" s="197"/>
      <c r="LP97" s="197"/>
      <c r="LQ97" s="197"/>
      <c r="LR97" s="197"/>
      <c r="LS97" s="197"/>
      <c r="LT97" s="197"/>
      <c r="LU97" s="197"/>
      <c r="LV97" s="197"/>
      <c r="LW97" s="197"/>
      <c r="LX97" s="197"/>
      <c r="LY97" s="197"/>
      <c r="LZ97" s="197"/>
      <c r="MA97" s="197"/>
      <c r="MB97" s="197"/>
      <c r="MC97" s="197"/>
      <c r="MD97" s="197"/>
      <c r="ME97" s="197"/>
      <c r="MF97" s="197"/>
      <c r="MG97" s="197"/>
      <c r="MH97" s="197"/>
      <c r="MI97" s="197"/>
      <c r="MJ97" s="197"/>
      <c r="MK97" s="197"/>
      <c r="ML97" s="197"/>
      <c r="MM97" s="197"/>
      <c r="MN97" s="197"/>
      <c r="MO97" s="197"/>
      <c r="MP97" s="197"/>
      <c r="MQ97" s="197"/>
      <c r="MR97" s="197"/>
      <c r="MS97" s="197"/>
      <c r="MT97" s="197"/>
      <c r="MU97" s="197"/>
      <c r="MV97" s="197"/>
      <c r="MW97" s="197"/>
      <c r="MX97" s="197"/>
      <c r="MY97" s="197"/>
      <c r="MZ97" s="197"/>
      <c r="NA97" s="197"/>
      <c r="NB97" s="197"/>
      <c r="NC97" s="197"/>
      <c r="ND97" s="197"/>
      <c r="NE97" s="197"/>
      <c r="NF97" s="197"/>
      <c r="NG97" s="197"/>
      <c r="NH97" s="197"/>
      <c r="NI97" s="197"/>
      <c r="NJ97" s="197"/>
      <c r="NK97" s="197"/>
      <c r="NL97" s="197"/>
      <c r="NM97" s="197"/>
      <c r="NN97" s="197"/>
      <c r="NO97" s="197"/>
      <c r="NP97" s="197"/>
      <c r="NQ97" s="197"/>
      <c r="NR97" s="197"/>
      <c r="NS97" s="197"/>
      <c r="NT97" s="197"/>
      <c r="NU97" s="197"/>
      <c r="NV97" s="197"/>
      <c r="NW97" s="197"/>
      <c r="NX97" s="197"/>
      <c r="NY97" s="197"/>
      <c r="NZ97" s="197"/>
      <c r="OA97" s="197"/>
      <c r="OB97" s="197"/>
      <c r="OC97" s="197"/>
      <c r="OD97" s="197"/>
      <c r="OE97" s="197"/>
      <c r="OF97" s="197"/>
      <c r="OG97" s="197"/>
      <c r="OH97" s="197"/>
      <c r="OI97" s="197"/>
      <c r="OJ97" s="197"/>
      <c r="OK97" s="197"/>
      <c r="OL97" s="197"/>
      <c r="OM97" s="197"/>
      <c r="ON97" s="197"/>
      <c r="OO97" s="197"/>
      <c r="OP97" s="197"/>
      <c r="OQ97" s="197"/>
      <c r="OR97" s="197"/>
      <c r="OS97" s="197"/>
      <c r="OT97" s="197"/>
      <c r="OU97" s="197"/>
      <c r="OV97" s="197"/>
      <c r="OW97" s="197"/>
      <c r="OX97" s="197"/>
      <c r="OY97" s="197"/>
      <c r="OZ97" s="197"/>
      <c r="PA97" s="197"/>
      <c r="PB97" s="197"/>
      <c r="PC97" s="197"/>
      <c r="PD97" s="197"/>
      <c r="PE97" s="197"/>
      <c r="PF97" s="197"/>
      <c r="PG97" s="197"/>
      <c r="PH97" s="197"/>
      <c r="PI97" s="197"/>
      <c r="PJ97" s="197"/>
      <c r="PK97" s="197"/>
      <c r="PL97" s="197"/>
      <c r="PM97" s="197"/>
      <c r="PN97" s="197"/>
      <c r="PO97" s="197"/>
      <c r="PP97" s="197"/>
      <c r="PQ97" s="197"/>
      <c r="PR97" s="197"/>
      <c r="PS97" s="197"/>
      <c r="PT97" s="197"/>
      <c r="PU97" s="197"/>
      <c r="PV97" s="197"/>
      <c r="PW97" s="197"/>
      <c r="PX97" s="197"/>
      <c r="PY97" s="197"/>
      <c r="PZ97" s="197"/>
      <c r="QA97" s="197"/>
      <c r="QB97" s="197"/>
      <c r="QC97" s="197"/>
      <c r="QD97" s="197"/>
      <c r="QE97" s="197"/>
      <c r="QF97" s="197"/>
      <c r="QG97" s="197"/>
      <c r="QH97" s="197"/>
      <c r="QI97" s="197"/>
      <c r="QJ97" s="197"/>
      <c r="QK97" s="197"/>
      <c r="QL97" s="197"/>
      <c r="QM97" s="197"/>
      <c r="QN97" s="197"/>
      <c r="QO97" s="197"/>
      <c r="QP97" s="197"/>
      <c r="QQ97" s="197"/>
      <c r="QR97" s="197"/>
      <c r="QS97" s="197"/>
      <c r="QT97" s="197"/>
      <c r="QU97" s="197"/>
      <c r="QV97" s="197"/>
      <c r="QW97" s="197"/>
      <c r="QX97" s="197"/>
      <c r="QY97" s="197"/>
      <c r="QZ97" s="197"/>
      <c r="RA97" s="197"/>
      <c r="RB97" s="197"/>
      <c r="RC97" s="197"/>
      <c r="RD97" s="197"/>
      <c r="RE97" s="197"/>
      <c r="RF97" s="197"/>
      <c r="RG97" s="197"/>
      <c r="RH97" s="197"/>
      <c r="RI97" s="197"/>
      <c r="RJ97" s="197"/>
      <c r="RK97" s="197"/>
      <c r="RL97" s="197"/>
      <c r="RM97" s="197"/>
      <c r="RN97" s="197"/>
      <c r="RO97" s="197"/>
      <c r="RP97" s="197"/>
      <c r="RQ97" s="197"/>
      <c r="RR97" s="197"/>
      <c r="RS97" s="197"/>
      <c r="RT97" s="197"/>
      <c r="RU97" s="197"/>
      <c r="RV97" s="197"/>
      <c r="RW97" s="197"/>
      <c r="RX97" s="197"/>
      <c r="RY97" s="197"/>
      <c r="RZ97" s="197"/>
      <c r="SA97" s="197"/>
      <c r="SB97" s="197"/>
      <c r="SC97" s="197"/>
      <c r="SD97" s="197"/>
      <c r="SE97" s="197"/>
      <c r="SF97" s="197"/>
      <c r="SG97" s="197"/>
      <c r="SH97" s="197"/>
      <c r="SI97" s="197"/>
      <c r="SJ97" s="197"/>
      <c r="SK97" s="197"/>
      <c r="SL97" s="197"/>
      <c r="SM97" s="197"/>
      <c r="SN97" s="197"/>
      <c r="SO97" s="197"/>
      <c r="SP97" s="197"/>
      <c r="SQ97" s="197"/>
      <c r="SR97" s="197"/>
      <c r="SS97" s="197"/>
      <c r="ST97" s="197"/>
      <c r="SU97" s="197"/>
      <c r="SV97" s="197"/>
      <c r="SW97" s="197"/>
      <c r="SX97" s="197"/>
      <c r="SY97" s="197"/>
      <c r="SZ97" s="197"/>
      <c r="TA97" s="197"/>
      <c r="TB97" s="197"/>
      <c r="TC97" s="197"/>
      <c r="TD97" s="197"/>
      <c r="TE97" s="197"/>
      <c r="TF97" s="197"/>
      <c r="TG97" s="197"/>
      <c r="TH97" s="197"/>
      <c r="TI97" s="197"/>
      <c r="TJ97" s="197"/>
      <c r="TK97" s="197"/>
      <c r="TL97" s="197"/>
      <c r="TM97" s="197"/>
      <c r="TN97" s="197"/>
      <c r="TO97" s="197"/>
      <c r="TP97" s="197"/>
      <c r="TQ97" s="197"/>
      <c r="TR97" s="197"/>
      <c r="TS97" s="197"/>
      <c r="TT97" s="197"/>
      <c r="TU97" s="197"/>
      <c r="TV97" s="197"/>
      <c r="TW97" s="197"/>
      <c r="TX97" s="197"/>
      <c r="TY97" s="197"/>
      <c r="TZ97" s="197"/>
      <c r="UA97" s="197"/>
      <c r="UB97" s="197"/>
      <c r="UC97" s="197"/>
      <c r="UD97" s="197"/>
      <c r="UE97" s="197"/>
      <c r="UF97" s="197"/>
      <c r="UG97" s="197"/>
      <c r="UH97" s="197"/>
      <c r="UI97" s="197"/>
      <c r="UJ97" s="197"/>
      <c r="UK97" s="197"/>
      <c r="UL97" s="197"/>
      <c r="UM97" s="197"/>
      <c r="UN97" s="197"/>
      <c r="UO97" s="197"/>
      <c r="UP97" s="197"/>
      <c r="UQ97" s="197"/>
      <c r="UR97" s="197"/>
      <c r="US97" s="197"/>
      <c r="UT97" s="197"/>
      <c r="UU97" s="197"/>
      <c r="UV97" s="197"/>
      <c r="UW97" s="197"/>
      <c r="UX97" s="197"/>
      <c r="UY97" s="197"/>
      <c r="UZ97" s="197"/>
      <c r="VA97" s="197"/>
      <c r="VB97" s="197"/>
      <c r="VC97" s="197"/>
      <c r="VD97" s="197"/>
      <c r="VE97" s="197"/>
      <c r="VF97" s="197"/>
      <c r="VG97" s="197"/>
      <c r="VH97" s="197"/>
      <c r="VI97" s="197"/>
      <c r="VJ97" s="197"/>
      <c r="VK97" s="197"/>
      <c r="VL97" s="197"/>
      <c r="VM97" s="197"/>
      <c r="VN97" s="197"/>
      <c r="VO97" s="197"/>
      <c r="VP97" s="197"/>
      <c r="VQ97" s="197"/>
      <c r="VR97" s="197"/>
      <c r="VS97" s="197"/>
      <c r="VT97" s="197"/>
      <c r="VU97" s="197"/>
      <c r="VV97" s="197"/>
      <c r="VW97" s="197"/>
      <c r="VX97" s="197"/>
      <c r="VY97" s="197"/>
      <c r="VZ97" s="197"/>
      <c r="WA97" s="197"/>
      <c r="WB97" s="197"/>
      <c r="WC97" s="197"/>
      <c r="WD97" s="197"/>
      <c r="WE97" s="197"/>
      <c r="WF97" s="197"/>
      <c r="WG97" s="197"/>
      <c r="WH97" s="197"/>
      <c r="WI97" s="197"/>
      <c r="WJ97" s="197"/>
      <c r="WK97" s="197"/>
      <c r="WL97" s="197"/>
      <c r="WM97" s="197"/>
      <c r="WN97" s="197"/>
      <c r="WO97" s="197"/>
      <c r="WP97" s="197"/>
      <c r="WQ97" s="197"/>
      <c r="WR97" s="197"/>
      <c r="WS97" s="197"/>
      <c r="WT97" s="197"/>
      <c r="WU97" s="197"/>
      <c r="WV97" s="197"/>
      <c r="WW97" s="197"/>
      <c r="WX97" s="197"/>
      <c r="WY97" s="197"/>
      <c r="WZ97" s="197"/>
      <c r="XA97" s="197"/>
      <c r="XB97" s="197"/>
      <c r="XC97" s="197"/>
      <c r="XD97" s="197"/>
      <c r="XE97" s="197"/>
      <c r="XF97" s="197"/>
      <c r="XG97" s="197"/>
      <c r="XH97" s="197"/>
      <c r="XI97" s="197"/>
      <c r="XJ97" s="197"/>
      <c r="XK97" s="197"/>
      <c r="XL97" s="197"/>
      <c r="XM97" s="197"/>
      <c r="XN97" s="197"/>
      <c r="XO97" s="197"/>
      <c r="XP97" s="197"/>
      <c r="XQ97" s="197"/>
      <c r="XR97" s="197"/>
      <c r="XS97" s="197"/>
      <c r="XT97" s="197"/>
      <c r="XU97" s="197"/>
      <c r="XV97" s="197"/>
      <c r="XW97" s="197"/>
      <c r="XX97" s="197"/>
      <c r="XY97" s="197"/>
      <c r="XZ97" s="197"/>
      <c r="YA97" s="197"/>
      <c r="YB97" s="197"/>
      <c r="YC97" s="197"/>
      <c r="YD97" s="197"/>
      <c r="YE97" s="197"/>
      <c r="YF97" s="197"/>
      <c r="YG97" s="197"/>
      <c r="YH97" s="197"/>
      <c r="YI97" s="197"/>
      <c r="YJ97" s="197"/>
      <c r="YK97" s="197"/>
      <c r="YL97" s="197"/>
      <c r="YM97" s="197"/>
      <c r="YN97" s="197"/>
      <c r="YO97" s="197"/>
      <c r="YP97" s="197"/>
      <c r="YQ97" s="197"/>
      <c r="YR97" s="197"/>
      <c r="YS97" s="197"/>
      <c r="YT97" s="197"/>
      <c r="YU97" s="197"/>
      <c r="YV97" s="197"/>
      <c r="YW97" s="197"/>
      <c r="YX97" s="197"/>
      <c r="YY97" s="197"/>
      <c r="YZ97" s="197"/>
      <c r="ZA97" s="197"/>
      <c r="ZB97" s="197"/>
      <c r="ZC97" s="197"/>
      <c r="ZD97" s="197"/>
      <c r="ZE97" s="197"/>
      <c r="ZF97" s="197"/>
      <c r="ZG97" s="197"/>
      <c r="ZH97" s="197"/>
      <c r="ZI97" s="197"/>
      <c r="ZJ97" s="197"/>
      <c r="ZK97" s="197"/>
      <c r="ZL97" s="197"/>
      <c r="ZM97" s="197"/>
      <c r="ZN97" s="197"/>
      <c r="ZO97" s="197"/>
      <c r="ZP97" s="197"/>
      <c r="ZQ97" s="197"/>
      <c r="ZR97" s="197"/>
      <c r="ZS97" s="197"/>
      <c r="ZT97" s="197"/>
      <c r="ZU97" s="197"/>
      <c r="ZV97" s="197"/>
      <c r="ZW97" s="197"/>
      <c r="ZX97" s="197"/>
      <c r="ZY97" s="197"/>
      <c r="ZZ97" s="197"/>
      <c r="AAA97" s="197"/>
      <c r="AAB97" s="197"/>
      <c r="AAC97" s="197"/>
      <c r="AAD97" s="197"/>
      <c r="AAE97" s="197"/>
      <c r="AAF97" s="197"/>
      <c r="AAG97" s="197"/>
      <c r="AAH97" s="197"/>
      <c r="AAI97" s="197"/>
      <c r="AAJ97" s="197"/>
      <c r="AAK97" s="197"/>
      <c r="AAL97" s="197"/>
      <c r="AAM97" s="197"/>
      <c r="AAN97" s="197"/>
      <c r="AAO97" s="197"/>
      <c r="AAP97" s="197"/>
      <c r="AAQ97" s="197"/>
      <c r="AAR97" s="197"/>
      <c r="AAS97" s="197"/>
      <c r="AAT97" s="197"/>
      <c r="AAU97" s="197"/>
      <c r="AAV97" s="197"/>
      <c r="AAW97" s="197"/>
      <c r="AAX97" s="197"/>
      <c r="AAY97" s="197"/>
      <c r="AAZ97" s="197"/>
      <c r="ABA97" s="197"/>
      <c r="ABB97" s="197"/>
      <c r="ABC97" s="197"/>
      <c r="ABD97" s="197"/>
      <c r="ABE97" s="197"/>
      <c r="ABF97" s="197"/>
      <c r="ABG97" s="197"/>
      <c r="ABH97" s="197"/>
      <c r="ABI97" s="197"/>
      <c r="ABJ97" s="197"/>
      <c r="ABK97" s="197"/>
      <c r="ABL97" s="197"/>
      <c r="ABM97" s="197"/>
      <c r="ABN97" s="197"/>
      <c r="ABO97" s="197"/>
      <c r="ABP97" s="197"/>
      <c r="ABQ97" s="197"/>
      <c r="ABR97" s="197"/>
      <c r="ABS97" s="197"/>
      <c r="ABT97" s="197"/>
      <c r="ABU97" s="197"/>
      <c r="ABV97" s="197"/>
      <c r="ABW97" s="197"/>
      <c r="ABX97" s="197"/>
      <c r="ABY97" s="197"/>
      <c r="ABZ97" s="197"/>
      <c r="ACA97" s="197"/>
      <c r="ACB97" s="197"/>
      <c r="ACC97" s="197"/>
      <c r="ACD97" s="197"/>
      <c r="ACE97" s="197"/>
      <c r="ACF97" s="197"/>
      <c r="ACG97" s="197"/>
      <c r="ACH97" s="197"/>
      <c r="ACI97" s="197"/>
      <c r="ACJ97" s="197"/>
      <c r="ACK97" s="197"/>
      <c r="ACL97" s="197"/>
      <c r="ACM97" s="197"/>
      <c r="ACN97" s="197"/>
      <c r="ACO97" s="197"/>
      <c r="ACP97" s="197"/>
      <c r="ACQ97" s="197"/>
      <c r="ACR97" s="197"/>
      <c r="ACS97" s="197"/>
      <c r="ACT97" s="197"/>
      <c r="ACU97" s="197"/>
      <c r="ACV97" s="197"/>
      <c r="ACW97" s="197"/>
      <c r="ACX97" s="197"/>
      <c r="ACY97" s="197"/>
      <c r="ACZ97" s="197"/>
      <c r="ADA97" s="197"/>
      <c r="ADB97" s="197"/>
      <c r="ADC97" s="197"/>
      <c r="ADD97" s="197"/>
      <c r="ADE97" s="197"/>
      <c r="ADF97" s="197"/>
      <c r="ADG97" s="197"/>
      <c r="ADH97" s="197"/>
      <c r="ADI97" s="197"/>
      <c r="ADJ97" s="197"/>
      <c r="ADK97" s="197"/>
      <c r="ADL97" s="197"/>
      <c r="ADM97" s="197"/>
      <c r="ADN97" s="197"/>
      <c r="ADO97" s="197"/>
      <c r="ADP97" s="197"/>
      <c r="ADQ97" s="197"/>
      <c r="ADR97" s="197"/>
      <c r="ADS97" s="197"/>
      <c r="ADT97" s="197"/>
      <c r="ADU97" s="197"/>
      <c r="ADV97" s="197"/>
      <c r="ADW97" s="197"/>
      <c r="ADX97" s="197"/>
      <c r="ADY97" s="197"/>
      <c r="ADZ97" s="197"/>
      <c r="AEA97" s="197"/>
      <c r="AEB97" s="197"/>
      <c r="AEC97" s="197"/>
      <c r="AED97" s="197"/>
      <c r="AEE97" s="197"/>
      <c r="AEF97" s="197"/>
      <c r="AEG97" s="197"/>
      <c r="AEH97" s="197"/>
      <c r="AEI97" s="197"/>
      <c r="AEJ97" s="197"/>
      <c r="AEK97" s="197"/>
      <c r="AEL97" s="197"/>
      <c r="AEM97" s="197"/>
      <c r="AEN97" s="197"/>
      <c r="AEO97" s="197"/>
      <c r="AEP97" s="197"/>
      <c r="AEQ97" s="197"/>
      <c r="AER97" s="197"/>
      <c r="AES97" s="197"/>
      <c r="AET97" s="197"/>
      <c r="AEU97" s="197"/>
      <c r="AEV97" s="197"/>
      <c r="AEW97" s="197"/>
      <c r="AEX97" s="197"/>
      <c r="AEY97" s="197"/>
      <c r="AEZ97" s="197"/>
      <c r="AFA97" s="197"/>
      <c r="AFB97" s="197"/>
      <c r="AFC97" s="197"/>
      <c r="AFD97" s="197"/>
      <c r="AFE97" s="197"/>
      <c r="AFF97" s="197"/>
      <c r="AFG97" s="197"/>
      <c r="AFH97" s="197"/>
      <c r="AFI97" s="197"/>
      <c r="AFJ97" s="197"/>
      <c r="AFK97" s="197"/>
      <c r="AFL97" s="197"/>
      <c r="AFM97" s="197"/>
      <c r="AFN97" s="197"/>
      <c r="AFO97" s="197"/>
      <c r="AFP97" s="197"/>
      <c r="AFQ97" s="197"/>
      <c r="AFR97" s="197"/>
      <c r="AFS97" s="197"/>
      <c r="AFT97" s="197"/>
      <c r="AFU97" s="197"/>
      <c r="AFV97" s="197"/>
      <c r="AFW97" s="197"/>
      <c r="AFX97" s="197"/>
      <c r="AFY97" s="197"/>
      <c r="AFZ97" s="197"/>
      <c r="AGA97" s="197"/>
      <c r="AGB97" s="197"/>
      <c r="AGC97" s="197"/>
      <c r="AGD97" s="197"/>
      <c r="AGE97" s="197"/>
      <c r="AGF97" s="197"/>
      <c r="AGG97" s="197"/>
      <c r="AGH97" s="197"/>
      <c r="AGI97" s="197"/>
      <c r="AGJ97" s="197"/>
      <c r="AGK97" s="197"/>
      <c r="AGL97" s="197"/>
      <c r="AGM97" s="197"/>
      <c r="AGN97" s="197"/>
      <c r="AGO97" s="197"/>
      <c r="AGP97" s="197"/>
      <c r="AGQ97" s="197"/>
      <c r="AGR97" s="197"/>
      <c r="AGS97" s="197"/>
      <c r="AGT97" s="197"/>
      <c r="AGU97" s="197"/>
      <c r="AGV97" s="197"/>
      <c r="AGW97" s="197"/>
      <c r="AGX97" s="197"/>
      <c r="AGY97" s="197"/>
      <c r="AGZ97" s="197"/>
      <c r="AHA97" s="197"/>
      <c r="AHB97" s="197"/>
      <c r="AHC97" s="197"/>
      <c r="AHD97" s="197"/>
      <c r="AHE97" s="197"/>
      <c r="AHF97" s="197"/>
      <c r="AHG97" s="197"/>
      <c r="AHH97" s="197"/>
      <c r="AHI97" s="197"/>
      <c r="AHJ97" s="197"/>
      <c r="AHK97" s="197"/>
      <c r="AHL97" s="197"/>
      <c r="AHM97" s="197"/>
      <c r="AHN97" s="197"/>
      <c r="AHO97" s="197"/>
      <c r="AHP97" s="197"/>
      <c r="AHQ97" s="197"/>
      <c r="AHR97" s="197"/>
      <c r="AHS97" s="197"/>
      <c r="AHT97" s="197"/>
      <c r="AHU97" s="197"/>
      <c r="AHV97" s="197"/>
      <c r="AHW97" s="197"/>
      <c r="AHX97" s="197"/>
      <c r="AHY97" s="197"/>
      <c r="AHZ97" s="197"/>
      <c r="AIA97" s="197"/>
      <c r="AIB97" s="197"/>
      <c r="AIC97" s="197"/>
      <c r="AID97" s="197"/>
      <c r="AIE97" s="197"/>
      <c r="AIF97" s="197"/>
      <c r="AIG97" s="197"/>
      <c r="AIH97" s="197"/>
      <c r="AII97" s="197"/>
      <c r="AIJ97" s="197"/>
      <c r="AIK97" s="197"/>
      <c r="AIL97" s="197"/>
      <c r="AIM97" s="197"/>
      <c r="AIN97" s="197"/>
      <c r="AIO97" s="197"/>
      <c r="AIP97" s="197"/>
      <c r="AIQ97" s="197"/>
      <c r="AIR97" s="197"/>
      <c r="AIS97" s="197"/>
      <c r="AIT97" s="197"/>
      <c r="AIU97" s="197"/>
      <c r="AIV97" s="197"/>
      <c r="AIW97" s="197"/>
      <c r="AIX97" s="197"/>
      <c r="AIY97" s="197"/>
      <c r="AIZ97" s="197"/>
      <c r="AJA97" s="197"/>
      <c r="AJB97" s="197"/>
      <c r="AJC97" s="197"/>
      <c r="AJD97" s="197"/>
      <c r="AJE97" s="197"/>
      <c r="AJF97" s="197"/>
      <c r="AJG97" s="197"/>
      <c r="AJH97" s="197"/>
      <c r="AJI97" s="197"/>
      <c r="AJJ97" s="197"/>
      <c r="AJK97" s="197"/>
      <c r="AJL97" s="197"/>
      <c r="AJM97" s="197"/>
      <c r="AJN97" s="197"/>
      <c r="AJO97" s="197"/>
      <c r="AJP97" s="197"/>
      <c r="AJQ97" s="197"/>
      <c r="AJR97" s="197"/>
      <c r="AJS97" s="197"/>
      <c r="AJT97" s="197"/>
      <c r="AJU97" s="197"/>
      <c r="AJV97" s="197"/>
      <c r="AJW97" s="197"/>
      <c r="AJX97" s="197"/>
      <c r="AJY97" s="197"/>
      <c r="AJZ97" s="197"/>
      <c r="AKA97" s="197"/>
      <c r="AKB97" s="197"/>
      <c r="AKC97" s="197"/>
      <c r="AKD97" s="197"/>
      <c r="AKE97" s="197"/>
      <c r="AKF97" s="197"/>
      <c r="AKG97" s="197"/>
      <c r="AKH97" s="197"/>
      <c r="AKI97" s="197"/>
      <c r="AKJ97" s="197"/>
      <c r="AKK97" s="197"/>
      <c r="AKL97" s="197"/>
      <c r="AKM97" s="197"/>
      <c r="AKN97" s="197"/>
      <c r="AKO97" s="197"/>
      <c r="AKP97" s="197"/>
      <c r="AKQ97" s="197"/>
      <c r="AKR97" s="197"/>
      <c r="AKS97" s="197"/>
      <c r="AKT97" s="197"/>
      <c r="AKU97" s="197"/>
      <c r="AKV97" s="197"/>
      <c r="AKW97" s="197"/>
      <c r="AKX97" s="197"/>
      <c r="AKY97" s="197"/>
      <c r="AKZ97" s="197"/>
      <c r="ALA97" s="197"/>
      <c r="ALB97" s="197"/>
      <c r="ALC97" s="197"/>
      <c r="ALD97" s="197"/>
      <c r="ALE97" s="197"/>
      <c r="ALF97" s="197"/>
      <c r="ALG97" s="197"/>
      <c r="ALH97" s="197"/>
      <c r="ALI97" s="197"/>
      <c r="ALJ97" s="197"/>
      <c r="ALK97" s="197"/>
      <c r="ALL97" s="197"/>
      <c r="ALM97" s="197"/>
      <c r="ALN97" s="197"/>
      <c r="ALO97" s="197"/>
      <c r="ALP97" s="197"/>
      <c r="ALQ97" s="197"/>
      <c r="ALR97" s="197"/>
      <c r="ALS97" s="197"/>
      <c r="ALT97" s="197"/>
      <c r="ALU97" s="197"/>
      <c r="ALV97" s="197"/>
      <c r="ALW97" s="197"/>
      <c r="ALX97" s="197"/>
      <c r="ALY97" s="197"/>
      <c r="ALZ97" s="197"/>
      <c r="AMA97" s="197"/>
      <c r="AMB97" s="197"/>
      <c r="AMC97" s="197"/>
      <c r="AMD97" s="197"/>
      <c r="AME97" s="197"/>
      <c r="AMF97" s="197"/>
      <c r="AMG97" s="197"/>
      <c r="AMH97" s="197"/>
      <c r="AMI97" s="197"/>
      <c r="AMJ97" s="197"/>
      <c r="AMK97" s="197"/>
      <c r="AML97" s="197"/>
      <c r="AMM97" s="197"/>
      <c r="AMN97" s="197"/>
      <c r="AMO97" s="197"/>
      <c r="AMP97" s="197"/>
      <c r="AMQ97" s="197"/>
      <c r="AMR97" s="197"/>
      <c r="AMS97" s="197"/>
      <c r="AMT97" s="197"/>
      <c r="AMU97" s="197"/>
      <c r="AMV97" s="197"/>
      <c r="AMW97" s="197"/>
      <c r="AMX97" s="197"/>
      <c r="AMY97" s="197"/>
      <c r="AMZ97" s="197"/>
      <c r="ANA97" s="197"/>
      <c r="ANB97" s="197"/>
      <c r="ANC97" s="197"/>
      <c r="AND97" s="197"/>
      <c r="ANE97" s="197"/>
      <c r="ANF97" s="197"/>
      <c r="ANG97" s="197"/>
      <c r="ANH97" s="197"/>
      <c r="ANI97" s="197"/>
      <c r="ANJ97" s="197"/>
      <c r="ANK97" s="197"/>
      <c r="ANL97" s="197"/>
      <c r="ANM97" s="197"/>
      <c r="ANN97" s="197"/>
      <c r="ANO97" s="197"/>
      <c r="ANP97" s="197"/>
      <c r="ANQ97" s="197"/>
      <c r="ANR97" s="197"/>
      <c r="ANS97" s="197"/>
      <c r="ANT97" s="197"/>
      <c r="ANU97" s="197"/>
      <c r="ANV97" s="197"/>
      <c r="ANW97" s="197"/>
      <c r="ANX97" s="197"/>
      <c r="ANY97" s="197"/>
      <c r="ANZ97" s="197"/>
      <c r="AOA97" s="197"/>
      <c r="AOB97" s="197"/>
      <c r="AOC97" s="197"/>
      <c r="AOD97" s="197"/>
      <c r="AOE97" s="197"/>
      <c r="AOF97" s="197"/>
      <c r="AOG97" s="197"/>
      <c r="AOH97" s="197"/>
      <c r="AOI97" s="197"/>
      <c r="AOJ97" s="197"/>
      <c r="AOK97" s="197"/>
      <c r="AOL97" s="197"/>
      <c r="AOM97" s="197"/>
      <c r="AON97" s="197"/>
      <c r="AOO97" s="197"/>
      <c r="AOP97" s="197"/>
      <c r="AOQ97" s="197"/>
      <c r="AOR97" s="197"/>
      <c r="AOS97" s="197"/>
      <c r="AOT97" s="197"/>
      <c r="AOU97" s="197"/>
      <c r="AOV97" s="197"/>
      <c r="AOW97" s="197"/>
      <c r="AOX97" s="197"/>
      <c r="AOY97" s="197"/>
      <c r="AOZ97" s="197"/>
      <c r="APA97" s="197"/>
      <c r="APB97" s="197"/>
      <c r="APC97" s="197"/>
      <c r="APD97" s="197"/>
      <c r="APE97" s="197"/>
      <c r="APF97" s="197"/>
      <c r="APG97" s="197"/>
      <c r="APH97" s="197"/>
      <c r="API97" s="197"/>
      <c r="APJ97" s="197"/>
      <c r="APK97" s="197"/>
      <c r="APL97" s="197"/>
      <c r="APM97" s="197"/>
      <c r="APN97" s="197"/>
      <c r="APO97" s="197"/>
      <c r="APP97" s="197"/>
      <c r="APQ97" s="197"/>
      <c r="APR97" s="197"/>
      <c r="APS97" s="197"/>
      <c r="APT97" s="197"/>
      <c r="APU97" s="197"/>
      <c r="APV97" s="197"/>
      <c r="APW97" s="197"/>
      <c r="APX97" s="197"/>
      <c r="APY97" s="197"/>
      <c r="APZ97" s="197"/>
      <c r="AQA97" s="197"/>
      <c r="AQB97" s="197"/>
      <c r="AQC97" s="197"/>
      <c r="AQD97" s="197"/>
      <c r="AQE97" s="197"/>
      <c r="AQF97" s="197"/>
      <c r="AQG97" s="197"/>
      <c r="AQH97" s="197"/>
      <c r="AQI97" s="197"/>
      <c r="AQJ97" s="197"/>
      <c r="AQK97" s="197"/>
      <c r="AQL97" s="197"/>
      <c r="AQM97" s="197"/>
      <c r="AQN97" s="197"/>
      <c r="AQO97" s="197"/>
      <c r="AQP97" s="197"/>
      <c r="AQQ97" s="197"/>
      <c r="AQR97" s="197"/>
      <c r="AQS97" s="197"/>
      <c r="AQT97" s="197"/>
      <c r="AQU97" s="197"/>
      <c r="AQV97" s="197"/>
      <c r="AQW97" s="197"/>
      <c r="AQX97" s="197"/>
      <c r="AQY97" s="197"/>
      <c r="AQZ97" s="197"/>
      <c r="ARA97" s="197"/>
      <c r="ARB97" s="197"/>
      <c r="ARC97" s="197"/>
      <c r="ARD97" s="197"/>
      <c r="ARE97" s="197"/>
      <c r="ARF97" s="197"/>
      <c r="ARG97" s="197"/>
      <c r="ARH97" s="197"/>
      <c r="ARI97" s="197"/>
      <c r="ARJ97" s="197"/>
      <c r="ARK97" s="197"/>
      <c r="ARL97" s="197"/>
      <c r="ARM97" s="197"/>
      <c r="ARN97" s="197"/>
      <c r="ARO97" s="197"/>
      <c r="ARP97" s="197"/>
      <c r="ARQ97" s="197"/>
      <c r="ARR97" s="197"/>
      <c r="ARS97" s="197"/>
      <c r="ART97" s="197"/>
      <c r="ARU97" s="197"/>
      <c r="ARV97" s="197"/>
      <c r="ARW97" s="197"/>
      <c r="ARX97" s="197"/>
      <c r="ARY97" s="197"/>
      <c r="ARZ97" s="197"/>
      <c r="ASA97" s="197"/>
      <c r="ASB97" s="197"/>
      <c r="ASC97" s="197"/>
      <c r="ASD97" s="197"/>
      <c r="ASE97" s="197"/>
      <c r="ASF97" s="197"/>
      <c r="ASG97" s="197"/>
      <c r="ASH97" s="197"/>
      <c r="ASI97" s="197"/>
      <c r="ASJ97" s="197"/>
      <c r="ASK97" s="197"/>
      <c r="ASL97" s="197"/>
      <c r="ASM97" s="197"/>
      <c r="ASN97" s="197"/>
      <c r="ASO97" s="197"/>
      <c r="ASP97" s="197"/>
      <c r="ASQ97" s="197"/>
      <c r="ASR97" s="197"/>
      <c r="ASS97" s="197"/>
      <c r="AST97" s="197"/>
      <c r="ASU97" s="197"/>
      <c r="ASV97" s="197"/>
      <c r="ASW97" s="197"/>
      <c r="ASX97" s="197"/>
      <c r="ASY97" s="197"/>
      <c r="ASZ97" s="197"/>
      <c r="ATA97" s="197"/>
      <c r="ATB97" s="197"/>
      <c r="ATC97" s="197"/>
      <c r="ATD97" s="197"/>
      <c r="ATE97" s="197"/>
      <c r="ATF97" s="197"/>
      <c r="ATG97" s="197"/>
      <c r="ATH97" s="197"/>
      <c r="ATI97" s="197"/>
      <c r="ATJ97" s="197"/>
      <c r="ATK97" s="197"/>
      <c r="ATL97" s="197"/>
      <c r="ATM97" s="197"/>
      <c r="ATN97" s="197"/>
      <c r="ATO97" s="197"/>
      <c r="ATP97" s="197"/>
      <c r="ATQ97" s="197"/>
      <c r="ATR97" s="197"/>
      <c r="ATS97" s="197"/>
      <c r="ATT97" s="197"/>
      <c r="ATU97" s="197"/>
      <c r="ATV97" s="197"/>
      <c r="ATW97" s="197"/>
      <c r="ATX97" s="197"/>
      <c r="ATY97" s="197"/>
      <c r="ATZ97" s="197"/>
      <c r="AUA97" s="197"/>
      <c r="AUB97" s="197"/>
      <c r="AUC97" s="197"/>
      <c r="AUD97" s="197"/>
      <c r="AUE97" s="197"/>
      <c r="AUF97" s="197"/>
      <c r="AUG97" s="197"/>
      <c r="AUH97" s="197"/>
      <c r="AUI97" s="197"/>
      <c r="AUJ97" s="197"/>
      <c r="AUK97" s="197"/>
      <c r="AUL97" s="197"/>
      <c r="AUM97" s="197"/>
      <c r="AUN97" s="197"/>
      <c r="AUO97" s="197"/>
      <c r="AUP97" s="197"/>
      <c r="AUQ97" s="197"/>
      <c r="AUR97" s="197"/>
      <c r="AUS97" s="197"/>
      <c r="AUT97" s="197"/>
      <c r="AUU97" s="197"/>
      <c r="AUV97" s="197"/>
      <c r="AUW97" s="197"/>
      <c r="AUX97" s="197"/>
      <c r="AUY97" s="197"/>
      <c r="AUZ97" s="197"/>
      <c r="AVA97" s="197"/>
      <c r="AVB97" s="197"/>
      <c r="AVC97" s="197"/>
      <c r="AVD97" s="197"/>
      <c r="AVE97" s="197"/>
      <c r="AVF97" s="197"/>
      <c r="AVG97" s="197"/>
      <c r="AVH97" s="197"/>
      <c r="AVI97" s="197"/>
      <c r="AVJ97" s="197"/>
      <c r="AVK97" s="197"/>
      <c r="AVL97" s="197"/>
      <c r="AVM97" s="197"/>
      <c r="AVN97" s="197"/>
      <c r="AVO97" s="197"/>
      <c r="AVP97" s="197"/>
      <c r="AVQ97" s="197"/>
      <c r="AVR97" s="197"/>
      <c r="AVS97" s="197"/>
      <c r="AVT97" s="197"/>
      <c r="AVU97" s="197"/>
      <c r="AVV97" s="197"/>
      <c r="AVW97" s="197"/>
      <c r="AVX97" s="197"/>
      <c r="AVY97" s="197"/>
      <c r="AVZ97" s="197"/>
      <c r="AWA97" s="197"/>
      <c r="AWB97" s="197"/>
      <c r="AWC97" s="197"/>
      <c r="AWD97" s="197"/>
      <c r="AWE97" s="197"/>
      <c r="AWF97" s="197"/>
      <c r="AWG97" s="197"/>
      <c r="AWH97" s="197"/>
      <c r="AWI97" s="197"/>
      <c r="AWJ97" s="197"/>
      <c r="AWK97" s="197"/>
      <c r="AWL97" s="197"/>
      <c r="AWM97" s="197"/>
      <c r="AWN97" s="197"/>
      <c r="AWO97" s="197"/>
      <c r="AWP97" s="197"/>
      <c r="AWQ97" s="197"/>
      <c r="AWR97" s="197"/>
      <c r="AWS97" s="197"/>
      <c r="AWT97" s="197"/>
      <c r="AWU97" s="197"/>
      <c r="AWV97" s="197"/>
      <c r="AWW97" s="197"/>
      <c r="AWX97" s="197"/>
      <c r="AWY97" s="197"/>
      <c r="AWZ97" s="197"/>
      <c r="AXA97" s="197"/>
      <c r="AXB97" s="197"/>
      <c r="AXC97" s="197"/>
      <c r="AXD97" s="197"/>
      <c r="AXE97" s="197"/>
      <c r="AXF97" s="197"/>
      <c r="AXG97" s="197"/>
      <c r="AXH97" s="197"/>
      <c r="AXI97" s="197"/>
      <c r="AXJ97" s="197"/>
      <c r="AXK97" s="197"/>
      <c r="AXL97" s="197"/>
      <c r="AXM97" s="197"/>
      <c r="AXN97" s="197"/>
      <c r="AXO97" s="197"/>
      <c r="AXP97" s="197"/>
      <c r="AXQ97" s="197"/>
      <c r="AXR97" s="197"/>
      <c r="AXS97" s="197"/>
      <c r="AXT97" s="197"/>
      <c r="AXU97" s="197"/>
      <c r="AXV97" s="197"/>
      <c r="AXW97" s="197"/>
      <c r="AXX97" s="197"/>
      <c r="AXY97" s="197"/>
      <c r="AXZ97" s="197"/>
      <c r="AYA97" s="197"/>
      <c r="AYB97" s="197"/>
      <c r="AYC97" s="197"/>
      <c r="AYD97" s="197"/>
      <c r="AYE97" s="197"/>
      <c r="AYF97" s="197"/>
      <c r="AYG97" s="197"/>
      <c r="AYH97" s="197"/>
      <c r="AYI97" s="197"/>
      <c r="AYJ97" s="197"/>
      <c r="AYK97" s="197"/>
      <c r="AYL97" s="197"/>
      <c r="AYM97" s="197"/>
      <c r="AYN97" s="197"/>
      <c r="AYO97" s="197"/>
      <c r="AYP97" s="197"/>
      <c r="AYQ97" s="197"/>
      <c r="AYR97" s="197"/>
      <c r="AYS97" s="197"/>
      <c r="AYT97" s="197"/>
      <c r="AYU97" s="197"/>
      <c r="AYV97" s="197"/>
      <c r="AYW97" s="197"/>
      <c r="AYX97" s="197"/>
      <c r="AYY97" s="197"/>
      <c r="AYZ97" s="197"/>
      <c r="AZA97" s="197"/>
      <c r="AZB97" s="197"/>
      <c r="AZC97" s="197"/>
      <c r="AZD97" s="197"/>
      <c r="AZE97" s="197"/>
      <c r="AZF97" s="197"/>
      <c r="AZG97" s="197"/>
      <c r="AZH97" s="197"/>
      <c r="AZI97" s="197"/>
      <c r="AZJ97" s="197"/>
      <c r="AZK97" s="197"/>
      <c r="AZL97" s="197"/>
      <c r="AZM97" s="197"/>
      <c r="AZN97" s="197"/>
      <c r="AZO97" s="197"/>
      <c r="AZP97" s="197"/>
      <c r="AZQ97" s="197"/>
      <c r="AZR97" s="197"/>
      <c r="AZS97" s="197"/>
      <c r="AZT97" s="197"/>
      <c r="AZU97" s="197"/>
      <c r="AZV97" s="197"/>
      <c r="AZW97" s="197"/>
      <c r="AZX97" s="197"/>
      <c r="AZY97" s="197"/>
      <c r="AZZ97" s="197"/>
      <c r="BAA97" s="197"/>
      <c r="BAB97" s="197"/>
      <c r="BAC97" s="197"/>
      <c r="BAD97" s="197"/>
      <c r="BAE97" s="197"/>
      <c r="BAF97" s="197"/>
      <c r="BAG97" s="197"/>
      <c r="BAH97" s="197"/>
      <c r="BAI97" s="197"/>
      <c r="BAJ97" s="197"/>
      <c r="BAK97" s="197"/>
      <c r="BAL97" s="197"/>
      <c r="BAM97" s="197"/>
      <c r="BAN97" s="197"/>
      <c r="BAO97" s="197"/>
      <c r="BAP97" s="197"/>
      <c r="BAQ97" s="197"/>
      <c r="BAR97" s="197"/>
      <c r="BAS97" s="197"/>
      <c r="BAT97" s="197"/>
      <c r="BAU97" s="197"/>
      <c r="BAV97" s="197"/>
      <c r="BAW97" s="197"/>
      <c r="BAX97" s="197"/>
      <c r="BAY97" s="197"/>
      <c r="BAZ97" s="197"/>
      <c r="BBA97" s="197"/>
      <c r="BBB97" s="197"/>
      <c r="BBC97" s="197"/>
      <c r="BBD97" s="197"/>
      <c r="BBE97" s="197"/>
      <c r="BBF97" s="197"/>
      <c r="BBG97" s="197"/>
      <c r="BBH97" s="197"/>
      <c r="BBI97" s="197"/>
      <c r="BBJ97" s="197"/>
      <c r="BBK97" s="197"/>
      <c r="BBL97" s="197"/>
      <c r="BBM97" s="197"/>
      <c r="BBN97" s="197"/>
      <c r="BBO97" s="197"/>
      <c r="BBP97" s="197"/>
      <c r="BBQ97" s="197"/>
      <c r="BBR97" s="197"/>
      <c r="BBS97" s="197"/>
      <c r="BBT97" s="197"/>
      <c r="BBU97" s="197"/>
      <c r="BBV97" s="197"/>
      <c r="BBW97" s="197"/>
      <c r="BBX97" s="197"/>
      <c r="BBY97" s="197"/>
      <c r="BBZ97" s="197"/>
      <c r="BCA97" s="197"/>
      <c r="BCB97" s="197"/>
      <c r="BCC97" s="197"/>
      <c r="BCD97" s="197"/>
      <c r="BCE97" s="197"/>
      <c r="BCF97" s="197"/>
      <c r="BCG97" s="197"/>
      <c r="BCH97" s="197"/>
      <c r="BCI97" s="197"/>
      <c r="BCJ97" s="197"/>
      <c r="BCK97" s="197"/>
      <c r="BCL97" s="197"/>
      <c r="BCM97" s="197"/>
      <c r="BCN97" s="197"/>
      <c r="BCO97" s="197"/>
      <c r="BCP97" s="197"/>
      <c r="BCQ97" s="197"/>
      <c r="BCR97" s="197"/>
      <c r="BCS97" s="197"/>
      <c r="BCT97" s="197"/>
      <c r="BCU97" s="197"/>
      <c r="BCV97" s="197"/>
      <c r="BCW97" s="197"/>
      <c r="BCX97" s="197"/>
      <c r="BCY97" s="197"/>
      <c r="BCZ97" s="197"/>
      <c r="BDA97" s="197"/>
      <c r="BDB97" s="197"/>
      <c r="BDC97" s="197"/>
      <c r="BDD97" s="197"/>
      <c r="BDE97" s="197"/>
      <c r="BDF97" s="197"/>
      <c r="BDG97" s="197"/>
      <c r="BDH97" s="197"/>
      <c r="BDI97" s="197"/>
      <c r="BDJ97" s="197"/>
      <c r="BDK97" s="197"/>
      <c r="BDL97" s="197"/>
      <c r="BDM97" s="197"/>
      <c r="BDN97" s="197"/>
      <c r="BDO97" s="197"/>
      <c r="BDP97" s="197"/>
      <c r="BDQ97" s="197"/>
      <c r="BDR97" s="197"/>
      <c r="BDS97" s="197"/>
      <c r="BDT97" s="197"/>
      <c r="BDU97" s="197"/>
      <c r="BDV97" s="197"/>
      <c r="BDW97" s="197"/>
      <c r="BDX97" s="197"/>
      <c r="BDY97" s="197"/>
      <c r="BDZ97" s="197"/>
      <c r="BEA97" s="197"/>
      <c r="BEB97" s="197"/>
      <c r="BEC97" s="197"/>
      <c r="BED97" s="197"/>
      <c r="BEE97" s="197"/>
      <c r="BEF97" s="197"/>
      <c r="BEG97" s="197"/>
      <c r="BEH97" s="197"/>
      <c r="BEI97" s="197"/>
      <c r="BEJ97" s="197"/>
      <c r="BEK97" s="197"/>
      <c r="BEL97" s="197"/>
      <c r="BEM97" s="197"/>
      <c r="BEN97" s="197"/>
      <c r="BEO97" s="197"/>
      <c r="BEP97" s="197"/>
      <c r="BEQ97" s="197"/>
      <c r="BER97" s="197"/>
      <c r="BES97" s="197"/>
      <c r="BET97" s="197"/>
      <c r="BEU97" s="197"/>
      <c r="BEV97" s="197"/>
      <c r="BEW97" s="197"/>
      <c r="BEX97" s="197"/>
      <c r="BEY97" s="197"/>
      <c r="BEZ97" s="197"/>
      <c r="BFA97" s="197"/>
      <c r="BFB97" s="197"/>
      <c r="BFC97" s="197"/>
      <c r="BFD97" s="197"/>
      <c r="BFE97" s="197"/>
      <c r="BFF97" s="197"/>
      <c r="BFG97" s="197"/>
      <c r="BFH97" s="197"/>
      <c r="BFI97" s="197"/>
      <c r="BFJ97" s="197"/>
      <c r="BFK97" s="197"/>
      <c r="BFL97" s="197"/>
      <c r="BFM97" s="197"/>
      <c r="BFN97" s="197"/>
      <c r="BFO97" s="197"/>
      <c r="BFP97" s="197"/>
      <c r="BFQ97" s="197"/>
      <c r="BFR97" s="197"/>
      <c r="BFS97" s="197"/>
      <c r="BFT97" s="197"/>
      <c r="BFU97" s="197"/>
      <c r="BFV97" s="197"/>
      <c r="BFW97" s="197"/>
      <c r="BFX97" s="197"/>
      <c r="BFY97" s="197"/>
      <c r="BFZ97" s="197"/>
      <c r="BGA97" s="197"/>
      <c r="BGB97" s="197"/>
      <c r="BGC97" s="197"/>
      <c r="BGD97" s="197"/>
      <c r="BGE97" s="197"/>
      <c r="BGF97" s="197"/>
      <c r="BGG97" s="197"/>
      <c r="BGH97" s="197"/>
      <c r="BGI97" s="197"/>
      <c r="BGJ97" s="197"/>
      <c r="BGK97" s="197"/>
      <c r="BGL97" s="197"/>
      <c r="BGM97" s="197"/>
      <c r="BGN97" s="197"/>
      <c r="BGO97" s="197"/>
      <c r="BGP97" s="197"/>
      <c r="BGQ97" s="197"/>
      <c r="BGR97" s="197"/>
      <c r="BGS97" s="197"/>
      <c r="BGT97" s="197"/>
      <c r="BGU97" s="197"/>
      <c r="BGV97" s="197"/>
      <c r="BGW97" s="197"/>
      <c r="BGX97" s="197"/>
      <c r="BGY97" s="197"/>
      <c r="BGZ97" s="197"/>
      <c r="BHA97" s="197"/>
      <c r="BHB97" s="197"/>
      <c r="BHC97" s="197"/>
      <c r="BHD97" s="197"/>
      <c r="BHE97" s="197"/>
      <c r="BHF97" s="197"/>
      <c r="BHG97" s="197"/>
      <c r="BHH97" s="197"/>
      <c r="BHI97" s="197"/>
      <c r="BHJ97" s="197"/>
      <c r="BHK97" s="197"/>
      <c r="BHL97" s="197"/>
      <c r="BHM97" s="197"/>
      <c r="BHN97" s="197"/>
      <c r="BHO97" s="197"/>
      <c r="BHP97" s="197"/>
      <c r="BHQ97" s="197"/>
      <c r="BHR97" s="197"/>
      <c r="BHS97" s="197"/>
      <c r="BHT97" s="197"/>
      <c r="BHU97" s="197"/>
      <c r="BHV97" s="197"/>
      <c r="BHW97" s="197"/>
      <c r="BHX97" s="197"/>
      <c r="BHY97" s="197"/>
      <c r="BHZ97" s="197"/>
      <c r="BIA97" s="197"/>
      <c r="BIB97" s="197"/>
      <c r="BIC97" s="197"/>
      <c r="BID97" s="197"/>
      <c r="BIE97" s="197"/>
      <c r="BIF97" s="197"/>
      <c r="BIG97" s="197"/>
      <c r="BIH97" s="197"/>
      <c r="BII97" s="197"/>
      <c r="BIJ97" s="197"/>
      <c r="BIK97" s="197"/>
      <c r="BIL97" s="197"/>
      <c r="BIM97" s="197"/>
      <c r="BIN97" s="197"/>
      <c r="BIO97" s="197"/>
      <c r="BIP97" s="197"/>
      <c r="BIQ97" s="197"/>
      <c r="BIR97" s="197"/>
      <c r="BIS97" s="197"/>
      <c r="BIT97" s="197"/>
      <c r="BIU97" s="197"/>
      <c r="BIV97" s="197"/>
      <c r="BIW97" s="197"/>
      <c r="BIX97" s="197"/>
      <c r="BIY97" s="197"/>
      <c r="BIZ97" s="197"/>
      <c r="BJA97" s="197"/>
      <c r="BJB97" s="197"/>
      <c r="BJC97" s="197"/>
      <c r="BJD97" s="197"/>
      <c r="BJE97" s="197"/>
      <c r="BJF97" s="197"/>
      <c r="BJG97" s="197"/>
      <c r="BJH97" s="197"/>
      <c r="BJI97" s="197"/>
      <c r="BJJ97" s="197"/>
      <c r="BJK97" s="197"/>
      <c r="BJL97" s="197"/>
      <c r="BJM97" s="197"/>
      <c r="BJN97" s="197"/>
      <c r="BJO97" s="197"/>
      <c r="BJP97" s="197"/>
      <c r="BJQ97" s="197"/>
      <c r="BJR97" s="197"/>
      <c r="BJS97" s="197"/>
      <c r="BJT97" s="197"/>
      <c r="BJU97" s="197"/>
      <c r="BJV97" s="197"/>
      <c r="BJW97" s="197"/>
      <c r="BJX97" s="197"/>
      <c r="BJY97" s="197"/>
      <c r="BJZ97" s="197"/>
      <c r="BKA97" s="197"/>
      <c r="BKB97" s="197"/>
      <c r="BKC97" s="197"/>
      <c r="BKD97" s="197"/>
      <c r="BKE97" s="197"/>
      <c r="BKF97" s="197"/>
      <c r="BKG97" s="197"/>
      <c r="BKH97" s="197"/>
      <c r="BKI97" s="197"/>
      <c r="BKJ97" s="197"/>
      <c r="BKK97" s="197"/>
      <c r="BKL97" s="197"/>
      <c r="BKM97" s="197"/>
      <c r="BKN97" s="197"/>
      <c r="BKO97" s="197"/>
      <c r="BKP97" s="197"/>
      <c r="BKQ97" s="197"/>
      <c r="BKR97" s="197"/>
      <c r="BKS97" s="197"/>
      <c r="BKT97" s="197"/>
      <c r="BKU97" s="197"/>
      <c r="BKV97" s="197"/>
      <c r="BKW97" s="197"/>
      <c r="BKX97" s="197"/>
      <c r="BKY97" s="197"/>
      <c r="BKZ97" s="197"/>
      <c r="BLA97" s="197"/>
      <c r="BLB97" s="197"/>
      <c r="BLC97" s="197"/>
      <c r="BLD97" s="197"/>
      <c r="BLE97" s="197"/>
      <c r="BLF97" s="197"/>
      <c r="BLG97" s="197"/>
      <c r="BLH97" s="197"/>
      <c r="BLI97" s="197"/>
      <c r="BLJ97" s="197"/>
      <c r="BLK97" s="197"/>
      <c r="BLL97" s="197"/>
      <c r="BLM97" s="197"/>
      <c r="BLN97" s="197"/>
      <c r="BLO97" s="197"/>
      <c r="BLP97" s="197"/>
      <c r="BLQ97" s="197"/>
      <c r="BLR97" s="197"/>
      <c r="BLS97" s="197"/>
      <c r="BLT97" s="197"/>
      <c r="BLU97" s="197"/>
      <c r="BLV97" s="197"/>
      <c r="BLW97" s="197"/>
      <c r="BLX97" s="197"/>
      <c r="BLY97" s="197"/>
      <c r="BLZ97" s="197"/>
      <c r="BMA97" s="197"/>
      <c r="BMB97" s="197"/>
      <c r="BMC97" s="197"/>
      <c r="BMD97" s="197"/>
      <c r="BME97" s="197"/>
      <c r="BMF97" s="197"/>
      <c r="BMG97" s="197"/>
      <c r="BMH97" s="197"/>
      <c r="BMI97" s="197"/>
      <c r="BMJ97" s="197"/>
      <c r="BMK97" s="197"/>
      <c r="BML97" s="197"/>
      <c r="BMM97" s="197"/>
      <c r="BMN97" s="197"/>
      <c r="BMO97" s="197"/>
      <c r="BMP97" s="197"/>
      <c r="BMQ97" s="197"/>
      <c r="BMR97" s="197"/>
      <c r="BMS97" s="197"/>
      <c r="BMT97" s="197"/>
      <c r="BMU97" s="197"/>
      <c r="BMV97" s="197"/>
      <c r="BMW97" s="197"/>
      <c r="BMX97" s="197"/>
      <c r="BMY97" s="197"/>
      <c r="BMZ97" s="197"/>
      <c r="BNA97" s="197"/>
      <c r="BNB97" s="197"/>
      <c r="BNC97" s="197"/>
      <c r="BND97" s="197"/>
      <c r="BNE97" s="197"/>
      <c r="BNF97" s="197"/>
      <c r="BNG97" s="197"/>
      <c r="BNH97" s="197"/>
      <c r="BNI97" s="197"/>
      <c r="BNJ97" s="197"/>
      <c r="BNK97" s="197"/>
      <c r="BNL97" s="197"/>
      <c r="BNM97" s="197"/>
      <c r="BNN97" s="197"/>
      <c r="BNO97" s="197"/>
      <c r="BNP97" s="197"/>
      <c r="BNQ97" s="197"/>
      <c r="BNR97" s="197"/>
      <c r="BNS97" s="197"/>
      <c r="BNT97" s="197"/>
      <c r="BNU97" s="197"/>
      <c r="BNV97" s="197"/>
      <c r="BNW97" s="197"/>
      <c r="BNX97" s="197"/>
      <c r="BNY97" s="197"/>
      <c r="BNZ97" s="197"/>
      <c r="BOA97" s="197"/>
      <c r="BOB97" s="197"/>
      <c r="BOC97" s="197"/>
      <c r="BOD97" s="197"/>
      <c r="BOE97" s="197"/>
      <c r="BOF97" s="197"/>
      <c r="BOG97" s="197"/>
      <c r="BOH97" s="197"/>
      <c r="BOI97" s="197"/>
      <c r="BOJ97" s="197"/>
      <c r="BOK97" s="197"/>
      <c r="BOL97" s="197"/>
      <c r="BOM97" s="197"/>
      <c r="BON97" s="197"/>
      <c r="BOO97" s="197"/>
      <c r="BOP97" s="197"/>
      <c r="BOQ97" s="197"/>
      <c r="BOR97" s="197"/>
      <c r="BOS97" s="197"/>
      <c r="BOT97" s="197"/>
      <c r="BOU97" s="197"/>
      <c r="BOV97" s="197"/>
      <c r="BOW97" s="197"/>
      <c r="BOX97" s="197"/>
      <c r="BOY97" s="197"/>
      <c r="BOZ97" s="197"/>
      <c r="BPA97" s="197"/>
      <c r="BPB97" s="197"/>
      <c r="BPC97" s="197"/>
      <c r="BPD97" s="197"/>
      <c r="BPE97" s="197"/>
      <c r="BPF97" s="197"/>
      <c r="BPG97" s="197"/>
      <c r="BPH97" s="197"/>
      <c r="BPI97" s="197"/>
      <c r="BPJ97" s="197"/>
      <c r="BPK97" s="197"/>
      <c r="BPL97" s="197"/>
      <c r="BPM97" s="197"/>
      <c r="BPN97" s="197"/>
      <c r="BPO97" s="197"/>
      <c r="BPP97" s="197"/>
      <c r="BPQ97" s="197"/>
      <c r="BPR97" s="197"/>
      <c r="BPS97" s="197"/>
      <c r="BPT97" s="197"/>
      <c r="BPU97" s="197"/>
      <c r="BPV97" s="197"/>
      <c r="BPW97" s="197"/>
      <c r="BPX97" s="197"/>
      <c r="BPY97" s="197"/>
      <c r="BPZ97" s="197"/>
      <c r="BQA97" s="197"/>
      <c r="BQB97" s="197"/>
      <c r="BQC97" s="197"/>
      <c r="BQD97" s="197"/>
      <c r="BQE97" s="197"/>
      <c r="BQF97" s="197"/>
      <c r="BQG97" s="197"/>
      <c r="BQH97" s="197"/>
      <c r="BQI97" s="197"/>
      <c r="BQJ97" s="197"/>
      <c r="BQK97" s="197"/>
      <c r="BQL97" s="197"/>
      <c r="BQM97" s="197"/>
      <c r="BQN97" s="197"/>
      <c r="BQO97" s="197"/>
      <c r="BQP97" s="197"/>
      <c r="BQQ97" s="197"/>
      <c r="BQR97" s="197"/>
      <c r="BQS97" s="197"/>
      <c r="BQT97" s="197"/>
      <c r="BQU97" s="197"/>
      <c r="BQV97" s="197"/>
      <c r="BQW97" s="197"/>
      <c r="BQX97" s="197"/>
      <c r="BQY97" s="197"/>
      <c r="BQZ97" s="197"/>
      <c r="BRA97" s="197"/>
      <c r="BRB97" s="197"/>
      <c r="BRC97" s="197"/>
      <c r="BRD97" s="197"/>
      <c r="BRE97" s="197"/>
      <c r="BRF97" s="197"/>
      <c r="BRG97" s="197"/>
      <c r="BRH97" s="197"/>
      <c r="BRI97" s="197"/>
      <c r="BRJ97" s="197"/>
      <c r="BRK97" s="197"/>
      <c r="BRL97" s="197"/>
      <c r="BRM97" s="197"/>
      <c r="BRN97" s="197"/>
      <c r="BRO97" s="197"/>
      <c r="BRP97" s="197"/>
      <c r="BRQ97" s="197"/>
      <c r="BRR97" s="197"/>
      <c r="BRS97" s="197"/>
      <c r="BRT97" s="197"/>
      <c r="BRU97" s="197"/>
      <c r="BRV97" s="197"/>
      <c r="BRW97" s="197"/>
      <c r="BRX97" s="197"/>
      <c r="BRY97" s="197"/>
      <c r="BRZ97" s="197"/>
      <c r="BSA97" s="197"/>
      <c r="BSB97" s="197"/>
      <c r="BSC97" s="197"/>
      <c r="BSD97" s="197"/>
      <c r="BSE97" s="197"/>
      <c r="BSF97" s="197"/>
      <c r="BSG97" s="197"/>
      <c r="BSH97" s="197"/>
      <c r="BSI97" s="197"/>
      <c r="BSJ97" s="197"/>
      <c r="BSK97" s="197"/>
      <c r="BSL97" s="197"/>
      <c r="BSM97" s="197"/>
      <c r="BSN97" s="197"/>
      <c r="BSO97" s="197"/>
      <c r="BSP97" s="197"/>
      <c r="BSQ97" s="197"/>
      <c r="BSR97" s="197"/>
      <c r="BSS97" s="197"/>
      <c r="BST97" s="197"/>
      <c r="BSU97" s="197"/>
      <c r="BSV97" s="197"/>
      <c r="BSW97" s="197"/>
      <c r="BSX97" s="197"/>
      <c r="BSY97" s="197"/>
      <c r="BSZ97" s="197"/>
      <c r="BTA97" s="197"/>
      <c r="BTB97" s="197"/>
      <c r="BTC97" s="197"/>
      <c r="BTD97" s="197"/>
      <c r="BTE97" s="197"/>
      <c r="BTF97" s="197"/>
      <c r="BTG97" s="197"/>
      <c r="BTH97" s="197"/>
      <c r="BTI97" s="197"/>
      <c r="BTJ97" s="197"/>
      <c r="BTK97" s="197"/>
      <c r="BTL97" s="197"/>
      <c r="BTM97" s="197"/>
      <c r="BTN97" s="197"/>
      <c r="BTO97" s="197"/>
      <c r="BTP97" s="197"/>
      <c r="BTQ97" s="197"/>
      <c r="BTR97" s="197"/>
      <c r="BTS97" s="197"/>
      <c r="BTT97" s="197"/>
      <c r="BTU97" s="197"/>
      <c r="BTV97" s="197"/>
      <c r="BTW97" s="197"/>
      <c r="BTX97" s="197"/>
      <c r="BTY97" s="197"/>
      <c r="BTZ97" s="197"/>
      <c r="BUA97" s="197"/>
      <c r="BUB97" s="197"/>
      <c r="BUC97" s="197"/>
      <c r="BUD97" s="197"/>
      <c r="BUE97" s="197"/>
      <c r="BUF97" s="197"/>
      <c r="BUG97" s="197"/>
      <c r="BUH97" s="197"/>
      <c r="BUI97" s="197"/>
      <c r="BUJ97" s="197"/>
      <c r="BUK97" s="197"/>
      <c r="BUL97" s="197"/>
      <c r="BUM97" s="197"/>
      <c r="BUN97" s="197"/>
      <c r="BUO97" s="197"/>
      <c r="BUP97" s="197"/>
      <c r="BUQ97" s="197"/>
      <c r="BUR97" s="197"/>
      <c r="BUS97" s="197"/>
      <c r="BUT97" s="197"/>
      <c r="BUU97" s="197"/>
      <c r="BUV97" s="197"/>
      <c r="BUW97" s="197"/>
      <c r="BUX97" s="197"/>
      <c r="BUY97" s="197"/>
      <c r="BUZ97" s="197"/>
      <c r="BVA97" s="197"/>
      <c r="BVB97" s="197"/>
      <c r="BVC97" s="197"/>
      <c r="BVD97" s="197"/>
      <c r="BVE97" s="197"/>
      <c r="BVF97" s="197"/>
      <c r="BVG97" s="197"/>
      <c r="BVH97" s="197"/>
      <c r="BVI97" s="197"/>
      <c r="BVJ97" s="197"/>
      <c r="BVK97" s="197"/>
      <c r="BVL97" s="197"/>
      <c r="BVM97" s="197"/>
      <c r="BVN97" s="197"/>
      <c r="BVO97" s="197"/>
      <c r="BVP97" s="197"/>
      <c r="BVQ97" s="197"/>
      <c r="BVR97" s="197"/>
      <c r="BVS97" s="197"/>
      <c r="BVT97" s="197"/>
      <c r="BVU97" s="197"/>
      <c r="BVV97" s="197"/>
      <c r="BVW97" s="197"/>
      <c r="BVX97" s="197"/>
      <c r="BVY97" s="197"/>
      <c r="BVZ97" s="197"/>
      <c r="BWA97" s="197"/>
      <c r="BWB97" s="197"/>
      <c r="BWC97" s="197"/>
      <c r="BWD97" s="197"/>
      <c r="BWE97" s="197"/>
      <c r="BWF97" s="197"/>
      <c r="BWG97" s="197"/>
      <c r="BWH97" s="197"/>
      <c r="BWI97" s="197"/>
      <c r="BWJ97" s="197"/>
      <c r="BWK97" s="197"/>
      <c r="BWL97" s="197"/>
      <c r="BWM97" s="197"/>
      <c r="BWN97" s="197"/>
      <c r="BWO97" s="197"/>
      <c r="BWP97" s="197"/>
      <c r="BWQ97" s="197"/>
      <c r="BWR97" s="197"/>
      <c r="BWS97" s="197"/>
      <c r="BWT97" s="197"/>
      <c r="BWU97" s="197"/>
      <c r="BWV97" s="197"/>
      <c r="BWW97" s="197"/>
      <c r="BWX97" s="197"/>
      <c r="BWY97" s="197"/>
      <c r="BWZ97" s="197"/>
      <c r="BXA97" s="197"/>
      <c r="BXB97" s="197"/>
      <c r="BXC97" s="197"/>
      <c r="BXD97" s="197"/>
      <c r="BXE97" s="197"/>
      <c r="BXF97" s="197"/>
      <c r="BXG97" s="197"/>
      <c r="BXH97" s="197"/>
      <c r="BXI97" s="197"/>
      <c r="BXJ97" s="197"/>
      <c r="BXK97" s="197"/>
      <c r="BXL97" s="197"/>
      <c r="BXM97" s="197"/>
      <c r="BXN97" s="197"/>
      <c r="BXO97" s="197"/>
      <c r="BXP97" s="197"/>
      <c r="BXQ97" s="197"/>
      <c r="BXR97" s="197"/>
      <c r="BXS97" s="197"/>
      <c r="BXT97" s="197"/>
      <c r="BXU97" s="197"/>
      <c r="BXV97" s="197"/>
      <c r="BXW97" s="197"/>
      <c r="BXX97" s="197"/>
      <c r="BXY97" s="197"/>
      <c r="BXZ97" s="197"/>
      <c r="BYA97" s="197"/>
      <c r="BYB97" s="197"/>
      <c r="BYC97" s="197"/>
      <c r="BYD97" s="197"/>
      <c r="BYE97" s="197"/>
      <c r="BYF97" s="197"/>
      <c r="BYG97" s="197"/>
      <c r="BYH97" s="197"/>
      <c r="BYI97" s="197"/>
      <c r="BYJ97" s="197"/>
      <c r="BYK97" s="197"/>
      <c r="BYL97" s="197"/>
      <c r="BYM97" s="197"/>
      <c r="BYN97" s="197"/>
      <c r="BYO97" s="197"/>
      <c r="BYP97" s="197"/>
      <c r="BYQ97" s="197"/>
      <c r="BYR97" s="197"/>
      <c r="BYS97" s="197"/>
      <c r="BYT97" s="197"/>
      <c r="BYU97" s="197"/>
      <c r="BYV97" s="197"/>
      <c r="BYW97" s="197"/>
      <c r="BYX97" s="197"/>
      <c r="BYY97" s="197"/>
      <c r="BYZ97" s="197"/>
      <c r="BZA97" s="197"/>
      <c r="BZB97" s="197"/>
      <c r="BZC97" s="197"/>
      <c r="BZD97" s="197"/>
      <c r="BZE97" s="197"/>
      <c r="BZF97" s="197"/>
      <c r="BZG97" s="197"/>
      <c r="BZH97" s="197"/>
      <c r="BZI97" s="197"/>
      <c r="BZJ97" s="197"/>
      <c r="BZK97" s="197"/>
      <c r="BZL97" s="197"/>
      <c r="BZM97" s="197"/>
      <c r="BZN97" s="197"/>
      <c r="BZO97" s="197"/>
      <c r="BZP97" s="197"/>
      <c r="BZQ97" s="197"/>
      <c r="BZR97" s="197"/>
      <c r="BZS97" s="197"/>
      <c r="BZT97" s="197"/>
      <c r="BZU97" s="197"/>
      <c r="BZV97" s="197"/>
      <c r="BZW97" s="197"/>
      <c r="BZX97" s="197"/>
      <c r="BZY97" s="197"/>
      <c r="BZZ97" s="197"/>
      <c r="CAA97" s="197"/>
      <c r="CAB97" s="197"/>
      <c r="CAC97" s="197"/>
      <c r="CAD97" s="197"/>
      <c r="CAE97" s="197"/>
      <c r="CAF97" s="197"/>
      <c r="CAG97" s="197"/>
      <c r="CAH97" s="197"/>
      <c r="CAI97" s="197"/>
      <c r="CAJ97" s="197"/>
      <c r="CAK97" s="197"/>
      <c r="CAL97" s="197"/>
      <c r="CAM97" s="197"/>
      <c r="CAN97" s="197"/>
      <c r="CAO97" s="197"/>
      <c r="CAP97" s="197"/>
      <c r="CAQ97" s="197"/>
      <c r="CAR97" s="197"/>
      <c r="CAS97" s="197"/>
      <c r="CAT97" s="197"/>
      <c r="CAU97" s="197"/>
      <c r="CAV97" s="197"/>
      <c r="CAW97" s="197"/>
      <c r="CAX97" s="197"/>
      <c r="CAY97" s="197"/>
      <c r="CAZ97" s="197"/>
      <c r="CBA97" s="197"/>
      <c r="CBB97" s="197"/>
      <c r="CBC97" s="197"/>
      <c r="CBD97" s="197"/>
      <c r="CBE97" s="197"/>
      <c r="CBF97" s="197"/>
      <c r="CBG97" s="197"/>
      <c r="CBH97" s="197"/>
      <c r="CBI97" s="197"/>
      <c r="CBJ97" s="197"/>
      <c r="CBK97" s="197"/>
      <c r="CBL97" s="197"/>
      <c r="CBM97" s="197"/>
      <c r="CBN97" s="197"/>
      <c r="CBO97" s="197"/>
      <c r="CBP97" s="197"/>
      <c r="CBQ97" s="197"/>
      <c r="CBR97" s="197"/>
      <c r="CBS97" s="197"/>
      <c r="CBT97" s="197"/>
      <c r="CBU97" s="197"/>
      <c r="CBV97" s="197"/>
      <c r="CBW97" s="197"/>
      <c r="CBX97" s="197"/>
      <c r="CBY97" s="197"/>
      <c r="CBZ97" s="197"/>
      <c r="CCA97" s="197"/>
      <c r="CCB97" s="197"/>
      <c r="CCC97" s="197"/>
      <c r="CCD97" s="197"/>
      <c r="CCE97" s="197"/>
      <c r="CCF97" s="197"/>
      <c r="CCG97" s="197"/>
      <c r="CCH97" s="197"/>
      <c r="CCI97" s="197"/>
      <c r="CCJ97" s="197"/>
      <c r="CCK97" s="197"/>
      <c r="CCL97" s="197"/>
      <c r="CCM97" s="197"/>
      <c r="CCN97" s="197"/>
      <c r="CCO97" s="197"/>
      <c r="CCP97" s="197"/>
      <c r="CCQ97" s="197"/>
      <c r="CCR97" s="197"/>
      <c r="CCS97" s="197"/>
      <c r="CCT97" s="197"/>
      <c r="CCU97" s="197"/>
      <c r="CCV97" s="197"/>
      <c r="CCW97" s="197"/>
      <c r="CCX97" s="197"/>
      <c r="CCY97" s="197"/>
      <c r="CCZ97" s="197"/>
      <c r="CDA97" s="197"/>
      <c r="CDB97" s="197"/>
      <c r="CDC97" s="197"/>
      <c r="CDD97" s="197"/>
      <c r="CDE97" s="197"/>
      <c r="CDF97" s="197"/>
      <c r="CDG97" s="197"/>
      <c r="CDH97" s="197"/>
      <c r="CDI97" s="197"/>
      <c r="CDJ97" s="197"/>
      <c r="CDK97" s="197"/>
      <c r="CDL97" s="197"/>
      <c r="CDM97" s="197"/>
      <c r="CDN97" s="197"/>
      <c r="CDO97" s="197"/>
      <c r="CDP97" s="197"/>
      <c r="CDQ97" s="197"/>
      <c r="CDR97" s="197"/>
      <c r="CDS97" s="197"/>
      <c r="CDT97" s="197"/>
      <c r="CDU97" s="197"/>
      <c r="CDV97" s="197"/>
      <c r="CDW97" s="197"/>
      <c r="CDX97" s="197"/>
      <c r="CDY97" s="197"/>
      <c r="CDZ97" s="197"/>
      <c r="CEA97" s="197"/>
      <c r="CEB97" s="197"/>
      <c r="CEC97" s="197"/>
      <c r="CED97" s="197"/>
      <c r="CEE97" s="197"/>
      <c r="CEF97" s="197"/>
      <c r="CEG97" s="197"/>
      <c r="CEH97" s="197"/>
      <c r="CEI97" s="197"/>
      <c r="CEJ97" s="197"/>
      <c r="CEK97" s="197"/>
      <c r="CEL97" s="197"/>
      <c r="CEM97" s="197"/>
      <c r="CEN97" s="197"/>
      <c r="CEO97" s="197"/>
      <c r="CEP97" s="197"/>
      <c r="CEQ97" s="197"/>
      <c r="CER97" s="197"/>
      <c r="CES97" s="197"/>
      <c r="CET97" s="197"/>
      <c r="CEU97" s="197"/>
      <c r="CEV97" s="197"/>
      <c r="CEW97" s="197"/>
      <c r="CEX97" s="197"/>
      <c r="CEY97" s="197"/>
      <c r="CEZ97" s="197"/>
      <c r="CFA97" s="197"/>
      <c r="CFB97" s="197"/>
      <c r="CFC97" s="197"/>
      <c r="CFD97" s="197"/>
      <c r="CFE97" s="197"/>
      <c r="CFF97" s="197"/>
      <c r="CFG97" s="197"/>
      <c r="CFH97" s="197"/>
      <c r="CFI97" s="197"/>
      <c r="CFJ97" s="197"/>
      <c r="CFK97" s="197"/>
      <c r="CFL97" s="197"/>
      <c r="CFM97" s="197"/>
      <c r="CFN97" s="197"/>
      <c r="CFO97" s="197"/>
      <c r="CFP97" s="197"/>
      <c r="CFQ97" s="197"/>
      <c r="CFR97" s="197"/>
      <c r="CFS97" s="197"/>
      <c r="CFT97" s="197"/>
      <c r="CFU97" s="197"/>
      <c r="CFV97" s="197"/>
      <c r="CFW97" s="197"/>
      <c r="CFX97" s="197"/>
      <c r="CFY97" s="197"/>
      <c r="CFZ97" s="197"/>
      <c r="CGA97" s="197"/>
      <c r="CGB97" s="197"/>
      <c r="CGC97" s="197"/>
      <c r="CGD97" s="197"/>
      <c r="CGE97" s="197"/>
      <c r="CGF97" s="197"/>
      <c r="CGG97" s="197"/>
      <c r="CGH97" s="197"/>
      <c r="CGI97" s="197"/>
      <c r="CGJ97" s="197"/>
      <c r="CGK97" s="197"/>
      <c r="CGL97" s="197"/>
      <c r="CGM97" s="197"/>
      <c r="CGN97" s="197"/>
      <c r="CGO97" s="197"/>
      <c r="CGP97" s="197"/>
      <c r="CGQ97" s="197"/>
      <c r="CGR97" s="197"/>
      <c r="CGS97" s="197"/>
      <c r="CGT97" s="197"/>
      <c r="CGU97" s="197"/>
      <c r="CGV97" s="197"/>
      <c r="CGW97" s="197"/>
      <c r="CGX97" s="197"/>
      <c r="CGY97" s="197"/>
      <c r="CGZ97" s="197"/>
      <c r="CHA97" s="197"/>
      <c r="CHB97" s="197"/>
      <c r="CHC97" s="197"/>
      <c r="CHD97" s="197"/>
      <c r="CHE97" s="197"/>
      <c r="CHF97" s="197"/>
      <c r="CHG97" s="197"/>
      <c r="CHH97" s="197"/>
      <c r="CHI97" s="197"/>
      <c r="CHJ97" s="197"/>
      <c r="CHK97" s="197"/>
      <c r="CHL97" s="197"/>
      <c r="CHM97" s="197"/>
      <c r="CHN97" s="197"/>
      <c r="CHO97" s="197"/>
      <c r="CHP97" s="197"/>
      <c r="CHQ97" s="197"/>
      <c r="CHR97" s="197"/>
      <c r="CHS97" s="197"/>
      <c r="CHT97" s="197"/>
      <c r="CHU97" s="197"/>
      <c r="CHV97" s="197"/>
      <c r="CHW97" s="197"/>
      <c r="CHX97" s="197"/>
      <c r="CHY97" s="197"/>
      <c r="CHZ97" s="197"/>
      <c r="CIA97" s="197"/>
      <c r="CIB97" s="197"/>
      <c r="CIC97" s="197"/>
      <c r="CID97" s="197"/>
      <c r="CIE97" s="197"/>
      <c r="CIF97" s="197"/>
      <c r="CIG97" s="197"/>
      <c r="CIH97" s="197"/>
      <c r="CII97" s="197"/>
      <c r="CIJ97" s="197"/>
      <c r="CIK97" s="197"/>
      <c r="CIL97" s="197"/>
      <c r="CIM97" s="197"/>
      <c r="CIN97" s="197"/>
      <c r="CIO97" s="197"/>
      <c r="CIP97" s="197"/>
      <c r="CIQ97" s="197"/>
      <c r="CIR97" s="197"/>
      <c r="CIS97" s="197"/>
      <c r="CIT97" s="197"/>
      <c r="CIU97" s="197"/>
      <c r="CIV97" s="197"/>
      <c r="CIW97" s="197"/>
      <c r="CIX97" s="197"/>
      <c r="CIY97" s="197"/>
      <c r="CIZ97" s="197"/>
      <c r="CJA97" s="197"/>
      <c r="CJB97" s="197"/>
      <c r="CJC97" s="197"/>
      <c r="CJD97" s="197"/>
      <c r="CJE97" s="197"/>
      <c r="CJF97" s="197"/>
      <c r="CJG97" s="197"/>
      <c r="CJH97" s="197"/>
      <c r="CJI97" s="197"/>
      <c r="CJJ97" s="197"/>
      <c r="CJK97" s="197"/>
      <c r="CJL97" s="197"/>
      <c r="CJM97" s="197"/>
      <c r="CJN97" s="197"/>
      <c r="CJO97" s="197"/>
      <c r="CJP97" s="197"/>
      <c r="CJQ97" s="197"/>
      <c r="CJR97" s="197"/>
      <c r="CJS97" s="197"/>
      <c r="CJT97" s="197"/>
      <c r="CJU97" s="197"/>
      <c r="CJV97" s="197"/>
      <c r="CJW97" s="197"/>
      <c r="CJX97" s="197"/>
      <c r="CJY97" s="197"/>
      <c r="CJZ97" s="197"/>
      <c r="CKA97" s="197"/>
      <c r="CKB97" s="197"/>
      <c r="CKC97" s="197"/>
      <c r="CKD97" s="197"/>
      <c r="CKE97" s="197"/>
      <c r="CKF97" s="197"/>
      <c r="CKG97" s="197"/>
      <c r="CKH97" s="197"/>
      <c r="CKI97" s="197"/>
      <c r="CKJ97" s="197"/>
      <c r="CKK97" s="197"/>
      <c r="CKL97" s="197"/>
      <c r="CKM97" s="197"/>
      <c r="CKN97" s="197"/>
      <c r="CKO97" s="197"/>
      <c r="CKP97" s="197"/>
      <c r="CKQ97" s="197"/>
      <c r="CKR97" s="197"/>
      <c r="CKS97" s="197"/>
      <c r="CKT97" s="197"/>
      <c r="CKU97" s="197"/>
      <c r="CKV97" s="197"/>
      <c r="CKW97" s="197"/>
      <c r="CKX97" s="197"/>
      <c r="CKY97" s="197"/>
      <c r="CKZ97" s="197"/>
      <c r="CLA97" s="197"/>
      <c r="CLB97" s="197"/>
      <c r="CLC97" s="197"/>
      <c r="CLD97" s="197"/>
      <c r="CLE97" s="197"/>
      <c r="CLF97" s="197"/>
      <c r="CLG97" s="197"/>
      <c r="CLH97" s="197"/>
      <c r="CLI97" s="197"/>
      <c r="CLJ97" s="197"/>
      <c r="CLK97" s="197"/>
      <c r="CLL97" s="197"/>
      <c r="CLM97" s="197"/>
      <c r="CLN97" s="197"/>
      <c r="CLO97" s="197"/>
      <c r="CLP97" s="197"/>
      <c r="CLQ97" s="197"/>
      <c r="CLR97" s="197"/>
      <c r="CLS97" s="197"/>
      <c r="CLT97" s="197"/>
      <c r="CLU97" s="197"/>
      <c r="CLV97" s="197"/>
      <c r="CLW97" s="197"/>
      <c r="CLX97" s="197"/>
      <c r="CLY97" s="197"/>
      <c r="CLZ97" s="197"/>
      <c r="CMA97" s="197"/>
      <c r="CMB97" s="197"/>
      <c r="CMC97" s="197"/>
      <c r="CMD97" s="197"/>
      <c r="CME97" s="197"/>
      <c r="CMF97" s="197"/>
      <c r="CMG97" s="197"/>
      <c r="CMH97" s="197"/>
      <c r="CMI97" s="197"/>
      <c r="CMJ97" s="197"/>
      <c r="CMK97" s="197"/>
      <c r="CML97" s="197"/>
      <c r="CMM97" s="197"/>
      <c r="CMN97" s="197"/>
      <c r="CMO97" s="197"/>
      <c r="CMP97" s="197"/>
      <c r="CMQ97" s="197"/>
      <c r="CMR97" s="197"/>
      <c r="CMS97" s="197"/>
      <c r="CMT97" s="197"/>
      <c r="CMU97" s="197"/>
      <c r="CMV97" s="197"/>
      <c r="CMW97" s="197"/>
      <c r="CMX97" s="197"/>
      <c r="CMY97" s="197"/>
      <c r="CMZ97" s="197"/>
      <c r="CNA97" s="197"/>
      <c r="CNB97" s="197"/>
      <c r="CNC97" s="197"/>
      <c r="CND97" s="197"/>
      <c r="CNE97" s="197"/>
      <c r="CNF97" s="197"/>
      <c r="CNG97" s="197"/>
      <c r="CNH97" s="197"/>
      <c r="CNI97" s="197"/>
      <c r="CNJ97" s="197"/>
      <c r="CNK97" s="197"/>
      <c r="CNL97" s="197"/>
      <c r="CNM97" s="197"/>
      <c r="CNN97" s="197"/>
      <c r="CNO97" s="197"/>
      <c r="CNP97" s="197"/>
      <c r="CNQ97" s="197"/>
      <c r="CNR97" s="197"/>
      <c r="CNS97" s="197"/>
      <c r="CNT97" s="197"/>
      <c r="CNU97" s="197"/>
      <c r="CNV97" s="197"/>
      <c r="CNW97" s="197"/>
      <c r="CNX97" s="197"/>
      <c r="CNY97" s="197"/>
      <c r="CNZ97" s="197"/>
      <c r="COA97" s="197"/>
      <c r="COB97" s="197"/>
      <c r="COC97" s="197"/>
      <c r="COD97" s="197"/>
      <c r="COE97" s="197"/>
      <c r="COF97" s="197"/>
      <c r="COG97" s="197"/>
      <c r="COH97" s="197"/>
      <c r="COI97" s="197"/>
      <c r="COJ97" s="197"/>
      <c r="COK97" s="197"/>
      <c r="COL97" s="197"/>
      <c r="COM97" s="197"/>
      <c r="CON97" s="197"/>
      <c r="COO97" s="197"/>
      <c r="COP97" s="197"/>
      <c r="COQ97" s="197"/>
      <c r="COR97" s="197"/>
      <c r="COS97" s="197"/>
      <c r="COT97" s="197"/>
      <c r="COU97" s="197"/>
      <c r="COV97" s="197"/>
      <c r="COW97" s="197"/>
      <c r="COX97" s="197"/>
      <c r="COY97" s="197"/>
      <c r="COZ97" s="197"/>
      <c r="CPA97" s="197"/>
      <c r="CPB97" s="197"/>
      <c r="CPC97" s="197"/>
      <c r="CPD97" s="197"/>
      <c r="CPE97" s="197"/>
      <c r="CPF97" s="197"/>
      <c r="CPG97" s="197"/>
      <c r="CPH97" s="197"/>
      <c r="CPI97" s="197"/>
      <c r="CPJ97" s="197"/>
      <c r="CPK97" s="197"/>
      <c r="CPL97" s="197"/>
      <c r="CPM97" s="197"/>
      <c r="CPN97" s="197"/>
      <c r="CPO97" s="197"/>
      <c r="CPP97" s="197"/>
      <c r="CPQ97" s="197"/>
      <c r="CPR97" s="197"/>
      <c r="CPS97" s="197"/>
      <c r="CPT97" s="197"/>
      <c r="CPU97" s="197"/>
      <c r="CPV97" s="197"/>
      <c r="CPW97" s="197"/>
      <c r="CPX97" s="197"/>
      <c r="CPY97" s="197"/>
      <c r="CPZ97" s="197"/>
      <c r="CQA97" s="197"/>
      <c r="CQB97" s="197"/>
      <c r="CQC97" s="197"/>
      <c r="CQD97" s="197"/>
      <c r="CQE97" s="197"/>
      <c r="CQF97" s="197"/>
      <c r="CQG97" s="197"/>
      <c r="CQH97" s="197"/>
      <c r="CQI97" s="197"/>
      <c r="CQJ97" s="197"/>
      <c r="CQK97" s="197"/>
      <c r="CQL97" s="197"/>
      <c r="CQM97" s="197"/>
      <c r="CQN97" s="197"/>
      <c r="CQO97" s="197"/>
      <c r="CQP97" s="197"/>
      <c r="CQQ97" s="197"/>
      <c r="CQR97" s="197"/>
      <c r="CQS97" s="197"/>
      <c r="CQT97" s="197"/>
      <c r="CQU97" s="197"/>
      <c r="CQV97" s="197"/>
      <c r="CQW97" s="197"/>
      <c r="CQX97" s="197"/>
      <c r="CQY97" s="197"/>
      <c r="CQZ97" s="197"/>
      <c r="CRA97" s="197"/>
      <c r="CRB97" s="197"/>
      <c r="CRC97" s="197"/>
      <c r="CRD97" s="197"/>
      <c r="CRE97" s="197"/>
      <c r="CRF97" s="197"/>
      <c r="CRG97" s="197"/>
      <c r="CRH97" s="197"/>
      <c r="CRI97" s="197"/>
      <c r="CRJ97" s="197"/>
      <c r="CRK97" s="197"/>
      <c r="CRL97" s="197"/>
      <c r="CRM97" s="197"/>
      <c r="CRN97" s="197"/>
      <c r="CRO97" s="197"/>
      <c r="CRP97" s="197"/>
      <c r="CRQ97" s="197"/>
      <c r="CRR97" s="197"/>
      <c r="CRS97" s="197"/>
      <c r="CRT97" s="197"/>
      <c r="CRU97" s="197"/>
      <c r="CRV97" s="197"/>
      <c r="CRW97" s="197"/>
      <c r="CRX97" s="197"/>
      <c r="CRY97" s="197"/>
      <c r="CRZ97" s="197"/>
      <c r="CSA97" s="197"/>
      <c r="CSB97" s="197"/>
      <c r="CSC97" s="197"/>
      <c r="CSD97" s="197"/>
      <c r="CSE97" s="197"/>
      <c r="CSF97" s="197"/>
      <c r="CSG97" s="197"/>
      <c r="CSH97" s="197"/>
      <c r="CSI97" s="197"/>
      <c r="CSJ97" s="197"/>
      <c r="CSK97" s="197"/>
      <c r="CSL97" s="197"/>
      <c r="CSM97" s="197"/>
      <c r="CSN97" s="197"/>
      <c r="CSO97" s="197"/>
      <c r="CSP97" s="197"/>
      <c r="CSQ97" s="197"/>
      <c r="CSR97" s="197"/>
      <c r="CSS97" s="197"/>
      <c r="CST97" s="197"/>
      <c r="CSU97" s="197"/>
      <c r="CSV97" s="197"/>
      <c r="CSW97" s="197"/>
      <c r="CSX97" s="197"/>
      <c r="CSY97" s="197"/>
      <c r="CSZ97" s="197"/>
      <c r="CTA97" s="197"/>
      <c r="CTB97" s="197"/>
      <c r="CTC97" s="197"/>
      <c r="CTD97" s="197"/>
      <c r="CTE97" s="197"/>
      <c r="CTF97" s="197"/>
      <c r="CTG97" s="197"/>
      <c r="CTH97" s="197"/>
      <c r="CTI97" s="197"/>
      <c r="CTJ97" s="197"/>
      <c r="CTK97" s="197"/>
      <c r="CTL97" s="197"/>
      <c r="CTM97" s="197"/>
      <c r="CTN97" s="197"/>
      <c r="CTO97" s="197"/>
      <c r="CTP97" s="197"/>
      <c r="CTQ97" s="197"/>
      <c r="CTR97" s="197"/>
      <c r="CTS97" s="197"/>
      <c r="CTT97" s="197"/>
      <c r="CTU97" s="197"/>
      <c r="CTV97" s="197"/>
      <c r="CTW97" s="197"/>
      <c r="CTX97" s="197"/>
      <c r="CTY97" s="197"/>
      <c r="CTZ97" s="197"/>
      <c r="CUA97" s="197"/>
      <c r="CUB97" s="197"/>
      <c r="CUC97" s="197"/>
      <c r="CUD97" s="197"/>
      <c r="CUE97" s="197"/>
      <c r="CUF97" s="197"/>
      <c r="CUG97" s="197"/>
      <c r="CUH97" s="197"/>
      <c r="CUI97" s="197"/>
      <c r="CUJ97" s="197"/>
      <c r="CUK97" s="197"/>
      <c r="CUL97" s="197"/>
      <c r="CUM97" s="197"/>
      <c r="CUN97" s="197"/>
      <c r="CUO97" s="197"/>
      <c r="CUP97" s="197"/>
      <c r="CUQ97" s="197"/>
      <c r="CUR97" s="197"/>
      <c r="CUS97" s="197"/>
      <c r="CUT97" s="197"/>
      <c r="CUU97" s="197"/>
      <c r="CUV97" s="197"/>
      <c r="CUW97" s="197"/>
      <c r="CUX97" s="197"/>
      <c r="CUY97" s="197"/>
      <c r="CUZ97" s="197"/>
      <c r="CVA97" s="197"/>
      <c r="CVB97" s="197"/>
      <c r="CVC97" s="197"/>
      <c r="CVD97" s="197"/>
      <c r="CVE97" s="197"/>
      <c r="CVF97" s="197"/>
      <c r="CVG97" s="197"/>
      <c r="CVH97" s="197"/>
      <c r="CVI97" s="197"/>
      <c r="CVJ97" s="197"/>
      <c r="CVK97" s="197"/>
      <c r="CVL97" s="197"/>
      <c r="CVM97" s="197"/>
      <c r="CVN97" s="197"/>
      <c r="CVO97" s="197"/>
      <c r="CVP97" s="197"/>
      <c r="CVQ97" s="197"/>
      <c r="CVR97" s="197"/>
      <c r="CVS97" s="197"/>
      <c r="CVT97" s="197"/>
      <c r="CVU97" s="197"/>
      <c r="CVV97" s="197"/>
      <c r="CVW97" s="197"/>
      <c r="CVX97" s="197"/>
      <c r="CVY97" s="197"/>
      <c r="CVZ97" s="197"/>
      <c r="CWA97" s="197"/>
      <c r="CWB97" s="197"/>
      <c r="CWC97" s="197"/>
      <c r="CWD97" s="197"/>
      <c r="CWE97" s="197"/>
      <c r="CWF97" s="197"/>
      <c r="CWG97" s="197"/>
      <c r="CWH97" s="197"/>
      <c r="CWI97" s="197"/>
      <c r="CWJ97" s="197"/>
      <c r="CWK97" s="197"/>
      <c r="CWL97" s="197"/>
      <c r="CWM97" s="197"/>
      <c r="CWN97" s="197"/>
      <c r="CWO97" s="197"/>
      <c r="CWP97" s="197"/>
      <c r="CWQ97" s="197"/>
      <c r="CWR97" s="197"/>
      <c r="CWS97" s="197"/>
      <c r="CWT97" s="197"/>
      <c r="CWU97" s="197"/>
      <c r="CWV97" s="197"/>
      <c r="CWW97" s="197"/>
      <c r="CWX97" s="197"/>
      <c r="CWY97" s="197"/>
      <c r="CWZ97" s="197"/>
      <c r="CXA97" s="197"/>
      <c r="CXB97" s="197"/>
      <c r="CXC97" s="197"/>
      <c r="CXD97" s="197"/>
      <c r="CXE97" s="197"/>
      <c r="CXF97" s="197"/>
      <c r="CXG97" s="197"/>
      <c r="CXH97" s="197"/>
      <c r="CXI97" s="197"/>
      <c r="CXJ97" s="197"/>
      <c r="CXK97" s="197"/>
      <c r="CXL97" s="197"/>
      <c r="CXM97" s="197"/>
      <c r="CXN97" s="197"/>
      <c r="CXO97" s="197"/>
      <c r="CXP97" s="197"/>
      <c r="CXQ97" s="197"/>
      <c r="CXR97" s="197"/>
      <c r="CXS97" s="197"/>
      <c r="CXT97" s="197"/>
      <c r="CXU97" s="197"/>
      <c r="CXV97" s="197"/>
      <c r="CXW97" s="197"/>
      <c r="CXX97" s="197"/>
      <c r="CXY97" s="197"/>
      <c r="CXZ97" s="197"/>
      <c r="CYA97" s="197"/>
      <c r="CYB97" s="197"/>
      <c r="CYC97" s="197"/>
      <c r="CYD97" s="197"/>
      <c r="CYE97" s="197"/>
      <c r="CYF97" s="197"/>
      <c r="CYG97" s="197"/>
      <c r="CYH97" s="197"/>
      <c r="CYI97" s="197"/>
      <c r="CYJ97" s="197"/>
      <c r="CYK97" s="197"/>
      <c r="CYL97" s="197"/>
      <c r="CYM97" s="197"/>
      <c r="CYN97" s="197"/>
      <c r="CYO97" s="197"/>
      <c r="CYP97" s="197"/>
      <c r="CYQ97" s="197"/>
      <c r="CYR97" s="197"/>
      <c r="CYS97" s="197"/>
      <c r="CYT97" s="197"/>
      <c r="CYU97" s="197"/>
      <c r="CYV97" s="197"/>
      <c r="CYW97" s="197"/>
      <c r="CYX97" s="197"/>
      <c r="CYY97" s="197"/>
      <c r="CYZ97" s="197"/>
      <c r="CZA97" s="197"/>
      <c r="CZB97" s="197"/>
      <c r="CZC97" s="197"/>
      <c r="CZD97" s="197"/>
      <c r="CZE97" s="197"/>
      <c r="CZF97" s="197"/>
      <c r="CZG97" s="197"/>
      <c r="CZH97" s="197"/>
      <c r="CZI97" s="197"/>
      <c r="CZJ97" s="197"/>
      <c r="CZK97" s="197"/>
      <c r="CZL97" s="197"/>
      <c r="CZM97" s="197"/>
      <c r="CZN97" s="197"/>
      <c r="CZO97" s="197"/>
      <c r="CZP97" s="197"/>
      <c r="CZQ97" s="197"/>
      <c r="CZR97" s="197"/>
      <c r="CZS97" s="197"/>
      <c r="CZT97" s="197"/>
      <c r="CZU97" s="197"/>
      <c r="CZV97" s="197"/>
      <c r="CZW97" s="197"/>
      <c r="CZX97" s="197"/>
      <c r="CZY97" s="197"/>
      <c r="CZZ97" s="197"/>
      <c r="DAA97" s="197"/>
      <c r="DAB97" s="197"/>
      <c r="DAC97" s="197"/>
      <c r="DAD97" s="197"/>
      <c r="DAE97" s="197"/>
      <c r="DAF97" s="197"/>
      <c r="DAG97" s="197"/>
      <c r="DAH97" s="197"/>
      <c r="DAI97" s="197"/>
      <c r="DAJ97" s="197"/>
      <c r="DAK97" s="197"/>
      <c r="DAL97" s="197"/>
      <c r="DAM97" s="197"/>
      <c r="DAN97" s="197"/>
      <c r="DAO97" s="197"/>
      <c r="DAP97" s="197"/>
      <c r="DAQ97" s="197"/>
      <c r="DAR97" s="197"/>
      <c r="DAS97" s="197"/>
      <c r="DAT97" s="197"/>
      <c r="DAU97" s="197"/>
      <c r="DAV97" s="197"/>
      <c r="DAW97" s="197"/>
      <c r="DAX97" s="197"/>
      <c r="DAY97" s="197"/>
      <c r="DAZ97" s="197"/>
      <c r="DBA97" s="197"/>
      <c r="DBB97" s="197"/>
      <c r="DBC97" s="197"/>
      <c r="DBD97" s="197"/>
      <c r="DBE97" s="197"/>
      <c r="DBF97" s="197"/>
      <c r="DBG97" s="197"/>
      <c r="DBH97" s="197"/>
      <c r="DBI97" s="197"/>
      <c r="DBJ97" s="197"/>
      <c r="DBK97" s="197"/>
      <c r="DBL97" s="197"/>
      <c r="DBM97" s="197"/>
      <c r="DBN97" s="197"/>
      <c r="DBO97" s="197"/>
      <c r="DBP97" s="197"/>
      <c r="DBQ97" s="197"/>
      <c r="DBR97" s="197"/>
      <c r="DBS97" s="197"/>
      <c r="DBT97" s="197"/>
      <c r="DBU97" s="197"/>
      <c r="DBV97" s="197"/>
      <c r="DBW97" s="197"/>
      <c r="DBX97" s="197"/>
      <c r="DBY97" s="197"/>
      <c r="DBZ97" s="197"/>
      <c r="DCA97" s="197"/>
      <c r="DCB97" s="197"/>
      <c r="DCC97" s="197"/>
      <c r="DCD97" s="197"/>
      <c r="DCE97" s="197"/>
      <c r="DCF97" s="197"/>
      <c r="DCG97" s="197"/>
      <c r="DCH97" s="197"/>
      <c r="DCI97" s="197"/>
      <c r="DCJ97" s="197"/>
      <c r="DCK97" s="197"/>
      <c r="DCL97" s="197"/>
      <c r="DCM97" s="197"/>
      <c r="DCN97" s="197"/>
      <c r="DCO97" s="197"/>
      <c r="DCP97" s="197"/>
      <c r="DCQ97" s="197"/>
      <c r="DCR97" s="197"/>
      <c r="DCS97" s="197"/>
      <c r="DCT97" s="197"/>
      <c r="DCU97" s="197"/>
      <c r="DCV97" s="197"/>
      <c r="DCW97" s="197"/>
      <c r="DCX97" s="197"/>
      <c r="DCY97" s="197"/>
      <c r="DCZ97" s="197"/>
      <c r="DDA97" s="197"/>
      <c r="DDB97" s="197"/>
      <c r="DDC97" s="197"/>
      <c r="DDD97" s="197"/>
      <c r="DDE97" s="197"/>
      <c r="DDF97" s="197"/>
      <c r="DDG97" s="197"/>
      <c r="DDH97" s="197"/>
      <c r="DDI97" s="197"/>
      <c r="DDJ97" s="197"/>
      <c r="DDK97" s="197"/>
      <c r="DDL97" s="197"/>
      <c r="DDM97" s="197"/>
      <c r="DDN97" s="197"/>
      <c r="DDO97" s="197"/>
      <c r="DDP97" s="197"/>
      <c r="DDQ97" s="197"/>
      <c r="DDR97" s="197"/>
      <c r="DDS97" s="197"/>
      <c r="DDT97" s="197"/>
      <c r="DDU97" s="197"/>
      <c r="DDV97" s="197"/>
      <c r="DDW97" s="197"/>
      <c r="DDX97" s="197"/>
      <c r="DDY97" s="197"/>
      <c r="DDZ97" s="197"/>
      <c r="DEA97" s="197"/>
      <c r="DEB97" s="197"/>
      <c r="DEC97" s="197"/>
      <c r="DED97" s="197"/>
      <c r="DEE97" s="197"/>
      <c r="DEF97" s="197"/>
      <c r="DEG97" s="197"/>
      <c r="DEH97" s="197"/>
      <c r="DEI97" s="197"/>
      <c r="DEJ97" s="197"/>
      <c r="DEK97" s="197"/>
      <c r="DEL97" s="197"/>
      <c r="DEM97" s="197"/>
      <c r="DEN97" s="197"/>
      <c r="DEO97" s="197"/>
      <c r="DEP97" s="197"/>
      <c r="DEQ97" s="197"/>
      <c r="DER97" s="197"/>
      <c r="DES97" s="197"/>
      <c r="DET97" s="197"/>
      <c r="DEU97" s="197"/>
      <c r="DEV97" s="197"/>
      <c r="DEW97" s="197"/>
      <c r="DEX97" s="197"/>
      <c r="DEY97" s="197"/>
      <c r="DEZ97" s="197"/>
      <c r="DFA97" s="197"/>
      <c r="DFB97" s="197"/>
      <c r="DFC97" s="197"/>
      <c r="DFD97" s="197"/>
      <c r="DFE97" s="197"/>
      <c r="DFF97" s="197"/>
      <c r="DFG97" s="197"/>
      <c r="DFH97" s="197"/>
      <c r="DFI97" s="197"/>
      <c r="DFJ97" s="197"/>
      <c r="DFK97" s="197"/>
      <c r="DFL97" s="197"/>
      <c r="DFM97" s="197"/>
      <c r="DFN97" s="197"/>
      <c r="DFO97" s="197"/>
      <c r="DFP97" s="197"/>
      <c r="DFQ97" s="197"/>
      <c r="DFR97" s="197"/>
      <c r="DFS97" s="197"/>
      <c r="DFT97" s="197"/>
      <c r="DFU97" s="197"/>
      <c r="DFV97" s="197"/>
      <c r="DFW97" s="197"/>
      <c r="DFX97" s="197"/>
      <c r="DFY97" s="197"/>
      <c r="DFZ97" s="197"/>
      <c r="DGA97" s="197"/>
      <c r="DGB97" s="197"/>
      <c r="DGC97" s="197"/>
      <c r="DGD97" s="197"/>
      <c r="DGE97" s="197"/>
      <c r="DGF97" s="197"/>
      <c r="DGG97" s="197"/>
      <c r="DGH97" s="197"/>
      <c r="DGI97" s="197"/>
      <c r="DGJ97" s="197"/>
      <c r="DGK97" s="197"/>
      <c r="DGL97" s="197"/>
      <c r="DGM97" s="197"/>
      <c r="DGN97" s="197"/>
      <c r="DGO97" s="197"/>
      <c r="DGP97" s="197"/>
      <c r="DGQ97" s="197"/>
      <c r="DGR97" s="197"/>
      <c r="DGS97" s="197"/>
      <c r="DGT97" s="197"/>
      <c r="DGU97" s="197"/>
      <c r="DGV97" s="197"/>
      <c r="DGW97" s="197"/>
      <c r="DGX97" s="197"/>
      <c r="DGY97" s="197"/>
      <c r="DGZ97" s="197"/>
      <c r="DHA97" s="197"/>
      <c r="DHB97" s="197"/>
      <c r="DHC97" s="197"/>
      <c r="DHD97" s="197"/>
      <c r="DHE97" s="197"/>
      <c r="DHF97" s="197"/>
      <c r="DHG97" s="197"/>
      <c r="DHH97" s="197"/>
      <c r="DHI97" s="197"/>
      <c r="DHJ97" s="197"/>
      <c r="DHK97" s="197"/>
      <c r="DHL97" s="197"/>
      <c r="DHM97" s="197"/>
      <c r="DHN97" s="197"/>
      <c r="DHO97" s="197"/>
      <c r="DHP97" s="197"/>
      <c r="DHQ97" s="197"/>
      <c r="DHR97" s="197"/>
      <c r="DHS97" s="197"/>
      <c r="DHT97" s="197"/>
      <c r="DHU97" s="197"/>
      <c r="DHV97" s="197"/>
      <c r="DHW97" s="197"/>
      <c r="DHX97" s="197"/>
      <c r="DHY97" s="197"/>
      <c r="DHZ97" s="197"/>
      <c r="DIA97" s="197"/>
      <c r="DIB97" s="197"/>
      <c r="DIC97" s="197"/>
      <c r="DID97" s="197"/>
      <c r="DIE97" s="197"/>
      <c r="DIF97" s="197"/>
      <c r="DIG97" s="197"/>
      <c r="DIH97" s="197"/>
      <c r="DII97" s="197"/>
      <c r="DIJ97" s="197"/>
      <c r="DIK97" s="197"/>
      <c r="DIL97" s="197"/>
      <c r="DIM97" s="197"/>
      <c r="DIN97" s="197"/>
      <c r="DIO97" s="197"/>
      <c r="DIP97" s="197"/>
      <c r="DIQ97" s="197"/>
      <c r="DIR97" s="197"/>
      <c r="DIS97" s="197"/>
      <c r="DIT97" s="197"/>
      <c r="DIU97" s="197"/>
      <c r="DIV97" s="197"/>
      <c r="DIW97" s="197"/>
      <c r="DIX97" s="197"/>
      <c r="DIY97" s="197"/>
      <c r="DIZ97" s="197"/>
      <c r="DJA97" s="197"/>
      <c r="DJB97" s="197"/>
      <c r="DJC97" s="197"/>
      <c r="DJD97" s="197"/>
      <c r="DJE97" s="197"/>
      <c r="DJF97" s="197"/>
      <c r="DJG97" s="197"/>
      <c r="DJH97" s="197"/>
      <c r="DJI97" s="197"/>
      <c r="DJJ97" s="197"/>
      <c r="DJK97" s="197"/>
      <c r="DJL97" s="197"/>
      <c r="DJM97" s="197"/>
      <c r="DJN97" s="197"/>
      <c r="DJO97" s="197"/>
      <c r="DJP97" s="197"/>
      <c r="DJQ97" s="197"/>
      <c r="DJR97" s="197"/>
      <c r="DJS97" s="197"/>
      <c r="DJT97" s="197"/>
      <c r="DJU97" s="197"/>
      <c r="DJV97" s="197"/>
      <c r="DJW97" s="197"/>
      <c r="DJX97" s="197"/>
      <c r="DJY97" s="197"/>
      <c r="DJZ97" s="197"/>
      <c r="DKA97" s="197"/>
      <c r="DKB97" s="197"/>
      <c r="DKC97" s="197"/>
      <c r="DKD97" s="197"/>
      <c r="DKE97" s="197"/>
      <c r="DKF97" s="197"/>
      <c r="DKG97" s="197"/>
      <c r="DKH97" s="197"/>
      <c r="DKI97" s="197"/>
      <c r="DKJ97" s="197"/>
      <c r="DKK97" s="197"/>
      <c r="DKL97" s="197"/>
      <c r="DKM97" s="197"/>
      <c r="DKN97" s="197"/>
      <c r="DKO97" s="197"/>
      <c r="DKP97" s="197"/>
      <c r="DKQ97" s="197"/>
      <c r="DKR97" s="197"/>
      <c r="DKS97" s="197"/>
      <c r="DKT97" s="197"/>
      <c r="DKU97" s="197"/>
      <c r="DKV97" s="197"/>
      <c r="DKW97" s="197"/>
      <c r="DKX97" s="197"/>
      <c r="DKY97" s="197"/>
      <c r="DKZ97" s="197"/>
      <c r="DLA97" s="197"/>
      <c r="DLB97" s="197"/>
      <c r="DLC97" s="197"/>
      <c r="DLD97" s="197"/>
      <c r="DLE97" s="197"/>
      <c r="DLF97" s="197"/>
      <c r="DLG97" s="197"/>
      <c r="DLH97" s="197"/>
      <c r="DLI97" s="197"/>
      <c r="DLJ97" s="197"/>
      <c r="DLK97" s="197"/>
      <c r="DLL97" s="197"/>
      <c r="DLM97" s="197"/>
      <c r="DLN97" s="197"/>
      <c r="DLO97" s="197"/>
      <c r="DLP97" s="197"/>
      <c r="DLQ97" s="197"/>
      <c r="DLR97" s="197"/>
      <c r="DLS97" s="197"/>
      <c r="DLT97" s="197"/>
      <c r="DLU97" s="197"/>
      <c r="DLV97" s="197"/>
      <c r="DLW97" s="197"/>
      <c r="DLX97" s="197"/>
      <c r="DLY97" s="197"/>
      <c r="DLZ97" s="197"/>
      <c r="DMA97" s="197"/>
      <c r="DMB97" s="197"/>
      <c r="DMC97" s="197"/>
      <c r="DMD97" s="197"/>
      <c r="DME97" s="197"/>
      <c r="DMF97" s="197"/>
      <c r="DMG97" s="197"/>
      <c r="DMH97" s="197"/>
      <c r="DMI97" s="197"/>
      <c r="DMJ97" s="197"/>
      <c r="DMK97" s="197"/>
      <c r="DML97" s="197"/>
      <c r="DMM97" s="197"/>
      <c r="DMN97" s="197"/>
      <c r="DMO97" s="197"/>
      <c r="DMP97" s="197"/>
      <c r="DMQ97" s="197"/>
      <c r="DMR97" s="197"/>
      <c r="DMS97" s="197"/>
      <c r="DMT97" s="197"/>
      <c r="DMU97" s="197"/>
      <c r="DMV97" s="197"/>
      <c r="DMW97" s="197"/>
      <c r="DMX97" s="197"/>
      <c r="DMY97" s="197"/>
      <c r="DMZ97" s="197"/>
      <c r="DNA97" s="197"/>
      <c r="DNB97" s="197"/>
      <c r="DNC97" s="197"/>
      <c r="DND97" s="197"/>
      <c r="DNE97" s="197"/>
      <c r="DNF97" s="197"/>
      <c r="DNG97" s="197"/>
      <c r="DNH97" s="197"/>
      <c r="DNI97" s="197"/>
      <c r="DNJ97" s="197"/>
      <c r="DNK97" s="197"/>
      <c r="DNL97" s="197"/>
      <c r="DNM97" s="197"/>
      <c r="DNN97" s="197"/>
      <c r="DNO97" s="197"/>
      <c r="DNP97" s="197"/>
      <c r="DNQ97" s="197"/>
      <c r="DNR97" s="197"/>
      <c r="DNS97" s="197"/>
      <c r="DNT97" s="197"/>
      <c r="DNU97" s="197"/>
      <c r="DNV97" s="197"/>
      <c r="DNW97" s="197"/>
      <c r="DNX97" s="197"/>
      <c r="DNY97" s="197"/>
      <c r="DNZ97" s="197"/>
      <c r="DOA97" s="197"/>
      <c r="DOB97" s="197"/>
      <c r="DOC97" s="197"/>
      <c r="DOD97" s="197"/>
      <c r="DOE97" s="197"/>
      <c r="DOF97" s="197"/>
      <c r="DOG97" s="197"/>
      <c r="DOH97" s="197"/>
      <c r="DOI97" s="197"/>
      <c r="DOJ97" s="197"/>
      <c r="DOK97" s="197"/>
      <c r="DOL97" s="197"/>
      <c r="DOM97" s="197"/>
      <c r="DON97" s="197"/>
      <c r="DOO97" s="197"/>
      <c r="DOP97" s="197"/>
      <c r="DOQ97" s="197"/>
      <c r="DOR97" s="197"/>
      <c r="DOS97" s="197"/>
      <c r="DOT97" s="197"/>
      <c r="DOU97" s="197"/>
      <c r="DOV97" s="197"/>
      <c r="DOW97" s="197"/>
      <c r="DOX97" s="197"/>
      <c r="DOY97" s="197"/>
      <c r="DOZ97" s="197"/>
      <c r="DPA97" s="197"/>
      <c r="DPB97" s="197"/>
      <c r="DPC97" s="197"/>
      <c r="DPD97" s="197"/>
      <c r="DPE97" s="197"/>
      <c r="DPF97" s="197"/>
      <c r="DPG97" s="197"/>
      <c r="DPH97" s="197"/>
      <c r="DPI97" s="197"/>
      <c r="DPJ97" s="197"/>
      <c r="DPK97" s="197"/>
      <c r="DPL97" s="197"/>
      <c r="DPM97" s="197"/>
      <c r="DPN97" s="197"/>
      <c r="DPO97" s="197"/>
      <c r="DPP97" s="197"/>
      <c r="DPQ97" s="197"/>
      <c r="DPR97" s="197"/>
      <c r="DPS97" s="197"/>
      <c r="DPT97" s="197"/>
      <c r="DPU97" s="197"/>
      <c r="DPV97" s="197"/>
      <c r="DPW97" s="197"/>
      <c r="DPX97" s="197"/>
      <c r="DPY97" s="197"/>
      <c r="DPZ97" s="197"/>
      <c r="DQA97" s="197"/>
      <c r="DQB97" s="197"/>
      <c r="DQC97" s="197"/>
      <c r="DQD97" s="197"/>
      <c r="DQE97" s="197"/>
      <c r="DQF97" s="197"/>
      <c r="DQG97" s="197"/>
      <c r="DQH97" s="197"/>
      <c r="DQI97" s="197"/>
      <c r="DQJ97" s="197"/>
      <c r="DQK97" s="197"/>
      <c r="DQL97" s="197"/>
      <c r="DQM97" s="197"/>
      <c r="DQN97" s="197"/>
      <c r="DQO97" s="197"/>
      <c r="DQP97" s="197"/>
      <c r="DQQ97" s="197"/>
      <c r="DQR97" s="197"/>
      <c r="DQS97" s="197"/>
      <c r="DQT97" s="197"/>
      <c r="DQU97" s="197"/>
      <c r="DQV97" s="197"/>
      <c r="DQW97" s="197"/>
      <c r="DQX97" s="197"/>
      <c r="DQY97" s="197"/>
      <c r="DQZ97" s="197"/>
      <c r="DRA97" s="197"/>
      <c r="DRB97" s="197"/>
      <c r="DRC97" s="197"/>
      <c r="DRD97" s="197"/>
      <c r="DRE97" s="197"/>
      <c r="DRF97" s="197"/>
      <c r="DRG97" s="197"/>
      <c r="DRH97" s="197"/>
      <c r="DRI97" s="197"/>
      <c r="DRJ97" s="197"/>
      <c r="DRK97" s="197"/>
      <c r="DRL97" s="197"/>
      <c r="DRM97" s="197"/>
      <c r="DRN97" s="197"/>
      <c r="DRO97" s="197"/>
      <c r="DRP97" s="197"/>
      <c r="DRQ97" s="197"/>
      <c r="DRR97" s="197"/>
      <c r="DRS97" s="197"/>
      <c r="DRT97" s="197"/>
      <c r="DRU97" s="197"/>
      <c r="DRV97" s="197"/>
      <c r="DRW97" s="197"/>
      <c r="DRX97" s="197"/>
      <c r="DRY97" s="197"/>
      <c r="DRZ97" s="197"/>
      <c r="DSA97" s="197"/>
      <c r="DSB97" s="197"/>
      <c r="DSC97" s="197"/>
      <c r="DSD97" s="197"/>
      <c r="DSE97" s="197"/>
      <c r="DSF97" s="197"/>
      <c r="DSG97" s="197"/>
      <c r="DSH97" s="197"/>
      <c r="DSI97" s="197"/>
      <c r="DSJ97" s="197"/>
      <c r="DSK97" s="197"/>
      <c r="DSL97" s="197"/>
      <c r="DSM97" s="197"/>
      <c r="DSN97" s="197"/>
      <c r="DSO97" s="197"/>
      <c r="DSP97" s="197"/>
      <c r="DSQ97" s="197"/>
      <c r="DSR97" s="197"/>
      <c r="DSS97" s="197"/>
      <c r="DST97" s="197"/>
      <c r="DSU97" s="197"/>
      <c r="DSV97" s="197"/>
      <c r="DSW97" s="197"/>
      <c r="DSX97" s="197"/>
      <c r="DSY97" s="197"/>
      <c r="DSZ97" s="197"/>
      <c r="DTA97" s="197"/>
      <c r="DTB97" s="197"/>
      <c r="DTC97" s="197"/>
      <c r="DTD97" s="197"/>
      <c r="DTE97" s="197"/>
      <c r="DTF97" s="197"/>
      <c r="DTG97" s="197"/>
      <c r="DTH97" s="197"/>
      <c r="DTI97" s="197"/>
      <c r="DTJ97" s="197"/>
      <c r="DTK97" s="197"/>
      <c r="DTL97" s="197"/>
      <c r="DTM97" s="197"/>
      <c r="DTN97" s="197"/>
      <c r="DTO97" s="197"/>
      <c r="DTP97" s="197"/>
      <c r="DTQ97" s="197"/>
      <c r="DTR97" s="197"/>
      <c r="DTS97" s="197"/>
      <c r="DTT97" s="197"/>
      <c r="DTU97" s="197"/>
      <c r="DTV97" s="197"/>
      <c r="DTW97" s="197"/>
      <c r="DTX97" s="197"/>
      <c r="DTY97" s="197"/>
      <c r="DTZ97" s="197"/>
      <c r="DUA97" s="197"/>
      <c r="DUB97" s="197"/>
      <c r="DUC97" s="197"/>
      <c r="DUD97" s="197"/>
      <c r="DUE97" s="197"/>
      <c r="DUF97" s="197"/>
      <c r="DUG97" s="197"/>
      <c r="DUH97" s="197"/>
      <c r="DUI97" s="197"/>
      <c r="DUJ97" s="197"/>
      <c r="DUK97" s="197"/>
      <c r="DUL97" s="197"/>
      <c r="DUM97" s="197"/>
      <c r="DUN97" s="197"/>
      <c r="DUO97" s="197"/>
      <c r="DUP97" s="197"/>
      <c r="DUQ97" s="197"/>
      <c r="DUR97" s="197"/>
      <c r="DUS97" s="197"/>
      <c r="DUT97" s="197"/>
      <c r="DUU97" s="197"/>
      <c r="DUV97" s="197"/>
      <c r="DUW97" s="197"/>
      <c r="DUX97" s="197"/>
      <c r="DUY97" s="197"/>
      <c r="DUZ97" s="197"/>
      <c r="DVA97" s="197"/>
      <c r="DVB97" s="197"/>
      <c r="DVC97" s="197"/>
      <c r="DVD97" s="197"/>
      <c r="DVE97" s="197"/>
      <c r="DVF97" s="197"/>
      <c r="DVG97" s="197"/>
      <c r="DVH97" s="197"/>
      <c r="DVI97" s="197"/>
      <c r="DVJ97" s="197"/>
      <c r="DVK97" s="197"/>
      <c r="DVL97" s="197"/>
      <c r="DVM97" s="197"/>
      <c r="DVN97" s="197"/>
      <c r="DVO97" s="197"/>
      <c r="DVP97" s="197"/>
      <c r="DVQ97" s="197"/>
      <c r="DVR97" s="197"/>
      <c r="DVS97" s="197"/>
      <c r="DVT97" s="197"/>
      <c r="DVU97" s="197"/>
      <c r="DVV97" s="197"/>
      <c r="DVW97" s="197"/>
      <c r="DVX97" s="197"/>
      <c r="DVY97" s="197"/>
      <c r="DVZ97" s="197"/>
      <c r="DWA97" s="197"/>
      <c r="DWB97" s="197"/>
      <c r="DWC97" s="197"/>
      <c r="DWD97" s="197"/>
      <c r="DWE97" s="197"/>
      <c r="DWF97" s="197"/>
      <c r="DWG97" s="197"/>
      <c r="DWH97" s="197"/>
      <c r="DWI97" s="197"/>
      <c r="DWJ97" s="197"/>
      <c r="DWK97" s="197"/>
      <c r="DWL97" s="197"/>
      <c r="DWM97" s="197"/>
      <c r="DWN97" s="197"/>
      <c r="DWO97" s="197"/>
      <c r="DWP97" s="197"/>
      <c r="DWQ97" s="197"/>
      <c r="DWR97" s="197"/>
      <c r="DWS97" s="197"/>
      <c r="DWT97" s="197"/>
      <c r="DWU97" s="197"/>
      <c r="DWV97" s="197"/>
      <c r="DWW97" s="197"/>
      <c r="DWX97" s="197"/>
      <c r="DWY97" s="197"/>
      <c r="DWZ97" s="197"/>
      <c r="DXA97" s="197"/>
      <c r="DXB97" s="197"/>
      <c r="DXC97" s="197"/>
      <c r="DXD97" s="197"/>
      <c r="DXE97" s="197"/>
      <c r="DXF97" s="197"/>
      <c r="DXG97" s="197"/>
      <c r="DXH97" s="197"/>
      <c r="DXI97" s="197"/>
      <c r="DXJ97" s="197"/>
      <c r="DXK97" s="197"/>
      <c r="DXL97" s="197"/>
      <c r="DXM97" s="197"/>
      <c r="DXN97" s="197"/>
      <c r="DXO97" s="197"/>
      <c r="DXP97" s="197"/>
      <c r="DXQ97" s="197"/>
      <c r="DXR97" s="197"/>
      <c r="DXS97" s="197"/>
      <c r="DXT97" s="197"/>
      <c r="DXU97" s="197"/>
      <c r="DXV97" s="197"/>
      <c r="DXW97" s="197"/>
      <c r="DXX97" s="197"/>
      <c r="DXY97" s="197"/>
      <c r="DXZ97" s="197"/>
      <c r="DYA97" s="197"/>
      <c r="DYB97" s="197"/>
      <c r="DYC97" s="197"/>
      <c r="DYD97" s="197"/>
      <c r="DYE97" s="197"/>
      <c r="DYF97" s="197"/>
      <c r="DYG97" s="197"/>
      <c r="DYH97" s="197"/>
      <c r="DYI97" s="197"/>
      <c r="DYJ97" s="197"/>
      <c r="DYK97" s="197"/>
      <c r="DYL97" s="197"/>
      <c r="DYM97" s="197"/>
      <c r="DYN97" s="197"/>
      <c r="DYO97" s="197"/>
      <c r="DYP97" s="197"/>
      <c r="DYQ97" s="197"/>
      <c r="DYR97" s="197"/>
      <c r="DYS97" s="197"/>
      <c r="DYT97" s="197"/>
      <c r="DYU97" s="197"/>
      <c r="DYV97" s="197"/>
      <c r="DYW97" s="197"/>
      <c r="DYX97" s="197"/>
      <c r="DYY97" s="197"/>
      <c r="DYZ97" s="197"/>
      <c r="DZA97" s="197"/>
      <c r="DZB97" s="197"/>
      <c r="DZC97" s="197"/>
      <c r="DZD97" s="197"/>
      <c r="DZE97" s="197"/>
      <c r="DZF97" s="197"/>
      <c r="DZG97" s="197"/>
      <c r="DZH97" s="197"/>
      <c r="DZI97" s="197"/>
      <c r="DZJ97" s="197"/>
      <c r="DZK97" s="197"/>
      <c r="DZL97" s="197"/>
      <c r="DZM97" s="197"/>
      <c r="DZN97" s="197"/>
      <c r="DZO97" s="197"/>
      <c r="DZP97" s="197"/>
      <c r="DZQ97" s="197"/>
      <c r="DZR97" s="197"/>
      <c r="DZS97" s="197"/>
      <c r="DZT97" s="197"/>
      <c r="DZU97" s="197"/>
      <c r="DZV97" s="197"/>
      <c r="DZW97" s="197"/>
      <c r="DZX97" s="197"/>
      <c r="DZY97" s="197"/>
      <c r="DZZ97" s="197"/>
      <c r="EAA97" s="197"/>
      <c r="EAB97" s="197"/>
      <c r="EAC97" s="197"/>
      <c r="EAD97" s="197"/>
      <c r="EAE97" s="197"/>
      <c r="EAF97" s="197"/>
      <c r="EAG97" s="197"/>
      <c r="EAH97" s="197"/>
      <c r="EAI97" s="197"/>
      <c r="EAJ97" s="197"/>
      <c r="EAK97" s="197"/>
      <c r="EAL97" s="197"/>
      <c r="EAM97" s="197"/>
      <c r="EAN97" s="197"/>
      <c r="EAO97" s="197"/>
      <c r="EAP97" s="197"/>
      <c r="EAQ97" s="197"/>
      <c r="EAR97" s="197"/>
      <c r="EAS97" s="197"/>
      <c r="EAT97" s="197"/>
      <c r="EAU97" s="197"/>
      <c r="EAV97" s="197"/>
      <c r="EAW97" s="197"/>
      <c r="EAX97" s="197"/>
      <c r="EAY97" s="197"/>
      <c r="EAZ97" s="197"/>
      <c r="EBA97" s="197"/>
      <c r="EBB97" s="197"/>
      <c r="EBC97" s="197"/>
      <c r="EBD97" s="197"/>
      <c r="EBE97" s="197"/>
      <c r="EBF97" s="197"/>
      <c r="EBG97" s="197"/>
      <c r="EBH97" s="197"/>
      <c r="EBI97" s="197"/>
      <c r="EBJ97" s="197"/>
      <c r="EBK97" s="197"/>
      <c r="EBL97" s="197"/>
      <c r="EBM97" s="197"/>
      <c r="EBN97" s="197"/>
      <c r="EBO97" s="197"/>
      <c r="EBP97" s="197"/>
      <c r="EBQ97" s="197"/>
      <c r="EBR97" s="197"/>
      <c r="EBS97" s="197"/>
      <c r="EBT97" s="197"/>
      <c r="EBU97" s="197"/>
      <c r="EBV97" s="197"/>
      <c r="EBW97" s="197"/>
      <c r="EBX97" s="197"/>
      <c r="EBY97" s="197"/>
      <c r="EBZ97" s="197"/>
      <c r="ECA97" s="197"/>
      <c r="ECB97" s="197"/>
      <c r="ECC97" s="197"/>
      <c r="ECD97" s="197"/>
      <c r="ECE97" s="197"/>
      <c r="ECF97" s="197"/>
      <c r="ECG97" s="197"/>
      <c r="ECH97" s="197"/>
      <c r="ECI97" s="197"/>
      <c r="ECJ97" s="197"/>
      <c r="ECK97" s="197"/>
      <c r="ECL97" s="197"/>
      <c r="ECM97" s="197"/>
      <c r="ECN97" s="197"/>
      <c r="ECO97" s="197"/>
      <c r="ECP97" s="197"/>
      <c r="ECQ97" s="197"/>
      <c r="ECR97" s="197"/>
      <c r="ECS97" s="197"/>
      <c r="ECT97" s="197"/>
      <c r="ECU97" s="197"/>
      <c r="ECV97" s="197"/>
      <c r="ECW97" s="197"/>
      <c r="ECX97" s="197"/>
      <c r="ECY97" s="197"/>
      <c r="ECZ97" s="197"/>
      <c r="EDA97" s="197"/>
      <c r="EDB97" s="197"/>
      <c r="EDC97" s="197"/>
      <c r="EDD97" s="197"/>
      <c r="EDE97" s="197"/>
      <c r="EDF97" s="197"/>
      <c r="EDG97" s="197"/>
      <c r="EDH97" s="197"/>
      <c r="EDI97" s="197"/>
      <c r="EDJ97" s="197"/>
      <c r="EDK97" s="197"/>
      <c r="EDL97" s="197"/>
      <c r="EDM97" s="197"/>
      <c r="EDN97" s="197"/>
      <c r="EDO97" s="197"/>
      <c r="EDP97" s="197"/>
      <c r="EDQ97" s="197"/>
      <c r="EDR97" s="197"/>
      <c r="EDS97" s="197"/>
      <c r="EDT97" s="197"/>
      <c r="EDU97" s="197"/>
      <c r="EDV97" s="197"/>
      <c r="EDW97" s="197"/>
      <c r="EDX97" s="197"/>
      <c r="EDY97" s="197"/>
      <c r="EDZ97" s="197"/>
      <c r="EEA97" s="197"/>
      <c r="EEB97" s="197"/>
      <c r="EEC97" s="197"/>
      <c r="EED97" s="197"/>
      <c r="EEE97" s="197"/>
      <c r="EEF97" s="197"/>
      <c r="EEG97" s="197"/>
      <c r="EEH97" s="197"/>
      <c r="EEI97" s="197"/>
      <c r="EEJ97" s="197"/>
      <c r="EEK97" s="197"/>
      <c r="EEL97" s="197"/>
      <c r="EEM97" s="197"/>
      <c r="EEN97" s="197"/>
      <c r="EEO97" s="197"/>
      <c r="EEP97" s="197"/>
      <c r="EEQ97" s="197"/>
      <c r="EER97" s="197"/>
      <c r="EES97" s="197"/>
      <c r="EET97" s="197"/>
      <c r="EEU97" s="197"/>
      <c r="EEV97" s="197"/>
      <c r="EEW97" s="197"/>
      <c r="EEX97" s="197"/>
      <c r="EEY97" s="197"/>
      <c r="EEZ97" s="197"/>
      <c r="EFA97" s="197"/>
      <c r="EFB97" s="197"/>
      <c r="EFC97" s="197"/>
      <c r="EFD97" s="197"/>
      <c r="EFE97" s="197"/>
      <c r="EFF97" s="197"/>
      <c r="EFG97" s="197"/>
      <c r="EFH97" s="197"/>
      <c r="EFI97" s="197"/>
      <c r="EFJ97" s="197"/>
      <c r="EFK97" s="197"/>
      <c r="EFL97" s="197"/>
      <c r="EFM97" s="197"/>
      <c r="EFN97" s="197"/>
      <c r="EFO97" s="197"/>
      <c r="EFP97" s="197"/>
      <c r="EFQ97" s="197"/>
      <c r="EFR97" s="197"/>
      <c r="EFS97" s="197"/>
      <c r="EFT97" s="197"/>
      <c r="EFU97" s="197"/>
      <c r="EFV97" s="197"/>
      <c r="EFW97" s="197"/>
      <c r="EFX97" s="197"/>
      <c r="EFY97" s="197"/>
      <c r="EFZ97" s="197"/>
      <c r="EGA97" s="197"/>
      <c r="EGB97" s="197"/>
      <c r="EGC97" s="197"/>
      <c r="EGD97" s="197"/>
      <c r="EGE97" s="197"/>
      <c r="EGF97" s="197"/>
      <c r="EGG97" s="197"/>
      <c r="EGH97" s="197"/>
      <c r="EGI97" s="197"/>
      <c r="EGJ97" s="197"/>
      <c r="EGK97" s="197"/>
      <c r="EGL97" s="197"/>
      <c r="EGM97" s="197"/>
      <c r="EGN97" s="197"/>
      <c r="EGO97" s="197"/>
      <c r="EGP97" s="197"/>
      <c r="EGQ97" s="197"/>
      <c r="EGR97" s="197"/>
      <c r="EGS97" s="197"/>
      <c r="EGT97" s="197"/>
      <c r="EGU97" s="197"/>
      <c r="EGV97" s="197"/>
      <c r="EGW97" s="197"/>
      <c r="EGX97" s="197"/>
      <c r="EGY97" s="197"/>
      <c r="EGZ97" s="197"/>
      <c r="EHA97" s="197"/>
      <c r="EHB97" s="197"/>
      <c r="EHC97" s="197"/>
      <c r="EHD97" s="197"/>
      <c r="EHE97" s="197"/>
      <c r="EHF97" s="197"/>
      <c r="EHG97" s="197"/>
      <c r="EHH97" s="197"/>
      <c r="EHI97" s="197"/>
      <c r="EHJ97" s="197"/>
      <c r="EHK97" s="197"/>
      <c r="EHL97" s="197"/>
      <c r="EHM97" s="197"/>
      <c r="EHN97" s="197"/>
      <c r="EHO97" s="197"/>
      <c r="EHP97" s="197"/>
      <c r="EHQ97" s="197"/>
      <c r="EHR97" s="197"/>
      <c r="EHS97" s="197"/>
      <c r="EHT97" s="197"/>
      <c r="EHU97" s="197"/>
      <c r="EHV97" s="197"/>
      <c r="EHW97" s="197"/>
      <c r="EHX97" s="197"/>
      <c r="EHY97" s="197"/>
      <c r="EHZ97" s="197"/>
      <c r="EIA97" s="197"/>
      <c r="EIB97" s="197"/>
      <c r="EIC97" s="197"/>
      <c r="EID97" s="197"/>
      <c r="EIE97" s="197"/>
      <c r="EIF97" s="197"/>
      <c r="EIG97" s="197"/>
      <c r="EIH97" s="197"/>
      <c r="EII97" s="197"/>
      <c r="EIJ97" s="197"/>
      <c r="EIK97" s="197"/>
      <c r="EIL97" s="197"/>
      <c r="EIM97" s="197"/>
      <c r="EIN97" s="197"/>
      <c r="EIO97" s="197"/>
      <c r="EIP97" s="197"/>
      <c r="EIQ97" s="197"/>
      <c r="EIR97" s="197"/>
      <c r="EIS97" s="197"/>
      <c r="EIT97" s="197"/>
      <c r="EIU97" s="197"/>
      <c r="EIV97" s="197"/>
      <c r="EIW97" s="197"/>
      <c r="EIX97" s="197"/>
      <c r="EIY97" s="197"/>
      <c r="EIZ97" s="197"/>
      <c r="EJA97" s="197"/>
      <c r="EJB97" s="197"/>
      <c r="EJC97" s="197"/>
      <c r="EJD97" s="197"/>
      <c r="EJE97" s="197"/>
      <c r="EJF97" s="197"/>
      <c r="EJG97" s="197"/>
      <c r="EJH97" s="197"/>
      <c r="EJI97" s="197"/>
      <c r="EJJ97" s="197"/>
      <c r="EJK97" s="197"/>
      <c r="EJL97" s="197"/>
      <c r="EJM97" s="197"/>
      <c r="EJN97" s="197"/>
      <c r="EJO97" s="197"/>
      <c r="EJP97" s="197"/>
      <c r="EJQ97" s="197"/>
      <c r="EJR97" s="197"/>
      <c r="EJS97" s="197"/>
      <c r="EJT97" s="197"/>
      <c r="EJU97" s="197"/>
      <c r="EJV97" s="197"/>
      <c r="EJW97" s="197"/>
      <c r="EJX97" s="197"/>
      <c r="EJY97" s="197"/>
      <c r="EJZ97" s="197"/>
      <c r="EKA97" s="197"/>
      <c r="EKB97" s="197"/>
      <c r="EKC97" s="197"/>
      <c r="EKD97" s="197"/>
      <c r="EKE97" s="197"/>
      <c r="EKF97" s="197"/>
      <c r="EKG97" s="197"/>
      <c r="EKH97" s="197"/>
      <c r="EKI97" s="197"/>
      <c r="EKJ97" s="197"/>
      <c r="EKK97" s="197"/>
      <c r="EKL97" s="197"/>
      <c r="EKM97" s="197"/>
      <c r="EKN97" s="197"/>
      <c r="EKO97" s="197"/>
      <c r="EKP97" s="197"/>
      <c r="EKQ97" s="197"/>
      <c r="EKR97" s="197"/>
      <c r="EKS97" s="197"/>
      <c r="EKT97" s="197"/>
      <c r="EKU97" s="197"/>
      <c r="EKV97" s="197"/>
      <c r="EKW97" s="197"/>
      <c r="EKX97" s="197"/>
      <c r="EKY97" s="197"/>
      <c r="EKZ97" s="197"/>
      <c r="ELA97" s="197"/>
      <c r="ELB97" s="197"/>
      <c r="ELC97" s="197"/>
      <c r="ELD97" s="197"/>
      <c r="ELE97" s="197"/>
      <c r="ELF97" s="197"/>
      <c r="ELG97" s="197"/>
      <c r="ELH97" s="197"/>
      <c r="ELI97" s="197"/>
      <c r="ELJ97" s="197"/>
      <c r="ELK97" s="197"/>
      <c r="ELL97" s="197"/>
      <c r="ELM97" s="197"/>
      <c r="ELN97" s="197"/>
      <c r="ELO97" s="197"/>
      <c r="ELP97" s="197"/>
      <c r="ELQ97" s="197"/>
      <c r="ELR97" s="197"/>
      <c r="ELS97" s="197"/>
      <c r="ELT97" s="197"/>
      <c r="ELU97" s="197"/>
      <c r="ELV97" s="197"/>
      <c r="ELW97" s="197"/>
      <c r="ELX97" s="197"/>
      <c r="ELY97" s="197"/>
      <c r="ELZ97" s="197"/>
      <c r="EMA97" s="197"/>
      <c r="EMB97" s="197"/>
      <c r="EMC97" s="197"/>
      <c r="EMD97" s="197"/>
      <c r="EME97" s="197"/>
      <c r="EMF97" s="197"/>
      <c r="EMG97" s="197"/>
      <c r="EMH97" s="197"/>
      <c r="EMI97" s="197"/>
      <c r="EMJ97" s="197"/>
      <c r="EMK97" s="197"/>
      <c r="EML97" s="197"/>
      <c r="EMM97" s="197"/>
      <c r="EMN97" s="197"/>
      <c r="EMO97" s="197"/>
      <c r="EMP97" s="197"/>
      <c r="EMQ97" s="197"/>
      <c r="EMR97" s="197"/>
      <c r="EMS97" s="197"/>
      <c r="EMT97" s="197"/>
      <c r="EMU97" s="197"/>
      <c r="EMV97" s="197"/>
      <c r="EMW97" s="197"/>
      <c r="EMX97" s="197"/>
      <c r="EMY97" s="197"/>
      <c r="EMZ97" s="197"/>
      <c r="ENA97" s="197"/>
      <c r="ENB97" s="197"/>
      <c r="ENC97" s="197"/>
      <c r="END97" s="197"/>
      <c r="ENE97" s="197"/>
      <c r="ENF97" s="197"/>
      <c r="ENG97" s="197"/>
      <c r="ENH97" s="197"/>
      <c r="ENI97" s="197"/>
      <c r="ENJ97" s="197"/>
      <c r="ENK97" s="197"/>
      <c r="ENL97" s="197"/>
      <c r="ENM97" s="197"/>
      <c r="ENN97" s="197"/>
      <c r="ENO97" s="197"/>
      <c r="ENP97" s="197"/>
      <c r="ENQ97" s="197"/>
      <c r="ENR97" s="197"/>
      <c r="ENS97" s="197"/>
      <c r="ENT97" s="197"/>
      <c r="ENU97" s="197"/>
      <c r="ENV97" s="197"/>
      <c r="ENW97" s="197"/>
      <c r="ENX97" s="197"/>
      <c r="ENY97" s="197"/>
      <c r="ENZ97" s="197"/>
      <c r="EOA97" s="197"/>
      <c r="EOB97" s="197"/>
      <c r="EOC97" s="197"/>
      <c r="EOD97" s="197"/>
      <c r="EOE97" s="197"/>
      <c r="EOF97" s="197"/>
      <c r="EOG97" s="197"/>
      <c r="EOH97" s="197"/>
      <c r="EOI97" s="197"/>
      <c r="EOJ97" s="197"/>
      <c r="EOK97" s="197"/>
      <c r="EOL97" s="197"/>
      <c r="EOM97" s="197"/>
      <c r="EON97" s="197"/>
      <c r="EOO97" s="197"/>
      <c r="EOP97" s="197"/>
      <c r="EOQ97" s="197"/>
      <c r="EOR97" s="197"/>
      <c r="EOS97" s="197"/>
      <c r="EOT97" s="197"/>
      <c r="EOU97" s="197"/>
      <c r="EOV97" s="197"/>
      <c r="EOW97" s="197"/>
      <c r="EOX97" s="197"/>
      <c r="EOY97" s="197"/>
      <c r="EOZ97" s="197"/>
      <c r="EPA97" s="197"/>
      <c r="EPB97" s="197"/>
      <c r="EPC97" s="197"/>
      <c r="EPD97" s="197"/>
      <c r="EPE97" s="197"/>
      <c r="EPF97" s="197"/>
      <c r="EPG97" s="197"/>
      <c r="EPH97" s="197"/>
      <c r="EPI97" s="197"/>
      <c r="EPJ97" s="197"/>
      <c r="EPK97" s="197"/>
      <c r="EPL97" s="197"/>
      <c r="EPM97" s="197"/>
      <c r="EPN97" s="197"/>
      <c r="EPO97" s="197"/>
      <c r="EPP97" s="197"/>
      <c r="EPQ97" s="197"/>
      <c r="EPR97" s="197"/>
      <c r="EPS97" s="197"/>
      <c r="EPT97" s="197"/>
      <c r="EPU97" s="197"/>
      <c r="EPV97" s="197"/>
      <c r="EPW97" s="197"/>
      <c r="EPX97" s="197"/>
      <c r="EPY97" s="197"/>
      <c r="EPZ97" s="197"/>
      <c r="EQA97" s="197"/>
      <c r="EQB97" s="197"/>
      <c r="EQC97" s="197"/>
      <c r="EQD97" s="197"/>
      <c r="EQE97" s="197"/>
      <c r="EQF97" s="197"/>
      <c r="EQG97" s="197"/>
      <c r="EQH97" s="197"/>
      <c r="EQI97" s="197"/>
      <c r="EQJ97" s="197"/>
      <c r="EQK97" s="197"/>
      <c r="EQL97" s="197"/>
      <c r="EQM97" s="197"/>
      <c r="EQN97" s="197"/>
      <c r="EQO97" s="197"/>
      <c r="EQP97" s="197"/>
      <c r="EQQ97" s="197"/>
      <c r="EQR97" s="197"/>
      <c r="EQS97" s="197"/>
      <c r="EQT97" s="197"/>
      <c r="EQU97" s="197"/>
      <c r="EQV97" s="197"/>
      <c r="EQW97" s="197"/>
      <c r="EQX97" s="197"/>
      <c r="EQY97" s="197"/>
      <c r="EQZ97" s="197"/>
      <c r="ERA97" s="197"/>
      <c r="ERB97" s="197"/>
      <c r="ERC97" s="197"/>
      <c r="ERD97" s="197"/>
      <c r="ERE97" s="197"/>
      <c r="ERF97" s="197"/>
      <c r="ERG97" s="197"/>
      <c r="ERH97" s="197"/>
      <c r="ERI97" s="197"/>
      <c r="ERJ97" s="197"/>
      <c r="ERK97" s="197"/>
      <c r="ERL97" s="197"/>
      <c r="ERM97" s="197"/>
      <c r="ERN97" s="197"/>
      <c r="ERO97" s="197"/>
      <c r="ERP97" s="197"/>
      <c r="ERQ97" s="197"/>
      <c r="ERR97" s="197"/>
      <c r="ERS97" s="197"/>
      <c r="ERT97" s="197"/>
      <c r="ERU97" s="197"/>
      <c r="ERV97" s="197"/>
      <c r="ERW97" s="197"/>
      <c r="ERX97" s="197"/>
      <c r="ERY97" s="197"/>
      <c r="ERZ97" s="197"/>
      <c r="ESA97" s="197"/>
      <c r="ESB97" s="197"/>
      <c r="ESC97" s="197"/>
      <c r="ESD97" s="197"/>
      <c r="ESE97" s="197"/>
      <c r="ESF97" s="197"/>
      <c r="ESG97" s="197"/>
      <c r="ESH97" s="197"/>
      <c r="ESI97" s="197"/>
      <c r="ESJ97" s="197"/>
      <c r="ESK97" s="197"/>
      <c r="ESL97" s="197"/>
      <c r="ESM97" s="197"/>
      <c r="ESN97" s="197"/>
      <c r="ESO97" s="197"/>
      <c r="ESP97" s="197"/>
      <c r="ESQ97" s="197"/>
      <c r="ESR97" s="197"/>
      <c r="ESS97" s="197"/>
      <c r="EST97" s="197"/>
      <c r="ESU97" s="197"/>
      <c r="ESV97" s="197"/>
      <c r="ESW97" s="197"/>
      <c r="ESX97" s="197"/>
      <c r="ESY97" s="197"/>
      <c r="ESZ97" s="197"/>
      <c r="ETA97" s="197"/>
      <c r="ETB97" s="197"/>
      <c r="ETC97" s="197"/>
      <c r="ETD97" s="197"/>
      <c r="ETE97" s="197"/>
      <c r="ETF97" s="197"/>
      <c r="ETG97" s="197"/>
      <c r="ETH97" s="197"/>
      <c r="ETI97" s="197"/>
      <c r="ETJ97" s="197"/>
      <c r="ETK97" s="197"/>
      <c r="ETL97" s="197"/>
      <c r="ETM97" s="197"/>
      <c r="ETN97" s="197"/>
      <c r="ETO97" s="197"/>
      <c r="ETP97" s="197"/>
      <c r="ETQ97" s="197"/>
      <c r="ETR97" s="197"/>
      <c r="ETS97" s="197"/>
      <c r="ETT97" s="197"/>
      <c r="ETU97" s="197"/>
      <c r="ETV97" s="197"/>
      <c r="ETW97" s="197"/>
      <c r="ETX97" s="197"/>
      <c r="ETY97" s="197"/>
      <c r="ETZ97" s="197"/>
      <c r="EUA97" s="197"/>
      <c r="EUB97" s="197"/>
      <c r="EUC97" s="197"/>
      <c r="EUD97" s="197"/>
      <c r="EUE97" s="197"/>
      <c r="EUF97" s="197"/>
      <c r="EUG97" s="197"/>
      <c r="EUH97" s="197"/>
      <c r="EUI97" s="197"/>
      <c r="EUJ97" s="197"/>
      <c r="EUK97" s="197"/>
      <c r="EUL97" s="197"/>
      <c r="EUM97" s="197"/>
      <c r="EUN97" s="197"/>
      <c r="EUO97" s="197"/>
      <c r="EUP97" s="197"/>
      <c r="EUQ97" s="197"/>
      <c r="EUR97" s="197"/>
      <c r="EUS97" s="197"/>
      <c r="EUT97" s="197"/>
      <c r="EUU97" s="197"/>
      <c r="EUV97" s="197"/>
      <c r="EUW97" s="197"/>
      <c r="EUX97" s="197"/>
      <c r="EUY97" s="197"/>
      <c r="EUZ97" s="197"/>
      <c r="EVA97" s="197"/>
      <c r="EVB97" s="197"/>
      <c r="EVC97" s="197"/>
      <c r="EVD97" s="197"/>
      <c r="EVE97" s="197"/>
      <c r="EVF97" s="197"/>
      <c r="EVG97" s="197"/>
      <c r="EVH97" s="197"/>
      <c r="EVI97" s="197"/>
      <c r="EVJ97" s="197"/>
      <c r="EVK97" s="197"/>
      <c r="EVL97" s="197"/>
      <c r="EVM97" s="197"/>
      <c r="EVN97" s="197"/>
      <c r="EVO97" s="197"/>
      <c r="EVP97" s="197"/>
      <c r="EVQ97" s="197"/>
      <c r="EVR97" s="197"/>
      <c r="EVS97" s="197"/>
      <c r="EVT97" s="197"/>
      <c r="EVU97" s="197"/>
      <c r="EVV97" s="197"/>
      <c r="EVW97" s="197"/>
      <c r="EVX97" s="197"/>
      <c r="EVY97" s="197"/>
      <c r="EVZ97" s="197"/>
      <c r="EWA97" s="197"/>
      <c r="EWB97" s="197"/>
      <c r="EWC97" s="197"/>
      <c r="EWD97" s="197"/>
      <c r="EWE97" s="197"/>
      <c r="EWF97" s="197"/>
      <c r="EWG97" s="197"/>
      <c r="EWH97" s="197"/>
      <c r="EWI97" s="197"/>
      <c r="EWJ97" s="197"/>
      <c r="EWK97" s="197"/>
      <c r="EWL97" s="197"/>
      <c r="EWM97" s="197"/>
      <c r="EWN97" s="197"/>
      <c r="EWO97" s="197"/>
      <c r="EWP97" s="197"/>
      <c r="EWQ97" s="197"/>
      <c r="EWR97" s="197"/>
      <c r="EWS97" s="197"/>
      <c r="EWT97" s="197"/>
      <c r="EWU97" s="197"/>
      <c r="EWV97" s="197"/>
      <c r="EWW97" s="197"/>
      <c r="EWX97" s="197"/>
      <c r="EWY97" s="197"/>
      <c r="EWZ97" s="197"/>
      <c r="EXA97" s="197"/>
      <c r="EXB97" s="197"/>
      <c r="EXC97" s="197"/>
      <c r="EXD97" s="197"/>
      <c r="EXE97" s="197"/>
      <c r="EXF97" s="197"/>
      <c r="EXG97" s="197"/>
      <c r="EXH97" s="197"/>
      <c r="EXI97" s="197"/>
      <c r="EXJ97" s="197"/>
      <c r="EXK97" s="197"/>
      <c r="EXL97" s="197"/>
      <c r="EXM97" s="197"/>
      <c r="EXN97" s="197"/>
      <c r="EXO97" s="197"/>
      <c r="EXP97" s="197"/>
      <c r="EXQ97" s="197"/>
      <c r="EXR97" s="197"/>
      <c r="EXS97" s="197"/>
      <c r="EXT97" s="197"/>
      <c r="EXU97" s="197"/>
      <c r="EXV97" s="197"/>
      <c r="EXW97" s="197"/>
      <c r="EXX97" s="197"/>
      <c r="EXY97" s="197"/>
      <c r="EXZ97" s="197"/>
      <c r="EYA97" s="197"/>
      <c r="EYB97" s="197"/>
      <c r="EYC97" s="197"/>
      <c r="EYD97" s="197"/>
      <c r="EYE97" s="197"/>
      <c r="EYF97" s="197"/>
      <c r="EYG97" s="197"/>
      <c r="EYH97" s="197"/>
      <c r="EYI97" s="197"/>
      <c r="EYJ97" s="197"/>
      <c r="EYK97" s="197"/>
      <c r="EYL97" s="197"/>
      <c r="EYM97" s="197"/>
      <c r="EYN97" s="197"/>
      <c r="EYO97" s="197"/>
      <c r="EYP97" s="197"/>
      <c r="EYQ97" s="197"/>
      <c r="EYR97" s="197"/>
      <c r="EYS97" s="197"/>
      <c r="EYT97" s="197"/>
      <c r="EYU97" s="197"/>
      <c r="EYV97" s="197"/>
      <c r="EYW97" s="197"/>
      <c r="EYX97" s="197"/>
      <c r="EYY97" s="197"/>
      <c r="EYZ97" s="197"/>
      <c r="EZA97" s="197"/>
      <c r="EZB97" s="197"/>
      <c r="EZC97" s="197"/>
      <c r="EZD97" s="197"/>
      <c r="EZE97" s="197"/>
      <c r="EZF97" s="197"/>
      <c r="EZG97" s="197"/>
      <c r="EZH97" s="197"/>
      <c r="EZI97" s="197"/>
      <c r="EZJ97" s="197"/>
      <c r="EZK97" s="197"/>
      <c r="EZL97" s="197"/>
      <c r="EZM97" s="197"/>
      <c r="EZN97" s="197"/>
      <c r="EZO97" s="197"/>
      <c r="EZP97" s="197"/>
      <c r="EZQ97" s="197"/>
      <c r="EZR97" s="197"/>
      <c r="EZS97" s="197"/>
      <c r="EZT97" s="197"/>
      <c r="EZU97" s="197"/>
      <c r="EZV97" s="197"/>
      <c r="EZW97" s="197"/>
      <c r="EZX97" s="197"/>
      <c r="EZY97" s="197"/>
      <c r="EZZ97" s="197"/>
      <c r="FAA97" s="197"/>
      <c r="FAB97" s="197"/>
      <c r="FAC97" s="197"/>
      <c r="FAD97" s="197"/>
      <c r="FAE97" s="197"/>
      <c r="FAF97" s="197"/>
      <c r="FAG97" s="197"/>
      <c r="FAH97" s="197"/>
      <c r="FAI97" s="197"/>
      <c r="FAJ97" s="197"/>
      <c r="FAK97" s="197"/>
      <c r="FAL97" s="197"/>
      <c r="FAM97" s="197"/>
      <c r="FAN97" s="197"/>
      <c r="FAO97" s="197"/>
      <c r="FAP97" s="197"/>
      <c r="FAQ97" s="197"/>
      <c r="FAR97" s="197"/>
      <c r="FAS97" s="197"/>
      <c r="FAT97" s="197"/>
      <c r="FAU97" s="197"/>
      <c r="FAV97" s="197"/>
      <c r="FAW97" s="197"/>
      <c r="FAX97" s="197"/>
      <c r="FAY97" s="197"/>
      <c r="FAZ97" s="197"/>
      <c r="FBA97" s="197"/>
      <c r="FBB97" s="197"/>
      <c r="FBC97" s="197"/>
      <c r="FBD97" s="197"/>
      <c r="FBE97" s="197"/>
      <c r="FBF97" s="197"/>
      <c r="FBG97" s="197"/>
      <c r="FBH97" s="197"/>
      <c r="FBI97" s="197"/>
      <c r="FBJ97" s="197"/>
      <c r="FBK97" s="197"/>
      <c r="FBL97" s="197"/>
      <c r="FBM97" s="197"/>
      <c r="FBN97" s="197"/>
      <c r="FBO97" s="197"/>
      <c r="FBP97" s="197"/>
      <c r="FBQ97" s="197"/>
      <c r="FBR97" s="197"/>
      <c r="FBS97" s="197"/>
      <c r="FBT97" s="197"/>
      <c r="FBU97" s="197"/>
      <c r="FBV97" s="197"/>
      <c r="FBW97" s="197"/>
      <c r="FBX97" s="197"/>
      <c r="FBY97" s="197"/>
      <c r="FBZ97" s="197"/>
      <c r="FCA97" s="197"/>
      <c r="FCB97" s="197"/>
      <c r="FCC97" s="197"/>
      <c r="FCD97" s="197"/>
      <c r="FCE97" s="197"/>
      <c r="FCF97" s="197"/>
      <c r="FCG97" s="197"/>
      <c r="FCH97" s="197"/>
      <c r="FCI97" s="197"/>
      <c r="FCJ97" s="197"/>
      <c r="FCK97" s="197"/>
      <c r="FCL97" s="197"/>
      <c r="FCM97" s="197"/>
      <c r="FCN97" s="197"/>
      <c r="FCO97" s="197"/>
      <c r="FCP97" s="197"/>
      <c r="FCQ97" s="197"/>
      <c r="FCR97" s="197"/>
      <c r="FCS97" s="197"/>
      <c r="FCT97" s="197"/>
      <c r="FCU97" s="197"/>
      <c r="FCV97" s="197"/>
      <c r="FCW97" s="197"/>
      <c r="FCX97" s="197"/>
      <c r="FCY97" s="197"/>
      <c r="FCZ97" s="197"/>
      <c r="FDA97" s="197"/>
      <c r="FDB97" s="197"/>
      <c r="FDC97" s="197"/>
      <c r="FDD97" s="197"/>
      <c r="FDE97" s="197"/>
      <c r="FDF97" s="197"/>
      <c r="FDG97" s="197"/>
      <c r="FDH97" s="197"/>
      <c r="FDI97" s="197"/>
      <c r="FDJ97" s="197"/>
      <c r="FDK97" s="197"/>
      <c r="FDL97" s="197"/>
      <c r="FDM97" s="197"/>
      <c r="FDN97" s="197"/>
      <c r="FDO97" s="197"/>
      <c r="FDP97" s="197"/>
      <c r="FDQ97" s="197"/>
      <c r="FDR97" s="197"/>
      <c r="FDS97" s="197"/>
      <c r="FDT97" s="197"/>
      <c r="FDU97" s="197"/>
      <c r="FDV97" s="197"/>
      <c r="FDW97" s="197"/>
      <c r="FDX97" s="197"/>
      <c r="FDY97" s="197"/>
      <c r="FDZ97" s="197"/>
      <c r="FEA97" s="197"/>
      <c r="FEB97" s="197"/>
      <c r="FEC97" s="197"/>
      <c r="FED97" s="197"/>
      <c r="FEE97" s="197"/>
      <c r="FEF97" s="197"/>
      <c r="FEG97" s="197"/>
      <c r="FEH97" s="197"/>
      <c r="FEI97" s="197"/>
      <c r="FEJ97" s="197"/>
      <c r="FEK97" s="197"/>
      <c r="FEL97" s="197"/>
      <c r="FEM97" s="197"/>
      <c r="FEN97" s="197"/>
      <c r="FEO97" s="197"/>
      <c r="FEP97" s="197"/>
      <c r="FEQ97" s="197"/>
      <c r="FER97" s="197"/>
      <c r="FES97" s="197"/>
      <c r="FET97" s="197"/>
      <c r="FEU97" s="197"/>
      <c r="FEV97" s="197"/>
      <c r="FEW97" s="197"/>
      <c r="FEX97" s="197"/>
      <c r="FEY97" s="197"/>
      <c r="FEZ97" s="197"/>
      <c r="FFA97" s="197"/>
      <c r="FFB97" s="197"/>
      <c r="FFC97" s="197"/>
      <c r="FFD97" s="197"/>
      <c r="FFE97" s="197"/>
      <c r="FFF97" s="197"/>
      <c r="FFG97" s="197"/>
      <c r="FFH97" s="197"/>
      <c r="FFI97" s="197"/>
      <c r="FFJ97" s="197"/>
      <c r="FFK97" s="197"/>
      <c r="FFL97" s="197"/>
      <c r="FFM97" s="197"/>
      <c r="FFN97" s="197"/>
      <c r="FFO97" s="197"/>
      <c r="FFP97" s="197"/>
      <c r="FFQ97" s="197"/>
      <c r="FFR97" s="197"/>
      <c r="FFS97" s="197"/>
      <c r="FFT97" s="197"/>
      <c r="FFU97" s="197"/>
      <c r="FFV97" s="197"/>
      <c r="FFW97" s="197"/>
      <c r="FFX97" s="197"/>
      <c r="FFY97" s="197"/>
      <c r="FFZ97" s="197"/>
      <c r="FGA97" s="197"/>
      <c r="FGB97" s="197"/>
      <c r="FGC97" s="197"/>
      <c r="FGD97" s="197"/>
      <c r="FGE97" s="197"/>
      <c r="FGF97" s="197"/>
      <c r="FGG97" s="197"/>
      <c r="FGH97" s="197"/>
      <c r="FGI97" s="197"/>
      <c r="FGJ97" s="197"/>
      <c r="FGK97" s="197"/>
      <c r="FGL97" s="197"/>
      <c r="FGM97" s="197"/>
      <c r="FGN97" s="197"/>
      <c r="FGO97" s="197"/>
      <c r="FGP97" s="197"/>
      <c r="FGQ97" s="197"/>
      <c r="FGR97" s="197"/>
      <c r="FGS97" s="197"/>
      <c r="FGT97" s="197"/>
      <c r="FGU97" s="197"/>
      <c r="FGV97" s="197"/>
      <c r="FGW97" s="197"/>
      <c r="FGX97" s="197"/>
      <c r="FGY97" s="197"/>
      <c r="FGZ97" s="197"/>
      <c r="FHA97" s="197"/>
      <c r="FHB97" s="197"/>
      <c r="FHC97" s="197"/>
      <c r="FHD97" s="197"/>
      <c r="FHE97" s="197"/>
      <c r="FHF97" s="197"/>
      <c r="FHG97" s="197"/>
      <c r="FHH97" s="197"/>
      <c r="FHI97" s="197"/>
      <c r="FHJ97" s="197"/>
      <c r="FHK97" s="197"/>
      <c r="FHL97" s="197"/>
      <c r="FHM97" s="197"/>
      <c r="FHN97" s="197"/>
      <c r="FHO97" s="197"/>
      <c r="FHP97" s="197"/>
      <c r="FHQ97" s="197"/>
      <c r="FHR97" s="197"/>
      <c r="FHS97" s="197"/>
      <c r="FHT97" s="197"/>
      <c r="FHU97" s="197"/>
      <c r="FHV97" s="197"/>
      <c r="FHW97" s="197"/>
      <c r="FHX97" s="197"/>
      <c r="FHY97" s="197"/>
      <c r="FHZ97" s="197"/>
      <c r="FIA97" s="197"/>
      <c r="FIB97" s="197"/>
      <c r="FIC97" s="197"/>
      <c r="FID97" s="197"/>
      <c r="FIE97" s="197"/>
      <c r="FIF97" s="197"/>
      <c r="FIG97" s="197"/>
      <c r="FIH97" s="197"/>
      <c r="FII97" s="197"/>
      <c r="FIJ97" s="197"/>
      <c r="FIK97" s="197"/>
      <c r="FIL97" s="197"/>
      <c r="FIM97" s="197"/>
      <c r="FIN97" s="197"/>
      <c r="FIO97" s="197"/>
      <c r="FIP97" s="197"/>
      <c r="FIQ97" s="197"/>
      <c r="FIR97" s="197"/>
      <c r="FIS97" s="197"/>
      <c r="FIT97" s="197"/>
      <c r="FIU97" s="197"/>
      <c r="FIV97" s="197"/>
      <c r="FIW97" s="197"/>
      <c r="FIX97" s="197"/>
      <c r="FIY97" s="197"/>
      <c r="FIZ97" s="197"/>
      <c r="FJA97" s="197"/>
      <c r="FJB97" s="197"/>
      <c r="FJC97" s="197"/>
      <c r="FJD97" s="197"/>
      <c r="FJE97" s="197"/>
      <c r="FJF97" s="197"/>
      <c r="FJG97" s="197"/>
      <c r="FJH97" s="197"/>
      <c r="FJI97" s="197"/>
      <c r="FJJ97" s="197"/>
      <c r="FJK97" s="197"/>
      <c r="FJL97" s="197"/>
      <c r="FJM97" s="197"/>
      <c r="FJN97" s="197"/>
      <c r="FJO97" s="197"/>
      <c r="FJP97" s="197"/>
      <c r="FJQ97" s="197"/>
      <c r="FJR97" s="197"/>
      <c r="FJS97" s="197"/>
      <c r="FJT97" s="197"/>
      <c r="FJU97" s="197"/>
      <c r="FJV97" s="197"/>
      <c r="FJW97" s="197"/>
      <c r="FJX97" s="197"/>
      <c r="FJY97" s="197"/>
      <c r="FJZ97" s="197"/>
      <c r="FKA97" s="197"/>
      <c r="FKB97" s="197"/>
      <c r="FKC97" s="197"/>
      <c r="FKD97" s="197"/>
      <c r="FKE97" s="197"/>
      <c r="FKF97" s="197"/>
      <c r="FKG97" s="197"/>
      <c r="FKH97" s="197"/>
      <c r="FKI97" s="197"/>
      <c r="FKJ97" s="197"/>
      <c r="FKK97" s="197"/>
      <c r="FKL97" s="197"/>
      <c r="FKM97" s="197"/>
      <c r="FKN97" s="197"/>
      <c r="FKO97" s="197"/>
      <c r="FKP97" s="197"/>
      <c r="FKQ97" s="197"/>
      <c r="FKR97" s="197"/>
      <c r="FKS97" s="197"/>
      <c r="FKT97" s="197"/>
      <c r="FKU97" s="197"/>
      <c r="FKV97" s="197"/>
      <c r="FKW97" s="197"/>
      <c r="FKX97" s="197"/>
      <c r="FKY97" s="197"/>
      <c r="FKZ97" s="197"/>
      <c r="FLA97" s="197"/>
      <c r="FLB97" s="197"/>
      <c r="FLC97" s="197"/>
      <c r="FLD97" s="197"/>
      <c r="FLE97" s="197"/>
      <c r="FLF97" s="197"/>
      <c r="FLG97" s="197"/>
      <c r="FLH97" s="197"/>
      <c r="FLI97" s="197"/>
      <c r="FLJ97" s="197"/>
      <c r="FLK97" s="197"/>
      <c r="FLL97" s="197"/>
      <c r="FLM97" s="197"/>
      <c r="FLN97" s="197"/>
      <c r="FLO97" s="197"/>
      <c r="FLP97" s="197"/>
      <c r="FLQ97" s="197"/>
      <c r="FLR97" s="197"/>
      <c r="FLS97" s="197"/>
      <c r="FLT97" s="197"/>
      <c r="FLU97" s="197"/>
      <c r="FLV97" s="197"/>
      <c r="FLW97" s="197"/>
      <c r="FLX97" s="197"/>
      <c r="FLY97" s="197"/>
      <c r="FLZ97" s="197"/>
      <c r="FMA97" s="197"/>
      <c r="FMB97" s="197"/>
      <c r="FMC97" s="197"/>
      <c r="FMD97" s="197"/>
      <c r="FME97" s="197"/>
      <c r="FMF97" s="197"/>
      <c r="FMG97" s="197"/>
      <c r="FMH97" s="197"/>
      <c r="FMI97" s="197"/>
      <c r="FMJ97" s="197"/>
      <c r="FMK97" s="197"/>
      <c r="FML97" s="197"/>
      <c r="FMM97" s="197"/>
      <c r="FMN97" s="197"/>
      <c r="FMO97" s="197"/>
      <c r="FMP97" s="197"/>
      <c r="FMQ97" s="197"/>
      <c r="FMR97" s="197"/>
      <c r="FMS97" s="197"/>
      <c r="FMT97" s="197"/>
      <c r="FMU97" s="197"/>
      <c r="FMV97" s="197"/>
      <c r="FMW97" s="197"/>
      <c r="FMX97" s="197"/>
      <c r="FMY97" s="197"/>
      <c r="FMZ97" s="197"/>
      <c r="FNA97" s="197"/>
      <c r="FNB97" s="197"/>
      <c r="FNC97" s="197"/>
      <c r="FND97" s="197"/>
      <c r="FNE97" s="197"/>
      <c r="FNF97" s="197"/>
      <c r="FNG97" s="197"/>
      <c r="FNH97" s="197"/>
      <c r="FNI97" s="197"/>
      <c r="FNJ97" s="197"/>
      <c r="FNK97" s="197"/>
      <c r="FNL97" s="197"/>
      <c r="FNM97" s="197"/>
      <c r="FNN97" s="197"/>
      <c r="FNO97" s="197"/>
      <c r="FNP97" s="197"/>
      <c r="FNQ97" s="197"/>
      <c r="FNR97" s="197"/>
      <c r="FNS97" s="197"/>
      <c r="FNT97" s="197"/>
      <c r="FNU97" s="197"/>
      <c r="FNV97" s="197"/>
      <c r="FNW97" s="197"/>
      <c r="FNX97" s="197"/>
      <c r="FNY97" s="197"/>
      <c r="FNZ97" s="197"/>
      <c r="FOA97" s="197"/>
      <c r="FOB97" s="197"/>
      <c r="FOC97" s="197"/>
      <c r="FOD97" s="197"/>
      <c r="FOE97" s="197"/>
      <c r="FOF97" s="197"/>
      <c r="FOG97" s="197"/>
      <c r="FOH97" s="197"/>
      <c r="FOI97" s="197"/>
      <c r="FOJ97" s="197"/>
      <c r="FOK97" s="197"/>
      <c r="FOL97" s="197"/>
      <c r="FOM97" s="197"/>
      <c r="FON97" s="197"/>
      <c r="FOO97" s="197"/>
      <c r="FOP97" s="197"/>
      <c r="FOQ97" s="197"/>
      <c r="FOR97" s="197"/>
      <c r="FOS97" s="197"/>
      <c r="FOT97" s="197"/>
      <c r="FOU97" s="197"/>
      <c r="FOV97" s="197"/>
      <c r="FOW97" s="197"/>
      <c r="FOX97" s="197"/>
      <c r="FOY97" s="197"/>
      <c r="FOZ97" s="197"/>
      <c r="FPA97" s="197"/>
      <c r="FPB97" s="197"/>
      <c r="FPC97" s="197"/>
      <c r="FPD97" s="197"/>
      <c r="FPE97" s="197"/>
      <c r="FPF97" s="197"/>
      <c r="FPG97" s="197"/>
      <c r="FPH97" s="197"/>
      <c r="FPI97" s="197"/>
      <c r="FPJ97" s="197"/>
      <c r="FPK97" s="197"/>
      <c r="FPL97" s="197"/>
      <c r="FPM97" s="197"/>
      <c r="FPN97" s="197"/>
      <c r="FPO97" s="197"/>
      <c r="FPP97" s="197"/>
      <c r="FPQ97" s="197"/>
      <c r="FPR97" s="197"/>
      <c r="FPS97" s="197"/>
      <c r="FPT97" s="197"/>
      <c r="FPU97" s="197"/>
      <c r="FPV97" s="197"/>
      <c r="FPW97" s="197"/>
      <c r="FPX97" s="197"/>
      <c r="FPY97" s="197"/>
      <c r="FPZ97" s="197"/>
      <c r="FQA97" s="197"/>
      <c r="FQB97" s="197"/>
      <c r="FQC97" s="197"/>
      <c r="FQD97" s="197"/>
      <c r="FQE97" s="197"/>
      <c r="FQF97" s="197"/>
      <c r="FQG97" s="197"/>
      <c r="FQH97" s="197"/>
      <c r="FQI97" s="197"/>
      <c r="FQJ97" s="197"/>
      <c r="FQK97" s="197"/>
      <c r="FQL97" s="197"/>
      <c r="FQM97" s="197"/>
      <c r="FQN97" s="197"/>
      <c r="FQO97" s="197"/>
      <c r="FQP97" s="197"/>
      <c r="FQQ97" s="197"/>
      <c r="FQR97" s="197"/>
      <c r="FQS97" s="197"/>
      <c r="FQT97" s="197"/>
      <c r="FQU97" s="197"/>
      <c r="FQV97" s="197"/>
      <c r="FQW97" s="197"/>
      <c r="FQX97" s="197"/>
      <c r="FQY97" s="197"/>
      <c r="FQZ97" s="197"/>
      <c r="FRA97" s="197"/>
      <c r="FRB97" s="197"/>
      <c r="FRC97" s="197"/>
      <c r="FRD97" s="197"/>
      <c r="FRE97" s="197"/>
      <c r="FRF97" s="197"/>
      <c r="FRG97" s="197"/>
      <c r="FRH97" s="197"/>
      <c r="FRI97" s="197"/>
      <c r="FRJ97" s="197"/>
      <c r="FRK97" s="197"/>
      <c r="FRL97" s="197"/>
      <c r="FRM97" s="197"/>
      <c r="FRN97" s="197"/>
      <c r="FRO97" s="197"/>
      <c r="FRP97" s="197"/>
      <c r="FRQ97" s="197"/>
      <c r="FRR97" s="197"/>
      <c r="FRS97" s="197"/>
      <c r="FRT97" s="197"/>
      <c r="FRU97" s="197"/>
      <c r="FRV97" s="197"/>
      <c r="FRW97" s="197"/>
      <c r="FRX97" s="197"/>
      <c r="FRY97" s="197"/>
      <c r="FRZ97" s="197"/>
      <c r="FSA97" s="197"/>
      <c r="FSB97" s="197"/>
      <c r="FSC97" s="197"/>
      <c r="FSD97" s="197"/>
      <c r="FSE97" s="197"/>
      <c r="FSF97" s="197"/>
      <c r="FSG97" s="197"/>
      <c r="FSH97" s="197"/>
      <c r="FSI97" s="197"/>
      <c r="FSJ97" s="197"/>
      <c r="FSK97" s="197"/>
      <c r="FSL97" s="197"/>
      <c r="FSM97" s="197"/>
      <c r="FSN97" s="197"/>
      <c r="FSO97" s="197"/>
      <c r="FSP97" s="197"/>
      <c r="FSQ97" s="197"/>
      <c r="FSR97" s="197"/>
      <c r="FSS97" s="197"/>
      <c r="FST97" s="197"/>
      <c r="FSU97" s="197"/>
      <c r="FSV97" s="197"/>
      <c r="FSW97" s="197"/>
      <c r="FSX97" s="197"/>
      <c r="FSY97" s="197"/>
      <c r="FSZ97" s="197"/>
      <c r="FTA97" s="197"/>
      <c r="FTB97" s="197"/>
      <c r="FTC97" s="197"/>
      <c r="FTD97" s="197"/>
      <c r="FTE97" s="197"/>
      <c r="FTF97" s="197"/>
      <c r="FTG97" s="197"/>
      <c r="FTH97" s="197"/>
      <c r="FTI97" s="197"/>
      <c r="FTJ97" s="197"/>
      <c r="FTK97" s="197"/>
      <c r="FTL97" s="197"/>
      <c r="FTM97" s="197"/>
      <c r="FTN97" s="197"/>
      <c r="FTO97" s="197"/>
      <c r="FTP97" s="197"/>
      <c r="FTQ97" s="197"/>
      <c r="FTR97" s="197"/>
      <c r="FTS97" s="197"/>
      <c r="FTT97" s="197"/>
      <c r="FTU97" s="197"/>
      <c r="FTV97" s="197"/>
      <c r="FTW97" s="197"/>
      <c r="FTX97" s="197"/>
      <c r="FTY97" s="197"/>
      <c r="FTZ97" s="197"/>
      <c r="FUA97" s="197"/>
      <c r="FUB97" s="197"/>
      <c r="FUC97" s="197"/>
      <c r="FUD97" s="197"/>
      <c r="FUE97" s="197"/>
      <c r="FUF97" s="197"/>
      <c r="FUG97" s="197"/>
      <c r="FUH97" s="197"/>
      <c r="FUI97" s="197"/>
      <c r="FUJ97" s="197"/>
      <c r="FUK97" s="197"/>
      <c r="FUL97" s="197"/>
      <c r="FUM97" s="197"/>
      <c r="FUN97" s="197"/>
      <c r="FUO97" s="197"/>
      <c r="FUP97" s="197"/>
      <c r="FUQ97" s="197"/>
      <c r="FUR97" s="197"/>
      <c r="FUS97" s="197"/>
      <c r="FUT97" s="197"/>
      <c r="FUU97" s="197"/>
      <c r="FUV97" s="197"/>
      <c r="FUW97" s="197"/>
      <c r="FUX97" s="197"/>
      <c r="FUY97" s="197"/>
      <c r="FUZ97" s="197"/>
      <c r="FVA97" s="197"/>
      <c r="FVB97" s="197"/>
      <c r="FVC97" s="197"/>
      <c r="FVD97" s="197"/>
      <c r="FVE97" s="197"/>
      <c r="FVF97" s="197"/>
      <c r="FVG97" s="197"/>
      <c r="FVH97" s="197"/>
      <c r="FVI97" s="197"/>
      <c r="FVJ97" s="197"/>
      <c r="FVK97" s="197"/>
      <c r="FVL97" s="197"/>
      <c r="FVM97" s="197"/>
      <c r="FVN97" s="197"/>
      <c r="FVO97" s="197"/>
      <c r="FVP97" s="197"/>
      <c r="FVQ97" s="197"/>
      <c r="FVR97" s="197"/>
      <c r="FVS97" s="197"/>
      <c r="FVT97" s="197"/>
      <c r="FVU97" s="197"/>
      <c r="FVV97" s="197"/>
      <c r="FVW97" s="197"/>
      <c r="FVX97" s="197"/>
      <c r="FVY97" s="197"/>
      <c r="FVZ97" s="197"/>
      <c r="FWA97" s="197"/>
      <c r="FWB97" s="197"/>
      <c r="FWC97" s="197"/>
      <c r="FWD97" s="197"/>
      <c r="FWE97" s="197"/>
      <c r="FWF97" s="197"/>
      <c r="FWG97" s="197"/>
      <c r="FWH97" s="197"/>
      <c r="FWI97" s="197"/>
      <c r="FWJ97" s="197"/>
      <c r="FWK97" s="197"/>
      <c r="FWL97" s="197"/>
      <c r="FWM97" s="197"/>
      <c r="FWN97" s="197"/>
      <c r="FWO97" s="197"/>
      <c r="FWP97" s="197"/>
      <c r="FWQ97" s="197"/>
      <c r="FWR97" s="197"/>
      <c r="FWS97" s="197"/>
      <c r="FWT97" s="197"/>
      <c r="FWU97" s="197"/>
      <c r="FWV97" s="197"/>
      <c r="FWW97" s="197"/>
      <c r="FWX97" s="197"/>
      <c r="FWY97" s="197"/>
      <c r="FWZ97" s="197"/>
      <c r="FXA97" s="197"/>
      <c r="FXB97" s="197"/>
      <c r="FXC97" s="197"/>
      <c r="FXD97" s="197"/>
      <c r="FXE97" s="197"/>
      <c r="FXF97" s="197"/>
      <c r="FXG97" s="197"/>
      <c r="FXH97" s="197"/>
      <c r="FXI97" s="197"/>
      <c r="FXJ97" s="197"/>
      <c r="FXK97" s="197"/>
      <c r="FXL97" s="197"/>
      <c r="FXM97" s="197"/>
      <c r="FXN97" s="197"/>
      <c r="FXO97" s="197"/>
      <c r="FXP97" s="197"/>
      <c r="FXQ97" s="197"/>
      <c r="FXR97" s="197"/>
      <c r="FXS97" s="197"/>
      <c r="FXT97" s="197"/>
      <c r="FXU97" s="197"/>
      <c r="FXV97" s="197"/>
      <c r="FXW97" s="197"/>
      <c r="FXX97" s="197"/>
      <c r="FXY97" s="197"/>
      <c r="FXZ97" s="197"/>
      <c r="FYA97" s="197"/>
      <c r="FYB97" s="197"/>
      <c r="FYC97" s="197"/>
      <c r="FYD97" s="197"/>
      <c r="FYE97" s="197"/>
      <c r="FYF97" s="197"/>
      <c r="FYG97" s="197"/>
      <c r="FYH97" s="197"/>
      <c r="FYI97" s="197"/>
      <c r="FYJ97" s="197"/>
      <c r="FYK97" s="197"/>
      <c r="FYL97" s="197"/>
      <c r="FYM97" s="197"/>
      <c r="FYN97" s="197"/>
      <c r="FYO97" s="197"/>
      <c r="FYP97" s="197"/>
      <c r="FYQ97" s="197"/>
      <c r="FYR97" s="197"/>
      <c r="FYS97" s="197"/>
      <c r="FYT97" s="197"/>
      <c r="FYU97" s="197"/>
      <c r="FYV97" s="197"/>
      <c r="FYW97" s="197"/>
      <c r="FYX97" s="197"/>
      <c r="FYY97" s="197"/>
      <c r="FYZ97" s="197"/>
      <c r="FZA97" s="197"/>
      <c r="FZB97" s="197"/>
      <c r="FZC97" s="197"/>
      <c r="FZD97" s="197"/>
      <c r="FZE97" s="197"/>
      <c r="FZF97" s="197"/>
      <c r="FZG97" s="197"/>
      <c r="FZH97" s="197"/>
      <c r="FZI97" s="197"/>
      <c r="FZJ97" s="197"/>
      <c r="FZK97" s="197"/>
      <c r="FZL97" s="197"/>
      <c r="FZM97" s="197"/>
      <c r="FZN97" s="197"/>
      <c r="FZO97" s="197"/>
      <c r="FZP97" s="197"/>
      <c r="FZQ97" s="197"/>
      <c r="FZR97" s="197"/>
      <c r="FZS97" s="197"/>
      <c r="FZT97" s="197"/>
      <c r="FZU97" s="197"/>
      <c r="FZV97" s="197"/>
      <c r="FZW97" s="197"/>
      <c r="FZX97" s="197"/>
      <c r="FZY97" s="197"/>
      <c r="FZZ97" s="197"/>
      <c r="GAA97" s="197"/>
      <c r="GAB97" s="197"/>
      <c r="GAC97" s="197"/>
      <c r="GAD97" s="197"/>
      <c r="GAE97" s="197"/>
      <c r="GAF97" s="197"/>
      <c r="GAG97" s="197"/>
      <c r="GAH97" s="197"/>
      <c r="GAI97" s="197"/>
      <c r="GAJ97" s="197"/>
      <c r="GAK97" s="197"/>
      <c r="GAL97" s="197"/>
      <c r="GAM97" s="197"/>
      <c r="GAN97" s="197"/>
      <c r="GAO97" s="197"/>
      <c r="GAP97" s="197"/>
      <c r="GAQ97" s="197"/>
      <c r="GAR97" s="197"/>
      <c r="GAS97" s="197"/>
      <c r="GAT97" s="197"/>
      <c r="GAU97" s="197"/>
      <c r="GAV97" s="197"/>
      <c r="GAW97" s="197"/>
      <c r="GAX97" s="197"/>
      <c r="GAY97" s="197"/>
      <c r="GAZ97" s="197"/>
      <c r="GBA97" s="197"/>
      <c r="GBB97" s="197"/>
      <c r="GBC97" s="197"/>
      <c r="GBD97" s="197"/>
      <c r="GBE97" s="197"/>
      <c r="GBF97" s="197"/>
      <c r="GBG97" s="197"/>
      <c r="GBH97" s="197"/>
      <c r="GBI97" s="197"/>
      <c r="GBJ97" s="197"/>
      <c r="GBK97" s="197"/>
      <c r="GBL97" s="197"/>
      <c r="GBM97" s="197"/>
      <c r="GBN97" s="197"/>
      <c r="GBO97" s="197"/>
      <c r="GBP97" s="197"/>
      <c r="GBQ97" s="197"/>
      <c r="GBR97" s="197"/>
      <c r="GBS97" s="197"/>
      <c r="GBT97" s="197"/>
      <c r="GBU97" s="197"/>
      <c r="GBV97" s="197"/>
      <c r="GBW97" s="197"/>
      <c r="GBX97" s="197"/>
      <c r="GBY97" s="197"/>
      <c r="GBZ97" s="197"/>
      <c r="GCA97" s="197"/>
      <c r="GCB97" s="197"/>
      <c r="GCC97" s="197"/>
      <c r="GCD97" s="197"/>
      <c r="GCE97" s="197"/>
      <c r="GCF97" s="197"/>
      <c r="GCG97" s="197"/>
      <c r="GCH97" s="197"/>
      <c r="GCI97" s="197"/>
      <c r="GCJ97" s="197"/>
      <c r="GCK97" s="197"/>
      <c r="GCL97" s="197"/>
      <c r="GCM97" s="197"/>
      <c r="GCN97" s="197"/>
      <c r="GCO97" s="197"/>
      <c r="GCP97" s="197"/>
      <c r="GCQ97" s="197"/>
      <c r="GCR97" s="197"/>
      <c r="GCS97" s="197"/>
      <c r="GCT97" s="197"/>
      <c r="GCU97" s="197"/>
      <c r="GCV97" s="197"/>
      <c r="GCW97" s="197"/>
      <c r="GCX97" s="197"/>
      <c r="GCY97" s="197"/>
      <c r="GCZ97" s="197"/>
      <c r="GDA97" s="197"/>
      <c r="GDB97" s="197"/>
      <c r="GDC97" s="197"/>
      <c r="GDD97" s="197"/>
      <c r="GDE97" s="197"/>
      <c r="GDF97" s="197"/>
      <c r="GDG97" s="197"/>
      <c r="GDH97" s="197"/>
      <c r="GDI97" s="197"/>
      <c r="GDJ97" s="197"/>
      <c r="GDK97" s="197"/>
      <c r="GDL97" s="197"/>
      <c r="GDM97" s="197"/>
      <c r="GDN97" s="197"/>
      <c r="GDO97" s="197"/>
      <c r="GDP97" s="197"/>
      <c r="GDQ97" s="197"/>
      <c r="GDR97" s="197"/>
      <c r="GDS97" s="197"/>
      <c r="GDT97" s="197"/>
      <c r="GDU97" s="197"/>
      <c r="GDV97" s="197"/>
      <c r="GDW97" s="197"/>
      <c r="GDX97" s="197"/>
      <c r="GDY97" s="197"/>
      <c r="GDZ97" s="197"/>
      <c r="GEA97" s="197"/>
      <c r="GEB97" s="197"/>
      <c r="GEC97" s="197"/>
      <c r="GED97" s="197"/>
      <c r="GEE97" s="197"/>
      <c r="GEF97" s="197"/>
      <c r="GEG97" s="197"/>
      <c r="GEH97" s="197"/>
      <c r="GEI97" s="197"/>
      <c r="GEJ97" s="197"/>
      <c r="GEK97" s="197"/>
      <c r="GEL97" s="197"/>
      <c r="GEM97" s="197"/>
      <c r="GEN97" s="197"/>
      <c r="GEO97" s="197"/>
      <c r="GEP97" s="197"/>
      <c r="GEQ97" s="197"/>
      <c r="GER97" s="197"/>
      <c r="GES97" s="197"/>
      <c r="GET97" s="197"/>
      <c r="GEU97" s="197"/>
      <c r="GEV97" s="197"/>
      <c r="GEW97" s="197"/>
      <c r="GEX97" s="197"/>
      <c r="GEY97" s="197"/>
      <c r="GEZ97" s="197"/>
      <c r="GFA97" s="197"/>
      <c r="GFB97" s="197"/>
      <c r="GFC97" s="197"/>
      <c r="GFD97" s="197"/>
      <c r="GFE97" s="197"/>
      <c r="GFF97" s="197"/>
      <c r="GFG97" s="197"/>
      <c r="GFH97" s="197"/>
      <c r="GFI97" s="197"/>
      <c r="GFJ97" s="197"/>
      <c r="GFK97" s="197"/>
      <c r="GFL97" s="197"/>
      <c r="GFM97" s="197"/>
      <c r="GFN97" s="197"/>
      <c r="GFO97" s="197"/>
      <c r="GFP97" s="197"/>
      <c r="GFQ97" s="197"/>
      <c r="GFR97" s="197"/>
      <c r="GFS97" s="197"/>
      <c r="GFT97" s="197"/>
      <c r="GFU97" s="197"/>
      <c r="GFV97" s="197"/>
      <c r="GFW97" s="197"/>
      <c r="GFX97" s="197"/>
      <c r="GFY97" s="197"/>
      <c r="GFZ97" s="197"/>
      <c r="GGA97" s="197"/>
      <c r="GGB97" s="197"/>
      <c r="GGC97" s="197"/>
      <c r="GGD97" s="197"/>
      <c r="GGE97" s="197"/>
      <c r="GGF97" s="197"/>
      <c r="GGG97" s="197"/>
      <c r="GGH97" s="197"/>
      <c r="GGI97" s="197"/>
      <c r="GGJ97" s="197"/>
      <c r="GGK97" s="197"/>
      <c r="GGL97" s="197"/>
      <c r="GGM97" s="197"/>
      <c r="GGN97" s="197"/>
      <c r="GGO97" s="197"/>
      <c r="GGP97" s="197"/>
      <c r="GGQ97" s="197"/>
      <c r="GGR97" s="197"/>
      <c r="GGS97" s="197"/>
      <c r="GGT97" s="197"/>
      <c r="GGU97" s="197"/>
      <c r="GGV97" s="197"/>
      <c r="GGW97" s="197"/>
      <c r="GGX97" s="197"/>
      <c r="GGY97" s="197"/>
      <c r="GGZ97" s="197"/>
      <c r="GHA97" s="197"/>
      <c r="GHB97" s="197"/>
      <c r="GHC97" s="197"/>
      <c r="GHD97" s="197"/>
      <c r="GHE97" s="197"/>
      <c r="GHF97" s="197"/>
      <c r="GHG97" s="197"/>
      <c r="GHH97" s="197"/>
      <c r="GHI97" s="197"/>
      <c r="GHJ97" s="197"/>
      <c r="GHK97" s="197"/>
      <c r="GHL97" s="197"/>
      <c r="GHM97" s="197"/>
      <c r="GHN97" s="197"/>
      <c r="GHO97" s="197"/>
      <c r="GHP97" s="197"/>
      <c r="GHQ97" s="197"/>
      <c r="GHR97" s="197"/>
      <c r="GHS97" s="197"/>
      <c r="GHT97" s="197"/>
      <c r="GHU97" s="197"/>
      <c r="GHV97" s="197"/>
      <c r="GHW97" s="197"/>
      <c r="GHX97" s="197"/>
      <c r="GHY97" s="197"/>
      <c r="GHZ97" s="197"/>
      <c r="GIA97" s="197"/>
      <c r="GIB97" s="197"/>
      <c r="GIC97" s="197"/>
      <c r="GID97" s="197"/>
      <c r="GIE97" s="197"/>
      <c r="GIF97" s="197"/>
      <c r="GIG97" s="197"/>
      <c r="GIH97" s="197"/>
      <c r="GII97" s="197"/>
      <c r="GIJ97" s="197"/>
      <c r="GIK97" s="197"/>
      <c r="GIL97" s="197"/>
      <c r="GIM97" s="197"/>
      <c r="GIN97" s="197"/>
      <c r="GIO97" s="197"/>
      <c r="GIP97" s="197"/>
      <c r="GIQ97" s="197"/>
      <c r="GIR97" s="197"/>
      <c r="GIS97" s="197"/>
      <c r="GIT97" s="197"/>
      <c r="GIU97" s="197"/>
      <c r="GIV97" s="197"/>
      <c r="GIW97" s="197"/>
      <c r="GIX97" s="197"/>
      <c r="GIY97" s="197"/>
      <c r="GIZ97" s="197"/>
      <c r="GJA97" s="197"/>
      <c r="GJB97" s="197"/>
      <c r="GJC97" s="197"/>
      <c r="GJD97" s="197"/>
      <c r="GJE97" s="197"/>
      <c r="GJF97" s="197"/>
      <c r="GJG97" s="197"/>
      <c r="GJH97" s="197"/>
      <c r="GJI97" s="197"/>
      <c r="GJJ97" s="197"/>
      <c r="GJK97" s="197"/>
      <c r="GJL97" s="197"/>
      <c r="GJM97" s="197"/>
      <c r="GJN97" s="197"/>
      <c r="GJO97" s="197"/>
      <c r="GJP97" s="197"/>
      <c r="GJQ97" s="197"/>
      <c r="GJR97" s="197"/>
      <c r="GJS97" s="197"/>
      <c r="GJT97" s="197"/>
      <c r="GJU97" s="197"/>
      <c r="GJV97" s="197"/>
      <c r="GJW97" s="197"/>
      <c r="GJX97" s="197"/>
      <c r="GJY97" s="197"/>
      <c r="GJZ97" s="197"/>
      <c r="GKA97" s="197"/>
      <c r="GKB97" s="197"/>
      <c r="GKC97" s="197"/>
      <c r="GKD97" s="197"/>
      <c r="GKE97" s="197"/>
      <c r="GKF97" s="197"/>
      <c r="GKG97" s="197"/>
      <c r="GKH97" s="197"/>
      <c r="GKI97" s="197"/>
      <c r="GKJ97" s="197"/>
      <c r="GKK97" s="197"/>
      <c r="GKL97" s="197"/>
      <c r="GKM97" s="197"/>
      <c r="GKN97" s="197"/>
      <c r="GKO97" s="197"/>
      <c r="GKP97" s="197"/>
      <c r="GKQ97" s="197"/>
      <c r="GKR97" s="197"/>
      <c r="GKS97" s="197"/>
      <c r="GKT97" s="197"/>
      <c r="GKU97" s="197"/>
      <c r="GKV97" s="197"/>
      <c r="GKW97" s="197"/>
      <c r="GKX97" s="197"/>
      <c r="GKY97" s="197"/>
      <c r="GKZ97" s="197"/>
      <c r="GLA97" s="197"/>
      <c r="GLB97" s="197"/>
      <c r="GLC97" s="197"/>
      <c r="GLD97" s="197"/>
      <c r="GLE97" s="197"/>
      <c r="GLF97" s="197"/>
      <c r="GLG97" s="197"/>
      <c r="GLH97" s="197"/>
      <c r="GLI97" s="197"/>
      <c r="GLJ97" s="197"/>
      <c r="GLK97" s="197"/>
      <c r="GLL97" s="197"/>
      <c r="GLM97" s="197"/>
      <c r="GLN97" s="197"/>
      <c r="GLO97" s="197"/>
      <c r="GLP97" s="197"/>
      <c r="GLQ97" s="197"/>
      <c r="GLR97" s="197"/>
      <c r="GLS97" s="197"/>
      <c r="GLT97" s="197"/>
      <c r="GLU97" s="197"/>
      <c r="GLV97" s="197"/>
      <c r="GLW97" s="197"/>
      <c r="GLX97" s="197"/>
      <c r="GLY97" s="197"/>
      <c r="GLZ97" s="197"/>
      <c r="GMA97" s="197"/>
      <c r="GMB97" s="197"/>
      <c r="GMC97" s="197"/>
      <c r="GMD97" s="197"/>
      <c r="GME97" s="197"/>
      <c r="GMF97" s="197"/>
      <c r="GMG97" s="197"/>
      <c r="GMH97" s="197"/>
      <c r="GMI97" s="197"/>
      <c r="GMJ97" s="197"/>
      <c r="GMK97" s="197"/>
      <c r="GML97" s="197"/>
      <c r="GMM97" s="197"/>
      <c r="GMN97" s="197"/>
      <c r="GMO97" s="197"/>
      <c r="GMP97" s="197"/>
      <c r="GMQ97" s="197"/>
      <c r="GMR97" s="197"/>
      <c r="GMS97" s="197"/>
      <c r="GMT97" s="197"/>
      <c r="GMU97" s="197"/>
      <c r="GMV97" s="197"/>
      <c r="GMW97" s="197"/>
      <c r="GMX97" s="197"/>
      <c r="GMY97" s="197"/>
      <c r="GMZ97" s="197"/>
      <c r="GNA97" s="197"/>
      <c r="GNB97" s="197"/>
      <c r="GNC97" s="197"/>
      <c r="GND97" s="197"/>
      <c r="GNE97" s="197"/>
      <c r="GNF97" s="197"/>
      <c r="GNG97" s="197"/>
      <c r="GNH97" s="197"/>
      <c r="GNI97" s="197"/>
      <c r="GNJ97" s="197"/>
      <c r="GNK97" s="197"/>
      <c r="GNL97" s="197"/>
      <c r="GNM97" s="197"/>
      <c r="GNN97" s="197"/>
      <c r="GNO97" s="197"/>
      <c r="GNP97" s="197"/>
      <c r="GNQ97" s="197"/>
      <c r="GNR97" s="197"/>
      <c r="GNS97" s="197"/>
      <c r="GNT97" s="197"/>
      <c r="GNU97" s="197"/>
      <c r="GNV97" s="197"/>
      <c r="GNW97" s="197"/>
      <c r="GNX97" s="197"/>
      <c r="GNY97" s="197"/>
      <c r="GNZ97" s="197"/>
      <c r="GOA97" s="197"/>
      <c r="GOB97" s="197"/>
      <c r="GOC97" s="197"/>
      <c r="GOD97" s="197"/>
      <c r="GOE97" s="197"/>
      <c r="GOF97" s="197"/>
      <c r="GOG97" s="197"/>
      <c r="GOH97" s="197"/>
      <c r="GOI97" s="197"/>
      <c r="GOJ97" s="197"/>
      <c r="GOK97" s="197"/>
      <c r="GOL97" s="197"/>
      <c r="GOM97" s="197"/>
      <c r="GON97" s="197"/>
      <c r="GOO97" s="197"/>
      <c r="GOP97" s="197"/>
      <c r="GOQ97" s="197"/>
      <c r="GOR97" s="197"/>
      <c r="GOS97" s="197"/>
      <c r="GOT97" s="197"/>
      <c r="GOU97" s="197"/>
      <c r="GOV97" s="197"/>
      <c r="GOW97" s="197"/>
      <c r="GOX97" s="197"/>
      <c r="GOY97" s="197"/>
      <c r="GOZ97" s="197"/>
      <c r="GPA97" s="197"/>
      <c r="GPB97" s="197"/>
      <c r="GPC97" s="197"/>
      <c r="GPD97" s="197"/>
      <c r="GPE97" s="197"/>
      <c r="GPF97" s="197"/>
      <c r="GPG97" s="197"/>
      <c r="GPH97" s="197"/>
      <c r="GPI97" s="197"/>
      <c r="GPJ97" s="197"/>
      <c r="GPK97" s="197"/>
      <c r="GPL97" s="197"/>
      <c r="GPM97" s="197"/>
      <c r="GPN97" s="197"/>
      <c r="GPO97" s="197"/>
      <c r="GPP97" s="197"/>
      <c r="GPQ97" s="197"/>
      <c r="GPR97" s="197"/>
      <c r="GPS97" s="197"/>
      <c r="GPT97" s="197"/>
      <c r="GPU97" s="197"/>
      <c r="GPV97" s="197"/>
      <c r="GPW97" s="197"/>
      <c r="GPX97" s="197"/>
      <c r="GPY97" s="197"/>
      <c r="GPZ97" s="197"/>
      <c r="GQA97" s="197"/>
      <c r="GQB97" s="197"/>
      <c r="GQC97" s="197"/>
      <c r="GQD97" s="197"/>
      <c r="GQE97" s="197"/>
      <c r="GQF97" s="197"/>
      <c r="GQG97" s="197"/>
      <c r="GQH97" s="197"/>
      <c r="GQI97" s="197"/>
      <c r="GQJ97" s="197"/>
      <c r="GQK97" s="197"/>
      <c r="GQL97" s="197"/>
      <c r="GQM97" s="197"/>
      <c r="GQN97" s="197"/>
      <c r="GQO97" s="197"/>
      <c r="GQP97" s="197"/>
      <c r="GQQ97" s="197"/>
      <c r="GQR97" s="197"/>
      <c r="GQS97" s="197"/>
      <c r="GQT97" s="197"/>
      <c r="GQU97" s="197"/>
      <c r="GQV97" s="197"/>
      <c r="GQW97" s="197"/>
      <c r="GQX97" s="197"/>
      <c r="GQY97" s="197"/>
      <c r="GQZ97" s="197"/>
      <c r="GRA97" s="197"/>
      <c r="GRB97" s="197"/>
      <c r="GRC97" s="197"/>
      <c r="GRD97" s="197"/>
      <c r="GRE97" s="197"/>
      <c r="GRF97" s="197"/>
      <c r="GRG97" s="197"/>
      <c r="GRH97" s="197"/>
      <c r="GRI97" s="197"/>
      <c r="GRJ97" s="197"/>
      <c r="GRK97" s="197"/>
      <c r="GRL97" s="197"/>
      <c r="GRM97" s="197"/>
      <c r="GRN97" s="197"/>
      <c r="GRO97" s="197"/>
      <c r="GRP97" s="197"/>
      <c r="GRQ97" s="197"/>
      <c r="GRR97" s="197"/>
      <c r="GRS97" s="197"/>
      <c r="GRT97" s="197"/>
      <c r="GRU97" s="197"/>
      <c r="GRV97" s="197"/>
      <c r="GRW97" s="197"/>
      <c r="GRX97" s="197"/>
      <c r="GRY97" s="197"/>
      <c r="GRZ97" s="197"/>
      <c r="GSA97" s="197"/>
      <c r="GSB97" s="197"/>
      <c r="GSC97" s="197"/>
      <c r="GSD97" s="197"/>
      <c r="GSE97" s="197"/>
      <c r="GSF97" s="197"/>
      <c r="GSG97" s="197"/>
      <c r="GSH97" s="197"/>
      <c r="GSI97" s="197"/>
      <c r="GSJ97" s="197"/>
      <c r="GSK97" s="197"/>
      <c r="GSL97" s="197"/>
      <c r="GSM97" s="197"/>
      <c r="GSN97" s="197"/>
      <c r="GSO97" s="197"/>
      <c r="GSP97" s="197"/>
      <c r="GSQ97" s="197"/>
      <c r="GSR97" s="197"/>
      <c r="GSS97" s="197"/>
      <c r="GST97" s="197"/>
      <c r="GSU97" s="197"/>
      <c r="GSV97" s="197"/>
      <c r="GSW97" s="197"/>
      <c r="GSX97" s="197"/>
      <c r="GSY97" s="197"/>
      <c r="GSZ97" s="197"/>
      <c r="GTA97" s="197"/>
      <c r="GTB97" s="197"/>
      <c r="GTC97" s="197"/>
      <c r="GTD97" s="197"/>
      <c r="GTE97" s="197"/>
      <c r="GTF97" s="197"/>
      <c r="GTG97" s="197"/>
      <c r="GTH97" s="197"/>
      <c r="GTI97" s="197"/>
      <c r="GTJ97" s="197"/>
      <c r="GTK97" s="197"/>
      <c r="GTL97" s="197"/>
      <c r="GTM97" s="197"/>
      <c r="GTN97" s="197"/>
      <c r="GTO97" s="197"/>
      <c r="GTP97" s="197"/>
      <c r="GTQ97" s="197"/>
      <c r="GTR97" s="197"/>
      <c r="GTS97" s="197"/>
      <c r="GTT97" s="197"/>
      <c r="GTU97" s="197"/>
      <c r="GTV97" s="197"/>
      <c r="GTW97" s="197"/>
      <c r="GTX97" s="197"/>
      <c r="GTY97" s="197"/>
      <c r="GTZ97" s="197"/>
      <c r="GUA97" s="197"/>
      <c r="GUB97" s="197"/>
      <c r="GUC97" s="197"/>
      <c r="GUD97" s="197"/>
      <c r="GUE97" s="197"/>
      <c r="GUF97" s="197"/>
      <c r="GUG97" s="197"/>
      <c r="GUH97" s="197"/>
      <c r="GUI97" s="197"/>
      <c r="GUJ97" s="197"/>
      <c r="GUK97" s="197"/>
      <c r="GUL97" s="197"/>
      <c r="GUM97" s="197"/>
      <c r="GUN97" s="197"/>
      <c r="GUO97" s="197"/>
      <c r="GUP97" s="197"/>
      <c r="GUQ97" s="197"/>
      <c r="GUR97" s="197"/>
      <c r="GUS97" s="197"/>
      <c r="GUT97" s="197"/>
      <c r="GUU97" s="197"/>
      <c r="GUV97" s="197"/>
      <c r="GUW97" s="197"/>
      <c r="GUX97" s="197"/>
      <c r="GUY97" s="197"/>
      <c r="GUZ97" s="197"/>
      <c r="GVA97" s="197"/>
      <c r="GVB97" s="197"/>
      <c r="GVC97" s="197"/>
      <c r="GVD97" s="197"/>
      <c r="GVE97" s="197"/>
      <c r="GVF97" s="197"/>
      <c r="GVG97" s="197"/>
      <c r="GVH97" s="197"/>
      <c r="GVI97" s="197"/>
      <c r="GVJ97" s="197"/>
      <c r="GVK97" s="197"/>
      <c r="GVL97" s="197"/>
      <c r="GVM97" s="197"/>
      <c r="GVN97" s="197"/>
      <c r="GVO97" s="197"/>
      <c r="GVP97" s="197"/>
      <c r="GVQ97" s="197"/>
      <c r="GVR97" s="197"/>
      <c r="GVS97" s="197"/>
      <c r="GVT97" s="197"/>
      <c r="GVU97" s="197"/>
      <c r="GVV97" s="197"/>
      <c r="GVW97" s="197"/>
      <c r="GVX97" s="197"/>
      <c r="GVY97" s="197"/>
      <c r="GVZ97" s="197"/>
      <c r="GWA97" s="197"/>
      <c r="GWB97" s="197"/>
      <c r="GWC97" s="197"/>
      <c r="GWD97" s="197"/>
      <c r="GWE97" s="197"/>
      <c r="GWF97" s="197"/>
      <c r="GWG97" s="197"/>
      <c r="GWH97" s="197"/>
      <c r="GWI97" s="197"/>
      <c r="GWJ97" s="197"/>
      <c r="GWK97" s="197"/>
      <c r="GWL97" s="197"/>
      <c r="GWM97" s="197"/>
      <c r="GWN97" s="197"/>
      <c r="GWO97" s="197"/>
      <c r="GWP97" s="197"/>
      <c r="GWQ97" s="197"/>
      <c r="GWR97" s="197"/>
      <c r="GWS97" s="197"/>
      <c r="GWT97" s="197"/>
      <c r="GWU97" s="197"/>
      <c r="GWV97" s="197"/>
      <c r="GWW97" s="197"/>
      <c r="GWX97" s="197"/>
      <c r="GWY97" s="197"/>
      <c r="GWZ97" s="197"/>
      <c r="GXA97" s="197"/>
      <c r="GXB97" s="197"/>
      <c r="GXC97" s="197"/>
      <c r="GXD97" s="197"/>
      <c r="GXE97" s="197"/>
      <c r="GXF97" s="197"/>
      <c r="GXG97" s="197"/>
      <c r="GXH97" s="197"/>
      <c r="GXI97" s="197"/>
      <c r="GXJ97" s="197"/>
      <c r="GXK97" s="197"/>
      <c r="GXL97" s="197"/>
      <c r="GXM97" s="197"/>
      <c r="GXN97" s="197"/>
      <c r="GXO97" s="197"/>
      <c r="GXP97" s="197"/>
      <c r="GXQ97" s="197"/>
      <c r="GXR97" s="197"/>
      <c r="GXS97" s="197"/>
      <c r="GXT97" s="197"/>
      <c r="GXU97" s="197"/>
      <c r="GXV97" s="197"/>
      <c r="GXW97" s="197"/>
      <c r="GXX97" s="197"/>
      <c r="GXY97" s="197"/>
      <c r="GXZ97" s="197"/>
      <c r="GYA97" s="197"/>
      <c r="GYB97" s="197"/>
      <c r="GYC97" s="197"/>
      <c r="GYD97" s="197"/>
      <c r="GYE97" s="197"/>
      <c r="GYF97" s="197"/>
      <c r="GYG97" s="197"/>
      <c r="GYH97" s="197"/>
      <c r="GYI97" s="197"/>
      <c r="GYJ97" s="197"/>
      <c r="GYK97" s="197"/>
      <c r="GYL97" s="197"/>
      <c r="GYM97" s="197"/>
      <c r="GYN97" s="197"/>
      <c r="GYO97" s="197"/>
      <c r="GYP97" s="197"/>
      <c r="GYQ97" s="197"/>
      <c r="GYR97" s="197"/>
      <c r="GYS97" s="197"/>
      <c r="GYT97" s="197"/>
      <c r="GYU97" s="197"/>
      <c r="GYV97" s="197"/>
      <c r="GYW97" s="197"/>
      <c r="GYX97" s="197"/>
      <c r="GYY97" s="197"/>
      <c r="GYZ97" s="197"/>
      <c r="GZA97" s="197"/>
      <c r="GZB97" s="197"/>
      <c r="GZC97" s="197"/>
      <c r="GZD97" s="197"/>
      <c r="GZE97" s="197"/>
      <c r="GZF97" s="197"/>
      <c r="GZG97" s="197"/>
      <c r="GZH97" s="197"/>
      <c r="GZI97" s="197"/>
      <c r="GZJ97" s="197"/>
      <c r="GZK97" s="197"/>
      <c r="GZL97" s="197"/>
      <c r="GZM97" s="197"/>
      <c r="GZN97" s="197"/>
      <c r="GZO97" s="197"/>
      <c r="GZP97" s="197"/>
      <c r="GZQ97" s="197"/>
      <c r="GZR97" s="197"/>
      <c r="GZS97" s="197"/>
      <c r="GZT97" s="197"/>
      <c r="GZU97" s="197"/>
      <c r="GZV97" s="197"/>
      <c r="GZW97" s="197"/>
      <c r="GZX97" s="197"/>
      <c r="GZY97" s="197"/>
      <c r="GZZ97" s="197"/>
      <c r="HAA97" s="197"/>
      <c r="HAB97" s="197"/>
      <c r="HAC97" s="197"/>
      <c r="HAD97" s="197"/>
      <c r="HAE97" s="197"/>
      <c r="HAF97" s="197"/>
      <c r="HAG97" s="197"/>
      <c r="HAH97" s="197"/>
      <c r="HAI97" s="197"/>
      <c r="HAJ97" s="197"/>
      <c r="HAK97" s="197"/>
      <c r="HAL97" s="197"/>
      <c r="HAM97" s="197"/>
      <c r="HAN97" s="197"/>
      <c r="HAO97" s="197"/>
      <c r="HAP97" s="197"/>
      <c r="HAQ97" s="197"/>
      <c r="HAR97" s="197"/>
      <c r="HAS97" s="197"/>
      <c r="HAT97" s="197"/>
      <c r="HAU97" s="197"/>
      <c r="HAV97" s="197"/>
      <c r="HAW97" s="197"/>
      <c r="HAX97" s="197"/>
      <c r="HAY97" s="197"/>
      <c r="HAZ97" s="197"/>
      <c r="HBA97" s="197"/>
      <c r="HBB97" s="197"/>
      <c r="HBC97" s="197"/>
      <c r="HBD97" s="197"/>
      <c r="HBE97" s="197"/>
      <c r="HBF97" s="197"/>
      <c r="HBG97" s="197"/>
      <c r="HBH97" s="197"/>
      <c r="HBI97" s="197"/>
      <c r="HBJ97" s="197"/>
      <c r="HBK97" s="197"/>
      <c r="HBL97" s="197"/>
      <c r="HBM97" s="197"/>
      <c r="HBN97" s="197"/>
      <c r="HBO97" s="197"/>
      <c r="HBP97" s="197"/>
      <c r="HBQ97" s="197"/>
      <c r="HBR97" s="197"/>
      <c r="HBS97" s="197"/>
      <c r="HBT97" s="197"/>
      <c r="HBU97" s="197"/>
      <c r="HBV97" s="197"/>
      <c r="HBW97" s="197"/>
      <c r="HBX97" s="197"/>
      <c r="HBY97" s="197"/>
      <c r="HBZ97" s="197"/>
      <c r="HCA97" s="197"/>
      <c r="HCB97" s="197"/>
      <c r="HCC97" s="197"/>
      <c r="HCD97" s="197"/>
      <c r="HCE97" s="197"/>
      <c r="HCF97" s="197"/>
      <c r="HCG97" s="197"/>
      <c r="HCH97" s="197"/>
      <c r="HCI97" s="197"/>
      <c r="HCJ97" s="197"/>
      <c r="HCK97" s="197"/>
      <c r="HCL97" s="197"/>
      <c r="HCM97" s="197"/>
      <c r="HCN97" s="197"/>
      <c r="HCO97" s="197"/>
      <c r="HCP97" s="197"/>
      <c r="HCQ97" s="197"/>
      <c r="HCR97" s="197"/>
      <c r="HCS97" s="197"/>
      <c r="HCT97" s="197"/>
      <c r="HCU97" s="197"/>
      <c r="HCV97" s="197"/>
      <c r="HCW97" s="197"/>
      <c r="HCX97" s="197"/>
      <c r="HCY97" s="197"/>
      <c r="HCZ97" s="197"/>
      <c r="HDA97" s="197"/>
      <c r="HDB97" s="197"/>
      <c r="HDC97" s="197"/>
      <c r="HDD97" s="197"/>
      <c r="HDE97" s="197"/>
      <c r="HDF97" s="197"/>
      <c r="HDG97" s="197"/>
      <c r="HDH97" s="197"/>
      <c r="HDI97" s="197"/>
      <c r="HDJ97" s="197"/>
      <c r="HDK97" s="197"/>
      <c r="HDL97" s="197"/>
      <c r="HDM97" s="197"/>
      <c r="HDN97" s="197"/>
      <c r="HDO97" s="197"/>
      <c r="HDP97" s="197"/>
      <c r="HDQ97" s="197"/>
      <c r="HDR97" s="197"/>
      <c r="HDS97" s="197"/>
      <c r="HDT97" s="197"/>
      <c r="HDU97" s="197"/>
      <c r="HDV97" s="197"/>
      <c r="HDW97" s="197"/>
      <c r="HDX97" s="197"/>
      <c r="HDY97" s="197"/>
      <c r="HDZ97" s="197"/>
      <c r="HEA97" s="197"/>
      <c r="HEB97" s="197"/>
      <c r="HEC97" s="197"/>
      <c r="HED97" s="197"/>
      <c r="HEE97" s="197"/>
      <c r="HEF97" s="197"/>
      <c r="HEG97" s="197"/>
      <c r="HEH97" s="197"/>
      <c r="HEI97" s="197"/>
      <c r="HEJ97" s="197"/>
      <c r="HEK97" s="197"/>
      <c r="HEL97" s="197"/>
      <c r="HEM97" s="197"/>
      <c r="HEN97" s="197"/>
      <c r="HEO97" s="197"/>
      <c r="HEP97" s="197"/>
      <c r="HEQ97" s="197"/>
      <c r="HER97" s="197"/>
      <c r="HES97" s="197"/>
      <c r="HET97" s="197"/>
      <c r="HEU97" s="197"/>
      <c r="HEV97" s="197"/>
      <c r="HEW97" s="197"/>
      <c r="HEX97" s="197"/>
      <c r="HEY97" s="197"/>
      <c r="HEZ97" s="197"/>
      <c r="HFA97" s="197"/>
      <c r="HFB97" s="197"/>
      <c r="HFC97" s="197"/>
      <c r="HFD97" s="197"/>
      <c r="HFE97" s="197"/>
      <c r="HFF97" s="197"/>
      <c r="HFG97" s="197"/>
      <c r="HFH97" s="197"/>
      <c r="HFI97" s="197"/>
      <c r="HFJ97" s="197"/>
      <c r="HFK97" s="197"/>
      <c r="HFL97" s="197"/>
      <c r="HFM97" s="197"/>
      <c r="HFN97" s="197"/>
      <c r="HFO97" s="197"/>
      <c r="HFP97" s="197"/>
      <c r="HFQ97" s="197"/>
      <c r="HFR97" s="197"/>
      <c r="HFS97" s="197"/>
      <c r="HFT97" s="197"/>
      <c r="HFU97" s="197"/>
      <c r="HFV97" s="197"/>
      <c r="HFW97" s="197"/>
      <c r="HFX97" s="197"/>
      <c r="HFY97" s="197"/>
      <c r="HFZ97" s="197"/>
      <c r="HGA97" s="197"/>
      <c r="HGB97" s="197"/>
      <c r="HGC97" s="197"/>
      <c r="HGD97" s="197"/>
      <c r="HGE97" s="197"/>
      <c r="HGF97" s="197"/>
      <c r="HGG97" s="197"/>
      <c r="HGH97" s="197"/>
      <c r="HGI97" s="197"/>
      <c r="HGJ97" s="197"/>
      <c r="HGK97" s="197"/>
      <c r="HGL97" s="197"/>
      <c r="HGM97" s="197"/>
      <c r="HGN97" s="197"/>
      <c r="HGO97" s="197"/>
      <c r="HGP97" s="197"/>
      <c r="HGQ97" s="197"/>
      <c r="HGR97" s="197"/>
      <c r="HGS97" s="197"/>
      <c r="HGT97" s="197"/>
      <c r="HGU97" s="197"/>
      <c r="HGV97" s="197"/>
      <c r="HGW97" s="197"/>
      <c r="HGX97" s="197"/>
      <c r="HGY97" s="197"/>
      <c r="HGZ97" s="197"/>
      <c r="HHA97" s="197"/>
      <c r="HHB97" s="197"/>
      <c r="HHC97" s="197"/>
      <c r="HHD97" s="197"/>
      <c r="HHE97" s="197"/>
      <c r="HHF97" s="197"/>
      <c r="HHG97" s="197"/>
      <c r="HHH97" s="197"/>
      <c r="HHI97" s="197"/>
      <c r="HHJ97" s="197"/>
      <c r="HHK97" s="197"/>
      <c r="HHL97" s="197"/>
      <c r="HHM97" s="197"/>
      <c r="HHN97" s="197"/>
      <c r="HHO97" s="197"/>
      <c r="HHP97" s="197"/>
      <c r="HHQ97" s="197"/>
      <c r="HHR97" s="197"/>
      <c r="HHS97" s="197"/>
      <c r="HHT97" s="197"/>
      <c r="HHU97" s="197"/>
      <c r="HHV97" s="197"/>
      <c r="HHW97" s="197"/>
      <c r="HHX97" s="197"/>
      <c r="HHY97" s="197"/>
      <c r="HHZ97" s="197"/>
      <c r="HIA97" s="197"/>
      <c r="HIB97" s="197"/>
      <c r="HIC97" s="197"/>
      <c r="HID97" s="197"/>
      <c r="HIE97" s="197"/>
      <c r="HIF97" s="197"/>
      <c r="HIG97" s="197"/>
      <c r="HIH97" s="197"/>
      <c r="HII97" s="197"/>
      <c r="HIJ97" s="197"/>
      <c r="HIK97" s="197"/>
      <c r="HIL97" s="197"/>
      <c r="HIM97" s="197"/>
      <c r="HIN97" s="197"/>
      <c r="HIO97" s="197"/>
      <c r="HIP97" s="197"/>
      <c r="HIQ97" s="197"/>
      <c r="HIR97" s="197"/>
      <c r="HIS97" s="197"/>
      <c r="HIT97" s="197"/>
      <c r="HIU97" s="197"/>
      <c r="HIV97" s="197"/>
      <c r="HIW97" s="197"/>
      <c r="HIX97" s="197"/>
      <c r="HIY97" s="197"/>
      <c r="HIZ97" s="197"/>
      <c r="HJA97" s="197"/>
      <c r="HJB97" s="197"/>
      <c r="HJC97" s="197"/>
      <c r="HJD97" s="197"/>
      <c r="HJE97" s="197"/>
      <c r="HJF97" s="197"/>
      <c r="HJG97" s="197"/>
      <c r="HJH97" s="197"/>
      <c r="HJI97" s="197"/>
      <c r="HJJ97" s="197"/>
      <c r="HJK97" s="197"/>
      <c r="HJL97" s="197"/>
      <c r="HJM97" s="197"/>
      <c r="HJN97" s="197"/>
      <c r="HJO97" s="197"/>
      <c r="HJP97" s="197"/>
      <c r="HJQ97" s="197"/>
      <c r="HJR97" s="197"/>
      <c r="HJS97" s="197"/>
      <c r="HJT97" s="197"/>
      <c r="HJU97" s="197"/>
      <c r="HJV97" s="197"/>
      <c r="HJW97" s="197"/>
      <c r="HJX97" s="197"/>
      <c r="HJY97" s="197"/>
      <c r="HJZ97" s="197"/>
      <c r="HKA97" s="197"/>
      <c r="HKB97" s="197"/>
      <c r="HKC97" s="197"/>
      <c r="HKD97" s="197"/>
      <c r="HKE97" s="197"/>
      <c r="HKF97" s="197"/>
      <c r="HKG97" s="197"/>
      <c r="HKH97" s="197"/>
      <c r="HKI97" s="197"/>
      <c r="HKJ97" s="197"/>
      <c r="HKK97" s="197"/>
      <c r="HKL97" s="197"/>
      <c r="HKM97" s="197"/>
      <c r="HKN97" s="197"/>
      <c r="HKO97" s="197"/>
      <c r="HKP97" s="197"/>
      <c r="HKQ97" s="197"/>
      <c r="HKR97" s="197"/>
      <c r="HKS97" s="197"/>
      <c r="HKT97" s="197"/>
      <c r="HKU97" s="197"/>
      <c r="HKV97" s="197"/>
      <c r="HKW97" s="197"/>
      <c r="HKX97" s="197"/>
      <c r="HKY97" s="197"/>
      <c r="HKZ97" s="197"/>
      <c r="HLA97" s="197"/>
      <c r="HLB97" s="197"/>
      <c r="HLC97" s="197"/>
      <c r="HLD97" s="197"/>
      <c r="HLE97" s="197"/>
      <c r="HLF97" s="197"/>
      <c r="HLG97" s="197"/>
      <c r="HLH97" s="197"/>
      <c r="HLI97" s="197"/>
      <c r="HLJ97" s="197"/>
      <c r="HLK97" s="197"/>
      <c r="HLL97" s="197"/>
      <c r="HLM97" s="197"/>
      <c r="HLN97" s="197"/>
      <c r="HLO97" s="197"/>
      <c r="HLP97" s="197"/>
      <c r="HLQ97" s="197"/>
      <c r="HLR97" s="197"/>
      <c r="HLS97" s="197"/>
      <c r="HLT97" s="197"/>
      <c r="HLU97" s="197"/>
      <c r="HLV97" s="197"/>
      <c r="HLW97" s="197"/>
      <c r="HLX97" s="197"/>
      <c r="HLY97" s="197"/>
      <c r="HLZ97" s="197"/>
      <c r="HMA97" s="197"/>
      <c r="HMB97" s="197"/>
      <c r="HMC97" s="197"/>
      <c r="HMD97" s="197"/>
      <c r="HME97" s="197"/>
      <c r="HMF97" s="197"/>
      <c r="HMG97" s="197"/>
      <c r="HMH97" s="197"/>
      <c r="HMI97" s="197"/>
      <c r="HMJ97" s="197"/>
      <c r="HMK97" s="197"/>
      <c r="HML97" s="197"/>
      <c r="HMM97" s="197"/>
      <c r="HMN97" s="197"/>
      <c r="HMO97" s="197"/>
      <c r="HMP97" s="197"/>
      <c r="HMQ97" s="197"/>
      <c r="HMR97" s="197"/>
      <c r="HMS97" s="197"/>
      <c r="HMT97" s="197"/>
      <c r="HMU97" s="197"/>
      <c r="HMV97" s="197"/>
      <c r="HMW97" s="197"/>
      <c r="HMX97" s="197"/>
      <c r="HMY97" s="197"/>
      <c r="HMZ97" s="197"/>
      <c r="HNA97" s="197"/>
      <c r="HNB97" s="197"/>
      <c r="HNC97" s="197"/>
      <c r="HND97" s="197"/>
      <c r="HNE97" s="197"/>
      <c r="HNF97" s="197"/>
      <c r="HNG97" s="197"/>
      <c r="HNH97" s="197"/>
      <c r="HNI97" s="197"/>
      <c r="HNJ97" s="197"/>
      <c r="HNK97" s="197"/>
      <c r="HNL97" s="197"/>
      <c r="HNM97" s="197"/>
      <c r="HNN97" s="197"/>
      <c r="HNO97" s="197"/>
      <c r="HNP97" s="197"/>
      <c r="HNQ97" s="197"/>
      <c r="HNR97" s="197"/>
      <c r="HNS97" s="197"/>
      <c r="HNT97" s="197"/>
      <c r="HNU97" s="197"/>
      <c r="HNV97" s="197"/>
      <c r="HNW97" s="197"/>
      <c r="HNX97" s="197"/>
      <c r="HNY97" s="197"/>
      <c r="HNZ97" s="197"/>
      <c r="HOA97" s="197"/>
      <c r="HOB97" s="197"/>
      <c r="HOC97" s="197"/>
      <c r="HOD97" s="197"/>
      <c r="HOE97" s="197"/>
      <c r="HOF97" s="197"/>
      <c r="HOG97" s="197"/>
      <c r="HOH97" s="197"/>
      <c r="HOI97" s="197"/>
      <c r="HOJ97" s="197"/>
      <c r="HOK97" s="197"/>
      <c r="HOL97" s="197"/>
      <c r="HOM97" s="197"/>
      <c r="HON97" s="197"/>
      <c r="HOO97" s="197"/>
      <c r="HOP97" s="197"/>
      <c r="HOQ97" s="197"/>
      <c r="HOR97" s="197"/>
      <c r="HOS97" s="197"/>
      <c r="HOT97" s="197"/>
      <c r="HOU97" s="197"/>
      <c r="HOV97" s="197"/>
      <c r="HOW97" s="197"/>
      <c r="HOX97" s="197"/>
      <c r="HOY97" s="197"/>
      <c r="HOZ97" s="197"/>
      <c r="HPA97" s="197"/>
      <c r="HPB97" s="197"/>
      <c r="HPC97" s="197"/>
      <c r="HPD97" s="197"/>
      <c r="HPE97" s="197"/>
      <c r="HPF97" s="197"/>
      <c r="HPG97" s="197"/>
      <c r="HPH97" s="197"/>
      <c r="HPI97" s="197"/>
      <c r="HPJ97" s="197"/>
      <c r="HPK97" s="197"/>
      <c r="HPL97" s="197"/>
      <c r="HPM97" s="197"/>
      <c r="HPN97" s="197"/>
      <c r="HPO97" s="197"/>
      <c r="HPP97" s="197"/>
      <c r="HPQ97" s="197"/>
      <c r="HPR97" s="197"/>
      <c r="HPS97" s="197"/>
      <c r="HPT97" s="197"/>
      <c r="HPU97" s="197"/>
      <c r="HPV97" s="197"/>
      <c r="HPW97" s="197"/>
      <c r="HPX97" s="197"/>
      <c r="HPY97" s="197"/>
      <c r="HPZ97" s="197"/>
      <c r="HQA97" s="197"/>
      <c r="HQB97" s="197"/>
      <c r="HQC97" s="197"/>
      <c r="HQD97" s="197"/>
      <c r="HQE97" s="197"/>
      <c r="HQF97" s="197"/>
      <c r="HQG97" s="197"/>
      <c r="HQH97" s="197"/>
      <c r="HQI97" s="197"/>
      <c r="HQJ97" s="197"/>
      <c r="HQK97" s="197"/>
      <c r="HQL97" s="197"/>
      <c r="HQM97" s="197"/>
      <c r="HQN97" s="197"/>
      <c r="HQO97" s="197"/>
      <c r="HQP97" s="197"/>
      <c r="HQQ97" s="197"/>
      <c r="HQR97" s="197"/>
      <c r="HQS97" s="197"/>
      <c r="HQT97" s="197"/>
      <c r="HQU97" s="197"/>
      <c r="HQV97" s="197"/>
      <c r="HQW97" s="197"/>
      <c r="HQX97" s="197"/>
      <c r="HQY97" s="197"/>
      <c r="HQZ97" s="197"/>
      <c r="HRA97" s="197"/>
      <c r="HRB97" s="197"/>
      <c r="HRC97" s="197"/>
      <c r="HRD97" s="197"/>
      <c r="HRE97" s="197"/>
      <c r="HRF97" s="197"/>
      <c r="HRG97" s="197"/>
      <c r="HRH97" s="197"/>
      <c r="HRI97" s="197"/>
      <c r="HRJ97" s="197"/>
      <c r="HRK97" s="197"/>
      <c r="HRL97" s="197"/>
      <c r="HRM97" s="197"/>
      <c r="HRN97" s="197"/>
      <c r="HRO97" s="197"/>
      <c r="HRP97" s="197"/>
      <c r="HRQ97" s="197"/>
      <c r="HRR97" s="197"/>
      <c r="HRS97" s="197"/>
      <c r="HRT97" s="197"/>
      <c r="HRU97" s="197"/>
      <c r="HRV97" s="197"/>
      <c r="HRW97" s="197"/>
      <c r="HRX97" s="197"/>
      <c r="HRY97" s="197"/>
      <c r="HRZ97" s="197"/>
      <c r="HSA97" s="197"/>
      <c r="HSB97" s="197"/>
      <c r="HSC97" s="197"/>
      <c r="HSD97" s="197"/>
      <c r="HSE97" s="197"/>
      <c r="HSF97" s="197"/>
      <c r="HSG97" s="197"/>
      <c r="HSH97" s="197"/>
      <c r="HSI97" s="197"/>
      <c r="HSJ97" s="197"/>
      <c r="HSK97" s="197"/>
      <c r="HSL97" s="197"/>
      <c r="HSM97" s="197"/>
      <c r="HSN97" s="197"/>
      <c r="HSO97" s="197"/>
      <c r="HSP97" s="197"/>
      <c r="HSQ97" s="197"/>
      <c r="HSR97" s="197"/>
      <c r="HSS97" s="197"/>
      <c r="HST97" s="197"/>
      <c r="HSU97" s="197"/>
      <c r="HSV97" s="197"/>
      <c r="HSW97" s="197"/>
      <c r="HSX97" s="197"/>
      <c r="HSY97" s="197"/>
      <c r="HSZ97" s="197"/>
      <c r="HTA97" s="197"/>
      <c r="HTB97" s="197"/>
      <c r="HTC97" s="197"/>
      <c r="HTD97" s="197"/>
      <c r="HTE97" s="197"/>
      <c r="HTF97" s="197"/>
      <c r="HTG97" s="197"/>
      <c r="HTH97" s="197"/>
      <c r="HTI97" s="197"/>
      <c r="HTJ97" s="197"/>
      <c r="HTK97" s="197"/>
      <c r="HTL97" s="197"/>
      <c r="HTM97" s="197"/>
      <c r="HTN97" s="197"/>
      <c r="HTO97" s="197"/>
      <c r="HTP97" s="197"/>
      <c r="HTQ97" s="197"/>
      <c r="HTR97" s="197"/>
      <c r="HTS97" s="197"/>
      <c r="HTT97" s="197"/>
      <c r="HTU97" s="197"/>
      <c r="HTV97" s="197"/>
      <c r="HTW97" s="197"/>
      <c r="HTX97" s="197"/>
      <c r="HTY97" s="197"/>
      <c r="HTZ97" s="197"/>
      <c r="HUA97" s="197"/>
      <c r="HUB97" s="197"/>
      <c r="HUC97" s="197"/>
      <c r="HUD97" s="197"/>
      <c r="HUE97" s="197"/>
      <c r="HUF97" s="197"/>
      <c r="HUG97" s="197"/>
      <c r="HUH97" s="197"/>
      <c r="HUI97" s="197"/>
      <c r="HUJ97" s="197"/>
      <c r="HUK97" s="197"/>
      <c r="HUL97" s="197"/>
      <c r="HUM97" s="197"/>
      <c r="HUN97" s="197"/>
      <c r="HUO97" s="197"/>
      <c r="HUP97" s="197"/>
      <c r="HUQ97" s="197"/>
      <c r="HUR97" s="197"/>
      <c r="HUS97" s="197"/>
      <c r="HUT97" s="197"/>
      <c r="HUU97" s="197"/>
      <c r="HUV97" s="197"/>
      <c r="HUW97" s="197"/>
      <c r="HUX97" s="197"/>
      <c r="HUY97" s="197"/>
      <c r="HUZ97" s="197"/>
      <c r="HVA97" s="197"/>
      <c r="HVB97" s="197"/>
      <c r="HVC97" s="197"/>
      <c r="HVD97" s="197"/>
      <c r="HVE97" s="197"/>
      <c r="HVF97" s="197"/>
      <c r="HVG97" s="197"/>
      <c r="HVH97" s="197"/>
      <c r="HVI97" s="197"/>
      <c r="HVJ97" s="197"/>
      <c r="HVK97" s="197"/>
      <c r="HVL97" s="197"/>
      <c r="HVM97" s="197"/>
      <c r="HVN97" s="197"/>
      <c r="HVO97" s="197"/>
      <c r="HVP97" s="197"/>
      <c r="HVQ97" s="197"/>
      <c r="HVR97" s="197"/>
      <c r="HVS97" s="197"/>
      <c r="HVT97" s="197"/>
      <c r="HVU97" s="197"/>
      <c r="HVV97" s="197"/>
      <c r="HVW97" s="197"/>
      <c r="HVX97" s="197"/>
      <c r="HVY97" s="197"/>
      <c r="HVZ97" s="197"/>
      <c r="HWA97" s="197"/>
      <c r="HWB97" s="197"/>
      <c r="HWC97" s="197"/>
      <c r="HWD97" s="197"/>
      <c r="HWE97" s="197"/>
      <c r="HWF97" s="197"/>
      <c r="HWG97" s="197"/>
      <c r="HWH97" s="197"/>
      <c r="HWI97" s="197"/>
      <c r="HWJ97" s="197"/>
      <c r="HWK97" s="197"/>
      <c r="HWL97" s="197"/>
      <c r="HWM97" s="197"/>
      <c r="HWN97" s="197"/>
      <c r="HWO97" s="197"/>
      <c r="HWP97" s="197"/>
      <c r="HWQ97" s="197"/>
      <c r="HWR97" s="197"/>
      <c r="HWS97" s="197"/>
      <c r="HWT97" s="197"/>
      <c r="HWU97" s="197"/>
      <c r="HWV97" s="197"/>
      <c r="HWW97" s="197"/>
      <c r="HWX97" s="197"/>
      <c r="HWY97" s="197"/>
      <c r="HWZ97" s="197"/>
      <c r="HXA97" s="197"/>
      <c r="HXB97" s="197"/>
      <c r="HXC97" s="197"/>
      <c r="HXD97" s="197"/>
      <c r="HXE97" s="197"/>
      <c r="HXF97" s="197"/>
      <c r="HXG97" s="197"/>
      <c r="HXH97" s="197"/>
      <c r="HXI97" s="197"/>
      <c r="HXJ97" s="197"/>
      <c r="HXK97" s="197"/>
      <c r="HXL97" s="197"/>
      <c r="HXM97" s="197"/>
      <c r="HXN97" s="197"/>
      <c r="HXO97" s="197"/>
      <c r="HXP97" s="197"/>
      <c r="HXQ97" s="197"/>
      <c r="HXR97" s="197"/>
      <c r="HXS97" s="197"/>
      <c r="HXT97" s="197"/>
      <c r="HXU97" s="197"/>
      <c r="HXV97" s="197"/>
      <c r="HXW97" s="197"/>
      <c r="HXX97" s="197"/>
      <c r="HXY97" s="197"/>
      <c r="HXZ97" s="197"/>
      <c r="HYA97" s="197"/>
      <c r="HYB97" s="197"/>
      <c r="HYC97" s="197"/>
      <c r="HYD97" s="197"/>
      <c r="HYE97" s="197"/>
      <c r="HYF97" s="197"/>
      <c r="HYG97" s="197"/>
      <c r="HYH97" s="197"/>
      <c r="HYI97" s="197"/>
      <c r="HYJ97" s="197"/>
      <c r="HYK97" s="197"/>
      <c r="HYL97" s="197"/>
      <c r="HYM97" s="197"/>
      <c r="HYN97" s="197"/>
      <c r="HYO97" s="197"/>
      <c r="HYP97" s="197"/>
      <c r="HYQ97" s="197"/>
      <c r="HYR97" s="197"/>
      <c r="HYS97" s="197"/>
      <c r="HYT97" s="197"/>
      <c r="HYU97" s="197"/>
      <c r="HYV97" s="197"/>
      <c r="HYW97" s="197"/>
      <c r="HYX97" s="197"/>
      <c r="HYY97" s="197"/>
      <c r="HYZ97" s="197"/>
      <c r="HZA97" s="197"/>
      <c r="HZB97" s="197"/>
      <c r="HZC97" s="197"/>
      <c r="HZD97" s="197"/>
      <c r="HZE97" s="197"/>
      <c r="HZF97" s="197"/>
      <c r="HZG97" s="197"/>
      <c r="HZH97" s="197"/>
      <c r="HZI97" s="197"/>
      <c r="HZJ97" s="197"/>
      <c r="HZK97" s="197"/>
      <c r="HZL97" s="197"/>
      <c r="HZM97" s="197"/>
      <c r="HZN97" s="197"/>
      <c r="HZO97" s="197"/>
      <c r="HZP97" s="197"/>
      <c r="HZQ97" s="197"/>
      <c r="HZR97" s="197"/>
      <c r="HZS97" s="197"/>
      <c r="HZT97" s="197"/>
      <c r="HZU97" s="197"/>
      <c r="HZV97" s="197"/>
      <c r="HZW97" s="197"/>
      <c r="HZX97" s="197"/>
      <c r="HZY97" s="197"/>
      <c r="HZZ97" s="197"/>
      <c r="IAA97" s="197"/>
      <c r="IAB97" s="197"/>
      <c r="IAC97" s="197"/>
      <c r="IAD97" s="197"/>
      <c r="IAE97" s="197"/>
      <c r="IAF97" s="197"/>
      <c r="IAG97" s="197"/>
      <c r="IAH97" s="197"/>
      <c r="IAI97" s="197"/>
      <c r="IAJ97" s="197"/>
      <c r="IAK97" s="197"/>
      <c r="IAL97" s="197"/>
      <c r="IAM97" s="197"/>
      <c r="IAN97" s="197"/>
      <c r="IAO97" s="197"/>
      <c r="IAP97" s="197"/>
      <c r="IAQ97" s="197"/>
      <c r="IAR97" s="197"/>
      <c r="IAS97" s="197"/>
      <c r="IAT97" s="197"/>
      <c r="IAU97" s="197"/>
      <c r="IAV97" s="197"/>
      <c r="IAW97" s="197"/>
      <c r="IAX97" s="197"/>
      <c r="IAY97" s="197"/>
      <c r="IAZ97" s="197"/>
      <c r="IBA97" s="197"/>
      <c r="IBB97" s="197"/>
      <c r="IBC97" s="197"/>
      <c r="IBD97" s="197"/>
      <c r="IBE97" s="197"/>
      <c r="IBF97" s="197"/>
      <c r="IBG97" s="197"/>
      <c r="IBH97" s="197"/>
      <c r="IBI97" s="197"/>
      <c r="IBJ97" s="197"/>
      <c r="IBK97" s="197"/>
      <c r="IBL97" s="197"/>
      <c r="IBM97" s="197"/>
      <c r="IBN97" s="197"/>
      <c r="IBO97" s="197"/>
      <c r="IBP97" s="197"/>
      <c r="IBQ97" s="197"/>
      <c r="IBR97" s="197"/>
      <c r="IBS97" s="197"/>
      <c r="IBT97" s="197"/>
      <c r="IBU97" s="197"/>
      <c r="IBV97" s="197"/>
      <c r="IBW97" s="197"/>
      <c r="IBX97" s="197"/>
      <c r="IBY97" s="197"/>
      <c r="IBZ97" s="197"/>
      <c r="ICA97" s="197"/>
      <c r="ICB97" s="197"/>
      <c r="ICC97" s="197"/>
      <c r="ICD97" s="197"/>
      <c r="ICE97" s="197"/>
      <c r="ICF97" s="197"/>
      <c r="ICG97" s="197"/>
      <c r="ICH97" s="197"/>
      <c r="ICI97" s="197"/>
      <c r="ICJ97" s="197"/>
      <c r="ICK97" s="197"/>
      <c r="ICL97" s="197"/>
      <c r="ICM97" s="197"/>
      <c r="ICN97" s="197"/>
      <c r="ICO97" s="197"/>
      <c r="ICP97" s="197"/>
      <c r="ICQ97" s="197"/>
      <c r="ICR97" s="197"/>
      <c r="ICS97" s="197"/>
      <c r="ICT97" s="197"/>
      <c r="ICU97" s="197"/>
      <c r="ICV97" s="197"/>
      <c r="ICW97" s="197"/>
      <c r="ICX97" s="197"/>
      <c r="ICY97" s="197"/>
      <c r="ICZ97" s="197"/>
      <c r="IDA97" s="197"/>
      <c r="IDB97" s="197"/>
      <c r="IDC97" s="197"/>
      <c r="IDD97" s="197"/>
      <c r="IDE97" s="197"/>
      <c r="IDF97" s="197"/>
      <c r="IDG97" s="197"/>
      <c r="IDH97" s="197"/>
      <c r="IDI97" s="197"/>
      <c r="IDJ97" s="197"/>
      <c r="IDK97" s="197"/>
      <c r="IDL97" s="197"/>
      <c r="IDM97" s="197"/>
      <c r="IDN97" s="197"/>
      <c r="IDO97" s="197"/>
      <c r="IDP97" s="197"/>
      <c r="IDQ97" s="197"/>
      <c r="IDR97" s="197"/>
      <c r="IDS97" s="197"/>
      <c r="IDT97" s="197"/>
      <c r="IDU97" s="197"/>
      <c r="IDV97" s="197"/>
      <c r="IDW97" s="197"/>
      <c r="IDX97" s="197"/>
      <c r="IDY97" s="197"/>
      <c r="IDZ97" s="197"/>
      <c r="IEA97" s="197"/>
      <c r="IEB97" s="197"/>
      <c r="IEC97" s="197"/>
      <c r="IED97" s="197"/>
      <c r="IEE97" s="197"/>
      <c r="IEF97" s="197"/>
      <c r="IEG97" s="197"/>
      <c r="IEH97" s="197"/>
      <c r="IEI97" s="197"/>
      <c r="IEJ97" s="197"/>
      <c r="IEK97" s="197"/>
      <c r="IEL97" s="197"/>
      <c r="IEM97" s="197"/>
      <c r="IEN97" s="197"/>
      <c r="IEO97" s="197"/>
      <c r="IEP97" s="197"/>
      <c r="IEQ97" s="197"/>
      <c r="IER97" s="197"/>
      <c r="IES97" s="197"/>
      <c r="IET97" s="197"/>
      <c r="IEU97" s="197"/>
      <c r="IEV97" s="197"/>
      <c r="IEW97" s="197"/>
      <c r="IEX97" s="197"/>
      <c r="IEY97" s="197"/>
      <c r="IEZ97" s="197"/>
      <c r="IFA97" s="197"/>
      <c r="IFB97" s="197"/>
      <c r="IFC97" s="197"/>
      <c r="IFD97" s="197"/>
      <c r="IFE97" s="197"/>
      <c r="IFF97" s="197"/>
      <c r="IFG97" s="197"/>
      <c r="IFH97" s="197"/>
      <c r="IFI97" s="197"/>
      <c r="IFJ97" s="197"/>
      <c r="IFK97" s="197"/>
      <c r="IFL97" s="197"/>
      <c r="IFM97" s="197"/>
      <c r="IFN97" s="197"/>
      <c r="IFO97" s="197"/>
      <c r="IFP97" s="197"/>
      <c r="IFQ97" s="197"/>
      <c r="IFR97" s="197"/>
      <c r="IFS97" s="197"/>
      <c r="IFT97" s="197"/>
      <c r="IFU97" s="197"/>
      <c r="IFV97" s="197"/>
      <c r="IFW97" s="197"/>
      <c r="IFX97" s="197"/>
      <c r="IFY97" s="197"/>
      <c r="IFZ97" s="197"/>
      <c r="IGA97" s="197"/>
      <c r="IGB97" s="197"/>
      <c r="IGC97" s="197"/>
      <c r="IGD97" s="197"/>
      <c r="IGE97" s="197"/>
      <c r="IGF97" s="197"/>
      <c r="IGG97" s="197"/>
      <c r="IGH97" s="197"/>
      <c r="IGI97" s="197"/>
      <c r="IGJ97" s="197"/>
      <c r="IGK97" s="197"/>
      <c r="IGL97" s="197"/>
      <c r="IGM97" s="197"/>
      <c r="IGN97" s="197"/>
      <c r="IGO97" s="197"/>
      <c r="IGP97" s="197"/>
      <c r="IGQ97" s="197"/>
      <c r="IGR97" s="197"/>
      <c r="IGS97" s="197"/>
      <c r="IGT97" s="197"/>
      <c r="IGU97" s="197"/>
      <c r="IGV97" s="197"/>
      <c r="IGW97" s="197"/>
      <c r="IGX97" s="197"/>
      <c r="IGY97" s="197"/>
      <c r="IGZ97" s="197"/>
      <c r="IHA97" s="197"/>
      <c r="IHB97" s="197"/>
      <c r="IHC97" s="197"/>
      <c r="IHD97" s="197"/>
      <c r="IHE97" s="197"/>
      <c r="IHF97" s="197"/>
      <c r="IHG97" s="197"/>
      <c r="IHH97" s="197"/>
      <c r="IHI97" s="197"/>
      <c r="IHJ97" s="197"/>
      <c r="IHK97" s="197"/>
      <c r="IHL97" s="197"/>
      <c r="IHM97" s="197"/>
      <c r="IHN97" s="197"/>
      <c r="IHO97" s="197"/>
      <c r="IHP97" s="197"/>
      <c r="IHQ97" s="197"/>
      <c r="IHR97" s="197"/>
      <c r="IHS97" s="197"/>
      <c r="IHT97" s="197"/>
      <c r="IHU97" s="197"/>
      <c r="IHV97" s="197"/>
      <c r="IHW97" s="197"/>
      <c r="IHX97" s="197"/>
      <c r="IHY97" s="197"/>
      <c r="IHZ97" s="197"/>
      <c r="IIA97" s="197"/>
      <c r="IIB97" s="197"/>
      <c r="IIC97" s="197"/>
      <c r="IID97" s="197"/>
      <c r="IIE97" s="197"/>
      <c r="IIF97" s="197"/>
      <c r="IIG97" s="197"/>
      <c r="IIH97" s="197"/>
      <c r="III97" s="197"/>
      <c r="IIJ97" s="197"/>
      <c r="IIK97" s="197"/>
      <c r="IIL97" s="197"/>
      <c r="IIM97" s="197"/>
      <c r="IIN97" s="197"/>
      <c r="IIO97" s="197"/>
      <c r="IIP97" s="197"/>
      <c r="IIQ97" s="197"/>
      <c r="IIR97" s="197"/>
      <c r="IIS97" s="197"/>
      <c r="IIT97" s="197"/>
      <c r="IIU97" s="197"/>
      <c r="IIV97" s="197"/>
      <c r="IIW97" s="197"/>
      <c r="IIX97" s="197"/>
      <c r="IIY97" s="197"/>
      <c r="IIZ97" s="197"/>
      <c r="IJA97" s="197"/>
      <c r="IJB97" s="197"/>
      <c r="IJC97" s="197"/>
      <c r="IJD97" s="197"/>
      <c r="IJE97" s="197"/>
      <c r="IJF97" s="197"/>
      <c r="IJG97" s="197"/>
      <c r="IJH97" s="197"/>
      <c r="IJI97" s="197"/>
      <c r="IJJ97" s="197"/>
      <c r="IJK97" s="197"/>
      <c r="IJL97" s="197"/>
      <c r="IJM97" s="197"/>
      <c r="IJN97" s="197"/>
      <c r="IJO97" s="197"/>
      <c r="IJP97" s="197"/>
      <c r="IJQ97" s="197"/>
      <c r="IJR97" s="197"/>
      <c r="IJS97" s="197"/>
      <c r="IJT97" s="197"/>
      <c r="IJU97" s="197"/>
      <c r="IJV97" s="197"/>
      <c r="IJW97" s="197"/>
      <c r="IJX97" s="197"/>
      <c r="IJY97" s="197"/>
      <c r="IJZ97" s="197"/>
      <c r="IKA97" s="197"/>
      <c r="IKB97" s="197"/>
      <c r="IKC97" s="197"/>
      <c r="IKD97" s="197"/>
      <c r="IKE97" s="197"/>
      <c r="IKF97" s="197"/>
      <c r="IKG97" s="197"/>
      <c r="IKH97" s="197"/>
      <c r="IKI97" s="197"/>
      <c r="IKJ97" s="197"/>
      <c r="IKK97" s="197"/>
      <c r="IKL97" s="197"/>
      <c r="IKM97" s="197"/>
      <c r="IKN97" s="197"/>
      <c r="IKO97" s="197"/>
      <c r="IKP97" s="197"/>
      <c r="IKQ97" s="197"/>
      <c r="IKR97" s="197"/>
      <c r="IKS97" s="197"/>
      <c r="IKT97" s="197"/>
      <c r="IKU97" s="197"/>
      <c r="IKV97" s="197"/>
      <c r="IKW97" s="197"/>
      <c r="IKX97" s="197"/>
      <c r="IKY97" s="197"/>
      <c r="IKZ97" s="197"/>
      <c r="ILA97" s="197"/>
      <c r="ILB97" s="197"/>
      <c r="ILC97" s="197"/>
      <c r="ILD97" s="197"/>
      <c r="ILE97" s="197"/>
      <c r="ILF97" s="197"/>
      <c r="ILG97" s="197"/>
      <c r="ILH97" s="197"/>
      <c r="ILI97" s="197"/>
      <c r="ILJ97" s="197"/>
      <c r="ILK97" s="197"/>
      <c r="ILL97" s="197"/>
      <c r="ILM97" s="197"/>
      <c r="ILN97" s="197"/>
      <c r="ILO97" s="197"/>
      <c r="ILP97" s="197"/>
      <c r="ILQ97" s="197"/>
      <c r="ILR97" s="197"/>
      <c r="ILS97" s="197"/>
      <c r="ILT97" s="197"/>
      <c r="ILU97" s="197"/>
      <c r="ILV97" s="197"/>
      <c r="ILW97" s="197"/>
      <c r="ILX97" s="197"/>
      <c r="ILY97" s="197"/>
      <c r="ILZ97" s="197"/>
      <c r="IMA97" s="197"/>
      <c r="IMB97" s="197"/>
      <c r="IMC97" s="197"/>
      <c r="IMD97" s="197"/>
      <c r="IME97" s="197"/>
      <c r="IMF97" s="197"/>
      <c r="IMG97" s="197"/>
      <c r="IMH97" s="197"/>
      <c r="IMI97" s="197"/>
      <c r="IMJ97" s="197"/>
      <c r="IMK97" s="197"/>
      <c r="IML97" s="197"/>
      <c r="IMM97" s="197"/>
      <c r="IMN97" s="197"/>
      <c r="IMO97" s="197"/>
      <c r="IMP97" s="197"/>
      <c r="IMQ97" s="197"/>
      <c r="IMR97" s="197"/>
      <c r="IMS97" s="197"/>
      <c r="IMT97" s="197"/>
      <c r="IMU97" s="197"/>
      <c r="IMV97" s="197"/>
      <c r="IMW97" s="197"/>
      <c r="IMX97" s="197"/>
      <c r="IMY97" s="197"/>
      <c r="IMZ97" s="197"/>
      <c r="INA97" s="197"/>
      <c r="INB97" s="197"/>
      <c r="INC97" s="197"/>
      <c r="IND97" s="197"/>
      <c r="INE97" s="197"/>
      <c r="INF97" s="197"/>
      <c r="ING97" s="197"/>
      <c r="INH97" s="197"/>
      <c r="INI97" s="197"/>
      <c r="INJ97" s="197"/>
      <c r="INK97" s="197"/>
      <c r="INL97" s="197"/>
      <c r="INM97" s="197"/>
      <c r="INN97" s="197"/>
      <c r="INO97" s="197"/>
      <c r="INP97" s="197"/>
      <c r="INQ97" s="197"/>
      <c r="INR97" s="197"/>
      <c r="INS97" s="197"/>
      <c r="INT97" s="197"/>
      <c r="INU97" s="197"/>
      <c r="INV97" s="197"/>
      <c r="INW97" s="197"/>
      <c r="INX97" s="197"/>
      <c r="INY97" s="197"/>
      <c r="INZ97" s="197"/>
      <c r="IOA97" s="197"/>
      <c r="IOB97" s="197"/>
      <c r="IOC97" s="197"/>
      <c r="IOD97" s="197"/>
      <c r="IOE97" s="197"/>
      <c r="IOF97" s="197"/>
      <c r="IOG97" s="197"/>
      <c r="IOH97" s="197"/>
      <c r="IOI97" s="197"/>
      <c r="IOJ97" s="197"/>
      <c r="IOK97" s="197"/>
      <c r="IOL97" s="197"/>
      <c r="IOM97" s="197"/>
      <c r="ION97" s="197"/>
      <c r="IOO97" s="197"/>
      <c r="IOP97" s="197"/>
      <c r="IOQ97" s="197"/>
      <c r="IOR97" s="197"/>
      <c r="IOS97" s="197"/>
      <c r="IOT97" s="197"/>
      <c r="IOU97" s="197"/>
      <c r="IOV97" s="197"/>
      <c r="IOW97" s="197"/>
      <c r="IOX97" s="197"/>
      <c r="IOY97" s="197"/>
      <c r="IOZ97" s="197"/>
      <c r="IPA97" s="197"/>
      <c r="IPB97" s="197"/>
      <c r="IPC97" s="197"/>
      <c r="IPD97" s="197"/>
      <c r="IPE97" s="197"/>
      <c r="IPF97" s="197"/>
      <c r="IPG97" s="197"/>
      <c r="IPH97" s="197"/>
      <c r="IPI97" s="197"/>
      <c r="IPJ97" s="197"/>
      <c r="IPK97" s="197"/>
      <c r="IPL97" s="197"/>
      <c r="IPM97" s="197"/>
      <c r="IPN97" s="197"/>
      <c r="IPO97" s="197"/>
      <c r="IPP97" s="197"/>
      <c r="IPQ97" s="197"/>
      <c r="IPR97" s="197"/>
      <c r="IPS97" s="197"/>
      <c r="IPT97" s="197"/>
      <c r="IPU97" s="197"/>
      <c r="IPV97" s="197"/>
      <c r="IPW97" s="197"/>
      <c r="IPX97" s="197"/>
      <c r="IPY97" s="197"/>
      <c r="IPZ97" s="197"/>
      <c r="IQA97" s="197"/>
      <c r="IQB97" s="197"/>
      <c r="IQC97" s="197"/>
      <c r="IQD97" s="197"/>
      <c r="IQE97" s="197"/>
      <c r="IQF97" s="197"/>
      <c r="IQG97" s="197"/>
      <c r="IQH97" s="197"/>
      <c r="IQI97" s="197"/>
      <c r="IQJ97" s="197"/>
      <c r="IQK97" s="197"/>
      <c r="IQL97" s="197"/>
      <c r="IQM97" s="197"/>
      <c r="IQN97" s="197"/>
      <c r="IQO97" s="197"/>
      <c r="IQP97" s="197"/>
      <c r="IQQ97" s="197"/>
      <c r="IQR97" s="197"/>
      <c r="IQS97" s="197"/>
      <c r="IQT97" s="197"/>
      <c r="IQU97" s="197"/>
      <c r="IQV97" s="197"/>
      <c r="IQW97" s="197"/>
      <c r="IQX97" s="197"/>
      <c r="IQY97" s="197"/>
      <c r="IQZ97" s="197"/>
      <c r="IRA97" s="197"/>
      <c r="IRB97" s="197"/>
      <c r="IRC97" s="197"/>
      <c r="IRD97" s="197"/>
      <c r="IRE97" s="197"/>
      <c r="IRF97" s="197"/>
      <c r="IRG97" s="197"/>
      <c r="IRH97" s="197"/>
      <c r="IRI97" s="197"/>
      <c r="IRJ97" s="197"/>
      <c r="IRK97" s="197"/>
      <c r="IRL97" s="197"/>
      <c r="IRM97" s="197"/>
      <c r="IRN97" s="197"/>
      <c r="IRO97" s="197"/>
      <c r="IRP97" s="197"/>
      <c r="IRQ97" s="197"/>
      <c r="IRR97" s="197"/>
      <c r="IRS97" s="197"/>
      <c r="IRT97" s="197"/>
      <c r="IRU97" s="197"/>
      <c r="IRV97" s="197"/>
      <c r="IRW97" s="197"/>
      <c r="IRX97" s="197"/>
      <c r="IRY97" s="197"/>
      <c r="IRZ97" s="197"/>
      <c r="ISA97" s="197"/>
      <c r="ISB97" s="197"/>
      <c r="ISC97" s="197"/>
      <c r="ISD97" s="197"/>
      <c r="ISE97" s="197"/>
      <c r="ISF97" s="197"/>
      <c r="ISG97" s="197"/>
      <c r="ISH97" s="197"/>
      <c r="ISI97" s="197"/>
      <c r="ISJ97" s="197"/>
      <c r="ISK97" s="197"/>
      <c r="ISL97" s="197"/>
      <c r="ISM97" s="197"/>
      <c r="ISN97" s="197"/>
      <c r="ISO97" s="197"/>
      <c r="ISP97" s="197"/>
      <c r="ISQ97" s="197"/>
      <c r="ISR97" s="197"/>
      <c r="ISS97" s="197"/>
      <c r="IST97" s="197"/>
      <c r="ISU97" s="197"/>
      <c r="ISV97" s="197"/>
      <c r="ISW97" s="197"/>
      <c r="ISX97" s="197"/>
      <c r="ISY97" s="197"/>
      <c r="ISZ97" s="197"/>
      <c r="ITA97" s="197"/>
      <c r="ITB97" s="197"/>
      <c r="ITC97" s="197"/>
      <c r="ITD97" s="197"/>
      <c r="ITE97" s="197"/>
      <c r="ITF97" s="197"/>
      <c r="ITG97" s="197"/>
      <c r="ITH97" s="197"/>
      <c r="ITI97" s="197"/>
      <c r="ITJ97" s="197"/>
      <c r="ITK97" s="197"/>
      <c r="ITL97" s="197"/>
      <c r="ITM97" s="197"/>
      <c r="ITN97" s="197"/>
      <c r="ITO97" s="197"/>
      <c r="ITP97" s="197"/>
      <c r="ITQ97" s="197"/>
      <c r="ITR97" s="197"/>
      <c r="ITS97" s="197"/>
      <c r="ITT97" s="197"/>
      <c r="ITU97" s="197"/>
      <c r="ITV97" s="197"/>
      <c r="ITW97" s="197"/>
      <c r="ITX97" s="197"/>
      <c r="ITY97" s="197"/>
      <c r="ITZ97" s="197"/>
      <c r="IUA97" s="197"/>
      <c r="IUB97" s="197"/>
      <c r="IUC97" s="197"/>
      <c r="IUD97" s="197"/>
      <c r="IUE97" s="197"/>
      <c r="IUF97" s="197"/>
      <c r="IUG97" s="197"/>
      <c r="IUH97" s="197"/>
      <c r="IUI97" s="197"/>
      <c r="IUJ97" s="197"/>
      <c r="IUK97" s="197"/>
      <c r="IUL97" s="197"/>
      <c r="IUM97" s="197"/>
      <c r="IUN97" s="197"/>
      <c r="IUO97" s="197"/>
      <c r="IUP97" s="197"/>
      <c r="IUQ97" s="197"/>
      <c r="IUR97" s="197"/>
      <c r="IUS97" s="197"/>
      <c r="IUT97" s="197"/>
      <c r="IUU97" s="197"/>
      <c r="IUV97" s="197"/>
      <c r="IUW97" s="197"/>
      <c r="IUX97" s="197"/>
      <c r="IUY97" s="197"/>
      <c r="IUZ97" s="197"/>
      <c r="IVA97" s="197"/>
      <c r="IVB97" s="197"/>
      <c r="IVC97" s="197"/>
      <c r="IVD97" s="197"/>
      <c r="IVE97" s="197"/>
      <c r="IVF97" s="197"/>
      <c r="IVG97" s="197"/>
      <c r="IVH97" s="197"/>
      <c r="IVI97" s="197"/>
      <c r="IVJ97" s="197"/>
      <c r="IVK97" s="197"/>
      <c r="IVL97" s="197"/>
      <c r="IVM97" s="197"/>
      <c r="IVN97" s="197"/>
      <c r="IVO97" s="197"/>
      <c r="IVP97" s="197"/>
      <c r="IVQ97" s="197"/>
      <c r="IVR97" s="197"/>
      <c r="IVS97" s="197"/>
      <c r="IVT97" s="197"/>
      <c r="IVU97" s="197"/>
      <c r="IVV97" s="197"/>
      <c r="IVW97" s="197"/>
      <c r="IVX97" s="197"/>
      <c r="IVY97" s="197"/>
      <c r="IVZ97" s="197"/>
      <c r="IWA97" s="197"/>
      <c r="IWB97" s="197"/>
      <c r="IWC97" s="197"/>
      <c r="IWD97" s="197"/>
      <c r="IWE97" s="197"/>
      <c r="IWF97" s="197"/>
      <c r="IWG97" s="197"/>
      <c r="IWH97" s="197"/>
      <c r="IWI97" s="197"/>
      <c r="IWJ97" s="197"/>
      <c r="IWK97" s="197"/>
      <c r="IWL97" s="197"/>
      <c r="IWM97" s="197"/>
      <c r="IWN97" s="197"/>
      <c r="IWO97" s="197"/>
      <c r="IWP97" s="197"/>
      <c r="IWQ97" s="197"/>
      <c r="IWR97" s="197"/>
      <c r="IWS97" s="197"/>
      <c r="IWT97" s="197"/>
      <c r="IWU97" s="197"/>
      <c r="IWV97" s="197"/>
      <c r="IWW97" s="197"/>
      <c r="IWX97" s="197"/>
      <c r="IWY97" s="197"/>
      <c r="IWZ97" s="197"/>
      <c r="IXA97" s="197"/>
      <c r="IXB97" s="197"/>
      <c r="IXC97" s="197"/>
      <c r="IXD97" s="197"/>
      <c r="IXE97" s="197"/>
      <c r="IXF97" s="197"/>
      <c r="IXG97" s="197"/>
      <c r="IXH97" s="197"/>
      <c r="IXI97" s="197"/>
      <c r="IXJ97" s="197"/>
      <c r="IXK97" s="197"/>
      <c r="IXL97" s="197"/>
      <c r="IXM97" s="197"/>
      <c r="IXN97" s="197"/>
      <c r="IXO97" s="197"/>
      <c r="IXP97" s="197"/>
      <c r="IXQ97" s="197"/>
      <c r="IXR97" s="197"/>
      <c r="IXS97" s="197"/>
      <c r="IXT97" s="197"/>
      <c r="IXU97" s="197"/>
      <c r="IXV97" s="197"/>
      <c r="IXW97" s="197"/>
      <c r="IXX97" s="197"/>
      <c r="IXY97" s="197"/>
      <c r="IXZ97" s="197"/>
      <c r="IYA97" s="197"/>
      <c r="IYB97" s="197"/>
      <c r="IYC97" s="197"/>
      <c r="IYD97" s="197"/>
      <c r="IYE97" s="197"/>
      <c r="IYF97" s="197"/>
      <c r="IYG97" s="197"/>
      <c r="IYH97" s="197"/>
      <c r="IYI97" s="197"/>
      <c r="IYJ97" s="197"/>
      <c r="IYK97" s="197"/>
      <c r="IYL97" s="197"/>
      <c r="IYM97" s="197"/>
      <c r="IYN97" s="197"/>
      <c r="IYO97" s="197"/>
      <c r="IYP97" s="197"/>
      <c r="IYQ97" s="197"/>
      <c r="IYR97" s="197"/>
      <c r="IYS97" s="197"/>
      <c r="IYT97" s="197"/>
      <c r="IYU97" s="197"/>
      <c r="IYV97" s="197"/>
      <c r="IYW97" s="197"/>
      <c r="IYX97" s="197"/>
      <c r="IYY97" s="197"/>
      <c r="IYZ97" s="197"/>
      <c r="IZA97" s="197"/>
      <c r="IZB97" s="197"/>
      <c r="IZC97" s="197"/>
      <c r="IZD97" s="197"/>
      <c r="IZE97" s="197"/>
      <c r="IZF97" s="197"/>
      <c r="IZG97" s="197"/>
      <c r="IZH97" s="197"/>
      <c r="IZI97" s="197"/>
      <c r="IZJ97" s="197"/>
      <c r="IZK97" s="197"/>
      <c r="IZL97" s="197"/>
      <c r="IZM97" s="197"/>
      <c r="IZN97" s="197"/>
      <c r="IZO97" s="197"/>
      <c r="IZP97" s="197"/>
      <c r="IZQ97" s="197"/>
      <c r="IZR97" s="197"/>
      <c r="IZS97" s="197"/>
      <c r="IZT97" s="197"/>
      <c r="IZU97" s="197"/>
      <c r="IZV97" s="197"/>
      <c r="IZW97" s="197"/>
      <c r="IZX97" s="197"/>
      <c r="IZY97" s="197"/>
      <c r="IZZ97" s="197"/>
      <c r="JAA97" s="197"/>
      <c r="JAB97" s="197"/>
      <c r="JAC97" s="197"/>
      <c r="JAD97" s="197"/>
      <c r="JAE97" s="197"/>
      <c r="JAF97" s="197"/>
      <c r="JAG97" s="197"/>
      <c r="JAH97" s="197"/>
      <c r="JAI97" s="197"/>
      <c r="JAJ97" s="197"/>
      <c r="JAK97" s="197"/>
      <c r="JAL97" s="197"/>
      <c r="JAM97" s="197"/>
      <c r="JAN97" s="197"/>
      <c r="JAO97" s="197"/>
      <c r="JAP97" s="197"/>
      <c r="JAQ97" s="197"/>
      <c r="JAR97" s="197"/>
      <c r="JAS97" s="197"/>
      <c r="JAT97" s="197"/>
      <c r="JAU97" s="197"/>
      <c r="JAV97" s="197"/>
      <c r="JAW97" s="197"/>
      <c r="JAX97" s="197"/>
      <c r="JAY97" s="197"/>
      <c r="JAZ97" s="197"/>
      <c r="JBA97" s="197"/>
      <c r="JBB97" s="197"/>
      <c r="JBC97" s="197"/>
      <c r="JBD97" s="197"/>
      <c r="JBE97" s="197"/>
      <c r="JBF97" s="197"/>
      <c r="JBG97" s="197"/>
      <c r="JBH97" s="197"/>
      <c r="JBI97" s="197"/>
      <c r="JBJ97" s="197"/>
      <c r="JBK97" s="197"/>
      <c r="JBL97" s="197"/>
      <c r="JBM97" s="197"/>
      <c r="JBN97" s="197"/>
      <c r="JBO97" s="197"/>
      <c r="JBP97" s="197"/>
      <c r="JBQ97" s="197"/>
      <c r="JBR97" s="197"/>
      <c r="JBS97" s="197"/>
      <c r="JBT97" s="197"/>
      <c r="JBU97" s="197"/>
      <c r="JBV97" s="197"/>
      <c r="JBW97" s="197"/>
      <c r="JBX97" s="197"/>
      <c r="JBY97" s="197"/>
      <c r="JBZ97" s="197"/>
      <c r="JCA97" s="197"/>
      <c r="JCB97" s="197"/>
      <c r="JCC97" s="197"/>
      <c r="JCD97" s="197"/>
      <c r="JCE97" s="197"/>
      <c r="JCF97" s="197"/>
      <c r="JCG97" s="197"/>
      <c r="JCH97" s="197"/>
      <c r="JCI97" s="197"/>
      <c r="JCJ97" s="197"/>
      <c r="JCK97" s="197"/>
      <c r="JCL97" s="197"/>
      <c r="JCM97" s="197"/>
      <c r="JCN97" s="197"/>
      <c r="JCO97" s="197"/>
      <c r="JCP97" s="197"/>
      <c r="JCQ97" s="197"/>
      <c r="JCR97" s="197"/>
      <c r="JCS97" s="197"/>
      <c r="JCT97" s="197"/>
      <c r="JCU97" s="197"/>
      <c r="JCV97" s="197"/>
      <c r="JCW97" s="197"/>
      <c r="JCX97" s="197"/>
      <c r="JCY97" s="197"/>
      <c r="JCZ97" s="197"/>
      <c r="JDA97" s="197"/>
      <c r="JDB97" s="197"/>
      <c r="JDC97" s="197"/>
      <c r="JDD97" s="197"/>
      <c r="JDE97" s="197"/>
      <c r="JDF97" s="197"/>
      <c r="JDG97" s="197"/>
      <c r="JDH97" s="197"/>
      <c r="JDI97" s="197"/>
      <c r="JDJ97" s="197"/>
      <c r="JDK97" s="197"/>
      <c r="JDL97" s="197"/>
      <c r="JDM97" s="197"/>
      <c r="JDN97" s="197"/>
      <c r="JDO97" s="197"/>
      <c r="JDP97" s="197"/>
      <c r="JDQ97" s="197"/>
      <c r="JDR97" s="197"/>
      <c r="JDS97" s="197"/>
      <c r="JDT97" s="197"/>
      <c r="JDU97" s="197"/>
      <c r="JDV97" s="197"/>
      <c r="JDW97" s="197"/>
      <c r="JDX97" s="197"/>
      <c r="JDY97" s="197"/>
      <c r="JDZ97" s="197"/>
      <c r="JEA97" s="197"/>
      <c r="JEB97" s="197"/>
      <c r="JEC97" s="197"/>
      <c r="JED97" s="197"/>
      <c r="JEE97" s="197"/>
      <c r="JEF97" s="197"/>
      <c r="JEG97" s="197"/>
      <c r="JEH97" s="197"/>
      <c r="JEI97" s="197"/>
      <c r="JEJ97" s="197"/>
      <c r="JEK97" s="197"/>
      <c r="JEL97" s="197"/>
      <c r="JEM97" s="197"/>
      <c r="JEN97" s="197"/>
      <c r="JEO97" s="197"/>
      <c r="JEP97" s="197"/>
      <c r="JEQ97" s="197"/>
      <c r="JER97" s="197"/>
      <c r="JES97" s="197"/>
      <c r="JET97" s="197"/>
      <c r="JEU97" s="197"/>
      <c r="JEV97" s="197"/>
      <c r="JEW97" s="197"/>
      <c r="JEX97" s="197"/>
      <c r="JEY97" s="197"/>
      <c r="JEZ97" s="197"/>
      <c r="JFA97" s="197"/>
      <c r="JFB97" s="197"/>
      <c r="JFC97" s="197"/>
      <c r="JFD97" s="197"/>
      <c r="JFE97" s="197"/>
      <c r="JFF97" s="197"/>
      <c r="JFG97" s="197"/>
      <c r="JFH97" s="197"/>
      <c r="JFI97" s="197"/>
      <c r="JFJ97" s="197"/>
      <c r="JFK97" s="197"/>
      <c r="JFL97" s="197"/>
      <c r="JFM97" s="197"/>
      <c r="JFN97" s="197"/>
      <c r="JFO97" s="197"/>
      <c r="JFP97" s="197"/>
      <c r="JFQ97" s="197"/>
      <c r="JFR97" s="197"/>
      <c r="JFS97" s="197"/>
      <c r="JFT97" s="197"/>
      <c r="JFU97" s="197"/>
      <c r="JFV97" s="197"/>
      <c r="JFW97" s="197"/>
      <c r="JFX97" s="197"/>
      <c r="JFY97" s="197"/>
      <c r="JFZ97" s="197"/>
      <c r="JGA97" s="197"/>
      <c r="JGB97" s="197"/>
      <c r="JGC97" s="197"/>
      <c r="JGD97" s="197"/>
      <c r="JGE97" s="197"/>
      <c r="JGF97" s="197"/>
      <c r="JGG97" s="197"/>
      <c r="JGH97" s="197"/>
      <c r="JGI97" s="197"/>
      <c r="JGJ97" s="197"/>
      <c r="JGK97" s="197"/>
      <c r="JGL97" s="197"/>
      <c r="JGM97" s="197"/>
      <c r="JGN97" s="197"/>
      <c r="JGO97" s="197"/>
      <c r="JGP97" s="197"/>
      <c r="JGQ97" s="197"/>
      <c r="JGR97" s="197"/>
      <c r="JGS97" s="197"/>
      <c r="JGT97" s="197"/>
      <c r="JGU97" s="197"/>
      <c r="JGV97" s="197"/>
      <c r="JGW97" s="197"/>
      <c r="JGX97" s="197"/>
      <c r="JGY97" s="197"/>
      <c r="JGZ97" s="197"/>
      <c r="JHA97" s="197"/>
      <c r="JHB97" s="197"/>
      <c r="JHC97" s="197"/>
      <c r="JHD97" s="197"/>
      <c r="JHE97" s="197"/>
      <c r="JHF97" s="197"/>
      <c r="JHG97" s="197"/>
      <c r="JHH97" s="197"/>
      <c r="JHI97" s="197"/>
      <c r="JHJ97" s="197"/>
      <c r="JHK97" s="197"/>
      <c r="JHL97" s="197"/>
      <c r="JHM97" s="197"/>
      <c r="JHN97" s="197"/>
      <c r="JHO97" s="197"/>
      <c r="JHP97" s="197"/>
      <c r="JHQ97" s="197"/>
      <c r="JHR97" s="197"/>
      <c r="JHS97" s="197"/>
      <c r="JHT97" s="197"/>
      <c r="JHU97" s="197"/>
      <c r="JHV97" s="197"/>
      <c r="JHW97" s="197"/>
      <c r="JHX97" s="197"/>
      <c r="JHY97" s="197"/>
      <c r="JHZ97" s="197"/>
      <c r="JIA97" s="197"/>
      <c r="JIB97" s="197"/>
      <c r="JIC97" s="197"/>
      <c r="JID97" s="197"/>
      <c r="JIE97" s="197"/>
      <c r="JIF97" s="197"/>
      <c r="JIG97" s="197"/>
      <c r="JIH97" s="197"/>
      <c r="JII97" s="197"/>
      <c r="JIJ97" s="197"/>
      <c r="JIK97" s="197"/>
      <c r="JIL97" s="197"/>
      <c r="JIM97" s="197"/>
      <c r="JIN97" s="197"/>
      <c r="JIO97" s="197"/>
      <c r="JIP97" s="197"/>
      <c r="JIQ97" s="197"/>
      <c r="JIR97" s="197"/>
      <c r="JIS97" s="197"/>
      <c r="JIT97" s="197"/>
      <c r="JIU97" s="197"/>
      <c r="JIV97" s="197"/>
      <c r="JIW97" s="197"/>
      <c r="JIX97" s="197"/>
      <c r="JIY97" s="197"/>
      <c r="JIZ97" s="197"/>
      <c r="JJA97" s="197"/>
      <c r="JJB97" s="197"/>
      <c r="JJC97" s="197"/>
      <c r="JJD97" s="197"/>
      <c r="JJE97" s="197"/>
      <c r="JJF97" s="197"/>
      <c r="JJG97" s="197"/>
      <c r="JJH97" s="197"/>
      <c r="JJI97" s="197"/>
      <c r="JJJ97" s="197"/>
      <c r="JJK97" s="197"/>
      <c r="JJL97" s="197"/>
      <c r="JJM97" s="197"/>
      <c r="JJN97" s="197"/>
      <c r="JJO97" s="197"/>
      <c r="JJP97" s="197"/>
      <c r="JJQ97" s="197"/>
      <c r="JJR97" s="197"/>
      <c r="JJS97" s="197"/>
      <c r="JJT97" s="197"/>
      <c r="JJU97" s="197"/>
      <c r="JJV97" s="197"/>
      <c r="JJW97" s="197"/>
      <c r="JJX97" s="197"/>
      <c r="JJY97" s="197"/>
      <c r="JJZ97" s="197"/>
      <c r="JKA97" s="197"/>
      <c r="JKB97" s="197"/>
      <c r="JKC97" s="197"/>
      <c r="JKD97" s="197"/>
      <c r="JKE97" s="197"/>
      <c r="JKF97" s="197"/>
      <c r="JKG97" s="197"/>
      <c r="JKH97" s="197"/>
      <c r="JKI97" s="197"/>
      <c r="JKJ97" s="197"/>
      <c r="JKK97" s="197"/>
      <c r="JKL97" s="197"/>
      <c r="JKM97" s="197"/>
      <c r="JKN97" s="197"/>
      <c r="JKO97" s="197"/>
      <c r="JKP97" s="197"/>
      <c r="JKQ97" s="197"/>
      <c r="JKR97" s="197"/>
      <c r="JKS97" s="197"/>
      <c r="JKT97" s="197"/>
      <c r="JKU97" s="197"/>
      <c r="JKV97" s="197"/>
      <c r="JKW97" s="197"/>
      <c r="JKX97" s="197"/>
      <c r="JKY97" s="197"/>
      <c r="JKZ97" s="197"/>
      <c r="JLA97" s="197"/>
      <c r="JLB97" s="197"/>
      <c r="JLC97" s="197"/>
      <c r="JLD97" s="197"/>
      <c r="JLE97" s="197"/>
      <c r="JLF97" s="197"/>
      <c r="JLG97" s="197"/>
      <c r="JLH97" s="197"/>
      <c r="JLI97" s="197"/>
      <c r="JLJ97" s="197"/>
      <c r="JLK97" s="197"/>
      <c r="JLL97" s="197"/>
      <c r="JLM97" s="197"/>
      <c r="JLN97" s="197"/>
      <c r="JLO97" s="197"/>
      <c r="JLP97" s="197"/>
      <c r="JLQ97" s="197"/>
      <c r="JLR97" s="197"/>
      <c r="JLS97" s="197"/>
      <c r="JLT97" s="197"/>
      <c r="JLU97" s="197"/>
      <c r="JLV97" s="197"/>
      <c r="JLW97" s="197"/>
      <c r="JLX97" s="197"/>
      <c r="JLY97" s="197"/>
      <c r="JLZ97" s="197"/>
      <c r="JMA97" s="197"/>
      <c r="JMB97" s="197"/>
      <c r="JMC97" s="197"/>
      <c r="JMD97" s="197"/>
      <c r="JME97" s="197"/>
      <c r="JMF97" s="197"/>
      <c r="JMG97" s="197"/>
      <c r="JMH97" s="197"/>
      <c r="JMI97" s="197"/>
      <c r="JMJ97" s="197"/>
      <c r="JMK97" s="197"/>
      <c r="JML97" s="197"/>
      <c r="JMM97" s="197"/>
      <c r="JMN97" s="197"/>
      <c r="JMO97" s="197"/>
      <c r="JMP97" s="197"/>
      <c r="JMQ97" s="197"/>
      <c r="JMR97" s="197"/>
      <c r="JMS97" s="197"/>
      <c r="JMT97" s="197"/>
      <c r="JMU97" s="197"/>
      <c r="JMV97" s="197"/>
      <c r="JMW97" s="197"/>
      <c r="JMX97" s="197"/>
      <c r="JMY97" s="197"/>
      <c r="JMZ97" s="197"/>
      <c r="JNA97" s="197"/>
      <c r="JNB97" s="197"/>
      <c r="JNC97" s="197"/>
      <c r="JND97" s="197"/>
      <c r="JNE97" s="197"/>
      <c r="JNF97" s="197"/>
      <c r="JNG97" s="197"/>
      <c r="JNH97" s="197"/>
      <c r="JNI97" s="197"/>
      <c r="JNJ97" s="197"/>
      <c r="JNK97" s="197"/>
      <c r="JNL97" s="197"/>
      <c r="JNM97" s="197"/>
      <c r="JNN97" s="197"/>
      <c r="JNO97" s="197"/>
      <c r="JNP97" s="197"/>
      <c r="JNQ97" s="197"/>
      <c r="JNR97" s="197"/>
      <c r="JNS97" s="197"/>
      <c r="JNT97" s="197"/>
      <c r="JNU97" s="197"/>
      <c r="JNV97" s="197"/>
      <c r="JNW97" s="197"/>
      <c r="JNX97" s="197"/>
      <c r="JNY97" s="197"/>
      <c r="JNZ97" s="197"/>
      <c r="JOA97" s="197"/>
      <c r="JOB97" s="197"/>
      <c r="JOC97" s="197"/>
      <c r="JOD97" s="197"/>
      <c r="JOE97" s="197"/>
      <c r="JOF97" s="197"/>
      <c r="JOG97" s="197"/>
      <c r="JOH97" s="197"/>
      <c r="JOI97" s="197"/>
      <c r="JOJ97" s="197"/>
      <c r="JOK97" s="197"/>
      <c r="JOL97" s="197"/>
      <c r="JOM97" s="197"/>
      <c r="JON97" s="197"/>
      <c r="JOO97" s="197"/>
      <c r="JOP97" s="197"/>
      <c r="JOQ97" s="197"/>
      <c r="JOR97" s="197"/>
      <c r="JOS97" s="197"/>
      <c r="JOT97" s="197"/>
      <c r="JOU97" s="197"/>
      <c r="JOV97" s="197"/>
      <c r="JOW97" s="197"/>
      <c r="JOX97" s="197"/>
      <c r="JOY97" s="197"/>
      <c r="JOZ97" s="197"/>
      <c r="JPA97" s="197"/>
      <c r="JPB97" s="197"/>
      <c r="JPC97" s="197"/>
      <c r="JPD97" s="197"/>
      <c r="JPE97" s="197"/>
      <c r="JPF97" s="197"/>
      <c r="JPG97" s="197"/>
      <c r="JPH97" s="197"/>
      <c r="JPI97" s="197"/>
      <c r="JPJ97" s="197"/>
      <c r="JPK97" s="197"/>
      <c r="JPL97" s="197"/>
      <c r="JPM97" s="197"/>
      <c r="JPN97" s="197"/>
      <c r="JPO97" s="197"/>
      <c r="JPP97" s="197"/>
      <c r="JPQ97" s="197"/>
      <c r="JPR97" s="197"/>
      <c r="JPS97" s="197"/>
      <c r="JPT97" s="197"/>
      <c r="JPU97" s="197"/>
      <c r="JPV97" s="197"/>
      <c r="JPW97" s="197"/>
      <c r="JPX97" s="197"/>
      <c r="JPY97" s="197"/>
      <c r="JPZ97" s="197"/>
      <c r="JQA97" s="197"/>
      <c r="JQB97" s="197"/>
      <c r="JQC97" s="197"/>
      <c r="JQD97" s="197"/>
      <c r="JQE97" s="197"/>
      <c r="JQF97" s="197"/>
      <c r="JQG97" s="197"/>
      <c r="JQH97" s="197"/>
      <c r="JQI97" s="197"/>
      <c r="JQJ97" s="197"/>
      <c r="JQK97" s="197"/>
      <c r="JQL97" s="197"/>
      <c r="JQM97" s="197"/>
      <c r="JQN97" s="197"/>
      <c r="JQO97" s="197"/>
      <c r="JQP97" s="197"/>
      <c r="JQQ97" s="197"/>
      <c r="JQR97" s="197"/>
      <c r="JQS97" s="197"/>
      <c r="JQT97" s="197"/>
      <c r="JQU97" s="197"/>
      <c r="JQV97" s="197"/>
      <c r="JQW97" s="197"/>
      <c r="JQX97" s="197"/>
      <c r="JQY97" s="197"/>
      <c r="JQZ97" s="197"/>
      <c r="JRA97" s="197"/>
      <c r="JRB97" s="197"/>
      <c r="JRC97" s="197"/>
      <c r="JRD97" s="197"/>
      <c r="JRE97" s="197"/>
      <c r="JRF97" s="197"/>
      <c r="JRG97" s="197"/>
      <c r="JRH97" s="197"/>
      <c r="JRI97" s="197"/>
      <c r="JRJ97" s="197"/>
      <c r="JRK97" s="197"/>
      <c r="JRL97" s="197"/>
      <c r="JRM97" s="197"/>
      <c r="JRN97" s="197"/>
      <c r="JRO97" s="197"/>
      <c r="JRP97" s="197"/>
      <c r="JRQ97" s="197"/>
      <c r="JRR97" s="197"/>
      <c r="JRS97" s="197"/>
      <c r="JRT97" s="197"/>
      <c r="JRU97" s="197"/>
      <c r="JRV97" s="197"/>
      <c r="JRW97" s="197"/>
      <c r="JRX97" s="197"/>
      <c r="JRY97" s="197"/>
      <c r="JRZ97" s="197"/>
      <c r="JSA97" s="197"/>
      <c r="JSB97" s="197"/>
      <c r="JSC97" s="197"/>
      <c r="JSD97" s="197"/>
      <c r="JSE97" s="197"/>
      <c r="JSF97" s="197"/>
      <c r="JSG97" s="197"/>
      <c r="JSH97" s="197"/>
      <c r="JSI97" s="197"/>
      <c r="JSJ97" s="197"/>
      <c r="JSK97" s="197"/>
      <c r="JSL97" s="197"/>
      <c r="JSM97" s="197"/>
      <c r="JSN97" s="197"/>
      <c r="JSO97" s="197"/>
      <c r="JSP97" s="197"/>
      <c r="JSQ97" s="197"/>
      <c r="JSR97" s="197"/>
      <c r="JSS97" s="197"/>
      <c r="JST97" s="197"/>
      <c r="JSU97" s="197"/>
      <c r="JSV97" s="197"/>
      <c r="JSW97" s="197"/>
      <c r="JSX97" s="197"/>
      <c r="JSY97" s="197"/>
      <c r="JSZ97" s="197"/>
      <c r="JTA97" s="197"/>
      <c r="JTB97" s="197"/>
      <c r="JTC97" s="197"/>
      <c r="JTD97" s="197"/>
      <c r="JTE97" s="197"/>
      <c r="JTF97" s="197"/>
      <c r="JTG97" s="197"/>
      <c r="JTH97" s="197"/>
      <c r="JTI97" s="197"/>
      <c r="JTJ97" s="197"/>
      <c r="JTK97" s="197"/>
      <c r="JTL97" s="197"/>
      <c r="JTM97" s="197"/>
      <c r="JTN97" s="197"/>
      <c r="JTO97" s="197"/>
      <c r="JTP97" s="197"/>
      <c r="JTQ97" s="197"/>
      <c r="JTR97" s="197"/>
      <c r="JTS97" s="197"/>
      <c r="JTT97" s="197"/>
      <c r="JTU97" s="197"/>
      <c r="JTV97" s="197"/>
      <c r="JTW97" s="197"/>
      <c r="JTX97" s="197"/>
      <c r="JTY97" s="197"/>
      <c r="JTZ97" s="197"/>
      <c r="JUA97" s="197"/>
      <c r="JUB97" s="197"/>
      <c r="JUC97" s="197"/>
      <c r="JUD97" s="197"/>
      <c r="JUE97" s="197"/>
      <c r="JUF97" s="197"/>
      <c r="JUG97" s="197"/>
      <c r="JUH97" s="197"/>
      <c r="JUI97" s="197"/>
      <c r="JUJ97" s="197"/>
      <c r="JUK97" s="197"/>
      <c r="JUL97" s="197"/>
      <c r="JUM97" s="197"/>
      <c r="JUN97" s="197"/>
      <c r="JUO97" s="197"/>
      <c r="JUP97" s="197"/>
      <c r="JUQ97" s="197"/>
      <c r="JUR97" s="197"/>
      <c r="JUS97" s="197"/>
      <c r="JUT97" s="197"/>
      <c r="JUU97" s="197"/>
      <c r="JUV97" s="197"/>
      <c r="JUW97" s="197"/>
      <c r="JUX97" s="197"/>
      <c r="JUY97" s="197"/>
      <c r="JUZ97" s="197"/>
      <c r="JVA97" s="197"/>
      <c r="JVB97" s="197"/>
      <c r="JVC97" s="197"/>
      <c r="JVD97" s="197"/>
      <c r="JVE97" s="197"/>
      <c r="JVF97" s="197"/>
      <c r="JVG97" s="197"/>
      <c r="JVH97" s="197"/>
      <c r="JVI97" s="197"/>
      <c r="JVJ97" s="197"/>
      <c r="JVK97" s="197"/>
      <c r="JVL97" s="197"/>
      <c r="JVM97" s="197"/>
      <c r="JVN97" s="197"/>
      <c r="JVO97" s="197"/>
      <c r="JVP97" s="197"/>
      <c r="JVQ97" s="197"/>
      <c r="JVR97" s="197"/>
      <c r="JVS97" s="197"/>
      <c r="JVT97" s="197"/>
      <c r="JVU97" s="197"/>
      <c r="JVV97" s="197"/>
      <c r="JVW97" s="197"/>
      <c r="JVX97" s="197"/>
      <c r="JVY97" s="197"/>
      <c r="JVZ97" s="197"/>
      <c r="JWA97" s="197"/>
      <c r="JWB97" s="197"/>
      <c r="JWC97" s="197"/>
      <c r="JWD97" s="197"/>
      <c r="JWE97" s="197"/>
      <c r="JWF97" s="197"/>
      <c r="JWG97" s="197"/>
      <c r="JWH97" s="197"/>
      <c r="JWI97" s="197"/>
      <c r="JWJ97" s="197"/>
      <c r="JWK97" s="197"/>
      <c r="JWL97" s="197"/>
      <c r="JWM97" s="197"/>
      <c r="JWN97" s="197"/>
      <c r="JWO97" s="197"/>
      <c r="JWP97" s="197"/>
      <c r="JWQ97" s="197"/>
      <c r="JWR97" s="197"/>
      <c r="JWS97" s="197"/>
      <c r="JWT97" s="197"/>
      <c r="JWU97" s="197"/>
      <c r="JWV97" s="197"/>
      <c r="JWW97" s="197"/>
      <c r="JWX97" s="197"/>
      <c r="JWY97" s="197"/>
      <c r="JWZ97" s="197"/>
      <c r="JXA97" s="197"/>
      <c r="JXB97" s="197"/>
      <c r="JXC97" s="197"/>
      <c r="JXD97" s="197"/>
      <c r="JXE97" s="197"/>
      <c r="JXF97" s="197"/>
      <c r="JXG97" s="197"/>
      <c r="JXH97" s="197"/>
      <c r="JXI97" s="197"/>
      <c r="JXJ97" s="197"/>
      <c r="JXK97" s="197"/>
      <c r="JXL97" s="197"/>
      <c r="JXM97" s="197"/>
      <c r="JXN97" s="197"/>
      <c r="JXO97" s="197"/>
      <c r="JXP97" s="197"/>
      <c r="JXQ97" s="197"/>
      <c r="JXR97" s="197"/>
      <c r="JXS97" s="197"/>
      <c r="JXT97" s="197"/>
      <c r="JXU97" s="197"/>
      <c r="JXV97" s="197"/>
      <c r="JXW97" s="197"/>
      <c r="JXX97" s="197"/>
      <c r="JXY97" s="197"/>
      <c r="JXZ97" s="197"/>
      <c r="JYA97" s="197"/>
      <c r="JYB97" s="197"/>
      <c r="JYC97" s="197"/>
      <c r="JYD97" s="197"/>
      <c r="JYE97" s="197"/>
      <c r="JYF97" s="197"/>
      <c r="JYG97" s="197"/>
      <c r="JYH97" s="197"/>
      <c r="JYI97" s="197"/>
      <c r="JYJ97" s="197"/>
      <c r="JYK97" s="197"/>
      <c r="JYL97" s="197"/>
      <c r="JYM97" s="197"/>
      <c r="JYN97" s="197"/>
      <c r="JYO97" s="197"/>
      <c r="JYP97" s="197"/>
      <c r="JYQ97" s="197"/>
      <c r="JYR97" s="197"/>
      <c r="JYS97" s="197"/>
      <c r="JYT97" s="197"/>
      <c r="JYU97" s="197"/>
      <c r="JYV97" s="197"/>
      <c r="JYW97" s="197"/>
      <c r="JYX97" s="197"/>
      <c r="JYY97" s="197"/>
      <c r="JYZ97" s="197"/>
      <c r="JZA97" s="197"/>
      <c r="JZB97" s="197"/>
      <c r="JZC97" s="197"/>
      <c r="JZD97" s="197"/>
      <c r="JZE97" s="197"/>
      <c r="JZF97" s="197"/>
      <c r="JZG97" s="197"/>
      <c r="JZH97" s="197"/>
      <c r="JZI97" s="197"/>
      <c r="JZJ97" s="197"/>
      <c r="JZK97" s="197"/>
      <c r="JZL97" s="197"/>
      <c r="JZM97" s="197"/>
      <c r="JZN97" s="197"/>
      <c r="JZO97" s="197"/>
      <c r="JZP97" s="197"/>
      <c r="JZQ97" s="197"/>
      <c r="JZR97" s="197"/>
      <c r="JZS97" s="197"/>
      <c r="JZT97" s="197"/>
      <c r="JZU97" s="197"/>
      <c r="JZV97" s="197"/>
      <c r="JZW97" s="197"/>
      <c r="JZX97" s="197"/>
      <c r="JZY97" s="197"/>
      <c r="JZZ97" s="197"/>
      <c r="KAA97" s="197"/>
      <c r="KAB97" s="197"/>
      <c r="KAC97" s="197"/>
      <c r="KAD97" s="197"/>
      <c r="KAE97" s="197"/>
      <c r="KAF97" s="197"/>
      <c r="KAG97" s="197"/>
      <c r="KAH97" s="197"/>
      <c r="KAI97" s="197"/>
      <c r="KAJ97" s="197"/>
      <c r="KAK97" s="197"/>
      <c r="KAL97" s="197"/>
      <c r="KAM97" s="197"/>
      <c r="KAN97" s="197"/>
      <c r="KAO97" s="197"/>
      <c r="KAP97" s="197"/>
      <c r="KAQ97" s="197"/>
      <c r="KAR97" s="197"/>
      <c r="KAS97" s="197"/>
      <c r="KAT97" s="197"/>
      <c r="KAU97" s="197"/>
      <c r="KAV97" s="197"/>
      <c r="KAW97" s="197"/>
      <c r="KAX97" s="197"/>
      <c r="KAY97" s="197"/>
      <c r="KAZ97" s="197"/>
      <c r="KBA97" s="197"/>
      <c r="KBB97" s="197"/>
      <c r="KBC97" s="197"/>
      <c r="KBD97" s="197"/>
      <c r="KBE97" s="197"/>
      <c r="KBF97" s="197"/>
      <c r="KBG97" s="197"/>
      <c r="KBH97" s="197"/>
      <c r="KBI97" s="197"/>
      <c r="KBJ97" s="197"/>
      <c r="KBK97" s="197"/>
      <c r="KBL97" s="197"/>
      <c r="KBM97" s="197"/>
      <c r="KBN97" s="197"/>
      <c r="KBO97" s="197"/>
      <c r="KBP97" s="197"/>
      <c r="KBQ97" s="197"/>
      <c r="KBR97" s="197"/>
      <c r="KBS97" s="197"/>
      <c r="KBT97" s="197"/>
      <c r="KBU97" s="197"/>
      <c r="KBV97" s="197"/>
      <c r="KBW97" s="197"/>
      <c r="KBX97" s="197"/>
      <c r="KBY97" s="197"/>
      <c r="KBZ97" s="197"/>
      <c r="KCA97" s="197"/>
      <c r="KCB97" s="197"/>
      <c r="KCC97" s="197"/>
      <c r="KCD97" s="197"/>
      <c r="KCE97" s="197"/>
      <c r="KCF97" s="197"/>
      <c r="KCG97" s="197"/>
      <c r="KCH97" s="197"/>
      <c r="KCI97" s="197"/>
      <c r="KCJ97" s="197"/>
      <c r="KCK97" s="197"/>
      <c r="KCL97" s="197"/>
      <c r="KCM97" s="197"/>
      <c r="KCN97" s="197"/>
      <c r="KCO97" s="197"/>
      <c r="KCP97" s="197"/>
      <c r="KCQ97" s="197"/>
      <c r="KCR97" s="197"/>
      <c r="KCS97" s="197"/>
      <c r="KCT97" s="197"/>
      <c r="KCU97" s="197"/>
      <c r="KCV97" s="197"/>
      <c r="KCW97" s="197"/>
      <c r="KCX97" s="197"/>
      <c r="KCY97" s="197"/>
      <c r="KCZ97" s="197"/>
      <c r="KDA97" s="197"/>
      <c r="KDB97" s="197"/>
      <c r="KDC97" s="197"/>
      <c r="KDD97" s="197"/>
      <c r="KDE97" s="197"/>
      <c r="KDF97" s="197"/>
      <c r="KDG97" s="197"/>
      <c r="KDH97" s="197"/>
      <c r="KDI97" s="197"/>
      <c r="KDJ97" s="197"/>
      <c r="KDK97" s="197"/>
      <c r="KDL97" s="197"/>
      <c r="KDM97" s="197"/>
      <c r="KDN97" s="197"/>
      <c r="KDO97" s="197"/>
      <c r="KDP97" s="197"/>
      <c r="KDQ97" s="197"/>
      <c r="KDR97" s="197"/>
      <c r="KDS97" s="197"/>
      <c r="KDT97" s="197"/>
      <c r="KDU97" s="197"/>
      <c r="KDV97" s="197"/>
      <c r="KDW97" s="197"/>
      <c r="KDX97" s="197"/>
      <c r="KDY97" s="197"/>
      <c r="KDZ97" s="197"/>
      <c r="KEA97" s="197"/>
      <c r="KEB97" s="197"/>
      <c r="KEC97" s="197"/>
      <c r="KED97" s="197"/>
      <c r="KEE97" s="197"/>
      <c r="KEF97" s="197"/>
      <c r="KEG97" s="197"/>
      <c r="KEH97" s="197"/>
      <c r="KEI97" s="197"/>
      <c r="KEJ97" s="197"/>
      <c r="KEK97" s="197"/>
      <c r="KEL97" s="197"/>
      <c r="KEM97" s="197"/>
      <c r="KEN97" s="197"/>
      <c r="KEO97" s="197"/>
      <c r="KEP97" s="197"/>
      <c r="KEQ97" s="197"/>
      <c r="KER97" s="197"/>
      <c r="KES97" s="197"/>
      <c r="KET97" s="197"/>
      <c r="KEU97" s="197"/>
      <c r="KEV97" s="197"/>
      <c r="KEW97" s="197"/>
      <c r="KEX97" s="197"/>
      <c r="KEY97" s="197"/>
      <c r="KEZ97" s="197"/>
      <c r="KFA97" s="197"/>
      <c r="KFB97" s="197"/>
      <c r="KFC97" s="197"/>
      <c r="KFD97" s="197"/>
      <c r="KFE97" s="197"/>
      <c r="KFF97" s="197"/>
      <c r="KFG97" s="197"/>
      <c r="KFH97" s="197"/>
      <c r="KFI97" s="197"/>
      <c r="KFJ97" s="197"/>
      <c r="KFK97" s="197"/>
      <c r="KFL97" s="197"/>
      <c r="KFM97" s="197"/>
      <c r="KFN97" s="197"/>
      <c r="KFO97" s="197"/>
      <c r="KFP97" s="197"/>
      <c r="KFQ97" s="197"/>
      <c r="KFR97" s="197"/>
      <c r="KFS97" s="197"/>
      <c r="KFT97" s="197"/>
      <c r="KFU97" s="197"/>
      <c r="KFV97" s="197"/>
      <c r="KFW97" s="197"/>
      <c r="KFX97" s="197"/>
      <c r="KFY97" s="197"/>
      <c r="KFZ97" s="197"/>
      <c r="KGA97" s="197"/>
      <c r="KGB97" s="197"/>
      <c r="KGC97" s="197"/>
      <c r="KGD97" s="197"/>
      <c r="KGE97" s="197"/>
      <c r="KGF97" s="197"/>
      <c r="KGG97" s="197"/>
      <c r="KGH97" s="197"/>
      <c r="KGI97" s="197"/>
      <c r="KGJ97" s="197"/>
      <c r="KGK97" s="197"/>
      <c r="KGL97" s="197"/>
      <c r="KGM97" s="197"/>
      <c r="KGN97" s="197"/>
      <c r="KGO97" s="197"/>
      <c r="KGP97" s="197"/>
      <c r="KGQ97" s="197"/>
      <c r="KGR97" s="197"/>
      <c r="KGS97" s="197"/>
      <c r="KGT97" s="197"/>
      <c r="KGU97" s="197"/>
      <c r="KGV97" s="197"/>
      <c r="KGW97" s="197"/>
      <c r="KGX97" s="197"/>
      <c r="KGY97" s="197"/>
      <c r="KGZ97" s="197"/>
      <c r="KHA97" s="197"/>
      <c r="KHB97" s="197"/>
      <c r="KHC97" s="197"/>
      <c r="KHD97" s="197"/>
      <c r="KHE97" s="197"/>
      <c r="KHF97" s="197"/>
      <c r="KHG97" s="197"/>
      <c r="KHH97" s="197"/>
      <c r="KHI97" s="197"/>
      <c r="KHJ97" s="197"/>
      <c r="KHK97" s="197"/>
      <c r="KHL97" s="197"/>
      <c r="KHM97" s="197"/>
      <c r="KHN97" s="197"/>
      <c r="KHO97" s="197"/>
      <c r="KHP97" s="197"/>
      <c r="KHQ97" s="197"/>
      <c r="KHR97" s="197"/>
      <c r="KHS97" s="197"/>
      <c r="KHT97" s="197"/>
      <c r="KHU97" s="197"/>
      <c r="KHV97" s="197"/>
      <c r="KHW97" s="197"/>
      <c r="KHX97" s="197"/>
      <c r="KHY97" s="197"/>
      <c r="KHZ97" s="197"/>
      <c r="KIA97" s="197"/>
      <c r="KIB97" s="197"/>
      <c r="KIC97" s="197"/>
      <c r="KID97" s="197"/>
      <c r="KIE97" s="197"/>
      <c r="KIF97" s="197"/>
      <c r="KIG97" s="197"/>
      <c r="KIH97" s="197"/>
      <c r="KII97" s="197"/>
      <c r="KIJ97" s="197"/>
      <c r="KIK97" s="197"/>
      <c r="KIL97" s="197"/>
      <c r="KIM97" s="197"/>
      <c r="KIN97" s="197"/>
      <c r="KIO97" s="197"/>
      <c r="KIP97" s="197"/>
      <c r="KIQ97" s="197"/>
      <c r="KIR97" s="197"/>
      <c r="KIS97" s="197"/>
      <c r="KIT97" s="197"/>
      <c r="KIU97" s="197"/>
      <c r="KIV97" s="197"/>
      <c r="KIW97" s="197"/>
      <c r="KIX97" s="197"/>
      <c r="KIY97" s="197"/>
      <c r="KIZ97" s="197"/>
      <c r="KJA97" s="197"/>
      <c r="KJB97" s="197"/>
      <c r="KJC97" s="197"/>
      <c r="KJD97" s="197"/>
      <c r="KJE97" s="197"/>
      <c r="KJF97" s="197"/>
      <c r="KJG97" s="197"/>
      <c r="KJH97" s="197"/>
      <c r="KJI97" s="197"/>
      <c r="KJJ97" s="197"/>
      <c r="KJK97" s="197"/>
      <c r="KJL97" s="197"/>
      <c r="KJM97" s="197"/>
      <c r="KJN97" s="197"/>
      <c r="KJO97" s="197"/>
      <c r="KJP97" s="197"/>
      <c r="KJQ97" s="197"/>
      <c r="KJR97" s="197"/>
      <c r="KJS97" s="197"/>
      <c r="KJT97" s="197"/>
      <c r="KJU97" s="197"/>
      <c r="KJV97" s="197"/>
      <c r="KJW97" s="197"/>
      <c r="KJX97" s="197"/>
      <c r="KJY97" s="197"/>
      <c r="KJZ97" s="197"/>
      <c r="KKA97" s="197"/>
      <c r="KKB97" s="197"/>
      <c r="KKC97" s="197"/>
      <c r="KKD97" s="197"/>
      <c r="KKE97" s="197"/>
      <c r="KKF97" s="197"/>
      <c r="KKG97" s="197"/>
      <c r="KKH97" s="197"/>
      <c r="KKI97" s="197"/>
      <c r="KKJ97" s="197"/>
      <c r="KKK97" s="197"/>
      <c r="KKL97" s="197"/>
      <c r="KKM97" s="197"/>
      <c r="KKN97" s="197"/>
      <c r="KKO97" s="197"/>
      <c r="KKP97" s="197"/>
      <c r="KKQ97" s="197"/>
      <c r="KKR97" s="197"/>
      <c r="KKS97" s="197"/>
      <c r="KKT97" s="197"/>
      <c r="KKU97" s="197"/>
      <c r="KKV97" s="197"/>
      <c r="KKW97" s="197"/>
      <c r="KKX97" s="197"/>
      <c r="KKY97" s="197"/>
      <c r="KKZ97" s="197"/>
      <c r="KLA97" s="197"/>
      <c r="KLB97" s="197"/>
      <c r="KLC97" s="197"/>
      <c r="KLD97" s="197"/>
      <c r="KLE97" s="197"/>
      <c r="KLF97" s="197"/>
      <c r="KLG97" s="197"/>
      <c r="KLH97" s="197"/>
      <c r="KLI97" s="197"/>
      <c r="KLJ97" s="197"/>
      <c r="KLK97" s="197"/>
      <c r="KLL97" s="197"/>
      <c r="KLM97" s="197"/>
      <c r="KLN97" s="197"/>
      <c r="KLO97" s="197"/>
      <c r="KLP97" s="197"/>
      <c r="KLQ97" s="197"/>
      <c r="KLR97" s="197"/>
      <c r="KLS97" s="197"/>
      <c r="KLT97" s="197"/>
      <c r="KLU97" s="197"/>
      <c r="KLV97" s="197"/>
      <c r="KLW97" s="197"/>
      <c r="KLX97" s="197"/>
      <c r="KLY97" s="197"/>
      <c r="KLZ97" s="197"/>
      <c r="KMA97" s="197"/>
      <c r="KMB97" s="197"/>
      <c r="KMC97" s="197"/>
      <c r="KMD97" s="197"/>
      <c r="KME97" s="197"/>
      <c r="KMF97" s="197"/>
      <c r="KMG97" s="197"/>
      <c r="KMH97" s="197"/>
      <c r="KMI97" s="197"/>
      <c r="KMJ97" s="197"/>
      <c r="KMK97" s="197"/>
      <c r="KML97" s="197"/>
      <c r="KMM97" s="197"/>
      <c r="KMN97" s="197"/>
      <c r="KMO97" s="197"/>
      <c r="KMP97" s="197"/>
      <c r="KMQ97" s="197"/>
      <c r="KMR97" s="197"/>
      <c r="KMS97" s="197"/>
      <c r="KMT97" s="197"/>
      <c r="KMU97" s="197"/>
      <c r="KMV97" s="197"/>
      <c r="KMW97" s="197"/>
      <c r="KMX97" s="197"/>
      <c r="KMY97" s="197"/>
      <c r="KMZ97" s="197"/>
      <c r="KNA97" s="197"/>
      <c r="KNB97" s="197"/>
      <c r="KNC97" s="197"/>
      <c r="KND97" s="197"/>
      <c r="KNE97" s="197"/>
      <c r="KNF97" s="197"/>
      <c r="KNG97" s="197"/>
      <c r="KNH97" s="197"/>
      <c r="KNI97" s="197"/>
      <c r="KNJ97" s="197"/>
      <c r="KNK97" s="197"/>
      <c r="KNL97" s="197"/>
      <c r="KNM97" s="197"/>
      <c r="KNN97" s="197"/>
      <c r="KNO97" s="197"/>
      <c r="KNP97" s="197"/>
      <c r="KNQ97" s="197"/>
      <c r="KNR97" s="197"/>
      <c r="KNS97" s="197"/>
      <c r="KNT97" s="197"/>
      <c r="KNU97" s="197"/>
      <c r="KNV97" s="197"/>
      <c r="KNW97" s="197"/>
      <c r="KNX97" s="197"/>
      <c r="KNY97" s="197"/>
      <c r="KNZ97" s="197"/>
      <c r="KOA97" s="197"/>
      <c r="KOB97" s="197"/>
      <c r="KOC97" s="197"/>
      <c r="KOD97" s="197"/>
      <c r="KOE97" s="197"/>
      <c r="KOF97" s="197"/>
      <c r="KOG97" s="197"/>
      <c r="KOH97" s="197"/>
      <c r="KOI97" s="197"/>
      <c r="KOJ97" s="197"/>
      <c r="KOK97" s="197"/>
      <c r="KOL97" s="197"/>
      <c r="KOM97" s="197"/>
      <c r="KON97" s="197"/>
      <c r="KOO97" s="197"/>
      <c r="KOP97" s="197"/>
      <c r="KOQ97" s="197"/>
      <c r="KOR97" s="197"/>
      <c r="KOS97" s="197"/>
      <c r="KOT97" s="197"/>
      <c r="KOU97" s="197"/>
      <c r="KOV97" s="197"/>
      <c r="KOW97" s="197"/>
      <c r="KOX97" s="197"/>
      <c r="KOY97" s="197"/>
      <c r="KOZ97" s="197"/>
      <c r="KPA97" s="197"/>
      <c r="KPB97" s="197"/>
      <c r="KPC97" s="197"/>
      <c r="KPD97" s="197"/>
      <c r="KPE97" s="197"/>
      <c r="KPF97" s="197"/>
      <c r="KPG97" s="197"/>
      <c r="KPH97" s="197"/>
      <c r="KPI97" s="197"/>
      <c r="KPJ97" s="197"/>
      <c r="KPK97" s="197"/>
      <c r="KPL97" s="197"/>
      <c r="KPM97" s="197"/>
      <c r="KPN97" s="197"/>
      <c r="KPO97" s="197"/>
      <c r="KPP97" s="197"/>
      <c r="KPQ97" s="197"/>
      <c r="KPR97" s="197"/>
      <c r="KPS97" s="197"/>
      <c r="KPT97" s="197"/>
      <c r="KPU97" s="197"/>
      <c r="KPV97" s="197"/>
      <c r="KPW97" s="197"/>
      <c r="KPX97" s="197"/>
      <c r="KPY97" s="197"/>
      <c r="KPZ97" s="197"/>
      <c r="KQA97" s="197"/>
      <c r="KQB97" s="197"/>
      <c r="KQC97" s="197"/>
      <c r="KQD97" s="197"/>
      <c r="KQE97" s="197"/>
      <c r="KQF97" s="197"/>
      <c r="KQG97" s="197"/>
      <c r="KQH97" s="197"/>
      <c r="KQI97" s="197"/>
      <c r="KQJ97" s="197"/>
      <c r="KQK97" s="197"/>
      <c r="KQL97" s="197"/>
      <c r="KQM97" s="197"/>
      <c r="KQN97" s="197"/>
      <c r="KQO97" s="197"/>
      <c r="KQP97" s="197"/>
      <c r="KQQ97" s="197"/>
      <c r="KQR97" s="197"/>
      <c r="KQS97" s="197"/>
      <c r="KQT97" s="197"/>
      <c r="KQU97" s="197"/>
      <c r="KQV97" s="197"/>
      <c r="KQW97" s="197"/>
      <c r="KQX97" s="197"/>
      <c r="KQY97" s="197"/>
      <c r="KQZ97" s="197"/>
      <c r="KRA97" s="197"/>
      <c r="KRB97" s="197"/>
      <c r="KRC97" s="197"/>
      <c r="KRD97" s="197"/>
      <c r="KRE97" s="197"/>
      <c r="KRF97" s="197"/>
      <c r="KRG97" s="197"/>
      <c r="KRH97" s="197"/>
      <c r="KRI97" s="197"/>
      <c r="KRJ97" s="197"/>
      <c r="KRK97" s="197"/>
      <c r="KRL97" s="197"/>
      <c r="KRM97" s="197"/>
      <c r="KRN97" s="197"/>
      <c r="KRO97" s="197"/>
      <c r="KRP97" s="197"/>
      <c r="KRQ97" s="197"/>
      <c r="KRR97" s="197"/>
      <c r="KRS97" s="197"/>
      <c r="KRT97" s="197"/>
      <c r="KRU97" s="197"/>
      <c r="KRV97" s="197"/>
      <c r="KRW97" s="197"/>
      <c r="KRX97" s="197"/>
      <c r="KRY97" s="197"/>
      <c r="KRZ97" s="197"/>
      <c r="KSA97" s="197"/>
      <c r="KSB97" s="197"/>
      <c r="KSC97" s="197"/>
      <c r="KSD97" s="197"/>
      <c r="KSE97" s="197"/>
      <c r="KSF97" s="197"/>
      <c r="KSG97" s="197"/>
      <c r="KSH97" s="197"/>
      <c r="KSI97" s="197"/>
      <c r="KSJ97" s="197"/>
      <c r="KSK97" s="197"/>
      <c r="KSL97" s="197"/>
      <c r="KSM97" s="197"/>
      <c r="KSN97" s="197"/>
      <c r="KSO97" s="197"/>
      <c r="KSP97" s="197"/>
      <c r="KSQ97" s="197"/>
      <c r="KSR97" s="197"/>
      <c r="KSS97" s="197"/>
      <c r="KST97" s="197"/>
      <c r="KSU97" s="197"/>
      <c r="KSV97" s="197"/>
      <c r="KSW97" s="197"/>
      <c r="KSX97" s="197"/>
      <c r="KSY97" s="197"/>
      <c r="KSZ97" s="197"/>
      <c r="KTA97" s="197"/>
      <c r="KTB97" s="197"/>
      <c r="KTC97" s="197"/>
      <c r="KTD97" s="197"/>
      <c r="KTE97" s="197"/>
      <c r="KTF97" s="197"/>
      <c r="KTG97" s="197"/>
      <c r="KTH97" s="197"/>
      <c r="KTI97" s="197"/>
      <c r="KTJ97" s="197"/>
      <c r="KTK97" s="197"/>
      <c r="KTL97" s="197"/>
      <c r="KTM97" s="197"/>
      <c r="KTN97" s="197"/>
      <c r="KTO97" s="197"/>
      <c r="KTP97" s="197"/>
      <c r="KTQ97" s="197"/>
      <c r="KTR97" s="197"/>
      <c r="KTS97" s="197"/>
      <c r="KTT97" s="197"/>
      <c r="KTU97" s="197"/>
      <c r="KTV97" s="197"/>
      <c r="KTW97" s="197"/>
      <c r="KTX97" s="197"/>
      <c r="KTY97" s="197"/>
      <c r="KTZ97" s="197"/>
      <c r="KUA97" s="197"/>
      <c r="KUB97" s="197"/>
      <c r="KUC97" s="197"/>
      <c r="KUD97" s="197"/>
      <c r="KUE97" s="197"/>
      <c r="KUF97" s="197"/>
      <c r="KUG97" s="197"/>
      <c r="KUH97" s="197"/>
      <c r="KUI97" s="197"/>
      <c r="KUJ97" s="197"/>
      <c r="KUK97" s="197"/>
      <c r="KUL97" s="197"/>
      <c r="KUM97" s="197"/>
      <c r="KUN97" s="197"/>
      <c r="KUO97" s="197"/>
      <c r="KUP97" s="197"/>
      <c r="KUQ97" s="197"/>
      <c r="KUR97" s="197"/>
      <c r="KUS97" s="197"/>
      <c r="KUT97" s="197"/>
      <c r="KUU97" s="197"/>
      <c r="KUV97" s="197"/>
      <c r="KUW97" s="197"/>
      <c r="KUX97" s="197"/>
      <c r="KUY97" s="197"/>
      <c r="KUZ97" s="197"/>
      <c r="KVA97" s="197"/>
      <c r="KVB97" s="197"/>
      <c r="KVC97" s="197"/>
      <c r="KVD97" s="197"/>
      <c r="KVE97" s="197"/>
      <c r="KVF97" s="197"/>
      <c r="KVG97" s="197"/>
      <c r="KVH97" s="197"/>
      <c r="KVI97" s="197"/>
      <c r="KVJ97" s="197"/>
      <c r="KVK97" s="197"/>
      <c r="KVL97" s="197"/>
      <c r="KVM97" s="197"/>
      <c r="KVN97" s="197"/>
      <c r="KVO97" s="197"/>
      <c r="KVP97" s="197"/>
      <c r="KVQ97" s="197"/>
      <c r="KVR97" s="197"/>
      <c r="KVS97" s="197"/>
      <c r="KVT97" s="197"/>
      <c r="KVU97" s="197"/>
      <c r="KVV97" s="197"/>
      <c r="KVW97" s="197"/>
      <c r="KVX97" s="197"/>
      <c r="KVY97" s="197"/>
      <c r="KVZ97" s="197"/>
      <c r="KWA97" s="197"/>
      <c r="KWB97" s="197"/>
      <c r="KWC97" s="197"/>
      <c r="KWD97" s="197"/>
      <c r="KWE97" s="197"/>
      <c r="KWF97" s="197"/>
      <c r="KWG97" s="197"/>
      <c r="KWH97" s="197"/>
      <c r="KWI97" s="197"/>
      <c r="KWJ97" s="197"/>
      <c r="KWK97" s="197"/>
      <c r="KWL97" s="197"/>
      <c r="KWM97" s="197"/>
      <c r="KWN97" s="197"/>
      <c r="KWO97" s="197"/>
      <c r="KWP97" s="197"/>
      <c r="KWQ97" s="197"/>
      <c r="KWR97" s="197"/>
      <c r="KWS97" s="197"/>
      <c r="KWT97" s="197"/>
      <c r="KWU97" s="197"/>
      <c r="KWV97" s="197"/>
      <c r="KWW97" s="197"/>
      <c r="KWX97" s="197"/>
      <c r="KWY97" s="197"/>
      <c r="KWZ97" s="197"/>
      <c r="KXA97" s="197"/>
      <c r="KXB97" s="197"/>
      <c r="KXC97" s="197"/>
      <c r="KXD97" s="197"/>
      <c r="KXE97" s="197"/>
      <c r="KXF97" s="197"/>
      <c r="KXG97" s="197"/>
      <c r="KXH97" s="197"/>
      <c r="KXI97" s="197"/>
      <c r="KXJ97" s="197"/>
      <c r="KXK97" s="197"/>
      <c r="KXL97" s="197"/>
      <c r="KXM97" s="197"/>
      <c r="KXN97" s="197"/>
      <c r="KXO97" s="197"/>
      <c r="KXP97" s="197"/>
      <c r="KXQ97" s="197"/>
      <c r="KXR97" s="197"/>
      <c r="KXS97" s="197"/>
      <c r="KXT97" s="197"/>
      <c r="KXU97" s="197"/>
      <c r="KXV97" s="197"/>
      <c r="KXW97" s="197"/>
      <c r="KXX97" s="197"/>
      <c r="KXY97" s="197"/>
      <c r="KXZ97" s="197"/>
      <c r="KYA97" s="197"/>
      <c r="KYB97" s="197"/>
      <c r="KYC97" s="197"/>
      <c r="KYD97" s="197"/>
      <c r="KYE97" s="197"/>
      <c r="KYF97" s="197"/>
      <c r="KYG97" s="197"/>
      <c r="KYH97" s="197"/>
      <c r="KYI97" s="197"/>
      <c r="KYJ97" s="197"/>
      <c r="KYK97" s="197"/>
      <c r="KYL97" s="197"/>
      <c r="KYM97" s="197"/>
      <c r="KYN97" s="197"/>
      <c r="KYO97" s="197"/>
      <c r="KYP97" s="197"/>
      <c r="KYQ97" s="197"/>
      <c r="KYR97" s="197"/>
      <c r="KYS97" s="197"/>
      <c r="KYT97" s="197"/>
      <c r="KYU97" s="197"/>
      <c r="KYV97" s="197"/>
      <c r="KYW97" s="197"/>
      <c r="KYX97" s="197"/>
      <c r="KYY97" s="197"/>
      <c r="KYZ97" s="197"/>
      <c r="KZA97" s="197"/>
      <c r="KZB97" s="197"/>
      <c r="KZC97" s="197"/>
      <c r="KZD97" s="197"/>
      <c r="KZE97" s="197"/>
      <c r="KZF97" s="197"/>
      <c r="KZG97" s="197"/>
      <c r="KZH97" s="197"/>
      <c r="KZI97" s="197"/>
      <c r="KZJ97" s="197"/>
      <c r="KZK97" s="197"/>
      <c r="KZL97" s="197"/>
      <c r="KZM97" s="197"/>
      <c r="KZN97" s="197"/>
      <c r="KZO97" s="197"/>
      <c r="KZP97" s="197"/>
      <c r="KZQ97" s="197"/>
      <c r="KZR97" s="197"/>
      <c r="KZS97" s="197"/>
      <c r="KZT97" s="197"/>
      <c r="KZU97" s="197"/>
      <c r="KZV97" s="197"/>
      <c r="KZW97" s="197"/>
      <c r="KZX97" s="197"/>
      <c r="KZY97" s="197"/>
      <c r="KZZ97" s="197"/>
      <c r="LAA97" s="197"/>
      <c r="LAB97" s="197"/>
      <c r="LAC97" s="197"/>
      <c r="LAD97" s="197"/>
      <c r="LAE97" s="197"/>
      <c r="LAF97" s="197"/>
      <c r="LAG97" s="197"/>
      <c r="LAH97" s="197"/>
      <c r="LAI97" s="197"/>
      <c r="LAJ97" s="197"/>
      <c r="LAK97" s="197"/>
      <c r="LAL97" s="197"/>
      <c r="LAM97" s="197"/>
      <c r="LAN97" s="197"/>
      <c r="LAO97" s="197"/>
      <c r="LAP97" s="197"/>
      <c r="LAQ97" s="197"/>
      <c r="LAR97" s="197"/>
      <c r="LAS97" s="197"/>
      <c r="LAT97" s="197"/>
      <c r="LAU97" s="197"/>
      <c r="LAV97" s="197"/>
      <c r="LAW97" s="197"/>
      <c r="LAX97" s="197"/>
      <c r="LAY97" s="197"/>
      <c r="LAZ97" s="197"/>
      <c r="LBA97" s="197"/>
      <c r="LBB97" s="197"/>
      <c r="LBC97" s="197"/>
      <c r="LBD97" s="197"/>
      <c r="LBE97" s="197"/>
      <c r="LBF97" s="197"/>
      <c r="LBG97" s="197"/>
      <c r="LBH97" s="197"/>
      <c r="LBI97" s="197"/>
      <c r="LBJ97" s="197"/>
      <c r="LBK97" s="197"/>
      <c r="LBL97" s="197"/>
      <c r="LBM97" s="197"/>
      <c r="LBN97" s="197"/>
      <c r="LBO97" s="197"/>
      <c r="LBP97" s="197"/>
      <c r="LBQ97" s="197"/>
      <c r="LBR97" s="197"/>
      <c r="LBS97" s="197"/>
      <c r="LBT97" s="197"/>
      <c r="LBU97" s="197"/>
      <c r="LBV97" s="197"/>
      <c r="LBW97" s="197"/>
      <c r="LBX97" s="197"/>
      <c r="LBY97" s="197"/>
      <c r="LBZ97" s="197"/>
      <c r="LCA97" s="197"/>
      <c r="LCB97" s="197"/>
      <c r="LCC97" s="197"/>
      <c r="LCD97" s="197"/>
      <c r="LCE97" s="197"/>
      <c r="LCF97" s="197"/>
      <c r="LCG97" s="197"/>
      <c r="LCH97" s="197"/>
      <c r="LCI97" s="197"/>
      <c r="LCJ97" s="197"/>
      <c r="LCK97" s="197"/>
      <c r="LCL97" s="197"/>
      <c r="LCM97" s="197"/>
      <c r="LCN97" s="197"/>
      <c r="LCO97" s="197"/>
      <c r="LCP97" s="197"/>
      <c r="LCQ97" s="197"/>
      <c r="LCR97" s="197"/>
      <c r="LCS97" s="197"/>
      <c r="LCT97" s="197"/>
      <c r="LCU97" s="197"/>
      <c r="LCV97" s="197"/>
      <c r="LCW97" s="197"/>
      <c r="LCX97" s="197"/>
      <c r="LCY97" s="197"/>
      <c r="LCZ97" s="197"/>
      <c r="LDA97" s="197"/>
      <c r="LDB97" s="197"/>
      <c r="LDC97" s="197"/>
      <c r="LDD97" s="197"/>
      <c r="LDE97" s="197"/>
      <c r="LDF97" s="197"/>
      <c r="LDG97" s="197"/>
      <c r="LDH97" s="197"/>
      <c r="LDI97" s="197"/>
      <c r="LDJ97" s="197"/>
      <c r="LDK97" s="197"/>
      <c r="LDL97" s="197"/>
      <c r="LDM97" s="197"/>
      <c r="LDN97" s="197"/>
      <c r="LDO97" s="197"/>
      <c r="LDP97" s="197"/>
      <c r="LDQ97" s="197"/>
      <c r="LDR97" s="197"/>
      <c r="LDS97" s="197"/>
      <c r="LDT97" s="197"/>
      <c r="LDU97" s="197"/>
      <c r="LDV97" s="197"/>
      <c r="LDW97" s="197"/>
      <c r="LDX97" s="197"/>
      <c r="LDY97" s="197"/>
      <c r="LDZ97" s="197"/>
      <c r="LEA97" s="197"/>
      <c r="LEB97" s="197"/>
      <c r="LEC97" s="197"/>
      <c r="LED97" s="197"/>
      <c r="LEE97" s="197"/>
      <c r="LEF97" s="197"/>
      <c r="LEG97" s="197"/>
      <c r="LEH97" s="197"/>
      <c r="LEI97" s="197"/>
      <c r="LEJ97" s="197"/>
      <c r="LEK97" s="197"/>
      <c r="LEL97" s="197"/>
      <c r="LEM97" s="197"/>
      <c r="LEN97" s="197"/>
      <c r="LEO97" s="197"/>
      <c r="LEP97" s="197"/>
      <c r="LEQ97" s="197"/>
      <c r="LER97" s="197"/>
      <c r="LES97" s="197"/>
      <c r="LET97" s="197"/>
      <c r="LEU97" s="197"/>
      <c r="LEV97" s="197"/>
      <c r="LEW97" s="197"/>
      <c r="LEX97" s="197"/>
      <c r="LEY97" s="197"/>
      <c r="LEZ97" s="197"/>
      <c r="LFA97" s="197"/>
      <c r="LFB97" s="197"/>
      <c r="LFC97" s="197"/>
      <c r="LFD97" s="197"/>
      <c r="LFE97" s="197"/>
      <c r="LFF97" s="197"/>
      <c r="LFG97" s="197"/>
      <c r="LFH97" s="197"/>
      <c r="LFI97" s="197"/>
      <c r="LFJ97" s="197"/>
      <c r="LFK97" s="197"/>
      <c r="LFL97" s="197"/>
      <c r="LFM97" s="197"/>
      <c r="LFN97" s="197"/>
      <c r="LFO97" s="197"/>
      <c r="LFP97" s="197"/>
      <c r="LFQ97" s="197"/>
      <c r="LFR97" s="197"/>
      <c r="LFS97" s="197"/>
      <c r="LFT97" s="197"/>
      <c r="LFU97" s="197"/>
      <c r="LFV97" s="197"/>
      <c r="LFW97" s="197"/>
      <c r="LFX97" s="197"/>
      <c r="LFY97" s="197"/>
      <c r="LFZ97" s="197"/>
      <c r="LGA97" s="197"/>
      <c r="LGB97" s="197"/>
      <c r="LGC97" s="197"/>
      <c r="LGD97" s="197"/>
      <c r="LGE97" s="197"/>
      <c r="LGF97" s="197"/>
      <c r="LGG97" s="197"/>
      <c r="LGH97" s="197"/>
      <c r="LGI97" s="197"/>
      <c r="LGJ97" s="197"/>
      <c r="LGK97" s="197"/>
      <c r="LGL97" s="197"/>
      <c r="LGM97" s="197"/>
      <c r="LGN97" s="197"/>
      <c r="LGO97" s="197"/>
      <c r="LGP97" s="197"/>
      <c r="LGQ97" s="197"/>
      <c r="LGR97" s="197"/>
      <c r="LGS97" s="197"/>
      <c r="LGT97" s="197"/>
      <c r="LGU97" s="197"/>
      <c r="LGV97" s="197"/>
      <c r="LGW97" s="197"/>
      <c r="LGX97" s="197"/>
      <c r="LGY97" s="197"/>
      <c r="LGZ97" s="197"/>
      <c r="LHA97" s="197"/>
      <c r="LHB97" s="197"/>
      <c r="LHC97" s="197"/>
      <c r="LHD97" s="197"/>
      <c r="LHE97" s="197"/>
      <c r="LHF97" s="197"/>
      <c r="LHG97" s="197"/>
      <c r="LHH97" s="197"/>
      <c r="LHI97" s="197"/>
      <c r="LHJ97" s="197"/>
      <c r="LHK97" s="197"/>
      <c r="LHL97" s="197"/>
      <c r="LHM97" s="197"/>
      <c r="LHN97" s="197"/>
      <c r="LHO97" s="197"/>
      <c r="LHP97" s="197"/>
      <c r="LHQ97" s="197"/>
      <c r="LHR97" s="197"/>
      <c r="LHS97" s="197"/>
      <c r="LHT97" s="197"/>
      <c r="LHU97" s="197"/>
      <c r="LHV97" s="197"/>
      <c r="LHW97" s="197"/>
      <c r="LHX97" s="197"/>
      <c r="LHY97" s="197"/>
      <c r="LHZ97" s="197"/>
      <c r="LIA97" s="197"/>
      <c r="LIB97" s="197"/>
      <c r="LIC97" s="197"/>
      <c r="LID97" s="197"/>
      <c r="LIE97" s="197"/>
      <c r="LIF97" s="197"/>
      <c r="LIG97" s="197"/>
      <c r="LIH97" s="197"/>
      <c r="LII97" s="197"/>
      <c r="LIJ97" s="197"/>
      <c r="LIK97" s="197"/>
      <c r="LIL97" s="197"/>
      <c r="LIM97" s="197"/>
      <c r="LIN97" s="197"/>
      <c r="LIO97" s="197"/>
      <c r="LIP97" s="197"/>
      <c r="LIQ97" s="197"/>
      <c r="LIR97" s="197"/>
      <c r="LIS97" s="197"/>
      <c r="LIT97" s="197"/>
      <c r="LIU97" s="197"/>
      <c r="LIV97" s="197"/>
      <c r="LIW97" s="197"/>
      <c r="LIX97" s="197"/>
      <c r="LIY97" s="197"/>
      <c r="LIZ97" s="197"/>
      <c r="LJA97" s="197"/>
      <c r="LJB97" s="197"/>
      <c r="LJC97" s="197"/>
      <c r="LJD97" s="197"/>
      <c r="LJE97" s="197"/>
      <c r="LJF97" s="197"/>
      <c r="LJG97" s="197"/>
      <c r="LJH97" s="197"/>
      <c r="LJI97" s="197"/>
      <c r="LJJ97" s="197"/>
      <c r="LJK97" s="197"/>
      <c r="LJL97" s="197"/>
      <c r="LJM97" s="197"/>
      <c r="LJN97" s="197"/>
      <c r="LJO97" s="197"/>
      <c r="LJP97" s="197"/>
      <c r="LJQ97" s="197"/>
      <c r="LJR97" s="197"/>
      <c r="LJS97" s="197"/>
      <c r="LJT97" s="197"/>
      <c r="LJU97" s="197"/>
      <c r="LJV97" s="197"/>
      <c r="LJW97" s="197"/>
      <c r="LJX97" s="197"/>
      <c r="LJY97" s="197"/>
      <c r="LJZ97" s="197"/>
      <c r="LKA97" s="197"/>
      <c r="LKB97" s="197"/>
      <c r="LKC97" s="197"/>
      <c r="LKD97" s="197"/>
      <c r="LKE97" s="197"/>
      <c r="LKF97" s="197"/>
      <c r="LKG97" s="197"/>
      <c r="LKH97" s="197"/>
      <c r="LKI97" s="197"/>
      <c r="LKJ97" s="197"/>
      <c r="LKK97" s="197"/>
      <c r="LKL97" s="197"/>
      <c r="LKM97" s="197"/>
      <c r="LKN97" s="197"/>
      <c r="LKO97" s="197"/>
      <c r="LKP97" s="197"/>
      <c r="LKQ97" s="197"/>
      <c r="LKR97" s="197"/>
      <c r="LKS97" s="197"/>
      <c r="LKT97" s="197"/>
      <c r="LKU97" s="197"/>
      <c r="LKV97" s="197"/>
      <c r="LKW97" s="197"/>
      <c r="LKX97" s="197"/>
      <c r="LKY97" s="197"/>
      <c r="LKZ97" s="197"/>
      <c r="LLA97" s="197"/>
      <c r="LLB97" s="197"/>
      <c r="LLC97" s="197"/>
      <c r="LLD97" s="197"/>
      <c r="LLE97" s="197"/>
      <c r="LLF97" s="197"/>
      <c r="LLG97" s="197"/>
      <c r="LLH97" s="197"/>
      <c r="LLI97" s="197"/>
      <c r="LLJ97" s="197"/>
      <c r="LLK97" s="197"/>
      <c r="LLL97" s="197"/>
      <c r="LLM97" s="197"/>
      <c r="LLN97" s="197"/>
      <c r="LLO97" s="197"/>
      <c r="LLP97" s="197"/>
      <c r="LLQ97" s="197"/>
      <c r="LLR97" s="197"/>
      <c r="LLS97" s="197"/>
      <c r="LLT97" s="197"/>
      <c r="LLU97" s="197"/>
      <c r="LLV97" s="197"/>
      <c r="LLW97" s="197"/>
      <c r="LLX97" s="197"/>
      <c r="LLY97" s="197"/>
      <c r="LLZ97" s="197"/>
      <c r="LMA97" s="197"/>
      <c r="LMB97" s="197"/>
      <c r="LMC97" s="197"/>
      <c r="LMD97" s="197"/>
      <c r="LME97" s="197"/>
      <c r="LMF97" s="197"/>
      <c r="LMG97" s="197"/>
      <c r="LMH97" s="197"/>
      <c r="LMI97" s="197"/>
      <c r="LMJ97" s="197"/>
      <c r="LMK97" s="197"/>
      <c r="LML97" s="197"/>
      <c r="LMM97" s="197"/>
      <c r="LMN97" s="197"/>
      <c r="LMO97" s="197"/>
      <c r="LMP97" s="197"/>
      <c r="LMQ97" s="197"/>
      <c r="LMR97" s="197"/>
      <c r="LMS97" s="197"/>
      <c r="LMT97" s="197"/>
      <c r="LMU97" s="197"/>
      <c r="LMV97" s="197"/>
      <c r="LMW97" s="197"/>
      <c r="LMX97" s="197"/>
      <c r="LMY97" s="197"/>
      <c r="LMZ97" s="197"/>
      <c r="LNA97" s="197"/>
      <c r="LNB97" s="197"/>
      <c r="LNC97" s="197"/>
      <c r="LND97" s="197"/>
      <c r="LNE97" s="197"/>
      <c r="LNF97" s="197"/>
      <c r="LNG97" s="197"/>
      <c r="LNH97" s="197"/>
      <c r="LNI97" s="197"/>
      <c r="LNJ97" s="197"/>
      <c r="LNK97" s="197"/>
      <c r="LNL97" s="197"/>
      <c r="LNM97" s="197"/>
      <c r="LNN97" s="197"/>
      <c r="LNO97" s="197"/>
      <c r="LNP97" s="197"/>
      <c r="LNQ97" s="197"/>
      <c r="LNR97" s="197"/>
      <c r="LNS97" s="197"/>
      <c r="LNT97" s="197"/>
      <c r="LNU97" s="197"/>
      <c r="LNV97" s="197"/>
      <c r="LNW97" s="197"/>
      <c r="LNX97" s="197"/>
      <c r="LNY97" s="197"/>
      <c r="LNZ97" s="197"/>
      <c r="LOA97" s="197"/>
      <c r="LOB97" s="197"/>
      <c r="LOC97" s="197"/>
      <c r="LOD97" s="197"/>
      <c r="LOE97" s="197"/>
      <c r="LOF97" s="197"/>
      <c r="LOG97" s="197"/>
      <c r="LOH97" s="197"/>
      <c r="LOI97" s="197"/>
      <c r="LOJ97" s="197"/>
      <c r="LOK97" s="197"/>
      <c r="LOL97" s="197"/>
      <c r="LOM97" s="197"/>
      <c r="LON97" s="197"/>
      <c r="LOO97" s="197"/>
      <c r="LOP97" s="197"/>
      <c r="LOQ97" s="197"/>
      <c r="LOR97" s="197"/>
      <c r="LOS97" s="197"/>
      <c r="LOT97" s="197"/>
      <c r="LOU97" s="197"/>
      <c r="LOV97" s="197"/>
      <c r="LOW97" s="197"/>
      <c r="LOX97" s="197"/>
      <c r="LOY97" s="197"/>
      <c r="LOZ97" s="197"/>
      <c r="LPA97" s="197"/>
      <c r="LPB97" s="197"/>
      <c r="LPC97" s="197"/>
      <c r="LPD97" s="197"/>
      <c r="LPE97" s="197"/>
      <c r="LPF97" s="197"/>
      <c r="LPG97" s="197"/>
      <c r="LPH97" s="197"/>
      <c r="LPI97" s="197"/>
      <c r="LPJ97" s="197"/>
      <c r="LPK97" s="197"/>
      <c r="LPL97" s="197"/>
      <c r="LPM97" s="197"/>
      <c r="LPN97" s="197"/>
      <c r="LPO97" s="197"/>
      <c r="LPP97" s="197"/>
      <c r="LPQ97" s="197"/>
      <c r="LPR97" s="197"/>
      <c r="LPS97" s="197"/>
      <c r="LPT97" s="197"/>
      <c r="LPU97" s="197"/>
      <c r="LPV97" s="197"/>
      <c r="LPW97" s="197"/>
      <c r="LPX97" s="197"/>
      <c r="LPY97" s="197"/>
      <c r="LPZ97" s="197"/>
      <c r="LQA97" s="197"/>
      <c r="LQB97" s="197"/>
      <c r="LQC97" s="197"/>
      <c r="LQD97" s="197"/>
      <c r="LQE97" s="197"/>
      <c r="LQF97" s="197"/>
      <c r="LQG97" s="197"/>
      <c r="LQH97" s="197"/>
      <c r="LQI97" s="197"/>
      <c r="LQJ97" s="197"/>
      <c r="LQK97" s="197"/>
      <c r="LQL97" s="197"/>
      <c r="LQM97" s="197"/>
      <c r="LQN97" s="197"/>
      <c r="LQO97" s="197"/>
      <c r="LQP97" s="197"/>
      <c r="LQQ97" s="197"/>
      <c r="LQR97" s="197"/>
      <c r="LQS97" s="197"/>
      <c r="LQT97" s="197"/>
      <c r="LQU97" s="197"/>
      <c r="LQV97" s="197"/>
      <c r="LQW97" s="197"/>
      <c r="LQX97" s="197"/>
      <c r="LQY97" s="197"/>
      <c r="LQZ97" s="197"/>
      <c r="LRA97" s="197"/>
      <c r="LRB97" s="197"/>
      <c r="LRC97" s="197"/>
      <c r="LRD97" s="197"/>
      <c r="LRE97" s="197"/>
      <c r="LRF97" s="197"/>
      <c r="LRG97" s="197"/>
      <c r="LRH97" s="197"/>
      <c r="LRI97" s="197"/>
      <c r="LRJ97" s="197"/>
      <c r="LRK97" s="197"/>
      <c r="LRL97" s="197"/>
      <c r="LRM97" s="197"/>
      <c r="LRN97" s="197"/>
      <c r="LRO97" s="197"/>
      <c r="LRP97" s="197"/>
      <c r="LRQ97" s="197"/>
      <c r="LRR97" s="197"/>
      <c r="LRS97" s="197"/>
      <c r="LRT97" s="197"/>
      <c r="LRU97" s="197"/>
      <c r="LRV97" s="197"/>
      <c r="LRW97" s="197"/>
      <c r="LRX97" s="197"/>
      <c r="LRY97" s="197"/>
      <c r="LRZ97" s="197"/>
      <c r="LSA97" s="197"/>
      <c r="LSB97" s="197"/>
      <c r="LSC97" s="197"/>
      <c r="LSD97" s="197"/>
      <c r="LSE97" s="197"/>
      <c r="LSF97" s="197"/>
      <c r="LSG97" s="197"/>
      <c r="LSH97" s="197"/>
      <c r="LSI97" s="197"/>
      <c r="LSJ97" s="197"/>
      <c r="LSK97" s="197"/>
      <c r="LSL97" s="197"/>
      <c r="LSM97" s="197"/>
      <c r="LSN97" s="197"/>
      <c r="LSO97" s="197"/>
      <c r="LSP97" s="197"/>
      <c r="LSQ97" s="197"/>
      <c r="LSR97" s="197"/>
      <c r="LSS97" s="197"/>
      <c r="LST97" s="197"/>
      <c r="LSU97" s="197"/>
      <c r="LSV97" s="197"/>
      <c r="LSW97" s="197"/>
      <c r="LSX97" s="197"/>
      <c r="LSY97" s="197"/>
      <c r="LSZ97" s="197"/>
      <c r="LTA97" s="197"/>
      <c r="LTB97" s="197"/>
      <c r="LTC97" s="197"/>
      <c r="LTD97" s="197"/>
      <c r="LTE97" s="197"/>
      <c r="LTF97" s="197"/>
      <c r="LTG97" s="197"/>
      <c r="LTH97" s="197"/>
      <c r="LTI97" s="197"/>
      <c r="LTJ97" s="197"/>
      <c r="LTK97" s="197"/>
      <c r="LTL97" s="197"/>
      <c r="LTM97" s="197"/>
      <c r="LTN97" s="197"/>
      <c r="LTO97" s="197"/>
      <c r="LTP97" s="197"/>
      <c r="LTQ97" s="197"/>
      <c r="LTR97" s="197"/>
      <c r="LTS97" s="197"/>
      <c r="LTT97" s="197"/>
      <c r="LTU97" s="197"/>
      <c r="LTV97" s="197"/>
      <c r="LTW97" s="197"/>
      <c r="LTX97" s="197"/>
      <c r="LTY97" s="197"/>
      <c r="LTZ97" s="197"/>
      <c r="LUA97" s="197"/>
      <c r="LUB97" s="197"/>
      <c r="LUC97" s="197"/>
      <c r="LUD97" s="197"/>
      <c r="LUE97" s="197"/>
      <c r="LUF97" s="197"/>
      <c r="LUG97" s="197"/>
      <c r="LUH97" s="197"/>
      <c r="LUI97" s="197"/>
      <c r="LUJ97" s="197"/>
      <c r="LUK97" s="197"/>
      <c r="LUL97" s="197"/>
      <c r="LUM97" s="197"/>
      <c r="LUN97" s="197"/>
      <c r="LUO97" s="197"/>
      <c r="LUP97" s="197"/>
      <c r="LUQ97" s="197"/>
      <c r="LUR97" s="197"/>
      <c r="LUS97" s="197"/>
      <c r="LUT97" s="197"/>
      <c r="LUU97" s="197"/>
      <c r="LUV97" s="197"/>
      <c r="LUW97" s="197"/>
      <c r="LUX97" s="197"/>
      <c r="LUY97" s="197"/>
      <c r="LUZ97" s="197"/>
      <c r="LVA97" s="197"/>
      <c r="LVB97" s="197"/>
      <c r="LVC97" s="197"/>
      <c r="LVD97" s="197"/>
      <c r="LVE97" s="197"/>
      <c r="LVF97" s="197"/>
      <c r="LVG97" s="197"/>
      <c r="LVH97" s="197"/>
      <c r="LVI97" s="197"/>
      <c r="LVJ97" s="197"/>
      <c r="LVK97" s="197"/>
      <c r="LVL97" s="197"/>
      <c r="LVM97" s="197"/>
      <c r="LVN97" s="197"/>
      <c r="LVO97" s="197"/>
      <c r="LVP97" s="197"/>
      <c r="LVQ97" s="197"/>
      <c r="LVR97" s="197"/>
      <c r="LVS97" s="197"/>
      <c r="LVT97" s="197"/>
      <c r="LVU97" s="197"/>
      <c r="LVV97" s="197"/>
      <c r="LVW97" s="197"/>
      <c r="LVX97" s="197"/>
      <c r="LVY97" s="197"/>
      <c r="LVZ97" s="197"/>
      <c r="LWA97" s="197"/>
      <c r="LWB97" s="197"/>
      <c r="LWC97" s="197"/>
      <c r="LWD97" s="197"/>
      <c r="LWE97" s="197"/>
      <c r="LWF97" s="197"/>
      <c r="LWG97" s="197"/>
      <c r="LWH97" s="197"/>
      <c r="LWI97" s="197"/>
      <c r="LWJ97" s="197"/>
      <c r="LWK97" s="197"/>
      <c r="LWL97" s="197"/>
      <c r="LWM97" s="197"/>
      <c r="LWN97" s="197"/>
      <c r="LWO97" s="197"/>
      <c r="LWP97" s="197"/>
      <c r="LWQ97" s="197"/>
      <c r="LWR97" s="197"/>
      <c r="LWS97" s="197"/>
      <c r="LWT97" s="197"/>
      <c r="LWU97" s="197"/>
      <c r="LWV97" s="197"/>
      <c r="LWW97" s="197"/>
      <c r="LWX97" s="197"/>
      <c r="LWY97" s="197"/>
      <c r="LWZ97" s="197"/>
      <c r="LXA97" s="197"/>
      <c r="LXB97" s="197"/>
      <c r="LXC97" s="197"/>
      <c r="LXD97" s="197"/>
      <c r="LXE97" s="197"/>
      <c r="LXF97" s="197"/>
      <c r="LXG97" s="197"/>
      <c r="LXH97" s="197"/>
      <c r="LXI97" s="197"/>
      <c r="LXJ97" s="197"/>
      <c r="LXK97" s="197"/>
      <c r="LXL97" s="197"/>
      <c r="LXM97" s="197"/>
      <c r="LXN97" s="197"/>
      <c r="LXO97" s="197"/>
      <c r="LXP97" s="197"/>
      <c r="LXQ97" s="197"/>
      <c r="LXR97" s="197"/>
      <c r="LXS97" s="197"/>
      <c r="LXT97" s="197"/>
      <c r="LXU97" s="197"/>
      <c r="LXV97" s="197"/>
      <c r="LXW97" s="197"/>
      <c r="LXX97" s="197"/>
      <c r="LXY97" s="197"/>
      <c r="LXZ97" s="197"/>
      <c r="LYA97" s="197"/>
      <c r="LYB97" s="197"/>
      <c r="LYC97" s="197"/>
      <c r="LYD97" s="197"/>
      <c r="LYE97" s="197"/>
      <c r="LYF97" s="197"/>
      <c r="LYG97" s="197"/>
      <c r="LYH97" s="197"/>
      <c r="LYI97" s="197"/>
      <c r="LYJ97" s="197"/>
      <c r="LYK97" s="197"/>
      <c r="LYL97" s="197"/>
      <c r="LYM97" s="197"/>
      <c r="LYN97" s="197"/>
      <c r="LYO97" s="197"/>
      <c r="LYP97" s="197"/>
      <c r="LYQ97" s="197"/>
      <c r="LYR97" s="197"/>
      <c r="LYS97" s="197"/>
      <c r="LYT97" s="197"/>
      <c r="LYU97" s="197"/>
      <c r="LYV97" s="197"/>
      <c r="LYW97" s="197"/>
      <c r="LYX97" s="197"/>
      <c r="LYY97" s="197"/>
      <c r="LYZ97" s="197"/>
      <c r="LZA97" s="197"/>
      <c r="LZB97" s="197"/>
      <c r="LZC97" s="197"/>
      <c r="LZD97" s="197"/>
      <c r="LZE97" s="197"/>
      <c r="LZF97" s="197"/>
      <c r="LZG97" s="197"/>
      <c r="LZH97" s="197"/>
      <c r="LZI97" s="197"/>
      <c r="LZJ97" s="197"/>
      <c r="LZK97" s="197"/>
      <c r="LZL97" s="197"/>
      <c r="LZM97" s="197"/>
      <c r="LZN97" s="197"/>
      <c r="LZO97" s="197"/>
      <c r="LZP97" s="197"/>
      <c r="LZQ97" s="197"/>
      <c r="LZR97" s="197"/>
      <c r="LZS97" s="197"/>
      <c r="LZT97" s="197"/>
      <c r="LZU97" s="197"/>
      <c r="LZV97" s="197"/>
      <c r="LZW97" s="197"/>
      <c r="LZX97" s="197"/>
      <c r="LZY97" s="197"/>
      <c r="LZZ97" s="197"/>
      <c r="MAA97" s="197"/>
      <c r="MAB97" s="197"/>
      <c r="MAC97" s="197"/>
      <c r="MAD97" s="197"/>
      <c r="MAE97" s="197"/>
      <c r="MAF97" s="197"/>
      <c r="MAG97" s="197"/>
      <c r="MAH97" s="197"/>
      <c r="MAI97" s="197"/>
      <c r="MAJ97" s="197"/>
      <c r="MAK97" s="197"/>
      <c r="MAL97" s="197"/>
      <c r="MAM97" s="197"/>
      <c r="MAN97" s="197"/>
      <c r="MAO97" s="197"/>
      <c r="MAP97" s="197"/>
      <c r="MAQ97" s="197"/>
      <c r="MAR97" s="197"/>
      <c r="MAS97" s="197"/>
      <c r="MAT97" s="197"/>
      <c r="MAU97" s="197"/>
      <c r="MAV97" s="197"/>
      <c r="MAW97" s="197"/>
      <c r="MAX97" s="197"/>
      <c r="MAY97" s="197"/>
      <c r="MAZ97" s="197"/>
      <c r="MBA97" s="197"/>
      <c r="MBB97" s="197"/>
      <c r="MBC97" s="197"/>
      <c r="MBD97" s="197"/>
      <c r="MBE97" s="197"/>
      <c r="MBF97" s="197"/>
      <c r="MBG97" s="197"/>
      <c r="MBH97" s="197"/>
      <c r="MBI97" s="197"/>
      <c r="MBJ97" s="197"/>
      <c r="MBK97" s="197"/>
      <c r="MBL97" s="197"/>
      <c r="MBM97" s="197"/>
      <c r="MBN97" s="197"/>
      <c r="MBO97" s="197"/>
      <c r="MBP97" s="197"/>
      <c r="MBQ97" s="197"/>
      <c r="MBR97" s="197"/>
      <c r="MBS97" s="197"/>
      <c r="MBT97" s="197"/>
      <c r="MBU97" s="197"/>
      <c r="MBV97" s="197"/>
      <c r="MBW97" s="197"/>
      <c r="MBX97" s="197"/>
      <c r="MBY97" s="197"/>
      <c r="MBZ97" s="197"/>
      <c r="MCA97" s="197"/>
      <c r="MCB97" s="197"/>
      <c r="MCC97" s="197"/>
      <c r="MCD97" s="197"/>
      <c r="MCE97" s="197"/>
      <c r="MCF97" s="197"/>
      <c r="MCG97" s="197"/>
      <c r="MCH97" s="197"/>
      <c r="MCI97" s="197"/>
      <c r="MCJ97" s="197"/>
      <c r="MCK97" s="197"/>
      <c r="MCL97" s="197"/>
      <c r="MCM97" s="197"/>
      <c r="MCN97" s="197"/>
      <c r="MCO97" s="197"/>
      <c r="MCP97" s="197"/>
      <c r="MCQ97" s="197"/>
      <c r="MCR97" s="197"/>
      <c r="MCS97" s="197"/>
      <c r="MCT97" s="197"/>
      <c r="MCU97" s="197"/>
      <c r="MCV97" s="197"/>
      <c r="MCW97" s="197"/>
      <c r="MCX97" s="197"/>
      <c r="MCY97" s="197"/>
      <c r="MCZ97" s="197"/>
      <c r="MDA97" s="197"/>
      <c r="MDB97" s="197"/>
      <c r="MDC97" s="197"/>
      <c r="MDD97" s="197"/>
      <c r="MDE97" s="197"/>
      <c r="MDF97" s="197"/>
      <c r="MDG97" s="197"/>
      <c r="MDH97" s="197"/>
      <c r="MDI97" s="197"/>
      <c r="MDJ97" s="197"/>
      <c r="MDK97" s="197"/>
      <c r="MDL97" s="197"/>
      <c r="MDM97" s="197"/>
      <c r="MDN97" s="197"/>
      <c r="MDO97" s="197"/>
      <c r="MDP97" s="197"/>
      <c r="MDQ97" s="197"/>
      <c r="MDR97" s="197"/>
      <c r="MDS97" s="197"/>
      <c r="MDT97" s="197"/>
      <c r="MDU97" s="197"/>
      <c r="MDV97" s="197"/>
      <c r="MDW97" s="197"/>
      <c r="MDX97" s="197"/>
      <c r="MDY97" s="197"/>
      <c r="MDZ97" s="197"/>
      <c r="MEA97" s="197"/>
      <c r="MEB97" s="197"/>
      <c r="MEC97" s="197"/>
      <c r="MED97" s="197"/>
      <c r="MEE97" s="197"/>
      <c r="MEF97" s="197"/>
      <c r="MEG97" s="197"/>
      <c r="MEH97" s="197"/>
      <c r="MEI97" s="197"/>
      <c r="MEJ97" s="197"/>
      <c r="MEK97" s="197"/>
      <c r="MEL97" s="197"/>
      <c r="MEM97" s="197"/>
      <c r="MEN97" s="197"/>
      <c r="MEO97" s="197"/>
      <c r="MEP97" s="197"/>
      <c r="MEQ97" s="197"/>
      <c r="MER97" s="197"/>
      <c r="MES97" s="197"/>
      <c r="MET97" s="197"/>
      <c r="MEU97" s="197"/>
      <c r="MEV97" s="197"/>
      <c r="MEW97" s="197"/>
      <c r="MEX97" s="197"/>
      <c r="MEY97" s="197"/>
      <c r="MEZ97" s="197"/>
      <c r="MFA97" s="197"/>
      <c r="MFB97" s="197"/>
      <c r="MFC97" s="197"/>
      <c r="MFD97" s="197"/>
      <c r="MFE97" s="197"/>
      <c r="MFF97" s="197"/>
      <c r="MFG97" s="197"/>
      <c r="MFH97" s="197"/>
      <c r="MFI97" s="197"/>
      <c r="MFJ97" s="197"/>
      <c r="MFK97" s="197"/>
      <c r="MFL97" s="197"/>
      <c r="MFM97" s="197"/>
      <c r="MFN97" s="197"/>
      <c r="MFO97" s="197"/>
      <c r="MFP97" s="197"/>
      <c r="MFQ97" s="197"/>
      <c r="MFR97" s="197"/>
      <c r="MFS97" s="197"/>
      <c r="MFT97" s="197"/>
      <c r="MFU97" s="197"/>
      <c r="MFV97" s="197"/>
      <c r="MFW97" s="197"/>
      <c r="MFX97" s="197"/>
      <c r="MFY97" s="197"/>
      <c r="MFZ97" s="197"/>
      <c r="MGA97" s="197"/>
      <c r="MGB97" s="197"/>
      <c r="MGC97" s="197"/>
      <c r="MGD97" s="197"/>
      <c r="MGE97" s="197"/>
      <c r="MGF97" s="197"/>
      <c r="MGG97" s="197"/>
      <c r="MGH97" s="197"/>
      <c r="MGI97" s="197"/>
      <c r="MGJ97" s="197"/>
      <c r="MGK97" s="197"/>
      <c r="MGL97" s="197"/>
      <c r="MGM97" s="197"/>
      <c r="MGN97" s="197"/>
      <c r="MGO97" s="197"/>
      <c r="MGP97" s="197"/>
      <c r="MGQ97" s="197"/>
      <c r="MGR97" s="197"/>
      <c r="MGS97" s="197"/>
      <c r="MGT97" s="197"/>
      <c r="MGU97" s="197"/>
      <c r="MGV97" s="197"/>
      <c r="MGW97" s="197"/>
      <c r="MGX97" s="197"/>
      <c r="MGY97" s="197"/>
      <c r="MGZ97" s="197"/>
      <c r="MHA97" s="197"/>
      <c r="MHB97" s="197"/>
      <c r="MHC97" s="197"/>
      <c r="MHD97" s="197"/>
      <c r="MHE97" s="197"/>
      <c r="MHF97" s="197"/>
      <c r="MHG97" s="197"/>
      <c r="MHH97" s="197"/>
      <c r="MHI97" s="197"/>
      <c r="MHJ97" s="197"/>
      <c r="MHK97" s="197"/>
      <c r="MHL97" s="197"/>
      <c r="MHM97" s="197"/>
      <c r="MHN97" s="197"/>
      <c r="MHO97" s="197"/>
      <c r="MHP97" s="197"/>
      <c r="MHQ97" s="197"/>
      <c r="MHR97" s="197"/>
      <c r="MHS97" s="197"/>
      <c r="MHT97" s="197"/>
      <c r="MHU97" s="197"/>
      <c r="MHV97" s="197"/>
      <c r="MHW97" s="197"/>
      <c r="MHX97" s="197"/>
      <c r="MHY97" s="197"/>
      <c r="MHZ97" s="197"/>
      <c r="MIA97" s="197"/>
      <c r="MIB97" s="197"/>
      <c r="MIC97" s="197"/>
      <c r="MID97" s="197"/>
      <c r="MIE97" s="197"/>
      <c r="MIF97" s="197"/>
      <c r="MIG97" s="197"/>
      <c r="MIH97" s="197"/>
      <c r="MII97" s="197"/>
      <c r="MIJ97" s="197"/>
      <c r="MIK97" s="197"/>
      <c r="MIL97" s="197"/>
      <c r="MIM97" s="197"/>
      <c r="MIN97" s="197"/>
      <c r="MIO97" s="197"/>
      <c r="MIP97" s="197"/>
      <c r="MIQ97" s="197"/>
      <c r="MIR97" s="197"/>
      <c r="MIS97" s="197"/>
      <c r="MIT97" s="197"/>
      <c r="MIU97" s="197"/>
      <c r="MIV97" s="197"/>
      <c r="MIW97" s="197"/>
      <c r="MIX97" s="197"/>
      <c r="MIY97" s="197"/>
      <c r="MIZ97" s="197"/>
      <c r="MJA97" s="197"/>
      <c r="MJB97" s="197"/>
      <c r="MJC97" s="197"/>
      <c r="MJD97" s="197"/>
      <c r="MJE97" s="197"/>
      <c r="MJF97" s="197"/>
      <c r="MJG97" s="197"/>
      <c r="MJH97" s="197"/>
      <c r="MJI97" s="197"/>
      <c r="MJJ97" s="197"/>
      <c r="MJK97" s="197"/>
      <c r="MJL97" s="197"/>
      <c r="MJM97" s="197"/>
      <c r="MJN97" s="197"/>
      <c r="MJO97" s="197"/>
      <c r="MJP97" s="197"/>
      <c r="MJQ97" s="197"/>
      <c r="MJR97" s="197"/>
      <c r="MJS97" s="197"/>
      <c r="MJT97" s="197"/>
      <c r="MJU97" s="197"/>
      <c r="MJV97" s="197"/>
      <c r="MJW97" s="197"/>
      <c r="MJX97" s="197"/>
      <c r="MJY97" s="197"/>
      <c r="MJZ97" s="197"/>
      <c r="MKA97" s="197"/>
      <c r="MKB97" s="197"/>
      <c r="MKC97" s="197"/>
      <c r="MKD97" s="197"/>
      <c r="MKE97" s="197"/>
      <c r="MKF97" s="197"/>
      <c r="MKG97" s="197"/>
      <c r="MKH97" s="197"/>
      <c r="MKI97" s="197"/>
      <c r="MKJ97" s="197"/>
      <c r="MKK97" s="197"/>
      <c r="MKL97" s="197"/>
      <c r="MKM97" s="197"/>
      <c r="MKN97" s="197"/>
      <c r="MKO97" s="197"/>
      <c r="MKP97" s="197"/>
      <c r="MKQ97" s="197"/>
      <c r="MKR97" s="197"/>
      <c r="MKS97" s="197"/>
      <c r="MKT97" s="197"/>
      <c r="MKU97" s="197"/>
      <c r="MKV97" s="197"/>
      <c r="MKW97" s="197"/>
      <c r="MKX97" s="197"/>
      <c r="MKY97" s="197"/>
      <c r="MKZ97" s="197"/>
      <c r="MLA97" s="197"/>
      <c r="MLB97" s="197"/>
      <c r="MLC97" s="197"/>
      <c r="MLD97" s="197"/>
      <c r="MLE97" s="197"/>
      <c r="MLF97" s="197"/>
      <c r="MLG97" s="197"/>
      <c r="MLH97" s="197"/>
      <c r="MLI97" s="197"/>
      <c r="MLJ97" s="197"/>
      <c r="MLK97" s="197"/>
      <c r="MLL97" s="197"/>
      <c r="MLM97" s="197"/>
      <c r="MLN97" s="197"/>
      <c r="MLO97" s="197"/>
      <c r="MLP97" s="197"/>
      <c r="MLQ97" s="197"/>
      <c r="MLR97" s="197"/>
      <c r="MLS97" s="197"/>
      <c r="MLT97" s="197"/>
      <c r="MLU97" s="197"/>
      <c r="MLV97" s="197"/>
      <c r="MLW97" s="197"/>
      <c r="MLX97" s="197"/>
      <c r="MLY97" s="197"/>
      <c r="MLZ97" s="197"/>
      <c r="MMA97" s="197"/>
      <c r="MMB97" s="197"/>
      <c r="MMC97" s="197"/>
      <c r="MMD97" s="197"/>
      <c r="MME97" s="197"/>
      <c r="MMF97" s="197"/>
      <c r="MMG97" s="197"/>
      <c r="MMH97" s="197"/>
      <c r="MMI97" s="197"/>
      <c r="MMJ97" s="197"/>
      <c r="MMK97" s="197"/>
      <c r="MML97" s="197"/>
      <c r="MMM97" s="197"/>
      <c r="MMN97" s="197"/>
      <c r="MMO97" s="197"/>
      <c r="MMP97" s="197"/>
      <c r="MMQ97" s="197"/>
      <c r="MMR97" s="197"/>
      <c r="MMS97" s="197"/>
      <c r="MMT97" s="197"/>
      <c r="MMU97" s="197"/>
      <c r="MMV97" s="197"/>
      <c r="MMW97" s="197"/>
      <c r="MMX97" s="197"/>
      <c r="MMY97" s="197"/>
      <c r="MMZ97" s="197"/>
      <c r="MNA97" s="197"/>
      <c r="MNB97" s="197"/>
      <c r="MNC97" s="197"/>
      <c r="MND97" s="197"/>
      <c r="MNE97" s="197"/>
      <c r="MNF97" s="197"/>
      <c r="MNG97" s="197"/>
      <c r="MNH97" s="197"/>
      <c r="MNI97" s="197"/>
      <c r="MNJ97" s="197"/>
      <c r="MNK97" s="197"/>
      <c r="MNL97" s="197"/>
      <c r="MNM97" s="197"/>
      <c r="MNN97" s="197"/>
      <c r="MNO97" s="197"/>
      <c r="MNP97" s="197"/>
      <c r="MNQ97" s="197"/>
      <c r="MNR97" s="197"/>
      <c r="MNS97" s="197"/>
      <c r="MNT97" s="197"/>
      <c r="MNU97" s="197"/>
      <c r="MNV97" s="197"/>
      <c r="MNW97" s="197"/>
      <c r="MNX97" s="197"/>
      <c r="MNY97" s="197"/>
      <c r="MNZ97" s="197"/>
      <c r="MOA97" s="197"/>
      <c r="MOB97" s="197"/>
      <c r="MOC97" s="197"/>
      <c r="MOD97" s="197"/>
      <c r="MOE97" s="197"/>
      <c r="MOF97" s="197"/>
      <c r="MOG97" s="197"/>
      <c r="MOH97" s="197"/>
      <c r="MOI97" s="197"/>
      <c r="MOJ97" s="197"/>
      <c r="MOK97" s="197"/>
      <c r="MOL97" s="197"/>
      <c r="MOM97" s="197"/>
      <c r="MON97" s="197"/>
      <c r="MOO97" s="197"/>
      <c r="MOP97" s="197"/>
      <c r="MOQ97" s="197"/>
      <c r="MOR97" s="197"/>
      <c r="MOS97" s="197"/>
      <c r="MOT97" s="197"/>
      <c r="MOU97" s="197"/>
      <c r="MOV97" s="197"/>
      <c r="MOW97" s="197"/>
      <c r="MOX97" s="197"/>
      <c r="MOY97" s="197"/>
      <c r="MOZ97" s="197"/>
      <c r="MPA97" s="197"/>
      <c r="MPB97" s="197"/>
      <c r="MPC97" s="197"/>
      <c r="MPD97" s="197"/>
      <c r="MPE97" s="197"/>
      <c r="MPF97" s="197"/>
      <c r="MPG97" s="197"/>
      <c r="MPH97" s="197"/>
      <c r="MPI97" s="197"/>
      <c r="MPJ97" s="197"/>
      <c r="MPK97" s="197"/>
      <c r="MPL97" s="197"/>
      <c r="MPM97" s="197"/>
      <c r="MPN97" s="197"/>
      <c r="MPO97" s="197"/>
      <c r="MPP97" s="197"/>
      <c r="MPQ97" s="197"/>
      <c r="MPR97" s="197"/>
      <c r="MPS97" s="197"/>
      <c r="MPT97" s="197"/>
      <c r="MPU97" s="197"/>
      <c r="MPV97" s="197"/>
      <c r="MPW97" s="197"/>
      <c r="MPX97" s="197"/>
      <c r="MPY97" s="197"/>
      <c r="MPZ97" s="197"/>
      <c r="MQA97" s="197"/>
      <c r="MQB97" s="197"/>
      <c r="MQC97" s="197"/>
      <c r="MQD97" s="197"/>
      <c r="MQE97" s="197"/>
      <c r="MQF97" s="197"/>
      <c r="MQG97" s="197"/>
      <c r="MQH97" s="197"/>
      <c r="MQI97" s="197"/>
      <c r="MQJ97" s="197"/>
      <c r="MQK97" s="197"/>
      <c r="MQL97" s="197"/>
      <c r="MQM97" s="197"/>
      <c r="MQN97" s="197"/>
      <c r="MQO97" s="197"/>
      <c r="MQP97" s="197"/>
      <c r="MQQ97" s="197"/>
      <c r="MQR97" s="197"/>
      <c r="MQS97" s="197"/>
      <c r="MQT97" s="197"/>
      <c r="MQU97" s="197"/>
      <c r="MQV97" s="197"/>
      <c r="MQW97" s="197"/>
      <c r="MQX97" s="197"/>
      <c r="MQY97" s="197"/>
      <c r="MQZ97" s="197"/>
      <c r="MRA97" s="197"/>
      <c r="MRB97" s="197"/>
      <c r="MRC97" s="197"/>
      <c r="MRD97" s="197"/>
      <c r="MRE97" s="197"/>
      <c r="MRF97" s="197"/>
      <c r="MRG97" s="197"/>
      <c r="MRH97" s="197"/>
      <c r="MRI97" s="197"/>
      <c r="MRJ97" s="197"/>
      <c r="MRK97" s="197"/>
      <c r="MRL97" s="197"/>
      <c r="MRM97" s="197"/>
      <c r="MRN97" s="197"/>
      <c r="MRO97" s="197"/>
      <c r="MRP97" s="197"/>
      <c r="MRQ97" s="197"/>
      <c r="MRR97" s="197"/>
      <c r="MRS97" s="197"/>
      <c r="MRT97" s="197"/>
      <c r="MRU97" s="197"/>
      <c r="MRV97" s="197"/>
      <c r="MRW97" s="197"/>
      <c r="MRX97" s="197"/>
      <c r="MRY97" s="197"/>
      <c r="MRZ97" s="197"/>
      <c r="MSA97" s="197"/>
      <c r="MSB97" s="197"/>
      <c r="MSC97" s="197"/>
      <c r="MSD97" s="197"/>
      <c r="MSE97" s="197"/>
      <c r="MSF97" s="197"/>
      <c r="MSG97" s="197"/>
      <c r="MSH97" s="197"/>
      <c r="MSI97" s="197"/>
      <c r="MSJ97" s="197"/>
      <c r="MSK97" s="197"/>
      <c r="MSL97" s="197"/>
      <c r="MSM97" s="197"/>
      <c r="MSN97" s="197"/>
      <c r="MSO97" s="197"/>
      <c r="MSP97" s="197"/>
      <c r="MSQ97" s="197"/>
      <c r="MSR97" s="197"/>
      <c r="MSS97" s="197"/>
      <c r="MST97" s="197"/>
      <c r="MSU97" s="197"/>
      <c r="MSV97" s="197"/>
      <c r="MSW97" s="197"/>
      <c r="MSX97" s="197"/>
      <c r="MSY97" s="197"/>
      <c r="MSZ97" s="197"/>
      <c r="MTA97" s="197"/>
      <c r="MTB97" s="197"/>
      <c r="MTC97" s="197"/>
      <c r="MTD97" s="197"/>
      <c r="MTE97" s="197"/>
      <c r="MTF97" s="197"/>
      <c r="MTG97" s="197"/>
      <c r="MTH97" s="197"/>
      <c r="MTI97" s="197"/>
      <c r="MTJ97" s="197"/>
      <c r="MTK97" s="197"/>
      <c r="MTL97" s="197"/>
      <c r="MTM97" s="197"/>
      <c r="MTN97" s="197"/>
      <c r="MTO97" s="197"/>
      <c r="MTP97" s="197"/>
      <c r="MTQ97" s="197"/>
      <c r="MTR97" s="197"/>
      <c r="MTS97" s="197"/>
      <c r="MTT97" s="197"/>
      <c r="MTU97" s="197"/>
      <c r="MTV97" s="197"/>
      <c r="MTW97" s="197"/>
      <c r="MTX97" s="197"/>
      <c r="MTY97" s="197"/>
      <c r="MTZ97" s="197"/>
      <c r="MUA97" s="197"/>
      <c r="MUB97" s="197"/>
      <c r="MUC97" s="197"/>
      <c r="MUD97" s="197"/>
      <c r="MUE97" s="197"/>
      <c r="MUF97" s="197"/>
      <c r="MUG97" s="197"/>
      <c r="MUH97" s="197"/>
      <c r="MUI97" s="197"/>
      <c r="MUJ97" s="197"/>
      <c r="MUK97" s="197"/>
      <c r="MUL97" s="197"/>
      <c r="MUM97" s="197"/>
      <c r="MUN97" s="197"/>
      <c r="MUO97" s="197"/>
      <c r="MUP97" s="197"/>
      <c r="MUQ97" s="197"/>
      <c r="MUR97" s="197"/>
      <c r="MUS97" s="197"/>
      <c r="MUT97" s="197"/>
      <c r="MUU97" s="197"/>
      <c r="MUV97" s="197"/>
      <c r="MUW97" s="197"/>
      <c r="MUX97" s="197"/>
      <c r="MUY97" s="197"/>
      <c r="MUZ97" s="197"/>
      <c r="MVA97" s="197"/>
      <c r="MVB97" s="197"/>
      <c r="MVC97" s="197"/>
      <c r="MVD97" s="197"/>
      <c r="MVE97" s="197"/>
      <c r="MVF97" s="197"/>
      <c r="MVG97" s="197"/>
      <c r="MVH97" s="197"/>
      <c r="MVI97" s="197"/>
      <c r="MVJ97" s="197"/>
      <c r="MVK97" s="197"/>
      <c r="MVL97" s="197"/>
      <c r="MVM97" s="197"/>
      <c r="MVN97" s="197"/>
      <c r="MVO97" s="197"/>
      <c r="MVP97" s="197"/>
      <c r="MVQ97" s="197"/>
      <c r="MVR97" s="197"/>
      <c r="MVS97" s="197"/>
      <c r="MVT97" s="197"/>
      <c r="MVU97" s="197"/>
      <c r="MVV97" s="197"/>
      <c r="MVW97" s="197"/>
      <c r="MVX97" s="197"/>
      <c r="MVY97" s="197"/>
      <c r="MVZ97" s="197"/>
      <c r="MWA97" s="197"/>
      <c r="MWB97" s="197"/>
      <c r="MWC97" s="197"/>
      <c r="MWD97" s="197"/>
      <c r="MWE97" s="197"/>
      <c r="MWF97" s="197"/>
      <c r="MWG97" s="197"/>
      <c r="MWH97" s="197"/>
      <c r="MWI97" s="197"/>
      <c r="MWJ97" s="197"/>
      <c r="MWK97" s="197"/>
      <c r="MWL97" s="197"/>
      <c r="MWM97" s="197"/>
      <c r="MWN97" s="197"/>
      <c r="MWO97" s="197"/>
      <c r="MWP97" s="197"/>
      <c r="MWQ97" s="197"/>
      <c r="MWR97" s="197"/>
      <c r="MWS97" s="197"/>
      <c r="MWT97" s="197"/>
      <c r="MWU97" s="197"/>
      <c r="MWV97" s="197"/>
      <c r="MWW97" s="197"/>
      <c r="MWX97" s="197"/>
      <c r="MWY97" s="197"/>
      <c r="MWZ97" s="197"/>
      <c r="MXA97" s="197"/>
      <c r="MXB97" s="197"/>
      <c r="MXC97" s="197"/>
      <c r="MXD97" s="197"/>
      <c r="MXE97" s="197"/>
      <c r="MXF97" s="197"/>
      <c r="MXG97" s="197"/>
      <c r="MXH97" s="197"/>
      <c r="MXI97" s="197"/>
      <c r="MXJ97" s="197"/>
      <c r="MXK97" s="197"/>
      <c r="MXL97" s="197"/>
      <c r="MXM97" s="197"/>
      <c r="MXN97" s="197"/>
      <c r="MXO97" s="197"/>
      <c r="MXP97" s="197"/>
      <c r="MXQ97" s="197"/>
      <c r="MXR97" s="197"/>
      <c r="MXS97" s="197"/>
      <c r="MXT97" s="197"/>
      <c r="MXU97" s="197"/>
      <c r="MXV97" s="197"/>
      <c r="MXW97" s="197"/>
      <c r="MXX97" s="197"/>
      <c r="MXY97" s="197"/>
      <c r="MXZ97" s="197"/>
      <c r="MYA97" s="197"/>
      <c r="MYB97" s="197"/>
      <c r="MYC97" s="197"/>
      <c r="MYD97" s="197"/>
      <c r="MYE97" s="197"/>
      <c r="MYF97" s="197"/>
      <c r="MYG97" s="197"/>
      <c r="MYH97" s="197"/>
      <c r="MYI97" s="197"/>
      <c r="MYJ97" s="197"/>
      <c r="MYK97" s="197"/>
      <c r="MYL97" s="197"/>
      <c r="MYM97" s="197"/>
      <c r="MYN97" s="197"/>
      <c r="MYO97" s="197"/>
      <c r="MYP97" s="197"/>
      <c r="MYQ97" s="197"/>
      <c r="MYR97" s="197"/>
      <c r="MYS97" s="197"/>
      <c r="MYT97" s="197"/>
      <c r="MYU97" s="197"/>
      <c r="MYV97" s="197"/>
      <c r="MYW97" s="197"/>
      <c r="MYX97" s="197"/>
      <c r="MYY97" s="197"/>
      <c r="MYZ97" s="197"/>
      <c r="MZA97" s="197"/>
      <c r="MZB97" s="197"/>
      <c r="MZC97" s="197"/>
      <c r="MZD97" s="197"/>
      <c r="MZE97" s="197"/>
      <c r="MZF97" s="197"/>
      <c r="MZG97" s="197"/>
      <c r="MZH97" s="197"/>
      <c r="MZI97" s="197"/>
      <c r="MZJ97" s="197"/>
      <c r="MZK97" s="197"/>
      <c r="MZL97" s="197"/>
      <c r="MZM97" s="197"/>
      <c r="MZN97" s="197"/>
      <c r="MZO97" s="197"/>
      <c r="MZP97" s="197"/>
      <c r="MZQ97" s="197"/>
      <c r="MZR97" s="197"/>
      <c r="MZS97" s="197"/>
      <c r="MZT97" s="197"/>
      <c r="MZU97" s="197"/>
      <c r="MZV97" s="197"/>
      <c r="MZW97" s="197"/>
      <c r="MZX97" s="197"/>
      <c r="MZY97" s="197"/>
      <c r="MZZ97" s="197"/>
      <c r="NAA97" s="197"/>
      <c r="NAB97" s="197"/>
      <c r="NAC97" s="197"/>
      <c r="NAD97" s="197"/>
      <c r="NAE97" s="197"/>
      <c r="NAF97" s="197"/>
      <c r="NAG97" s="197"/>
      <c r="NAH97" s="197"/>
      <c r="NAI97" s="197"/>
      <c r="NAJ97" s="197"/>
      <c r="NAK97" s="197"/>
      <c r="NAL97" s="197"/>
      <c r="NAM97" s="197"/>
      <c r="NAN97" s="197"/>
      <c r="NAO97" s="197"/>
      <c r="NAP97" s="197"/>
      <c r="NAQ97" s="197"/>
      <c r="NAR97" s="197"/>
      <c r="NAS97" s="197"/>
      <c r="NAT97" s="197"/>
      <c r="NAU97" s="197"/>
      <c r="NAV97" s="197"/>
      <c r="NAW97" s="197"/>
      <c r="NAX97" s="197"/>
      <c r="NAY97" s="197"/>
      <c r="NAZ97" s="197"/>
      <c r="NBA97" s="197"/>
      <c r="NBB97" s="197"/>
      <c r="NBC97" s="197"/>
      <c r="NBD97" s="197"/>
      <c r="NBE97" s="197"/>
      <c r="NBF97" s="197"/>
      <c r="NBG97" s="197"/>
      <c r="NBH97" s="197"/>
      <c r="NBI97" s="197"/>
      <c r="NBJ97" s="197"/>
      <c r="NBK97" s="197"/>
      <c r="NBL97" s="197"/>
      <c r="NBM97" s="197"/>
      <c r="NBN97" s="197"/>
      <c r="NBO97" s="197"/>
      <c r="NBP97" s="197"/>
      <c r="NBQ97" s="197"/>
      <c r="NBR97" s="197"/>
      <c r="NBS97" s="197"/>
      <c r="NBT97" s="197"/>
      <c r="NBU97" s="197"/>
      <c r="NBV97" s="197"/>
      <c r="NBW97" s="197"/>
      <c r="NBX97" s="197"/>
      <c r="NBY97" s="197"/>
      <c r="NBZ97" s="197"/>
      <c r="NCA97" s="197"/>
      <c r="NCB97" s="197"/>
      <c r="NCC97" s="197"/>
      <c r="NCD97" s="197"/>
      <c r="NCE97" s="197"/>
      <c r="NCF97" s="197"/>
      <c r="NCG97" s="197"/>
      <c r="NCH97" s="197"/>
      <c r="NCI97" s="197"/>
      <c r="NCJ97" s="197"/>
      <c r="NCK97" s="197"/>
      <c r="NCL97" s="197"/>
      <c r="NCM97" s="197"/>
      <c r="NCN97" s="197"/>
      <c r="NCO97" s="197"/>
      <c r="NCP97" s="197"/>
      <c r="NCQ97" s="197"/>
      <c r="NCR97" s="197"/>
      <c r="NCS97" s="197"/>
      <c r="NCT97" s="197"/>
      <c r="NCU97" s="197"/>
      <c r="NCV97" s="197"/>
      <c r="NCW97" s="197"/>
      <c r="NCX97" s="197"/>
      <c r="NCY97" s="197"/>
      <c r="NCZ97" s="197"/>
      <c r="NDA97" s="197"/>
      <c r="NDB97" s="197"/>
      <c r="NDC97" s="197"/>
      <c r="NDD97" s="197"/>
      <c r="NDE97" s="197"/>
      <c r="NDF97" s="197"/>
      <c r="NDG97" s="197"/>
      <c r="NDH97" s="197"/>
      <c r="NDI97" s="197"/>
      <c r="NDJ97" s="197"/>
      <c r="NDK97" s="197"/>
      <c r="NDL97" s="197"/>
      <c r="NDM97" s="197"/>
      <c r="NDN97" s="197"/>
      <c r="NDO97" s="197"/>
      <c r="NDP97" s="197"/>
      <c r="NDQ97" s="197"/>
      <c r="NDR97" s="197"/>
      <c r="NDS97" s="197"/>
      <c r="NDT97" s="197"/>
      <c r="NDU97" s="197"/>
      <c r="NDV97" s="197"/>
      <c r="NDW97" s="197"/>
      <c r="NDX97" s="197"/>
      <c r="NDY97" s="197"/>
      <c r="NDZ97" s="197"/>
      <c r="NEA97" s="197"/>
      <c r="NEB97" s="197"/>
      <c r="NEC97" s="197"/>
      <c r="NED97" s="197"/>
      <c r="NEE97" s="197"/>
      <c r="NEF97" s="197"/>
      <c r="NEG97" s="197"/>
      <c r="NEH97" s="197"/>
      <c r="NEI97" s="197"/>
      <c r="NEJ97" s="197"/>
      <c r="NEK97" s="197"/>
      <c r="NEL97" s="197"/>
      <c r="NEM97" s="197"/>
      <c r="NEN97" s="197"/>
      <c r="NEO97" s="197"/>
      <c r="NEP97" s="197"/>
      <c r="NEQ97" s="197"/>
      <c r="NER97" s="197"/>
      <c r="NES97" s="197"/>
      <c r="NET97" s="197"/>
      <c r="NEU97" s="197"/>
      <c r="NEV97" s="197"/>
      <c r="NEW97" s="197"/>
      <c r="NEX97" s="197"/>
      <c r="NEY97" s="197"/>
      <c r="NEZ97" s="197"/>
      <c r="NFA97" s="197"/>
      <c r="NFB97" s="197"/>
      <c r="NFC97" s="197"/>
      <c r="NFD97" s="197"/>
      <c r="NFE97" s="197"/>
      <c r="NFF97" s="197"/>
      <c r="NFG97" s="197"/>
      <c r="NFH97" s="197"/>
      <c r="NFI97" s="197"/>
      <c r="NFJ97" s="197"/>
      <c r="NFK97" s="197"/>
      <c r="NFL97" s="197"/>
      <c r="NFM97" s="197"/>
      <c r="NFN97" s="197"/>
      <c r="NFO97" s="197"/>
      <c r="NFP97" s="197"/>
      <c r="NFQ97" s="197"/>
      <c r="NFR97" s="197"/>
      <c r="NFS97" s="197"/>
      <c r="NFT97" s="197"/>
      <c r="NFU97" s="197"/>
      <c r="NFV97" s="197"/>
      <c r="NFW97" s="197"/>
      <c r="NFX97" s="197"/>
      <c r="NFY97" s="197"/>
      <c r="NFZ97" s="197"/>
      <c r="NGA97" s="197"/>
      <c r="NGB97" s="197"/>
      <c r="NGC97" s="197"/>
      <c r="NGD97" s="197"/>
      <c r="NGE97" s="197"/>
      <c r="NGF97" s="197"/>
      <c r="NGG97" s="197"/>
      <c r="NGH97" s="197"/>
      <c r="NGI97" s="197"/>
      <c r="NGJ97" s="197"/>
      <c r="NGK97" s="197"/>
      <c r="NGL97" s="197"/>
      <c r="NGM97" s="197"/>
      <c r="NGN97" s="197"/>
      <c r="NGO97" s="197"/>
      <c r="NGP97" s="197"/>
      <c r="NGQ97" s="197"/>
      <c r="NGR97" s="197"/>
      <c r="NGS97" s="197"/>
      <c r="NGT97" s="197"/>
      <c r="NGU97" s="197"/>
      <c r="NGV97" s="197"/>
      <c r="NGW97" s="197"/>
      <c r="NGX97" s="197"/>
      <c r="NGY97" s="197"/>
      <c r="NGZ97" s="197"/>
      <c r="NHA97" s="197"/>
      <c r="NHB97" s="197"/>
      <c r="NHC97" s="197"/>
      <c r="NHD97" s="197"/>
      <c r="NHE97" s="197"/>
      <c r="NHF97" s="197"/>
      <c r="NHG97" s="197"/>
      <c r="NHH97" s="197"/>
      <c r="NHI97" s="197"/>
      <c r="NHJ97" s="197"/>
      <c r="NHK97" s="197"/>
      <c r="NHL97" s="197"/>
      <c r="NHM97" s="197"/>
      <c r="NHN97" s="197"/>
      <c r="NHO97" s="197"/>
      <c r="NHP97" s="197"/>
      <c r="NHQ97" s="197"/>
      <c r="NHR97" s="197"/>
      <c r="NHS97" s="197"/>
      <c r="NHT97" s="197"/>
      <c r="NHU97" s="197"/>
      <c r="NHV97" s="197"/>
      <c r="NHW97" s="197"/>
      <c r="NHX97" s="197"/>
      <c r="NHY97" s="197"/>
      <c r="NHZ97" s="197"/>
      <c r="NIA97" s="197"/>
      <c r="NIB97" s="197"/>
      <c r="NIC97" s="197"/>
      <c r="NID97" s="197"/>
      <c r="NIE97" s="197"/>
      <c r="NIF97" s="197"/>
      <c r="NIG97" s="197"/>
      <c r="NIH97" s="197"/>
      <c r="NII97" s="197"/>
      <c r="NIJ97" s="197"/>
      <c r="NIK97" s="197"/>
      <c r="NIL97" s="197"/>
      <c r="NIM97" s="197"/>
      <c r="NIN97" s="197"/>
      <c r="NIO97" s="197"/>
      <c r="NIP97" s="197"/>
      <c r="NIQ97" s="197"/>
      <c r="NIR97" s="197"/>
      <c r="NIS97" s="197"/>
      <c r="NIT97" s="197"/>
      <c r="NIU97" s="197"/>
      <c r="NIV97" s="197"/>
      <c r="NIW97" s="197"/>
      <c r="NIX97" s="197"/>
      <c r="NIY97" s="197"/>
      <c r="NIZ97" s="197"/>
      <c r="NJA97" s="197"/>
      <c r="NJB97" s="197"/>
      <c r="NJC97" s="197"/>
      <c r="NJD97" s="197"/>
      <c r="NJE97" s="197"/>
      <c r="NJF97" s="197"/>
      <c r="NJG97" s="197"/>
      <c r="NJH97" s="197"/>
      <c r="NJI97" s="197"/>
      <c r="NJJ97" s="197"/>
      <c r="NJK97" s="197"/>
      <c r="NJL97" s="197"/>
      <c r="NJM97" s="197"/>
      <c r="NJN97" s="197"/>
      <c r="NJO97" s="197"/>
      <c r="NJP97" s="197"/>
      <c r="NJQ97" s="197"/>
      <c r="NJR97" s="197"/>
      <c r="NJS97" s="197"/>
      <c r="NJT97" s="197"/>
      <c r="NJU97" s="197"/>
      <c r="NJV97" s="197"/>
      <c r="NJW97" s="197"/>
      <c r="NJX97" s="197"/>
      <c r="NJY97" s="197"/>
      <c r="NJZ97" s="197"/>
      <c r="NKA97" s="197"/>
      <c r="NKB97" s="197"/>
      <c r="NKC97" s="197"/>
      <c r="NKD97" s="197"/>
      <c r="NKE97" s="197"/>
      <c r="NKF97" s="197"/>
      <c r="NKG97" s="197"/>
      <c r="NKH97" s="197"/>
      <c r="NKI97" s="197"/>
      <c r="NKJ97" s="197"/>
      <c r="NKK97" s="197"/>
      <c r="NKL97" s="197"/>
      <c r="NKM97" s="197"/>
      <c r="NKN97" s="197"/>
      <c r="NKO97" s="197"/>
      <c r="NKP97" s="197"/>
      <c r="NKQ97" s="197"/>
      <c r="NKR97" s="197"/>
      <c r="NKS97" s="197"/>
      <c r="NKT97" s="197"/>
      <c r="NKU97" s="197"/>
      <c r="NKV97" s="197"/>
      <c r="NKW97" s="197"/>
      <c r="NKX97" s="197"/>
      <c r="NKY97" s="197"/>
      <c r="NKZ97" s="197"/>
      <c r="NLA97" s="197"/>
      <c r="NLB97" s="197"/>
      <c r="NLC97" s="197"/>
      <c r="NLD97" s="197"/>
      <c r="NLE97" s="197"/>
      <c r="NLF97" s="197"/>
      <c r="NLG97" s="197"/>
      <c r="NLH97" s="197"/>
      <c r="NLI97" s="197"/>
      <c r="NLJ97" s="197"/>
      <c r="NLK97" s="197"/>
      <c r="NLL97" s="197"/>
      <c r="NLM97" s="197"/>
      <c r="NLN97" s="197"/>
      <c r="NLO97" s="197"/>
      <c r="NLP97" s="197"/>
      <c r="NLQ97" s="197"/>
      <c r="NLR97" s="197"/>
      <c r="NLS97" s="197"/>
      <c r="NLT97" s="197"/>
      <c r="NLU97" s="197"/>
      <c r="NLV97" s="197"/>
      <c r="NLW97" s="197"/>
      <c r="NLX97" s="197"/>
      <c r="NLY97" s="197"/>
      <c r="NLZ97" s="197"/>
      <c r="NMA97" s="197"/>
      <c r="NMB97" s="197"/>
      <c r="NMC97" s="197"/>
      <c r="NMD97" s="197"/>
      <c r="NME97" s="197"/>
      <c r="NMF97" s="197"/>
      <c r="NMG97" s="197"/>
      <c r="NMH97" s="197"/>
      <c r="NMI97" s="197"/>
      <c r="NMJ97" s="197"/>
      <c r="NMK97" s="197"/>
      <c r="NML97" s="197"/>
      <c r="NMM97" s="197"/>
      <c r="NMN97" s="197"/>
      <c r="NMO97" s="197"/>
      <c r="NMP97" s="197"/>
      <c r="NMQ97" s="197"/>
      <c r="NMR97" s="197"/>
      <c r="NMS97" s="197"/>
      <c r="NMT97" s="197"/>
      <c r="NMU97" s="197"/>
      <c r="NMV97" s="197"/>
      <c r="NMW97" s="197"/>
      <c r="NMX97" s="197"/>
      <c r="NMY97" s="197"/>
      <c r="NMZ97" s="197"/>
      <c r="NNA97" s="197"/>
      <c r="NNB97" s="197"/>
      <c r="NNC97" s="197"/>
      <c r="NND97" s="197"/>
      <c r="NNE97" s="197"/>
      <c r="NNF97" s="197"/>
      <c r="NNG97" s="197"/>
      <c r="NNH97" s="197"/>
      <c r="NNI97" s="197"/>
      <c r="NNJ97" s="197"/>
      <c r="NNK97" s="197"/>
      <c r="NNL97" s="197"/>
      <c r="NNM97" s="197"/>
      <c r="NNN97" s="197"/>
      <c r="NNO97" s="197"/>
      <c r="NNP97" s="197"/>
      <c r="NNQ97" s="197"/>
      <c r="NNR97" s="197"/>
      <c r="NNS97" s="197"/>
      <c r="NNT97" s="197"/>
      <c r="NNU97" s="197"/>
      <c r="NNV97" s="197"/>
      <c r="NNW97" s="197"/>
      <c r="NNX97" s="197"/>
      <c r="NNY97" s="197"/>
      <c r="NNZ97" s="197"/>
      <c r="NOA97" s="197"/>
      <c r="NOB97" s="197"/>
      <c r="NOC97" s="197"/>
      <c r="NOD97" s="197"/>
      <c r="NOE97" s="197"/>
      <c r="NOF97" s="197"/>
      <c r="NOG97" s="197"/>
      <c r="NOH97" s="197"/>
      <c r="NOI97" s="197"/>
      <c r="NOJ97" s="197"/>
      <c r="NOK97" s="197"/>
      <c r="NOL97" s="197"/>
      <c r="NOM97" s="197"/>
      <c r="NON97" s="197"/>
      <c r="NOO97" s="197"/>
      <c r="NOP97" s="197"/>
      <c r="NOQ97" s="197"/>
      <c r="NOR97" s="197"/>
      <c r="NOS97" s="197"/>
      <c r="NOT97" s="197"/>
      <c r="NOU97" s="197"/>
      <c r="NOV97" s="197"/>
      <c r="NOW97" s="197"/>
      <c r="NOX97" s="197"/>
      <c r="NOY97" s="197"/>
      <c r="NOZ97" s="197"/>
      <c r="NPA97" s="197"/>
      <c r="NPB97" s="197"/>
      <c r="NPC97" s="197"/>
      <c r="NPD97" s="197"/>
      <c r="NPE97" s="197"/>
      <c r="NPF97" s="197"/>
      <c r="NPG97" s="197"/>
      <c r="NPH97" s="197"/>
      <c r="NPI97" s="197"/>
      <c r="NPJ97" s="197"/>
      <c r="NPK97" s="197"/>
      <c r="NPL97" s="197"/>
      <c r="NPM97" s="197"/>
      <c r="NPN97" s="197"/>
      <c r="NPO97" s="197"/>
      <c r="NPP97" s="197"/>
      <c r="NPQ97" s="197"/>
      <c r="NPR97" s="197"/>
      <c r="NPS97" s="197"/>
      <c r="NPT97" s="197"/>
      <c r="NPU97" s="197"/>
      <c r="NPV97" s="197"/>
      <c r="NPW97" s="197"/>
      <c r="NPX97" s="197"/>
      <c r="NPY97" s="197"/>
      <c r="NPZ97" s="197"/>
      <c r="NQA97" s="197"/>
      <c r="NQB97" s="197"/>
      <c r="NQC97" s="197"/>
      <c r="NQD97" s="197"/>
      <c r="NQE97" s="197"/>
      <c r="NQF97" s="197"/>
      <c r="NQG97" s="197"/>
      <c r="NQH97" s="197"/>
      <c r="NQI97" s="197"/>
      <c r="NQJ97" s="197"/>
      <c r="NQK97" s="197"/>
      <c r="NQL97" s="197"/>
      <c r="NQM97" s="197"/>
      <c r="NQN97" s="197"/>
      <c r="NQO97" s="197"/>
      <c r="NQP97" s="197"/>
      <c r="NQQ97" s="197"/>
      <c r="NQR97" s="197"/>
      <c r="NQS97" s="197"/>
      <c r="NQT97" s="197"/>
      <c r="NQU97" s="197"/>
      <c r="NQV97" s="197"/>
      <c r="NQW97" s="197"/>
      <c r="NQX97" s="197"/>
      <c r="NQY97" s="197"/>
      <c r="NQZ97" s="197"/>
      <c r="NRA97" s="197"/>
      <c r="NRB97" s="197"/>
      <c r="NRC97" s="197"/>
      <c r="NRD97" s="197"/>
      <c r="NRE97" s="197"/>
      <c r="NRF97" s="197"/>
      <c r="NRG97" s="197"/>
      <c r="NRH97" s="197"/>
      <c r="NRI97" s="197"/>
      <c r="NRJ97" s="197"/>
      <c r="NRK97" s="197"/>
      <c r="NRL97" s="197"/>
      <c r="NRM97" s="197"/>
      <c r="NRN97" s="197"/>
      <c r="NRO97" s="197"/>
      <c r="NRP97" s="197"/>
      <c r="NRQ97" s="197"/>
      <c r="NRR97" s="197"/>
      <c r="NRS97" s="197"/>
      <c r="NRT97" s="197"/>
      <c r="NRU97" s="197"/>
      <c r="NRV97" s="197"/>
      <c r="NRW97" s="197"/>
      <c r="NRX97" s="197"/>
      <c r="NRY97" s="197"/>
      <c r="NRZ97" s="197"/>
      <c r="NSA97" s="197"/>
      <c r="NSB97" s="197"/>
      <c r="NSC97" s="197"/>
      <c r="NSD97" s="197"/>
      <c r="NSE97" s="197"/>
      <c r="NSF97" s="197"/>
      <c r="NSG97" s="197"/>
      <c r="NSH97" s="197"/>
      <c r="NSI97" s="197"/>
      <c r="NSJ97" s="197"/>
      <c r="NSK97" s="197"/>
      <c r="NSL97" s="197"/>
      <c r="NSM97" s="197"/>
      <c r="NSN97" s="197"/>
      <c r="NSO97" s="197"/>
      <c r="NSP97" s="197"/>
      <c r="NSQ97" s="197"/>
      <c r="NSR97" s="197"/>
      <c r="NSS97" s="197"/>
      <c r="NST97" s="197"/>
      <c r="NSU97" s="197"/>
      <c r="NSV97" s="197"/>
      <c r="NSW97" s="197"/>
      <c r="NSX97" s="197"/>
      <c r="NSY97" s="197"/>
      <c r="NSZ97" s="197"/>
      <c r="NTA97" s="197"/>
      <c r="NTB97" s="197"/>
      <c r="NTC97" s="197"/>
      <c r="NTD97" s="197"/>
      <c r="NTE97" s="197"/>
      <c r="NTF97" s="197"/>
      <c r="NTG97" s="197"/>
      <c r="NTH97" s="197"/>
      <c r="NTI97" s="197"/>
      <c r="NTJ97" s="197"/>
      <c r="NTK97" s="197"/>
      <c r="NTL97" s="197"/>
      <c r="NTM97" s="197"/>
      <c r="NTN97" s="197"/>
      <c r="NTO97" s="197"/>
      <c r="NTP97" s="197"/>
      <c r="NTQ97" s="197"/>
      <c r="NTR97" s="197"/>
      <c r="NTS97" s="197"/>
      <c r="NTT97" s="197"/>
      <c r="NTU97" s="197"/>
      <c r="NTV97" s="197"/>
      <c r="NTW97" s="197"/>
      <c r="NTX97" s="197"/>
      <c r="NTY97" s="197"/>
      <c r="NTZ97" s="197"/>
      <c r="NUA97" s="197"/>
      <c r="NUB97" s="197"/>
      <c r="NUC97" s="197"/>
      <c r="NUD97" s="197"/>
      <c r="NUE97" s="197"/>
      <c r="NUF97" s="197"/>
      <c r="NUG97" s="197"/>
      <c r="NUH97" s="197"/>
      <c r="NUI97" s="197"/>
      <c r="NUJ97" s="197"/>
      <c r="NUK97" s="197"/>
      <c r="NUL97" s="197"/>
      <c r="NUM97" s="197"/>
      <c r="NUN97" s="197"/>
      <c r="NUO97" s="197"/>
      <c r="NUP97" s="197"/>
      <c r="NUQ97" s="197"/>
      <c r="NUR97" s="197"/>
      <c r="NUS97" s="197"/>
      <c r="NUT97" s="197"/>
      <c r="NUU97" s="197"/>
      <c r="NUV97" s="197"/>
      <c r="NUW97" s="197"/>
      <c r="NUX97" s="197"/>
      <c r="NUY97" s="197"/>
      <c r="NUZ97" s="197"/>
      <c r="NVA97" s="197"/>
      <c r="NVB97" s="197"/>
      <c r="NVC97" s="197"/>
      <c r="NVD97" s="197"/>
      <c r="NVE97" s="197"/>
      <c r="NVF97" s="197"/>
      <c r="NVG97" s="197"/>
      <c r="NVH97" s="197"/>
      <c r="NVI97" s="197"/>
      <c r="NVJ97" s="197"/>
      <c r="NVK97" s="197"/>
      <c r="NVL97" s="197"/>
      <c r="NVM97" s="197"/>
      <c r="NVN97" s="197"/>
      <c r="NVO97" s="197"/>
      <c r="NVP97" s="197"/>
      <c r="NVQ97" s="197"/>
      <c r="NVR97" s="197"/>
      <c r="NVS97" s="197"/>
      <c r="NVT97" s="197"/>
      <c r="NVU97" s="197"/>
      <c r="NVV97" s="197"/>
      <c r="NVW97" s="197"/>
      <c r="NVX97" s="197"/>
      <c r="NVY97" s="197"/>
      <c r="NVZ97" s="197"/>
      <c r="NWA97" s="197"/>
      <c r="NWB97" s="197"/>
      <c r="NWC97" s="197"/>
      <c r="NWD97" s="197"/>
      <c r="NWE97" s="197"/>
      <c r="NWF97" s="197"/>
      <c r="NWG97" s="197"/>
      <c r="NWH97" s="197"/>
      <c r="NWI97" s="197"/>
      <c r="NWJ97" s="197"/>
      <c r="NWK97" s="197"/>
      <c r="NWL97" s="197"/>
      <c r="NWM97" s="197"/>
      <c r="NWN97" s="197"/>
      <c r="NWO97" s="197"/>
      <c r="NWP97" s="197"/>
      <c r="NWQ97" s="197"/>
      <c r="NWR97" s="197"/>
      <c r="NWS97" s="197"/>
      <c r="NWT97" s="197"/>
      <c r="NWU97" s="197"/>
      <c r="NWV97" s="197"/>
      <c r="NWW97" s="197"/>
      <c r="NWX97" s="197"/>
      <c r="NWY97" s="197"/>
      <c r="NWZ97" s="197"/>
      <c r="NXA97" s="197"/>
      <c r="NXB97" s="197"/>
      <c r="NXC97" s="197"/>
      <c r="NXD97" s="197"/>
      <c r="NXE97" s="197"/>
      <c r="NXF97" s="197"/>
      <c r="NXG97" s="197"/>
      <c r="NXH97" s="197"/>
      <c r="NXI97" s="197"/>
      <c r="NXJ97" s="197"/>
      <c r="NXK97" s="197"/>
      <c r="NXL97" s="197"/>
      <c r="NXM97" s="197"/>
      <c r="NXN97" s="197"/>
      <c r="NXO97" s="197"/>
      <c r="NXP97" s="197"/>
      <c r="NXQ97" s="197"/>
      <c r="NXR97" s="197"/>
      <c r="NXS97" s="197"/>
      <c r="NXT97" s="197"/>
      <c r="NXU97" s="197"/>
      <c r="NXV97" s="197"/>
      <c r="NXW97" s="197"/>
      <c r="NXX97" s="197"/>
      <c r="NXY97" s="197"/>
      <c r="NXZ97" s="197"/>
      <c r="NYA97" s="197"/>
      <c r="NYB97" s="197"/>
      <c r="NYC97" s="197"/>
      <c r="NYD97" s="197"/>
      <c r="NYE97" s="197"/>
      <c r="NYF97" s="197"/>
      <c r="NYG97" s="197"/>
      <c r="NYH97" s="197"/>
      <c r="NYI97" s="197"/>
      <c r="NYJ97" s="197"/>
      <c r="NYK97" s="197"/>
      <c r="NYL97" s="197"/>
      <c r="NYM97" s="197"/>
      <c r="NYN97" s="197"/>
      <c r="NYO97" s="197"/>
      <c r="NYP97" s="197"/>
      <c r="NYQ97" s="197"/>
      <c r="NYR97" s="197"/>
      <c r="NYS97" s="197"/>
      <c r="NYT97" s="197"/>
      <c r="NYU97" s="197"/>
      <c r="NYV97" s="197"/>
      <c r="NYW97" s="197"/>
      <c r="NYX97" s="197"/>
      <c r="NYY97" s="197"/>
      <c r="NYZ97" s="197"/>
      <c r="NZA97" s="197"/>
      <c r="NZB97" s="197"/>
      <c r="NZC97" s="197"/>
      <c r="NZD97" s="197"/>
      <c r="NZE97" s="197"/>
      <c r="NZF97" s="197"/>
      <c r="NZG97" s="197"/>
      <c r="NZH97" s="197"/>
      <c r="NZI97" s="197"/>
      <c r="NZJ97" s="197"/>
      <c r="NZK97" s="197"/>
      <c r="NZL97" s="197"/>
      <c r="NZM97" s="197"/>
      <c r="NZN97" s="197"/>
      <c r="NZO97" s="197"/>
      <c r="NZP97" s="197"/>
      <c r="NZQ97" s="197"/>
      <c r="NZR97" s="197"/>
      <c r="NZS97" s="197"/>
      <c r="NZT97" s="197"/>
      <c r="NZU97" s="197"/>
      <c r="NZV97" s="197"/>
      <c r="NZW97" s="197"/>
      <c r="NZX97" s="197"/>
      <c r="NZY97" s="197"/>
      <c r="NZZ97" s="197"/>
      <c r="OAA97" s="197"/>
      <c r="OAB97" s="197"/>
      <c r="OAC97" s="197"/>
      <c r="OAD97" s="197"/>
      <c r="OAE97" s="197"/>
      <c r="OAF97" s="197"/>
      <c r="OAG97" s="197"/>
      <c r="OAH97" s="197"/>
      <c r="OAI97" s="197"/>
      <c r="OAJ97" s="197"/>
      <c r="OAK97" s="197"/>
      <c r="OAL97" s="197"/>
      <c r="OAM97" s="197"/>
      <c r="OAN97" s="197"/>
      <c r="OAO97" s="197"/>
      <c r="OAP97" s="197"/>
      <c r="OAQ97" s="197"/>
      <c r="OAR97" s="197"/>
      <c r="OAS97" s="197"/>
      <c r="OAT97" s="197"/>
      <c r="OAU97" s="197"/>
      <c r="OAV97" s="197"/>
      <c r="OAW97" s="197"/>
      <c r="OAX97" s="197"/>
      <c r="OAY97" s="197"/>
      <c r="OAZ97" s="197"/>
      <c r="OBA97" s="197"/>
      <c r="OBB97" s="197"/>
      <c r="OBC97" s="197"/>
      <c r="OBD97" s="197"/>
      <c r="OBE97" s="197"/>
      <c r="OBF97" s="197"/>
      <c r="OBG97" s="197"/>
      <c r="OBH97" s="197"/>
      <c r="OBI97" s="197"/>
      <c r="OBJ97" s="197"/>
      <c r="OBK97" s="197"/>
      <c r="OBL97" s="197"/>
      <c r="OBM97" s="197"/>
      <c r="OBN97" s="197"/>
      <c r="OBO97" s="197"/>
      <c r="OBP97" s="197"/>
      <c r="OBQ97" s="197"/>
      <c r="OBR97" s="197"/>
      <c r="OBS97" s="197"/>
      <c r="OBT97" s="197"/>
      <c r="OBU97" s="197"/>
      <c r="OBV97" s="197"/>
      <c r="OBW97" s="197"/>
      <c r="OBX97" s="197"/>
      <c r="OBY97" s="197"/>
      <c r="OBZ97" s="197"/>
      <c r="OCA97" s="197"/>
      <c r="OCB97" s="197"/>
      <c r="OCC97" s="197"/>
      <c r="OCD97" s="197"/>
      <c r="OCE97" s="197"/>
      <c r="OCF97" s="197"/>
      <c r="OCG97" s="197"/>
      <c r="OCH97" s="197"/>
      <c r="OCI97" s="197"/>
      <c r="OCJ97" s="197"/>
      <c r="OCK97" s="197"/>
      <c r="OCL97" s="197"/>
      <c r="OCM97" s="197"/>
      <c r="OCN97" s="197"/>
      <c r="OCO97" s="197"/>
      <c r="OCP97" s="197"/>
      <c r="OCQ97" s="197"/>
      <c r="OCR97" s="197"/>
      <c r="OCS97" s="197"/>
      <c r="OCT97" s="197"/>
      <c r="OCU97" s="197"/>
      <c r="OCV97" s="197"/>
      <c r="OCW97" s="197"/>
      <c r="OCX97" s="197"/>
      <c r="OCY97" s="197"/>
      <c r="OCZ97" s="197"/>
      <c r="ODA97" s="197"/>
      <c r="ODB97" s="197"/>
      <c r="ODC97" s="197"/>
      <c r="ODD97" s="197"/>
      <c r="ODE97" s="197"/>
      <c r="ODF97" s="197"/>
      <c r="ODG97" s="197"/>
      <c r="ODH97" s="197"/>
      <c r="ODI97" s="197"/>
      <c r="ODJ97" s="197"/>
      <c r="ODK97" s="197"/>
      <c r="ODL97" s="197"/>
      <c r="ODM97" s="197"/>
      <c r="ODN97" s="197"/>
      <c r="ODO97" s="197"/>
      <c r="ODP97" s="197"/>
      <c r="ODQ97" s="197"/>
      <c r="ODR97" s="197"/>
      <c r="ODS97" s="197"/>
      <c r="ODT97" s="197"/>
      <c r="ODU97" s="197"/>
      <c r="ODV97" s="197"/>
      <c r="ODW97" s="197"/>
      <c r="ODX97" s="197"/>
      <c r="ODY97" s="197"/>
      <c r="ODZ97" s="197"/>
      <c r="OEA97" s="197"/>
      <c r="OEB97" s="197"/>
      <c r="OEC97" s="197"/>
      <c r="OED97" s="197"/>
      <c r="OEE97" s="197"/>
      <c r="OEF97" s="197"/>
      <c r="OEG97" s="197"/>
      <c r="OEH97" s="197"/>
      <c r="OEI97" s="197"/>
      <c r="OEJ97" s="197"/>
      <c r="OEK97" s="197"/>
      <c r="OEL97" s="197"/>
      <c r="OEM97" s="197"/>
      <c r="OEN97" s="197"/>
      <c r="OEO97" s="197"/>
      <c r="OEP97" s="197"/>
      <c r="OEQ97" s="197"/>
      <c r="OER97" s="197"/>
      <c r="OES97" s="197"/>
      <c r="OET97" s="197"/>
      <c r="OEU97" s="197"/>
      <c r="OEV97" s="197"/>
      <c r="OEW97" s="197"/>
      <c r="OEX97" s="197"/>
      <c r="OEY97" s="197"/>
      <c r="OEZ97" s="197"/>
      <c r="OFA97" s="197"/>
      <c r="OFB97" s="197"/>
      <c r="OFC97" s="197"/>
      <c r="OFD97" s="197"/>
      <c r="OFE97" s="197"/>
      <c r="OFF97" s="197"/>
      <c r="OFG97" s="197"/>
      <c r="OFH97" s="197"/>
      <c r="OFI97" s="197"/>
      <c r="OFJ97" s="197"/>
      <c r="OFK97" s="197"/>
      <c r="OFL97" s="197"/>
      <c r="OFM97" s="197"/>
      <c r="OFN97" s="197"/>
      <c r="OFO97" s="197"/>
      <c r="OFP97" s="197"/>
      <c r="OFQ97" s="197"/>
      <c r="OFR97" s="197"/>
      <c r="OFS97" s="197"/>
      <c r="OFT97" s="197"/>
      <c r="OFU97" s="197"/>
      <c r="OFV97" s="197"/>
      <c r="OFW97" s="197"/>
      <c r="OFX97" s="197"/>
      <c r="OFY97" s="197"/>
      <c r="OFZ97" s="197"/>
      <c r="OGA97" s="197"/>
      <c r="OGB97" s="197"/>
      <c r="OGC97" s="197"/>
      <c r="OGD97" s="197"/>
      <c r="OGE97" s="197"/>
      <c r="OGF97" s="197"/>
      <c r="OGG97" s="197"/>
      <c r="OGH97" s="197"/>
      <c r="OGI97" s="197"/>
      <c r="OGJ97" s="197"/>
      <c r="OGK97" s="197"/>
      <c r="OGL97" s="197"/>
      <c r="OGM97" s="197"/>
      <c r="OGN97" s="197"/>
      <c r="OGO97" s="197"/>
      <c r="OGP97" s="197"/>
      <c r="OGQ97" s="197"/>
      <c r="OGR97" s="197"/>
      <c r="OGS97" s="197"/>
      <c r="OGT97" s="197"/>
      <c r="OGU97" s="197"/>
      <c r="OGV97" s="197"/>
      <c r="OGW97" s="197"/>
      <c r="OGX97" s="197"/>
      <c r="OGY97" s="197"/>
      <c r="OGZ97" s="197"/>
      <c r="OHA97" s="197"/>
      <c r="OHB97" s="197"/>
      <c r="OHC97" s="197"/>
      <c r="OHD97" s="197"/>
      <c r="OHE97" s="197"/>
      <c r="OHF97" s="197"/>
      <c r="OHG97" s="197"/>
      <c r="OHH97" s="197"/>
      <c r="OHI97" s="197"/>
      <c r="OHJ97" s="197"/>
      <c r="OHK97" s="197"/>
      <c r="OHL97" s="197"/>
      <c r="OHM97" s="197"/>
      <c r="OHN97" s="197"/>
      <c r="OHO97" s="197"/>
      <c r="OHP97" s="197"/>
      <c r="OHQ97" s="197"/>
      <c r="OHR97" s="197"/>
      <c r="OHS97" s="197"/>
      <c r="OHT97" s="197"/>
      <c r="OHU97" s="197"/>
      <c r="OHV97" s="197"/>
      <c r="OHW97" s="197"/>
      <c r="OHX97" s="197"/>
      <c r="OHY97" s="197"/>
      <c r="OHZ97" s="197"/>
      <c r="OIA97" s="197"/>
      <c r="OIB97" s="197"/>
      <c r="OIC97" s="197"/>
      <c r="OID97" s="197"/>
      <c r="OIE97" s="197"/>
      <c r="OIF97" s="197"/>
      <c r="OIG97" s="197"/>
      <c r="OIH97" s="197"/>
      <c r="OII97" s="197"/>
      <c r="OIJ97" s="197"/>
      <c r="OIK97" s="197"/>
      <c r="OIL97" s="197"/>
      <c r="OIM97" s="197"/>
      <c r="OIN97" s="197"/>
      <c r="OIO97" s="197"/>
      <c r="OIP97" s="197"/>
      <c r="OIQ97" s="197"/>
      <c r="OIR97" s="197"/>
      <c r="OIS97" s="197"/>
      <c r="OIT97" s="197"/>
      <c r="OIU97" s="197"/>
      <c r="OIV97" s="197"/>
      <c r="OIW97" s="197"/>
      <c r="OIX97" s="197"/>
      <c r="OIY97" s="197"/>
      <c r="OIZ97" s="197"/>
      <c r="OJA97" s="197"/>
      <c r="OJB97" s="197"/>
      <c r="OJC97" s="197"/>
      <c r="OJD97" s="197"/>
      <c r="OJE97" s="197"/>
      <c r="OJF97" s="197"/>
      <c r="OJG97" s="197"/>
      <c r="OJH97" s="197"/>
      <c r="OJI97" s="197"/>
      <c r="OJJ97" s="197"/>
      <c r="OJK97" s="197"/>
      <c r="OJL97" s="197"/>
      <c r="OJM97" s="197"/>
      <c r="OJN97" s="197"/>
      <c r="OJO97" s="197"/>
      <c r="OJP97" s="197"/>
      <c r="OJQ97" s="197"/>
      <c r="OJR97" s="197"/>
      <c r="OJS97" s="197"/>
      <c r="OJT97" s="197"/>
      <c r="OJU97" s="197"/>
      <c r="OJV97" s="197"/>
      <c r="OJW97" s="197"/>
      <c r="OJX97" s="197"/>
      <c r="OJY97" s="197"/>
      <c r="OJZ97" s="197"/>
      <c r="OKA97" s="197"/>
      <c r="OKB97" s="197"/>
      <c r="OKC97" s="197"/>
      <c r="OKD97" s="197"/>
      <c r="OKE97" s="197"/>
      <c r="OKF97" s="197"/>
      <c r="OKG97" s="197"/>
      <c r="OKH97" s="197"/>
      <c r="OKI97" s="197"/>
      <c r="OKJ97" s="197"/>
      <c r="OKK97" s="197"/>
      <c r="OKL97" s="197"/>
      <c r="OKM97" s="197"/>
      <c r="OKN97" s="197"/>
      <c r="OKO97" s="197"/>
      <c r="OKP97" s="197"/>
      <c r="OKQ97" s="197"/>
      <c r="OKR97" s="197"/>
      <c r="OKS97" s="197"/>
      <c r="OKT97" s="197"/>
      <c r="OKU97" s="197"/>
      <c r="OKV97" s="197"/>
      <c r="OKW97" s="197"/>
      <c r="OKX97" s="197"/>
      <c r="OKY97" s="197"/>
      <c r="OKZ97" s="197"/>
      <c r="OLA97" s="197"/>
      <c r="OLB97" s="197"/>
      <c r="OLC97" s="197"/>
      <c r="OLD97" s="197"/>
      <c r="OLE97" s="197"/>
      <c r="OLF97" s="197"/>
      <c r="OLG97" s="197"/>
      <c r="OLH97" s="197"/>
      <c r="OLI97" s="197"/>
      <c r="OLJ97" s="197"/>
      <c r="OLK97" s="197"/>
      <c r="OLL97" s="197"/>
      <c r="OLM97" s="197"/>
      <c r="OLN97" s="197"/>
      <c r="OLO97" s="197"/>
      <c r="OLP97" s="197"/>
      <c r="OLQ97" s="197"/>
      <c r="OLR97" s="197"/>
      <c r="OLS97" s="197"/>
      <c r="OLT97" s="197"/>
      <c r="OLU97" s="197"/>
      <c r="OLV97" s="197"/>
      <c r="OLW97" s="197"/>
      <c r="OLX97" s="197"/>
      <c r="OLY97" s="197"/>
      <c r="OLZ97" s="197"/>
      <c r="OMA97" s="197"/>
      <c r="OMB97" s="197"/>
      <c r="OMC97" s="197"/>
      <c r="OMD97" s="197"/>
      <c r="OME97" s="197"/>
      <c r="OMF97" s="197"/>
      <c r="OMG97" s="197"/>
      <c r="OMH97" s="197"/>
      <c r="OMI97" s="197"/>
      <c r="OMJ97" s="197"/>
      <c r="OMK97" s="197"/>
      <c r="OML97" s="197"/>
      <c r="OMM97" s="197"/>
      <c r="OMN97" s="197"/>
      <c r="OMO97" s="197"/>
      <c r="OMP97" s="197"/>
      <c r="OMQ97" s="197"/>
      <c r="OMR97" s="197"/>
      <c r="OMS97" s="197"/>
      <c r="OMT97" s="197"/>
      <c r="OMU97" s="197"/>
      <c r="OMV97" s="197"/>
      <c r="OMW97" s="197"/>
      <c r="OMX97" s="197"/>
      <c r="OMY97" s="197"/>
      <c r="OMZ97" s="197"/>
      <c r="ONA97" s="197"/>
      <c r="ONB97" s="197"/>
      <c r="ONC97" s="197"/>
      <c r="OND97" s="197"/>
      <c r="ONE97" s="197"/>
      <c r="ONF97" s="197"/>
      <c r="ONG97" s="197"/>
      <c r="ONH97" s="197"/>
      <c r="ONI97" s="197"/>
      <c r="ONJ97" s="197"/>
      <c r="ONK97" s="197"/>
      <c r="ONL97" s="197"/>
      <c r="ONM97" s="197"/>
      <c r="ONN97" s="197"/>
      <c r="ONO97" s="197"/>
      <c r="ONP97" s="197"/>
      <c r="ONQ97" s="197"/>
      <c r="ONR97" s="197"/>
      <c r="ONS97" s="197"/>
      <c r="ONT97" s="197"/>
      <c r="ONU97" s="197"/>
      <c r="ONV97" s="197"/>
      <c r="ONW97" s="197"/>
      <c r="ONX97" s="197"/>
      <c r="ONY97" s="197"/>
      <c r="ONZ97" s="197"/>
      <c r="OOA97" s="197"/>
      <c r="OOB97" s="197"/>
      <c r="OOC97" s="197"/>
      <c r="OOD97" s="197"/>
      <c r="OOE97" s="197"/>
      <c r="OOF97" s="197"/>
      <c r="OOG97" s="197"/>
      <c r="OOH97" s="197"/>
      <c r="OOI97" s="197"/>
      <c r="OOJ97" s="197"/>
      <c r="OOK97" s="197"/>
      <c r="OOL97" s="197"/>
      <c r="OOM97" s="197"/>
      <c r="OON97" s="197"/>
      <c r="OOO97" s="197"/>
      <c r="OOP97" s="197"/>
      <c r="OOQ97" s="197"/>
      <c r="OOR97" s="197"/>
      <c r="OOS97" s="197"/>
      <c r="OOT97" s="197"/>
      <c r="OOU97" s="197"/>
      <c r="OOV97" s="197"/>
      <c r="OOW97" s="197"/>
      <c r="OOX97" s="197"/>
      <c r="OOY97" s="197"/>
      <c r="OOZ97" s="197"/>
      <c r="OPA97" s="197"/>
      <c r="OPB97" s="197"/>
      <c r="OPC97" s="197"/>
      <c r="OPD97" s="197"/>
      <c r="OPE97" s="197"/>
      <c r="OPF97" s="197"/>
      <c r="OPG97" s="197"/>
      <c r="OPH97" s="197"/>
      <c r="OPI97" s="197"/>
      <c r="OPJ97" s="197"/>
      <c r="OPK97" s="197"/>
      <c r="OPL97" s="197"/>
      <c r="OPM97" s="197"/>
      <c r="OPN97" s="197"/>
      <c r="OPO97" s="197"/>
      <c r="OPP97" s="197"/>
      <c r="OPQ97" s="197"/>
      <c r="OPR97" s="197"/>
      <c r="OPS97" s="197"/>
      <c r="OPT97" s="197"/>
      <c r="OPU97" s="197"/>
      <c r="OPV97" s="197"/>
      <c r="OPW97" s="197"/>
      <c r="OPX97" s="197"/>
      <c r="OPY97" s="197"/>
      <c r="OPZ97" s="197"/>
      <c r="OQA97" s="197"/>
      <c r="OQB97" s="197"/>
      <c r="OQC97" s="197"/>
      <c r="OQD97" s="197"/>
      <c r="OQE97" s="197"/>
      <c r="OQF97" s="197"/>
      <c r="OQG97" s="197"/>
      <c r="OQH97" s="197"/>
      <c r="OQI97" s="197"/>
      <c r="OQJ97" s="197"/>
      <c r="OQK97" s="197"/>
      <c r="OQL97" s="197"/>
      <c r="OQM97" s="197"/>
      <c r="OQN97" s="197"/>
      <c r="OQO97" s="197"/>
      <c r="OQP97" s="197"/>
      <c r="OQQ97" s="197"/>
      <c r="OQR97" s="197"/>
      <c r="OQS97" s="197"/>
      <c r="OQT97" s="197"/>
      <c r="OQU97" s="197"/>
      <c r="OQV97" s="197"/>
      <c r="OQW97" s="197"/>
      <c r="OQX97" s="197"/>
      <c r="OQY97" s="197"/>
      <c r="OQZ97" s="197"/>
      <c r="ORA97" s="197"/>
      <c r="ORB97" s="197"/>
      <c r="ORC97" s="197"/>
      <c r="ORD97" s="197"/>
      <c r="ORE97" s="197"/>
      <c r="ORF97" s="197"/>
      <c r="ORG97" s="197"/>
      <c r="ORH97" s="197"/>
      <c r="ORI97" s="197"/>
      <c r="ORJ97" s="197"/>
      <c r="ORK97" s="197"/>
      <c r="ORL97" s="197"/>
      <c r="ORM97" s="197"/>
      <c r="ORN97" s="197"/>
      <c r="ORO97" s="197"/>
      <c r="ORP97" s="197"/>
      <c r="ORQ97" s="197"/>
      <c r="ORR97" s="197"/>
      <c r="ORS97" s="197"/>
      <c r="ORT97" s="197"/>
      <c r="ORU97" s="197"/>
      <c r="ORV97" s="197"/>
      <c r="ORW97" s="197"/>
      <c r="ORX97" s="197"/>
      <c r="ORY97" s="197"/>
      <c r="ORZ97" s="197"/>
      <c r="OSA97" s="197"/>
      <c r="OSB97" s="197"/>
      <c r="OSC97" s="197"/>
      <c r="OSD97" s="197"/>
      <c r="OSE97" s="197"/>
      <c r="OSF97" s="197"/>
      <c r="OSG97" s="197"/>
      <c r="OSH97" s="197"/>
      <c r="OSI97" s="197"/>
      <c r="OSJ97" s="197"/>
      <c r="OSK97" s="197"/>
      <c r="OSL97" s="197"/>
      <c r="OSM97" s="197"/>
      <c r="OSN97" s="197"/>
      <c r="OSO97" s="197"/>
      <c r="OSP97" s="197"/>
      <c r="OSQ97" s="197"/>
      <c r="OSR97" s="197"/>
      <c r="OSS97" s="197"/>
      <c r="OST97" s="197"/>
      <c r="OSU97" s="197"/>
      <c r="OSV97" s="197"/>
      <c r="OSW97" s="197"/>
      <c r="OSX97" s="197"/>
      <c r="OSY97" s="197"/>
      <c r="OSZ97" s="197"/>
      <c r="OTA97" s="197"/>
      <c r="OTB97" s="197"/>
      <c r="OTC97" s="197"/>
      <c r="OTD97" s="197"/>
      <c r="OTE97" s="197"/>
      <c r="OTF97" s="197"/>
      <c r="OTG97" s="197"/>
      <c r="OTH97" s="197"/>
      <c r="OTI97" s="197"/>
      <c r="OTJ97" s="197"/>
      <c r="OTK97" s="197"/>
      <c r="OTL97" s="197"/>
      <c r="OTM97" s="197"/>
      <c r="OTN97" s="197"/>
      <c r="OTO97" s="197"/>
      <c r="OTP97" s="197"/>
      <c r="OTQ97" s="197"/>
      <c r="OTR97" s="197"/>
      <c r="OTS97" s="197"/>
      <c r="OTT97" s="197"/>
      <c r="OTU97" s="197"/>
      <c r="OTV97" s="197"/>
      <c r="OTW97" s="197"/>
      <c r="OTX97" s="197"/>
      <c r="OTY97" s="197"/>
      <c r="OTZ97" s="197"/>
      <c r="OUA97" s="197"/>
      <c r="OUB97" s="197"/>
      <c r="OUC97" s="197"/>
      <c r="OUD97" s="197"/>
      <c r="OUE97" s="197"/>
      <c r="OUF97" s="197"/>
      <c r="OUG97" s="197"/>
      <c r="OUH97" s="197"/>
      <c r="OUI97" s="197"/>
      <c r="OUJ97" s="197"/>
      <c r="OUK97" s="197"/>
      <c r="OUL97" s="197"/>
      <c r="OUM97" s="197"/>
      <c r="OUN97" s="197"/>
      <c r="OUO97" s="197"/>
      <c r="OUP97" s="197"/>
      <c r="OUQ97" s="197"/>
      <c r="OUR97" s="197"/>
      <c r="OUS97" s="197"/>
      <c r="OUT97" s="197"/>
      <c r="OUU97" s="197"/>
      <c r="OUV97" s="197"/>
      <c r="OUW97" s="197"/>
      <c r="OUX97" s="197"/>
      <c r="OUY97" s="197"/>
      <c r="OUZ97" s="197"/>
      <c r="OVA97" s="197"/>
      <c r="OVB97" s="197"/>
      <c r="OVC97" s="197"/>
      <c r="OVD97" s="197"/>
      <c r="OVE97" s="197"/>
      <c r="OVF97" s="197"/>
      <c r="OVG97" s="197"/>
      <c r="OVH97" s="197"/>
      <c r="OVI97" s="197"/>
      <c r="OVJ97" s="197"/>
      <c r="OVK97" s="197"/>
      <c r="OVL97" s="197"/>
      <c r="OVM97" s="197"/>
      <c r="OVN97" s="197"/>
      <c r="OVO97" s="197"/>
      <c r="OVP97" s="197"/>
      <c r="OVQ97" s="197"/>
      <c r="OVR97" s="197"/>
      <c r="OVS97" s="197"/>
      <c r="OVT97" s="197"/>
      <c r="OVU97" s="197"/>
      <c r="OVV97" s="197"/>
      <c r="OVW97" s="197"/>
      <c r="OVX97" s="197"/>
      <c r="OVY97" s="197"/>
      <c r="OVZ97" s="197"/>
      <c r="OWA97" s="197"/>
      <c r="OWB97" s="197"/>
      <c r="OWC97" s="197"/>
      <c r="OWD97" s="197"/>
      <c r="OWE97" s="197"/>
      <c r="OWF97" s="197"/>
      <c r="OWG97" s="197"/>
      <c r="OWH97" s="197"/>
      <c r="OWI97" s="197"/>
      <c r="OWJ97" s="197"/>
      <c r="OWK97" s="197"/>
      <c r="OWL97" s="197"/>
      <c r="OWM97" s="197"/>
      <c r="OWN97" s="197"/>
      <c r="OWO97" s="197"/>
      <c r="OWP97" s="197"/>
      <c r="OWQ97" s="197"/>
      <c r="OWR97" s="197"/>
      <c r="OWS97" s="197"/>
      <c r="OWT97" s="197"/>
      <c r="OWU97" s="197"/>
      <c r="OWV97" s="197"/>
      <c r="OWW97" s="197"/>
      <c r="OWX97" s="197"/>
      <c r="OWY97" s="197"/>
      <c r="OWZ97" s="197"/>
      <c r="OXA97" s="197"/>
      <c r="OXB97" s="197"/>
      <c r="OXC97" s="197"/>
      <c r="OXD97" s="197"/>
      <c r="OXE97" s="197"/>
      <c r="OXF97" s="197"/>
      <c r="OXG97" s="197"/>
      <c r="OXH97" s="197"/>
      <c r="OXI97" s="197"/>
      <c r="OXJ97" s="197"/>
      <c r="OXK97" s="197"/>
      <c r="OXL97" s="197"/>
      <c r="OXM97" s="197"/>
      <c r="OXN97" s="197"/>
      <c r="OXO97" s="197"/>
      <c r="OXP97" s="197"/>
      <c r="OXQ97" s="197"/>
      <c r="OXR97" s="197"/>
      <c r="OXS97" s="197"/>
      <c r="OXT97" s="197"/>
      <c r="OXU97" s="197"/>
      <c r="OXV97" s="197"/>
      <c r="OXW97" s="197"/>
      <c r="OXX97" s="197"/>
      <c r="OXY97" s="197"/>
      <c r="OXZ97" s="197"/>
      <c r="OYA97" s="197"/>
      <c r="OYB97" s="197"/>
      <c r="OYC97" s="197"/>
      <c r="OYD97" s="197"/>
      <c r="OYE97" s="197"/>
      <c r="OYF97" s="197"/>
      <c r="OYG97" s="197"/>
      <c r="OYH97" s="197"/>
      <c r="OYI97" s="197"/>
      <c r="OYJ97" s="197"/>
      <c r="OYK97" s="197"/>
      <c r="OYL97" s="197"/>
      <c r="OYM97" s="197"/>
      <c r="OYN97" s="197"/>
      <c r="OYO97" s="197"/>
      <c r="OYP97" s="197"/>
      <c r="OYQ97" s="197"/>
      <c r="OYR97" s="197"/>
      <c r="OYS97" s="197"/>
      <c r="OYT97" s="197"/>
      <c r="OYU97" s="197"/>
      <c r="OYV97" s="197"/>
      <c r="OYW97" s="197"/>
      <c r="OYX97" s="197"/>
      <c r="OYY97" s="197"/>
      <c r="OYZ97" s="197"/>
      <c r="OZA97" s="197"/>
      <c r="OZB97" s="197"/>
      <c r="OZC97" s="197"/>
      <c r="OZD97" s="197"/>
      <c r="OZE97" s="197"/>
      <c r="OZF97" s="197"/>
      <c r="OZG97" s="197"/>
      <c r="OZH97" s="197"/>
      <c r="OZI97" s="197"/>
      <c r="OZJ97" s="197"/>
      <c r="OZK97" s="197"/>
      <c r="OZL97" s="197"/>
      <c r="OZM97" s="197"/>
      <c r="OZN97" s="197"/>
      <c r="OZO97" s="197"/>
      <c r="OZP97" s="197"/>
      <c r="OZQ97" s="197"/>
      <c r="OZR97" s="197"/>
      <c r="OZS97" s="197"/>
      <c r="OZT97" s="197"/>
      <c r="OZU97" s="197"/>
      <c r="OZV97" s="197"/>
      <c r="OZW97" s="197"/>
      <c r="OZX97" s="197"/>
      <c r="OZY97" s="197"/>
      <c r="OZZ97" s="197"/>
      <c r="PAA97" s="197"/>
      <c r="PAB97" s="197"/>
      <c r="PAC97" s="197"/>
      <c r="PAD97" s="197"/>
      <c r="PAE97" s="197"/>
      <c r="PAF97" s="197"/>
      <c r="PAG97" s="197"/>
      <c r="PAH97" s="197"/>
      <c r="PAI97" s="197"/>
      <c r="PAJ97" s="197"/>
      <c r="PAK97" s="197"/>
      <c r="PAL97" s="197"/>
      <c r="PAM97" s="197"/>
      <c r="PAN97" s="197"/>
      <c r="PAO97" s="197"/>
      <c r="PAP97" s="197"/>
      <c r="PAQ97" s="197"/>
      <c r="PAR97" s="197"/>
      <c r="PAS97" s="197"/>
      <c r="PAT97" s="197"/>
      <c r="PAU97" s="197"/>
      <c r="PAV97" s="197"/>
      <c r="PAW97" s="197"/>
      <c r="PAX97" s="197"/>
      <c r="PAY97" s="197"/>
      <c r="PAZ97" s="197"/>
      <c r="PBA97" s="197"/>
      <c r="PBB97" s="197"/>
      <c r="PBC97" s="197"/>
      <c r="PBD97" s="197"/>
      <c r="PBE97" s="197"/>
      <c r="PBF97" s="197"/>
      <c r="PBG97" s="197"/>
      <c r="PBH97" s="197"/>
      <c r="PBI97" s="197"/>
      <c r="PBJ97" s="197"/>
      <c r="PBK97" s="197"/>
      <c r="PBL97" s="197"/>
      <c r="PBM97" s="197"/>
      <c r="PBN97" s="197"/>
      <c r="PBO97" s="197"/>
      <c r="PBP97" s="197"/>
      <c r="PBQ97" s="197"/>
      <c r="PBR97" s="197"/>
      <c r="PBS97" s="197"/>
      <c r="PBT97" s="197"/>
      <c r="PBU97" s="197"/>
      <c r="PBV97" s="197"/>
      <c r="PBW97" s="197"/>
      <c r="PBX97" s="197"/>
      <c r="PBY97" s="197"/>
      <c r="PBZ97" s="197"/>
      <c r="PCA97" s="197"/>
      <c r="PCB97" s="197"/>
      <c r="PCC97" s="197"/>
      <c r="PCD97" s="197"/>
      <c r="PCE97" s="197"/>
      <c r="PCF97" s="197"/>
      <c r="PCG97" s="197"/>
      <c r="PCH97" s="197"/>
      <c r="PCI97" s="197"/>
      <c r="PCJ97" s="197"/>
      <c r="PCK97" s="197"/>
      <c r="PCL97" s="197"/>
      <c r="PCM97" s="197"/>
      <c r="PCN97" s="197"/>
      <c r="PCO97" s="197"/>
      <c r="PCP97" s="197"/>
      <c r="PCQ97" s="197"/>
      <c r="PCR97" s="197"/>
      <c r="PCS97" s="197"/>
      <c r="PCT97" s="197"/>
      <c r="PCU97" s="197"/>
      <c r="PCV97" s="197"/>
      <c r="PCW97" s="197"/>
      <c r="PCX97" s="197"/>
      <c r="PCY97" s="197"/>
      <c r="PCZ97" s="197"/>
      <c r="PDA97" s="197"/>
      <c r="PDB97" s="197"/>
      <c r="PDC97" s="197"/>
      <c r="PDD97" s="197"/>
      <c r="PDE97" s="197"/>
      <c r="PDF97" s="197"/>
      <c r="PDG97" s="197"/>
      <c r="PDH97" s="197"/>
      <c r="PDI97" s="197"/>
      <c r="PDJ97" s="197"/>
      <c r="PDK97" s="197"/>
      <c r="PDL97" s="197"/>
      <c r="PDM97" s="197"/>
      <c r="PDN97" s="197"/>
      <c r="PDO97" s="197"/>
      <c r="PDP97" s="197"/>
      <c r="PDQ97" s="197"/>
      <c r="PDR97" s="197"/>
      <c r="PDS97" s="197"/>
      <c r="PDT97" s="197"/>
      <c r="PDU97" s="197"/>
      <c r="PDV97" s="197"/>
      <c r="PDW97" s="197"/>
      <c r="PDX97" s="197"/>
      <c r="PDY97" s="197"/>
      <c r="PDZ97" s="197"/>
      <c r="PEA97" s="197"/>
      <c r="PEB97" s="197"/>
      <c r="PEC97" s="197"/>
      <c r="PED97" s="197"/>
      <c r="PEE97" s="197"/>
      <c r="PEF97" s="197"/>
      <c r="PEG97" s="197"/>
      <c r="PEH97" s="197"/>
      <c r="PEI97" s="197"/>
      <c r="PEJ97" s="197"/>
      <c r="PEK97" s="197"/>
      <c r="PEL97" s="197"/>
      <c r="PEM97" s="197"/>
      <c r="PEN97" s="197"/>
      <c r="PEO97" s="197"/>
      <c r="PEP97" s="197"/>
      <c r="PEQ97" s="197"/>
      <c r="PER97" s="197"/>
      <c r="PES97" s="197"/>
      <c r="PET97" s="197"/>
      <c r="PEU97" s="197"/>
      <c r="PEV97" s="197"/>
      <c r="PEW97" s="197"/>
      <c r="PEX97" s="197"/>
      <c r="PEY97" s="197"/>
      <c r="PEZ97" s="197"/>
      <c r="PFA97" s="197"/>
      <c r="PFB97" s="197"/>
      <c r="PFC97" s="197"/>
      <c r="PFD97" s="197"/>
      <c r="PFE97" s="197"/>
      <c r="PFF97" s="197"/>
      <c r="PFG97" s="197"/>
      <c r="PFH97" s="197"/>
      <c r="PFI97" s="197"/>
      <c r="PFJ97" s="197"/>
      <c r="PFK97" s="197"/>
      <c r="PFL97" s="197"/>
      <c r="PFM97" s="197"/>
      <c r="PFN97" s="197"/>
      <c r="PFO97" s="197"/>
      <c r="PFP97" s="197"/>
      <c r="PFQ97" s="197"/>
      <c r="PFR97" s="197"/>
      <c r="PFS97" s="197"/>
      <c r="PFT97" s="197"/>
      <c r="PFU97" s="197"/>
      <c r="PFV97" s="197"/>
      <c r="PFW97" s="197"/>
      <c r="PFX97" s="197"/>
      <c r="PFY97" s="197"/>
      <c r="PFZ97" s="197"/>
      <c r="PGA97" s="197"/>
      <c r="PGB97" s="197"/>
      <c r="PGC97" s="197"/>
      <c r="PGD97" s="197"/>
      <c r="PGE97" s="197"/>
      <c r="PGF97" s="197"/>
      <c r="PGG97" s="197"/>
      <c r="PGH97" s="197"/>
      <c r="PGI97" s="197"/>
      <c r="PGJ97" s="197"/>
      <c r="PGK97" s="197"/>
      <c r="PGL97" s="197"/>
      <c r="PGM97" s="197"/>
      <c r="PGN97" s="197"/>
      <c r="PGO97" s="197"/>
      <c r="PGP97" s="197"/>
      <c r="PGQ97" s="197"/>
      <c r="PGR97" s="197"/>
      <c r="PGS97" s="197"/>
      <c r="PGT97" s="197"/>
      <c r="PGU97" s="197"/>
      <c r="PGV97" s="197"/>
      <c r="PGW97" s="197"/>
      <c r="PGX97" s="197"/>
      <c r="PGY97" s="197"/>
      <c r="PGZ97" s="197"/>
      <c r="PHA97" s="197"/>
      <c r="PHB97" s="197"/>
      <c r="PHC97" s="197"/>
      <c r="PHD97" s="197"/>
      <c r="PHE97" s="197"/>
      <c r="PHF97" s="197"/>
      <c r="PHG97" s="197"/>
      <c r="PHH97" s="197"/>
      <c r="PHI97" s="197"/>
      <c r="PHJ97" s="197"/>
      <c r="PHK97" s="197"/>
      <c r="PHL97" s="197"/>
      <c r="PHM97" s="197"/>
      <c r="PHN97" s="197"/>
      <c r="PHO97" s="197"/>
      <c r="PHP97" s="197"/>
      <c r="PHQ97" s="197"/>
      <c r="PHR97" s="197"/>
      <c r="PHS97" s="197"/>
      <c r="PHT97" s="197"/>
      <c r="PHU97" s="197"/>
      <c r="PHV97" s="197"/>
      <c r="PHW97" s="197"/>
      <c r="PHX97" s="197"/>
      <c r="PHY97" s="197"/>
      <c r="PHZ97" s="197"/>
      <c r="PIA97" s="197"/>
      <c r="PIB97" s="197"/>
      <c r="PIC97" s="197"/>
      <c r="PID97" s="197"/>
      <c r="PIE97" s="197"/>
      <c r="PIF97" s="197"/>
      <c r="PIG97" s="197"/>
      <c r="PIH97" s="197"/>
      <c r="PII97" s="197"/>
      <c r="PIJ97" s="197"/>
      <c r="PIK97" s="197"/>
      <c r="PIL97" s="197"/>
      <c r="PIM97" s="197"/>
      <c r="PIN97" s="197"/>
      <c r="PIO97" s="197"/>
      <c r="PIP97" s="197"/>
      <c r="PIQ97" s="197"/>
      <c r="PIR97" s="197"/>
      <c r="PIS97" s="197"/>
      <c r="PIT97" s="197"/>
      <c r="PIU97" s="197"/>
      <c r="PIV97" s="197"/>
      <c r="PIW97" s="197"/>
      <c r="PIX97" s="197"/>
      <c r="PIY97" s="197"/>
      <c r="PIZ97" s="197"/>
      <c r="PJA97" s="197"/>
      <c r="PJB97" s="197"/>
      <c r="PJC97" s="197"/>
      <c r="PJD97" s="197"/>
      <c r="PJE97" s="197"/>
      <c r="PJF97" s="197"/>
      <c r="PJG97" s="197"/>
      <c r="PJH97" s="197"/>
      <c r="PJI97" s="197"/>
      <c r="PJJ97" s="197"/>
      <c r="PJK97" s="197"/>
      <c r="PJL97" s="197"/>
      <c r="PJM97" s="197"/>
      <c r="PJN97" s="197"/>
      <c r="PJO97" s="197"/>
      <c r="PJP97" s="197"/>
      <c r="PJQ97" s="197"/>
      <c r="PJR97" s="197"/>
      <c r="PJS97" s="197"/>
      <c r="PJT97" s="197"/>
      <c r="PJU97" s="197"/>
      <c r="PJV97" s="197"/>
      <c r="PJW97" s="197"/>
      <c r="PJX97" s="197"/>
      <c r="PJY97" s="197"/>
      <c r="PJZ97" s="197"/>
      <c r="PKA97" s="197"/>
      <c r="PKB97" s="197"/>
      <c r="PKC97" s="197"/>
      <c r="PKD97" s="197"/>
      <c r="PKE97" s="197"/>
      <c r="PKF97" s="197"/>
      <c r="PKG97" s="197"/>
      <c r="PKH97" s="197"/>
      <c r="PKI97" s="197"/>
      <c r="PKJ97" s="197"/>
      <c r="PKK97" s="197"/>
      <c r="PKL97" s="197"/>
      <c r="PKM97" s="197"/>
      <c r="PKN97" s="197"/>
      <c r="PKO97" s="197"/>
      <c r="PKP97" s="197"/>
      <c r="PKQ97" s="197"/>
      <c r="PKR97" s="197"/>
      <c r="PKS97" s="197"/>
      <c r="PKT97" s="197"/>
      <c r="PKU97" s="197"/>
      <c r="PKV97" s="197"/>
      <c r="PKW97" s="197"/>
      <c r="PKX97" s="197"/>
      <c r="PKY97" s="197"/>
      <c r="PKZ97" s="197"/>
      <c r="PLA97" s="197"/>
      <c r="PLB97" s="197"/>
      <c r="PLC97" s="197"/>
      <c r="PLD97" s="197"/>
      <c r="PLE97" s="197"/>
      <c r="PLF97" s="197"/>
      <c r="PLG97" s="197"/>
      <c r="PLH97" s="197"/>
      <c r="PLI97" s="197"/>
      <c r="PLJ97" s="197"/>
      <c r="PLK97" s="197"/>
      <c r="PLL97" s="197"/>
      <c r="PLM97" s="197"/>
      <c r="PLN97" s="197"/>
      <c r="PLO97" s="197"/>
      <c r="PLP97" s="197"/>
      <c r="PLQ97" s="197"/>
      <c r="PLR97" s="197"/>
      <c r="PLS97" s="197"/>
      <c r="PLT97" s="197"/>
      <c r="PLU97" s="197"/>
      <c r="PLV97" s="197"/>
      <c r="PLW97" s="197"/>
      <c r="PLX97" s="197"/>
      <c r="PLY97" s="197"/>
      <c r="PLZ97" s="197"/>
      <c r="PMA97" s="197"/>
      <c r="PMB97" s="197"/>
      <c r="PMC97" s="197"/>
      <c r="PMD97" s="197"/>
      <c r="PME97" s="197"/>
      <c r="PMF97" s="197"/>
      <c r="PMG97" s="197"/>
      <c r="PMH97" s="197"/>
      <c r="PMI97" s="197"/>
      <c r="PMJ97" s="197"/>
      <c r="PMK97" s="197"/>
      <c r="PML97" s="197"/>
      <c r="PMM97" s="197"/>
      <c r="PMN97" s="197"/>
      <c r="PMO97" s="197"/>
      <c r="PMP97" s="197"/>
      <c r="PMQ97" s="197"/>
      <c r="PMR97" s="197"/>
      <c r="PMS97" s="197"/>
      <c r="PMT97" s="197"/>
      <c r="PMU97" s="197"/>
      <c r="PMV97" s="197"/>
      <c r="PMW97" s="197"/>
      <c r="PMX97" s="197"/>
      <c r="PMY97" s="197"/>
      <c r="PMZ97" s="197"/>
      <c r="PNA97" s="197"/>
      <c r="PNB97" s="197"/>
      <c r="PNC97" s="197"/>
      <c r="PND97" s="197"/>
      <c r="PNE97" s="197"/>
      <c r="PNF97" s="197"/>
      <c r="PNG97" s="197"/>
      <c r="PNH97" s="197"/>
      <c r="PNI97" s="197"/>
      <c r="PNJ97" s="197"/>
      <c r="PNK97" s="197"/>
      <c r="PNL97" s="197"/>
      <c r="PNM97" s="197"/>
      <c r="PNN97" s="197"/>
      <c r="PNO97" s="197"/>
      <c r="PNP97" s="197"/>
      <c r="PNQ97" s="197"/>
      <c r="PNR97" s="197"/>
      <c r="PNS97" s="197"/>
      <c r="PNT97" s="197"/>
      <c r="PNU97" s="197"/>
      <c r="PNV97" s="197"/>
      <c r="PNW97" s="197"/>
      <c r="PNX97" s="197"/>
      <c r="PNY97" s="197"/>
      <c r="PNZ97" s="197"/>
      <c r="POA97" s="197"/>
      <c r="POB97" s="197"/>
      <c r="POC97" s="197"/>
      <c r="POD97" s="197"/>
      <c r="POE97" s="197"/>
      <c r="POF97" s="197"/>
      <c r="POG97" s="197"/>
      <c r="POH97" s="197"/>
      <c r="POI97" s="197"/>
      <c r="POJ97" s="197"/>
      <c r="POK97" s="197"/>
      <c r="POL97" s="197"/>
      <c r="POM97" s="197"/>
      <c r="PON97" s="197"/>
      <c r="POO97" s="197"/>
      <c r="POP97" s="197"/>
      <c r="POQ97" s="197"/>
      <c r="POR97" s="197"/>
      <c r="POS97" s="197"/>
      <c r="POT97" s="197"/>
      <c r="POU97" s="197"/>
      <c r="POV97" s="197"/>
      <c r="POW97" s="197"/>
      <c r="POX97" s="197"/>
      <c r="POY97" s="197"/>
      <c r="POZ97" s="197"/>
      <c r="PPA97" s="197"/>
      <c r="PPB97" s="197"/>
      <c r="PPC97" s="197"/>
      <c r="PPD97" s="197"/>
      <c r="PPE97" s="197"/>
      <c r="PPF97" s="197"/>
      <c r="PPG97" s="197"/>
      <c r="PPH97" s="197"/>
      <c r="PPI97" s="197"/>
      <c r="PPJ97" s="197"/>
      <c r="PPK97" s="197"/>
      <c r="PPL97" s="197"/>
      <c r="PPM97" s="197"/>
      <c r="PPN97" s="197"/>
      <c r="PPO97" s="197"/>
      <c r="PPP97" s="197"/>
      <c r="PPQ97" s="197"/>
      <c r="PPR97" s="197"/>
      <c r="PPS97" s="197"/>
      <c r="PPT97" s="197"/>
      <c r="PPU97" s="197"/>
      <c r="PPV97" s="197"/>
      <c r="PPW97" s="197"/>
      <c r="PPX97" s="197"/>
      <c r="PPY97" s="197"/>
      <c r="PPZ97" s="197"/>
      <c r="PQA97" s="197"/>
      <c r="PQB97" s="197"/>
      <c r="PQC97" s="197"/>
      <c r="PQD97" s="197"/>
      <c r="PQE97" s="197"/>
      <c r="PQF97" s="197"/>
      <c r="PQG97" s="197"/>
      <c r="PQH97" s="197"/>
      <c r="PQI97" s="197"/>
      <c r="PQJ97" s="197"/>
      <c r="PQK97" s="197"/>
      <c r="PQL97" s="197"/>
      <c r="PQM97" s="197"/>
      <c r="PQN97" s="197"/>
      <c r="PQO97" s="197"/>
      <c r="PQP97" s="197"/>
      <c r="PQQ97" s="197"/>
      <c r="PQR97" s="197"/>
      <c r="PQS97" s="197"/>
      <c r="PQT97" s="197"/>
      <c r="PQU97" s="197"/>
      <c r="PQV97" s="197"/>
      <c r="PQW97" s="197"/>
      <c r="PQX97" s="197"/>
      <c r="PQY97" s="197"/>
      <c r="PQZ97" s="197"/>
      <c r="PRA97" s="197"/>
      <c r="PRB97" s="197"/>
      <c r="PRC97" s="197"/>
      <c r="PRD97" s="197"/>
      <c r="PRE97" s="197"/>
      <c r="PRF97" s="197"/>
      <c r="PRG97" s="197"/>
      <c r="PRH97" s="197"/>
      <c r="PRI97" s="197"/>
      <c r="PRJ97" s="197"/>
      <c r="PRK97" s="197"/>
      <c r="PRL97" s="197"/>
      <c r="PRM97" s="197"/>
      <c r="PRN97" s="197"/>
      <c r="PRO97" s="197"/>
      <c r="PRP97" s="197"/>
      <c r="PRQ97" s="197"/>
      <c r="PRR97" s="197"/>
      <c r="PRS97" s="197"/>
      <c r="PRT97" s="197"/>
      <c r="PRU97" s="197"/>
      <c r="PRV97" s="197"/>
      <c r="PRW97" s="197"/>
      <c r="PRX97" s="197"/>
      <c r="PRY97" s="197"/>
      <c r="PRZ97" s="197"/>
      <c r="PSA97" s="197"/>
      <c r="PSB97" s="197"/>
      <c r="PSC97" s="197"/>
      <c r="PSD97" s="197"/>
      <c r="PSE97" s="197"/>
      <c r="PSF97" s="197"/>
      <c r="PSG97" s="197"/>
      <c r="PSH97" s="197"/>
      <c r="PSI97" s="197"/>
      <c r="PSJ97" s="197"/>
      <c r="PSK97" s="197"/>
      <c r="PSL97" s="197"/>
      <c r="PSM97" s="197"/>
      <c r="PSN97" s="197"/>
      <c r="PSO97" s="197"/>
      <c r="PSP97" s="197"/>
      <c r="PSQ97" s="197"/>
      <c r="PSR97" s="197"/>
      <c r="PSS97" s="197"/>
      <c r="PST97" s="197"/>
      <c r="PSU97" s="197"/>
      <c r="PSV97" s="197"/>
      <c r="PSW97" s="197"/>
      <c r="PSX97" s="197"/>
      <c r="PSY97" s="197"/>
      <c r="PSZ97" s="197"/>
      <c r="PTA97" s="197"/>
      <c r="PTB97" s="197"/>
      <c r="PTC97" s="197"/>
      <c r="PTD97" s="197"/>
      <c r="PTE97" s="197"/>
      <c r="PTF97" s="197"/>
      <c r="PTG97" s="197"/>
      <c r="PTH97" s="197"/>
      <c r="PTI97" s="197"/>
      <c r="PTJ97" s="197"/>
      <c r="PTK97" s="197"/>
      <c r="PTL97" s="197"/>
      <c r="PTM97" s="197"/>
      <c r="PTN97" s="197"/>
      <c r="PTO97" s="197"/>
      <c r="PTP97" s="197"/>
      <c r="PTQ97" s="197"/>
      <c r="PTR97" s="197"/>
      <c r="PTS97" s="197"/>
      <c r="PTT97" s="197"/>
      <c r="PTU97" s="197"/>
      <c r="PTV97" s="197"/>
      <c r="PTW97" s="197"/>
      <c r="PTX97" s="197"/>
      <c r="PTY97" s="197"/>
      <c r="PTZ97" s="197"/>
      <c r="PUA97" s="197"/>
      <c r="PUB97" s="197"/>
      <c r="PUC97" s="197"/>
      <c r="PUD97" s="197"/>
      <c r="PUE97" s="197"/>
      <c r="PUF97" s="197"/>
      <c r="PUG97" s="197"/>
      <c r="PUH97" s="197"/>
      <c r="PUI97" s="197"/>
      <c r="PUJ97" s="197"/>
      <c r="PUK97" s="197"/>
      <c r="PUL97" s="197"/>
      <c r="PUM97" s="197"/>
      <c r="PUN97" s="197"/>
      <c r="PUO97" s="197"/>
      <c r="PUP97" s="197"/>
      <c r="PUQ97" s="197"/>
      <c r="PUR97" s="197"/>
      <c r="PUS97" s="197"/>
      <c r="PUT97" s="197"/>
      <c r="PUU97" s="197"/>
      <c r="PUV97" s="197"/>
      <c r="PUW97" s="197"/>
      <c r="PUX97" s="197"/>
      <c r="PUY97" s="197"/>
      <c r="PUZ97" s="197"/>
      <c r="PVA97" s="197"/>
      <c r="PVB97" s="197"/>
      <c r="PVC97" s="197"/>
      <c r="PVD97" s="197"/>
      <c r="PVE97" s="197"/>
      <c r="PVF97" s="197"/>
      <c r="PVG97" s="197"/>
      <c r="PVH97" s="197"/>
      <c r="PVI97" s="197"/>
      <c r="PVJ97" s="197"/>
      <c r="PVK97" s="197"/>
      <c r="PVL97" s="197"/>
      <c r="PVM97" s="197"/>
      <c r="PVN97" s="197"/>
      <c r="PVO97" s="197"/>
      <c r="PVP97" s="197"/>
      <c r="PVQ97" s="197"/>
      <c r="PVR97" s="197"/>
      <c r="PVS97" s="197"/>
      <c r="PVT97" s="197"/>
      <c r="PVU97" s="197"/>
      <c r="PVV97" s="197"/>
      <c r="PVW97" s="197"/>
      <c r="PVX97" s="197"/>
      <c r="PVY97" s="197"/>
      <c r="PVZ97" s="197"/>
      <c r="PWA97" s="197"/>
      <c r="PWB97" s="197"/>
      <c r="PWC97" s="197"/>
      <c r="PWD97" s="197"/>
      <c r="PWE97" s="197"/>
      <c r="PWF97" s="197"/>
      <c r="PWG97" s="197"/>
      <c r="PWH97" s="197"/>
      <c r="PWI97" s="197"/>
      <c r="PWJ97" s="197"/>
      <c r="PWK97" s="197"/>
      <c r="PWL97" s="197"/>
      <c r="PWM97" s="197"/>
      <c r="PWN97" s="197"/>
      <c r="PWO97" s="197"/>
      <c r="PWP97" s="197"/>
      <c r="PWQ97" s="197"/>
      <c r="PWR97" s="197"/>
      <c r="PWS97" s="197"/>
      <c r="PWT97" s="197"/>
      <c r="PWU97" s="197"/>
      <c r="PWV97" s="197"/>
      <c r="PWW97" s="197"/>
      <c r="PWX97" s="197"/>
      <c r="PWY97" s="197"/>
      <c r="PWZ97" s="197"/>
      <c r="PXA97" s="197"/>
      <c r="PXB97" s="197"/>
      <c r="PXC97" s="197"/>
      <c r="PXD97" s="197"/>
      <c r="PXE97" s="197"/>
      <c r="PXF97" s="197"/>
      <c r="PXG97" s="197"/>
      <c r="PXH97" s="197"/>
      <c r="PXI97" s="197"/>
      <c r="PXJ97" s="197"/>
      <c r="PXK97" s="197"/>
      <c r="PXL97" s="197"/>
      <c r="PXM97" s="197"/>
      <c r="PXN97" s="197"/>
      <c r="PXO97" s="197"/>
      <c r="PXP97" s="197"/>
      <c r="PXQ97" s="197"/>
      <c r="PXR97" s="197"/>
      <c r="PXS97" s="197"/>
      <c r="PXT97" s="197"/>
      <c r="PXU97" s="197"/>
      <c r="PXV97" s="197"/>
      <c r="PXW97" s="197"/>
      <c r="PXX97" s="197"/>
      <c r="PXY97" s="197"/>
      <c r="PXZ97" s="197"/>
      <c r="PYA97" s="197"/>
      <c r="PYB97" s="197"/>
      <c r="PYC97" s="197"/>
      <c r="PYD97" s="197"/>
      <c r="PYE97" s="197"/>
      <c r="PYF97" s="197"/>
      <c r="PYG97" s="197"/>
      <c r="PYH97" s="197"/>
      <c r="PYI97" s="197"/>
      <c r="PYJ97" s="197"/>
      <c r="PYK97" s="197"/>
      <c r="PYL97" s="197"/>
      <c r="PYM97" s="197"/>
      <c r="PYN97" s="197"/>
      <c r="PYO97" s="197"/>
      <c r="PYP97" s="197"/>
      <c r="PYQ97" s="197"/>
      <c r="PYR97" s="197"/>
      <c r="PYS97" s="197"/>
      <c r="PYT97" s="197"/>
      <c r="PYU97" s="197"/>
      <c r="PYV97" s="197"/>
      <c r="PYW97" s="197"/>
      <c r="PYX97" s="197"/>
      <c r="PYY97" s="197"/>
      <c r="PYZ97" s="197"/>
      <c r="PZA97" s="197"/>
      <c r="PZB97" s="197"/>
      <c r="PZC97" s="197"/>
      <c r="PZD97" s="197"/>
      <c r="PZE97" s="197"/>
      <c r="PZF97" s="197"/>
      <c r="PZG97" s="197"/>
      <c r="PZH97" s="197"/>
      <c r="PZI97" s="197"/>
      <c r="PZJ97" s="197"/>
      <c r="PZK97" s="197"/>
      <c r="PZL97" s="197"/>
      <c r="PZM97" s="197"/>
      <c r="PZN97" s="197"/>
      <c r="PZO97" s="197"/>
      <c r="PZP97" s="197"/>
      <c r="PZQ97" s="197"/>
      <c r="PZR97" s="197"/>
      <c r="PZS97" s="197"/>
      <c r="PZT97" s="197"/>
      <c r="PZU97" s="197"/>
      <c r="PZV97" s="197"/>
      <c r="PZW97" s="197"/>
      <c r="PZX97" s="197"/>
      <c r="PZY97" s="197"/>
      <c r="PZZ97" s="197"/>
      <c r="QAA97" s="197"/>
      <c r="QAB97" s="197"/>
      <c r="QAC97" s="197"/>
      <c r="QAD97" s="197"/>
      <c r="QAE97" s="197"/>
      <c r="QAF97" s="197"/>
      <c r="QAG97" s="197"/>
      <c r="QAH97" s="197"/>
      <c r="QAI97" s="197"/>
      <c r="QAJ97" s="197"/>
      <c r="QAK97" s="197"/>
      <c r="QAL97" s="197"/>
      <c r="QAM97" s="197"/>
      <c r="QAN97" s="197"/>
      <c r="QAO97" s="197"/>
      <c r="QAP97" s="197"/>
      <c r="QAQ97" s="197"/>
      <c r="QAR97" s="197"/>
      <c r="QAS97" s="197"/>
      <c r="QAT97" s="197"/>
      <c r="QAU97" s="197"/>
      <c r="QAV97" s="197"/>
      <c r="QAW97" s="197"/>
      <c r="QAX97" s="197"/>
      <c r="QAY97" s="197"/>
      <c r="QAZ97" s="197"/>
      <c r="QBA97" s="197"/>
      <c r="QBB97" s="197"/>
      <c r="QBC97" s="197"/>
      <c r="QBD97" s="197"/>
      <c r="QBE97" s="197"/>
      <c r="QBF97" s="197"/>
      <c r="QBG97" s="197"/>
      <c r="QBH97" s="197"/>
      <c r="QBI97" s="197"/>
      <c r="QBJ97" s="197"/>
      <c r="QBK97" s="197"/>
      <c r="QBL97" s="197"/>
      <c r="QBM97" s="197"/>
      <c r="QBN97" s="197"/>
      <c r="QBO97" s="197"/>
      <c r="QBP97" s="197"/>
      <c r="QBQ97" s="197"/>
      <c r="QBR97" s="197"/>
      <c r="QBS97" s="197"/>
      <c r="QBT97" s="197"/>
      <c r="QBU97" s="197"/>
      <c r="QBV97" s="197"/>
      <c r="QBW97" s="197"/>
      <c r="QBX97" s="197"/>
      <c r="QBY97" s="197"/>
      <c r="QBZ97" s="197"/>
      <c r="QCA97" s="197"/>
      <c r="QCB97" s="197"/>
      <c r="QCC97" s="197"/>
      <c r="QCD97" s="197"/>
      <c r="QCE97" s="197"/>
      <c r="QCF97" s="197"/>
      <c r="QCG97" s="197"/>
      <c r="QCH97" s="197"/>
      <c r="QCI97" s="197"/>
      <c r="QCJ97" s="197"/>
      <c r="QCK97" s="197"/>
      <c r="QCL97" s="197"/>
      <c r="QCM97" s="197"/>
      <c r="QCN97" s="197"/>
      <c r="QCO97" s="197"/>
      <c r="QCP97" s="197"/>
      <c r="QCQ97" s="197"/>
      <c r="QCR97" s="197"/>
      <c r="QCS97" s="197"/>
      <c r="QCT97" s="197"/>
      <c r="QCU97" s="197"/>
      <c r="QCV97" s="197"/>
      <c r="QCW97" s="197"/>
      <c r="QCX97" s="197"/>
      <c r="QCY97" s="197"/>
      <c r="QCZ97" s="197"/>
      <c r="QDA97" s="197"/>
      <c r="QDB97" s="197"/>
      <c r="QDC97" s="197"/>
      <c r="QDD97" s="197"/>
      <c r="QDE97" s="197"/>
      <c r="QDF97" s="197"/>
      <c r="QDG97" s="197"/>
      <c r="QDH97" s="197"/>
      <c r="QDI97" s="197"/>
      <c r="QDJ97" s="197"/>
      <c r="QDK97" s="197"/>
      <c r="QDL97" s="197"/>
      <c r="QDM97" s="197"/>
      <c r="QDN97" s="197"/>
      <c r="QDO97" s="197"/>
      <c r="QDP97" s="197"/>
      <c r="QDQ97" s="197"/>
      <c r="QDR97" s="197"/>
      <c r="QDS97" s="197"/>
      <c r="QDT97" s="197"/>
      <c r="QDU97" s="197"/>
      <c r="QDV97" s="197"/>
      <c r="QDW97" s="197"/>
      <c r="QDX97" s="197"/>
      <c r="QDY97" s="197"/>
      <c r="QDZ97" s="197"/>
      <c r="QEA97" s="197"/>
      <c r="QEB97" s="197"/>
      <c r="QEC97" s="197"/>
      <c r="QED97" s="197"/>
      <c r="QEE97" s="197"/>
      <c r="QEF97" s="197"/>
      <c r="QEG97" s="197"/>
      <c r="QEH97" s="197"/>
      <c r="QEI97" s="197"/>
      <c r="QEJ97" s="197"/>
      <c r="QEK97" s="197"/>
      <c r="QEL97" s="197"/>
      <c r="QEM97" s="197"/>
      <c r="QEN97" s="197"/>
      <c r="QEO97" s="197"/>
      <c r="QEP97" s="197"/>
      <c r="QEQ97" s="197"/>
      <c r="QER97" s="197"/>
      <c r="QES97" s="197"/>
      <c r="QET97" s="197"/>
      <c r="QEU97" s="197"/>
      <c r="QEV97" s="197"/>
      <c r="QEW97" s="197"/>
      <c r="QEX97" s="197"/>
      <c r="QEY97" s="197"/>
      <c r="QEZ97" s="197"/>
      <c r="QFA97" s="197"/>
      <c r="QFB97" s="197"/>
      <c r="QFC97" s="197"/>
      <c r="QFD97" s="197"/>
      <c r="QFE97" s="197"/>
      <c r="QFF97" s="197"/>
      <c r="QFG97" s="197"/>
      <c r="QFH97" s="197"/>
      <c r="QFI97" s="197"/>
      <c r="QFJ97" s="197"/>
      <c r="QFK97" s="197"/>
      <c r="QFL97" s="197"/>
      <c r="QFM97" s="197"/>
      <c r="QFN97" s="197"/>
      <c r="QFO97" s="197"/>
      <c r="QFP97" s="197"/>
      <c r="QFQ97" s="197"/>
      <c r="QFR97" s="197"/>
      <c r="QFS97" s="197"/>
      <c r="QFT97" s="197"/>
      <c r="QFU97" s="197"/>
      <c r="QFV97" s="197"/>
      <c r="QFW97" s="197"/>
      <c r="QFX97" s="197"/>
      <c r="QFY97" s="197"/>
      <c r="QFZ97" s="197"/>
      <c r="QGA97" s="197"/>
      <c r="QGB97" s="197"/>
      <c r="QGC97" s="197"/>
      <c r="QGD97" s="197"/>
      <c r="QGE97" s="197"/>
      <c r="QGF97" s="197"/>
      <c r="QGG97" s="197"/>
      <c r="QGH97" s="197"/>
      <c r="QGI97" s="197"/>
      <c r="QGJ97" s="197"/>
      <c r="QGK97" s="197"/>
      <c r="QGL97" s="197"/>
      <c r="QGM97" s="197"/>
      <c r="QGN97" s="197"/>
      <c r="QGO97" s="197"/>
      <c r="QGP97" s="197"/>
      <c r="QGQ97" s="197"/>
      <c r="QGR97" s="197"/>
      <c r="QGS97" s="197"/>
      <c r="QGT97" s="197"/>
      <c r="QGU97" s="197"/>
      <c r="QGV97" s="197"/>
      <c r="QGW97" s="197"/>
      <c r="QGX97" s="197"/>
      <c r="QGY97" s="197"/>
      <c r="QGZ97" s="197"/>
      <c r="QHA97" s="197"/>
      <c r="QHB97" s="197"/>
      <c r="QHC97" s="197"/>
      <c r="QHD97" s="197"/>
      <c r="QHE97" s="197"/>
      <c r="QHF97" s="197"/>
      <c r="QHG97" s="197"/>
      <c r="QHH97" s="197"/>
      <c r="QHI97" s="197"/>
      <c r="QHJ97" s="197"/>
      <c r="QHK97" s="197"/>
      <c r="QHL97" s="197"/>
      <c r="QHM97" s="197"/>
      <c r="QHN97" s="197"/>
      <c r="QHO97" s="197"/>
      <c r="QHP97" s="197"/>
      <c r="QHQ97" s="197"/>
      <c r="QHR97" s="197"/>
      <c r="QHS97" s="197"/>
      <c r="QHT97" s="197"/>
      <c r="QHU97" s="197"/>
      <c r="QHV97" s="197"/>
      <c r="QHW97" s="197"/>
      <c r="QHX97" s="197"/>
      <c r="QHY97" s="197"/>
      <c r="QHZ97" s="197"/>
      <c r="QIA97" s="197"/>
      <c r="QIB97" s="197"/>
      <c r="QIC97" s="197"/>
      <c r="QID97" s="197"/>
      <c r="QIE97" s="197"/>
      <c r="QIF97" s="197"/>
      <c r="QIG97" s="197"/>
      <c r="QIH97" s="197"/>
      <c r="QII97" s="197"/>
      <c r="QIJ97" s="197"/>
      <c r="QIK97" s="197"/>
      <c r="QIL97" s="197"/>
      <c r="QIM97" s="197"/>
      <c r="QIN97" s="197"/>
      <c r="QIO97" s="197"/>
      <c r="QIP97" s="197"/>
      <c r="QIQ97" s="197"/>
      <c r="QIR97" s="197"/>
      <c r="QIS97" s="197"/>
      <c r="QIT97" s="197"/>
      <c r="QIU97" s="197"/>
      <c r="QIV97" s="197"/>
      <c r="QIW97" s="197"/>
      <c r="QIX97" s="197"/>
      <c r="QIY97" s="197"/>
      <c r="QIZ97" s="197"/>
      <c r="QJA97" s="197"/>
      <c r="QJB97" s="197"/>
      <c r="QJC97" s="197"/>
      <c r="QJD97" s="197"/>
      <c r="QJE97" s="197"/>
      <c r="QJF97" s="197"/>
      <c r="QJG97" s="197"/>
      <c r="QJH97" s="197"/>
      <c r="QJI97" s="197"/>
      <c r="QJJ97" s="197"/>
      <c r="QJK97" s="197"/>
      <c r="QJL97" s="197"/>
      <c r="QJM97" s="197"/>
      <c r="QJN97" s="197"/>
      <c r="QJO97" s="197"/>
      <c r="QJP97" s="197"/>
      <c r="QJQ97" s="197"/>
      <c r="QJR97" s="197"/>
      <c r="QJS97" s="197"/>
      <c r="QJT97" s="197"/>
      <c r="QJU97" s="197"/>
      <c r="QJV97" s="197"/>
      <c r="QJW97" s="197"/>
      <c r="QJX97" s="197"/>
      <c r="QJY97" s="197"/>
      <c r="QJZ97" s="197"/>
      <c r="QKA97" s="197"/>
      <c r="QKB97" s="197"/>
      <c r="QKC97" s="197"/>
      <c r="QKD97" s="197"/>
      <c r="QKE97" s="197"/>
      <c r="QKF97" s="197"/>
      <c r="QKG97" s="197"/>
      <c r="QKH97" s="197"/>
      <c r="QKI97" s="197"/>
      <c r="QKJ97" s="197"/>
      <c r="QKK97" s="197"/>
      <c r="QKL97" s="197"/>
      <c r="QKM97" s="197"/>
      <c r="QKN97" s="197"/>
      <c r="QKO97" s="197"/>
      <c r="QKP97" s="197"/>
      <c r="QKQ97" s="197"/>
      <c r="QKR97" s="197"/>
      <c r="QKS97" s="197"/>
      <c r="QKT97" s="197"/>
      <c r="QKU97" s="197"/>
      <c r="QKV97" s="197"/>
      <c r="QKW97" s="197"/>
      <c r="QKX97" s="197"/>
      <c r="QKY97" s="197"/>
      <c r="QKZ97" s="197"/>
      <c r="QLA97" s="197"/>
      <c r="QLB97" s="197"/>
      <c r="QLC97" s="197"/>
      <c r="QLD97" s="197"/>
      <c r="QLE97" s="197"/>
      <c r="QLF97" s="197"/>
      <c r="QLG97" s="197"/>
      <c r="QLH97" s="197"/>
      <c r="QLI97" s="197"/>
      <c r="QLJ97" s="197"/>
      <c r="QLK97" s="197"/>
      <c r="QLL97" s="197"/>
      <c r="QLM97" s="197"/>
      <c r="QLN97" s="197"/>
      <c r="QLO97" s="197"/>
      <c r="QLP97" s="197"/>
      <c r="QLQ97" s="197"/>
      <c r="QLR97" s="197"/>
      <c r="QLS97" s="197"/>
      <c r="QLT97" s="197"/>
      <c r="QLU97" s="197"/>
      <c r="QLV97" s="197"/>
      <c r="QLW97" s="197"/>
      <c r="QLX97" s="197"/>
      <c r="QLY97" s="197"/>
      <c r="QLZ97" s="197"/>
      <c r="QMA97" s="197"/>
      <c r="QMB97" s="197"/>
      <c r="QMC97" s="197"/>
      <c r="QMD97" s="197"/>
      <c r="QME97" s="197"/>
      <c r="QMF97" s="197"/>
      <c r="QMG97" s="197"/>
      <c r="QMH97" s="197"/>
      <c r="QMI97" s="197"/>
      <c r="QMJ97" s="197"/>
      <c r="QMK97" s="197"/>
      <c r="QML97" s="197"/>
      <c r="QMM97" s="197"/>
      <c r="QMN97" s="197"/>
      <c r="QMO97" s="197"/>
      <c r="QMP97" s="197"/>
      <c r="QMQ97" s="197"/>
      <c r="QMR97" s="197"/>
      <c r="QMS97" s="197"/>
      <c r="QMT97" s="197"/>
      <c r="QMU97" s="197"/>
      <c r="QMV97" s="197"/>
      <c r="QMW97" s="197"/>
      <c r="QMX97" s="197"/>
      <c r="QMY97" s="197"/>
      <c r="QMZ97" s="197"/>
      <c r="QNA97" s="197"/>
      <c r="QNB97" s="197"/>
      <c r="QNC97" s="197"/>
      <c r="QND97" s="197"/>
      <c r="QNE97" s="197"/>
      <c r="QNF97" s="197"/>
      <c r="QNG97" s="197"/>
      <c r="QNH97" s="197"/>
      <c r="QNI97" s="197"/>
      <c r="QNJ97" s="197"/>
      <c r="QNK97" s="197"/>
      <c r="QNL97" s="197"/>
      <c r="QNM97" s="197"/>
      <c r="QNN97" s="197"/>
      <c r="QNO97" s="197"/>
      <c r="QNP97" s="197"/>
      <c r="QNQ97" s="197"/>
      <c r="QNR97" s="197"/>
      <c r="QNS97" s="197"/>
      <c r="QNT97" s="197"/>
      <c r="QNU97" s="197"/>
      <c r="QNV97" s="197"/>
      <c r="QNW97" s="197"/>
      <c r="QNX97" s="197"/>
      <c r="QNY97" s="197"/>
      <c r="QNZ97" s="197"/>
      <c r="QOA97" s="197"/>
      <c r="QOB97" s="197"/>
      <c r="QOC97" s="197"/>
      <c r="QOD97" s="197"/>
      <c r="QOE97" s="197"/>
      <c r="QOF97" s="197"/>
      <c r="QOG97" s="197"/>
      <c r="QOH97" s="197"/>
      <c r="QOI97" s="197"/>
      <c r="QOJ97" s="197"/>
      <c r="QOK97" s="197"/>
      <c r="QOL97" s="197"/>
      <c r="QOM97" s="197"/>
      <c r="QON97" s="197"/>
      <c r="QOO97" s="197"/>
      <c r="QOP97" s="197"/>
      <c r="QOQ97" s="197"/>
      <c r="QOR97" s="197"/>
      <c r="QOS97" s="197"/>
      <c r="QOT97" s="197"/>
      <c r="QOU97" s="197"/>
      <c r="QOV97" s="197"/>
      <c r="QOW97" s="197"/>
      <c r="QOX97" s="197"/>
      <c r="QOY97" s="197"/>
      <c r="QOZ97" s="197"/>
      <c r="QPA97" s="197"/>
      <c r="QPB97" s="197"/>
      <c r="QPC97" s="197"/>
      <c r="QPD97" s="197"/>
      <c r="QPE97" s="197"/>
      <c r="QPF97" s="197"/>
      <c r="QPG97" s="197"/>
      <c r="QPH97" s="197"/>
      <c r="QPI97" s="197"/>
      <c r="QPJ97" s="197"/>
      <c r="QPK97" s="197"/>
      <c r="QPL97" s="197"/>
      <c r="QPM97" s="197"/>
      <c r="QPN97" s="197"/>
      <c r="QPO97" s="197"/>
      <c r="QPP97" s="197"/>
      <c r="QPQ97" s="197"/>
      <c r="QPR97" s="197"/>
      <c r="QPS97" s="197"/>
      <c r="QPT97" s="197"/>
      <c r="QPU97" s="197"/>
      <c r="QPV97" s="197"/>
      <c r="QPW97" s="197"/>
      <c r="QPX97" s="197"/>
      <c r="QPY97" s="197"/>
      <c r="QPZ97" s="197"/>
      <c r="QQA97" s="197"/>
      <c r="QQB97" s="197"/>
      <c r="QQC97" s="197"/>
      <c r="QQD97" s="197"/>
      <c r="QQE97" s="197"/>
      <c r="QQF97" s="197"/>
      <c r="QQG97" s="197"/>
      <c r="QQH97" s="197"/>
      <c r="QQI97" s="197"/>
      <c r="QQJ97" s="197"/>
      <c r="QQK97" s="197"/>
      <c r="QQL97" s="197"/>
      <c r="QQM97" s="197"/>
      <c r="QQN97" s="197"/>
      <c r="QQO97" s="197"/>
      <c r="QQP97" s="197"/>
      <c r="QQQ97" s="197"/>
      <c r="QQR97" s="197"/>
      <c r="QQS97" s="197"/>
      <c r="QQT97" s="197"/>
      <c r="QQU97" s="197"/>
      <c r="QQV97" s="197"/>
      <c r="QQW97" s="197"/>
      <c r="QQX97" s="197"/>
      <c r="QQY97" s="197"/>
      <c r="QQZ97" s="197"/>
      <c r="QRA97" s="197"/>
      <c r="QRB97" s="197"/>
      <c r="QRC97" s="197"/>
      <c r="QRD97" s="197"/>
      <c r="QRE97" s="197"/>
      <c r="QRF97" s="197"/>
      <c r="QRG97" s="197"/>
      <c r="QRH97" s="197"/>
      <c r="QRI97" s="197"/>
      <c r="QRJ97" s="197"/>
      <c r="QRK97" s="197"/>
      <c r="QRL97" s="197"/>
      <c r="QRM97" s="197"/>
      <c r="QRN97" s="197"/>
      <c r="QRO97" s="197"/>
      <c r="QRP97" s="197"/>
      <c r="QRQ97" s="197"/>
      <c r="QRR97" s="197"/>
      <c r="QRS97" s="197"/>
      <c r="QRT97" s="197"/>
      <c r="QRU97" s="197"/>
      <c r="QRV97" s="197"/>
      <c r="QRW97" s="197"/>
      <c r="QRX97" s="197"/>
      <c r="QRY97" s="197"/>
      <c r="QRZ97" s="197"/>
      <c r="QSA97" s="197"/>
      <c r="QSB97" s="197"/>
      <c r="QSC97" s="197"/>
      <c r="QSD97" s="197"/>
      <c r="QSE97" s="197"/>
      <c r="QSF97" s="197"/>
      <c r="QSG97" s="197"/>
      <c r="QSH97" s="197"/>
      <c r="QSI97" s="197"/>
      <c r="QSJ97" s="197"/>
      <c r="QSK97" s="197"/>
      <c r="QSL97" s="197"/>
      <c r="QSM97" s="197"/>
      <c r="QSN97" s="197"/>
      <c r="QSO97" s="197"/>
      <c r="QSP97" s="197"/>
      <c r="QSQ97" s="197"/>
      <c r="QSR97" s="197"/>
      <c r="QSS97" s="197"/>
      <c r="QST97" s="197"/>
      <c r="QSU97" s="197"/>
      <c r="QSV97" s="197"/>
      <c r="QSW97" s="197"/>
      <c r="QSX97" s="197"/>
      <c r="QSY97" s="197"/>
      <c r="QSZ97" s="197"/>
      <c r="QTA97" s="197"/>
      <c r="QTB97" s="197"/>
      <c r="QTC97" s="197"/>
      <c r="QTD97" s="197"/>
      <c r="QTE97" s="197"/>
      <c r="QTF97" s="197"/>
      <c r="QTG97" s="197"/>
      <c r="QTH97" s="197"/>
      <c r="QTI97" s="197"/>
      <c r="QTJ97" s="197"/>
      <c r="QTK97" s="197"/>
      <c r="QTL97" s="197"/>
      <c r="QTM97" s="197"/>
      <c r="QTN97" s="197"/>
      <c r="QTO97" s="197"/>
      <c r="QTP97" s="197"/>
      <c r="QTQ97" s="197"/>
      <c r="QTR97" s="197"/>
      <c r="QTS97" s="197"/>
      <c r="QTT97" s="197"/>
      <c r="QTU97" s="197"/>
      <c r="QTV97" s="197"/>
      <c r="QTW97" s="197"/>
      <c r="QTX97" s="197"/>
      <c r="QTY97" s="197"/>
      <c r="QTZ97" s="197"/>
      <c r="QUA97" s="197"/>
      <c r="QUB97" s="197"/>
      <c r="QUC97" s="197"/>
      <c r="QUD97" s="197"/>
      <c r="QUE97" s="197"/>
      <c r="QUF97" s="197"/>
      <c r="QUG97" s="197"/>
      <c r="QUH97" s="197"/>
      <c r="QUI97" s="197"/>
      <c r="QUJ97" s="197"/>
      <c r="QUK97" s="197"/>
      <c r="QUL97" s="197"/>
      <c r="QUM97" s="197"/>
      <c r="QUN97" s="197"/>
      <c r="QUO97" s="197"/>
      <c r="QUP97" s="197"/>
      <c r="QUQ97" s="197"/>
      <c r="QUR97" s="197"/>
      <c r="QUS97" s="197"/>
      <c r="QUT97" s="197"/>
      <c r="QUU97" s="197"/>
      <c r="QUV97" s="197"/>
      <c r="QUW97" s="197"/>
      <c r="QUX97" s="197"/>
      <c r="QUY97" s="197"/>
      <c r="QUZ97" s="197"/>
      <c r="QVA97" s="197"/>
      <c r="QVB97" s="197"/>
      <c r="QVC97" s="197"/>
      <c r="QVD97" s="197"/>
      <c r="QVE97" s="197"/>
      <c r="QVF97" s="197"/>
      <c r="QVG97" s="197"/>
      <c r="QVH97" s="197"/>
      <c r="QVI97" s="197"/>
      <c r="QVJ97" s="197"/>
      <c r="QVK97" s="197"/>
      <c r="QVL97" s="197"/>
      <c r="QVM97" s="197"/>
      <c r="QVN97" s="197"/>
      <c r="QVO97" s="197"/>
      <c r="QVP97" s="197"/>
      <c r="QVQ97" s="197"/>
      <c r="QVR97" s="197"/>
      <c r="QVS97" s="197"/>
      <c r="QVT97" s="197"/>
      <c r="QVU97" s="197"/>
      <c r="QVV97" s="197"/>
      <c r="QVW97" s="197"/>
      <c r="QVX97" s="197"/>
      <c r="QVY97" s="197"/>
      <c r="QVZ97" s="197"/>
      <c r="QWA97" s="197"/>
      <c r="QWB97" s="197"/>
      <c r="QWC97" s="197"/>
      <c r="QWD97" s="197"/>
      <c r="QWE97" s="197"/>
      <c r="QWF97" s="197"/>
      <c r="QWG97" s="197"/>
      <c r="QWH97" s="197"/>
      <c r="QWI97" s="197"/>
      <c r="QWJ97" s="197"/>
      <c r="QWK97" s="197"/>
      <c r="QWL97" s="197"/>
      <c r="QWM97" s="197"/>
      <c r="QWN97" s="197"/>
      <c r="QWO97" s="197"/>
      <c r="QWP97" s="197"/>
      <c r="QWQ97" s="197"/>
      <c r="QWR97" s="197"/>
      <c r="QWS97" s="197"/>
      <c r="QWT97" s="197"/>
      <c r="QWU97" s="197"/>
      <c r="QWV97" s="197"/>
      <c r="QWW97" s="197"/>
      <c r="QWX97" s="197"/>
      <c r="QWY97" s="197"/>
      <c r="QWZ97" s="197"/>
      <c r="QXA97" s="197"/>
      <c r="QXB97" s="197"/>
      <c r="QXC97" s="197"/>
      <c r="QXD97" s="197"/>
      <c r="QXE97" s="197"/>
      <c r="QXF97" s="197"/>
      <c r="QXG97" s="197"/>
      <c r="QXH97" s="197"/>
      <c r="QXI97" s="197"/>
      <c r="QXJ97" s="197"/>
      <c r="QXK97" s="197"/>
      <c r="QXL97" s="197"/>
      <c r="QXM97" s="197"/>
      <c r="QXN97" s="197"/>
      <c r="QXO97" s="197"/>
      <c r="QXP97" s="197"/>
      <c r="QXQ97" s="197"/>
      <c r="QXR97" s="197"/>
      <c r="QXS97" s="197"/>
      <c r="QXT97" s="197"/>
      <c r="QXU97" s="197"/>
      <c r="QXV97" s="197"/>
      <c r="QXW97" s="197"/>
      <c r="QXX97" s="197"/>
      <c r="QXY97" s="197"/>
      <c r="QXZ97" s="197"/>
      <c r="QYA97" s="197"/>
      <c r="QYB97" s="197"/>
      <c r="QYC97" s="197"/>
      <c r="QYD97" s="197"/>
      <c r="QYE97" s="197"/>
      <c r="QYF97" s="197"/>
      <c r="QYG97" s="197"/>
      <c r="QYH97" s="197"/>
      <c r="QYI97" s="197"/>
      <c r="QYJ97" s="197"/>
      <c r="QYK97" s="197"/>
      <c r="QYL97" s="197"/>
      <c r="QYM97" s="197"/>
      <c r="QYN97" s="197"/>
      <c r="QYO97" s="197"/>
      <c r="QYP97" s="197"/>
      <c r="QYQ97" s="197"/>
      <c r="QYR97" s="197"/>
      <c r="QYS97" s="197"/>
      <c r="QYT97" s="197"/>
      <c r="QYU97" s="197"/>
      <c r="QYV97" s="197"/>
      <c r="QYW97" s="197"/>
      <c r="QYX97" s="197"/>
      <c r="QYY97" s="197"/>
      <c r="QYZ97" s="197"/>
      <c r="QZA97" s="197"/>
      <c r="QZB97" s="197"/>
      <c r="QZC97" s="197"/>
      <c r="QZD97" s="197"/>
      <c r="QZE97" s="197"/>
      <c r="QZF97" s="197"/>
      <c r="QZG97" s="197"/>
      <c r="QZH97" s="197"/>
      <c r="QZI97" s="197"/>
      <c r="QZJ97" s="197"/>
      <c r="QZK97" s="197"/>
      <c r="QZL97" s="197"/>
      <c r="QZM97" s="197"/>
      <c r="QZN97" s="197"/>
      <c r="QZO97" s="197"/>
      <c r="QZP97" s="197"/>
      <c r="QZQ97" s="197"/>
      <c r="QZR97" s="197"/>
      <c r="QZS97" s="197"/>
      <c r="QZT97" s="197"/>
      <c r="QZU97" s="197"/>
      <c r="QZV97" s="197"/>
      <c r="QZW97" s="197"/>
      <c r="QZX97" s="197"/>
      <c r="QZY97" s="197"/>
      <c r="QZZ97" s="197"/>
      <c r="RAA97" s="197"/>
      <c r="RAB97" s="197"/>
      <c r="RAC97" s="197"/>
      <c r="RAD97" s="197"/>
      <c r="RAE97" s="197"/>
      <c r="RAF97" s="197"/>
      <c r="RAG97" s="197"/>
      <c r="RAH97" s="197"/>
      <c r="RAI97" s="197"/>
      <c r="RAJ97" s="197"/>
      <c r="RAK97" s="197"/>
      <c r="RAL97" s="197"/>
      <c r="RAM97" s="197"/>
      <c r="RAN97" s="197"/>
      <c r="RAO97" s="197"/>
      <c r="RAP97" s="197"/>
      <c r="RAQ97" s="197"/>
      <c r="RAR97" s="197"/>
      <c r="RAS97" s="197"/>
      <c r="RAT97" s="197"/>
      <c r="RAU97" s="197"/>
      <c r="RAV97" s="197"/>
      <c r="RAW97" s="197"/>
      <c r="RAX97" s="197"/>
      <c r="RAY97" s="197"/>
      <c r="RAZ97" s="197"/>
      <c r="RBA97" s="197"/>
      <c r="RBB97" s="197"/>
      <c r="RBC97" s="197"/>
      <c r="RBD97" s="197"/>
      <c r="RBE97" s="197"/>
      <c r="RBF97" s="197"/>
      <c r="RBG97" s="197"/>
      <c r="RBH97" s="197"/>
      <c r="RBI97" s="197"/>
      <c r="RBJ97" s="197"/>
      <c r="RBK97" s="197"/>
      <c r="RBL97" s="197"/>
      <c r="RBM97" s="197"/>
      <c r="RBN97" s="197"/>
      <c r="RBO97" s="197"/>
      <c r="RBP97" s="197"/>
      <c r="RBQ97" s="197"/>
      <c r="RBR97" s="197"/>
      <c r="RBS97" s="197"/>
      <c r="RBT97" s="197"/>
      <c r="RBU97" s="197"/>
      <c r="RBV97" s="197"/>
      <c r="RBW97" s="197"/>
      <c r="RBX97" s="197"/>
      <c r="RBY97" s="197"/>
      <c r="RBZ97" s="197"/>
      <c r="RCA97" s="197"/>
      <c r="RCB97" s="197"/>
      <c r="RCC97" s="197"/>
      <c r="RCD97" s="197"/>
      <c r="RCE97" s="197"/>
      <c r="RCF97" s="197"/>
      <c r="RCG97" s="197"/>
      <c r="RCH97" s="197"/>
      <c r="RCI97" s="197"/>
      <c r="RCJ97" s="197"/>
      <c r="RCK97" s="197"/>
      <c r="RCL97" s="197"/>
      <c r="RCM97" s="197"/>
      <c r="RCN97" s="197"/>
      <c r="RCO97" s="197"/>
      <c r="RCP97" s="197"/>
      <c r="RCQ97" s="197"/>
      <c r="RCR97" s="197"/>
      <c r="RCS97" s="197"/>
      <c r="RCT97" s="197"/>
      <c r="RCU97" s="197"/>
      <c r="RCV97" s="197"/>
      <c r="RCW97" s="197"/>
      <c r="RCX97" s="197"/>
      <c r="RCY97" s="197"/>
      <c r="RCZ97" s="197"/>
      <c r="RDA97" s="197"/>
      <c r="RDB97" s="197"/>
      <c r="RDC97" s="197"/>
      <c r="RDD97" s="197"/>
      <c r="RDE97" s="197"/>
      <c r="RDF97" s="197"/>
      <c r="RDG97" s="197"/>
      <c r="RDH97" s="197"/>
      <c r="RDI97" s="197"/>
      <c r="RDJ97" s="197"/>
      <c r="RDK97" s="197"/>
      <c r="RDL97" s="197"/>
      <c r="RDM97" s="197"/>
      <c r="RDN97" s="197"/>
      <c r="RDO97" s="197"/>
      <c r="RDP97" s="197"/>
      <c r="RDQ97" s="197"/>
      <c r="RDR97" s="197"/>
      <c r="RDS97" s="197"/>
      <c r="RDT97" s="197"/>
      <c r="RDU97" s="197"/>
      <c r="RDV97" s="197"/>
      <c r="RDW97" s="197"/>
      <c r="RDX97" s="197"/>
      <c r="RDY97" s="197"/>
      <c r="RDZ97" s="197"/>
      <c r="REA97" s="197"/>
      <c r="REB97" s="197"/>
      <c r="REC97" s="197"/>
      <c r="RED97" s="197"/>
      <c r="REE97" s="197"/>
      <c r="REF97" s="197"/>
      <c r="REG97" s="197"/>
      <c r="REH97" s="197"/>
      <c r="REI97" s="197"/>
      <c r="REJ97" s="197"/>
      <c r="REK97" s="197"/>
      <c r="REL97" s="197"/>
      <c r="REM97" s="197"/>
      <c r="REN97" s="197"/>
      <c r="REO97" s="197"/>
      <c r="REP97" s="197"/>
      <c r="REQ97" s="197"/>
      <c r="RER97" s="197"/>
      <c r="RES97" s="197"/>
      <c r="RET97" s="197"/>
      <c r="REU97" s="197"/>
      <c r="REV97" s="197"/>
      <c r="REW97" s="197"/>
      <c r="REX97" s="197"/>
      <c r="REY97" s="197"/>
      <c r="REZ97" s="197"/>
      <c r="RFA97" s="197"/>
      <c r="RFB97" s="197"/>
      <c r="RFC97" s="197"/>
      <c r="RFD97" s="197"/>
      <c r="RFE97" s="197"/>
      <c r="RFF97" s="197"/>
      <c r="RFG97" s="197"/>
      <c r="RFH97" s="197"/>
      <c r="RFI97" s="197"/>
      <c r="RFJ97" s="197"/>
      <c r="RFK97" s="197"/>
      <c r="RFL97" s="197"/>
      <c r="RFM97" s="197"/>
      <c r="RFN97" s="197"/>
      <c r="RFO97" s="197"/>
      <c r="RFP97" s="197"/>
      <c r="RFQ97" s="197"/>
      <c r="RFR97" s="197"/>
      <c r="RFS97" s="197"/>
      <c r="RFT97" s="197"/>
      <c r="RFU97" s="197"/>
      <c r="RFV97" s="197"/>
      <c r="RFW97" s="197"/>
      <c r="RFX97" s="197"/>
      <c r="RFY97" s="197"/>
      <c r="RFZ97" s="197"/>
      <c r="RGA97" s="197"/>
      <c r="RGB97" s="197"/>
      <c r="RGC97" s="197"/>
      <c r="RGD97" s="197"/>
      <c r="RGE97" s="197"/>
      <c r="RGF97" s="197"/>
      <c r="RGG97" s="197"/>
      <c r="RGH97" s="197"/>
      <c r="RGI97" s="197"/>
      <c r="RGJ97" s="197"/>
      <c r="RGK97" s="197"/>
      <c r="RGL97" s="197"/>
      <c r="RGM97" s="197"/>
      <c r="RGN97" s="197"/>
      <c r="RGO97" s="197"/>
      <c r="RGP97" s="197"/>
      <c r="RGQ97" s="197"/>
      <c r="RGR97" s="197"/>
      <c r="RGS97" s="197"/>
      <c r="RGT97" s="197"/>
      <c r="RGU97" s="197"/>
      <c r="RGV97" s="197"/>
      <c r="RGW97" s="197"/>
      <c r="RGX97" s="197"/>
      <c r="RGY97" s="197"/>
      <c r="RGZ97" s="197"/>
      <c r="RHA97" s="197"/>
      <c r="RHB97" s="197"/>
      <c r="RHC97" s="197"/>
      <c r="RHD97" s="197"/>
      <c r="RHE97" s="197"/>
      <c r="RHF97" s="197"/>
      <c r="RHG97" s="197"/>
      <c r="RHH97" s="197"/>
      <c r="RHI97" s="197"/>
      <c r="RHJ97" s="197"/>
      <c r="RHK97" s="197"/>
      <c r="RHL97" s="197"/>
      <c r="RHM97" s="197"/>
      <c r="RHN97" s="197"/>
      <c r="RHO97" s="197"/>
      <c r="RHP97" s="197"/>
      <c r="RHQ97" s="197"/>
      <c r="RHR97" s="197"/>
      <c r="RHS97" s="197"/>
      <c r="RHT97" s="197"/>
      <c r="RHU97" s="197"/>
      <c r="RHV97" s="197"/>
      <c r="RHW97" s="197"/>
      <c r="RHX97" s="197"/>
      <c r="RHY97" s="197"/>
      <c r="RHZ97" s="197"/>
      <c r="RIA97" s="197"/>
      <c r="RIB97" s="197"/>
      <c r="RIC97" s="197"/>
      <c r="RID97" s="197"/>
      <c r="RIE97" s="197"/>
      <c r="RIF97" s="197"/>
      <c r="RIG97" s="197"/>
      <c r="RIH97" s="197"/>
      <c r="RII97" s="197"/>
      <c r="RIJ97" s="197"/>
      <c r="RIK97" s="197"/>
      <c r="RIL97" s="197"/>
      <c r="RIM97" s="197"/>
      <c r="RIN97" s="197"/>
      <c r="RIO97" s="197"/>
      <c r="RIP97" s="197"/>
      <c r="RIQ97" s="197"/>
      <c r="RIR97" s="197"/>
      <c r="RIS97" s="197"/>
      <c r="RIT97" s="197"/>
      <c r="RIU97" s="197"/>
      <c r="RIV97" s="197"/>
      <c r="RIW97" s="197"/>
      <c r="RIX97" s="197"/>
      <c r="RIY97" s="197"/>
      <c r="RIZ97" s="197"/>
      <c r="RJA97" s="197"/>
      <c r="RJB97" s="197"/>
      <c r="RJC97" s="197"/>
      <c r="RJD97" s="197"/>
      <c r="RJE97" s="197"/>
      <c r="RJF97" s="197"/>
      <c r="RJG97" s="197"/>
      <c r="RJH97" s="197"/>
      <c r="RJI97" s="197"/>
      <c r="RJJ97" s="197"/>
      <c r="RJK97" s="197"/>
      <c r="RJL97" s="197"/>
      <c r="RJM97" s="197"/>
      <c r="RJN97" s="197"/>
      <c r="RJO97" s="197"/>
      <c r="RJP97" s="197"/>
      <c r="RJQ97" s="197"/>
      <c r="RJR97" s="197"/>
      <c r="RJS97" s="197"/>
      <c r="RJT97" s="197"/>
      <c r="RJU97" s="197"/>
      <c r="RJV97" s="197"/>
      <c r="RJW97" s="197"/>
      <c r="RJX97" s="197"/>
      <c r="RJY97" s="197"/>
      <c r="RJZ97" s="197"/>
      <c r="RKA97" s="197"/>
      <c r="RKB97" s="197"/>
      <c r="RKC97" s="197"/>
      <c r="RKD97" s="197"/>
      <c r="RKE97" s="197"/>
      <c r="RKF97" s="197"/>
      <c r="RKG97" s="197"/>
      <c r="RKH97" s="197"/>
      <c r="RKI97" s="197"/>
      <c r="RKJ97" s="197"/>
      <c r="RKK97" s="197"/>
      <c r="RKL97" s="197"/>
      <c r="RKM97" s="197"/>
      <c r="RKN97" s="197"/>
      <c r="RKO97" s="197"/>
      <c r="RKP97" s="197"/>
      <c r="RKQ97" s="197"/>
      <c r="RKR97" s="197"/>
      <c r="RKS97" s="197"/>
      <c r="RKT97" s="197"/>
      <c r="RKU97" s="197"/>
      <c r="RKV97" s="197"/>
      <c r="RKW97" s="197"/>
      <c r="RKX97" s="197"/>
      <c r="RKY97" s="197"/>
      <c r="RKZ97" s="197"/>
      <c r="RLA97" s="197"/>
      <c r="RLB97" s="197"/>
      <c r="RLC97" s="197"/>
      <c r="RLD97" s="197"/>
      <c r="RLE97" s="197"/>
      <c r="RLF97" s="197"/>
      <c r="RLG97" s="197"/>
      <c r="RLH97" s="197"/>
      <c r="RLI97" s="197"/>
      <c r="RLJ97" s="197"/>
      <c r="RLK97" s="197"/>
      <c r="RLL97" s="197"/>
      <c r="RLM97" s="197"/>
      <c r="RLN97" s="197"/>
      <c r="RLO97" s="197"/>
      <c r="RLP97" s="197"/>
      <c r="RLQ97" s="197"/>
      <c r="RLR97" s="197"/>
      <c r="RLS97" s="197"/>
      <c r="RLT97" s="197"/>
      <c r="RLU97" s="197"/>
      <c r="RLV97" s="197"/>
      <c r="RLW97" s="197"/>
      <c r="RLX97" s="197"/>
      <c r="RLY97" s="197"/>
      <c r="RLZ97" s="197"/>
      <c r="RMA97" s="197"/>
      <c r="RMB97" s="197"/>
      <c r="RMC97" s="197"/>
      <c r="RMD97" s="197"/>
      <c r="RME97" s="197"/>
      <c r="RMF97" s="197"/>
      <c r="RMG97" s="197"/>
      <c r="RMH97" s="197"/>
      <c r="RMI97" s="197"/>
      <c r="RMJ97" s="197"/>
      <c r="RMK97" s="197"/>
      <c r="RML97" s="197"/>
      <c r="RMM97" s="197"/>
      <c r="RMN97" s="197"/>
      <c r="RMO97" s="197"/>
      <c r="RMP97" s="197"/>
      <c r="RMQ97" s="197"/>
      <c r="RMR97" s="197"/>
      <c r="RMS97" s="197"/>
      <c r="RMT97" s="197"/>
      <c r="RMU97" s="197"/>
      <c r="RMV97" s="197"/>
      <c r="RMW97" s="197"/>
      <c r="RMX97" s="197"/>
      <c r="RMY97" s="197"/>
      <c r="RMZ97" s="197"/>
      <c r="RNA97" s="197"/>
      <c r="RNB97" s="197"/>
      <c r="RNC97" s="197"/>
      <c r="RND97" s="197"/>
      <c r="RNE97" s="197"/>
      <c r="RNF97" s="197"/>
      <c r="RNG97" s="197"/>
      <c r="RNH97" s="197"/>
      <c r="RNI97" s="197"/>
      <c r="RNJ97" s="197"/>
      <c r="RNK97" s="197"/>
      <c r="RNL97" s="197"/>
      <c r="RNM97" s="197"/>
      <c r="RNN97" s="197"/>
      <c r="RNO97" s="197"/>
      <c r="RNP97" s="197"/>
      <c r="RNQ97" s="197"/>
      <c r="RNR97" s="197"/>
      <c r="RNS97" s="197"/>
      <c r="RNT97" s="197"/>
      <c r="RNU97" s="197"/>
      <c r="RNV97" s="197"/>
      <c r="RNW97" s="197"/>
      <c r="RNX97" s="197"/>
      <c r="RNY97" s="197"/>
      <c r="RNZ97" s="197"/>
      <c r="ROA97" s="197"/>
      <c r="ROB97" s="197"/>
      <c r="ROC97" s="197"/>
      <c r="ROD97" s="197"/>
      <c r="ROE97" s="197"/>
      <c r="ROF97" s="197"/>
      <c r="ROG97" s="197"/>
      <c r="ROH97" s="197"/>
      <c r="ROI97" s="197"/>
      <c r="ROJ97" s="197"/>
      <c r="ROK97" s="197"/>
      <c r="ROL97" s="197"/>
      <c r="ROM97" s="197"/>
      <c r="RON97" s="197"/>
      <c r="ROO97" s="197"/>
      <c r="ROP97" s="197"/>
      <c r="ROQ97" s="197"/>
      <c r="ROR97" s="197"/>
      <c r="ROS97" s="197"/>
      <c r="ROT97" s="197"/>
      <c r="ROU97" s="197"/>
      <c r="ROV97" s="197"/>
      <c r="ROW97" s="197"/>
      <c r="ROX97" s="197"/>
      <c r="ROY97" s="197"/>
      <c r="ROZ97" s="197"/>
      <c r="RPA97" s="197"/>
      <c r="RPB97" s="197"/>
      <c r="RPC97" s="197"/>
      <c r="RPD97" s="197"/>
      <c r="RPE97" s="197"/>
      <c r="RPF97" s="197"/>
      <c r="RPG97" s="197"/>
      <c r="RPH97" s="197"/>
      <c r="RPI97" s="197"/>
      <c r="RPJ97" s="197"/>
      <c r="RPK97" s="197"/>
      <c r="RPL97" s="197"/>
      <c r="RPM97" s="197"/>
      <c r="RPN97" s="197"/>
      <c r="RPO97" s="197"/>
      <c r="RPP97" s="197"/>
      <c r="RPQ97" s="197"/>
      <c r="RPR97" s="197"/>
      <c r="RPS97" s="197"/>
      <c r="RPT97" s="197"/>
      <c r="RPU97" s="197"/>
      <c r="RPV97" s="197"/>
      <c r="RPW97" s="197"/>
      <c r="RPX97" s="197"/>
      <c r="RPY97" s="197"/>
      <c r="RPZ97" s="197"/>
      <c r="RQA97" s="197"/>
      <c r="RQB97" s="197"/>
      <c r="RQC97" s="197"/>
      <c r="RQD97" s="197"/>
      <c r="RQE97" s="197"/>
      <c r="RQF97" s="197"/>
      <c r="RQG97" s="197"/>
      <c r="RQH97" s="197"/>
      <c r="RQI97" s="197"/>
      <c r="RQJ97" s="197"/>
      <c r="RQK97" s="197"/>
      <c r="RQL97" s="197"/>
      <c r="RQM97" s="197"/>
      <c r="RQN97" s="197"/>
      <c r="RQO97" s="197"/>
      <c r="RQP97" s="197"/>
      <c r="RQQ97" s="197"/>
      <c r="RQR97" s="197"/>
      <c r="RQS97" s="197"/>
      <c r="RQT97" s="197"/>
      <c r="RQU97" s="197"/>
      <c r="RQV97" s="197"/>
      <c r="RQW97" s="197"/>
      <c r="RQX97" s="197"/>
      <c r="RQY97" s="197"/>
      <c r="RQZ97" s="197"/>
      <c r="RRA97" s="197"/>
      <c r="RRB97" s="197"/>
      <c r="RRC97" s="197"/>
      <c r="RRD97" s="197"/>
      <c r="RRE97" s="197"/>
      <c r="RRF97" s="197"/>
      <c r="RRG97" s="197"/>
      <c r="RRH97" s="197"/>
      <c r="RRI97" s="197"/>
      <c r="RRJ97" s="197"/>
      <c r="RRK97" s="197"/>
      <c r="RRL97" s="197"/>
      <c r="RRM97" s="197"/>
      <c r="RRN97" s="197"/>
      <c r="RRO97" s="197"/>
      <c r="RRP97" s="197"/>
      <c r="RRQ97" s="197"/>
      <c r="RRR97" s="197"/>
      <c r="RRS97" s="197"/>
      <c r="RRT97" s="197"/>
      <c r="RRU97" s="197"/>
      <c r="RRV97" s="197"/>
      <c r="RRW97" s="197"/>
      <c r="RRX97" s="197"/>
      <c r="RRY97" s="197"/>
      <c r="RRZ97" s="197"/>
      <c r="RSA97" s="197"/>
      <c r="RSB97" s="197"/>
      <c r="RSC97" s="197"/>
      <c r="RSD97" s="197"/>
      <c r="RSE97" s="197"/>
      <c r="RSF97" s="197"/>
      <c r="RSG97" s="197"/>
      <c r="RSH97" s="197"/>
      <c r="RSI97" s="197"/>
      <c r="RSJ97" s="197"/>
      <c r="RSK97" s="197"/>
      <c r="RSL97" s="197"/>
      <c r="RSM97" s="197"/>
      <c r="RSN97" s="197"/>
      <c r="RSO97" s="197"/>
      <c r="RSP97" s="197"/>
      <c r="RSQ97" s="197"/>
      <c r="RSR97" s="197"/>
      <c r="RSS97" s="197"/>
      <c r="RST97" s="197"/>
      <c r="RSU97" s="197"/>
      <c r="RSV97" s="197"/>
      <c r="RSW97" s="197"/>
      <c r="RSX97" s="197"/>
      <c r="RSY97" s="197"/>
      <c r="RSZ97" s="197"/>
      <c r="RTA97" s="197"/>
      <c r="RTB97" s="197"/>
      <c r="RTC97" s="197"/>
      <c r="RTD97" s="197"/>
      <c r="RTE97" s="197"/>
      <c r="RTF97" s="197"/>
      <c r="RTG97" s="197"/>
      <c r="RTH97" s="197"/>
      <c r="RTI97" s="197"/>
      <c r="RTJ97" s="197"/>
      <c r="RTK97" s="197"/>
      <c r="RTL97" s="197"/>
      <c r="RTM97" s="197"/>
      <c r="RTN97" s="197"/>
      <c r="RTO97" s="197"/>
      <c r="RTP97" s="197"/>
      <c r="RTQ97" s="197"/>
      <c r="RTR97" s="197"/>
      <c r="RTS97" s="197"/>
      <c r="RTT97" s="197"/>
      <c r="RTU97" s="197"/>
      <c r="RTV97" s="197"/>
      <c r="RTW97" s="197"/>
      <c r="RTX97" s="197"/>
      <c r="RTY97" s="197"/>
      <c r="RTZ97" s="197"/>
      <c r="RUA97" s="197"/>
      <c r="RUB97" s="197"/>
      <c r="RUC97" s="197"/>
      <c r="RUD97" s="197"/>
      <c r="RUE97" s="197"/>
      <c r="RUF97" s="197"/>
      <c r="RUG97" s="197"/>
      <c r="RUH97" s="197"/>
      <c r="RUI97" s="197"/>
      <c r="RUJ97" s="197"/>
      <c r="RUK97" s="197"/>
      <c r="RUL97" s="197"/>
      <c r="RUM97" s="197"/>
      <c r="RUN97" s="197"/>
      <c r="RUO97" s="197"/>
      <c r="RUP97" s="197"/>
      <c r="RUQ97" s="197"/>
      <c r="RUR97" s="197"/>
      <c r="RUS97" s="197"/>
      <c r="RUT97" s="197"/>
      <c r="RUU97" s="197"/>
      <c r="RUV97" s="197"/>
      <c r="RUW97" s="197"/>
      <c r="RUX97" s="197"/>
      <c r="RUY97" s="197"/>
      <c r="RUZ97" s="197"/>
      <c r="RVA97" s="197"/>
      <c r="RVB97" s="197"/>
      <c r="RVC97" s="197"/>
      <c r="RVD97" s="197"/>
      <c r="RVE97" s="197"/>
      <c r="RVF97" s="197"/>
      <c r="RVG97" s="197"/>
      <c r="RVH97" s="197"/>
      <c r="RVI97" s="197"/>
      <c r="RVJ97" s="197"/>
      <c r="RVK97" s="197"/>
      <c r="RVL97" s="197"/>
      <c r="RVM97" s="197"/>
      <c r="RVN97" s="197"/>
      <c r="RVO97" s="197"/>
      <c r="RVP97" s="197"/>
      <c r="RVQ97" s="197"/>
      <c r="RVR97" s="197"/>
      <c r="RVS97" s="197"/>
      <c r="RVT97" s="197"/>
      <c r="RVU97" s="197"/>
      <c r="RVV97" s="197"/>
      <c r="RVW97" s="197"/>
      <c r="RVX97" s="197"/>
      <c r="RVY97" s="197"/>
      <c r="RVZ97" s="197"/>
      <c r="RWA97" s="197"/>
      <c r="RWB97" s="197"/>
      <c r="RWC97" s="197"/>
      <c r="RWD97" s="197"/>
      <c r="RWE97" s="197"/>
      <c r="RWF97" s="197"/>
      <c r="RWG97" s="197"/>
      <c r="RWH97" s="197"/>
      <c r="RWI97" s="197"/>
      <c r="RWJ97" s="197"/>
      <c r="RWK97" s="197"/>
      <c r="RWL97" s="197"/>
      <c r="RWM97" s="197"/>
      <c r="RWN97" s="197"/>
      <c r="RWO97" s="197"/>
      <c r="RWP97" s="197"/>
      <c r="RWQ97" s="197"/>
      <c r="RWR97" s="197"/>
      <c r="RWS97" s="197"/>
      <c r="RWT97" s="197"/>
      <c r="RWU97" s="197"/>
      <c r="RWV97" s="197"/>
      <c r="RWW97" s="197"/>
      <c r="RWX97" s="197"/>
      <c r="RWY97" s="197"/>
      <c r="RWZ97" s="197"/>
      <c r="RXA97" s="197"/>
      <c r="RXB97" s="197"/>
      <c r="RXC97" s="197"/>
      <c r="RXD97" s="197"/>
      <c r="RXE97" s="197"/>
      <c r="RXF97" s="197"/>
      <c r="RXG97" s="197"/>
      <c r="RXH97" s="197"/>
      <c r="RXI97" s="197"/>
      <c r="RXJ97" s="197"/>
      <c r="RXK97" s="197"/>
      <c r="RXL97" s="197"/>
      <c r="RXM97" s="197"/>
      <c r="RXN97" s="197"/>
      <c r="RXO97" s="197"/>
      <c r="RXP97" s="197"/>
      <c r="RXQ97" s="197"/>
      <c r="RXR97" s="197"/>
      <c r="RXS97" s="197"/>
      <c r="RXT97" s="197"/>
      <c r="RXU97" s="197"/>
      <c r="RXV97" s="197"/>
      <c r="RXW97" s="197"/>
      <c r="RXX97" s="197"/>
      <c r="RXY97" s="197"/>
      <c r="RXZ97" s="197"/>
      <c r="RYA97" s="197"/>
      <c r="RYB97" s="197"/>
      <c r="RYC97" s="197"/>
      <c r="RYD97" s="197"/>
      <c r="RYE97" s="197"/>
      <c r="RYF97" s="197"/>
      <c r="RYG97" s="197"/>
      <c r="RYH97" s="197"/>
      <c r="RYI97" s="197"/>
      <c r="RYJ97" s="197"/>
      <c r="RYK97" s="197"/>
      <c r="RYL97" s="197"/>
      <c r="RYM97" s="197"/>
      <c r="RYN97" s="197"/>
      <c r="RYO97" s="197"/>
      <c r="RYP97" s="197"/>
      <c r="RYQ97" s="197"/>
      <c r="RYR97" s="197"/>
      <c r="RYS97" s="197"/>
      <c r="RYT97" s="197"/>
      <c r="RYU97" s="197"/>
      <c r="RYV97" s="197"/>
      <c r="RYW97" s="197"/>
      <c r="RYX97" s="197"/>
      <c r="RYY97" s="197"/>
      <c r="RYZ97" s="197"/>
      <c r="RZA97" s="197"/>
      <c r="RZB97" s="197"/>
      <c r="RZC97" s="197"/>
      <c r="RZD97" s="197"/>
      <c r="RZE97" s="197"/>
      <c r="RZF97" s="197"/>
      <c r="RZG97" s="197"/>
      <c r="RZH97" s="197"/>
      <c r="RZI97" s="197"/>
      <c r="RZJ97" s="197"/>
      <c r="RZK97" s="197"/>
      <c r="RZL97" s="197"/>
      <c r="RZM97" s="197"/>
      <c r="RZN97" s="197"/>
      <c r="RZO97" s="197"/>
      <c r="RZP97" s="197"/>
      <c r="RZQ97" s="197"/>
      <c r="RZR97" s="197"/>
      <c r="RZS97" s="197"/>
      <c r="RZT97" s="197"/>
      <c r="RZU97" s="197"/>
      <c r="RZV97" s="197"/>
      <c r="RZW97" s="197"/>
      <c r="RZX97" s="197"/>
      <c r="RZY97" s="197"/>
      <c r="RZZ97" s="197"/>
      <c r="SAA97" s="197"/>
      <c r="SAB97" s="197"/>
      <c r="SAC97" s="197"/>
      <c r="SAD97" s="197"/>
      <c r="SAE97" s="197"/>
      <c r="SAF97" s="197"/>
      <c r="SAG97" s="197"/>
      <c r="SAH97" s="197"/>
      <c r="SAI97" s="197"/>
      <c r="SAJ97" s="197"/>
      <c r="SAK97" s="197"/>
      <c r="SAL97" s="197"/>
      <c r="SAM97" s="197"/>
      <c r="SAN97" s="197"/>
      <c r="SAO97" s="197"/>
      <c r="SAP97" s="197"/>
      <c r="SAQ97" s="197"/>
      <c r="SAR97" s="197"/>
      <c r="SAS97" s="197"/>
      <c r="SAT97" s="197"/>
      <c r="SAU97" s="197"/>
      <c r="SAV97" s="197"/>
      <c r="SAW97" s="197"/>
      <c r="SAX97" s="197"/>
      <c r="SAY97" s="197"/>
      <c r="SAZ97" s="197"/>
      <c r="SBA97" s="197"/>
      <c r="SBB97" s="197"/>
      <c r="SBC97" s="197"/>
      <c r="SBD97" s="197"/>
      <c r="SBE97" s="197"/>
      <c r="SBF97" s="197"/>
      <c r="SBG97" s="197"/>
      <c r="SBH97" s="197"/>
      <c r="SBI97" s="197"/>
      <c r="SBJ97" s="197"/>
      <c r="SBK97" s="197"/>
      <c r="SBL97" s="197"/>
      <c r="SBM97" s="197"/>
      <c r="SBN97" s="197"/>
      <c r="SBO97" s="197"/>
      <c r="SBP97" s="197"/>
      <c r="SBQ97" s="197"/>
      <c r="SBR97" s="197"/>
      <c r="SBS97" s="197"/>
      <c r="SBT97" s="197"/>
      <c r="SBU97" s="197"/>
      <c r="SBV97" s="197"/>
      <c r="SBW97" s="197"/>
      <c r="SBX97" s="197"/>
      <c r="SBY97" s="197"/>
      <c r="SBZ97" s="197"/>
      <c r="SCA97" s="197"/>
      <c r="SCB97" s="197"/>
      <c r="SCC97" s="197"/>
      <c r="SCD97" s="197"/>
      <c r="SCE97" s="197"/>
      <c r="SCF97" s="197"/>
      <c r="SCG97" s="197"/>
      <c r="SCH97" s="197"/>
      <c r="SCI97" s="197"/>
      <c r="SCJ97" s="197"/>
      <c r="SCK97" s="197"/>
      <c r="SCL97" s="197"/>
      <c r="SCM97" s="197"/>
      <c r="SCN97" s="197"/>
      <c r="SCO97" s="197"/>
      <c r="SCP97" s="197"/>
      <c r="SCQ97" s="197"/>
      <c r="SCR97" s="197"/>
      <c r="SCS97" s="197"/>
      <c r="SCT97" s="197"/>
      <c r="SCU97" s="197"/>
      <c r="SCV97" s="197"/>
      <c r="SCW97" s="197"/>
      <c r="SCX97" s="197"/>
      <c r="SCY97" s="197"/>
      <c r="SCZ97" s="197"/>
      <c r="SDA97" s="197"/>
      <c r="SDB97" s="197"/>
      <c r="SDC97" s="197"/>
      <c r="SDD97" s="197"/>
      <c r="SDE97" s="197"/>
      <c r="SDF97" s="197"/>
      <c r="SDG97" s="197"/>
      <c r="SDH97" s="197"/>
      <c r="SDI97" s="197"/>
      <c r="SDJ97" s="197"/>
      <c r="SDK97" s="197"/>
      <c r="SDL97" s="197"/>
      <c r="SDM97" s="197"/>
      <c r="SDN97" s="197"/>
      <c r="SDO97" s="197"/>
      <c r="SDP97" s="197"/>
      <c r="SDQ97" s="197"/>
      <c r="SDR97" s="197"/>
      <c r="SDS97" s="197"/>
      <c r="SDT97" s="197"/>
      <c r="SDU97" s="197"/>
      <c r="SDV97" s="197"/>
      <c r="SDW97" s="197"/>
      <c r="SDX97" s="197"/>
      <c r="SDY97" s="197"/>
      <c r="SDZ97" s="197"/>
      <c r="SEA97" s="197"/>
      <c r="SEB97" s="197"/>
      <c r="SEC97" s="197"/>
      <c r="SED97" s="197"/>
      <c r="SEE97" s="197"/>
      <c r="SEF97" s="197"/>
      <c r="SEG97" s="197"/>
      <c r="SEH97" s="197"/>
      <c r="SEI97" s="197"/>
      <c r="SEJ97" s="197"/>
      <c r="SEK97" s="197"/>
      <c r="SEL97" s="197"/>
      <c r="SEM97" s="197"/>
      <c r="SEN97" s="197"/>
      <c r="SEO97" s="197"/>
      <c r="SEP97" s="197"/>
      <c r="SEQ97" s="197"/>
      <c r="SER97" s="197"/>
      <c r="SES97" s="197"/>
      <c r="SET97" s="197"/>
      <c r="SEU97" s="197"/>
      <c r="SEV97" s="197"/>
      <c r="SEW97" s="197"/>
      <c r="SEX97" s="197"/>
      <c r="SEY97" s="197"/>
      <c r="SEZ97" s="197"/>
      <c r="SFA97" s="197"/>
      <c r="SFB97" s="197"/>
      <c r="SFC97" s="197"/>
      <c r="SFD97" s="197"/>
      <c r="SFE97" s="197"/>
      <c r="SFF97" s="197"/>
      <c r="SFG97" s="197"/>
      <c r="SFH97" s="197"/>
      <c r="SFI97" s="197"/>
      <c r="SFJ97" s="197"/>
      <c r="SFK97" s="197"/>
      <c r="SFL97" s="197"/>
      <c r="SFM97" s="197"/>
      <c r="SFN97" s="197"/>
      <c r="SFO97" s="197"/>
      <c r="SFP97" s="197"/>
      <c r="SFQ97" s="197"/>
      <c r="SFR97" s="197"/>
      <c r="SFS97" s="197"/>
      <c r="SFT97" s="197"/>
      <c r="SFU97" s="197"/>
      <c r="SFV97" s="197"/>
      <c r="SFW97" s="197"/>
      <c r="SFX97" s="197"/>
      <c r="SFY97" s="197"/>
      <c r="SFZ97" s="197"/>
      <c r="SGA97" s="197"/>
      <c r="SGB97" s="197"/>
      <c r="SGC97" s="197"/>
      <c r="SGD97" s="197"/>
      <c r="SGE97" s="197"/>
      <c r="SGF97" s="197"/>
      <c r="SGG97" s="197"/>
      <c r="SGH97" s="197"/>
      <c r="SGI97" s="197"/>
      <c r="SGJ97" s="197"/>
      <c r="SGK97" s="197"/>
      <c r="SGL97" s="197"/>
      <c r="SGM97" s="197"/>
      <c r="SGN97" s="197"/>
      <c r="SGO97" s="197"/>
      <c r="SGP97" s="197"/>
      <c r="SGQ97" s="197"/>
      <c r="SGR97" s="197"/>
      <c r="SGS97" s="197"/>
      <c r="SGT97" s="197"/>
      <c r="SGU97" s="197"/>
      <c r="SGV97" s="197"/>
      <c r="SGW97" s="197"/>
      <c r="SGX97" s="197"/>
      <c r="SGY97" s="197"/>
      <c r="SGZ97" s="197"/>
      <c r="SHA97" s="197"/>
      <c r="SHB97" s="197"/>
      <c r="SHC97" s="197"/>
      <c r="SHD97" s="197"/>
      <c r="SHE97" s="197"/>
      <c r="SHF97" s="197"/>
      <c r="SHG97" s="197"/>
      <c r="SHH97" s="197"/>
      <c r="SHI97" s="197"/>
      <c r="SHJ97" s="197"/>
      <c r="SHK97" s="197"/>
      <c r="SHL97" s="197"/>
      <c r="SHM97" s="197"/>
      <c r="SHN97" s="197"/>
      <c r="SHO97" s="197"/>
      <c r="SHP97" s="197"/>
      <c r="SHQ97" s="197"/>
      <c r="SHR97" s="197"/>
      <c r="SHS97" s="197"/>
      <c r="SHT97" s="197"/>
      <c r="SHU97" s="197"/>
      <c r="SHV97" s="197"/>
      <c r="SHW97" s="197"/>
      <c r="SHX97" s="197"/>
      <c r="SHY97" s="197"/>
      <c r="SHZ97" s="197"/>
      <c r="SIA97" s="197"/>
      <c r="SIB97" s="197"/>
      <c r="SIC97" s="197"/>
      <c r="SID97" s="197"/>
      <c r="SIE97" s="197"/>
      <c r="SIF97" s="197"/>
      <c r="SIG97" s="197"/>
      <c r="SIH97" s="197"/>
      <c r="SII97" s="197"/>
      <c r="SIJ97" s="197"/>
      <c r="SIK97" s="197"/>
      <c r="SIL97" s="197"/>
      <c r="SIM97" s="197"/>
      <c r="SIN97" s="197"/>
      <c r="SIO97" s="197"/>
      <c r="SIP97" s="197"/>
      <c r="SIQ97" s="197"/>
      <c r="SIR97" s="197"/>
      <c r="SIS97" s="197"/>
      <c r="SIT97" s="197"/>
      <c r="SIU97" s="197"/>
      <c r="SIV97" s="197"/>
      <c r="SIW97" s="197"/>
      <c r="SIX97" s="197"/>
      <c r="SIY97" s="197"/>
      <c r="SIZ97" s="197"/>
      <c r="SJA97" s="197"/>
      <c r="SJB97" s="197"/>
      <c r="SJC97" s="197"/>
      <c r="SJD97" s="197"/>
      <c r="SJE97" s="197"/>
      <c r="SJF97" s="197"/>
      <c r="SJG97" s="197"/>
      <c r="SJH97" s="197"/>
      <c r="SJI97" s="197"/>
      <c r="SJJ97" s="197"/>
      <c r="SJK97" s="197"/>
      <c r="SJL97" s="197"/>
      <c r="SJM97" s="197"/>
      <c r="SJN97" s="197"/>
      <c r="SJO97" s="197"/>
      <c r="SJP97" s="197"/>
      <c r="SJQ97" s="197"/>
      <c r="SJR97" s="197"/>
      <c r="SJS97" s="197"/>
      <c r="SJT97" s="197"/>
      <c r="SJU97" s="197"/>
      <c r="SJV97" s="197"/>
      <c r="SJW97" s="197"/>
      <c r="SJX97" s="197"/>
      <c r="SJY97" s="197"/>
      <c r="SJZ97" s="197"/>
      <c r="SKA97" s="197"/>
      <c r="SKB97" s="197"/>
      <c r="SKC97" s="197"/>
      <c r="SKD97" s="197"/>
      <c r="SKE97" s="197"/>
      <c r="SKF97" s="197"/>
      <c r="SKG97" s="197"/>
      <c r="SKH97" s="197"/>
      <c r="SKI97" s="197"/>
      <c r="SKJ97" s="197"/>
      <c r="SKK97" s="197"/>
      <c r="SKL97" s="197"/>
      <c r="SKM97" s="197"/>
      <c r="SKN97" s="197"/>
      <c r="SKO97" s="197"/>
      <c r="SKP97" s="197"/>
      <c r="SKQ97" s="197"/>
      <c r="SKR97" s="197"/>
      <c r="SKS97" s="197"/>
      <c r="SKT97" s="197"/>
      <c r="SKU97" s="197"/>
      <c r="SKV97" s="197"/>
      <c r="SKW97" s="197"/>
      <c r="SKX97" s="197"/>
      <c r="SKY97" s="197"/>
      <c r="SKZ97" s="197"/>
      <c r="SLA97" s="197"/>
      <c r="SLB97" s="197"/>
      <c r="SLC97" s="197"/>
      <c r="SLD97" s="197"/>
      <c r="SLE97" s="197"/>
      <c r="SLF97" s="197"/>
      <c r="SLG97" s="197"/>
      <c r="SLH97" s="197"/>
      <c r="SLI97" s="197"/>
      <c r="SLJ97" s="197"/>
      <c r="SLK97" s="197"/>
      <c r="SLL97" s="197"/>
      <c r="SLM97" s="197"/>
      <c r="SLN97" s="197"/>
      <c r="SLO97" s="197"/>
      <c r="SLP97" s="197"/>
      <c r="SLQ97" s="197"/>
      <c r="SLR97" s="197"/>
      <c r="SLS97" s="197"/>
      <c r="SLT97" s="197"/>
      <c r="SLU97" s="197"/>
      <c r="SLV97" s="197"/>
      <c r="SLW97" s="197"/>
      <c r="SLX97" s="197"/>
      <c r="SLY97" s="197"/>
      <c r="SLZ97" s="197"/>
      <c r="SMA97" s="197"/>
      <c r="SMB97" s="197"/>
      <c r="SMC97" s="197"/>
      <c r="SMD97" s="197"/>
      <c r="SME97" s="197"/>
      <c r="SMF97" s="197"/>
      <c r="SMG97" s="197"/>
      <c r="SMH97" s="197"/>
      <c r="SMI97" s="197"/>
      <c r="SMJ97" s="197"/>
      <c r="SMK97" s="197"/>
      <c r="SML97" s="197"/>
      <c r="SMM97" s="197"/>
      <c r="SMN97" s="197"/>
      <c r="SMO97" s="197"/>
      <c r="SMP97" s="197"/>
      <c r="SMQ97" s="197"/>
      <c r="SMR97" s="197"/>
      <c r="SMS97" s="197"/>
      <c r="SMT97" s="197"/>
      <c r="SMU97" s="197"/>
      <c r="SMV97" s="197"/>
      <c r="SMW97" s="197"/>
      <c r="SMX97" s="197"/>
      <c r="SMY97" s="197"/>
      <c r="SMZ97" s="197"/>
      <c r="SNA97" s="197"/>
      <c r="SNB97" s="197"/>
      <c r="SNC97" s="197"/>
      <c r="SND97" s="197"/>
      <c r="SNE97" s="197"/>
      <c r="SNF97" s="197"/>
      <c r="SNG97" s="197"/>
      <c r="SNH97" s="197"/>
      <c r="SNI97" s="197"/>
      <c r="SNJ97" s="197"/>
      <c r="SNK97" s="197"/>
      <c r="SNL97" s="197"/>
      <c r="SNM97" s="197"/>
      <c r="SNN97" s="197"/>
      <c r="SNO97" s="197"/>
      <c r="SNP97" s="197"/>
      <c r="SNQ97" s="197"/>
      <c r="SNR97" s="197"/>
      <c r="SNS97" s="197"/>
      <c r="SNT97" s="197"/>
      <c r="SNU97" s="197"/>
      <c r="SNV97" s="197"/>
      <c r="SNW97" s="197"/>
      <c r="SNX97" s="197"/>
      <c r="SNY97" s="197"/>
      <c r="SNZ97" s="197"/>
      <c r="SOA97" s="197"/>
      <c r="SOB97" s="197"/>
      <c r="SOC97" s="197"/>
      <c r="SOD97" s="197"/>
      <c r="SOE97" s="197"/>
      <c r="SOF97" s="197"/>
      <c r="SOG97" s="197"/>
      <c r="SOH97" s="197"/>
      <c r="SOI97" s="197"/>
      <c r="SOJ97" s="197"/>
      <c r="SOK97" s="197"/>
      <c r="SOL97" s="197"/>
      <c r="SOM97" s="197"/>
      <c r="SON97" s="197"/>
      <c r="SOO97" s="197"/>
      <c r="SOP97" s="197"/>
      <c r="SOQ97" s="197"/>
      <c r="SOR97" s="197"/>
      <c r="SOS97" s="197"/>
      <c r="SOT97" s="197"/>
      <c r="SOU97" s="197"/>
      <c r="SOV97" s="197"/>
      <c r="SOW97" s="197"/>
      <c r="SOX97" s="197"/>
      <c r="SOY97" s="197"/>
      <c r="SOZ97" s="197"/>
      <c r="SPA97" s="197"/>
      <c r="SPB97" s="197"/>
      <c r="SPC97" s="197"/>
      <c r="SPD97" s="197"/>
      <c r="SPE97" s="197"/>
      <c r="SPF97" s="197"/>
      <c r="SPG97" s="197"/>
      <c r="SPH97" s="197"/>
      <c r="SPI97" s="197"/>
      <c r="SPJ97" s="197"/>
      <c r="SPK97" s="197"/>
      <c r="SPL97" s="197"/>
      <c r="SPM97" s="197"/>
      <c r="SPN97" s="197"/>
      <c r="SPO97" s="197"/>
      <c r="SPP97" s="197"/>
      <c r="SPQ97" s="197"/>
      <c r="SPR97" s="197"/>
      <c r="SPS97" s="197"/>
      <c r="SPT97" s="197"/>
      <c r="SPU97" s="197"/>
      <c r="SPV97" s="197"/>
      <c r="SPW97" s="197"/>
      <c r="SPX97" s="197"/>
      <c r="SPY97" s="197"/>
      <c r="SPZ97" s="197"/>
      <c r="SQA97" s="197"/>
      <c r="SQB97" s="197"/>
      <c r="SQC97" s="197"/>
      <c r="SQD97" s="197"/>
      <c r="SQE97" s="197"/>
      <c r="SQF97" s="197"/>
      <c r="SQG97" s="197"/>
      <c r="SQH97" s="197"/>
      <c r="SQI97" s="197"/>
      <c r="SQJ97" s="197"/>
      <c r="SQK97" s="197"/>
      <c r="SQL97" s="197"/>
      <c r="SQM97" s="197"/>
      <c r="SQN97" s="197"/>
      <c r="SQO97" s="197"/>
      <c r="SQP97" s="197"/>
      <c r="SQQ97" s="197"/>
      <c r="SQR97" s="197"/>
      <c r="SQS97" s="197"/>
      <c r="SQT97" s="197"/>
      <c r="SQU97" s="197"/>
      <c r="SQV97" s="197"/>
      <c r="SQW97" s="197"/>
      <c r="SQX97" s="197"/>
      <c r="SQY97" s="197"/>
      <c r="SQZ97" s="197"/>
      <c r="SRA97" s="197"/>
      <c r="SRB97" s="197"/>
      <c r="SRC97" s="197"/>
      <c r="SRD97" s="197"/>
      <c r="SRE97" s="197"/>
      <c r="SRF97" s="197"/>
      <c r="SRG97" s="197"/>
      <c r="SRH97" s="197"/>
      <c r="SRI97" s="197"/>
      <c r="SRJ97" s="197"/>
      <c r="SRK97" s="197"/>
      <c r="SRL97" s="197"/>
      <c r="SRM97" s="197"/>
      <c r="SRN97" s="197"/>
      <c r="SRO97" s="197"/>
      <c r="SRP97" s="197"/>
      <c r="SRQ97" s="197"/>
      <c r="SRR97" s="197"/>
      <c r="SRS97" s="197"/>
      <c r="SRT97" s="197"/>
      <c r="SRU97" s="197"/>
      <c r="SRV97" s="197"/>
      <c r="SRW97" s="197"/>
      <c r="SRX97" s="197"/>
      <c r="SRY97" s="197"/>
      <c r="SRZ97" s="197"/>
      <c r="SSA97" s="197"/>
      <c r="SSB97" s="197"/>
      <c r="SSC97" s="197"/>
      <c r="SSD97" s="197"/>
      <c r="SSE97" s="197"/>
      <c r="SSF97" s="197"/>
      <c r="SSG97" s="197"/>
      <c r="SSH97" s="197"/>
      <c r="SSI97" s="197"/>
      <c r="SSJ97" s="197"/>
      <c r="SSK97" s="197"/>
      <c r="SSL97" s="197"/>
      <c r="SSM97" s="197"/>
      <c r="SSN97" s="197"/>
      <c r="SSO97" s="197"/>
      <c r="SSP97" s="197"/>
      <c r="SSQ97" s="197"/>
      <c r="SSR97" s="197"/>
      <c r="SSS97" s="197"/>
      <c r="SST97" s="197"/>
      <c r="SSU97" s="197"/>
      <c r="SSV97" s="197"/>
      <c r="SSW97" s="197"/>
      <c r="SSX97" s="197"/>
      <c r="SSY97" s="197"/>
      <c r="SSZ97" s="197"/>
      <c r="STA97" s="197"/>
      <c r="STB97" s="197"/>
      <c r="STC97" s="197"/>
      <c r="STD97" s="197"/>
      <c r="STE97" s="197"/>
      <c r="STF97" s="197"/>
      <c r="STG97" s="197"/>
      <c r="STH97" s="197"/>
      <c r="STI97" s="197"/>
      <c r="STJ97" s="197"/>
      <c r="STK97" s="197"/>
      <c r="STL97" s="197"/>
      <c r="STM97" s="197"/>
      <c r="STN97" s="197"/>
      <c r="STO97" s="197"/>
      <c r="STP97" s="197"/>
      <c r="STQ97" s="197"/>
      <c r="STR97" s="197"/>
      <c r="STS97" s="197"/>
      <c r="STT97" s="197"/>
      <c r="STU97" s="197"/>
      <c r="STV97" s="197"/>
      <c r="STW97" s="197"/>
      <c r="STX97" s="197"/>
      <c r="STY97" s="197"/>
      <c r="STZ97" s="197"/>
      <c r="SUA97" s="197"/>
      <c r="SUB97" s="197"/>
      <c r="SUC97" s="197"/>
      <c r="SUD97" s="197"/>
      <c r="SUE97" s="197"/>
      <c r="SUF97" s="197"/>
      <c r="SUG97" s="197"/>
      <c r="SUH97" s="197"/>
      <c r="SUI97" s="197"/>
      <c r="SUJ97" s="197"/>
      <c r="SUK97" s="197"/>
      <c r="SUL97" s="197"/>
      <c r="SUM97" s="197"/>
      <c r="SUN97" s="197"/>
      <c r="SUO97" s="197"/>
      <c r="SUP97" s="197"/>
      <c r="SUQ97" s="197"/>
      <c r="SUR97" s="197"/>
      <c r="SUS97" s="197"/>
      <c r="SUT97" s="197"/>
      <c r="SUU97" s="197"/>
      <c r="SUV97" s="197"/>
      <c r="SUW97" s="197"/>
      <c r="SUX97" s="197"/>
      <c r="SUY97" s="197"/>
      <c r="SUZ97" s="197"/>
      <c r="SVA97" s="197"/>
      <c r="SVB97" s="197"/>
      <c r="SVC97" s="197"/>
      <c r="SVD97" s="197"/>
      <c r="SVE97" s="197"/>
      <c r="SVF97" s="197"/>
      <c r="SVG97" s="197"/>
      <c r="SVH97" s="197"/>
      <c r="SVI97" s="197"/>
      <c r="SVJ97" s="197"/>
      <c r="SVK97" s="197"/>
      <c r="SVL97" s="197"/>
      <c r="SVM97" s="197"/>
      <c r="SVN97" s="197"/>
      <c r="SVO97" s="197"/>
      <c r="SVP97" s="197"/>
      <c r="SVQ97" s="197"/>
      <c r="SVR97" s="197"/>
      <c r="SVS97" s="197"/>
      <c r="SVT97" s="197"/>
      <c r="SVU97" s="197"/>
      <c r="SVV97" s="197"/>
      <c r="SVW97" s="197"/>
      <c r="SVX97" s="197"/>
      <c r="SVY97" s="197"/>
      <c r="SVZ97" s="197"/>
      <c r="SWA97" s="197"/>
      <c r="SWB97" s="197"/>
      <c r="SWC97" s="197"/>
      <c r="SWD97" s="197"/>
      <c r="SWE97" s="197"/>
      <c r="SWF97" s="197"/>
      <c r="SWG97" s="197"/>
      <c r="SWH97" s="197"/>
      <c r="SWI97" s="197"/>
      <c r="SWJ97" s="197"/>
      <c r="SWK97" s="197"/>
      <c r="SWL97" s="197"/>
      <c r="SWM97" s="197"/>
      <c r="SWN97" s="197"/>
      <c r="SWO97" s="197"/>
      <c r="SWP97" s="197"/>
      <c r="SWQ97" s="197"/>
      <c r="SWR97" s="197"/>
      <c r="SWS97" s="197"/>
      <c r="SWT97" s="197"/>
      <c r="SWU97" s="197"/>
      <c r="SWV97" s="197"/>
      <c r="SWW97" s="197"/>
      <c r="SWX97" s="197"/>
      <c r="SWY97" s="197"/>
      <c r="SWZ97" s="197"/>
      <c r="SXA97" s="197"/>
      <c r="SXB97" s="197"/>
      <c r="SXC97" s="197"/>
      <c r="SXD97" s="197"/>
      <c r="SXE97" s="197"/>
      <c r="SXF97" s="197"/>
      <c r="SXG97" s="197"/>
      <c r="SXH97" s="197"/>
      <c r="SXI97" s="197"/>
      <c r="SXJ97" s="197"/>
      <c r="SXK97" s="197"/>
      <c r="SXL97" s="197"/>
      <c r="SXM97" s="197"/>
      <c r="SXN97" s="197"/>
      <c r="SXO97" s="197"/>
      <c r="SXP97" s="197"/>
      <c r="SXQ97" s="197"/>
      <c r="SXR97" s="197"/>
      <c r="SXS97" s="197"/>
      <c r="SXT97" s="197"/>
      <c r="SXU97" s="197"/>
      <c r="SXV97" s="197"/>
      <c r="SXW97" s="197"/>
      <c r="SXX97" s="197"/>
      <c r="SXY97" s="197"/>
      <c r="SXZ97" s="197"/>
      <c r="SYA97" s="197"/>
      <c r="SYB97" s="197"/>
      <c r="SYC97" s="197"/>
      <c r="SYD97" s="197"/>
      <c r="SYE97" s="197"/>
      <c r="SYF97" s="197"/>
      <c r="SYG97" s="197"/>
      <c r="SYH97" s="197"/>
      <c r="SYI97" s="197"/>
      <c r="SYJ97" s="197"/>
      <c r="SYK97" s="197"/>
      <c r="SYL97" s="197"/>
      <c r="SYM97" s="197"/>
      <c r="SYN97" s="197"/>
      <c r="SYO97" s="197"/>
      <c r="SYP97" s="197"/>
      <c r="SYQ97" s="197"/>
      <c r="SYR97" s="197"/>
      <c r="SYS97" s="197"/>
      <c r="SYT97" s="197"/>
      <c r="SYU97" s="197"/>
      <c r="SYV97" s="197"/>
      <c r="SYW97" s="197"/>
      <c r="SYX97" s="197"/>
      <c r="SYY97" s="197"/>
      <c r="SYZ97" s="197"/>
      <c r="SZA97" s="197"/>
      <c r="SZB97" s="197"/>
      <c r="SZC97" s="197"/>
      <c r="SZD97" s="197"/>
      <c r="SZE97" s="197"/>
      <c r="SZF97" s="197"/>
      <c r="SZG97" s="197"/>
      <c r="SZH97" s="197"/>
      <c r="SZI97" s="197"/>
      <c r="SZJ97" s="197"/>
      <c r="SZK97" s="197"/>
      <c r="SZL97" s="197"/>
      <c r="SZM97" s="197"/>
      <c r="SZN97" s="197"/>
      <c r="SZO97" s="197"/>
      <c r="SZP97" s="197"/>
      <c r="SZQ97" s="197"/>
      <c r="SZR97" s="197"/>
      <c r="SZS97" s="197"/>
      <c r="SZT97" s="197"/>
      <c r="SZU97" s="197"/>
      <c r="SZV97" s="197"/>
      <c r="SZW97" s="197"/>
      <c r="SZX97" s="197"/>
      <c r="SZY97" s="197"/>
      <c r="SZZ97" s="197"/>
      <c r="TAA97" s="197"/>
      <c r="TAB97" s="197"/>
      <c r="TAC97" s="197"/>
      <c r="TAD97" s="197"/>
      <c r="TAE97" s="197"/>
      <c r="TAF97" s="197"/>
      <c r="TAG97" s="197"/>
      <c r="TAH97" s="197"/>
      <c r="TAI97" s="197"/>
      <c r="TAJ97" s="197"/>
      <c r="TAK97" s="197"/>
      <c r="TAL97" s="197"/>
      <c r="TAM97" s="197"/>
      <c r="TAN97" s="197"/>
      <c r="TAO97" s="197"/>
      <c r="TAP97" s="197"/>
      <c r="TAQ97" s="197"/>
      <c r="TAR97" s="197"/>
      <c r="TAS97" s="197"/>
      <c r="TAT97" s="197"/>
      <c r="TAU97" s="197"/>
      <c r="TAV97" s="197"/>
      <c r="TAW97" s="197"/>
      <c r="TAX97" s="197"/>
      <c r="TAY97" s="197"/>
      <c r="TAZ97" s="197"/>
      <c r="TBA97" s="197"/>
      <c r="TBB97" s="197"/>
      <c r="TBC97" s="197"/>
      <c r="TBD97" s="197"/>
      <c r="TBE97" s="197"/>
      <c r="TBF97" s="197"/>
      <c r="TBG97" s="197"/>
      <c r="TBH97" s="197"/>
      <c r="TBI97" s="197"/>
      <c r="TBJ97" s="197"/>
      <c r="TBK97" s="197"/>
      <c r="TBL97" s="197"/>
      <c r="TBM97" s="197"/>
      <c r="TBN97" s="197"/>
      <c r="TBO97" s="197"/>
      <c r="TBP97" s="197"/>
      <c r="TBQ97" s="197"/>
      <c r="TBR97" s="197"/>
      <c r="TBS97" s="197"/>
      <c r="TBT97" s="197"/>
      <c r="TBU97" s="197"/>
      <c r="TBV97" s="197"/>
      <c r="TBW97" s="197"/>
      <c r="TBX97" s="197"/>
      <c r="TBY97" s="197"/>
      <c r="TBZ97" s="197"/>
      <c r="TCA97" s="197"/>
      <c r="TCB97" s="197"/>
      <c r="TCC97" s="197"/>
      <c r="TCD97" s="197"/>
      <c r="TCE97" s="197"/>
      <c r="TCF97" s="197"/>
      <c r="TCG97" s="197"/>
      <c r="TCH97" s="197"/>
      <c r="TCI97" s="197"/>
      <c r="TCJ97" s="197"/>
      <c r="TCK97" s="197"/>
      <c r="TCL97" s="197"/>
      <c r="TCM97" s="197"/>
      <c r="TCN97" s="197"/>
      <c r="TCO97" s="197"/>
      <c r="TCP97" s="197"/>
      <c r="TCQ97" s="197"/>
      <c r="TCR97" s="197"/>
      <c r="TCS97" s="197"/>
      <c r="TCT97" s="197"/>
      <c r="TCU97" s="197"/>
      <c r="TCV97" s="197"/>
      <c r="TCW97" s="197"/>
      <c r="TCX97" s="197"/>
      <c r="TCY97" s="197"/>
      <c r="TCZ97" s="197"/>
      <c r="TDA97" s="197"/>
      <c r="TDB97" s="197"/>
      <c r="TDC97" s="197"/>
      <c r="TDD97" s="197"/>
      <c r="TDE97" s="197"/>
      <c r="TDF97" s="197"/>
      <c r="TDG97" s="197"/>
      <c r="TDH97" s="197"/>
      <c r="TDI97" s="197"/>
      <c r="TDJ97" s="197"/>
      <c r="TDK97" s="197"/>
      <c r="TDL97" s="197"/>
      <c r="TDM97" s="197"/>
      <c r="TDN97" s="197"/>
      <c r="TDO97" s="197"/>
      <c r="TDP97" s="197"/>
      <c r="TDQ97" s="197"/>
      <c r="TDR97" s="197"/>
      <c r="TDS97" s="197"/>
      <c r="TDT97" s="197"/>
      <c r="TDU97" s="197"/>
      <c r="TDV97" s="197"/>
      <c r="TDW97" s="197"/>
      <c r="TDX97" s="197"/>
      <c r="TDY97" s="197"/>
      <c r="TDZ97" s="197"/>
      <c r="TEA97" s="197"/>
      <c r="TEB97" s="197"/>
      <c r="TEC97" s="197"/>
      <c r="TED97" s="197"/>
      <c r="TEE97" s="197"/>
      <c r="TEF97" s="197"/>
      <c r="TEG97" s="197"/>
      <c r="TEH97" s="197"/>
      <c r="TEI97" s="197"/>
      <c r="TEJ97" s="197"/>
      <c r="TEK97" s="197"/>
      <c r="TEL97" s="197"/>
      <c r="TEM97" s="197"/>
      <c r="TEN97" s="197"/>
      <c r="TEO97" s="197"/>
      <c r="TEP97" s="197"/>
      <c r="TEQ97" s="197"/>
      <c r="TER97" s="197"/>
      <c r="TES97" s="197"/>
      <c r="TET97" s="197"/>
      <c r="TEU97" s="197"/>
      <c r="TEV97" s="197"/>
      <c r="TEW97" s="197"/>
      <c r="TEX97" s="197"/>
      <c r="TEY97" s="197"/>
      <c r="TEZ97" s="197"/>
      <c r="TFA97" s="197"/>
      <c r="TFB97" s="197"/>
      <c r="TFC97" s="197"/>
      <c r="TFD97" s="197"/>
      <c r="TFE97" s="197"/>
      <c r="TFF97" s="197"/>
      <c r="TFG97" s="197"/>
      <c r="TFH97" s="197"/>
      <c r="TFI97" s="197"/>
      <c r="TFJ97" s="197"/>
      <c r="TFK97" s="197"/>
      <c r="TFL97" s="197"/>
      <c r="TFM97" s="197"/>
      <c r="TFN97" s="197"/>
      <c r="TFO97" s="197"/>
      <c r="TFP97" s="197"/>
      <c r="TFQ97" s="197"/>
      <c r="TFR97" s="197"/>
      <c r="TFS97" s="197"/>
      <c r="TFT97" s="197"/>
      <c r="TFU97" s="197"/>
      <c r="TFV97" s="197"/>
      <c r="TFW97" s="197"/>
      <c r="TFX97" s="197"/>
      <c r="TFY97" s="197"/>
      <c r="TFZ97" s="197"/>
      <c r="TGA97" s="197"/>
      <c r="TGB97" s="197"/>
      <c r="TGC97" s="197"/>
      <c r="TGD97" s="197"/>
      <c r="TGE97" s="197"/>
      <c r="TGF97" s="197"/>
      <c r="TGG97" s="197"/>
      <c r="TGH97" s="197"/>
      <c r="TGI97" s="197"/>
      <c r="TGJ97" s="197"/>
      <c r="TGK97" s="197"/>
      <c r="TGL97" s="197"/>
      <c r="TGM97" s="197"/>
      <c r="TGN97" s="197"/>
      <c r="TGO97" s="197"/>
      <c r="TGP97" s="197"/>
      <c r="TGQ97" s="197"/>
      <c r="TGR97" s="197"/>
      <c r="TGS97" s="197"/>
      <c r="TGT97" s="197"/>
      <c r="TGU97" s="197"/>
      <c r="TGV97" s="197"/>
      <c r="TGW97" s="197"/>
      <c r="TGX97" s="197"/>
      <c r="TGY97" s="197"/>
      <c r="TGZ97" s="197"/>
      <c r="THA97" s="197"/>
      <c r="THB97" s="197"/>
      <c r="THC97" s="197"/>
      <c r="THD97" s="197"/>
      <c r="THE97" s="197"/>
      <c r="THF97" s="197"/>
      <c r="THG97" s="197"/>
      <c r="THH97" s="197"/>
      <c r="THI97" s="197"/>
      <c r="THJ97" s="197"/>
      <c r="THK97" s="197"/>
      <c r="THL97" s="197"/>
      <c r="THM97" s="197"/>
      <c r="THN97" s="197"/>
      <c r="THO97" s="197"/>
      <c r="THP97" s="197"/>
      <c r="THQ97" s="197"/>
      <c r="THR97" s="197"/>
      <c r="THS97" s="197"/>
      <c r="THT97" s="197"/>
      <c r="THU97" s="197"/>
      <c r="THV97" s="197"/>
      <c r="THW97" s="197"/>
      <c r="THX97" s="197"/>
      <c r="THY97" s="197"/>
      <c r="THZ97" s="197"/>
      <c r="TIA97" s="197"/>
      <c r="TIB97" s="197"/>
      <c r="TIC97" s="197"/>
      <c r="TID97" s="197"/>
      <c r="TIE97" s="197"/>
      <c r="TIF97" s="197"/>
      <c r="TIG97" s="197"/>
      <c r="TIH97" s="197"/>
      <c r="TII97" s="197"/>
      <c r="TIJ97" s="197"/>
      <c r="TIK97" s="197"/>
      <c r="TIL97" s="197"/>
      <c r="TIM97" s="197"/>
      <c r="TIN97" s="197"/>
      <c r="TIO97" s="197"/>
      <c r="TIP97" s="197"/>
      <c r="TIQ97" s="197"/>
      <c r="TIR97" s="197"/>
      <c r="TIS97" s="197"/>
      <c r="TIT97" s="197"/>
      <c r="TIU97" s="197"/>
      <c r="TIV97" s="197"/>
      <c r="TIW97" s="197"/>
      <c r="TIX97" s="197"/>
      <c r="TIY97" s="197"/>
      <c r="TIZ97" s="197"/>
      <c r="TJA97" s="197"/>
      <c r="TJB97" s="197"/>
      <c r="TJC97" s="197"/>
      <c r="TJD97" s="197"/>
      <c r="TJE97" s="197"/>
      <c r="TJF97" s="197"/>
      <c r="TJG97" s="197"/>
      <c r="TJH97" s="197"/>
      <c r="TJI97" s="197"/>
      <c r="TJJ97" s="197"/>
      <c r="TJK97" s="197"/>
      <c r="TJL97" s="197"/>
      <c r="TJM97" s="197"/>
      <c r="TJN97" s="197"/>
      <c r="TJO97" s="197"/>
      <c r="TJP97" s="197"/>
      <c r="TJQ97" s="197"/>
      <c r="TJR97" s="197"/>
      <c r="TJS97" s="197"/>
      <c r="TJT97" s="197"/>
      <c r="TJU97" s="197"/>
      <c r="TJV97" s="197"/>
      <c r="TJW97" s="197"/>
      <c r="TJX97" s="197"/>
      <c r="TJY97" s="197"/>
      <c r="TJZ97" s="197"/>
      <c r="TKA97" s="197"/>
      <c r="TKB97" s="197"/>
      <c r="TKC97" s="197"/>
      <c r="TKD97" s="197"/>
      <c r="TKE97" s="197"/>
      <c r="TKF97" s="197"/>
      <c r="TKG97" s="197"/>
      <c r="TKH97" s="197"/>
      <c r="TKI97" s="197"/>
      <c r="TKJ97" s="197"/>
      <c r="TKK97" s="197"/>
      <c r="TKL97" s="197"/>
      <c r="TKM97" s="197"/>
      <c r="TKN97" s="197"/>
      <c r="TKO97" s="197"/>
      <c r="TKP97" s="197"/>
      <c r="TKQ97" s="197"/>
      <c r="TKR97" s="197"/>
      <c r="TKS97" s="197"/>
      <c r="TKT97" s="197"/>
      <c r="TKU97" s="197"/>
      <c r="TKV97" s="197"/>
      <c r="TKW97" s="197"/>
      <c r="TKX97" s="197"/>
      <c r="TKY97" s="197"/>
      <c r="TKZ97" s="197"/>
      <c r="TLA97" s="197"/>
      <c r="TLB97" s="197"/>
      <c r="TLC97" s="197"/>
      <c r="TLD97" s="197"/>
      <c r="TLE97" s="197"/>
      <c r="TLF97" s="197"/>
      <c r="TLG97" s="197"/>
      <c r="TLH97" s="197"/>
      <c r="TLI97" s="197"/>
      <c r="TLJ97" s="197"/>
      <c r="TLK97" s="197"/>
      <c r="TLL97" s="197"/>
      <c r="TLM97" s="197"/>
      <c r="TLN97" s="197"/>
      <c r="TLO97" s="197"/>
      <c r="TLP97" s="197"/>
      <c r="TLQ97" s="197"/>
      <c r="TLR97" s="197"/>
      <c r="TLS97" s="197"/>
      <c r="TLT97" s="197"/>
      <c r="TLU97" s="197"/>
      <c r="TLV97" s="197"/>
      <c r="TLW97" s="197"/>
      <c r="TLX97" s="197"/>
      <c r="TLY97" s="197"/>
      <c r="TLZ97" s="197"/>
      <c r="TMA97" s="197"/>
      <c r="TMB97" s="197"/>
      <c r="TMC97" s="197"/>
      <c r="TMD97" s="197"/>
      <c r="TME97" s="197"/>
      <c r="TMF97" s="197"/>
      <c r="TMG97" s="197"/>
      <c r="TMH97" s="197"/>
      <c r="TMI97" s="197"/>
      <c r="TMJ97" s="197"/>
      <c r="TMK97" s="197"/>
      <c r="TML97" s="197"/>
      <c r="TMM97" s="197"/>
      <c r="TMN97" s="197"/>
      <c r="TMO97" s="197"/>
      <c r="TMP97" s="197"/>
      <c r="TMQ97" s="197"/>
      <c r="TMR97" s="197"/>
      <c r="TMS97" s="197"/>
      <c r="TMT97" s="197"/>
      <c r="TMU97" s="197"/>
      <c r="TMV97" s="197"/>
      <c r="TMW97" s="197"/>
      <c r="TMX97" s="197"/>
      <c r="TMY97" s="197"/>
      <c r="TMZ97" s="197"/>
      <c r="TNA97" s="197"/>
      <c r="TNB97" s="197"/>
      <c r="TNC97" s="197"/>
      <c r="TND97" s="197"/>
      <c r="TNE97" s="197"/>
      <c r="TNF97" s="197"/>
      <c r="TNG97" s="197"/>
      <c r="TNH97" s="197"/>
      <c r="TNI97" s="197"/>
      <c r="TNJ97" s="197"/>
      <c r="TNK97" s="197"/>
      <c r="TNL97" s="197"/>
      <c r="TNM97" s="197"/>
      <c r="TNN97" s="197"/>
      <c r="TNO97" s="197"/>
      <c r="TNP97" s="197"/>
      <c r="TNQ97" s="197"/>
      <c r="TNR97" s="197"/>
      <c r="TNS97" s="197"/>
      <c r="TNT97" s="197"/>
      <c r="TNU97" s="197"/>
      <c r="TNV97" s="197"/>
      <c r="TNW97" s="197"/>
      <c r="TNX97" s="197"/>
      <c r="TNY97" s="197"/>
      <c r="TNZ97" s="197"/>
      <c r="TOA97" s="197"/>
      <c r="TOB97" s="197"/>
      <c r="TOC97" s="197"/>
      <c r="TOD97" s="197"/>
      <c r="TOE97" s="197"/>
      <c r="TOF97" s="197"/>
      <c r="TOG97" s="197"/>
      <c r="TOH97" s="197"/>
      <c r="TOI97" s="197"/>
      <c r="TOJ97" s="197"/>
      <c r="TOK97" s="197"/>
      <c r="TOL97" s="197"/>
      <c r="TOM97" s="197"/>
      <c r="TON97" s="197"/>
      <c r="TOO97" s="197"/>
      <c r="TOP97" s="197"/>
      <c r="TOQ97" s="197"/>
      <c r="TOR97" s="197"/>
      <c r="TOS97" s="197"/>
      <c r="TOT97" s="197"/>
      <c r="TOU97" s="197"/>
      <c r="TOV97" s="197"/>
      <c r="TOW97" s="197"/>
      <c r="TOX97" s="197"/>
      <c r="TOY97" s="197"/>
      <c r="TOZ97" s="197"/>
      <c r="TPA97" s="197"/>
      <c r="TPB97" s="197"/>
      <c r="TPC97" s="197"/>
      <c r="TPD97" s="197"/>
      <c r="TPE97" s="197"/>
      <c r="TPF97" s="197"/>
      <c r="TPG97" s="197"/>
      <c r="TPH97" s="197"/>
      <c r="TPI97" s="197"/>
      <c r="TPJ97" s="197"/>
      <c r="TPK97" s="197"/>
      <c r="TPL97" s="197"/>
      <c r="TPM97" s="197"/>
      <c r="TPN97" s="197"/>
      <c r="TPO97" s="197"/>
      <c r="TPP97" s="197"/>
      <c r="TPQ97" s="197"/>
      <c r="TPR97" s="197"/>
      <c r="TPS97" s="197"/>
      <c r="TPT97" s="197"/>
      <c r="TPU97" s="197"/>
      <c r="TPV97" s="197"/>
      <c r="TPW97" s="197"/>
      <c r="TPX97" s="197"/>
      <c r="TPY97" s="197"/>
      <c r="TPZ97" s="197"/>
      <c r="TQA97" s="197"/>
      <c r="TQB97" s="197"/>
      <c r="TQC97" s="197"/>
      <c r="TQD97" s="197"/>
      <c r="TQE97" s="197"/>
      <c r="TQF97" s="197"/>
      <c r="TQG97" s="197"/>
      <c r="TQH97" s="197"/>
      <c r="TQI97" s="197"/>
      <c r="TQJ97" s="197"/>
      <c r="TQK97" s="197"/>
      <c r="TQL97" s="197"/>
      <c r="TQM97" s="197"/>
      <c r="TQN97" s="197"/>
      <c r="TQO97" s="197"/>
      <c r="TQP97" s="197"/>
      <c r="TQQ97" s="197"/>
      <c r="TQR97" s="197"/>
      <c r="TQS97" s="197"/>
      <c r="TQT97" s="197"/>
      <c r="TQU97" s="197"/>
      <c r="TQV97" s="197"/>
      <c r="TQW97" s="197"/>
      <c r="TQX97" s="197"/>
      <c r="TQY97" s="197"/>
      <c r="TQZ97" s="197"/>
      <c r="TRA97" s="197"/>
      <c r="TRB97" s="197"/>
      <c r="TRC97" s="197"/>
      <c r="TRD97" s="197"/>
      <c r="TRE97" s="197"/>
      <c r="TRF97" s="197"/>
      <c r="TRG97" s="197"/>
      <c r="TRH97" s="197"/>
      <c r="TRI97" s="197"/>
      <c r="TRJ97" s="197"/>
      <c r="TRK97" s="197"/>
      <c r="TRL97" s="197"/>
      <c r="TRM97" s="197"/>
      <c r="TRN97" s="197"/>
      <c r="TRO97" s="197"/>
      <c r="TRP97" s="197"/>
      <c r="TRQ97" s="197"/>
      <c r="TRR97" s="197"/>
      <c r="TRS97" s="197"/>
      <c r="TRT97" s="197"/>
      <c r="TRU97" s="197"/>
      <c r="TRV97" s="197"/>
      <c r="TRW97" s="197"/>
      <c r="TRX97" s="197"/>
      <c r="TRY97" s="197"/>
      <c r="TRZ97" s="197"/>
      <c r="TSA97" s="197"/>
      <c r="TSB97" s="197"/>
      <c r="TSC97" s="197"/>
      <c r="TSD97" s="197"/>
      <c r="TSE97" s="197"/>
      <c r="TSF97" s="197"/>
      <c r="TSG97" s="197"/>
      <c r="TSH97" s="197"/>
      <c r="TSI97" s="197"/>
      <c r="TSJ97" s="197"/>
      <c r="TSK97" s="197"/>
      <c r="TSL97" s="197"/>
      <c r="TSM97" s="197"/>
      <c r="TSN97" s="197"/>
      <c r="TSO97" s="197"/>
      <c r="TSP97" s="197"/>
      <c r="TSQ97" s="197"/>
      <c r="TSR97" s="197"/>
      <c r="TSS97" s="197"/>
      <c r="TST97" s="197"/>
      <c r="TSU97" s="197"/>
      <c r="TSV97" s="197"/>
      <c r="TSW97" s="197"/>
      <c r="TSX97" s="197"/>
      <c r="TSY97" s="197"/>
      <c r="TSZ97" s="197"/>
      <c r="TTA97" s="197"/>
      <c r="TTB97" s="197"/>
      <c r="TTC97" s="197"/>
      <c r="TTD97" s="197"/>
      <c r="TTE97" s="197"/>
      <c r="TTF97" s="197"/>
      <c r="TTG97" s="197"/>
      <c r="TTH97" s="197"/>
      <c r="TTI97" s="197"/>
      <c r="TTJ97" s="197"/>
      <c r="TTK97" s="197"/>
      <c r="TTL97" s="197"/>
      <c r="TTM97" s="197"/>
      <c r="TTN97" s="197"/>
      <c r="TTO97" s="197"/>
      <c r="TTP97" s="197"/>
      <c r="TTQ97" s="197"/>
      <c r="TTR97" s="197"/>
      <c r="TTS97" s="197"/>
      <c r="TTT97" s="197"/>
      <c r="TTU97" s="197"/>
      <c r="TTV97" s="197"/>
      <c r="TTW97" s="197"/>
      <c r="TTX97" s="197"/>
      <c r="TTY97" s="197"/>
      <c r="TTZ97" s="197"/>
      <c r="TUA97" s="197"/>
      <c r="TUB97" s="197"/>
      <c r="TUC97" s="197"/>
      <c r="TUD97" s="197"/>
      <c r="TUE97" s="197"/>
      <c r="TUF97" s="197"/>
      <c r="TUG97" s="197"/>
      <c r="TUH97" s="197"/>
      <c r="TUI97" s="197"/>
      <c r="TUJ97" s="197"/>
      <c r="TUK97" s="197"/>
      <c r="TUL97" s="197"/>
      <c r="TUM97" s="197"/>
      <c r="TUN97" s="197"/>
      <c r="TUO97" s="197"/>
      <c r="TUP97" s="197"/>
      <c r="TUQ97" s="197"/>
      <c r="TUR97" s="197"/>
      <c r="TUS97" s="197"/>
      <c r="TUT97" s="197"/>
      <c r="TUU97" s="197"/>
      <c r="TUV97" s="197"/>
      <c r="TUW97" s="197"/>
      <c r="TUX97" s="197"/>
      <c r="TUY97" s="197"/>
      <c r="TUZ97" s="197"/>
      <c r="TVA97" s="197"/>
      <c r="TVB97" s="197"/>
      <c r="TVC97" s="197"/>
      <c r="TVD97" s="197"/>
      <c r="TVE97" s="197"/>
      <c r="TVF97" s="197"/>
      <c r="TVG97" s="197"/>
      <c r="TVH97" s="197"/>
      <c r="TVI97" s="197"/>
      <c r="TVJ97" s="197"/>
      <c r="TVK97" s="197"/>
      <c r="TVL97" s="197"/>
      <c r="TVM97" s="197"/>
      <c r="TVN97" s="197"/>
      <c r="TVO97" s="197"/>
      <c r="TVP97" s="197"/>
      <c r="TVQ97" s="197"/>
      <c r="TVR97" s="197"/>
      <c r="TVS97" s="197"/>
      <c r="TVT97" s="197"/>
      <c r="TVU97" s="197"/>
      <c r="TVV97" s="197"/>
      <c r="TVW97" s="197"/>
      <c r="TVX97" s="197"/>
      <c r="TVY97" s="197"/>
      <c r="TVZ97" s="197"/>
      <c r="TWA97" s="197"/>
      <c r="TWB97" s="197"/>
      <c r="TWC97" s="197"/>
      <c r="TWD97" s="197"/>
      <c r="TWE97" s="197"/>
      <c r="TWF97" s="197"/>
      <c r="TWG97" s="197"/>
      <c r="TWH97" s="197"/>
      <c r="TWI97" s="197"/>
      <c r="TWJ97" s="197"/>
      <c r="TWK97" s="197"/>
      <c r="TWL97" s="197"/>
      <c r="TWM97" s="197"/>
      <c r="TWN97" s="197"/>
      <c r="TWO97" s="197"/>
      <c r="TWP97" s="197"/>
      <c r="TWQ97" s="197"/>
      <c r="TWR97" s="197"/>
      <c r="TWS97" s="197"/>
      <c r="TWT97" s="197"/>
      <c r="TWU97" s="197"/>
      <c r="TWV97" s="197"/>
      <c r="TWW97" s="197"/>
      <c r="TWX97" s="197"/>
      <c r="TWY97" s="197"/>
      <c r="TWZ97" s="197"/>
      <c r="TXA97" s="197"/>
      <c r="TXB97" s="197"/>
      <c r="TXC97" s="197"/>
      <c r="TXD97" s="197"/>
      <c r="TXE97" s="197"/>
      <c r="TXF97" s="197"/>
      <c r="TXG97" s="197"/>
      <c r="TXH97" s="197"/>
      <c r="TXI97" s="197"/>
      <c r="TXJ97" s="197"/>
      <c r="TXK97" s="197"/>
      <c r="TXL97" s="197"/>
      <c r="TXM97" s="197"/>
      <c r="TXN97" s="197"/>
      <c r="TXO97" s="197"/>
      <c r="TXP97" s="197"/>
      <c r="TXQ97" s="197"/>
      <c r="TXR97" s="197"/>
      <c r="TXS97" s="197"/>
      <c r="TXT97" s="197"/>
      <c r="TXU97" s="197"/>
      <c r="TXV97" s="197"/>
      <c r="TXW97" s="197"/>
      <c r="TXX97" s="197"/>
      <c r="TXY97" s="197"/>
      <c r="TXZ97" s="197"/>
      <c r="TYA97" s="197"/>
      <c r="TYB97" s="197"/>
      <c r="TYC97" s="197"/>
      <c r="TYD97" s="197"/>
      <c r="TYE97" s="197"/>
      <c r="TYF97" s="197"/>
      <c r="TYG97" s="197"/>
      <c r="TYH97" s="197"/>
      <c r="TYI97" s="197"/>
      <c r="TYJ97" s="197"/>
      <c r="TYK97" s="197"/>
      <c r="TYL97" s="197"/>
      <c r="TYM97" s="197"/>
      <c r="TYN97" s="197"/>
      <c r="TYO97" s="197"/>
      <c r="TYP97" s="197"/>
      <c r="TYQ97" s="197"/>
      <c r="TYR97" s="197"/>
      <c r="TYS97" s="197"/>
      <c r="TYT97" s="197"/>
      <c r="TYU97" s="197"/>
      <c r="TYV97" s="197"/>
      <c r="TYW97" s="197"/>
      <c r="TYX97" s="197"/>
      <c r="TYY97" s="197"/>
      <c r="TYZ97" s="197"/>
      <c r="TZA97" s="197"/>
      <c r="TZB97" s="197"/>
      <c r="TZC97" s="197"/>
      <c r="TZD97" s="197"/>
      <c r="TZE97" s="197"/>
      <c r="TZF97" s="197"/>
      <c r="TZG97" s="197"/>
      <c r="TZH97" s="197"/>
      <c r="TZI97" s="197"/>
      <c r="TZJ97" s="197"/>
      <c r="TZK97" s="197"/>
      <c r="TZL97" s="197"/>
      <c r="TZM97" s="197"/>
      <c r="TZN97" s="197"/>
      <c r="TZO97" s="197"/>
      <c r="TZP97" s="197"/>
      <c r="TZQ97" s="197"/>
      <c r="TZR97" s="197"/>
      <c r="TZS97" s="197"/>
      <c r="TZT97" s="197"/>
      <c r="TZU97" s="197"/>
      <c r="TZV97" s="197"/>
      <c r="TZW97" s="197"/>
      <c r="TZX97" s="197"/>
      <c r="TZY97" s="197"/>
      <c r="TZZ97" s="197"/>
      <c r="UAA97" s="197"/>
      <c r="UAB97" s="197"/>
      <c r="UAC97" s="197"/>
      <c r="UAD97" s="197"/>
      <c r="UAE97" s="197"/>
      <c r="UAF97" s="197"/>
      <c r="UAG97" s="197"/>
      <c r="UAH97" s="197"/>
      <c r="UAI97" s="197"/>
      <c r="UAJ97" s="197"/>
      <c r="UAK97" s="197"/>
      <c r="UAL97" s="197"/>
      <c r="UAM97" s="197"/>
      <c r="UAN97" s="197"/>
      <c r="UAO97" s="197"/>
      <c r="UAP97" s="197"/>
      <c r="UAQ97" s="197"/>
      <c r="UAR97" s="197"/>
      <c r="UAS97" s="197"/>
      <c r="UAT97" s="197"/>
      <c r="UAU97" s="197"/>
      <c r="UAV97" s="197"/>
      <c r="UAW97" s="197"/>
      <c r="UAX97" s="197"/>
      <c r="UAY97" s="197"/>
      <c r="UAZ97" s="197"/>
      <c r="UBA97" s="197"/>
      <c r="UBB97" s="197"/>
      <c r="UBC97" s="197"/>
      <c r="UBD97" s="197"/>
      <c r="UBE97" s="197"/>
      <c r="UBF97" s="197"/>
      <c r="UBG97" s="197"/>
      <c r="UBH97" s="197"/>
      <c r="UBI97" s="197"/>
      <c r="UBJ97" s="197"/>
      <c r="UBK97" s="197"/>
      <c r="UBL97" s="197"/>
      <c r="UBM97" s="197"/>
      <c r="UBN97" s="197"/>
      <c r="UBO97" s="197"/>
      <c r="UBP97" s="197"/>
      <c r="UBQ97" s="197"/>
      <c r="UBR97" s="197"/>
      <c r="UBS97" s="197"/>
      <c r="UBT97" s="197"/>
      <c r="UBU97" s="197"/>
      <c r="UBV97" s="197"/>
      <c r="UBW97" s="197"/>
      <c r="UBX97" s="197"/>
      <c r="UBY97" s="197"/>
      <c r="UBZ97" s="197"/>
      <c r="UCA97" s="197"/>
      <c r="UCB97" s="197"/>
      <c r="UCC97" s="197"/>
      <c r="UCD97" s="197"/>
      <c r="UCE97" s="197"/>
      <c r="UCF97" s="197"/>
      <c r="UCG97" s="197"/>
      <c r="UCH97" s="197"/>
      <c r="UCI97" s="197"/>
      <c r="UCJ97" s="197"/>
      <c r="UCK97" s="197"/>
      <c r="UCL97" s="197"/>
      <c r="UCM97" s="197"/>
      <c r="UCN97" s="197"/>
      <c r="UCO97" s="197"/>
      <c r="UCP97" s="197"/>
      <c r="UCQ97" s="197"/>
      <c r="UCR97" s="197"/>
      <c r="UCS97" s="197"/>
      <c r="UCT97" s="197"/>
      <c r="UCU97" s="197"/>
      <c r="UCV97" s="197"/>
      <c r="UCW97" s="197"/>
      <c r="UCX97" s="197"/>
      <c r="UCY97" s="197"/>
      <c r="UCZ97" s="197"/>
      <c r="UDA97" s="197"/>
      <c r="UDB97" s="197"/>
      <c r="UDC97" s="197"/>
      <c r="UDD97" s="197"/>
      <c r="UDE97" s="197"/>
      <c r="UDF97" s="197"/>
      <c r="UDG97" s="197"/>
      <c r="UDH97" s="197"/>
      <c r="UDI97" s="197"/>
      <c r="UDJ97" s="197"/>
      <c r="UDK97" s="197"/>
      <c r="UDL97" s="197"/>
      <c r="UDM97" s="197"/>
      <c r="UDN97" s="197"/>
      <c r="UDO97" s="197"/>
      <c r="UDP97" s="197"/>
      <c r="UDQ97" s="197"/>
      <c r="UDR97" s="197"/>
      <c r="UDS97" s="197"/>
      <c r="UDT97" s="197"/>
      <c r="UDU97" s="197"/>
      <c r="UDV97" s="197"/>
      <c r="UDW97" s="197"/>
      <c r="UDX97" s="197"/>
      <c r="UDY97" s="197"/>
      <c r="UDZ97" s="197"/>
      <c r="UEA97" s="197"/>
      <c r="UEB97" s="197"/>
      <c r="UEC97" s="197"/>
      <c r="UED97" s="197"/>
      <c r="UEE97" s="197"/>
      <c r="UEF97" s="197"/>
      <c r="UEG97" s="197"/>
      <c r="UEH97" s="197"/>
      <c r="UEI97" s="197"/>
      <c r="UEJ97" s="197"/>
      <c r="UEK97" s="197"/>
      <c r="UEL97" s="197"/>
      <c r="UEM97" s="197"/>
      <c r="UEN97" s="197"/>
      <c r="UEO97" s="197"/>
      <c r="UEP97" s="197"/>
      <c r="UEQ97" s="197"/>
      <c r="UER97" s="197"/>
      <c r="UES97" s="197"/>
      <c r="UET97" s="197"/>
      <c r="UEU97" s="197"/>
      <c r="UEV97" s="197"/>
      <c r="UEW97" s="197"/>
      <c r="UEX97" s="197"/>
      <c r="UEY97" s="197"/>
      <c r="UEZ97" s="197"/>
      <c r="UFA97" s="197"/>
      <c r="UFB97" s="197"/>
      <c r="UFC97" s="197"/>
      <c r="UFD97" s="197"/>
      <c r="UFE97" s="197"/>
      <c r="UFF97" s="197"/>
      <c r="UFG97" s="197"/>
      <c r="UFH97" s="197"/>
      <c r="UFI97" s="197"/>
      <c r="UFJ97" s="197"/>
      <c r="UFK97" s="197"/>
      <c r="UFL97" s="197"/>
      <c r="UFM97" s="197"/>
      <c r="UFN97" s="197"/>
      <c r="UFO97" s="197"/>
      <c r="UFP97" s="197"/>
      <c r="UFQ97" s="197"/>
      <c r="UFR97" s="197"/>
      <c r="UFS97" s="197"/>
      <c r="UFT97" s="197"/>
      <c r="UFU97" s="197"/>
      <c r="UFV97" s="197"/>
      <c r="UFW97" s="197"/>
      <c r="UFX97" s="197"/>
      <c r="UFY97" s="197"/>
      <c r="UFZ97" s="197"/>
      <c r="UGA97" s="197"/>
      <c r="UGB97" s="197"/>
      <c r="UGC97" s="197"/>
      <c r="UGD97" s="197"/>
      <c r="UGE97" s="197"/>
      <c r="UGF97" s="197"/>
      <c r="UGG97" s="197"/>
      <c r="UGH97" s="197"/>
      <c r="UGI97" s="197"/>
      <c r="UGJ97" s="197"/>
      <c r="UGK97" s="197"/>
      <c r="UGL97" s="197"/>
      <c r="UGM97" s="197"/>
      <c r="UGN97" s="197"/>
      <c r="UGO97" s="197"/>
      <c r="UGP97" s="197"/>
      <c r="UGQ97" s="197"/>
      <c r="UGR97" s="197"/>
      <c r="UGS97" s="197"/>
      <c r="UGT97" s="197"/>
      <c r="UGU97" s="197"/>
      <c r="UGV97" s="197"/>
      <c r="UGW97" s="197"/>
      <c r="UGX97" s="197"/>
      <c r="UGY97" s="197"/>
      <c r="UGZ97" s="197"/>
      <c r="UHA97" s="197"/>
      <c r="UHB97" s="197"/>
      <c r="UHC97" s="197"/>
      <c r="UHD97" s="197"/>
      <c r="UHE97" s="197"/>
      <c r="UHF97" s="197"/>
      <c r="UHG97" s="197"/>
      <c r="UHH97" s="197"/>
      <c r="UHI97" s="197"/>
      <c r="UHJ97" s="197"/>
      <c r="UHK97" s="197"/>
      <c r="UHL97" s="197"/>
      <c r="UHM97" s="197"/>
      <c r="UHN97" s="197"/>
      <c r="UHO97" s="197"/>
      <c r="UHP97" s="197"/>
      <c r="UHQ97" s="197"/>
      <c r="UHR97" s="197"/>
      <c r="UHS97" s="197"/>
      <c r="UHT97" s="197"/>
      <c r="UHU97" s="197"/>
      <c r="UHV97" s="197"/>
      <c r="UHW97" s="197"/>
      <c r="UHX97" s="197"/>
      <c r="UHY97" s="197"/>
      <c r="UHZ97" s="197"/>
      <c r="UIA97" s="197"/>
      <c r="UIB97" s="197"/>
      <c r="UIC97" s="197"/>
      <c r="UID97" s="197"/>
      <c r="UIE97" s="197"/>
      <c r="UIF97" s="197"/>
      <c r="UIG97" s="197"/>
      <c r="UIH97" s="197"/>
      <c r="UII97" s="197"/>
      <c r="UIJ97" s="197"/>
      <c r="UIK97" s="197"/>
      <c r="UIL97" s="197"/>
      <c r="UIM97" s="197"/>
      <c r="UIN97" s="197"/>
      <c r="UIO97" s="197"/>
      <c r="UIP97" s="197"/>
      <c r="UIQ97" s="197"/>
      <c r="UIR97" s="197"/>
      <c r="UIS97" s="197"/>
      <c r="UIT97" s="197"/>
      <c r="UIU97" s="197"/>
      <c r="UIV97" s="197"/>
      <c r="UIW97" s="197"/>
      <c r="UIX97" s="197"/>
      <c r="UIY97" s="197"/>
      <c r="UIZ97" s="197"/>
      <c r="UJA97" s="197"/>
      <c r="UJB97" s="197"/>
      <c r="UJC97" s="197"/>
      <c r="UJD97" s="197"/>
      <c r="UJE97" s="197"/>
      <c r="UJF97" s="197"/>
      <c r="UJG97" s="197"/>
      <c r="UJH97" s="197"/>
      <c r="UJI97" s="197"/>
      <c r="UJJ97" s="197"/>
      <c r="UJK97" s="197"/>
      <c r="UJL97" s="197"/>
      <c r="UJM97" s="197"/>
      <c r="UJN97" s="197"/>
      <c r="UJO97" s="197"/>
      <c r="UJP97" s="197"/>
      <c r="UJQ97" s="197"/>
      <c r="UJR97" s="197"/>
      <c r="UJS97" s="197"/>
      <c r="UJT97" s="197"/>
      <c r="UJU97" s="197"/>
      <c r="UJV97" s="197"/>
      <c r="UJW97" s="197"/>
      <c r="UJX97" s="197"/>
      <c r="UJY97" s="197"/>
      <c r="UJZ97" s="197"/>
      <c r="UKA97" s="197"/>
      <c r="UKB97" s="197"/>
      <c r="UKC97" s="197"/>
      <c r="UKD97" s="197"/>
      <c r="UKE97" s="197"/>
      <c r="UKF97" s="197"/>
      <c r="UKG97" s="197"/>
      <c r="UKH97" s="197"/>
      <c r="UKI97" s="197"/>
      <c r="UKJ97" s="197"/>
      <c r="UKK97" s="197"/>
      <c r="UKL97" s="197"/>
      <c r="UKM97" s="197"/>
      <c r="UKN97" s="197"/>
      <c r="UKO97" s="197"/>
      <c r="UKP97" s="197"/>
      <c r="UKQ97" s="197"/>
      <c r="UKR97" s="197"/>
      <c r="UKS97" s="197"/>
      <c r="UKT97" s="197"/>
      <c r="UKU97" s="197"/>
      <c r="UKV97" s="197"/>
      <c r="UKW97" s="197"/>
      <c r="UKX97" s="197"/>
      <c r="UKY97" s="197"/>
      <c r="UKZ97" s="197"/>
      <c r="ULA97" s="197"/>
      <c r="ULB97" s="197"/>
      <c r="ULC97" s="197"/>
      <c r="ULD97" s="197"/>
      <c r="ULE97" s="197"/>
      <c r="ULF97" s="197"/>
      <c r="ULG97" s="197"/>
      <c r="ULH97" s="197"/>
      <c r="ULI97" s="197"/>
      <c r="ULJ97" s="197"/>
      <c r="ULK97" s="197"/>
      <c r="ULL97" s="197"/>
      <c r="ULM97" s="197"/>
      <c r="ULN97" s="197"/>
      <c r="ULO97" s="197"/>
      <c r="ULP97" s="197"/>
      <c r="ULQ97" s="197"/>
      <c r="ULR97" s="197"/>
      <c r="ULS97" s="197"/>
      <c r="ULT97" s="197"/>
      <c r="ULU97" s="197"/>
      <c r="ULV97" s="197"/>
      <c r="ULW97" s="197"/>
      <c r="ULX97" s="197"/>
      <c r="ULY97" s="197"/>
      <c r="ULZ97" s="197"/>
      <c r="UMA97" s="197"/>
      <c r="UMB97" s="197"/>
      <c r="UMC97" s="197"/>
      <c r="UMD97" s="197"/>
      <c r="UME97" s="197"/>
      <c r="UMF97" s="197"/>
      <c r="UMG97" s="197"/>
      <c r="UMH97" s="197"/>
      <c r="UMI97" s="197"/>
      <c r="UMJ97" s="197"/>
      <c r="UMK97" s="197"/>
      <c r="UML97" s="197"/>
      <c r="UMM97" s="197"/>
      <c r="UMN97" s="197"/>
      <c r="UMO97" s="197"/>
      <c r="UMP97" s="197"/>
      <c r="UMQ97" s="197"/>
      <c r="UMR97" s="197"/>
      <c r="UMS97" s="197"/>
      <c r="UMT97" s="197"/>
      <c r="UMU97" s="197"/>
      <c r="UMV97" s="197"/>
      <c r="UMW97" s="197"/>
      <c r="UMX97" s="197"/>
      <c r="UMY97" s="197"/>
      <c r="UMZ97" s="197"/>
      <c r="UNA97" s="197"/>
      <c r="UNB97" s="197"/>
      <c r="UNC97" s="197"/>
      <c r="UND97" s="197"/>
      <c r="UNE97" s="197"/>
      <c r="UNF97" s="197"/>
      <c r="UNG97" s="197"/>
      <c r="UNH97" s="197"/>
      <c r="UNI97" s="197"/>
      <c r="UNJ97" s="197"/>
      <c r="UNK97" s="197"/>
      <c r="UNL97" s="197"/>
      <c r="UNM97" s="197"/>
      <c r="UNN97" s="197"/>
      <c r="UNO97" s="197"/>
      <c r="UNP97" s="197"/>
      <c r="UNQ97" s="197"/>
      <c r="UNR97" s="197"/>
      <c r="UNS97" s="197"/>
      <c r="UNT97" s="197"/>
      <c r="UNU97" s="197"/>
      <c r="UNV97" s="197"/>
      <c r="UNW97" s="197"/>
      <c r="UNX97" s="197"/>
      <c r="UNY97" s="197"/>
      <c r="UNZ97" s="197"/>
      <c r="UOA97" s="197"/>
      <c r="UOB97" s="197"/>
      <c r="UOC97" s="197"/>
      <c r="UOD97" s="197"/>
      <c r="UOE97" s="197"/>
      <c r="UOF97" s="197"/>
      <c r="UOG97" s="197"/>
      <c r="UOH97" s="197"/>
      <c r="UOI97" s="197"/>
      <c r="UOJ97" s="197"/>
      <c r="UOK97" s="197"/>
      <c r="UOL97" s="197"/>
      <c r="UOM97" s="197"/>
      <c r="UON97" s="197"/>
      <c r="UOO97" s="197"/>
      <c r="UOP97" s="197"/>
      <c r="UOQ97" s="197"/>
      <c r="UOR97" s="197"/>
      <c r="UOS97" s="197"/>
      <c r="UOT97" s="197"/>
      <c r="UOU97" s="197"/>
      <c r="UOV97" s="197"/>
      <c r="UOW97" s="197"/>
      <c r="UOX97" s="197"/>
      <c r="UOY97" s="197"/>
      <c r="UOZ97" s="197"/>
      <c r="UPA97" s="197"/>
      <c r="UPB97" s="197"/>
      <c r="UPC97" s="197"/>
      <c r="UPD97" s="197"/>
      <c r="UPE97" s="197"/>
      <c r="UPF97" s="197"/>
      <c r="UPG97" s="197"/>
      <c r="UPH97" s="197"/>
      <c r="UPI97" s="197"/>
      <c r="UPJ97" s="197"/>
      <c r="UPK97" s="197"/>
      <c r="UPL97" s="197"/>
      <c r="UPM97" s="197"/>
      <c r="UPN97" s="197"/>
      <c r="UPO97" s="197"/>
      <c r="UPP97" s="197"/>
      <c r="UPQ97" s="197"/>
      <c r="UPR97" s="197"/>
      <c r="UPS97" s="197"/>
      <c r="UPT97" s="197"/>
      <c r="UPU97" s="197"/>
      <c r="UPV97" s="197"/>
      <c r="UPW97" s="197"/>
      <c r="UPX97" s="197"/>
      <c r="UPY97" s="197"/>
      <c r="UPZ97" s="197"/>
      <c r="UQA97" s="197"/>
      <c r="UQB97" s="197"/>
      <c r="UQC97" s="197"/>
      <c r="UQD97" s="197"/>
      <c r="UQE97" s="197"/>
      <c r="UQF97" s="197"/>
      <c r="UQG97" s="197"/>
      <c r="UQH97" s="197"/>
      <c r="UQI97" s="197"/>
      <c r="UQJ97" s="197"/>
      <c r="UQK97" s="197"/>
      <c r="UQL97" s="197"/>
      <c r="UQM97" s="197"/>
      <c r="UQN97" s="197"/>
      <c r="UQO97" s="197"/>
      <c r="UQP97" s="197"/>
      <c r="UQQ97" s="197"/>
      <c r="UQR97" s="197"/>
      <c r="UQS97" s="197"/>
      <c r="UQT97" s="197"/>
      <c r="UQU97" s="197"/>
      <c r="UQV97" s="197"/>
      <c r="UQW97" s="197"/>
      <c r="UQX97" s="197"/>
      <c r="UQY97" s="197"/>
      <c r="UQZ97" s="197"/>
      <c r="URA97" s="197"/>
      <c r="URB97" s="197"/>
      <c r="URC97" s="197"/>
      <c r="URD97" s="197"/>
      <c r="URE97" s="197"/>
      <c r="URF97" s="197"/>
      <c r="URG97" s="197"/>
      <c r="URH97" s="197"/>
      <c r="URI97" s="197"/>
      <c r="URJ97" s="197"/>
      <c r="URK97" s="197"/>
      <c r="URL97" s="197"/>
      <c r="URM97" s="197"/>
      <c r="URN97" s="197"/>
      <c r="URO97" s="197"/>
      <c r="URP97" s="197"/>
      <c r="URQ97" s="197"/>
      <c r="URR97" s="197"/>
      <c r="URS97" s="197"/>
      <c r="URT97" s="197"/>
      <c r="URU97" s="197"/>
      <c r="URV97" s="197"/>
      <c r="URW97" s="197"/>
      <c r="URX97" s="197"/>
      <c r="URY97" s="197"/>
      <c r="URZ97" s="197"/>
      <c r="USA97" s="197"/>
      <c r="USB97" s="197"/>
      <c r="USC97" s="197"/>
      <c r="USD97" s="197"/>
      <c r="USE97" s="197"/>
      <c r="USF97" s="197"/>
      <c r="USG97" s="197"/>
      <c r="USH97" s="197"/>
      <c r="USI97" s="197"/>
      <c r="USJ97" s="197"/>
      <c r="USK97" s="197"/>
      <c r="USL97" s="197"/>
      <c r="USM97" s="197"/>
      <c r="USN97" s="197"/>
      <c r="USO97" s="197"/>
      <c r="USP97" s="197"/>
      <c r="USQ97" s="197"/>
      <c r="USR97" s="197"/>
      <c r="USS97" s="197"/>
      <c r="UST97" s="197"/>
      <c r="USU97" s="197"/>
      <c r="USV97" s="197"/>
      <c r="USW97" s="197"/>
      <c r="USX97" s="197"/>
      <c r="USY97" s="197"/>
      <c r="USZ97" s="197"/>
      <c r="UTA97" s="197"/>
      <c r="UTB97" s="197"/>
      <c r="UTC97" s="197"/>
      <c r="UTD97" s="197"/>
      <c r="UTE97" s="197"/>
      <c r="UTF97" s="197"/>
      <c r="UTG97" s="197"/>
      <c r="UTH97" s="197"/>
      <c r="UTI97" s="197"/>
      <c r="UTJ97" s="197"/>
      <c r="UTK97" s="197"/>
      <c r="UTL97" s="197"/>
      <c r="UTM97" s="197"/>
      <c r="UTN97" s="197"/>
      <c r="UTO97" s="197"/>
      <c r="UTP97" s="197"/>
      <c r="UTQ97" s="197"/>
      <c r="UTR97" s="197"/>
      <c r="UTS97" s="197"/>
      <c r="UTT97" s="197"/>
      <c r="UTU97" s="197"/>
      <c r="UTV97" s="197"/>
      <c r="UTW97" s="197"/>
      <c r="UTX97" s="197"/>
      <c r="UTY97" s="197"/>
      <c r="UTZ97" s="197"/>
      <c r="UUA97" s="197"/>
      <c r="UUB97" s="197"/>
      <c r="UUC97" s="197"/>
      <c r="UUD97" s="197"/>
      <c r="UUE97" s="197"/>
      <c r="UUF97" s="197"/>
      <c r="UUG97" s="197"/>
      <c r="UUH97" s="197"/>
      <c r="UUI97" s="197"/>
      <c r="UUJ97" s="197"/>
      <c r="UUK97" s="197"/>
      <c r="UUL97" s="197"/>
      <c r="UUM97" s="197"/>
      <c r="UUN97" s="197"/>
      <c r="UUO97" s="197"/>
      <c r="UUP97" s="197"/>
      <c r="UUQ97" s="197"/>
      <c r="UUR97" s="197"/>
      <c r="UUS97" s="197"/>
      <c r="UUT97" s="197"/>
      <c r="UUU97" s="197"/>
      <c r="UUV97" s="197"/>
      <c r="UUW97" s="197"/>
      <c r="UUX97" s="197"/>
      <c r="UUY97" s="197"/>
      <c r="UUZ97" s="197"/>
      <c r="UVA97" s="197"/>
      <c r="UVB97" s="197"/>
      <c r="UVC97" s="197"/>
      <c r="UVD97" s="197"/>
      <c r="UVE97" s="197"/>
      <c r="UVF97" s="197"/>
      <c r="UVG97" s="197"/>
      <c r="UVH97" s="197"/>
      <c r="UVI97" s="197"/>
      <c r="UVJ97" s="197"/>
      <c r="UVK97" s="197"/>
      <c r="UVL97" s="197"/>
      <c r="UVM97" s="197"/>
      <c r="UVN97" s="197"/>
      <c r="UVO97" s="197"/>
      <c r="UVP97" s="197"/>
      <c r="UVQ97" s="197"/>
      <c r="UVR97" s="197"/>
      <c r="UVS97" s="197"/>
      <c r="UVT97" s="197"/>
      <c r="UVU97" s="197"/>
      <c r="UVV97" s="197"/>
      <c r="UVW97" s="197"/>
      <c r="UVX97" s="197"/>
      <c r="UVY97" s="197"/>
      <c r="UVZ97" s="197"/>
      <c r="UWA97" s="197"/>
      <c r="UWB97" s="197"/>
      <c r="UWC97" s="197"/>
      <c r="UWD97" s="197"/>
      <c r="UWE97" s="197"/>
      <c r="UWF97" s="197"/>
      <c r="UWG97" s="197"/>
      <c r="UWH97" s="197"/>
      <c r="UWI97" s="197"/>
      <c r="UWJ97" s="197"/>
      <c r="UWK97" s="197"/>
      <c r="UWL97" s="197"/>
      <c r="UWM97" s="197"/>
      <c r="UWN97" s="197"/>
      <c r="UWO97" s="197"/>
      <c r="UWP97" s="197"/>
      <c r="UWQ97" s="197"/>
      <c r="UWR97" s="197"/>
      <c r="UWS97" s="197"/>
      <c r="UWT97" s="197"/>
      <c r="UWU97" s="197"/>
      <c r="UWV97" s="197"/>
      <c r="UWW97" s="197"/>
      <c r="UWX97" s="197"/>
      <c r="UWY97" s="197"/>
      <c r="UWZ97" s="197"/>
      <c r="UXA97" s="197"/>
      <c r="UXB97" s="197"/>
      <c r="UXC97" s="197"/>
      <c r="UXD97" s="197"/>
      <c r="UXE97" s="197"/>
      <c r="UXF97" s="197"/>
      <c r="UXG97" s="197"/>
      <c r="UXH97" s="197"/>
      <c r="UXI97" s="197"/>
      <c r="UXJ97" s="197"/>
      <c r="UXK97" s="197"/>
      <c r="UXL97" s="197"/>
      <c r="UXM97" s="197"/>
      <c r="UXN97" s="197"/>
      <c r="UXO97" s="197"/>
      <c r="UXP97" s="197"/>
      <c r="UXQ97" s="197"/>
      <c r="UXR97" s="197"/>
      <c r="UXS97" s="197"/>
      <c r="UXT97" s="197"/>
      <c r="UXU97" s="197"/>
      <c r="UXV97" s="197"/>
      <c r="UXW97" s="197"/>
      <c r="UXX97" s="197"/>
      <c r="UXY97" s="197"/>
      <c r="UXZ97" s="197"/>
      <c r="UYA97" s="197"/>
      <c r="UYB97" s="197"/>
      <c r="UYC97" s="197"/>
      <c r="UYD97" s="197"/>
      <c r="UYE97" s="197"/>
      <c r="UYF97" s="197"/>
      <c r="UYG97" s="197"/>
      <c r="UYH97" s="197"/>
      <c r="UYI97" s="197"/>
      <c r="UYJ97" s="197"/>
      <c r="UYK97" s="197"/>
      <c r="UYL97" s="197"/>
      <c r="UYM97" s="197"/>
      <c r="UYN97" s="197"/>
      <c r="UYO97" s="197"/>
      <c r="UYP97" s="197"/>
      <c r="UYQ97" s="197"/>
      <c r="UYR97" s="197"/>
      <c r="UYS97" s="197"/>
      <c r="UYT97" s="197"/>
      <c r="UYU97" s="197"/>
      <c r="UYV97" s="197"/>
      <c r="UYW97" s="197"/>
      <c r="UYX97" s="197"/>
      <c r="UYY97" s="197"/>
      <c r="UYZ97" s="197"/>
      <c r="UZA97" s="197"/>
      <c r="UZB97" s="197"/>
      <c r="UZC97" s="197"/>
      <c r="UZD97" s="197"/>
      <c r="UZE97" s="197"/>
      <c r="UZF97" s="197"/>
      <c r="UZG97" s="197"/>
      <c r="UZH97" s="197"/>
      <c r="UZI97" s="197"/>
      <c r="UZJ97" s="197"/>
      <c r="UZK97" s="197"/>
      <c r="UZL97" s="197"/>
      <c r="UZM97" s="197"/>
      <c r="UZN97" s="197"/>
      <c r="UZO97" s="197"/>
      <c r="UZP97" s="197"/>
      <c r="UZQ97" s="197"/>
      <c r="UZR97" s="197"/>
      <c r="UZS97" s="197"/>
      <c r="UZT97" s="197"/>
      <c r="UZU97" s="197"/>
      <c r="UZV97" s="197"/>
      <c r="UZW97" s="197"/>
      <c r="UZX97" s="197"/>
      <c r="UZY97" s="197"/>
      <c r="UZZ97" s="197"/>
      <c r="VAA97" s="197"/>
      <c r="VAB97" s="197"/>
      <c r="VAC97" s="197"/>
      <c r="VAD97" s="197"/>
      <c r="VAE97" s="197"/>
      <c r="VAF97" s="197"/>
      <c r="VAG97" s="197"/>
      <c r="VAH97" s="197"/>
      <c r="VAI97" s="197"/>
      <c r="VAJ97" s="197"/>
      <c r="VAK97" s="197"/>
      <c r="VAL97" s="197"/>
      <c r="VAM97" s="197"/>
      <c r="VAN97" s="197"/>
      <c r="VAO97" s="197"/>
      <c r="VAP97" s="197"/>
      <c r="VAQ97" s="197"/>
      <c r="VAR97" s="197"/>
      <c r="VAS97" s="197"/>
      <c r="VAT97" s="197"/>
      <c r="VAU97" s="197"/>
      <c r="VAV97" s="197"/>
      <c r="VAW97" s="197"/>
      <c r="VAX97" s="197"/>
      <c r="VAY97" s="197"/>
      <c r="VAZ97" s="197"/>
      <c r="VBA97" s="197"/>
      <c r="VBB97" s="197"/>
      <c r="VBC97" s="197"/>
      <c r="VBD97" s="197"/>
      <c r="VBE97" s="197"/>
      <c r="VBF97" s="197"/>
      <c r="VBG97" s="197"/>
      <c r="VBH97" s="197"/>
      <c r="VBI97" s="197"/>
      <c r="VBJ97" s="197"/>
      <c r="VBK97" s="197"/>
      <c r="VBL97" s="197"/>
      <c r="VBM97" s="197"/>
      <c r="VBN97" s="197"/>
      <c r="VBO97" s="197"/>
      <c r="VBP97" s="197"/>
      <c r="VBQ97" s="197"/>
      <c r="VBR97" s="197"/>
      <c r="VBS97" s="197"/>
      <c r="VBT97" s="197"/>
      <c r="VBU97" s="197"/>
      <c r="VBV97" s="197"/>
      <c r="VBW97" s="197"/>
      <c r="VBX97" s="197"/>
      <c r="VBY97" s="197"/>
      <c r="VBZ97" s="197"/>
      <c r="VCA97" s="197"/>
      <c r="VCB97" s="197"/>
      <c r="VCC97" s="197"/>
      <c r="VCD97" s="197"/>
      <c r="VCE97" s="197"/>
      <c r="VCF97" s="197"/>
      <c r="VCG97" s="197"/>
      <c r="VCH97" s="197"/>
      <c r="VCI97" s="197"/>
      <c r="VCJ97" s="197"/>
      <c r="VCK97" s="197"/>
      <c r="VCL97" s="197"/>
      <c r="VCM97" s="197"/>
      <c r="VCN97" s="197"/>
      <c r="VCO97" s="197"/>
      <c r="VCP97" s="197"/>
      <c r="VCQ97" s="197"/>
      <c r="VCR97" s="197"/>
      <c r="VCS97" s="197"/>
      <c r="VCT97" s="197"/>
      <c r="VCU97" s="197"/>
      <c r="VCV97" s="197"/>
      <c r="VCW97" s="197"/>
      <c r="VCX97" s="197"/>
      <c r="VCY97" s="197"/>
      <c r="VCZ97" s="197"/>
      <c r="VDA97" s="197"/>
      <c r="VDB97" s="197"/>
      <c r="VDC97" s="197"/>
      <c r="VDD97" s="197"/>
      <c r="VDE97" s="197"/>
      <c r="VDF97" s="197"/>
      <c r="VDG97" s="197"/>
      <c r="VDH97" s="197"/>
      <c r="VDI97" s="197"/>
      <c r="VDJ97" s="197"/>
      <c r="VDK97" s="197"/>
      <c r="VDL97" s="197"/>
      <c r="VDM97" s="197"/>
      <c r="VDN97" s="197"/>
      <c r="VDO97" s="197"/>
      <c r="VDP97" s="197"/>
      <c r="VDQ97" s="197"/>
      <c r="VDR97" s="197"/>
      <c r="VDS97" s="197"/>
      <c r="VDT97" s="197"/>
      <c r="VDU97" s="197"/>
      <c r="VDV97" s="197"/>
      <c r="VDW97" s="197"/>
      <c r="VDX97" s="197"/>
      <c r="VDY97" s="197"/>
      <c r="VDZ97" s="197"/>
      <c r="VEA97" s="197"/>
      <c r="VEB97" s="197"/>
      <c r="VEC97" s="197"/>
      <c r="VED97" s="197"/>
      <c r="VEE97" s="197"/>
      <c r="VEF97" s="197"/>
      <c r="VEG97" s="197"/>
      <c r="VEH97" s="197"/>
      <c r="VEI97" s="197"/>
      <c r="VEJ97" s="197"/>
      <c r="VEK97" s="197"/>
      <c r="VEL97" s="197"/>
      <c r="VEM97" s="197"/>
      <c r="VEN97" s="197"/>
      <c r="VEO97" s="197"/>
      <c r="VEP97" s="197"/>
      <c r="VEQ97" s="197"/>
      <c r="VER97" s="197"/>
      <c r="VES97" s="197"/>
      <c r="VET97" s="197"/>
      <c r="VEU97" s="197"/>
      <c r="VEV97" s="197"/>
      <c r="VEW97" s="197"/>
      <c r="VEX97" s="197"/>
      <c r="VEY97" s="197"/>
      <c r="VEZ97" s="197"/>
      <c r="VFA97" s="197"/>
      <c r="VFB97" s="197"/>
      <c r="VFC97" s="197"/>
      <c r="VFD97" s="197"/>
      <c r="VFE97" s="197"/>
      <c r="VFF97" s="197"/>
      <c r="VFG97" s="197"/>
      <c r="VFH97" s="197"/>
      <c r="VFI97" s="197"/>
      <c r="VFJ97" s="197"/>
      <c r="VFK97" s="197"/>
      <c r="VFL97" s="197"/>
      <c r="VFM97" s="197"/>
      <c r="VFN97" s="197"/>
      <c r="VFO97" s="197"/>
      <c r="VFP97" s="197"/>
      <c r="VFQ97" s="197"/>
      <c r="VFR97" s="197"/>
      <c r="VFS97" s="197"/>
      <c r="VFT97" s="197"/>
      <c r="VFU97" s="197"/>
      <c r="VFV97" s="197"/>
      <c r="VFW97" s="197"/>
      <c r="VFX97" s="197"/>
      <c r="VFY97" s="197"/>
      <c r="VFZ97" s="197"/>
      <c r="VGA97" s="197"/>
      <c r="VGB97" s="197"/>
      <c r="VGC97" s="197"/>
      <c r="VGD97" s="197"/>
      <c r="VGE97" s="197"/>
      <c r="VGF97" s="197"/>
      <c r="VGG97" s="197"/>
      <c r="VGH97" s="197"/>
      <c r="VGI97" s="197"/>
      <c r="VGJ97" s="197"/>
      <c r="VGK97" s="197"/>
      <c r="VGL97" s="197"/>
      <c r="VGM97" s="197"/>
      <c r="VGN97" s="197"/>
      <c r="VGO97" s="197"/>
      <c r="VGP97" s="197"/>
      <c r="VGQ97" s="197"/>
      <c r="VGR97" s="197"/>
      <c r="VGS97" s="197"/>
      <c r="VGT97" s="197"/>
      <c r="VGU97" s="197"/>
      <c r="VGV97" s="197"/>
      <c r="VGW97" s="197"/>
      <c r="VGX97" s="197"/>
      <c r="VGY97" s="197"/>
      <c r="VGZ97" s="197"/>
      <c r="VHA97" s="197"/>
      <c r="VHB97" s="197"/>
      <c r="VHC97" s="197"/>
      <c r="VHD97" s="197"/>
      <c r="VHE97" s="197"/>
      <c r="VHF97" s="197"/>
      <c r="VHG97" s="197"/>
      <c r="VHH97" s="197"/>
      <c r="VHI97" s="197"/>
      <c r="VHJ97" s="197"/>
      <c r="VHK97" s="197"/>
      <c r="VHL97" s="197"/>
      <c r="VHM97" s="197"/>
      <c r="VHN97" s="197"/>
      <c r="VHO97" s="197"/>
      <c r="VHP97" s="197"/>
      <c r="VHQ97" s="197"/>
      <c r="VHR97" s="197"/>
      <c r="VHS97" s="197"/>
      <c r="VHT97" s="197"/>
      <c r="VHU97" s="197"/>
      <c r="VHV97" s="197"/>
      <c r="VHW97" s="197"/>
      <c r="VHX97" s="197"/>
      <c r="VHY97" s="197"/>
      <c r="VHZ97" s="197"/>
      <c r="VIA97" s="197"/>
      <c r="VIB97" s="197"/>
      <c r="VIC97" s="197"/>
      <c r="VID97" s="197"/>
      <c r="VIE97" s="197"/>
      <c r="VIF97" s="197"/>
      <c r="VIG97" s="197"/>
      <c r="VIH97" s="197"/>
      <c r="VII97" s="197"/>
      <c r="VIJ97" s="197"/>
      <c r="VIK97" s="197"/>
      <c r="VIL97" s="197"/>
      <c r="VIM97" s="197"/>
      <c r="VIN97" s="197"/>
      <c r="VIO97" s="197"/>
      <c r="VIP97" s="197"/>
      <c r="VIQ97" s="197"/>
      <c r="VIR97" s="197"/>
      <c r="VIS97" s="197"/>
      <c r="VIT97" s="197"/>
      <c r="VIU97" s="197"/>
      <c r="VIV97" s="197"/>
      <c r="VIW97" s="197"/>
      <c r="VIX97" s="197"/>
      <c r="VIY97" s="197"/>
      <c r="VIZ97" s="197"/>
      <c r="VJA97" s="197"/>
      <c r="VJB97" s="197"/>
      <c r="VJC97" s="197"/>
      <c r="VJD97" s="197"/>
      <c r="VJE97" s="197"/>
      <c r="VJF97" s="197"/>
      <c r="VJG97" s="197"/>
      <c r="VJH97" s="197"/>
      <c r="VJI97" s="197"/>
      <c r="VJJ97" s="197"/>
      <c r="VJK97" s="197"/>
      <c r="VJL97" s="197"/>
      <c r="VJM97" s="197"/>
      <c r="VJN97" s="197"/>
      <c r="VJO97" s="197"/>
      <c r="VJP97" s="197"/>
      <c r="VJQ97" s="197"/>
      <c r="VJR97" s="197"/>
      <c r="VJS97" s="197"/>
      <c r="VJT97" s="197"/>
      <c r="VJU97" s="197"/>
      <c r="VJV97" s="197"/>
      <c r="VJW97" s="197"/>
      <c r="VJX97" s="197"/>
      <c r="VJY97" s="197"/>
      <c r="VJZ97" s="197"/>
      <c r="VKA97" s="197"/>
      <c r="VKB97" s="197"/>
      <c r="VKC97" s="197"/>
      <c r="VKD97" s="197"/>
      <c r="VKE97" s="197"/>
      <c r="VKF97" s="197"/>
      <c r="VKG97" s="197"/>
      <c r="VKH97" s="197"/>
      <c r="VKI97" s="197"/>
      <c r="VKJ97" s="197"/>
      <c r="VKK97" s="197"/>
      <c r="VKL97" s="197"/>
      <c r="VKM97" s="197"/>
      <c r="VKN97" s="197"/>
      <c r="VKO97" s="197"/>
      <c r="VKP97" s="197"/>
      <c r="VKQ97" s="197"/>
      <c r="VKR97" s="197"/>
      <c r="VKS97" s="197"/>
      <c r="VKT97" s="197"/>
      <c r="VKU97" s="197"/>
      <c r="VKV97" s="197"/>
      <c r="VKW97" s="197"/>
      <c r="VKX97" s="197"/>
      <c r="VKY97" s="197"/>
      <c r="VKZ97" s="197"/>
      <c r="VLA97" s="197"/>
      <c r="VLB97" s="197"/>
      <c r="VLC97" s="197"/>
      <c r="VLD97" s="197"/>
      <c r="VLE97" s="197"/>
      <c r="VLF97" s="197"/>
      <c r="VLG97" s="197"/>
      <c r="VLH97" s="197"/>
      <c r="VLI97" s="197"/>
      <c r="VLJ97" s="197"/>
      <c r="VLK97" s="197"/>
      <c r="VLL97" s="197"/>
      <c r="VLM97" s="197"/>
      <c r="VLN97" s="197"/>
      <c r="VLO97" s="197"/>
      <c r="VLP97" s="197"/>
      <c r="VLQ97" s="197"/>
      <c r="VLR97" s="197"/>
      <c r="VLS97" s="197"/>
      <c r="VLT97" s="197"/>
      <c r="VLU97" s="197"/>
      <c r="VLV97" s="197"/>
      <c r="VLW97" s="197"/>
      <c r="VLX97" s="197"/>
      <c r="VLY97" s="197"/>
      <c r="VLZ97" s="197"/>
      <c r="VMA97" s="197"/>
      <c r="VMB97" s="197"/>
      <c r="VMC97" s="197"/>
      <c r="VMD97" s="197"/>
      <c r="VME97" s="197"/>
      <c r="VMF97" s="197"/>
      <c r="VMG97" s="197"/>
      <c r="VMH97" s="197"/>
      <c r="VMI97" s="197"/>
      <c r="VMJ97" s="197"/>
      <c r="VMK97" s="197"/>
      <c r="VML97" s="197"/>
      <c r="VMM97" s="197"/>
      <c r="VMN97" s="197"/>
      <c r="VMO97" s="197"/>
      <c r="VMP97" s="197"/>
      <c r="VMQ97" s="197"/>
      <c r="VMR97" s="197"/>
      <c r="VMS97" s="197"/>
      <c r="VMT97" s="197"/>
      <c r="VMU97" s="197"/>
      <c r="VMV97" s="197"/>
      <c r="VMW97" s="197"/>
      <c r="VMX97" s="197"/>
      <c r="VMY97" s="197"/>
      <c r="VMZ97" s="197"/>
      <c r="VNA97" s="197"/>
      <c r="VNB97" s="197"/>
      <c r="VNC97" s="197"/>
      <c r="VND97" s="197"/>
      <c r="VNE97" s="197"/>
      <c r="VNF97" s="197"/>
      <c r="VNG97" s="197"/>
      <c r="VNH97" s="197"/>
      <c r="VNI97" s="197"/>
      <c r="VNJ97" s="197"/>
      <c r="VNK97" s="197"/>
      <c r="VNL97" s="197"/>
      <c r="VNM97" s="197"/>
      <c r="VNN97" s="197"/>
      <c r="VNO97" s="197"/>
      <c r="VNP97" s="197"/>
      <c r="VNQ97" s="197"/>
      <c r="VNR97" s="197"/>
      <c r="VNS97" s="197"/>
      <c r="VNT97" s="197"/>
      <c r="VNU97" s="197"/>
      <c r="VNV97" s="197"/>
      <c r="VNW97" s="197"/>
      <c r="VNX97" s="197"/>
      <c r="VNY97" s="197"/>
      <c r="VNZ97" s="197"/>
      <c r="VOA97" s="197"/>
      <c r="VOB97" s="197"/>
      <c r="VOC97" s="197"/>
      <c r="VOD97" s="197"/>
      <c r="VOE97" s="197"/>
      <c r="VOF97" s="197"/>
      <c r="VOG97" s="197"/>
      <c r="VOH97" s="197"/>
      <c r="VOI97" s="197"/>
      <c r="VOJ97" s="197"/>
      <c r="VOK97" s="197"/>
      <c r="VOL97" s="197"/>
      <c r="VOM97" s="197"/>
      <c r="VON97" s="197"/>
      <c r="VOO97" s="197"/>
      <c r="VOP97" s="197"/>
      <c r="VOQ97" s="197"/>
      <c r="VOR97" s="197"/>
      <c r="VOS97" s="197"/>
      <c r="VOT97" s="197"/>
      <c r="VOU97" s="197"/>
      <c r="VOV97" s="197"/>
      <c r="VOW97" s="197"/>
      <c r="VOX97" s="197"/>
      <c r="VOY97" s="197"/>
      <c r="VOZ97" s="197"/>
      <c r="VPA97" s="197"/>
      <c r="VPB97" s="197"/>
      <c r="VPC97" s="197"/>
      <c r="VPD97" s="197"/>
      <c r="VPE97" s="197"/>
      <c r="VPF97" s="197"/>
      <c r="VPG97" s="197"/>
      <c r="VPH97" s="197"/>
      <c r="VPI97" s="197"/>
      <c r="VPJ97" s="197"/>
      <c r="VPK97" s="197"/>
      <c r="VPL97" s="197"/>
      <c r="VPM97" s="197"/>
      <c r="VPN97" s="197"/>
      <c r="VPO97" s="197"/>
      <c r="VPP97" s="197"/>
      <c r="VPQ97" s="197"/>
      <c r="VPR97" s="197"/>
      <c r="VPS97" s="197"/>
      <c r="VPT97" s="197"/>
      <c r="VPU97" s="197"/>
      <c r="VPV97" s="197"/>
      <c r="VPW97" s="197"/>
      <c r="VPX97" s="197"/>
      <c r="VPY97" s="197"/>
      <c r="VPZ97" s="197"/>
      <c r="VQA97" s="197"/>
      <c r="VQB97" s="197"/>
      <c r="VQC97" s="197"/>
      <c r="VQD97" s="197"/>
      <c r="VQE97" s="197"/>
      <c r="VQF97" s="197"/>
      <c r="VQG97" s="197"/>
      <c r="VQH97" s="197"/>
      <c r="VQI97" s="197"/>
      <c r="VQJ97" s="197"/>
      <c r="VQK97" s="197"/>
      <c r="VQL97" s="197"/>
      <c r="VQM97" s="197"/>
      <c r="VQN97" s="197"/>
      <c r="VQO97" s="197"/>
      <c r="VQP97" s="197"/>
      <c r="VQQ97" s="197"/>
      <c r="VQR97" s="197"/>
      <c r="VQS97" s="197"/>
      <c r="VQT97" s="197"/>
      <c r="VQU97" s="197"/>
      <c r="VQV97" s="197"/>
      <c r="VQW97" s="197"/>
      <c r="VQX97" s="197"/>
      <c r="VQY97" s="197"/>
      <c r="VQZ97" s="197"/>
      <c r="VRA97" s="197"/>
      <c r="VRB97" s="197"/>
      <c r="VRC97" s="197"/>
      <c r="VRD97" s="197"/>
      <c r="VRE97" s="197"/>
      <c r="VRF97" s="197"/>
      <c r="VRG97" s="197"/>
      <c r="VRH97" s="197"/>
      <c r="VRI97" s="197"/>
      <c r="VRJ97" s="197"/>
      <c r="VRK97" s="197"/>
      <c r="VRL97" s="197"/>
      <c r="VRM97" s="197"/>
      <c r="VRN97" s="197"/>
      <c r="VRO97" s="197"/>
      <c r="VRP97" s="197"/>
      <c r="VRQ97" s="197"/>
      <c r="VRR97" s="197"/>
      <c r="VRS97" s="197"/>
      <c r="VRT97" s="197"/>
      <c r="VRU97" s="197"/>
      <c r="VRV97" s="197"/>
      <c r="VRW97" s="197"/>
      <c r="VRX97" s="197"/>
      <c r="VRY97" s="197"/>
      <c r="VRZ97" s="197"/>
      <c r="VSA97" s="197"/>
      <c r="VSB97" s="197"/>
      <c r="VSC97" s="197"/>
      <c r="VSD97" s="197"/>
      <c r="VSE97" s="197"/>
      <c r="VSF97" s="197"/>
      <c r="VSG97" s="197"/>
      <c r="VSH97" s="197"/>
      <c r="VSI97" s="197"/>
      <c r="VSJ97" s="197"/>
      <c r="VSK97" s="197"/>
      <c r="VSL97" s="197"/>
      <c r="VSM97" s="197"/>
      <c r="VSN97" s="197"/>
      <c r="VSO97" s="197"/>
      <c r="VSP97" s="197"/>
      <c r="VSQ97" s="197"/>
      <c r="VSR97" s="197"/>
      <c r="VSS97" s="197"/>
      <c r="VST97" s="197"/>
      <c r="VSU97" s="197"/>
      <c r="VSV97" s="197"/>
      <c r="VSW97" s="197"/>
      <c r="VSX97" s="197"/>
      <c r="VSY97" s="197"/>
      <c r="VSZ97" s="197"/>
      <c r="VTA97" s="197"/>
      <c r="VTB97" s="197"/>
      <c r="VTC97" s="197"/>
      <c r="VTD97" s="197"/>
      <c r="VTE97" s="197"/>
      <c r="VTF97" s="197"/>
      <c r="VTG97" s="197"/>
      <c r="VTH97" s="197"/>
      <c r="VTI97" s="197"/>
      <c r="VTJ97" s="197"/>
      <c r="VTK97" s="197"/>
      <c r="VTL97" s="197"/>
      <c r="VTM97" s="197"/>
      <c r="VTN97" s="197"/>
      <c r="VTO97" s="197"/>
      <c r="VTP97" s="197"/>
      <c r="VTQ97" s="197"/>
      <c r="VTR97" s="197"/>
      <c r="VTS97" s="197"/>
      <c r="VTT97" s="197"/>
      <c r="VTU97" s="197"/>
      <c r="VTV97" s="197"/>
      <c r="VTW97" s="197"/>
      <c r="VTX97" s="197"/>
      <c r="VTY97" s="197"/>
      <c r="VTZ97" s="197"/>
      <c r="VUA97" s="197"/>
      <c r="VUB97" s="197"/>
      <c r="VUC97" s="197"/>
      <c r="VUD97" s="197"/>
      <c r="VUE97" s="197"/>
      <c r="VUF97" s="197"/>
      <c r="VUG97" s="197"/>
      <c r="VUH97" s="197"/>
      <c r="VUI97" s="197"/>
      <c r="VUJ97" s="197"/>
      <c r="VUK97" s="197"/>
      <c r="VUL97" s="197"/>
      <c r="VUM97" s="197"/>
      <c r="VUN97" s="197"/>
      <c r="VUO97" s="197"/>
      <c r="VUP97" s="197"/>
      <c r="VUQ97" s="197"/>
      <c r="VUR97" s="197"/>
      <c r="VUS97" s="197"/>
      <c r="VUT97" s="197"/>
      <c r="VUU97" s="197"/>
      <c r="VUV97" s="197"/>
      <c r="VUW97" s="197"/>
      <c r="VUX97" s="197"/>
      <c r="VUY97" s="197"/>
      <c r="VUZ97" s="197"/>
      <c r="VVA97" s="197"/>
      <c r="VVB97" s="197"/>
      <c r="VVC97" s="197"/>
      <c r="VVD97" s="197"/>
      <c r="VVE97" s="197"/>
      <c r="VVF97" s="197"/>
      <c r="VVG97" s="197"/>
      <c r="VVH97" s="197"/>
      <c r="VVI97" s="197"/>
      <c r="VVJ97" s="197"/>
      <c r="VVK97" s="197"/>
      <c r="VVL97" s="197"/>
      <c r="VVM97" s="197"/>
      <c r="VVN97" s="197"/>
      <c r="VVO97" s="197"/>
      <c r="VVP97" s="197"/>
      <c r="VVQ97" s="197"/>
      <c r="VVR97" s="197"/>
      <c r="VVS97" s="197"/>
      <c r="VVT97" s="197"/>
      <c r="VVU97" s="197"/>
      <c r="VVV97" s="197"/>
      <c r="VVW97" s="197"/>
      <c r="VVX97" s="197"/>
      <c r="VVY97" s="197"/>
      <c r="VVZ97" s="197"/>
      <c r="VWA97" s="197"/>
      <c r="VWB97" s="197"/>
      <c r="VWC97" s="197"/>
      <c r="VWD97" s="197"/>
      <c r="VWE97" s="197"/>
      <c r="VWF97" s="197"/>
      <c r="VWG97" s="197"/>
      <c r="VWH97" s="197"/>
      <c r="VWI97" s="197"/>
      <c r="VWJ97" s="197"/>
      <c r="VWK97" s="197"/>
      <c r="VWL97" s="197"/>
      <c r="VWM97" s="197"/>
      <c r="VWN97" s="197"/>
      <c r="VWO97" s="197"/>
      <c r="VWP97" s="197"/>
      <c r="VWQ97" s="197"/>
      <c r="VWR97" s="197"/>
      <c r="VWS97" s="197"/>
      <c r="VWT97" s="197"/>
      <c r="VWU97" s="197"/>
      <c r="VWV97" s="197"/>
      <c r="VWW97" s="197"/>
      <c r="VWX97" s="197"/>
      <c r="VWY97" s="197"/>
      <c r="VWZ97" s="197"/>
      <c r="VXA97" s="197"/>
      <c r="VXB97" s="197"/>
      <c r="VXC97" s="197"/>
      <c r="VXD97" s="197"/>
      <c r="VXE97" s="197"/>
      <c r="VXF97" s="197"/>
      <c r="VXG97" s="197"/>
      <c r="VXH97" s="197"/>
      <c r="VXI97" s="197"/>
      <c r="VXJ97" s="197"/>
      <c r="VXK97" s="197"/>
      <c r="VXL97" s="197"/>
      <c r="VXM97" s="197"/>
      <c r="VXN97" s="197"/>
      <c r="VXO97" s="197"/>
      <c r="VXP97" s="197"/>
      <c r="VXQ97" s="197"/>
      <c r="VXR97" s="197"/>
      <c r="VXS97" s="197"/>
      <c r="VXT97" s="197"/>
      <c r="VXU97" s="197"/>
      <c r="VXV97" s="197"/>
      <c r="VXW97" s="197"/>
      <c r="VXX97" s="197"/>
      <c r="VXY97" s="197"/>
      <c r="VXZ97" s="197"/>
      <c r="VYA97" s="197"/>
      <c r="VYB97" s="197"/>
      <c r="VYC97" s="197"/>
      <c r="VYD97" s="197"/>
      <c r="VYE97" s="197"/>
      <c r="VYF97" s="197"/>
      <c r="VYG97" s="197"/>
      <c r="VYH97" s="197"/>
      <c r="VYI97" s="197"/>
      <c r="VYJ97" s="197"/>
      <c r="VYK97" s="197"/>
      <c r="VYL97" s="197"/>
      <c r="VYM97" s="197"/>
      <c r="VYN97" s="197"/>
      <c r="VYO97" s="197"/>
      <c r="VYP97" s="197"/>
      <c r="VYQ97" s="197"/>
      <c r="VYR97" s="197"/>
      <c r="VYS97" s="197"/>
      <c r="VYT97" s="197"/>
      <c r="VYU97" s="197"/>
      <c r="VYV97" s="197"/>
      <c r="VYW97" s="197"/>
      <c r="VYX97" s="197"/>
      <c r="VYY97" s="197"/>
      <c r="VYZ97" s="197"/>
      <c r="VZA97" s="197"/>
      <c r="VZB97" s="197"/>
      <c r="VZC97" s="197"/>
      <c r="VZD97" s="197"/>
      <c r="VZE97" s="197"/>
      <c r="VZF97" s="197"/>
      <c r="VZG97" s="197"/>
      <c r="VZH97" s="197"/>
      <c r="VZI97" s="197"/>
      <c r="VZJ97" s="197"/>
      <c r="VZK97" s="197"/>
      <c r="VZL97" s="197"/>
      <c r="VZM97" s="197"/>
      <c r="VZN97" s="197"/>
      <c r="VZO97" s="197"/>
      <c r="VZP97" s="197"/>
      <c r="VZQ97" s="197"/>
      <c r="VZR97" s="197"/>
      <c r="VZS97" s="197"/>
      <c r="VZT97" s="197"/>
      <c r="VZU97" s="197"/>
      <c r="VZV97" s="197"/>
      <c r="VZW97" s="197"/>
      <c r="VZX97" s="197"/>
      <c r="VZY97" s="197"/>
      <c r="VZZ97" s="197"/>
      <c r="WAA97" s="197"/>
      <c r="WAB97" s="197"/>
      <c r="WAC97" s="197"/>
      <c r="WAD97" s="197"/>
      <c r="WAE97" s="197"/>
      <c r="WAF97" s="197"/>
      <c r="WAG97" s="197"/>
      <c r="WAH97" s="197"/>
      <c r="WAI97" s="197"/>
      <c r="WAJ97" s="197"/>
      <c r="WAK97" s="197"/>
      <c r="WAL97" s="197"/>
      <c r="WAM97" s="197"/>
      <c r="WAN97" s="197"/>
      <c r="WAO97" s="197"/>
      <c r="WAP97" s="197"/>
      <c r="WAQ97" s="197"/>
      <c r="WAR97" s="197"/>
      <c r="WAS97" s="197"/>
      <c r="WAT97" s="197"/>
      <c r="WAU97" s="197"/>
      <c r="WAV97" s="197"/>
      <c r="WAW97" s="197"/>
      <c r="WAX97" s="197"/>
      <c r="WAY97" s="197"/>
      <c r="WAZ97" s="197"/>
      <c r="WBA97" s="197"/>
      <c r="WBB97" s="197"/>
      <c r="WBC97" s="197"/>
      <c r="WBD97" s="197"/>
      <c r="WBE97" s="197"/>
      <c r="WBF97" s="197"/>
      <c r="WBG97" s="197"/>
      <c r="WBH97" s="197"/>
      <c r="WBI97" s="197"/>
      <c r="WBJ97" s="197"/>
      <c r="WBK97" s="197"/>
      <c r="WBL97" s="197"/>
      <c r="WBM97" s="197"/>
      <c r="WBN97" s="197"/>
      <c r="WBO97" s="197"/>
      <c r="WBP97" s="197"/>
      <c r="WBQ97" s="197"/>
      <c r="WBR97" s="197"/>
      <c r="WBS97" s="197"/>
      <c r="WBT97" s="197"/>
      <c r="WBU97" s="197"/>
      <c r="WBV97" s="197"/>
      <c r="WBW97" s="197"/>
      <c r="WBX97" s="197"/>
      <c r="WBY97" s="197"/>
      <c r="WBZ97" s="197"/>
      <c r="WCA97" s="197"/>
      <c r="WCB97" s="197"/>
      <c r="WCC97" s="197"/>
      <c r="WCD97" s="197"/>
      <c r="WCE97" s="197"/>
      <c r="WCF97" s="197"/>
      <c r="WCG97" s="197"/>
      <c r="WCH97" s="197"/>
      <c r="WCI97" s="197"/>
      <c r="WCJ97" s="197"/>
      <c r="WCK97" s="197"/>
      <c r="WCL97" s="197"/>
      <c r="WCM97" s="197"/>
      <c r="WCN97" s="197"/>
      <c r="WCO97" s="197"/>
      <c r="WCP97" s="197"/>
      <c r="WCQ97" s="197"/>
      <c r="WCR97" s="197"/>
      <c r="WCS97" s="197"/>
      <c r="WCT97" s="197"/>
      <c r="WCU97" s="197"/>
      <c r="WCV97" s="197"/>
      <c r="WCW97" s="197"/>
      <c r="WCX97" s="197"/>
      <c r="WCY97" s="197"/>
      <c r="WCZ97" s="197"/>
      <c r="WDA97" s="197"/>
      <c r="WDB97" s="197"/>
      <c r="WDC97" s="197"/>
      <c r="WDD97" s="197"/>
      <c r="WDE97" s="197"/>
      <c r="WDF97" s="197"/>
      <c r="WDG97" s="197"/>
      <c r="WDH97" s="197"/>
      <c r="WDI97" s="197"/>
      <c r="WDJ97" s="197"/>
      <c r="WDK97" s="197"/>
      <c r="WDL97" s="197"/>
      <c r="WDM97" s="197"/>
      <c r="WDN97" s="197"/>
      <c r="WDO97" s="197"/>
      <c r="WDP97" s="197"/>
      <c r="WDQ97" s="197"/>
      <c r="WDR97" s="197"/>
      <c r="WDS97" s="197"/>
      <c r="WDT97" s="197"/>
      <c r="WDU97" s="197"/>
      <c r="WDV97" s="197"/>
      <c r="WDW97" s="197"/>
      <c r="WDX97" s="197"/>
      <c r="WDY97" s="197"/>
      <c r="WDZ97" s="197"/>
      <c r="WEA97" s="197"/>
      <c r="WEB97" s="197"/>
      <c r="WEC97" s="197"/>
      <c r="WED97" s="197"/>
      <c r="WEE97" s="197"/>
      <c r="WEF97" s="197"/>
      <c r="WEG97" s="197"/>
      <c r="WEH97" s="197"/>
      <c r="WEI97" s="197"/>
      <c r="WEJ97" s="197"/>
      <c r="WEK97" s="197"/>
      <c r="WEL97" s="197"/>
      <c r="WEM97" s="197"/>
      <c r="WEN97" s="197"/>
      <c r="WEO97" s="197"/>
      <c r="WEP97" s="197"/>
      <c r="WEQ97" s="197"/>
      <c r="WER97" s="197"/>
      <c r="WES97" s="197"/>
      <c r="WET97" s="197"/>
      <c r="WEU97" s="197"/>
      <c r="WEV97" s="197"/>
      <c r="WEW97" s="197"/>
      <c r="WEX97" s="197"/>
      <c r="WEY97" s="197"/>
      <c r="WEZ97" s="197"/>
      <c r="WFA97" s="197"/>
      <c r="WFB97" s="197"/>
      <c r="WFC97" s="197"/>
      <c r="WFD97" s="197"/>
      <c r="WFE97" s="197"/>
      <c r="WFF97" s="197"/>
      <c r="WFG97" s="197"/>
      <c r="WFH97" s="197"/>
      <c r="WFI97" s="197"/>
      <c r="WFJ97" s="197"/>
      <c r="WFK97" s="197"/>
      <c r="WFL97" s="197"/>
      <c r="WFM97" s="197"/>
      <c r="WFN97" s="197"/>
      <c r="WFO97" s="197"/>
      <c r="WFP97" s="197"/>
      <c r="WFQ97" s="197"/>
      <c r="WFR97" s="197"/>
      <c r="WFS97" s="197"/>
      <c r="WFT97" s="197"/>
      <c r="WFU97" s="197"/>
      <c r="WFV97" s="197"/>
      <c r="WFW97" s="197"/>
      <c r="WFX97" s="197"/>
      <c r="WFY97" s="197"/>
      <c r="WFZ97" s="197"/>
      <c r="WGA97" s="197"/>
      <c r="WGB97" s="197"/>
      <c r="WGC97" s="197"/>
      <c r="WGD97" s="197"/>
      <c r="WGE97" s="197"/>
      <c r="WGF97" s="197"/>
      <c r="WGG97" s="197"/>
      <c r="WGH97" s="197"/>
      <c r="WGI97" s="197"/>
      <c r="WGJ97" s="197"/>
      <c r="WGK97" s="197"/>
      <c r="WGL97" s="197"/>
      <c r="WGM97" s="197"/>
      <c r="WGN97" s="197"/>
      <c r="WGO97" s="197"/>
      <c r="WGP97" s="197"/>
      <c r="WGQ97" s="197"/>
      <c r="WGR97" s="197"/>
      <c r="WGS97" s="197"/>
      <c r="WGT97" s="197"/>
      <c r="WGU97" s="197"/>
      <c r="WGV97" s="197"/>
      <c r="WGW97" s="197"/>
      <c r="WGX97" s="197"/>
      <c r="WGY97" s="197"/>
      <c r="WGZ97" s="197"/>
      <c r="WHA97" s="197"/>
      <c r="WHB97" s="197"/>
      <c r="WHC97" s="197"/>
      <c r="WHD97" s="197"/>
      <c r="WHE97" s="197"/>
      <c r="WHF97" s="197"/>
      <c r="WHG97" s="197"/>
      <c r="WHH97" s="197"/>
      <c r="WHI97" s="197"/>
      <c r="WHJ97" s="197"/>
      <c r="WHK97" s="197"/>
      <c r="WHL97" s="197"/>
      <c r="WHM97" s="197"/>
      <c r="WHN97" s="197"/>
      <c r="WHO97" s="197"/>
      <c r="WHP97" s="197"/>
      <c r="WHQ97" s="197"/>
      <c r="WHR97" s="197"/>
      <c r="WHS97" s="197"/>
      <c r="WHT97" s="197"/>
      <c r="WHU97" s="197"/>
      <c r="WHV97" s="197"/>
      <c r="WHW97" s="197"/>
      <c r="WHX97" s="197"/>
      <c r="WHY97" s="197"/>
      <c r="WHZ97" s="197"/>
      <c r="WIA97" s="197"/>
      <c r="WIB97" s="197"/>
      <c r="WIC97" s="197"/>
      <c r="WID97" s="197"/>
      <c r="WIE97" s="197"/>
      <c r="WIF97" s="197"/>
      <c r="WIG97" s="197"/>
      <c r="WIH97" s="197"/>
      <c r="WII97" s="197"/>
      <c r="WIJ97" s="197"/>
      <c r="WIK97" s="197"/>
      <c r="WIL97" s="197"/>
      <c r="WIM97" s="197"/>
      <c r="WIN97" s="197"/>
      <c r="WIO97" s="197"/>
      <c r="WIP97" s="197"/>
      <c r="WIQ97" s="197"/>
      <c r="WIR97" s="197"/>
      <c r="WIS97" s="197"/>
      <c r="WIT97" s="197"/>
      <c r="WIU97" s="197"/>
      <c r="WIV97" s="197"/>
      <c r="WIW97" s="197"/>
      <c r="WIX97" s="197"/>
      <c r="WIY97" s="197"/>
      <c r="WIZ97" s="197"/>
      <c r="WJA97" s="197"/>
      <c r="WJB97" s="197"/>
      <c r="WJC97" s="197"/>
      <c r="WJD97" s="197"/>
      <c r="WJE97" s="197"/>
      <c r="WJF97" s="197"/>
      <c r="WJG97" s="197"/>
      <c r="WJH97" s="197"/>
      <c r="WJI97" s="197"/>
      <c r="WJJ97" s="197"/>
      <c r="WJK97" s="197"/>
      <c r="WJL97" s="197"/>
      <c r="WJM97" s="197"/>
      <c r="WJN97" s="197"/>
      <c r="WJO97" s="197"/>
      <c r="WJP97" s="197"/>
      <c r="WJQ97" s="197"/>
      <c r="WJR97" s="197"/>
      <c r="WJS97" s="197"/>
      <c r="WJT97" s="197"/>
      <c r="WJU97" s="197"/>
      <c r="WJV97" s="197"/>
      <c r="WJW97" s="197"/>
      <c r="WJX97" s="197"/>
      <c r="WJY97" s="197"/>
      <c r="WJZ97" s="197"/>
      <c r="WKA97" s="197"/>
      <c r="WKB97" s="197"/>
      <c r="WKC97" s="197"/>
      <c r="WKD97" s="197"/>
      <c r="WKE97" s="197"/>
      <c r="WKF97" s="197"/>
      <c r="WKG97" s="197"/>
      <c r="WKH97" s="197"/>
      <c r="WKI97" s="197"/>
      <c r="WKJ97" s="197"/>
      <c r="WKK97" s="197"/>
      <c r="WKL97" s="197"/>
      <c r="WKM97" s="197"/>
      <c r="WKN97" s="197"/>
      <c r="WKO97" s="197"/>
      <c r="WKP97" s="197"/>
      <c r="WKQ97" s="197"/>
      <c r="WKR97" s="197"/>
      <c r="WKS97" s="197"/>
      <c r="WKT97" s="197"/>
      <c r="WKU97" s="197"/>
      <c r="WKV97" s="197"/>
      <c r="WKW97" s="197"/>
      <c r="WKX97" s="197"/>
      <c r="WKY97" s="197"/>
      <c r="WKZ97" s="197"/>
      <c r="WLA97" s="197"/>
      <c r="WLB97" s="197"/>
      <c r="WLC97" s="197"/>
      <c r="WLD97" s="197"/>
      <c r="WLE97" s="197"/>
      <c r="WLF97" s="197"/>
      <c r="WLG97" s="197"/>
      <c r="WLH97" s="197"/>
      <c r="WLI97" s="197"/>
      <c r="WLJ97" s="197"/>
      <c r="WLK97" s="197"/>
      <c r="WLL97" s="197"/>
      <c r="WLM97" s="197"/>
      <c r="WLN97" s="197"/>
      <c r="WLO97" s="197"/>
      <c r="WLP97" s="197"/>
      <c r="WLQ97" s="197"/>
      <c r="WLR97" s="197"/>
      <c r="WLS97" s="197"/>
      <c r="WLT97" s="197"/>
      <c r="WLU97" s="197"/>
      <c r="WLV97" s="197"/>
      <c r="WLW97" s="197"/>
      <c r="WLX97" s="197"/>
      <c r="WLY97" s="197"/>
      <c r="WLZ97" s="197"/>
      <c r="WMA97" s="197"/>
      <c r="WMB97" s="197"/>
      <c r="WMC97" s="197"/>
      <c r="WMD97" s="197"/>
      <c r="WME97" s="197"/>
      <c r="WMF97" s="197"/>
      <c r="WMG97" s="197"/>
      <c r="WMH97" s="197"/>
      <c r="WMI97" s="197"/>
      <c r="WMJ97" s="197"/>
      <c r="WMK97" s="197"/>
      <c r="WML97" s="197"/>
      <c r="WMM97" s="197"/>
      <c r="WMN97" s="197"/>
      <c r="WMO97" s="197"/>
      <c r="WMP97" s="197"/>
      <c r="WMQ97" s="197"/>
      <c r="WMR97" s="197"/>
      <c r="WMS97" s="197"/>
      <c r="WMT97" s="197"/>
      <c r="WMU97" s="197"/>
      <c r="WMV97" s="197"/>
      <c r="WMW97" s="197"/>
      <c r="WMX97" s="197"/>
      <c r="WMY97" s="197"/>
      <c r="WMZ97" s="197"/>
      <c r="WNA97" s="197"/>
      <c r="WNB97" s="197"/>
      <c r="WNC97" s="197"/>
      <c r="WND97" s="197"/>
      <c r="WNE97" s="197"/>
      <c r="WNF97" s="197"/>
      <c r="WNG97" s="197"/>
      <c r="WNH97" s="197"/>
      <c r="WNI97" s="197"/>
      <c r="WNJ97" s="197"/>
      <c r="WNK97" s="197"/>
      <c r="WNL97" s="197"/>
      <c r="WNM97" s="197"/>
      <c r="WNN97" s="197"/>
      <c r="WNO97" s="197"/>
      <c r="WNP97" s="197"/>
      <c r="WNQ97" s="197"/>
      <c r="WNR97" s="197"/>
      <c r="WNS97" s="197"/>
      <c r="WNT97" s="197"/>
      <c r="WNU97" s="197"/>
      <c r="WNV97" s="197"/>
      <c r="WNW97" s="197"/>
      <c r="WNX97" s="197"/>
      <c r="WNY97" s="197"/>
      <c r="WNZ97" s="197"/>
      <c r="WOA97" s="197"/>
      <c r="WOB97" s="197"/>
      <c r="WOC97" s="197"/>
      <c r="WOD97" s="197"/>
      <c r="WOE97" s="197"/>
      <c r="WOF97" s="197"/>
      <c r="WOG97" s="197"/>
      <c r="WOH97" s="197"/>
      <c r="WOI97" s="197"/>
      <c r="WOJ97" s="197"/>
      <c r="WOK97" s="197"/>
      <c r="WOL97" s="197"/>
      <c r="WOM97" s="197"/>
      <c r="WON97" s="197"/>
      <c r="WOO97" s="197"/>
      <c r="WOP97" s="197"/>
      <c r="WOQ97" s="197"/>
      <c r="WOR97" s="197"/>
      <c r="WOS97" s="197"/>
      <c r="WOT97" s="197"/>
      <c r="WOU97" s="197"/>
      <c r="WOV97" s="197"/>
      <c r="WOW97" s="197"/>
      <c r="WOX97" s="197"/>
      <c r="WOY97" s="197"/>
      <c r="WOZ97" s="197"/>
      <c r="WPA97" s="197"/>
      <c r="WPB97" s="197"/>
      <c r="WPC97" s="197"/>
      <c r="WPD97" s="197"/>
      <c r="WPE97" s="197"/>
      <c r="WPF97" s="197"/>
      <c r="WPG97" s="197"/>
      <c r="WPH97" s="197"/>
      <c r="WPI97" s="197"/>
      <c r="WPJ97" s="197"/>
      <c r="WPK97" s="197"/>
      <c r="WPL97" s="197"/>
      <c r="WPM97" s="197"/>
      <c r="WPN97" s="197"/>
      <c r="WPO97" s="197"/>
      <c r="WPP97" s="197"/>
      <c r="WPQ97" s="197"/>
      <c r="WPR97" s="197"/>
      <c r="WPS97" s="197"/>
      <c r="WPT97" s="197"/>
      <c r="WPU97" s="197"/>
      <c r="WPV97" s="197"/>
      <c r="WPW97" s="197"/>
      <c r="WPX97" s="197"/>
      <c r="WPY97" s="197"/>
      <c r="WPZ97" s="197"/>
      <c r="WQA97" s="197"/>
      <c r="WQB97" s="197"/>
      <c r="WQC97" s="197"/>
      <c r="WQD97" s="197"/>
      <c r="WQE97" s="197"/>
      <c r="WQF97" s="197"/>
      <c r="WQG97" s="197"/>
      <c r="WQH97" s="197"/>
      <c r="WQI97" s="197"/>
      <c r="WQJ97" s="197"/>
      <c r="WQK97" s="197"/>
      <c r="WQL97" s="197"/>
      <c r="WQM97" s="197"/>
      <c r="WQN97" s="197"/>
      <c r="WQO97" s="197"/>
      <c r="WQP97" s="197"/>
      <c r="WQQ97" s="197"/>
      <c r="WQR97" s="197"/>
      <c r="WQS97" s="197"/>
      <c r="WQT97" s="197"/>
      <c r="WQU97" s="197"/>
      <c r="WQV97" s="197"/>
      <c r="WQW97" s="197"/>
      <c r="WQX97" s="197"/>
      <c r="WQY97" s="197"/>
      <c r="WQZ97" s="197"/>
      <c r="WRA97" s="197"/>
      <c r="WRB97" s="197"/>
      <c r="WRC97" s="197"/>
      <c r="WRD97" s="197"/>
      <c r="WRE97" s="197"/>
      <c r="WRF97" s="197"/>
      <c r="WRG97" s="197"/>
      <c r="WRH97" s="197"/>
      <c r="WRI97" s="197"/>
      <c r="WRJ97" s="197"/>
      <c r="WRK97" s="197"/>
      <c r="WRL97" s="197"/>
      <c r="WRM97" s="197"/>
      <c r="WRN97" s="197"/>
      <c r="WRO97" s="197"/>
      <c r="WRP97" s="197"/>
      <c r="WRQ97" s="197"/>
      <c r="WRR97" s="197"/>
      <c r="WRS97" s="197"/>
      <c r="WRT97" s="197"/>
      <c r="WRU97" s="197"/>
      <c r="WRV97" s="197"/>
      <c r="WRW97" s="197"/>
      <c r="WRX97" s="197"/>
      <c r="WRY97" s="197"/>
      <c r="WRZ97" s="197"/>
      <c r="WSA97" s="197"/>
      <c r="WSB97" s="197"/>
      <c r="WSC97" s="197"/>
      <c r="WSD97" s="197"/>
      <c r="WSE97" s="197"/>
      <c r="WSF97" s="197"/>
      <c r="WSG97" s="197"/>
      <c r="WSH97" s="197"/>
      <c r="WSI97" s="197"/>
      <c r="WSJ97" s="197"/>
      <c r="WSK97" s="197"/>
      <c r="WSL97" s="197"/>
      <c r="WSM97" s="197"/>
      <c r="WSN97" s="197"/>
      <c r="WSO97" s="197"/>
      <c r="WSP97" s="197"/>
      <c r="WSQ97" s="197"/>
      <c r="WSR97" s="197"/>
      <c r="WSS97" s="197"/>
      <c r="WST97" s="197"/>
      <c r="WSU97" s="197"/>
      <c r="WSV97" s="197"/>
      <c r="WSW97" s="197"/>
      <c r="WSX97" s="197"/>
      <c r="WSY97" s="197"/>
      <c r="WSZ97" s="197"/>
      <c r="WTA97" s="197"/>
      <c r="WTB97" s="197"/>
      <c r="WTC97" s="197"/>
      <c r="WTD97" s="197"/>
      <c r="WTE97" s="197"/>
      <c r="WTF97" s="197"/>
      <c r="WTG97" s="197"/>
      <c r="WTH97" s="197"/>
      <c r="WTI97" s="197"/>
      <c r="WTJ97" s="197"/>
      <c r="WTK97" s="197"/>
      <c r="WTL97" s="197"/>
      <c r="WTM97" s="197"/>
      <c r="WTN97" s="197"/>
      <c r="WTO97" s="197"/>
      <c r="WTP97" s="197"/>
      <c r="WTQ97" s="197"/>
      <c r="WTR97" s="197"/>
      <c r="WTS97" s="197"/>
      <c r="WTT97" s="197"/>
      <c r="WTU97" s="197"/>
      <c r="WTV97" s="197"/>
      <c r="WTW97" s="197"/>
      <c r="WTX97" s="197"/>
      <c r="WTY97" s="197"/>
      <c r="WTZ97" s="197"/>
      <c r="WUA97" s="197"/>
      <c r="WUB97" s="197"/>
      <c r="WUC97" s="197"/>
      <c r="WUD97" s="197"/>
      <c r="WUE97" s="197"/>
      <c r="WUF97" s="197"/>
      <c r="WUG97" s="197"/>
      <c r="WUH97" s="197"/>
      <c r="WUI97" s="197"/>
      <c r="WUJ97" s="197"/>
      <c r="WUK97" s="197"/>
      <c r="WUL97" s="197"/>
      <c r="WUM97" s="197"/>
      <c r="WUN97" s="197"/>
      <c r="WUO97" s="197"/>
      <c r="WUP97" s="197"/>
      <c r="WUQ97" s="197"/>
      <c r="WUR97" s="197"/>
      <c r="WUS97" s="197"/>
      <c r="WUT97" s="197"/>
      <c r="WUU97" s="197"/>
      <c r="WUV97" s="197"/>
      <c r="WUW97" s="197"/>
      <c r="WUX97" s="197"/>
      <c r="WUY97" s="197"/>
      <c r="WUZ97" s="197"/>
      <c r="WVA97" s="197"/>
      <c r="WVB97" s="197"/>
      <c r="WVC97" s="197"/>
      <c r="WVD97" s="197"/>
      <c r="WVE97" s="197"/>
      <c r="WVF97" s="197"/>
      <c r="WVG97" s="197"/>
      <c r="WVH97" s="197"/>
      <c r="WVI97" s="197"/>
      <c r="WVJ97" s="197"/>
      <c r="WVK97" s="197"/>
      <c r="WVL97" s="197"/>
      <c r="WVM97" s="197"/>
      <c r="WVN97" s="197"/>
      <c r="WVO97" s="197"/>
      <c r="WVP97" s="197"/>
      <c r="WVQ97" s="197"/>
      <c r="WVR97" s="197"/>
      <c r="WVS97" s="197"/>
      <c r="WVT97" s="197"/>
      <c r="WVU97" s="197"/>
      <c r="WVV97" s="197"/>
      <c r="WVW97" s="197"/>
      <c r="WVX97" s="197"/>
      <c r="WVY97" s="197"/>
      <c r="WVZ97" s="197"/>
      <c r="WWA97" s="197"/>
      <c r="WWB97" s="197"/>
      <c r="WWC97" s="197"/>
      <c r="WWD97" s="197"/>
      <c r="WWE97" s="197"/>
      <c r="WWF97" s="197"/>
      <c r="WWG97" s="197"/>
      <c r="WWH97" s="197"/>
      <c r="WWI97" s="197"/>
      <c r="WWJ97" s="197"/>
      <c r="WWK97" s="197"/>
      <c r="WWL97" s="197"/>
      <c r="WWM97" s="197"/>
      <c r="WWN97" s="197"/>
      <c r="WWO97" s="197"/>
      <c r="WWP97" s="197"/>
      <c r="WWQ97" s="197"/>
      <c r="WWR97" s="197"/>
      <c r="WWS97" s="197"/>
      <c r="WWT97" s="197"/>
      <c r="WWU97" s="197"/>
      <c r="WWV97" s="197"/>
      <c r="WWW97" s="197"/>
      <c r="WWX97" s="197"/>
      <c r="WWY97" s="197"/>
      <c r="WWZ97" s="197"/>
      <c r="WXA97" s="197"/>
      <c r="WXB97" s="197"/>
      <c r="WXC97" s="197"/>
      <c r="WXD97" s="197"/>
      <c r="WXE97" s="197"/>
      <c r="WXF97" s="197"/>
      <c r="WXG97" s="197"/>
      <c r="WXH97" s="197"/>
      <c r="WXI97" s="197"/>
      <c r="WXJ97" s="197"/>
      <c r="WXK97" s="197"/>
      <c r="WXL97" s="197"/>
      <c r="WXM97" s="197"/>
      <c r="WXN97" s="197"/>
      <c r="WXO97" s="197"/>
      <c r="WXP97" s="197"/>
      <c r="WXQ97" s="197"/>
      <c r="WXR97" s="197"/>
      <c r="WXS97" s="197"/>
      <c r="WXT97" s="197"/>
      <c r="WXU97" s="197"/>
      <c r="WXV97" s="197"/>
      <c r="WXW97" s="197"/>
      <c r="WXX97" s="197"/>
      <c r="WXY97" s="197"/>
      <c r="WXZ97" s="197"/>
      <c r="WYA97" s="197"/>
      <c r="WYB97" s="197"/>
      <c r="WYC97" s="197"/>
      <c r="WYD97" s="197"/>
      <c r="WYE97" s="197"/>
      <c r="WYF97" s="197"/>
      <c r="WYG97" s="197"/>
      <c r="WYH97" s="197"/>
      <c r="WYI97" s="197"/>
      <c r="WYJ97" s="197"/>
      <c r="WYK97" s="197"/>
      <c r="WYL97" s="197"/>
      <c r="WYM97" s="197"/>
      <c r="WYN97" s="197"/>
      <c r="WYO97" s="197"/>
      <c r="WYP97" s="197"/>
      <c r="WYQ97" s="197"/>
      <c r="WYR97" s="197"/>
      <c r="WYS97" s="197"/>
      <c r="WYT97" s="197"/>
      <c r="WYU97" s="197"/>
      <c r="WYV97" s="197"/>
      <c r="WYW97" s="197"/>
      <c r="WYX97" s="197"/>
      <c r="WYY97" s="197"/>
      <c r="WYZ97" s="197"/>
      <c r="WZA97" s="197"/>
      <c r="WZB97" s="197"/>
      <c r="WZC97" s="197"/>
      <c r="WZD97" s="197"/>
      <c r="WZE97" s="197"/>
      <c r="WZF97" s="197"/>
      <c r="WZG97" s="197"/>
      <c r="WZH97" s="197"/>
      <c r="WZI97" s="197"/>
      <c r="WZJ97" s="197"/>
      <c r="WZK97" s="197"/>
      <c r="WZL97" s="197"/>
      <c r="WZM97" s="197"/>
      <c r="WZN97" s="197"/>
      <c r="WZO97" s="197"/>
      <c r="WZP97" s="197"/>
      <c r="WZQ97" s="197"/>
      <c r="WZR97" s="197"/>
      <c r="WZS97" s="197"/>
      <c r="WZT97" s="197"/>
      <c r="WZU97" s="197"/>
      <c r="WZV97" s="197"/>
      <c r="WZW97" s="197"/>
      <c r="WZX97" s="197"/>
      <c r="WZY97" s="197"/>
      <c r="WZZ97" s="197"/>
      <c r="XAA97" s="197"/>
      <c r="XAB97" s="197"/>
      <c r="XAC97" s="197"/>
      <c r="XAD97" s="197"/>
      <c r="XAE97" s="197"/>
      <c r="XAF97" s="197"/>
      <c r="XAG97" s="197"/>
      <c r="XAH97" s="197"/>
      <c r="XAI97" s="197"/>
      <c r="XAJ97" s="197"/>
      <c r="XAK97" s="197"/>
      <c r="XAL97" s="197"/>
      <c r="XAM97" s="197"/>
      <c r="XAN97" s="197"/>
      <c r="XAO97" s="197"/>
      <c r="XAP97" s="197"/>
      <c r="XAQ97" s="197"/>
      <c r="XAR97" s="197"/>
      <c r="XAS97" s="197"/>
      <c r="XAT97" s="197"/>
      <c r="XAU97" s="197"/>
      <c r="XAV97" s="197"/>
      <c r="XAW97" s="197"/>
      <c r="XAX97" s="197"/>
      <c r="XAY97" s="197"/>
      <c r="XAZ97" s="197"/>
      <c r="XBA97" s="197"/>
      <c r="XBB97" s="197"/>
      <c r="XBC97" s="197"/>
      <c r="XBD97" s="197"/>
      <c r="XBE97" s="197"/>
      <c r="XBF97" s="197"/>
      <c r="XBG97" s="197"/>
      <c r="XBH97" s="197"/>
      <c r="XBI97" s="197"/>
      <c r="XBJ97" s="197"/>
      <c r="XBK97" s="197"/>
      <c r="XBL97" s="197"/>
      <c r="XBM97" s="197"/>
      <c r="XBN97" s="197"/>
      <c r="XBO97" s="197"/>
      <c r="XBP97" s="197"/>
      <c r="XBQ97" s="197"/>
      <c r="XBR97" s="197"/>
      <c r="XBS97" s="197"/>
      <c r="XBT97" s="197"/>
      <c r="XBU97" s="197"/>
      <c r="XBV97" s="197"/>
      <c r="XBW97" s="197"/>
      <c r="XBX97" s="197"/>
      <c r="XBY97" s="197"/>
      <c r="XBZ97" s="197"/>
      <c r="XCA97" s="197"/>
      <c r="XCB97" s="197"/>
      <c r="XCC97" s="197"/>
      <c r="XCD97" s="197"/>
      <c r="XCE97" s="197"/>
      <c r="XCF97" s="197"/>
      <c r="XCG97" s="197"/>
      <c r="XCH97" s="197"/>
      <c r="XCI97" s="197"/>
      <c r="XCJ97" s="197"/>
      <c r="XCK97" s="197"/>
      <c r="XCL97" s="197"/>
      <c r="XCM97" s="197"/>
      <c r="XCN97" s="197"/>
      <c r="XCO97" s="197"/>
      <c r="XCP97" s="197"/>
      <c r="XCQ97" s="197"/>
      <c r="XCR97" s="197"/>
      <c r="XCS97" s="197"/>
      <c r="XCT97" s="197"/>
      <c r="XCU97" s="197"/>
      <c r="XCV97" s="197"/>
      <c r="XCW97" s="197"/>
      <c r="XCX97" s="197"/>
      <c r="XCY97" s="197"/>
      <c r="XCZ97" s="197"/>
      <c r="XDA97" s="197"/>
      <c r="XDB97" s="197"/>
      <c r="XDC97" s="197"/>
      <c r="XDD97" s="197"/>
      <c r="XDE97" s="197"/>
      <c r="XDF97" s="197"/>
      <c r="XDG97" s="197"/>
      <c r="XDH97" s="197"/>
      <c r="XDI97" s="197"/>
      <c r="XDJ97" s="197"/>
      <c r="XDK97" s="197"/>
      <c r="XDL97" s="197"/>
      <c r="XDM97" s="197"/>
      <c r="XDN97" s="197"/>
      <c r="XDO97" s="197"/>
      <c r="XDP97" s="197"/>
      <c r="XDQ97" s="197"/>
      <c r="XDR97" s="197"/>
      <c r="XDS97" s="197"/>
      <c r="XDT97" s="197"/>
      <c r="XDU97" s="197"/>
      <c r="XDV97" s="197"/>
      <c r="XDW97" s="197"/>
      <c r="XDX97" s="197"/>
      <c r="XDY97" s="197"/>
      <c r="XDZ97" s="197"/>
      <c r="XEA97" s="197"/>
      <c r="XEB97" s="197"/>
      <c r="XEC97" s="197"/>
      <c r="XED97" s="197"/>
      <c r="XEE97" s="197"/>
      <c r="XEF97" s="197"/>
      <c r="XEG97" s="197"/>
      <c r="XEH97" s="197"/>
      <c r="XEI97" s="197"/>
      <c r="XEJ97" s="197"/>
      <c r="XEK97" s="197"/>
      <c r="XEL97" s="197"/>
      <c r="XEM97" s="197"/>
      <c r="XEN97" s="197"/>
      <c r="XEO97" s="197"/>
      <c r="XEP97" s="197"/>
      <c r="XEQ97" s="197"/>
      <c r="XER97" s="197"/>
      <c r="XES97" s="197"/>
      <c r="XET97" s="197"/>
      <c r="XEU97" s="197"/>
      <c r="XEV97" s="197"/>
      <c r="XEW97" s="197"/>
      <c r="XEX97" s="197"/>
      <c r="XEY97" s="197"/>
      <c r="XEZ97" s="198"/>
      <c r="XFA97" s="198"/>
      <c r="XFB97" s="198"/>
      <c r="XFC97" s="198"/>
      <c r="XFD97" s="560"/>
    </row>
    <row r="98" s="3" customFormat="1" ht="42" customHeight="1" spans="1:16384">
      <c r="A98" s="515"/>
      <c r="B98" s="516"/>
      <c r="C98" s="494" t="s">
        <v>230</v>
      </c>
      <c r="D98" s="495"/>
      <c r="E98" s="523" t="s">
        <v>150</v>
      </c>
      <c r="F98" s="524">
        <f>9.8+6.9</f>
        <v>16.7</v>
      </c>
      <c r="G98" s="524">
        <v>80</v>
      </c>
      <c r="H98" s="524">
        <f t="shared" si="6"/>
        <v>1336</v>
      </c>
      <c r="I98" s="537" t="s">
        <v>231</v>
      </c>
      <c r="J98" s="530">
        <v>50</v>
      </c>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97"/>
      <c r="IQ98" s="197"/>
      <c r="IR98" s="197"/>
      <c r="IS98" s="197"/>
      <c r="IT98" s="197"/>
      <c r="IU98" s="197"/>
      <c r="IV98" s="197"/>
      <c r="IW98" s="197"/>
      <c r="IX98" s="197"/>
      <c r="IY98" s="197"/>
      <c r="IZ98" s="197"/>
      <c r="JA98" s="197"/>
      <c r="JB98" s="197"/>
      <c r="JC98" s="197"/>
      <c r="JD98" s="197"/>
      <c r="JE98" s="197"/>
      <c r="JF98" s="197"/>
      <c r="JG98" s="197"/>
      <c r="JH98" s="197"/>
      <c r="JI98" s="197"/>
      <c r="JJ98" s="197"/>
      <c r="JK98" s="197"/>
      <c r="JL98" s="197"/>
      <c r="JM98" s="197"/>
      <c r="JN98" s="197"/>
      <c r="JO98" s="197"/>
      <c r="JP98" s="197"/>
      <c r="JQ98" s="197"/>
      <c r="JR98" s="197"/>
      <c r="JS98" s="197"/>
      <c r="JT98" s="197"/>
      <c r="JU98" s="197"/>
      <c r="JV98" s="197"/>
      <c r="JW98" s="197"/>
      <c r="JX98" s="197"/>
      <c r="JY98" s="197"/>
      <c r="JZ98" s="197"/>
      <c r="KA98" s="197"/>
      <c r="KB98" s="197"/>
      <c r="KC98" s="197"/>
      <c r="KD98" s="197"/>
      <c r="KE98" s="197"/>
      <c r="KF98" s="197"/>
      <c r="KG98" s="197"/>
      <c r="KH98" s="197"/>
      <c r="KI98" s="197"/>
      <c r="KJ98" s="197"/>
      <c r="KK98" s="197"/>
      <c r="KL98" s="197"/>
      <c r="KM98" s="197"/>
      <c r="KN98" s="197"/>
      <c r="KO98" s="197"/>
      <c r="KP98" s="197"/>
      <c r="KQ98" s="197"/>
      <c r="KR98" s="197"/>
      <c r="KS98" s="197"/>
      <c r="KT98" s="197"/>
      <c r="KU98" s="197"/>
      <c r="KV98" s="197"/>
      <c r="KW98" s="197"/>
      <c r="KX98" s="197"/>
      <c r="KY98" s="197"/>
      <c r="KZ98" s="197"/>
      <c r="LA98" s="197"/>
      <c r="LB98" s="197"/>
      <c r="LC98" s="197"/>
      <c r="LD98" s="197"/>
      <c r="LE98" s="197"/>
      <c r="LF98" s="197"/>
      <c r="LG98" s="197"/>
      <c r="LH98" s="197"/>
      <c r="LI98" s="197"/>
      <c r="LJ98" s="197"/>
      <c r="LK98" s="197"/>
      <c r="LL98" s="197"/>
      <c r="LM98" s="197"/>
      <c r="LN98" s="197"/>
      <c r="LO98" s="197"/>
      <c r="LP98" s="197"/>
      <c r="LQ98" s="197"/>
      <c r="LR98" s="197"/>
      <c r="LS98" s="197"/>
      <c r="LT98" s="197"/>
      <c r="LU98" s="197"/>
      <c r="LV98" s="197"/>
      <c r="LW98" s="197"/>
      <c r="LX98" s="197"/>
      <c r="LY98" s="197"/>
      <c r="LZ98" s="197"/>
      <c r="MA98" s="197"/>
      <c r="MB98" s="197"/>
      <c r="MC98" s="197"/>
      <c r="MD98" s="197"/>
      <c r="ME98" s="197"/>
      <c r="MF98" s="197"/>
      <c r="MG98" s="197"/>
      <c r="MH98" s="197"/>
      <c r="MI98" s="197"/>
      <c r="MJ98" s="197"/>
      <c r="MK98" s="197"/>
      <c r="ML98" s="197"/>
      <c r="MM98" s="197"/>
      <c r="MN98" s="197"/>
      <c r="MO98" s="197"/>
      <c r="MP98" s="197"/>
      <c r="MQ98" s="197"/>
      <c r="MR98" s="197"/>
      <c r="MS98" s="197"/>
      <c r="MT98" s="197"/>
      <c r="MU98" s="197"/>
      <c r="MV98" s="197"/>
      <c r="MW98" s="197"/>
      <c r="MX98" s="197"/>
      <c r="MY98" s="197"/>
      <c r="MZ98" s="197"/>
      <c r="NA98" s="197"/>
      <c r="NB98" s="197"/>
      <c r="NC98" s="197"/>
      <c r="ND98" s="197"/>
      <c r="NE98" s="197"/>
      <c r="NF98" s="197"/>
      <c r="NG98" s="197"/>
      <c r="NH98" s="197"/>
      <c r="NI98" s="197"/>
      <c r="NJ98" s="197"/>
      <c r="NK98" s="197"/>
      <c r="NL98" s="197"/>
      <c r="NM98" s="197"/>
      <c r="NN98" s="197"/>
      <c r="NO98" s="197"/>
      <c r="NP98" s="197"/>
      <c r="NQ98" s="197"/>
      <c r="NR98" s="197"/>
      <c r="NS98" s="197"/>
      <c r="NT98" s="197"/>
      <c r="NU98" s="197"/>
      <c r="NV98" s="197"/>
      <c r="NW98" s="197"/>
      <c r="NX98" s="197"/>
      <c r="NY98" s="197"/>
      <c r="NZ98" s="197"/>
      <c r="OA98" s="197"/>
      <c r="OB98" s="197"/>
      <c r="OC98" s="197"/>
      <c r="OD98" s="197"/>
      <c r="OE98" s="197"/>
      <c r="OF98" s="197"/>
      <c r="OG98" s="197"/>
      <c r="OH98" s="197"/>
      <c r="OI98" s="197"/>
      <c r="OJ98" s="197"/>
      <c r="OK98" s="197"/>
      <c r="OL98" s="197"/>
      <c r="OM98" s="197"/>
      <c r="ON98" s="197"/>
      <c r="OO98" s="197"/>
      <c r="OP98" s="197"/>
      <c r="OQ98" s="197"/>
      <c r="OR98" s="197"/>
      <c r="OS98" s="197"/>
      <c r="OT98" s="197"/>
      <c r="OU98" s="197"/>
      <c r="OV98" s="197"/>
      <c r="OW98" s="197"/>
      <c r="OX98" s="197"/>
      <c r="OY98" s="197"/>
      <c r="OZ98" s="197"/>
      <c r="PA98" s="197"/>
      <c r="PB98" s="197"/>
      <c r="PC98" s="197"/>
      <c r="PD98" s="197"/>
      <c r="PE98" s="197"/>
      <c r="PF98" s="197"/>
      <c r="PG98" s="197"/>
      <c r="PH98" s="197"/>
      <c r="PI98" s="197"/>
      <c r="PJ98" s="197"/>
      <c r="PK98" s="197"/>
      <c r="PL98" s="197"/>
      <c r="PM98" s="197"/>
      <c r="PN98" s="197"/>
      <c r="PO98" s="197"/>
      <c r="PP98" s="197"/>
      <c r="PQ98" s="197"/>
      <c r="PR98" s="197"/>
      <c r="PS98" s="197"/>
      <c r="PT98" s="197"/>
      <c r="PU98" s="197"/>
      <c r="PV98" s="197"/>
      <c r="PW98" s="197"/>
      <c r="PX98" s="197"/>
      <c r="PY98" s="197"/>
      <c r="PZ98" s="197"/>
      <c r="QA98" s="197"/>
      <c r="QB98" s="197"/>
      <c r="QC98" s="197"/>
      <c r="QD98" s="197"/>
      <c r="QE98" s="197"/>
      <c r="QF98" s="197"/>
      <c r="QG98" s="197"/>
      <c r="QH98" s="197"/>
      <c r="QI98" s="197"/>
      <c r="QJ98" s="197"/>
      <c r="QK98" s="197"/>
      <c r="QL98" s="197"/>
      <c r="QM98" s="197"/>
      <c r="QN98" s="197"/>
      <c r="QO98" s="197"/>
      <c r="QP98" s="197"/>
      <c r="QQ98" s="197"/>
      <c r="QR98" s="197"/>
      <c r="QS98" s="197"/>
      <c r="QT98" s="197"/>
      <c r="QU98" s="197"/>
      <c r="QV98" s="197"/>
      <c r="QW98" s="197"/>
      <c r="QX98" s="197"/>
      <c r="QY98" s="197"/>
      <c r="QZ98" s="197"/>
      <c r="RA98" s="197"/>
      <c r="RB98" s="197"/>
      <c r="RC98" s="197"/>
      <c r="RD98" s="197"/>
      <c r="RE98" s="197"/>
      <c r="RF98" s="197"/>
      <c r="RG98" s="197"/>
      <c r="RH98" s="197"/>
      <c r="RI98" s="197"/>
      <c r="RJ98" s="197"/>
      <c r="RK98" s="197"/>
      <c r="RL98" s="197"/>
      <c r="RM98" s="197"/>
      <c r="RN98" s="197"/>
      <c r="RO98" s="197"/>
      <c r="RP98" s="197"/>
      <c r="RQ98" s="197"/>
      <c r="RR98" s="197"/>
      <c r="RS98" s="197"/>
      <c r="RT98" s="197"/>
      <c r="RU98" s="197"/>
      <c r="RV98" s="197"/>
      <c r="RW98" s="197"/>
      <c r="RX98" s="197"/>
      <c r="RY98" s="197"/>
      <c r="RZ98" s="197"/>
      <c r="SA98" s="197"/>
      <c r="SB98" s="197"/>
      <c r="SC98" s="197"/>
      <c r="SD98" s="197"/>
      <c r="SE98" s="197"/>
      <c r="SF98" s="197"/>
      <c r="SG98" s="197"/>
      <c r="SH98" s="197"/>
      <c r="SI98" s="197"/>
      <c r="SJ98" s="197"/>
      <c r="SK98" s="197"/>
      <c r="SL98" s="197"/>
      <c r="SM98" s="197"/>
      <c r="SN98" s="197"/>
      <c r="SO98" s="197"/>
      <c r="SP98" s="197"/>
      <c r="SQ98" s="197"/>
      <c r="SR98" s="197"/>
      <c r="SS98" s="197"/>
      <c r="ST98" s="197"/>
      <c r="SU98" s="197"/>
      <c r="SV98" s="197"/>
      <c r="SW98" s="197"/>
      <c r="SX98" s="197"/>
      <c r="SY98" s="197"/>
      <c r="SZ98" s="197"/>
      <c r="TA98" s="197"/>
      <c r="TB98" s="197"/>
      <c r="TC98" s="197"/>
      <c r="TD98" s="197"/>
      <c r="TE98" s="197"/>
      <c r="TF98" s="197"/>
      <c r="TG98" s="197"/>
      <c r="TH98" s="197"/>
      <c r="TI98" s="197"/>
      <c r="TJ98" s="197"/>
      <c r="TK98" s="197"/>
      <c r="TL98" s="197"/>
      <c r="TM98" s="197"/>
      <c r="TN98" s="197"/>
      <c r="TO98" s="197"/>
      <c r="TP98" s="197"/>
      <c r="TQ98" s="197"/>
      <c r="TR98" s="197"/>
      <c r="TS98" s="197"/>
      <c r="TT98" s="197"/>
      <c r="TU98" s="197"/>
      <c r="TV98" s="197"/>
      <c r="TW98" s="197"/>
      <c r="TX98" s="197"/>
      <c r="TY98" s="197"/>
      <c r="TZ98" s="197"/>
      <c r="UA98" s="197"/>
      <c r="UB98" s="197"/>
      <c r="UC98" s="197"/>
      <c r="UD98" s="197"/>
      <c r="UE98" s="197"/>
      <c r="UF98" s="197"/>
      <c r="UG98" s="197"/>
      <c r="UH98" s="197"/>
      <c r="UI98" s="197"/>
      <c r="UJ98" s="197"/>
      <c r="UK98" s="197"/>
      <c r="UL98" s="197"/>
      <c r="UM98" s="197"/>
      <c r="UN98" s="197"/>
      <c r="UO98" s="197"/>
      <c r="UP98" s="197"/>
      <c r="UQ98" s="197"/>
      <c r="UR98" s="197"/>
      <c r="US98" s="197"/>
      <c r="UT98" s="197"/>
      <c r="UU98" s="197"/>
      <c r="UV98" s="197"/>
      <c r="UW98" s="197"/>
      <c r="UX98" s="197"/>
      <c r="UY98" s="197"/>
      <c r="UZ98" s="197"/>
      <c r="VA98" s="197"/>
      <c r="VB98" s="197"/>
      <c r="VC98" s="197"/>
      <c r="VD98" s="197"/>
      <c r="VE98" s="197"/>
      <c r="VF98" s="197"/>
      <c r="VG98" s="197"/>
      <c r="VH98" s="197"/>
      <c r="VI98" s="197"/>
      <c r="VJ98" s="197"/>
      <c r="VK98" s="197"/>
      <c r="VL98" s="197"/>
      <c r="VM98" s="197"/>
      <c r="VN98" s="197"/>
      <c r="VO98" s="197"/>
      <c r="VP98" s="197"/>
      <c r="VQ98" s="197"/>
      <c r="VR98" s="197"/>
      <c r="VS98" s="197"/>
      <c r="VT98" s="197"/>
      <c r="VU98" s="197"/>
      <c r="VV98" s="197"/>
      <c r="VW98" s="197"/>
      <c r="VX98" s="197"/>
      <c r="VY98" s="197"/>
      <c r="VZ98" s="197"/>
      <c r="WA98" s="197"/>
      <c r="WB98" s="197"/>
      <c r="WC98" s="197"/>
      <c r="WD98" s="197"/>
      <c r="WE98" s="197"/>
      <c r="WF98" s="197"/>
      <c r="WG98" s="197"/>
      <c r="WH98" s="197"/>
      <c r="WI98" s="197"/>
      <c r="WJ98" s="197"/>
      <c r="WK98" s="197"/>
      <c r="WL98" s="197"/>
      <c r="WM98" s="197"/>
      <c r="WN98" s="197"/>
      <c r="WO98" s="197"/>
      <c r="WP98" s="197"/>
      <c r="WQ98" s="197"/>
      <c r="WR98" s="197"/>
      <c r="WS98" s="197"/>
      <c r="WT98" s="197"/>
      <c r="WU98" s="197"/>
      <c r="WV98" s="197"/>
      <c r="WW98" s="197"/>
      <c r="WX98" s="197"/>
      <c r="WY98" s="197"/>
      <c r="WZ98" s="197"/>
      <c r="XA98" s="197"/>
      <c r="XB98" s="197"/>
      <c r="XC98" s="197"/>
      <c r="XD98" s="197"/>
      <c r="XE98" s="197"/>
      <c r="XF98" s="197"/>
      <c r="XG98" s="197"/>
      <c r="XH98" s="197"/>
      <c r="XI98" s="197"/>
      <c r="XJ98" s="197"/>
      <c r="XK98" s="197"/>
      <c r="XL98" s="197"/>
      <c r="XM98" s="197"/>
      <c r="XN98" s="197"/>
      <c r="XO98" s="197"/>
      <c r="XP98" s="197"/>
      <c r="XQ98" s="197"/>
      <c r="XR98" s="197"/>
      <c r="XS98" s="197"/>
      <c r="XT98" s="197"/>
      <c r="XU98" s="197"/>
      <c r="XV98" s="197"/>
      <c r="XW98" s="197"/>
      <c r="XX98" s="197"/>
      <c r="XY98" s="197"/>
      <c r="XZ98" s="197"/>
      <c r="YA98" s="197"/>
      <c r="YB98" s="197"/>
      <c r="YC98" s="197"/>
      <c r="YD98" s="197"/>
      <c r="YE98" s="197"/>
      <c r="YF98" s="197"/>
      <c r="YG98" s="197"/>
      <c r="YH98" s="197"/>
      <c r="YI98" s="197"/>
      <c r="YJ98" s="197"/>
      <c r="YK98" s="197"/>
      <c r="YL98" s="197"/>
      <c r="YM98" s="197"/>
      <c r="YN98" s="197"/>
      <c r="YO98" s="197"/>
      <c r="YP98" s="197"/>
      <c r="YQ98" s="197"/>
      <c r="YR98" s="197"/>
      <c r="YS98" s="197"/>
      <c r="YT98" s="197"/>
      <c r="YU98" s="197"/>
      <c r="YV98" s="197"/>
      <c r="YW98" s="197"/>
      <c r="YX98" s="197"/>
      <c r="YY98" s="197"/>
      <c r="YZ98" s="197"/>
      <c r="ZA98" s="197"/>
      <c r="ZB98" s="197"/>
      <c r="ZC98" s="197"/>
      <c r="ZD98" s="197"/>
      <c r="ZE98" s="197"/>
      <c r="ZF98" s="197"/>
      <c r="ZG98" s="197"/>
      <c r="ZH98" s="197"/>
      <c r="ZI98" s="197"/>
      <c r="ZJ98" s="197"/>
      <c r="ZK98" s="197"/>
      <c r="ZL98" s="197"/>
      <c r="ZM98" s="197"/>
      <c r="ZN98" s="197"/>
      <c r="ZO98" s="197"/>
      <c r="ZP98" s="197"/>
      <c r="ZQ98" s="197"/>
      <c r="ZR98" s="197"/>
      <c r="ZS98" s="197"/>
      <c r="ZT98" s="197"/>
      <c r="ZU98" s="197"/>
      <c r="ZV98" s="197"/>
      <c r="ZW98" s="197"/>
      <c r="ZX98" s="197"/>
      <c r="ZY98" s="197"/>
      <c r="ZZ98" s="197"/>
      <c r="AAA98" s="197"/>
      <c r="AAB98" s="197"/>
      <c r="AAC98" s="197"/>
      <c r="AAD98" s="197"/>
      <c r="AAE98" s="197"/>
      <c r="AAF98" s="197"/>
      <c r="AAG98" s="197"/>
      <c r="AAH98" s="197"/>
      <c r="AAI98" s="197"/>
      <c r="AAJ98" s="197"/>
      <c r="AAK98" s="197"/>
      <c r="AAL98" s="197"/>
      <c r="AAM98" s="197"/>
      <c r="AAN98" s="197"/>
      <c r="AAO98" s="197"/>
      <c r="AAP98" s="197"/>
      <c r="AAQ98" s="197"/>
      <c r="AAR98" s="197"/>
      <c r="AAS98" s="197"/>
      <c r="AAT98" s="197"/>
      <c r="AAU98" s="197"/>
      <c r="AAV98" s="197"/>
      <c r="AAW98" s="197"/>
      <c r="AAX98" s="197"/>
      <c r="AAY98" s="197"/>
      <c r="AAZ98" s="197"/>
      <c r="ABA98" s="197"/>
      <c r="ABB98" s="197"/>
      <c r="ABC98" s="197"/>
      <c r="ABD98" s="197"/>
      <c r="ABE98" s="197"/>
      <c r="ABF98" s="197"/>
      <c r="ABG98" s="197"/>
      <c r="ABH98" s="197"/>
      <c r="ABI98" s="197"/>
      <c r="ABJ98" s="197"/>
      <c r="ABK98" s="197"/>
      <c r="ABL98" s="197"/>
      <c r="ABM98" s="197"/>
      <c r="ABN98" s="197"/>
      <c r="ABO98" s="197"/>
      <c r="ABP98" s="197"/>
      <c r="ABQ98" s="197"/>
      <c r="ABR98" s="197"/>
      <c r="ABS98" s="197"/>
      <c r="ABT98" s="197"/>
      <c r="ABU98" s="197"/>
      <c r="ABV98" s="197"/>
      <c r="ABW98" s="197"/>
      <c r="ABX98" s="197"/>
      <c r="ABY98" s="197"/>
      <c r="ABZ98" s="197"/>
      <c r="ACA98" s="197"/>
      <c r="ACB98" s="197"/>
      <c r="ACC98" s="197"/>
      <c r="ACD98" s="197"/>
      <c r="ACE98" s="197"/>
      <c r="ACF98" s="197"/>
      <c r="ACG98" s="197"/>
      <c r="ACH98" s="197"/>
      <c r="ACI98" s="197"/>
      <c r="ACJ98" s="197"/>
      <c r="ACK98" s="197"/>
      <c r="ACL98" s="197"/>
      <c r="ACM98" s="197"/>
      <c r="ACN98" s="197"/>
      <c r="ACO98" s="197"/>
      <c r="ACP98" s="197"/>
      <c r="ACQ98" s="197"/>
      <c r="ACR98" s="197"/>
      <c r="ACS98" s="197"/>
      <c r="ACT98" s="197"/>
      <c r="ACU98" s="197"/>
      <c r="ACV98" s="197"/>
      <c r="ACW98" s="197"/>
      <c r="ACX98" s="197"/>
      <c r="ACY98" s="197"/>
      <c r="ACZ98" s="197"/>
      <c r="ADA98" s="197"/>
      <c r="ADB98" s="197"/>
      <c r="ADC98" s="197"/>
      <c r="ADD98" s="197"/>
      <c r="ADE98" s="197"/>
      <c r="ADF98" s="197"/>
      <c r="ADG98" s="197"/>
      <c r="ADH98" s="197"/>
      <c r="ADI98" s="197"/>
      <c r="ADJ98" s="197"/>
      <c r="ADK98" s="197"/>
      <c r="ADL98" s="197"/>
      <c r="ADM98" s="197"/>
      <c r="ADN98" s="197"/>
      <c r="ADO98" s="197"/>
      <c r="ADP98" s="197"/>
      <c r="ADQ98" s="197"/>
      <c r="ADR98" s="197"/>
      <c r="ADS98" s="197"/>
      <c r="ADT98" s="197"/>
      <c r="ADU98" s="197"/>
      <c r="ADV98" s="197"/>
      <c r="ADW98" s="197"/>
      <c r="ADX98" s="197"/>
      <c r="ADY98" s="197"/>
      <c r="ADZ98" s="197"/>
      <c r="AEA98" s="197"/>
      <c r="AEB98" s="197"/>
      <c r="AEC98" s="197"/>
      <c r="AED98" s="197"/>
      <c r="AEE98" s="197"/>
      <c r="AEF98" s="197"/>
      <c r="AEG98" s="197"/>
      <c r="AEH98" s="197"/>
      <c r="AEI98" s="197"/>
      <c r="AEJ98" s="197"/>
      <c r="AEK98" s="197"/>
      <c r="AEL98" s="197"/>
      <c r="AEM98" s="197"/>
      <c r="AEN98" s="197"/>
      <c r="AEO98" s="197"/>
      <c r="AEP98" s="197"/>
      <c r="AEQ98" s="197"/>
      <c r="AER98" s="197"/>
      <c r="AES98" s="197"/>
      <c r="AET98" s="197"/>
      <c r="AEU98" s="197"/>
      <c r="AEV98" s="197"/>
      <c r="AEW98" s="197"/>
      <c r="AEX98" s="197"/>
      <c r="AEY98" s="197"/>
      <c r="AEZ98" s="197"/>
      <c r="AFA98" s="197"/>
      <c r="AFB98" s="197"/>
      <c r="AFC98" s="197"/>
      <c r="AFD98" s="197"/>
      <c r="AFE98" s="197"/>
      <c r="AFF98" s="197"/>
      <c r="AFG98" s="197"/>
      <c r="AFH98" s="197"/>
      <c r="AFI98" s="197"/>
      <c r="AFJ98" s="197"/>
      <c r="AFK98" s="197"/>
      <c r="AFL98" s="197"/>
      <c r="AFM98" s="197"/>
      <c r="AFN98" s="197"/>
      <c r="AFO98" s="197"/>
      <c r="AFP98" s="197"/>
      <c r="AFQ98" s="197"/>
      <c r="AFR98" s="197"/>
      <c r="AFS98" s="197"/>
      <c r="AFT98" s="197"/>
      <c r="AFU98" s="197"/>
      <c r="AFV98" s="197"/>
      <c r="AFW98" s="197"/>
      <c r="AFX98" s="197"/>
      <c r="AFY98" s="197"/>
      <c r="AFZ98" s="197"/>
      <c r="AGA98" s="197"/>
      <c r="AGB98" s="197"/>
      <c r="AGC98" s="197"/>
      <c r="AGD98" s="197"/>
      <c r="AGE98" s="197"/>
      <c r="AGF98" s="197"/>
      <c r="AGG98" s="197"/>
      <c r="AGH98" s="197"/>
      <c r="AGI98" s="197"/>
      <c r="AGJ98" s="197"/>
      <c r="AGK98" s="197"/>
      <c r="AGL98" s="197"/>
      <c r="AGM98" s="197"/>
      <c r="AGN98" s="197"/>
      <c r="AGO98" s="197"/>
      <c r="AGP98" s="197"/>
      <c r="AGQ98" s="197"/>
      <c r="AGR98" s="197"/>
      <c r="AGS98" s="197"/>
      <c r="AGT98" s="197"/>
      <c r="AGU98" s="197"/>
      <c r="AGV98" s="197"/>
      <c r="AGW98" s="197"/>
      <c r="AGX98" s="197"/>
      <c r="AGY98" s="197"/>
      <c r="AGZ98" s="197"/>
      <c r="AHA98" s="197"/>
      <c r="AHB98" s="197"/>
      <c r="AHC98" s="197"/>
      <c r="AHD98" s="197"/>
      <c r="AHE98" s="197"/>
      <c r="AHF98" s="197"/>
      <c r="AHG98" s="197"/>
      <c r="AHH98" s="197"/>
      <c r="AHI98" s="197"/>
      <c r="AHJ98" s="197"/>
      <c r="AHK98" s="197"/>
      <c r="AHL98" s="197"/>
      <c r="AHM98" s="197"/>
      <c r="AHN98" s="197"/>
      <c r="AHO98" s="197"/>
      <c r="AHP98" s="197"/>
      <c r="AHQ98" s="197"/>
      <c r="AHR98" s="197"/>
      <c r="AHS98" s="197"/>
      <c r="AHT98" s="197"/>
      <c r="AHU98" s="197"/>
      <c r="AHV98" s="197"/>
      <c r="AHW98" s="197"/>
      <c r="AHX98" s="197"/>
      <c r="AHY98" s="197"/>
      <c r="AHZ98" s="197"/>
      <c r="AIA98" s="197"/>
      <c r="AIB98" s="197"/>
      <c r="AIC98" s="197"/>
      <c r="AID98" s="197"/>
      <c r="AIE98" s="197"/>
      <c r="AIF98" s="197"/>
      <c r="AIG98" s="197"/>
      <c r="AIH98" s="197"/>
      <c r="AII98" s="197"/>
      <c r="AIJ98" s="197"/>
      <c r="AIK98" s="197"/>
      <c r="AIL98" s="197"/>
      <c r="AIM98" s="197"/>
      <c r="AIN98" s="197"/>
      <c r="AIO98" s="197"/>
      <c r="AIP98" s="197"/>
      <c r="AIQ98" s="197"/>
      <c r="AIR98" s="197"/>
      <c r="AIS98" s="197"/>
      <c r="AIT98" s="197"/>
      <c r="AIU98" s="197"/>
      <c r="AIV98" s="197"/>
      <c r="AIW98" s="197"/>
      <c r="AIX98" s="197"/>
      <c r="AIY98" s="197"/>
      <c r="AIZ98" s="197"/>
      <c r="AJA98" s="197"/>
      <c r="AJB98" s="197"/>
      <c r="AJC98" s="197"/>
      <c r="AJD98" s="197"/>
      <c r="AJE98" s="197"/>
      <c r="AJF98" s="197"/>
      <c r="AJG98" s="197"/>
      <c r="AJH98" s="197"/>
      <c r="AJI98" s="197"/>
      <c r="AJJ98" s="197"/>
      <c r="AJK98" s="197"/>
      <c r="AJL98" s="197"/>
      <c r="AJM98" s="197"/>
      <c r="AJN98" s="197"/>
      <c r="AJO98" s="197"/>
      <c r="AJP98" s="197"/>
      <c r="AJQ98" s="197"/>
      <c r="AJR98" s="197"/>
      <c r="AJS98" s="197"/>
      <c r="AJT98" s="197"/>
      <c r="AJU98" s="197"/>
      <c r="AJV98" s="197"/>
      <c r="AJW98" s="197"/>
      <c r="AJX98" s="197"/>
      <c r="AJY98" s="197"/>
      <c r="AJZ98" s="197"/>
      <c r="AKA98" s="197"/>
      <c r="AKB98" s="197"/>
      <c r="AKC98" s="197"/>
      <c r="AKD98" s="197"/>
      <c r="AKE98" s="197"/>
      <c r="AKF98" s="197"/>
      <c r="AKG98" s="197"/>
      <c r="AKH98" s="197"/>
      <c r="AKI98" s="197"/>
      <c r="AKJ98" s="197"/>
      <c r="AKK98" s="197"/>
      <c r="AKL98" s="197"/>
      <c r="AKM98" s="197"/>
      <c r="AKN98" s="197"/>
      <c r="AKO98" s="197"/>
      <c r="AKP98" s="197"/>
      <c r="AKQ98" s="197"/>
      <c r="AKR98" s="197"/>
      <c r="AKS98" s="197"/>
      <c r="AKT98" s="197"/>
      <c r="AKU98" s="197"/>
      <c r="AKV98" s="197"/>
      <c r="AKW98" s="197"/>
      <c r="AKX98" s="197"/>
      <c r="AKY98" s="197"/>
      <c r="AKZ98" s="197"/>
      <c r="ALA98" s="197"/>
      <c r="ALB98" s="197"/>
      <c r="ALC98" s="197"/>
      <c r="ALD98" s="197"/>
      <c r="ALE98" s="197"/>
      <c r="ALF98" s="197"/>
      <c r="ALG98" s="197"/>
      <c r="ALH98" s="197"/>
      <c r="ALI98" s="197"/>
      <c r="ALJ98" s="197"/>
      <c r="ALK98" s="197"/>
      <c r="ALL98" s="197"/>
      <c r="ALM98" s="197"/>
      <c r="ALN98" s="197"/>
      <c r="ALO98" s="197"/>
      <c r="ALP98" s="197"/>
      <c r="ALQ98" s="197"/>
      <c r="ALR98" s="197"/>
      <c r="ALS98" s="197"/>
      <c r="ALT98" s="197"/>
      <c r="ALU98" s="197"/>
      <c r="ALV98" s="197"/>
      <c r="ALW98" s="197"/>
      <c r="ALX98" s="197"/>
      <c r="ALY98" s="197"/>
      <c r="ALZ98" s="197"/>
      <c r="AMA98" s="197"/>
      <c r="AMB98" s="197"/>
      <c r="AMC98" s="197"/>
      <c r="AMD98" s="197"/>
      <c r="AME98" s="197"/>
      <c r="AMF98" s="197"/>
      <c r="AMG98" s="197"/>
      <c r="AMH98" s="197"/>
      <c r="AMI98" s="197"/>
      <c r="AMJ98" s="197"/>
      <c r="AMK98" s="197"/>
      <c r="AML98" s="197"/>
      <c r="AMM98" s="197"/>
      <c r="AMN98" s="197"/>
      <c r="AMO98" s="197"/>
      <c r="AMP98" s="197"/>
      <c r="AMQ98" s="197"/>
      <c r="AMR98" s="197"/>
      <c r="AMS98" s="197"/>
      <c r="AMT98" s="197"/>
      <c r="AMU98" s="197"/>
      <c r="AMV98" s="197"/>
      <c r="AMW98" s="197"/>
      <c r="AMX98" s="197"/>
      <c r="AMY98" s="197"/>
      <c r="AMZ98" s="197"/>
      <c r="ANA98" s="197"/>
      <c r="ANB98" s="197"/>
      <c r="ANC98" s="197"/>
      <c r="AND98" s="197"/>
      <c r="ANE98" s="197"/>
      <c r="ANF98" s="197"/>
      <c r="ANG98" s="197"/>
      <c r="ANH98" s="197"/>
      <c r="ANI98" s="197"/>
      <c r="ANJ98" s="197"/>
      <c r="ANK98" s="197"/>
      <c r="ANL98" s="197"/>
      <c r="ANM98" s="197"/>
      <c r="ANN98" s="197"/>
      <c r="ANO98" s="197"/>
      <c r="ANP98" s="197"/>
      <c r="ANQ98" s="197"/>
      <c r="ANR98" s="197"/>
      <c r="ANS98" s="197"/>
      <c r="ANT98" s="197"/>
      <c r="ANU98" s="197"/>
      <c r="ANV98" s="197"/>
      <c r="ANW98" s="197"/>
      <c r="ANX98" s="197"/>
      <c r="ANY98" s="197"/>
      <c r="ANZ98" s="197"/>
      <c r="AOA98" s="197"/>
      <c r="AOB98" s="197"/>
      <c r="AOC98" s="197"/>
      <c r="AOD98" s="197"/>
      <c r="AOE98" s="197"/>
      <c r="AOF98" s="197"/>
      <c r="AOG98" s="197"/>
      <c r="AOH98" s="197"/>
      <c r="AOI98" s="197"/>
      <c r="AOJ98" s="197"/>
      <c r="AOK98" s="197"/>
      <c r="AOL98" s="197"/>
      <c r="AOM98" s="197"/>
      <c r="AON98" s="197"/>
      <c r="AOO98" s="197"/>
      <c r="AOP98" s="197"/>
      <c r="AOQ98" s="197"/>
      <c r="AOR98" s="197"/>
      <c r="AOS98" s="197"/>
      <c r="AOT98" s="197"/>
      <c r="AOU98" s="197"/>
      <c r="AOV98" s="197"/>
      <c r="AOW98" s="197"/>
      <c r="AOX98" s="197"/>
      <c r="AOY98" s="197"/>
      <c r="AOZ98" s="197"/>
      <c r="APA98" s="197"/>
      <c r="APB98" s="197"/>
      <c r="APC98" s="197"/>
      <c r="APD98" s="197"/>
      <c r="APE98" s="197"/>
      <c r="APF98" s="197"/>
      <c r="APG98" s="197"/>
      <c r="APH98" s="197"/>
      <c r="API98" s="197"/>
      <c r="APJ98" s="197"/>
      <c r="APK98" s="197"/>
      <c r="APL98" s="197"/>
      <c r="APM98" s="197"/>
      <c r="APN98" s="197"/>
      <c r="APO98" s="197"/>
      <c r="APP98" s="197"/>
      <c r="APQ98" s="197"/>
      <c r="APR98" s="197"/>
      <c r="APS98" s="197"/>
      <c r="APT98" s="197"/>
      <c r="APU98" s="197"/>
      <c r="APV98" s="197"/>
      <c r="APW98" s="197"/>
      <c r="APX98" s="197"/>
      <c r="APY98" s="197"/>
      <c r="APZ98" s="197"/>
      <c r="AQA98" s="197"/>
      <c r="AQB98" s="197"/>
      <c r="AQC98" s="197"/>
      <c r="AQD98" s="197"/>
      <c r="AQE98" s="197"/>
      <c r="AQF98" s="197"/>
      <c r="AQG98" s="197"/>
      <c r="AQH98" s="197"/>
      <c r="AQI98" s="197"/>
      <c r="AQJ98" s="197"/>
      <c r="AQK98" s="197"/>
      <c r="AQL98" s="197"/>
      <c r="AQM98" s="197"/>
      <c r="AQN98" s="197"/>
      <c r="AQO98" s="197"/>
      <c r="AQP98" s="197"/>
      <c r="AQQ98" s="197"/>
      <c r="AQR98" s="197"/>
      <c r="AQS98" s="197"/>
      <c r="AQT98" s="197"/>
      <c r="AQU98" s="197"/>
      <c r="AQV98" s="197"/>
      <c r="AQW98" s="197"/>
      <c r="AQX98" s="197"/>
      <c r="AQY98" s="197"/>
      <c r="AQZ98" s="197"/>
      <c r="ARA98" s="197"/>
      <c r="ARB98" s="197"/>
      <c r="ARC98" s="197"/>
      <c r="ARD98" s="197"/>
      <c r="ARE98" s="197"/>
      <c r="ARF98" s="197"/>
      <c r="ARG98" s="197"/>
      <c r="ARH98" s="197"/>
      <c r="ARI98" s="197"/>
      <c r="ARJ98" s="197"/>
      <c r="ARK98" s="197"/>
      <c r="ARL98" s="197"/>
      <c r="ARM98" s="197"/>
      <c r="ARN98" s="197"/>
      <c r="ARO98" s="197"/>
      <c r="ARP98" s="197"/>
      <c r="ARQ98" s="197"/>
      <c r="ARR98" s="197"/>
      <c r="ARS98" s="197"/>
      <c r="ART98" s="197"/>
      <c r="ARU98" s="197"/>
      <c r="ARV98" s="197"/>
      <c r="ARW98" s="197"/>
      <c r="ARX98" s="197"/>
      <c r="ARY98" s="197"/>
      <c r="ARZ98" s="197"/>
      <c r="ASA98" s="197"/>
      <c r="ASB98" s="197"/>
      <c r="ASC98" s="197"/>
      <c r="ASD98" s="197"/>
      <c r="ASE98" s="197"/>
      <c r="ASF98" s="197"/>
      <c r="ASG98" s="197"/>
      <c r="ASH98" s="197"/>
      <c r="ASI98" s="197"/>
      <c r="ASJ98" s="197"/>
      <c r="ASK98" s="197"/>
      <c r="ASL98" s="197"/>
      <c r="ASM98" s="197"/>
      <c r="ASN98" s="197"/>
      <c r="ASO98" s="197"/>
      <c r="ASP98" s="197"/>
      <c r="ASQ98" s="197"/>
      <c r="ASR98" s="197"/>
      <c r="ASS98" s="197"/>
      <c r="AST98" s="197"/>
      <c r="ASU98" s="197"/>
      <c r="ASV98" s="197"/>
      <c r="ASW98" s="197"/>
      <c r="ASX98" s="197"/>
      <c r="ASY98" s="197"/>
      <c r="ASZ98" s="197"/>
      <c r="ATA98" s="197"/>
      <c r="ATB98" s="197"/>
      <c r="ATC98" s="197"/>
      <c r="ATD98" s="197"/>
      <c r="ATE98" s="197"/>
      <c r="ATF98" s="197"/>
      <c r="ATG98" s="197"/>
      <c r="ATH98" s="197"/>
      <c r="ATI98" s="197"/>
      <c r="ATJ98" s="197"/>
      <c r="ATK98" s="197"/>
      <c r="ATL98" s="197"/>
      <c r="ATM98" s="197"/>
      <c r="ATN98" s="197"/>
      <c r="ATO98" s="197"/>
      <c r="ATP98" s="197"/>
      <c r="ATQ98" s="197"/>
      <c r="ATR98" s="197"/>
      <c r="ATS98" s="197"/>
      <c r="ATT98" s="197"/>
      <c r="ATU98" s="197"/>
      <c r="ATV98" s="197"/>
      <c r="ATW98" s="197"/>
      <c r="ATX98" s="197"/>
      <c r="ATY98" s="197"/>
      <c r="ATZ98" s="197"/>
      <c r="AUA98" s="197"/>
      <c r="AUB98" s="197"/>
      <c r="AUC98" s="197"/>
      <c r="AUD98" s="197"/>
      <c r="AUE98" s="197"/>
      <c r="AUF98" s="197"/>
      <c r="AUG98" s="197"/>
      <c r="AUH98" s="197"/>
      <c r="AUI98" s="197"/>
      <c r="AUJ98" s="197"/>
      <c r="AUK98" s="197"/>
      <c r="AUL98" s="197"/>
      <c r="AUM98" s="197"/>
      <c r="AUN98" s="197"/>
      <c r="AUO98" s="197"/>
      <c r="AUP98" s="197"/>
      <c r="AUQ98" s="197"/>
      <c r="AUR98" s="197"/>
      <c r="AUS98" s="197"/>
      <c r="AUT98" s="197"/>
      <c r="AUU98" s="197"/>
      <c r="AUV98" s="197"/>
      <c r="AUW98" s="197"/>
      <c r="AUX98" s="197"/>
      <c r="AUY98" s="197"/>
      <c r="AUZ98" s="197"/>
      <c r="AVA98" s="197"/>
      <c r="AVB98" s="197"/>
      <c r="AVC98" s="197"/>
      <c r="AVD98" s="197"/>
      <c r="AVE98" s="197"/>
      <c r="AVF98" s="197"/>
      <c r="AVG98" s="197"/>
      <c r="AVH98" s="197"/>
      <c r="AVI98" s="197"/>
      <c r="AVJ98" s="197"/>
      <c r="AVK98" s="197"/>
      <c r="AVL98" s="197"/>
      <c r="AVM98" s="197"/>
      <c r="AVN98" s="197"/>
      <c r="AVO98" s="197"/>
      <c r="AVP98" s="197"/>
      <c r="AVQ98" s="197"/>
      <c r="AVR98" s="197"/>
      <c r="AVS98" s="197"/>
      <c r="AVT98" s="197"/>
      <c r="AVU98" s="197"/>
      <c r="AVV98" s="197"/>
      <c r="AVW98" s="197"/>
      <c r="AVX98" s="197"/>
      <c r="AVY98" s="197"/>
      <c r="AVZ98" s="197"/>
      <c r="AWA98" s="197"/>
      <c r="AWB98" s="197"/>
      <c r="AWC98" s="197"/>
      <c r="AWD98" s="197"/>
      <c r="AWE98" s="197"/>
      <c r="AWF98" s="197"/>
      <c r="AWG98" s="197"/>
      <c r="AWH98" s="197"/>
      <c r="AWI98" s="197"/>
      <c r="AWJ98" s="197"/>
      <c r="AWK98" s="197"/>
      <c r="AWL98" s="197"/>
      <c r="AWM98" s="197"/>
      <c r="AWN98" s="197"/>
      <c r="AWO98" s="197"/>
      <c r="AWP98" s="197"/>
      <c r="AWQ98" s="197"/>
      <c r="AWR98" s="197"/>
      <c r="AWS98" s="197"/>
      <c r="AWT98" s="197"/>
      <c r="AWU98" s="197"/>
      <c r="AWV98" s="197"/>
      <c r="AWW98" s="197"/>
      <c r="AWX98" s="197"/>
      <c r="AWY98" s="197"/>
      <c r="AWZ98" s="197"/>
      <c r="AXA98" s="197"/>
      <c r="AXB98" s="197"/>
      <c r="AXC98" s="197"/>
      <c r="AXD98" s="197"/>
      <c r="AXE98" s="197"/>
      <c r="AXF98" s="197"/>
      <c r="AXG98" s="197"/>
      <c r="AXH98" s="197"/>
      <c r="AXI98" s="197"/>
      <c r="AXJ98" s="197"/>
      <c r="AXK98" s="197"/>
      <c r="AXL98" s="197"/>
      <c r="AXM98" s="197"/>
      <c r="AXN98" s="197"/>
      <c r="AXO98" s="197"/>
      <c r="AXP98" s="197"/>
      <c r="AXQ98" s="197"/>
      <c r="AXR98" s="197"/>
      <c r="AXS98" s="197"/>
      <c r="AXT98" s="197"/>
      <c r="AXU98" s="197"/>
      <c r="AXV98" s="197"/>
      <c r="AXW98" s="197"/>
      <c r="AXX98" s="197"/>
      <c r="AXY98" s="197"/>
      <c r="AXZ98" s="197"/>
      <c r="AYA98" s="197"/>
      <c r="AYB98" s="197"/>
      <c r="AYC98" s="197"/>
      <c r="AYD98" s="197"/>
      <c r="AYE98" s="197"/>
      <c r="AYF98" s="197"/>
      <c r="AYG98" s="197"/>
      <c r="AYH98" s="197"/>
      <c r="AYI98" s="197"/>
      <c r="AYJ98" s="197"/>
      <c r="AYK98" s="197"/>
      <c r="AYL98" s="197"/>
      <c r="AYM98" s="197"/>
      <c r="AYN98" s="197"/>
      <c r="AYO98" s="197"/>
      <c r="AYP98" s="197"/>
      <c r="AYQ98" s="197"/>
      <c r="AYR98" s="197"/>
      <c r="AYS98" s="197"/>
      <c r="AYT98" s="197"/>
      <c r="AYU98" s="197"/>
      <c r="AYV98" s="197"/>
      <c r="AYW98" s="197"/>
      <c r="AYX98" s="197"/>
      <c r="AYY98" s="197"/>
      <c r="AYZ98" s="197"/>
      <c r="AZA98" s="197"/>
      <c r="AZB98" s="197"/>
      <c r="AZC98" s="197"/>
      <c r="AZD98" s="197"/>
      <c r="AZE98" s="197"/>
      <c r="AZF98" s="197"/>
      <c r="AZG98" s="197"/>
      <c r="AZH98" s="197"/>
      <c r="AZI98" s="197"/>
      <c r="AZJ98" s="197"/>
      <c r="AZK98" s="197"/>
      <c r="AZL98" s="197"/>
      <c r="AZM98" s="197"/>
      <c r="AZN98" s="197"/>
      <c r="AZO98" s="197"/>
      <c r="AZP98" s="197"/>
      <c r="AZQ98" s="197"/>
      <c r="AZR98" s="197"/>
      <c r="AZS98" s="197"/>
      <c r="AZT98" s="197"/>
      <c r="AZU98" s="197"/>
      <c r="AZV98" s="197"/>
      <c r="AZW98" s="197"/>
      <c r="AZX98" s="197"/>
      <c r="AZY98" s="197"/>
      <c r="AZZ98" s="197"/>
      <c r="BAA98" s="197"/>
      <c r="BAB98" s="197"/>
      <c r="BAC98" s="197"/>
      <c r="BAD98" s="197"/>
      <c r="BAE98" s="197"/>
      <c r="BAF98" s="197"/>
      <c r="BAG98" s="197"/>
      <c r="BAH98" s="197"/>
      <c r="BAI98" s="197"/>
      <c r="BAJ98" s="197"/>
      <c r="BAK98" s="197"/>
      <c r="BAL98" s="197"/>
      <c r="BAM98" s="197"/>
      <c r="BAN98" s="197"/>
      <c r="BAO98" s="197"/>
      <c r="BAP98" s="197"/>
      <c r="BAQ98" s="197"/>
      <c r="BAR98" s="197"/>
      <c r="BAS98" s="197"/>
      <c r="BAT98" s="197"/>
      <c r="BAU98" s="197"/>
      <c r="BAV98" s="197"/>
      <c r="BAW98" s="197"/>
      <c r="BAX98" s="197"/>
      <c r="BAY98" s="197"/>
      <c r="BAZ98" s="197"/>
      <c r="BBA98" s="197"/>
      <c r="BBB98" s="197"/>
      <c r="BBC98" s="197"/>
      <c r="BBD98" s="197"/>
      <c r="BBE98" s="197"/>
      <c r="BBF98" s="197"/>
      <c r="BBG98" s="197"/>
      <c r="BBH98" s="197"/>
      <c r="BBI98" s="197"/>
      <c r="BBJ98" s="197"/>
      <c r="BBK98" s="197"/>
      <c r="BBL98" s="197"/>
      <c r="BBM98" s="197"/>
      <c r="BBN98" s="197"/>
      <c r="BBO98" s="197"/>
      <c r="BBP98" s="197"/>
      <c r="BBQ98" s="197"/>
      <c r="BBR98" s="197"/>
      <c r="BBS98" s="197"/>
      <c r="BBT98" s="197"/>
      <c r="BBU98" s="197"/>
      <c r="BBV98" s="197"/>
      <c r="BBW98" s="197"/>
      <c r="BBX98" s="197"/>
      <c r="BBY98" s="197"/>
      <c r="BBZ98" s="197"/>
      <c r="BCA98" s="197"/>
      <c r="BCB98" s="197"/>
      <c r="BCC98" s="197"/>
      <c r="BCD98" s="197"/>
      <c r="BCE98" s="197"/>
      <c r="BCF98" s="197"/>
      <c r="BCG98" s="197"/>
      <c r="BCH98" s="197"/>
      <c r="BCI98" s="197"/>
      <c r="BCJ98" s="197"/>
      <c r="BCK98" s="197"/>
      <c r="BCL98" s="197"/>
      <c r="BCM98" s="197"/>
      <c r="BCN98" s="197"/>
      <c r="BCO98" s="197"/>
      <c r="BCP98" s="197"/>
      <c r="BCQ98" s="197"/>
      <c r="BCR98" s="197"/>
      <c r="BCS98" s="197"/>
      <c r="BCT98" s="197"/>
      <c r="BCU98" s="197"/>
      <c r="BCV98" s="197"/>
      <c r="BCW98" s="197"/>
      <c r="BCX98" s="197"/>
      <c r="BCY98" s="197"/>
      <c r="BCZ98" s="197"/>
      <c r="BDA98" s="197"/>
      <c r="BDB98" s="197"/>
      <c r="BDC98" s="197"/>
      <c r="BDD98" s="197"/>
      <c r="BDE98" s="197"/>
      <c r="BDF98" s="197"/>
      <c r="BDG98" s="197"/>
      <c r="BDH98" s="197"/>
      <c r="BDI98" s="197"/>
      <c r="BDJ98" s="197"/>
      <c r="BDK98" s="197"/>
      <c r="BDL98" s="197"/>
      <c r="BDM98" s="197"/>
      <c r="BDN98" s="197"/>
      <c r="BDO98" s="197"/>
      <c r="BDP98" s="197"/>
      <c r="BDQ98" s="197"/>
      <c r="BDR98" s="197"/>
      <c r="BDS98" s="197"/>
      <c r="BDT98" s="197"/>
      <c r="BDU98" s="197"/>
      <c r="BDV98" s="197"/>
      <c r="BDW98" s="197"/>
      <c r="BDX98" s="197"/>
      <c r="BDY98" s="197"/>
      <c r="BDZ98" s="197"/>
      <c r="BEA98" s="197"/>
      <c r="BEB98" s="197"/>
      <c r="BEC98" s="197"/>
      <c r="BED98" s="197"/>
      <c r="BEE98" s="197"/>
      <c r="BEF98" s="197"/>
      <c r="BEG98" s="197"/>
      <c r="BEH98" s="197"/>
      <c r="BEI98" s="197"/>
      <c r="BEJ98" s="197"/>
      <c r="BEK98" s="197"/>
      <c r="BEL98" s="197"/>
      <c r="BEM98" s="197"/>
      <c r="BEN98" s="197"/>
      <c r="BEO98" s="197"/>
      <c r="BEP98" s="197"/>
      <c r="BEQ98" s="197"/>
      <c r="BER98" s="197"/>
      <c r="BES98" s="197"/>
      <c r="BET98" s="197"/>
      <c r="BEU98" s="197"/>
      <c r="BEV98" s="197"/>
      <c r="BEW98" s="197"/>
      <c r="BEX98" s="197"/>
      <c r="BEY98" s="197"/>
      <c r="BEZ98" s="197"/>
      <c r="BFA98" s="197"/>
      <c r="BFB98" s="197"/>
      <c r="BFC98" s="197"/>
      <c r="BFD98" s="197"/>
      <c r="BFE98" s="197"/>
      <c r="BFF98" s="197"/>
      <c r="BFG98" s="197"/>
      <c r="BFH98" s="197"/>
      <c r="BFI98" s="197"/>
      <c r="BFJ98" s="197"/>
      <c r="BFK98" s="197"/>
      <c r="BFL98" s="197"/>
      <c r="BFM98" s="197"/>
      <c r="BFN98" s="197"/>
      <c r="BFO98" s="197"/>
      <c r="BFP98" s="197"/>
      <c r="BFQ98" s="197"/>
      <c r="BFR98" s="197"/>
      <c r="BFS98" s="197"/>
      <c r="BFT98" s="197"/>
      <c r="BFU98" s="197"/>
      <c r="BFV98" s="197"/>
      <c r="BFW98" s="197"/>
      <c r="BFX98" s="197"/>
      <c r="BFY98" s="197"/>
      <c r="BFZ98" s="197"/>
      <c r="BGA98" s="197"/>
      <c r="BGB98" s="197"/>
      <c r="BGC98" s="197"/>
      <c r="BGD98" s="197"/>
      <c r="BGE98" s="197"/>
      <c r="BGF98" s="197"/>
      <c r="BGG98" s="197"/>
      <c r="BGH98" s="197"/>
      <c r="BGI98" s="197"/>
      <c r="BGJ98" s="197"/>
      <c r="BGK98" s="197"/>
      <c r="BGL98" s="197"/>
      <c r="BGM98" s="197"/>
      <c r="BGN98" s="197"/>
      <c r="BGO98" s="197"/>
      <c r="BGP98" s="197"/>
      <c r="BGQ98" s="197"/>
      <c r="BGR98" s="197"/>
      <c r="BGS98" s="197"/>
      <c r="BGT98" s="197"/>
      <c r="BGU98" s="197"/>
      <c r="BGV98" s="197"/>
      <c r="BGW98" s="197"/>
      <c r="BGX98" s="197"/>
      <c r="BGY98" s="197"/>
      <c r="BGZ98" s="197"/>
      <c r="BHA98" s="197"/>
      <c r="BHB98" s="197"/>
      <c r="BHC98" s="197"/>
      <c r="BHD98" s="197"/>
      <c r="BHE98" s="197"/>
      <c r="BHF98" s="197"/>
      <c r="BHG98" s="197"/>
      <c r="BHH98" s="197"/>
      <c r="BHI98" s="197"/>
      <c r="BHJ98" s="197"/>
      <c r="BHK98" s="197"/>
      <c r="BHL98" s="197"/>
      <c r="BHM98" s="197"/>
      <c r="BHN98" s="197"/>
      <c r="BHO98" s="197"/>
      <c r="BHP98" s="197"/>
      <c r="BHQ98" s="197"/>
      <c r="BHR98" s="197"/>
      <c r="BHS98" s="197"/>
      <c r="BHT98" s="197"/>
      <c r="BHU98" s="197"/>
      <c r="BHV98" s="197"/>
      <c r="BHW98" s="197"/>
      <c r="BHX98" s="197"/>
      <c r="BHY98" s="197"/>
      <c r="BHZ98" s="197"/>
      <c r="BIA98" s="197"/>
      <c r="BIB98" s="197"/>
      <c r="BIC98" s="197"/>
      <c r="BID98" s="197"/>
      <c r="BIE98" s="197"/>
      <c r="BIF98" s="197"/>
      <c r="BIG98" s="197"/>
      <c r="BIH98" s="197"/>
      <c r="BII98" s="197"/>
      <c r="BIJ98" s="197"/>
      <c r="BIK98" s="197"/>
      <c r="BIL98" s="197"/>
      <c r="BIM98" s="197"/>
      <c r="BIN98" s="197"/>
      <c r="BIO98" s="197"/>
      <c r="BIP98" s="197"/>
      <c r="BIQ98" s="197"/>
      <c r="BIR98" s="197"/>
      <c r="BIS98" s="197"/>
      <c r="BIT98" s="197"/>
      <c r="BIU98" s="197"/>
      <c r="BIV98" s="197"/>
      <c r="BIW98" s="197"/>
      <c r="BIX98" s="197"/>
      <c r="BIY98" s="197"/>
      <c r="BIZ98" s="197"/>
      <c r="BJA98" s="197"/>
      <c r="BJB98" s="197"/>
      <c r="BJC98" s="197"/>
      <c r="BJD98" s="197"/>
      <c r="BJE98" s="197"/>
      <c r="BJF98" s="197"/>
      <c r="BJG98" s="197"/>
      <c r="BJH98" s="197"/>
      <c r="BJI98" s="197"/>
      <c r="BJJ98" s="197"/>
      <c r="BJK98" s="197"/>
      <c r="BJL98" s="197"/>
      <c r="BJM98" s="197"/>
      <c r="BJN98" s="197"/>
      <c r="BJO98" s="197"/>
      <c r="BJP98" s="197"/>
      <c r="BJQ98" s="197"/>
      <c r="BJR98" s="197"/>
      <c r="BJS98" s="197"/>
      <c r="BJT98" s="197"/>
      <c r="BJU98" s="197"/>
      <c r="BJV98" s="197"/>
      <c r="BJW98" s="197"/>
      <c r="BJX98" s="197"/>
      <c r="BJY98" s="197"/>
      <c r="BJZ98" s="197"/>
      <c r="BKA98" s="197"/>
      <c r="BKB98" s="197"/>
      <c r="BKC98" s="197"/>
      <c r="BKD98" s="197"/>
      <c r="BKE98" s="197"/>
      <c r="BKF98" s="197"/>
      <c r="BKG98" s="197"/>
      <c r="BKH98" s="197"/>
      <c r="BKI98" s="197"/>
      <c r="BKJ98" s="197"/>
      <c r="BKK98" s="197"/>
      <c r="BKL98" s="197"/>
      <c r="BKM98" s="197"/>
      <c r="BKN98" s="197"/>
      <c r="BKO98" s="197"/>
      <c r="BKP98" s="197"/>
      <c r="BKQ98" s="197"/>
      <c r="BKR98" s="197"/>
      <c r="BKS98" s="197"/>
      <c r="BKT98" s="197"/>
      <c r="BKU98" s="197"/>
      <c r="BKV98" s="197"/>
      <c r="BKW98" s="197"/>
      <c r="BKX98" s="197"/>
      <c r="BKY98" s="197"/>
      <c r="BKZ98" s="197"/>
      <c r="BLA98" s="197"/>
      <c r="BLB98" s="197"/>
      <c r="BLC98" s="197"/>
      <c r="BLD98" s="197"/>
      <c r="BLE98" s="197"/>
      <c r="BLF98" s="197"/>
      <c r="BLG98" s="197"/>
      <c r="BLH98" s="197"/>
      <c r="BLI98" s="197"/>
      <c r="BLJ98" s="197"/>
      <c r="BLK98" s="197"/>
      <c r="BLL98" s="197"/>
      <c r="BLM98" s="197"/>
      <c r="BLN98" s="197"/>
      <c r="BLO98" s="197"/>
      <c r="BLP98" s="197"/>
      <c r="BLQ98" s="197"/>
      <c r="BLR98" s="197"/>
      <c r="BLS98" s="197"/>
      <c r="BLT98" s="197"/>
      <c r="BLU98" s="197"/>
      <c r="BLV98" s="197"/>
      <c r="BLW98" s="197"/>
      <c r="BLX98" s="197"/>
      <c r="BLY98" s="197"/>
      <c r="BLZ98" s="197"/>
      <c r="BMA98" s="197"/>
      <c r="BMB98" s="197"/>
      <c r="BMC98" s="197"/>
      <c r="BMD98" s="197"/>
      <c r="BME98" s="197"/>
      <c r="BMF98" s="197"/>
      <c r="BMG98" s="197"/>
      <c r="BMH98" s="197"/>
      <c r="BMI98" s="197"/>
      <c r="BMJ98" s="197"/>
      <c r="BMK98" s="197"/>
      <c r="BML98" s="197"/>
      <c r="BMM98" s="197"/>
      <c r="BMN98" s="197"/>
      <c r="BMO98" s="197"/>
      <c r="BMP98" s="197"/>
      <c r="BMQ98" s="197"/>
      <c r="BMR98" s="197"/>
      <c r="BMS98" s="197"/>
      <c r="BMT98" s="197"/>
      <c r="BMU98" s="197"/>
      <c r="BMV98" s="197"/>
      <c r="BMW98" s="197"/>
      <c r="BMX98" s="197"/>
      <c r="BMY98" s="197"/>
      <c r="BMZ98" s="197"/>
      <c r="BNA98" s="197"/>
      <c r="BNB98" s="197"/>
      <c r="BNC98" s="197"/>
      <c r="BND98" s="197"/>
      <c r="BNE98" s="197"/>
      <c r="BNF98" s="197"/>
      <c r="BNG98" s="197"/>
      <c r="BNH98" s="197"/>
      <c r="BNI98" s="197"/>
      <c r="BNJ98" s="197"/>
      <c r="BNK98" s="197"/>
      <c r="BNL98" s="197"/>
      <c r="BNM98" s="197"/>
      <c r="BNN98" s="197"/>
      <c r="BNO98" s="197"/>
      <c r="BNP98" s="197"/>
      <c r="BNQ98" s="197"/>
      <c r="BNR98" s="197"/>
      <c r="BNS98" s="197"/>
      <c r="BNT98" s="197"/>
      <c r="BNU98" s="197"/>
      <c r="BNV98" s="197"/>
      <c r="BNW98" s="197"/>
      <c r="BNX98" s="197"/>
      <c r="BNY98" s="197"/>
      <c r="BNZ98" s="197"/>
      <c r="BOA98" s="197"/>
      <c r="BOB98" s="197"/>
      <c r="BOC98" s="197"/>
      <c r="BOD98" s="197"/>
      <c r="BOE98" s="197"/>
      <c r="BOF98" s="197"/>
      <c r="BOG98" s="197"/>
      <c r="BOH98" s="197"/>
      <c r="BOI98" s="197"/>
      <c r="BOJ98" s="197"/>
      <c r="BOK98" s="197"/>
      <c r="BOL98" s="197"/>
      <c r="BOM98" s="197"/>
      <c r="BON98" s="197"/>
      <c r="BOO98" s="197"/>
      <c r="BOP98" s="197"/>
      <c r="BOQ98" s="197"/>
      <c r="BOR98" s="197"/>
      <c r="BOS98" s="197"/>
      <c r="BOT98" s="197"/>
      <c r="BOU98" s="197"/>
      <c r="BOV98" s="197"/>
      <c r="BOW98" s="197"/>
      <c r="BOX98" s="197"/>
      <c r="BOY98" s="197"/>
      <c r="BOZ98" s="197"/>
      <c r="BPA98" s="197"/>
      <c r="BPB98" s="197"/>
      <c r="BPC98" s="197"/>
      <c r="BPD98" s="197"/>
      <c r="BPE98" s="197"/>
      <c r="BPF98" s="197"/>
      <c r="BPG98" s="197"/>
      <c r="BPH98" s="197"/>
      <c r="BPI98" s="197"/>
      <c r="BPJ98" s="197"/>
      <c r="BPK98" s="197"/>
      <c r="BPL98" s="197"/>
      <c r="BPM98" s="197"/>
      <c r="BPN98" s="197"/>
      <c r="BPO98" s="197"/>
      <c r="BPP98" s="197"/>
      <c r="BPQ98" s="197"/>
      <c r="BPR98" s="197"/>
      <c r="BPS98" s="197"/>
      <c r="BPT98" s="197"/>
      <c r="BPU98" s="197"/>
      <c r="BPV98" s="197"/>
      <c r="BPW98" s="197"/>
      <c r="BPX98" s="197"/>
      <c r="BPY98" s="197"/>
      <c r="BPZ98" s="197"/>
      <c r="BQA98" s="197"/>
      <c r="BQB98" s="197"/>
      <c r="BQC98" s="197"/>
      <c r="BQD98" s="197"/>
      <c r="BQE98" s="197"/>
      <c r="BQF98" s="197"/>
      <c r="BQG98" s="197"/>
      <c r="BQH98" s="197"/>
      <c r="BQI98" s="197"/>
      <c r="BQJ98" s="197"/>
      <c r="BQK98" s="197"/>
      <c r="BQL98" s="197"/>
      <c r="BQM98" s="197"/>
      <c r="BQN98" s="197"/>
      <c r="BQO98" s="197"/>
      <c r="BQP98" s="197"/>
      <c r="BQQ98" s="197"/>
      <c r="BQR98" s="197"/>
      <c r="BQS98" s="197"/>
      <c r="BQT98" s="197"/>
      <c r="BQU98" s="197"/>
      <c r="BQV98" s="197"/>
      <c r="BQW98" s="197"/>
      <c r="BQX98" s="197"/>
      <c r="BQY98" s="197"/>
      <c r="BQZ98" s="197"/>
      <c r="BRA98" s="197"/>
      <c r="BRB98" s="197"/>
      <c r="BRC98" s="197"/>
      <c r="BRD98" s="197"/>
      <c r="BRE98" s="197"/>
      <c r="BRF98" s="197"/>
      <c r="BRG98" s="197"/>
      <c r="BRH98" s="197"/>
      <c r="BRI98" s="197"/>
      <c r="BRJ98" s="197"/>
      <c r="BRK98" s="197"/>
      <c r="BRL98" s="197"/>
      <c r="BRM98" s="197"/>
      <c r="BRN98" s="197"/>
      <c r="BRO98" s="197"/>
      <c r="BRP98" s="197"/>
      <c r="BRQ98" s="197"/>
      <c r="BRR98" s="197"/>
      <c r="BRS98" s="197"/>
      <c r="BRT98" s="197"/>
      <c r="BRU98" s="197"/>
      <c r="BRV98" s="197"/>
      <c r="BRW98" s="197"/>
      <c r="BRX98" s="197"/>
      <c r="BRY98" s="197"/>
      <c r="BRZ98" s="197"/>
      <c r="BSA98" s="197"/>
      <c r="BSB98" s="197"/>
      <c r="BSC98" s="197"/>
      <c r="BSD98" s="197"/>
      <c r="BSE98" s="197"/>
      <c r="BSF98" s="197"/>
      <c r="BSG98" s="197"/>
      <c r="BSH98" s="197"/>
      <c r="BSI98" s="197"/>
      <c r="BSJ98" s="197"/>
      <c r="BSK98" s="197"/>
      <c r="BSL98" s="197"/>
      <c r="BSM98" s="197"/>
      <c r="BSN98" s="197"/>
      <c r="BSO98" s="197"/>
      <c r="BSP98" s="197"/>
      <c r="BSQ98" s="197"/>
      <c r="BSR98" s="197"/>
      <c r="BSS98" s="197"/>
      <c r="BST98" s="197"/>
      <c r="BSU98" s="197"/>
      <c r="BSV98" s="197"/>
      <c r="BSW98" s="197"/>
      <c r="BSX98" s="197"/>
      <c r="BSY98" s="197"/>
      <c r="BSZ98" s="197"/>
      <c r="BTA98" s="197"/>
      <c r="BTB98" s="197"/>
      <c r="BTC98" s="197"/>
      <c r="BTD98" s="197"/>
      <c r="BTE98" s="197"/>
      <c r="BTF98" s="197"/>
      <c r="BTG98" s="197"/>
      <c r="BTH98" s="197"/>
      <c r="BTI98" s="197"/>
      <c r="BTJ98" s="197"/>
      <c r="BTK98" s="197"/>
      <c r="BTL98" s="197"/>
      <c r="BTM98" s="197"/>
      <c r="BTN98" s="197"/>
      <c r="BTO98" s="197"/>
      <c r="BTP98" s="197"/>
      <c r="BTQ98" s="197"/>
      <c r="BTR98" s="197"/>
      <c r="BTS98" s="197"/>
      <c r="BTT98" s="197"/>
      <c r="BTU98" s="197"/>
      <c r="BTV98" s="197"/>
      <c r="BTW98" s="197"/>
      <c r="BTX98" s="197"/>
      <c r="BTY98" s="197"/>
      <c r="BTZ98" s="197"/>
      <c r="BUA98" s="197"/>
      <c r="BUB98" s="197"/>
      <c r="BUC98" s="197"/>
      <c r="BUD98" s="197"/>
      <c r="BUE98" s="197"/>
      <c r="BUF98" s="197"/>
      <c r="BUG98" s="197"/>
      <c r="BUH98" s="197"/>
      <c r="BUI98" s="197"/>
      <c r="BUJ98" s="197"/>
      <c r="BUK98" s="197"/>
      <c r="BUL98" s="197"/>
      <c r="BUM98" s="197"/>
      <c r="BUN98" s="197"/>
      <c r="BUO98" s="197"/>
      <c r="BUP98" s="197"/>
      <c r="BUQ98" s="197"/>
      <c r="BUR98" s="197"/>
      <c r="BUS98" s="197"/>
      <c r="BUT98" s="197"/>
      <c r="BUU98" s="197"/>
      <c r="BUV98" s="197"/>
      <c r="BUW98" s="197"/>
      <c r="BUX98" s="197"/>
      <c r="BUY98" s="197"/>
      <c r="BUZ98" s="197"/>
      <c r="BVA98" s="197"/>
      <c r="BVB98" s="197"/>
      <c r="BVC98" s="197"/>
      <c r="BVD98" s="197"/>
      <c r="BVE98" s="197"/>
      <c r="BVF98" s="197"/>
      <c r="BVG98" s="197"/>
      <c r="BVH98" s="197"/>
      <c r="BVI98" s="197"/>
      <c r="BVJ98" s="197"/>
      <c r="BVK98" s="197"/>
      <c r="BVL98" s="197"/>
      <c r="BVM98" s="197"/>
      <c r="BVN98" s="197"/>
      <c r="BVO98" s="197"/>
      <c r="BVP98" s="197"/>
      <c r="BVQ98" s="197"/>
      <c r="BVR98" s="197"/>
      <c r="BVS98" s="197"/>
      <c r="BVT98" s="197"/>
      <c r="BVU98" s="197"/>
      <c r="BVV98" s="197"/>
      <c r="BVW98" s="197"/>
      <c r="BVX98" s="197"/>
      <c r="BVY98" s="197"/>
      <c r="BVZ98" s="197"/>
      <c r="BWA98" s="197"/>
      <c r="BWB98" s="197"/>
      <c r="BWC98" s="197"/>
      <c r="BWD98" s="197"/>
      <c r="BWE98" s="197"/>
      <c r="BWF98" s="197"/>
      <c r="BWG98" s="197"/>
      <c r="BWH98" s="197"/>
      <c r="BWI98" s="197"/>
      <c r="BWJ98" s="197"/>
      <c r="BWK98" s="197"/>
      <c r="BWL98" s="197"/>
      <c r="BWM98" s="197"/>
      <c r="BWN98" s="197"/>
      <c r="BWO98" s="197"/>
      <c r="BWP98" s="197"/>
      <c r="BWQ98" s="197"/>
      <c r="BWR98" s="197"/>
      <c r="BWS98" s="197"/>
      <c r="BWT98" s="197"/>
      <c r="BWU98" s="197"/>
      <c r="BWV98" s="197"/>
      <c r="BWW98" s="197"/>
      <c r="BWX98" s="197"/>
      <c r="BWY98" s="197"/>
      <c r="BWZ98" s="197"/>
      <c r="BXA98" s="197"/>
      <c r="BXB98" s="197"/>
      <c r="BXC98" s="197"/>
      <c r="BXD98" s="197"/>
      <c r="BXE98" s="197"/>
      <c r="BXF98" s="197"/>
      <c r="BXG98" s="197"/>
      <c r="BXH98" s="197"/>
      <c r="BXI98" s="197"/>
      <c r="BXJ98" s="197"/>
      <c r="BXK98" s="197"/>
      <c r="BXL98" s="197"/>
      <c r="BXM98" s="197"/>
      <c r="BXN98" s="197"/>
      <c r="BXO98" s="197"/>
      <c r="BXP98" s="197"/>
      <c r="BXQ98" s="197"/>
      <c r="BXR98" s="197"/>
      <c r="BXS98" s="197"/>
      <c r="BXT98" s="197"/>
      <c r="BXU98" s="197"/>
      <c r="BXV98" s="197"/>
      <c r="BXW98" s="197"/>
      <c r="BXX98" s="197"/>
      <c r="BXY98" s="197"/>
      <c r="BXZ98" s="197"/>
      <c r="BYA98" s="197"/>
      <c r="BYB98" s="197"/>
      <c r="BYC98" s="197"/>
      <c r="BYD98" s="197"/>
      <c r="BYE98" s="197"/>
      <c r="BYF98" s="197"/>
      <c r="BYG98" s="197"/>
      <c r="BYH98" s="197"/>
      <c r="BYI98" s="197"/>
      <c r="BYJ98" s="197"/>
      <c r="BYK98" s="197"/>
      <c r="BYL98" s="197"/>
      <c r="BYM98" s="197"/>
      <c r="BYN98" s="197"/>
      <c r="BYO98" s="197"/>
      <c r="BYP98" s="197"/>
      <c r="BYQ98" s="197"/>
      <c r="BYR98" s="197"/>
      <c r="BYS98" s="197"/>
      <c r="BYT98" s="197"/>
      <c r="BYU98" s="197"/>
      <c r="BYV98" s="197"/>
      <c r="BYW98" s="197"/>
      <c r="BYX98" s="197"/>
      <c r="BYY98" s="197"/>
      <c r="BYZ98" s="197"/>
      <c r="BZA98" s="197"/>
      <c r="BZB98" s="197"/>
      <c r="BZC98" s="197"/>
      <c r="BZD98" s="197"/>
      <c r="BZE98" s="197"/>
      <c r="BZF98" s="197"/>
      <c r="BZG98" s="197"/>
      <c r="BZH98" s="197"/>
      <c r="BZI98" s="197"/>
      <c r="BZJ98" s="197"/>
      <c r="BZK98" s="197"/>
      <c r="BZL98" s="197"/>
      <c r="BZM98" s="197"/>
      <c r="BZN98" s="197"/>
      <c r="BZO98" s="197"/>
      <c r="BZP98" s="197"/>
      <c r="BZQ98" s="197"/>
      <c r="BZR98" s="197"/>
      <c r="BZS98" s="197"/>
      <c r="BZT98" s="197"/>
      <c r="BZU98" s="197"/>
      <c r="BZV98" s="197"/>
      <c r="BZW98" s="197"/>
      <c r="BZX98" s="197"/>
      <c r="BZY98" s="197"/>
      <c r="BZZ98" s="197"/>
      <c r="CAA98" s="197"/>
      <c r="CAB98" s="197"/>
      <c r="CAC98" s="197"/>
      <c r="CAD98" s="197"/>
      <c r="CAE98" s="197"/>
      <c r="CAF98" s="197"/>
      <c r="CAG98" s="197"/>
      <c r="CAH98" s="197"/>
      <c r="CAI98" s="197"/>
      <c r="CAJ98" s="197"/>
      <c r="CAK98" s="197"/>
      <c r="CAL98" s="197"/>
      <c r="CAM98" s="197"/>
      <c r="CAN98" s="197"/>
      <c r="CAO98" s="197"/>
      <c r="CAP98" s="197"/>
      <c r="CAQ98" s="197"/>
      <c r="CAR98" s="197"/>
      <c r="CAS98" s="197"/>
      <c r="CAT98" s="197"/>
      <c r="CAU98" s="197"/>
      <c r="CAV98" s="197"/>
      <c r="CAW98" s="197"/>
      <c r="CAX98" s="197"/>
      <c r="CAY98" s="197"/>
      <c r="CAZ98" s="197"/>
      <c r="CBA98" s="197"/>
      <c r="CBB98" s="197"/>
      <c r="CBC98" s="197"/>
      <c r="CBD98" s="197"/>
      <c r="CBE98" s="197"/>
      <c r="CBF98" s="197"/>
      <c r="CBG98" s="197"/>
      <c r="CBH98" s="197"/>
      <c r="CBI98" s="197"/>
      <c r="CBJ98" s="197"/>
      <c r="CBK98" s="197"/>
      <c r="CBL98" s="197"/>
      <c r="CBM98" s="197"/>
      <c r="CBN98" s="197"/>
      <c r="CBO98" s="197"/>
      <c r="CBP98" s="197"/>
      <c r="CBQ98" s="197"/>
      <c r="CBR98" s="197"/>
      <c r="CBS98" s="197"/>
      <c r="CBT98" s="197"/>
      <c r="CBU98" s="197"/>
      <c r="CBV98" s="197"/>
      <c r="CBW98" s="197"/>
      <c r="CBX98" s="197"/>
      <c r="CBY98" s="197"/>
      <c r="CBZ98" s="197"/>
      <c r="CCA98" s="197"/>
      <c r="CCB98" s="197"/>
      <c r="CCC98" s="197"/>
      <c r="CCD98" s="197"/>
      <c r="CCE98" s="197"/>
      <c r="CCF98" s="197"/>
      <c r="CCG98" s="197"/>
      <c r="CCH98" s="197"/>
      <c r="CCI98" s="197"/>
      <c r="CCJ98" s="197"/>
      <c r="CCK98" s="197"/>
      <c r="CCL98" s="197"/>
      <c r="CCM98" s="197"/>
      <c r="CCN98" s="197"/>
      <c r="CCO98" s="197"/>
      <c r="CCP98" s="197"/>
      <c r="CCQ98" s="197"/>
      <c r="CCR98" s="197"/>
      <c r="CCS98" s="197"/>
      <c r="CCT98" s="197"/>
      <c r="CCU98" s="197"/>
      <c r="CCV98" s="197"/>
      <c r="CCW98" s="197"/>
      <c r="CCX98" s="197"/>
      <c r="CCY98" s="197"/>
      <c r="CCZ98" s="197"/>
      <c r="CDA98" s="197"/>
      <c r="CDB98" s="197"/>
      <c r="CDC98" s="197"/>
      <c r="CDD98" s="197"/>
      <c r="CDE98" s="197"/>
      <c r="CDF98" s="197"/>
      <c r="CDG98" s="197"/>
      <c r="CDH98" s="197"/>
      <c r="CDI98" s="197"/>
      <c r="CDJ98" s="197"/>
      <c r="CDK98" s="197"/>
      <c r="CDL98" s="197"/>
      <c r="CDM98" s="197"/>
      <c r="CDN98" s="197"/>
      <c r="CDO98" s="197"/>
      <c r="CDP98" s="197"/>
      <c r="CDQ98" s="197"/>
      <c r="CDR98" s="197"/>
      <c r="CDS98" s="197"/>
      <c r="CDT98" s="197"/>
      <c r="CDU98" s="197"/>
      <c r="CDV98" s="197"/>
      <c r="CDW98" s="197"/>
      <c r="CDX98" s="197"/>
      <c r="CDY98" s="197"/>
      <c r="CDZ98" s="197"/>
      <c r="CEA98" s="197"/>
      <c r="CEB98" s="197"/>
      <c r="CEC98" s="197"/>
      <c r="CED98" s="197"/>
      <c r="CEE98" s="197"/>
      <c r="CEF98" s="197"/>
      <c r="CEG98" s="197"/>
      <c r="CEH98" s="197"/>
      <c r="CEI98" s="197"/>
      <c r="CEJ98" s="197"/>
      <c r="CEK98" s="197"/>
      <c r="CEL98" s="197"/>
      <c r="CEM98" s="197"/>
      <c r="CEN98" s="197"/>
      <c r="CEO98" s="197"/>
      <c r="CEP98" s="197"/>
      <c r="CEQ98" s="197"/>
      <c r="CER98" s="197"/>
      <c r="CES98" s="197"/>
      <c r="CET98" s="197"/>
      <c r="CEU98" s="197"/>
      <c r="CEV98" s="197"/>
      <c r="CEW98" s="197"/>
      <c r="CEX98" s="197"/>
      <c r="CEY98" s="197"/>
      <c r="CEZ98" s="197"/>
      <c r="CFA98" s="197"/>
      <c r="CFB98" s="197"/>
      <c r="CFC98" s="197"/>
      <c r="CFD98" s="197"/>
      <c r="CFE98" s="197"/>
      <c r="CFF98" s="197"/>
      <c r="CFG98" s="197"/>
      <c r="CFH98" s="197"/>
      <c r="CFI98" s="197"/>
      <c r="CFJ98" s="197"/>
      <c r="CFK98" s="197"/>
      <c r="CFL98" s="197"/>
      <c r="CFM98" s="197"/>
      <c r="CFN98" s="197"/>
      <c r="CFO98" s="197"/>
      <c r="CFP98" s="197"/>
      <c r="CFQ98" s="197"/>
      <c r="CFR98" s="197"/>
      <c r="CFS98" s="197"/>
      <c r="CFT98" s="197"/>
      <c r="CFU98" s="197"/>
      <c r="CFV98" s="197"/>
      <c r="CFW98" s="197"/>
      <c r="CFX98" s="197"/>
      <c r="CFY98" s="197"/>
      <c r="CFZ98" s="197"/>
      <c r="CGA98" s="197"/>
      <c r="CGB98" s="197"/>
      <c r="CGC98" s="197"/>
      <c r="CGD98" s="197"/>
      <c r="CGE98" s="197"/>
      <c r="CGF98" s="197"/>
      <c r="CGG98" s="197"/>
      <c r="CGH98" s="197"/>
      <c r="CGI98" s="197"/>
      <c r="CGJ98" s="197"/>
      <c r="CGK98" s="197"/>
      <c r="CGL98" s="197"/>
      <c r="CGM98" s="197"/>
      <c r="CGN98" s="197"/>
      <c r="CGO98" s="197"/>
      <c r="CGP98" s="197"/>
      <c r="CGQ98" s="197"/>
      <c r="CGR98" s="197"/>
      <c r="CGS98" s="197"/>
      <c r="CGT98" s="197"/>
      <c r="CGU98" s="197"/>
      <c r="CGV98" s="197"/>
      <c r="CGW98" s="197"/>
      <c r="CGX98" s="197"/>
      <c r="CGY98" s="197"/>
      <c r="CGZ98" s="197"/>
      <c r="CHA98" s="197"/>
      <c r="CHB98" s="197"/>
      <c r="CHC98" s="197"/>
      <c r="CHD98" s="197"/>
      <c r="CHE98" s="197"/>
      <c r="CHF98" s="197"/>
      <c r="CHG98" s="197"/>
      <c r="CHH98" s="197"/>
      <c r="CHI98" s="197"/>
      <c r="CHJ98" s="197"/>
      <c r="CHK98" s="197"/>
      <c r="CHL98" s="197"/>
      <c r="CHM98" s="197"/>
      <c r="CHN98" s="197"/>
      <c r="CHO98" s="197"/>
      <c r="CHP98" s="197"/>
      <c r="CHQ98" s="197"/>
      <c r="CHR98" s="197"/>
      <c r="CHS98" s="197"/>
      <c r="CHT98" s="197"/>
      <c r="CHU98" s="197"/>
      <c r="CHV98" s="197"/>
      <c r="CHW98" s="197"/>
      <c r="CHX98" s="197"/>
      <c r="CHY98" s="197"/>
      <c r="CHZ98" s="197"/>
      <c r="CIA98" s="197"/>
      <c r="CIB98" s="197"/>
      <c r="CIC98" s="197"/>
      <c r="CID98" s="197"/>
      <c r="CIE98" s="197"/>
      <c r="CIF98" s="197"/>
      <c r="CIG98" s="197"/>
      <c r="CIH98" s="197"/>
      <c r="CII98" s="197"/>
      <c r="CIJ98" s="197"/>
      <c r="CIK98" s="197"/>
      <c r="CIL98" s="197"/>
      <c r="CIM98" s="197"/>
      <c r="CIN98" s="197"/>
      <c r="CIO98" s="197"/>
      <c r="CIP98" s="197"/>
      <c r="CIQ98" s="197"/>
      <c r="CIR98" s="197"/>
      <c r="CIS98" s="197"/>
      <c r="CIT98" s="197"/>
      <c r="CIU98" s="197"/>
      <c r="CIV98" s="197"/>
      <c r="CIW98" s="197"/>
      <c r="CIX98" s="197"/>
      <c r="CIY98" s="197"/>
      <c r="CIZ98" s="197"/>
      <c r="CJA98" s="197"/>
      <c r="CJB98" s="197"/>
      <c r="CJC98" s="197"/>
      <c r="CJD98" s="197"/>
      <c r="CJE98" s="197"/>
      <c r="CJF98" s="197"/>
      <c r="CJG98" s="197"/>
      <c r="CJH98" s="197"/>
      <c r="CJI98" s="197"/>
      <c r="CJJ98" s="197"/>
      <c r="CJK98" s="197"/>
      <c r="CJL98" s="197"/>
      <c r="CJM98" s="197"/>
      <c r="CJN98" s="197"/>
      <c r="CJO98" s="197"/>
      <c r="CJP98" s="197"/>
      <c r="CJQ98" s="197"/>
      <c r="CJR98" s="197"/>
      <c r="CJS98" s="197"/>
      <c r="CJT98" s="197"/>
      <c r="CJU98" s="197"/>
      <c r="CJV98" s="197"/>
      <c r="CJW98" s="197"/>
      <c r="CJX98" s="197"/>
      <c r="CJY98" s="197"/>
      <c r="CJZ98" s="197"/>
      <c r="CKA98" s="197"/>
      <c r="CKB98" s="197"/>
      <c r="CKC98" s="197"/>
      <c r="CKD98" s="197"/>
      <c r="CKE98" s="197"/>
      <c r="CKF98" s="197"/>
      <c r="CKG98" s="197"/>
      <c r="CKH98" s="197"/>
      <c r="CKI98" s="197"/>
      <c r="CKJ98" s="197"/>
      <c r="CKK98" s="197"/>
      <c r="CKL98" s="197"/>
      <c r="CKM98" s="197"/>
      <c r="CKN98" s="197"/>
      <c r="CKO98" s="197"/>
      <c r="CKP98" s="197"/>
      <c r="CKQ98" s="197"/>
      <c r="CKR98" s="197"/>
      <c r="CKS98" s="197"/>
      <c r="CKT98" s="197"/>
      <c r="CKU98" s="197"/>
      <c r="CKV98" s="197"/>
      <c r="CKW98" s="197"/>
      <c r="CKX98" s="197"/>
      <c r="CKY98" s="197"/>
      <c r="CKZ98" s="197"/>
      <c r="CLA98" s="197"/>
      <c r="CLB98" s="197"/>
      <c r="CLC98" s="197"/>
      <c r="CLD98" s="197"/>
      <c r="CLE98" s="197"/>
      <c r="CLF98" s="197"/>
      <c r="CLG98" s="197"/>
      <c r="CLH98" s="197"/>
      <c r="CLI98" s="197"/>
      <c r="CLJ98" s="197"/>
      <c r="CLK98" s="197"/>
      <c r="CLL98" s="197"/>
      <c r="CLM98" s="197"/>
      <c r="CLN98" s="197"/>
      <c r="CLO98" s="197"/>
      <c r="CLP98" s="197"/>
      <c r="CLQ98" s="197"/>
      <c r="CLR98" s="197"/>
      <c r="CLS98" s="197"/>
      <c r="CLT98" s="197"/>
      <c r="CLU98" s="197"/>
      <c r="CLV98" s="197"/>
      <c r="CLW98" s="197"/>
      <c r="CLX98" s="197"/>
      <c r="CLY98" s="197"/>
      <c r="CLZ98" s="197"/>
      <c r="CMA98" s="197"/>
      <c r="CMB98" s="197"/>
      <c r="CMC98" s="197"/>
      <c r="CMD98" s="197"/>
      <c r="CME98" s="197"/>
      <c r="CMF98" s="197"/>
      <c r="CMG98" s="197"/>
      <c r="CMH98" s="197"/>
      <c r="CMI98" s="197"/>
      <c r="CMJ98" s="197"/>
      <c r="CMK98" s="197"/>
      <c r="CML98" s="197"/>
      <c r="CMM98" s="197"/>
      <c r="CMN98" s="197"/>
      <c r="CMO98" s="197"/>
      <c r="CMP98" s="197"/>
      <c r="CMQ98" s="197"/>
      <c r="CMR98" s="197"/>
      <c r="CMS98" s="197"/>
      <c r="CMT98" s="197"/>
      <c r="CMU98" s="197"/>
      <c r="CMV98" s="197"/>
      <c r="CMW98" s="197"/>
      <c r="CMX98" s="197"/>
      <c r="CMY98" s="197"/>
      <c r="CMZ98" s="197"/>
      <c r="CNA98" s="197"/>
      <c r="CNB98" s="197"/>
      <c r="CNC98" s="197"/>
      <c r="CND98" s="197"/>
      <c r="CNE98" s="197"/>
      <c r="CNF98" s="197"/>
      <c r="CNG98" s="197"/>
      <c r="CNH98" s="197"/>
      <c r="CNI98" s="197"/>
      <c r="CNJ98" s="197"/>
      <c r="CNK98" s="197"/>
      <c r="CNL98" s="197"/>
      <c r="CNM98" s="197"/>
      <c r="CNN98" s="197"/>
      <c r="CNO98" s="197"/>
      <c r="CNP98" s="197"/>
      <c r="CNQ98" s="197"/>
      <c r="CNR98" s="197"/>
      <c r="CNS98" s="197"/>
      <c r="CNT98" s="197"/>
      <c r="CNU98" s="197"/>
      <c r="CNV98" s="197"/>
      <c r="CNW98" s="197"/>
      <c r="CNX98" s="197"/>
      <c r="CNY98" s="197"/>
      <c r="CNZ98" s="197"/>
      <c r="COA98" s="197"/>
      <c r="COB98" s="197"/>
      <c r="COC98" s="197"/>
      <c r="COD98" s="197"/>
      <c r="COE98" s="197"/>
      <c r="COF98" s="197"/>
      <c r="COG98" s="197"/>
      <c r="COH98" s="197"/>
      <c r="COI98" s="197"/>
      <c r="COJ98" s="197"/>
      <c r="COK98" s="197"/>
      <c r="COL98" s="197"/>
      <c r="COM98" s="197"/>
      <c r="CON98" s="197"/>
      <c r="COO98" s="197"/>
      <c r="COP98" s="197"/>
      <c r="COQ98" s="197"/>
      <c r="COR98" s="197"/>
      <c r="COS98" s="197"/>
      <c r="COT98" s="197"/>
      <c r="COU98" s="197"/>
      <c r="COV98" s="197"/>
      <c r="COW98" s="197"/>
      <c r="COX98" s="197"/>
      <c r="COY98" s="197"/>
      <c r="COZ98" s="197"/>
      <c r="CPA98" s="197"/>
      <c r="CPB98" s="197"/>
      <c r="CPC98" s="197"/>
      <c r="CPD98" s="197"/>
      <c r="CPE98" s="197"/>
      <c r="CPF98" s="197"/>
      <c r="CPG98" s="197"/>
      <c r="CPH98" s="197"/>
      <c r="CPI98" s="197"/>
      <c r="CPJ98" s="197"/>
      <c r="CPK98" s="197"/>
      <c r="CPL98" s="197"/>
      <c r="CPM98" s="197"/>
      <c r="CPN98" s="197"/>
      <c r="CPO98" s="197"/>
      <c r="CPP98" s="197"/>
      <c r="CPQ98" s="197"/>
      <c r="CPR98" s="197"/>
      <c r="CPS98" s="197"/>
      <c r="CPT98" s="197"/>
      <c r="CPU98" s="197"/>
      <c r="CPV98" s="197"/>
      <c r="CPW98" s="197"/>
      <c r="CPX98" s="197"/>
      <c r="CPY98" s="197"/>
      <c r="CPZ98" s="197"/>
      <c r="CQA98" s="197"/>
      <c r="CQB98" s="197"/>
      <c r="CQC98" s="197"/>
      <c r="CQD98" s="197"/>
      <c r="CQE98" s="197"/>
      <c r="CQF98" s="197"/>
      <c r="CQG98" s="197"/>
      <c r="CQH98" s="197"/>
      <c r="CQI98" s="197"/>
      <c r="CQJ98" s="197"/>
      <c r="CQK98" s="197"/>
      <c r="CQL98" s="197"/>
      <c r="CQM98" s="197"/>
      <c r="CQN98" s="197"/>
      <c r="CQO98" s="197"/>
      <c r="CQP98" s="197"/>
      <c r="CQQ98" s="197"/>
      <c r="CQR98" s="197"/>
      <c r="CQS98" s="197"/>
      <c r="CQT98" s="197"/>
      <c r="CQU98" s="197"/>
      <c r="CQV98" s="197"/>
      <c r="CQW98" s="197"/>
      <c r="CQX98" s="197"/>
      <c r="CQY98" s="197"/>
      <c r="CQZ98" s="197"/>
      <c r="CRA98" s="197"/>
      <c r="CRB98" s="197"/>
      <c r="CRC98" s="197"/>
      <c r="CRD98" s="197"/>
      <c r="CRE98" s="197"/>
      <c r="CRF98" s="197"/>
      <c r="CRG98" s="197"/>
      <c r="CRH98" s="197"/>
      <c r="CRI98" s="197"/>
      <c r="CRJ98" s="197"/>
      <c r="CRK98" s="197"/>
      <c r="CRL98" s="197"/>
      <c r="CRM98" s="197"/>
      <c r="CRN98" s="197"/>
      <c r="CRO98" s="197"/>
      <c r="CRP98" s="197"/>
      <c r="CRQ98" s="197"/>
      <c r="CRR98" s="197"/>
      <c r="CRS98" s="197"/>
      <c r="CRT98" s="197"/>
      <c r="CRU98" s="197"/>
      <c r="CRV98" s="197"/>
      <c r="CRW98" s="197"/>
      <c r="CRX98" s="197"/>
      <c r="CRY98" s="197"/>
      <c r="CRZ98" s="197"/>
      <c r="CSA98" s="197"/>
      <c r="CSB98" s="197"/>
      <c r="CSC98" s="197"/>
      <c r="CSD98" s="197"/>
      <c r="CSE98" s="197"/>
      <c r="CSF98" s="197"/>
      <c r="CSG98" s="197"/>
      <c r="CSH98" s="197"/>
      <c r="CSI98" s="197"/>
      <c r="CSJ98" s="197"/>
      <c r="CSK98" s="197"/>
      <c r="CSL98" s="197"/>
      <c r="CSM98" s="197"/>
      <c r="CSN98" s="197"/>
      <c r="CSO98" s="197"/>
      <c r="CSP98" s="197"/>
      <c r="CSQ98" s="197"/>
      <c r="CSR98" s="197"/>
      <c r="CSS98" s="197"/>
      <c r="CST98" s="197"/>
      <c r="CSU98" s="197"/>
      <c r="CSV98" s="197"/>
      <c r="CSW98" s="197"/>
      <c r="CSX98" s="197"/>
      <c r="CSY98" s="197"/>
      <c r="CSZ98" s="197"/>
      <c r="CTA98" s="197"/>
      <c r="CTB98" s="197"/>
      <c r="CTC98" s="197"/>
      <c r="CTD98" s="197"/>
      <c r="CTE98" s="197"/>
      <c r="CTF98" s="197"/>
      <c r="CTG98" s="197"/>
      <c r="CTH98" s="197"/>
      <c r="CTI98" s="197"/>
      <c r="CTJ98" s="197"/>
      <c r="CTK98" s="197"/>
      <c r="CTL98" s="197"/>
      <c r="CTM98" s="197"/>
      <c r="CTN98" s="197"/>
      <c r="CTO98" s="197"/>
      <c r="CTP98" s="197"/>
      <c r="CTQ98" s="197"/>
      <c r="CTR98" s="197"/>
      <c r="CTS98" s="197"/>
      <c r="CTT98" s="197"/>
      <c r="CTU98" s="197"/>
      <c r="CTV98" s="197"/>
      <c r="CTW98" s="197"/>
      <c r="CTX98" s="197"/>
      <c r="CTY98" s="197"/>
      <c r="CTZ98" s="197"/>
      <c r="CUA98" s="197"/>
      <c r="CUB98" s="197"/>
      <c r="CUC98" s="197"/>
      <c r="CUD98" s="197"/>
      <c r="CUE98" s="197"/>
      <c r="CUF98" s="197"/>
      <c r="CUG98" s="197"/>
      <c r="CUH98" s="197"/>
      <c r="CUI98" s="197"/>
      <c r="CUJ98" s="197"/>
      <c r="CUK98" s="197"/>
      <c r="CUL98" s="197"/>
      <c r="CUM98" s="197"/>
      <c r="CUN98" s="197"/>
      <c r="CUO98" s="197"/>
      <c r="CUP98" s="197"/>
      <c r="CUQ98" s="197"/>
      <c r="CUR98" s="197"/>
      <c r="CUS98" s="197"/>
      <c r="CUT98" s="197"/>
      <c r="CUU98" s="197"/>
      <c r="CUV98" s="197"/>
      <c r="CUW98" s="197"/>
      <c r="CUX98" s="197"/>
      <c r="CUY98" s="197"/>
      <c r="CUZ98" s="197"/>
      <c r="CVA98" s="197"/>
      <c r="CVB98" s="197"/>
      <c r="CVC98" s="197"/>
      <c r="CVD98" s="197"/>
      <c r="CVE98" s="197"/>
      <c r="CVF98" s="197"/>
      <c r="CVG98" s="197"/>
      <c r="CVH98" s="197"/>
      <c r="CVI98" s="197"/>
      <c r="CVJ98" s="197"/>
      <c r="CVK98" s="197"/>
      <c r="CVL98" s="197"/>
      <c r="CVM98" s="197"/>
      <c r="CVN98" s="197"/>
      <c r="CVO98" s="197"/>
      <c r="CVP98" s="197"/>
      <c r="CVQ98" s="197"/>
      <c r="CVR98" s="197"/>
      <c r="CVS98" s="197"/>
      <c r="CVT98" s="197"/>
      <c r="CVU98" s="197"/>
      <c r="CVV98" s="197"/>
      <c r="CVW98" s="197"/>
      <c r="CVX98" s="197"/>
      <c r="CVY98" s="197"/>
      <c r="CVZ98" s="197"/>
      <c r="CWA98" s="197"/>
      <c r="CWB98" s="197"/>
      <c r="CWC98" s="197"/>
      <c r="CWD98" s="197"/>
      <c r="CWE98" s="197"/>
      <c r="CWF98" s="197"/>
      <c r="CWG98" s="197"/>
      <c r="CWH98" s="197"/>
      <c r="CWI98" s="197"/>
      <c r="CWJ98" s="197"/>
      <c r="CWK98" s="197"/>
      <c r="CWL98" s="197"/>
      <c r="CWM98" s="197"/>
      <c r="CWN98" s="197"/>
      <c r="CWO98" s="197"/>
      <c r="CWP98" s="197"/>
      <c r="CWQ98" s="197"/>
      <c r="CWR98" s="197"/>
      <c r="CWS98" s="197"/>
      <c r="CWT98" s="197"/>
      <c r="CWU98" s="197"/>
      <c r="CWV98" s="197"/>
      <c r="CWW98" s="197"/>
      <c r="CWX98" s="197"/>
      <c r="CWY98" s="197"/>
      <c r="CWZ98" s="197"/>
      <c r="CXA98" s="197"/>
      <c r="CXB98" s="197"/>
      <c r="CXC98" s="197"/>
      <c r="CXD98" s="197"/>
      <c r="CXE98" s="197"/>
      <c r="CXF98" s="197"/>
      <c r="CXG98" s="197"/>
      <c r="CXH98" s="197"/>
      <c r="CXI98" s="197"/>
      <c r="CXJ98" s="197"/>
      <c r="CXK98" s="197"/>
      <c r="CXL98" s="197"/>
      <c r="CXM98" s="197"/>
      <c r="CXN98" s="197"/>
      <c r="CXO98" s="197"/>
      <c r="CXP98" s="197"/>
      <c r="CXQ98" s="197"/>
      <c r="CXR98" s="197"/>
      <c r="CXS98" s="197"/>
      <c r="CXT98" s="197"/>
      <c r="CXU98" s="197"/>
      <c r="CXV98" s="197"/>
      <c r="CXW98" s="197"/>
      <c r="CXX98" s="197"/>
      <c r="CXY98" s="197"/>
      <c r="CXZ98" s="197"/>
      <c r="CYA98" s="197"/>
      <c r="CYB98" s="197"/>
      <c r="CYC98" s="197"/>
      <c r="CYD98" s="197"/>
      <c r="CYE98" s="197"/>
      <c r="CYF98" s="197"/>
      <c r="CYG98" s="197"/>
      <c r="CYH98" s="197"/>
      <c r="CYI98" s="197"/>
      <c r="CYJ98" s="197"/>
      <c r="CYK98" s="197"/>
      <c r="CYL98" s="197"/>
      <c r="CYM98" s="197"/>
      <c r="CYN98" s="197"/>
      <c r="CYO98" s="197"/>
      <c r="CYP98" s="197"/>
      <c r="CYQ98" s="197"/>
      <c r="CYR98" s="197"/>
      <c r="CYS98" s="197"/>
      <c r="CYT98" s="197"/>
      <c r="CYU98" s="197"/>
      <c r="CYV98" s="197"/>
      <c r="CYW98" s="197"/>
      <c r="CYX98" s="197"/>
      <c r="CYY98" s="197"/>
      <c r="CYZ98" s="197"/>
      <c r="CZA98" s="197"/>
      <c r="CZB98" s="197"/>
      <c r="CZC98" s="197"/>
      <c r="CZD98" s="197"/>
      <c r="CZE98" s="197"/>
      <c r="CZF98" s="197"/>
      <c r="CZG98" s="197"/>
      <c r="CZH98" s="197"/>
      <c r="CZI98" s="197"/>
      <c r="CZJ98" s="197"/>
      <c r="CZK98" s="197"/>
      <c r="CZL98" s="197"/>
      <c r="CZM98" s="197"/>
      <c r="CZN98" s="197"/>
      <c r="CZO98" s="197"/>
      <c r="CZP98" s="197"/>
      <c r="CZQ98" s="197"/>
      <c r="CZR98" s="197"/>
      <c r="CZS98" s="197"/>
      <c r="CZT98" s="197"/>
      <c r="CZU98" s="197"/>
      <c r="CZV98" s="197"/>
      <c r="CZW98" s="197"/>
      <c r="CZX98" s="197"/>
      <c r="CZY98" s="197"/>
      <c r="CZZ98" s="197"/>
      <c r="DAA98" s="197"/>
      <c r="DAB98" s="197"/>
      <c r="DAC98" s="197"/>
      <c r="DAD98" s="197"/>
      <c r="DAE98" s="197"/>
      <c r="DAF98" s="197"/>
      <c r="DAG98" s="197"/>
      <c r="DAH98" s="197"/>
      <c r="DAI98" s="197"/>
      <c r="DAJ98" s="197"/>
      <c r="DAK98" s="197"/>
      <c r="DAL98" s="197"/>
      <c r="DAM98" s="197"/>
      <c r="DAN98" s="197"/>
      <c r="DAO98" s="197"/>
      <c r="DAP98" s="197"/>
      <c r="DAQ98" s="197"/>
      <c r="DAR98" s="197"/>
      <c r="DAS98" s="197"/>
      <c r="DAT98" s="197"/>
      <c r="DAU98" s="197"/>
      <c r="DAV98" s="197"/>
      <c r="DAW98" s="197"/>
      <c r="DAX98" s="197"/>
      <c r="DAY98" s="197"/>
      <c r="DAZ98" s="197"/>
      <c r="DBA98" s="197"/>
      <c r="DBB98" s="197"/>
      <c r="DBC98" s="197"/>
      <c r="DBD98" s="197"/>
      <c r="DBE98" s="197"/>
      <c r="DBF98" s="197"/>
      <c r="DBG98" s="197"/>
      <c r="DBH98" s="197"/>
      <c r="DBI98" s="197"/>
      <c r="DBJ98" s="197"/>
      <c r="DBK98" s="197"/>
      <c r="DBL98" s="197"/>
      <c r="DBM98" s="197"/>
      <c r="DBN98" s="197"/>
      <c r="DBO98" s="197"/>
      <c r="DBP98" s="197"/>
      <c r="DBQ98" s="197"/>
      <c r="DBR98" s="197"/>
      <c r="DBS98" s="197"/>
      <c r="DBT98" s="197"/>
      <c r="DBU98" s="197"/>
      <c r="DBV98" s="197"/>
      <c r="DBW98" s="197"/>
      <c r="DBX98" s="197"/>
      <c r="DBY98" s="197"/>
      <c r="DBZ98" s="197"/>
      <c r="DCA98" s="197"/>
      <c r="DCB98" s="197"/>
      <c r="DCC98" s="197"/>
      <c r="DCD98" s="197"/>
      <c r="DCE98" s="197"/>
      <c r="DCF98" s="197"/>
      <c r="DCG98" s="197"/>
      <c r="DCH98" s="197"/>
      <c r="DCI98" s="197"/>
      <c r="DCJ98" s="197"/>
      <c r="DCK98" s="197"/>
      <c r="DCL98" s="197"/>
      <c r="DCM98" s="197"/>
      <c r="DCN98" s="197"/>
      <c r="DCO98" s="197"/>
      <c r="DCP98" s="197"/>
      <c r="DCQ98" s="197"/>
      <c r="DCR98" s="197"/>
      <c r="DCS98" s="197"/>
      <c r="DCT98" s="197"/>
      <c r="DCU98" s="197"/>
      <c r="DCV98" s="197"/>
      <c r="DCW98" s="197"/>
      <c r="DCX98" s="197"/>
      <c r="DCY98" s="197"/>
      <c r="DCZ98" s="197"/>
      <c r="DDA98" s="197"/>
      <c r="DDB98" s="197"/>
      <c r="DDC98" s="197"/>
      <c r="DDD98" s="197"/>
      <c r="DDE98" s="197"/>
      <c r="DDF98" s="197"/>
      <c r="DDG98" s="197"/>
      <c r="DDH98" s="197"/>
      <c r="DDI98" s="197"/>
      <c r="DDJ98" s="197"/>
      <c r="DDK98" s="197"/>
      <c r="DDL98" s="197"/>
      <c r="DDM98" s="197"/>
      <c r="DDN98" s="197"/>
      <c r="DDO98" s="197"/>
      <c r="DDP98" s="197"/>
      <c r="DDQ98" s="197"/>
      <c r="DDR98" s="197"/>
      <c r="DDS98" s="197"/>
      <c r="DDT98" s="197"/>
      <c r="DDU98" s="197"/>
      <c r="DDV98" s="197"/>
      <c r="DDW98" s="197"/>
      <c r="DDX98" s="197"/>
      <c r="DDY98" s="197"/>
      <c r="DDZ98" s="197"/>
      <c r="DEA98" s="197"/>
      <c r="DEB98" s="197"/>
      <c r="DEC98" s="197"/>
      <c r="DED98" s="197"/>
      <c r="DEE98" s="197"/>
      <c r="DEF98" s="197"/>
      <c r="DEG98" s="197"/>
      <c r="DEH98" s="197"/>
      <c r="DEI98" s="197"/>
      <c r="DEJ98" s="197"/>
      <c r="DEK98" s="197"/>
      <c r="DEL98" s="197"/>
      <c r="DEM98" s="197"/>
      <c r="DEN98" s="197"/>
      <c r="DEO98" s="197"/>
      <c r="DEP98" s="197"/>
      <c r="DEQ98" s="197"/>
      <c r="DER98" s="197"/>
      <c r="DES98" s="197"/>
      <c r="DET98" s="197"/>
      <c r="DEU98" s="197"/>
      <c r="DEV98" s="197"/>
      <c r="DEW98" s="197"/>
      <c r="DEX98" s="197"/>
      <c r="DEY98" s="197"/>
      <c r="DEZ98" s="197"/>
      <c r="DFA98" s="197"/>
      <c r="DFB98" s="197"/>
      <c r="DFC98" s="197"/>
      <c r="DFD98" s="197"/>
      <c r="DFE98" s="197"/>
      <c r="DFF98" s="197"/>
      <c r="DFG98" s="197"/>
      <c r="DFH98" s="197"/>
      <c r="DFI98" s="197"/>
      <c r="DFJ98" s="197"/>
      <c r="DFK98" s="197"/>
      <c r="DFL98" s="197"/>
      <c r="DFM98" s="197"/>
      <c r="DFN98" s="197"/>
      <c r="DFO98" s="197"/>
      <c r="DFP98" s="197"/>
      <c r="DFQ98" s="197"/>
      <c r="DFR98" s="197"/>
      <c r="DFS98" s="197"/>
      <c r="DFT98" s="197"/>
      <c r="DFU98" s="197"/>
      <c r="DFV98" s="197"/>
      <c r="DFW98" s="197"/>
      <c r="DFX98" s="197"/>
      <c r="DFY98" s="197"/>
      <c r="DFZ98" s="197"/>
      <c r="DGA98" s="197"/>
      <c r="DGB98" s="197"/>
      <c r="DGC98" s="197"/>
      <c r="DGD98" s="197"/>
      <c r="DGE98" s="197"/>
      <c r="DGF98" s="197"/>
      <c r="DGG98" s="197"/>
      <c r="DGH98" s="197"/>
      <c r="DGI98" s="197"/>
      <c r="DGJ98" s="197"/>
      <c r="DGK98" s="197"/>
      <c r="DGL98" s="197"/>
      <c r="DGM98" s="197"/>
      <c r="DGN98" s="197"/>
      <c r="DGO98" s="197"/>
      <c r="DGP98" s="197"/>
      <c r="DGQ98" s="197"/>
      <c r="DGR98" s="197"/>
      <c r="DGS98" s="197"/>
      <c r="DGT98" s="197"/>
      <c r="DGU98" s="197"/>
      <c r="DGV98" s="197"/>
      <c r="DGW98" s="197"/>
      <c r="DGX98" s="197"/>
      <c r="DGY98" s="197"/>
      <c r="DGZ98" s="197"/>
      <c r="DHA98" s="197"/>
      <c r="DHB98" s="197"/>
      <c r="DHC98" s="197"/>
      <c r="DHD98" s="197"/>
      <c r="DHE98" s="197"/>
      <c r="DHF98" s="197"/>
      <c r="DHG98" s="197"/>
      <c r="DHH98" s="197"/>
      <c r="DHI98" s="197"/>
      <c r="DHJ98" s="197"/>
      <c r="DHK98" s="197"/>
      <c r="DHL98" s="197"/>
      <c r="DHM98" s="197"/>
      <c r="DHN98" s="197"/>
      <c r="DHO98" s="197"/>
      <c r="DHP98" s="197"/>
      <c r="DHQ98" s="197"/>
      <c r="DHR98" s="197"/>
      <c r="DHS98" s="197"/>
      <c r="DHT98" s="197"/>
      <c r="DHU98" s="197"/>
      <c r="DHV98" s="197"/>
      <c r="DHW98" s="197"/>
      <c r="DHX98" s="197"/>
      <c r="DHY98" s="197"/>
      <c r="DHZ98" s="197"/>
      <c r="DIA98" s="197"/>
      <c r="DIB98" s="197"/>
      <c r="DIC98" s="197"/>
      <c r="DID98" s="197"/>
      <c r="DIE98" s="197"/>
      <c r="DIF98" s="197"/>
      <c r="DIG98" s="197"/>
      <c r="DIH98" s="197"/>
      <c r="DII98" s="197"/>
      <c r="DIJ98" s="197"/>
      <c r="DIK98" s="197"/>
      <c r="DIL98" s="197"/>
      <c r="DIM98" s="197"/>
      <c r="DIN98" s="197"/>
      <c r="DIO98" s="197"/>
      <c r="DIP98" s="197"/>
      <c r="DIQ98" s="197"/>
      <c r="DIR98" s="197"/>
      <c r="DIS98" s="197"/>
      <c r="DIT98" s="197"/>
      <c r="DIU98" s="197"/>
      <c r="DIV98" s="197"/>
      <c r="DIW98" s="197"/>
      <c r="DIX98" s="197"/>
      <c r="DIY98" s="197"/>
      <c r="DIZ98" s="197"/>
      <c r="DJA98" s="197"/>
      <c r="DJB98" s="197"/>
      <c r="DJC98" s="197"/>
      <c r="DJD98" s="197"/>
      <c r="DJE98" s="197"/>
      <c r="DJF98" s="197"/>
      <c r="DJG98" s="197"/>
      <c r="DJH98" s="197"/>
      <c r="DJI98" s="197"/>
      <c r="DJJ98" s="197"/>
      <c r="DJK98" s="197"/>
      <c r="DJL98" s="197"/>
      <c r="DJM98" s="197"/>
      <c r="DJN98" s="197"/>
      <c r="DJO98" s="197"/>
      <c r="DJP98" s="197"/>
      <c r="DJQ98" s="197"/>
      <c r="DJR98" s="197"/>
      <c r="DJS98" s="197"/>
      <c r="DJT98" s="197"/>
      <c r="DJU98" s="197"/>
      <c r="DJV98" s="197"/>
      <c r="DJW98" s="197"/>
      <c r="DJX98" s="197"/>
      <c r="DJY98" s="197"/>
      <c r="DJZ98" s="197"/>
      <c r="DKA98" s="197"/>
      <c r="DKB98" s="197"/>
      <c r="DKC98" s="197"/>
      <c r="DKD98" s="197"/>
      <c r="DKE98" s="197"/>
      <c r="DKF98" s="197"/>
      <c r="DKG98" s="197"/>
      <c r="DKH98" s="197"/>
      <c r="DKI98" s="197"/>
      <c r="DKJ98" s="197"/>
      <c r="DKK98" s="197"/>
      <c r="DKL98" s="197"/>
      <c r="DKM98" s="197"/>
      <c r="DKN98" s="197"/>
      <c r="DKO98" s="197"/>
      <c r="DKP98" s="197"/>
      <c r="DKQ98" s="197"/>
      <c r="DKR98" s="197"/>
      <c r="DKS98" s="197"/>
      <c r="DKT98" s="197"/>
      <c r="DKU98" s="197"/>
      <c r="DKV98" s="197"/>
      <c r="DKW98" s="197"/>
      <c r="DKX98" s="197"/>
      <c r="DKY98" s="197"/>
      <c r="DKZ98" s="197"/>
      <c r="DLA98" s="197"/>
      <c r="DLB98" s="197"/>
      <c r="DLC98" s="197"/>
      <c r="DLD98" s="197"/>
      <c r="DLE98" s="197"/>
      <c r="DLF98" s="197"/>
      <c r="DLG98" s="197"/>
      <c r="DLH98" s="197"/>
      <c r="DLI98" s="197"/>
      <c r="DLJ98" s="197"/>
      <c r="DLK98" s="197"/>
      <c r="DLL98" s="197"/>
      <c r="DLM98" s="197"/>
      <c r="DLN98" s="197"/>
      <c r="DLO98" s="197"/>
      <c r="DLP98" s="197"/>
      <c r="DLQ98" s="197"/>
      <c r="DLR98" s="197"/>
      <c r="DLS98" s="197"/>
      <c r="DLT98" s="197"/>
      <c r="DLU98" s="197"/>
      <c r="DLV98" s="197"/>
      <c r="DLW98" s="197"/>
      <c r="DLX98" s="197"/>
      <c r="DLY98" s="197"/>
      <c r="DLZ98" s="197"/>
      <c r="DMA98" s="197"/>
      <c r="DMB98" s="197"/>
      <c r="DMC98" s="197"/>
      <c r="DMD98" s="197"/>
      <c r="DME98" s="197"/>
      <c r="DMF98" s="197"/>
      <c r="DMG98" s="197"/>
      <c r="DMH98" s="197"/>
      <c r="DMI98" s="197"/>
      <c r="DMJ98" s="197"/>
      <c r="DMK98" s="197"/>
      <c r="DML98" s="197"/>
      <c r="DMM98" s="197"/>
      <c r="DMN98" s="197"/>
      <c r="DMO98" s="197"/>
      <c r="DMP98" s="197"/>
      <c r="DMQ98" s="197"/>
      <c r="DMR98" s="197"/>
      <c r="DMS98" s="197"/>
      <c r="DMT98" s="197"/>
      <c r="DMU98" s="197"/>
      <c r="DMV98" s="197"/>
      <c r="DMW98" s="197"/>
      <c r="DMX98" s="197"/>
      <c r="DMY98" s="197"/>
      <c r="DMZ98" s="197"/>
      <c r="DNA98" s="197"/>
      <c r="DNB98" s="197"/>
      <c r="DNC98" s="197"/>
      <c r="DND98" s="197"/>
      <c r="DNE98" s="197"/>
      <c r="DNF98" s="197"/>
      <c r="DNG98" s="197"/>
      <c r="DNH98" s="197"/>
      <c r="DNI98" s="197"/>
      <c r="DNJ98" s="197"/>
      <c r="DNK98" s="197"/>
      <c r="DNL98" s="197"/>
      <c r="DNM98" s="197"/>
      <c r="DNN98" s="197"/>
      <c r="DNO98" s="197"/>
      <c r="DNP98" s="197"/>
      <c r="DNQ98" s="197"/>
      <c r="DNR98" s="197"/>
      <c r="DNS98" s="197"/>
      <c r="DNT98" s="197"/>
      <c r="DNU98" s="197"/>
      <c r="DNV98" s="197"/>
      <c r="DNW98" s="197"/>
      <c r="DNX98" s="197"/>
      <c r="DNY98" s="197"/>
      <c r="DNZ98" s="197"/>
      <c r="DOA98" s="197"/>
      <c r="DOB98" s="197"/>
      <c r="DOC98" s="197"/>
      <c r="DOD98" s="197"/>
      <c r="DOE98" s="197"/>
      <c r="DOF98" s="197"/>
      <c r="DOG98" s="197"/>
      <c r="DOH98" s="197"/>
      <c r="DOI98" s="197"/>
      <c r="DOJ98" s="197"/>
      <c r="DOK98" s="197"/>
      <c r="DOL98" s="197"/>
      <c r="DOM98" s="197"/>
      <c r="DON98" s="197"/>
      <c r="DOO98" s="197"/>
      <c r="DOP98" s="197"/>
      <c r="DOQ98" s="197"/>
      <c r="DOR98" s="197"/>
      <c r="DOS98" s="197"/>
      <c r="DOT98" s="197"/>
      <c r="DOU98" s="197"/>
      <c r="DOV98" s="197"/>
      <c r="DOW98" s="197"/>
      <c r="DOX98" s="197"/>
      <c r="DOY98" s="197"/>
      <c r="DOZ98" s="197"/>
      <c r="DPA98" s="197"/>
      <c r="DPB98" s="197"/>
      <c r="DPC98" s="197"/>
      <c r="DPD98" s="197"/>
      <c r="DPE98" s="197"/>
      <c r="DPF98" s="197"/>
      <c r="DPG98" s="197"/>
      <c r="DPH98" s="197"/>
      <c r="DPI98" s="197"/>
      <c r="DPJ98" s="197"/>
      <c r="DPK98" s="197"/>
      <c r="DPL98" s="197"/>
      <c r="DPM98" s="197"/>
      <c r="DPN98" s="197"/>
      <c r="DPO98" s="197"/>
      <c r="DPP98" s="197"/>
      <c r="DPQ98" s="197"/>
      <c r="DPR98" s="197"/>
      <c r="DPS98" s="197"/>
      <c r="DPT98" s="197"/>
      <c r="DPU98" s="197"/>
      <c r="DPV98" s="197"/>
      <c r="DPW98" s="197"/>
      <c r="DPX98" s="197"/>
      <c r="DPY98" s="197"/>
      <c r="DPZ98" s="197"/>
      <c r="DQA98" s="197"/>
      <c r="DQB98" s="197"/>
      <c r="DQC98" s="197"/>
      <c r="DQD98" s="197"/>
      <c r="DQE98" s="197"/>
      <c r="DQF98" s="197"/>
      <c r="DQG98" s="197"/>
      <c r="DQH98" s="197"/>
      <c r="DQI98" s="197"/>
      <c r="DQJ98" s="197"/>
      <c r="DQK98" s="197"/>
      <c r="DQL98" s="197"/>
      <c r="DQM98" s="197"/>
      <c r="DQN98" s="197"/>
      <c r="DQO98" s="197"/>
      <c r="DQP98" s="197"/>
      <c r="DQQ98" s="197"/>
      <c r="DQR98" s="197"/>
      <c r="DQS98" s="197"/>
      <c r="DQT98" s="197"/>
      <c r="DQU98" s="197"/>
      <c r="DQV98" s="197"/>
      <c r="DQW98" s="197"/>
      <c r="DQX98" s="197"/>
      <c r="DQY98" s="197"/>
      <c r="DQZ98" s="197"/>
      <c r="DRA98" s="197"/>
      <c r="DRB98" s="197"/>
      <c r="DRC98" s="197"/>
      <c r="DRD98" s="197"/>
      <c r="DRE98" s="197"/>
      <c r="DRF98" s="197"/>
      <c r="DRG98" s="197"/>
      <c r="DRH98" s="197"/>
      <c r="DRI98" s="197"/>
      <c r="DRJ98" s="197"/>
      <c r="DRK98" s="197"/>
      <c r="DRL98" s="197"/>
      <c r="DRM98" s="197"/>
      <c r="DRN98" s="197"/>
      <c r="DRO98" s="197"/>
      <c r="DRP98" s="197"/>
      <c r="DRQ98" s="197"/>
      <c r="DRR98" s="197"/>
      <c r="DRS98" s="197"/>
      <c r="DRT98" s="197"/>
      <c r="DRU98" s="197"/>
      <c r="DRV98" s="197"/>
      <c r="DRW98" s="197"/>
      <c r="DRX98" s="197"/>
      <c r="DRY98" s="197"/>
      <c r="DRZ98" s="197"/>
      <c r="DSA98" s="197"/>
      <c r="DSB98" s="197"/>
      <c r="DSC98" s="197"/>
      <c r="DSD98" s="197"/>
      <c r="DSE98" s="197"/>
      <c r="DSF98" s="197"/>
      <c r="DSG98" s="197"/>
      <c r="DSH98" s="197"/>
      <c r="DSI98" s="197"/>
      <c r="DSJ98" s="197"/>
      <c r="DSK98" s="197"/>
      <c r="DSL98" s="197"/>
      <c r="DSM98" s="197"/>
      <c r="DSN98" s="197"/>
      <c r="DSO98" s="197"/>
      <c r="DSP98" s="197"/>
      <c r="DSQ98" s="197"/>
      <c r="DSR98" s="197"/>
      <c r="DSS98" s="197"/>
      <c r="DST98" s="197"/>
      <c r="DSU98" s="197"/>
      <c r="DSV98" s="197"/>
      <c r="DSW98" s="197"/>
      <c r="DSX98" s="197"/>
      <c r="DSY98" s="197"/>
      <c r="DSZ98" s="197"/>
      <c r="DTA98" s="197"/>
      <c r="DTB98" s="197"/>
      <c r="DTC98" s="197"/>
      <c r="DTD98" s="197"/>
      <c r="DTE98" s="197"/>
      <c r="DTF98" s="197"/>
      <c r="DTG98" s="197"/>
      <c r="DTH98" s="197"/>
      <c r="DTI98" s="197"/>
      <c r="DTJ98" s="197"/>
      <c r="DTK98" s="197"/>
      <c r="DTL98" s="197"/>
      <c r="DTM98" s="197"/>
      <c r="DTN98" s="197"/>
      <c r="DTO98" s="197"/>
      <c r="DTP98" s="197"/>
      <c r="DTQ98" s="197"/>
      <c r="DTR98" s="197"/>
      <c r="DTS98" s="197"/>
      <c r="DTT98" s="197"/>
      <c r="DTU98" s="197"/>
      <c r="DTV98" s="197"/>
      <c r="DTW98" s="197"/>
      <c r="DTX98" s="197"/>
      <c r="DTY98" s="197"/>
      <c r="DTZ98" s="197"/>
      <c r="DUA98" s="197"/>
      <c r="DUB98" s="197"/>
      <c r="DUC98" s="197"/>
      <c r="DUD98" s="197"/>
      <c r="DUE98" s="197"/>
      <c r="DUF98" s="197"/>
      <c r="DUG98" s="197"/>
      <c r="DUH98" s="197"/>
      <c r="DUI98" s="197"/>
      <c r="DUJ98" s="197"/>
      <c r="DUK98" s="197"/>
      <c r="DUL98" s="197"/>
      <c r="DUM98" s="197"/>
      <c r="DUN98" s="197"/>
      <c r="DUO98" s="197"/>
      <c r="DUP98" s="197"/>
      <c r="DUQ98" s="197"/>
      <c r="DUR98" s="197"/>
      <c r="DUS98" s="197"/>
      <c r="DUT98" s="197"/>
      <c r="DUU98" s="197"/>
      <c r="DUV98" s="197"/>
      <c r="DUW98" s="197"/>
      <c r="DUX98" s="197"/>
      <c r="DUY98" s="197"/>
      <c r="DUZ98" s="197"/>
      <c r="DVA98" s="197"/>
      <c r="DVB98" s="197"/>
      <c r="DVC98" s="197"/>
      <c r="DVD98" s="197"/>
      <c r="DVE98" s="197"/>
      <c r="DVF98" s="197"/>
      <c r="DVG98" s="197"/>
      <c r="DVH98" s="197"/>
      <c r="DVI98" s="197"/>
      <c r="DVJ98" s="197"/>
      <c r="DVK98" s="197"/>
      <c r="DVL98" s="197"/>
      <c r="DVM98" s="197"/>
      <c r="DVN98" s="197"/>
      <c r="DVO98" s="197"/>
      <c r="DVP98" s="197"/>
      <c r="DVQ98" s="197"/>
      <c r="DVR98" s="197"/>
      <c r="DVS98" s="197"/>
      <c r="DVT98" s="197"/>
      <c r="DVU98" s="197"/>
      <c r="DVV98" s="197"/>
      <c r="DVW98" s="197"/>
      <c r="DVX98" s="197"/>
      <c r="DVY98" s="197"/>
      <c r="DVZ98" s="197"/>
      <c r="DWA98" s="197"/>
      <c r="DWB98" s="197"/>
      <c r="DWC98" s="197"/>
      <c r="DWD98" s="197"/>
      <c r="DWE98" s="197"/>
      <c r="DWF98" s="197"/>
      <c r="DWG98" s="197"/>
      <c r="DWH98" s="197"/>
      <c r="DWI98" s="197"/>
      <c r="DWJ98" s="197"/>
      <c r="DWK98" s="197"/>
      <c r="DWL98" s="197"/>
      <c r="DWM98" s="197"/>
      <c r="DWN98" s="197"/>
      <c r="DWO98" s="197"/>
      <c r="DWP98" s="197"/>
      <c r="DWQ98" s="197"/>
      <c r="DWR98" s="197"/>
      <c r="DWS98" s="197"/>
      <c r="DWT98" s="197"/>
      <c r="DWU98" s="197"/>
      <c r="DWV98" s="197"/>
      <c r="DWW98" s="197"/>
      <c r="DWX98" s="197"/>
      <c r="DWY98" s="197"/>
      <c r="DWZ98" s="197"/>
      <c r="DXA98" s="197"/>
      <c r="DXB98" s="197"/>
      <c r="DXC98" s="197"/>
      <c r="DXD98" s="197"/>
      <c r="DXE98" s="197"/>
      <c r="DXF98" s="197"/>
      <c r="DXG98" s="197"/>
      <c r="DXH98" s="197"/>
      <c r="DXI98" s="197"/>
      <c r="DXJ98" s="197"/>
      <c r="DXK98" s="197"/>
      <c r="DXL98" s="197"/>
      <c r="DXM98" s="197"/>
      <c r="DXN98" s="197"/>
      <c r="DXO98" s="197"/>
      <c r="DXP98" s="197"/>
      <c r="DXQ98" s="197"/>
      <c r="DXR98" s="197"/>
      <c r="DXS98" s="197"/>
      <c r="DXT98" s="197"/>
      <c r="DXU98" s="197"/>
      <c r="DXV98" s="197"/>
      <c r="DXW98" s="197"/>
      <c r="DXX98" s="197"/>
      <c r="DXY98" s="197"/>
      <c r="DXZ98" s="197"/>
      <c r="DYA98" s="197"/>
      <c r="DYB98" s="197"/>
      <c r="DYC98" s="197"/>
      <c r="DYD98" s="197"/>
      <c r="DYE98" s="197"/>
      <c r="DYF98" s="197"/>
      <c r="DYG98" s="197"/>
      <c r="DYH98" s="197"/>
      <c r="DYI98" s="197"/>
      <c r="DYJ98" s="197"/>
      <c r="DYK98" s="197"/>
      <c r="DYL98" s="197"/>
      <c r="DYM98" s="197"/>
      <c r="DYN98" s="197"/>
      <c r="DYO98" s="197"/>
      <c r="DYP98" s="197"/>
      <c r="DYQ98" s="197"/>
      <c r="DYR98" s="197"/>
      <c r="DYS98" s="197"/>
      <c r="DYT98" s="197"/>
      <c r="DYU98" s="197"/>
      <c r="DYV98" s="197"/>
      <c r="DYW98" s="197"/>
      <c r="DYX98" s="197"/>
      <c r="DYY98" s="197"/>
      <c r="DYZ98" s="197"/>
      <c r="DZA98" s="197"/>
      <c r="DZB98" s="197"/>
      <c r="DZC98" s="197"/>
      <c r="DZD98" s="197"/>
      <c r="DZE98" s="197"/>
      <c r="DZF98" s="197"/>
      <c r="DZG98" s="197"/>
      <c r="DZH98" s="197"/>
      <c r="DZI98" s="197"/>
      <c r="DZJ98" s="197"/>
      <c r="DZK98" s="197"/>
      <c r="DZL98" s="197"/>
      <c r="DZM98" s="197"/>
      <c r="DZN98" s="197"/>
      <c r="DZO98" s="197"/>
      <c r="DZP98" s="197"/>
      <c r="DZQ98" s="197"/>
      <c r="DZR98" s="197"/>
      <c r="DZS98" s="197"/>
      <c r="DZT98" s="197"/>
      <c r="DZU98" s="197"/>
      <c r="DZV98" s="197"/>
      <c r="DZW98" s="197"/>
      <c r="DZX98" s="197"/>
      <c r="DZY98" s="197"/>
      <c r="DZZ98" s="197"/>
      <c r="EAA98" s="197"/>
      <c r="EAB98" s="197"/>
      <c r="EAC98" s="197"/>
      <c r="EAD98" s="197"/>
      <c r="EAE98" s="197"/>
      <c r="EAF98" s="197"/>
      <c r="EAG98" s="197"/>
      <c r="EAH98" s="197"/>
      <c r="EAI98" s="197"/>
      <c r="EAJ98" s="197"/>
      <c r="EAK98" s="197"/>
      <c r="EAL98" s="197"/>
      <c r="EAM98" s="197"/>
      <c r="EAN98" s="197"/>
      <c r="EAO98" s="197"/>
      <c r="EAP98" s="197"/>
      <c r="EAQ98" s="197"/>
      <c r="EAR98" s="197"/>
      <c r="EAS98" s="197"/>
      <c r="EAT98" s="197"/>
      <c r="EAU98" s="197"/>
      <c r="EAV98" s="197"/>
      <c r="EAW98" s="197"/>
      <c r="EAX98" s="197"/>
      <c r="EAY98" s="197"/>
      <c r="EAZ98" s="197"/>
      <c r="EBA98" s="197"/>
      <c r="EBB98" s="197"/>
      <c r="EBC98" s="197"/>
      <c r="EBD98" s="197"/>
      <c r="EBE98" s="197"/>
      <c r="EBF98" s="197"/>
      <c r="EBG98" s="197"/>
      <c r="EBH98" s="197"/>
      <c r="EBI98" s="197"/>
      <c r="EBJ98" s="197"/>
      <c r="EBK98" s="197"/>
      <c r="EBL98" s="197"/>
      <c r="EBM98" s="197"/>
      <c r="EBN98" s="197"/>
      <c r="EBO98" s="197"/>
      <c r="EBP98" s="197"/>
      <c r="EBQ98" s="197"/>
      <c r="EBR98" s="197"/>
      <c r="EBS98" s="197"/>
      <c r="EBT98" s="197"/>
      <c r="EBU98" s="197"/>
      <c r="EBV98" s="197"/>
      <c r="EBW98" s="197"/>
      <c r="EBX98" s="197"/>
      <c r="EBY98" s="197"/>
      <c r="EBZ98" s="197"/>
      <c r="ECA98" s="197"/>
      <c r="ECB98" s="197"/>
      <c r="ECC98" s="197"/>
      <c r="ECD98" s="197"/>
      <c r="ECE98" s="197"/>
      <c r="ECF98" s="197"/>
      <c r="ECG98" s="197"/>
      <c r="ECH98" s="197"/>
      <c r="ECI98" s="197"/>
      <c r="ECJ98" s="197"/>
      <c r="ECK98" s="197"/>
      <c r="ECL98" s="197"/>
      <c r="ECM98" s="197"/>
      <c r="ECN98" s="197"/>
      <c r="ECO98" s="197"/>
      <c r="ECP98" s="197"/>
      <c r="ECQ98" s="197"/>
      <c r="ECR98" s="197"/>
      <c r="ECS98" s="197"/>
      <c r="ECT98" s="197"/>
      <c r="ECU98" s="197"/>
      <c r="ECV98" s="197"/>
      <c r="ECW98" s="197"/>
      <c r="ECX98" s="197"/>
      <c r="ECY98" s="197"/>
      <c r="ECZ98" s="197"/>
      <c r="EDA98" s="197"/>
      <c r="EDB98" s="197"/>
      <c r="EDC98" s="197"/>
      <c r="EDD98" s="197"/>
      <c r="EDE98" s="197"/>
      <c r="EDF98" s="197"/>
      <c r="EDG98" s="197"/>
      <c r="EDH98" s="197"/>
      <c r="EDI98" s="197"/>
      <c r="EDJ98" s="197"/>
      <c r="EDK98" s="197"/>
      <c r="EDL98" s="197"/>
      <c r="EDM98" s="197"/>
      <c r="EDN98" s="197"/>
      <c r="EDO98" s="197"/>
      <c r="EDP98" s="197"/>
      <c r="EDQ98" s="197"/>
      <c r="EDR98" s="197"/>
      <c r="EDS98" s="197"/>
      <c r="EDT98" s="197"/>
      <c r="EDU98" s="197"/>
      <c r="EDV98" s="197"/>
      <c r="EDW98" s="197"/>
      <c r="EDX98" s="197"/>
      <c r="EDY98" s="197"/>
      <c r="EDZ98" s="197"/>
      <c r="EEA98" s="197"/>
      <c r="EEB98" s="197"/>
      <c r="EEC98" s="197"/>
      <c r="EED98" s="197"/>
      <c r="EEE98" s="197"/>
      <c r="EEF98" s="197"/>
      <c r="EEG98" s="197"/>
      <c r="EEH98" s="197"/>
      <c r="EEI98" s="197"/>
      <c r="EEJ98" s="197"/>
      <c r="EEK98" s="197"/>
      <c r="EEL98" s="197"/>
      <c r="EEM98" s="197"/>
      <c r="EEN98" s="197"/>
      <c r="EEO98" s="197"/>
      <c r="EEP98" s="197"/>
      <c r="EEQ98" s="197"/>
      <c r="EER98" s="197"/>
      <c r="EES98" s="197"/>
      <c r="EET98" s="197"/>
      <c r="EEU98" s="197"/>
      <c r="EEV98" s="197"/>
      <c r="EEW98" s="197"/>
      <c r="EEX98" s="197"/>
      <c r="EEY98" s="197"/>
      <c r="EEZ98" s="197"/>
      <c r="EFA98" s="197"/>
      <c r="EFB98" s="197"/>
      <c r="EFC98" s="197"/>
      <c r="EFD98" s="197"/>
      <c r="EFE98" s="197"/>
      <c r="EFF98" s="197"/>
      <c r="EFG98" s="197"/>
      <c r="EFH98" s="197"/>
      <c r="EFI98" s="197"/>
      <c r="EFJ98" s="197"/>
      <c r="EFK98" s="197"/>
      <c r="EFL98" s="197"/>
      <c r="EFM98" s="197"/>
      <c r="EFN98" s="197"/>
      <c r="EFO98" s="197"/>
      <c r="EFP98" s="197"/>
      <c r="EFQ98" s="197"/>
      <c r="EFR98" s="197"/>
      <c r="EFS98" s="197"/>
      <c r="EFT98" s="197"/>
      <c r="EFU98" s="197"/>
      <c r="EFV98" s="197"/>
      <c r="EFW98" s="197"/>
      <c r="EFX98" s="197"/>
      <c r="EFY98" s="197"/>
      <c r="EFZ98" s="197"/>
      <c r="EGA98" s="197"/>
      <c r="EGB98" s="197"/>
      <c r="EGC98" s="197"/>
      <c r="EGD98" s="197"/>
      <c r="EGE98" s="197"/>
      <c r="EGF98" s="197"/>
      <c r="EGG98" s="197"/>
      <c r="EGH98" s="197"/>
      <c r="EGI98" s="197"/>
      <c r="EGJ98" s="197"/>
      <c r="EGK98" s="197"/>
      <c r="EGL98" s="197"/>
      <c r="EGM98" s="197"/>
      <c r="EGN98" s="197"/>
      <c r="EGO98" s="197"/>
      <c r="EGP98" s="197"/>
      <c r="EGQ98" s="197"/>
      <c r="EGR98" s="197"/>
      <c r="EGS98" s="197"/>
      <c r="EGT98" s="197"/>
      <c r="EGU98" s="197"/>
      <c r="EGV98" s="197"/>
      <c r="EGW98" s="197"/>
      <c r="EGX98" s="197"/>
      <c r="EGY98" s="197"/>
      <c r="EGZ98" s="197"/>
      <c r="EHA98" s="197"/>
      <c r="EHB98" s="197"/>
      <c r="EHC98" s="197"/>
      <c r="EHD98" s="197"/>
      <c r="EHE98" s="197"/>
      <c r="EHF98" s="197"/>
      <c r="EHG98" s="197"/>
      <c r="EHH98" s="197"/>
      <c r="EHI98" s="197"/>
      <c r="EHJ98" s="197"/>
      <c r="EHK98" s="197"/>
      <c r="EHL98" s="197"/>
      <c r="EHM98" s="197"/>
      <c r="EHN98" s="197"/>
      <c r="EHO98" s="197"/>
      <c r="EHP98" s="197"/>
      <c r="EHQ98" s="197"/>
      <c r="EHR98" s="197"/>
      <c r="EHS98" s="197"/>
      <c r="EHT98" s="197"/>
      <c r="EHU98" s="197"/>
      <c r="EHV98" s="197"/>
      <c r="EHW98" s="197"/>
      <c r="EHX98" s="197"/>
      <c r="EHY98" s="197"/>
      <c r="EHZ98" s="197"/>
      <c r="EIA98" s="197"/>
      <c r="EIB98" s="197"/>
      <c r="EIC98" s="197"/>
      <c r="EID98" s="197"/>
      <c r="EIE98" s="197"/>
      <c r="EIF98" s="197"/>
      <c r="EIG98" s="197"/>
      <c r="EIH98" s="197"/>
      <c r="EII98" s="197"/>
      <c r="EIJ98" s="197"/>
      <c r="EIK98" s="197"/>
      <c r="EIL98" s="197"/>
      <c r="EIM98" s="197"/>
      <c r="EIN98" s="197"/>
      <c r="EIO98" s="197"/>
      <c r="EIP98" s="197"/>
      <c r="EIQ98" s="197"/>
      <c r="EIR98" s="197"/>
      <c r="EIS98" s="197"/>
      <c r="EIT98" s="197"/>
      <c r="EIU98" s="197"/>
      <c r="EIV98" s="197"/>
      <c r="EIW98" s="197"/>
      <c r="EIX98" s="197"/>
      <c r="EIY98" s="197"/>
      <c r="EIZ98" s="197"/>
      <c r="EJA98" s="197"/>
      <c r="EJB98" s="197"/>
      <c r="EJC98" s="197"/>
      <c r="EJD98" s="197"/>
      <c r="EJE98" s="197"/>
      <c r="EJF98" s="197"/>
      <c r="EJG98" s="197"/>
      <c r="EJH98" s="197"/>
      <c r="EJI98" s="197"/>
      <c r="EJJ98" s="197"/>
      <c r="EJK98" s="197"/>
      <c r="EJL98" s="197"/>
      <c r="EJM98" s="197"/>
      <c r="EJN98" s="197"/>
      <c r="EJO98" s="197"/>
      <c r="EJP98" s="197"/>
      <c r="EJQ98" s="197"/>
      <c r="EJR98" s="197"/>
      <c r="EJS98" s="197"/>
      <c r="EJT98" s="197"/>
      <c r="EJU98" s="197"/>
      <c r="EJV98" s="197"/>
      <c r="EJW98" s="197"/>
      <c r="EJX98" s="197"/>
      <c r="EJY98" s="197"/>
      <c r="EJZ98" s="197"/>
      <c r="EKA98" s="197"/>
      <c r="EKB98" s="197"/>
      <c r="EKC98" s="197"/>
      <c r="EKD98" s="197"/>
      <c r="EKE98" s="197"/>
      <c r="EKF98" s="197"/>
      <c r="EKG98" s="197"/>
      <c r="EKH98" s="197"/>
      <c r="EKI98" s="197"/>
      <c r="EKJ98" s="197"/>
      <c r="EKK98" s="197"/>
      <c r="EKL98" s="197"/>
      <c r="EKM98" s="197"/>
      <c r="EKN98" s="197"/>
      <c r="EKO98" s="197"/>
      <c r="EKP98" s="197"/>
      <c r="EKQ98" s="197"/>
      <c r="EKR98" s="197"/>
      <c r="EKS98" s="197"/>
      <c r="EKT98" s="197"/>
      <c r="EKU98" s="197"/>
      <c r="EKV98" s="197"/>
      <c r="EKW98" s="197"/>
      <c r="EKX98" s="197"/>
      <c r="EKY98" s="197"/>
      <c r="EKZ98" s="197"/>
      <c r="ELA98" s="197"/>
      <c r="ELB98" s="197"/>
      <c r="ELC98" s="197"/>
      <c r="ELD98" s="197"/>
      <c r="ELE98" s="197"/>
      <c r="ELF98" s="197"/>
      <c r="ELG98" s="197"/>
      <c r="ELH98" s="197"/>
      <c r="ELI98" s="197"/>
      <c r="ELJ98" s="197"/>
      <c r="ELK98" s="197"/>
      <c r="ELL98" s="197"/>
      <c r="ELM98" s="197"/>
      <c r="ELN98" s="197"/>
      <c r="ELO98" s="197"/>
      <c r="ELP98" s="197"/>
      <c r="ELQ98" s="197"/>
      <c r="ELR98" s="197"/>
      <c r="ELS98" s="197"/>
      <c r="ELT98" s="197"/>
      <c r="ELU98" s="197"/>
      <c r="ELV98" s="197"/>
      <c r="ELW98" s="197"/>
      <c r="ELX98" s="197"/>
      <c r="ELY98" s="197"/>
      <c r="ELZ98" s="197"/>
      <c r="EMA98" s="197"/>
      <c r="EMB98" s="197"/>
      <c r="EMC98" s="197"/>
      <c r="EMD98" s="197"/>
      <c r="EME98" s="197"/>
      <c r="EMF98" s="197"/>
      <c r="EMG98" s="197"/>
      <c r="EMH98" s="197"/>
      <c r="EMI98" s="197"/>
      <c r="EMJ98" s="197"/>
      <c r="EMK98" s="197"/>
      <c r="EML98" s="197"/>
      <c r="EMM98" s="197"/>
      <c r="EMN98" s="197"/>
      <c r="EMO98" s="197"/>
      <c r="EMP98" s="197"/>
      <c r="EMQ98" s="197"/>
      <c r="EMR98" s="197"/>
      <c r="EMS98" s="197"/>
      <c r="EMT98" s="197"/>
      <c r="EMU98" s="197"/>
      <c r="EMV98" s="197"/>
      <c r="EMW98" s="197"/>
      <c r="EMX98" s="197"/>
      <c r="EMY98" s="197"/>
      <c r="EMZ98" s="197"/>
      <c r="ENA98" s="197"/>
      <c r="ENB98" s="197"/>
      <c r="ENC98" s="197"/>
      <c r="END98" s="197"/>
      <c r="ENE98" s="197"/>
      <c r="ENF98" s="197"/>
      <c r="ENG98" s="197"/>
      <c r="ENH98" s="197"/>
      <c r="ENI98" s="197"/>
      <c r="ENJ98" s="197"/>
      <c r="ENK98" s="197"/>
      <c r="ENL98" s="197"/>
      <c r="ENM98" s="197"/>
      <c r="ENN98" s="197"/>
      <c r="ENO98" s="197"/>
      <c r="ENP98" s="197"/>
      <c r="ENQ98" s="197"/>
      <c r="ENR98" s="197"/>
      <c r="ENS98" s="197"/>
      <c r="ENT98" s="197"/>
      <c r="ENU98" s="197"/>
      <c r="ENV98" s="197"/>
      <c r="ENW98" s="197"/>
      <c r="ENX98" s="197"/>
      <c r="ENY98" s="197"/>
      <c r="ENZ98" s="197"/>
      <c r="EOA98" s="197"/>
      <c r="EOB98" s="197"/>
      <c r="EOC98" s="197"/>
      <c r="EOD98" s="197"/>
      <c r="EOE98" s="197"/>
      <c r="EOF98" s="197"/>
      <c r="EOG98" s="197"/>
      <c r="EOH98" s="197"/>
      <c r="EOI98" s="197"/>
      <c r="EOJ98" s="197"/>
      <c r="EOK98" s="197"/>
      <c r="EOL98" s="197"/>
      <c r="EOM98" s="197"/>
      <c r="EON98" s="197"/>
      <c r="EOO98" s="197"/>
      <c r="EOP98" s="197"/>
      <c r="EOQ98" s="197"/>
      <c r="EOR98" s="197"/>
      <c r="EOS98" s="197"/>
      <c r="EOT98" s="197"/>
      <c r="EOU98" s="197"/>
      <c r="EOV98" s="197"/>
      <c r="EOW98" s="197"/>
      <c r="EOX98" s="197"/>
      <c r="EOY98" s="197"/>
      <c r="EOZ98" s="197"/>
      <c r="EPA98" s="197"/>
      <c r="EPB98" s="197"/>
      <c r="EPC98" s="197"/>
      <c r="EPD98" s="197"/>
      <c r="EPE98" s="197"/>
      <c r="EPF98" s="197"/>
      <c r="EPG98" s="197"/>
      <c r="EPH98" s="197"/>
      <c r="EPI98" s="197"/>
      <c r="EPJ98" s="197"/>
      <c r="EPK98" s="197"/>
      <c r="EPL98" s="197"/>
      <c r="EPM98" s="197"/>
      <c r="EPN98" s="197"/>
      <c r="EPO98" s="197"/>
      <c r="EPP98" s="197"/>
      <c r="EPQ98" s="197"/>
      <c r="EPR98" s="197"/>
      <c r="EPS98" s="197"/>
      <c r="EPT98" s="197"/>
      <c r="EPU98" s="197"/>
      <c r="EPV98" s="197"/>
      <c r="EPW98" s="197"/>
      <c r="EPX98" s="197"/>
      <c r="EPY98" s="197"/>
      <c r="EPZ98" s="197"/>
      <c r="EQA98" s="197"/>
      <c r="EQB98" s="197"/>
      <c r="EQC98" s="197"/>
      <c r="EQD98" s="197"/>
      <c r="EQE98" s="197"/>
      <c r="EQF98" s="197"/>
      <c r="EQG98" s="197"/>
      <c r="EQH98" s="197"/>
      <c r="EQI98" s="197"/>
      <c r="EQJ98" s="197"/>
      <c r="EQK98" s="197"/>
      <c r="EQL98" s="197"/>
      <c r="EQM98" s="197"/>
      <c r="EQN98" s="197"/>
      <c r="EQO98" s="197"/>
      <c r="EQP98" s="197"/>
      <c r="EQQ98" s="197"/>
      <c r="EQR98" s="197"/>
      <c r="EQS98" s="197"/>
      <c r="EQT98" s="197"/>
      <c r="EQU98" s="197"/>
      <c r="EQV98" s="197"/>
      <c r="EQW98" s="197"/>
      <c r="EQX98" s="197"/>
      <c r="EQY98" s="197"/>
      <c r="EQZ98" s="197"/>
      <c r="ERA98" s="197"/>
      <c r="ERB98" s="197"/>
      <c r="ERC98" s="197"/>
      <c r="ERD98" s="197"/>
      <c r="ERE98" s="197"/>
      <c r="ERF98" s="197"/>
      <c r="ERG98" s="197"/>
      <c r="ERH98" s="197"/>
      <c r="ERI98" s="197"/>
      <c r="ERJ98" s="197"/>
      <c r="ERK98" s="197"/>
      <c r="ERL98" s="197"/>
      <c r="ERM98" s="197"/>
      <c r="ERN98" s="197"/>
      <c r="ERO98" s="197"/>
      <c r="ERP98" s="197"/>
      <c r="ERQ98" s="197"/>
      <c r="ERR98" s="197"/>
      <c r="ERS98" s="197"/>
      <c r="ERT98" s="197"/>
      <c r="ERU98" s="197"/>
      <c r="ERV98" s="197"/>
      <c r="ERW98" s="197"/>
      <c r="ERX98" s="197"/>
      <c r="ERY98" s="197"/>
      <c r="ERZ98" s="197"/>
      <c r="ESA98" s="197"/>
      <c r="ESB98" s="197"/>
      <c r="ESC98" s="197"/>
      <c r="ESD98" s="197"/>
      <c r="ESE98" s="197"/>
      <c r="ESF98" s="197"/>
      <c r="ESG98" s="197"/>
      <c r="ESH98" s="197"/>
      <c r="ESI98" s="197"/>
      <c r="ESJ98" s="197"/>
      <c r="ESK98" s="197"/>
      <c r="ESL98" s="197"/>
      <c r="ESM98" s="197"/>
      <c r="ESN98" s="197"/>
      <c r="ESO98" s="197"/>
      <c r="ESP98" s="197"/>
      <c r="ESQ98" s="197"/>
      <c r="ESR98" s="197"/>
      <c r="ESS98" s="197"/>
      <c r="EST98" s="197"/>
      <c r="ESU98" s="197"/>
      <c r="ESV98" s="197"/>
      <c r="ESW98" s="197"/>
      <c r="ESX98" s="197"/>
      <c r="ESY98" s="197"/>
      <c r="ESZ98" s="197"/>
      <c r="ETA98" s="197"/>
      <c r="ETB98" s="197"/>
      <c r="ETC98" s="197"/>
      <c r="ETD98" s="197"/>
      <c r="ETE98" s="197"/>
      <c r="ETF98" s="197"/>
      <c r="ETG98" s="197"/>
      <c r="ETH98" s="197"/>
      <c r="ETI98" s="197"/>
      <c r="ETJ98" s="197"/>
      <c r="ETK98" s="197"/>
      <c r="ETL98" s="197"/>
      <c r="ETM98" s="197"/>
      <c r="ETN98" s="197"/>
      <c r="ETO98" s="197"/>
      <c r="ETP98" s="197"/>
      <c r="ETQ98" s="197"/>
      <c r="ETR98" s="197"/>
      <c r="ETS98" s="197"/>
      <c r="ETT98" s="197"/>
      <c r="ETU98" s="197"/>
      <c r="ETV98" s="197"/>
      <c r="ETW98" s="197"/>
      <c r="ETX98" s="197"/>
      <c r="ETY98" s="197"/>
      <c r="ETZ98" s="197"/>
      <c r="EUA98" s="197"/>
      <c r="EUB98" s="197"/>
      <c r="EUC98" s="197"/>
      <c r="EUD98" s="197"/>
      <c r="EUE98" s="197"/>
      <c r="EUF98" s="197"/>
      <c r="EUG98" s="197"/>
      <c r="EUH98" s="197"/>
      <c r="EUI98" s="197"/>
      <c r="EUJ98" s="197"/>
      <c r="EUK98" s="197"/>
      <c r="EUL98" s="197"/>
      <c r="EUM98" s="197"/>
      <c r="EUN98" s="197"/>
      <c r="EUO98" s="197"/>
      <c r="EUP98" s="197"/>
      <c r="EUQ98" s="197"/>
      <c r="EUR98" s="197"/>
      <c r="EUS98" s="197"/>
      <c r="EUT98" s="197"/>
      <c r="EUU98" s="197"/>
      <c r="EUV98" s="197"/>
      <c r="EUW98" s="197"/>
      <c r="EUX98" s="197"/>
      <c r="EUY98" s="197"/>
      <c r="EUZ98" s="197"/>
      <c r="EVA98" s="197"/>
      <c r="EVB98" s="197"/>
      <c r="EVC98" s="197"/>
      <c r="EVD98" s="197"/>
      <c r="EVE98" s="197"/>
      <c r="EVF98" s="197"/>
      <c r="EVG98" s="197"/>
      <c r="EVH98" s="197"/>
      <c r="EVI98" s="197"/>
      <c r="EVJ98" s="197"/>
      <c r="EVK98" s="197"/>
      <c r="EVL98" s="197"/>
      <c r="EVM98" s="197"/>
      <c r="EVN98" s="197"/>
      <c r="EVO98" s="197"/>
      <c r="EVP98" s="197"/>
      <c r="EVQ98" s="197"/>
      <c r="EVR98" s="197"/>
      <c r="EVS98" s="197"/>
      <c r="EVT98" s="197"/>
      <c r="EVU98" s="197"/>
      <c r="EVV98" s="197"/>
      <c r="EVW98" s="197"/>
      <c r="EVX98" s="197"/>
      <c r="EVY98" s="197"/>
      <c r="EVZ98" s="197"/>
      <c r="EWA98" s="197"/>
      <c r="EWB98" s="197"/>
      <c r="EWC98" s="197"/>
      <c r="EWD98" s="197"/>
      <c r="EWE98" s="197"/>
      <c r="EWF98" s="197"/>
      <c r="EWG98" s="197"/>
      <c r="EWH98" s="197"/>
      <c r="EWI98" s="197"/>
      <c r="EWJ98" s="197"/>
      <c r="EWK98" s="197"/>
      <c r="EWL98" s="197"/>
      <c r="EWM98" s="197"/>
      <c r="EWN98" s="197"/>
      <c r="EWO98" s="197"/>
      <c r="EWP98" s="197"/>
      <c r="EWQ98" s="197"/>
      <c r="EWR98" s="197"/>
      <c r="EWS98" s="197"/>
      <c r="EWT98" s="197"/>
      <c r="EWU98" s="197"/>
      <c r="EWV98" s="197"/>
      <c r="EWW98" s="197"/>
      <c r="EWX98" s="197"/>
      <c r="EWY98" s="197"/>
      <c r="EWZ98" s="197"/>
      <c r="EXA98" s="197"/>
      <c r="EXB98" s="197"/>
      <c r="EXC98" s="197"/>
      <c r="EXD98" s="197"/>
      <c r="EXE98" s="197"/>
      <c r="EXF98" s="197"/>
      <c r="EXG98" s="197"/>
      <c r="EXH98" s="197"/>
      <c r="EXI98" s="197"/>
      <c r="EXJ98" s="197"/>
      <c r="EXK98" s="197"/>
      <c r="EXL98" s="197"/>
      <c r="EXM98" s="197"/>
      <c r="EXN98" s="197"/>
      <c r="EXO98" s="197"/>
      <c r="EXP98" s="197"/>
      <c r="EXQ98" s="197"/>
      <c r="EXR98" s="197"/>
      <c r="EXS98" s="197"/>
      <c r="EXT98" s="197"/>
      <c r="EXU98" s="197"/>
      <c r="EXV98" s="197"/>
      <c r="EXW98" s="197"/>
      <c r="EXX98" s="197"/>
      <c r="EXY98" s="197"/>
      <c r="EXZ98" s="197"/>
      <c r="EYA98" s="197"/>
      <c r="EYB98" s="197"/>
      <c r="EYC98" s="197"/>
      <c r="EYD98" s="197"/>
      <c r="EYE98" s="197"/>
      <c r="EYF98" s="197"/>
      <c r="EYG98" s="197"/>
      <c r="EYH98" s="197"/>
      <c r="EYI98" s="197"/>
      <c r="EYJ98" s="197"/>
      <c r="EYK98" s="197"/>
      <c r="EYL98" s="197"/>
      <c r="EYM98" s="197"/>
      <c r="EYN98" s="197"/>
      <c r="EYO98" s="197"/>
      <c r="EYP98" s="197"/>
      <c r="EYQ98" s="197"/>
      <c r="EYR98" s="197"/>
      <c r="EYS98" s="197"/>
      <c r="EYT98" s="197"/>
      <c r="EYU98" s="197"/>
      <c r="EYV98" s="197"/>
      <c r="EYW98" s="197"/>
      <c r="EYX98" s="197"/>
      <c r="EYY98" s="197"/>
      <c r="EYZ98" s="197"/>
      <c r="EZA98" s="197"/>
      <c r="EZB98" s="197"/>
      <c r="EZC98" s="197"/>
      <c r="EZD98" s="197"/>
      <c r="EZE98" s="197"/>
      <c r="EZF98" s="197"/>
      <c r="EZG98" s="197"/>
      <c r="EZH98" s="197"/>
      <c r="EZI98" s="197"/>
      <c r="EZJ98" s="197"/>
      <c r="EZK98" s="197"/>
      <c r="EZL98" s="197"/>
      <c r="EZM98" s="197"/>
      <c r="EZN98" s="197"/>
      <c r="EZO98" s="197"/>
      <c r="EZP98" s="197"/>
      <c r="EZQ98" s="197"/>
      <c r="EZR98" s="197"/>
      <c r="EZS98" s="197"/>
      <c r="EZT98" s="197"/>
      <c r="EZU98" s="197"/>
      <c r="EZV98" s="197"/>
      <c r="EZW98" s="197"/>
      <c r="EZX98" s="197"/>
      <c r="EZY98" s="197"/>
      <c r="EZZ98" s="197"/>
      <c r="FAA98" s="197"/>
      <c r="FAB98" s="197"/>
      <c r="FAC98" s="197"/>
      <c r="FAD98" s="197"/>
      <c r="FAE98" s="197"/>
      <c r="FAF98" s="197"/>
      <c r="FAG98" s="197"/>
      <c r="FAH98" s="197"/>
      <c r="FAI98" s="197"/>
      <c r="FAJ98" s="197"/>
      <c r="FAK98" s="197"/>
      <c r="FAL98" s="197"/>
      <c r="FAM98" s="197"/>
      <c r="FAN98" s="197"/>
      <c r="FAO98" s="197"/>
      <c r="FAP98" s="197"/>
      <c r="FAQ98" s="197"/>
      <c r="FAR98" s="197"/>
      <c r="FAS98" s="197"/>
      <c r="FAT98" s="197"/>
      <c r="FAU98" s="197"/>
      <c r="FAV98" s="197"/>
      <c r="FAW98" s="197"/>
      <c r="FAX98" s="197"/>
      <c r="FAY98" s="197"/>
      <c r="FAZ98" s="197"/>
      <c r="FBA98" s="197"/>
      <c r="FBB98" s="197"/>
      <c r="FBC98" s="197"/>
      <c r="FBD98" s="197"/>
      <c r="FBE98" s="197"/>
      <c r="FBF98" s="197"/>
      <c r="FBG98" s="197"/>
      <c r="FBH98" s="197"/>
      <c r="FBI98" s="197"/>
      <c r="FBJ98" s="197"/>
      <c r="FBK98" s="197"/>
      <c r="FBL98" s="197"/>
      <c r="FBM98" s="197"/>
      <c r="FBN98" s="197"/>
      <c r="FBO98" s="197"/>
      <c r="FBP98" s="197"/>
      <c r="FBQ98" s="197"/>
      <c r="FBR98" s="197"/>
      <c r="FBS98" s="197"/>
      <c r="FBT98" s="197"/>
      <c r="FBU98" s="197"/>
      <c r="FBV98" s="197"/>
      <c r="FBW98" s="197"/>
      <c r="FBX98" s="197"/>
      <c r="FBY98" s="197"/>
      <c r="FBZ98" s="197"/>
      <c r="FCA98" s="197"/>
      <c r="FCB98" s="197"/>
      <c r="FCC98" s="197"/>
      <c r="FCD98" s="197"/>
      <c r="FCE98" s="197"/>
      <c r="FCF98" s="197"/>
      <c r="FCG98" s="197"/>
      <c r="FCH98" s="197"/>
      <c r="FCI98" s="197"/>
      <c r="FCJ98" s="197"/>
      <c r="FCK98" s="197"/>
      <c r="FCL98" s="197"/>
      <c r="FCM98" s="197"/>
      <c r="FCN98" s="197"/>
      <c r="FCO98" s="197"/>
      <c r="FCP98" s="197"/>
      <c r="FCQ98" s="197"/>
      <c r="FCR98" s="197"/>
      <c r="FCS98" s="197"/>
      <c r="FCT98" s="197"/>
      <c r="FCU98" s="197"/>
      <c r="FCV98" s="197"/>
      <c r="FCW98" s="197"/>
      <c r="FCX98" s="197"/>
      <c r="FCY98" s="197"/>
      <c r="FCZ98" s="197"/>
      <c r="FDA98" s="197"/>
      <c r="FDB98" s="197"/>
      <c r="FDC98" s="197"/>
      <c r="FDD98" s="197"/>
      <c r="FDE98" s="197"/>
      <c r="FDF98" s="197"/>
      <c r="FDG98" s="197"/>
      <c r="FDH98" s="197"/>
      <c r="FDI98" s="197"/>
      <c r="FDJ98" s="197"/>
      <c r="FDK98" s="197"/>
      <c r="FDL98" s="197"/>
      <c r="FDM98" s="197"/>
      <c r="FDN98" s="197"/>
      <c r="FDO98" s="197"/>
      <c r="FDP98" s="197"/>
      <c r="FDQ98" s="197"/>
      <c r="FDR98" s="197"/>
      <c r="FDS98" s="197"/>
      <c r="FDT98" s="197"/>
      <c r="FDU98" s="197"/>
      <c r="FDV98" s="197"/>
      <c r="FDW98" s="197"/>
      <c r="FDX98" s="197"/>
      <c r="FDY98" s="197"/>
      <c r="FDZ98" s="197"/>
      <c r="FEA98" s="197"/>
      <c r="FEB98" s="197"/>
      <c r="FEC98" s="197"/>
      <c r="FED98" s="197"/>
      <c r="FEE98" s="197"/>
      <c r="FEF98" s="197"/>
      <c r="FEG98" s="197"/>
      <c r="FEH98" s="197"/>
      <c r="FEI98" s="197"/>
      <c r="FEJ98" s="197"/>
      <c r="FEK98" s="197"/>
      <c r="FEL98" s="197"/>
      <c r="FEM98" s="197"/>
      <c r="FEN98" s="197"/>
      <c r="FEO98" s="197"/>
      <c r="FEP98" s="197"/>
      <c r="FEQ98" s="197"/>
      <c r="FER98" s="197"/>
      <c r="FES98" s="197"/>
      <c r="FET98" s="197"/>
      <c r="FEU98" s="197"/>
      <c r="FEV98" s="197"/>
      <c r="FEW98" s="197"/>
      <c r="FEX98" s="197"/>
      <c r="FEY98" s="197"/>
      <c r="FEZ98" s="197"/>
      <c r="FFA98" s="197"/>
      <c r="FFB98" s="197"/>
      <c r="FFC98" s="197"/>
      <c r="FFD98" s="197"/>
      <c r="FFE98" s="197"/>
      <c r="FFF98" s="197"/>
      <c r="FFG98" s="197"/>
      <c r="FFH98" s="197"/>
      <c r="FFI98" s="197"/>
      <c r="FFJ98" s="197"/>
      <c r="FFK98" s="197"/>
      <c r="FFL98" s="197"/>
      <c r="FFM98" s="197"/>
      <c r="FFN98" s="197"/>
      <c r="FFO98" s="197"/>
      <c r="FFP98" s="197"/>
      <c r="FFQ98" s="197"/>
      <c r="FFR98" s="197"/>
      <c r="FFS98" s="197"/>
      <c r="FFT98" s="197"/>
      <c r="FFU98" s="197"/>
      <c r="FFV98" s="197"/>
      <c r="FFW98" s="197"/>
      <c r="FFX98" s="197"/>
      <c r="FFY98" s="197"/>
      <c r="FFZ98" s="197"/>
      <c r="FGA98" s="197"/>
      <c r="FGB98" s="197"/>
      <c r="FGC98" s="197"/>
      <c r="FGD98" s="197"/>
      <c r="FGE98" s="197"/>
      <c r="FGF98" s="197"/>
      <c r="FGG98" s="197"/>
      <c r="FGH98" s="197"/>
      <c r="FGI98" s="197"/>
      <c r="FGJ98" s="197"/>
      <c r="FGK98" s="197"/>
      <c r="FGL98" s="197"/>
      <c r="FGM98" s="197"/>
      <c r="FGN98" s="197"/>
      <c r="FGO98" s="197"/>
      <c r="FGP98" s="197"/>
      <c r="FGQ98" s="197"/>
      <c r="FGR98" s="197"/>
      <c r="FGS98" s="197"/>
      <c r="FGT98" s="197"/>
      <c r="FGU98" s="197"/>
      <c r="FGV98" s="197"/>
      <c r="FGW98" s="197"/>
      <c r="FGX98" s="197"/>
      <c r="FGY98" s="197"/>
      <c r="FGZ98" s="197"/>
      <c r="FHA98" s="197"/>
      <c r="FHB98" s="197"/>
      <c r="FHC98" s="197"/>
      <c r="FHD98" s="197"/>
      <c r="FHE98" s="197"/>
      <c r="FHF98" s="197"/>
      <c r="FHG98" s="197"/>
      <c r="FHH98" s="197"/>
      <c r="FHI98" s="197"/>
      <c r="FHJ98" s="197"/>
      <c r="FHK98" s="197"/>
      <c r="FHL98" s="197"/>
      <c r="FHM98" s="197"/>
      <c r="FHN98" s="197"/>
      <c r="FHO98" s="197"/>
      <c r="FHP98" s="197"/>
      <c r="FHQ98" s="197"/>
      <c r="FHR98" s="197"/>
      <c r="FHS98" s="197"/>
      <c r="FHT98" s="197"/>
      <c r="FHU98" s="197"/>
      <c r="FHV98" s="197"/>
      <c r="FHW98" s="197"/>
      <c r="FHX98" s="197"/>
      <c r="FHY98" s="197"/>
      <c r="FHZ98" s="197"/>
      <c r="FIA98" s="197"/>
      <c r="FIB98" s="197"/>
      <c r="FIC98" s="197"/>
      <c r="FID98" s="197"/>
      <c r="FIE98" s="197"/>
      <c r="FIF98" s="197"/>
      <c r="FIG98" s="197"/>
      <c r="FIH98" s="197"/>
      <c r="FII98" s="197"/>
      <c r="FIJ98" s="197"/>
      <c r="FIK98" s="197"/>
      <c r="FIL98" s="197"/>
      <c r="FIM98" s="197"/>
      <c r="FIN98" s="197"/>
      <c r="FIO98" s="197"/>
      <c r="FIP98" s="197"/>
      <c r="FIQ98" s="197"/>
      <c r="FIR98" s="197"/>
      <c r="FIS98" s="197"/>
      <c r="FIT98" s="197"/>
      <c r="FIU98" s="197"/>
      <c r="FIV98" s="197"/>
      <c r="FIW98" s="197"/>
      <c r="FIX98" s="197"/>
      <c r="FIY98" s="197"/>
      <c r="FIZ98" s="197"/>
      <c r="FJA98" s="197"/>
      <c r="FJB98" s="197"/>
      <c r="FJC98" s="197"/>
      <c r="FJD98" s="197"/>
      <c r="FJE98" s="197"/>
      <c r="FJF98" s="197"/>
      <c r="FJG98" s="197"/>
      <c r="FJH98" s="197"/>
      <c r="FJI98" s="197"/>
      <c r="FJJ98" s="197"/>
      <c r="FJK98" s="197"/>
      <c r="FJL98" s="197"/>
      <c r="FJM98" s="197"/>
      <c r="FJN98" s="197"/>
      <c r="FJO98" s="197"/>
      <c r="FJP98" s="197"/>
      <c r="FJQ98" s="197"/>
      <c r="FJR98" s="197"/>
      <c r="FJS98" s="197"/>
      <c r="FJT98" s="197"/>
      <c r="FJU98" s="197"/>
      <c r="FJV98" s="197"/>
      <c r="FJW98" s="197"/>
      <c r="FJX98" s="197"/>
      <c r="FJY98" s="197"/>
      <c r="FJZ98" s="197"/>
      <c r="FKA98" s="197"/>
      <c r="FKB98" s="197"/>
      <c r="FKC98" s="197"/>
      <c r="FKD98" s="197"/>
      <c r="FKE98" s="197"/>
      <c r="FKF98" s="197"/>
      <c r="FKG98" s="197"/>
      <c r="FKH98" s="197"/>
      <c r="FKI98" s="197"/>
      <c r="FKJ98" s="197"/>
      <c r="FKK98" s="197"/>
      <c r="FKL98" s="197"/>
      <c r="FKM98" s="197"/>
      <c r="FKN98" s="197"/>
      <c r="FKO98" s="197"/>
      <c r="FKP98" s="197"/>
      <c r="FKQ98" s="197"/>
      <c r="FKR98" s="197"/>
      <c r="FKS98" s="197"/>
      <c r="FKT98" s="197"/>
      <c r="FKU98" s="197"/>
      <c r="FKV98" s="197"/>
      <c r="FKW98" s="197"/>
      <c r="FKX98" s="197"/>
      <c r="FKY98" s="197"/>
      <c r="FKZ98" s="197"/>
      <c r="FLA98" s="197"/>
      <c r="FLB98" s="197"/>
      <c r="FLC98" s="197"/>
      <c r="FLD98" s="197"/>
      <c r="FLE98" s="197"/>
      <c r="FLF98" s="197"/>
      <c r="FLG98" s="197"/>
      <c r="FLH98" s="197"/>
      <c r="FLI98" s="197"/>
      <c r="FLJ98" s="197"/>
      <c r="FLK98" s="197"/>
      <c r="FLL98" s="197"/>
      <c r="FLM98" s="197"/>
      <c r="FLN98" s="197"/>
      <c r="FLO98" s="197"/>
      <c r="FLP98" s="197"/>
      <c r="FLQ98" s="197"/>
      <c r="FLR98" s="197"/>
      <c r="FLS98" s="197"/>
      <c r="FLT98" s="197"/>
      <c r="FLU98" s="197"/>
      <c r="FLV98" s="197"/>
      <c r="FLW98" s="197"/>
      <c r="FLX98" s="197"/>
      <c r="FLY98" s="197"/>
      <c r="FLZ98" s="197"/>
      <c r="FMA98" s="197"/>
      <c r="FMB98" s="197"/>
      <c r="FMC98" s="197"/>
      <c r="FMD98" s="197"/>
      <c r="FME98" s="197"/>
      <c r="FMF98" s="197"/>
      <c r="FMG98" s="197"/>
      <c r="FMH98" s="197"/>
      <c r="FMI98" s="197"/>
      <c r="FMJ98" s="197"/>
      <c r="FMK98" s="197"/>
      <c r="FML98" s="197"/>
      <c r="FMM98" s="197"/>
      <c r="FMN98" s="197"/>
      <c r="FMO98" s="197"/>
      <c r="FMP98" s="197"/>
      <c r="FMQ98" s="197"/>
      <c r="FMR98" s="197"/>
      <c r="FMS98" s="197"/>
      <c r="FMT98" s="197"/>
      <c r="FMU98" s="197"/>
      <c r="FMV98" s="197"/>
      <c r="FMW98" s="197"/>
      <c r="FMX98" s="197"/>
      <c r="FMY98" s="197"/>
      <c r="FMZ98" s="197"/>
      <c r="FNA98" s="197"/>
      <c r="FNB98" s="197"/>
      <c r="FNC98" s="197"/>
      <c r="FND98" s="197"/>
      <c r="FNE98" s="197"/>
      <c r="FNF98" s="197"/>
      <c r="FNG98" s="197"/>
      <c r="FNH98" s="197"/>
      <c r="FNI98" s="197"/>
      <c r="FNJ98" s="197"/>
      <c r="FNK98" s="197"/>
      <c r="FNL98" s="197"/>
      <c r="FNM98" s="197"/>
      <c r="FNN98" s="197"/>
      <c r="FNO98" s="197"/>
      <c r="FNP98" s="197"/>
      <c r="FNQ98" s="197"/>
      <c r="FNR98" s="197"/>
      <c r="FNS98" s="197"/>
      <c r="FNT98" s="197"/>
      <c r="FNU98" s="197"/>
      <c r="FNV98" s="197"/>
      <c r="FNW98" s="197"/>
      <c r="FNX98" s="197"/>
      <c r="FNY98" s="197"/>
      <c r="FNZ98" s="197"/>
      <c r="FOA98" s="197"/>
      <c r="FOB98" s="197"/>
      <c r="FOC98" s="197"/>
      <c r="FOD98" s="197"/>
      <c r="FOE98" s="197"/>
      <c r="FOF98" s="197"/>
      <c r="FOG98" s="197"/>
      <c r="FOH98" s="197"/>
      <c r="FOI98" s="197"/>
      <c r="FOJ98" s="197"/>
      <c r="FOK98" s="197"/>
      <c r="FOL98" s="197"/>
      <c r="FOM98" s="197"/>
      <c r="FON98" s="197"/>
      <c r="FOO98" s="197"/>
      <c r="FOP98" s="197"/>
      <c r="FOQ98" s="197"/>
      <c r="FOR98" s="197"/>
      <c r="FOS98" s="197"/>
      <c r="FOT98" s="197"/>
      <c r="FOU98" s="197"/>
      <c r="FOV98" s="197"/>
      <c r="FOW98" s="197"/>
      <c r="FOX98" s="197"/>
      <c r="FOY98" s="197"/>
      <c r="FOZ98" s="197"/>
      <c r="FPA98" s="197"/>
      <c r="FPB98" s="197"/>
      <c r="FPC98" s="197"/>
      <c r="FPD98" s="197"/>
      <c r="FPE98" s="197"/>
      <c r="FPF98" s="197"/>
      <c r="FPG98" s="197"/>
      <c r="FPH98" s="197"/>
      <c r="FPI98" s="197"/>
      <c r="FPJ98" s="197"/>
      <c r="FPK98" s="197"/>
      <c r="FPL98" s="197"/>
      <c r="FPM98" s="197"/>
      <c r="FPN98" s="197"/>
      <c r="FPO98" s="197"/>
      <c r="FPP98" s="197"/>
      <c r="FPQ98" s="197"/>
      <c r="FPR98" s="197"/>
      <c r="FPS98" s="197"/>
      <c r="FPT98" s="197"/>
      <c r="FPU98" s="197"/>
      <c r="FPV98" s="197"/>
      <c r="FPW98" s="197"/>
      <c r="FPX98" s="197"/>
      <c r="FPY98" s="197"/>
      <c r="FPZ98" s="197"/>
      <c r="FQA98" s="197"/>
      <c r="FQB98" s="197"/>
      <c r="FQC98" s="197"/>
      <c r="FQD98" s="197"/>
      <c r="FQE98" s="197"/>
      <c r="FQF98" s="197"/>
      <c r="FQG98" s="197"/>
      <c r="FQH98" s="197"/>
      <c r="FQI98" s="197"/>
      <c r="FQJ98" s="197"/>
      <c r="FQK98" s="197"/>
      <c r="FQL98" s="197"/>
      <c r="FQM98" s="197"/>
      <c r="FQN98" s="197"/>
      <c r="FQO98" s="197"/>
      <c r="FQP98" s="197"/>
      <c r="FQQ98" s="197"/>
      <c r="FQR98" s="197"/>
      <c r="FQS98" s="197"/>
      <c r="FQT98" s="197"/>
      <c r="FQU98" s="197"/>
      <c r="FQV98" s="197"/>
      <c r="FQW98" s="197"/>
      <c r="FQX98" s="197"/>
      <c r="FQY98" s="197"/>
      <c r="FQZ98" s="197"/>
      <c r="FRA98" s="197"/>
      <c r="FRB98" s="197"/>
      <c r="FRC98" s="197"/>
      <c r="FRD98" s="197"/>
      <c r="FRE98" s="197"/>
      <c r="FRF98" s="197"/>
      <c r="FRG98" s="197"/>
      <c r="FRH98" s="197"/>
      <c r="FRI98" s="197"/>
      <c r="FRJ98" s="197"/>
      <c r="FRK98" s="197"/>
      <c r="FRL98" s="197"/>
      <c r="FRM98" s="197"/>
      <c r="FRN98" s="197"/>
      <c r="FRO98" s="197"/>
      <c r="FRP98" s="197"/>
      <c r="FRQ98" s="197"/>
      <c r="FRR98" s="197"/>
      <c r="FRS98" s="197"/>
      <c r="FRT98" s="197"/>
      <c r="FRU98" s="197"/>
      <c r="FRV98" s="197"/>
      <c r="FRW98" s="197"/>
      <c r="FRX98" s="197"/>
      <c r="FRY98" s="197"/>
      <c r="FRZ98" s="197"/>
      <c r="FSA98" s="197"/>
      <c r="FSB98" s="197"/>
      <c r="FSC98" s="197"/>
      <c r="FSD98" s="197"/>
      <c r="FSE98" s="197"/>
      <c r="FSF98" s="197"/>
      <c r="FSG98" s="197"/>
      <c r="FSH98" s="197"/>
      <c r="FSI98" s="197"/>
      <c r="FSJ98" s="197"/>
      <c r="FSK98" s="197"/>
      <c r="FSL98" s="197"/>
      <c r="FSM98" s="197"/>
      <c r="FSN98" s="197"/>
      <c r="FSO98" s="197"/>
      <c r="FSP98" s="197"/>
      <c r="FSQ98" s="197"/>
      <c r="FSR98" s="197"/>
      <c r="FSS98" s="197"/>
      <c r="FST98" s="197"/>
      <c r="FSU98" s="197"/>
      <c r="FSV98" s="197"/>
      <c r="FSW98" s="197"/>
      <c r="FSX98" s="197"/>
      <c r="FSY98" s="197"/>
      <c r="FSZ98" s="197"/>
      <c r="FTA98" s="197"/>
      <c r="FTB98" s="197"/>
      <c r="FTC98" s="197"/>
      <c r="FTD98" s="197"/>
      <c r="FTE98" s="197"/>
      <c r="FTF98" s="197"/>
      <c r="FTG98" s="197"/>
      <c r="FTH98" s="197"/>
      <c r="FTI98" s="197"/>
      <c r="FTJ98" s="197"/>
      <c r="FTK98" s="197"/>
      <c r="FTL98" s="197"/>
      <c r="FTM98" s="197"/>
      <c r="FTN98" s="197"/>
      <c r="FTO98" s="197"/>
      <c r="FTP98" s="197"/>
      <c r="FTQ98" s="197"/>
      <c r="FTR98" s="197"/>
      <c r="FTS98" s="197"/>
      <c r="FTT98" s="197"/>
      <c r="FTU98" s="197"/>
      <c r="FTV98" s="197"/>
      <c r="FTW98" s="197"/>
      <c r="FTX98" s="197"/>
      <c r="FTY98" s="197"/>
      <c r="FTZ98" s="197"/>
      <c r="FUA98" s="197"/>
      <c r="FUB98" s="197"/>
      <c r="FUC98" s="197"/>
      <c r="FUD98" s="197"/>
      <c r="FUE98" s="197"/>
      <c r="FUF98" s="197"/>
      <c r="FUG98" s="197"/>
      <c r="FUH98" s="197"/>
      <c r="FUI98" s="197"/>
      <c r="FUJ98" s="197"/>
      <c r="FUK98" s="197"/>
      <c r="FUL98" s="197"/>
      <c r="FUM98" s="197"/>
      <c r="FUN98" s="197"/>
      <c r="FUO98" s="197"/>
      <c r="FUP98" s="197"/>
      <c r="FUQ98" s="197"/>
      <c r="FUR98" s="197"/>
      <c r="FUS98" s="197"/>
      <c r="FUT98" s="197"/>
      <c r="FUU98" s="197"/>
      <c r="FUV98" s="197"/>
      <c r="FUW98" s="197"/>
      <c r="FUX98" s="197"/>
      <c r="FUY98" s="197"/>
      <c r="FUZ98" s="197"/>
      <c r="FVA98" s="197"/>
      <c r="FVB98" s="197"/>
      <c r="FVC98" s="197"/>
      <c r="FVD98" s="197"/>
      <c r="FVE98" s="197"/>
      <c r="FVF98" s="197"/>
      <c r="FVG98" s="197"/>
      <c r="FVH98" s="197"/>
      <c r="FVI98" s="197"/>
      <c r="FVJ98" s="197"/>
      <c r="FVK98" s="197"/>
      <c r="FVL98" s="197"/>
      <c r="FVM98" s="197"/>
      <c r="FVN98" s="197"/>
      <c r="FVO98" s="197"/>
      <c r="FVP98" s="197"/>
      <c r="FVQ98" s="197"/>
      <c r="FVR98" s="197"/>
      <c r="FVS98" s="197"/>
      <c r="FVT98" s="197"/>
      <c r="FVU98" s="197"/>
      <c r="FVV98" s="197"/>
      <c r="FVW98" s="197"/>
      <c r="FVX98" s="197"/>
      <c r="FVY98" s="197"/>
      <c r="FVZ98" s="197"/>
      <c r="FWA98" s="197"/>
      <c r="FWB98" s="197"/>
      <c r="FWC98" s="197"/>
      <c r="FWD98" s="197"/>
      <c r="FWE98" s="197"/>
      <c r="FWF98" s="197"/>
      <c r="FWG98" s="197"/>
      <c r="FWH98" s="197"/>
      <c r="FWI98" s="197"/>
      <c r="FWJ98" s="197"/>
      <c r="FWK98" s="197"/>
      <c r="FWL98" s="197"/>
      <c r="FWM98" s="197"/>
      <c r="FWN98" s="197"/>
      <c r="FWO98" s="197"/>
      <c r="FWP98" s="197"/>
      <c r="FWQ98" s="197"/>
      <c r="FWR98" s="197"/>
      <c r="FWS98" s="197"/>
      <c r="FWT98" s="197"/>
      <c r="FWU98" s="197"/>
      <c r="FWV98" s="197"/>
      <c r="FWW98" s="197"/>
      <c r="FWX98" s="197"/>
      <c r="FWY98" s="197"/>
      <c r="FWZ98" s="197"/>
      <c r="FXA98" s="197"/>
      <c r="FXB98" s="197"/>
      <c r="FXC98" s="197"/>
      <c r="FXD98" s="197"/>
      <c r="FXE98" s="197"/>
      <c r="FXF98" s="197"/>
      <c r="FXG98" s="197"/>
      <c r="FXH98" s="197"/>
      <c r="FXI98" s="197"/>
      <c r="FXJ98" s="197"/>
      <c r="FXK98" s="197"/>
      <c r="FXL98" s="197"/>
      <c r="FXM98" s="197"/>
      <c r="FXN98" s="197"/>
      <c r="FXO98" s="197"/>
      <c r="FXP98" s="197"/>
      <c r="FXQ98" s="197"/>
      <c r="FXR98" s="197"/>
      <c r="FXS98" s="197"/>
      <c r="FXT98" s="197"/>
      <c r="FXU98" s="197"/>
      <c r="FXV98" s="197"/>
      <c r="FXW98" s="197"/>
      <c r="FXX98" s="197"/>
      <c r="FXY98" s="197"/>
      <c r="FXZ98" s="197"/>
      <c r="FYA98" s="197"/>
      <c r="FYB98" s="197"/>
      <c r="FYC98" s="197"/>
      <c r="FYD98" s="197"/>
      <c r="FYE98" s="197"/>
      <c r="FYF98" s="197"/>
      <c r="FYG98" s="197"/>
      <c r="FYH98" s="197"/>
      <c r="FYI98" s="197"/>
      <c r="FYJ98" s="197"/>
      <c r="FYK98" s="197"/>
      <c r="FYL98" s="197"/>
      <c r="FYM98" s="197"/>
      <c r="FYN98" s="197"/>
      <c r="FYO98" s="197"/>
      <c r="FYP98" s="197"/>
      <c r="FYQ98" s="197"/>
      <c r="FYR98" s="197"/>
      <c r="FYS98" s="197"/>
      <c r="FYT98" s="197"/>
      <c r="FYU98" s="197"/>
      <c r="FYV98" s="197"/>
      <c r="FYW98" s="197"/>
      <c r="FYX98" s="197"/>
      <c r="FYY98" s="197"/>
      <c r="FYZ98" s="197"/>
      <c r="FZA98" s="197"/>
      <c r="FZB98" s="197"/>
      <c r="FZC98" s="197"/>
      <c r="FZD98" s="197"/>
      <c r="FZE98" s="197"/>
      <c r="FZF98" s="197"/>
      <c r="FZG98" s="197"/>
      <c r="FZH98" s="197"/>
      <c r="FZI98" s="197"/>
      <c r="FZJ98" s="197"/>
      <c r="FZK98" s="197"/>
      <c r="FZL98" s="197"/>
      <c r="FZM98" s="197"/>
      <c r="FZN98" s="197"/>
      <c r="FZO98" s="197"/>
      <c r="FZP98" s="197"/>
      <c r="FZQ98" s="197"/>
      <c r="FZR98" s="197"/>
      <c r="FZS98" s="197"/>
      <c r="FZT98" s="197"/>
      <c r="FZU98" s="197"/>
      <c r="FZV98" s="197"/>
      <c r="FZW98" s="197"/>
      <c r="FZX98" s="197"/>
      <c r="FZY98" s="197"/>
      <c r="FZZ98" s="197"/>
      <c r="GAA98" s="197"/>
      <c r="GAB98" s="197"/>
      <c r="GAC98" s="197"/>
      <c r="GAD98" s="197"/>
      <c r="GAE98" s="197"/>
      <c r="GAF98" s="197"/>
      <c r="GAG98" s="197"/>
      <c r="GAH98" s="197"/>
      <c r="GAI98" s="197"/>
      <c r="GAJ98" s="197"/>
      <c r="GAK98" s="197"/>
      <c r="GAL98" s="197"/>
      <c r="GAM98" s="197"/>
      <c r="GAN98" s="197"/>
      <c r="GAO98" s="197"/>
      <c r="GAP98" s="197"/>
      <c r="GAQ98" s="197"/>
      <c r="GAR98" s="197"/>
      <c r="GAS98" s="197"/>
      <c r="GAT98" s="197"/>
      <c r="GAU98" s="197"/>
      <c r="GAV98" s="197"/>
      <c r="GAW98" s="197"/>
      <c r="GAX98" s="197"/>
      <c r="GAY98" s="197"/>
      <c r="GAZ98" s="197"/>
      <c r="GBA98" s="197"/>
      <c r="GBB98" s="197"/>
      <c r="GBC98" s="197"/>
      <c r="GBD98" s="197"/>
      <c r="GBE98" s="197"/>
      <c r="GBF98" s="197"/>
      <c r="GBG98" s="197"/>
      <c r="GBH98" s="197"/>
      <c r="GBI98" s="197"/>
      <c r="GBJ98" s="197"/>
      <c r="GBK98" s="197"/>
      <c r="GBL98" s="197"/>
      <c r="GBM98" s="197"/>
      <c r="GBN98" s="197"/>
      <c r="GBO98" s="197"/>
      <c r="GBP98" s="197"/>
      <c r="GBQ98" s="197"/>
      <c r="GBR98" s="197"/>
      <c r="GBS98" s="197"/>
      <c r="GBT98" s="197"/>
      <c r="GBU98" s="197"/>
      <c r="GBV98" s="197"/>
      <c r="GBW98" s="197"/>
      <c r="GBX98" s="197"/>
      <c r="GBY98" s="197"/>
      <c r="GBZ98" s="197"/>
      <c r="GCA98" s="197"/>
      <c r="GCB98" s="197"/>
      <c r="GCC98" s="197"/>
      <c r="GCD98" s="197"/>
      <c r="GCE98" s="197"/>
      <c r="GCF98" s="197"/>
      <c r="GCG98" s="197"/>
      <c r="GCH98" s="197"/>
      <c r="GCI98" s="197"/>
      <c r="GCJ98" s="197"/>
      <c r="GCK98" s="197"/>
      <c r="GCL98" s="197"/>
      <c r="GCM98" s="197"/>
      <c r="GCN98" s="197"/>
      <c r="GCO98" s="197"/>
      <c r="GCP98" s="197"/>
      <c r="GCQ98" s="197"/>
      <c r="GCR98" s="197"/>
      <c r="GCS98" s="197"/>
      <c r="GCT98" s="197"/>
      <c r="GCU98" s="197"/>
      <c r="GCV98" s="197"/>
      <c r="GCW98" s="197"/>
      <c r="GCX98" s="197"/>
      <c r="GCY98" s="197"/>
      <c r="GCZ98" s="197"/>
      <c r="GDA98" s="197"/>
      <c r="GDB98" s="197"/>
      <c r="GDC98" s="197"/>
      <c r="GDD98" s="197"/>
      <c r="GDE98" s="197"/>
      <c r="GDF98" s="197"/>
      <c r="GDG98" s="197"/>
      <c r="GDH98" s="197"/>
      <c r="GDI98" s="197"/>
      <c r="GDJ98" s="197"/>
      <c r="GDK98" s="197"/>
      <c r="GDL98" s="197"/>
      <c r="GDM98" s="197"/>
      <c r="GDN98" s="197"/>
      <c r="GDO98" s="197"/>
      <c r="GDP98" s="197"/>
      <c r="GDQ98" s="197"/>
      <c r="GDR98" s="197"/>
      <c r="GDS98" s="197"/>
      <c r="GDT98" s="197"/>
      <c r="GDU98" s="197"/>
      <c r="GDV98" s="197"/>
      <c r="GDW98" s="197"/>
      <c r="GDX98" s="197"/>
      <c r="GDY98" s="197"/>
      <c r="GDZ98" s="197"/>
      <c r="GEA98" s="197"/>
      <c r="GEB98" s="197"/>
      <c r="GEC98" s="197"/>
      <c r="GED98" s="197"/>
      <c r="GEE98" s="197"/>
      <c r="GEF98" s="197"/>
      <c r="GEG98" s="197"/>
      <c r="GEH98" s="197"/>
      <c r="GEI98" s="197"/>
      <c r="GEJ98" s="197"/>
      <c r="GEK98" s="197"/>
      <c r="GEL98" s="197"/>
      <c r="GEM98" s="197"/>
      <c r="GEN98" s="197"/>
      <c r="GEO98" s="197"/>
      <c r="GEP98" s="197"/>
      <c r="GEQ98" s="197"/>
      <c r="GER98" s="197"/>
      <c r="GES98" s="197"/>
      <c r="GET98" s="197"/>
      <c r="GEU98" s="197"/>
      <c r="GEV98" s="197"/>
      <c r="GEW98" s="197"/>
      <c r="GEX98" s="197"/>
      <c r="GEY98" s="197"/>
      <c r="GEZ98" s="197"/>
      <c r="GFA98" s="197"/>
      <c r="GFB98" s="197"/>
      <c r="GFC98" s="197"/>
      <c r="GFD98" s="197"/>
      <c r="GFE98" s="197"/>
      <c r="GFF98" s="197"/>
      <c r="GFG98" s="197"/>
      <c r="GFH98" s="197"/>
      <c r="GFI98" s="197"/>
      <c r="GFJ98" s="197"/>
      <c r="GFK98" s="197"/>
      <c r="GFL98" s="197"/>
      <c r="GFM98" s="197"/>
      <c r="GFN98" s="197"/>
      <c r="GFO98" s="197"/>
      <c r="GFP98" s="197"/>
      <c r="GFQ98" s="197"/>
      <c r="GFR98" s="197"/>
      <c r="GFS98" s="197"/>
      <c r="GFT98" s="197"/>
      <c r="GFU98" s="197"/>
      <c r="GFV98" s="197"/>
      <c r="GFW98" s="197"/>
      <c r="GFX98" s="197"/>
      <c r="GFY98" s="197"/>
      <c r="GFZ98" s="197"/>
      <c r="GGA98" s="197"/>
      <c r="GGB98" s="197"/>
      <c r="GGC98" s="197"/>
      <c r="GGD98" s="197"/>
      <c r="GGE98" s="197"/>
      <c r="GGF98" s="197"/>
      <c r="GGG98" s="197"/>
      <c r="GGH98" s="197"/>
      <c r="GGI98" s="197"/>
      <c r="GGJ98" s="197"/>
      <c r="GGK98" s="197"/>
      <c r="GGL98" s="197"/>
      <c r="GGM98" s="197"/>
      <c r="GGN98" s="197"/>
      <c r="GGO98" s="197"/>
      <c r="GGP98" s="197"/>
      <c r="GGQ98" s="197"/>
      <c r="GGR98" s="197"/>
      <c r="GGS98" s="197"/>
      <c r="GGT98" s="197"/>
      <c r="GGU98" s="197"/>
      <c r="GGV98" s="197"/>
      <c r="GGW98" s="197"/>
      <c r="GGX98" s="197"/>
      <c r="GGY98" s="197"/>
      <c r="GGZ98" s="197"/>
      <c r="GHA98" s="197"/>
      <c r="GHB98" s="197"/>
      <c r="GHC98" s="197"/>
      <c r="GHD98" s="197"/>
      <c r="GHE98" s="197"/>
      <c r="GHF98" s="197"/>
      <c r="GHG98" s="197"/>
      <c r="GHH98" s="197"/>
      <c r="GHI98" s="197"/>
      <c r="GHJ98" s="197"/>
      <c r="GHK98" s="197"/>
      <c r="GHL98" s="197"/>
      <c r="GHM98" s="197"/>
      <c r="GHN98" s="197"/>
      <c r="GHO98" s="197"/>
      <c r="GHP98" s="197"/>
      <c r="GHQ98" s="197"/>
      <c r="GHR98" s="197"/>
      <c r="GHS98" s="197"/>
      <c r="GHT98" s="197"/>
      <c r="GHU98" s="197"/>
      <c r="GHV98" s="197"/>
      <c r="GHW98" s="197"/>
      <c r="GHX98" s="197"/>
      <c r="GHY98" s="197"/>
      <c r="GHZ98" s="197"/>
      <c r="GIA98" s="197"/>
      <c r="GIB98" s="197"/>
      <c r="GIC98" s="197"/>
      <c r="GID98" s="197"/>
      <c r="GIE98" s="197"/>
      <c r="GIF98" s="197"/>
      <c r="GIG98" s="197"/>
      <c r="GIH98" s="197"/>
      <c r="GII98" s="197"/>
      <c r="GIJ98" s="197"/>
      <c r="GIK98" s="197"/>
      <c r="GIL98" s="197"/>
      <c r="GIM98" s="197"/>
      <c r="GIN98" s="197"/>
      <c r="GIO98" s="197"/>
      <c r="GIP98" s="197"/>
      <c r="GIQ98" s="197"/>
      <c r="GIR98" s="197"/>
      <c r="GIS98" s="197"/>
      <c r="GIT98" s="197"/>
      <c r="GIU98" s="197"/>
      <c r="GIV98" s="197"/>
      <c r="GIW98" s="197"/>
      <c r="GIX98" s="197"/>
      <c r="GIY98" s="197"/>
      <c r="GIZ98" s="197"/>
      <c r="GJA98" s="197"/>
      <c r="GJB98" s="197"/>
      <c r="GJC98" s="197"/>
      <c r="GJD98" s="197"/>
      <c r="GJE98" s="197"/>
      <c r="GJF98" s="197"/>
      <c r="GJG98" s="197"/>
      <c r="GJH98" s="197"/>
      <c r="GJI98" s="197"/>
      <c r="GJJ98" s="197"/>
      <c r="GJK98" s="197"/>
      <c r="GJL98" s="197"/>
      <c r="GJM98" s="197"/>
      <c r="GJN98" s="197"/>
      <c r="GJO98" s="197"/>
      <c r="GJP98" s="197"/>
      <c r="GJQ98" s="197"/>
      <c r="GJR98" s="197"/>
      <c r="GJS98" s="197"/>
      <c r="GJT98" s="197"/>
      <c r="GJU98" s="197"/>
      <c r="GJV98" s="197"/>
      <c r="GJW98" s="197"/>
      <c r="GJX98" s="197"/>
      <c r="GJY98" s="197"/>
      <c r="GJZ98" s="197"/>
      <c r="GKA98" s="197"/>
      <c r="GKB98" s="197"/>
      <c r="GKC98" s="197"/>
      <c r="GKD98" s="197"/>
      <c r="GKE98" s="197"/>
      <c r="GKF98" s="197"/>
      <c r="GKG98" s="197"/>
      <c r="GKH98" s="197"/>
      <c r="GKI98" s="197"/>
      <c r="GKJ98" s="197"/>
      <c r="GKK98" s="197"/>
      <c r="GKL98" s="197"/>
      <c r="GKM98" s="197"/>
      <c r="GKN98" s="197"/>
      <c r="GKO98" s="197"/>
      <c r="GKP98" s="197"/>
      <c r="GKQ98" s="197"/>
      <c r="GKR98" s="197"/>
      <c r="GKS98" s="197"/>
      <c r="GKT98" s="197"/>
      <c r="GKU98" s="197"/>
      <c r="GKV98" s="197"/>
      <c r="GKW98" s="197"/>
      <c r="GKX98" s="197"/>
      <c r="GKY98" s="197"/>
      <c r="GKZ98" s="197"/>
      <c r="GLA98" s="197"/>
      <c r="GLB98" s="197"/>
      <c r="GLC98" s="197"/>
      <c r="GLD98" s="197"/>
      <c r="GLE98" s="197"/>
      <c r="GLF98" s="197"/>
      <c r="GLG98" s="197"/>
      <c r="GLH98" s="197"/>
      <c r="GLI98" s="197"/>
      <c r="GLJ98" s="197"/>
      <c r="GLK98" s="197"/>
      <c r="GLL98" s="197"/>
      <c r="GLM98" s="197"/>
      <c r="GLN98" s="197"/>
      <c r="GLO98" s="197"/>
      <c r="GLP98" s="197"/>
      <c r="GLQ98" s="197"/>
      <c r="GLR98" s="197"/>
      <c r="GLS98" s="197"/>
      <c r="GLT98" s="197"/>
      <c r="GLU98" s="197"/>
      <c r="GLV98" s="197"/>
      <c r="GLW98" s="197"/>
      <c r="GLX98" s="197"/>
      <c r="GLY98" s="197"/>
      <c r="GLZ98" s="197"/>
      <c r="GMA98" s="197"/>
      <c r="GMB98" s="197"/>
      <c r="GMC98" s="197"/>
      <c r="GMD98" s="197"/>
      <c r="GME98" s="197"/>
      <c r="GMF98" s="197"/>
      <c r="GMG98" s="197"/>
      <c r="GMH98" s="197"/>
      <c r="GMI98" s="197"/>
      <c r="GMJ98" s="197"/>
      <c r="GMK98" s="197"/>
      <c r="GML98" s="197"/>
      <c r="GMM98" s="197"/>
      <c r="GMN98" s="197"/>
      <c r="GMO98" s="197"/>
      <c r="GMP98" s="197"/>
      <c r="GMQ98" s="197"/>
      <c r="GMR98" s="197"/>
      <c r="GMS98" s="197"/>
      <c r="GMT98" s="197"/>
      <c r="GMU98" s="197"/>
      <c r="GMV98" s="197"/>
      <c r="GMW98" s="197"/>
      <c r="GMX98" s="197"/>
      <c r="GMY98" s="197"/>
      <c r="GMZ98" s="197"/>
      <c r="GNA98" s="197"/>
      <c r="GNB98" s="197"/>
      <c r="GNC98" s="197"/>
      <c r="GND98" s="197"/>
      <c r="GNE98" s="197"/>
      <c r="GNF98" s="197"/>
      <c r="GNG98" s="197"/>
      <c r="GNH98" s="197"/>
      <c r="GNI98" s="197"/>
      <c r="GNJ98" s="197"/>
      <c r="GNK98" s="197"/>
      <c r="GNL98" s="197"/>
      <c r="GNM98" s="197"/>
      <c r="GNN98" s="197"/>
      <c r="GNO98" s="197"/>
      <c r="GNP98" s="197"/>
      <c r="GNQ98" s="197"/>
      <c r="GNR98" s="197"/>
      <c r="GNS98" s="197"/>
      <c r="GNT98" s="197"/>
      <c r="GNU98" s="197"/>
      <c r="GNV98" s="197"/>
      <c r="GNW98" s="197"/>
      <c r="GNX98" s="197"/>
      <c r="GNY98" s="197"/>
      <c r="GNZ98" s="197"/>
      <c r="GOA98" s="197"/>
      <c r="GOB98" s="197"/>
      <c r="GOC98" s="197"/>
      <c r="GOD98" s="197"/>
      <c r="GOE98" s="197"/>
      <c r="GOF98" s="197"/>
      <c r="GOG98" s="197"/>
      <c r="GOH98" s="197"/>
      <c r="GOI98" s="197"/>
      <c r="GOJ98" s="197"/>
      <c r="GOK98" s="197"/>
      <c r="GOL98" s="197"/>
      <c r="GOM98" s="197"/>
      <c r="GON98" s="197"/>
      <c r="GOO98" s="197"/>
      <c r="GOP98" s="197"/>
      <c r="GOQ98" s="197"/>
      <c r="GOR98" s="197"/>
      <c r="GOS98" s="197"/>
      <c r="GOT98" s="197"/>
      <c r="GOU98" s="197"/>
      <c r="GOV98" s="197"/>
      <c r="GOW98" s="197"/>
      <c r="GOX98" s="197"/>
      <c r="GOY98" s="197"/>
      <c r="GOZ98" s="197"/>
      <c r="GPA98" s="197"/>
      <c r="GPB98" s="197"/>
      <c r="GPC98" s="197"/>
      <c r="GPD98" s="197"/>
      <c r="GPE98" s="197"/>
      <c r="GPF98" s="197"/>
      <c r="GPG98" s="197"/>
      <c r="GPH98" s="197"/>
      <c r="GPI98" s="197"/>
      <c r="GPJ98" s="197"/>
      <c r="GPK98" s="197"/>
      <c r="GPL98" s="197"/>
      <c r="GPM98" s="197"/>
      <c r="GPN98" s="197"/>
      <c r="GPO98" s="197"/>
      <c r="GPP98" s="197"/>
      <c r="GPQ98" s="197"/>
      <c r="GPR98" s="197"/>
      <c r="GPS98" s="197"/>
      <c r="GPT98" s="197"/>
      <c r="GPU98" s="197"/>
      <c r="GPV98" s="197"/>
      <c r="GPW98" s="197"/>
      <c r="GPX98" s="197"/>
      <c r="GPY98" s="197"/>
      <c r="GPZ98" s="197"/>
      <c r="GQA98" s="197"/>
      <c r="GQB98" s="197"/>
      <c r="GQC98" s="197"/>
      <c r="GQD98" s="197"/>
      <c r="GQE98" s="197"/>
      <c r="GQF98" s="197"/>
      <c r="GQG98" s="197"/>
      <c r="GQH98" s="197"/>
      <c r="GQI98" s="197"/>
      <c r="GQJ98" s="197"/>
      <c r="GQK98" s="197"/>
      <c r="GQL98" s="197"/>
      <c r="GQM98" s="197"/>
      <c r="GQN98" s="197"/>
      <c r="GQO98" s="197"/>
      <c r="GQP98" s="197"/>
      <c r="GQQ98" s="197"/>
      <c r="GQR98" s="197"/>
      <c r="GQS98" s="197"/>
      <c r="GQT98" s="197"/>
      <c r="GQU98" s="197"/>
      <c r="GQV98" s="197"/>
      <c r="GQW98" s="197"/>
      <c r="GQX98" s="197"/>
      <c r="GQY98" s="197"/>
      <c r="GQZ98" s="197"/>
      <c r="GRA98" s="197"/>
      <c r="GRB98" s="197"/>
      <c r="GRC98" s="197"/>
      <c r="GRD98" s="197"/>
      <c r="GRE98" s="197"/>
      <c r="GRF98" s="197"/>
      <c r="GRG98" s="197"/>
      <c r="GRH98" s="197"/>
      <c r="GRI98" s="197"/>
      <c r="GRJ98" s="197"/>
      <c r="GRK98" s="197"/>
      <c r="GRL98" s="197"/>
      <c r="GRM98" s="197"/>
      <c r="GRN98" s="197"/>
      <c r="GRO98" s="197"/>
      <c r="GRP98" s="197"/>
      <c r="GRQ98" s="197"/>
      <c r="GRR98" s="197"/>
      <c r="GRS98" s="197"/>
      <c r="GRT98" s="197"/>
      <c r="GRU98" s="197"/>
      <c r="GRV98" s="197"/>
      <c r="GRW98" s="197"/>
      <c r="GRX98" s="197"/>
      <c r="GRY98" s="197"/>
      <c r="GRZ98" s="197"/>
      <c r="GSA98" s="197"/>
      <c r="GSB98" s="197"/>
      <c r="GSC98" s="197"/>
      <c r="GSD98" s="197"/>
      <c r="GSE98" s="197"/>
      <c r="GSF98" s="197"/>
      <c r="GSG98" s="197"/>
      <c r="GSH98" s="197"/>
      <c r="GSI98" s="197"/>
      <c r="GSJ98" s="197"/>
      <c r="GSK98" s="197"/>
      <c r="GSL98" s="197"/>
      <c r="GSM98" s="197"/>
      <c r="GSN98" s="197"/>
      <c r="GSO98" s="197"/>
      <c r="GSP98" s="197"/>
      <c r="GSQ98" s="197"/>
      <c r="GSR98" s="197"/>
      <c r="GSS98" s="197"/>
      <c r="GST98" s="197"/>
      <c r="GSU98" s="197"/>
      <c r="GSV98" s="197"/>
      <c r="GSW98" s="197"/>
      <c r="GSX98" s="197"/>
      <c r="GSY98" s="197"/>
      <c r="GSZ98" s="197"/>
      <c r="GTA98" s="197"/>
      <c r="GTB98" s="197"/>
      <c r="GTC98" s="197"/>
      <c r="GTD98" s="197"/>
      <c r="GTE98" s="197"/>
      <c r="GTF98" s="197"/>
      <c r="GTG98" s="197"/>
      <c r="GTH98" s="197"/>
      <c r="GTI98" s="197"/>
      <c r="GTJ98" s="197"/>
      <c r="GTK98" s="197"/>
      <c r="GTL98" s="197"/>
      <c r="GTM98" s="197"/>
      <c r="GTN98" s="197"/>
      <c r="GTO98" s="197"/>
      <c r="GTP98" s="197"/>
      <c r="GTQ98" s="197"/>
      <c r="GTR98" s="197"/>
      <c r="GTS98" s="197"/>
      <c r="GTT98" s="197"/>
      <c r="GTU98" s="197"/>
      <c r="GTV98" s="197"/>
      <c r="GTW98" s="197"/>
      <c r="GTX98" s="197"/>
      <c r="GTY98" s="197"/>
      <c r="GTZ98" s="197"/>
      <c r="GUA98" s="197"/>
      <c r="GUB98" s="197"/>
      <c r="GUC98" s="197"/>
      <c r="GUD98" s="197"/>
      <c r="GUE98" s="197"/>
      <c r="GUF98" s="197"/>
      <c r="GUG98" s="197"/>
      <c r="GUH98" s="197"/>
      <c r="GUI98" s="197"/>
      <c r="GUJ98" s="197"/>
      <c r="GUK98" s="197"/>
      <c r="GUL98" s="197"/>
      <c r="GUM98" s="197"/>
      <c r="GUN98" s="197"/>
      <c r="GUO98" s="197"/>
      <c r="GUP98" s="197"/>
      <c r="GUQ98" s="197"/>
      <c r="GUR98" s="197"/>
      <c r="GUS98" s="197"/>
      <c r="GUT98" s="197"/>
      <c r="GUU98" s="197"/>
      <c r="GUV98" s="197"/>
      <c r="GUW98" s="197"/>
      <c r="GUX98" s="197"/>
      <c r="GUY98" s="197"/>
      <c r="GUZ98" s="197"/>
      <c r="GVA98" s="197"/>
      <c r="GVB98" s="197"/>
      <c r="GVC98" s="197"/>
      <c r="GVD98" s="197"/>
      <c r="GVE98" s="197"/>
      <c r="GVF98" s="197"/>
      <c r="GVG98" s="197"/>
      <c r="GVH98" s="197"/>
      <c r="GVI98" s="197"/>
      <c r="GVJ98" s="197"/>
      <c r="GVK98" s="197"/>
      <c r="GVL98" s="197"/>
      <c r="GVM98" s="197"/>
      <c r="GVN98" s="197"/>
      <c r="GVO98" s="197"/>
      <c r="GVP98" s="197"/>
      <c r="GVQ98" s="197"/>
      <c r="GVR98" s="197"/>
      <c r="GVS98" s="197"/>
      <c r="GVT98" s="197"/>
      <c r="GVU98" s="197"/>
      <c r="GVV98" s="197"/>
      <c r="GVW98" s="197"/>
      <c r="GVX98" s="197"/>
      <c r="GVY98" s="197"/>
      <c r="GVZ98" s="197"/>
      <c r="GWA98" s="197"/>
      <c r="GWB98" s="197"/>
      <c r="GWC98" s="197"/>
      <c r="GWD98" s="197"/>
      <c r="GWE98" s="197"/>
      <c r="GWF98" s="197"/>
      <c r="GWG98" s="197"/>
      <c r="GWH98" s="197"/>
      <c r="GWI98" s="197"/>
      <c r="GWJ98" s="197"/>
      <c r="GWK98" s="197"/>
      <c r="GWL98" s="197"/>
      <c r="GWM98" s="197"/>
      <c r="GWN98" s="197"/>
      <c r="GWO98" s="197"/>
      <c r="GWP98" s="197"/>
      <c r="GWQ98" s="197"/>
      <c r="GWR98" s="197"/>
      <c r="GWS98" s="197"/>
      <c r="GWT98" s="197"/>
      <c r="GWU98" s="197"/>
      <c r="GWV98" s="197"/>
      <c r="GWW98" s="197"/>
      <c r="GWX98" s="197"/>
      <c r="GWY98" s="197"/>
      <c r="GWZ98" s="197"/>
      <c r="GXA98" s="197"/>
      <c r="GXB98" s="197"/>
      <c r="GXC98" s="197"/>
      <c r="GXD98" s="197"/>
      <c r="GXE98" s="197"/>
      <c r="GXF98" s="197"/>
      <c r="GXG98" s="197"/>
      <c r="GXH98" s="197"/>
      <c r="GXI98" s="197"/>
      <c r="GXJ98" s="197"/>
      <c r="GXK98" s="197"/>
      <c r="GXL98" s="197"/>
      <c r="GXM98" s="197"/>
      <c r="GXN98" s="197"/>
      <c r="GXO98" s="197"/>
      <c r="GXP98" s="197"/>
      <c r="GXQ98" s="197"/>
      <c r="GXR98" s="197"/>
      <c r="GXS98" s="197"/>
      <c r="GXT98" s="197"/>
      <c r="GXU98" s="197"/>
      <c r="GXV98" s="197"/>
      <c r="GXW98" s="197"/>
      <c r="GXX98" s="197"/>
      <c r="GXY98" s="197"/>
      <c r="GXZ98" s="197"/>
      <c r="GYA98" s="197"/>
      <c r="GYB98" s="197"/>
      <c r="GYC98" s="197"/>
      <c r="GYD98" s="197"/>
      <c r="GYE98" s="197"/>
      <c r="GYF98" s="197"/>
      <c r="GYG98" s="197"/>
      <c r="GYH98" s="197"/>
      <c r="GYI98" s="197"/>
      <c r="GYJ98" s="197"/>
      <c r="GYK98" s="197"/>
      <c r="GYL98" s="197"/>
      <c r="GYM98" s="197"/>
      <c r="GYN98" s="197"/>
      <c r="GYO98" s="197"/>
      <c r="GYP98" s="197"/>
      <c r="GYQ98" s="197"/>
      <c r="GYR98" s="197"/>
      <c r="GYS98" s="197"/>
      <c r="GYT98" s="197"/>
      <c r="GYU98" s="197"/>
      <c r="GYV98" s="197"/>
      <c r="GYW98" s="197"/>
      <c r="GYX98" s="197"/>
      <c r="GYY98" s="197"/>
      <c r="GYZ98" s="197"/>
      <c r="GZA98" s="197"/>
      <c r="GZB98" s="197"/>
      <c r="GZC98" s="197"/>
      <c r="GZD98" s="197"/>
      <c r="GZE98" s="197"/>
      <c r="GZF98" s="197"/>
      <c r="GZG98" s="197"/>
      <c r="GZH98" s="197"/>
      <c r="GZI98" s="197"/>
      <c r="GZJ98" s="197"/>
      <c r="GZK98" s="197"/>
      <c r="GZL98" s="197"/>
      <c r="GZM98" s="197"/>
      <c r="GZN98" s="197"/>
      <c r="GZO98" s="197"/>
      <c r="GZP98" s="197"/>
      <c r="GZQ98" s="197"/>
      <c r="GZR98" s="197"/>
      <c r="GZS98" s="197"/>
      <c r="GZT98" s="197"/>
      <c r="GZU98" s="197"/>
      <c r="GZV98" s="197"/>
      <c r="GZW98" s="197"/>
      <c r="GZX98" s="197"/>
      <c r="GZY98" s="197"/>
      <c r="GZZ98" s="197"/>
      <c r="HAA98" s="197"/>
      <c r="HAB98" s="197"/>
      <c r="HAC98" s="197"/>
      <c r="HAD98" s="197"/>
      <c r="HAE98" s="197"/>
      <c r="HAF98" s="197"/>
      <c r="HAG98" s="197"/>
      <c r="HAH98" s="197"/>
      <c r="HAI98" s="197"/>
      <c r="HAJ98" s="197"/>
      <c r="HAK98" s="197"/>
      <c r="HAL98" s="197"/>
      <c r="HAM98" s="197"/>
      <c r="HAN98" s="197"/>
      <c r="HAO98" s="197"/>
      <c r="HAP98" s="197"/>
      <c r="HAQ98" s="197"/>
      <c r="HAR98" s="197"/>
      <c r="HAS98" s="197"/>
      <c r="HAT98" s="197"/>
      <c r="HAU98" s="197"/>
      <c r="HAV98" s="197"/>
      <c r="HAW98" s="197"/>
      <c r="HAX98" s="197"/>
      <c r="HAY98" s="197"/>
      <c r="HAZ98" s="197"/>
      <c r="HBA98" s="197"/>
      <c r="HBB98" s="197"/>
      <c r="HBC98" s="197"/>
      <c r="HBD98" s="197"/>
      <c r="HBE98" s="197"/>
      <c r="HBF98" s="197"/>
      <c r="HBG98" s="197"/>
      <c r="HBH98" s="197"/>
      <c r="HBI98" s="197"/>
      <c r="HBJ98" s="197"/>
      <c r="HBK98" s="197"/>
      <c r="HBL98" s="197"/>
      <c r="HBM98" s="197"/>
      <c r="HBN98" s="197"/>
      <c r="HBO98" s="197"/>
      <c r="HBP98" s="197"/>
      <c r="HBQ98" s="197"/>
      <c r="HBR98" s="197"/>
      <c r="HBS98" s="197"/>
      <c r="HBT98" s="197"/>
      <c r="HBU98" s="197"/>
      <c r="HBV98" s="197"/>
      <c r="HBW98" s="197"/>
      <c r="HBX98" s="197"/>
      <c r="HBY98" s="197"/>
      <c r="HBZ98" s="197"/>
      <c r="HCA98" s="197"/>
      <c r="HCB98" s="197"/>
      <c r="HCC98" s="197"/>
      <c r="HCD98" s="197"/>
      <c r="HCE98" s="197"/>
      <c r="HCF98" s="197"/>
      <c r="HCG98" s="197"/>
      <c r="HCH98" s="197"/>
      <c r="HCI98" s="197"/>
      <c r="HCJ98" s="197"/>
      <c r="HCK98" s="197"/>
      <c r="HCL98" s="197"/>
      <c r="HCM98" s="197"/>
      <c r="HCN98" s="197"/>
      <c r="HCO98" s="197"/>
      <c r="HCP98" s="197"/>
      <c r="HCQ98" s="197"/>
      <c r="HCR98" s="197"/>
      <c r="HCS98" s="197"/>
      <c r="HCT98" s="197"/>
      <c r="HCU98" s="197"/>
      <c r="HCV98" s="197"/>
      <c r="HCW98" s="197"/>
      <c r="HCX98" s="197"/>
      <c r="HCY98" s="197"/>
      <c r="HCZ98" s="197"/>
      <c r="HDA98" s="197"/>
      <c r="HDB98" s="197"/>
      <c r="HDC98" s="197"/>
      <c r="HDD98" s="197"/>
      <c r="HDE98" s="197"/>
      <c r="HDF98" s="197"/>
      <c r="HDG98" s="197"/>
      <c r="HDH98" s="197"/>
      <c r="HDI98" s="197"/>
      <c r="HDJ98" s="197"/>
      <c r="HDK98" s="197"/>
      <c r="HDL98" s="197"/>
      <c r="HDM98" s="197"/>
      <c r="HDN98" s="197"/>
      <c r="HDO98" s="197"/>
      <c r="HDP98" s="197"/>
      <c r="HDQ98" s="197"/>
      <c r="HDR98" s="197"/>
      <c r="HDS98" s="197"/>
      <c r="HDT98" s="197"/>
      <c r="HDU98" s="197"/>
      <c r="HDV98" s="197"/>
      <c r="HDW98" s="197"/>
      <c r="HDX98" s="197"/>
      <c r="HDY98" s="197"/>
      <c r="HDZ98" s="197"/>
      <c r="HEA98" s="197"/>
      <c r="HEB98" s="197"/>
      <c r="HEC98" s="197"/>
      <c r="HED98" s="197"/>
      <c r="HEE98" s="197"/>
      <c r="HEF98" s="197"/>
      <c r="HEG98" s="197"/>
      <c r="HEH98" s="197"/>
      <c r="HEI98" s="197"/>
      <c r="HEJ98" s="197"/>
      <c r="HEK98" s="197"/>
      <c r="HEL98" s="197"/>
      <c r="HEM98" s="197"/>
      <c r="HEN98" s="197"/>
      <c r="HEO98" s="197"/>
      <c r="HEP98" s="197"/>
      <c r="HEQ98" s="197"/>
      <c r="HER98" s="197"/>
      <c r="HES98" s="197"/>
      <c r="HET98" s="197"/>
      <c r="HEU98" s="197"/>
      <c r="HEV98" s="197"/>
      <c r="HEW98" s="197"/>
      <c r="HEX98" s="197"/>
      <c r="HEY98" s="197"/>
      <c r="HEZ98" s="197"/>
      <c r="HFA98" s="197"/>
      <c r="HFB98" s="197"/>
      <c r="HFC98" s="197"/>
      <c r="HFD98" s="197"/>
      <c r="HFE98" s="197"/>
      <c r="HFF98" s="197"/>
      <c r="HFG98" s="197"/>
      <c r="HFH98" s="197"/>
      <c r="HFI98" s="197"/>
      <c r="HFJ98" s="197"/>
      <c r="HFK98" s="197"/>
      <c r="HFL98" s="197"/>
      <c r="HFM98" s="197"/>
      <c r="HFN98" s="197"/>
      <c r="HFO98" s="197"/>
      <c r="HFP98" s="197"/>
      <c r="HFQ98" s="197"/>
      <c r="HFR98" s="197"/>
      <c r="HFS98" s="197"/>
      <c r="HFT98" s="197"/>
      <c r="HFU98" s="197"/>
      <c r="HFV98" s="197"/>
      <c r="HFW98" s="197"/>
      <c r="HFX98" s="197"/>
      <c r="HFY98" s="197"/>
      <c r="HFZ98" s="197"/>
      <c r="HGA98" s="197"/>
      <c r="HGB98" s="197"/>
      <c r="HGC98" s="197"/>
      <c r="HGD98" s="197"/>
      <c r="HGE98" s="197"/>
      <c r="HGF98" s="197"/>
      <c r="HGG98" s="197"/>
      <c r="HGH98" s="197"/>
      <c r="HGI98" s="197"/>
      <c r="HGJ98" s="197"/>
      <c r="HGK98" s="197"/>
      <c r="HGL98" s="197"/>
      <c r="HGM98" s="197"/>
      <c r="HGN98" s="197"/>
      <c r="HGO98" s="197"/>
      <c r="HGP98" s="197"/>
      <c r="HGQ98" s="197"/>
      <c r="HGR98" s="197"/>
      <c r="HGS98" s="197"/>
      <c r="HGT98" s="197"/>
      <c r="HGU98" s="197"/>
      <c r="HGV98" s="197"/>
      <c r="HGW98" s="197"/>
      <c r="HGX98" s="197"/>
      <c r="HGY98" s="197"/>
      <c r="HGZ98" s="197"/>
      <c r="HHA98" s="197"/>
      <c r="HHB98" s="197"/>
      <c r="HHC98" s="197"/>
      <c r="HHD98" s="197"/>
      <c r="HHE98" s="197"/>
      <c r="HHF98" s="197"/>
      <c r="HHG98" s="197"/>
      <c r="HHH98" s="197"/>
      <c r="HHI98" s="197"/>
      <c r="HHJ98" s="197"/>
      <c r="HHK98" s="197"/>
      <c r="HHL98" s="197"/>
      <c r="HHM98" s="197"/>
      <c r="HHN98" s="197"/>
      <c r="HHO98" s="197"/>
      <c r="HHP98" s="197"/>
      <c r="HHQ98" s="197"/>
      <c r="HHR98" s="197"/>
      <c r="HHS98" s="197"/>
      <c r="HHT98" s="197"/>
      <c r="HHU98" s="197"/>
      <c r="HHV98" s="197"/>
      <c r="HHW98" s="197"/>
      <c r="HHX98" s="197"/>
      <c r="HHY98" s="197"/>
      <c r="HHZ98" s="197"/>
      <c r="HIA98" s="197"/>
      <c r="HIB98" s="197"/>
      <c r="HIC98" s="197"/>
      <c r="HID98" s="197"/>
      <c r="HIE98" s="197"/>
      <c r="HIF98" s="197"/>
      <c r="HIG98" s="197"/>
      <c r="HIH98" s="197"/>
      <c r="HII98" s="197"/>
      <c r="HIJ98" s="197"/>
      <c r="HIK98" s="197"/>
      <c r="HIL98" s="197"/>
      <c r="HIM98" s="197"/>
      <c r="HIN98" s="197"/>
      <c r="HIO98" s="197"/>
      <c r="HIP98" s="197"/>
      <c r="HIQ98" s="197"/>
      <c r="HIR98" s="197"/>
      <c r="HIS98" s="197"/>
      <c r="HIT98" s="197"/>
      <c r="HIU98" s="197"/>
      <c r="HIV98" s="197"/>
      <c r="HIW98" s="197"/>
      <c r="HIX98" s="197"/>
      <c r="HIY98" s="197"/>
      <c r="HIZ98" s="197"/>
      <c r="HJA98" s="197"/>
      <c r="HJB98" s="197"/>
      <c r="HJC98" s="197"/>
      <c r="HJD98" s="197"/>
      <c r="HJE98" s="197"/>
      <c r="HJF98" s="197"/>
      <c r="HJG98" s="197"/>
      <c r="HJH98" s="197"/>
      <c r="HJI98" s="197"/>
      <c r="HJJ98" s="197"/>
      <c r="HJK98" s="197"/>
      <c r="HJL98" s="197"/>
      <c r="HJM98" s="197"/>
      <c r="HJN98" s="197"/>
      <c r="HJO98" s="197"/>
      <c r="HJP98" s="197"/>
      <c r="HJQ98" s="197"/>
      <c r="HJR98" s="197"/>
      <c r="HJS98" s="197"/>
      <c r="HJT98" s="197"/>
      <c r="HJU98" s="197"/>
      <c r="HJV98" s="197"/>
      <c r="HJW98" s="197"/>
      <c r="HJX98" s="197"/>
      <c r="HJY98" s="197"/>
      <c r="HJZ98" s="197"/>
      <c r="HKA98" s="197"/>
      <c r="HKB98" s="197"/>
      <c r="HKC98" s="197"/>
      <c r="HKD98" s="197"/>
      <c r="HKE98" s="197"/>
      <c r="HKF98" s="197"/>
      <c r="HKG98" s="197"/>
      <c r="HKH98" s="197"/>
      <c r="HKI98" s="197"/>
      <c r="HKJ98" s="197"/>
      <c r="HKK98" s="197"/>
      <c r="HKL98" s="197"/>
      <c r="HKM98" s="197"/>
      <c r="HKN98" s="197"/>
      <c r="HKO98" s="197"/>
      <c r="HKP98" s="197"/>
      <c r="HKQ98" s="197"/>
      <c r="HKR98" s="197"/>
      <c r="HKS98" s="197"/>
      <c r="HKT98" s="197"/>
      <c r="HKU98" s="197"/>
      <c r="HKV98" s="197"/>
      <c r="HKW98" s="197"/>
      <c r="HKX98" s="197"/>
      <c r="HKY98" s="197"/>
      <c r="HKZ98" s="197"/>
      <c r="HLA98" s="197"/>
      <c r="HLB98" s="197"/>
      <c r="HLC98" s="197"/>
      <c r="HLD98" s="197"/>
      <c r="HLE98" s="197"/>
      <c r="HLF98" s="197"/>
      <c r="HLG98" s="197"/>
      <c r="HLH98" s="197"/>
      <c r="HLI98" s="197"/>
      <c r="HLJ98" s="197"/>
      <c r="HLK98" s="197"/>
      <c r="HLL98" s="197"/>
      <c r="HLM98" s="197"/>
      <c r="HLN98" s="197"/>
      <c r="HLO98" s="197"/>
      <c r="HLP98" s="197"/>
      <c r="HLQ98" s="197"/>
      <c r="HLR98" s="197"/>
      <c r="HLS98" s="197"/>
      <c r="HLT98" s="197"/>
      <c r="HLU98" s="197"/>
      <c r="HLV98" s="197"/>
      <c r="HLW98" s="197"/>
      <c r="HLX98" s="197"/>
      <c r="HLY98" s="197"/>
      <c r="HLZ98" s="197"/>
      <c r="HMA98" s="197"/>
      <c r="HMB98" s="197"/>
      <c r="HMC98" s="197"/>
      <c r="HMD98" s="197"/>
      <c r="HME98" s="197"/>
      <c r="HMF98" s="197"/>
      <c r="HMG98" s="197"/>
      <c r="HMH98" s="197"/>
      <c r="HMI98" s="197"/>
      <c r="HMJ98" s="197"/>
      <c r="HMK98" s="197"/>
      <c r="HML98" s="197"/>
      <c r="HMM98" s="197"/>
      <c r="HMN98" s="197"/>
      <c r="HMO98" s="197"/>
      <c r="HMP98" s="197"/>
      <c r="HMQ98" s="197"/>
      <c r="HMR98" s="197"/>
      <c r="HMS98" s="197"/>
      <c r="HMT98" s="197"/>
      <c r="HMU98" s="197"/>
      <c r="HMV98" s="197"/>
      <c r="HMW98" s="197"/>
      <c r="HMX98" s="197"/>
      <c r="HMY98" s="197"/>
      <c r="HMZ98" s="197"/>
      <c r="HNA98" s="197"/>
      <c r="HNB98" s="197"/>
      <c r="HNC98" s="197"/>
      <c r="HND98" s="197"/>
      <c r="HNE98" s="197"/>
      <c r="HNF98" s="197"/>
      <c r="HNG98" s="197"/>
      <c r="HNH98" s="197"/>
      <c r="HNI98" s="197"/>
      <c r="HNJ98" s="197"/>
      <c r="HNK98" s="197"/>
      <c r="HNL98" s="197"/>
      <c r="HNM98" s="197"/>
      <c r="HNN98" s="197"/>
      <c r="HNO98" s="197"/>
      <c r="HNP98" s="197"/>
      <c r="HNQ98" s="197"/>
      <c r="HNR98" s="197"/>
      <c r="HNS98" s="197"/>
      <c r="HNT98" s="197"/>
      <c r="HNU98" s="197"/>
      <c r="HNV98" s="197"/>
      <c r="HNW98" s="197"/>
      <c r="HNX98" s="197"/>
      <c r="HNY98" s="197"/>
      <c r="HNZ98" s="197"/>
      <c r="HOA98" s="197"/>
      <c r="HOB98" s="197"/>
      <c r="HOC98" s="197"/>
      <c r="HOD98" s="197"/>
      <c r="HOE98" s="197"/>
      <c r="HOF98" s="197"/>
      <c r="HOG98" s="197"/>
      <c r="HOH98" s="197"/>
      <c r="HOI98" s="197"/>
      <c r="HOJ98" s="197"/>
      <c r="HOK98" s="197"/>
      <c r="HOL98" s="197"/>
      <c r="HOM98" s="197"/>
      <c r="HON98" s="197"/>
      <c r="HOO98" s="197"/>
      <c r="HOP98" s="197"/>
      <c r="HOQ98" s="197"/>
      <c r="HOR98" s="197"/>
      <c r="HOS98" s="197"/>
      <c r="HOT98" s="197"/>
      <c r="HOU98" s="197"/>
      <c r="HOV98" s="197"/>
      <c r="HOW98" s="197"/>
      <c r="HOX98" s="197"/>
      <c r="HOY98" s="197"/>
      <c r="HOZ98" s="197"/>
      <c r="HPA98" s="197"/>
      <c r="HPB98" s="197"/>
      <c r="HPC98" s="197"/>
      <c r="HPD98" s="197"/>
      <c r="HPE98" s="197"/>
      <c r="HPF98" s="197"/>
      <c r="HPG98" s="197"/>
      <c r="HPH98" s="197"/>
      <c r="HPI98" s="197"/>
      <c r="HPJ98" s="197"/>
      <c r="HPK98" s="197"/>
      <c r="HPL98" s="197"/>
      <c r="HPM98" s="197"/>
      <c r="HPN98" s="197"/>
      <c r="HPO98" s="197"/>
      <c r="HPP98" s="197"/>
      <c r="HPQ98" s="197"/>
      <c r="HPR98" s="197"/>
      <c r="HPS98" s="197"/>
      <c r="HPT98" s="197"/>
      <c r="HPU98" s="197"/>
      <c r="HPV98" s="197"/>
      <c r="HPW98" s="197"/>
      <c r="HPX98" s="197"/>
      <c r="HPY98" s="197"/>
      <c r="HPZ98" s="197"/>
      <c r="HQA98" s="197"/>
      <c r="HQB98" s="197"/>
      <c r="HQC98" s="197"/>
      <c r="HQD98" s="197"/>
      <c r="HQE98" s="197"/>
      <c r="HQF98" s="197"/>
      <c r="HQG98" s="197"/>
      <c r="HQH98" s="197"/>
      <c r="HQI98" s="197"/>
      <c r="HQJ98" s="197"/>
      <c r="HQK98" s="197"/>
      <c r="HQL98" s="197"/>
      <c r="HQM98" s="197"/>
      <c r="HQN98" s="197"/>
      <c r="HQO98" s="197"/>
      <c r="HQP98" s="197"/>
      <c r="HQQ98" s="197"/>
      <c r="HQR98" s="197"/>
      <c r="HQS98" s="197"/>
      <c r="HQT98" s="197"/>
      <c r="HQU98" s="197"/>
      <c r="HQV98" s="197"/>
      <c r="HQW98" s="197"/>
      <c r="HQX98" s="197"/>
      <c r="HQY98" s="197"/>
      <c r="HQZ98" s="197"/>
      <c r="HRA98" s="197"/>
      <c r="HRB98" s="197"/>
      <c r="HRC98" s="197"/>
      <c r="HRD98" s="197"/>
      <c r="HRE98" s="197"/>
      <c r="HRF98" s="197"/>
      <c r="HRG98" s="197"/>
      <c r="HRH98" s="197"/>
      <c r="HRI98" s="197"/>
      <c r="HRJ98" s="197"/>
      <c r="HRK98" s="197"/>
      <c r="HRL98" s="197"/>
      <c r="HRM98" s="197"/>
      <c r="HRN98" s="197"/>
      <c r="HRO98" s="197"/>
      <c r="HRP98" s="197"/>
      <c r="HRQ98" s="197"/>
      <c r="HRR98" s="197"/>
      <c r="HRS98" s="197"/>
      <c r="HRT98" s="197"/>
      <c r="HRU98" s="197"/>
      <c r="HRV98" s="197"/>
      <c r="HRW98" s="197"/>
      <c r="HRX98" s="197"/>
      <c r="HRY98" s="197"/>
      <c r="HRZ98" s="197"/>
      <c r="HSA98" s="197"/>
      <c r="HSB98" s="197"/>
      <c r="HSC98" s="197"/>
      <c r="HSD98" s="197"/>
      <c r="HSE98" s="197"/>
      <c r="HSF98" s="197"/>
      <c r="HSG98" s="197"/>
      <c r="HSH98" s="197"/>
      <c r="HSI98" s="197"/>
      <c r="HSJ98" s="197"/>
      <c r="HSK98" s="197"/>
      <c r="HSL98" s="197"/>
      <c r="HSM98" s="197"/>
      <c r="HSN98" s="197"/>
      <c r="HSO98" s="197"/>
      <c r="HSP98" s="197"/>
      <c r="HSQ98" s="197"/>
      <c r="HSR98" s="197"/>
      <c r="HSS98" s="197"/>
      <c r="HST98" s="197"/>
      <c r="HSU98" s="197"/>
      <c r="HSV98" s="197"/>
      <c r="HSW98" s="197"/>
      <c r="HSX98" s="197"/>
      <c r="HSY98" s="197"/>
      <c r="HSZ98" s="197"/>
      <c r="HTA98" s="197"/>
      <c r="HTB98" s="197"/>
      <c r="HTC98" s="197"/>
      <c r="HTD98" s="197"/>
      <c r="HTE98" s="197"/>
      <c r="HTF98" s="197"/>
      <c r="HTG98" s="197"/>
      <c r="HTH98" s="197"/>
      <c r="HTI98" s="197"/>
      <c r="HTJ98" s="197"/>
      <c r="HTK98" s="197"/>
      <c r="HTL98" s="197"/>
      <c r="HTM98" s="197"/>
      <c r="HTN98" s="197"/>
      <c r="HTO98" s="197"/>
      <c r="HTP98" s="197"/>
      <c r="HTQ98" s="197"/>
      <c r="HTR98" s="197"/>
      <c r="HTS98" s="197"/>
      <c r="HTT98" s="197"/>
      <c r="HTU98" s="197"/>
      <c r="HTV98" s="197"/>
      <c r="HTW98" s="197"/>
      <c r="HTX98" s="197"/>
      <c r="HTY98" s="197"/>
      <c r="HTZ98" s="197"/>
      <c r="HUA98" s="197"/>
      <c r="HUB98" s="197"/>
      <c r="HUC98" s="197"/>
      <c r="HUD98" s="197"/>
      <c r="HUE98" s="197"/>
      <c r="HUF98" s="197"/>
      <c r="HUG98" s="197"/>
      <c r="HUH98" s="197"/>
      <c r="HUI98" s="197"/>
      <c r="HUJ98" s="197"/>
      <c r="HUK98" s="197"/>
      <c r="HUL98" s="197"/>
      <c r="HUM98" s="197"/>
      <c r="HUN98" s="197"/>
      <c r="HUO98" s="197"/>
      <c r="HUP98" s="197"/>
      <c r="HUQ98" s="197"/>
      <c r="HUR98" s="197"/>
      <c r="HUS98" s="197"/>
      <c r="HUT98" s="197"/>
      <c r="HUU98" s="197"/>
      <c r="HUV98" s="197"/>
      <c r="HUW98" s="197"/>
      <c r="HUX98" s="197"/>
      <c r="HUY98" s="197"/>
      <c r="HUZ98" s="197"/>
      <c r="HVA98" s="197"/>
      <c r="HVB98" s="197"/>
      <c r="HVC98" s="197"/>
      <c r="HVD98" s="197"/>
      <c r="HVE98" s="197"/>
      <c r="HVF98" s="197"/>
      <c r="HVG98" s="197"/>
      <c r="HVH98" s="197"/>
      <c r="HVI98" s="197"/>
      <c r="HVJ98" s="197"/>
      <c r="HVK98" s="197"/>
      <c r="HVL98" s="197"/>
      <c r="HVM98" s="197"/>
      <c r="HVN98" s="197"/>
      <c r="HVO98" s="197"/>
      <c r="HVP98" s="197"/>
      <c r="HVQ98" s="197"/>
      <c r="HVR98" s="197"/>
      <c r="HVS98" s="197"/>
      <c r="HVT98" s="197"/>
      <c r="HVU98" s="197"/>
      <c r="HVV98" s="197"/>
      <c r="HVW98" s="197"/>
      <c r="HVX98" s="197"/>
      <c r="HVY98" s="197"/>
      <c r="HVZ98" s="197"/>
      <c r="HWA98" s="197"/>
      <c r="HWB98" s="197"/>
      <c r="HWC98" s="197"/>
      <c r="HWD98" s="197"/>
      <c r="HWE98" s="197"/>
      <c r="HWF98" s="197"/>
      <c r="HWG98" s="197"/>
      <c r="HWH98" s="197"/>
      <c r="HWI98" s="197"/>
      <c r="HWJ98" s="197"/>
      <c r="HWK98" s="197"/>
      <c r="HWL98" s="197"/>
      <c r="HWM98" s="197"/>
      <c r="HWN98" s="197"/>
      <c r="HWO98" s="197"/>
      <c r="HWP98" s="197"/>
      <c r="HWQ98" s="197"/>
      <c r="HWR98" s="197"/>
      <c r="HWS98" s="197"/>
      <c r="HWT98" s="197"/>
      <c r="HWU98" s="197"/>
      <c r="HWV98" s="197"/>
      <c r="HWW98" s="197"/>
      <c r="HWX98" s="197"/>
      <c r="HWY98" s="197"/>
      <c r="HWZ98" s="197"/>
      <c r="HXA98" s="197"/>
      <c r="HXB98" s="197"/>
      <c r="HXC98" s="197"/>
      <c r="HXD98" s="197"/>
      <c r="HXE98" s="197"/>
      <c r="HXF98" s="197"/>
      <c r="HXG98" s="197"/>
      <c r="HXH98" s="197"/>
      <c r="HXI98" s="197"/>
      <c r="HXJ98" s="197"/>
      <c r="HXK98" s="197"/>
      <c r="HXL98" s="197"/>
      <c r="HXM98" s="197"/>
      <c r="HXN98" s="197"/>
      <c r="HXO98" s="197"/>
      <c r="HXP98" s="197"/>
      <c r="HXQ98" s="197"/>
      <c r="HXR98" s="197"/>
      <c r="HXS98" s="197"/>
      <c r="HXT98" s="197"/>
      <c r="HXU98" s="197"/>
      <c r="HXV98" s="197"/>
      <c r="HXW98" s="197"/>
      <c r="HXX98" s="197"/>
      <c r="HXY98" s="197"/>
      <c r="HXZ98" s="197"/>
      <c r="HYA98" s="197"/>
      <c r="HYB98" s="197"/>
      <c r="HYC98" s="197"/>
      <c r="HYD98" s="197"/>
      <c r="HYE98" s="197"/>
      <c r="HYF98" s="197"/>
      <c r="HYG98" s="197"/>
      <c r="HYH98" s="197"/>
      <c r="HYI98" s="197"/>
      <c r="HYJ98" s="197"/>
      <c r="HYK98" s="197"/>
      <c r="HYL98" s="197"/>
      <c r="HYM98" s="197"/>
      <c r="HYN98" s="197"/>
      <c r="HYO98" s="197"/>
      <c r="HYP98" s="197"/>
      <c r="HYQ98" s="197"/>
      <c r="HYR98" s="197"/>
      <c r="HYS98" s="197"/>
      <c r="HYT98" s="197"/>
      <c r="HYU98" s="197"/>
      <c r="HYV98" s="197"/>
      <c r="HYW98" s="197"/>
      <c r="HYX98" s="197"/>
      <c r="HYY98" s="197"/>
      <c r="HYZ98" s="197"/>
      <c r="HZA98" s="197"/>
      <c r="HZB98" s="197"/>
      <c r="HZC98" s="197"/>
      <c r="HZD98" s="197"/>
      <c r="HZE98" s="197"/>
      <c r="HZF98" s="197"/>
      <c r="HZG98" s="197"/>
      <c r="HZH98" s="197"/>
      <c r="HZI98" s="197"/>
      <c r="HZJ98" s="197"/>
      <c r="HZK98" s="197"/>
      <c r="HZL98" s="197"/>
      <c r="HZM98" s="197"/>
      <c r="HZN98" s="197"/>
      <c r="HZO98" s="197"/>
      <c r="HZP98" s="197"/>
      <c r="HZQ98" s="197"/>
      <c r="HZR98" s="197"/>
      <c r="HZS98" s="197"/>
      <c r="HZT98" s="197"/>
      <c r="HZU98" s="197"/>
      <c r="HZV98" s="197"/>
      <c r="HZW98" s="197"/>
      <c r="HZX98" s="197"/>
      <c r="HZY98" s="197"/>
      <c r="HZZ98" s="197"/>
      <c r="IAA98" s="197"/>
      <c r="IAB98" s="197"/>
      <c r="IAC98" s="197"/>
      <c r="IAD98" s="197"/>
      <c r="IAE98" s="197"/>
      <c r="IAF98" s="197"/>
      <c r="IAG98" s="197"/>
      <c r="IAH98" s="197"/>
      <c r="IAI98" s="197"/>
      <c r="IAJ98" s="197"/>
      <c r="IAK98" s="197"/>
      <c r="IAL98" s="197"/>
      <c r="IAM98" s="197"/>
      <c r="IAN98" s="197"/>
      <c r="IAO98" s="197"/>
      <c r="IAP98" s="197"/>
      <c r="IAQ98" s="197"/>
      <c r="IAR98" s="197"/>
      <c r="IAS98" s="197"/>
      <c r="IAT98" s="197"/>
      <c r="IAU98" s="197"/>
      <c r="IAV98" s="197"/>
      <c r="IAW98" s="197"/>
      <c r="IAX98" s="197"/>
      <c r="IAY98" s="197"/>
      <c r="IAZ98" s="197"/>
      <c r="IBA98" s="197"/>
      <c r="IBB98" s="197"/>
      <c r="IBC98" s="197"/>
      <c r="IBD98" s="197"/>
      <c r="IBE98" s="197"/>
      <c r="IBF98" s="197"/>
      <c r="IBG98" s="197"/>
      <c r="IBH98" s="197"/>
      <c r="IBI98" s="197"/>
      <c r="IBJ98" s="197"/>
      <c r="IBK98" s="197"/>
      <c r="IBL98" s="197"/>
      <c r="IBM98" s="197"/>
      <c r="IBN98" s="197"/>
      <c r="IBO98" s="197"/>
      <c r="IBP98" s="197"/>
      <c r="IBQ98" s="197"/>
      <c r="IBR98" s="197"/>
      <c r="IBS98" s="197"/>
      <c r="IBT98" s="197"/>
      <c r="IBU98" s="197"/>
      <c r="IBV98" s="197"/>
      <c r="IBW98" s="197"/>
      <c r="IBX98" s="197"/>
      <c r="IBY98" s="197"/>
      <c r="IBZ98" s="197"/>
      <c r="ICA98" s="197"/>
      <c r="ICB98" s="197"/>
      <c r="ICC98" s="197"/>
      <c r="ICD98" s="197"/>
      <c r="ICE98" s="197"/>
      <c r="ICF98" s="197"/>
      <c r="ICG98" s="197"/>
      <c r="ICH98" s="197"/>
      <c r="ICI98" s="197"/>
      <c r="ICJ98" s="197"/>
      <c r="ICK98" s="197"/>
      <c r="ICL98" s="197"/>
      <c r="ICM98" s="197"/>
      <c r="ICN98" s="197"/>
      <c r="ICO98" s="197"/>
      <c r="ICP98" s="197"/>
      <c r="ICQ98" s="197"/>
      <c r="ICR98" s="197"/>
      <c r="ICS98" s="197"/>
      <c r="ICT98" s="197"/>
      <c r="ICU98" s="197"/>
      <c r="ICV98" s="197"/>
      <c r="ICW98" s="197"/>
      <c r="ICX98" s="197"/>
      <c r="ICY98" s="197"/>
      <c r="ICZ98" s="197"/>
      <c r="IDA98" s="197"/>
      <c r="IDB98" s="197"/>
      <c r="IDC98" s="197"/>
      <c r="IDD98" s="197"/>
      <c r="IDE98" s="197"/>
      <c r="IDF98" s="197"/>
      <c r="IDG98" s="197"/>
      <c r="IDH98" s="197"/>
      <c r="IDI98" s="197"/>
      <c r="IDJ98" s="197"/>
      <c r="IDK98" s="197"/>
      <c r="IDL98" s="197"/>
      <c r="IDM98" s="197"/>
      <c r="IDN98" s="197"/>
      <c r="IDO98" s="197"/>
      <c r="IDP98" s="197"/>
      <c r="IDQ98" s="197"/>
      <c r="IDR98" s="197"/>
      <c r="IDS98" s="197"/>
      <c r="IDT98" s="197"/>
      <c r="IDU98" s="197"/>
      <c r="IDV98" s="197"/>
      <c r="IDW98" s="197"/>
      <c r="IDX98" s="197"/>
      <c r="IDY98" s="197"/>
      <c r="IDZ98" s="197"/>
      <c r="IEA98" s="197"/>
      <c r="IEB98" s="197"/>
      <c r="IEC98" s="197"/>
      <c r="IED98" s="197"/>
      <c r="IEE98" s="197"/>
      <c r="IEF98" s="197"/>
      <c r="IEG98" s="197"/>
      <c r="IEH98" s="197"/>
      <c r="IEI98" s="197"/>
      <c r="IEJ98" s="197"/>
      <c r="IEK98" s="197"/>
      <c r="IEL98" s="197"/>
      <c r="IEM98" s="197"/>
      <c r="IEN98" s="197"/>
      <c r="IEO98" s="197"/>
      <c r="IEP98" s="197"/>
      <c r="IEQ98" s="197"/>
      <c r="IER98" s="197"/>
      <c r="IES98" s="197"/>
      <c r="IET98" s="197"/>
      <c r="IEU98" s="197"/>
      <c r="IEV98" s="197"/>
      <c r="IEW98" s="197"/>
      <c r="IEX98" s="197"/>
      <c r="IEY98" s="197"/>
      <c r="IEZ98" s="197"/>
      <c r="IFA98" s="197"/>
      <c r="IFB98" s="197"/>
      <c r="IFC98" s="197"/>
      <c r="IFD98" s="197"/>
      <c r="IFE98" s="197"/>
      <c r="IFF98" s="197"/>
      <c r="IFG98" s="197"/>
      <c r="IFH98" s="197"/>
      <c r="IFI98" s="197"/>
      <c r="IFJ98" s="197"/>
      <c r="IFK98" s="197"/>
      <c r="IFL98" s="197"/>
      <c r="IFM98" s="197"/>
      <c r="IFN98" s="197"/>
      <c r="IFO98" s="197"/>
      <c r="IFP98" s="197"/>
      <c r="IFQ98" s="197"/>
      <c r="IFR98" s="197"/>
      <c r="IFS98" s="197"/>
      <c r="IFT98" s="197"/>
      <c r="IFU98" s="197"/>
      <c r="IFV98" s="197"/>
      <c r="IFW98" s="197"/>
      <c r="IFX98" s="197"/>
      <c r="IFY98" s="197"/>
      <c r="IFZ98" s="197"/>
      <c r="IGA98" s="197"/>
      <c r="IGB98" s="197"/>
      <c r="IGC98" s="197"/>
      <c r="IGD98" s="197"/>
      <c r="IGE98" s="197"/>
      <c r="IGF98" s="197"/>
      <c r="IGG98" s="197"/>
      <c r="IGH98" s="197"/>
      <c r="IGI98" s="197"/>
      <c r="IGJ98" s="197"/>
      <c r="IGK98" s="197"/>
      <c r="IGL98" s="197"/>
      <c r="IGM98" s="197"/>
      <c r="IGN98" s="197"/>
      <c r="IGO98" s="197"/>
      <c r="IGP98" s="197"/>
      <c r="IGQ98" s="197"/>
      <c r="IGR98" s="197"/>
      <c r="IGS98" s="197"/>
      <c r="IGT98" s="197"/>
      <c r="IGU98" s="197"/>
      <c r="IGV98" s="197"/>
      <c r="IGW98" s="197"/>
      <c r="IGX98" s="197"/>
      <c r="IGY98" s="197"/>
      <c r="IGZ98" s="197"/>
      <c r="IHA98" s="197"/>
      <c r="IHB98" s="197"/>
      <c r="IHC98" s="197"/>
      <c r="IHD98" s="197"/>
      <c r="IHE98" s="197"/>
      <c r="IHF98" s="197"/>
      <c r="IHG98" s="197"/>
      <c r="IHH98" s="197"/>
      <c r="IHI98" s="197"/>
      <c r="IHJ98" s="197"/>
      <c r="IHK98" s="197"/>
      <c r="IHL98" s="197"/>
      <c r="IHM98" s="197"/>
      <c r="IHN98" s="197"/>
      <c r="IHO98" s="197"/>
      <c r="IHP98" s="197"/>
      <c r="IHQ98" s="197"/>
      <c r="IHR98" s="197"/>
      <c r="IHS98" s="197"/>
      <c r="IHT98" s="197"/>
      <c r="IHU98" s="197"/>
      <c r="IHV98" s="197"/>
      <c r="IHW98" s="197"/>
      <c r="IHX98" s="197"/>
      <c r="IHY98" s="197"/>
      <c r="IHZ98" s="197"/>
      <c r="IIA98" s="197"/>
      <c r="IIB98" s="197"/>
      <c r="IIC98" s="197"/>
      <c r="IID98" s="197"/>
      <c r="IIE98" s="197"/>
      <c r="IIF98" s="197"/>
      <c r="IIG98" s="197"/>
      <c r="IIH98" s="197"/>
      <c r="III98" s="197"/>
      <c r="IIJ98" s="197"/>
      <c r="IIK98" s="197"/>
      <c r="IIL98" s="197"/>
      <c r="IIM98" s="197"/>
      <c r="IIN98" s="197"/>
      <c r="IIO98" s="197"/>
      <c r="IIP98" s="197"/>
      <c r="IIQ98" s="197"/>
      <c r="IIR98" s="197"/>
      <c r="IIS98" s="197"/>
      <c r="IIT98" s="197"/>
      <c r="IIU98" s="197"/>
      <c r="IIV98" s="197"/>
      <c r="IIW98" s="197"/>
      <c r="IIX98" s="197"/>
      <c r="IIY98" s="197"/>
      <c r="IIZ98" s="197"/>
      <c r="IJA98" s="197"/>
      <c r="IJB98" s="197"/>
      <c r="IJC98" s="197"/>
      <c r="IJD98" s="197"/>
      <c r="IJE98" s="197"/>
      <c r="IJF98" s="197"/>
      <c r="IJG98" s="197"/>
      <c r="IJH98" s="197"/>
      <c r="IJI98" s="197"/>
      <c r="IJJ98" s="197"/>
      <c r="IJK98" s="197"/>
      <c r="IJL98" s="197"/>
      <c r="IJM98" s="197"/>
      <c r="IJN98" s="197"/>
      <c r="IJO98" s="197"/>
      <c r="IJP98" s="197"/>
      <c r="IJQ98" s="197"/>
      <c r="IJR98" s="197"/>
      <c r="IJS98" s="197"/>
      <c r="IJT98" s="197"/>
      <c r="IJU98" s="197"/>
      <c r="IJV98" s="197"/>
      <c r="IJW98" s="197"/>
      <c r="IJX98" s="197"/>
      <c r="IJY98" s="197"/>
      <c r="IJZ98" s="197"/>
      <c r="IKA98" s="197"/>
      <c r="IKB98" s="197"/>
      <c r="IKC98" s="197"/>
      <c r="IKD98" s="197"/>
      <c r="IKE98" s="197"/>
      <c r="IKF98" s="197"/>
      <c r="IKG98" s="197"/>
      <c r="IKH98" s="197"/>
      <c r="IKI98" s="197"/>
      <c r="IKJ98" s="197"/>
      <c r="IKK98" s="197"/>
      <c r="IKL98" s="197"/>
      <c r="IKM98" s="197"/>
      <c r="IKN98" s="197"/>
      <c r="IKO98" s="197"/>
      <c r="IKP98" s="197"/>
      <c r="IKQ98" s="197"/>
      <c r="IKR98" s="197"/>
      <c r="IKS98" s="197"/>
      <c r="IKT98" s="197"/>
      <c r="IKU98" s="197"/>
      <c r="IKV98" s="197"/>
      <c r="IKW98" s="197"/>
      <c r="IKX98" s="197"/>
      <c r="IKY98" s="197"/>
      <c r="IKZ98" s="197"/>
      <c r="ILA98" s="197"/>
      <c r="ILB98" s="197"/>
      <c r="ILC98" s="197"/>
      <c r="ILD98" s="197"/>
      <c r="ILE98" s="197"/>
      <c r="ILF98" s="197"/>
      <c r="ILG98" s="197"/>
      <c r="ILH98" s="197"/>
      <c r="ILI98" s="197"/>
      <c r="ILJ98" s="197"/>
      <c r="ILK98" s="197"/>
      <c r="ILL98" s="197"/>
      <c r="ILM98" s="197"/>
      <c r="ILN98" s="197"/>
      <c r="ILO98" s="197"/>
      <c r="ILP98" s="197"/>
      <c r="ILQ98" s="197"/>
      <c r="ILR98" s="197"/>
      <c r="ILS98" s="197"/>
      <c r="ILT98" s="197"/>
      <c r="ILU98" s="197"/>
      <c r="ILV98" s="197"/>
      <c r="ILW98" s="197"/>
      <c r="ILX98" s="197"/>
      <c r="ILY98" s="197"/>
      <c r="ILZ98" s="197"/>
      <c r="IMA98" s="197"/>
      <c r="IMB98" s="197"/>
      <c r="IMC98" s="197"/>
      <c r="IMD98" s="197"/>
      <c r="IME98" s="197"/>
      <c r="IMF98" s="197"/>
      <c r="IMG98" s="197"/>
      <c r="IMH98" s="197"/>
      <c r="IMI98" s="197"/>
      <c r="IMJ98" s="197"/>
      <c r="IMK98" s="197"/>
      <c r="IML98" s="197"/>
      <c r="IMM98" s="197"/>
      <c r="IMN98" s="197"/>
      <c r="IMO98" s="197"/>
      <c r="IMP98" s="197"/>
      <c r="IMQ98" s="197"/>
      <c r="IMR98" s="197"/>
      <c r="IMS98" s="197"/>
      <c r="IMT98" s="197"/>
      <c r="IMU98" s="197"/>
      <c r="IMV98" s="197"/>
      <c r="IMW98" s="197"/>
      <c r="IMX98" s="197"/>
      <c r="IMY98" s="197"/>
      <c r="IMZ98" s="197"/>
      <c r="INA98" s="197"/>
      <c r="INB98" s="197"/>
      <c r="INC98" s="197"/>
      <c r="IND98" s="197"/>
      <c r="INE98" s="197"/>
      <c r="INF98" s="197"/>
      <c r="ING98" s="197"/>
      <c r="INH98" s="197"/>
      <c r="INI98" s="197"/>
      <c r="INJ98" s="197"/>
      <c r="INK98" s="197"/>
      <c r="INL98" s="197"/>
      <c r="INM98" s="197"/>
      <c r="INN98" s="197"/>
      <c r="INO98" s="197"/>
      <c r="INP98" s="197"/>
      <c r="INQ98" s="197"/>
      <c r="INR98" s="197"/>
      <c r="INS98" s="197"/>
      <c r="INT98" s="197"/>
      <c r="INU98" s="197"/>
      <c r="INV98" s="197"/>
      <c r="INW98" s="197"/>
      <c r="INX98" s="197"/>
      <c r="INY98" s="197"/>
      <c r="INZ98" s="197"/>
      <c r="IOA98" s="197"/>
      <c r="IOB98" s="197"/>
      <c r="IOC98" s="197"/>
      <c r="IOD98" s="197"/>
      <c r="IOE98" s="197"/>
      <c r="IOF98" s="197"/>
      <c r="IOG98" s="197"/>
      <c r="IOH98" s="197"/>
      <c r="IOI98" s="197"/>
      <c r="IOJ98" s="197"/>
      <c r="IOK98" s="197"/>
      <c r="IOL98" s="197"/>
      <c r="IOM98" s="197"/>
      <c r="ION98" s="197"/>
      <c r="IOO98" s="197"/>
      <c r="IOP98" s="197"/>
      <c r="IOQ98" s="197"/>
      <c r="IOR98" s="197"/>
      <c r="IOS98" s="197"/>
      <c r="IOT98" s="197"/>
      <c r="IOU98" s="197"/>
      <c r="IOV98" s="197"/>
      <c r="IOW98" s="197"/>
      <c r="IOX98" s="197"/>
      <c r="IOY98" s="197"/>
      <c r="IOZ98" s="197"/>
      <c r="IPA98" s="197"/>
      <c r="IPB98" s="197"/>
      <c r="IPC98" s="197"/>
      <c r="IPD98" s="197"/>
      <c r="IPE98" s="197"/>
      <c r="IPF98" s="197"/>
      <c r="IPG98" s="197"/>
      <c r="IPH98" s="197"/>
      <c r="IPI98" s="197"/>
      <c r="IPJ98" s="197"/>
      <c r="IPK98" s="197"/>
      <c r="IPL98" s="197"/>
      <c r="IPM98" s="197"/>
      <c r="IPN98" s="197"/>
      <c r="IPO98" s="197"/>
      <c r="IPP98" s="197"/>
      <c r="IPQ98" s="197"/>
      <c r="IPR98" s="197"/>
      <c r="IPS98" s="197"/>
      <c r="IPT98" s="197"/>
      <c r="IPU98" s="197"/>
      <c r="IPV98" s="197"/>
      <c r="IPW98" s="197"/>
      <c r="IPX98" s="197"/>
      <c r="IPY98" s="197"/>
      <c r="IPZ98" s="197"/>
      <c r="IQA98" s="197"/>
      <c r="IQB98" s="197"/>
      <c r="IQC98" s="197"/>
      <c r="IQD98" s="197"/>
      <c r="IQE98" s="197"/>
      <c r="IQF98" s="197"/>
      <c r="IQG98" s="197"/>
      <c r="IQH98" s="197"/>
      <c r="IQI98" s="197"/>
      <c r="IQJ98" s="197"/>
      <c r="IQK98" s="197"/>
      <c r="IQL98" s="197"/>
      <c r="IQM98" s="197"/>
      <c r="IQN98" s="197"/>
      <c r="IQO98" s="197"/>
      <c r="IQP98" s="197"/>
      <c r="IQQ98" s="197"/>
      <c r="IQR98" s="197"/>
      <c r="IQS98" s="197"/>
      <c r="IQT98" s="197"/>
      <c r="IQU98" s="197"/>
      <c r="IQV98" s="197"/>
      <c r="IQW98" s="197"/>
      <c r="IQX98" s="197"/>
      <c r="IQY98" s="197"/>
      <c r="IQZ98" s="197"/>
      <c r="IRA98" s="197"/>
      <c r="IRB98" s="197"/>
      <c r="IRC98" s="197"/>
      <c r="IRD98" s="197"/>
      <c r="IRE98" s="197"/>
      <c r="IRF98" s="197"/>
      <c r="IRG98" s="197"/>
      <c r="IRH98" s="197"/>
      <c r="IRI98" s="197"/>
      <c r="IRJ98" s="197"/>
      <c r="IRK98" s="197"/>
      <c r="IRL98" s="197"/>
      <c r="IRM98" s="197"/>
      <c r="IRN98" s="197"/>
      <c r="IRO98" s="197"/>
      <c r="IRP98" s="197"/>
      <c r="IRQ98" s="197"/>
      <c r="IRR98" s="197"/>
      <c r="IRS98" s="197"/>
      <c r="IRT98" s="197"/>
      <c r="IRU98" s="197"/>
      <c r="IRV98" s="197"/>
      <c r="IRW98" s="197"/>
      <c r="IRX98" s="197"/>
      <c r="IRY98" s="197"/>
      <c r="IRZ98" s="197"/>
      <c r="ISA98" s="197"/>
      <c r="ISB98" s="197"/>
      <c r="ISC98" s="197"/>
      <c r="ISD98" s="197"/>
      <c r="ISE98" s="197"/>
      <c r="ISF98" s="197"/>
      <c r="ISG98" s="197"/>
      <c r="ISH98" s="197"/>
      <c r="ISI98" s="197"/>
      <c r="ISJ98" s="197"/>
      <c r="ISK98" s="197"/>
      <c r="ISL98" s="197"/>
      <c r="ISM98" s="197"/>
      <c r="ISN98" s="197"/>
      <c r="ISO98" s="197"/>
      <c r="ISP98" s="197"/>
      <c r="ISQ98" s="197"/>
      <c r="ISR98" s="197"/>
      <c r="ISS98" s="197"/>
      <c r="IST98" s="197"/>
      <c r="ISU98" s="197"/>
      <c r="ISV98" s="197"/>
      <c r="ISW98" s="197"/>
      <c r="ISX98" s="197"/>
      <c r="ISY98" s="197"/>
      <c r="ISZ98" s="197"/>
      <c r="ITA98" s="197"/>
      <c r="ITB98" s="197"/>
      <c r="ITC98" s="197"/>
      <c r="ITD98" s="197"/>
      <c r="ITE98" s="197"/>
      <c r="ITF98" s="197"/>
      <c r="ITG98" s="197"/>
      <c r="ITH98" s="197"/>
      <c r="ITI98" s="197"/>
      <c r="ITJ98" s="197"/>
      <c r="ITK98" s="197"/>
      <c r="ITL98" s="197"/>
      <c r="ITM98" s="197"/>
      <c r="ITN98" s="197"/>
      <c r="ITO98" s="197"/>
      <c r="ITP98" s="197"/>
      <c r="ITQ98" s="197"/>
      <c r="ITR98" s="197"/>
      <c r="ITS98" s="197"/>
      <c r="ITT98" s="197"/>
      <c r="ITU98" s="197"/>
      <c r="ITV98" s="197"/>
      <c r="ITW98" s="197"/>
      <c r="ITX98" s="197"/>
      <c r="ITY98" s="197"/>
      <c r="ITZ98" s="197"/>
      <c r="IUA98" s="197"/>
      <c r="IUB98" s="197"/>
      <c r="IUC98" s="197"/>
      <c r="IUD98" s="197"/>
      <c r="IUE98" s="197"/>
      <c r="IUF98" s="197"/>
      <c r="IUG98" s="197"/>
      <c r="IUH98" s="197"/>
      <c r="IUI98" s="197"/>
      <c r="IUJ98" s="197"/>
      <c r="IUK98" s="197"/>
      <c r="IUL98" s="197"/>
      <c r="IUM98" s="197"/>
      <c r="IUN98" s="197"/>
      <c r="IUO98" s="197"/>
      <c r="IUP98" s="197"/>
      <c r="IUQ98" s="197"/>
      <c r="IUR98" s="197"/>
      <c r="IUS98" s="197"/>
      <c r="IUT98" s="197"/>
      <c r="IUU98" s="197"/>
      <c r="IUV98" s="197"/>
      <c r="IUW98" s="197"/>
      <c r="IUX98" s="197"/>
      <c r="IUY98" s="197"/>
      <c r="IUZ98" s="197"/>
      <c r="IVA98" s="197"/>
      <c r="IVB98" s="197"/>
      <c r="IVC98" s="197"/>
      <c r="IVD98" s="197"/>
      <c r="IVE98" s="197"/>
      <c r="IVF98" s="197"/>
      <c r="IVG98" s="197"/>
      <c r="IVH98" s="197"/>
      <c r="IVI98" s="197"/>
      <c r="IVJ98" s="197"/>
      <c r="IVK98" s="197"/>
      <c r="IVL98" s="197"/>
      <c r="IVM98" s="197"/>
      <c r="IVN98" s="197"/>
      <c r="IVO98" s="197"/>
      <c r="IVP98" s="197"/>
      <c r="IVQ98" s="197"/>
      <c r="IVR98" s="197"/>
      <c r="IVS98" s="197"/>
      <c r="IVT98" s="197"/>
      <c r="IVU98" s="197"/>
      <c r="IVV98" s="197"/>
      <c r="IVW98" s="197"/>
      <c r="IVX98" s="197"/>
      <c r="IVY98" s="197"/>
      <c r="IVZ98" s="197"/>
      <c r="IWA98" s="197"/>
      <c r="IWB98" s="197"/>
      <c r="IWC98" s="197"/>
      <c r="IWD98" s="197"/>
      <c r="IWE98" s="197"/>
      <c r="IWF98" s="197"/>
      <c r="IWG98" s="197"/>
      <c r="IWH98" s="197"/>
      <c r="IWI98" s="197"/>
      <c r="IWJ98" s="197"/>
      <c r="IWK98" s="197"/>
      <c r="IWL98" s="197"/>
      <c r="IWM98" s="197"/>
      <c r="IWN98" s="197"/>
      <c r="IWO98" s="197"/>
      <c r="IWP98" s="197"/>
      <c r="IWQ98" s="197"/>
      <c r="IWR98" s="197"/>
      <c r="IWS98" s="197"/>
      <c r="IWT98" s="197"/>
      <c r="IWU98" s="197"/>
      <c r="IWV98" s="197"/>
      <c r="IWW98" s="197"/>
      <c r="IWX98" s="197"/>
      <c r="IWY98" s="197"/>
      <c r="IWZ98" s="197"/>
      <c r="IXA98" s="197"/>
      <c r="IXB98" s="197"/>
      <c r="IXC98" s="197"/>
      <c r="IXD98" s="197"/>
      <c r="IXE98" s="197"/>
      <c r="IXF98" s="197"/>
      <c r="IXG98" s="197"/>
      <c r="IXH98" s="197"/>
      <c r="IXI98" s="197"/>
      <c r="IXJ98" s="197"/>
      <c r="IXK98" s="197"/>
      <c r="IXL98" s="197"/>
      <c r="IXM98" s="197"/>
      <c r="IXN98" s="197"/>
      <c r="IXO98" s="197"/>
      <c r="IXP98" s="197"/>
      <c r="IXQ98" s="197"/>
      <c r="IXR98" s="197"/>
      <c r="IXS98" s="197"/>
      <c r="IXT98" s="197"/>
      <c r="IXU98" s="197"/>
      <c r="IXV98" s="197"/>
      <c r="IXW98" s="197"/>
      <c r="IXX98" s="197"/>
      <c r="IXY98" s="197"/>
      <c r="IXZ98" s="197"/>
      <c r="IYA98" s="197"/>
      <c r="IYB98" s="197"/>
      <c r="IYC98" s="197"/>
      <c r="IYD98" s="197"/>
      <c r="IYE98" s="197"/>
      <c r="IYF98" s="197"/>
      <c r="IYG98" s="197"/>
      <c r="IYH98" s="197"/>
      <c r="IYI98" s="197"/>
      <c r="IYJ98" s="197"/>
      <c r="IYK98" s="197"/>
      <c r="IYL98" s="197"/>
      <c r="IYM98" s="197"/>
      <c r="IYN98" s="197"/>
      <c r="IYO98" s="197"/>
      <c r="IYP98" s="197"/>
      <c r="IYQ98" s="197"/>
      <c r="IYR98" s="197"/>
      <c r="IYS98" s="197"/>
      <c r="IYT98" s="197"/>
      <c r="IYU98" s="197"/>
      <c r="IYV98" s="197"/>
      <c r="IYW98" s="197"/>
      <c r="IYX98" s="197"/>
      <c r="IYY98" s="197"/>
      <c r="IYZ98" s="197"/>
      <c r="IZA98" s="197"/>
      <c r="IZB98" s="197"/>
      <c r="IZC98" s="197"/>
      <c r="IZD98" s="197"/>
      <c r="IZE98" s="197"/>
      <c r="IZF98" s="197"/>
      <c r="IZG98" s="197"/>
      <c r="IZH98" s="197"/>
      <c r="IZI98" s="197"/>
      <c r="IZJ98" s="197"/>
      <c r="IZK98" s="197"/>
      <c r="IZL98" s="197"/>
      <c r="IZM98" s="197"/>
      <c r="IZN98" s="197"/>
      <c r="IZO98" s="197"/>
      <c r="IZP98" s="197"/>
      <c r="IZQ98" s="197"/>
      <c r="IZR98" s="197"/>
      <c r="IZS98" s="197"/>
      <c r="IZT98" s="197"/>
      <c r="IZU98" s="197"/>
      <c r="IZV98" s="197"/>
      <c r="IZW98" s="197"/>
      <c r="IZX98" s="197"/>
      <c r="IZY98" s="197"/>
      <c r="IZZ98" s="197"/>
      <c r="JAA98" s="197"/>
      <c r="JAB98" s="197"/>
      <c r="JAC98" s="197"/>
      <c r="JAD98" s="197"/>
      <c r="JAE98" s="197"/>
      <c r="JAF98" s="197"/>
      <c r="JAG98" s="197"/>
      <c r="JAH98" s="197"/>
      <c r="JAI98" s="197"/>
      <c r="JAJ98" s="197"/>
      <c r="JAK98" s="197"/>
      <c r="JAL98" s="197"/>
      <c r="JAM98" s="197"/>
      <c r="JAN98" s="197"/>
      <c r="JAO98" s="197"/>
      <c r="JAP98" s="197"/>
      <c r="JAQ98" s="197"/>
      <c r="JAR98" s="197"/>
      <c r="JAS98" s="197"/>
      <c r="JAT98" s="197"/>
      <c r="JAU98" s="197"/>
      <c r="JAV98" s="197"/>
      <c r="JAW98" s="197"/>
      <c r="JAX98" s="197"/>
      <c r="JAY98" s="197"/>
      <c r="JAZ98" s="197"/>
      <c r="JBA98" s="197"/>
      <c r="JBB98" s="197"/>
      <c r="JBC98" s="197"/>
      <c r="JBD98" s="197"/>
      <c r="JBE98" s="197"/>
      <c r="JBF98" s="197"/>
      <c r="JBG98" s="197"/>
      <c r="JBH98" s="197"/>
      <c r="JBI98" s="197"/>
      <c r="JBJ98" s="197"/>
      <c r="JBK98" s="197"/>
      <c r="JBL98" s="197"/>
      <c r="JBM98" s="197"/>
      <c r="JBN98" s="197"/>
      <c r="JBO98" s="197"/>
      <c r="JBP98" s="197"/>
      <c r="JBQ98" s="197"/>
      <c r="JBR98" s="197"/>
      <c r="JBS98" s="197"/>
      <c r="JBT98" s="197"/>
      <c r="JBU98" s="197"/>
      <c r="JBV98" s="197"/>
      <c r="JBW98" s="197"/>
      <c r="JBX98" s="197"/>
      <c r="JBY98" s="197"/>
      <c r="JBZ98" s="197"/>
      <c r="JCA98" s="197"/>
      <c r="JCB98" s="197"/>
      <c r="JCC98" s="197"/>
      <c r="JCD98" s="197"/>
      <c r="JCE98" s="197"/>
      <c r="JCF98" s="197"/>
      <c r="JCG98" s="197"/>
      <c r="JCH98" s="197"/>
      <c r="JCI98" s="197"/>
      <c r="JCJ98" s="197"/>
      <c r="JCK98" s="197"/>
      <c r="JCL98" s="197"/>
      <c r="JCM98" s="197"/>
      <c r="JCN98" s="197"/>
      <c r="JCO98" s="197"/>
      <c r="JCP98" s="197"/>
      <c r="JCQ98" s="197"/>
      <c r="JCR98" s="197"/>
      <c r="JCS98" s="197"/>
      <c r="JCT98" s="197"/>
      <c r="JCU98" s="197"/>
      <c r="JCV98" s="197"/>
      <c r="JCW98" s="197"/>
      <c r="JCX98" s="197"/>
      <c r="JCY98" s="197"/>
      <c r="JCZ98" s="197"/>
      <c r="JDA98" s="197"/>
      <c r="JDB98" s="197"/>
      <c r="JDC98" s="197"/>
      <c r="JDD98" s="197"/>
      <c r="JDE98" s="197"/>
      <c r="JDF98" s="197"/>
      <c r="JDG98" s="197"/>
      <c r="JDH98" s="197"/>
      <c r="JDI98" s="197"/>
      <c r="JDJ98" s="197"/>
      <c r="JDK98" s="197"/>
      <c r="JDL98" s="197"/>
      <c r="JDM98" s="197"/>
      <c r="JDN98" s="197"/>
      <c r="JDO98" s="197"/>
      <c r="JDP98" s="197"/>
      <c r="JDQ98" s="197"/>
      <c r="JDR98" s="197"/>
      <c r="JDS98" s="197"/>
      <c r="JDT98" s="197"/>
      <c r="JDU98" s="197"/>
      <c r="JDV98" s="197"/>
      <c r="JDW98" s="197"/>
      <c r="JDX98" s="197"/>
      <c r="JDY98" s="197"/>
      <c r="JDZ98" s="197"/>
      <c r="JEA98" s="197"/>
      <c r="JEB98" s="197"/>
      <c r="JEC98" s="197"/>
      <c r="JED98" s="197"/>
      <c r="JEE98" s="197"/>
      <c r="JEF98" s="197"/>
      <c r="JEG98" s="197"/>
      <c r="JEH98" s="197"/>
      <c r="JEI98" s="197"/>
      <c r="JEJ98" s="197"/>
      <c r="JEK98" s="197"/>
      <c r="JEL98" s="197"/>
      <c r="JEM98" s="197"/>
      <c r="JEN98" s="197"/>
      <c r="JEO98" s="197"/>
      <c r="JEP98" s="197"/>
      <c r="JEQ98" s="197"/>
      <c r="JER98" s="197"/>
      <c r="JES98" s="197"/>
      <c r="JET98" s="197"/>
      <c r="JEU98" s="197"/>
      <c r="JEV98" s="197"/>
      <c r="JEW98" s="197"/>
      <c r="JEX98" s="197"/>
      <c r="JEY98" s="197"/>
      <c r="JEZ98" s="197"/>
      <c r="JFA98" s="197"/>
      <c r="JFB98" s="197"/>
      <c r="JFC98" s="197"/>
      <c r="JFD98" s="197"/>
      <c r="JFE98" s="197"/>
      <c r="JFF98" s="197"/>
      <c r="JFG98" s="197"/>
      <c r="JFH98" s="197"/>
      <c r="JFI98" s="197"/>
      <c r="JFJ98" s="197"/>
      <c r="JFK98" s="197"/>
      <c r="JFL98" s="197"/>
      <c r="JFM98" s="197"/>
      <c r="JFN98" s="197"/>
      <c r="JFO98" s="197"/>
      <c r="JFP98" s="197"/>
      <c r="JFQ98" s="197"/>
      <c r="JFR98" s="197"/>
      <c r="JFS98" s="197"/>
      <c r="JFT98" s="197"/>
      <c r="JFU98" s="197"/>
      <c r="JFV98" s="197"/>
      <c r="JFW98" s="197"/>
      <c r="JFX98" s="197"/>
      <c r="JFY98" s="197"/>
      <c r="JFZ98" s="197"/>
      <c r="JGA98" s="197"/>
      <c r="JGB98" s="197"/>
      <c r="JGC98" s="197"/>
      <c r="JGD98" s="197"/>
      <c r="JGE98" s="197"/>
      <c r="JGF98" s="197"/>
      <c r="JGG98" s="197"/>
      <c r="JGH98" s="197"/>
      <c r="JGI98" s="197"/>
      <c r="JGJ98" s="197"/>
      <c r="JGK98" s="197"/>
      <c r="JGL98" s="197"/>
      <c r="JGM98" s="197"/>
      <c r="JGN98" s="197"/>
      <c r="JGO98" s="197"/>
      <c r="JGP98" s="197"/>
      <c r="JGQ98" s="197"/>
      <c r="JGR98" s="197"/>
      <c r="JGS98" s="197"/>
      <c r="JGT98" s="197"/>
      <c r="JGU98" s="197"/>
      <c r="JGV98" s="197"/>
      <c r="JGW98" s="197"/>
      <c r="JGX98" s="197"/>
      <c r="JGY98" s="197"/>
      <c r="JGZ98" s="197"/>
      <c r="JHA98" s="197"/>
      <c r="JHB98" s="197"/>
      <c r="JHC98" s="197"/>
      <c r="JHD98" s="197"/>
      <c r="JHE98" s="197"/>
      <c r="JHF98" s="197"/>
      <c r="JHG98" s="197"/>
      <c r="JHH98" s="197"/>
      <c r="JHI98" s="197"/>
      <c r="JHJ98" s="197"/>
      <c r="JHK98" s="197"/>
      <c r="JHL98" s="197"/>
      <c r="JHM98" s="197"/>
      <c r="JHN98" s="197"/>
      <c r="JHO98" s="197"/>
      <c r="JHP98" s="197"/>
      <c r="JHQ98" s="197"/>
      <c r="JHR98" s="197"/>
      <c r="JHS98" s="197"/>
      <c r="JHT98" s="197"/>
      <c r="JHU98" s="197"/>
      <c r="JHV98" s="197"/>
      <c r="JHW98" s="197"/>
      <c r="JHX98" s="197"/>
      <c r="JHY98" s="197"/>
      <c r="JHZ98" s="197"/>
      <c r="JIA98" s="197"/>
      <c r="JIB98" s="197"/>
      <c r="JIC98" s="197"/>
      <c r="JID98" s="197"/>
      <c r="JIE98" s="197"/>
      <c r="JIF98" s="197"/>
      <c r="JIG98" s="197"/>
      <c r="JIH98" s="197"/>
      <c r="JII98" s="197"/>
      <c r="JIJ98" s="197"/>
      <c r="JIK98" s="197"/>
      <c r="JIL98" s="197"/>
      <c r="JIM98" s="197"/>
      <c r="JIN98" s="197"/>
      <c r="JIO98" s="197"/>
      <c r="JIP98" s="197"/>
      <c r="JIQ98" s="197"/>
      <c r="JIR98" s="197"/>
      <c r="JIS98" s="197"/>
      <c r="JIT98" s="197"/>
      <c r="JIU98" s="197"/>
      <c r="JIV98" s="197"/>
      <c r="JIW98" s="197"/>
      <c r="JIX98" s="197"/>
      <c r="JIY98" s="197"/>
      <c r="JIZ98" s="197"/>
      <c r="JJA98" s="197"/>
      <c r="JJB98" s="197"/>
      <c r="JJC98" s="197"/>
      <c r="JJD98" s="197"/>
      <c r="JJE98" s="197"/>
      <c r="JJF98" s="197"/>
      <c r="JJG98" s="197"/>
      <c r="JJH98" s="197"/>
      <c r="JJI98" s="197"/>
      <c r="JJJ98" s="197"/>
      <c r="JJK98" s="197"/>
      <c r="JJL98" s="197"/>
      <c r="JJM98" s="197"/>
      <c r="JJN98" s="197"/>
      <c r="JJO98" s="197"/>
      <c r="JJP98" s="197"/>
      <c r="JJQ98" s="197"/>
      <c r="JJR98" s="197"/>
      <c r="JJS98" s="197"/>
      <c r="JJT98" s="197"/>
      <c r="JJU98" s="197"/>
      <c r="JJV98" s="197"/>
      <c r="JJW98" s="197"/>
      <c r="JJX98" s="197"/>
      <c r="JJY98" s="197"/>
      <c r="JJZ98" s="197"/>
      <c r="JKA98" s="197"/>
      <c r="JKB98" s="197"/>
      <c r="JKC98" s="197"/>
      <c r="JKD98" s="197"/>
      <c r="JKE98" s="197"/>
      <c r="JKF98" s="197"/>
      <c r="JKG98" s="197"/>
      <c r="JKH98" s="197"/>
      <c r="JKI98" s="197"/>
      <c r="JKJ98" s="197"/>
      <c r="JKK98" s="197"/>
      <c r="JKL98" s="197"/>
      <c r="JKM98" s="197"/>
      <c r="JKN98" s="197"/>
      <c r="JKO98" s="197"/>
      <c r="JKP98" s="197"/>
      <c r="JKQ98" s="197"/>
      <c r="JKR98" s="197"/>
      <c r="JKS98" s="197"/>
      <c r="JKT98" s="197"/>
      <c r="JKU98" s="197"/>
      <c r="JKV98" s="197"/>
      <c r="JKW98" s="197"/>
      <c r="JKX98" s="197"/>
      <c r="JKY98" s="197"/>
      <c r="JKZ98" s="197"/>
      <c r="JLA98" s="197"/>
      <c r="JLB98" s="197"/>
      <c r="JLC98" s="197"/>
      <c r="JLD98" s="197"/>
      <c r="JLE98" s="197"/>
      <c r="JLF98" s="197"/>
      <c r="JLG98" s="197"/>
      <c r="JLH98" s="197"/>
      <c r="JLI98" s="197"/>
      <c r="JLJ98" s="197"/>
      <c r="JLK98" s="197"/>
      <c r="JLL98" s="197"/>
      <c r="JLM98" s="197"/>
      <c r="JLN98" s="197"/>
      <c r="JLO98" s="197"/>
      <c r="JLP98" s="197"/>
      <c r="JLQ98" s="197"/>
      <c r="JLR98" s="197"/>
      <c r="JLS98" s="197"/>
      <c r="JLT98" s="197"/>
      <c r="JLU98" s="197"/>
      <c r="JLV98" s="197"/>
      <c r="JLW98" s="197"/>
      <c r="JLX98" s="197"/>
      <c r="JLY98" s="197"/>
      <c r="JLZ98" s="197"/>
      <c r="JMA98" s="197"/>
      <c r="JMB98" s="197"/>
      <c r="JMC98" s="197"/>
      <c r="JMD98" s="197"/>
      <c r="JME98" s="197"/>
      <c r="JMF98" s="197"/>
      <c r="JMG98" s="197"/>
      <c r="JMH98" s="197"/>
      <c r="JMI98" s="197"/>
      <c r="JMJ98" s="197"/>
      <c r="JMK98" s="197"/>
      <c r="JML98" s="197"/>
      <c r="JMM98" s="197"/>
      <c r="JMN98" s="197"/>
      <c r="JMO98" s="197"/>
      <c r="JMP98" s="197"/>
      <c r="JMQ98" s="197"/>
      <c r="JMR98" s="197"/>
      <c r="JMS98" s="197"/>
      <c r="JMT98" s="197"/>
      <c r="JMU98" s="197"/>
      <c r="JMV98" s="197"/>
      <c r="JMW98" s="197"/>
      <c r="JMX98" s="197"/>
      <c r="JMY98" s="197"/>
      <c r="JMZ98" s="197"/>
      <c r="JNA98" s="197"/>
      <c r="JNB98" s="197"/>
      <c r="JNC98" s="197"/>
      <c r="JND98" s="197"/>
      <c r="JNE98" s="197"/>
      <c r="JNF98" s="197"/>
      <c r="JNG98" s="197"/>
      <c r="JNH98" s="197"/>
      <c r="JNI98" s="197"/>
      <c r="JNJ98" s="197"/>
      <c r="JNK98" s="197"/>
      <c r="JNL98" s="197"/>
      <c r="JNM98" s="197"/>
      <c r="JNN98" s="197"/>
      <c r="JNO98" s="197"/>
      <c r="JNP98" s="197"/>
      <c r="JNQ98" s="197"/>
      <c r="JNR98" s="197"/>
      <c r="JNS98" s="197"/>
      <c r="JNT98" s="197"/>
      <c r="JNU98" s="197"/>
      <c r="JNV98" s="197"/>
      <c r="JNW98" s="197"/>
      <c r="JNX98" s="197"/>
      <c r="JNY98" s="197"/>
      <c r="JNZ98" s="197"/>
      <c r="JOA98" s="197"/>
      <c r="JOB98" s="197"/>
      <c r="JOC98" s="197"/>
      <c r="JOD98" s="197"/>
      <c r="JOE98" s="197"/>
      <c r="JOF98" s="197"/>
      <c r="JOG98" s="197"/>
      <c r="JOH98" s="197"/>
      <c r="JOI98" s="197"/>
      <c r="JOJ98" s="197"/>
      <c r="JOK98" s="197"/>
      <c r="JOL98" s="197"/>
      <c r="JOM98" s="197"/>
      <c r="JON98" s="197"/>
      <c r="JOO98" s="197"/>
      <c r="JOP98" s="197"/>
      <c r="JOQ98" s="197"/>
      <c r="JOR98" s="197"/>
      <c r="JOS98" s="197"/>
      <c r="JOT98" s="197"/>
      <c r="JOU98" s="197"/>
      <c r="JOV98" s="197"/>
      <c r="JOW98" s="197"/>
      <c r="JOX98" s="197"/>
      <c r="JOY98" s="197"/>
      <c r="JOZ98" s="197"/>
      <c r="JPA98" s="197"/>
      <c r="JPB98" s="197"/>
      <c r="JPC98" s="197"/>
      <c r="JPD98" s="197"/>
      <c r="JPE98" s="197"/>
      <c r="JPF98" s="197"/>
      <c r="JPG98" s="197"/>
      <c r="JPH98" s="197"/>
      <c r="JPI98" s="197"/>
      <c r="JPJ98" s="197"/>
      <c r="JPK98" s="197"/>
      <c r="JPL98" s="197"/>
      <c r="JPM98" s="197"/>
      <c r="JPN98" s="197"/>
      <c r="JPO98" s="197"/>
      <c r="JPP98" s="197"/>
      <c r="JPQ98" s="197"/>
      <c r="JPR98" s="197"/>
      <c r="JPS98" s="197"/>
      <c r="JPT98" s="197"/>
      <c r="JPU98" s="197"/>
      <c r="JPV98" s="197"/>
      <c r="JPW98" s="197"/>
      <c r="JPX98" s="197"/>
      <c r="JPY98" s="197"/>
      <c r="JPZ98" s="197"/>
      <c r="JQA98" s="197"/>
      <c r="JQB98" s="197"/>
      <c r="JQC98" s="197"/>
      <c r="JQD98" s="197"/>
      <c r="JQE98" s="197"/>
      <c r="JQF98" s="197"/>
      <c r="JQG98" s="197"/>
      <c r="JQH98" s="197"/>
      <c r="JQI98" s="197"/>
      <c r="JQJ98" s="197"/>
      <c r="JQK98" s="197"/>
      <c r="JQL98" s="197"/>
      <c r="JQM98" s="197"/>
      <c r="JQN98" s="197"/>
      <c r="JQO98" s="197"/>
      <c r="JQP98" s="197"/>
      <c r="JQQ98" s="197"/>
      <c r="JQR98" s="197"/>
      <c r="JQS98" s="197"/>
      <c r="JQT98" s="197"/>
      <c r="JQU98" s="197"/>
      <c r="JQV98" s="197"/>
      <c r="JQW98" s="197"/>
      <c r="JQX98" s="197"/>
      <c r="JQY98" s="197"/>
      <c r="JQZ98" s="197"/>
      <c r="JRA98" s="197"/>
      <c r="JRB98" s="197"/>
      <c r="JRC98" s="197"/>
      <c r="JRD98" s="197"/>
      <c r="JRE98" s="197"/>
      <c r="JRF98" s="197"/>
      <c r="JRG98" s="197"/>
      <c r="JRH98" s="197"/>
      <c r="JRI98" s="197"/>
      <c r="JRJ98" s="197"/>
      <c r="JRK98" s="197"/>
      <c r="JRL98" s="197"/>
      <c r="JRM98" s="197"/>
      <c r="JRN98" s="197"/>
      <c r="JRO98" s="197"/>
      <c r="JRP98" s="197"/>
      <c r="JRQ98" s="197"/>
      <c r="JRR98" s="197"/>
      <c r="JRS98" s="197"/>
      <c r="JRT98" s="197"/>
      <c r="JRU98" s="197"/>
      <c r="JRV98" s="197"/>
      <c r="JRW98" s="197"/>
      <c r="JRX98" s="197"/>
      <c r="JRY98" s="197"/>
      <c r="JRZ98" s="197"/>
      <c r="JSA98" s="197"/>
      <c r="JSB98" s="197"/>
      <c r="JSC98" s="197"/>
      <c r="JSD98" s="197"/>
      <c r="JSE98" s="197"/>
      <c r="JSF98" s="197"/>
      <c r="JSG98" s="197"/>
      <c r="JSH98" s="197"/>
      <c r="JSI98" s="197"/>
      <c r="JSJ98" s="197"/>
      <c r="JSK98" s="197"/>
      <c r="JSL98" s="197"/>
      <c r="JSM98" s="197"/>
      <c r="JSN98" s="197"/>
      <c r="JSO98" s="197"/>
      <c r="JSP98" s="197"/>
      <c r="JSQ98" s="197"/>
      <c r="JSR98" s="197"/>
      <c r="JSS98" s="197"/>
      <c r="JST98" s="197"/>
      <c r="JSU98" s="197"/>
      <c r="JSV98" s="197"/>
      <c r="JSW98" s="197"/>
      <c r="JSX98" s="197"/>
      <c r="JSY98" s="197"/>
      <c r="JSZ98" s="197"/>
      <c r="JTA98" s="197"/>
      <c r="JTB98" s="197"/>
      <c r="JTC98" s="197"/>
      <c r="JTD98" s="197"/>
      <c r="JTE98" s="197"/>
      <c r="JTF98" s="197"/>
      <c r="JTG98" s="197"/>
      <c r="JTH98" s="197"/>
      <c r="JTI98" s="197"/>
      <c r="JTJ98" s="197"/>
      <c r="JTK98" s="197"/>
      <c r="JTL98" s="197"/>
      <c r="JTM98" s="197"/>
      <c r="JTN98" s="197"/>
      <c r="JTO98" s="197"/>
      <c r="JTP98" s="197"/>
      <c r="JTQ98" s="197"/>
      <c r="JTR98" s="197"/>
      <c r="JTS98" s="197"/>
      <c r="JTT98" s="197"/>
      <c r="JTU98" s="197"/>
      <c r="JTV98" s="197"/>
      <c r="JTW98" s="197"/>
      <c r="JTX98" s="197"/>
      <c r="JTY98" s="197"/>
      <c r="JTZ98" s="197"/>
      <c r="JUA98" s="197"/>
      <c r="JUB98" s="197"/>
      <c r="JUC98" s="197"/>
      <c r="JUD98" s="197"/>
      <c r="JUE98" s="197"/>
      <c r="JUF98" s="197"/>
      <c r="JUG98" s="197"/>
      <c r="JUH98" s="197"/>
      <c r="JUI98" s="197"/>
      <c r="JUJ98" s="197"/>
      <c r="JUK98" s="197"/>
      <c r="JUL98" s="197"/>
      <c r="JUM98" s="197"/>
      <c r="JUN98" s="197"/>
      <c r="JUO98" s="197"/>
      <c r="JUP98" s="197"/>
      <c r="JUQ98" s="197"/>
      <c r="JUR98" s="197"/>
      <c r="JUS98" s="197"/>
      <c r="JUT98" s="197"/>
      <c r="JUU98" s="197"/>
      <c r="JUV98" s="197"/>
      <c r="JUW98" s="197"/>
      <c r="JUX98" s="197"/>
      <c r="JUY98" s="197"/>
      <c r="JUZ98" s="197"/>
      <c r="JVA98" s="197"/>
      <c r="JVB98" s="197"/>
      <c r="JVC98" s="197"/>
      <c r="JVD98" s="197"/>
      <c r="JVE98" s="197"/>
      <c r="JVF98" s="197"/>
      <c r="JVG98" s="197"/>
      <c r="JVH98" s="197"/>
      <c r="JVI98" s="197"/>
      <c r="JVJ98" s="197"/>
      <c r="JVK98" s="197"/>
      <c r="JVL98" s="197"/>
      <c r="JVM98" s="197"/>
      <c r="JVN98" s="197"/>
      <c r="JVO98" s="197"/>
      <c r="JVP98" s="197"/>
      <c r="JVQ98" s="197"/>
      <c r="JVR98" s="197"/>
      <c r="JVS98" s="197"/>
      <c r="JVT98" s="197"/>
      <c r="JVU98" s="197"/>
      <c r="JVV98" s="197"/>
      <c r="JVW98" s="197"/>
      <c r="JVX98" s="197"/>
      <c r="JVY98" s="197"/>
      <c r="JVZ98" s="197"/>
      <c r="JWA98" s="197"/>
      <c r="JWB98" s="197"/>
      <c r="JWC98" s="197"/>
      <c r="JWD98" s="197"/>
      <c r="JWE98" s="197"/>
      <c r="JWF98" s="197"/>
      <c r="JWG98" s="197"/>
      <c r="JWH98" s="197"/>
      <c r="JWI98" s="197"/>
      <c r="JWJ98" s="197"/>
      <c r="JWK98" s="197"/>
      <c r="JWL98" s="197"/>
      <c r="JWM98" s="197"/>
      <c r="JWN98" s="197"/>
      <c r="JWO98" s="197"/>
      <c r="JWP98" s="197"/>
      <c r="JWQ98" s="197"/>
      <c r="JWR98" s="197"/>
      <c r="JWS98" s="197"/>
      <c r="JWT98" s="197"/>
      <c r="JWU98" s="197"/>
      <c r="JWV98" s="197"/>
      <c r="JWW98" s="197"/>
      <c r="JWX98" s="197"/>
      <c r="JWY98" s="197"/>
      <c r="JWZ98" s="197"/>
      <c r="JXA98" s="197"/>
      <c r="JXB98" s="197"/>
      <c r="JXC98" s="197"/>
      <c r="JXD98" s="197"/>
      <c r="JXE98" s="197"/>
      <c r="JXF98" s="197"/>
      <c r="JXG98" s="197"/>
      <c r="JXH98" s="197"/>
      <c r="JXI98" s="197"/>
      <c r="JXJ98" s="197"/>
      <c r="JXK98" s="197"/>
      <c r="JXL98" s="197"/>
      <c r="JXM98" s="197"/>
      <c r="JXN98" s="197"/>
      <c r="JXO98" s="197"/>
      <c r="JXP98" s="197"/>
      <c r="JXQ98" s="197"/>
      <c r="JXR98" s="197"/>
      <c r="JXS98" s="197"/>
      <c r="JXT98" s="197"/>
      <c r="JXU98" s="197"/>
      <c r="JXV98" s="197"/>
      <c r="JXW98" s="197"/>
      <c r="JXX98" s="197"/>
      <c r="JXY98" s="197"/>
      <c r="JXZ98" s="197"/>
      <c r="JYA98" s="197"/>
      <c r="JYB98" s="197"/>
      <c r="JYC98" s="197"/>
      <c r="JYD98" s="197"/>
      <c r="JYE98" s="197"/>
      <c r="JYF98" s="197"/>
      <c r="JYG98" s="197"/>
      <c r="JYH98" s="197"/>
      <c r="JYI98" s="197"/>
      <c r="JYJ98" s="197"/>
      <c r="JYK98" s="197"/>
      <c r="JYL98" s="197"/>
      <c r="JYM98" s="197"/>
      <c r="JYN98" s="197"/>
      <c r="JYO98" s="197"/>
      <c r="JYP98" s="197"/>
      <c r="JYQ98" s="197"/>
      <c r="JYR98" s="197"/>
      <c r="JYS98" s="197"/>
      <c r="JYT98" s="197"/>
      <c r="JYU98" s="197"/>
      <c r="JYV98" s="197"/>
      <c r="JYW98" s="197"/>
      <c r="JYX98" s="197"/>
      <c r="JYY98" s="197"/>
      <c r="JYZ98" s="197"/>
      <c r="JZA98" s="197"/>
      <c r="JZB98" s="197"/>
      <c r="JZC98" s="197"/>
      <c r="JZD98" s="197"/>
      <c r="JZE98" s="197"/>
      <c r="JZF98" s="197"/>
      <c r="JZG98" s="197"/>
      <c r="JZH98" s="197"/>
      <c r="JZI98" s="197"/>
      <c r="JZJ98" s="197"/>
      <c r="JZK98" s="197"/>
      <c r="JZL98" s="197"/>
      <c r="JZM98" s="197"/>
      <c r="JZN98" s="197"/>
      <c r="JZO98" s="197"/>
      <c r="JZP98" s="197"/>
      <c r="JZQ98" s="197"/>
      <c r="JZR98" s="197"/>
      <c r="JZS98" s="197"/>
      <c r="JZT98" s="197"/>
      <c r="JZU98" s="197"/>
      <c r="JZV98" s="197"/>
      <c r="JZW98" s="197"/>
      <c r="JZX98" s="197"/>
      <c r="JZY98" s="197"/>
      <c r="JZZ98" s="197"/>
      <c r="KAA98" s="197"/>
      <c r="KAB98" s="197"/>
      <c r="KAC98" s="197"/>
      <c r="KAD98" s="197"/>
      <c r="KAE98" s="197"/>
      <c r="KAF98" s="197"/>
      <c r="KAG98" s="197"/>
      <c r="KAH98" s="197"/>
      <c r="KAI98" s="197"/>
      <c r="KAJ98" s="197"/>
      <c r="KAK98" s="197"/>
      <c r="KAL98" s="197"/>
      <c r="KAM98" s="197"/>
      <c r="KAN98" s="197"/>
      <c r="KAO98" s="197"/>
      <c r="KAP98" s="197"/>
      <c r="KAQ98" s="197"/>
      <c r="KAR98" s="197"/>
      <c r="KAS98" s="197"/>
      <c r="KAT98" s="197"/>
      <c r="KAU98" s="197"/>
      <c r="KAV98" s="197"/>
      <c r="KAW98" s="197"/>
      <c r="KAX98" s="197"/>
      <c r="KAY98" s="197"/>
      <c r="KAZ98" s="197"/>
      <c r="KBA98" s="197"/>
      <c r="KBB98" s="197"/>
      <c r="KBC98" s="197"/>
      <c r="KBD98" s="197"/>
      <c r="KBE98" s="197"/>
      <c r="KBF98" s="197"/>
      <c r="KBG98" s="197"/>
      <c r="KBH98" s="197"/>
      <c r="KBI98" s="197"/>
      <c r="KBJ98" s="197"/>
      <c r="KBK98" s="197"/>
      <c r="KBL98" s="197"/>
      <c r="KBM98" s="197"/>
      <c r="KBN98" s="197"/>
      <c r="KBO98" s="197"/>
      <c r="KBP98" s="197"/>
      <c r="KBQ98" s="197"/>
      <c r="KBR98" s="197"/>
      <c r="KBS98" s="197"/>
      <c r="KBT98" s="197"/>
      <c r="KBU98" s="197"/>
      <c r="KBV98" s="197"/>
      <c r="KBW98" s="197"/>
      <c r="KBX98" s="197"/>
      <c r="KBY98" s="197"/>
      <c r="KBZ98" s="197"/>
      <c r="KCA98" s="197"/>
      <c r="KCB98" s="197"/>
      <c r="KCC98" s="197"/>
      <c r="KCD98" s="197"/>
      <c r="KCE98" s="197"/>
      <c r="KCF98" s="197"/>
      <c r="KCG98" s="197"/>
      <c r="KCH98" s="197"/>
      <c r="KCI98" s="197"/>
      <c r="KCJ98" s="197"/>
      <c r="KCK98" s="197"/>
      <c r="KCL98" s="197"/>
      <c r="KCM98" s="197"/>
      <c r="KCN98" s="197"/>
      <c r="KCO98" s="197"/>
      <c r="KCP98" s="197"/>
      <c r="KCQ98" s="197"/>
      <c r="KCR98" s="197"/>
      <c r="KCS98" s="197"/>
      <c r="KCT98" s="197"/>
      <c r="KCU98" s="197"/>
      <c r="KCV98" s="197"/>
      <c r="KCW98" s="197"/>
      <c r="KCX98" s="197"/>
      <c r="KCY98" s="197"/>
      <c r="KCZ98" s="197"/>
      <c r="KDA98" s="197"/>
      <c r="KDB98" s="197"/>
      <c r="KDC98" s="197"/>
      <c r="KDD98" s="197"/>
      <c r="KDE98" s="197"/>
      <c r="KDF98" s="197"/>
      <c r="KDG98" s="197"/>
      <c r="KDH98" s="197"/>
      <c r="KDI98" s="197"/>
      <c r="KDJ98" s="197"/>
      <c r="KDK98" s="197"/>
      <c r="KDL98" s="197"/>
      <c r="KDM98" s="197"/>
      <c r="KDN98" s="197"/>
      <c r="KDO98" s="197"/>
      <c r="KDP98" s="197"/>
      <c r="KDQ98" s="197"/>
      <c r="KDR98" s="197"/>
      <c r="KDS98" s="197"/>
      <c r="KDT98" s="197"/>
      <c r="KDU98" s="197"/>
      <c r="KDV98" s="197"/>
      <c r="KDW98" s="197"/>
      <c r="KDX98" s="197"/>
      <c r="KDY98" s="197"/>
      <c r="KDZ98" s="197"/>
      <c r="KEA98" s="197"/>
      <c r="KEB98" s="197"/>
      <c r="KEC98" s="197"/>
      <c r="KED98" s="197"/>
      <c r="KEE98" s="197"/>
      <c r="KEF98" s="197"/>
      <c r="KEG98" s="197"/>
      <c r="KEH98" s="197"/>
      <c r="KEI98" s="197"/>
      <c r="KEJ98" s="197"/>
      <c r="KEK98" s="197"/>
      <c r="KEL98" s="197"/>
      <c r="KEM98" s="197"/>
      <c r="KEN98" s="197"/>
      <c r="KEO98" s="197"/>
      <c r="KEP98" s="197"/>
      <c r="KEQ98" s="197"/>
      <c r="KER98" s="197"/>
      <c r="KES98" s="197"/>
      <c r="KET98" s="197"/>
      <c r="KEU98" s="197"/>
      <c r="KEV98" s="197"/>
      <c r="KEW98" s="197"/>
      <c r="KEX98" s="197"/>
      <c r="KEY98" s="197"/>
      <c r="KEZ98" s="197"/>
      <c r="KFA98" s="197"/>
      <c r="KFB98" s="197"/>
      <c r="KFC98" s="197"/>
      <c r="KFD98" s="197"/>
      <c r="KFE98" s="197"/>
      <c r="KFF98" s="197"/>
      <c r="KFG98" s="197"/>
      <c r="KFH98" s="197"/>
      <c r="KFI98" s="197"/>
      <c r="KFJ98" s="197"/>
      <c r="KFK98" s="197"/>
      <c r="KFL98" s="197"/>
      <c r="KFM98" s="197"/>
      <c r="KFN98" s="197"/>
      <c r="KFO98" s="197"/>
      <c r="KFP98" s="197"/>
      <c r="KFQ98" s="197"/>
      <c r="KFR98" s="197"/>
      <c r="KFS98" s="197"/>
      <c r="KFT98" s="197"/>
      <c r="KFU98" s="197"/>
      <c r="KFV98" s="197"/>
      <c r="KFW98" s="197"/>
      <c r="KFX98" s="197"/>
      <c r="KFY98" s="197"/>
      <c r="KFZ98" s="197"/>
      <c r="KGA98" s="197"/>
      <c r="KGB98" s="197"/>
      <c r="KGC98" s="197"/>
      <c r="KGD98" s="197"/>
      <c r="KGE98" s="197"/>
      <c r="KGF98" s="197"/>
      <c r="KGG98" s="197"/>
      <c r="KGH98" s="197"/>
      <c r="KGI98" s="197"/>
      <c r="KGJ98" s="197"/>
      <c r="KGK98" s="197"/>
      <c r="KGL98" s="197"/>
      <c r="KGM98" s="197"/>
      <c r="KGN98" s="197"/>
      <c r="KGO98" s="197"/>
      <c r="KGP98" s="197"/>
      <c r="KGQ98" s="197"/>
      <c r="KGR98" s="197"/>
      <c r="KGS98" s="197"/>
      <c r="KGT98" s="197"/>
      <c r="KGU98" s="197"/>
      <c r="KGV98" s="197"/>
      <c r="KGW98" s="197"/>
      <c r="KGX98" s="197"/>
      <c r="KGY98" s="197"/>
      <c r="KGZ98" s="197"/>
      <c r="KHA98" s="197"/>
      <c r="KHB98" s="197"/>
      <c r="KHC98" s="197"/>
      <c r="KHD98" s="197"/>
      <c r="KHE98" s="197"/>
      <c r="KHF98" s="197"/>
      <c r="KHG98" s="197"/>
      <c r="KHH98" s="197"/>
      <c r="KHI98" s="197"/>
      <c r="KHJ98" s="197"/>
      <c r="KHK98" s="197"/>
      <c r="KHL98" s="197"/>
      <c r="KHM98" s="197"/>
      <c r="KHN98" s="197"/>
      <c r="KHO98" s="197"/>
      <c r="KHP98" s="197"/>
      <c r="KHQ98" s="197"/>
      <c r="KHR98" s="197"/>
      <c r="KHS98" s="197"/>
      <c r="KHT98" s="197"/>
      <c r="KHU98" s="197"/>
      <c r="KHV98" s="197"/>
      <c r="KHW98" s="197"/>
      <c r="KHX98" s="197"/>
      <c r="KHY98" s="197"/>
      <c r="KHZ98" s="197"/>
      <c r="KIA98" s="197"/>
      <c r="KIB98" s="197"/>
      <c r="KIC98" s="197"/>
      <c r="KID98" s="197"/>
      <c r="KIE98" s="197"/>
      <c r="KIF98" s="197"/>
      <c r="KIG98" s="197"/>
      <c r="KIH98" s="197"/>
      <c r="KII98" s="197"/>
      <c r="KIJ98" s="197"/>
      <c r="KIK98" s="197"/>
      <c r="KIL98" s="197"/>
      <c r="KIM98" s="197"/>
      <c r="KIN98" s="197"/>
      <c r="KIO98" s="197"/>
      <c r="KIP98" s="197"/>
      <c r="KIQ98" s="197"/>
      <c r="KIR98" s="197"/>
      <c r="KIS98" s="197"/>
      <c r="KIT98" s="197"/>
      <c r="KIU98" s="197"/>
      <c r="KIV98" s="197"/>
      <c r="KIW98" s="197"/>
      <c r="KIX98" s="197"/>
      <c r="KIY98" s="197"/>
      <c r="KIZ98" s="197"/>
      <c r="KJA98" s="197"/>
      <c r="KJB98" s="197"/>
      <c r="KJC98" s="197"/>
      <c r="KJD98" s="197"/>
      <c r="KJE98" s="197"/>
      <c r="KJF98" s="197"/>
      <c r="KJG98" s="197"/>
      <c r="KJH98" s="197"/>
      <c r="KJI98" s="197"/>
      <c r="KJJ98" s="197"/>
      <c r="KJK98" s="197"/>
      <c r="KJL98" s="197"/>
      <c r="KJM98" s="197"/>
      <c r="KJN98" s="197"/>
      <c r="KJO98" s="197"/>
      <c r="KJP98" s="197"/>
      <c r="KJQ98" s="197"/>
      <c r="KJR98" s="197"/>
      <c r="KJS98" s="197"/>
      <c r="KJT98" s="197"/>
      <c r="KJU98" s="197"/>
      <c r="KJV98" s="197"/>
      <c r="KJW98" s="197"/>
      <c r="KJX98" s="197"/>
      <c r="KJY98" s="197"/>
      <c r="KJZ98" s="197"/>
      <c r="KKA98" s="197"/>
      <c r="KKB98" s="197"/>
      <c r="KKC98" s="197"/>
      <c r="KKD98" s="197"/>
      <c r="KKE98" s="197"/>
      <c r="KKF98" s="197"/>
      <c r="KKG98" s="197"/>
      <c r="KKH98" s="197"/>
      <c r="KKI98" s="197"/>
      <c r="KKJ98" s="197"/>
      <c r="KKK98" s="197"/>
      <c r="KKL98" s="197"/>
      <c r="KKM98" s="197"/>
      <c r="KKN98" s="197"/>
      <c r="KKO98" s="197"/>
      <c r="KKP98" s="197"/>
      <c r="KKQ98" s="197"/>
      <c r="KKR98" s="197"/>
      <c r="KKS98" s="197"/>
      <c r="KKT98" s="197"/>
      <c r="KKU98" s="197"/>
      <c r="KKV98" s="197"/>
      <c r="KKW98" s="197"/>
      <c r="KKX98" s="197"/>
      <c r="KKY98" s="197"/>
      <c r="KKZ98" s="197"/>
      <c r="KLA98" s="197"/>
      <c r="KLB98" s="197"/>
      <c r="KLC98" s="197"/>
      <c r="KLD98" s="197"/>
      <c r="KLE98" s="197"/>
      <c r="KLF98" s="197"/>
      <c r="KLG98" s="197"/>
      <c r="KLH98" s="197"/>
      <c r="KLI98" s="197"/>
      <c r="KLJ98" s="197"/>
      <c r="KLK98" s="197"/>
      <c r="KLL98" s="197"/>
      <c r="KLM98" s="197"/>
      <c r="KLN98" s="197"/>
      <c r="KLO98" s="197"/>
      <c r="KLP98" s="197"/>
      <c r="KLQ98" s="197"/>
      <c r="KLR98" s="197"/>
      <c r="KLS98" s="197"/>
      <c r="KLT98" s="197"/>
      <c r="KLU98" s="197"/>
      <c r="KLV98" s="197"/>
      <c r="KLW98" s="197"/>
      <c r="KLX98" s="197"/>
      <c r="KLY98" s="197"/>
      <c r="KLZ98" s="197"/>
      <c r="KMA98" s="197"/>
      <c r="KMB98" s="197"/>
      <c r="KMC98" s="197"/>
      <c r="KMD98" s="197"/>
      <c r="KME98" s="197"/>
      <c r="KMF98" s="197"/>
      <c r="KMG98" s="197"/>
      <c r="KMH98" s="197"/>
      <c r="KMI98" s="197"/>
      <c r="KMJ98" s="197"/>
      <c r="KMK98" s="197"/>
      <c r="KML98" s="197"/>
      <c r="KMM98" s="197"/>
      <c r="KMN98" s="197"/>
      <c r="KMO98" s="197"/>
      <c r="KMP98" s="197"/>
      <c r="KMQ98" s="197"/>
      <c r="KMR98" s="197"/>
      <c r="KMS98" s="197"/>
      <c r="KMT98" s="197"/>
      <c r="KMU98" s="197"/>
      <c r="KMV98" s="197"/>
      <c r="KMW98" s="197"/>
      <c r="KMX98" s="197"/>
      <c r="KMY98" s="197"/>
      <c r="KMZ98" s="197"/>
      <c r="KNA98" s="197"/>
      <c r="KNB98" s="197"/>
      <c r="KNC98" s="197"/>
      <c r="KND98" s="197"/>
      <c r="KNE98" s="197"/>
      <c r="KNF98" s="197"/>
      <c r="KNG98" s="197"/>
      <c r="KNH98" s="197"/>
      <c r="KNI98" s="197"/>
      <c r="KNJ98" s="197"/>
      <c r="KNK98" s="197"/>
      <c r="KNL98" s="197"/>
      <c r="KNM98" s="197"/>
      <c r="KNN98" s="197"/>
      <c r="KNO98" s="197"/>
      <c r="KNP98" s="197"/>
      <c r="KNQ98" s="197"/>
      <c r="KNR98" s="197"/>
      <c r="KNS98" s="197"/>
      <c r="KNT98" s="197"/>
      <c r="KNU98" s="197"/>
      <c r="KNV98" s="197"/>
      <c r="KNW98" s="197"/>
      <c r="KNX98" s="197"/>
      <c r="KNY98" s="197"/>
      <c r="KNZ98" s="197"/>
      <c r="KOA98" s="197"/>
      <c r="KOB98" s="197"/>
      <c r="KOC98" s="197"/>
      <c r="KOD98" s="197"/>
      <c r="KOE98" s="197"/>
      <c r="KOF98" s="197"/>
      <c r="KOG98" s="197"/>
      <c r="KOH98" s="197"/>
      <c r="KOI98" s="197"/>
      <c r="KOJ98" s="197"/>
      <c r="KOK98" s="197"/>
      <c r="KOL98" s="197"/>
      <c r="KOM98" s="197"/>
      <c r="KON98" s="197"/>
      <c r="KOO98" s="197"/>
      <c r="KOP98" s="197"/>
      <c r="KOQ98" s="197"/>
      <c r="KOR98" s="197"/>
      <c r="KOS98" s="197"/>
      <c r="KOT98" s="197"/>
      <c r="KOU98" s="197"/>
      <c r="KOV98" s="197"/>
      <c r="KOW98" s="197"/>
      <c r="KOX98" s="197"/>
      <c r="KOY98" s="197"/>
      <c r="KOZ98" s="197"/>
      <c r="KPA98" s="197"/>
      <c r="KPB98" s="197"/>
      <c r="KPC98" s="197"/>
      <c r="KPD98" s="197"/>
      <c r="KPE98" s="197"/>
      <c r="KPF98" s="197"/>
      <c r="KPG98" s="197"/>
      <c r="KPH98" s="197"/>
      <c r="KPI98" s="197"/>
      <c r="KPJ98" s="197"/>
      <c r="KPK98" s="197"/>
      <c r="KPL98" s="197"/>
      <c r="KPM98" s="197"/>
      <c r="KPN98" s="197"/>
      <c r="KPO98" s="197"/>
      <c r="KPP98" s="197"/>
      <c r="KPQ98" s="197"/>
      <c r="KPR98" s="197"/>
      <c r="KPS98" s="197"/>
      <c r="KPT98" s="197"/>
      <c r="KPU98" s="197"/>
      <c r="KPV98" s="197"/>
      <c r="KPW98" s="197"/>
      <c r="KPX98" s="197"/>
      <c r="KPY98" s="197"/>
      <c r="KPZ98" s="197"/>
      <c r="KQA98" s="197"/>
      <c r="KQB98" s="197"/>
      <c r="KQC98" s="197"/>
      <c r="KQD98" s="197"/>
      <c r="KQE98" s="197"/>
      <c r="KQF98" s="197"/>
      <c r="KQG98" s="197"/>
      <c r="KQH98" s="197"/>
      <c r="KQI98" s="197"/>
      <c r="KQJ98" s="197"/>
      <c r="KQK98" s="197"/>
      <c r="KQL98" s="197"/>
      <c r="KQM98" s="197"/>
      <c r="KQN98" s="197"/>
      <c r="KQO98" s="197"/>
      <c r="KQP98" s="197"/>
      <c r="KQQ98" s="197"/>
      <c r="KQR98" s="197"/>
      <c r="KQS98" s="197"/>
      <c r="KQT98" s="197"/>
      <c r="KQU98" s="197"/>
      <c r="KQV98" s="197"/>
      <c r="KQW98" s="197"/>
      <c r="KQX98" s="197"/>
      <c r="KQY98" s="197"/>
      <c r="KQZ98" s="197"/>
      <c r="KRA98" s="197"/>
      <c r="KRB98" s="197"/>
      <c r="KRC98" s="197"/>
      <c r="KRD98" s="197"/>
      <c r="KRE98" s="197"/>
      <c r="KRF98" s="197"/>
      <c r="KRG98" s="197"/>
      <c r="KRH98" s="197"/>
      <c r="KRI98" s="197"/>
      <c r="KRJ98" s="197"/>
      <c r="KRK98" s="197"/>
      <c r="KRL98" s="197"/>
      <c r="KRM98" s="197"/>
      <c r="KRN98" s="197"/>
      <c r="KRO98" s="197"/>
      <c r="KRP98" s="197"/>
      <c r="KRQ98" s="197"/>
      <c r="KRR98" s="197"/>
      <c r="KRS98" s="197"/>
      <c r="KRT98" s="197"/>
      <c r="KRU98" s="197"/>
      <c r="KRV98" s="197"/>
      <c r="KRW98" s="197"/>
      <c r="KRX98" s="197"/>
      <c r="KRY98" s="197"/>
      <c r="KRZ98" s="197"/>
      <c r="KSA98" s="197"/>
      <c r="KSB98" s="197"/>
      <c r="KSC98" s="197"/>
      <c r="KSD98" s="197"/>
      <c r="KSE98" s="197"/>
      <c r="KSF98" s="197"/>
      <c r="KSG98" s="197"/>
      <c r="KSH98" s="197"/>
      <c r="KSI98" s="197"/>
      <c r="KSJ98" s="197"/>
      <c r="KSK98" s="197"/>
      <c r="KSL98" s="197"/>
      <c r="KSM98" s="197"/>
      <c r="KSN98" s="197"/>
      <c r="KSO98" s="197"/>
      <c r="KSP98" s="197"/>
      <c r="KSQ98" s="197"/>
      <c r="KSR98" s="197"/>
      <c r="KSS98" s="197"/>
      <c r="KST98" s="197"/>
      <c r="KSU98" s="197"/>
      <c r="KSV98" s="197"/>
      <c r="KSW98" s="197"/>
      <c r="KSX98" s="197"/>
      <c r="KSY98" s="197"/>
      <c r="KSZ98" s="197"/>
      <c r="KTA98" s="197"/>
      <c r="KTB98" s="197"/>
      <c r="KTC98" s="197"/>
      <c r="KTD98" s="197"/>
      <c r="KTE98" s="197"/>
      <c r="KTF98" s="197"/>
      <c r="KTG98" s="197"/>
      <c r="KTH98" s="197"/>
      <c r="KTI98" s="197"/>
      <c r="KTJ98" s="197"/>
      <c r="KTK98" s="197"/>
      <c r="KTL98" s="197"/>
      <c r="KTM98" s="197"/>
      <c r="KTN98" s="197"/>
      <c r="KTO98" s="197"/>
      <c r="KTP98" s="197"/>
      <c r="KTQ98" s="197"/>
      <c r="KTR98" s="197"/>
      <c r="KTS98" s="197"/>
      <c r="KTT98" s="197"/>
      <c r="KTU98" s="197"/>
      <c r="KTV98" s="197"/>
      <c r="KTW98" s="197"/>
      <c r="KTX98" s="197"/>
      <c r="KTY98" s="197"/>
      <c r="KTZ98" s="197"/>
      <c r="KUA98" s="197"/>
      <c r="KUB98" s="197"/>
      <c r="KUC98" s="197"/>
      <c r="KUD98" s="197"/>
      <c r="KUE98" s="197"/>
      <c r="KUF98" s="197"/>
      <c r="KUG98" s="197"/>
      <c r="KUH98" s="197"/>
      <c r="KUI98" s="197"/>
      <c r="KUJ98" s="197"/>
      <c r="KUK98" s="197"/>
      <c r="KUL98" s="197"/>
      <c r="KUM98" s="197"/>
      <c r="KUN98" s="197"/>
      <c r="KUO98" s="197"/>
      <c r="KUP98" s="197"/>
      <c r="KUQ98" s="197"/>
      <c r="KUR98" s="197"/>
      <c r="KUS98" s="197"/>
      <c r="KUT98" s="197"/>
      <c r="KUU98" s="197"/>
      <c r="KUV98" s="197"/>
      <c r="KUW98" s="197"/>
      <c r="KUX98" s="197"/>
      <c r="KUY98" s="197"/>
      <c r="KUZ98" s="197"/>
      <c r="KVA98" s="197"/>
      <c r="KVB98" s="197"/>
      <c r="KVC98" s="197"/>
      <c r="KVD98" s="197"/>
      <c r="KVE98" s="197"/>
      <c r="KVF98" s="197"/>
      <c r="KVG98" s="197"/>
      <c r="KVH98" s="197"/>
      <c r="KVI98" s="197"/>
      <c r="KVJ98" s="197"/>
      <c r="KVK98" s="197"/>
      <c r="KVL98" s="197"/>
      <c r="KVM98" s="197"/>
      <c r="KVN98" s="197"/>
      <c r="KVO98" s="197"/>
      <c r="KVP98" s="197"/>
      <c r="KVQ98" s="197"/>
      <c r="KVR98" s="197"/>
      <c r="KVS98" s="197"/>
      <c r="KVT98" s="197"/>
      <c r="KVU98" s="197"/>
      <c r="KVV98" s="197"/>
      <c r="KVW98" s="197"/>
      <c r="KVX98" s="197"/>
      <c r="KVY98" s="197"/>
      <c r="KVZ98" s="197"/>
      <c r="KWA98" s="197"/>
      <c r="KWB98" s="197"/>
      <c r="KWC98" s="197"/>
      <c r="KWD98" s="197"/>
      <c r="KWE98" s="197"/>
      <c r="KWF98" s="197"/>
      <c r="KWG98" s="197"/>
      <c r="KWH98" s="197"/>
      <c r="KWI98" s="197"/>
      <c r="KWJ98" s="197"/>
      <c r="KWK98" s="197"/>
      <c r="KWL98" s="197"/>
      <c r="KWM98" s="197"/>
      <c r="KWN98" s="197"/>
      <c r="KWO98" s="197"/>
      <c r="KWP98" s="197"/>
      <c r="KWQ98" s="197"/>
      <c r="KWR98" s="197"/>
      <c r="KWS98" s="197"/>
      <c r="KWT98" s="197"/>
      <c r="KWU98" s="197"/>
      <c r="KWV98" s="197"/>
      <c r="KWW98" s="197"/>
      <c r="KWX98" s="197"/>
      <c r="KWY98" s="197"/>
      <c r="KWZ98" s="197"/>
      <c r="KXA98" s="197"/>
      <c r="KXB98" s="197"/>
      <c r="KXC98" s="197"/>
      <c r="KXD98" s="197"/>
      <c r="KXE98" s="197"/>
      <c r="KXF98" s="197"/>
      <c r="KXG98" s="197"/>
      <c r="KXH98" s="197"/>
      <c r="KXI98" s="197"/>
      <c r="KXJ98" s="197"/>
      <c r="KXK98" s="197"/>
      <c r="KXL98" s="197"/>
      <c r="KXM98" s="197"/>
      <c r="KXN98" s="197"/>
      <c r="KXO98" s="197"/>
      <c r="KXP98" s="197"/>
      <c r="KXQ98" s="197"/>
      <c r="KXR98" s="197"/>
      <c r="KXS98" s="197"/>
      <c r="KXT98" s="197"/>
      <c r="KXU98" s="197"/>
      <c r="KXV98" s="197"/>
      <c r="KXW98" s="197"/>
      <c r="KXX98" s="197"/>
      <c r="KXY98" s="197"/>
      <c r="KXZ98" s="197"/>
      <c r="KYA98" s="197"/>
      <c r="KYB98" s="197"/>
      <c r="KYC98" s="197"/>
      <c r="KYD98" s="197"/>
      <c r="KYE98" s="197"/>
      <c r="KYF98" s="197"/>
      <c r="KYG98" s="197"/>
      <c r="KYH98" s="197"/>
      <c r="KYI98" s="197"/>
      <c r="KYJ98" s="197"/>
      <c r="KYK98" s="197"/>
      <c r="KYL98" s="197"/>
      <c r="KYM98" s="197"/>
      <c r="KYN98" s="197"/>
      <c r="KYO98" s="197"/>
      <c r="KYP98" s="197"/>
      <c r="KYQ98" s="197"/>
      <c r="KYR98" s="197"/>
      <c r="KYS98" s="197"/>
      <c r="KYT98" s="197"/>
      <c r="KYU98" s="197"/>
      <c r="KYV98" s="197"/>
      <c r="KYW98" s="197"/>
      <c r="KYX98" s="197"/>
      <c r="KYY98" s="197"/>
      <c r="KYZ98" s="197"/>
      <c r="KZA98" s="197"/>
      <c r="KZB98" s="197"/>
      <c r="KZC98" s="197"/>
      <c r="KZD98" s="197"/>
      <c r="KZE98" s="197"/>
      <c r="KZF98" s="197"/>
      <c r="KZG98" s="197"/>
      <c r="KZH98" s="197"/>
      <c r="KZI98" s="197"/>
      <c r="KZJ98" s="197"/>
      <c r="KZK98" s="197"/>
      <c r="KZL98" s="197"/>
      <c r="KZM98" s="197"/>
      <c r="KZN98" s="197"/>
      <c r="KZO98" s="197"/>
      <c r="KZP98" s="197"/>
      <c r="KZQ98" s="197"/>
      <c r="KZR98" s="197"/>
      <c r="KZS98" s="197"/>
      <c r="KZT98" s="197"/>
      <c r="KZU98" s="197"/>
      <c r="KZV98" s="197"/>
      <c r="KZW98" s="197"/>
      <c r="KZX98" s="197"/>
      <c r="KZY98" s="197"/>
      <c r="KZZ98" s="197"/>
      <c r="LAA98" s="197"/>
      <c r="LAB98" s="197"/>
      <c r="LAC98" s="197"/>
      <c r="LAD98" s="197"/>
      <c r="LAE98" s="197"/>
      <c r="LAF98" s="197"/>
      <c r="LAG98" s="197"/>
      <c r="LAH98" s="197"/>
      <c r="LAI98" s="197"/>
      <c r="LAJ98" s="197"/>
      <c r="LAK98" s="197"/>
      <c r="LAL98" s="197"/>
      <c r="LAM98" s="197"/>
      <c r="LAN98" s="197"/>
      <c r="LAO98" s="197"/>
      <c r="LAP98" s="197"/>
      <c r="LAQ98" s="197"/>
      <c r="LAR98" s="197"/>
      <c r="LAS98" s="197"/>
      <c r="LAT98" s="197"/>
      <c r="LAU98" s="197"/>
      <c r="LAV98" s="197"/>
      <c r="LAW98" s="197"/>
      <c r="LAX98" s="197"/>
      <c r="LAY98" s="197"/>
      <c r="LAZ98" s="197"/>
      <c r="LBA98" s="197"/>
      <c r="LBB98" s="197"/>
      <c r="LBC98" s="197"/>
      <c r="LBD98" s="197"/>
      <c r="LBE98" s="197"/>
      <c r="LBF98" s="197"/>
      <c r="LBG98" s="197"/>
      <c r="LBH98" s="197"/>
      <c r="LBI98" s="197"/>
      <c r="LBJ98" s="197"/>
      <c r="LBK98" s="197"/>
      <c r="LBL98" s="197"/>
      <c r="LBM98" s="197"/>
      <c r="LBN98" s="197"/>
      <c r="LBO98" s="197"/>
      <c r="LBP98" s="197"/>
      <c r="LBQ98" s="197"/>
      <c r="LBR98" s="197"/>
      <c r="LBS98" s="197"/>
      <c r="LBT98" s="197"/>
      <c r="LBU98" s="197"/>
      <c r="LBV98" s="197"/>
      <c r="LBW98" s="197"/>
      <c r="LBX98" s="197"/>
      <c r="LBY98" s="197"/>
      <c r="LBZ98" s="197"/>
      <c r="LCA98" s="197"/>
      <c r="LCB98" s="197"/>
      <c r="LCC98" s="197"/>
      <c r="LCD98" s="197"/>
      <c r="LCE98" s="197"/>
      <c r="LCF98" s="197"/>
      <c r="LCG98" s="197"/>
      <c r="LCH98" s="197"/>
      <c r="LCI98" s="197"/>
      <c r="LCJ98" s="197"/>
      <c r="LCK98" s="197"/>
      <c r="LCL98" s="197"/>
      <c r="LCM98" s="197"/>
      <c r="LCN98" s="197"/>
      <c r="LCO98" s="197"/>
      <c r="LCP98" s="197"/>
      <c r="LCQ98" s="197"/>
      <c r="LCR98" s="197"/>
      <c r="LCS98" s="197"/>
      <c r="LCT98" s="197"/>
      <c r="LCU98" s="197"/>
      <c r="LCV98" s="197"/>
      <c r="LCW98" s="197"/>
      <c r="LCX98" s="197"/>
      <c r="LCY98" s="197"/>
      <c r="LCZ98" s="197"/>
      <c r="LDA98" s="197"/>
      <c r="LDB98" s="197"/>
      <c r="LDC98" s="197"/>
      <c r="LDD98" s="197"/>
      <c r="LDE98" s="197"/>
      <c r="LDF98" s="197"/>
      <c r="LDG98" s="197"/>
      <c r="LDH98" s="197"/>
      <c r="LDI98" s="197"/>
      <c r="LDJ98" s="197"/>
      <c r="LDK98" s="197"/>
      <c r="LDL98" s="197"/>
      <c r="LDM98" s="197"/>
      <c r="LDN98" s="197"/>
      <c r="LDO98" s="197"/>
      <c r="LDP98" s="197"/>
      <c r="LDQ98" s="197"/>
      <c r="LDR98" s="197"/>
      <c r="LDS98" s="197"/>
      <c r="LDT98" s="197"/>
      <c r="LDU98" s="197"/>
      <c r="LDV98" s="197"/>
      <c r="LDW98" s="197"/>
      <c r="LDX98" s="197"/>
      <c r="LDY98" s="197"/>
      <c r="LDZ98" s="197"/>
      <c r="LEA98" s="197"/>
      <c r="LEB98" s="197"/>
      <c r="LEC98" s="197"/>
      <c r="LED98" s="197"/>
      <c r="LEE98" s="197"/>
      <c r="LEF98" s="197"/>
      <c r="LEG98" s="197"/>
      <c r="LEH98" s="197"/>
      <c r="LEI98" s="197"/>
      <c r="LEJ98" s="197"/>
      <c r="LEK98" s="197"/>
      <c r="LEL98" s="197"/>
      <c r="LEM98" s="197"/>
      <c r="LEN98" s="197"/>
      <c r="LEO98" s="197"/>
      <c r="LEP98" s="197"/>
      <c r="LEQ98" s="197"/>
      <c r="LER98" s="197"/>
      <c r="LES98" s="197"/>
      <c r="LET98" s="197"/>
      <c r="LEU98" s="197"/>
      <c r="LEV98" s="197"/>
      <c r="LEW98" s="197"/>
      <c r="LEX98" s="197"/>
      <c r="LEY98" s="197"/>
      <c r="LEZ98" s="197"/>
      <c r="LFA98" s="197"/>
      <c r="LFB98" s="197"/>
      <c r="LFC98" s="197"/>
      <c r="LFD98" s="197"/>
      <c r="LFE98" s="197"/>
      <c r="LFF98" s="197"/>
      <c r="LFG98" s="197"/>
      <c r="LFH98" s="197"/>
      <c r="LFI98" s="197"/>
      <c r="LFJ98" s="197"/>
      <c r="LFK98" s="197"/>
      <c r="LFL98" s="197"/>
      <c r="LFM98" s="197"/>
      <c r="LFN98" s="197"/>
      <c r="LFO98" s="197"/>
      <c r="LFP98" s="197"/>
      <c r="LFQ98" s="197"/>
      <c r="LFR98" s="197"/>
      <c r="LFS98" s="197"/>
      <c r="LFT98" s="197"/>
      <c r="LFU98" s="197"/>
      <c r="LFV98" s="197"/>
      <c r="LFW98" s="197"/>
      <c r="LFX98" s="197"/>
      <c r="LFY98" s="197"/>
      <c r="LFZ98" s="197"/>
      <c r="LGA98" s="197"/>
      <c r="LGB98" s="197"/>
      <c r="LGC98" s="197"/>
      <c r="LGD98" s="197"/>
      <c r="LGE98" s="197"/>
      <c r="LGF98" s="197"/>
      <c r="LGG98" s="197"/>
      <c r="LGH98" s="197"/>
      <c r="LGI98" s="197"/>
      <c r="LGJ98" s="197"/>
      <c r="LGK98" s="197"/>
      <c r="LGL98" s="197"/>
      <c r="LGM98" s="197"/>
      <c r="LGN98" s="197"/>
      <c r="LGO98" s="197"/>
      <c r="LGP98" s="197"/>
      <c r="LGQ98" s="197"/>
      <c r="LGR98" s="197"/>
      <c r="LGS98" s="197"/>
      <c r="LGT98" s="197"/>
      <c r="LGU98" s="197"/>
      <c r="LGV98" s="197"/>
      <c r="LGW98" s="197"/>
      <c r="LGX98" s="197"/>
      <c r="LGY98" s="197"/>
      <c r="LGZ98" s="197"/>
      <c r="LHA98" s="197"/>
      <c r="LHB98" s="197"/>
      <c r="LHC98" s="197"/>
      <c r="LHD98" s="197"/>
      <c r="LHE98" s="197"/>
      <c r="LHF98" s="197"/>
      <c r="LHG98" s="197"/>
      <c r="LHH98" s="197"/>
      <c r="LHI98" s="197"/>
      <c r="LHJ98" s="197"/>
      <c r="LHK98" s="197"/>
      <c r="LHL98" s="197"/>
      <c r="LHM98" s="197"/>
      <c r="LHN98" s="197"/>
      <c r="LHO98" s="197"/>
      <c r="LHP98" s="197"/>
      <c r="LHQ98" s="197"/>
      <c r="LHR98" s="197"/>
      <c r="LHS98" s="197"/>
      <c r="LHT98" s="197"/>
      <c r="LHU98" s="197"/>
      <c r="LHV98" s="197"/>
      <c r="LHW98" s="197"/>
      <c r="LHX98" s="197"/>
      <c r="LHY98" s="197"/>
      <c r="LHZ98" s="197"/>
      <c r="LIA98" s="197"/>
      <c r="LIB98" s="197"/>
      <c r="LIC98" s="197"/>
      <c r="LID98" s="197"/>
      <c r="LIE98" s="197"/>
      <c r="LIF98" s="197"/>
      <c r="LIG98" s="197"/>
      <c r="LIH98" s="197"/>
      <c r="LII98" s="197"/>
      <c r="LIJ98" s="197"/>
      <c r="LIK98" s="197"/>
      <c r="LIL98" s="197"/>
      <c r="LIM98" s="197"/>
      <c r="LIN98" s="197"/>
      <c r="LIO98" s="197"/>
      <c r="LIP98" s="197"/>
      <c r="LIQ98" s="197"/>
      <c r="LIR98" s="197"/>
      <c r="LIS98" s="197"/>
      <c r="LIT98" s="197"/>
      <c r="LIU98" s="197"/>
      <c r="LIV98" s="197"/>
      <c r="LIW98" s="197"/>
      <c r="LIX98" s="197"/>
      <c r="LIY98" s="197"/>
      <c r="LIZ98" s="197"/>
      <c r="LJA98" s="197"/>
      <c r="LJB98" s="197"/>
      <c r="LJC98" s="197"/>
      <c r="LJD98" s="197"/>
      <c r="LJE98" s="197"/>
      <c r="LJF98" s="197"/>
      <c r="LJG98" s="197"/>
      <c r="LJH98" s="197"/>
      <c r="LJI98" s="197"/>
      <c r="LJJ98" s="197"/>
      <c r="LJK98" s="197"/>
      <c r="LJL98" s="197"/>
      <c r="LJM98" s="197"/>
      <c r="LJN98" s="197"/>
      <c r="LJO98" s="197"/>
      <c r="LJP98" s="197"/>
      <c r="LJQ98" s="197"/>
      <c r="LJR98" s="197"/>
      <c r="LJS98" s="197"/>
      <c r="LJT98" s="197"/>
      <c r="LJU98" s="197"/>
      <c r="LJV98" s="197"/>
      <c r="LJW98" s="197"/>
      <c r="LJX98" s="197"/>
      <c r="LJY98" s="197"/>
      <c r="LJZ98" s="197"/>
      <c r="LKA98" s="197"/>
      <c r="LKB98" s="197"/>
      <c r="LKC98" s="197"/>
      <c r="LKD98" s="197"/>
      <c r="LKE98" s="197"/>
      <c r="LKF98" s="197"/>
      <c r="LKG98" s="197"/>
      <c r="LKH98" s="197"/>
      <c r="LKI98" s="197"/>
      <c r="LKJ98" s="197"/>
      <c r="LKK98" s="197"/>
      <c r="LKL98" s="197"/>
      <c r="LKM98" s="197"/>
      <c r="LKN98" s="197"/>
      <c r="LKO98" s="197"/>
      <c r="LKP98" s="197"/>
      <c r="LKQ98" s="197"/>
      <c r="LKR98" s="197"/>
      <c r="LKS98" s="197"/>
      <c r="LKT98" s="197"/>
      <c r="LKU98" s="197"/>
      <c r="LKV98" s="197"/>
      <c r="LKW98" s="197"/>
      <c r="LKX98" s="197"/>
      <c r="LKY98" s="197"/>
      <c r="LKZ98" s="197"/>
      <c r="LLA98" s="197"/>
      <c r="LLB98" s="197"/>
      <c r="LLC98" s="197"/>
      <c r="LLD98" s="197"/>
      <c r="LLE98" s="197"/>
      <c r="LLF98" s="197"/>
      <c r="LLG98" s="197"/>
      <c r="LLH98" s="197"/>
      <c r="LLI98" s="197"/>
      <c r="LLJ98" s="197"/>
      <c r="LLK98" s="197"/>
      <c r="LLL98" s="197"/>
      <c r="LLM98" s="197"/>
      <c r="LLN98" s="197"/>
      <c r="LLO98" s="197"/>
      <c r="LLP98" s="197"/>
      <c r="LLQ98" s="197"/>
      <c r="LLR98" s="197"/>
      <c r="LLS98" s="197"/>
      <c r="LLT98" s="197"/>
      <c r="LLU98" s="197"/>
      <c r="LLV98" s="197"/>
      <c r="LLW98" s="197"/>
      <c r="LLX98" s="197"/>
      <c r="LLY98" s="197"/>
      <c r="LLZ98" s="197"/>
      <c r="LMA98" s="197"/>
      <c r="LMB98" s="197"/>
      <c r="LMC98" s="197"/>
      <c r="LMD98" s="197"/>
      <c r="LME98" s="197"/>
      <c r="LMF98" s="197"/>
      <c r="LMG98" s="197"/>
      <c r="LMH98" s="197"/>
      <c r="LMI98" s="197"/>
      <c r="LMJ98" s="197"/>
      <c r="LMK98" s="197"/>
      <c r="LML98" s="197"/>
      <c r="LMM98" s="197"/>
      <c r="LMN98" s="197"/>
      <c r="LMO98" s="197"/>
      <c r="LMP98" s="197"/>
      <c r="LMQ98" s="197"/>
      <c r="LMR98" s="197"/>
      <c r="LMS98" s="197"/>
      <c r="LMT98" s="197"/>
      <c r="LMU98" s="197"/>
      <c r="LMV98" s="197"/>
      <c r="LMW98" s="197"/>
      <c r="LMX98" s="197"/>
      <c r="LMY98" s="197"/>
      <c r="LMZ98" s="197"/>
      <c r="LNA98" s="197"/>
      <c r="LNB98" s="197"/>
      <c r="LNC98" s="197"/>
      <c r="LND98" s="197"/>
      <c r="LNE98" s="197"/>
      <c r="LNF98" s="197"/>
      <c r="LNG98" s="197"/>
      <c r="LNH98" s="197"/>
      <c r="LNI98" s="197"/>
      <c r="LNJ98" s="197"/>
      <c r="LNK98" s="197"/>
      <c r="LNL98" s="197"/>
      <c r="LNM98" s="197"/>
      <c r="LNN98" s="197"/>
      <c r="LNO98" s="197"/>
      <c r="LNP98" s="197"/>
      <c r="LNQ98" s="197"/>
      <c r="LNR98" s="197"/>
      <c r="LNS98" s="197"/>
      <c r="LNT98" s="197"/>
      <c r="LNU98" s="197"/>
      <c r="LNV98" s="197"/>
      <c r="LNW98" s="197"/>
      <c r="LNX98" s="197"/>
      <c r="LNY98" s="197"/>
      <c r="LNZ98" s="197"/>
      <c r="LOA98" s="197"/>
      <c r="LOB98" s="197"/>
      <c r="LOC98" s="197"/>
      <c r="LOD98" s="197"/>
      <c r="LOE98" s="197"/>
      <c r="LOF98" s="197"/>
      <c r="LOG98" s="197"/>
      <c r="LOH98" s="197"/>
      <c r="LOI98" s="197"/>
      <c r="LOJ98" s="197"/>
      <c r="LOK98" s="197"/>
      <c r="LOL98" s="197"/>
      <c r="LOM98" s="197"/>
      <c r="LON98" s="197"/>
      <c r="LOO98" s="197"/>
      <c r="LOP98" s="197"/>
      <c r="LOQ98" s="197"/>
      <c r="LOR98" s="197"/>
      <c r="LOS98" s="197"/>
      <c r="LOT98" s="197"/>
      <c r="LOU98" s="197"/>
      <c r="LOV98" s="197"/>
      <c r="LOW98" s="197"/>
      <c r="LOX98" s="197"/>
      <c r="LOY98" s="197"/>
      <c r="LOZ98" s="197"/>
      <c r="LPA98" s="197"/>
      <c r="LPB98" s="197"/>
      <c r="LPC98" s="197"/>
      <c r="LPD98" s="197"/>
      <c r="LPE98" s="197"/>
      <c r="LPF98" s="197"/>
      <c r="LPG98" s="197"/>
      <c r="LPH98" s="197"/>
      <c r="LPI98" s="197"/>
      <c r="LPJ98" s="197"/>
      <c r="LPK98" s="197"/>
      <c r="LPL98" s="197"/>
      <c r="LPM98" s="197"/>
      <c r="LPN98" s="197"/>
      <c r="LPO98" s="197"/>
      <c r="LPP98" s="197"/>
      <c r="LPQ98" s="197"/>
      <c r="LPR98" s="197"/>
      <c r="LPS98" s="197"/>
      <c r="LPT98" s="197"/>
      <c r="LPU98" s="197"/>
      <c r="LPV98" s="197"/>
      <c r="LPW98" s="197"/>
      <c r="LPX98" s="197"/>
      <c r="LPY98" s="197"/>
      <c r="LPZ98" s="197"/>
      <c r="LQA98" s="197"/>
      <c r="LQB98" s="197"/>
      <c r="LQC98" s="197"/>
      <c r="LQD98" s="197"/>
      <c r="LQE98" s="197"/>
      <c r="LQF98" s="197"/>
      <c r="LQG98" s="197"/>
      <c r="LQH98" s="197"/>
      <c r="LQI98" s="197"/>
      <c r="LQJ98" s="197"/>
      <c r="LQK98" s="197"/>
      <c r="LQL98" s="197"/>
      <c r="LQM98" s="197"/>
      <c r="LQN98" s="197"/>
      <c r="LQO98" s="197"/>
      <c r="LQP98" s="197"/>
      <c r="LQQ98" s="197"/>
      <c r="LQR98" s="197"/>
      <c r="LQS98" s="197"/>
      <c r="LQT98" s="197"/>
      <c r="LQU98" s="197"/>
      <c r="LQV98" s="197"/>
      <c r="LQW98" s="197"/>
      <c r="LQX98" s="197"/>
      <c r="LQY98" s="197"/>
      <c r="LQZ98" s="197"/>
      <c r="LRA98" s="197"/>
      <c r="LRB98" s="197"/>
      <c r="LRC98" s="197"/>
      <c r="LRD98" s="197"/>
      <c r="LRE98" s="197"/>
      <c r="LRF98" s="197"/>
      <c r="LRG98" s="197"/>
      <c r="LRH98" s="197"/>
      <c r="LRI98" s="197"/>
      <c r="LRJ98" s="197"/>
      <c r="LRK98" s="197"/>
      <c r="LRL98" s="197"/>
      <c r="LRM98" s="197"/>
      <c r="LRN98" s="197"/>
      <c r="LRO98" s="197"/>
      <c r="LRP98" s="197"/>
      <c r="LRQ98" s="197"/>
      <c r="LRR98" s="197"/>
      <c r="LRS98" s="197"/>
      <c r="LRT98" s="197"/>
      <c r="LRU98" s="197"/>
      <c r="LRV98" s="197"/>
      <c r="LRW98" s="197"/>
      <c r="LRX98" s="197"/>
      <c r="LRY98" s="197"/>
      <c r="LRZ98" s="197"/>
      <c r="LSA98" s="197"/>
      <c r="LSB98" s="197"/>
      <c r="LSC98" s="197"/>
      <c r="LSD98" s="197"/>
      <c r="LSE98" s="197"/>
      <c r="LSF98" s="197"/>
      <c r="LSG98" s="197"/>
      <c r="LSH98" s="197"/>
      <c r="LSI98" s="197"/>
      <c r="LSJ98" s="197"/>
      <c r="LSK98" s="197"/>
      <c r="LSL98" s="197"/>
      <c r="LSM98" s="197"/>
      <c r="LSN98" s="197"/>
      <c r="LSO98" s="197"/>
      <c r="LSP98" s="197"/>
      <c r="LSQ98" s="197"/>
      <c r="LSR98" s="197"/>
      <c r="LSS98" s="197"/>
      <c r="LST98" s="197"/>
      <c r="LSU98" s="197"/>
      <c r="LSV98" s="197"/>
      <c r="LSW98" s="197"/>
      <c r="LSX98" s="197"/>
      <c r="LSY98" s="197"/>
      <c r="LSZ98" s="197"/>
      <c r="LTA98" s="197"/>
      <c r="LTB98" s="197"/>
      <c r="LTC98" s="197"/>
      <c r="LTD98" s="197"/>
      <c r="LTE98" s="197"/>
      <c r="LTF98" s="197"/>
      <c r="LTG98" s="197"/>
      <c r="LTH98" s="197"/>
      <c r="LTI98" s="197"/>
      <c r="LTJ98" s="197"/>
      <c r="LTK98" s="197"/>
      <c r="LTL98" s="197"/>
      <c r="LTM98" s="197"/>
      <c r="LTN98" s="197"/>
      <c r="LTO98" s="197"/>
      <c r="LTP98" s="197"/>
      <c r="LTQ98" s="197"/>
      <c r="LTR98" s="197"/>
      <c r="LTS98" s="197"/>
      <c r="LTT98" s="197"/>
      <c r="LTU98" s="197"/>
      <c r="LTV98" s="197"/>
      <c r="LTW98" s="197"/>
      <c r="LTX98" s="197"/>
      <c r="LTY98" s="197"/>
      <c r="LTZ98" s="197"/>
      <c r="LUA98" s="197"/>
      <c r="LUB98" s="197"/>
      <c r="LUC98" s="197"/>
      <c r="LUD98" s="197"/>
      <c r="LUE98" s="197"/>
      <c r="LUF98" s="197"/>
      <c r="LUG98" s="197"/>
      <c r="LUH98" s="197"/>
      <c r="LUI98" s="197"/>
      <c r="LUJ98" s="197"/>
      <c r="LUK98" s="197"/>
      <c r="LUL98" s="197"/>
      <c r="LUM98" s="197"/>
      <c r="LUN98" s="197"/>
      <c r="LUO98" s="197"/>
      <c r="LUP98" s="197"/>
      <c r="LUQ98" s="197"/>
      <c r="LUR98" s="197"/>
      <c r="LUS98" s="197"/>
      <c r="LUT98" s="197"/>
      <c r="LUU98" s="197"/>
      <c r="LUV98" s="197"/>
      <c r="LUW98" s="197"/>
      <c r="LUX98" s="197"/>
      <c r="LUY98" s="197"/>
      <c r="LUZ98" s="197"/>
      <c r="LVA98" s="197"/>
      <c r="LVB98" s="197"/>
      <c r="LVC98" s="197"/>
      <c r="LVD98" s="197"/>
      <c r="LVE98" s="197"/>
      <c r="LVF98" s="197"/>
      <c r="LVG98" s="197"/>
      <c r="LVH98" s="197"/>
      <c r="LVI98" s="197"/>
      <c r="LVJ98" s="197"/>
      <c r="LVK98" s="197"/>
      <c r="LVL98" s="197"/>
      <c r="LVM98" s="197"/>
      <c r="LVN98" s="197"/>
      <c r="LVO98" s="197"/>
      <c r="LVP98" s="197"/>
      <c r="LVQ98" s="197"/>
      <c r="LVR98" s="197"/>
      <c r="LVS98" s="197"/>
      <c r="LVT98" s="197"/>
      <c r="LVU98" s="197"/>
      <c r="LVV98" s="197"/>
      <c r="LVW98" s="197"/>
      <c r="LVX98" s="197"/>
      <c r="LVY98" s="197"/>
      <c r="LVZ98" s="197"/>
      <c r="LWA98" s="197"/>
      <c r="LWB98" s="197"/>
      <c r="LWC98" s="197"/>
      <c r="LWD98" s="197"/>
      <c r="LWE98" s="197"/>
      <c r="LWF98" s="197"/>
      <c r="LWG98" s="197"/>
      <c r="LWH98" s="197"/>
      <c r="LWI98" s="197"/>
      <c r="LWJ98" s="197"/>
      <c r="LWK98" s="197"/>
      <c r="LWL98" s="197"/>
      <c r="LWM98" s="197"/>
      <c r="LWN98" s="197"/>
      <c r="LWO98" s="197"/>
      <c r="LWP98" s="197"/>
      <c r="LWQ98" s="197"/>
      <c r="LWR98" s="197"/>
      <c r="LWS98" s="197"/>
      <c r="LWT98" s="197"/>
      <c r="LWU98" s="197"/>
      <c r="LWV98" s="197"/>
      <c r="LWW98" s="197"/>
      <c r="LWX98" s="197"/>
      <c r="LWY98" s="197"/>
      <c r="LWZ98" s="197"/>
      <c r="LXA98" s="197"/>
      <c r="LXB98" s="197"/>
      <c r="LXC98" s="197"/>
      <c r="LXD98" s="197"/>
      <c r="LXE98" s="197"/>
      <c r="LXF98" s="197"/>
      <c r="LXG98" s="197"/>
      <c r="LXH98" s="197"/>
      <c r="LXI98" s="197"/>
      <c r="LXJ98" s="197"/>
      <c r="LXK98" s="197"/>
      <c r="LXL98" s="197"/>
      <c r="LXM98" s="197"/>
      <c r="LXN98" s="197"/>
      <c r="LXO98" s="197"/>
      <c r="LXP98" s="197"/>
      <c r="LXQ98" s="197"/>
      <c r="LXR98" s="197"/>
      <c r="LXS98" s="197"/>
      <c r="LXT98" s="197"/>
      <c r="LXU98" s="197"/>
      <c r="LXV98" s="197"/>
      <c r="LXW98" s="197"/>
      <c r="LXX98" s="197"/>
      <c r="LXY98" s="197"/>
      <c r="LXZ98" s="197"/>
      <c r="LYA98" s="197"/>
      <c r="LYB98" s="197"/>
      <c r="LYC98" s="197"/>
      <c r="LYD98" s="197"/>
      <c r="LYE98" s="197"/>
      <c r="LYF98" s="197"/>
      <c r="LYG98" s="197"/>
      <c r="LYH98" s="197"/>
      <c r="LYI98" s="197"/>
      <c r="LYJ98" s="197"/>
      <c r="LYK98" s="197"/>
      <c r="LYL98" s="197"/>
      <c r="LYM98" s="197"/>
      <c r="LYN98" s="197"/>
      <c r="LYO98" s="197"/>
      <c r="LYP98" s="197"/>
      <c r="LYQ98" s="197"/>
      <c r="LYR98" s="197"/>
      <c r="LYS98" s="197"/>
      <c r="LYT98" s="197"/>
      <c r="LYU98" s="197"/>
      <c r="LYV98" s="197"/>
      <c r="LYW98" s="197"/>
      <c r="LYX98" s="197"/>
      <c r="LYY98" s="197"/>
      <c r="LYZ98" s="197"/>
      <c r="LZA98" s="197"/>
      <c r="LZB98" s="197"/>
      <c r="LZC98" s="197"/>
      <c r="LZD98" s="197"/>
      <c r="LZE98" s="197"/>
      <c r="LZF98" s="197"/>
      <c r="LZG98" s="197"/>
      <c r="LZH98" s="197"/>
      <c r="LZI98" s="197"/>
      <c r="LZJ98" s="197"/>
      <c r="LZK98" s="197"/>
      <c r="LZL98" s="197"/>
      <c r="LZM98" s="197"/>
      <c r="LZN98" s="197"/>
      <c r="LZO98" s="197"/>
      <c r="LZP98" s="197"/>
      <c r="LZQ98" s="197"/>
      <c r="LZR98" s="197"/>
      <c r="LZS98" s="197"/>
      <c r="LZT98" s="197"/>
      <c r="LZU98" s="197"/>
      <c r="LZV98" s="197"/>
      <c r="LZW98" s="197"/>
      <c r="LZX98" s="197"/>
      <c r="LZY98" s="197"/>
      <c r="LZZ98" s="197"/>
      <c r="MAA98" s="197"/>
      <c r="MAB98" s="197"/>
      <c r="MAC98" s="197"/>
      <c r="MAD98" s="197"/>
      <c r="MAE98" s="197"/>
      <c r="MAF98" s="197"/>
      <c r="MAG98" s="197"/>
      <c r="MAH98" s="197"/>
      <c r="MAI98" s="197"/>
      <c r="MAJ98" s="197"/>
      <c r="MAK98" s="197"/>
      <c r="MAL98" s="197"/>
      <c r="MAM98" s="197"/>
      <c r="MAN98" s="197"/>
      <c r="MAO98" s="197"/>
      <c r="MAP98" s="197"/>
      <c r="MAQ98" s="197"/>
      <c r="MAR98" s="197"/>
      <c r="MAS98" s="197"/>
      <c r="MAT98" s="197"/>
      <c r="MAU98" s="197"/>
      <c r="MAV98" s="197"/>
      <c r="MAW98" s="197"/>
      <c r="MAX98" s="197"/>
      <c r="MAY98" s="197"/>
      <c r="MAZ98" s="197"/>
      <c r="MBA98" s="197"/>
      <c r="MBB98" s="197"/>
      <c r="MBC98" s="197"/>
      <c r="MBD98" s="197"/>
      <c r="MBE98" s="197"/>
      <c r="MBF98" s="197"/>
      <c r="MBG98" s="197"/>
      <c r="MBH98" s="197"/>
      <c r="MBI98" s="197"/>
      <c r="MBJ98" s="197"/>
      <c r="MBK98" s="197"/>
      <c r="MBL98" s="197"/>
      <c r="MBM98" s="197"/>
      <c r="MBN98" s="197"/>
      <c r="MBO98" s="197"/>
      <c r="MBP98" s="197"/>
      <c r="MBQ98" s="197"/>
      <c r="MBR98" s="197"/>
      <c r="MBS98" s="197"/>
      <c r="MBT98" s="197"/>
      <c r="MBU98" s="197"/>
      <c r="MBV98" s="197"/>
      <c r="MBW98" s="197"/>
      <c r="MBX98" s="197"/>
      <c r="MBY98" s="197"/>
      <c r="MBZ98" s="197"/>
      <c r="MCA98" s="197"/>
      <c r="MCB98" s="197"/>
      <c r="MCC98" s="197"/>
      <c r="MCD98" s="197"/>
      <c r="MCE98" s="197"/>
      <c r="MCF98" s="197"/>
      <c r="MCG98" s="197"/>
      <c r="MCH98" s="197"/>
      <c r="MCI98" s="197"/>
      <c r="MCJ98" s="197"/>
      <c r="MCK98" s="197"/>
      <c r="MCL98" s="197"/>
      <c r="MCM98" s="197"/>
      <c r="MCN98" s="197"/>
      <c r="MCO98" s="197"/>
      <c r="MCP98" s="197"/>
      <c r="MCQ98" s="197"/>
      <c r="MCR98" s="197"/>
      <c r="MCS98" s="197"/>
      <c r="MCT98" s="197"/>
      <c r="MCU98" s="197"/>
      <c r="MCV98" s="197"/>
      <c r="MCW98" s="197"/>
      <c r="MCX98" s="197"/>
      <c r="MCY98" s="197"/>
      <c r="MCZ98" s="197"/>
      <c r="MDA98" s="197"/>
      <c r="MDB98" s="197"/>
      <c r="MDC98" s="197"/>
      <c r="MDD98" s="197"/>
      <c r="MDE98" s="197"/>
      <c r="MDF98" s="197"/>
      <c r="MDG98" s="197"/>
      <c r="MDH98" s="197"/>
      <c r="MDI98" s="197"/>
      <c r="MDJ98" s="197"/>
      <c r="MDK98" s="197"/>
      <c r="MDL98" s="197"/>
      <c r="MDM98" s="197"/>
      <c r="MDN98" s="197"/>
      <c r="MDO98" s="197"/>
      <c r="MDP98" s="197"/>
      <c r="MDQ98" s="197"/>
      <c r="MDR98" s="197"/>
      <c r="MDS98" s="197"/>
      <c r="MDT98" s="197"/>
      <c r="MDU98" s="197"/>
      <c r="MDV98" s="197"/>
      <c r="MDW98" s="197"/>
      <c r="MDX98" s="197"/>
      <c r="MDY98" s="197"/>
      <c r="MDZ98" s="197"/>
      <c r="MEA98" s="197"/>
      <c r="MEB98" s="197"/>
      <c r="MEC98" s="197"/>
      <c r="MED98" s="197"/>
      <c r="MEE98" s="197"/>
      <c r="MEF98" s="197"/>
      <c r="MEG98" s="197"/>
      <c r="MEH98" s="197"/>
      <c r="MEI98" s="197"/>
      <c r="MEJ98" s="197"/>
      <c r="MEK98" s="197"/>
      <c r="MEL98" s="197"/>
      <c r="MEM98" s="197"/>
      <c r="MEN98" s="197"/>
      <c r="MEO98" s="197"/>
      <c r="MEP98" s="197"/>
      <c r="MEQ98" s="197"/>
      <c r="MER98" s="197"/>
      <c r="MES98" s="197"/>
      <c r="MET98" s="197"/>
      <c r="MEU98" s="197"/>
      <c r="MEV98" s="197"/>
      <c r="MEW98" s="197"/>
      <c r="MEX98" s="197"/>
      <c r="MEY98" s="197"/>
      <c r="MEZ98" s="197"/>
      <c r="MFA98" s="197"/>
      <c r="MFB98" s="197"/>
      <c r="MFC98" s="197"/>
      <c r="MFD98" s="197"/>
      <c r="MFE98" s="197"/>
      <c r="MFF98" s="197"/>
      <c r="MFG98" s="197"/>
      <c r="MFH98" s="197"/>
      <c r="MFI98" s="197"/>
      <c r="MFJ98" s="197"/>
      <c r="MFK98" s="197"/>
      <c r="MFL98" s="197"/>
      <c r="MFM98" s="197"/>
      <c r="MFN98" s="197"/>
      <c r="MFO98" s="197"/>
      <c r="MFP98" s="197"/>
      <c r="MFQ98" s="197"/>
      <c r="MFR98" s="197"/>
      <c r="MFS98" s="197"/>
      <c r="MFT98" s="197"/>
      <c r="MFU98" s="197"/>
      <c r="MFV98" s="197"/>
      <c r="MFW98" s="197"/>
      <c r="MFX98" s="197"/>
      <c r="MFY98" s="197"/>
      <c r="MFZ98" s="197"/>
      <c r="MGA98" s="197"/>
      <c r="MGB98" s="197"/>
      <c r="MGC98" s="197"/>
      <c r="MGD98" s="197"/>
      <c r="MGE98" s="197"/>
      <c r="MGF98" s="197"/>
      <c r="MGG98" s="197"/>
      <c r="MGH98" s="197"/>
      <c r="MGI98" s="197"/>
      <c r="MGJ98" s="197"/>
      <c r="MGK98" s="197"/>
      <c r="MGL98" s="197"/>
      <c r="MGM98" s="197"/>
      <c r="MGN98" s="197"/>
      <c r="MGO98" s="197"/>
      <c r="MGP98" s="197"/>
      <c r="MGQ98" s="197"/>
      <c r="MGR98" s="197"/>
      <c r="MGS98" s="197"/>
      <c r="MGT98" s="197"/>
      <c r="MGU98" s="197"/>
      <c r="MGV98" s="197"/>
      <c r="MGW98" s="197"/>
      <c r="MGX98" s="197"/>
      <c r="MGY98" s="197"/>
      <c r="MGZ98" s="197"/>
      <c r="MHA98" s="197"/>
      <c r="MHB98" s="197"/>
      <c r="MHC98" s="197"/>
      <c r="MHD98" s="197"/>
      <c r="MHE98" s="197"/>
      <c r="MHF98" s="197"/>
      <c r="MHG98" s="197"/>
      <c r="MHH98" s="197"/>
      <c r="MHI98" s="197"/>
      <c r="MHJ98" s="197"/>
      <c r="MHK98" s="197"/>
      <c r="MHL98" s="197"/>
      <c r="MHM98" s="197"/>
      <c r="MHN98" s="197"/>
      <c r="MHO98" s="197"/>
      <c r="MHP98" s="197"/>
      <c r="MHQ98" s="197"/>
      <c r="MHR98" s="197"/>
      <c r="MHS98" s="197"/>
      <c r="MHT98" s="197"/>
      <c r="MHU98" s="197"/>
      <c r="MHV98" s="197"/>
      <c r="MHW98" s="197"/>
      <c r="MHX98" s="197"/>
      <c r="MHY98" s="197"/>
      <c r="MHZ98" s="197"/>
      <c r="MIA98" s="197"/>
      <c r="MIB98" s="197"/>
      <c r="MIC98" s="197"/>
      <c r="MID98" s="197"/>
      <c r="MIE98" s="197"/>
      <c r="MIF98" s="197"/>
      <c r="MIG98" s="197"/>
      <c r="MIH98" s="197"/>
      <c r="MII98" s="197"/>
      <c r="MIJ98" s="197"/>
      <c r="MIK98" s="197"/>
      <c r="MIL98" s="197"/>
      <c r="MIM98" s="197"/>
      <c r="MIN98" s="197"/>
      <c r="MIO98" s="197"/>
      <c r="MIP98" s="197"/>
      <c r="MIQ98" s="197"/>
      <c r="MIR98" s="197"/>
      <c r="MIS98" s="197"/>
      <c r="MIT98" s="197"/>
      <c r="MIU98" s="197"/>
      <c r="MIV98" s="197"/>
      <c r="MIW98" s="197"/>
      <c r="MIX98" s="197"/>
      <c r="MIY98" s="197"/>
      <c r="MIZ98" s="197"/>
      <c r="MJA98" s="197"/>
      <c r="MJB98" s="197"/>
      <c r="MJC98" s="197"/>
      <c r="MJD98" s="197"/>
      <c r="MJE98" s="197"/>
      <c r="MJF98" s="197"/>
      <c r="MJG98" s="197"/>
      <c r="MJH98" s="197"/>
      <c r="MJI98" s="197"/>
      <c r="MJJ98" s="197"/>
      <c r="MJK98" s="197"/>
      <c r="MJL98" s="197"/>
      <c r="MJM98" s="197"/>
      <c r="MJN98" s="197"/>
      <c r="MJO98" s="197"/>
      <c r="MJP98" s="197"/>
      <c r="MJQ98" s="197"/>
      <c r="MJR98" s="197"/>
      <c r="MJS98" s="197"/>
      <c r="MJT98" s="197"/>
      <c r="MJU98" s="197"/>
      <c r="MJV98" s="197"/>
      <c r="MJW98" s="197"/>
      <c r="MJX98" s="197"/>
      <c r="MJY98" s="197"/>
      <c r="MJZ98" s="197"/>
      <c r="MKA98" s="197"/>
      <c r="MKB98" s="197"/>
      <c r="MKC98" s="197"/>
      <c r="MKD98" s="197"/>
      <c r="MKE98" s="197"/>
      <c r="MKF98" s="197"/>
      <c r="MKG98" s="197"/>
      <c r="MKH98" s="197"/>
      <c r="MKI98" s="197"/>
      <c r="MKJ98" s="197"/>
      <c r="MKK98" s="197"/>
      <c r="MKL98" s="197"/>
      <c r="MKM98" s="197"/>
      <c r="MKN98" s="197"/>
      <c r="MKO98" s="197"/>
      <c r="MKP98" s="197"/>
      <c r="MKQ98" s="197"/>
      <c r="MKR98" s="197"/>
      <c r="MKS98" s="197"/>
      <c r="MKT98" s="197"/>
      <c r="MKU98" s="197"/>
      <c r="MKV98" s="197"/>
      <c r="MKW98" s="197"/>
      <c r="MKX98" s="197"/>
      <c r="MKY98" s="197"/>
      <c r="MKZ98" s="197"/>
      <c r="MLA98" s="197"/>
      <c r="MLB98" s="197"/>
      <c r="MLC98" s="197"/>
      <c r="MLD98" s="197"/>
      <c r="MLE98" s="197"/>
      <c r="MLF98" s="197"/>
      <c r="MLG98" s="197"/>
      <c r="MLH98" s="197"/>
      <c r="MLI98" s="197"/>
      <c r="MLJ98" s="197"/>
      <c r="MLK98" s="197"/>
      <c r="MLL98" s="197"/>
      <c r="MLM98" s="197"/>
      <c r="MLN98" s="197"/>
      <c r="MLO98" s="197"/>
      <c r="MLP98" s="197"/>
      <c r="MLQ98" s="197"/>
      <c r="MLR98" s="197"/>
      <c r="MLS98" s="197"/>
      <c r="MLT98" s="197"/>
      <c r="MLU98" s="197"/>
      <c r="MLV98" s="197"/>
      <c r="MLW98" s="197"/>
      <c r="MLX98" s="197"/>
      <c r="MLY98" s="197"/>
      <c r="MLZ98" s="197"/>
      <c r="MMA98" s="197"/>
      <c r="MMB98" s="197"/>
      <c r="MMC98" s="197"/>
      <c r="MMD98" s="197"/>
      <c r="MME98" s="197"/>
      <c r="MMF98" s="197"/>
      <c r="MMG98" s="197"/>
      <c r="MMH98" s="197"/>
      <c r="MMI98" s="197"/>
      <c r="MMJ98" s="197"/>
      <c r="MMK98" s="197"/>
      <c r="MML98" s="197"/>
      <c r="MMM98" s="197"/>
      <c r="MMN98" s="197"/>
      <c r="MMO98" s="197"/>
      <c r="MMP98" s="197"/>
      <c r="MMQ98" s="197"/>
      <c r="MMR98" s="197"/>
      <c r="MMS98" s="197"/>
      <c r="MMT98" s="197"/>
      <c r="MMU98" s="197"/>
      <c r="MMV98" s="197"/>
      <c r="MMW98" s="197"/>
      <c r="MMX98" s="197"/>
      <c r="MMY98" s="197"/>
      <c r="MMZ98" s="197"/>
      <c r="MNA98" s="197"/>
      <c r="MNB98" s="197"/>
      <c r="MNC98" s="197"/>
      <c r="MND98" s="197"/>
      <c r="MNE98" s="197"/>
      <c r="MNF98" s="197"/>
      <c r="MNG98" s="197"/>
      <c r="MNH98" s="197"/>
      <c r="MNI98" s="197"/>
      <c r="MNJ98" s="197"/>
      <c r="MNK98" s="197"/>
      <c r="MNL98" s="197"/>
      <c r="MNM98" s="197"/>
      <c r="MNN98" s="197"/>
      <c r="MNO98" s="197"/>
      <c r="MNP98" s="197"/>
      <c r="MNQ98" s="197"/>
      <c r="MNR98" s="197"/>
      <c r="MNS98" s="197"/>
      <c r="MNT98" s="197"/>
      <c r="MNU98" s="197"/>
      <c r="MNV98" s="197"/>
      <c r="MNW98" s="197"/>
      <c r="MNX98" s="197"/>
      <c r="MNY98" s="197"/>
      <c r="MNZ98" s="197"/>
      <c r="MOA98" s="197"/>
      <c r="MOB98" s="197"/>
      <c r="MOC98" s="197"/>
      <c r="MOD98" s="197"/>
      <c r="MOE98" s="197"/>
      <c r="MOF98" s="197"/>
      <c r="MOG98" s="197"/>
      <c r="MOH98" s="197"/>
      <c r="MOI98" s="197"/>
      <c r="MOJ98" s="197"/>
      <c r="MOK98" s="197"/>
      <c r="MOL98" s="197"/>
      <c r="MOM98" s="197"/>
      <c r="MON98" s="197"/>
      <c r="MOO98" s="197"/>
      <c r="MOP98" s="197"/>
      <c r="MOQ98" s="197"/>
      <c r="MOR98" s="197"/>
      <c r="MOS98" s="197"/>
      <c r="MOT98" s="197"/>
      <c r="MOU98" s="197"/>
      <c r="MOV98" s="197"/>
      <c r="MOW98" s="197"/>
      <c r="MOX98" s="197"/>
      <c r="MOY98" s="197"/>
      <c r="MOZ98" s="197"/>
      <c r="MPA98" s="197"/>
      <c r="MPB98" s="197"/>
      <c r="MPC98" s="197"/>
      <c r="MPD98" s="197"/>
      <c r="MPE98" s="197"/>
      <c r="MPF98" s="197"/>
      <c r="MPG98" s="197"/>
      <c r="MPH98" s="197"/>
      <c r="MPI98" s="197"/>
      <c r="MPJ98" s="197"/>
      <c r="MPK98" s="197"/>
      <c r="MPL98" s="197"/>
      <c r="MPM98" s="197"/>
      <c r="MPN98" s="197"/>
      <c r="MPO98" s="197"/>
      <c r="MPP98" s="197"/>
      <c r="MPQ98" s="197"/>
      <c r="MPR98" s="197"/>
      <c r="MPS98" s="197"/>
      <c r="MPT98" s="197"/>
      <c r="MPU98" s="197"/>
      <c r="MPV98" s="197"/>
      <c r="MPW98" s="197"/>
      <c r="MPX98" s="197"/>
      <c r="MPY98" s="197"/>
      <c r="MPZ98" s="197"/>
      <c r="MQA98" s="197"/>
      <c r="MQB98" s="197"/>
      <c r="MQC98" s="197"/>
      <c r="MQD98" s="197"/>
      <c r="MQE98" s="197"/>
      <c r="MQF98" s="197"/>
      <c r="MQG98" s="197"/>
      <c r="MQH98" s="197"/>
      <c r="MQI98" s="197"/>
      <c r="MQJ98" s="197"/>
      <c r="MQK98" s="197"/>
      <c r="MQL98" s="197"/>
      <c r="MQM98" s="197"/>
      <c r="MQN98" s="197"/>
      <c r="MQO98" s="197"/>
      <c r="MQP98" s="197"/>
      <c r="MQQ98" s="197"/>
      <c r="MQR98" s="197"/>
      <c r="MQS98" s="197"/>
      <c r="MQT98" s="197"/>
      <c r="MQU98" s="197"/>
      <c r="MQV98" s="197"/>
      <c r="MQW98" s="197"/>
      <c r="MQX98" s="197"/>
      <c r="MQY98" s="197"/>
      <c r="MQZ98" s="197"/>
      <c r="MRA98" s="197"/>
      <c r="MRB98" s="197"/>
      <c r="MRC98" s="197"/>
      <c r="MRD98" s="197"/>
      <c r="MRE98" s="197"/>
      <c r="MRF98" s="197"/>
      <c r="MRG98" s="197"/>
      <c r="MRH98" s="197"/>
      <c r="MRI98" s="197"/>
      <c r="MRJ98" s="197"/>
      <c r="MRK98" s="197"/>
      <c r="MRL98" s="197"/>
      <c r="MRM98" s="197"/>
      <c r="MRN98" s="197"/>
      <c r="MRO98" s="197"/>
      <c r="MRP98" s="197"/>
      <c r="MRQ98" s="197"/>
      <c r="MRR98" s="197"/>
      <c r="MRS98" s="197"/>
      <c r="MRT98" s="197"/>
      <c r="MRU98" s="197"/>
      <c r="MRV98" s="197"/>
      <c r="MRW98" s="197"/>
      <c r="MRX98" s="197"/>
      <c r="MRY98" s="197"/>
      <c r="MRZ98" s="197"/>
      <c r="MSA98" s="197"/>
      <c r="MSB98" s="197"/>
      <c r="MSC98" s="197"/>
      <c r="MSD98" s="197"/>
      <c r="MSE98" s="197"/>
      <c r="MSF98" s="197"/>
      <c r="MSG98" s="197"/>
      <c r="MSH98" s="197"/>
      <c r="MSI98" s="197"/>
      <c r="MSJ98" s="197"/>
      <c r="MSK98" s="197"/>
      <c r="MSL98" s="197"/>
      <c r="MSM98" s="197"/>
      <c r="MSN98" s="197"/>
      <c r="MSO98" s="197"/>
      <c r="MSP98" s="197"/>
      <c r="MSQ98" s="197"/>
      <c r="MSR98" s="197"/>
      <c r="MSS98" s="197"/>
      <c r="MST98" s="197"/>
      <c r="MSU98" s="197"/>
      <c r="MSV98" s="197"/>
      <c r="MSW98" s="197"/>
      <c r="MSX98" s="197"/>
      <c r="MSY98" s="197"/>
      <c r="MSZ98" s="197"/>
      <c r="MTA98" s="197"/>
      <c r="MTB98" s="197"/>
      <c r="MTC98" s="197"/>
      <c r="MTD98" s="197"/>
      <c r="MTE98" s="197"/>
      <c r="MTF98" s="197"/>
      <c r="MTG98" s="197"/>
      <c r="MTH98" s="197"/>
      <c r="MTI98" s="197"/>
      <c r="MTJ98" s="197"/>
      <c r="MTK98" s="197"/>
      <c r="MTL98" s="197"/>
      <c r="MTM98" s="197"/>
      <c r="MTN98" s="197"/>
      <c r="MTO98" s="197"/>
      <c r="MTP98" s="197"/>
      <c r="MTQ98" s="197"/>
      <c r="MTR98" s="197"/>
      <c r="MTS98" s="197"/>
      <c r="MTT98" s="197"/>
      <c r="MTU98" s="197"/>
      <c r="MTV98" s="197"/>
      <c r="MTW98" s="197"/>
      <c r="MTX98" s="197"/>
      <c r="MTY98" s="197"/>
      <c r="MTZ98" s="197"/>
      <c r="MUA98" s="197"/>
      <c r="MUB98" s="197"/>
      <c r="MUC98" s="197"/>
      <c r="MUD98" s="197"/>
      <c r="MUE98" s="197"/>
      <c r="MUF98" s="197"/>
      <c r="MUG98" s="197"/>
      <c r="MUH98" s="197"/>
      <c r="MUI98" s="197"/>
      <c r="MUJ98" s="197"/>
      <c r="MUK98" s="197"/>
      <c r="MUL98" s="197"/>
      <c r="MUM98" s="197"/>
      <c r="MUN98" s="197"/>
      <c r="MUO98" s="197"/>
      <c r="MUP98" s="197"/>
      <c r="MUQ98" s="197"/>
      <c r="MUR98" s="197"/>
      <c r="MUS98" s="197"/>
      <c r="MUT98" s="197"/>
      <c r="MUU98" s="197"/>
      <c r="MUV98" s="197"/>
      <c r="MUW98" s="197"/>
      <c r="MUX98" s="197"/>
      <c r="MUY98" s="197"/>
      <c r="MUZ98" s="197"/>
      <c r="MVA98" s="197"/>
      <c r="MVB98" s="197"/>
      <c r="MVC98" s="197"/>
      <c r="MVD98" s="197"/>
      <c r="MVE98" s="197"/>
      <c r="MVF98" s="197"/>
      <c r="MVG98" s="197"/>
      <c r="MVH98" s="197"/>
      <c r="MVI98" s="197"/>
      <c r="MVJ98" s="197"/>
      <c r="MVK98" s="197"/>
      <c r="MVL98" s="197"/>
      <c r="MVM98" s="197"/>
      <c r="MVN98" s="197"/>
      <c r="MVO98" s="197"/>
      <c r="MVP98" s="197"/>
      <c r="MVQ98" s="197"/>
      <c r="MVR98" s="197"/>
      <c r="MVS98" s="197"/>
      <c r="MVT98" s="197"/>
      <c r="MVU98" s="197"/>
      <c r="MVV98" s="197"/>
      <c r="MVW98" s="197"/>
      <c r="MVX98" s="197"/>
      <c r="MVY98" s="197"/>
      <c r="MVZ98" s="197"/>
      <c r="MWA98" s="197"/>
      <c r="MWB98" s="197"/>
      <c r="MWC98" s="197"/>
      <c r="MWD98" s="197"/>
      <c r="MWE98" s="197"/>
      <c r="MWF98" s="197"/>
      <c r="MWG98" s="197"/>
      <c r="MWH98" s="197"/>
      <c r="MWI98" s="197"/>
      <c r="MWJ98" s="197"/>
      <c r="MWK98" s="197"/>
      <c r="MWL98" s="197"/>
      <c r="MWM98" s="197"/>
      <c r="MWN98" s="197"/>
      <c r="MWO98" s="197"/>
      <c r="MWP98" s="197"/>
      <c r="MWQ98" s="197"/>
      <c r="MWR98" s="197"/>
      <c r="MWS98" s="197"/>
      <c r="MWT98" s="197"/>
      <c r="MWU98" s="197"/>
      <c r="MWV98" s="197"/>
      <c r="MWW98" s="197"/>
      <c r="MWX98" s="197"/>
      <c r="MWY98" s="197"/>
      <c r="MWZ98" s="197"/>
      <c r="MXA98" s="197"/>
      <c r="MXB98" s="197"/>
      <c r="MXC98" s="197"/>
      <c r="MXD98" s="197"/>
      <c r="MXE98" s="197"/>
      <c r="MXF98" s="197"/>
      <c r="MXG98" s="197"/>
      <c r="MXH98" s="197"/>
      <c r="MXI98" s="197"/>
      <c r="MXJ98" s="197"/>
      <c r="MXK98" s="197"/>
      <c r="MXL98" s="197"/>
      <c r="MXM98" s="197"/>
      <c r="MXN98" s="197"/>
      <c r="MXO98" s="197"/>
      <c r="MXP98" s="197"/>
      <c r="MXQ98" s="197"/>
      <c r="MXR98" s="197"/>
      <c r="MXS98" s="197"/>
      <c r="MXT98" s="197"/>
      <c r="MXU98" s="197"/>
      <c r="MXV98" s="197"/>
      <c r="MXW98" s="197"/>
      <c r="MXX98" s="197"/>
      <c r="MXY98" s="197"/>
      <c r="MXZ98" s="197"/>
      <c r="MYA98" s="197"/>
      <c r="MYB98" s="197"/>
      <c r="MYC98" s="197"/>
      <c r="MYD98" s="197"/>
      <c r="MYE98" s="197"/>
      <c r="MYF98" s="197"/>
      <c r="MYG98" s="197"/>
      <c r="MYH98" s="197"/>
      <c r="MYI98" s="197"/>
      <c r="MYJ98" s="197"/>
      <c r="MYK98" s="197"/>
      <c r="MYL98" s="197"/>
      <c r="MYM98" s="197"/>
      <c r="MYN98" s="197"/>
      <c r="MYO98" s="197"/>
      <c r="MYP98" s="197"/>
      <c r="MYQ98" s="197"/>
      <c r="MYR98" s="197"/>
      <c r="MYS98" s="197"/>
      <c r="MYT98" s="197"/>
      <c r="MYU98" s="197"/>
      <c r="MYV98" s="197"/>
      <c r="MYW98" s="197"/>
      <c r="MYX98" s="197"/>
      <c r="MYY98" s="197"/>
      <c r="MYZ98" s="197"/>
      <c r="MZA98" s="197"/>
      <c r="MZB98" s="197"/>
      <c r="MZC98" s="197"/>
      <c r="MZD98" s="197"/>
      <c r="MZE98" s="197"/>
      <c r="MZF98" s="197"/>
      <c r="MZG98" s="197"/>
      <c r="MZH98" s="197"/>
      <c r="MZI98" s="197"/>
      <c r="MZJ98" s="197"/>
      <c r="MZK98" s="197"/>
      <c r="MZL98" s="197"/>
      <c r="MZM98" s="197"/>
      <c r="MZN98" s="197"/>
      <c r="MZO98" s="197"/>
      <c r="MZP98" s="197"/>
      <c r="MZQ98" s="197"/>
      <c r="MZR98" s="197"/>
      <c r="MZS98" s="197"/>
      <c r="MZT98" s="197"/>
      <c r="MZU98" s="197"/>
      <c r="MZV98" s="197"/>
      <c r="MZW98" s="197"/>
      <c r="MZX98" s="197"/>
      <c r="MZY98" s="197"/>
      <c r="MZZ98" s="197"/>
      <c r="NAA98" s="197"/>
      <c r="NAB98" s="197"/>
      <c r="NAC98" s="197"/>
      <c r="NAD98" s="197"/>
      <c r="NAE98" s="197"/>
      <c r="NAF98" s="197"/>
      <c r="NAG98" s="197"/>
      <c r="NAH98" s="197"/>
      <c r="NAI98" s="197"/>
      <c r="NAJ98" s="197"/>
      <c r="NAK98" s="197"/>
      <c r="NAL98" s="197"/>
      <c r="NAM98" s="197"/>
      <c r="NAN98" s="197"/>
      <c r="NAO98" s="197"/>
      <c r="NAP98" s="197"/>
      <c r="NAQ98" s="197"/>
      <c r="NAR98" s="197"/>
      <c r="NAS98" s="197"/>
      <c r="NAT98" s="197"/>
      <c r="NAU98" s="197"/>
      <c r="NAV98" s="197"/>
      <c r="NAW98" s="197"/>
      <c r="NAX98" s="197"/>
      <c r="NAY98" s="197"/>
      <c r="NAZ98" s="197"/>
      <c r="NBA98" s="197"/>
      <c r="NBB98" s="197"/>
      <c r="NBC98" s="197"/>
      <c r="NBD98" s="197"/>
      <c r="NBE98" s="197"/>
      <c r="NBF98" s="197"/>
      <c r="NBG98" s="197"/>
      <c r="NBH98" s="197"/>
      <c r="NBI98" s="197"/>
      <c r="NBJ98" s="197"/>
      <c r="NBK98" s="197"/>
      <c r="NBL98" s="197"/>
      <c r="NBM98" s="197"/>
      <c r="NBN98" s="197"/>
      <c r="NBO98" s="197"/>
      <c r="NBP98" s="197"/>
      <c r="NBQ98" s="197"/>
      <c r="NBR98" s="197"/>
      <c r="NBS98" s="197"/>
      <c r="NBT98" s="197"/>
      <c r="NBU98" s="197"/>
      <c r="NBV98" s="197"/>
      <c r="NBW98" s="197"/>
      <c r="NBX98" s="197"/>
      <c r="NBY98" s="197"/>
      <c r="NBZ98" s="197"/>
      <c r="NCA98" s="197"/>
      <c r="NCB98" s="197"/>
      <c r="NCC98" s="197"/>
      <c r="NCD98" s="197"/>
      <c r="NCE98" s="197"/>
      <c r="NCF98" s="197"/>
      <c r="NCG98" s="197"/>
      <c r="NCH98" s="197"/>
      <c r="NCI98" s="197"/>
      <c r="NCJ98" s="197"/>
      <c r="NCK98" s="197"/>
      <c r="NCL98" s="197"/>
      <c r="NCM98" s="197"/>
      <c r="NCN98" s="197"/>
      <c r="NCO98" s="197"/>
      <c r="NCP98" s="197"/>
      <c r="NCQ98" s="197"/>
      <c r="NCR98" s="197"/>
      <c r="NCS98" s="197"/>
      <c r="NCT98" s="197"/>
      <c r="NCU98" s="197"/>
      <c r="NCV98" s="197"/>
      <c r="NCW98" s="197"/>
      <c r="NCX98" s="197"/>
      <c r="NCY98" s="197"/>
      <c r="NCZ98" s="197"/>
      <c r="NDA98" s="197"/>
      <c r="NDB98" s="197"/>
      <c r="NDC98" s="197"/>
      <c r="NDD98" s="197"/>
      <c r="NDE98" s="197"/>
      <c r="NDF98" s="197"/>
      <c r="NDG98" s="197"/>
      <c r="NDH98" s="197"/>
      <c r="NDI98" s="197"/>
      <c r="NDJ98" s="197"/>
      <c r="NDK98" s="197"/>
      <c r="NDL98" s="197"/>
      <c r="NDM98" s="197"/>
      <c r="NDN98" s="197"/>
      <c r="NDO98" s="197"/>
      <c r="NDP98" s="197"/>
      <c r="NDQ98" s="197"/>
      <c r="NDR98" s="197"/>
      <c r="NDS98" s="197"/>
      <c r="NDT98" s="197"/>
      <c r="NDU98" s="197"/>
      <c r="NDV98" s="197"/>
      <c r="NDW98" s="197"/>
      <c r="NDX98" s="197"/>
      <c r="NDY98" s="197"/>
      <c r="NDZ98" s="197"/>
      <c r="NEA98" s="197"/>
      <c r="NEB98" s="197"/>
      <c r="NEC98" s="197"/>
      <c r="NED98" s="197"/>
      <c r="NEE98" s="197"/>
      <c r="NEF98" s="197"/>
      <c r="NEG98" s="197"/>
      <c r="NEH98" s="197"/>
      <c r="NEI98" s="197"/>
      <c r="NEJ98" s="197"/>
      <c r="NEK98" s="197"/>
      <c r="NEL98" s="197"/>
      <c r="NEM98" s="197"/>
      <c r="NEN98" s="197"/>
      <c r="NEO98" s="197"/>
      <c r="NEP98" s="197"/>
      <c r="NEQ98" s="197"/>
      <c r="NER98" s="197"/>
      <c r="NES98" s="197"/>
      <c r="NET98" s="197"/>
      <c r="NEU98" s="197"/>
      <c r="NEV98" s="197"/>
      <c r="NEW98" s="197"/>
      <c r="NEX98" s="197"/>
      <c r="NEY98" s="197"/>
      <c r="NEZ98" s="197"/>
      <c r="NFA98" s="197"/>
      <c r="NFB98" s="197"/>
      <c r="NFC98" s="197"/>
      <c r="NFD98" s="197"/>
      <c r="NFE98" s="197"/>
      <c r="NFF98" s="197"/>
      <c r="NFG98" s="197"/>
      <c r="NFH98" s="197"/>
      <c r="NFI98" s="197"/>
      <c r="NFJ98" s="197"/>
      <c r="NFK98" s="197"/>
      <c r="NFL98" s="197"/>
      <c r="NFM98" s="197"/>
      <c r="NFN98" s="197"/>
      <c r="NFO98" s="197"/>
      <c r="NFP98" s="197"/>
      <c r="NFQ98" s="197"/>
      <c r="NFR98" s="197"/>
      <c r="NFS98" s="197"/>
      <c r="NFT98" s="197"/>
      <c r="NFU98" s="197"/>
      <c r="NFV98" s="197"/>
      <c r="NFW98" s="197"/>
      <c r="NFX98" s="197"/>
      <c r="NFY98" s="197"/>
      <c r="NFZ98" s="197"/>
      <c r="NGA98" s="197"/>
      <c r="NGB98" s="197"/>
      <c r="NGC98" s="197"/>
      <c r="NGD98" s="197"/>
      <c r="NGE98" s="197"/>
      <c r="NGF98" s="197"/>
      <c r="NGG98" s="197"/>
      <c r="NGH98" s="197"/>
      <c r="NGI98" s="197"/>
      <c r="NGJ98" s="197"/>
      <c r="NGK98" s="197"/>
      <c r="NGL98" s="197"/>
      <c r="NGM98" s="197"/>
      <c r="NGN98" s="197"/>
      <c r="NGO98" s="197"/>
      <c r="NGP98" s="197"/>
      <c r="NGQ98" s="197"/>
      <c r="NGR98" s="197"/>
      <c r="NGS98" s="197"/>
      <c r="NGT98" s="197"/>
      <c r="NGU98" s="197"/>
      <c r="NGV98" s="197"/>
      <c r="NGW98" s="197"/>
      <c r="NGX98" s="197"/>
      <c r="NGY98" s="197"/>
      <c r="NGZ98" s="197"/>
      <c r="NHA98" s="197"/>
      <c r="NHB98" s="197"/>
      <c r="NHC98" s="197"/>
      <c r="NHD98" s="197"/>
      <c r="NHE98" s="197"/>
      <c r="NHF98" s="197"/>
      <c r="NHG98" s="197"/>
      <c r="NHH98" s="197"/>
      <c r="NHI98" s="197"/>
      <c r="NHJ98" s="197"/>
      <c r="NHK98" s="197"/>
      <c r="NHL98" s="197"/>
      <c r="NHM98" s="197"/>
      <c r="NHN98" s="197"/>
      <c r="NHO98" s="197"/>
      <c r="NHP98" s="197"/>
      <c r="NHQ98" s="197"/>
      <c r="NHR98" s="197"/>
      <c r="NHS98" s="197"/>
      <c r="NHT98" s="197"/>
      <c r="NHU98" s="197"/>
      <c r="NHV98" s="197"/>
      <c r="NHW98" s="197"/>
      <c r="NHX98" s="197"/>
      <c r="NHY98" s="197"/>
      <c r="NHZ98" s="197"/>
      <c r="NIA98" s="197"/>
      <c r="NIB98" s="197"/>
      <c r="NIC98" s="197"/>
      <c r="NID98" s="197"/>
      <c r="NIE98" s="197"/>
      <c r="NIF98" s="197"/>
      <c r="NIG98" s="197"/>
      <c r="NIH98" s="197"/>
      <c r="NII98" s="197"/>
      <c r="NIJ98" s="197"/>
      <c r="NIK98" s="197"/>
      <c r="NIL98" s="197"/>
      <c r="NIM98" s="197"/>
      <c r="NIN98" s="197"/>
      <c r="NIO98" s="197"/>
      <c r="NIP98" s="197"/>
      <c r="NIQ98" s="197"/>
      <c r="NIR98" s="197"/>
      <c r="NIS98" s="197"/>
      <c r="NIT98" s="197"/>
      <c r="NIU98" s="197"/>
      <c r="NIV98" s="197"/>
      <c r="NIW98" s="197"/>
      <c r="NIX98" s="197"/>
      <c r="NIY98" s="197"/>
      <c r="NIZ98" s="197"/>
      <c r="NJA98" s="197"/>
      <c r="NJB98" s="197"/>
      <c r="NJC98" s="197"/>
      <c r="NJD98" s="197"/>
      <c r="NJE98" s="197"/>
      <c r="NJF98" s="197"/>
      <c r="NJG98" s="197"/>
      <c r="NJH98" s="197"/>
      <c r="NJI98" s="197"/>
      <c r="NJJ98" s="197"/>
      <c r="NJK98" s="197"/>
      <c r="NJL98" s="197"/>
      <c r="NJM98" s="197"/>
      <c r="NJN98" s="197"/>
      <c r="NJO98" s="197"/>
      <c r="NJP98" s="197"/>
      <c r="NJQ98" s="197"/>
      <c r="NJR98" s="197"/>
      <c r="NJS98" s="197"/>
      <c r="NJT98" s="197"/>
      <c r="NJU98" s="197"/>
      <c r="NJV98" s="197"/>
      <c r="NJW98" s="197"/>
      <c r="NJX98" s="197"/>
      <c r="NJY98" s="197"/>
      <c r="NJZ98" s="197"/>
      <c r="NKA98" s="197"/>
      <c r="NKB98" s="197"/>
      <c r="NKC98" s="197"/>
      <c r="NKD98" s="197"/>
      <c r="NKE98" s="197"/>
      <c r="NKF98" s="197"/>
      <c r="NKG98" s="197"/>
      <c r="NKH98" s="197"/>
      <c r="NKI98" s="197"/>
      <c r="NKJ98" s="197"/>
      <c r="NKK98" s="197"/>
      <c r="NKL98" s="197"/>
      <c r="NKM98" s="197"/>
      <c r="NKN98" s="197"/>
      <c r="NKO98" s="197"/>
      <c r="NKP98" s="197"/>
      <c r="NKQ98" s="197"/>
      <c r="NKR98" s="197"/>
      <c r="NKS98" s="197"/>
      <c r="NKT98" s="197"/>
      <c r="NKU98" s="197"/>
      <c r="NKV98" s="197"/>
      <c r="NKW98" s="197"/>
      <c r="NKX98" s="197"/>
      <c r="NKY98" s="197"/>
      <c r="NKZ98" s="197"/>
      <c r="NLA98" s="197"/>
      <c r="NLB98" s="197"/>
      <c r="NLC98" s="197"/>
      <c r="NLD98" s="197"/>
      <c r="NLE98" s="197"/>
      <c r="NLF98" s="197"/>
      <c r="NLG98" s="197"/>
      <c r="NLH98" s="197"/>
      <c r="NLI98" s="197"/>
      <c r="NLJ98" s="197"/>
      <c r="NLK98" s="197"/>
      <c r="NLL98" s="197"/>
      <c r="NLM98" s="197"/>
      <c r="NLN98" s="197"/>
      <c r="NLO98" s="197"/>
      <c r="NLP98" s="197"/>
      <c r="NLQ98" s="197"/>
      <c r="NLR98" s="197"/>
      <c r="NLS98" s="197"/>
      <c r="NLT98" s="197"/>
      <c r="NLU98" s="197"/>
      <c r="NLV98" s="197"/>
      <c r="NLW98" s="197"/>
      <c r="NLX98" s="197"/>
      <c r="NLY98" s="197"/>
      <c r="NLZ98" s="197"/>
      <c r="NMA98" s="197"/>
      <c r="NMB98" s="197"/>
      <c r="NMC98" s="197"/>
      <c r="NMD98" s="197"/>
      <c r="NME98" s="197"/>
      <c r="NMF98" s="197"/>
      <c r="NMG98" s="197"/>
      <c r="NMH98" s="197"/>
      <c r="NMI98" s="197"/>
      <c r="NMJ98" s="197"/>
      <c r="NMK98" s="197"/>
      <c r="NML98" s="197"/>
      <c r="NMM98" s="197"/>
      <c r="NMN98" s="197"/>
      <c r="NMO98" s="197"/>
      <c r="NMP98" s="197"/>
      <c r="NMQ98" s="197"/>
      <c r="NMR98" s="197"/>
      <c r="NMS98" s="197"/>
      <c r="NMT98" s="197"/>
      <c r="NMU98" s="197"/>
      <c r="NMV98" s="197"/>
      <c r="NMW98" s="197"/>
      <c r="NMX98" s="197"/>
      <c r="NMY98" s="197"/>
      <c r="NMZ98" s="197"/>
      <c r="NNA98" s="197"/>
      <c r="NNB98" s="197"/>
      <c r="NNC98" s="197"/>
      <c r="NND98" s="197"/>
      <c r="NNE98" s="197"/>
      <c r="NNF98" s="197"/>
      <c r="NNG98" s="197"/>
      <c r="NNH98" s="197"/>
      <c r="NNI98" s="197"/>
      <c r="NNJ98" s="197"/>
      <c r="NNK98" s="197"/>
      <c r="NNL98" s="197"/>
      <c r="NNM98" s="197"/>
      <c r="NNN98" s="197"/>
      <c r="NNO98" s="197"/>
      <c r="NNP98" s="197"/>
      <c r="NNQ98" s="197"/>
      <c r="NNR98" s="197"/>
      <c r="NNS98" s="197"/>
      <c r="NNT98" s="197"/>
      <c r="NNU98" s="197"/>
      <c r="NNV98" s="197"/>
      <c r="NNW98" s="197"/>
      <c r="NNX98" s="197"/>
      <c r="NNY98" s="197"/>
      <c r="NNZ98" s="197"/>
      <c r="NOA98" s="197"/>
      <c r="NOB98" s="197"/>
      <c r="NOC98" s="197"/>
      <c r="NOD98" s="197"/>
      <c r="NOE98" s="197"/>
      <c r="NOF98" s="197"/>
      <c r="NOG98" s="197"/>
      <c r="NOH98" s="197"/>
      <c r="NOI98" s="197"/>
      <c r="NOJ98" s="197"/>
      <c r="NOK98" s="197"/>
      <c r="NOL98" s="197"/>
      <c r="NOM98" s="197"/>
      <c r="NON98" s="197"/>
      <c r="NOO98" s="197"/>
      <c r="NOP98" s="197"/>
      <c r="NOQ98" s="197"/>
      <c r="NOR98" s="197"/>
      <c r="NOS98" s="197"/>
      <c r="NOT98" s="197"/>
      <c r="NOU98" s="197"/>
      <c r="NOV98" s="197"/>
      <c r="NOW98" s="197"/>
      <c r="NOX98" s="197"/>
      <c r="NOY98" s="197"/>
      <c r="NOZ98" s="197"/>
      <c r="NPA98" s="197"/>
      <c r="NPB98" s="197"/>
      <c r="NPC98" s="197"/>
      <c r="NPD98" s="197"/>
      <c r="NPE98" s="197"/>
      <c r="NPF98" s="197"/>
      <c r="NPG98" s="197"/>
      <c r="NPH98" s="197"/>
      <c r="NPI98" s="197"/>
      <c r="NPJ98" s="197"/>
      <c r="NPK98" s="197"/>
      <c r="NPL98" s="197"/>
      <c r="NPM98" s="197"/>
      <c r="NPN98" s="197"/>
      <c r="NPO98" s="197"/>
      <c r="NPP98" s="197"/>
      <c r="NPQ98" s="197"/>
      <c r="NPR98" s="197"/>
      <c r="NPS98" s="197"/>
      <c r="NPT98" s="197"/>
      <c r="NPU98" s="197"/>
      <c r="NPV98" s="197"/>
      <c r="NPW98" s="197"/>
      <c r="NPX98" s="197"/>
      <c r="NPY98" s="197"/>
      <c r="NPZ98" s="197"/>
      <c r="NQA98" s="197"/>
      <c r="NQB98" s="197"/>
      <c r="NQC98" s="197"/>
      <c r="NQD98" s="197"/>
      <c r="NQE98" s="197"/>
      <c r="NQF98" s="197"/>
      <c r="NQG98" s="197"/>
      <c r="NQH98" s="197"/>
      <c r="NQI98" s="197"/>
      <c r="NQJ98" s="197"/>
      <c r="NQK98" s="197"/>
      <c r="NQL98" s="197"/>
      <c r="NQM98" s="197"/>
      <c r="NQN98" s="197"/>
      <c r="NQO98" s="197"/>
      <c r="NQP98" s="197"/>
      <c r="NQQ98" s="197"/>
      <c r="NQR98" s="197"/>
      <c r="NQS98" s="197"/>
      <c r="NQT98" s="197"/>
      <c r="NQU98" s="197"/>
      <c r="NQV98" s="197"/>
      <c r="NQW98" s="197"/>
      <c r="NQX98" s="197"/>
      <c r="NQY98" s="197"/>
      <c r="NQZ98" s="197"/>
      <c r="NRA98" s="197"/>
      <c r="NRB98" s="197"/>
      <c r="NRC98" s="197"/>
      <c r="NRD98" s="197"/>
      <c r="NRE98" s="197"/>
      <c r="NRF98" s="197"/>
      <c r="NRG98" s="197"/>
      <c r="NRH98" s="197"/>
      <c r="NRI98" s="197"/>
      <c r="NRJ98" s="197"/>
      <c r="NRK98" s="197"/>
      <c r="NRL98" s="197"/>
      <c r="NRM98" s="197"/>
      <c r="NRN98" s="197"/>
      <c r="NRO98" s="197"/>
      <c r="NRP98" s="197"/>
      <c r="NRQ98" s="197"/>
      <c r="NRR98" s="197"/>
      <c r="NRS98" s="197"/>
      <c r="NRT98" s="197"/>
      <c r="NRU98" s="197"/>
      <c r="NRV98" s="197"/>
      <c r="NRW98" s="197"/>
      <c r="NRX98" s="197"/>
      <c r="NRY98" s="197"/>
      <c r="NRZ98" s="197"/>
      <c r="NSA98" s="197"/>
      <c r="NSB98" s="197"/>
      <c r="NSC98" s="197"/>
      <c r="NSD98" s="197"/>
      <c r="NSE98" s="197"/>
      <c r="NSF98" s="197"/>
      <c r="NSG98" s="197"/>
      <c r="NSH98" s="197"/>
      <c r="NSI98" s="197"/>
      <c r="NSJ98" s="197"/>
      <c r="NSK98" s="197"/>
      <c r="NSL98" s="197"/>
      <c r="NSM98" s="197"/>
      <c r="NSN98" s="197"/>
      <c r="NSO98" s="197"/>
      <c r="NSP98" s="197"/>
      <c r="NSQ98" s="197"/>
      <c r="NSR98" s="197"/>
      <c r="NSS98" s="197"/>
      <c r="NST98" s="197"/>
      <c r="NSU98" s="197"/>
      <c r="NSV98" s="197"/>
      <c r="NSW98" s="197"/>
      <c r="NSX98" s="197"/>
      <c r="NSY98" s="197"/>
      <c r="NSZ98" s="197"/>
      <c r="NTA98" s="197"/>
      <c r="NTB98" s="197"/>
      <c r="NTC98" s="197"/>
      <c r="NTD98" s="197"/>
      <c r="NTE98" s="197"/>
      <c r="NTF98" s="197"/>
      <c r="NTG98" s="197"/>
      <c r="NTH98" s="197"/>
      <c r="NTI98" s="197"/>
      <c r="NTJ98" s="197"/>
      <c r="NTK98" s="197"/>
      <c r="NTL98" s="197"/>
      <c r="NTM98" s="197"/>
      <c r="NTN98" s="197"/>
      <c r="NTO98" s="197"/>
      <c r="NTP98" s="197"/>
      <c r="NTQ98" s="197"/>
      <c r="NTR98" s="197"/>
      <c r="NTS98" s="197"/>
      <c r="NTT98" s="197"/>
      <c r="NTU98" s="197"/>
      <c r="NTV98" s="197"/>
      <c r="NTW98" s="197"/>
      <c r="NTX98" s="197"/>
      <c r="NTY98" s="197"/>
      <c r="NTZ98" s="197"/>
      <c r="NUA98" s="197"/>
      <c r="NUB98" s="197"/>
      <c r="NUC98" s="197"/>
      <c r="NUD98" s="197"/>
      <c r="NUE98" s="197"/>
      <c r="NUF98" s="197"/>
      <c r="NUG98" s="197"/>
      <c r="NUH98" s="197"/>
      <c r="NUI98" s="197"/>
      <c r="NUJ98" s="197"/>
      <c r="NUK98" s="197"/>
      <c r="NUL98" s="197"/>
      <c r="NUM98" s="197"/>
      <c r="NUN98" s="197"/>
      <c r="NUO98" s="197"/>
      <c r="NUP98" s="197"/>
      <c r="NUQ98" s="197"/>
      <c r="NUR98" s="197"/>
      <c r="NUS98" s="197"/>
      <c r="NUT98" s="197"/>
      <c r="NUU98" s="197"/>
      <c r="NUV98" s="197"/>
      <c r="NUW98" s="197"/>
      <c r="NUX98" s="197"/>
      <c r="NUY98" s="197"/>
      <c r="NUZ98" s="197"/>
      <c r="NVA98" s="197"/>
      <c r="NVB98" s="197"/>
      <c r="NVC98" s="197"/>
      <c r="NVD98" s="197"/>
      <c r="NVE98" s="197"/>
      <c r="NVF98" s="197"/>
      <c r="NVG98" s="197"/>
      <c r="NVH98" s="197"/>
      <c r="NVI98" s="197"/>
      <c r="NVJ98" s="197"/>
      <c r="NVK98" s="197"/>
      <c r="NVL98" s="197"/>
      <c r="NVM98" s="197"/>
      <c r="NVN98" s="197"/>
      <c r="NVO98" s="197"/>
      <c r="NVP98" s="197"/>
      <c r="NVQ98" s="197"/>
      <c r="NVR98" s="197"/>
      <c r="NVS98" s="197"/>
      <c r="NVT98" s="197"/>
      <c r="NVU98" s="197"/>
      <c r="NVV98" s="197"/>
      <c r="NVW98" s="197"/>
      <c r="NVX98" s="197"/>
      <c r="NVY98" s="197"/>
      <c r="NVZ98" s="197"/>
      <c r="NWA98" s="197"/>
      <c r="NWB98" s="197"/>
      <c r="NWC98" s="197"/>
      <c r="NWD98" s="197"/>
      <c r="NWE98" s="197"/>
      <c r="NWF98" s="197"/>
      <c r="NWG98" s="197"/>
      <c r="NWH98" s="197"/>
      <c r="NWI98" s="197"/>
      <c r="NWJ98" s="197"/>
      <c r="NWK98" s="197"/>
      <c r="NWL98" s="197"/>
      <c r="NWM98" s="197"/>
      <c r="NWN98" s="197"/>
      <c r="NWO98" s="197"/>
      <c r="NWP98" s="197"/>
      <c r="NWQ98" s="197"/>
      <c r="NWR98" s="197"/>
      <c r="NWS98" s="197"/>
      <c r="NWT98" s="197"/>
      <c r="NWU98" s="197"/>
      <c r="NWV98" s="197"/>
      <c r="NWW98" s="197"/>
      <c r="NWX98" s="197"/>
      <c r="NWY98" s="197"/>
      <c r="NWZ98" s="197"/>
      <c r="NXA98" s="197"/>
      <c r="NXB98" s="197"/>
      <c r="NXC98" s="197"/>
      <c r="NXD98" s="197"/>
      <c r="NXE98" s="197"/>
      <c r="NXF98" s="197"/>
      <c r="NXG98" s="197"/>
      <c r="NXH98" s="197"/>
      <c r="NXI98" s="197"/>
      <c r="NXJ98" s="197"/>
      <c r="NXK98" s="197"/>
      <c r="NXL98" s="197"/>
      <c r="NXM98" s="197"/>
      <c r="NXN98" s="197"/>
      <c r="NXO98" s="197"/>
      <c r="NXP98" s="197"/>
      <c r="NXQ98" s="197"/>
      <c r="NXR98" s="197"/>
      <c r="NXS98" s="197"/>
      <c r="NXT98" s="197"/>
      <c r="NXU98" s="197"/>
      <c r="NXV98" s="197"/>
      <c r="NXW98" s="197"/>
      <c r="NXX98" s="197"/>
      <c r="NXY98" s="197"/>
      <c r="NXZ98" s="197"/>
      <c r="NYA98" s="197"/>
      <c r="NYB98" s="197"/>
      <c r="NYC98" s="197"/>
      <c r="NYD98" s="197"/>
      <c r="NYE98" s="197"/>
      <c r="NYF98" s="197"/>
      <c r="NYG98" s="197"/>
      <c r="NYH98" s="197"/>
      <c r="NYI98" s="197"/>
      <c r="NYJ98" s="197"/>
      <c r="NYK98" s="197"/>
      <c r="NYL98" s="197"/>
      <c r="NYM98" s="197"/>
      <c r="NYN98" s="197"/>
      <c r="NYO98" s="197"/>
      <c r="NYP98" s="197"/>
      <c r="NYQ98" s="197"/>
      <c r="NYR98" s="197"/>
      <c r="NYS98" s="197"/>
      <c r="NYT98" s="197"/>
      <c r="NYU98" s="197"/>
      <c r="NYV98" s="197"/>
      <c r="NYW98" s="197"/>
      <c r="NYX98" s="197"/>
      <c r="NYY98" s="197"/>
      <c r="NYZ98" s="197"/>
      <c r="NZA98" s="197"/>
      <c r="NZB98" s="197"/>
      <c r="NZC98" s="197"/>
      <c r="NZD98" s="197"/>
      <c r="NZE98" s="197"/>
      <c r="NZF98" s="197"/>
      <c r="NZG98" s="197"/>
      <c r="NZH98" s="197"/>
      <c r="NZI98" s="197"/>
      <c r="NZJ98" s="197"/>
      <c r="NZK98" s="197"/>
      <c r="NZL98" s="197"/>
      <c r="NZM98" s="197"/>
      <c r="NZN98" s="197"/>
      <c r="NZO98" s="197"/>
      <c r="NZP98" s="197"/>
      <c r="NZQ98" s="197"/>
      <c r="NZR98" s="197"/>
      <c r="NZS98" s="197"/>
      <c r="NZT98" s="197"/>
      <c r="NZU98" s="197"/>
      <c r="NZV98" s="197"/>
      <c r="NZW98" s="197"/>
      <c r="NZX98" s="197"/>
      <c r="NZY98" s="197"/>
      <c r="NZZ98" s="197"/>
      <c r="OAA98" s="197"/>
      <c r="OAB98" s="197"/>
      <c r="OAC98" s="197"/>
      <c r="OAD98" s="197"/>
      <c r="OAE98" s="197"/>
      <c r="OAF98" s="197"/>
      <c r="OAG98" s="197"/>
      <c r="OAH98" s="197"/>
      <c r="OAI98" s="197"/>
      <c r="OAJ98" s="197"/>
      <c r="OAK98" s="197"/>
      <c r="OAL98" s="197"/>
      <c r="OAM98" s="197"/>
      <c r="OAN98" s="197"/>
      <c r="OAO98" s="197"/>
      <c r="OAP98" s="197"/>
      <c r="OAQ98" s="197"/>
      <c r="OAR98" s="197"/>
      <c r="OAS98" s="197"/>
      <c r="OAT98" s="197"/>
      <c r="OAU98" s="197"/>
      <c r="OAV98" s="197"/>
      <c r="OAW98" s="197"/>
      <c r="OAX98" s="197"/>
      <c r="OAY98" s="197"/>
      <c r="OAZ98" s="197"/>
      <c r="OBA98" s="197"/>
      <c r="OBB98" s="197"/>
      <c r="OBC98" s="197"/>
      <c r="OBD98" s="197"/>
      <c r="OBE98" s="197"/>
      <c r="OBF98" s="197"/>
      <c r="OBG98" s="197"/>
      <c r="OBH98" s="197"/>
      <c r="OBI98" s="197"/>
      <c r="OBJ98" s="197"/>
      <c r="OBK98" s="197"/>
      <c r="OBL98" s="197"/>
      <c r="OBM98" s="197"/>
      <c r="OBN98" s="197"/>
      <c r="OBO98" s="197"/>
      <c r="OBP98" s="197"/>
      <c r="OBQ98" s="197"/>
      <c r="OBR98" s="197"/>
      <c r="OBS98" s="197"/>
      <c r="OBT98" s="197"/>
      <c r="OBU98" s="197"/>
      <c r="OBV98" s="197"/>
      <c r="OBW98" s="197"/>
      <c r="OBX98" s="197"/>
      <c r="OBY98" s="197"/>
      <c r="OBZ98" s="197"/>
      <c r="OCA98" s="197"/>
      <c r="OCB98" s="197"/>
      <c r="OCC98" s="197"/>
      <c r="OCD98" s="197"/>
      <c r="OCE98" s="197"/>
      <c r="OCF98" s="197"/>
      <c r="OCG98" s="197"/>
      <c r="OCH98" s="197"/>
      <c r="OCI98" s="197"/>
      <c r="OCJ98" s="197"/>
      <c r="OCK98" s="197"/>
      <c r="OCL98" s="197"/>
      <c r="OCM98" s="197"/>
      <c r="OCN98" s="197"/>
      <c r="OCO98" s="197"/>
      <c r="OCP98" s="197"/>
      <c r="OCQ98" s="197"/>
      <c r="OCR98" s="197"/>
      <c r="OCS98" s="197"/>
      <c r="OCT98" s="197"/>
      <c r="OCU98" s="197"/>
      <c r="OCV98" s="197"/>
      <c r="OCW98" s="197"/>
      <c r="OCX98" s="197"/>
      <c r="OCY98" s="197"/>
      <c r="OCZ98" s="197"/>
      <c r="ODA98" s="197"/>
      <c r="ODB98" s="197"/>
      <c r="ODC98" s="197"/>
      <c r="ODD98" s="197"/>
      <c r="ODE98" s="197"/>
      <c r="ODF98" s="197"/>
      <c r="ODG98" s="197"/>
      <c r="ODH98" s="197"/>
      <c r="ODI98" s="197"/>
      <c r="ODJ98" s="197"/>
      <c r="ODK98" s="197"/>
      <c r="ODL98" s="197"/>
      <c r="ODM98" s="197"/>
      <c r="ODN98" s="197"/>
      <c r="ODO98" s="197"/>
      <c r="ODP98" s="197"/>
      <c r="ODQ98" s="197"/>
      <c r="ODR98" s="197"/>
      <c r="ODS98" s="197"/>
      <c r="ODT98" s="197"/>
      <c r="ODU98" s="197"/>
      <c r="ODV98" s="197"/>
      <c r="ODW98" s="197"/>
      <c r="ODX98" s="197"/>
      <c r="ODY98" s="197"/>
      <c r="ODZ98" s="197"/>
      <c r="OEA98" s="197"/>
      <c r="OEB98" s="197"/>
      <c r="OEC98" s="197"/>
      <c r="OED98" s="197"/>
      <c r="OEE98" s="197"/>
      <c r="OEF98" s="197"/>
      <c r="OEG98" s="197"/>
      <c r="OEH98" s="197"/>
      <c r="OEI98" s="197"/>
      <c r="OEJ98" s="197"/>
      <c r="OEK98" s="197"/>
      <c r="OEL98" s="197"/>
      <c r="OEM98" s="197"/>
      <c r="OEN98" s="197"/>
      <c r="OEO98" s="197"/>
      <c r="OEP98" s="197"/>
      <c r="OEQ98" s="197"/>
      <c r="OER98" s="197"/>
      <c r="OES98" s="197"/>
      <c r="OET98" s="197"/>
      <c r="OEU98" s="197"/>
      <c r="OEV98" s="197"/>
      <c r="OEW98" s="197"/>
      <c r="OEX98" s="197"/>
      <c r="OEY98" s="197"/>
      <c r="OEZ98" s="197"/>
      <c r="OFA98" s="197"/>
      <c r="OFB98" s="197"/>
      <c r="OFC98" s="197"/>
      <c r="OFD98" s="197"/>
      <c r="OFE98" s="197"/>
      <c r="OFF98" s="197"/>
      <c r="OFG98" s="197"/>
      <c r="OFH98" s="197"/>
      <c r="OFI98" s="197"/>
      <c r="OFJ98" s="197"/>
      <c r="OFK98" s="197"/>
      <c r="OFL98" s="197"/>
      <c r="OFM98" s="197"/>
      <c r="OFN98" s="197"/>
      <c r="OFO98" s="197"/>
      <c r="OFP98" s="197"/>
      <c r="OFQ98" s="197"/>
      <c r="OFR98" s="197"/>
      <c r="OFS98" s="197"/>
      <c r="OFT98" s="197"/>
      <c r="OFU98" s="197"/>
      <c r="OFV98" s="197"/>
      <c r="OFW98" s="197"/>
      <c r="OFX98" s="197"/>
      <c r="OFY98" s="197"/>
      <c r="OFZ98" s="197"/>
      <c r="OGA98" s="197"/>
      <c r="OGB98" s="197"/>
      <c r="OGC98" s="197"/>
      <c r="OGD98" s="197"/>
      <c r="OGE98" s="197"/>
      <c r="OGF98" s="197"/>
      <c r="OGG98" s="197"/>
      <c r="OGH98" s="197"/>
      <c r="OGI98" s="197"/>
      <c r="OGJ98" s="197"/>
      <c r="OGK98" s="197"/>
      <c r="OGL98" s="197"/>
      <c r="OGM98" s="197"/>
      <c r="OGN98" s="197"/>
      <c r="OGO98" s="197"/>
      <c r="OGP98" s="197"/>
      <c r="OGQ98" s="197"/>
      <c r="OGR98" s="197"/>
      <c r="OGS98" s="197"/>
      <c r="OGT98" s="197"/>
      <c r="OGU98" s="197"/>
      <c r="OGV98" s="197"/>
      <c r="OGW98" s="197"/>
      <c r="OGX98" s="197"/>
      <c r="OGY98" s="197"/>
      <c r="OGZ98" s="197"/>
      <c r="OHA98" s="197"/>
      <c r="OHB98" s="197"/>
      <c r="OHC98" s="197"/>
      <c r="OHD98" s="197"/>
      <c r="OHE98" s="197"/>
      <c r="OHF98" s="197"/>
      <c r="OHG98" s="197"/>
      <c r="OHH98" s="197"/>
      <c r="OHI98" s="197"/>
      <c r="OHJ98" s="197"/>
      <c r="OHK98" s="197"/>
      <c r="OHL98" s="197"/>
      <c r="OHM98" s="197"/>
      <c r="OHN98" s="197"/>
      <c r="OHO98" s="197"/>
      <c r="OHP98" s="197"/>
      <c r="OHQ98" s="197"/>
      <c r="OHR98" s="197"/>
      <c r="OHS98" s="197"/>
      <c r="OHT98" s="197"/>
      <c r="OHU98" s="197"/>
      <c r="OHV98" s="197"/>
      <c r="OHW98" s="197"/>
      <c r="OHX98" s="197"/>
      <c r="OHY98" s="197"/>
      <c r="OHZ98" s="197"/>
      <c r="OIA98" s="197"/>
      <c r="OIB98" s="197"/>
      <c r="OIC98" s="197"/>
      <c r="OID98" s="197"/>
      <c r="OIE98" s="197"/>
      <c r="OIF98" s="197"/>
      <c r="OIG98" s="197"/>
      <c r="OIH98" s="197"/>
      <c r="OII98" s="197"/>
      <c r="OIJ98" s="197"/>
      <c r="OIK98" s="197"/>
      <c r="OIL98" s="197"/>
      <c r="OIM98" s="197"/>
      <c r="OIN98" s="197"/>
      <c r="OIO98" s="197"/>
      <c r="OIP98" s="197"/>
      <c r="OIQ98" s="197"/>
      <c r="OIR98" s="197"/>
      <c r="OIS98" s="197"/>
      <c r="OIT98" s="197"/>
      <c r="OIU98" s="197"/>
      <c r="OIV98" s="197"/>
      <c r="OIW98" s="197"/>
      <c r="OIX98" s="197"/>
      <c r="OIY98" s="197"/>
      <c r="OIZ98" s="197"/>
      <c r="OJA98" s="197"/>
      <c r="OJB98" s="197"/>
      <c r="OJC98" s="197"/>
      <c r="OJD98" s="197"/>
      <c r="OJE98" s="197"/>
      <c r="OJF98" s="197"/>
      <c r="OJG98" s="197"/>
      <c r="OJH98" s="197"/>
      <c r="OJI98" s="197"/>
      <c r="OJJ98" s="197"/>
      <c r="OJK98" s="197"/>
      <c r="OJL98" s="197"/>
      <c r="OJM98" s="197"/>
      <c r="OJN98" s="197"/>
      <c r="OJO98" s="197"/>
      <c r="OJP98" s="197"/>
      <c r="OJQ98" s="197"/>
      <c r="OJR98" s="197"/>
      <c r="OJS98" s="197"/>
      <c r="OJT98" s="197"/>
      <c r="OJU98" s="197"/>
      <c r="OJV98" s="197"/>
      <c r="OJW98" s="197"/>
      <c r="OJX98" s="197"/>
      <c r="OJY98" s="197"/>
      <c r="OJZ98" s="197"/>
      <c r="OKA98" s="197"/>
      <c r="OKB98" s="197"/>
      <c r="OKC98" s="197"/>
      <c r="OKD98" s="197"/>
      <c r="OKE98" s="197"/>
      <c r="OKF98" s="197"/>
      <c r="OKG98" s="197"/>
      <c r="OKH98" s="197"/>
      <c r="OKI98" s="197"/>
      <c r="OKJ98" s="197"/>
      <c r="OKK98" s="197"/>
      <c r="OKL98" s="197"/>
      <c r="OKM98" s="197"/>
      <c r="OKN98" s="197"/>
      <c r="OKO98" s="197"/>
      <c r="OKP98" s="197"/>
      <c r="OKQ98" s="197"/>
      <c r="OKR98" s="197"/>
      <c r="OKS98" s="197"/>
      <c r="OKT98" s="197"/>
      <c r="OKU98" s="197"/>
      <c r="OKV98" s="197"/>
      <c r="OKW98" s="197"/>
      <c r="OKX98" s="197"/>
      <c r="OKY98" s="197"/>
      <c r="OKZ98" s="197"/>
      <c r="OLA98" s="197"/>
      <c r="OLB98" s="197"/>
      <c r="OLC98" s="197"/>
      <c r="OLD98" s="197"/>
      <c r="OLE98" s="197"/>
      <c r="OLF98" s="197"/>
      <c r="OLG98" s="197"/>
      <c r="OLH98" s="197"/>
      <c r="OLI98" s="197"/>
      <c r="OLJ98" s="197"/>
      <c r="OLK98" s="197"/>
      <c r="OLL98" s="197"/>
      <c r="OLM98" s="197"/>
      <c r="OLN98" s="197"/>
      <c r="OLO98" s="197"/>
      <c r="OLP98" s="197"/>
      <c r="OLQ98" s="197"/>
      <c r="OLR98" s="197"/>
      <c r="OLS98" s="197"/>
      <c r="OLT98" s="197"/>
      <c r="OLU98" s="197"/>
      <c r="OLV98" s="197"/>
      <c r="OLW98" s="197"/>
      <c r="OLX98" s="197"/>
      <c r="OLY98" s="197"/>
      <c r="OLZ98" s="197"/>
      <c r="OMA98" s="197"/>
      <c r="OMB98" s="197"/>
      <c r="OMC98" s="197"/>
      <c r="OMD98" s="197"/>
      <c r="OME98" s="197"/>
      <c r="OMF98" s="197"/>
      <c r="OMG98" s="197"/>
      <c r="OMH98" s="197"/>
      <c r="OMI98" s="197"/>
      <c r="OMJ98" s="197"/>
      <c r="OMK98" s="197"/>
      <c r="OML98" s="197"/>
      <c r="OMM98" s="197"/>
      <c r="OMN98" s="197"/>
      <c r="OMO98" s="197"/>
      <c r="OMP98" s="197"/>
      <c r="OMQ98" s="197"/>
      <c r="OMR98" s="197"/>
      <c r="OMS98" s="197"/>
      <c r="OMT98" s="197"/>
      <c r="OMU98" s="197"/>
      <c r="OMV98" s="197"/>
      <c r="OMW98" s="197"/>
      <c r="OMX98" s="197"/>
      <c r="OMY98" s="197"/>
      <c r="OMZ98" s="197"/>
      <c r="ONA98" s="197"/>
      <c r="ONB98" s="197"/>
      <c r="ONC98" s="197"/>
      <c r="OND98" s="197"/>
      <c r="ONE98" s="197"/>
      <c r="ONF98" s="197"/>
      <c r="ONG98" s="197"/>
      <c r="ONH98" s="197"/>
      <c r="ONI98" s="197"/>
      <c r="ONJ98" s="197"/>
      <c r="ONK98" s="197"/>
      <c r="ONL98" s="197"/>
      <c r="ONM98" s="197"/>
      <c r="ONN98" s="197"/>
      <c r="ONO98" s="197"/>
      <c r="ONP98" s="197"/>
      <c r="ONQ98" s="197"/>
      <c r="ONR98" s="197"/>
      <c r="ONS98" s="197"/>
      <c r="ONT98" s="197"/>
      <c r="ONU98" s="197"/>
      <c r="ONV98" s="197"/>
      <c r="ONW98" s="197"/>
      <c r="ONX98" s="197"/>
      <c r="ONY98" s="197"/>
      <c r="ONZ98" s="197"/>
      <c r="OOA98" s="197"/>
      <c r="OOB98" s="197"/>
      <c r="OOC98" s="197"/>
      <c r="OOD98" s="197"/>
      <c r="OOE98" s="197"/>
      <c r="OOF98" s="197"/>
      <c r="OOG98" s="197"/>
      <c r="OOH98" s="197"/>
      <c r="OOI98" s="197"/>
      <c r="OOJ98" s="197"/>
      <c r="OOK98" s="197"/>
      <c r="OOL98" s="197"/>
      <c r="OOM98" s="197"/>
      <c r="OON98" s="197"/>
      <c r="OOO98" s="197"/>
      <c r="OOP98" s="197"/>
      <c r="OOQ98" s="197"/>
      <c r="OOR98" s="197"/>
      <c r="OOS98" s="197"/>
      <c r="OOT98" s="197"/>
      <c r="OOU98" s="197"/>
      <c r="OOV98" s="197"/>
      <c r="OOW98" s="197"/>
      <c r="OOX98" s="197"/>
      <c r="OOY98" s="197"/>
      <c r="OOZ98" s="197"/>
      <c r="OPA98" s="197"/>
      <c r="OPB98" s="197"/>
      <c r="OPC98" s="197"/>
      <c r="OPD98" s="197"/>
      <c r="OPE98" s="197"/>
      <c r="OPF98" s="197"/>
      <c r="OPG98" s="197"/>
      <c r="OPH98" s="197"/>
      <c r="OPI98" s="197"/>
      <c r="OPJ98" s="197"/>
      <c r="OPK98" s="197"/>
      <c r="OPL98" s="197"/>
      <c r="OPM98" s="197"/>
      <c r="OPN98" s="197"/>
      <c r="OPO98" s="197"/>
      <c r="OPP98" s="197"/>
      <c r="OPQ98" s="197"/>
      <c r="OPR98" s="197"/>
      <c r="OPS98" s="197"/>
      <c r="OPT98" s="197"/>
      <c r="OPU98" s="197"/>
      <c r="OPV98" s="197"/>
      <c r="OPW98" s="197"/>
      <c r="OPX98" s="197"/>
      <c r="OPY98" s="197"/>
      <c r="OPZ98" s="197"/>
      <c r="OQA98" s="197"/>
      <c r="OQB98" s="197"/>
      <c r="OQC98" s="197"/>
      <c r="OQD98" s="197"/>
      <c r="OQE98" s="197"/>
      <c r="OQF98" s="197"/>
      <c r="OQG98" s="197"/>
      <c r="OQH98" s="197"/>
      <c r="OQI98" s="197"/>
      <c r="OQJ98" s="197"/>
      <c r="OQK98" s="197"/>
      <c r="OQL98" s="197"/>
      <c r="OQM98" s="197"/>
      <c r="OQN98" s="197"/>
      <c r="OQO98" s="197"/>
      <c r="OQP98" s="197"/>
      <c r="OQQ98" s="197"/>
      <c r="OQR98" s="197"/>
      <c r="OQS98" s="197"/>
      <c r="OQT98" s="197"/>
      <c r="OQU98" s="197"/>
      <c r="OQV98" s="197"/>
      <c r="OQW98" s="197"/>
      <c r="OQX98" s="197"/>
      <c r="OQY98" s="197"/>
      <c r="OQZ98" s="197"/>
      <c r="ORA98" s="197"/>
      <c r="ORB98" s="197"/>
      <c r="ORC98" s="197"/>
      <c r="ORD98" s="197"/>
      <c r="ORE98" s="197"/>
      <c r="ORF98" s="197"/>
      <c r="ORG98" s="197"/>
      <c r="ORH98" s="197"/>
      <c r="ORI98" s="197"/>
      <c r="ORJ98" s="197"/>
      <c r="ORK98" s="197"/>
      <c r="ORL98" s="197"/>
      <c r="ORM98" s="197"/>
      <c r="ORN98" s="197"/>
      <c r="ORO98" s="197"/>
      <c r="ORP98" s="197"/>
      <c r="ORQ98" s="197"/>
      <c r="ORR98" s="197"/>
      <c r="ORS98" s="197"/>
      <c r="ORT98" s="197"/>
      <c r="ORU98" s="197"/>
      <c r="ORV98" s="197"/>
      <c r="ORW98" s="197"/>
      <c r="ORX98" s="197"/>
      <c r="ORY98" s="197"/>
      <c r="ORZ98" s="197"/>
      <c r="OSA98" s="197"/>
      <c r="OSB98" s="197"/>
      <c r="OSC98" s="197"/>
      <c r="OSD98" s="197"/>
      <c r="OSE98" s="197"/>
      <c r="OSF98" s="197"/>
      <c r="OSG98" s="197"/>
      <c r="OSH98" s="197"/>
      <c r="OSI98" s="197"/>
      <c r="OSJ98" s="197"/>
      <c r="OSK98" s="197"/>
      <c r="OSL98" s="197"/>
      <c r="OSM98" s="197"/>
      <c r="OSN98" s="197"/>
      <c r="OSO98" s="197"/>
      <c r="OSP98" s="197"/>
      <c r="OSQ98" s="197"/>
      <c r="OSR98" s="197"/>
      <c r="OSS98" s="197"/>
      <c r="OST98" s="197"/>
      <c r="OSU98" s="197"/>
      <c r="OSV98" s="197"/>
      <c r="OSW98" s="197"/>
      <c r="OSX98" s="197"/>
      <c r="OSY98" s="197"/>
      <c r="OSZ98" s="197"/>
      <c r="OTA98" s="197"/>
      <c r="OTB98" s="197"/>
      <c r="OTC98" s="197"/>
      <c r="OTD98" s="197"/>
      <c r="OTE98" s="197"/>
      <c r="OTF98" s="197"/>
      <c r="OTG98" s="197"/>
      <c r="OTH98" s="197"/>
      <c r="OTI98" s="197"/>
      <c r="OTJ98" s="197"/>
      <c r="OTK98" s="197"/>
      <c r="OTL98" s="197"/>
      <c r="OTM98" s="197"/>
      <c r="OTN98" s="197"/>
      <c r="OTO98" s="197"/>
      <c r="OTP98" s="197"/>
      <c r="OTQ98" s="197"/>
      <c r="OTR98" s="197"/>
      <c r="OTS98" s="197"/>
      <c r="OTT98" s="197"/>
      <c r="OTU98" s="197"/>
      <c r="OTV98" s="197"/>
      <c r="OTW98" s="197"/>
      <c r="OTX98" s="197"/>
      <c r="OTY98" s="197"/>
      <c r="OTZ98" s="197"/>
      <c r="OUA98" s="197"/>
      <c r="OUB98" s="197"/>
      <c r="OUC98" s="197"/>
      <c r="OUD98" s="197"/>
      <c r="OUE98" s="197"/>
      <c r="OUF98" s="197"/>
      <c r="OUG98" s="197"/>
      <c r="OUH98" s="197"/>
      <c r="OUI98" s="197"/>
      <c r="OUJ98" s="197"/>
      <c r="OUK98" s="197"/>
      <c r="OUL98" s="197"/>
      <c r="OUM98" s="197"/>
      <c r="OUN98" s="197"/>
      <c r="OUO98" s="197"/>
      <c r="OUP98" s="197"/>
      <c r="OUQ98" s="197"/>
      <c r="OUR98" s="197"/>
      <c r="OUS98" s="197"/>
      <c r="OUT98" s="197"/>
      <c r="OUU98" s="197"/>
      <c r="OUV98" s="197"/>
      <c r="OUW98" s="197"/>
      <c r="OUX98" s="197"/>
      <c r="OUY98" s="197"/>
      <c r="OUZ98" s="197"/>
      <c r="OVA98" s="197"/>
      <c r="OVB98" s="197"/>
      <c r="OVC98" s="197"/>
      <c r="OVD98" s="197"/>
      <c r="OVE98" s="197"/>
      <c r="OVF98" s="197"/>
      <c r="OVG98" s="197"/>
      <c r="OVH98" s="197"/>
      <c r="OVI98" s="197"/>
      <c r="OVJ98" s="197"/>
      <c r="OVK98" s="197"/>
      <c r="OVL98" s="197"/>
      <c r="OVM98" s="197"/>
      <c r="OVN98" s="197"/>
      <c r="OVO98" s="197"/>
      <c r="OVP98" s="197"/>
      <c r="OVQ98" s="197"/>
      <c r="OVR98" s="197"/>
      <c r="OVS98" s="197"/>
      <c r="OVT98" s="197"/>
      <c r="OVU98" s="197"/>
      <c r="OVV98" s="197"/>
      <c r="OVW98" s="197"/>
      <c r="OVX98" s="197"/>
      <c r="OVY98" s="197"/>
      <c r="OVZ98" s="197"/>
      <c r="OWA98" s="197"/>
      <c r="OWB98" s="197"/>
      <c r="OWC98" s="197"/>
      <c r="OWD98" s="197"/>
      <c r="OWE98" s="197"/>
      <c r="OWF98" s="197"/>
      <c r="OWG98" s="197"/>
      <c r="OWH98" s="197"/>
      <c r="OWI98" s="197"/>
      <c r="OWJ98" s="197"/>
      <c r="OWK98" s="197"/>
      <c r="OWL98" s="197"/>
      <c r="OWM98" s="197"/>
      <c r="OWN98" s="197"/>
      <c r="OWO98" s="197"/>
      <c r="OWP98" s="197"/>
      <c r="OWQ98" s="197"/>
      <c r="OWR98" s="197"/>
      <c r="OWS98" s="197"/>
      <c r="OWT98" s="197"/>
      <c r="OWU98" s="197"/>
      <c r="OWV98" s="197"/>
      <c r="OWW98" s="197"/>
      <c r="OWX98" s="197"/>
      <c r="OWY98" s="197"/>
      <c r="OWZ98" s="197"/>
      <c r="OXA98" s="197"/>
      <c r="OXB98" s="197"/>
      <c r="OXC98" s="197"/>
      <c r="OXD98" s="197"/>
      <c r="OXE98" s="197"/>
      <c r="OXF98" s="197"/>
      <c r="OXG98" s="197"/>
      <c r="OXH98" s="197"/>
      <c r="OXI98" s="197"/>
      <c r="OXJ98" s="197"/>
      <c r="OXK98" s="197"/>
      <c r="OXL98" s="197"/>
      <c r="OXM98" s="197"/>
      <c r="OXN98" s="197"/>
      <c r="OXO98" s="197"/>
      <c r="OXP98" s="197"/>
      <c r="OXQ98" s="197"/>
      <c r="OXR98" s="197"/>
      <c r="OXS98" s="197"/>
      <c r="OXT98" s="197"/>
      <c r="OXU98" s="197"/>
      <c r="OXV98" s="197"/>
      <c r="OXW98" s="197"/>
      <c r="OXX98" s="197"/>
      <c r="OXY98" s="197"/>
      <c r="OXZ98" s="197"/>
      <c r="OYA98" s="197"/>
      <c r="OYB98" s="197"/>
      <c r="OYC98" s="197"/>
      <c r="OYD98" s="197"/>
      <c r="OYE98" s="197"/>
      <c r="OYF98" s="197"/>
      <c r="OYG98" s="197"/>
      <c r="OYH98" s="197"/>
      <c r="OYI98" s="197"/>
      <c r="OYJ98" s="197"/>
      <c r="OYK98" s="197"/>
      <c r="OYL98" s="197"/>
      <c r="OYM98" s="197"/>
      <c r="OYN98" s="197"/>
      <c r="OYO98" s="197"/>
      <c r="OYP98" s="197"/>
      <c r="OYQ98" s="197"/>
      <c r="OYR98" s="197"/>
      <c r="OYS98" s="197"/>
      <c r="OYT98" s="197"/>
      <c r="OYU98" s="197"/>
      <c r="OYV98" s="197"/>
      <c r="OYW98" s="197"/>
      <c r="OYX98" s="197"/>
      <c r="OYY98" s="197"/>
      <c r="OYZ98" s="197"/>
      <c r="OZA98" s="197"/>
      <c r="OZB98" s="197"/>
      <c r="OZC98" s="197"/>
      <c r="OZD98" s="197"/>
      <c r="OZE98" s="197"/>
      <c r="OZF98" s="197"/>
      <c r="OZG98" s="197"/>
      <c r="OZH98" s="197"/>
      <c r="OZI98" s="197"/>
      <c r="OZJ98" s="197"/>
      <c r="OZK98" s="197"/>
      <c r="OZL98" s="197"/>
      <c r="OZM98" s="197"/>
      <c r="OZN98" s="197"/>
      <c r="OZO98" s="197"/>
      <c r="OZP98" s="197"/>
      <c r="OZQ98" s="197"/>
      <c r="OZR98" s="197"/>
      <c r="OZS98" s="197"/>
      <c r="OZT98" s="197"/>
      <c r="OZU98" s="197"/>
      <c r="OZV98" s="197"/>
      <c r="OZW98" s="197"/>
      <c r="OZX98" s="197"/>
      <c r="OZY98" s="197"/>
      <c r="OZZ98" s="197"/>
      <c r="PAA98" s="197"/>
      <c r="PAB98" s="197"/>
      <c r="PAC98" s="197"/>
      <c r="PAD98" s="197"/>
      <c r="PAE98" s="197"/>
      <c r="PAF98" s="197"/>
      <c r="PAG98" s="197"/>
      <c r="PAH98" s="197"/>
      <c r="PAI98" s="197"/>
      <c r="PAJ98" s="197"/>
      <c r="PAK98" s="197"/>
      <c r="PAL98" s="197"/>
      <c r="PAM98" s="197"/>
      <c r="PAN98" s="197"/>
      <c r="PAO98" s="197"/>
      <c r="PAP98" s="197"/>
      <c r="PAQ98" s="197"/>
      <c r="PAR98" s="197"/>
      <c r="PAS98" s="197"/>
      <c r="PAT98" s="197"/>
      <c r="PAU98" s="197"/>
      <c r="PAV98" s="197"/>
      <c r="PAW98" s="197"/>
      <c r="PAX98" s="197"/>
      <c r="PAY98" s="197"/>
      <c r="PAZ98" s="197"/>
      <c r="PBA98" s="197"/>
      <c r="PBB98" s="197"/>
      <c r="PBC98" s="197"/>
      <c r="PBD98" s="197"/>
      <c r="PBE98" s="197"/>
      <c r="PBF98" s="197"/>
      <c r="PBG98" s="197"/>
      <c r="PBH98" s="197"/>
      <c r="PBI98" s="197"/>
      <c r="PBJ98" s="197"/>
      <c r="PBK98" s="197"/>
      <c r="PBL98" s="197"/>
      <c r="PBM98" s="197"/>
      <c r="PBN98" s="197"/>
      <c r="PBO98" s="197"/>
      <c r="PBP98" s="197"/>
      <c r="PBQ98" s="197"/>
      <c r="PBR98" s="197"/>
      <c r="PBS98" s="197"/>
      <c r="PBT98" s="197"/>
      <c r="PBU98" s="197"/>
      <c r="PBV98" s="197"/>
      <c r="PBW98" s="197"/>
      <c r="PBX98" s="197"/>
      <c r="PBY98" s="197"/>
      <c r="PBZ98" s="197"/>
      <c r="PCA98" s="197"/>
      <c r="PCB98" s="197"/>
      <c r="PCC98" s="197"/>
      <c r="PCD98" s="197"/>
      <c r="PCE98" s="197"/>
      <c r="PCF98" s="197"/>
      <c r="PCG98" s="197"/>
      <c r="PCH98" s="197"/>
      <c r="PCI98" s="197"/>
      <c r="PCJ98" s="197"/>
      <c r="PCK98" s="197"/>
      <c r="PCL98" s="197"/>
      <c r="PCM98" s="197"/>
      <c r="PCN98" s="197"/>
      <c r="PCO98" s="197"/>
      <c r="PCP98" s="197"/>
      <c r="PCQ98" s="197"/>
      <c r="PCR98" s="197"/>
      <c r="PCS98" s="197"/>
      <c r="PCT98" s="197"/>
      <c r="PCU98" s="197"/>
      <c r="PCV98" s="197"/>
      <c r="PCW98" s="197"/>
      <c r="PCX98" s="197"/>
      <c r="PCY98" s="197"/>
      <c r="PCZ98" s="197"/>
      <c r="PDA98" s="197"/>
      <c r="PDB98" s="197"/>
      <c r="PDC98" s="197"/>
      <c r="PDD98" s="197"/>
      <c r="PDE98" s="197"/>
      <c r="PDF98" s="197"/>
      <c r="PDG98" s="197"/>
      <c r="PDH98" s="197"/>
      <c r="PDI98" s="197"/>
      <c r="PDJ98" s="197"/>
      <c r="PDK98" s="197"/>
      <c r="PDL98" s="197"/>
      <c r="PDM98" s="197"/>
      <c r="PDN98" s="197"/>
      <c r="PDO98" s="197"/>
      <c r="PDP98" s="197"/>
      <c r="PDQ98" s="197"/>
      <c r="PDR98" s="197"/>
      <c r="PDS98" s="197"/>
      <c r="PDT98" s="197"/>
      <c r="PDU98" s="197"/>
      <c r="PDV98" s="197"/>
      <c r="PDW98" s="197"/>
      <c r="PDX98" s="197"/>
      <c r="PDY98" s="197"/>
      <c r="PDZ98" s="197"/>
      <c r="PEA98" s="197"/>
      <c r="PEB98" s="197"/>
      <c r="PEC98" s="197"/>
      <c r="PED98" s="197"/>
      <c r="PEE98" s="197"/>
      <c r="PEF98" s="197"/>
      <c r="PEG98" s="197"/>
      <c r="PEH98" s="197"/>
      <c r="PEI98" s="197"/>
      <c r="PEJ98" s="197"/>
      <c r="PEK98" s="197"/>
      <c r="PEL98" s="197"/>
      <c r="PEM98" s="197"/>
      <c r="PEN98" s="197"/>
      <c r="PEO98" s="197"/>
      <c r="PEP98" s="197"/>
      <c r="PEQ98" s="197"/>
      <c r="PER98" s="197"/>
      <c r="PES98" s="197"/>
      <c r="PET98" s="197"/>
      <c r="PEU98" s="197"/>
      <c r="PEV98" s="197"/>
      <c r="PEW98" s="197"/>
      <c r="PEX98" s="197"/>
      <c r="PEY98" s="197"/>
      <c r="PEZ98" s="197"/>
      <c r="PFA98" s="197"/>
      <c r="PFB98" s="197"/>
      <c r="PFC98" s="197"/>
      <c r="PFD98" s="197"/>
      <c r="PFE98" s="197"/>
      <c r="PFF98" s="197"/>
      <c r="PFG98" s="197"/>
      <c r="PFH98" s="197"/>
      <c r="PFI98" s="197"/>
      <c r="PFJ98" s="197"/>
      <c r="PFK98" s="197"/>
      <c r="PFL98" s="197"/>
      <c r="PFM98" s="197"/>
      <c r="PFN98" s="197"/>
      <c r="PFO98" s="197"/>
      <c r="PFP98" s="197"/>
      <c r="PFQ98" s="197"/>
      <c r="PFR98" s="197"/>
      <c r="PFS98" s="197"/>
      <c r="PFT98" s="197"/>
      <c r="PFU98" s="197"/>
      <c r="PFV98" s="197"/>
      <c r="PFW98" s="197"/>
      <c r="PFX98" s="197"/>
      <c r="PFY98" s="197"/>
      <c r="PFZ98" s="197"/>
      <c r="PGA98" s="197"/>
      <c r="PGB98" s="197"/>
      <c r="PGC98" s="197"/>
      <c r="PGD98" s="197"/>
      <c r="PGE98" s="197"/>
      <c r="PGF98" s="197"/>
      <c r="PGG98" s="197"/>
      <c r="PGH98" s="197"/>
      <c r="PGI98" s="197"/>
      <c r="PGJ98" s="197"/>
      <c r="PGK98" s="197"/>
      <c r="PGL98" s="197"/>
      <c r="PGM98" s="197"/>
      <c r="PGN98" s="197"/>
      <c r="PGO98" s="197"/>
      <c r="PGP98" s="197"/>
      <c r="PGQ98" s="197"/>
      <c r="PGR98" s="197"/>
      <c r="PGS98" s="197"/>
      <c r="PGT98" s="197"/>
      <c r="PGU98" s="197"/>
      <c r="PGV98" s="197"/>
      <c r="PGW98" s="197"/>
      <c r="PGX98" s="197"/>
      <c r="PGY98" s="197"/>
      <c r="PGZ98" s="197"/>
      <c r="PHA98" s="197"/>
      <c r="PHB98" s="197"/>
      <c r="PHC98" s="197"/>
      <c r="PHD98" s="197"/>
      <c r="PHE98" s="197"/>
      <c r="PHF98" s="197"/>
      <c r="PHG98" s="197"/>
      <c r="PHH98" s="197"/>
      <c r="PHI98" s="197"/>
      <c r="PHJ98" s="197"/>
      <c r="PHK98" s="197"/>
      <c r="PHL98" s="197"/>
      <c r="PHM98" s="197"/>
      <c r="PHN98" s="197"/>
      <c r="PHO98" s="197"/>
      <c r="PHP98" s="197"/>
      <c r="PHQ98" s="197"/>
      <c r="PHR98" s="197"/>
      <c r="PHS98" s="197"/>
      <c r="PHT98" s="197"/>
      <c r="PHU98" s="197"/>
      <c r="PHV98" s="197"/>
      <c r="PHW98" s="197"/>
      <c r="PHX98" s="197"/>
      <c r="PHY98" s="197"/>
      <c r="PHZ98" s="197"/>
      <c r="PIA98" s="197"/>
      <c r="PIB98" s="197"/>
      <c r="PIC98" s="197"/>
      <c r="PID98" s="197"/>
      <c r="PIE98" s="197"/>
      <c r="PIF98" s="197"/>
      <c r="PIG98" s="197"/>
      <c r="PIH98" s="197"/>
      <c r="PII98" s="197"/>
      <c r="PIJ98" s="197"/>
      <c r="PIK98" s="197"/>
      <c r="PIL98" s="197"/>
      <c r="PIM98" s="197"/>
      <c r="PIN98" s="197"/>
      <c r="PIO98" s="197"/>
      <c r="PIP98" s="197"/>
      <c r="PIQ98" s="197"/>
      <c r="PIR98" s="197"/>
      <c r="PIS98" s="197"/>
      <c r="PIT98" s="197"/>
      <c r="PIU98" s="197"/>
      <c r="PIV98" s="197"/>
      <c r="PIW98" s="197"/>
      <c r="PIX98" s="197"/>
      <c r="PIY98" s="197"/>
      <c r="PIZ98" s="197"/>
      <c r="PJA98" s="197"/>
      <c r="PJB98" s="197"/>
      <c r="PJC98" s="197"/>
      <c r="PJD98" s="197"/>
      <c r="PJE98" s="197"/>
      <c r="PJF98" s="197"/>
      <c r="PJG98" s="197"/>
      <c r="PJH98" s="197"/>
      <c r="PJI98" s="197"/>
      <c r="PJJ98" s="197"/>
      <c r="PJK98" s="197"/>
      <c r="PJL98" s="197"/>
      <c r="PJM98" s="197"/>
      <c r="PJN98" s="197"/>
      <c r="PJO98" s="197"/>
      <c r="PJP98" s="197"/>
      <c r="PJQ98" s="197"/>
      <c r="PJR98" s="197"/>
      <c r="PJS98" s="197"/>
      <c r="PJT98" s="197"/>
      <c r="PJU98" s="197"/>
      <c r="PJV98" s="197"/>
      <c r="PJW98" s="197"/>
      <c r="PJX98" s="197"/>
      <c r="PJY98" s="197"/>
      <c r="PJZ98" s="197"/>
      <c r="PKA98" s="197"/>
      <c r="PKB98" s="197"/>
      <c r="PKC98" s="197"/>
      <c r="PKD98" s="197"/>
      <c r="PKE98" s="197"/>
      <c r="PKF98" s="197"/>
      <c r="PKG98" s="197"/>
      <c r="PKH98" s="197"/>
      <c r="PKI98" s="197"/>
      <c r="PKJ98" s="197"/>
      <c r="PKK98" s="197"/>
      <c r="PKL98" s="197"/>
      <c r="PKM98" s="197"/>
      <c r="PKN98" s="197"/>
      <c r="PKO98" s="197"/>
      <c r="PKP98" s="197"/>
      <c r="PKQ98" s="197"/>
      <c r="PKR98" s="197"/>
      <c r="PKS98" s="197"/>
      <c r="PKT98" s="197"/>
      <c r="PKU98" s="197"/>
      <c r="PKV98" s="197"/>
      <c r="PKW98" s="197"/>
      <c r="PKX98" s="197"/>
      <c r="PKY98" s="197"/>
      <c r="PKZ98" s="197"/>
      <c r="PLA98" s="197"/>
      <c r="PLB98" s="197"/>
      <c r="PLC98" s="197"/>
      <c r="PLD98" s="197"/>
      <c r="PLE98" s="197"/>
      <c r="PLF98" s="197"/>
      <c r="PLG98" s="197"/>
      <c r="PLH98" s="197"/>
      <c r="PLI98" s="197"/>
      <c r="PLJ98" s="197"/>
      <c r="PLK98" s="197"/>
      <c r="PLL98" s="197"/>
      <c r="PLM98" s="197"/>
      <c r="PLN98" s="197"/>
      <c r="PLO98" s="197"/>
      <c r="PLP98" s="197"/>
      <c r="PLQ98" s="197"/>
      <c r="PLR98" s="197"/>
      <c r="PLS98" s="197"/>
      <c r="PLT98" s="197"/>
      <c r="PLU98" s="197"/>
      <c r="PLV98" s="197"/>
      <c r="PLW98" s="197"/>
      <c r="PLX98" s="197"/>
      <c r="PLY98" s="197"/>
      <c r="PLZ98" s="197"/>
      <c r="PMA98" s="197"/>
      <c r="PMB98" s="197"/>
      <c r="PMC98" s="197"/>
      <c r="PMD98" s="197"/>
      <c r="PME98" s="197"/>
      <c r="PMF98" s="197"/>
      <c r="PMG98" s="197"/>
      <c r="PMH98" s="197"/>
      <c r="PMI98" s="197"/>
      <c r="PMJ98" s="197"/>
      <c r="PMK98" s="197"/>
      <c r="PML98" s="197"/>
      <c r="PMM98" s="197"/>
      <c r="PMN98" s="197"/>
      <c r="PMO98" s="197"/>
      <c r="PMP98" s="197"/>
      <c r="PMQ98" s="197"/>
      <c r="PMR98" s="197"/>
      <c r="PMS98" s="197"/>
      <c r="PMT98" s="197"/>
      <c r="PMU98" s="197"/>
      <c r="PMV98" s="197"/>
      <c r="PMW98" s="197"/>
      <c r="PMX98" s="197"/>
      <c r="PMY98" s="197"/>
      <c r="PMZ98" s="197"/>
      <c r="PNA98" s="197"/>
      <c r="PNB98" s="197"/>
      <c r="PNC98" s="197"/>
      <c r="PND98" s="197"/>
      <c r="PNE98" s="197"/>
      <c r="PNF98" s="197"/>
      <c r="PNG98" s="197"/>
      <c r="PNH98" s="197"/>
      <c r="PNI98" s="197"/>
      <c r="PNJ98" s="197"/>
      <c r="PNK98" s="197"/>
      <c r="PNL98" s="197"/>
      <c r="PNM98" s="197"/>
      <c r="PNN98" s="197"/>
      <c r="PNO98" s="197"/>
      <c r="PNP98" s="197"/>
      <c r="PNQ98" s="197"/>
      <c r="PNR98" s="197"/>
      <c r="PNS98" s="197"/>
      <c r="PNT98" s="197"/>
      <c r="PNU98" s="197"/>
      <c r="PNV98" s="197"/>
      <c r="PNW98" s="197"/>
      <c r="PNX98" s="197"/>
      <c r="PNY98" s="197"/>
      <c r="PNZ98" s="197"/>
      <c r="POA98" s="197"/>
      <c r="POB98" s="197"/>
      <c r="POC98" s="197"/>
      <c r="POD98" s="197"/>
      <c r="POE98" s="197"/>
      <c r="POF98" s="197"/>
      <c r="POG98" s="197"/>
      <c r="POH98" s="197"/>
      <c r="POI98" s="197"/>
      <c r="POJ98" s="197"/>
      <c r="POK98" s="197"/>
      <c r="POL98" s="197"/>
      <c r="POM98" s="197"/>
      <c r="PON98" s="197"/>
      <c r="POO98" s="197"/>
      <c r="POP98" s="197"/>
      <c r="POQ98" s="197"/>
      <c r="POR98" s="197"/>
      <c r="POS98" s="197"/>
      <c r="POT98" s="197"/>
      <c r="POU98" s="197"/>
      <c r="POV98" s="197"/>
      <c r="POW98" s="197"/>
      <c r="POX98" s="197"/>
      <c r="POY98" s="197"/>
      <c r="POZ98" s="197"/>
      <c r="PPA98" s="197"/>
      <c r="PPB98" s="197"/>
      <c r="PPC98" s="197"/>
      <c r="PPD98" s="197"/>
      <c r="PPE98" s="197"/>
      <c r="PPF98" s="197"/>
      <c r="PPG98" s="197"/>
      <c r="PPH98" s="197"/>
      <c r="PPI98" s="197"/>
      <c r="PPJ98" s="197"/>
      <c r="PPK98" s="197"/>
      <c r="PPL98" s="197"/>
      <c r="PPM98" s="197"/>
      <c r="PPN98" s="197"/>
      <c r="PPO98" s="197"/>
      <c r="PPP98" s="197"/>
      <c r="PPQ98" s="197"/>
      <c r="PPR98" s="197"/>
      <c r="PPS98" s="197"/>
      <c r="PPT98" s="197"/>
      <c r="PPU98" s="197"/>
      <c r="PPV98" s="197"/>
      <c r="PPW98" s="197"/>
      <c r="PPX98" s="197"/>
      <c r="PPY98" s="197"/>
      <c r="PPZ98" s="197"/>
      <c r="PQA98" s="197"/>
      <c r="PQB98" s="197"/>
      <c r="PQC98" s="197"/>
      <c r="PQD98" s="197"/>
      <c r="PQE98" s="197"/>
      <c r="PQF98" s="197"/>
      <c r="PQG98" s="197"/>
      <c r="PQH98" s="197"/>
      <c r="PQI98" s="197"/>
      <c r="PQJ98" s="197"/>
      <c r="PQK98" s="197"/>
      <c r="PQL98" s="197"/>
      <c r="PQM98" s="197"/>
      <c r="PQN98" s="197"/>
      <c r="PQO98" s="197"/>
      <c r="PQP98" s="197"/>
      <c r="PQQ98" s="197"/>
      <c r="PQR98" s="197"/>
      <c r="PQS98" s="197"/>
      <c r="PQT98" s="197"/>
      <c r="PQU98" s="197"/>
      <c r="PQV98" s="197"/>
      <c r="PQW98" s="197"/>
      <c r="PQX98" s="197"/>
      <c r="PQY98" s="197"/>
      <c r="PQZ98" s="197"/>
      <c r="PRA98" s="197"/>
      <c r="PRB98" s="197"/>
      <c r="PRC98" s="197"/>
      <c r="PRD98" s="197"/>
      <c r="PRE98" s="197"/>
      <c r="PRF98" s="197"/>
      <c r="PRG98" s="197"/>
      <c r="PRH98" s="197"/>
      <c r="PRI98" s="197"/>
      <c r="PRJ98" s="197"/>
      <c r="PRK98" s="197"/>
      <c r="PRL98" s="197"/>
      <c r="PRM98" s="197"/>
      <c r="PRN98" s="197"/>
      <c r="PRO98" s="197"/>
      <c r="PRP98" s="197"/>
      <c r="PRQ98" s="197"/>
      <c r="PRR98" s="197"/>
      <c r="PRS98" s="197"/>
      <c r="PRT98" s="197"/>
      <c r="PRU98" s="197"/>
      <c r="PRV98" s="197"/>
      <c r="PRW98" s="197"/>
      <c r="PRX98" s="197"/>
      <c r="PRY98" s="197"/>
      <c r="PRZ98" s="197"/>
      <c r="PSA98" s="197"/>
      <c r="PSB98" s="197"/>
      <c r="PSC98" s="197"/>
      <c r="PSD98" s="197"/>
      <c r="PSE98" s="197"/>
      <c r="PSF98" s="197"/>
      <c r="PSG98" s="197"/>
      <c r="PSH98" s="197"/>
      <c r="PSI98" s="197"/>
      <c r="PSJ98" s="197"/>
      <c r="PSK98" s="197"/>
      <c r="PSL98" s="197"/>
      <c r="PSM98" s="197"/>
      <c r="PSN98" s="197"/>
      <c r="PSO98" s="197"/>
      <c r="PSP98" s="197"/>
      <c r="PSQ98" s="197"/>
      <c r="PSR98" s="197"/>
      <c r="PSS98" s="197"/>
      <c r="PST98" s="197"/>
      <c r="PSU98" s="197"/>
      <c r="PSV98" s="197"/>
      <c r="PSW98" s="197"/>
      <c r="PSX98" s="197"/>
      <c r="PSY98" s="197"/>
      <c r="PSZ98" s="197"/>
      <c r="PTA98" s="197"/>
      <c r="PTB98" s="197"/>
      <c r="PTC98" s="197"/>
      <c r="PTD98" s="197"/>
      <c r="PTE98" s="197"/>
      <c r="PTF98" s="197"/>
      <c r="PTG98" s="197"/>
      <c r="PTH98" s="197"/>
      <c r="PTI98" s="197"/>
      <c r="PTJ98" s="197"/>
      <c r="PTK98" s="197"/>
      <c r="PTL98" s="197"/>
      <c r="PTM98" s="197"/>
      <c r="PTN98" s="197"/>
      <c r="PTO98" s="197"/>
      <c r="PTP98" s="197"/>
      <c r="PTQ98" s="197"/>
      <c r="PTR98" s="197"/>
      <c r="PTS98" s="197"/>
      <c r="PTT98" s="197"/>
      <c r="PTU98" s="197"/>
      <c r="PTV98" s="197"/>
      <c r="PTW98" s="197"/>
      <c r="PTX98" s="197"/>
      <c r="PTY98" s="197"/>
      <c r="PTZ98" s="197"/>
      <c r="PUA98" s="197"/>
      <c r="PUB98" s="197"/>
      <c r="PUC98" s="197"/>
      <c r="PUD98" s="197"/>
      <c r="PUE98" s="197"/>
      <c r="PUF98" s="197"/>
      <c r="PUG98" s="197"/>
      <c r="PUH98" s="197"/>
      <c r="PUI98" s="197"/>
      <c r="PUJ98" s="197"/>
      <c r="PUK98" s="197"/>
      <c r="PUL98" s="197"/>
      <c r="PUM98" s="197"/>
      <c r="PUN98" s="197"/>
      <c r="PUO98" s="197"/>
      <c r="PUP98" s="197"/>
      <c r="PUQ98" s="197"/>
      <c r="PUR98" s="197"/>
      <c r="PUS98" s="197"/>
      <c r="PUT98" s="197"/>
      <c r="PUU98" s="197"/>
      <c r="PUV98" s="197"/>
      <c r="PUW98" s="197"/>
      <c r="PUX98" s="197"/>
      <c r="PUY98" s="197"/>
      <c r="PUZ98" s="197"/>
      <c r="PVA98" s="197"/>
      <c r="PVB98" s="197"/>
      <c r="PVC98" s="197"/>
      <c r="PVD98" s="197"/>
      <c r="PVE98" s="197"/>
      <c r="PVF98" s="197"/>
      <c r="PVG98" s="197"/>
      <c r="PVH98" s="197"/>
      <c r="PVI98" s="197"/>
      <c r="PVJ98" s="197"/>
      <c r="PVK98" s="197"/>
      <c r="PVL98" s="197"/>
      <c r="PVM98" s="197"/>
      <c r="PVN98" s="197"/>
      <c r="PVO98" s="197"/>
      <c r="PVP98" s="197"/>
      <c r="PVQ98" s="197"/>
      <c r="PVR98" s="197"/>
      <c r="PVS98" s="197"/>
      <c r="PVT98" s="197"/>
      <c r="PVU98" s="197"/>
      <c r="PVV98" s="197"/>
      <c r="PVW98" s="197"/>
      <c r="PVX98" s="197"/>
      <c r="PVY98" s="197"/>
      <c r="PVZ98" s="197"/>
      <c r="PWA98" s="197"/>
      <c r="PWB98" s="197"/>
      <c r="PWC98" s="197"/>
      <c r="PWD98" s="197"/>
      <c r="PWE98" s="197"/>
      <c r="PWF98" s="197"/>
      <c r="PWG98" s="197"/>
      <c r="PWH98" s="197"/>
      <c r="PWI98" s="197"/>
      <c r="PWJ98" s="197"/>
      <c r="PWK98" s="197"/>
      <c r="PWL98" s="197"/>
      <c r="PWM98" s="197"/>
      <c r="PWN98" s="197"/>
      <c r="PWO98" s="197"/>
      <c r="PWP98" s="197"/>
      <c r="PWQ98" s="197"/>
      <c r="PWR98" s="197"/>
      <c r="PWS98" s="197"/>
      <c r="PWT98" s="197"/>
      <c r="PWU98" s="197"/>
      <c r="PWV98" s="197"/>
      <c r="PWW98" s="197"/>
      <c r="PWX98" s="197"/>
      <c r="PWY98" s="197"/>
      <c r="PWZ98" s="197"/>
      <c r="PXA98" s="197"/>
      <c r="PXB98" s="197"/>
      <c r="PXC98" s="197"/>
      <c r="PXD98" s="197"/>
      <c r="PXE98" s="197"/>
      <c r="PXF98" s="197"/>
      <c r="PXG98" s="197"/>
      <c r="PXH98" s="197"/>
      <c r="PXI98" s="197"/>
      <c r="PXJ98" s="197"/>
      <c r="PXK98" s="197"/>
      <c r="PXL98" s="197"/>
      <c r="PXM98" s="197"/>
      <c r="PXN98" s="197"/>
      <c r="PXO98" s="197"/>
      <c r="PXP98" s="197"/>
      <c r="PXQ98" s="197"/>
      <c r="PXR98" s="197"/>
      <c r="PXS98" s="197"/>
      <c r="PXT98" s="197"/>
      <c r="PXU98" s="197"/>
      <c r="PXV98" s="197"/>
      <c r="PXW98" s="197"/>
      <c r="PXX98" s="197"/>
      <c r="PXY98" s="197"/>
      <c r="PXZ98" s="197"/>
      <c r="PYA98" s="197"/>
      <c r="PYB98" s="197"/>
      <c r="PYC98" s="197"/>
      <c r="PYD98" s="197"/>
      <c r="PYE98" s="197"/>
      <c r="PYF98" s="197"/>
      <c r="PYG98" s="197"/>
      <c r="PYH98" s="197"/>
      <c r="PYI98" s="197"/>
      <c r="PYJ98" s="197"/>
      <c r="PYK98" s="197"/>
      <c r="PYL98" s="197"/>
      <c r="PYM98" s="197"/>
      <c r="PYN98" s="197"/>
      <c r="PYO98" s="197"/>
      <c r="PYP98" s="197"/>
      <c r="PYQ98" s="197"/>
      <c r="PYR98" s="197"/>
      <c r="PYS98" s="197"/>
      <c r="PYT98" s="197"/>
      <c r="PYU98" s="197"/>
      <c r="PYV98" s="197"/>
      <c r="PYW98" s="197"/>
      <c r="PYX98" s="197"/>
      <c r="PYY98" s="197"/>
      <c r="PYZ98" s="197"/>
      <c r="PZA98" s="197"/>
      <c r="PZB98" s="197"/>
      <c r="PZC98" s="197"/>
      <c r="PZD98" s="197"/>
      <c r="PZE98" s="197"/>
      <c r="PZF98" s="197"/>
      <c r="PZG98" s="197"/>
      <c r="PZH98" s="197"/>
      <c r="PZI98" s="197"/>
      <c r="PZJ98" s="197"/>
      <c r="PZK98" s="197"/>
      <c r="PZL98" s="197"/>
      <c r="PZM98" s="197"/>
      <c r="PZN98" s="197"/>
      <c r="PZO98" s="197"/>
      <c r="PZP98" s="197"/>
      <c r="PZQ98" s="197"/>
      <c r="PZR98" s="197"/>
      <c r="PZS98" s="197"/>
      <c r="PZT98" s="197"/>
      <c r="PZU98" s="197"/>
      <c r="PZV98" s="197"/>
      <c r="PZW98" s="197"/>
      <c r="PZX98" s="197"/>
      <c r="PZY98" s="197"/>
      <c r="PZZ98" s="197"/>
      <c r="QAA98" s="197"/>
      <c r="QAB98" s="197"/>
      <c r="QAC98" s="197"/>
      <c r="QAD98" s="197"/>
      <c r="QAE98" s="197"/>
      <c r="QAF98" s="197"/>
      <c r="QAG98" s="197"/>
      <c r="QAH98" s="197"/>
      <c r="QAI98" s="197"/>
      <c r="QAJ98" s="197"/>
      <c r="QAK98" s="197"/>
      <c r="QAL98" s="197"/>
      <c r="QAM98" s="197"/>
      <c r="QAN98" s="197"/>
      <c r="QAO98" s="197"/>
      <c r="QAP98" s="197"/>
      <c r="QAQ98" s="197"/>
      <c r="QAR98" s="197"/>
      <c r="QAS98" s="197"/>
      <c r="QAT98" s="197"/>
      <c r="QAU98" s="197"/>
      <c r="QAV98" s="197"/>
      <c r="QAW98" s="197"/>
      <c r="QAX98" s="197"/>
      <c r="QAY98" s="197"/>
      <c r="QAZ98" s="197"/>
      <c r="QBA98" s="197"/>
      <c r="QBB98" s="197"/>
      <c r="QBC98" s="197"/>
      <c r="QBD98" s="197"/>
      <c r="QBE98" s="197"/>
      <c r="QBF98" s="197"/>
      <c r="QBG98" s="197"/>
      <c r="QBH98" s="197"/>
      <c r="QBI98" s="197"/>
      <c r="QBJ98" s="197"/>
      <c r="QBK98" s="197"/>
      <c r="QBL98" s="197"/>
      <c r="QBM98" s="197"/>
      <c r="QBN98" s="197"/>
      <c r="QBO98" s="197"/>
      <c r="QBP98" s="197"/>
      <c r="QBQ98" s="197"/>
      <c r="QBR98" s="197"/>
      <c r="QBS98" s="197"/>
      <c r="QBT98" s="197"/>
      <c r="QBU98" s="197"/>
      <c r="QBV98" s="197"/>
      <c r="QBW98" s="197"/>
      <c r="QBX98" s="197"/>
      <c r="QBY98" s="197"/>
      <c r="QBZ98" s="197"/>
      <c r="QCA98" s="197"/>
      <c r="QCB98" s="197"/>
      <c r="QCC98" s="197"/>
      <c r="QCD98" s="197"/>
      <c r="QCE98" s="197"/>
      <c r="QCF98" s="197"/>
      <c r="QCG98" s="197"/>
      <c r="QCH98" s="197"/>
      <c r="QCI98" s="197"/>
      <c r="QCJ98" s="197"/>
      <c r="QCK98" s="197"/>
      <c r="QCL98" s="197"/>
      <c r="QCM98" s="197"/>
      <c r="QCN98" s="197"/>
      <c r="QCO98" s="197"/>
      <c r="QCP98" s="197"/>
      <c r="QCQ98" s="197"/>
      <c r="QCR98" s="197"/>
      <c r="QCS98" s="197"/>
      <c r="QCT98" s="197"/>
      <c r="QCU98" s="197"/>
      <c r="QCV98" s="197"/>
      <c r="QCW98" s="197"/>
      <c r="QCX98" s="197"/>
      <c r="QCY98" s="197"/>
      <c r="QCZ98" s="197"/>
      <c r="QDA98" s="197"/>
      <c r="QDB98" s="197"/>
      <c r="QDC98" s="197"/>
      <c r="QDD98" s="197"/>
      <c r="QDE98" s="197"/>
      <c r="QDF98" s="197"/>
      <c r="QDG98" s="197"/>
      <c r="QDH98" s="197"/>
      <c r="QDI98" s="197"/>
      <c r="QDJ98" s="197"/>
      <c r="QDK98" s="197"/>
      <c r="QDL98" s="197"/>
      <c r="QDM98" s="197"/>
      <c r="QDN98" s="197"/>
      <c r="QDO98" s="197"/>
      <c r="QDP98" s="197"/>
      <c r="QDQ98" s="197"/>
      <c r="QDR98" s="197"/>
      <c r="QDS98" s="197"/>
      <c r="QDT98" s="197"/>
      <c r="QDU98" s="197"/>
      <c r="QDV98" s="197"/>
      <c r="QDW98" s="197"/>
      <c r="QDX98" s="197"/>
      <c r="QDY98" s="197"/>
      <c r="QDZ98" s="197"/>
      <c r="QEA98" s="197"/>
      <c r="QEB98" s="197"/>
      <c r="QEC98" s="197"/>
      <c r="QED98" s="197"/>
      <c r="QEE98" s="197"/>
      <c r="QEF98" s="197"/>
      <c r="QEG98" s="197"/>
      <c r="QEH98" s="197"/>
      <c r="QEI98" s="197"/>
      <c r="QEJ98" s="197"/>
      <c r="QEK98" s="197"/>
      <c r="QEL98" s="197"/>
      <c r="QEM98" s="197"/>
      <c r="QEN98" s="197"/>
      <c r="QEO98" s="197"/>
      <c r="QEP98" s="197"/>
      <c r="QEQ98" s="197"/>
      <c r="QER98" s="197"/>
      <c r="QES98" s="197"/>
      <c r="QET98" s="197"/>
      <c r="QEU98" s="197"/>
      <c r="QEV98" s="197"/>
      <c r="QEW98" s="197"/>
      <c r="QEX98" s="197"/>
      <c r="QEY98" s="197"/>
      <c r="QEZ98" s="197"/>
      <c r="QFA98" s="197"/>
      <c r="QFB98" s="197"/>
      <c r="QFC98" s="197"/>
      <c r="QFD98" s="197"/>
      <c r="QFE98" s="197"/>
      <c r="QFF98" s="197"/>
      <c r="QFG98" s="197"/>
      <c r="QFH98" s="197"/>
      <c r="QFI98" s="197"/>
      <c r="QFJ98" s="197"/>
      <c r="QFK98" s="197"/>
      <c r="QFL98" s="197"/>
      <c r="QFM98" s="197"/>
      <c r="QFN98" s="197"/>
      <c r="QFO98" s="197"/>
      <c r="QFP98" s="197"/>
      <c r="QFQ98" s="197"/>
      <c r="QFR98" s="197"/>
      <c r="QFS98" s="197"/>
      <c r="QFT98" s="197"/>
      <c r="QFU98" s="197"/>
      <c r="QFV98" s="197"/>
      <c r="QFW98" s="197"/>
      <c r="QFX98" s="197"/>
      <c r="QFY98" s="197"/>
      <c r="QFZ98" s="197"/>
      <c r="QGA98" s="197"/>
      <c r="QGB98" s="197"/>
      <c r="QGC98" s="197"/>
      <c r="QGD98" s="197"/>
      <c r="QGE98" s="197"/>
      <c r="QGF98" s="197"/>
      <c r="QGG98" s="197"/>
      <c r="QGH98" s="197"/>
      <c r="QGI98" s="197"/>
      <c r="QGJ98" s="197"/>
      <c r="QGK98" s="197"/>
      <c r="QGL98" s="197"/>
      <c r="QGM98" s="197"/>
      <c r="QGN98" s="197"/>
      <c r="QGO98" s="197"/>
      <c r="QGP98" s="197"/>
      <c r="QGQ98" s="197"/>
      <c r="QGR98" s="197"/>
      <c r="QGS98" s="197"/>
      <c r="QGT98" s="197"/>
      <c r="QGU98" s="197"/>
      <c r="QGV98" s="197"/>
      <c r="QGW98" s="197"/>
      <c r="QGX98" s="197"/>
      <c r="QGY98" s="197"/>
      <c r="QGZ98" s="197"/>
      <c r="QHA98" s="197"/>
      <c r="QHB98" s="197"/>
      <c r="QHC98" s="197"/>
      <c r="QHD98" s="197"/>
      <c r="QHE98" s="197"/>
      <c r="QHF98" s="197"/>
      <c r="QHG98" s="197"/>
      <c r="QHH98" s="197"/>
      <c r="QHI98" s="197"/>
      <c r="QHJ98" s="197"/>
      <c r="QHK98" s="197"/>
      <c r="QHL98" s="197"/>
      <c r="QHM98" s="197"/>
      <c r="QHN98" s="197"/>
      <c r="QHO98" s="197"/>
      <c r="QHP98" s="197"/>
      <c r="QHQ98" s="197"/>
      <c r="QHR98" s="197"/>
      <c r="QHS98" s="197"/>
      <c r="QHT98" s="197"/>
      <c r="QHU98" s="197"/>
      <c r="QHV98" s="197"/>
      <c r="QHW98" s="197"/>
      <c r="QHX98" s="197"/>
      <c r="QHY98" s="197"/>
      <c r="QHZ98" s="197"/>
      <c r="QIA98" s="197"/>
      <c r="QIB98" s="197"/>
      <c r="QIC98" s="197"/>
      <c r="QID98" s="197"/>
      <c r="QIE98" s="197"/>
      <c r="QIF98" s="197"/>
      <c r="QIG98" s="197"/>
      <c r="QIH98" s="197"/>
      <c r="QII98" s="197"/>
      <c r="QIJ98" s="197"/>
      <c r="QIK98" s="197"/>
      <c r="QIL98" s="197"/>
      <c r="QIM98" s="197"/>
      <c r="QIN98" s="197"/>
      <c r="QIO98" s="197"/>
      <c r="QIP98" s="197"/>
      <c r="QIQ98" s="197"/>
      <c r="QIR98" s="197"/>
      <c r="QIS98" s="197"/>
      <c r="QIT98" s="197"/>
      <c r="QIU98" s="197"/>
      <c r="QIV98" s="197"/>
      <c r="QIW98" s="197"/>
      <c r="QIX98" s="197"/>
      <c r="QIY98" s="197"/>
      <c r="QIZ98" s="197"/>
      <c r="QJA98" s="197"/>
      <c r="QJB98" s="197"/>
      <c r="QJC98" s="197"/>
      <c r="QJD98" s="197"/>
      <c r="QJE98" s="197"/>
      <c r="QJF98" s="197"/>
      <c r="QJG98" s="197"/>
      <c r="QJH98" s="197"/>
      <c r="QJI98" s="197"/>
      <c r="QJJ98" s="197"/>
      <c r="QJK98" s="197"/>
      <c r="QJL98" s="197"/>
      <c r="QJM98" s="197"/>
      <c r="QJN98" s="197"/>
      <c r="QJO98" s="197"/>
      <c r="QJP98" s="197"/>
      <c r="QJQ98" s="197"/>
      <c r="QJR98" s="197"/>
      <c r="QJS98" s="197"/>
      <c r="QJT98" s="197"/>
      <c r="QJU98" s="197"/>
      <c r="QJV98" s="197"/>
      <c r="QJW98" s="197"/>
      <c r="QJX98" s="197"/>
      <c r="QJY98" s="197"/>
      <c r="QJZ98" s="197"/>
      <c r="QKA98" s="197"/>
      <c r="QKB98" s="197"/>
      <c r="QKC98" s="197"/>
      <c r="QKD98" s="197"/>
      <c r="QKE98" s="197"/>
      <c r="QKF98" s="197"/>
      <c r="QKG98" s="197"/>
      <c r="QKH98" s="197"/>
      <c r="QKI98" s="197"/>
      <c r="QKJ98" s="197"/>
      <c r="QKK98" s="197"/>
      <c r="QKL98" s="197"/>
      <c r="QKM98" s="197"/>
      <c r="QKN98" s="197"/>
      <c r="QKO98" s="197"/>
      <c r="QKP98" s="197"/>
      <c r="QKQ98" s="197"/>
      <c r="QKR98" s="197"/>
      <c r="QKS98" s="197"/>
      <c r="QKT98" s="197"/>
      <c r="QKU98" s="197"/>
      <c r="QKV98" s="197"/>
      <c r="QKW98" s="197"/>
      <c r="QKX98" s="197"/>
      <c r="QKY98" s="197"/>
      <c r="QKZ98" s="197"/>
      <c r="QLA98" s="197"/>
      <c r="QLB98" s="197"/>
      <c r="QLC98" s="197"/>
      <c r="QLD98" s="197"/>
      <c r="QLE98" s="197"/>
      <c r="QLF98" s="197"/>
      <c r="QLG98" s="197"/>
      <c r="QLH98" s="197"/>
      <c r="QLI98" s="197"/>
      <c r="QLJ98" s="197"/>
      <c r="QLK98" s="197"/>
      <c r="QLL98" s="197"/>
      <c r="QLM98" s="197"/>
      <c r="QLN98" s="197"/>
      <c r="QLO98" s="197"/>
      <c r="QLP98" s="197"/>
      <c r="QLQ98" s="197"/>
      <c r="QLR98" s="197"/>
      <c r="QLS98" s="197"/>
      <c r="QLT98" s="197"/>
      <c r="QLU98" s="197"/>
      <c r="QLV98" s="197"/>
      <c r="QLW98" s="197"/>
      <c r="QLX98" s="197"/>
      <c r="QLY98" s="197"/>
      <c r="QLZ98" s="197"/>
      <c r="QMA98" s="197"/>
      <c r="QMB98" s="197"/>
      <c r="QMC98" s="197"/>
      <c r="QMD98" s="197"/>
      <c r="QME98" s="197"/>
      <c r="QMF98" s="197"/>
      <c r="QMG98" s="197"/>
      <c r="QMH98" s="197"/>
      <c r="QMI98" s="197"/>
      <c r="QMJ98" s="197"/>
      <c r="QMK98" s="197"/>
      <c r="QML98" s="197"/>
      <c r="QMM98" s="197"/>
      <c r="QMN98" s="197"/>
      <c r="QMO98" s="197"/>
      <c r="QMP98" s="197"/>
      <c r="QMQ98" s="197"/>
      <c r="QMR98" s="197"/>
      <c r="QMS98" s="197"/>
      <c r="QMT98" s="197"/>
      <c r="QMU98" s="197"/>
      <c r="QMV98" s="197"/>
      <c r="QMW98" s="197"/>
      <c r="QMX98" s="197"/>
      <c r="QMY98" s="197"/>
      <c r="QMZ98" s="197"/>
      <c r="QNA98" s="197"/>
      <c r="QNB98" s="197"/>
      <c r="QNC98" s="197"/>
      <c r="QND98" s="197"/>
      <c r="QNE98" s="197"/>
      <c r="QNF98" s="197"/>
      <c r="QNG98" s="197"/>
      <c r="QNH98" s="197"/>
      <c r="QNI98" s="197"/>
      <c r="QNJ98" s="197"/>
      <c r="QNK98" s="197"/>
      <c r="QNL98" s="197"/>
      <c r="QNM98" s="197"/>
      <c r="QNN98" s="197"/>
      <c r="QNO98" s="197"/>
      <c r="QNP98" s="197"/>
      <c r="QNQ98" s="197"/>
      <c r="QNR98" s="197"/>
      <c r="QNS98" s="197"/>
      <c r="QNT98" s="197"/>
      <c r="QNU98" s="197"/>
      <c r="QNV98" s="197"/>
      <c r="QNW98" s="197"/>
      <c r="QNX98" s="197"/>
      <c r="QNY98" s="197"/>
      <c r="QNZ98" s="197"/>
      <c r="QOA98" s="197"/>
      <c r="QOB98" s="197"/>
      <c r="QOC98" s="197"/>
      <c r="QOD98" s="197"/>
      <c r="QOE98" s="197"/>
      <c r="QOF98" s="197"/>
      <c r="QOG98" s="197"/>
      <c r="QOH98" s="197"/>
      <c r="QOI98" s="197"/>
      <c r="QOJ98" s="197"/>
      <c r="QOK98" s="197"/>
      <c r="QOL98" s="197"/>
      <c r="QOM98" s="197"/>
      <c r="QON98" s="197"/>
      <c r="QOO98" s="197"/>
      <c r="QOP98" s="197"/>
      <c r="QOQ98" s="197"/>
      <c r="QOR98" s="197"/>
      <c r="QOS98" s="197"/>
      <c r="QOT98" s="197"/>
      <c r="QOU98" s="197"/>
      <c r="QOV98" s="197"/>
      <c r="QOW98" s="197"/>
      <c r="QOX98" s="197"/>
      <c r="QOY98" s="197"/>
      <c r="QOZ98" s="197"/>
      <c r="QPA98" s="197"/>
      <c r="QPB98" s="197"/>
      <c r="QPC98" s="197"/>
      <c r="QPD98" s="197"/>
      <c r="QPE98" s="197"/>
      <c r="QPF98" s="197"/>
      <c r="QPG98" s="197"/>
      <c r="QPH98" s="197"/>
      <c r="QPI98" s="197"/>
      <c r="QPJ98" s="197"/>
      <c r="QPK98" s="197"/>
      <c r="QPL98" s="197"/>
      <c r="QPM98" s="197"/>
      <c r="QPN98" s="197"/>
      <c r="QPO98" s="197"/>
      <c r="QPP98" s="197"/>
      <c r="QPQ98" s="197"/>
      <c r="QPR98" s="197"/>
      <c r="QPS98" s="197"/>
      <c r="QPT98" s="197"/>
      <c r="QPU98" s="197"/>
      <c r="QPV98" s="197"/>
      <c r="QPW98" s="197"/>
      <c r="QPX98" s="197"/>
      <c r="QPY98" s="197"/>
      <c r="QPZ98" s="197"/>
      <c r="QQA98" s="197"/>
      <c r="QQB98" s="197"/>
      <c r="QQC98" s="197"/>
      <c r="QQD98" s="197"/>
      <c r="QQE98" s="197"/>
      <c r="QQF98" s="197"/>
      <c r="QQG98" s="197"/>
      <c r="QQH98" s="197"/>
      <c r="QQI98" s="197"/>
      <c r="QQJ98" s="197"/>
      <c r="QQK98" s="197"/>
      <c r="QQL98" s="197"/>
      <c r="QQM98" s="197"/>
      <c r="QQN98" s="197"/>
      <c r="QQO98" s="197"/>
      <c r="QQP98" s="197"/>
      <c r="QQQ98" s="197"/>
      <c r="QQR98" s="197"/>
      <c r="QQS98" s="197"/>
      <c r="QQT98" s="197"/>
      <c r="QQU98" s="197"/>
      <c r="QQV98" s="197"/>
      <c r="QQW98" s="197"/>
      <c r="QQX98" s="197"/>
      <c r="QQY98" s="197"/>
      <c r="QQZ98" s="197"/>
      <c r="QRA98" s="197"/>
      <c r="QRB98" s="197"/>
      <c r="QRC98" s="197"/>
      <c r="QRD98" s="197"/>
      <c r="QRE98" s="197"/>
      <c r="QRF98" s="197"/>
      <c r="QRG98" s="197"/>
      <c r="QRH98" s="197"/>
      <c r="QRI98" s="197"/>
      <c r="QRJ98" s="197"/>
      <c r="QRK98" s="197"/>
      <c r="QRL98" s="197"/>
      <c r="QRM98" s="197"/>
      <c r="QRN98" s="197"/>
      <c r="QRO98" s="197"/>
      <c r="QRP98" s="197"/>
      <c r="QRQ98" s="197"/>
      <c r="QRR98" s="197"/>
      <c r="QRS98" s="197"/>
      <c r="QRT98" s="197"/>
      <c r="QRU98" s="197"/>
      <c r="QRV98" s="197"/>
      <c r="QRW98" s="197"/>
      <c r="QRX98" s="197"/>
      <c r="QRY98" s="197"/>
      <c r="QRZ98" s="197"/>
      <c r="QSA98" s="197"/>
      <c r="QSB98" s="197"/>
      <c r="QSC98" s="197"/>
      <c r="QSD98" s="197"/>
      <c r="QSE98" s="197"/>
      <c r="QSF98" s="197"/>
      <c r="QSG98" s="197"/>
      <c r="QSH98" s="197"/>
      <c r="QSI98" s="197"/>
      <c r="QSJ98" s="197"/>
      <c r="QSK98" s="197"/>
      <c r="QSL98" s="197"/>
      <c r="QSM98" s="197"/>
      <c r="QSN98" s="197"/>
      <c r="QSO98" s="197"/>
      <c r="QSP98" s="197"/>
      <c r="QSQ98" s="197"/>
      <c r="QSR98" s="197"/>
      <c r="QSS98" s="197"/>
      <c r="QST98" s="197"/>
      <c r="QSU98" s="197"/>
      <c r="QSV98" s="197"/>
      <c r="QSW98" s="197"/>
      <c r="QSX98" s="197"/>
      <c r="QSY98" s="197"/>
      <c r="QSZ98" s="197"/>
      <c r="QTA98" s="197"/>
      <c r="QTB98" s="197"/>
      <c r="QTC98" s="197"/>
      <c r="QTD98" s="197"/>
      <c r="QTE98" s="197"/>
      <c r="QTF98" s="197"/>
      <c r="QTG98" s="197"/>
      <c r="QTH98" s="197"/>
      <c r="QTI98" s="197"/>
      <c r="QTJ98" s="197"/>
      <c r="QTK98" s="197"/>
      <c r="QTL98" s="197"/>
      <c r="QTM98" s="197"/>
      <c r="QTN98" s="197"/>
      <c r="QTO98" s="197"/>
      <c r="QTP98" s="197"/>
      <c r="QTQ98" s="197"/>
      <c r="QTR98" s="197"/>
      <c r="QTS98" s="197"/>
      <c r="QTT98" s="197"/>
      <c r="QTU98" s="197"/>
      <c r="QTV98" s="197"/>
      <c r="QTW98" s="197"/>
      <c r="QTX98" s="197"/>
      <c r="QTY98" s="197"/>
      <c r="QTZ98" s="197"/>
      <c r="QUA98" s="197"/>
      <c r="QUB98" s="197"/>
      <c r="QUC98" s="197"/>
      <c r="QUD98" s="197"/>
      <c r="QUE98" s="197"/>
      <c r="QUF98" s="197"/>
      <c r="QUG98" s="197"/>
      <c r="QUH98" s="197"/>
      <c r="QUI98" s="197"/>
      <c r="QUJ98" s="197"/>
      <c r="QUK98" s="197"/>
      <c r="QUL98" s="197"/>
      <c r="QUM98" s="197"/>
      <c r="QUN98" s="197"/>
      <c r="QUO98" s="197"/>
      <c r="QUP98" s="197"/>
      <c r="QUQ98" s="197"/>
      <c r="QUR98" s="197"/>
      <c r="QUS98" s="197"/>
      <c r="QUT98" s="197"/>
      <c r="QUU98" s="197"/>
      <c r="QUV98" s="197"/>
      <c r="QUW98" s="197"/>
      <c r="QUX98" s="197"/>
      <c r="QUY98" s="197"/>
      <c r="QUZ98" s="197"/>
      <c r="QVA98" s="197"/>
      <c r="QVB98" s="197"/>
      <c r="QVC98" s="197"/>
      <c r="QVD98" s="197"/>
      <c r="QVE98" s="197"/>
      <c r="QVF98" s="197"/>
      <c r="QVG98" s="197"/>
      <c r="QVH98" s="197"/>
      <c r="QVI98" s="197"/>
      <c r="QVJ98" s="197"/>
      <c r="QVK98" s="197"/>
      <c r="QVL98" s="197"/>
      <c r="QVM98" s="197"/>
      <c r="QVN98" s="197"/>
      <c r="QVO98" s="197"/>
      <c r="QVP98" s="197"/>
      <c r="QVQ98" s="197"/>
      <c r="QVR98" s="197"/>
      <c r="QVS98" s="197"/>
      <c r="QVT98" s="197"/>
      <c r="QVU98" s="197"/>
      <c r="QVV98" s="197"/>
      <c r="QVW98" s="197"/>
      <c r="QVX98" s="197"/>
      <c r="QVY98" s="197"/>
      <c r="QVZ98" s="197"/>
      <c r="QWA98" s="197"/>
      <c r="QWB98" s="197"/>
      <c r="QWC98" s="197"/>
      <c r="QWD98" s="197"/>
      <c r="QWE98" s="197"/>
      <c r="QWF98" s="197"/>
      <c r="QWG98" s="197"/>
      <c r="QWH98" s="197"/>
      <c r="QWI98" s="197"/>
      <c r="QWJ98" s="197"/>
      <c r="QWK98" s="197"/>
      <c r="QWL98" s="197"/>
      <c r="QWM98" s="197"/>
      <c r="QWN98" s="197"/>
      <c r="QWO98" s="197"/>
      <c r="QWP98" s="197"/>
      <c r="QWQ98" s="197"/>
      <c r="QWR98" s="197"/>
      <c r="QWS98" s="197"/>
      <c r="QWT98" s="197"/>
      <c r="QWU98" s="197"/>
      <c r="QWV98" s="197"/>
      <c r="QWW98" s="197"/>
      <c r="QWX98" s="197"/>
      <c r="QWY98" s="197"/>
      <c r="QWZ98" s="197"/>
      <c r="QXA98" s="197"/>
      <c r="QXB98" s="197"/>
      <c r="QXC98" s="197"/>
      <c r="QXD98" s="197"/>
      <c r="QXE98" s="197"/>
      <c r="QXF98" s="197"/>
      <c r="QXG98" s="197"/>
      <c r="QXH98" s="197"/>
      <c r="QXI98" s="197"/>
      <c r="QXJ98" s="197"/>
      <c r="QXK98" s="197"/>
      <c r="QXL98" s="197"/>
      <c r="QXM98" s="197"/>
      <c r="QXN98" s="197"/>
      <c r="QXO98" s="197"/>
      <c r="QXP98" s="197"/>
      <c r="QXQ98" s="197"/>
      <c r="QXR98" s="197"/>
      <c r="QXS98" s="197"/>
      <c r="QXT98" s="197"/>
      <c r="QXU98" s="197"/>
      <c r="QXV98" s="197"/>
      <c r="QXW98" s="197"/>
      <c r="QXX98" s="197"/>
      <c r="QXY98" s="197"/>
      <c r="QXZ98" s="197"/>
      <c r="QYA98" s="197"/>
      <c r="QYB98" s="197"/>
      <c r="QYC98" s="197"/>
      <c r="QYD98" s="197"/>
      <c r="QYE98" s="197"/>
      <c r="QYF98" s="197"/>
      <c r="QYG98" s="197"/>
      <c r="QYH98" s="197"/>
      <c r="QYI98" s="197"/>
      <c r="QYJ98" s="197"/>
      <c r="QYK98" s="197"/>
      <c r="QYL98" s="197"/>
      <c r="QYM98" s="197"/>
      <c r="QYN98" s="197"/>
      <c r="QYO98" s="197"/>
      <c r="QYP98" s="197"/>
      <c r="QYQ98" s="197"/>
      <c r="QYR98" s="197"/>
      <c r="QYS98" s="197"/>
      <c r="QYT98" s="197"/>
      <c r="QYU98" s="197"/>
      <c r="QYV98" s="197"/>
      <c r="QYW98" s="197"/>
      <c r="QYX98" s="197"/>
      <c r="QYY98" s="197"/>
      <c r="QYZ98" s="197"/>
      <c r="QZA98" s="197"/>
      <c r="QZB98" s="197"/>
      <c r="QZC98" s="197"/>
      <c r="QZD98" s="197"/>
      <c r="QZE98" s="197"/>
      <c r="QZF98" s="197"/>
      <c r="QZG98" s="197"/>
      <c r="QZH98" s="197"/>
      <c r="QZI98" s="197"/>
      <c r="QZJ98" s="197"/>
      <c r="QZK98" s="197"/>
      <c r="QZL98" s="197"/>
      <c r="QZM98" s="197"/>
      <c r="QZN98" s="197"/>
      <c r="QZO98" s="197"/>
      <c r="QZP98" s="197"/>
      <c r="QZQ98" s="197"/>
      <c r="QZR98" s="197"/>
      <c r="QZS98" s="197"/>
      <c r="QZT98" s="197"/>
      <c r="QZU98" s="197"/>
      <c r="QZV98" s="197"/>
      <c r="QZW98" s="197"/>
      <c r="QZX98" s="197"/>
      <c r="QZY98" s="197"/>
      <c r="QZZ98" s="197"/>
      <c r="RAA98" s="197"/>
      <c r="RAB98" s="197"/>
      <c r="RAC98" s="197"/>
      <c r="RAD98" s="197"/>
      <c r="RAE98" s="197"/>
      <c r="RAF98" s="197"/>
      <c r="RAG98" s="197"/>
      <c r="RAH98" s="197"/>
      <c r="RAI98" s="197"/>
      <c r="RAJ98" s="197"/>
      <c r="RAK98" s="197"/>
      <c r="RAL98" s="197"/>
      <c r="RAM98" s="197"/>
      <c r="RAN98" s="197"/>
      <c r="RAO98" s="197"/>
      <c r="RAP98" s="197"/>
      <c r="RAQ98" s="197"/>
      <c r="RAR98" s="197"/>
      <c r="RAS98" s="197"/>
      <c r="RAT98" s="197"/>
      <c r="RAU98" s="197"/>
      <c r="RAV98" s="197"/>
      <c r="RAW98" s="197"/>
      <c r="RAX98" s="197"/>
      <c r="RAY98" s="197"/>
      <c r="RAZ98" s="197"/>
      <c r="RBA98" s="197"/>
      <c r="RBB98" s="197"/>
      <c r="RBC98" s="197"/>
      <c r="RBD98" s="197"/>
      <c r="RBE98" s="197"/>
      <c r="RBF98" s="197"/>
      <c r="RBG98" s="197"/>
      <c r="RBH98" s="197"/>
      <c r="RBI98" s="197"/>
      <c r="RBJ98" s="197"/>
      <c r="RBK98" s="197"/>
      <c r="RBL98" s="197"/>
      <c r="RBM98" s="197"/>
      <c r="RBN98" s="197"/>
      <c r="RBO98" s="197"/>
      <c r="RBP98" s="197"/>
      <c r="RBQ98" s="197"/>
      <c r="RBR98" s="197"/>
      <c r="RBS98" s="197"/>
      <c r="RBT98" s="197"/>
      <c r="RBU98" s="197"/>
      <c r="RBV98" s="197"/>
      <c r="RBW98" s="197"/>
      <c r="RBX98" s="197"/>
      <c r="RBY98" s="197"/>
      <c r="RBZ98" s="197"/>
      <c r="RCA98" s="197"/>
      <c r="RCB98" s="197"/>
      <c r="RCC98" s="197"/>
      <c r="RCD98" s="197"/>
      <c r="RCE98" s="197"/>
      <c r="RCF98" s="197"/>
      <c r="RCG98" s="197"/>
      <c r="RCH98" s="197"/>
      <c r="RCI98" s="197"/>
      <c r="RCJ98" s="197"/>
      <c r="RCK98" s="197"/>
      <c r="RCL98" s="197"/>
      <c r="RCM98" s="197"/>
      <c r="RCN98" s="197"/>
      <c r="RCO98" s="197"/>
      <c r="RCP98" s="197"/>
      <c r="RCQ98" s="197"/>
      <c r="RCR98" s="197"/>
      <c r="RCS98" s="197"/>
      <c r="RCT98" s="197"/>
      <c r="RCU98" s="197"/>
      <c r="RCV98" s="197"/>
      <c r="RCW98" s="197"/>
      <c r="RCX98" s="197"/>
      <c r="RCY98" s="197"/>
      <c r="RCZ98" s="197"/>
      <c r="RDA98" s="197"/>
      <c r="RDB98" s="197"/>
      <c r="RDC98" s="197"/>
      <c r="RDD98" s="197"/>
      <c r="RDE98" s="197"/>
      <c r="RDF98" s="197"/>
      <c r="RDG98" s="197"/>
      <c r="RDH98" s="197"/>
      <c r="RDI98" s="197"/>
      <c r="RDJ98" s="197"/>
      <c r="RDK98" s="197"/>
      <c r="RDL98" s="197"/>
      <c r="RDM98" s="197"/>
      <c r="RDN98" s="197"/>
      <c r="RDO98" s="197"/>
      <c r="RDP98" s="197"/>
      <c r="RDQ98" s="197"/>
      <c r="RDR98" s="197"/>
      <c r="RDS98" s="197"/>
      <c r="RDT98" s="197"/>
      <c r="RDU98" s="197"/>
      <c r="RDV98" s="197"/>
      <c r="RDW98" s="197"/>
      <c r="RDX98" s="197"/>
      <c r="RDY98" s="197"/>
      <c r="RDZ98" s="197"/>
      <c r="REA98" s="197"/>
      <c r="REB98" s="197"/>
      <c r="REC98" s="197"/>
      <c r="RED98" s="197"/>
      <c r="REE98" s="197"/>
      <c r="REF98" s="197"/>
      <c r="REG98" s="197"/>
      <c r="REH98" s="197"/>
      <c r="REI98" s="197"/>
      <c r="REJ98" s="197"/>
      <c r="REK98" s="197"/>
      <c r="REL98" s="197"/>
      <c r="REM98" s="197"/>
      <c r="REN98" s="197"/>
      <c r="REO98" s="197"/>
      <c r="REP98" s="197"/>
      <c r="REQ98" s="197"/>
      <c r="RER98" s="197"/>
      <c r="RES98" s="197"/>
      <c r="RET98" s="197"/>
      <c r="REU98" s="197"/>
      <c r="REV98" s="197"/>
      <c r="REW98" s="197"/>
      <c r="REX98" s="197"/>
      <c r="REY98" s="197"/>
      <c r="REZ98" s="197"/>
      <c r="RFA98" s="197"/>
      <c r="RFB98" s="197"/>
      <c r="RFC98" s="197"/>
      <c r="RFD98" s="197"/>
      <c r="RFE98" s="197"/>
      <c r="RFF98" s="197"/>
      <c r="RFG98" s="197"/>
      <c r="RFH98" s="197"/>
      <c r="RFI98" s="197"/>
      <c r="RFJ98" s="197"/>
      <c r="RFK98" s="197"/>
      <c r="RFL98" s="197"/>
      <c r="RFM98" s="197"/>
      <c r="RFN98" s="197"/>
      <c r="RFO98" s="197"/>
      <c r="RFP98" s="197"/>
      <c r="RFQ98" s="197"/>
      <c r="RFR98" s="197"/>
      <c r="RFS98" s="197"/>
      <c r="RFT98" s="197"/>
      <c r="RFU98" s="197"/>
      <c r="RFV98" s="197"/>
      <c r="RFW98" s="197"/>
      <c r="RFX98" s="197"/>
      <c r="RFY98" s="197"/>
      <c r="RFZ98" s="197"/>
      <c r="RGA98" s="197"/>
      <c r="RGB98" s="197"/>
      <c r="RGC98" s="197"/>
      <c r="RGD98" s="197"/>
      <c r="RGE98" s="197"/>
      <c r="RGF98" s="197"/>
      <c r="RGG98" s="197"/>
      <c r="RGH98" s="197"/>
      <c r="RGI98" s="197"/>
      <c r="RGJ98" s="197"/>
      <c r="RGK98" s="197"/>
      <c r="RGL98" s="197"/>
      <c r="RGM98" s="197"/>
      <c r="RGN98" s="197"/>
      <c r="RGO98" s="197"/>
      <c r="RGP98" s="197"/>
      <c r="RGQ98" s="197"/>
      <c r="RGR98" s="197"/>
      <c r="RGS98" s="197"/>
      <c r="RGT98" s="197"/>
      <c r="RGU98" s="197"/>
      <c r="RGV98" s="197"/>
      <c r="RGW98" s="197"/>
      <c r="RGX98" s="197"/>
      <c r="RGY98" s="197"/>
      <c r="RGZ98" s="197"/>
      <c r="RHA98" s="197"/>
      <c r="RHB98" s="197"/>
      <c r="RHC98" s="197"/>
      <c r="RHD98" s="197"/>
      <c r="RHE98" s="197"/>
      <c r="RHF98" s="197"/>
      <c r="RHG98" s="197"/>
      <c r="RHH98" s="197"/>
      <c r="RHI98" s="197"/>
      <c r="RHJ98" s="197"/>
      <c r="RHK98" s="197"/>
      <c r="RHL98" s="197"/>
      <c r="RHM98" s="197"/>
      <c r="RHN98" s="197"/>
      <c r="RHO98" s="197"/>
      <c r="RHP98" s="197"/>
      <c r="RHQ98" s="197"/>
      <c r="RHR98" s="197"/>
      <c r="RHS98" s="197"/>
      <c r="RHT98" s="197"/>
      <c r="RHU98" s="197"/>
      <c r="RHV98" s="197"/>
      <c r="RHW98" s="197"/>
      <c r="RHX98" s="197"/>
      <c r="RHY98" s="197"/>
      <c r="RHZ98" s="197"/>
      <c r="RIA98" s="197"/>
      <c r="RIB98" s="197"/>
      <c r="RIC98" s="197"/>
      <c r="RID98" s="197"/>
      <c r="RIE98" s="197"/>
      <c r="RIF98" s="197"/>
      <c r="RIG98" s="197"/>
      <c r="RIH98" s="197"/>
      <c r="RII98" s="197"/>
      <c r="RIJ98" s="197"/>
      <c r="RIK98" s="197"/>
      <c r="RIL98" s="197"/>
      <c r="RIM98" s="197"/>
      <c r="RIN98" s="197"/>
      <c r="RIO98" s="197"/>
      <c r="RIP98" s="197"/>
      <c r="RIQ98" s="197"/>
      <c r="RIR98" s="197"/>
      <c r="RIS98" s="197"/>
      <c r="RIT98" s="197"/>
      <c r="RIU98" s="197"/>
      <c r="RIV98" s="197"/>
      <c r="RIW98" s="197"/>
      <c r="RIX98" s="197"/>
      <c r="RIY98" s="197"/>
      <c r="RIZ98" s="197"/>
      <c r="RJA98" s="197"/>
      <c r="RJB98" s="197"/>
      <c r="RJC98" s="197"/>
      <c r="RJD98" s="197"/>
      <c r="RJE98" s="197"/>
      <c r="RJF98" s="197"/>
      <c r="RJG98" s="197"/>
      <c r="RJH98" s="197"/>
      <c r="RJI98" s="197"/>
      <c r="RJJ98" s="197"/>
      <c r="RJK98" s="197"/>
      <c r="RJL98" s="197"/>
      <c r="RJM98" s="197"/>
      <c r="RJN98" s="197"/>
      <c r="RJO98" s="197"/>
      <c r="RJP98" s="197"/>
      <c r="RJQ98" s="197"/>
      <c r="RJR98" s="197"/>
      <c r="RJS98" s="197"/>
      <c r="RJT98" s="197"/>
      <c r="RJU98" s="197"/>
      <c r="RJV98" s="197"/>
      <c r="RJW98" s="197"/>
      <c r="RJX98" s="197"/>
      <c r="RJY98" s="197"/>
      <c r="RJZ98" s="197"/>
      <c r="RKA98" s="197"/>
      <c r="RKB98" s="197"/>
      <c r="RKC98" s="197"/>
      <c r="RKD98" s="197"/>
      <c r="RKE98" s="197"/>
      <c r="RKF98" s="197"/>
      <c r="RKG98" s="197"/>
      <c r="RKH98" s="197"/>
      <c r="RKI98" s="197"/>
      <c r="RKJ98" s="197"/>
      <c r="RKK98" s="197"/>
      <c r="RKL98" s="197"/>
      <c r="RKM98" s="197"/>
      <c r="RKN98" s="197"/>
      <c r="RKO98" s="197"/>
      <c r="RKP98" s="197"/>
      <c r="RKQ98" s="197"/>
      <c r="RKR98" s="197"/>
      <c r="RKS98" s="197"/>
      <c r="RKT98" s="197"/>
      <c r="RKU98" s="197"/>
      <c r="RKV98" s="197"/>
      <c r="RKW98" s="197"/>
      <c r="RKX98" s="197"/>
      <c r="RKY98" s="197"/>
      <c r="RKZ98" s="197"/>
      <c r="RLA98" s="197"/>
      <c r="RLB98" s="197"/>
      <c r="RLC98" s="197"/>
      <c r="RLD98" s="197"/>
      <c r="RLE98" s="197"/>
      <c r="RLF98" s="197"/>
      <c r="RLG98" s="197"/>
      <c r="RLH98" s="197"/>
      <c r="RLI98" s="197"/>
      <c r="RLJ98" s="197"/>
      <c r="RLK98" s="197"/>
      <c r="RLL98" s="197"/>
      <c r="RLM98" s="197"/>
      <c r="RLN98" s="197"/>
      <c r="RLO98" s="197"/>
      <c r="RLP98" s="197"/>
      <c r="RLQ98" s="197"/>
      <c r="RLR98" s="197"/>
      <c r="RLS98" s="197"/>
      <c r="RLT98" s="197"/>
      <c r="RLU98" s="197"/>
      <c r="RLV98" s="197"/>
      <c r="RLW98" s="197"/>
      <c r="RLX98" s="197"/>
      <c r="RLY98" s="197"/>
      <c r="RLZ98" s="197"/>
      <c r="RMA98" s="197"/>
      <c r="RMB98" s="197"/>
      <c r="RMC98" s="197"/>
      <c r="RMD98" s="197"/>
      <c r="RME98" s="197"/>
      <c r="RMF98" s="197"/>
      <c r="RMG98" s="197"/>
      <c r="RMH98" s="197"/>
      <c r="RMI98" s="197"/>
      <c r="RMJ98" s="197"/>
      <c r="RMK98" s="197"/>
      <c r="RML98" s="197"/>
      <c r="RMM98" s="197"/>
      <c r="RMN98" s="197"/>
      <c r="RMO98" s="197"/>
      <c r="RMP98" s="197"/>
      <c r="RMQ98" s="197"/>
      <c r="RMR98" s="197"/>
      <c r="RMS98" s="197"/>
      <c r="RMT98" s="197"/>
      <c r="RMU98" s="197"/>
      <c r="RMV98" s="197"/>
      <c r="RMW98" s="197"/>
      <c r="RMX98" s="197"/>
      <c r="RMY98" s="197"/>
      <c r="RMZ98" s="197"/>
      <c r="RNA98" s="197"/>
      <c r="RNB98" s="197"/>
      <c r="RNC98" s="197"/>
      <c r="RND98" s="197"/>
      <c r="RNE98" s="197"/>
      <c r="RNF98" s="197"/>
      <c r="RNG98" s="197"/>
      <c r="RNH98" s="197"/>
      <c r="RNI98" s="197"/>
      <c r="RNJ98" s="197"/>
      <c r="RNK98" s="197"/>
      <c r="RNL98" s="197"/>
      <c r="RNM98" s="197"/>
      <c r="RNN98" s="197"/>
      <c r="RNO98" s="197"/>
      <c r="RNP98" s="197"/>
      <c r="RNQ98" s="197"/>
      <c r="RNR98" s="197"/>
      <c r="RNS98" s="197"/>
      <c r="RNT98" s="197"/>
      <c r="RNU98" s="197"/>
      <c r="RNV98" s="197"/>
      <c r="RNW98" s="197"/>
      <c r="RNX98" s="197"/>
      <c r="RNY98" s="197"/>
      <c r="RNZ98" s="197"/>
      <c r="ROA98" s="197"/>
      <c r="ROB98" s="197"/>
      <c r="ROC98" s="197"/>
      <c r="ROD98" s="197"/>
      <c r="ROE98" s="197"/>
      <c r="ROF98" s="197"/>
      <c r="ROG98" s="197"/>
      <c r="ROH98" s="197"/>
      <c r="ROI98" s="197"/>
      <c r="ROJ98" s="197"/>
      <c r="ROK98" s="197"/>
      <c r="ROL98" s="197"/>
      <c r="ROM98" s="197"/>
      <c r="RON98" s="197"/>
      <c r="ROO98" s="197"/>
      <c r="ROP98" s="197"/>
      <c r="ROQ98" s="197"/>
      <c r="ROR98" s="197"/>
      <c r="ROS98" s="197"/>
      <c r="ROT98" s="197"/>
      <c r="ROU98" s="197"/>
      <c r="ROV98" s="197"/>
      <c r="ROW98" s="197"/>
      <c r="ROX98" s="197"/>
      <c r="ROY98" s="197"/>
      <c r="ROZ98" s="197"/>
      <c r="RPA98" s="197"/>
      <c r="RPB98" s="197"/>
      <c r="RPC98" s="197"/>
      <c r="RPD98" s="197"/>
      <c r="RPE98" s="197"/>
      <c r="RPF98" s="197"/>
      <c r="RPG98" s="197"/>
      <c r="RPH98" s="197"/>
      <c r="RPI98" s="197"/>
      <c r="RPJ98" s="197"/>
      <c r="RPK98" s="197"/>
      <c r="RPL98" s="197"/>
      <c r="RPM98" s="197"/>
      <c r="RPN98" s="197"/>
      <c r="RPO98" s="197"/>
      <c r="RPP98" s="197"/>
      <c r="RPQ98" s="197"/>
      <c r="RPR98" s="197"/>
      <c r="RPS98" s="197"/>
      <c r="RPT98" s="197"/>
      <c r="RPU98" s="197"/>
      <c r="RPV98" s="197"/>
      <c r="RPW98" s="197"/>
      <c r="RPX98" s="197"/>
      <c r="RPY98" s="197"/>
      <c r="RPZ98" s="197"/>
      <c r="RQA98" s="197"/>
      <c r="RQB98" s="197"/>
      <c r="RQC98" s="197"/>
      <c r="RQD98" s="197"/>
      <c r="RQE98" s="197"/>
      <c r="RQF98" s="197"/>
      <c r="RQG98" s="197"/>
      <c r="RQH98" s="197"/>
      <c r="RQI98" s="197"/>
      <c r="RQJ98" s="197"/>
      <c r="RQK98" s="197"/>
      <c r="RQL98" s="197"/>
      <c r="RQM98" s="197"/>
      <c r="RQN98" s="197"/>
      <c r="RQO98" s="197"/>
      <c r="RQP98" s="197"/>
      <c r="RQQ98" s="197"/>
      <c r="RQR98" s="197"/>
      <c r="RQS98" s="197"/>
      <c r="RQT98" s="197"/>
      <c r="RQU98" s="197"/>
      <c r="RQV98" s="197"/>
      <c r="RQW98" s="197"/>
      <c r="RQX98" s="197"/>
      <c r="RQY98" s="197"/>
      <c r="RQZ98" s="197"/>
      <c r="RRA98" s="197"/>
      <c r="RRB98" s="197"/>
      <c r="RRC98" s="197"/>
      <c r="RRD98" s="197"/>
      <c r="RRE98" s="197"/>
      <c r="RRF98" s="197"/>
      <c r="RRG98" s="197"/>
      <c r="RRH98" s="197"/>
      <c r="RRI98" s="197"/>
      <c r="RRJ98" s="197"/>
      <c r="RRK98" s="197"/>
      <c r="RRL98" s="197"/>
      <c r="RRM98" s="197"/>
      <c r="RRN98" s="197"/>
      <c r="RRO98" s="197"/>
      <c r="RRP98" s="197"/>
      <c r="RRQ98" s="197"/>
      <c r="RRR98" s="197"/>
      <c r="RRS98" s="197"/>
      <c r="RRT98" s="197"/>
      <c r="RRU98" s="197"/>
      <c r="RRV98" s="197"/>
      <c r="RRW98" s="197"/>
      <c r="RRX98" s="197"/>
      <c r="RRY98" s="197"/>
      <c r="RRZ98" s="197"/>
      <c r="RSA98" s="197"/>
      <c r="RSB98" s="197"/>
      <c r="RSC98" s="197"/>
      <c r="RSD98" s="197"/>
      <c r="RSE98" s="197"/>
      <c r="RSF98" s="197"/>
      <c r="RSG98" s="197"/>
      <c r="RSH98" s="197"/>
      <c r="RSI98" s="197"/>
      <c r="RSJ98" s="197"/>
      <c r="RSK98" s="197"/>
      <c r="RSL98" s="197"/>
      <c r="RSM98" s="197"/>
      <c r="RSN98" s="197"/>
      <c r="RSO98" s="197"/>
      <c r="RSP98" s="197"/>
      <c r="RSQ98" s="197"/>
      <c r="RSR98" s="197"/>
      <c r="RSS98" s="197"/>
      <c r="RST98" s="197"/>
      <c r="RSU98" s="197"/>
      <c r="RSV98" s="197"/>
      <c r="RSW98" s="197"/>
      <c r="RSX98" s="197"/>
      <c r="RSY98" s="197"/>
      <c r="RSZ98" s="197"/>
      <c r="RTA98" s="197"/>
      <c r="RTB98" s="197"/>
      <c r="RTC98" s="197"/>
      <c r="RTD98" s="197"/>
      <c r="RTE98" s="197"/>
      <c r="RTF98" s="197"/>
      <c r="RTG98" s="197"/>
      <c r="RTH98" s="197"/>
      <c r="RTI98" s="197"/>
      <c r="RTJ98" s="197"/>
      <c r="RTK98" s="197"/>
      <c r="RTL98" s="197"/>
      <c r="RTM98" s="197"/>
      <c r="RTN98" s="197"/>
      <c r="RTO98" s="197"/>
      <c r="RTP98" s="197"/>
      <c r="RTQ98" s="197"/>
      <c r="RTR98" s="197"/>
      <c r="RTS98" s="197"/>
      <c r="RTT98" s="197"/>
      <c r="RTU98" s="197"/>
      <c r="RTV98" s="197"/>
      <c r="RTW98" s="197"/>
      <c r="RTX98" s="197"/>
      <c r="RTY98" s="197"/>
      <c r="RTZ98" s="197"/>
      <c r="RUA98" s="197"/>
      <c r="RUB98" s="197"/>
      <c r="RUC98" s="197"/>
      <c r="RUD98" s="197"/>
      <c r="RUE98" s="197"/>
      <c r="RUF98" s="197"/>
      <c r="RUG98" s="197"/>
      <c r="RUH98" s="197"/>
      <c r="RUI98" s="197"/>
      <c r="RUJ98" s="197"/>
      <c r="RUK98" s="197"/>
      <c r="RUL98" s="197"/>
      <c r="RUM98" s="197"/>
      <c r="RUN98" s="197"/>
      <c r="RUO98" s="197"/>
      <c r="RUP98" s="197"/>
      <c r="RUQ98" s="197"/>
      <c r="RUR98" s="197"/>
      <c r="RUS98" s="197"/>
      <c r="RUT98" s="197"/>
      <c r="RUU98" s="197"/>
      <c r="RUV98" s="197"/>
      <c r="RUW98" s="197"/>
      <c r="RUX98" s="197"/>
      <c r="RUY98" s="197"/>
      <c r="RUZ98" s="197"/>
      <c r="RVA98" s="197"/>
      <c r="RVB98" s="197"/>
      <c r="RVC98" s="197"/>
      <c r="RVD98" s="197"/>
      <c r="RVE98" s="197"/>
      <c r="RVF98" s="197"/>
      <c r="RVG98" s="197"/>
      <c r="RVH98" s="197"/>
      <c r="RVI98" s="197"/>
      <c r="RVJ98" s="197"/>
      <c r="RVK98" s="197"/>
      <c r="RVL98" s="197"/>
      <c r="RVM98" s="197"/>
      <c r="RVN98" s="197"/>
      <c r="RVO98" s="197"/>
      <c r="RVP98" s="197"/>
      <c r="RVQ98" s="197"/>
      <c r="RVR98" s="197"/>
      <c r="RVS98" s="197"/>
      <c r="RVT98" s="197"/>
      <c r="RVU98" s="197"/>
      <c r="RVV98" s="197"/>
      <c r="RVW98" s="197"/>
      <c r="RVX98" s="197"/>
      <c r="RVY98" s="197"/>
      <c r="RVZ98" s="197"/>
      <c r="RWA98" s="197"/>
      <c r="RWB98" s="197"/>
      <c r="RWC98" s="197"/>
      <c r="RWD98" s="197"/>
      <c r="RWE98" s="197"/>
      <c r="RWF98" s="197"/>
      <c r="RWG98" s="197"/>
      <c r="RWH98" s="197"/>
      <c r="RWI98" s="197"/>
      <c r="RWJ98" s="197"/>
      <c r="RWK98" s="197"/>
      <c r="RWL98" s="197"/>
      <c r="RWM98" s="197"/>
      <c r="RWN98" s="197"/>
      <c r="RWO98" s="197"/>
      <c r="RWP98" s="197"/>
      <c r="RWQ98" s="197"/>
      <c r="RWR98" s="197"/>
      <c r="RWS98" s="197"/>
      <c r="RWT98" s="197"/>
      <c r="RWU98" s="197"/>
      <c r="RWV98" s="197"/>
      <c r="RWW98" s="197"/>
      <c r="RWX98" s="197"/>
      <c r="RWY98" s="197"/>
      <c r="RWZ98" s="197"/>
      <c r="RXA98" s="197"/>
      <c r="RXB98" s="197"/>
      <c r="RXC98" s="197"/>
      <c r="RXD98" s="197"/>
      <c r="RXE98" s="197"/>
      <c r="RXF98" s="197"/>
      <c r="RXG98" s="197"/>
      <c r="RXH98" s="197"/>
      <c r="RXI98" s="197"/>
      <c r="RXJ98" s="197"/>
      <c r="RXK98" s="197"/>
      <c r="RXL98" s="197"/>
      <c r="RXM98" s="197"/>
      <c r="RXN98" s="197"/>
      <c r="RXO98" s="197"/>
      <c r="RXP98" s="197"/>
      <c r="RXQ98" s="197"/>
      <c r="RXR98" s="197"/>
      <c r="RXS98" s="197"/>
      <c r="RXT98" s="197"/>
      <c r="RXU98" s="197"/>
      <c r="RXV98" s="197"/>
      <c r="RXW98" s="197"/>
      <c r="RXX98" s="197"/>
      <c r="RXY98" s="197"/>
      <c r="RXZ98" s="197"/>
      <c r="RYA98" s="197"/>
      <c r="RYB98" s="197"/>
      <c r="RYC98" s="197"/>
      <c r="RYD98" s="197"/>
      <c r="RYE98" s="197"/>
      <c r="RYF98" s="197"/>
      <c r="RYG98" s="197"/>
      <c r="RYH98" s="197"/>
      <c r="RYI98" s="197"/>
      <c r="RYJ98" s="197"/>
      <c r="RYK98" s="197"/>
      <c r="RYL98" s="197"/>
      <c r="RYM98" s="197"/>
      <c r="RYN98" s="197"/>
      <c r="RYO98" s="197"/>
      <c r="RYP98" s="197"/>
      <c r="RYQ98" s="197"/>
      <c r="RYR98" s="197"/>
      <c r="RYS98" s="197"/>
      <c r="RYT98" s="197"/>
      <c r="RYU98" s="197"/>
      <c r="RYV98" s="197"/>
      <c r="RYW98" s="197"/>
      <c r="RYX98" s="197"/>
      <c r="RYY98" s="197"/>
      <c r="RYZ98" s="197"/>
      <c r="RZA98" s="197"/>
      <c r="RZB98" s="197"/>
      <c r="RZC98" s="197"/>
      <c r="RZD98" s="197"/>
      <c r="RZE98" s="197"/>
      <c r="RZF98" s="197"/>
      <c r="RZG98" s="197"/>
      <c r="RZH98" s="197"/>
      <c r="RZI98" s="197"/>
      <c r="RZJ98" s="197"/>
      <c r="RZK98" s="197"/>
      <c r="RZL98" s="197"/>
      <c r="RZM98" s="197"/>
      <c r="RZN98" s="197"/>
      <c r="RZO98" s="197"/>
      <c r="RZP98" s="197"/>
      <c r="RZQ98" s="197"/>
      <c r="RZR98" s="197"/>
      <c r="RZS98" s="197"/>
      <c r="RZT98" s="197"/>
      <c r="RZU98" s="197"/>
      <c r="RZV98" s="197"/>
      <c r="RZW98" s="197"/>
      <c r="RZX98" s="197"/>
      <c r="RZY98" s="197"/>
      <c r="RZZ98" s="197"/>
      <c r="SAA98" s="197"/>
      <c r="SAB98" s="197"/>
      <c r="SAC98" s="197"/>
      <c r="SAD98" s="197"/>
      <c r="SAE98" s="197"/>
      <c r="SAF98" s="197"/>
      <c r="SAG98" s="197"/>
      <c r="SAH98" s="197"/>
      <c r="SAI98" s="197"/>
      <c r="SAJ98" s="197"/>
      <c r="SAK98" s="197"/>
      <c r="SAL98" s="197"/>
      <c r="SAM98" s="197"/>
      <c r="SAN98" s="197"/>
      <c r="SAO98" s="197"/>
      <c r="SAP98" s="197"/>
      <c r="SAQ98" s="197"/>
      <c r="SAR98" s="197"/>
      <c r="SAS98" s="197"/>
      <c r="SAT98" s="197"/>
      <c r="SAU98" s="197"/>
      <c r="SAV98" s="197"/>
      <c r="SAW98" s="197"/>
      <c r="SAX98" s="197"/>
      <c r="SAY98" s="197"/>
      <c r="SAZ98" s="197"/>
      <c r="SBA98" s="197"/>
      <c r="SBB98" s="197"/>
      <c r="SBC98" s="197"/>
      <c r="SBD98" s="197"/>
      <c r="SBE98" s="197"/>
      <c r="SBF98" s="197"/>
      <c r="SBG98" s="197"/>
      <c r="SBH98" s="197"/>
      <c r="SBI98" s="197"/>
      <c r="SBJ98" s="197"/>
      <c r="SBK98" s="197"/>
      <c r="SBL98" s="197"/>
      <c r="SBM98" s="197"/>
      <c r="SBN98" s="197"/>
      <c r="SBO98" s="197"/>
      <c r="SBP98" s="197"/>
      <c r="SBQ98" s="197"/>
      <c r="SBR98" s="197"/>
      <c r="SBS98" s="197"/>
      <c r="SBT98" s="197"/>
      <c r="SBU98" s="197"/>
      <c r="SBV98" s="197"/>
      <c r="SBW98" s="197"/>
      <c r="SBX98" s="197"/>
      <c r="SBY98" s="197"/>
      <c r="SBZ98" s="197"/>
      <c r="SCA98" s="197"/>
      <c r="SCB98" s="197"/>
      <c r="SCC98" s="197"/>
      <c r="SCD98" s="197"/>
      <c r="SCE98" s="197"/>
      <c r="SCF98" s="197"/>
      <c r="SCG98" s="197"/>
      <c r="SCH98" s="197"/>
      <c r="SCI98" s="197"/>
      <c r="SCJ98" s="197"/>
      <c r="SCK98" s="197"/>
      <c r="SCL98" s="197"/>
      <c r="SCM98" s="197"/>
      <c r="SCN98" s="197"/>
      <c r="SCO98" s="197"/>
      <c r="SCP98" s="197"/>
      <c r="SCQ98" s="197"/>
      <c r="SCR98" s="197"/>
      <c r="SCS98" s="197"/>
      <c r="SCT98" s="197"/>
      <c r="SCU98" s="197"/>
      <c r="SCV98" s="197"/>
      <c r="SCW98" s="197"/>
      <c r="SCX98" s="197"/>
      <c r="SCY98" s="197"/>
      <c r="SCZ98" s="197"/>
      <c r="SDA98" s="197"/>
      <c r="SDB98" s="197"/>
      <c r="SDC98" s="197"/>
      <c r="SDD98" s="197"/>
      <c r="SDE98" s="197"/>
      <c r="SDF98" s="197"/>
      <c r="SDG98" s="197"/>
      <c r="SDH98" s="197"/>
      <c r="SDI98" s="197"/>
      <c r="SDJ98" s="197"/>
      <c r="SDK98" s="197"/>
      <c r="SDL98" s="197"/>
      <c r="SDM98" s="197"/>
      <c r="SDN98" s="197"/>
      <c r="SDO98" s="197"/>
      <c r="SDP98" s="197"/>
      <c r="SDQ98" s="197"/>
      <c r="SDR98" s="197"/>
      <c r="SDS98" s="197"/>
      <c r="SDT98" s="197"/>
      <c r="SDU98" s="197"/>
      <c r="SDV98" s="197"/>
      <c r="SDW98" s="197"/>
      <c r="SDX98" s="197"/>
      <c r="SDY98" s="197"/>
      <c r="SDZ98" s="197"/>
      <c r="SEA98" s="197"/>
      <c r="SEB98" s="197"/>
      <c r="SEC98" s="197"/>
      <c r="SED98" s="197"/>
      <c r="SEE98" s="197"/>
      <c r="SEF98" s="197"/>
      <c r="SEG98" s="197"/>
      <c r="SEH98" s="197"/>
      <c r="SEI98" s="197"/>
      <c r="SEJ98" s="197"/>
      <c r="SEK98" s="197"/>
      <c r="SEL98" s="197"/>
      <c r="SEM98" s="197"/>
      <c r="SEN98" s="197"/>
      <c r="SEO98" s="197"/>
      <c r="SEP98" s="197"/>
      <c r="SEQ98" s="197"/>
      <c r="SER98" s="197"/>
      <c r="SES98" s="197"/>
      <c r="SET98" s="197"/>
      <c r="SEU98" s="197"/>
      <c r="SEV98" s="197"/>
      <c r="SEW98" s="197"/>
      <c r="SEX98" s="197"/>
      <c r="SEY98" s="197"/>
      <c r="SEZ98" s="197"/>
      <c r="SFA98" s="197"/>
      <c r="SFB98" s="197"/>
      <c r="SFC98" s="197"/>
      <c r="SFD98" s="197"/>
      <c r="SFE98" s="197"/>
      <c r="SFF98" s="197"/>
      <c r="SFG98" s="197"/>
      <c r="SFH98" s="197"/>
      <c r="SFI98" s="197"/>
      <c r="SFJ98" s="197"/>
      <c r="SFK98" s="197"/>
      <c r="SFL98" s="197"/>
      <c r="SFM98" s="197"/>
      <c r="SFN98" s="197"/>
      <c r="SFO98" s="197"/>
      <c r="SFP98" s="197"/>
      <c r="SFQ98" s="197"/>
      <c r="SFR98" s="197"/>
      <c r="SFS98" s="197"/>
      <c r="SFT98" s="197"/>
      <c r="SFU98" s="197"/>
      <c r="SFV98" s="197"/>
      <c r="SFW98" s="197"/>
      <c r="SFX98" s="197"/>
      <c r="SFY98" s="197"/>
      <c r="SFZ98" s="197"/>
      <c r="SGA98" s="197"/>
      <c r="SGB98" s="197"/>
      <c r="SGC98" s="197"/>
      <c r="SGD98" s="197"/>
      <c r="SGE98" s="197"/>
      <c r="SGF98" s="197"/>
      <c r="SGG98" s="197"/>
      <c r="SGH98" s="197"/>
      <c r="SGI98" s="197"/>
      <c r="SGJ98" s="197"/>
      <c r="SGK98" s="197"/>
      <c r="SGL98" s="197"/>
      <c r="SGM98" s="197"/>
      <c r="SGN98" s="197"/>
      <c r="SGO98" s="197"/>
      <c r="SGP98" s="197"/>
      <c r="SGQ98" s="197"/>
      <c r="SGR98" s="197"/>
      <c r="SGS98" s="197"/>
      <c r="SGT98" s="197"/>
      <c r="SGU98" s="197"/>
      <c r="SGV98" s="197"/>
      <c r="SGW98" s="197"/>
      <c r="SGX98" s="197"/>
      <c r="SGY98" s="197"/>
      <c r="SGZ98" s="197"/>
      <c r="SHA98" s="197"/>
      <c r="SHB98" s="197"/>
      <c r="SHC98" s="197"/>
      <c r="SHD98" s="197"/>
      <c r="SHE98" s="197"/>
      <c r="SHF98" s="197"/>
      <c r="SHG98" s="197"/>
      <c r="SHH98" s="197"/>
      <c r="SHI98" s="197"/>
      <c r="SHJ98" s="197"/>
      <c r="SHK98" s="197"/>
      <c r="SHL98" s="197"/>
      <c r="SHM98" s="197"/>
      <c r="SHN98" s="197"/>
      <c r="SHO98" s="197"/>
      <c r="SHP98" s="197"/>
      <c r="SHQ98" s="197"/>
      <c r="SHR98" s="197"/>
      <c r="SHS98" s="197"/>
      <c r="SHT98" s="197"/>
      <c r="SHU98" s="197"/>
      <c r="SHV98" s="197"/>
      <c r="SHW98" s="197"/>
      <c r="SHX98" s="197"/>
      <c r="SHY98" s="197"/>
      <c r="SHZ98" s="197"/>
      <c r="SIA98" s="197"/>
      <c r="SIB98" s="197"/>
      <c r="SIC98" s="197"/>
      <c r="SID98" s="197"/>
      <c r="SIE98" s="197"/>
      <c r="SIF98" s="197"/>
      <c r="SIG98" s="197"/>
      <c r="SIH98" s="197"/>
      <c r="SII98" s="197"/>
      <c r="SIJ98" s="197"/>
      <c r="SIK98" s="197"/>
      <c r="SIL98" s="197"/>
      <c r="SIM98" s="197"/>
      <c r="SIN98" s="197"/>
      <c r="SIO98" s="197"/>
      <c r="SIP98" s="197"/>
      <c r="SIQ98" s="197"/>
      <c r="SIR98" s="197"/>
      <c r="SIS98" s="197"/>
      <c r="SIT98" s="197"/>
      <c r="SIU98" s="197"/>
      <c r="SIV98" s="197"/>
      <c r="SIW98" s="197"/>
      <c r="SIX98" s="197"/>
      <c r="SIY98" s="197"/>
      <c r="SIZ98" s="197"/>
      <c r="SJA98" s="197"/>
      <c r="SJB98" s="197"/>
      <c r="SJC98" s="197"/>
      <c r="SJD98" s="197"/>
      <c r="SJE98" s="197"/>
      <c r="SJF98" s="197"/>
      <c r="SJG98" s="197"/>
      <c r="SJH98" s="197"/>
      <c r="SJI98" s="197"/>
      <c r="SJJ98" s="197"/>
      <c r="SJK98" s="197"/>
      <c r="SJL98" s="197"/>
      <c r="SJM98" s="197"/>
      <c r="SJN98" s="197"/>
      <c r="SJO98" s="197"/>
      <c r="SJP98" s="197"/>
      <c r="SJQ98" s="197"/>
      <c r="SJR98" s="197"/>
      <c r="SJS98" s="197"/>
      <c r="SJT98" s="197"/>
      <c r="SJU98" s="197"/>
      <c r="SJV98" s="197"/>
      <c r="SJW98" s="197"/>
      <c r="SJX98" s="197"/>
      <c r="SJY98" s="197"/>
      <c r="SJZ98" s="197"/>
      <c r="SKA98" s="197"/>
      <c r="SKB98" s="197"/>
      <c r="SKC98" s="197"/>
      <c r="SKD98" s="197"/>
      <c r="SKE98" s="197"/>
      <c r="SKF98" s="197"/>
      <c r="SKG98" s="197"/>
      <c r="SKH98" s="197"/>
      <c r="SKI98" s="197"/>
      <c r="SKJ98" s="197"/>
      <c r="SKK98" s="197"/>
      <c r="SKL98" s="197"/>
      <c r="SKM98" s="197"/>
      <c r="SKN98" s="197"/>
      <c r="SKO98" s="197"/>
      <c r="SKP98" s="197"/>
      <c r="SKQ98" s="197"/>
      <c r="SKR98" s="197"/>
      <c r="SKS98" s="197"/>
      <c r="SKT98" s="197"/>
      <c r="SKU98" s="197"/>
      <c r="SKV98" s="197"/>
      <c r="SKW98" s="197"/>
      <c r="SKX98" s="197"/>
      <c r="SKY98" s="197"/>
      <c r="SKZ98" s="197"/>
      <c r="SLA98" s="197"/>
      <c r="SLB98" s="197"/>
      <c r="SLC98" s="197"/>
      <c r="SLD98" s="197"/>
      <c r="SLE98" s="197"/>
      <c r="SLF98" s="197"/>
      <c r="SLG98" s="197"/>
      <c r="SLH98" s="197"/>
      <c r="SLI98" s="197"/>
      <c r="SLJ98" s="197"/>
      <c r="SLK98" s="197"/>
      <c r="SLL98" s="197"/>
      <c r="SLM98" s="197"/>
      <c r="SLN98" s="197"/>
      <c r="SLO98" s="197"/>
      <c r="SLP98" s="197"/>
      <c r="SLQ98" s="197"/>
      <c r="SLR98" s="197"/>
      <c r="SLS98" s="197"/>
      <c r="SLT98" s="197"/>
      <c r="SLU98" s="197"/>
      <c r="SLV98" s="197"/>
      <c r="SLW98" s="197"/>
      <c r="SLX98" s="197"/>
      <c r="SLY98" s="197"/>
      <c r="SLZ98" s="197"/>
      <c r="SMA98" s="197"/>
      <c r="SMB98" s="197"/>
      <c r="SMC98" s="197"/>
      <c r="SMD98" s="197"/>
      <c r="SME98" s="197"/>
      <c r="SMF98" s="197"/>
      <c r="SMG98" s="197"/>
      <c r="SMH98" s="197"/>
      <c r="SMI98" s="197"/>
      <c r="SMJ98" s="197"/>
      <c r="SMK98" s="197"/>
      <c r="SML98" s="197"/>
      <c r="SMM98" s="197"/>
      <c r="SMN98" s="197"/>
      <c r="SMO98" s="197"/>
      <c r="SMP98" s="197"/>
      <c r="SMQ98" s="197"/>
      <c r="SMR98" s="197"/>
      <c r="SMS98" s="197"/>
      <c r="SMT98" s="197"/>
      <c r="SMU98" s="197"/>
      <c r="SMV98" s="197"/>
      <c r="SMW98" s="197"/>
      <c r="SMX98" s="197"/>
      <c r="SMY98" s="197"/>
      <c r="SMZ98" s="197"/>
      <c r="SNA98" s="197"/>
      <c r="SNB98" s="197"/>
      <c r="SNC98" s="197"/>
      <c r="SND98" s="197"/>
      <c r="SNE98" s="197"/>
      <c r="SNF98" s="197"/>
      <c r="SNG98" s="197"/>
      <c r="SNH98" s="197"/>
      <c r="SNI98" s="197"/>
      <c r="SNJ98" s="197"/>
      <c r="SNK98" s="197"/>
      <c r="SNL98" s="197"/>
      <c r="SNM98" s="197"/>
      <c r="SNN98" s="197"/>
      <c r="SNO98" s="197"/>
      <c r="SNP98" s="197"/>
      <c r="SNQ98" s="197"/>
      <c r="SNR98" s="197"/>
      <c r="SNS98" s="197"/>
      <c r="SNT98" s="197"/>
      <c r="SNU98" s="197"/>
      <c r="SNV98" s="197"/>
      <c r="SNW98" s="197"/>
      <c r="SNX98" s="197"/>
      <c r="SNY98" s="197"/>
      <c r="SNZ98" s="197"/>
      <c r="SOA98" s="197"/>
      <c r="SOB98" s="197"/>
      <c r="SOC98" s="197"/>
      <c r="SOD98" s="197"/>
      <c r="SOE98" s="197"/>
      <c r="SOF98" s="197"/>
      <c r="SOG98" s="197"/>
      <c r="SOH98" s="197"/>
      <c r="SOI98" s="197"/>
      <c r="SOJ98" s="197"/>
      <c r="SOK98" s="197"/>
      <c r="SOL98" s="197"/>
      <c r="SOM98" s="197"/>
      <c r="SON98" s="197"/>
      <c r="SOO98" s="197"/>
      <c r="SOP98" s="197"/>
      <c r="SOQ98" s="197"/>
      <c r="SOR98" s="197"/>
      <c r="SOS98" s="197"/>
      <c r="SOT98" s="197"/>
      <c r="SOU98" s="197"/>
      <c r="SOV98" s="197"/>
      <c r="SOW98" s="197"/>
      <c r="SOX98" s="197"/>
      <c r="SOY98" s="197"/>
      <c r="SOZ98" s="197"/>
      <c r="SPA98" s="197"/>
      <c r="SPB98" s="197"/>
      <c r="SPC98" s="197"/>
      <c r="SPD98" s="197"/>
      <c r="SPE98" s="197"/>
      <c r="SPF98" s="197"/>
      <c r="SPG98" s="197"/>
      <c r="SPH98" s="197"/>
      <c r="SPI98" s="197"/>
      <c r="SPJ98" s="197"/>
      <c r="SPK98" s="197"/>
      <c r="SPL98" s="197"/>
      <c r="SPM98" s="197"/>
      <c r="SPN98" s="197"/>
      <c r="SPO98" s="197"/>
      <c r="SPP98" s="197"/>
      <c r="SPQ98" s="197"/>
      <c r="SPR98" s="197"/>
      <c r="SPS98" s="197"/>
      <c r="SPT98" s="197"/>
      <c r="SPU98" s="197"/>
      <c r="SPV98" s="197"/>
      <c r="SPW98" s="197"/>
      <c r="SPX98" s="197"/>
      <c r="SPY98" s="197"/>
      <c r="SPZ98" s="197"/>
      <c r="SQA98" s="197"/>
      <c r="SQB98" s="197"/>
      <c r="SQC98" s="197"/>
      <c r="SQD98" s="197"/>
      <c r="SQE98" s="197"/>
      <c r="SQF98" s="197"/>
      <c r="SQG98" s="197"/>
      <c r="SQH98" s="197"/>
      <c r="SQI98" s="197"/>
      <c r="SQJ98" s="197"/>
      <c r="SQK98" s="197"/>
      <c r="SQL98" s="197"/>
      <c r="SQM98" s="197"/>
      <c r="SQN98" s="197"/>
      <c r="SQO98" s="197"/>
      <c r="SQP98" s="197"/>
      <c r="SQQ98" s="197"/>
      <c r="SQR98" s="197"/>
      <c r="SQS98" s="197"/>
      <c r="SQT98" s="197"/>
      <c r="SQU98" s="197"/>
      <c r="SQV98" s="197"/>
      <c r="SQW98" s="197"/>
      <c r="SQX98" s="197"/>
      <c r="SQY98" s="197"/>
      <c r="SQZ98" s="197"/>
      <c r="SRA98" s="197"/>
      <c r="SRB98" s="197"/>
      <c r="SRC98" s="197"/>
      <c r="SRD98" s="197"/>
      <c r="SRE98" s="197"/>
      <c r="SRF98" s="197"/>
      <c r="SRG98" s="197"/>
      <c r="SRH98" s="197"/>
      <c r="SRI98" s="197"/>
      <c r="SRJ98" s="197"/>
      <c r="SRK98" s="197"/>
      <c r="SRL98" s="197"/>
      <c r="SRM98" s="197"/>
      <c r="SRN98" s="197"/>
      <c r="SRO98" s="197"/>
      <c r="SRP98" s="197"/>
      <c r="SRQ98" s="197"/>
      <c r="SRR98" s="197"/>
      <c r="SRS98" s="197"/>
      <c r="SRT98" s="197"/>
      <c r="SRU98" s="197"/>
      <c r="SRV98" s="197"/>
      <c r="SRW98" s="197"/>
      <c r="SRX98" s="197"/>
      <c r="SRY98" s="197"/>
      <c r="SRZ98" s="197"/>
      <c r="SSA98" s="197"/>
      <c r="SSB98" s="197"/>
      <c r="SSC98" s="197"/>
      <c r="SSD98" s="197"/>
      <c r="SSE98" s="197"/>
      <c r="SSF98" s="197"/>
      <c r="SSG98" s="197"/>
      <c r="SSH98" s="197"/>
      <c r="SSI98" s="197"/>
      <c r="SSJ98" s="197"/>
      <c r="SSK98" s="197"/>
      <c r="SSL98" s="197"/>
      <c r="SSM98" s="197"/>
      <c r="SSN98" s="197"/>
      <c r="SSO98" s="197"/>
      <c r="SSP98" s="197"/>
      <c r="SSQ98" s="197"/>
      <c r="SSR98" s="197"/>
      <c r="SSS98" s="197"/>
      <c r="SST98" s="197"/>
      <c r="SSU98" s="197"/>
      <c r="SSV98" s="197"/>
      <c r="SSW98" s="197"/>
      <c r="SSX98" s="197"/>
      <c r="SSY98" s="197"/>
      <c r="SSZ98" s="197"/>
      <c r="STA98" s="197"/>
      <c r="STB98" s="197"/>
      <c r="STC98" s="197"/>
      <c r="STD98" s="197"/>
      <c r="STE98" s="197"/>
      <c r="STF98" s="197"/>
      <c r="STG98" s="197"/>
      <c r="STH98" s="197"/>
      <c r="STI98" s="197"/>
      <c r="STJ98" s="197"/>
      <c r="STK98" s="197"/>
      <c r="STL98" s="197"/>
      <c r="STM98" s="197"/>
      <c r="STN98" s="197"/>
      <c r="STO98" s="197"/>
      <c r="STP98" s="197"/>
      <c r="STQ98" s="197"/>
      <c r="STR98" s="197"/>
      <c r="STS98" s="197"/>
      <c r="STT98" s="197"/>
      <c r="STU98" s="197"/>
      <c r="STV98" s="197"/>
      <c r="STW98" s="197"/>
      <c r="STX98" s="197"/>
      <c r="STY98" s="197"/>
      <c r="STZ98" s="197"/>
      <c r="SUA98" s="197"/>
      <c r="SUB98" s="197"/>
      <c r="SUC98" s="197"/>
      <c r="SUD98" s="197"/>
      <c r="SUE98" s="197"/>
      <c r="SUF98" s="197"/>
      <c r="SUG98" s="197"/>
      <c r="SUH98" s="197"/>
      <c r="SUI98" s="197"/>
      <c r="SUJ98" s="197"/>
      <c r="SUK98" s="197"/>
      <c r="SUL98" s="197"/>
      <c r="SUM98" s="197"/>
      <c r="SUN98" s="197"/>
      <c r="SUO98" s="197"/>
      <c r="SUP98" s="197"/>
      <c r="SUQ98" s="197"/>
      <c r="SUR98" s="197"/>
      <c r="SUS98" s="197"/>
      <c r="SUT98" s="197"/>
      <c r="SUU98" s="197"/>
      <c r="SUV98" s="197"/>
      <c r="SUW98" s="197"/>
      <c r="SUX98" s="197"/>
      <c r="SUY98" s="197"/>
      <c r="SUZ98" s="197"/>
      <c r="SVA98" s="197"/>
      <c r="SVB98" s="197"/>
      <c r="SVC98" s="197"/>
      <c r="SVD98" s="197"/>
      <c r="SVE98" s="197"/>
      <c r="SVF98" s="197"/>
      <c r="SVG98" s="197"/>
      <c r="SVH98" s="197"/>
      <c r="SVI98" s="197"/>
      <c r="SVJ98" s="197"/>
      <c r="SVK98" s="197"/>
      <c r="SVL98" s="197"/>
      <c r="SVM98" s="197"/>
      <c r="SVN98" s="197"/>
      <c r="SVO98" s="197"/>
      <c r="SVP98" s="197"/>
      <c r="SVQ98" s="197"/>
      <c r="SVR98" s="197"/>
      <c r="SVS98" s="197"/>
      <c r="SVT98" s="197"/>
      <c r="SVU98" s="197"/>
      <c r="SVV98" s="197"/>
      <c r="SVW98" s="197"/>
      <c r="SVX98" s="197"/>
      <c r="SVY98" s="197"/>
      <c r="SVZ98" s="197"/>
      <c r="SWA98" s="197"/>
      <c r="SWB98" s="197"/>
      <c r="SWC98" s="197"/>
      <c r="SWD98" s="197"/>
      <c r="SWE98" s="197"/>
      <c r="SWF98" s="197"/>
      <c r="SWG98" s="197"/>
      <c r="SWH98" s="197"/>
      <c r="SWI98" s="197"/>
      <c r="SWJ98" s="197"/>
      <c r="SWK98" s="197"/>
      <c r="SWL98" s="197"/>
      <c r="SWM98" s="197"/>
      <c r="SWN98" s="197"/>
      <c r="SWO98" s="197"/>
      <c r="SWP98" s="197"/>
      <c r="SWQ98" s="197"/>
      <c r="SWR98" s="197"/>
      <c r="SWS98" s="197"/>
      <c r="SWT98" s="197"/>
      <c r="SWU98" s="197"/>
      <c r="SWV98" s="197"/>
      <c r="SWW98" s="197"/>
      <c r="SWX98" s="197"/>
      <c r="SWY98" s="197"/>
      <c r="SWZ98" s="197"/>
      <c r="SXA98" s="197"/>
      <c r="SXB98" s="197"/>
      <c r="SXC98" s="197"/>
      <c r="SXD98" s="197"/>
      <c r="SXE98" s="197"/>
      <c r="SXF98" s="197"/>
      <c r="SXG98" s="197"/>
      <c r="SXH98" s="197"/>
      <c r="SXI98" s="197"/>
      <c r="SXJ98" s="197"/>
      <c r="SXK98" s="197"/>
      <c r="SXL98" s="197"/>
      <c r="SXM98" s="197"/>
      <c r="SXN98" s="197"/>
      <c r="SXO98" s="197"/>
      <c r="SXP98" s="197"/>
      <c r="SXQ98" s="197"/>
      <c r="SXR98" s="197"/>
      <c r="SXS98" s="197"/>
      <c r="SXT98" s="197"/>
      <c r="SXU98" s="197"/>
      <c r="SXV98" s="197"/>
      <c r="SXW98" s="197"/>
      <c r="SXX98" s="197"/>
      <c r="SXY98" s="197"/>
      <c r="SXZ98" s="197"/>
      <c r="SYA98" s="197"/>
      <c r="SYB98" s="197"/>
      <c r="SYC98" s="197"/>
      <c r="SYD98" s="197"/>
      <c r="SYE98" s="197"/>
      <c r="SYF98" s="197"/>
      <c r="SYG98" s="197"/>
      <c r="SYH98" s="197"/>
      <c r="SYI98" s="197"/>
      <c r="SYJ98" s="197"/>
      <c r="SYK98" s="197"/>
      <c r="SYL98" s="197"/>
      <c r="SYM98" s="197"/>
      <c r="SYN98" s="197"/>
      <c r="SYO98" s="197"/>
      <c r="SYP98" s="197"/>
      <c r="SYQ98" s="197"/>
      <c r="SYR98" s="197"/>
      <c r="SYS98" s="197"/>
      <c r="SYT98" s="197"/>
      <c r="SYU98" s="197"/>
      <c r="SYV98" s="197"/>
      <c r="SYW98" s="197"/>
      <c r="SYX98" s="197"/>
      <c r="SYY98" s="197"/>
      <c r="SYZ98" s="197"/>
      <c r="SZA98" s="197"/>
      <c r="SZB98" s="197"/>
      <c r="SZC98" s="197"/>
      <c r="SZD98" s="197"/>
      <c r="SZE98" s="197"/>
      <c r="SZF98" s="197"/>
      <c r="SZG98" s="197"/>
      <c r="SZH98" s="197"/>
      <c r="SZI98" s="197"/>
      <c r="SZJ98" s="197"/>
      <c r="SZK98" s="197"/>
      <c r="SZL98" s="197"/>
      <c r="SZM98" s="197"/>
      <c r="SZN98" s="197"/>
      <c r="SZO98" s="197"/>
      <c r="SZP98" s="197"/>
      <c r="SZQ98" s="197"/>
      <c r="SZR98" s="197"/>
      <c r="SZS98" s="197"/>
      <c r="SZT98" s="197"/>
      <c r="SZU98" s="197"/>
      <c r="SZV98" s="197"/>
      <c r="SZW98" s="197"/>
      <c r="SZX98" s="197"/>
      <c r="SZY98" s="197"/>
      <c r="SZZ98" s="197"/>
      <c r="TAA98" s="197"/>
      <c r="TAB98" s="197"/>
      <c r="TAC98" s="197"/>
      <c r="TAD98" s="197"/>
      <c r="TAE98" s="197"/>
      <c r="TAF98" s="197"/>
      <c r="TAG98" s="197"/>
      <c r="TAH98" s="197"/>
      <c r="TAI98" s="197"/>
      <c r="TAJ98" s="197"/>
      <c r="TAK98" s="197"/>
      <c r="TAL98" s="197"/>
      <c r="TAM98" s="197"/>
      <c r="TAN98" s="197"/>
      <c r="TAO98" s="197"/>
      <c r="TAP98" s="197"/>
      <c r="TAQ98" s="197"/>
      <c r="TAR98" s="197"/>
      <c r="TAS98" s="197"/>
      <c r="TAT98" s="197"/>
      <c r="TAU98" s="197"/>
      <c r="TAV98" s="197"/>
      <c r="TAW98" s="197"/>
      <c r="TAX98" s="197"/>
      <c r="TAY98" s="197"/>
      <c r="TAZ98" s="197"/>
      <c r="TBA98" s="197"/>
      <c r="TBB98" s="197"/>
      <c r="TBC98" s="197"/>
      <c r="TBD98" s="197"/>
      <c r="TBE98" s="197"/>
      <c r="TBF98" s="197"/>
      <c r="TBG98" s="197"/>
      <c r="TBH98" s="197"/>
      <c r="TBI98" s="197"/>
      <c r="TBJ98" s="197"/>
      <c r="TBK98" s="197"/>
      <c r="TBL98" s="197"/>
      <c r="TBM98" s="197"/>
      <c r="TBN98" s="197"/>
      <c r="TBO98" s="197"/>
      <c r="TBP98" s="197"/>
      <c r="TBQ98" s="197"/>
      <c r="TBR98" s="197"/>
      <c r="TBS98" s="197"/>
      <c r="TBT98" s="197"/>
      <c r="TBU98" s="197"/>
      <c r="TBV98" s="197"/>
      <c r="TBW98" s="197"/>
      <c r="TBX98" s="197"/>
      <c r="TBY98" s="197"/>
      <c r="TBZ98" s="197"/>
      <c r="TCA98" s="197"/>
      <c r="TCB98" s="197"/>
      <c r="TCC98" s="197"/>
      <c r="TCD98" s="197"/>
      <c r="TCE98" s="197"/>
      <c r="TCF98" s="197"/>
      <c r="TCG98" s="197"/>
      <c r="TCH98" s="197"/>
      <c r="TCI98" s="197"/>
      <c r="TCJ98" s="197"/>
      <c r="TCK98" s="197"/>
      <c r="TCL98" s="197"/>
      <c r="TCM98" s="197"/>
      <c r="TCN98" s="197"/>
      <c r="TCO98" s="197"/>
      <c r="TCP98" s="197"/>
      <c r="TCQ98" s="197"/>
      <c r="TCR98" s="197"/>
      <c r="TCS98" s="197"/>
      <c r="TCT98" s="197"/>
      <c r="TCU98" s="197"/>
      <c r="TCV98" s="197"/>
      <c r="TCW98" s="197"/>
      <c r="TCX98" s="197"/>
      <c r="TCY98" s="197"/>
      <c r="TCZ98" s="197"/>
      <c r="TDA98" s="197"/>
      <c r="TDB98" s="197"/>
      <c r="TDC98" s="197"/>
      <c r="TDD98" s="197"/>
      <c r="TDE98" s="197"/>
      <c r="TDF98" s="197"/>
      <c r="TDG98" s="197"/>
      <c r="TDH98" s="197"/>
      <c r="TDI98" s="197"/>
      <c r="TDJ98" s="197"/>
      <c r="TDK98" s="197"/>
      <c r="TDL98" s="197"/>
      <c r="TDM98" s="197"/>
      <c r="TDN98" s="197"/>
      <c r="TDO98" s="197"/>
      <c r="TDP98" s="197"/>
      <c r="TDQ98" s="197"/>
      <c r="TDR98" s="197"/>
      <c r="TDS98" s="197"/>
      <c r="TDT98" s="197"/>
      <c r="TDU98" s="197"/>
      <c r="TDV98" s="197"/>
      <c r="TDW98" s="197"/>
      <c r="TDX98" s="197"/>
      <c r="TDY98" s="197"/>
      <c r="TDZ98" s="197"/>
      <c r="TEA98" s="197"/>
      <c r="TEB98" s="197"/>
      <c r="TEC98" s="197"/>
      <c r="TED98" s="197"/>
      <c r="TEE98" s="197"/>
      <c r="TEF98" s="197"/>
      <c r="TEG98" s="197"/>
      <c r="TEH98" s="197"/>
      <c r="TEI98" s="197"/>
      <c r="TEJ98" s="197"/>
      <c r="TEK98" s="197"/>
      <c r="TEL98" s="197"/>
      <c r="TEM98" s="197"/>
      <c r="TEN98" s="197"/>
      <c r="TEO98" s="197"/>
      <c r="TEP98" s="197"/>
      <c r="TEQ98" s="197"/>
      <c r="TER98" s="197"/>
      <c r="TES98" s="197"/>
      <c r="TET98" s="197"/>
      <c r="TEU98" s="197"/>
      <c r="TEV98" s="197"/>
      <c r="TEW98" s="197"/>
      <c r="TEX98" s="197"/>
      <c r="TEY98" s="197"/>
      <c r="TEZ98" s="197"/>
      <c r="TFA98" s="197"/>
      <c r="TFB98" s="197"/>
      <c r="TFC98" s="197"/>
      <c r="TFD98" s="197"/>
      <c r="TFE98" s="197"/>
      <c r="TFF98" s="197"/>
      <c r="TFG98" s="197"/>
      <c r="TFH98" s="197"/>
      <c r="TFI98" s="197"/>
      <c r="TFJ98" s="197"/>
      <c r="TFK98" s="197"/>
      <c r="TFL98" s="197"/>
      <c r="TFM98" s="197"/>
      <c r="TFN98" s="197"/>
      <c r="TFO98" s="197"/>
      <c r="TFP98" s="197"/>
      <c r="TFQ98" s="197"/>
      <c r="TFR98" s="197"/>
      <c r="TFS98" s="197"/>
      <c r="TFT98" s="197"/>
      <c r="TFU98" s="197"/>
      <c r="TFV98" s="197"/>
      <c r="TFW98" s="197"/>
      <c r="TFX98" s="197"/>
      <c r="TFY98" s="197"/>
      <c r="TFZ98" s="197"/>
      <c r="TGA98" s="197"/>
      <c r="TGB98" s="197"/>
      <c r="TGC98" s="197"/>
      <c r="TGD98" s="197"/>
      <c r="TGE98" s="197"/>
      <c r="TGF98" s="197"/>
      <c r="TGG98" s="197"/>
      <c r="TGH98" s="197"/>
      <c r="TGI98" s="197"/>
      <c r="TGJ98" s="197"/>
      <c r="TGK98" s="197"/>
      <c r="TGL98" s="197"/>
      <c r="TGM98" s="197"/>
      <c r="TGN98" s="197"/>
      <c r="TGO98" s="197"/>
      <c r="TGP98" s="197"/>
      <c r="TGQ98" s="197"/>
      <c r="TGR98" s="197"/>
      <c r="TGS98" s="197"/>
      <c r="TGT98" s="197"/>
      <c r="TGU98" s="197"/>
      <c r="TGV98" s="197"/>
      <c r="TGW98" s="197"/>
      <c r="TGX98" s="197"/>
      <c r="TGY98" s="197"/>
      <c r="TGZ98" s="197"/>
      <c r="THA98" s="197"/>
      <c r="THB98" s="197"/>
      <c r="THC98" s="197"/>
      <c r="THD98" s="197"/>
      <c r="THE98" s="197"/>
      <c r="THF98" s="197"/>
      <c r="THG98" s="197"/>
      <c r="THH98" s="197"/>
      <c r="THI98" s="197"/>
      <c r="THJ98" s="197"/>
      <c r="THK98" s="197"/>
      <c r="THL98" s="197"/>
      <c r="THM98" s="197"/>
      <c r="THN98" s="197"/>
      <c r="THO98" s="197"/>
      <c r="THP98" s="197"/>
      <c r="THQ98" s="197"/>
      <c r="THR98" s="197"/>
      <c r="THS98" s="197"/>
      <c r="THT98" s="197"/>
      <c r="THU98" s="197"/>
      <c r="THV98" s="197"/>
      <c r="THW98" s="197"/>
      <c r="THX98" s="197"/>
      <c r="THY98" s="197"/>
      <c r="THZ98" s="197"/>
      <c r="TIA98" s="197"/>
      <c r="TIB98" s="197"/>
      <c r="TIC98" s="197"/>
      <c r="TID98" s="197"/>
      <c r="TIE98" s="197"/>
      <c r="TIF98" s="197"/>
      <c r="TIG98" s="197"/>
      <c r="TIH98" s="197"/>
      <c r="TII98" s="197"/>
      <c r="TIJ98" s="197"/>
      <c r="TIK98" s="197"/>
      <c r="TIL98" s="197"/>
      <c r="TIM98" s="197"/>
      <c r="TIN98" s="197"/>
      <c r="TIO98" s="197"/>
      <c r="TIP98" s="197"/>
      <c r="TIQ98" s="197"/>
      <c r="TIR98" s="197"/>
      <c r="TIS98" s="197"/>
      <c r="TIT98" s="197"/>
      <c r="TIU98" s="197"/>
      <c r="TIV98" s="197"/>
      <c r="TIW98" s="197"/>
      <c r="TIX98" s="197"/>
      <c r="TIY98" s="197"/>
      <c r="TIZ98" s="197"/>
      <c r="TJA98" s="197"/>
      <c r="TJB98" s="197"/>
      <c r="TJC98" s="197"/>
      <c r="TJD98" s="197"/>
      <c r="TJE98" s="197"/>
      <c r="TJF98" s="197"/>
      <c r="TJG98" s="197"/>
      <c r="TJH98" s="197"/>
      <c r="TJI98" s="197"/>
      <c r="TJJ98" s="197"/>
      <c r="TJK98" s="197"/>
      <c r="TJL98" s="197"/>
      <c r="TJM98" s="197"/>
      <c r="TJN98" s="197"/>
      <c r="TJO98" s="197"/>
      <c r="TJP98" s="197"/>
      <c r="TJQ98" s="197"/>
      <c r="TJR98" s="197"/>
      <c r="TJS98" s="197"/>
      <c r="TJT98" s="197"/>
      <c r="TJU98" s="197"/>
      <c r="TJV98" s="197"/>
      <c r="TJW98" s="197"/>
      <c r="TJX98" s="197"/>
      <c r="TJY98" s="197"/>
      <c r="TJZ98" s="197"/>
      <c r="TKA98" s="197"/>
      <c r="TKB98" s="197"/>
      <c r="TKC98" s="197"/>
      <c r="TKD98" s="197"/>
      <c r="TKE98" s="197"/>
      <c r="TKF98" s="197"/>
      <c r="TKG98" s="197"/>
      <c r="TKH98" s="197"/>
      <c r="TKI98" s="197"/>
      <c r="TKJ98" s="197"/>
      <c r="TKK98" s="197"/>
      <c r="TKL98" s="197"/>
      <c r="TKM98" s="197"/>
      <c r="TKN98" s="197"/>
      <c r="TKO98" s="197"/>
      <c r="TKP98" s="197"/>
      <c r="TKQ98" s="197"/>
      <c r="TKR98" s="197"/>
      <c r="TKS98" s="197"/>
      <c r="TKT98" s="197"/>
      <c r="TKU98" s="197"/>
      <c r="TKV98" s="197"/>
      <c r="TKW98" s="197"/>
      <c r="TKX98" s="197"/>
      <c r="TKY98" s="197"/>
      <c r="TKZ98" s="197"/>
      <c r="TLA98" s="197"/>
      <c r="TLB98" s="197"/>
      <c r="TLC98" s="197"/>
      <c r="TLD98" s="197"/>
      <c r="TLE98" s="197"/>
      <c r="TLF98" s="197"/>
      <c r="TLG98" s="197"/>
      <c r="TLH98" s="197"/>
      <c r="TLI98" s="197"/>
      <c r="TLJ98" s="197"/>
      <c r="TLK98" s="197"/>
      <c r="TLL98" s="197"/>
      <c r="TLM98" s="197"/>
      <c r="TLN98" s="197"/>
      <c r="TLO98" s="197"/>
      <c r="TLP98" s="197"/>
      <c r="TLQ98" s="197"/>
      <c r="TLR98" s="197"/>
      <c r="TLS98" s="197"/>
      <c r="TLT98" s="197"/>
      <c r="TLU98" s="197"/>
      <c r="TLV98" s="197"/>
      <c r="TLW98" s="197"/>
      <c r="TLX98" s="197"/>
      <c r="TLY98" s="197"/>
      <c r="TLZ98" s="197"/>
      <c r="TMA98" s="197"/>
      <c r="TMB98" s="197"/>
      <c r="TMC98" s="197"/>
      <c r="TMD98" s="197"/>
      <c r="TME98" s="197"/>
      <c r="TMF98" s="197"/>
      <c r="TMG98" s="197"/>
      <c r="TMH98" s="197"/>
      <c r="TMI98" s="197"/>
      <c r="TMJ98" s="197"/>
      <c r="TMK98" s="197"/>
      <c r="TML98" s="197"/>
      <c r="TMM98" s="197"/>
      <c r="TMN98" s="197"/>
      <c r="TMO98" s="197"/>
      <c r="TMP98" s="197"/>
      <c r="TMQ98" s="197"/>
      <c r="TMR98" s="197"/>
      <c r="TMS98" s="197"/>
      <c r="TMT98" s="197"/>
      <c r="TMU98" s="197"/>
      <c r="TMV98" s="197"/>
      <c r="TMW98" s="197"/>
      <c r="TMX98" s="197"/>
      <c r="TMY98" s="197"/>
      <c r="TMZ98" s="197"/>
      <c r="TNA98" s="197"/>
      <c r="TNB98" s="197"/>
      <c r="TNC98" s="197"/>
      <c r="TND98" s="197"/>
      <c r="TNE98" s="197"/>
      <c r="TNF98" s="197"/>
      <c r="TNG98" s="197"/>
      <c r="TNH98" s="197"/>
      <c r="TNI98" s="197"/>
      <c r="TNJ98" s="197"/>
      <c r="TNK98" s="197"/>
      <c r="TNL98" s="197"/>
      <c r="TNM98" s="197"/>
      <c r="TNN98" s="197"/>
      <c r="TNO98" s="197"/>
      <c r="TNP98" s="197"/>
      <c r="TNQ98" s="197"/>
      <c r="TNR98" s="197"/>
      <c r="TNS98" s="197"/>
      <c r="TNT98" s="197"/>
      <c r="TNU98" s="197"/>
      <c r="TNV98" s="197"/>
      <c r="TNW98" s="197"/>
      <c r="TNX98" s="197"/>
      <c r="TNY98" s="197"/>
      <c r="TNZ98" s="197"/>
      <c r="TOA98" s="197"/>
      <c r="TOB98" s="197"/>
      <c r="TOC98" s="197"/>
      <c r="TOD98" s="197"/>
      <c r="TOE98" s="197"/>
      <c r="TOF98" s="197"/>
      <c r="TOG98" s="197"/>
      <c r="TOH98" s="197"/>
      <c r="TOI98" s="197"/>
      <c r="TOJ98" s="197"/>
      <c r="TOK98" s="197"/>
      <c r="TOL98" s="197"/>
      <c r="TOM98" s="197"/>
      <c r="TON98" s="197"/>
      <c r="TOO98" s="197"/>
      <c r="TOP98" s="197"/>
      <c r="TOQ98" s="197"/>
      <c r="TOR98" s="197"/>
      <c r="TOS98" s="197"/>
      <c r="TOT98" s="197"/>
      <c r="TOU98" s="197"/>
      <c r="TOV98" s="197"/>
      <c r="TOW98" s="197"/>
      <c r="TOX98" s="197"/>
      <c r="TOY98" s="197"/>
      <c r="TOZ98" s="197"/>
      <c r="TPA98" s="197"/>
      <c r="TPB98" s="197"/>
      <c r="TPC98" s="197"/>
      <c r="TPD98" s="197"/>
      <c r="TPE98" s="197"/>
      <c r="TPF98" s="197"/>
      <c r="TPG98" s="197"/>
      <c r="TPH98" s="197"/>
      <c r="TPI98" s="197"/>
      <c r="TPJ98" s="197"/>
      <c r="TPK98" s="197"/>
      <c r="TPL98" s="197"/>
      <c r="TPM98" s="197"/>
      <c r="TPN98" s="197"/>
      <c r="TPO98" s="197"/>
      <c r="TPP98" s="197"/>
      <c r="TPQ98" s="197"/>
      <c r="TPR98" s="197"/>
      <c r="TPS98" s="197"/>
      <c r="TPT98" s="197"/>
      <c r="TPU98" s="197"/>
      <c r="TPV98" s="197"/>
      <c r="TPW98" s="197"/>
      <c r="TPX98" s="197"/>
      <c r="TPY98" s="197"/>
      <c r="TPZ98" s="197"/>
      <c r="TQA98" s="197"/>
      <c r="TQB98" s="197"/>
      <c r="TQC98" s="197"/>
      <c r="TQD98" s="197"/>
      <c r="TQE98" s="197"/>
      <c r="TQF98" s="197"/>
      <c r="TQG98" s="197"/>
      <c r="TQH98" s="197"/>
      <c r="TQI98" s="197"/>
      <c r="TQJ98" s="197"/>
      <c r="TQK98" s="197"/>
      <c r="TQL98" s="197"/>
      <c r="TQM98" s="197"/>
      <c r="TQN98" s="197"/>
      <c r="TQO98" s="197"/>
      <c r="TQP98" s="197"/>
      <c r="TQQ98" s="197"/>
      <c r="TQR98" s="197"/>
      <c r="TQS98" s="197"/>
      <c r="TQT98" s="197"/>
      <c r="TQU98" s="197"/>
      <c r="TQV98" s="197"/>
      <c r="TQW98" s="197"/>
      <c r="TQX98" s="197"/>
      <c r="TQY98" s="197"/>
      <c r="TQZ98" s="197"/>
      <c r="TRA98" s="197"/>
      <c r="TRB98" s="197"/>
      <c r="TRC98" s="197"/>
      <c r="TRD98" s="197"/>
      <c r="TRE98" s="197"/>
      <c r="TRF98" s="197"/>
      <c r="TRG98" s="197"/>
      <c r="TRH98" s="197"/>
      <c r="TRI98" s="197"/>
      <c r="TRJ98" s="197"/>
      <c r="TRK98" s="197"/>
      <c r="TRL98" s="197"/>
      <c r="TRM98" s="197"/>
      <c r="TRN98" s="197"/>
      <c r="TRO98" s="197"/>
      <c r="TRP98" s="197"/>
      <c r="TRQ98" s="197"/>
      <c r="TRR98" s="197"/>
      <c r="TRS98" s="197"/>
      <c r="TRT98" s="197"/>
      <c r="TRU98" s="197"/>
      <c r="TRV98" s="197"/>
      <c r="TRW98" s="197"/>
      <c r="TRX98" s="197"/>
      <c r="TRY98" s="197"/>
      <c r="TRZ98" s="197"/>
      <c r="TSA98" s="197"/>
      <c r="TSB98" s="197"/>
      <c r="TSC98" s="197"/>
      <c r="TSD98" s="197"/>
      <c r="TSE98" s="197"/>
      <c r="TSF98" s="197"/>
      <c r="TSG98" s="197"/>
      <c r="TSH98" s="197"/>
      <c r="TSI98" s="197"/>
      <c r="TSJ98" s="197"/>
      <c r="TSK98" s="197"/>
      <c r="TSL98" s="197"/>
      <c r="TSM98" s="197"/>
      <c r="TSN98" s="197"/>
      <c r="TSO98" s="197"/>
      <c r="TSP98" s="197"/>
      <c r="TSQ98" s="197"/>
      <c r="TSR98" s="197"/>
      <c r="TSS98" s="197"/>
      <c r="TST98" s="197"/>
      <c r="TSU98" s="197"/>
      <c r="TSV98" s="197"/>
      <c r="TSW98" s="197"/>
      <c r="TSX98" s="197"/>
      <c r="TSY98" s="197"/>
      <c r="TSZ98" s="197"/>
      <c r="TTA98" s="197"/>
      <c r="TTB98" s="197"/>
      <c r="TTC98" s="197"/>
      <c r="TTD98" s="197"/>
      <c r="TTE98" s="197"/>
      <c r="TTF98" s="197"/>
      <c r="TTG98" s="197"/>
      <c r="TTH98" s="197"/>
      <c r="TTI98" s="197"/>
      <c r="TTJ98" s="197"/>
      <c r="TTK98" s="197"/>
      <c r="TTL98" s="197"/>
      <c r="TTM98" s="197"/>
      <c r="TTN98" s="197"/>
      <c r="TTO98" s="197"/>
      <c r="TTP98" s="197"/>
      <c r="TTQ98" s="197"/>
      <c r="TTR98" s="197"/>
      <c r="TTS98" s="197"/>
      <c r="TTT98" s="197"/>
      <c r="TTU98" s="197"/>
      <c r="TTV98" s="197"/>
      <c r="TTW98" s="197"/>
      <c r="TTX98" s="197"/>
      <c r="TTY98" s="197"/>
      <c r="TTZ98" s="197"/>
      <c r="TUA98" s="197"/>
      <c r="TUB98" s="197"/>
      <c r="TUC98" s="197"/>
      <c r="TUD98" s="197"/>
      <c r="TUE98" s="197"/>
      <c r="TUF98" s="197"/>
      <c r="TUG98" s="197"/>
      <c r="TUH98" s="197"/>
      <c r="TUI98" s="197"/>
      <c r="TUJ98" s="197"/>
      <c r="TUK98" s="197"/>
      <c r="TUL98" s="197"/>
      <c r="TUM98" s="197"/>
      <c r="TUN98" s="197"/>
      <c r="TUO98" s="197"/>
      <c r="TUP98" s="197"/>
      <c r="TUQ98" s="197"/>
      <c r="TUR98" s="197"/>
      <c r="TUS98" s="197"/>
      <c r="TUT98" s="197"/>
      <c r="TUU98" s="197"/>
      <c r="TUV98" s="197"/>
      <c r="TUW98" s="197"/>
      <c r="TUX98" s="197"/>
      <c r="TUY98" s="197"/>
      <c r="TUZ98" s="197"/>
      <c r="TVA98" s="197"/>
      <c r="TVB98" s="197"/>
      <c r="TVC98" s="197"/>
      <c r="TVD98" s="197"/>
      <c r="TVE98" s="197"/>
      <c r="TVF98" s="197"/>
      <c r="TVG98" s="197"/>
      <c r="TVH98" s="197"/>
      <c r="TVI98" s="197"/>
      <c r="TVJ98" s="197"/>
      <c r="TVK98" s="197"/>
      <c r="TVL98" s="197"/>
      <c r="TVM98" s="197"/>
      <c r="TVN98" s="197"/>
      <c r="TVO98" s="197"/>
      <c r="TVP98" s="197"/>
      <c r="TVQ98" s="197"/>
      <c r="TVR98" s="197"/>
      <c r="TVS98" s="197"/>
      <c r="TVT98" s="197"/>
      <c r="TVU98" s="197"/>
      <c r="TVV98" s="197"/>
      <c r="TVW98" s="197"/>
      <c r="TVX98" s="197"/>
      <c r="TVY98" s="197"/>
      <c r="TVZ98" s="197"/>
      <c r="TWA98" s="197"/>
      <c r="TWB98" s="197"/>
      <c r="TWC98" s="197"/>
      <c r="TWD98" s="197"/>
      <c r="TWE98" s="197"/>
      <c r="TWF98" s="197"/>
      <c r="TWG98" s="197"/>
      <c r="TWH98" s="197"/>
      <c r="TWI98" s="197"/>
      <c r="TWJ98" s="197"/>
      <c r="TWK98" s="197"/>
      <c r="TWL98" s="197"/>
      <c r="TWM98" s="197"/>
      <c r="TWN98" s="197"/>
      <c r="TWO98" s="197"/>
      <c r="TWP98" s="197"/>
      <c r="TWQ98" s="197"/>
      <c r="TWR98" s="197"/>
      <c r="TWS98" s="197"/>
      <c r="TWT98" s="197"/>
      <c r="TWU98" s="197"/>
      <c r="TWV98" s="197"/>
      <c r="TWW98" s="197"/>
      <c r="TWX98" s="197"/>
      <c r="TWY98" s="197"/>
      <c r="TWZ98" s="197"/>
      <c r="TXA98" s="197"/>
      <c r="TXB98" s="197"/>
      <c r="TXC98" s="197"/>
      <c r="TXD98" s="197"/>
      <c r="TXE98" s="197"/>
      <c r="TXF98" s="197"/>
      <c r="TXG98" s="197"/>
      <c r="TXH98" s="197"/>
      <c r="TXI98" s="197"/>
      <c r="TXJ98" s="197"/>
      <c r="TXK98" s="197"/>
      <c r="TXL98" s="197"/>
      <c r="TXM98" s="197"/>
      <c r="TXN98" s="197"/>
      <c r="TXO98" s="197"/>
      <c r="TXP98" s="197"/>
      <c r="TXQ98" s="197"/>
      <c r="TXR98" s="197"/>
      <c r="TXS98" s="197"/>
      <c r="TXT98" s="197"/>
      <c r="TXU98" s="197"/>
      <c r="TXV98" s="197"/>
      <c r="TXW98" s="197"/>
      <c r="TXX98" s="197"/>
      <c r="TXY98" s="197"/>
      <c r="TXZ98" s="197"/>
      <c r="TYA98" s="197"/>
      <c r="TYB98" s="197"/>
      <c r="TYC98" s="197"/>
      <c r="TYD98" s="197"/>
      <c r="TYE98" s="197"/>
      <c r="TYF98" s="197"/>
      <c r="TYG98" s="197"/>
      <c r="TYH98" s="197"/>
      <c r="TYI98" s="197"/>
      <c r="TYJ98" s="197"/>
      <c r="TYK98" s="197"/>
      <c r="TYL98" s="197"/>
      <c r="TYM98" s="197"/>
      <c r="TYN98" s="197"/>
      <c r="TYO98" s="197"/>
      <c r="TYP98" s="197"/>
      <c r="TYQ98" s="197"/>
      <c r="TYR98" s="197"/>
      <c r="TYS98" s="197"/>
      <c r="TYT98" s="197"/>
      <c r="TYU98" s="197"/>
      <c r="TYV98" s="197"/>
      <c r="TYW98" s="197"/>
      <c r="TYX98" s="197"/>
      <c r="TYY98" s="197"/>
      <c r="TYZ98" s="197"/>
      <c r="TZA98" s="197"/>
      <c r="TZB98" s="197"/>
      <c r="TZC98" s="197"/>
      <c r="TZD98" s="197"/>
      <c r="TZE98" s="197"/>
      <c r="TZF98" s="197"/>
      <c r="TZG98" s="197"/>
      <c r="TZH98" s="197"/>
      <c r="TZI98" s="197"/>
      <c r="TZJ98" s="197"/>
      <c r="TZK98" s="197"/>
      <c r="TZL98" s="197"/>
      <c r="TZM98" s="197"/>
      <c r="TZN98" s="197"/>
      <c r="TZO98" s="197"/>
      <c r="TZP98" s="197"/>
      <c r="TZQ98" s="197"/>
      <c r="TZR98" s="197"/>
      <c r="TZS98" s="197"/>
      <c r="TZT98" s="197"/>
      <c r="TZU98" s="197"/>
      <c r="TZV98" s="197"/>
      <c r="TZW98" s="197"/>
      <c r="TZX98" s="197"/>
      <c r="TZY98" s="197"/>
      <c r="TZZ98" s="197"/>
      <c r="UAA98" s="197"/>
      <c r="UAB98" s="197"/>
      <c r="UAC98" s="197"/>
      <c r="UAD98" s="197"/>
      <c r="UAE98" s="197"/>
      <c r="UAF98" s="197"/>
      <c r="UAG98" s="197"/>
      <c r="UAH98" s="197"/>
      <c r="UAI98" s="197"/>
      <c r="UAJ98" s="197"/>
      <c r="UAK98" s="197"/>
      <c r="UAL98" s="197"/>
      <c r="UAM98" s="197"/>
      <c r="UAN98" s="197"/>
      <c r="UAO98" s="197"/>
      <c r="UAP98" s="197"/>
      <c r="UAQ98" s="197"/>
      <c r="UAR98" s="197"/>
      <c r="UAS98" s="197"/>
      <c r="UAT98" s="197"/>
      <c r="UAU98" s="197"/>
      <c r="UAV98" s="197"/>
      <c r="UAW98" s="197"/>
      <c r="UAX98" s="197"/>
      <c r="UAY98" s="197"/>
      <c r="UAZ98" s="197"/>
      <c r="UBA98" s="197"/>
      <c r="UBB98" s="197"/>
      <c r="UBC98" s="197"/>
      <c r="UBD98" s="197"/>
      <c r="UBE98" s="197"/>
      <c r="UBF98" s="197"/>
      <c r="UBG98" s="197"/>
      <c r="UBH98" s="197"/>
      <c r="UBI98" s="197"/>
      <c r="UBJ98" s="197"/>
      <c r="UBK98" s="197"/>
      <c r="UBL98" s="197"/>
      <c r="UBM98" s="197"/>
      <c r="UBN98" s="197"/>
      <c r="UBO98" s="197"/>
      <c r="UBP98" s="197"/>
      <c r="UBQ98" s="197"/>
      <c r="UBR98" s="197"/>
      <c r="UBS98" s="197"/>
      <c r="UBT98" s="197"/>
      <c r="UBU98" s="197"/>
      <c r="UBV98" s="197"/>
      <c r="UBW98" s="197"/>
      <c r="UBX98" s="197"/>
      <c r="UBY98" s="197"/>
      <c r="UBZ98" s="197"/>
      <c r="UCA98" s="197"/>
      <c r="UCB98" s="197"/>
      <c r="UCC98" s="197"/>
      <c r="UCD98" s="197"/>
      <c r="UCE98" s="197"/>
      <c r="UCF98" s="197"/>
      <c r="UCG98" s="197"/>
      <c r="UCH98" s="197"/>
      <c r="UCI98" s="197"/>
      <c r="UCJ98" s="197"/>
      <c r="UCK98" s="197"/>
      <c r="UCL98" s="197"/>
      <c r="UCM98" s="197"/>
      <c r="UCN98" s="197"/>
      <c r="UCO98" s="197"/>
      <c r="UCP98" s="197"/>
      <c r="UCQ98" s="197"/>
      <c r="UCR98" s="197"/>
      <c r="UCS98" s="197"/>
      <c r="UCT98" s="197"/>
      <c r="UCU98" s="197"/>
      <c r="UCV98" s="197"/>
      <c r="UCW98" s="197"/>
      <c r="UCX98" s="197"/>
      <c r="UCY98" s="197"/>
      <c r="UCZ98" s="197"/>
      <c r="UDA98" s="197"/>
      <c r="UDB98" s="197"/>
      <c r="UDC98" s="197"/>
      <c r="UDD98" s="197"/>
      <c r="UDE98" s="197"/>
      <c r="UDF98" s="197"/>
      <c r="UDG98" s="197"/>
      <c r="UDH98" s="197"/>
      <c r="UDI98" s="197"/>
      <c r="UDJ98" s="197"/>
      <c r="UDK98" s="197"/>
      <c r="UDL98" s="197"/>
      <c r="UDM98" s="197"/>
      <c r="UDN98" s="197"/>
      <c r="UDO98" s="197"/>
      <c r="UDP98" s="197"/>
      <c r="UDQ98" s="197"/>
      <c r="UDR98" s="197"/>
      <c r="UDS98" s="197"/>
      <c r="UDT98" s="197"/>
      <c r="UDU98" s="197"/>
      <c r="UDV98" s="197"/>
      <c r="UDW98" s="197"/>
      <c r="UDX98" s="197"/>
      <c r="UDY98" s="197"/>
      <c r="UDZ98" s="197"/>
      <c r="UEA98" s="197"/>
      <c r="UEB98" s="197"/>
      <c r="UEC98" s="197"/>
      <c r="UED98" s="197"/>
      <c r="UEE98" s="197"/>
      <c r="UEF98" s="197"/>
      <c r="UEG98" s="197"/>
      <c r="UEH98" s="197"/>
      <c r="UEI98" s="197"/>
      <c r="UEJ98" s="197"/>
      <c r="UEK98" s="197"/>
      <c r="UEL98" s="197"/>
      <c r="UEM98" s="197"/>
      <c r="UEN98" s="197"/>
      <c r="UEO98" s="197"/>
      <c r="UEP98" s="197"/>
      <c r="UEQ98" s="197"/>
      <c r="UER98" s="197"/>
      <c r="UES98" s="197"/>
      <c r="UET98" s="197"/>
      <c r="UEU98" s="197"/>
      <c r="UEV98" s="197"/>
      <c r="UEW98" s="197"/>
      <c r="UEX98" s="197"/>
      <c r="UEY98" s="197"/>
      <c r="UEZ98" s="197"/>
      <c r="UFA98" s="197"/>
      <c r="UFB98" s="197"/>
      <c r="UFC98" s="197"/>
      <c r="UFD98" s="197"/>
      <c r="UFE98" s="197"/>
      <c r="UFF98" s="197"/>
      <c r="UFG98" s="197"/>
      <c r="UFH98" s="197"/>
      <c r="UFI98" s="197"/>
      <c r="UFJ98" s="197"/>
      <c r="UFK98" s="197"/>
      <c r="UFL98" s="197"/>
      <c r="UFM98" s="197"/>
      <c r="UFN98" s="197"/>
      <c r="UFO98" s="197"/>
      <c r="UFP98" s="197"/>
      <c r="UFQ98" s="197"/>
      <c r="UFR98" s="197"/>
      <c r="UFS98" s="197"/>
      <c r="UFT98" s="197"/>
      <c r="UFU98" s="197"/>
      <c r="UFV98" s="197"/>
      <c r="UFW98" s="197"/>
      <c r="UFX98" s="197"/>
      <c r="UFY98" s="197"/>
      <c r="UFZ98" s="197"/>
      <c r="UGA98" s="197"/>
      <c r="UGB98" s="197"/>
      <c r="UGC98" s="197"/>
      <c r="UGD98" s="197"/>
      <c r="UGE98" s="197"/>
      <c r="UGF98" s="197"/>
      <c r="UGG98" s="197"/>
      <c r="UGH98" s="197"/>
      <c r="UGI98" s="197"/>
      <c r="UGJ98" s="197"/>
      <c r="UGK98" s="197"/>
      <c r="UGL98" s="197"/>
      <c r="UGM98" s="197"/>
      <c r="UGN98" s="197"/>
      <c r="UGO98" s="197"/>
      <c r="UGP98" s="197"/>
      <c r="UGQ98" s="197"/>
      <c r="UGR98" s="197"/>
      <c r="UGS98" s="197"/>
      <c r="UGT98" s="197"/>
      <c r="UGU98" s="197"/>
      <c r="UGV98" s="197"/>
      <c r="UGW98" s="197"/>
      <c r="UGX98" s="197"/>
      <c r="UGY98" s="197"/>
      <c r="UGZ98" s="197"/>
      <c r="UHA98" s="197"/>
      <c r="UHB98" s="197"/>
      <c r="UHC98" s="197"/>
      <c r="UHD98" s="197"/>
      <c r="UHE98" s="197"/>
      <c r="UHF98" s="197"/>
      <c r="UHG98" s="197"/>
      <c r="UHH98" s="197"/>
      <c r="UHI98" s="197"/>
      <c r="UHJ98" s="197"/>
      <c r="UHK98" s="197"/>
      <c r="UHL98" s="197"/>
      <c r="UHM98" s="197"/>
      <c r="UHN98" s="197"/>
      <c r="UHO98" s="197"/>
      <c r="UHP98" s="197"/>
      <c r="UHQ98" s="197"/>
      <c r="UHR98" s="197"/>
      <c r="UHS98" s="197"/>
      <c r="UHT98" s="197"/>
      <c r="UHU98" s="197"/>
      <c r="UHV98" s="197"/>
      <c r="UHW98" s="197"/>
      <c r="UHX98" s="197"/>
      <c r="UHY98" s="197"/>
      <c r="UHZ98" s="197"/>
      <c r="UIA98" s="197"/>
      <c r="UIB98" s="197"/>
      <c r="UIC98" s="197"/>
      <c r="UID98" s="197"/>
      <c r="UIE98" s="197"/>
      <c r="UIF98" s="197"/>
      <c r="UIG98" s="197"/>
      <c r="UIH98" s="197"/>
      <c r="UII98" s="197"/>
      <c r="UIJ98" s="197"/>
      <c r="UIK98" s="197"/>
      <c r="UIL98" s="197"/>
      <c r="UIM98" s="197"/>
      <c r="UIN98" s="197"/>
      <c r="UIO98" s="197"/>
      <c r="UIP98" s="197"/>
      <c r="UIQ98" s="197"/>
      <c r="UIR98" s="197"/>
      <c r="UIS98" s="197"/>
      <c r="UIT98" s="197"/>
      <c r="UIU98" s="197"/>
      <c r="UIV98" s="197"/>
      <c r="UIW98" s="197"/>
      <c r="UIX98" s="197"/>
      <c r="UIY98" s="197"/>
      <c r="UIZ98" s="197"/>
      <c r="UJA98" s="197"/>
      <c r="UJB98" s="197"/>
      <c r="UJC98" s="197"/>
      <c r="UJD98" s="197"/>
      <c r="UJE98" s="197"/>
      <c r="UJF98" s="197"/>
      <c r="UJG98" s="197"/>
      <c r="UJH98" s="197"/>
      <c r="UJI98" s="197"/>
      <c r="UJJ98" s="197"/>
      <c r="UJK98" s="197"/>
      <c r="UJL98" s="197"/>
      <c r="UJM98" s="197"/>
      <c r="UJN98" s="197"/>
      <c r="UJO98" s="197"/>
      <c r="UJP98" s="197"/>
      <c r="UJQ98" s="197"/>
      <c r="UJR98" s="197"/>
      <c r="UJS98" s="197"/>
      <c r="UJT98" s="197"/>
      <c r="UJU98" s="197"/>
      <c r="UJV98" s="197"/>
      <c r="UJW98" s="197"/>
      <c r="UJX98" s="197"/>
      <c r="UJY98" s="197"/>
      <c r="UJZ98" s="197"/>
      <c r="UKA98" s="197"/>
      <c r="UKB98" s="197"/>
      <c r="UKC98" s="197"/>
      <c r="UKD98" s="197"/>
      <c r="UKE98" s="197"/>
      <c r="UKF98" s="197"/>
      <c r="UKG98" s="197"/>
      <c r="UKH98" s="197"/>
      <c r="UKI98" s="197"/>
      <c r="UKJ98" s="197"/>
      <c r="UKK98" s="197"/>
      <c r="UKL98" s="197"/>
      <c r="UKM98" s="197"/>
      <c r="UKN98" s="197"/>
      <c r="UKO98" s="197"/>
      <c r="UKP98" s="197"/>
      <c r="UKQ98" s="197"/>
      <c r="UKR98" s="197"/>
      <c r="UKS98" s="197"/>
      <c r="UKT98" s="197"/>
      <c r="UKU98" s="197"/>
      <c r="UKV98" s="197"/>
      <c r="UKW98" s="197"/>
      <c r="UKX98" s="197"/>
      <c r="UKY98" s="197"/>
      <c r="UKZ98" s="197"/>
      <c r="ULA98" s="197"/>
      <c r="ULB98" s="197"/>
      <c r="ULC98" s="197"/>
      <c r="ULD98" s="197"/>
      <c r="ULE98" s="197"/>
      <c r="ULF98" s="197"/>
      <c r="ULG98" s="197"/>
      <c r="ULH98" s="197"/>
      <c r="ULI98" s="197"/>
      <c r="ULJ98" s="197"/>
      <c r="ULK98" s="197"/>
      <c r="ULL98" s="197"/>
      <c r="ULM98" s="197"/>
      <c r="ULN98" s="197"/>
      <c r="ULO98" s="197"/>
      <c r="ULP98" s="197"/>
      <c r="ULQ98" s="197"/>
      <c r="ULR98" s="197"/>
      <c r="ULS98" s="197"/>
      <c r="ULT98" s="197"/>
      <c r="ULU98" s="197"/>
      <c r="ULV98" s="197"/>
      <c r="ULW98" s="197"/>
      <c r="ULX98" s="197"/>
      <c r="ULY98" s="197"/>
      <c r="ULZ98" s="197"/>
      <c r="UMA98" s="197"/>
      <c r="UMB98" s="197"/>
      <c r="UMC98" s="197"/>
      <c r="UMD98" s="197"/>
      <c r="UME98" s="197"/>
      <c r="UMF98" s="197"/>
      <c r="UMG98" s="197"/>
      <c r="UMH98" s="197"/>
      <c r="UMI98" s="197"/>
      <c r="UMJ98" s="197"/>
      <c r="UMK98" s="197"/>
      <c r="UML98" s="197"/>
      <c r="UMM98" s="197"/>
      <c r="UMN98" s="197"/>
      <c r="UMO98" s="197"/>
      <c r="UMP98" s="197"/>
      <c r="UMQ98" s="197"/>
      <c r="UMR98" s="197"/>
      <c r="UMS98" s="197"/>
      <c r="UMT98" s="197"/>
      <c r="UMU98" s="197"/>
      <c r="UMV98" s="197"/>
      <c r="UMW98" s="197"/>
      <c r="UMX98" s="197"/>
      <c r="UMY98" s="197"/>
      <c r="UMZ98" s="197"/>
      <c r="UNA98" s="197"/>
      <c r="UNB98" s="197"/>
      <c r="UNC98" s="197"/>
      <c r="UND98" s="197"/>
      <c r="UNE98" s="197"/>
      <c r="UNF98" s="197"/>
      <c r="UNG98" s="197"/>
      <c r="UNH98" s="197"/>
      <c r="UNI98" s="197"/>
      <c r="UNJ98" s="197"/>
      <c r="UNK98" s="197"/>
      <c r="UNL98" s="197"/>
      <c r="UNM98" s="197"/>
      <c r="UNN98" s="197"/>
      <c r="UNO98" s="197"/>
      <c r="UNP98" s="197"/>
      <c r="UNQ98" s="197"/>
      <c r="UNR98" s="197"/>
      <c r="UNS98" s="197"/>
      <c r="UNT98" s="197"/>
      <c r="UNU98" s="197"/>
      <c r="UNV98" s="197"/>
      <c r="UNW98" s="197"/>
      <c r="UNX98" s="197"/>
      <c r="UNY98" s="197"/>
      <c r="UNZ98" s="197"/>
      <c r="UOA98" s="197"/>
      <c r="UOB98" s="197"/>
      <c r="UOC98" s="197"/>
      <c r="UOD98" s="197"/>
      <c r="UOE98" s="197"/>
      <c r="UOF98" s="197"/>
      <c r="UOG98" s="197"/>
      <c r="UOH98" s="197"/>
      <c r="UOI98" s="197"/>
      <c r="UOJ98" s="197"/>
      <c r="UOK98" s="197"/>
      <c r="UOL98" s="197"/>
      <c r="UOM98" s="197"/>
      <c r="UON98" s="197"/>
      <c r="UOO98" s="197"/>
      <c r="UOP98" s="197"/>
      <c r="UOQ98" s="197"/>
      <c r="UOR98" s="197"/>
      <c r="UOS98" s="197"/>
      <c r="UOT98" s="197"/>
      <c r="UOU98" s="197"/>
      <c r="UOV98" s="197"/>
      <c r="UOW98" s="197"/>
      <c r="UOX98" s="197"/>
      <c r="UOY98" s="197"/>
      <c r="UOZ98" s="197"/>
      <c r="UPA98" s="197"/>
      <c r="UPB98" s="197"/>
      <c r="UPC98" s="197"/>
      <c r="UPD98" s="197"/>
      <c r="UPE98" s="197"/>
      <c r="UPF98" s="197"/>
      <c r="UPG98" s="197"/>
      <c r="UPH98" s="197"/>
      <c r="UPI98" s="197"/>
      <c r="UPJ98" s="197"/>
      <c r="UPK98" s="197"/>
      <c r="UPL98" s="197"/>
      <c r="UPM98" s="197"/>
      <c r="UPN98" s="197"/>
      <c r="UPO98" s="197"/>
      <c r="UPP98" s="197"/>
      <c r="UPQ98" s="197"/>
      <c r="UPR98" s="197"/>
      <c r="UPS98" s="197"/>
      <c r="UPT98" s="197"/>
      <c r="UPU98" s="197"/>
      <c r="UPV98" s="197"/>
      <c r="UPW98" s="197"/>
      <c r="UPX98" s="197"/>
      <c r="UPY98" s="197"/>
      <c r="UPZ98" s="197"/>
      <c r="UQA98" s="197"/>
      <c r="UQB98" s="197"/>
      <c r="UQC98" s="197"/>
      <c r="UQD98" s="197"/>
      <c r="UQE98" s="197"/>
      <c r="UQF98" s="197"/>
      <c r="UQG98" s="197"/>
      <c r="UQH98" s="197"/>
      <c r="UQI98" s="197"/>
      <c r="UQJ98" s="197"/>
      <c r="UQK98" s="197"/>
      <c r="UQL98" s="197"/>
      <c r="UQM98" s="197"/>
      <c r="UQN98" s="197"/>
      <c r="UQO98" s="197"/>
      <c r="UQP98" s="197"/>
      <c r="UQQ98" s="197"/>
      <c r="UQR98" s="197"/>
      <c r="UQS98" s="197"/>
      <c r="UQT98" s="197"/>
      <c r="UQU98" s="197"/>
      <c r="UQV98" s="197"/>
      <c r="UQW98" s="197"/>
      <c r="UQX98" s="197"/>
      <c r="UQY98" s="197"/>
      <c r="UQZ98" s="197"/>
      <c r="URA98" s="197"/>
      <c r="URB98" s="197"/>
      <c r="URC98" s="197"/>
      <c r="URD98" s="197"/>
      <c r="URE98" s="197"/>
      <c r="URF98" s="197"/>
      <c r="URG98" s="197"/>
      <c r="URH98" s="197"/>
      <c r="URI98" s="197"/>
      <c r="URJ98" s="197"/>
      <c r="URK98" s="197"/>
      <c r="URL98" s="197"/>
      <c r="URM98" s="197"/>
      <c r="URN98" s="197"/>
      <c r="URO98" s="197"/>
      <c r="URP98" s="197"/>
      <c r="URQ98" s="197"/>
      <c r="URR98" s="197"/>
      <c r="URS98" s="197"/>
      <c r="URT98" s="197"/>
      <c r="URU98" s="197"/>
      <c r="URV98" s="197"/>
      <c r="URW98" s="197"/>
      <c r="URX98" s="197"/>
      <c r="URY98" s="197"/>
      <c r="URZ98" s="197"/>
      <c r="USA98" s="197"/>
      <c r="USB98" s="197"/>
      <c r="USC98" s="197"/>
      <c r="USD98" s="197"/>
      <c r="USE98" s="197"/>
      <c r="USF98" s="197"/>
      <c r="USG98" s="197"/>
      <c r="USH98" s="197"/>
      <c r="USI98" s="197"/>
      <c r="USJ98" s="197"/>
      <c r="USK98" s="197"/>
      <c r="USL98" s="197"/>
      <c r="USM98" s="197"/>
      <c r="USN98" s="197"/>
      <c r="USO98" s="197"/>
      <c r="USP98" s="197"/>
      <c r="USQ98" s="197"/>
      <c r="USR98" s="197"/>
      <c r="USS98" s="197"/>
      <c r="UST98" s="197"/>
      <c r="USU98" s="197"/>
      <c r="USV98" s="197"/>
      <c r="USW98" s="197"/>
      <c r="USX98" s="197"/>
      <c r="USY98" s="197"/>
      <c r="USZ98" s="197"/>
      <c r="UTA98" s="197"/>
      <c r="UTB98" s="197"/>
      <c r="UTC98" s="197"/>
      <c r="UTD98" s="197"/>
      <c r="UTE98" s="197"/>
      <c r="UTF98" s="197"/>
      <c r="UTG98" s="197"/>
      <c r="UTH98" s="197"/>
      <c r="UTI98" s="197"/>
      <c r="UTJ98" s="197"/>
      <c r="UTK98" s="197"/>
      <c r="UTL98" s="197"/>
      <c r="UTM98" s="197"/>
      <c r="UTN98" s="197"/>
      <c r="UTO98" s="197"/>
      <c r="UTP98" s="197"/>
      <c r="UTQ98" s="197"/>
      <c r="UTR98" s="197"/>
      <c r="UTS98" s="197"/>
      <c r="UTT98" s="197"/>
      <c r="UTU98" s="197"/>
      <c r="UTV98" s="197"/>
      <c r="UTW98" s="197"/>
      <c r="UTX98" s="197"/>
      <c r="UTY98" s="197"/>
      <c r="UTZ98" s="197"/>
      <c r="UUA98" s="197"/>
      <c r="UUB98" s="197"/>
      <c r="UUC98" s="197"/>
      <c r="UUD98" s="197"/>
      <c r="UUE98" s="197"/>
      <c r="UUF98" s="197"/>
      <c r="UUG98" s="197"/>
      <c r="UUH98" s="197"/>
      <c r="UUI98" s="197"/>
      <c r="UUJ98" s="197"/>
      <c r="UUK98" s="197"/>
      <c r="UUL98" s="197"/>
      <c r="UUM98" s="197"/>
      <c r="UUN98" s="197"/>
      <c r="UUO98" s="197"/>
      <c r="UUP98" s="197"/>
      <c r="UUQ98" s="197"/>
      <c r="UUR98" s="197"/>
      <c r="UUS98" s="197"/>
      <c r="UUT98" s="197"/>
      <c r="UUU98" s="197"/>
      <c r="UUV98" s="197"/>
      <c r="UUW98" s="197"/>
      <c r="UUX98" s="197"/>
      <c r="UUY98" s="197"/>
      <c r="UUZ98" s="197"/>
      <c r="UVA98" s="197"/>
      <c r="UVB98" s="197"/>
      <c r="UVC98" s="197"/>
      <c r="UVD98" s="197"/>
      <c r="UVE98" s="197"/>
      <c r="UVF98" s="197"/>
      <c r="UVG98" s="197"/>
      <c r="UVH98" s="197"/>
      <c r="UVI98" s="197"/>
      <c r="UVJ98" s="197"/>
      <c r="UVK98" s="197"/>
      <c r="UVL98" s="197"/>
      <c r="UVM98" s="197"/>
      <c r="UVN98" s="197"/>
      <c r="UVO98" s="197"/>
      <c r="UVP98" s="197"/>
      <c r="UVQ98" s="197"/>
      <c r="UVR98" s="197"/>
      <c r="UVS98" s="197"/>
      <c r="UVT98" s="197"/>
      <c r="UVU98" s="197"/>
      <c r="UVV98" s="197"/>
      <c r="UVW98" s="197"/>
      <c r="UVX98" s="197"/>
      <c r="UVY98" s="197"/>
      <c r="UVZ98" s="197"/>
      <c r="UWA98" s="197"/>
      <c r="UWB98" s="197"/>
      <c r="UWC98" s="197"/>
      <c r="UWD98" s="197"/>
      <c r="UWE98" s="197"/>
      <c r="UWF98" s="197"/>
      <c r="UWG98" s="197"/>
      <c r="UWH98" s="197"/>
      <c r="UWI98" s="197"/>
      <c r="UWJ98" s="197"/>
      <c r="UWK98" s="197"/>
      <c r="UWL98" s="197"/>
      <c r="UWM98" s="197"/>
      <c r="UWN98" s="197"/>
      <c r="UWO98" s="197"/>
      <c r="UWP98" s="197"/>
      <c r="UWQ98" s="197"/>
      <c r="UWR98" s="197"/>
      <c r="UWS98" s="197"/>
      <c r="UWT98" s="197"/>
      <c r="UWU98" s="197"/>
      <c r="UWV98" s="197"/>
      <c r="UWW98" s="197"/>
      <c r="UWX98" s="197"/>
      <c r="UWY98" s="197"/>
      <c r="UWZ98" s="197"/>
      <c r="UXA98" s="197"/>
      <c r="UXB98" s="197"/>
      <c r="UXC98" s="197"/>
      <c r="UXD98" s="197"/>
      <c r="UXE98" s="197"/>
      <c r="UXF98" s="197"/>
      <c r="UXG98" s="197"/>
      <c r="UXH98" s="197"/>
      <c r="UXI98" s="197"/>
      <c r="UXJ98" s="197"/>
      <c r="UXK98" s="197"/>
      <c r="UXL98" s="197"/>
      <c r="UXM98" s="197"/>
      <c r="UXN98" s="197"/>
      <c r="UXO98" s="197"/>
      <c r="UXP98" s="197"/>
      <c r="UXQ98" s="197"/>
      <c r="UXR98" s="197"/>
      <c r="UXS98" s="197"/>
      <c r="UXT98" s="197"/>
      <c r="UXU98" s="197"/>
      <c r="UXV98" s="197"/>
      <c r="UXW98" s="197"/>
      <c r="UXX98" s="197"/>
      <c r="UXY98" s="197"/>
      <c r="UXZ98" s="197"/>
      <c r="UYA98" s="197"/>
      <c r="UYB98" s="197"/>
      <c r="UYC98" s="197"/>
      <c r="UYD98" s="197"/>
      <c r="UYE98" s="197"/>
      <c r="UYF98" s="197"/>
      <c r="UYG98" s="197"/>
      <c r="UYH98" s="197"/>
      <c r="UYI98" s="197"/>
      <c r="UYJ98" s="197"/>
      <c r="UYK98" s="197"/>
      <c r="UYL98" s="197"/>
      <c r="UYM98" s="197"/>
      <c r="UYN98" s="197"/>
      <c r="UYO98" s="197"/>
      <c r="UYP98" s="197"/>
      <c r="UYQ98" s="197"/>
      <c r="UYR98" s="197"/>
      <c r="UYS98" s="197"/>
      <c r="UYT98" s="197"/>
      <c r="UYU98" s="197"/>
      <c r="UYV98" s="197"/>
      <c r="UYW98" s="197"/>
      <c r="UYX98" s="197"/>
      <c r="UYY98" s="197"/>
      <c r="UYZ98" s="197"/>
      <c r="UZA98" s="197"/>
      <c r="UZB98" s="197"/>
      <c r="UZC98" s="197"/>
      <c r="UZD98" s="197"/>
      <c r="UZE98" s="197"/>
      <c r="UZF98" s="197"/>
      <c r="UZG98" s="197"/>
      <c r="UZH98" s="197"/>
      <c r="UZI98" s="197"/>
      <c r="UZJ98" s="197"/>
      <c r="UZK98" s="197"/>
      <c r="UZL98" s="197"/>
      <c r="UZM98" s="197"/>
      <c r="UZN98" s="197"/>
      <c r="UZO98" s="197"/>
      <c r="UZP98" s="197"/>
      <c r="UZQ98" s="197"/>
      <c r="UZR98" s="197"/>
      <c r="UZS98" s="197"/>
      <c r="UZT98" s="197"/>
      <c r="UZU98" s="197"/>
      <c r="UZV98" s="197"/>
      <c r="UZW98" s="197"/>
      <c r="UZX98" s="197"/>
      <c r="UZY98" s="197"/>
      <c r="UZZ98" s="197"/>
      <c r="VAA98" s="197"/>
      <c r="VAB98" s="197"/>
      <c r="VAC98" s="197"/>
      <c r="VAD98" s="197"/>
      <c r="VAE98" s="197"/>
      <c r="VAF98" s="197"/>
      <c r="VAG98" s="197"/>
      <c r="VAH98" s="197"/>
      <c r="VAI98" s="197"/>
      <c r="VAJ98" s="197"/>
      <c r="VAK98" s="197"/>
      <c r="VAL98" s="197"/>
      <c r="VAM98" s="197"/>
      <c r="VAN98" s="197"/>
      <c r="VAO98" s="197"/>
      <c r="VAP98" s="197"/>
      <c r="VAQ98" s="197"/>
      <c r="VAR98" s="197"/>
      <c r="VAS98" s="197"/>
      <c r="VAT98" s="197"/>
      <c r="VAU98" s="197"/>
      <c r="VAV98" s="197"/>
      <c r="VAW98" s="197"/>
      <c r="VAX98" s="197"/>
      <c r="VAY98" s="197"/>
      <c r="VAZ98" s="197"/>
      <c r="VBA98" s="197"/>
      <c r="VBB98" s="197"/>
      <c r="VBC98" s="197"/>
      <c r="VBD98" s="197"/>
      <c r="VBE98" s="197"/>
      <c r="VBF98" s="197"/>
      <c r="VBG98" s="197"/>
      <c r="VBH98" s="197"/>
      <c r="VBI98" s="197"/>
      <c r="VBJ98" s="197"/>
      <c r="VBK98" s="197"/>
      <c r="VBL98" s="197"/>
      <c r="VBM98" s="197"/>
      <c r="VBN98" s="197"/>
      <c r="VBO98" s="197"/>
      <c r="VBP98" s="197"/>
      <c r="VBQ98" s="197"/>
      <c r="VBR98" s="197"/>
      <c r="VBS98" s="197"/>
      <c r="VBT98" s="197"/>
      <c r="VBU98" s="197"/>
      <c r="VBV98" s="197"/>
      <c r="VBW98" s="197"/>
      <c r="VBX98" s="197"/>
      <c r="VBY98" s="197"/>
      <c r="VBZ98" s="197"/>
      <c r="VCA98" s="197"/>
      <c r="VCB98" s="197"/>
      <c r="VCC98" s="197"/>
      <c r="VCD98" s="197"/>
      <c r="VCE98" s="197"/>
      <c r="VCF98" s="197"/>
      <c r="VCG98" s="197"/>
      <c r="VCH98" s="197"/>
      <c r="VCI98" s="197"/>
      <c r="VCJ98" s="197"/>
      <c r="VCK98" s="197"/>
      <c r="VCL98" s="197"/>
      <c r="VCM98" s="197"/>
      <c r="VCN98" s="197"/>
      <c r="VCO98" s="197"/>
      <c r="VCP98" s="197"/>
      <c r="VCQ98" s="197"/>
      <c r="VCR98" s="197"/>
      <c r="VCS98" s="197"/>
      <c r="VCT98" s="197"/>
      <c r="VCU98" s="197"/>
      <c r="VCV98" s="197"/>
      <c r="VCW98" s="197"/>
      <c r="VCX98" s="197"/>
      <c r="VCY98" s="197"/>
      <c r="VCZ98" s="197"/>
      <c r="VDA98" s="197"/>
      <c r="VDB98" s="197"/>
      <c r="VDC98" s="197"/>
      <c r="VDD98" s="197"/>
      <c r="VDE98" s="197"/>
      <c r="VDF98" s="197"/>
      <c r="VDG98" s="197"/>
      <c r="VDH98" s="197"/>
      <c r="VDI98" s="197"/>
      <c r="VDJ98" s="197"/>
      <c r="VDK98" s="197"/>
      <c r="VDL98" s="197"/>
      <c r="VDM98" s="197"/>
      <c r="VDN98" s="197"/>
      <c r="VDO98" s="197"/>
      <c r="VDP98" s="197"/>
      <c r="VDQ98" s="197"/>
      <c r="VDR98" s="197"/>
      <c r="VDS98" s="197"/>
      <c r="VDT98" s="197"/>
      <c r="VDU98" s="197"/>
      <c r="VDV98" s="197"/>
      <c r="VDW98" s="197"/>
      <c r="VDX98" s="197"/>
      <c r="VDY98" s="197"/>
      <c r="VDZ98" s="197"/>
      <c r="VEA98" s="197"/>
      <c r="VEB98" s="197"/>
      <c r="VEC98" s="197"/>
      <c r="VED98" s="197"/>
      <c r="VEE98" s="197"/>
      <c r="VEF98" s="197"/>
      <c r="VEG98" s="197"/>
      <c r="VEH98" s="197"/>
      <c r="VEI98" s="197"/>
      <c r="VEJ98" s="197"/>
      <c r="VEK98" s="197"/>
      <c r="VEL98" s="197"/>
      <c r="VEM98" s="197"/>
      <c r="VEN98" s="197"/>
      <c r="VEO98" s="197"/>
      <c r="VEP98" s="197"/>
      <c r="VEQ98" s="197"/>
      <c r="VER98" s="197"/>
      <c r="VES98" s="197"/>
      <c r="VET98" s="197"/>
      <c r="VEU98" s="197"/>
      <c r="VEV98" s="197"/>
      <c r="VEW98" s="197"/>
      <c r="VEX98" s="197"/>
      <c r="VEY98" s="197"/>
      <c r="VEZ98" s="197"/>
      <c r="VFA98" s="197"/>
      <c r="VFB98" s="197"/>
      <c r="VFC98" s="197"/>
      <c r="VFD98" s="197"/>
      <c r="VFE98" s="197"/>
      <c r="VFF98" s="197"/>
      <c r="VFG98" s="197"/>
      <c r="VFH98" s="197"/>
      <c r="VFI98" s="197"/>
      <c r="VFJ98" s="197"/>
      <c r="VFK98" s="197"/>
      <c r="VFL98" s="197"/>
      <c r="VFM98" s="197"/>
      <c r="VFN98" s="197"/>
      <c r="VFO98" s="197"/>
      <c r="VFP98" s="197"/>
      <c r="VFQ98" s="197"/>
      <c r="VFR98" s="197"/>
      <c r="VFS98" s="197"/>
      <c r="VFT98" s="197"/>
      <c r="VFU98" s="197"/>
      <c r="VFV98" s="197"/>
      <c r="VFW98" s="197"/>
      <c r="VFX98" s="197"/>
      <c r="VFY98" s="197"/>
      <c r="VFZ98" s="197"/>
      <c r="VGA98" s="197"/>
      <c r="VGB98" s="197"/>
      <c r="VGC98" s="197"/>
      <c r="VGD98" s="197"/>
      <c r="VGE98" s="197"/>
      <c r="VGF98" s="197"/>
      <c r="VGG98" s="197"/>
      <c r="VGH98" s="197"/>
      <c r="VGI98" s="197"/>
      <c r="VGJ98" s="197"/>
      <c r="VGK98" s="197"/>
      <c r="VGL98" s="197"/>
      <c r="VGM98" s="197"/>
      <c r="VGN98" s="197"/>
      <c r="VGO98" s="197"/>
      <c r="VGP98" s="197"/>
      <c r="VGQ98" s="197"/>
      <c r="VGR98" s="197"/>
      <c r="VGS98" s="197"/>
      <c r="VGT98" s="197"/>
      <c r="VGU98" s="197"/>
      <c r="VGV98" s="197"/>
      <c r="VGW98" s="197"/>
      <c r="VGX98" s="197"/>
      <c r="VGY98" s="197"/>
      <c r="VGZ98" s="197"/>
      <c r="VHA98" s="197"/>
      <c r="VHB98" s="197"/>
      <c r="VHC98" s="197"/>
      <c r="VHD98" s="197"/>
      <c r="VHE98" s="197"/>
      <c r="VHF98" s="197"/>
      <c r="VHG98" s="197"/>
      <c r="VHH98" s="197"/>
      <c r="VHI98" s="197"/>
      <c r="VHJ98" s="197"/>
      <c r="VHK98" s="197"/>
      <c r="VHL98" s="197"/>
      <c r="VHM98" s="197"/>
      <c r="VHN98" s="197"/>
      <c r="VHO98" s="197"/>
      <c r="VHP98" s="197"/>
      <c r="VHQ98" s="197"/>
      <c r="VHR98" s="197"/>
      <c r="VHS98" s="197"/>
      <c r="VHT98" s="197"/>
      <c r="VHU98" s="197"/>
      <c r="VHV98" s="197"/>
      <c r="VHW98" s="197"/>
      <c r="VHX98" s="197"/>
      <c r="VHY98" s="197"/>
      <c r="VHZ98" s="197"/>
      <c r="VIA98" s="197"/>
      <c r="VIB98" s="197"/>
      <c r="VIC98" s="197"/>
      <c r="VID98" s="197"/>
      <c r="VIE98" s="197"/>
      <c r="VIF98" s="197"/>
      <c r="VIG98" s="197"/>
      <c r="VIH98" s="197"/>
      <c r="VII98" s="197"/>
      <c r="VIJ98" s="197"/>
      <c r="VIK98" s="197"/>
      <c r="VIL98" s="197"/>
      <c r="VIM98" s="197"/>
      <c r="VIN98" s="197"/>
      <c r="VIO98" s="197"/>
      <c r="VIP98" s="197"/>
      <c r="VIQ98" s="197"/>
      <c r="VIR98" s="197"/>
      <c r="VIS98" s="197"/>
      <c r="VIT98" s="197"/>
      <c r="VIU98" s="197"/>
      <c r="VIV98" s="197"/>
      <c r="VIW98" s="197"/>
      <c r="VIX98" s="197"/>
      <c r="VIY98" s="197"/>
      <c r="VIZ98" s="197"/>
      <c r="VJA98" s="197"/>
      <c r="VJB98" s="197"/>
      <c r="VJC98" s="197"/>
      <c r="VJD98" s="197"/>
      <c r="VJE98" s="197"/>
      <c r="VJF98" s="197"/>
      <c r="VJG98" s="197"/>
      <c r="VJH98" s="197"/>
      <c r="VJI98" s="197"/>
      <c r="VJJ98" s="197"/>
      <c r="VJK98" s="197"/>
      <c r="VJL98" s="197"/>
      <c r="VJM98" s="197"/>
      <c r="VJN98" s="197"/>
      <c r="VJO98" s="197"/>
      <c r="VJP98" s="197"/>
      <c r="VJQ98" s="197"/>
      <c r="VJR98" s="197"/>
      <c r="VJS98" s="197"/>
      <c r="VJT98" s="197"/>
      <c r="VJU98" s="197"/>
      <c r="VJV98" s="197"/>
      <c r="VJW98" s="197"/>
      <c r="VJX98" s="197"/>
      <c r="VJY98" s="197"/>
      <c r="VJZ98" s="197"/>
      <c r="VKA98" s="197"/>
      <c r="VKB98" s="197"/>
      <c r="VKC98" s="197"/>
      <c r="VKD98" s="197"/>
      <c r="VKE98" s="197"/>
      <c r="VKF98" s="197"/>
      <c r="VKG98" s="197"/>
      <c r="VKH98" s="197"/>
      <c r="VKI98" s="197"/>
      <c r="VKJ98" s="197"/>
      <c r="VKK98" s="197"/>
      <c r="VKL98" s="197"/>
      <c r="VKM98" s="197"/>
      <c r="VKN98" s="197"/>
      <c r="VKO98" s="197"/>
      <c r="VKP98" s="197"/>
      <c r="VKQ98" s="197"/>
      <c r="VKR98" s="197"/>
      <c r="VKS98" s="197"/>
      <c r="VKT98" s="197"/>
      <c r="VKU98" s="197"/>
      <c r="VKV98" s="197"/>
      <c r="VKW98" s="197"/>
      <c r="VKX98" s="197"/>
      <c r="VKY98" s="197"/>
      <c r="VKZ98" s="197"/>
      <c r="VLA98" s="197"/>
      <c r="VLB98" s="197"/>
      <c r="VLC98" s="197"/>
      <c r="VLD98" s="197"/>
      <c r="VLE98" s="197"/>
      <c r="VLF98" s="197"/>
      <c r="VLG98" s="197"/>
      <c r="VLH98" s="197"/>
      <c r="VLI98" s="197"/>
      <c r="VLJ98" s="197"/>
      <c r="VLK98" s="197"/>
      <c r="VLL98" s="197"/>
      <c r="VLM98" s="197"/>
      <c r="VLN98" s="197"/>
      <c r="VLO98" s="197"/>
      <c r="VLP98" s="197"/>
      <c r="VLQ98" s="197"/>
      <c r="VLR98" s="197"/>
      <c r="VLS98" s="197"/>
      <c r="VLT98" s="197"/>
      <c r="VLU98" s="197"/>
      <c r="VLV98" s="197"/>
      <c r="VLW98" s="197"/>
      <c r="VLX98" s="197"/>
      <c r="VLY98" s="197"/>
      <c r="VLZ98" s="197"/>
      <c r="VMA98" s="197"/>
      <c r="VMB98" s="197"/>
      <c r="VMC98" s="197"/>
      <c r="VMD98" s="197"/>
      <c r="VME98" s="197"/>
      <c r="VMF98" s="197"/>
      <c r="VMG98" s="197"/>
      <c r="VMH98" s="197"/>
      <c r="VMI98" s="197"/>
      <c r="VMJ98" s="197"/>
      <c r="VMK98" s="197"/>
      <c r="VML98" s="197"/>
      <c r="VMM98" s="197"/>
      <c r="VMN98" s="197"/>
      <c r="VMO98" s="197"/>
      <c r="VMP98" s="197"/>
      <c r="VMQ98" s="197"/>
      <c r="VMR98" s="197"/>
      <c r="VMS98" s="197"/>
      <c r="VMT98" s="197"/>
      <c r="VMU98" s="197"/>
      <c r="VMV98" s="197"/>
      <c r="VMW98" s="197"/>
      <c r="VMX98" s="197"/>
      <c r="VMY98" s="197"/>
      <c r="VMZ98" s="197"/>
      <c r="VNA98" s="197"/>
      <c r="VNB98" s="197"/>
      <c r="VNC98" s="197"/>
      <c r="VND98" s="197"/>
      <c r="VNE98" s="197"/>
      <c r="VNF98" s="197"/>
      <c r="VNG98" s="197"/>
      <c r="VNH98" s="197"/>
      <c r="VNI98" s="197"/>
      <c r="VNJ98" s="197"/>
      <c r="VNK98" s="197"/>
      <c r="VNL98" s="197"/>
      <c r="VNM98" s="197"/>
      <c r="VNN98" s="197"/>
      <c r="VNO98" s="197"/>
      <c r="VNP98" s="197"/>
      <c r="VNQ98" s="197"/>
      <c r="VNR98" s="197"/>
      <c r="VNS98" s="197"/>
      <c r="VNT98" s="197"/>
      <c r="VNU98" s="197"/>
      <c r="VNV98" s="197"/>
      <c r="VNW98" s="197"/>
      <c r="VNX98" s="197"/>
      <c r="VNY98" s="197"/>
      <c r="VNZ98" s="197"/>
      <c r="VOA98" s="197"/>
      <c r="VOB98" s="197"/>
      <c r="VOC98" s="197"/>
      <c r="VOD98" s="197"/>
      <c r="VOE98" s="197"/>
      <c r="VOF98" s="197"/>
      <c r="VOG98" s="197"/>
      <c r="VOH98" s="197"/>
      <c r="VOI98" s="197"/>
      <c r="VOJ98" s="197"/>
      <c r="VOK98" s="197"/>
      <c r="VOL98" s="197"/>
      <c r="VOM98" s="197"/>
      <c r="VON98" s="197"/>
      <c r="VOO98" s="197"/>
      <c r="VOP98" s="197"/>
      <c r="VOQ98" s="197"/>
      <c r="VOR98" s="197"/>
      <c r="VOS98" s="197"/>
      <c r="VOT98" s="197"/>
      <c r="VOU98" s="197"/>
      <c r="VOV98" s="197"/>
      <c r="VOW98" s="197"/>
      <c r="VOX98" s="197"/>
      <c r="VOY98" s="197"/>
      <c r="VOZ98" s="197"/>
      <c r="VPA98" s="197"/>
      <c r="VPB98" s="197"/>
      <c r="VPC98" s="197"/>
      <c r="VPD98" s="197"/>
      <c r="VPE98" s="197"/>
      <c r="VPF98" s="197"/>
      <c r="VPG98" s="197"/>
      <c r="VPH98" s="197"/>
      <c r="VPI98" s="197"/>
      <c r="VPJ98" s="197"/>
      <c r="VPK98" s="197"/>
      <c r="VPL98" s="197"/>
      <c r="VPM98" s="197"/>
      <c r="VPN98" s="197"/>
      <c r="VPO98" s="197"/>
      <c r="VPP98" s="197"/>
      <c r="VPQ98" s="197"/>
      <c r="VPR98" s="197"/>
      <c r="VPS98" s="197"/>
      <c r="VPT98" s="197"/>
      <c r="VPU98" s="197"/>
      <c r="VPV98" s="197"/>
      <c r="VPW98" s="197"/>
      <c r="VPX98" s="197"/>
      <c r="VPY98" s="197"/>
      <c r="VPZ98" s="197"/>
      <c r="VQA98" s="197"/>
      <c r="VQB98" s="197"/>
      <c r="VQC98" s="197"/>
      <c r="VQD98" s="197"/>
      <c r="VQE98" s="197"/>
      <c r="VQF98" s="197"/>
      <c r="VQG98" s="197"/>
      <c r="VQH98" s="197"/>
      <c r="VQI98" s="197"/>
      <c r="VQJ98" s="197"/>
      <c r="VQK98" s="197"/>
      <c r="VQL98" s="197"/>
      <c r="VQM98" s="197"/>
      <c r="VQN98" s="197"/>
      <c r="VQO98" s="197"/>
      <c r="VQP98" s="197"/>
      <c r="VQQ98" s="197"/>
      <c r="VQR98" s="197"/>
      <c r="VQS98" s="197"/>
      <c r="VQT98" s="197"/>
      <c r="VQU98" s="197"/>
      <c r="VQV98" s="197"/>
      <c r="VQW98" s="197"/>
      <c r="VQX98" s="197"/>
      <c r="VQY98" s="197"/>
      <c r="VQZ98" s="197"/>
      <c r="VRA98" s="197"/>
      <c r="VRB98" s="197"/>
      <c r="VRC98" s="197"/>
      <c r="VRD98" s="197"/>
      <c r="VRE98" s="197"/>
      <c r="VRF98" s="197"/>
      <c r="VRG98" s="197"/>
      <c r="VRH98" s="197"/>
      <c r="VRI98" s="197"/>
      <c r="VRJ98" s="197"/>
      <c r="VRK98" s="197"/>
      <c r="VRL98" s="197"/>
      <c r="VRM98" s="197"/>
      <c r="VRN98" s="197"/>
      <c r="VRO98" s="197"/>
      <c r="VRP98" s="197"/>
      <c r="VRQ98" s="197"/>
      <c r="VRR98" s="197"/>
      <c r="VRS98" s="197"/>
      <c r="VRT98" s="197"/>
      <c r="VRU98" s="197"/>
      <c r="VRV98" s="197"/>
      <c r="VRW98" s="197"/>
      <c r="VRX98" s="197"/>
      <c r="VRY98" s="197"/>
      <c r="VRZ98" s="197"/>
      <c r="VSA98" s="197"/>
      <c r="VSB98" s="197"/>
      <c r="VSC98" s="197"/>
      <c r="VSD98" s="197"/>
      <c r="VSE98" s="197"/>
      <c r="VSF98" s="197"/>
      <c r="VSG98" s="197"/>
      <c r="VSH98" s="197"/>
      <c r="VSI98" s="197"/>
      <c r="VSJ98" s="197"/>
      <c r="VSK98" s="197"/>
      <c r="VSL98" s="197"/>
      <c r="VSM98" s="197"/>
      <c r="VSN98" s="197"/>
      <c r="VSO98" s="197"/>
      <c r="VSP98" s="197"/>
      <c r="VSQ98" s="197"/>
      <c r="VSR98" s="197"/>
      <c r="VSS98" s="197"/>
      <c r="VST98" s="197"/>
      <c r="VSU98" s="197"/>
      <c r="VSV98" s="197"/>
      <c r="VSW98" s="197"/>
      <c r="VSX98" s="197"/>
      <c r="VSY98" s="197"/>
      <c r="VSZ98" s="197"/>
      <c r="VTA98" s="197"/>
      <c r="VTB98" s="197"/>
      <c r="VTC98" s="197"/>
      <c r="VTD98" s="197"/>
      <c r="VTE98" s="197"/>
      <c r="VTF98" s="197"/>
      <c r="VTG98" s="197"/>
      <c r="VTH98" s="197"/>
      <c r="VTI98" s="197"/>
      <c r="VTJ98" s="197"/>
      <c r="VTK98" s="197"/>
      <c r="VTL98" s="197"/>
      <c r="VTM98" s="197"/>
      <c r="VTN98" s="197"/>
      <c r="VTO98" s="197"/>
      <c r="VTP98" s="197"/>
      <c r="VTQ98" s="197"/>
      <c r="VTR98" s="197"/>
      <c r="VTS98" s="197"/>
      <c r="VTT98" s="197"/>
      <c r="VTU98" s="197"/>
      <c r="VTV98" s="197"/>
      <c r="VTW98" s="197"/>
      <c r="VTX98" s="197"/>
      <c r="VTY98" s="197"/>
      <c r="VTZ98" s="197"/>
      <c r="VUA98" s="197"/>
      <c r="VUB98" s="197"/>
      <c r="VUC98" s="197"/>
      <c r="VUD98" s="197"/>
      <c r="VUE98" s="197"/>
      <c r="VUF98" s="197"/>
      <c r="VUG98" s="197"/>
      <c r="VUH98" s="197"/>
      <c r="VUI98" s="197"/>
      <c r="VUJ98" s="197"/>
      <c r="VUK98" s="197"/>
      <c r="VUL98" s="197"/>
      <c r="VUM98" s="197"/>
      <c r="VUN98" s="197"/>
      <c r="VUO98" s="197"/>
      <c r="VUP98" s="197"/>
      <c r="VUQ98" s="197"/>
      <c r="VUR98" s="197"/>
      <c r="VUS98" s="197"/>
      <c r="VUT98" s="197"/>
      <c r="VUU98" s="197"/>
      <c r="VUV98" s="197"/>
      <c r="VUW98" s="197"/>
      <c r="VUX98" s="197"/>
      <c r="VUY98" s="197"/>
      <c r="VUZ98" s="197"/>
      <c r="VVA98" s="197"/>
      <c r="VVB98" s="197"/>
      <c r="VVC98" s="197"/>
      <c r="VVD98" s="197"/>
      <c r="VVE98" s="197"/>
      <c r="VVF98" s="197"/>
      <c r="VVG98" s="197"/>
      <c r="VVH98" s="197"/>
      <c r="VVI98" s="197"/>
      <c r="VVJ98" s="197"/>
      <c r="VVK98" s="197"/>
      <c r="VVL98" s="197"/>
      <c r="VVM98" s="197"/>
      <c r="VVN98" s="197"/>
      <c r="VVO98" s="197"/>
      <c r="VVP98" s="197"/>
      <c r="VVQ98" s="197"/>
      <c r="VVR98" s="197"/>
      <c r="VVS98" s="197"/>
      <c r="VVT98" s="197"/>
      <c r="VVU98" s="197"/>
      <c r="VVV98" s="197"/>
      <c r="VVW98" s="197"/>
      <c r="VVX98" s="197"/>
      <c r="VVY98" s="197"/>
      <c r="VVZ98" s="197"/>
      <c r="VWA98" s="197"/>
      <c r="VWB98" s="197"/>
      <c r="VWC98" s="197"/>
      <c r="VWD98" s="197"/>
      <c r="VWE98" s="197"/>
      <c r="VWF98" s="197"/>
      <c r="VWG98" s="197"/>
      <c r="VWH98" s="197"/>
      <c r="VWI98" s="197"/>
      <c r="VWJ98" s="197"/>
      <c r="VWK98" s="197"/>
      <c r="VWL98" s="197"/>
      <c r="VWM98" s="197"/>
      <c r="VWN98" s="197"/>
      <c r="VWO98" s="197"/>
      <c r="VWP98" s="197"/>
      <c r="VWQ98" s="197"/>
      <c r="VWR98" s="197"/>
      <c r="VWS98" s="197"/>
      <c r="VWT98" s="197"/>
      <c r="VWU98" s="197"/>
      <c r="VWV98" s="197"/>
      <c r="VWW98" s="197"/>
      <c r="VWX98" s="197"/>
      <c r="VWY98" s="197"/>
      <c r="VWZ98" s="197"/>
      <c r="VXA98" s="197"/>
      <c r="VXB98" s="197"/>
      <c r="VXC98" s="197"/>
      <c r="VXD98" s="197"/>
      <c r="VXE98" s="197"/>
      <c r="VXF98" s="197"/>
      <c r="VXG98" s="197"/>
      <c r="VXH98" s="197"/>
      <c r="VXI98" s="197"/>
      <c r="VXJ98" s="197"/>
      <c r="VXK98" s="197"/>
      <c r="VXL98" s="197"/>
      <c r="VXM98" s="197"/>
      <c r="VXN98" s="197"/>
      <c r="VXO98" s="197"/>
      <c r="VXP98" s="197"/>
      <c r="VXQ98" s="197"/>
      <c r="VXR98" s="197"/>
      <c r="VXS98" s="197"/>
      <c r="VXT98" s="197"/>
      <c r="VXU98" s="197"/>
      <c r="VXV98" s="197"/>
      <c r="VXW98" s="197"/>
      <c r="VXX98" s="197"/>
      <c r="VXY98" s="197"/>
      <c r="VXZ98" s="197"/>
      <c r="VYA98" s="197"/>
      <c r="VYB98" s="197"/>
      <c r="VYC98" s="197"/>
      <c r="VYD98" s="197"/>
      <c r="VYE98" s="197"/>
      <c r="VYF98" s="197"/>
      <c r="VYG98" s="197"/>
      <c r="VYH98" s="197"/>
      <c r="VYI98" s="197"/>
      <c r="VYJ98" s="197"/>
      <c r="VYK98" s="197"/>
      <c r="VYL98" s="197"/>
      <c r="VYM98" s="197"/>
      <c r="VYN98" s="197"/>
      <c r="VYO98" s="197"/>
      <c r="VYP98" s="197"/>
      <c r="VYQ98" s="197"/>
      <c r="VYR98" s="197"/>
      <c r="VYS98" s="197"/>
      <c r="VYT98" s="197"/>
      <c r="VYU98" s="197"/>
      <c r="VYV98" s="197"/>
      <c r="VYW98" s="197"/>
      <c r="VYX98" s="197"/>
      <c r="VYY98" s="197"/>
      <c r="VYZ98" s="197"/>
      <c r="VZA98" s="197"/>
      <c r="VZB98" s="197"/>
      <c r="VZC98" s="197"/>
      <c r="VZD98" s="197"/>
      <c r="VZE98" s="197"/>
      <c r="VZF98" s="197"/>
      <c r="VZG98" s="197"/>
      <c r="VZH98" s="197"/>
      <c r="VZI98" s="197"/>
      <c r="VZJ98" s="197"/>
      <c r="VZK98" s="197"/>
      <c r="VZL98" s="197"/>
      <c r="VZM98" s="197"/>
      <c r="VZN98" s="197"/>
      <c r="VZO98" s="197"/>
      <c r="VZP98" s="197"/>
      <c r="VZQ98" s="197"/>
      <c r="VZR98" s="197"/>
      <c r="VZS98" s="197"/>
      <c r="VZT98" s="197"/>
      <c r="VZU98" s="197"/>
      <c r="VZV98" s="197"/>
      <c r="VZW98" s="197"/>
      <c r="VZX98" s="197"/>
      <c r="VZY98" s="197"/>
      <c r="VZZ98" s="197"/>
      <c r="WAA98" s="197"/>
      <c r="WAB98" s="197"/>
      <c r="WAC98" s="197"/>
      <c r="WAD98" s="197"/>
      <c r="WAE98" s="197"/>
      <c r="WAF98" s="197"/>
      <c r="WAG98" s="197"/>
      <c r="WAH98" s="197"/>
      <c r="WAI98" s="197"/>
      <c r="WAJ98" s="197"/>
      <c r="WAK98" s="197"/>
      <c r="WAL98" s="197"/>
      <c r="WAM98" s="197"/>
      <c r="WAN98" s="197"/>
      <c r="WAO98" s="197"/>
      <c r="WAP98" s="197"/>
      <c r="WAQ98" s="197"/>
      <c r="WAR98" s="197"/>
      <c r="WAS98" s="197"/>
      <c r="WAT98" s="197"/>
      <c r="WAU98" s="197"/>
      <c r="WAV98" s="197"/>
      <c r="WAW98" s="197"/>
      <c r="WAX98" s="197"/>
      <c r="WAY98" s="197"/>
      <c r="WAZ98" s="197"/>
      <c r="WBA98" s="197"/>
      <c r="WBB98" s="197"/>
      <c r="WBC98" s="197"/>
      <c r="WBD98" s="197"/>
      <c r="WBE98" s="197"/>
      <c r="WBF98" s="197"/>
      <c r="WBG98" s="197"/>
      <c r="WBH98" s="197"/>
      <c r="WBI98" s="197"/>
      <c r="WBJ98" s="197"/>
      <c r="WBK98" s="197"/>
      <c r="WBL98" s="197"/>
      <c r="WBM98" s="197"/>
      <c r="WBN98" s="197"/>
      <c r="WBO98" s="197"/>
      <c r="WBP98" s="197"/>
      <c r="WBQ98" s="197"/>
      <c r="WBR98" s="197"/>
      <c r="WBS98" s="197"/>
      <c r="WBT98" s="197"/>
      <c r="WBU98" s="197"/>
      <c r="WBV98" s="197"/>
      <c r="WBW98" s="197"/>
      <c r="WBX98" s="197"/>
      <c r="WBY98" s="197"/>
      <c r="WBZ98" s="197"/>
      <c r="WCA98" s="197"/>
      <c r="WCB98" s="197"/>
      <c r="WCC98" s="197"/>
      <c r="WCD98" s="197"/>
      <c r="WCE98" s="197"/>
      <c r="WCF98" s="197"/>
      <c r="WCG98" s="197"/>
      <c r="WCH98" s="197"/>
      <c r="WCI98" s="197"/>
      <c r="WCJ98" s="197"/>
      <c r="WCK98" s="197"/>
      <c r="WCL98" s="197"/>
      <c r="WCM98" s="197"/>
      <c r="WCN98" s="197"/>
      <c r="WCO98" s="197"/>
      <c r="WCP98" s="197"/>
      <c r="WCQ98" s="197"/>
      <c r="WCR98" s="197"/>
      <c r="WCS98" s="197"/>
      <c r="WCT98" s="197"/>
      <c r="WCU98" s="197"/>
      <c r="WCV98" s="197"/>
      <c r="WCW98" s="197"/>
      <c r="WCX98" s="197"/>
      <c r="WCY98" s="197"/>
      <c r="WCZ98" s="197"/>
      <c r="WDA98" s="197"/>
      <c r="WDB98" s="197"/>
      <c r="WDC98" s="197"/>
      <c r="WDD98" s="197"/>
      <c r="WDE98" s="197"/>
      <c r="WDF98" s="197"/>
      <c r="WDG98" s="197"/>
      <c r="WDH98" s="197"/>
      <c r="WDI98" s="197"/>
      <c r="WDJ98" s="197"/>
      <c r="WDK98" s="197"/>
      <c r="WDL98" s="197"/>
      <c r="WDM98" s="197"/>
      <c r="WDN98" s="197"/>
      <c r="WDO98" s="197"/>
      <c r="WDP98" s="197"/>
      <c r="WDQ98" s="197"/>
      <c r="WDR98" s="197"/>
      <c r="WDS98" s="197"/>
      <c r="WDT98" s="197"/>
      <c r="WDU98" s="197"/>
      <c r="WDV98" s="197"/>
      <c r="WDW98" s="197"/>
      <c r="WDX98" s="197"/>
      <c r="WDY98" s="197"/>
      <c r="WDZ98" s="197"/>
      <c r="WEA98" s="197"/>
      <c r="WEB98" s="197"/>
      <c r="WEC98" s="197"/>
      <c r="WED98" s="197"/>
      <c r="WEE98" s="197"/>
      <c r="WEF98" s="197"/>
      <c r="WEG98" s="197"/>
      <c r="WEH98" s="197"/>
      <c r="WEI98" s="197"/>
      <c r="WEJ98" s="197"/>
      <c r="WEK98" s="197"/>
      <c r="WEL98" s="197"/>
      <c r="WEM98" s="197"/>
      <c r="WEN98" s="197"/>
      <c r="WEO98" s="197"/>
      <c r="WEP98" s="197"/>
      <c r="WEQ98" s="197"/>
      <c r="WER98" s="197"/>
      <c r="WES98" s="197"/>
      <c r="WET98" s="197"/>
      <c r="WEU98" s="197"/>
      <c r="WEV98" s="197"/>
      <c r="WEW98" s="197"/>
      <c r="WEX98" s="197"/>
      <c r="WEY98" s="197"/>
      <c r="WEZ98" s="197"/>
      <c r="WFA98" s="197"/>
      <c r="WFB98" s="197"/>
      <c r="WFC98" s="197"/>
      <c r="WFD98" s="197"/>
      <c r="WFE98" s="197"/>
      <c r="WFF98" s="197"/>
      <c r="WFG98" s="197"/>
      <c r="WFH98" s="197"/>
      <c r="WFI98" s="197"/>
      <c r="WFJ98" s="197"/>
      <c r="WFK98" s="197"/>
      <c r="WFL98" s="197"/>
      <c r="WFM98" s="197"/>
      <c r="WFN98" s="197"/>
      <c r="WFO98" s="197"/>
      <c r="WFP98" s="197"/>
      <c r="WFQ98" s="197"/>
      <c r="WFR98" s="197"/>
      <c r="WFS98" s="197"/>
      <c r="WFT98" s="197"/>
      <c r="WFU98" s="197"/>
      <c r="WFV98" s="197"/>
      <c r="WFW98" s="197"/>
      <c r="WFX98" s="197"/>
      <c r="WFY98" s="197"/>
      <c r="WFZ98" s="197"/>
      <c r="WGA98" s="197"/>
      <c r="WGB98" s="197"/>
      <c r="WGC98" s="197"/>
      <c r="WGD98" s="197"/>
      <c r="WGE98" s="197"/>
      <c r="WGF98" s="197"/>
      <c r="WGG98" s="197"/>
      <c r="WGH98" s="197"/>
      <c r="WGI98" s="197"/>
      <c r="WGJ98" s="197"/>
      <c r="WGK98" s="197"/>
      <c r="WGL98" s="197"/>
      <c r="WGM98" s="197"/>
      <c r="WGN98" s="197"/>
      <c r="WGO98" s="197"/>
      <c r="WGP98" s="197"/>
      <c r="WGQ98" s="197"/>
      <c r="WGR98" s="197"/>
      <c r="WGS98" s="197"/>
      <c r="WGT98" s="197"/>
      <c r="WGU98" s="197"/>
      <c r="WGV98" s="197"/>
      <c r="WGW98" s="197"/>
      <c r="WGX98" s="197"/>
      <c r="WGY98" s="197"/>
      <c r="WGZ98" s="197"/>
      <c r="WHA98" s="197"/>
      <c r="WHB98" s="197"/>
      <c r="WHC98" s="197"/>
      <c r="WHD98" s="197"/>
      <c r="WHE98" s="197"/>
      <c r="WHF98" s="197"/>
      <c r="WHG98" s="197"/>
      <c r="WHH98" s="197"/>
      <c r="WHI98" s="197"/>
      <c r="WHJ98" s="197"/>
      <c r="WHK98" s="197"/>
      <c r="WHL98" s="197"/>
      <c r="WHM98" s="197"/>
      <c r="WHN98" s="197"/>
      <c r="WHO98" s="197"/>
      <c r="WHP98" s="197"/>
      <c r="WHQ98" s="197"/>
      <c r="WHR98" s="197"/>
      <c r="WHS98" s="197"/>
      <c r="WHT98" s="197"/>
      <c r="WHU98" s="197"/>
      <c r="WHV98" s="197"/>
      <c r="WHW98" s="197"/>
      <c r="WHX98" s="197"/>
      <c r="WHY98" s="197"/>
      <c r="WHZ98" s="197"/>
      <c r="WIA98" s="197"/>
      <c r="WIB98" s="197"/>
      <c r="WIC98" s="197"/>
      <c r="WID98" s="197"/>
      <c r="WIE98" s="197"/>
      <c r="WIF98" s="197"/>
      <c r="WIG98" s="197"/>
      <c r="WIH98" s="197"/>
      <c r="WII98" s="197"/>
      <c r="WIJ98" s="197"/>
      <c r="WIK98" s="197"/>
      <c r="WIL98" s="197"/>
      <c r="WIM98" s="197"/>
      <c r="WIN98" s="197"/>
      <c r="WIO98" s="197"/>
      <c r="WIP98" s="197"/>
      <c r="WIQ98" s="197"/>
      <c r="WIR98" s="197"/>
      <c r="WIS98" s="197"/>
      <c r="WIT98" s="197"/>
      <c r="WIU98" s="197"/>
      <c r="WIV98" s="197"/>
      <c r="WIW98" s="197"/>
      <c r="WIX98" s="197"/>
      <c r="WIY98" s="197"/>
      <c r="WIZ98" s="197"/>
      <c r="WJA98" s="197"/>
      <c r="WJB98" s="197"/>
      <c r="WJC98" s="197"/>
      <c r="WJD98" s="197"/>
      <c r="WJE98" s="197"/>
      <c r="WJF98" s="197"/>
      <c r="WJG98" s="197"/>
      <c r="WJH98" s="197"/>
      <c r="WJI98" s="197"/>
      <c r="WJJ98" s="197"/>
      <c r="WJK98" s="197"/>
      <c r="WJL98" s="197"/>
      <c r="WJM98" s="197"/>
      <c r="WJN98" s="197"/>
      <c r="WJO98" s="197"/>
      <c r="WJP98" s="197"/>
      <c r="WJQ98" s="197"/>
      <c r="WJR98" s="197"/>
      <c r="WJS98" s="197"/>
      <c r="WJT98" s="197"/>
      <c r="WJU98" s="197"/>
      <c r="WJV98" s="197"/>
      <c r="WJW98" s="197"/>
      <c r="WJX98" s="197"/>
      <c r="WJY98" s="197"/>
      <c r="WJZ98" s="197"/>
      <c r="WKA98" s="197"/>
      <c r="WKB98" s="197"/>
      <c r="WKC98" s="197"/>
      <c r="WKD98" s="197"/>
      <c r="WKE98" s="197"/>
      <c r="WKF98" s="197"/>
      <c r="WKG98" s="197"/>
      <c r="WKH98" s="197"/>
      <c r="WKI98" s="197"/>
      <c r="WKJ98" s="197"/>
      <c r="WKK98" s="197"/>
      <c r="WKL98" s="197"/>
      <c r="WKM98" s="197"/>
      <c r="WKN98" s="197"/>
      <c r="WKO98" s="197"/>
      <c r="WKP98" s="197"/>
      <c r="WKQ98" s="197"/>
      <c r="WKR98" s="197"/>
      <c r="WKS98" s="197"/>
      <c r="WKT98" s="197"/>
      <c r="WKU98" s="197"/>
      <c r="WKV98" s="197"/>
      <c r="WKW98" s="197"/>
      <c r="WKX98" s="197"/>
      <c r="WKY98" s="197"/>
      <c r="WKZ98" s="197"/>
      <c r="WLA98" s="197"/>
      <c r="WLB98" s="197"/>
      <c r="WLC98" s="197"/>
      <c r="WLD98" s="197"/>
      <c r="WLE98" s="197"/>
      <c r="WLF98" s="197"/>
      <c r="WLG98" s="197"/>
      <c r="WLH98" s="197"/>
      <c r="WLI98" s="197"/>
      <c r="WLJ98" s="197"/>
      <c r="WLK98" s="197"/>
      <c r="WLL98" s="197"/>
      <c r="WLM98" s="197"/>
      <c r="WLN98" s="197"/>
      <c r="WLO98" s="197"/>
      <c r="WLP98" s="197"/>
      <c r="WLQ98" s="197"/>
      <c r="WLR98" s="197"/>
      <c r="WLS98" s="197"/>
      <c r="WLT98" s="197"/>
      <c r="WLU98" s="197"/>
      <c r="WLV98" s="197"/>
      <c r="WLW98" s="197"/>
      <c r="WLX98" s="197"/>
      <c r="WLY98" s="197"/>
      <c r="WLZ98" s="197"/>
      <c r="WMA98" s="197"/>
      <c r="WMB98" s="197"/>
      <c r="WMC98" s="197"/>
      <c r="WMD98" s="197"/>
      <c r="WME98" s="197"/>
      <c r="WMF98" s="197"/>
      <c r="WMG98" s="197"/>
      <c r="WMH98" s="197"/>
      <c r="WMI98" s="197"/>
      <c r="WMJ98" s="197"/>
      <c r="WMK98" s="197"/>
      <c r="WML98" s="197"/>
      <c r="WMM98" s="197"/>
      <c r="WMN98" s="197"/>
      <c r="WMO98" s="197"/>
      <c r="WMP98" s="197"/>
      <c r="WMQ98" s="197"/>
      <c r="WMR98" s="197"/>
      <c r="WMS98" s="197"/>
      <c r="WMT98" s="197"/>
      <c r="WMU98" s="197"/>
      <c r="WMV98" s="197"/>
      <c r="WMW98" s="197"/>
      <c r="WMX98" s="197"/>
      <c r="WMY98" s="197"/>
      <c r="WMZ98" s="197"/>
      <c r="WNA98" s="197"/>
      <c r="WNB98" s="197"/>
      <c r="WNC98" s="197"/>
      <c r="WND98" s="197"/>
      <c r="WNE98" s="197"/>
      <c r="WNF98" s="197"/>
      <c r="WNG98" s="197"/>
      <c r="WNH98" s="197"/>
      <c r="WNI98" s="197"/>
      <c r="WNJ98" s="197"/>
      <c r="WNK98" s="197"/>
      <c r="WNL98" s="197"/>
      <c r="WNM98" s="197"/>
      <c r="WNN98" s="197"/>
      <c r="WNO98" s="197"/>
      <c r="WNP98" s="197"/>
      <c r="WNQ98" s="197"/>
      <c r="WNR98" s="197"/>
      <c r="WNS98" s="197"/>
      <c r="WNT98" s="197"/>
      <c r="WNU98" s="197"/>
      <c r="WNV98" s="197"/>
      <c r="WNW98" s="197"/>
      <c r="WNX98" s="197"/>
      <c r="WNY98" s="197"/>
      <c r="WNZ98" s="197"/>
      <c r="WOA98" s="197"/>
      <c r="WOB98" s="197"/>
      <c r="WOC98" s="197"/>
      <c r="WOD98" s="197"/>
      <c r="WOE98" s="197"/>
      <c r="WOF98" s="197"/>
      <c r="WOG98" s="197"/>
      <c r="WOH98" s="197"/>
      <c r="WOI98" s="197"/>
      <c r="WOJ98" s="197"/>
      <c r="WOK98" s="197"/>
      <c r="WOL98" s="197"/>
      <c r="WOM98" s="197"/>
      <c r="WON98" s="197"/>
      <c r="WOO98" s="197"/>
      <c r="WOP98" s="197"/>
      <c r="WOQ98" s="197"/>
      <c r="WOR98" s="197"/>
      <c r="WOS98" s="197"/>
      <c r="WOT98" s="197"/>
      <c r="WOU98" s="197"/>
      <c r="WOV98" s="197"/>
      <c r="WOW98" s="197"/>
      <c r="WOX98" s="197"/>
      <c r="WOY98" s="197"/>
      <c r="WOZ98" s="197"/>
      <c r="WPA98" s="197"/>
      <c r="WPB98" s="197"/>
      <c r="WPC98" s="197"/>
      <c r="WPD98" s="197"/>
      <c r="WPE98" s="197"/>
      <c r="WPF98" s="197"/>
      <c r="WPG98" s="197"/>
      <c r="WPH98" s="197"/>
      <c r="WPI98" s="197"/>
      <c r="WPJ98" s="197"/>
      <c r="WPK98" s="197"/>
      <c r="WPL98" s="197"/>
      <c r="WPM98" s="197"/>
      <c r="WPN98" s="197"/>
      <c r="WPO98" s="197"/>
      <c r="WPP98" s="197"/>
      <c r="WPQ98" s="197"/>
      <c r="WPR98" s="197"/>
      <c r="WPS98" s="197"/>
      <c r="WPT98" s="197"/>
      <c r="WPU98" s="197"/>
      <c r="WPV98" s="197"/>
      <c r="WPW98" s="197"/>
      <c r="WPX98" s="197"/>
      <c r="WPY98" s="197"/>
      <c r="WPZ98" s="197"/>
      <c r="WQA98" s="197"/>
      <c r="WQB98" s="197"/>
      <c r="WQC98" s="197"/>
      <c r="WQD98" s="197"/>
      <c r="WQE98" s="197"/>
      <c r="WQF98" s="197"/>
      <c r="WQG98" s="197"/>
      <c r="WQH98" s="197"/>
      <c r="WQI98" s="197"/>
      <c r="WQJ98" s="197"/>
      <c r="WQK98" s="197"/>
      <c r="WQL98" s="197"/>
      <c r="WQM98" s="197"/>
      <c r="WQN98" s="197"/>
      <c r="WQO98" s="197"/>
      <c r="WQP98" s="197"/>
      <c r="WQQ98" s="197"/>
      <c r="WQR98" s="197"/>
      <c r="WQS98" s="197"/>
      <c r="WQT98" s="197"/>
      <c r="WQU98" s="197"/>
      <c r="WQV98" s="197"/>
      <c r="WQW98" s="197"/>
      <c r="WQX98" s="197"/>
      <c r="WQY98" s="197"/>
      <c r="WQZ98" s="197"/>
      <c r="WRA98" s="197"/>
      <c r="WRB98" s="197"/>
      <c r="WRC98" s="197"/>
      <c r="WRD98" s="197"/>
      <c r="WRE98" s="197"/>
      <c r="WRF98" s="197"/>
      <c r="WRG98" s="197"/>
      <c r="WRH98" s="197"/>
      <c r="WRI98" s="197"/>
      <c r="WRJ98" s="197"/>
      <c r="WRK98" s="197"/>
      <c r="WRL98" s="197"/>
      <c r="WRM98" s="197"/>
      <c r="WRN98" s="197"/>
      <c r="WRO98" s="197"/>
      <c r="WRP98" s="197"/>
      <c r="WRQ98" s="197"/>
      <c r="WRR98" s="197"/>
      <c r="WRS98" s="197"/>
      <c r="WRT98" s="197"/>
      <c r="WRU98" s="197"/>
      <c r="WRV98" s="197"/>
      <c r="WRW98" s="197"/>
      <c r="WRX98" s="197"/>
      <c r="WRY98" s="197"/>
      <c r="WRZ98" s="197"/>
      <c r="WSA98" s="197"/>
      <c r="WSB98" s="197"/>
      <c r="WSC98" s="197"/>
      <c r="WSD98" s="197"/>
      <c r="WSE98" s="197"/>
      <c r="WSF98" s="197"/>
      <c r="WSG98" s="197"/>
      <c r="WSH98" s="197"/>
      <c r="WSI98" s="197"/>
      <c r="WSJ98" s="197"/>
      <c r="WSK98" s="197"/>
      <c r="WSL98" s="197"/>
      <c r="WSM98" s="197"/>
      <c r="WSN98" s="197"/>
      <c r="WSO98" s="197"/>
      <c r="WSP98" s="197"/>
      <c r="WSQ98" s="197"/>
      <c r="WSR98" s="197"/>
      <c r="WSS98" s="197"/>
      <c r="WST98" s="197"/>
      <c r="WSU98" s="197"/>
      <c r="WSV98" s="197"/>
      <c r="WSW98" s="197"/>
      <c r="WSX98" s="197"/>
      <c r="WSY98" s="197"/>
      <c r="WSZ98" s="197"/>
      <c r="WTA98" s="197"/>
      <c r="WTB98" s="197"/>
      <c r="WTC98" s="197"/>
      <c r="WTD98" s="197"/>
      <c r="WTE98" s="197"/>
      <c r="WTF98" s="197"/>
      <c r="WTG98" s="197"/>
      <c r="WTH98" s="197"/>
      <c r="WTI98" s="197"/>
      <c r="WTJ98" s="197"/>
      <c r="WTK98" s="197"/>
      <c r="WTL98" s="197"/>
      <c r="WTM98" s="197"/>
      <c r="WTN98" s="197"/>
      <c r="WTO98" s="197"/>
      <c r="WTP98" s="197"/>
      <c r="WTQ98" s="197"/>
      <c r="WTR98" s="197"/>
      <c r="WTS98" s="197"/>
      <c r="WTT98" s="197"/>
      <c r="WTU98" s="197"/>
      <c r="WTV98" s="197"/>
      <c r="WTW98" s="197"/>
      <c r="WTX98" s="197"/>
      <c r="WTY98" s="197"/>
      <c r="WTZ98" s="197"/>
      <c r="WUA98" s="197"/>
      <c r="WUB98" s="197"/>
      <c r="WUC98" s="197"/>
      <c r="WUD98" s="197"/>
      <c r="WUE98" s="197"/>
      <c r="WUF98" s="197"/>
      <c r="WUG98" s="197"/>
      <c r="WUH98" s="197"/>
      <c r="WUI98" s="197"/>
      <c r="WUJ98" s="197"/>
      <c r="WUK98" s="197"/>
      <c r="WUL98" s="197"/>
      <c r="WUM98" s="197"/>
      <c r="WUN98" s="197"/>
      <c r="WUO98" s="197"/>
      <c r="WUP98" s="197"/>
      <c r="WUQ98" s="197"/>
      <c r="WUR98" s="197"/>
      <c r="WUS98" s="197"/>
      <c r="WUT98" s="197"/>
      <c r="WUU98" s="197"/>
      <c r="WUV98" s="197"/>
      <c r="WUW98" s="197"/>
      <c r="WUX98" s="197"/>
      <c r="WUY98" s="197"/>
      <c r="WUZ98" s="197"/>
      <c r="WVA98" s="197"/>
      <c r="WVB98" s="197"/>
      <c r="WVC98" s="197"/>
      <c r="WVD98" s="197"/>
      <c r="WVE98" s="197"/>
      <c r="WVF98" s="197"/>
      <c r="WVG98" s="197"/>
      <c r="WVH98" s="197"/>
      <c r="WVI98" s="197"/>
      <c r="WVJ98" s="197"/>
      <c r="WVK98" s="197"/>
      <c r="WVL98" s="197"/>
      <c r="WVM98" s="197"/>
      <c r="WVN98" s="197"/>
      <c r="WVO98" s="197"/>
      <c r="WVP98" s="197"/>
      <c r="WVQ98" s="197"/>
      <c r="WVR98" s="197"/>
      <c r="WVS98" s="197"/>
      <c r="WVT98" s="197"/>
      <c r="WVU98" s="197"/>
      <c r="WVV98" s="197"/>
      <c r="WVW98" s="197"/>
      <c r="WVX98" s="197"/>
      <c r="WVY98" s="197"/>
      <c r="WVZ98" s="197"/>
      <c r="WWA98" s="197"/>
      <c r="WWB98" s="197"/>
      <c r="WWC98" s="197"/>
      <c r="WWD98" s="197"/>
      <c r="WWE98" s="197"/>
      <c r="WWF98" s="197"/>
      <c r="WWG98" s="197"/>
      <c r="WWH98" s="197"/>
      <c r="WWI98" s="197"/>
      <c r="WWJ98" s="197"/>
      <c r="WWK98" s="197"/>
      <c r="WWL98" s="197"/>
      <c r="WWM98" s="197"/>
      <c r="WWN98" s="197"/>
      <c r="WWO98" s="197"/>
      <c r="WWP98" s="197"/>
      <c r="WWQ98" s="197"/>
      <c r="WWR98" s="197"/>
      <c r="WWS98" s="197"/>
      <c r="WWT98" s="197"/>
      <c r="WWU98" s="197"/>
      <c r="WWV98" s="197"/>
      <c r="WWW98" s="197"/>
      <c r="WWX98" s="197"/>
      <c r="WWY98" s="197"/>
      <c r="WWZ98" s="197"/>
      <c r="WXA98" s="197"/>
      <c r="WXB98" s="197"/>
      <c r="WXC98" s="197"/>
      <c r="WXD98" s="197"/>
      <c r="WXE98" s="197"/>
      <c r="WXF98" s="197"/>
      <c r="WXG98" s="197"/>
      <c r="WXH98" s="197"/>
      <c r="WXI98" s="197"/>
      <c r="WXJ98" s="197"/>
      <c r="WXK98" s="197"/>
      <c r="WXL98" s="197"/>
      <c r="WXM98" s="197"/>
      <c r="WXN98" s="197"/>
      <c r="WXO98" s="197"/>
      <c r="WXP98" s="197"/>
      <c r="WXQ98" s="197"/>
      <c r="WXR98" s="197"/>
      <c r="WXS98" s="197"/>
      <c r="WXT98" s="197"/>
      <c r="WXU98" s="197"/>
      <c r="WXV98" s="197"/>
      <c r="WXW98" s="197"/>
      <c r="WXX98" s="197"/>
      <c r="WXY98" s="197"/>
      <c r="WXZ98" s="197"/>
      <c r="WYA98" s="197"/>
      <c r="WYB98" s="197"/>
      <c r="WYC98" s="197"/>
      <c r="WYD98" s="197"/>
      <c r="WYE98" s="197"/>
      <c r="WYF98" s="197"/>
      <c r="WYG98" s="197"/>
      <c r="WYH98" s="197"/>
      <c r="WYI98" s="197"/>
      <c r="WYJ98" s="197"/>
      <c r="WYK98" s="197"/>
      <c r="WYL98" s="197"/>
      <c r="WYM98" s="197"/>
      <c r="WYN98" s="197"/>
      <c r="WYO98" s="197"/>
      <c r="WYP98" s="197"/>
      <c r="WYQ98" s="197"/>
      <c r="WYR98" s="197"/>
      <c r="WYS98" s="197"/>
      <c r="WYT98" s="197"/>
      <c r="WYU98" s="197"/>
      <c r="WYV98" s="197"/>
      <c r="WYW98" s="197"/>
      <c r="WYX98" s="197"/>
      <c r="WYY98" s="197"/>
      <c r="WYZ98" s="197"/>
      <c r="WZA98" s="197"/>
      <c r="WZB98" s="197"/>
      <c r="WZC98" s="197"/>
      <c r="WZD98" s="197"/>
      <c r="WZE98" s="197"/>
      <c r="WZF98" s="197"/>
      <c r="WZG98" s="197"/>
      <c r="WZH98" s="197"/>
      <c r="WZI98" s="197"/>
      <c r="WZJ98" s="197"/>
      <c r="WZK98" s="197"/>
      <c r="WZL98" s="197"/>
      <c r="WZM98" s="197"/>
      <c r="WZN98" s="197"/>
      <c r="WZO98" s="197"/>
      <c r="WZP98" s="197"/>
      <c r="WZQ98" s="197"/>
      <c r="WZR98" s="197"/>
      <c r="WZS98" s="197"/>
      <c r="WZT98" s="197"/>
      <c r="WZU98" s="197"/>
      <c r="WZV98" s="197"/>
      <c r="WZW98" s="197"/>
      <c r="WZX98" s="197"/>
      <c r="WZY98" s="197"/>
      <c r="WZZ98" s="197"/>
      <c r="XAA98" s="197"/>
      <c r="XAB98" s="197"/>
      <c r="XAC98" s="197"/>
      <c r="XAD98" s="197"/>
      <c r="XAE98" s="197"/>
      <c r="XAF98" s="197"/>
      <c r="XAG98" s="197"/>
      <c r="XAH98" s="197"/>
      <c r="XAI98" s="197"/>
      <c r="XAJ98" s="197"/>
      <c r="XAK98" s="197"/>
      <c r="XAL98" s="197"/>
      <c r="XAM98" s="197"/>
      <c r="XAN98" s="197"/>
      <c r="XAO98" s="197"/>
      <c r="XAP98" s="197"/>
      <c r="XAQ98" s="197"/>
      <c r="XAR98" s="197"/>
      <c r="XAS98" s="197"/>
      <c r="XAT98" s="197"/>
      <c r="XAU98" s="197"/>
      <c r="XAV98" s="197"/>
      <c r="XAW98" s="197"/>
      <c r="XAX98" s="197"/>
      <c r="XAY98" s="197"/>
      <c r="XAZ98" s="197"/>
      <c r="XBA98" s="197"/>
      <c r="XBB98" s="197"/>
      <c r="XBC98" s="197"/>
      <c r="XBD98" s="197"/>
      <c r="XBE98" s="197"/>
      <c r="XBF98" s="197"/>
      <c r="XBG98" s="197"/>
      <c r="XBH98" s="197"/>
      <c r="XBI98" s="197"/>
      <c r="XBJ98" s="197"/>
      <c r="XBK98" s="197"/>
      <c r="XBL98" s="197"/>
      <c r="XBM98" s="197"/>
      <c r="XBN98" s="197"/>
      <c r="XBO98" s="197"/>
      <c r="XBP98" s="197"/>
      <c r="XBQ98" s="197"/>
      <c r="XBR98" s="197"/>
      <c r="XBS98" s="197"/>
      <c r="XBT98" s="197"/>
      <c r="XBU98" s="197"/>
      <c r="XBV98" s="197"/>
      <c r="XBW98" s="197"/>
      <c r="XBX98" s="197"/>
      <c r="XBY98" s="197"/>
      <c r="XBZ98" s="197"/>
      <c r="XCA98" s="197"/>
      <c r="XCB98" s="197"/>
      <c r="XCC98" s="197"/>
      <c r="XCD98" s="197"/>
      <c r="XCE98" s="197"/>
      <c r="XCF98" s="197"/>
      <c r="XCG98" s="197"/>
      <c r="XCH98" s="197"/>
      <c r="XCI98" s="197"/>
      <c r="XCJ98" s="197"/>
      <c r="XCK98" s="197"/>
      <c r="XCL98" s="197"/>
      <c r="XCM98" s="197"/>
      <c r="XCN98" s="197"/>
      <c r="XCO98" s="197"/>
      <c r="XCP98" s="197"/>
      <c r="XCQ98" s="197"/>
      <c r="XCR98" s="197"/>
      <c r="XCS98" s="197"/>
      <c r="XCT98" s="197"/>
      <c r="XCU98" s="197"/>
      <c r="XCV98" s="197"/>
      <c r="XCW98" s="197"/>
      <c r="XCX98" s="197"/>
      <c r="XCY98" s="197"/>
      <c r="XCZ98" s="197"/>
      <c r="XDA98" s="197"/>
      <c r="XDB98" s="197"/>
      <c r="XDC98" s="197"/>
      <c r="XDD98" s="197"/>
      <c r="XDE98" s="197"/>
      <c r="XDF98" s="197"/>
      <c r="XDG98" s="197"/>
      <c r="XDH98" s="197"/>
      <c r="XDI98" s="197"/>
      <c r="XDJ98" s="197"/>
      <c r="XDK98" s="197"/>
      <c r="XDL98" s="197"/>
      <c r="XDM98" s="197"/>
      <c r="XDN98" s="197"/>
      <c r="XDO98" s="197"/>
      <c r="XDP98" s="197"/>
      <c r="XDQ98" s="197"/>
      <c r="XDR98" s="197"/>
      <c r="XDS98" s="197"/>
      <c r="XDT98" s="197"/>
      <c r="XDU98" s="197"/>
      <c r="XDV98" s="197"/>
      <c r="XDW98" s="197"/>
      <c r="XDX98" s="197"/>
      <c r="XDY98" s="197"/>
      <c r="XDZ98" s="197"/>
      <c r="XEA98" s="197"/>
      <c r="XEB98" s="197"/>
      <c r="XEC98" s="197"/>
      <c r="XED98" s="197"/>
      <c r="XEE98" s="197"/>
      <c r="XEF98" s="197"/>
      <c r="XEG98" s="197"/>
      <c r="XEH98" s="197"/>
      <c r="XEI98" s="197"/>
      <c r="XEJ98" s="197"/>
      <c r="XEK98" s="197"/>
      <c r="XEL98" s="197"/>
      <c r="XEM98" s="197"/>
      <c r="XEN98" s="197"/>
      <c r="XEO98" s="197"/>
      <c r="XEP98" s="197"/>
      <c r="XEQ98" s="197"/>
      <c r="XER98" s="197"/>
      <c r="XES98" s="197"/>
      <c r="XET98" s="197"/>
      <c r="XEU98" s="197"/>
      <c r="XEV98" s="197"/>
      <c r="XEW98" s="197"/>
      <c r="XEX98" s="197"/>
      <c r="XEY98" s="197"/>
      <c r="XEZ98" s="198"/>
      <c r="XFA98" s="198"/>
      <c r="XFB98" s="198"/>
      <c r="XFC98" s="198"/>
      <c r="XFD98" s="560"/>
    </row>
    <row r="99" s="3" customFormat="1" ht="42" customHeight="1" spans="1:16384">
      <c r="A99" s="515"/>
      <c r="B99" s="516"/>
      <c r="C99" s="494" t="s">
        <v>232</v>
      </c>
      <c r="D99" s="495"/>
      <c r="E99" s="523" t="s">
        <v>150</v>
      </c>
      <c r="F99" s="524">
        <v>0</v>
      </c>
      <c r="G99" s="524">
        <v>100</v>
      </c>
      <c r="H99" s="524">
        <f t="shared" si="6"/>
        <v>0</v>
      </c>
      <c r="I99" s="537" t="s">
        <v>231</v>
      </c>
      <c r="J99" s="530">
        <v>60</v>
      </c>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97"/>
      <c r="IQ99" s="197"/>
      <c r="IR99" s="197"/>
      <c r="IS99" s="197"/>
      <c r="IT99" s="197"/>
      <c r="IU99" s="197"/>
      <c r="IV99" s="197"/>
      <c r="IW99" s="197"/>
      <c r="IX99" s="197"/>
      <c r="IY99" s="197"/>
      <c r="IZ99" s="197"/>
      <c r="JA99" s="197"/>
      <c r="JB99" s="197"/>
      <c r="JC99" s="197"/>
      <c r="JD99" s="197"/>
      <c r="JE99" s="197"/>
      <c r="JF99" s="197"/>
      <c r="JG99" s="197"/>
      <c r="JH99" s="197"/>
      <c r="JI99" s="197"/>
      <c r="JJ99" s="197"/>
      <c r="JK99" s="197"/>
      <c r="JL99" s="197"/>
      <c r="JM99" s="197"/>
      <c r="JN99" s="197"/>
      <c r="JO99" s="197"/>
      <c r="JP99" s="197"/>
      <c r="JQ99" s="197"/>
      <c r="JR99" s="197"/>
      <c r="JS99" s="197"/>
      <c r="JT99" s="197"/>
      <c r="JU99" s="197"/>
      <c r="JV99" s="197"/>
      <c r="JW99" s="197"/>
      <c r="JX99" s="197"/>
      <c r="JY99" s="197"/>
      <c r="JZ99" s="197"/>
      <c r="KA99" s="197"/>
      <c r="KB99" s="197"/>
      <c r="KC99" s="197"/>
      <c r="KD99" s="197"/>
      <c r="KE99" s="197"/>
      <c r="KF99" s="197"/>
      <c r="KG99" s="197"/>
      <c r="KH99" s="197"/>
      <c r="KI99" s="197"/>
      <c r="KJ99" s="197"/>
      <c r="KK99" s="197"/>
      <c r="KL99" s="197"/>
      <c r="KM99" s="197"/>
      <c r="KN99" s="197"/>
      <c r="KO99" s="197"/>
      <c r="KP99" s="197"/>
      <c r="KQ99" s="197"/>
      <c r="KR99" s="197"/>
      <c r="KS99" s="197"/>
      <c r="KT99" s="197"/>
      <c r="KU99" s="197"/>
      <c r="KV99" s="197"/>
      <c r="KW99" s="197"/>
      <c r="KX99" s="197"/>
      <c r="KY99" s="197"/>
      <c r="KZ99" s="197"/>
      <c r="LA99" s="197"/>
      <c r="LB99" s="197"/>
      <c r="LC99" s="197"/>
      <c r="LD99" s="197"/>
      <c r="LE99" s="197"/>
      <c r="LF99" s="197"/>
      <c r="LG99" s="197"/>
      <c r="LH99" s="197"/>
      <c r="LI99" s="197"/>
      <c r="LJ99" s="197"/>
      <c r="LK99" s="197"/>
      <c r="LL99" s="197"/>
      <c r="LM99" s="197"/>
      <c r="LN99" s="197"/>
      <c r="LO99" s="197"/>
      <c r="LP99" s="197"/>
      <c r="LQ99" s="197"/>
      <c r="LR99" s="197"/>
      <c r="LS99" s="197"/>
      <c r="LT99" s="197"/>
      <c r="LU99" s="197"/>
      <c r="LV99" s="197"/>
      <c r="LW99" s="197"/>
      <c r="LX99" s="197"/>
      <c r="LY99" s="197"/>
      <c r="LZ99" s="197"/>
      <c r="MA99" s="197"/>
      <c r="MB99" s="197"/>
      <c r="MC99" s="197"/>
      <c r="MD99" s="197"/>
      <c r="ME99" s="197"/>
      <c r="MF99" s="197"/>
      <c r="MG99" s="197"/>
      <c r="MH99" s="197"/>
      <c r="MI99" s="197"/>
      <c r="MJ99" s="197"/>
      <c r="MK99" s="197"/>
      <c r="ML99" s="197"/>
      <c r="MM99" s="197"/>
      <c r="MN99" s="197"/>
      <c r="MO99" s="197"/>
      <c r="MP99" s="197"/>
      <c r="MQ99" s="197"/>
      <c r="MR99" s="197"/>
      <c r="MS99" s="197"/>
      <c r="MT99" s="197"/>
      <c r="MU99" s="197"/>
      <c r="MV99" s="197"/>
      <c r="MW99" s="197"/>
      <c r="MX99" s="197"/>
      <c r="MY99" s="197"/>
      <c r="MZ99" s="197"/>
      <c r="NA99" s="197"/>
      <c r="NB99" s="197"/>
      <c r="NC99" s="197"/>
      <c r="ND99" s="197"/>
      <c r="NE99" s="197"/>
      <c r="NF99" s="197"/>
      <c r="NG99" s="197"/>
      <c r="NH99" s="197"/>
      <c r="NI99" s="197"/>
      <c r="NJ99" s="197"/>
      <c r="NK99" s="197"/>
      <c r="NL99" s="197"/>
      <c r="NM99" s="197"/>
      <c r="NN99" s="197"/>
      <c r="NO99" s="197"/>
      <c r="NP99" s="197"/>
      <c r="NQ99" s="197"/>
      <c r="NR99" s="197"/>
      <c r="NS99" s="197"/>
      <c r="NT99" s="197"/>
      <c r="NU99" s="197"/>
      <c r="NV99" s="197"/>
      <c r="NW99" s="197"/>
      <c r="NX99" s="197"/>
      <c r="NY99" s="197"/>
      <c r="NZ99" s="197"/>
      <c r="OA99" s="197"/>
      <c r="OB99" s="197"/>
      <c r="OC99" s="197"/>
      <c r="OD99" s="197"/>
      <c r="OE99" s="197"/>
      <c r="OF99" s="197"/>
      <c r="OG99" s="197"/>
      <c r="OH99" s="197"/>
      <c r="OI99" s="197"/>
      <c r="OJ99" s="197"/>
      <c r="OK99" s="197"/>
      <c r="OL99" s="197"/>
      <c r="OM99" s="197"/>
      <c r="ON99" s="197"/>
      <c r="OO99" s="197"/>
      <c r="OP99" s="197"/>
      <c r="OQ99" s="197"/>
      <c r="OR99" s="197"/>
      <c r="OS99" s="197"/>
      <c r="OT99" s="197"/>
      <c r="OU99" s="197"/>
      <c r="OV99" s="197"/>
      <c r="OW99" s="197"/>
      <c r="OX99" s="197"/>
      <c r="OY99" s="197"/>
      <c r="OZ99" s="197"/>
      <c r="PA99" s="197"/>
      <c r="PB99" s="197"/>
      <c r="PC99" s="197"/>
      <c r="PD99" s="197"/>
      <c r="PE99" s="197"/>
      <c r="PF99" s="197"/>
      <c r="PG99" s="197"/>
      <c r="PH99" s="197"/>
      <c r="PI99" s="197"/>
      <c r="PJ99" s="197"/>
      <c r="PK99" s="197"/>
      <c r="PL99" s="197"/>
      <c r="PM99" s="197"/>
      <c r="PN99" s="197"/>
      <c r="PO99" s="197"/>
      <c r="PP99" s="197"/>
      <c r="PQ99" s="197"/>
      <c r="PR99" s="197"/>
      <c r="PS99" s="197"/>
      <c r="PT99" s="197"/>
      <c r="PU99" s="197"/>
      <c r="PV99" s="197"/>
      <c r="PW99" s="197"/>
      <c r="PX99" s="197"/>
      <c r="PY99" s="197"/>
      <c r="PZ99" s="197"/>
      <c r="QA99" s="197"/>
      <c r="QB99" s="197"/>
      <c r="QC99" s="197"/>
      <c r="QD99" s="197"/>
      <c r="QE99" s="197"/>
      <c r="QF99" s="197"/>
      <c r="QG99" s="197"/>
      <c r="QH99" s="197"/>
      <c r="QI99" s="197"/>
      <c r="QJ99" s="197"/>
      <c r="QK99" s="197"/>
      <c r="QL99" s="197"/>
      <c r="QM99" s="197"/>
      <c r="QN99" s="197"/>
      <c r="QO99" s="197"/>
      <c r="QP99" s="197"/>
      <c r="QQ99" s="197"/>
      <c r="QR99" s="197"/>
      <c r="QS99" s="197"/>
      <c r="QT99" s="197"/>
      <c r="QU99" s="197"/>
      <c r="QV99" s="197"/>
      <c r="QW99" s="197"/>
      <c r="QX99" s="197"/>
      <c r="QY99" s="197"/>
      <c r="QZ99" s="197"/>
      <c r="RA99" s="197"/>
      <c r="RB99" s="197"/>
      <c r="RC99" s="197"/>
      <c r="RD99" s="197"/>
      <c r="RE99" s="197"/>
      <c r="RF99" s="197"/>
      <c r="RG99" s="197"/>
      <c r="RH99" s="197"/>
      <c r="RI99" s="197"/>
      <c r="RJ99" s="197"/>
      <c r="RK99" s="197"/>
      <c r="RL99" s="197"/>
      <c r="RM99" s="197"/>
      <c r="RN99" s="197"/>
      <c r="RO99" s="197"/>
      <c r="RP99" s="197"/>
      <c r="RQ99" s="197"/>
      <c r="RR99" s="197"/>
      <c r="RS99" s="197"/>
      <c r="RT99" s="197"/>
      <c r="RU99" s="197"/>
      <c r="RV99" s="197"/>
      <c r="RW99" s="197"/>
      <c r="RX99" s="197"/>
      <c r="RY99" s="197"/>
      <c r="RZ99" s="197"/>
      <c r="SA99" s="197"/>
      <c r="SB99" s="197"/>
      <c r="SC99" s="197"/>
      <c r="SD99" s="197"/>
      <c r="SE99" s="197"/>
      <c r="SF99" s="197"/>
      <c r="SG99" s="197"/>
      <c r="SH99" s="197"/>
      <c r="SI99" s="197"/>
      <c r="SJ99" s="197"/>
      <c r="SK99" s="197"/>
      <c r="SL99" s="197"/>
      <c r="SM99" s="197"/>
      <c r="SN99" s="197"/>
      <c r="SO99" s="197"/>
      <c r="SP99" s="197"/>
      <c r="SQ99" s="197"/>
      <c r="SR99" s="197"/>
      <c r="SS99" s="197"/>
      <c r="ST99" s="197"/>
      <c r="SU99" s="197"/>
      <c r="SV99" s="197"/>
      <c r="SW99" s="197"/>
      <c r="SX99" s="197"/>
      <c r="SY99" s="197"/>
      <c r="SZ99" s="197"/>
      <c r="TA99" s="197"/>
      <c r="TB99" s="197"/>
      <c r="TC99" s="197"/>
      <c r="TD99" s="197"/>
      <c r="TE99" s="197"/>
      <c r="TF99" s="197"/>
      <c r="TG99" s="197"/>
      <c r="TH99" s="197"/>
      <c r="TI99" s="197"/>
      <c r="TJ99" s="197"/>
      <c r="TK99" s="197"/>
      <c r="TL99" s="197"/>
      <c r="TM99" s="197"/>
      <c r="TN99" s="197"/>
      <c r="TO99" s="197"/>
      <c r="TP99" s="197"/>
      <c r="TQ99" s="197"/>
      <c r="TR99" s="197"/>
      <c r="TS99" s="197"/>
      <c r="TT99" s="197"/>
      <c r="TU99" s="197"/>
      <c r="TV99" s="197"/>
      <c r="TW99" s="197"/>
      <c r="TX99" s="197"/>
      <c r="TY99" s="197"/>
      <c r="TZ99" s="197"/>
      <c r="UA99" s="197"/>
      <c r="UB99" s="197"/>
      <c r="UC99" s="197"/>
      <c r="UD99" s="197"/>
      <c r="UE99" s="197"/>
      <c r="UF99" s="197"/>
      <c r="UG99" s="197"/>
      <c r="UH99" s="197"/>
      <c r="UI99" s="197"/>
      <c r="UJ99" s="197"/>
      <c r="UK99" s="197"/>
      <c r="UL99" s="197"/>
      <c r="UM99" s="197"/>
      <c r="UN99" s="197"/>
      <c r="UO99" s="197"/>
      <c r="UP99" s="197"/>
      <c r="UQ99" s="197"/>
      <c r="UR99" s="197"/>
      <c r="US99" s="197"/>
      <c r="UT99" s="197"/>
      <c r="UU99" s="197"/>
      <c r="UV99" s="197"/>
      <c r="UW99" s="197"/>
      <c r="UX99" s="197"/>
      <c r="UY99" s="197"/>
      <c r="UZ99" s="197"/>
      <c r="VA99" s="197"/>
      <c r="VB99" s="197"/>
      <c r="VC99" s="197"/>
      <c r="VD99" s="197"/>
      <c r="VE99" s="197"/>
      <c r="VF99" s="197"/>
      <c r="VG99" s="197"/>
      <c r="VH99" s="197"/>
      <c r="VI99" s="197"/>
      <c r="VJ99" s="197"/>
      <c r="VK99" s="197"/>
      <c r="VL99" s="197"/>
      <c r="VM99" s="197"/>
      <c r="VN99" s="197"/>
      <c r="VO99" s="197"/>
      <c r="VP99" s="197"/>
      <c r="VQ99" s="197"/>
      <c r="VR99" s="197"/>
      <c r="VS99" s="197"/>
      <c r="VT99" s="197"/>
      <c r="VU99" s="197"/>
      <c r="VV99" s="197"/>
      <c r="VW99" s="197"/>
      <c r="VX99" s="197"/>
      <c r="VY99" s="197"/>
      <c r="VZ99" s="197"/>
      <c r="WA99" s="197"/>
      <c r="WB99" s="197"/>
      <c r="WC99" s="197"/>
      <c r="WD99" s="197"/>
      <c r="WE99" s="197"/>
      <c r="WF99" s="197"/>
      <c r="WG99" s="197"/>
      <c r="WH99" s="197"/>
      <c r="WI99" s="197"/>
      <c r="WJ99" s="197"/>
      <c r="WK99" s="197"/>
      <c r="WL99" s="197"/>
      <c r="WM99" s="197"/>
      <c r="WN99" s="197"/>
      <c r="WO99" s="197"/>
      <c r="WP99" s="197"/>
      <c r="WQ99" s="197"/>
      <c r="WR99" s="197"/>
      <c r="WS99" s="197"/>
      <c r="WT99" s="197"/>
      <c r="WU99" s="197"/>
      <c r="WV99" s="197"/>
      <c r="WW99" s="197"/>
      <c r="WX99" s="197"/>
      <c r="WY99" s="197"/>
      <c r="WZ99" s="197"/>
      <c r="XA99" s="197"/>
      <c r="XB99" s="197"/>
      <c r="XC99" s="197"/>
      <c r="XD99" s="197"/>
      <c r="XE99" s="197"/>
      <c r="XF99" s="197"/>
      <c r="XG99" s="197"/>
      <c r="XH99" s="197"/>
      <c r="XI99" s="197"/>
      <c r="XJ99" s="197"/>
      <c r="XK99" s="197"/>
      <c r="XL99" s="197"/>
      <c r="XM99" s="197"/>
      <c r="XN99" s="197"/>
      <c r="XO99" s="197"/>
      <c r="XP99" s="197"/>
      <c r="XQ99" s="197"/>
      <c r="XR99" s="197"/>
      <c r="XS99" s="197"/>
      <c r="XT99" s="197"/>
      <c r="XU99" s="197"/>
      <c r="XV99" s="197"/>
      <c r="XW99" s="197"/>
      <c r="XX99" s="197"/>
      <c r="XY99" s="197"/>
      <c r="XZ99" s="197"/>
      <c r="YA99" s="197"/>
      <c r="YB99" s="197"/>
      <c r="YC99" s="197"/>
      <c r="YD99" s="197"/>
      <c r="YE99" s="197"/>
      <c r="YF99" s="197"/>
      <c r="YG99" s="197"/>
      <c r="YH99" s="197"/>
      <c r="YI99" s="197"/>
      <c r="YJ99" s="197"/>
      <c r="YK99" s="197"/>
      <c r="YL99" s="197"/>
      <c r="YM99" s="197"/>
      <c r="YN99" s="197"/>
      <c r="YO99" s="197"/>
      <c r="YP99" s="197"/>
      <c r="YQ99" s="197"/>
      <c r="YR99" s="197"/>
      <c r="YS99" s="197"/>
      <c r="YT99" s="197"/>
      <c r="YU99" s="197"/>
      <c r="YV99" s="197"/>
      <c r="YW99" s="197"/>
      <c r="YX99" s="197"/>
      <c r="YY99" s="197"/>
      <c r="YZ99" s="197"/>
      <c r="ZA99" s="197"/>
      <c r="ZB99" s="197"/>
      <c r="ZC99" s="197"/>
      <c r="ZD99" s="197"/>
      <c r="ZE99" s="197"/>
      <c r="ZF99" s="197"/>
      <c r="ZG99" s="197"/>
      <c r="ZH99" s="197"/>
      <c r="ZI99" s="197"/>
      <c r="ZJ99" s="197"/>
      <c r="ZK99" s="197"/>
      <c r="ZL99" s="197"/>
      <c r="ZM99" s="197"/>
      <c r="ZN99" s="197"/>
      <c r="ZO99" s="197"/>
      <c r="ZP99" s="197"/>
      <c r="ZQ99" s="197"/>
      <c r="ZR99" s="197"/>
      <c r="ZS99" s="197"/>
      <c r="ZT99" s="197"/>
      <c r="ZU99" s="197"/>
      <c r="ZV99" s="197"/>
      <c r="ZW99" s="197"/>
      <c r="ZX99" s="197"/>
      <c r="ZY99" s="197"/>
      <c r="ZZ99" s="197"/>
      <c r="AAA99" s="197"/>
      <c r="AAB99" s="197"/>
      <c r="AAC99" s="197"/>
      <c r="AAD99" s="197"/>
      <c r="AAE99" s="197"/>
      <c r="AAF99" s="197"/>
      <c r="AAG99" s="197"/>
      <c r="AAH99" s="197"/>
      <c r="AAI99" s="197"/>
      <c r="AAJ99" s="197"/>
      <c r="AAK99" s="197"/>
      <c r="AAL99" s="197"/>
      <c r="AAM99" s="197"/>
      <c r="AAN99" s="197"/>
      <c r="AAO99" s="197"/>
      <c r="AAP99" s="197"/>
      <c r="AAQ99" s="197"/>
      <c r="AAR99" s="197"/>
      <c r="AAS99" s="197"/>
      <c r="AAT99" s="197"/>
      <c r="AAU99" s="197"/>
      <c r="AAV99" s="197"/>
      <c r="AAW99" s="197"/>
      <c r="AAX99" s="197"/>
      <c r="AAY99" s="197"/>
      <c r="AAZ99" s="197"/>
      <c r="ABA99" s="197"/>
      <c r="ABB99" s="197"/>
      <c r="ABC99" s="197"/>
      <c r="ABD99" s="197"/>
      <c r="ABE99" s="197"/>
      <c r="ABF99" s="197"/>
      <c r="ABG99" s="197"/>
      <c r="ABH99" s="197"/>
      <c r="ABI99" s="197"/>
      <c r="ABJ99" s="197"/>
      <c r="ABK99" s="197"/>
      <c r="ABL99" s="197"/>
      <c r="ABM99" s="197"/>
      <c r="ABN99" s="197"/>
      <c r="ABO99" s="197"/>
      <c r="ABP99" s="197"/>
      <c r="ABQ99" s="197"/>
      <c r="ABR99" s="197"/>
      <c r="ABS99" s="197"/>
      <c r="ABT99" s="197"/>
      <c r="ABU99" s="197"/>
      <c r="ABV99" s="197"/>
      <c r="ABW99" s="197"/>
      <c r="ABX99" s="197"/>
      <c r="ABY99" s="197"/>
      <c r="ABZ99" s="197"/>
      <c r="ACA99" s="197"/>
      <c r="ACB99" s="197"/>
      <c r="ACC99" s="197"/>
      <c r="ACD99" s="197"/>
      <c r="ACE99" s="197"/>
      <c r="ACF99" s="197"/>
      <c r="ACG99" s="197"/>
      <c r="ACH99" s="197"/>
      <c r="ACI99" s="197"/>
      <c r="ACJ99" s="197"/>
      <c r="ACK99" s="197"/>
      <c r="ACL99" s="197"/>
      <c r="ACM99" s="197"/>
      <c r="ACN99" s="197"/>
      <c r="ACO99" s="197"/>
      <c r="ACP99" s="197"/>
      <c r="ACQ99" s="197"/>
      <c r="ACR99" s="197"/>
      <c r="ACS99" s="197"/>
      <c r="ACT99" s="197"/>
      <c r="ACU99" s="197"/>
      <c r="ACV99" s="197"/>
      <c r="ACW99" s="197"/>
      <c r="ACX99" s="197"/>
      <c r="ACY99" s="197"/>
      <c r="ACZ99" s="197"/>
      <c r="ADA99" s="197"/>
      <c r="ADB99" s="197"/>
      <c r="ADC99" s="197"/>
      <c r="ADD99" s="197"/>
      <c r="ADE99" s="197"/>
      <c r="ADF99" s="197"/>
      <c r="ADG99" s="197"/>
      <c r="ADH99" s="197"/>
      <c r="ADI99" s="197"/>
      <c r="ADJ99" s="197"/>
      <c r="ADK99" s="197"/>
      <c r="ADL99" s="197"/>
      <c r="ADM99" s="197"/>
      <c r="ADN99" s="197"/>
      <c r="ADO99" s="197"/>
      <c r="ADP99" s="197"/>
      <c r="ADQ99" s="197"/>
      <c r="ADR99" s="197"/>
      <c r="ADS99" s="197"/>
      <c r="ADT99" s="197"/>
      <c r="ADU99" s="197"/>
      <c r="ADV99" s="197"/>
      <c r="ADW99" s="197"/>
      <c r="ADX99" s="197"/>
      <c r="ADY99" s="197"/>
      <c r="ADZ99" s="197"/>
      <c r="AEA99" s="197"/>
      <c r="AEB99" s="197"/>
      <c r="AEC99" s="197"/>
      <c r="AED99" s="197"/>
      <c r="AEE99" s="197"/>
      <c r="AEF99" s="197"/>
      <c r="AEG99" s="197"/>
      <c r="AEH99" s="197"/>
      <c r="AEI99" s="197"/>
      <c r="AEJ99" s="197"/>
      <c r="AEK99" s="197"/>
      <c r="AEL99" s="197"/>
      <c r="AEM99" s="197"/>
      <c r="AEN99" s="197"/>
      <c r="AEO99" s="197"/>
      <c r="AEP99" s="197"/>
      <c r="AEQ99" s="197"/>
      <c r="AER99" s="197"/>
      <c r="AES99" s="197"/>
      <c r="AET99" s="197"/>
      <c r="AEU99" s="197"/>
      <c r="AEV99" s="197"/>
      <c r="AEW99" s="197"/>
      <c r="AEX99" s="197"/>
      <c r="AEY99" s="197"/>
      <c r="AEZ99" s="197"/>
      <c r="AFA99" s="197"/>
      <c r="AFB99" s="197"/>
      <c r="AFC99" s="197"/>
      <c r="AFD99" s="197"/>
      <c r="AFE99" s="197"/>
      <c r="AFF99" s="197"/>
      <c r="AFG99" s="197"/>
      <c r="AFH99" s="197"/>
      <c r="AFI99" s="197"/>
      <c r="AFJ99" s="197"/>
      <c r="AFK99" s="197"/>
      <c r="AFL99" s="197"/>
      <c r="AFM99" s="197"/>
      <c r="AFN99" s="197"/>
      <c r="AFO99" s="197"/>
      <c r="AFP99" s="197"/>
      <c r="AFQ99" s="197"/>
      <c r="AFR99" s="197"/>
      <c r="AFS99" s="197"/>
      <c r="AFT99" s="197"/>
      <c r="AFU99" s="197"/>
      <c r="AFV99" s="197"/>
      <c r="AFW99" s="197"/>
      <c r="AFX99" s="197"/>
      <c r="AFY99" s="197"/>
      <c r="AFZ99" s="197"/>
      <c r="AGA99" s="197"/>
      <c r="AGB99" s="197"/>
      <c r="AGC99" s="197"/>
      <c r="AGD99" s="197"/>
      <c r="AGE99" s="197"/>
      <c r="AGF99" s="197"/>
      <c r="AGG99" s="197"/>
      <c r="AGH99" s="197"/>
      <c r="AGI99" s="197"/>
      <c r="AGJ99" s="197"/>
      <c r="AGK99" s="197"/>
      <c r="AGL99" s="197"/>
      <c r="AGM99" s="197"/>
      <c r="AGN99" s="197"/>
      <c r="AGO99" s="197"/>
      <c r="AGP99" s="197"/>
      <c r="AGQ99" s="197"/>
      <c r="AGR99" s="197"/>
      <c r="AGS99" s="197"/>
      <c r="AGT99" s="197"/>
      <c r="AGU99" s="197"/>
      <c r="AGV99" s="197"/>
      <c r="AGW99" s="197"/>
      <c r="AGX99" s="197"/>
      <c r="AGY99" s="197"/>
      <c r="AGZ99" s="197"/>
      <c r="AHA99" s="197"/>
      <c r="AHB99" s="197"/>
      <c r="AHC99" s="197"/>
      <c r="AHD99" s="197"/>
      <c r="AHE99" s="197"/>
      <c r="AHF99" s="197"/>
      <c r="AHG99" s="197"/>
      <c r="AHH99" s="197"/>
      <c r="AHI99" s="197"/>
      <c r="AHJ99" s="197"/>
      <c r="AHK99" s="197"/>
      <c r="AHL99" s="197"/>
      <c r="AHM99" s="197"/>
      <c r="AHN99" s="197"/>
      <c r="AHO99" s="197"/>
      <c r="AHP99" s="197"/>
      <c r="AHQ99" s="197"/>
      <c r="AHR99" s="197"/>
      <c r="AHS99" s="197"/>
      <c r="AHT99" s="197"/>
      <c r="AHU99" s="197"/>
      <c r="AHV99" s="197"/>
      <c r="AHW99" s="197"/>
      <c r="AHX99" s="197"/>
      <c r="AHY99" s="197"/>
      <c r="AHZ99" s="197"/>
      <c r="AIA99" s="197"/>
      <c r="AIB99" s="197"/>
      <c r="AIC99" s="197"/>
      <c r="AID99" s="197"/>
      <c r="AIE99" s="197"/>
      <c r="AIF99" s="197"/>
      <c r="AIG99" s="197"/>
      <c r="AIH99" s="197"/>
      <c r="AII99" s="197"/>
      <c r="AIJ99" s="197"/>
      <c r="AIK99" s="197"/>
      <c r="AIL99" s="197"/>
      <c r="AIM99" s="197"/>
      <c r="AIN99" s="197"/>
      <c r="AIO99" s="197"/>
      <c r="AIP99" s="197"/>
      <c r="AIQ99" s="197"/>
      <c r="AIR99" s="197"/>
      <c r="AIS99" s="197"/>
      <c r="AIT99" s="197"/>
      <c r="AIU99" s="197"/>
      <c r="AIV99" s="197"/>
      <c r="AIW99" s="197"/>
      <c r="AIX99" s="197"/>
      <c r="AIY99" s="197"/>
      <c r="AIZ99" s="197"/>
      <c r="AJA99" s="197"/>
      <c r="AJB99" s="197"/>
      <c r="AJC99" s="197"/>
      <c r="AJD99" s="197"/>
      <c r="AJE99" s="197"/>
      <c r="AJF99" s="197"/>
      <c r="AJG99" s="197"/>
      <c r="AJH99" s="197"/>
      <c r="AJI99" s="197"/>
      <c r="AJJ99" s="197"/>
      <c r="AJK99" s="197"/>
      <c r="AJL99" s="197"/>
      <c r="AJM99" s="197"/>
      <c r="AJN99" s="197"/>
      <c r="AJO99" s="197"/>
      <c r="AJP99" s="197"/>
      <c r="AJQ99" s="197"/>
      <c r="AJR99" s="197"/>
      <c r="AJS99" s="197"/>
      <c r="AJT99" s="197"/>
      <c r="AJU99" s="197"/>
      <c r="AJV99" s="197"/>
      <c r="AJW99" s="197"/>
      <c r="AJX99" s="197"/>
      <c r="AJY99" s="197"/>
      <c r="AJZ99" s="197"/>
      <c r="AKA99" s="197"/>
      <c r="AKB99" s="197"/>
      <c r="AKC99" s="197"/>
      <c r="AKD99" s="197"/>
      <c r="AKE99" s="197"/>
      <c r="AKF99" s="197"/>
      <c r="AKG99" s="197"/>
      <c r="AKH99" s="197"/>
      <c r="AKI99" s="197"/>
      <c r="AKJ99" s="197"/>
      <c r="AKK99" s="197"/>
      <c r="AKL99" s="197"/>
      <c r="AKM99" s="197"/>
      <c r="AKN99" s="197"/>
      <c r="AKO99" s="197"/>
      <c r="AKP99" s="197"/>
      <c r="AKQ99" s="197"/>
      <c r="AKR99" s="197"/>
      <c r="AKS99" s="197"/>
      <c r="AKT99" s="197"/>
      <c r="AKU99" s="197"/>
      <c r="AKV99" s="197"/>
      <c r="AKW99" s="197"/>
      <c r="AKX99" s="197"/>
      <c r="AKY99" s="197"/>
      <c r="AKZ99" s="197"/>
      <c r="ALA99" s="197"/>
      <c r="ALB99" s="197"/>
      <c r="ALC99" s="197"/>
      <c r="ALD99" s="197"/>
      <c r="ALE99" s="197"/>
      <c r="ALF99" s="197"/>
      <c r="ALG99" s="197"/>
      <c r="ALH99" s="197"/>
      <c r="ALI99" s="197"/>
      <c r="ALJ99" s="197"/>
      <c r="ALK99" s="197"/>
      <c r="ALL99" s="197"/>
      <c r="ALM99" s="197"/>
      <c r="ALN99" s="197"/>
      <c r="ALO99" s="197"/>
      <c r="ALP99" s="197"/>
      <c r="ALQ99" s="197"/>
      <c r="ALR99" s="197"/>
      <c r="ALS99" s="197"/>
      <c r="ALT99" s="197"/>
      <c r="ALU99" s="197"/>
      <c r="ALV99" s="197"/>
      <c r="ALW99" s="197"/>
      <c r="ALX99" s="197"/>
      <c r="ALY99" s="197"/>
      <c r="ALZ99" s="197"/>
      <c r="AMA99" s="197"/>
      <c r="AMB99" s="197"/>
      <c r="AMC99" s="197"/>
      <c r="AMD99" s="197"/>
      <c r="AME99" s="197"/>
      <c r="AMF99" s="197"/>
      <c r="AMG99" s="197"/>
      <c r="AMH99" s="197"/>
      <c r="AMI99" s="197"/>
      <c r="AMJ99" s="197"/>
      <c r="AMK99" s="197"/>
      <c r="AML99" s="197"/>
      <c r="AMM99" s="197"/>
      <c r="AMN99" s="197"/>
      <c r="AMO99" s="197"/>
      <c r="AMP99" s="197"/>
      <c r="AMQ99" s="197"/>
      <c r="AMR99" s="197"/>
      <c r="AMS99" s="197"/>
      <c r="AMT99" s="197"/>
      <c r="AMU99" s="197"/>
      <c r="AMV99" s="197"/>
      <c r="AMW99" s="197"/>
      <c r="AMX99" s="197"/>
      <c r="AMY99" s="197"/>
      <c r="AMZ99" s="197"/>
      <c r="ANA99" s="197"/>
      <c r="ANB99" s="197"/>
      <c r="ANC99" s="197"/>
      <c r="AND99" s="197"/>
      <c r="ANE99" s="197"/>
      <c r="ANF99" s="197"/>
      <c r="ANG99" s="197"/>
      <c r="ANH99" s="197"/>
      <c r="ANI99" s="197"/>
      <c r="ANJ99" s="197"/>
      <c r="ANK99" s="197"/>
      <c r="ANL99" s="197"/>
      <c r="ANM99" s="197"/>
      <c r="ANN99" s="197"/>
      <c r="ANO99" s="197"/>
      <c r="ANP99" s="197"/>
      <c r="ANQ99" s="197"/>
      <c r="ANR99" s="197"/>
      <c r="ANS99" s="197"/>
      <c r="ANT99" s="197"/>
      <c r="ANU99" s="197"/>
      <c r="ANV99" s="197"/>
      <c r="ANW99" s="197"/>
      <c r="ANX99" s="197"/>
      <c r="ANY99" s="197"/>
      <c r="ANZ99" s="197"/>
      <c r="AOA99" s="197"/>
      <c r="AOB99" s="197"/>
      <c r="AOC99" s="197"/>
      <c r="AOD99" s="197"/>
      <c r="AOE99" s="197"/>
      <c r="AOF99" s="197"/>
      <c r="AOG99" s="197"/>
      <c r="AOH99" s="197"/>
      <c r="AOI99" s="197"/>
      <c r="AOJ99" s="197"/>
      <c r="AOK99" s="197"/>
      <c r="AOL99" s="197"/>
      <c r="AOM99" s="197"/>
      <c r="AON99" s="197"/>
      <c r="AOO99" s="197"/>
      <c r="AOP99" s="197"/>
      <c r="AOQ99" s="197"/>
      <c r="AOR99" s="197"/>
      <c r="AOS99" s="197"/>
      <c r="AOT99" s="197"/>
      <c r="AOU99" s="197"/>
      <c r="AOV99" s="197"/>
      <c r="AOW99" s="197"/>
      <c r="AOX99" s="197"/>
      <c r="AOY99" s="197"/>
      <c r="AOZ99" s="197"/>
      <c r="APA99" s="197"/>
      <c r="APB99" s="197"/>
      <c r="APC99" s="197"/>
      <c r="APD99" s="197"/>
      <c r="APE99" s="197"/>
      <c r="APF99" s="197"/>
      <c r="APG99" s="197"/>
      <c r="APH99" s="197"/>
      <c r="API99" s="197"/>
      <c r="APJ99" s="197"/>
      <c r="APK99" s="197"/>
      <c r="APL99" s="197"/>
      <c r="APM99" s="197"/>
      <c r="APN99" s="197"/>
      <c r="APO99" s="197"/>
      <c r="APP99" s="197"/>
      <c r="APQ99" s="197"/>
      <c r="APR99" s="197"/>
      <c r="APS99" s="197"/>
      <c r="APT99" s="197"/>
      <c r="APU99" s="197"/>
      <c r="APV99" s="197"/>
      <c r="APW99" s="197"/>
      <c r="APX99" s="197"/>
      <c r="APY99" s="197"/>
      <c r="APZ99" s="197"/>
      <c r="AQA99" s="197"/>
      <c r="AQB99" s="197"/>
      <c r="AQC99" s="197"/>
      <c r="AQD99" s="197"/>
      <c r="AQE99" s="197"/>
      <c r="AQF99" s="197"/>
      <c r="AQG99" s="197"/>
      <c r="AQH99" s="197"/>
      <c r="AQI99" s="197"/>
      <c r="AQJ99" s="197"/>
      <c r="AQK99" s="197"/>
      <c r="AQL99" s="197"/>
      <c r="AQM99" s="197"/>
      <c r="AQN99" s="197"/>
      <c r="AQO99" s="197"/>
      <c r="AQP99" s="197"/>
      <c r="AQQ99" s="197"/>
      <c r="AQR99" s="197"/>
      <c r="AQS99" s="197"/>
      <c r="AQT99" s="197"/>
      <c r="AQU99" s="197"/>
      <c r="AQV99" s="197"/>
      <c r="AQW99" s="197"/>
      <c r="AQX99" s="197"/>
      <c r="AQY99" s="197"/>
      <c r="AQZ99" s="197"/>
      <c r="ARA99" s="197"/>
      <c r="ARB99" s="197"/>
      <c r="ARC99" s="197"/>
      <c r="ARD99" s="197"/>
      <c r="ARE99" s="197"/>
      <c r="ARF99" s="197"/>
      <c r="ARG99" s="197"/>
      <c r="ARH99" s="197"/>
      <c r="ARI99" s="197"/>
      <c r="ARJ99" s="197"/>
      <c r="ARK99" s="197"/>
      <c r="ARL99" s="197"/>
      <c r="ARM99" s="197"/>
      <c r="ARN99" s="197"/>
      <c r="ARO99" s="197"/>
      <c r="ARP99" s="197"/>
      <c r="ARQ99" s="197"/>
      <c r="ARR99" s="197"/>
      <c r="ARS99" s="197"/>
      <c r="ART99" s="197"/>
      <c r="ARU99" s="197"/>
      <c r="ARV99" s="197"/>
      <c r="ARW99" s="197"/>
      <c r="ARX99" s="197"/>
      <c r="ARY99" s="197"/>
      <c r="ARZ99" s="197"/>
      <c r="ASA99" s="197"/>
      <c r="ASB99" s="197"/>
      <c r="ASC99" s="197"/>
      <c r="ASD99" s="197"/>
      <c r="ASE99" s="197"/>
      <c r="ASF99" s="197"/>
      <c r="ASG99" s="197"/>
      <c r="ASH99" s="197"/>
      <c r="ASI99" s="197"/>
      <c r="ASJ99" s="197"/>
      <c r="ASK99" s="197"/>
      <c r="ASL99" s="197"/>
      <c r="ASM99" s="197"/>
      <c r="ASN99" s="197"/>
      <c r="ASO99" s="197"/>
      <c r="ASP99" s="197"/>
      <c r="ASQ99" s="197"/>
      <c r="ASR99" s="197"/>
      <c r="ASS99" s="197"/>
      <c r="AST99" s="197"/>
      <c r="ASU99" s="197"/>
      <c r="ASV99" s="197"/>
      <c r="ASW99" s="197"/>
      <c r="ASX99" s="197"/>
      <c r="ASY99" s="197"/>
      <c r="ASZ99" s="197"/>
      <c r="ATA99" s="197"/>
      <c r="ATB99" s="197"/>
      <c r="ATC99" s="197"/>
      <c r="ATD99" s="197"/>
      <c r="ATE99" s="197"/>
      <c r="ATF99" s="197"/>
      <c r="ATG99" s="197"/>
      <c r="ATH99" s="197"/>
      <c r="ATI99" s="197"/>
      <c r="ATJ99" s="197"/>
      <c r="ATK99" s="197"/>
      <c r="ATL99" s="197"/>
      <c r="ATM99" s="197"/>
      <c r="ATN99" s="197"/>
      <c r="ATO99" s="197"/>
      <c r="ATP99" s="197"/>
      <c r="ATQ99" s="197"/>
      <c r="ATR99" s="197"/>
      <c r="ATS99" s="197"/>
      <c r="ATT99" s="197"/>
      <c r="ATU99" s="197"/>
      <c r="ATV99" s="197"/>
      <c r="ATW99" s="197"/>
      <c r="ATX99" s="197"/>
      <c r="ATY99" s="197"/>
      <c r="ATZ99" s="197"/>
      <c r="AUA99" s="197"/>
      <c r="AUB99" s="197"/>
      <c r="AUC99" s="197"/>
      <c r="AUD99" s="197"/>
      <c r="AUE99" s="197"/>
      <c r="AUF99" s="197"/>
      <c r="AUG99" s="197"/>
      <c r="AUH99" s="197"/>
      <c r="AUI99" s="197"/>
      <c r="AUJ99" s="197"/>
      <c r="AUK99" s="197"/>
      <c r="AUL99" s="197"/>
      <c r="AUM99" s="197"/>
      <c r="AUN99" s="197"/>
      <c r="AUO99" s="197"/>
      <c r="AUP99" s="197"/>
      <c r="AUQ99" s="197"/>
      <c r="AUR99" s="197"/>
      <c r="AUS99" s="197"/>
      <c r="AUT99" s="197"/>
      <c r="AUU99" s="197"/>
      <c r="AUV99" s="197"/>
      <c r="AUW99" s="197"/>
      <c r="AUX99" s="197"/>
      <c r="AUY99" s="197"/>
      <c r="AUZ99" s="197"/>
      <c r="AVA99" s="197"/>
      <c r="AVB99" s="197"/>
      <c r="AVC99" s="197"/>
      <c r="AVD99" s="197"/>
      <c r="AVE99" s="197"/>
      <c r="AVF99" s="197"/>
      <c r="AVG99" s="197"/>
      <c r="AVH99" s="197"/>
      <c r="AVI99" s="197"/>
      <c r="AVJ99" s="197"/>
      <c r="AVK99" s="197"/>
      <c r="AVL99" s="197"/>
      <c r="AVM99" s="197"/>
      <c r="AVN99" s="197"/>
      <c r="AVO99" s="197"/>
      <c r="AVP99" s="197"/>
      <c r="AVQ99" s="197"/>
      <c r="AVR99" s="197"/>
      <c r="AVS99" s="197"/>
      <c r="AVT99" s="197"/>
      <c r="AVU99" s="197"/>
      <c r="AVV99" s="197"/>
      <c r="AVW99" s="197"/>
      <c r="AVX99" s="197"/>
      <c r="AVY99" s="197"/>
      <c r="AVZ99" s="197"/>
      <c r="AWA99" s="197"/>
      <c r="AWB99" s="197"/>
      <c r="AWC99" s="197"/>
      <c r="AWD99" s="197"/>
      <c r="AWE99" s="197"/>
      <c r="AWF99" s="197"/>
      <c r="AWG99" s="197"/>
      <c r="AWH99" s="197"/>
      <c r="AWI99" s="197"/>
      <c r="AWJ99" s="197"/>
      <c r="AWK99" s="197"/>
      <c r="AWL99" s="197"/>
      <c r="AWM99" s="197"/>
      <c r="AWN99" s="197"/>
      <c r="AWO99" s="197"/>
      <c r="AWP99" s="197"/>
      <c r="AWQ99" s="197"/>
      <c r="AWR99" s="197"/>
      <c r="AWS99" s="197"/>
      <c r="AWT99" s="197"/>
      <c r="AWU99" s="197"/>
      <c r="AWV99" s="197"/>
      <c r="AWW99" s="197"/>
      <c r="AWX99" s="197"/>
      <c r="AWY99" s="197"/>
      <c r="AWZ99" s="197"/>
      <c r="AXA99" s="197"/>
      <c r="AXB99" s="197"/>
      <c r="AXC99" s="197"/>
      <c r="AXD99" s="197"/>
      <c r="AXE99" s="197"/>
      <c r="AXF99" s="197"/>
      <c r="AXG99" s="197"/>
      <c r="AXH99" s="197"/>
      <c r="AXI99" s="197"/>
      <c r="AXJ99" s="197"/>
      <c r="AXK99" s="197"/>
      <c r="AXL99" s="197"/>
      <c r="AXM99" s="197"/>
      <c r="AXN99" s="197"/>
      <c r="AXO99" s="197"/>
      <c r="AXP99" s="197"/>
      <c r="AXQ99" s="197"/>
      <c r="AXR99" s="197"/>
      <c r="AXS99" s="197"/>
      <c r="AXT99" s="197"/>
      <c r="AXU99" s="197"/>
      <c r="AXV99" s="197"/>
      <c r="AXW99" s="197"/>
      <c r="AXX99" s="197"/>
      <c r="AXY99" s="197"/>
      <c r="AXZ99" s="197"/>
      <c r="AYA99" s="197"/>
      <c r="AYB99" s="197"/>
      <c r="AYC99" s="197"/>
      <c r="AYD99" s="197"/>
      <c r="AYE99" s="197"/>
      <c r="AYF99" s="197"/>
      <c r="AYG99" s="197"/>
      <c r="AYH99" s="197"/>
      <c r="AYI99" s="197"/>
      <c r="AYJ99" s="197"/>
      <c r="AYK99" s="197"/>
      <c r="AYL99" s="197"/>
      <c r="AYM99" s="197"/>
      <c r="AYN99" s="197"/>
      <c r="AYO99" s="197"/>
      <c r="AYP99" s="197"/>
      <c r="AYQ99" s="197"/>
      <c r="AYR99" s="197"/>
      <c r="AYS99" s="197"/>
      <c r="AYT99" s="197"/>
      <c r="AYU99" s="197"/>
      <c r="AYV99" s="197"/>
      <c r="AYW99" s="197"/>
      <c r="AYX99" s="197"/>
      <c r="AYY99" s="197"/>
      <c r="AYZ99" s="197"/>
      <c r="AZA99" s="197"/>
      <c r="AZB99" s="197"/>
      <c r="AZC99" s="197"/>
      <c r="AZD99" s="197"/>
      <c r="AZE99" s="197"/>
      <c r="AZF99" s="197"/>
      <c r="AZG99" s="197"/>
      <c r="AZH99" s="197"/>
      <c r="AZI99" s="197"/>
      <c r="AZJ99" s="197"/>
      <c r="AZK99" s="197"/>
      <c r="AZL99" s="197"/>
      <c r="AZM99" s="197"/>
      <c r="AZN99" s="197"/>
      <c r="AZO99" s="197"/>
      <c r="AZP99" s="197"/>
      <c r="AZQ99" s="197"/>
      <c r="AZR99" s="197"/>
      <c r="AZS99" s="197"/>
      <c r="AZT99" s="197"/>
      <c r="AZU99" s="197"/>
      <c r="AZV99" s="197"/>
      <c r="AZW99" s="197"/>
      <c r="AZX99" s="197"/>
      <c r="AZY99" s="197"/>
      <c r="AZZ99" s="197"/>
      <c r="BAA99" s="197"/>
      <c r="BAB99" s="197"/>
      <c r="BAC99" s="197"/>
      <c r="BAD99" s="197"/>
      <c r="BAE99" s="197"/>
      <c r="BAF99" s="197"/>
      <c r="BAG99" s="197"/>
      <c r="BAH99" s="197"/>
      <c r="BAI99" s="197"/>
      <c r="BAJ99" s="197"/>
      <c r="BAK99" s="197"/>
      <c r="BAL99" s="197"/>
      <c r="BAM99" s="197"/>
      <c r="BAN99" s="197"/>
      <c r="BAO99" s="197"/>
      <c r="BAP99" s="197"/>
      <c r="BAQ99" s="197"/>
      <c r="BAR99" s="197"/>
      <c r="BAS99" s="197"/>
      <c r="BAT99" s="197"/>
      <c r="BAU99" s="197"/>
      <c r="BAV99" s="197"/>
      <c r="BAW99" s="197"/>
      <c r="BAX99" s="197"/>
      <c r="BAY99" s="197"/>
      <c r="BAZ99" s="197"/>
      <c r="BBA99" s="197"/>
      <c r="BBB99" s="197"/>
      <c r="BBC99" s="197"/>
      <c r="BBD99" s="197"/>
      <c r="BBE99" s="197"/>
      <c r="BBF99" s="197"/>
      <c r="BBG99" s="197"/>
      <c r="BBH99" s="197"/>
      <c r="BBI99" s="197"/>
      <c r="BBJ99" s="197"/>
      <c r="BBK99" s="197"/>
      <c r="BBL99" s="197"/>
      <c r="BBM99" s="197"/>
      <c r="BBN99" s="197"/>
      <c r="BBO99" s="197"/>
      <c r="BBP99" s="197"/>
      <c r="BBQ99" s="197"/>
      <c r="BBR99" s="197"/>
      <c r="BBS99" s="197"/>
      <c r="BBT99" s="197"/>
      <c r="BBU99" s="197"/>
      <c r="BBV99" s="197"/>
      <c r="BBW99" s="197"/>
      <c r="BBX99" s="197"/>
      <c r="BBY99" s="197"/>
      <c r="BBZ99" s="197"/>
      <c r="BCA99" s="197"/>
      <c r="BCB99" s="197"/>
      <c r="BCC99" s="197"/>
      <c r="BCD99" s="197"/>
      <c r="BCE99" s="197"/>
      <c r="BCF99" s="197"/>
      <c r="BCG99" s="197"/>
      <c r="BCH99" s="197"/>
      <c r="BCI99" s="197"/>
      <c r="BCJ99" s="197"/>
      <c r="BCK99" s="197"/>
      <c r="BCL99" s="197"/>
      <c r="BCM99" s="197"/>
      <c r="BCN99" s="197"/>
      <c r="BCO99" s="197"/>
      <c r="BCP99" s="197"/>
      <c r="BCQ99" s="197"/>
      <c r="BCR99" s="197"/>
      <c r="BCS99" s="197"/>
      <c r="BCT99" s="197"/>
      <c r="BCU99" s="197"/>
      <c r="BCV99" s="197"/>
      <c r="BCW99" s="197"/>
      <c r="BCX99" s="197"/>
      <c r="BCY99" s="197"/>
      <c r="BCZ99" s="197"/>
      <c r="BDA99" s="197"/>
      <c r="BDB99" s="197"/>
      <c r="BDC99" s="197"/>
      <c r="BDD99" s="197"/>
      <c r="BDE99" s="197"/>
      <c r="BDF99" s="197"/>
      <c r="BDG99" s="197"/>
      <c r="BDH99" s="197"/>
      <c r="BDI99" s="197"/>
      <c r="BDJ99" s="197"/>
      <c r="BDK99" s="197"/>
      <c r="BDL99" s="197"/>
      <c r="BDM99" s="197"/>
      <c r="BDN99" s="197"/>
      <c r="BDO99" s="197"/>
      <c r="BDP99" s="197"/>
      <c r="BDQ99" s="197"/>
      <c r="BDR99" s="197"/>
      <c r="BDS99" s="197"/>
      <c r="BDT99" s="197"/>
      <c r="BDU99" s="197"/>
      <c r="BDV99" s="197"/>
      <c r="BDW99" s="197"/>
      <c r="BDX99" s="197"/>
      <c r="BDY99" s="197"/>
      <c r="BDZ99" s="197"/>
      <c r="BEA99" s="197"/>
      <c r="BEB99" s="197"/>
      <c r="BEC99" s="197"/>
      <c r="BED99" s="197"/>
      <c r="BEE99" s="197"/>
      <c r="BEF99" s="197"/>
      <c r="BEG99" s="197"/>
      <c r="BEH99" s="197"/>
      <c r="BEI99" s="197"/>
      <c r="BEJ99" s="197"/>
      <c r="BEK99" s="197"/>
      <c r="BEL99" s="197"/>
      <c r="BEM99" s="197"/>
      <c r="BEN99" s="197"/>
      <c r="BEO99" s="197"/>
      <c r="BEP99" s="197"/>
      <c r="BEQ99" s="197"/>
      <c r="BER99" s="197"/>
      <c r="BES99" s="197"/>
      <c r="BET99" s="197"/>
      <c r="BEU99" s="197"/>
      <c r="BEV99" s="197"/>
      <c r="BEW99" s="197"/>
      <c r="BEX99" s="197"/>
      <c r="BEY99" s="197"/>
      <c r="BEZ99" s="197"/>
      <c r="BFA99" s="197"/>
      <c r="BFB99" s="197"/>
      <c r="BFC99" s="197"/>
      <c r="BFD99" s="197"/>
      <c r="BFE99" s="197"/>
      <c r="BFF99" s="197"/>
      <c r="BFG99" s="197"/>
      <c r="BFH99" s="197"/>
      <c r="BFI99" s="197"/>
      <c r="BFJ99" s="197"/>
      <c r="BFK99" s="197"/>
      <c r="BFL99" s="197"/>
      <c r="BFM99" s="197"/>
      <c r="BFN99" s="197"/>
      <c r="BFO99" s="197"/>
      <c r="BFP99" s="197"/>
      <c r="BFQ99" s="197"/>
      <c r="BFR99" s="197"/>
      <c r="BFS99" s="197"/>
      <c r="BFT99" s="197"/>
      <c r="BFU99" s="197"/>
      <c r="BFV99" s="197"/>
      <c r="BFW99" s="197"/>
      <c r="BFX99" s="197"/>
      <c r="BFY99" s="197"/>
      <c r="BFZ99" s="197"/>
      <c r="BGA99" s="197"/>
      <c r="BGB99" s="197"/>
      <c r="BGC99" s="197"/>
      <c r="BGD99" s="197"/>
      <c r="BGE99" s="197"/>
      <c r="BGF99" s="197"/>
      <c r="BGG99" s="197"/>
      <c r="BGH99" s="197"/>
      <c r="BGI99" s="197"/>
      <c r="BGJ99" s="197"/>
      <c r="BGK99" s="197"/>
      <c r="BGL99" s="197"/>
      <c r="BGM99" s="197"/>
      <c r="BGN99" s="197"/>
      <c r="BGO99" s="197"/>
      <c r="BGP99" s="197"/>
      <c r="BGQ99" s="197"/>
      <c r="BGR99" s="197"/>
      <c r="BGS99" s="197"/>
      <c r="BGT99" s="197"/>
      <c r="BGU99" s="197"/>
      <c r="BGV99" s="197"/>
      <c r="BGW99" s="197"/>
      <c r="BGX99" s="197"/>
      <c r="BGY99" s="197"/>
      <c r="BGZ99" s="197"/>
      <c r="BHA99" s="197"/>
      <c r="BHB99" s="197"/>
      <c r="BHC99" s="197"/>
      <c r="BHD99" s="197"/>
      <c r="BHE99" s="197"/>
      <c r="BHF99" s="197"/>
      <c r="BHG99" s="197"/>
      <c r="BHH99" s="197"/>
      <c r="BHI99" s="197"/>
      <c r="BHJ99" s="197"/>
      <c r="BHK99" s="197"/>
      <c r="BHL99" s="197"/>
      <c r="BHM99" s="197"/>
      <c r="BHN99" s="197"/>
      <c r="BHO99" s="197"/>
      <c r="BHP99" s="197"/>
      <c r="BHQ99" s="197"/>
      <c r="BHR99" s="197"/>
      <c r="BHS99" s="197"/>
      <c r="BHT99" s="197"/>
      <c r="BHU99" s="197"/>
      <c r="BHV99" s="197"/>
      <c r="BHW99" s="197"/>
      <c r="BHX99" s="197"/>
      <c r="BHY99" s="197"/>
      <c r="BHZ99" s="197"/>
      <c r="BIA99" s="197"/>
      <c r="BIB99" s="197"/>
      <c r="BIC99" s="197"/>
      <c r="BID99" s="197"/>
      <c r="BIE99" s="197"/>
      <c r="BIF99" s="197"/>
      <c r="BIG99" s="197"/>
      <c r="BIH99" s="197"/>
      <c r="BII99" s="197"/>
      <c r="BIJ99" s="197"/>
      <c r="BIK99" s="197"/>
      <c r="BIL99" s="197"/>
      <c r="BIM99" s="197"/>
      <c r="BIN99" s="197"/>
      <c r="BIO99" s="197"/>
      <c r="BIP99" s="197"/>
      <c r="BIQ99" s="197"/>
      <c r="BIR99" s="197"/>
      <c r="BIS99" s="197"/>
      <c r="BIT99" s="197"/>
      <c r="BIU99" s="197"/>
      <c r="BIV99" s="197"/>
      <c r="BIW99" s="197"/>
      <c r="BIX99" s="197"/>
      <c r="BIY99" s="197"/>
      <c r="BIZ99" s="197"/>
      <c r="BJA99" s="197"/>
      <c r="BJB99" s="197"/>
      <c r="BJC99" s="197"/>
      <c r="BJD99" s="197"/>
      <c r="BJE99" s="197"/>
      <c r="BJF99" s="197"/>
      <c r="BJG99" s="197"/>
      <c r="BJH99" s="197"/>
      <c r="BJI99" s="197"/>
      <c r="BJJ99" s="197"/>
      <c r="BJK99" s="197"/>
      <c r="BJL99" s="197"/>
      <c r="BJM99" s="197"/>
      <c r="BJN99" s="197"/>
      <c r="BJO99" s="197"/>
      <c r="BJP99" s="197"/>
      <c r="BJQ99" s="197"/>
      <c r="BJR99" s="197"/>
      <c r="BJS99" s="197"/>
      <c r="BJT99" s="197"/>
      <c r="BJU99" s="197"/>
      <c r="BJV99" s="197"/>
      <c r="BJW99" s="197"/>
      <c r="BJX99" s="197"/>
      <c r="BJY99" s="197"/>
      <c r="BJZ99" s="197"/>
      <c r="BKA99" s="197"/>
      <c r="BKB99" s="197"/>
      <c r="BKC99" s="197"/>
      <c r="BKD99" s="197"/>
      <c r="BKE99" s="197"/>
      <c r="BKF99" s="197"/>
      <c r="BKG99" s="197"/>
      <c r="BKH99" s="197"/>
      <c r="BKI99" s="197"/>
      <c r="BKJ99" s="197"/>
      <c r="BKK99" s="197"/>
      <c r="BKL99" s="197"/>
      <c r="BKM99" s="197"/>
      <c r="BKN99" s="197"/>
      <c r="BKO99" s="197"/>
      <c r="BKP99" s="197"/>
      <c r="BKQ99" s="197"/>
      <c r="BKR99" s="197"/>
      <c r="BKS99" s="197"/>
      <c r="BKT99" s="197"/>
      <c r="BKU99" s="197"/>
      <c r="BKV99" s="197"/>
      <c r="BKW99" s="197"/>
      <c r="BKX99" s="197"/>
      <c r="BKY99" s="197"/>
      <c r="BKZ99" s="197"/>
      <c r="BLA99" s="197"/>
      <c r="BLB99" s="197"/>
      <c r="BLC99" s="197"/>
      <c r="BLD99" s="197"/>
      <c r="BLE99" s="197"/>
      <c r="BLF99" s="197"/>
      <c r="BLG99" s="197"/>
      <c r="BLH99" s="197"/>
      <c r="BLI99" s="197"/>
      <c r="BLJ99" s="197"/>
      <c r="BLK99" s="197"/>
      <c r="BLL99" s="197"/>
      <c r="BLM99" s="197"/>
      <c r="BLN99" s="197"/>
      <c r="BLO99" s="197"/>
      <c r="BLP99" s="197"/>
      <c r="BLQ99" s="197"/>
      <c r="BLR99" s="197"/>
      <c r="BLS99" s="197"/>
      <c r="BLT99" s="197"/>
      <c r="BLU99" s="197"/>
      <c r="BLV99" s="197"/>
      <c r="BLW99" s="197"/>
      <c r="BLX99" s="197"/>
      <c r="BLY99" s="197"/>
      <c r="BLZ99" s="197"/>
      <c r="BMA99" s="197"/>
      <c r="BMB99" s="197"/>
      <c r="BMC99" s="197"/>
      <c r="BMD99" s="197"/>
      <c r="BME99" s="197"/>
      <c r="BMF99" s="197"/>
      <c r="BMG99" s="197"/>
      <c r="BMH99" s="197"/>
      <c r="BMI99" s="197"/>
      <c r="BMJ99" s="197"/>
      <c r="BMK99" s="197"/>
      <c r="BML99" s="197"/>
      <c r="BMM99" s="197"/>
      <c r="BMN99" s="197"/>
      <c r="BMO99" s="197"/>
      <c r="BMP99" s="197"/>
      <c r="BMQ99" s="197"/>
      <c r="BMR99" s="197"/>
      <c r="BMS99" s="197"/>
      <c r="BMT99" s="197"/>
      <c r="BMU99" s="197"/>
      <c r="BMV99" s="197"/>
      <c r="BMW99" s="197"/>
      <c r="BMX99" s="197"/>
      <c r="BMY99" s="197"/>
      <c r="BMZ99" s="197"/>
      <c r="BNA99" s="197"/>
      <c r="BNB99" s="197"/>
      <c r="BNC99" s="197"/>
      <c r="BND99" s="197"/>
      <c r="BNE99" s="197"/>
      <c r="BNF99" s="197"/>
      <c r="BNG99" s="197"/>
      <c r="BNH99" s="197"/>
      <c r="BNI99" s="197"/>
      <c r="BNJ99" s="197"/>
      <c r="BNK99" s="197"/>
      <c r="BNL99" s="197"/>
      <c r="BNM99" s="197"/>
      <c r="BNN99" s="197"/>
      <c r="BNO99" s="197"/>
      <c r="BNP99" s="197"/>
      <c r="BNQ99" s="197"/>
      <c r="BNR99" s="197"/>
      <c r="BNS99" s="197"/>
      <c r="BNT99" s="197"/>
      <c r="BNU99" s="197"/>
      <c r="BNV99" s="197"/>
      <c r="BNW99" s="197"/>
      <c r="BNX99" s="197"/>
      <c r="BNY99" s="197"/>
      <c r="BNZ99" s="197"/>
      <c r="BOA99" s="197"/>
      <c r="BOB99" s="197"/>
      <c r="BOC99" s="197"/>
      <c r="BOD99" s="197"/>
      <c r="BOE99" s="197"/>
      <c r="BOF99" s="197"/>
      <c r="BOG99" s="197"/>
      <c r="BOH99" s="197"/>
      <c r="BOI99" s="197"/>
      <c r="BOJ99" s="197"/>
      <c r="BOK99" s="197"/>
      <c r="BOL99" s="197"/>
      <c r="BOM99" s="197"/>
      <c r="BON99" s="197"/>
      <c r="BOO99" s="197"/>
      <c r="BOP99" s="197"/>
      <c r="BOQ99" s="197"/>
      <c r="BOR99" s="197"/>
      <c r="BOS99" s="197"/>
      <c r="BOT99" s="197"/>
      <c r="BOU99" s="197"/>
      <c r="BOV99" s="197"/>
      <c r="BOW99" s="197"/>
      <c r="BOX99" s="197"/>
      <c r="BOY99" s="197"/>
      <c r="BOZ99" s="197"/>
      <c r="BPA99" s="197"/>
      <c r="BPB99" s="197"/>
      <c r="BPC99" s="197"/>
      <c r="BPD99" s="197"/>
      <c r="BPE99" s="197"/>
      <c r="BPF99" s="197"/>
      <c r="BPG99" s="197"/>
      <c r="BPH99" s="197"/>
      <c r="BPI99" s="197"/>
      <c r="BPJ99" s="197"/>
      <c r="BPK99" s="197"/>
      <c r="BPL99" s="197"/>
      <c r="BPM99" s="197"/>
      <c r="BPN99" s="197"/>
      <c r="BPO99" s="197"/>
      <c r="BPP99" s="197"/>
      <c r="BPQ99" s="197"/>
      <c r="BPR99" s="197"/>
      <c r="BPS99" s="197"/>
      <c r="BPT99" s="197"/>
      <c r="BPU99" s="197"/>
      <c r="BPV99" s="197"/>
      <c r="BPW99" s="197"/>
      <c r="BPX99" s="197"/>
      <c r="BPY99" s="197"/>
      <c r="BPZ99" s="197"/>
      <c r="BQA99" s="197"/>
      <c r="BQB99" s="197"/>
      <c r="BQC99" s="197"/>
      <c r="BQD99" s="197"/>
      <c r="BQE99" s="197"/>
      <c r="BQF99" s="197"/>
      <c r="BQG99" s="197"/>
      <c r="BQH99" s="197"/>
      <c r="BQI99" s="197"/>
      <c r="BQJ99" s="197"/>
      <c r="BQK99" s="197"/>
      <c r="BQL99" s="197"/>
      <c r="BQM99" s="197"/>
      <c r="BQN99" s="197"/>
      <c r="BQO99" s="197"/>
      <c r="BQP99" s="197"/>
      <c r="BQQ99" s="197"/>
      <c r="BQR99" s="197"/>
      <c r="BQS99" s="197"/>
      <c r="BQT99" s="197"/>
      <c r="BQU99" s="197"/>
      <c r="BQV99" s="197"/>
      <c r="BQW99" s="197"/>
      <c r="BQX99" s="197"/>
      <c r="BQY99" s="197"/>
      <c r="BQZ99" s="197"/>
      <c r="BRA99" s="197"/>
      <c r="BRB99" s="197"/>
      <c r="BRC99" s="197"/>
      <c r="BRD99" s="197"/>
      <c r="BRE99" s="197"/>
      <c r="BRF99" s="197"/>
      <c r="BRG99" s="197"/>
      <c r="BRH99" s="197"/>
      <c r="BRI99" s="197"/>
      <c r="BRJ99" s="197"/>
      <c r="BRK99" s="197"/>
      <c r="BRL99" s="197"/>
      <c r="BRM99" s="197"/>
      <c r="BRN99" s="197"/>
      <c r="BRO99" s="197"/>
      <c r="BRP99" s="197"/>
      <c r="BRQ99" s="197"/>
      <c r="BRR99" s="197"/>
      <c r="BRS99" s="197"/>
      <c r="BRT99" s="197"/>
      <c r="BRU99" s="197"/>
      <c r="BRV99" s="197"/>
      <c r="BRW99" s="197"/>
      <c r="BRX99" s="197"/>
      <c r="BRY99" s="197"/>
      <c r="BRZ99" s="197"/>
      <c r="BSA99" s="197"/>
      <c r="BSB99" s="197"/>
      <c r="BSC99" s="197"/>
      <c r="BSD99" s="197"/>
      <c r="BSE99" s="197"/>
      <c r="BSF99" s="197"/>
      <c r="BSG99" s="197"/>
      <c r="BSH99" s="197"/>
      <c r="BSI99" s="197"/>
      <c r="BSJ99" s="197"/>
      <c r="BSK99" s="197"/>
      <c r="BSL99" s="197"/>
      <c r="BSM99" s="197"/>
      <c r="BSN99" s="197"/>
      <c r="BSO99" s="197"/>
      <c r="BSP99" s="197"/>
      <c r="BSQ99" s="197"/>
      <c r="BSR99" s="197"/>
      <c r="BSS99" s="197"/>
      <c r="BST99" s="197"/>
      <c r="BSU99" s="197"/>
      <c r="BSV99" s="197"/>
      <c r="BSW99" s="197"/>
      <c r="BSX99" s="197"/>
      <c r="BSY99" s="197"/>
      <c r="BSZ99" s="197"/>
      <c r="BTA99" s="197"/>
      <c r="BTB99" s="197"/>
      <c r="BTC99" s="197"/>
      <c r="BTD99" s="197"/>
      <c r="BTE99" s="197"/>
      <c r="BTF99" s="197"/>
      <c r="BTG99" s="197"/>
      <c r="BTH99" s="197"/>
      <c r="BTI99" s="197"/>
      <c r="BTJ99" s="197"/>
      <c r="BTK99" s="197"/>
      <c r="BTL99" s="197"/>
      <c r="BTM99" s="197"/>
      <c r="BTN99" s="197"/>
      <c r="BTO99" s="197"/>
      <c r="BTP99" s="197"/>
      <c r="BTQ99" s="197"/>
      <c r="BTR99" s="197"/>
      <c r="BTS99" s="197"/>
      <c r="BTT99" s="197"/>
      <c r="BTU99" s="197"/>
      <c r="BTV99" s="197"/>
      <c r="BTW99" s="197"/>
      <c r="BTX99" s="197"/>
      <c r="BTY99" s="197"/>
      <c r="BTZ99" s="197"/>
      <c r="BUA99" s="197"/>
      <c r="BUB99" s="197"/>
      <c r="BUC99" s="197"/>
      <c r="BUD99" s="197"/>
      <c r="BUE99" s="197"/>
      <c r="BUF99" s="197"/>
      <c r="BUG99" s="197"/>
      <c r="BUH99" s="197"/>
      <c r="BUI99" s="197"/>
      <c r="BUJ99" s="197"/>
      <c r="BUK99" s="197"/>
      <c r="BUL99" s="197"/>
      <c r="BUM99" s="197"/>
      <c r="BUN99" s="197"/>
      <c r="BUO99" s="197"/>
      <c r="BUP99" s="197"/>
      <c r="BUQ99" s="197"/>
      <c r="BUR99" s="197"/>
      <c r="BUS99" s="197"/>
      <c r="BUT99" s="197"/>
      <c r="BUU99" s="197"/>
      <c r="BUV99" s="197"/>
      <c r="BUW99" s="197"/>
      <c r="BUX99" s="197"/>
      <c r="BUY99" s="197"/>
      <c r="BUZ99" s="197"/>
      <c r="BVA99" s="197"/>
      <c r="BVB99" s="197"/>
      <c r="BVC99" s="197"/>
      <c r="BVD99" s="197"/>
      <c r="BVE99" s="197"/>
      <c r="BVF99" s="197"/>
      <c r="BVG99" s="197"/>
      <c r="BVH99" s="197"/>
      <c r="BVI99" s="197"/>
      <c r="BVJ99" s="197"/>
      <c r="BVK99" s="197"/>
      <c r="BVL99" s="197"/>
      <c r="BVM99" s="197"/>
      <c r="BVN99" s="197"/>
      <c r="BVO99" s="197"/>
      <c r="BVP99" s="197"/>
      <c r="BVQ99" s="197"/>
      <c r="BVR99" s="197"/>
      <c r="BVS99" s="197"/>
      <c r="BVT99" s="197"/>
      <c r="BVU99" s="197"/>
      <c r="BVV99" s="197"/>
      <c r="BVW99" s="197"/>
      <c r="BVX99" s="197"/>
      <c r="BVY99" s="197"/>
      <c r="BVZ99" s="197"/>
      <c r="BWA99" s="197"/>
      <c r="BWB99" s="197"/>
      <c r="BWC99" s="197"/>
      <c r="BWD99" s="197"/>
      <c r="BWE99" s="197"/>
      <c r="BWF99" s="197"/>
      <c r="BWG99" s="197"/>
      <c r="BWH99" s="197"/>
      <c r="BWI99" s="197"/>
      <c r="BWJ99" s="197"/>
      <c r="BWK99" s="197"/>
      <c r="BWL99" s="197"/>
      <c r="BWM99" s="197"/>
      <c r="BWN99" s="197"/>
      <c r="BWO99" s="197"/>
      <c r="BWP99" s="197"/>
      <c r="BWQ99" s="197"/>
      <c r="BWR99" s="197"/>
      <c r="BWS99" s="197"/>
      <c r="BWT99" s="197"/>
      <c r="BWU99" s="197"/>
      <c r="BWV99" s="197"/>
      <c r="BWW99" s="197"/>
      <c r="BWX99" s="197"/>
      <c r="BWY99" s="197"/>
      <c r="BWZ99" s="197"/>
      <c r="BXA99" s="197"/>
      <c r="BXB99" s="197"/>
      <c r="BXC99" s="197"/>
      <c r="BXD99" s="197"/>
      <c r="BXE99" s="197"/>
      <c r="BXF99" s="197"/>
      <c r="BXG99" s="197"/>
      <c r="BXH99" s="197"/>
      <c r="BXI99" s="197"/>
      <c r="BXJ99" s="197"/>
      <c r="BXK99" s="197"/>
      <c r="BXL99" s="197"/>
      <c r="BXM99" s="197"/>
      <c r="BXN99" s="197"/>
      <c r="BXO99" s="197"/>
      <c r="BXP99" s="197"/>
      <c r="BXQ99" s="197"/>
      <c r="BXR99" s="197"/>
      <c r="BXS99" s="197"/>
      <c r="BXT99" s="197"/>
      <c r="BXU99" s="197"/>
      <c r="BXV99" s="197"/>
      <c r="BXW99" s="197"/>
      <c r="BXX99" s="197"/>
      <c r="BXY99" s="197"/>
      <c r="BXZ99" s="197"/>
      <c r="BYA99" s="197"/>
      <c r="BYB99" s="197"/>
      <c r="BYC99" s="197"/>
      <c r="BYD99" s="197"/>
      <c r="BYE99" s="197"/>
      <c r="BYF99" s="197"/>
      <c r="BYG99" s="197"/>
      <c r="BYH99" s="197"/>
      <c r="BYI99" s="197"/>
      <c r="BYJ99" s="197"/>
      <c r="BYK99" s="197"/>
      <c r="BYL99" s="197"/>
      <c r="BYM99" s="197"/>
      <c r="BYN99" s="197"/>
      <c r="BYO99" s="197"/>
      <c r="BYP99" s="197"/>
      <c r="BYQ99" s="197"/>
      <c r="BYR99" s="197"/>
      <c r="BYS99" s="197"/>
      <c r="BYT99" s="197"/>
      <c r="BYU99" s="197"/>
      <c r="BYV99" s="197"/>
      <c r="BYW99" s="197"/>
      <c r="BYX99" s="197"/>
      <c r="BYY99" s="197"/>
      <c r="BYZ99" s="197"/>
      <c r="BZA99" s="197"/>
      <c r="BZB99" s="197"/>
      <c r="BZC99" s="197"/>
      <c r="BZD99" s="197"/>
      <c r="BZE99" s="197"/>
      <c r="BZF99" s="197"/>
      <c r="BZG99" s="197"/>
      <c r="BZH99" s="197"/>
      <c r="BZI99" s="197"/>
      <c r="BZJ99" s="197"/>
      <c r="BZK99" s="197"/>
      <c r="BZL99" s="197"/>
      <c r="BZM99" s="197"/>
      <c r="BZN99" s="197"/>
      <c r="BZO99" s="197"/>
      <c r="BZP99" s="197"/>
      <c r="BZQ99" s="197"/>
      <c r="BZR99" s="197"/>
      <c r="BZS99" s="197"/>
      <c r="BZT99" s="197"/>
      <c r="BZU99" s="197"/>
      <c r="BZV99" s="197"/>
      <c r="BZW99" s="197"/>
      <c r="BZX99" s="197"/>
      <c r="BZY99" s="197"/>
      <c r="BZZ99" s="197"/>
      <c r="CAA99" s="197"/>
      <c r="CAB99" s="197"/>
      <c r="CAC99" s="197"/>
      <c r="CAD99" s="197"/>
      <c r="CAE99" s="197"/>
      <c r="CAF99" s="197"/>
      <c r="CAG99" s="197"/>
      <c r="CAH99" s="197"/>
      <c r="CAI99" s="197"/>
      <c r="CAJ99" s="197"/>
      <c r="CAK99" s="197"/>
      <c r="CAL99" s="197"/>
      <c r="CAM99" s="197"/>
      <c r="CAN99" s="197"/>
      <c r="CAO99" s="197"/>
      <c r="CAP99" s="197"/>
      <c r="CAQ99" s="197"/>
      <c r="CAR99" s="197"/>
      <c r="CAS99" s="197"/>
      <c r="CAT99" s="197"/>
      <c r="CAU99" s="197"/>
      <c r="CAV99" s="197"/>
      <c r="CAW99" s="197"/>
      <c r="CAX99" s="197"/>
      <c r="CAY99" s="197"/>
      <c r="CAZ99" s="197"/>
      <c r="CBA99" s="197"/>
      <c r="CBB99" s="197"/>
      <c r="CBC99" s="197"/>
      <c r="CBD99" s="197"/>
      <c r="CBE99" s="197"/>
      <c r="CBF99" s="197"/>
      <c r="CBG99" s="197"/>
      <c r="CBH99" s="197"/>
      <c r="CBI99" s="197"/>
      <c r="CBJ99" s="197"/>
      <c r="CBK99" s="197"/>
      <c r="CBL99" s="197"/>
      <c r="CBM99" s="197"/>
      <c r="CBN99" s="197"/>
      <c r="CBO99" s="197"/>
      <c r="CBP99" s="197"/>
      <c r="CBQ99" s="197"/>
      <c r="CBR99" s="197"/>
      <c r="CBS99" s="197"/>
      <c r="CBT99" s="197"/>
      <c r="CBU99" s="197"/>
      <c r="CBV99" s="197"/>
      <c r="CBW99" s="197"/>
      <c r="CBX99" s="197"/>
      <c r="CBY99" s="197"/>
      <c r="CBZ99" s="197"/>
      <c r="CCA99" s="197"/>
      <c r="CCB99" s="197"/>
      <c r="CCC99" s="197"/>
      <c r="CCD99" s="197"/>
      <c r="CCE99" s="197"/>
      <c r="CCF99" s="197"/>
      <c r="CCG99" s="197"/>
      <c r="CCH99" s="197"/>
      <c r="CCI99" s="197"/>
      <c r="CCJ99" s="197"/>
      <c r="CCK99" s="197"/>
      <c r="CCL99" s="197"/>
      <c r="CCM99" s="197"/>
      <c r="CCN99" s="197"/>
      <c r="CCO99" s="197"/>
      <c r="CCP99" s="197"/>
      <c r="CCQ99" s="197"/>
      <c r="CCR99" s="197"/>
      <c r="CCS99" s="197"/>
      <c r="CCT99" s="197"/>
      <c r="CCU99" s="197"/>
      <c r="CCV99" s="197"/>
      <c r="CCW99" s="197"/>
      <c r="CCX99" s="197"/>
      <c r="CCY99" s="197"/>
      <c r="CCZ99" s="197"/>
      <c r="CDA99" s="197"/>
      <c r="CDB99" s="197"/>
      <c r="CDC99" s="197"/>
      <c r="CDD99" s="197"/>
      <c r="CDE99" s="197"/>
      <c r="CDF99" s="197"/>
      <c r="CDG99" s="197"/>
      <c r="CDH99" s="197"/>
      <c r="CDI99" s="197"/>
      <c r="CDJ99" s="197"/>
      <c r="CDK99" s="197"/>
      <c r="CDL99" s="197"/>
      <c r="CDM99" s="197"/>
      <c r="CDN99" s="197"/>
      <c r="CDO99" s="197"/>
      <c r="CDP99" s="197"/>
      <c r="CDQ99" s="197"/>
      <c r="CDR99" s="197"/>
      <c r="CDS99" s="197"/>
      <c r="CDT99" s="197"/>
      <c r="CDU99" s="197"/>
      <c r="CDV99" s="197"/>
      <c r="CDW99" s="197"/>
      <c r="CDX99" s="197"/>
      <c r="CDY99" s="197"/>
      <c r="CDZ99" s="197"/>
      <c r="CEA99" s="197"/>
      <c r="CEB99" s="197"/>
      <c r="CEC99" s="197"/>
      <c r="CED99" s="197"/>
      <c r="CEE99" s="197"/>
      <c r="CEF99" s="197"/>
      <c r="CEG99" s="197"/>
      <c r="CEH99" s="197"/>
      <c r="CEI99" s="197"/>
      <c r="CEJ99" s="197"/>
      <c r="CEK99" s="197"/>
      <c r="CEL99" s="197"/>
      <c r="CEM99" s="197"/>
      <c r="CEN99" s="197"/>
      <c r="CEO99" s="197"/>
      <c r="CEP99" s="197"/>
      <c r="CEQ99" s="197"/>
      <c r="CER99" s="197"/>
      <c r="CES99" s="197"/>
      <c r="CET99" s="197"/>
      <c r="CEU99" s="197"/>
      <c r="CEV99" s="197"/>
      <c r="CEW99" s="197"/>
      <c r="CEX99" s="197"/>
      <c r="CEY99" s="197"/>
      <c r="CEZ99" s="197"/>
      <c r="CFA99" s="197"/>
      <c r="CFB99" s="197"/>
      <c r="CFC99" s="197"/>
      <c r="CFD99" s="197"/>
      <c r="CFE99" s="197"/>
      <c r="CFF99" s="197"/>
      <c r="CFG99" s="197"/>
      <c r="CFH99" s="197"/>
      <c r="CFI99" s="197"/>
      <c r="CFJ99" s="197"/>
      <c r="CFK99" s="197"/>
      <c r="CFL99" s="197"/>
      <c r="CFM99" s="197"/>
      <c r="CFN99" s="197"/>
      <c r="CFO99" s="197"/>
      <c r="CFP99" s="197"/>
      <c r="CFQ99" s="197"/>
      <c r="CFR99" s="197"/>
      <c r="CFS99" s="197"/>
      <c r="CFT99" s="197"/>
      <c r="CFU99" s="197"/>
      <c r="CFV99" s="197"/>
      <c r="CFW99" s="197"/>
      <c r="CFX99" s="197"/>
      <c r="CFY99" s="197"/>
      <c r="CFZ99" s="197"/>
      <c r="CGA99" s="197"/>
      <c r="CGB99" s="197"/>
      <c r="CGC99" s="197"/>
      <c r="CGD99" s="197"/>
      <c r="CGE99" s="197"/>
      <c r="CGF99" s="197"/>
      <c r="CGG99" s="197"/>
      <c r="CGH99" s="197"/>
      <c r="CGI99" s="197"/>
      <c r="CGJ99" s="197"/>
      <c r="CGK99" s="197"/>
      <c r="CGL99" s="197"/>
      <c r="CGM99" s="197"/>
      <c r="CGN99" s="197"/>
      <c r="CGO99" s="197"/>
      <c r="CGP99" s="197"/>
      <c r="CGQ99" s="197"/>
      <c r="CGR99" s="197"/>
      <c r="CGS99" s="197"/>
      <c r="CGT99" s="197"/>
      <c r="CGU99" s="197"/>
      <c r="CGV99" s="197"/>
      <c r="CGW99" s="197"/>
      <c r="CGX99" s="197"/>
      <c r="CGY99" s="197"/>
      <c r="CGZ99" s="197"/>
      <c r="CHA99" s="197"/>
      <c r="CHB99" s="197"/>
      <c r="CHC99" s="197"/>
      <c r="CHD99" s="197"/>
      <c r="CHE99" s="197"/>
      <c r="CHF99" s="197"/>
      <c r="CHG99" s="197"/>
      <c r="CHH99" s="197"/>
      <c r="CHI99" s="197"/>
      <c r="CHJ99" s="197"/>
      <c r="CHK99" s="197"/>
      <c r="CHL99" s="197"/>
      <c r="CHM99" s="197"/>
      <c r="CHN99" s="197"/>
      <c r="CHO99" s="197"/>
      <c r="CHP99" s="197"/>
      <c r="CHQ99" s="197"/>
      <c r="CHR99" s="197"/>
      <c r="CHS99" s="197"/>
      <c r="CHT99" s="197"/>
      <c r="CHU99" s="197"/>
      <c r="CHV99" s="197"/>
      <c r="CHW99" s="197"/>
      <c r="CHX99" s="197"/>
      <c r="CHY99" s="197"/>
      <c r="CHZ99" s="197"/>
      <c r="CIA99" s="197"/>
      <c r="CIB99" s="197"/>
      <c r="CIC99" s="197"/>
      <c r="CID99" s="197"/>
      <c r="CIE99" s="197"/>
      <c r="CIF99" s="197"/>
      <c r="CIG99" s="197"/>
      <c r="CIH99" s="197"/>
      <c r="CII99" s="197"/>
      <c r="CIJ99" s="197"/>
      <c r="CIK99" s="197"/>
      <c r="CIL99" s="197"/>
      <c r="CIM99" s="197"/>
      <c r="CIN99" s="197"/>
      <c r="CIO99" s="197"/>
      <c r="CIP99" s="197"/>
      <c r="CIQ99" s="197"/>
      <c r="CIR99" s="197"/>
      <c r="CIS99" s="197"/>
      <c r="CIT99" s="197"/>
      <c r="CIU99" s="197"/>
      <c r="CIV99" s="197"/>
      <c r="CIW99" s="197"/>
      <c r="CIX99" s="197"/>
      <c r="CIY99" s="197"/>
      <c r="CIZ99" s="197"/>
      <c r="CJA99" s="197"/>
      <c r="CJB99" s="197"/>
      <c r="CJC99" s="197"/>
      <c r="CJD99" s="197"/>
      <c r="CJE99" s="197"/>
      <c r="CJF99" s="197"/>
      <c r="CJG99" s="197"/>
      <c r="CJH99" s="197"/>
      <c r="CJI99" s="197"/>
      <c r="CJJ99" s="197"/>
      <c r="CJK99" s="197"/>
      <c r="CJL99" s="197"/>
      <c r="CJM99" s="197"/>
      <c r="CJN99" s="197"/>
      <c r="CJO99" s="197"/>
      <c r="CJP99" s="197"/>
      <c r="CJQ99" s="197"/>
      <c r="CJR99" s="197"/>
      <c r="CJS99" s="197"/>
      <c r="CJT99" s="197"/>
      <c r="CJU99" s="197"/>
      <c r="CJV99" s="197"/>
      <c r="CJW99" s="197"/>
      <c r="CJX99" s="197"/>
      <c r="CJY99" s="197"/>
      <c r="CJZ99" s="197"/>
      <c r="CKA99" s="197"/>
      <c r="CKB99" s="197"/>
      <c r="CKC99" s="197"/>
      <c r="CKD99" s="197"/>
      <c r="CKE99" s="197"/>
      <c r="CKF99" s="197"/>
      <c r="CKG99" s="197"/>
      <c r="CKH99" s="197"/>
      <c r="CKI99" s="197"/>
      <c r="CKJ99" s="197"/>
      <c r="CKK99" s="197"/>
      <c r="CKL99" s="197"/>
      <c r="CKM99" s="197"/>
      <c r="CKN99" s="197"/>
      <c r="CKO99" s="197"/>
      <c r="CKP99" s="197"/>
      <c r="CKQ99" s="197"/>
      <c r="CKR99" s="197"/>
      <c r="CKS99" s="197"/>
      <c r="CKT99" s="197"/>
      <c r="CKU99" s="197"/>
      <c r="CKV99" s="197"/>
      <c r="CKW99" s="197"/>
      <c r="CKX99" s="197"/>
      <c r="CKY99" s="197"/>
      <c r="CKZ99" s="197"/>
      <c r="CLA99" s="197"/>
      <c r="CLB99" s="197"/>
      <c r="CLC99" s="197"/>
      <c r="CLD99" s="197"/>
      <c r="CLE99" s="197"/>
      <c r="CLF99" s="197"/>
      <c r="CLG99" s="197"/>
      <c r="CLH99" s="197"/>
      <c r="CLI99" s="197"/>
      <c r="CLJ99" s="197"/>
      <c r="CLK99" s="197"/>
      <c r="CLL99" s="197"/>
      <c r="CLM99" s="197"/>
      <c r="CLN99" s="197"/>
      <c r="CLO99" s="197"/>
      <c r="CLP99" s="197"/>
      <c r="CLQ99" s="197"/>
      <c r="CLR99" s="197"/>
      <c r="CLS99" s="197"/>
      <c r="CLT99" s="197"/>
      <c r="CLU99" s="197"/>
      <c r="CLV99" s="197"/>
      <c r="CLW99" s="197"/>
      <c r="CLX99" s="197"/>
      <c r="CLY99" s="197"/>
      <c r="CLZ99" s="197"/>
      <c r="CMA99" s="197"/>
      <c r="CMB99" s="197"/>
      <c r="CMC99" s="197"/>
      <c r="CMD99" s="197"/>
      <c r="CME99" s="197"/>
      <c r="CMF99" s="197"/>
      <c r="CMG99" s="197"/>
      <c r="CMH99" s="197"/>
      <c r="CMI99" s="197"/>
      <c r="CMJ99" s="197"/>
      <c r="CMK99" s="197"/>
      <c r="CML99" s="197"/>
      <c r="CMM99" s="197"/>
      <c r="CMN99" s="197"/>
      <c r="CMO99" s="197"/>
      <c r="CMP99" s="197"/>
      <c r="CMQ99" s="197"/>
      <c r="CMR99" s="197"/>
      <c r="CMS99" s="197"/>
      <c r="CMT99" s="197"/>
      <c r="CMU99" s="197"/>
      <c r="CMV99" s="197"/>
      <c r="CMW99" s="197"/>
      <c r="CMX99" s="197"/>
      <c r="CMY99" s="197"/>
      <c r="CMZ99" s="197"/>
      <c r="CNA99" s="197"/>
      <c r="CNB99" s="197"/>
      <c r="CNC99" s="197"/>
      <c r="CND99" s="197"/>
      <c r="CNE99" s="197"/>
      <c r="CNF99" s="197"/>
      <c r="CNG99" s="197"/>
      <c r="CNH99" s="197"/>
      <c r="CNI99" s="197"/>
      <c r="CNJ99" s="197"/>
      <c r="CNK99" s="197"/>
      <c r="CNL99" s="197"/>
      <c r="CNM99" s="197"/>
      <c r="CNN99" s="197"/>
      <c r="CNO99" s="197"/>
      <c r="CNP99" s="197"/>
      <c r="CNQ99" s="197"/>
      <c r="CNR99" s="197"/>
      <c r="CNS99" s="197"/>
      <c r="CNT99" s="197"/>
      <c r="CNU99" s="197"/>
      <c r="CNV99" s="197"/>
      <c r="CNW99" s="197"/>
      <c r="CNX99" s="197"/>
      <c r="CNY99" s="197"/>
      <c r="CNZ99" s="197"/>
      <c r="COA99" s="197"/>
      <c r="COB99" s="197"/>
      <c r="COC99" s="197"/>
      <c r="COD99" s="197"/>
      <c r="COE99" s="197"/>
      <c r="COF99" s="197"/>
      <c r="COG99" s="197"/>
      <c r="COH99" s="197"/>
      <c r="COI99" s="197"/>
      <c r="COJ99" s="197"/>
      <c r="COK99" s="197"/>
      <c r="COL99" s="197"/>
      <c r="COM99" s="197"/>
      <c r="CON99" s="197"/>
      <c r="COO99" s="197"/>
      <c r="COP99" s="197"/>
      <c r="COQ99" s="197"/>
      <c r="COR99" s="197"/>
      <c r="COS99" s="197"/>
      <c r="COT99" s="197"/>
      <c r="COU99" s="197"/>
      <c r="COV99" s="197"/>
      <c r="COW99" s="197"/>
      <c r="COX99" s="197"/>
      <c r="COY99" s="197"/>
      <c r="COZ99" s="197"/>
      <c r="CPA99" s="197"/>
      <c r="CPB99" s="197"/>
      <c r="CPC99" s="197"/>
      <c r="CPD99" s="197"/>
      <c r="CPE99" s="197"/>
      <c r="CPF99" s="197"/>
      <c r="CPG99" s="197"/>
      <c r="CPH99" s="197"/>
      <c r="CPI99" s="197"/>
      <c r="CPJ99" s="197"/>
      <c r="CPK99" s="197"/>
      <c r="CPL99" s="197"/>
      <c r="CPM99" s="197"/>
      <c r="CPN99" s="197"/>
      <c r="CPO99" s="197"/>
      <c r="CPP99" s="197"/>
      <c r="CPQ99" s="197"/>
      <c r="CPR99" s="197"/>
      <c r="CPS99" s="197"/>
      <c r="CPT99" s="197"/>
      <c r="CPU99" s="197"/>
      <c r="CPV99" s="197"/>
      <c r="CPW99" s="197"/>
      <c r="CPX99" s="197"/>
      <c r="CPY99" s="197"/>
      <c r="CPZ99" s="197"/>
      <c r="CQA99" s="197"/>
      <c r="CQB99" s="197"/>
      <c r="CQC99" s="197"/>
      <c r="CQD99" s="197"/>
      <c r="CQE99" s="197"/>
      <c r="CQF99" s="197"/>
      <c r="CQG99" s="197"/>
      <c r="CQH99" s="197"/>
      <c r="CQI99" s="197"/>
      <c r="CQJ99" s="197"/>
      <c r="CQK99" s="197"/>
      <c r="CQL99" s="197"/>
      <c r="CQM99" s="197"/>
      <c r="CQN99" s="197"/>
      <c r="CQO99" s="197"/>
      <c r="CQP99" s="197"/>
      <c r="CQQ99" s="197"/>
      <c r="CQR99" s="197"/>
      <c r="CQS99" s="197"/>
      <c r="CQT99" s="197"/>
      <c r="CQU99" s="197"/>
      <c r="CQV99" s="197"/>
      <c r="CQW99" s="197"/>
      <c r="CQX99" s="197"/>
      <c r="CQY99" s="197"/>
      <c r="CQZ99" s="197"/>
      <c r="CRA99" s="197"/>
      <c r="CRB99" s="197"/>
      <c r="CRC99" s="197"/>
      <c r="CRD99" s="197"/>
      <c r="CRE99" s="197"/>
      <c r="CRF99" s="197"/>
      <c r="CRG99" s="197"/>
      <c r="CRH99" s="197"/>
      <c r="CRI99" s="197"/>
      <c r="CRJ99" s="197"/>
      <c r="CRK99" s="197"/>
      <c r="CRL99" s="197"/>
      <c r="CRM99" s="197"/>
      <c r="CRN99" s="197"/>
      <c r="CRO99" s="197"/>
      <c r="CRP99" s="197"/>
      <c r="CRQ99" s="197"/>
      <c r="CRR99" s="197"/>
      <c r="CRS99" s="197"/>
      <c r="CRT99" s="197"/>
      <c r="CRU99" s="197"/>
      <c r="CRV99" s="197"/>
      <c r="CRW99" s="197"/>
      <c r="CRX99" s="197"/>
      <c r="CRY99" s="197"/>
      <c r="CRZ99" s="197"/>
      <c r="CSA99" s="197"/>
      <c r="CSB99" s="197"/>
      <c r="CSC99" s="197"/>
      <c r="CSD99" s="197"/>
      <c r="CSE99" s="197"/>
      <c r="CSF99" s="197"/>
      <c r="CSG99" s="197"/>
      <c r="CSH99" s="197"/>
      <c r="CSI99" s="197"/>
      <c r="CSJ99" s="197"/>
      <c r="CSK99" s="197"/>
      <c r="CSL99" s="197"/>
      <c r="CSM99" s="197"/>
      <c r="CSN99" s="197"/>
      <c r="CSO99" s="197"/>
      <c r="CSP99" s="197"/>
      <c r="CSQ99" s="197"/>
      <c r="CSR99" s="197"/>
      <c r="CSS99" s="197"/>
      <c r="CST99" s="197"/>
      <c r="CSU99" s="197"/>
      <c r="CSV99" s="197"/>
      <c r="CSW99" s="197"/>
      <c r="CSX99" s="197"/>
      <c r="CSY99" s="197"/>
      <c r="CSZ99" s="197"/>
      <c r="CTA99" s="197"/>
      <c r="CTB99" s="197"/>
      <c r="CTC99" s="197"/>
      <c r="CTD99" s="197"/>
      <c r="CTE99" s="197"/>
      <c r="CTF99" s="197"/>
      <c r="CTG99" s="197"/>
      <c r="CTH99" s="197"/>
      <c r="CTI99" s="197"/>
      <c r="CTJ99" s="197"/>
      <c r="CTK99" s="197"/>
      <c r="CTL99" s="197"/>
      <c r="CTM99" s="197"/>
      <c r="CTN99" s="197"/>
      <c r="CTO99" s="197"/>
      <c r="CTP99" s="197"/>
      <c r="CTQ99" s="197"/>
      <c r="CTR99" s="197"/>
      <c r="CTS99" s="197"/>
      <c r="CTT99" s="197"/>
      <c r="CTU99" s="197"/>
      <c r="CTV99" s="197"/>
      <c r="CTW99" s="197"/>
      <c r="CTX99" s="197"/>
      <c r="CTY99" s="197"/>
      <c r="CTZ99" s="197"/>
      <c r="CUA99" s="197"/>
      <c r="CUB99" s="197"/>
      <c r="CUC99" s="197"/>
      <c r="CUD99" s="197"/>
      <c r="CUE99" s="197"/>
      <c r="CUF99" s="197"/>
      <c r="CUG99" s="197"/>
      <c r="CUH99" s="197"/>
      <c r="CUI99" s="197"/>
      <c r="CUJ99" s="197"/>
      <c r="CUK99" s="197"/>
      <c r="CUL99" s="197"/>
      <c r="CUM99" s="197"/>
      <c r="CUN99" s="197"/>
      <c r="CUO99" s="197"/>
      <c r="CUP99" s="197"/>
      <c r="CUQ99" s="197"/>
      <c r="CUR99" s="197"/>
      <c r="CUS99" s="197"/>
      <c r="CUT99" s="197"/>
      <c r="CUU99" s="197"/>
      <c r="CUV99" s="197"/>
      <c r="CUW99" s="197"/>
      <c r="CUX99" s="197"/>
      <c r="CUY99" s="197"/>
      <c r="CUZ99" s="197"/>
      <c r="CVA99" s="197"/>
      <c r="CVB99" s="197"/>
      <c r="CVC99" s="197"/>
      <c r="CVD99" s="197"/>
      <c r="CVE99" s="197"/>
      <c r="CVF99" s="197"/>
      <c r="CVG99" s="197"/>
      <c r="CVH99" s="197"/>
      <c r="CVI99" s="197"/>
      <c r="CVJ99" s="197"/>
      <c r="CVK99" s="197"/>
      <c r="CVL99" s="197"/>
      <c r="CVM99" s="197"/>
      <c r="CVN99" s="197"/>
      <c r="CVO99" s="197"/>
      <c r="CVP99" s="197"/>
      <c r="CVQ99" s="197"/>
      <c r="CVR99" s="197"/>
      <c r="CVS99" s="197"/>
      <c r="CVT99" s="197"/>
      <c r="CVU99" s="197"/>
      <c r="CVV99" s="197"/>
      <c r="CVW99" s="197"/>
      <c r="CVX99" s="197"/>
      <c r="CVY99" s="197"/>
      <c r="CVZ99" s="197"/>
      <c r="CWA99" s="197"/>
      <c r="CWB99" s="197"/>
      <c r="CWC99" s="197"/>
      <c r="CWD99" s="197"/>
      <c r="CWE99" s="197"/>
      <c r="CWF99" s="197"/>
      <c r="CWG99" s="197"/>
      <c r="CWH99" s="197"/>
      <c r="CWI99" s="197"/>
      <c r="CWJ99" s="197"/>
      <c r="CWK99" s="197"/>
      <c r="CWL99" s="197"/>
      <c r="CWM99" s="197"/>
      <c r="CWN99" s="197"/>
      <c r="CWO99" s="197"/>
      <c r="CWP99" s="197"/>
      <c r="CWQ99" s="197"/>
      <c r="CWR99" s="197"/>
      <c r="CWS99" s="197"/>
      <c r="CWT99" s="197"/>
      <c r="CWU99" s="197"/>
      <c r="CWV99" s="197"/>
      <c r="CWW99" s="197"/>
      <c r="CWX99" s="197"/>
      <c r="CWY99" s="197"/>
      <c r="CWZ99" s="197"/>
      <c r="CXA99" s="197"/>
      <c r="CXB99" s="197"/>
      <c r="CXC99" s="197"/>
      <c r="CXD99" s="197"/>
      <c r="CXE99" s="197"/>
      <c r="CXF99" s="197"/>
      <c r="CXG99" s="197"/>
      <c r="CXH99" s="197"/>
      <c r="CXI99" s="197"/>
      <c r="CXJ99" s="197"/>
      <c r="CXK99" s="197"/>
      <c r="CXL99" s="197"/>
      <c r="CXM99" s="197"/>
      <c r="CXN99" s="197"/>
      <c r="CXO99" s="197"/>
      <c r="CXP99" s="197"/>
      <c r="CXQ99" s="197"/>
      <c r="CXR99" s="197"/>
      <c r="CXS99" s="197"/>
      <c r="CXT99" s="197"/>
      <c r="CXU99" s="197"/>
      <c r="CXV99" s="197"/>
      <c r="CXW99" s="197"/>
      <c r="CXX99" s="197"/>
      <c r="CXY99" s="197"/>
      <c r="CXZ99" s="197"/>
      <c r="CYA99" s="197"/>
      <c r="CYB99" s="197"/>
      <c r="CYC99" s="197"/>
      <c r="CYD99" s="197"/>
      <c r="CYE99" s="197"/>
      <c r="CYF99" s="197"/>
      <c r="CYG99" s="197"/>
      <c r="CYH99" s="197"/>
      <c r="CYI99" s="197"/>
      <c r="CYJ99" s="197"/>
      <c r="CYK99" s="197"/>
      <c r="CYL99" s="197"/>
      <c r="CYM99" s="197"/>
      <c r="CYN99" s="197"/>
      <c r="CYO99" s="197"/>
      <c r="CYP99" s="197"/>
      <c r="CYQ99" s="197"/>
      <c r="CYR99" s="197"/>
      <c r="CYS99" s="197"/>
      <c r="CYT99" s="197"/>
      <c r="CYU99" s="197"/>
      <c r="CYV99" s="197"/>
      <c r="CYW99" s="197"/>
      <c r="CYX99" s="197"/>
      <c r="CYY99" s="197"/>
      <c r="CYZ99" s="197"/>
      <c r="CZA99" s="197"/>
      <c r="CZB99" s="197"/>
      <c r="CZC99" s="197"/>
      <c r="CZD99" s="197"/>
      <c r="CZE99" s="197"/>
      <c r="CZF99" s="197"/>
      <c r="CZG99" s="197"/>
      <c r="CZH99" s="197"/>
      <c r="CZI99" s="197"/>
      <c r="CZJ99" s="197"/>
      <c r="CZK99" s="197"/>
      <c r="CZL99" s="197"/>
      <c r="CZM99" s="197"/>
      <c r="CZN99" s="197"/>
      <c r="CZO99" s="197"/>
      <c r="CZP99" s="197"/>
      <c r="CZQ99" s="197"/>
      <c r="CZR99" s="197"/>
      <c r="CZS99" s="197"/>
      <c r="CZT99" s="197"/>
      <c r="CZU99" s="197"/>
      <c r="CZV99" s="197"/>
      <c r="CZW99" s="197"/>
      <c r="CZX99" s="197"/>
      <c r="CZY99" s="197"/>
      <c r="CZZ99" s="197"/>
      <c r="DAA99" s="197"/>
      <c r="DAB99" s="197"/>
      <c r="DAC99" s="197"/>
      <c r="DAD99" s="197"/>
      <c r="DAE99" s="197"/>
      <c r="DAF99" s="197"/>
      <c r="DAG99" s="197"/>
      <c r="DAH99" s="197"/>
      <c r="DAI99" s="197"/>
      <c r="DAJ99" s="197"/>
      <c r="DAK99" s="197"/>
      <c r="DAL99" s="197"/>
      <c r="DAM99" s="197"/>
      <c r="DAN99" s="197"/>
      <c r="DAO99" s="197"/>
      <c r="DAP99" s="197"/>
      <c r="DAQ99" s="197"/>
      <c r="DAR99" s="197"/>
      <c r="DAS99" s="197"/>
      <c r="DAT99" s="197"/>
      <c r="DAU99" s="197"/>
      <c r="DAV99" s="197"/>
      <c r="DAW99" s="197"/>
      <c r="DAX99" s="197"/>
      <c r="DAY99" s="197"/>
      <c r="DAZ99" s="197"/>
      <c r="DBA99" s="197"/>
      <c r="DBB99" s="197"/>
      <c r="DBC99" s="197"/>
      <c r="DBD99" s="197"/>
      <c r="DBE99" s="197"/>
      <c r="DBF99" s="197"/>
      <c r="DBG99" s="197"/>
      <c r="DBH99" s="197"/>
      <c r="DBI99" s="197"/>
      <c r="DBJ99" s="197"/>
      <c r="DBK99" s="197"/>
      <c r="DBL99" s="197"/>
      <c r="DBM99" s="197"/>
      <c r="DBN99" s="197"/>
      <c r="DBO99" s="197"/>
      <c r="DBP99" s="197"/>
      <c r="DBQ99" s="197"/>
      <c r="DBR99" s="197"/>
      <c r="DBS99" s="197"/>
      <c r="DBT99" s="197"/>
      <c r="DBU99" s="197"/>
      <c r="DBV99" s="197"/>
      <c r="DBW99" s="197"/>
      <c r="DBX99" s="197"/>
      <c r="DBY99" s="197"/>
      <c r="DBZ99" s="197"/>
      <c r="DCA99" s="197"/>
      <c r="DCB99" s="197"/>
      <c r="DCC99" s="197"/>
      <c r="DCD99" s="197"/>
      <c r="DCE99" s="197"/>
      <c r="DCF99" s="197"/>
      <c r="DCG99" s="197"/>
      <c r="DCH99" s="197"/>
      <c r="DCI99" s="197"/>
      <c r="DCJ99" s="197"/>
      <c r="DCK99" s="197"/>
      <c r="DCL99" s="197"/>
      <c r="DCM99" s="197"/>
      <c r="DCN99" s="197"/>
      <c r="DCO99" s="197"/>
      <c r="DCP99" s="197"/>
      <c r="DCQ99" s="197"/>
      <c r="DCR99" s="197"/>
      <c r="DCS99" s="197"/>
      <c r="DCT99" s="197"/>
      <c r="DCU99" s="197"/>
      <c r="DCV99" s="197"/>
      <c r="DCW99" s="197"/>
      <c r="DCX99" s="197"/>
      <c r="DCY99" s="197"/>
      <c r="DCZ99" s="197"/>
      <c r="DDA99" s="197"/>
      <c r="DDB99" s="197"/>
      <c r="DDC99" s="197"/>
      <c r="DDD99" s="197"/>
      <c r="DDE99" s="197"/>
      <c r="DDF99" s="197"/>
      <c r="DDG99" s="197"/>
      <c r="DDH99" s="197"/>
      <c r="DDI99" s="197"/>
      <c r="DDJ99" s="197"/>
      <c r="DDK99" s="197"/>
      <c r="DDL99" s="197"/>
      <c r="DDM99" s="197"/>
      <c r="DDN99" s="197"/>
      <c r="DDO99" s="197"/>
      <c r="DDP99" s="197"/>
      <c r="DDQ99" s="197"/>
      <c r="DDR99" s="197"/>
      <c r="DDS99" s="197"/>
      <c r="DDT99" s="197"/>
      <c r="DDU99" s="197"/>
      <c r="DDV99" s="197"/>
      <c r="DDW99" s="197"/>
      <c r="DDX99" s="197"/>
      <c r="DDY99" s="197"/>
      <c r="DDZ99" s="197"/>
      <c r="DEA99" s="197"/>
      <c r="DEB99" s="197"/>
      <c r="DEC99" s="197"/>
      <c r="DED99" s="197"/>
      <c r="DEE99" s="197"/>
      <c r="DEF99" s="197"/>
      <c r="DEG99" s="197"/>
      <c r="DEH99" s="197"/>
      <c r="DEI99" s="197"/>
      <c r="DEJ99" s="197"/>
      <c r="DEK99" s="197"/>
      <c r="DEL99" s="197"/>
      <c r="DEM99" s="197"/>
      <c r="DEN99" s="197"/>
      <c r="DEO99" s="197"/>
      <c r="DEP99" s="197"/>
      <c r="DEQ99" s="197"/>
      <c r="DER99" s="197"/>
      <c r="DES99" s="197"/>
      <c r="DET99" s="197"/>
      <c r="DEU99" s="197"/>
      <c r="DEV99" s="197"/>
      <c r="DEW99" s="197"/>
      <c r="DEX99" s="197"/>
      <c r="DEY99" s="197"/>
      <c r="DEZ99" s="197"/>
      <c r="DFA99" s="197"/>
      <c r="DFB99" s="197"/>
      <c r="DFC99" s="197"/>
      <c r="DFD99" s="197"/>
      <c r="DFE99" s="197"/>
      <c r="DFF99" s="197"/>
      <c r="DFG99" s="197"/>
      <c r="DFH99" s="197"/>
      <c r="DFI99" s="197"/>
      <c r="DFJ99" s="197"/>
      <c r="DFK99" s="197"/>
      <c r="DFL99" s="197"/>
      <c r="DFM99" s="197"/>
      <c r="DFN99" s="197"/>
      <c r="DFO99" s="197"/>
      <c r="DFP99" s="197"/>
      <c r="DFQ99" s="197"/>
      <c r="DFR99" s="197"/>
      <c r="DFS99" s="197"/>
      <c r="DFT99" s="197"/>
      <c r="DFU99" s="197"/>
      <c r="DFV99" s="197"/>
      <c r="DFW99" s="197"/>
      <c r="DFX99" s="197"/>
      <c r="DFY99" s="197"/>
      <c r="DFZ99" s="197"/>
      <c r="DGA99" s="197"/>
      <c r="DGB99" s="197"/>
      <c r="DGC99" s="197"/>
      <c r="DGD99" s="197"/>
      <c r="DGE99" s="197"/>
      <c r="DGF99" s="197"/>
      <c r="DGG99" s="197"/>
      <c r="DGH99" s="197"/>
      <c r="DGI99" s="197"/>
      <c r="DGJ99" s="197"/>
      <c r="DGK99" s="197"/>
      <c r="DGL99" s="197"/>
      <c r="DGM99" s="197"/>
      <c r="DGN99" s="197"/>
      <c r="DGO99" s="197"/>
      <c r="DGP99" s="197"/>
      <c r="DGQ99" s="197"/>
      <c r="DGR99" s="197"/>
      <c r="DGS99" s="197"/>
      <c r="DGT99" s="197"/>
      <c r="DGU99" s="197"/>
      <c r="DGV99" s="197"/>
      <c r="DGW99" s="197"/>
      <c r="DGX99" s="197"/>
      <c r="DGY99" s="197"/>
      <c r="DGZ99" s="197"/>
      <c r="DHA99" s="197"/>
      <c r="DHB99" s="197"/>
      <c r="DHC99" s="197"/>
      <c r="DHD99" s="197"/>
      <c r="DHE99" s="197"/>
      <c r="DHF99" s="197"/>
      <c r="DHG99" s="197"/>
      <c r="DHH99" s="197"/>
      <c r="DHI99" s="197"/>
      <c r="DHJ99" s="197"/>
      <c r="DHK99" s="197"/>
      <c r="DHL99" s="197"/>
      <c r="DHM99" s="197"/>
      <c r="DHN99" s="197"/>
      <c r="DHO99" s="197"/>
      <c r="DHP99" s="197"/>
      <c r="DHQ99" s="197"/>
      <c r="DHR99" s="197"/>
      <c r="DHS99" s="197"/>
      <c r="DHT99" s="197"/>
      <c r="DHU99" s="197"/>
      <c r="DHV99" s="197"/>
      <c r="DHW99" s="197"/>
      <c r="DHX99" s="197"/>
      <c r="DHY99" s="197"/>
      <c r="DHZ99" s="197"/>
      <c r="DIA99" s="197"/>
      <c r="DIB99" s="197"/>
      <c r="DIC99" s="197"/>
      <c r="DID99" s="197"/>
      <c r="DIE99" s="197"/>
      <c r="DIF99" s="197"/>
      <c r="DIG99" s="197"/>
      <c r="DIH99" s="197"/>
      <c r="DII99" s="197"/>
      <c r="DIJ99" s="197"/>
      <c r="DIK99" s="197"/>
      <c r="DIL99" s="197"/>
      <c r="DIM99" s="197"/>
      <c r="DIN99" s="197"/>
      <c r="DIO99" s="197"/>
      <c r="DIP99" s="197"/>
      <c r="DIQ99" s="197"/>
      <c r="DIR99" s="197"/>
      <c r="DIS99" s="197"/>
      <c r="DIT99" s="197"/>
      <c r="DIU99" s="197"/>
      <c r="DIV99" s="197"/>
      <c r="DIW99" s="197"/>
      <c r="DIX99" s="197"/>
      <c r="DIY99" s="197"/>
      <c r="DIZ99" s="197"/>
      <c r="DJA99" s="197"/>
      <c r="DJB99" s="197"/>
      <c r="DJC99" s="197"/>
      <c r="DJD99" s="197"/>
      <c r="DJE99" s="197"/>
      <c r="DJF99" s="197"/>
      <c r="DJG99" s="197"/>
      <c r="DJH99" s="197"/>
      <c r="DJI99" s="197"/>
      <c r="DJJ99" s="197"/>
      <c r="DJK99" s="197"/>
      <c r="DJL99" s="197"/>
      <c r="DJM99" s="197"/>
      <c r="DJN99" s="197"/>
      <c r="DJO99" s="197"/>
      <c r="DJP99" s="197"/>
      <c r="DJQ99" s="197"/>
      <c r="DJR99" s="197"/>
      <c r="DJS99" s="197"/>
      <c r="DJT99" s="197"/>
      <c r="DJU99" s="197"/>
      <c r="DJV99" s="197"/>
      <c r="DJW99" s="197"/>
      <c r="DJX99" s="197"/>
      <c r="DJY99" s="197"/>
      <c r="DJZ99" s="197"/>
      <c r="DKA99" s="197"/>
      <c r="DKB99" s="197"/>
      <c r="DKC99" s="197"/>
      <c r="DKD99" s="197"/>
      <c r="DKE99" s="197"/>
      <c r="DKF99" s="197"/>
      <c r="DKG99" s="197"/>
      <c r="DKH99" s="197"/>
      <c r="DKI99" s="197"/>
      <c r="DKJ99" s="197"/>
      <c r="DKK99" s="197"/>
      <c r="DKL99" s="197"/>
      <c r="DKM99" s="197"/>
      <c r="DKN99" s="197"/>
      <c r="DKO99" s="197"/>
      <c r="DKP99" s="197"/>
      <c r="DKQ99" s="197"/>
      <c r="DKR99" s="197"/>
      <c r="DKS99" s="197"/>
      <c r="DKT99" s="197"/>
      <c r="DKU99" s="197"/>
      <c r="DKV99" s="197"/>
      <c r="DKW99" s="197"/>
      <c r="DKX99" s="197"/>
      <c r="DKY99" s="197"/>
      <c r="DKZ99" s="197"/>
      <c r="DLA99" s="197"/>
      <c r="DLB99" s="197"/>
      <c r="DLC99" s="197"/>
      <c r="DLD99" s="197"/>
      <c r="DLE99" s="197"/>
      <c r="DLF99" s="197"/>
      <c r="DLG99" s="197"/>
      <c r="DLH99" s="197"/>
      <c r="DLI99" s="197"/>
      <c r="DLJ99" s="197"/>
      <c r="DLK99" s="197"/>
      <c r="DLL99" s="197"/>
      <c r="DLM99" s="197"/>
      <c r="DLN99" s="197"/>
      <c r="DLO99" s="197"/>
      <c r="DLP99" s="197"/>
      <c r="DLQ99" s="197"/>
      <c r="DLR99" s="197"/>
      <c r="DLS99" s="197"/>
      <c r="DLT99" s="197"/>
      <c r="DLU99" s="197"/>
      <c r="DLV99" s="197"/>
      <c r="DLW99" s="197"/>
      <c r="DLX99" s="197"/>
      <c r="DLY99" s="197"/>
      <c r="DLZ99" s="197"/>
      <c r="DMA99" s="197"/>
      <c r="DMB99" s="197"/>
      <c r="DMC99" s="197"/>
      <c r="DMD99" s="197"/>
      <c r="DME99" s="197"/>
      <c r="DMF99" s="197"/>
      <c r="DMG99" s="197"/>
      <c r="DMH99" s="197"/>
      <c r="DMI99" s="197"/>
      <c r="DMJ99" s="197"/>
      <c r="DMK99" s="197"/>
      <c r="DML99" s="197"/>
      <c r="DMM99" s="197"/>
      <c r="DMN99" s="197"/>
      <c r="DMO99" s="197"/>
      <c r="DMP99" s="197"/>
      <c r="DMQ99" s="197"/>
      <c r="DMR99" s="197"/>
      <c r="DMS99" s="197"/>
      <c r="DMT99" s="197"/>
      <c r="DMU99" s="197"/>
      <c r="DMV99" s="197"/>
      <c r="DMW99" s="197"/>
      <c r="DMX99" s="197"/>
      <c r="DMY99" s="197"/>
      <c r="DMZ99" s="197"/>
      <c r="DNA99" s="197"/>
      <c r="DNB99" s="197"/>
      <c r="DNC99" s="197"/>
      <c r="DND99" s="197"/>
      <c r="DNE99" s="197"/>
      <c r="DNF99" s="197"/>
      <c r="DNG99" s="197"/>
      <c r="DNH99" s="197"/>
      <c r="DNI99" s="197"/>
      <c r="DNJ99" s="197"/>
      <c r="DNK99" s="197"/>
      <c r="DNL99" s="197"/>
      <c r="DNM99" s="197"/>
      <c r="DNN99" s="197"/>
      <c r="DNO99" s="197"/>
      <c r="DNP99" s="197"/>
      <c r="DNQ99" s="197"/>
      <c r="DNR99" s="197"/>
      <c r="DNS99" s="197"/>
      <c r="DNT99" s="197"/>
      <c r="DNU99" s="197"/>
      <c r="DNV99" s="197"/>
      <c r="DNW99" s="197"/>
      <c r="DNX99" s="197"/>
      <c r="DNY99" s="197"/>
      <c r="DNZ99" s="197"/>
      <c r="DOA99" s="197"/>
      <c r="DOB99" s="197"/>
      <c r="DOC99" s="197"/>
      <c r="DOD99" s="197"/>
      <c r="DOE99" s="197"/>
      <c r="DOF99" s="197"/>
      <c r="DOG99" s="197"/>
      <c r="DOH99" s="197"/>
      <c r="DOI99" s="197"/>
      <c r="DOJ99" s="197"/>
      <c r="DOK99" s="197"/>
      <c r="DOL99" s="197"/>
      <c r="DOM99" s="197"/>
      <c r="DON99" s="197"/>
      <c r="DOO99" s="197"/>
      <c r="DOP99" s="197"/>
      <c r="DOQ99" s="197"/>
      <c r="DOR99" s="197"/>
      <c r="DOS99" s="197"/>
      <c r="DOT99" s="197"/>
      <c r="DOU99" s="197"/>
      <c r="DOV99" s="197"/>
      <c r="DOW99" s="197"/>
      <c r="DOX99" s="197"/>
      <c r="DOY99" s="197"/>
      <c r="DOZ99" s="197"/>
      <c r="DPA99" s="197"/>
      <c r="DPB99" s="197"/>
      <c r="DPC99" s="197"/>
      <c r="DPD99" s="197"/>
      <c r="DPE99" s="197"/>
      <c r="DPF99" s="197"/>
      <c r="DPG99" s="197"/>
      <c r="DPH99" s="197"/>
      <c r="DPI99" s="197"/>
      <c r="DPJ99" s="197"/>
      <c r="DPK99" s="197"/>
      <c r="DPL99" s="197"/>
      <c r="DPM99" s="197"/>
      <c r="DPN99" s="197"/>
      <c r="DPO99" s="197"/>
      <c r="DPP99" s="197"/>
      <c r="DPQ99" s="197"/>
      <c r="DPR99" s="197"/>
      <c r="DPS99" s="197"/>
      <c r="DPT99" s="197"/>
      <c r="DPU99" s="197"/>
      <c r="DPV99" s="197"/>
      <c r="DPW99" s="197"/>
      <c r="DPX99" s="197"/>
      <c r="DPY99" s="197"/>
      <c r="DPZ99" s="197"/>
      <c r="DQA99" s="197"/>
      <c r="DQB99" s="197"/>
      <c r="DQC99" s="197"/>
      <c r="DQD99" s="197"/>
      <c r="DQE99" s="197"/>
      <c r="DQF99" s="197"/>
      <c r="DQG99" s="197"/>
      <c r="DQH99" s="197"/>
      <c r="DQI99" s="197"/>
      <c r="DQJ99" s="197"/>
      <c r="DQK99" s="197"/>
      <c r="DQL99" s="197"/>
      <c r="DQM99" s="197"/>
      <c r="DQN99" s="197"/>
      <c r="DQO99" s="197"/>
      <c r="DQP99" s="197"/>
      <c r="DQQ99" s="197"/>
      <c r="DQR99" s="197"/>
      <c r="DQS99" s="197"/>
      <c r="DQT99" s="197"/>
      <c r="DQU99" s="197"/>
      <c r="DQV99" s="197"/>
      <c r="DQW99" s="197"/>
      <c r="DQX99" s="197"/>
      <c r="DQY99" s="197"/>
      <c r="DQZ99" s="197"/>
      <c r="DRA99" s="197"/>
      <c r="DRB99" s="197"/>
      <c r="DRC99" s="197"/>
      <c r="DRD99" s="197"/>
      <c r="DRE99" s="197"/>
      <c r="DRF99" s="197"/>
      <c r="DRG99" s="197"/>
      <c r="DRH99" s="197"/>
      <c r="DRI99" s="197"/>
      <c r="DRJ99" s="197"/>
      <c r="DRK99" s="197"/>
      <c r="DRL99" s="197"/>
      <c r="DRM99" s="197"/>
      <c r="DRN99" s="197"/>
      <c r="DRO99" s="197"/>
      <c r="DRP99" s="197"/>
      <c r="DRQ99" s="197"/>
      <c r="DRR99" s="197"/>
      <c r="DRS99" s="197"/>
      <c r="DRT99" s="197"/>
      <c r="DRU99" s="197"/>
      <c r="DRV99" s="197"/>
      <c r="DRW99" s="197"/>
      <c r="DRX99" s="197"/>
      <c r="DRY99" s="197"/>
      <c r="DRZ99" s="197"/>
      <c r="DSA99" s="197"/>
      <c r="DSB99" s="197"/>
      <c r="DSC99" s="197"/>
      <c r="DSD99" s="197"/>
      <c r="DSE99" s="197"/>
      <c r="DSF99" s="197"/>
      <c r="DSG99" s="197"/>
      <c r="DSH99" s="197"/>
      <c r="DSI99" s="197"/>
      <c r="DSJ99" s="197"/>
      <c r="DSK99" s="197"/>
      <c r="DSL99" s="197"/>
      <c r="DSM99" s="197"/>
      <c r="DSN99" s="197"/>
      <c r="DSO99" s="197"/>
      <c r="DSP99" s="197"/>
      <c r="DSQ99" s="197"/>
      <c r="DSR99" s="197"/>
      <c r="DSS99" s="197"/>
      <c r="DST99" s="197"/>
      <c r="DSU99" s="197"/>
      <c r="DSV99" s="197"/>
      <c r="DSW99" s="197"/>
      <c r="DSX99" s="197"/>
      <c r="DSY99" s="197"/>
      <c r="DSZ99" s="197"/>
      <c r="DTA99" s="197"/>
      <c r="DTB99" s="197"/>
      <c r="DTC99" s="197"/>
      <c r="DTD99" s="197"/>
      <c r="DTE99" s="197"/>
      <c r="DTF99" s="197"/>
      <c r="DTG99" s="197"/>
      <c r="DTH99" s="197"/>
      <c r="DTI99" s="197"/>
      <c r="DTJ99" s="197"/>
      <c r="DTK99" s="197"/>
      <c r="DTL99" s="197"/>
      <c r="DTM99" s="197"/>
      <c r="DTN99" s="197"/>
      <c r="DTO99" s="197"/>
      <c r="DTP99" s="197"/>
      <c r="DTQ99" s="197"/>
      <c r="DTR99" s="197"/>
      <c r="DTS99" s="197"/>
      <c r="DTT99" s="197"/>
      <c r="DTU99" s="197"/>
      <c r="DTV99" s="197"/>
      <c r="DTW99" s="197"/>
      <c r="DTX99" s="197"/>
      <c r="DTY99" s="197"/>
      <c r="DTZ99" s="197"/>
      <c r="DUA99" s="197"/>
      <c r="DUB99" s="197"/>
      <c r="DUC99" s="197"/>
      <c r="DUD99" s="197"/>
      <c r="DUE99" s="197"/>
      <c r="DUF99" s="197"/>
      <c r="DUG99" s="197"/>
      <c r="DUH99" s="197"/>
      <c r="DUI99" s="197"/>
      <c r="DUJ99" s="197"/>
      <c r="DUK99" s="197"/>
      <c r="DUL99" s="197"/>
      <c r="DUM99" s="197"/>
      <c r="DUN99" s="197"/>
      <c r="DUO99" s="197"/>
      <c r="DUP99" s="197"/>
      <c r="DUQ99" s="197"/>
      <c r="DUR99" s="197"/>
      <c r="DUS99" s="197"/>
      <c r="DUT99" s="197"/>
      <c r="DUU99" s="197"/>
      <c r="DUV99" s="197"/>
      <c r="DUW99" s="197"/>
      <c r="DUX99" s="197"/>
      <c r="DUY99" s="197"/>
      <c r="DUZ99" s="197"/>
      <c r="DVA99" s="197"/>
      <c r="DVB99" s="197"/>
      <c r="DVC99" s="197"/>
      <c r="DVD99" s="197"/>
      <c r="DVE99" s="197"/>
      <c r="DVF99" s="197"/>
      <c r="DVG99" s="197"/>
      <c r="DVH99" s="197"/>
      <c r="DVI99" s="197"/>
      <c r="DVJ99" s="197"/>
      <c r="DVK99" s="197"/>
      <c r="DVL99" s="197"/>
      <c r="DVM99" s="197"/>
      <c r="DVN99" s="197"/>
      <c r="DVO99" s="197"/>
      <c r="DVP99" s="197"/>
      <c r="DVQ99" s="197"/>
      <c r="DVR99" s="197"/>
      <c r="DVS99" s="197"/>
      <c r="DVT99" s="197"/>
      <c r="DVU99" s="197"/>
      <c r="DVV99" s="197"/>
      <c r="DVW99" s="197"/>
      <c r="DVX99" s="197"/>
      <c r="DVY99" s="197"/>
      <c r="DVZ99" s="197"/>
      <c r="DWA99" s="197"/>
      <c r="DWB99" s="197"/>
      <c r="DWC99" s="197"/>
      <c r="DWD99" s="197"/>
      <c r="DWE99" s="197"/>
      <c r="DWF99" s="197"/>
      <c r="DWG99" s="197"/>
      <c r="DWH99" s="197"/>
      <c r="DWI99" s="197"/>
      <c r="DWJ99" s="197"/>
      <c r="DWK99" s="197"/>
      <c r="DWL99" s="197"/>
      <c r="DWM99" s="197"/>
      <c r="DWN99" s="197"/>
      <c r="DWO99" s="197"/>
      <c r="DWP99" s="197"/>
      <c r="DWQ99" s="197"/>
      <c r="DWR99" s="197"/>
      <c r="DWS99" s="197"/>
      <c r="DWT99" s="197"/>
      <c r="DWU99" s="197"/>
      <c r="DWV99" s="197"/>
      <c r="DWW99" s="197"/>
      <c r="DWX99" s="197"/>
      <c r="DWY99" s="197"/>
      <c r="DWZ99" s="197"/>
      <c r="DXA99" s="197"/>
      <c r="DXB99" s="197"/>
      <c r="DXC99" s="197"/>
      <c r="DXD99" s="197"/>
      <c r="DXE99" s="197"/>
      <c r="DXF99" s="197"/>
      <c r="DXG99" s="197"/>
      <c r="DXH99" s="197"/>
      <c r="DXI99" s="197"/>
      <c r="DXJ99" s="197"/>
      <c r="DXK99" s="197"/>
      <c r="DXL99" s="197"/>
      <c r="DXM99" s="197"/>
      <c r="DXN99" s="197"/>
      <c r="DXO99" s="197"/>
      <c r="DXP99" s="197"/>
      <c r="DXQ99" s="197"/>
      <c r="DXR99" s="197"/>
      <c r="DXS99" s="197"/>
      <c r="DXT99" s="197"/>
      <c r="DXU99" s="197"/>
      <c r="DXV99" s="197"/>
      <c r="DXW99" s="197"/>
      <c r="DXX99" s="197"/>
      <c r="DXY99" s="197"/>
      <c r="DXZ99" s="197"/>
      <c r="DYA99" s="197"/>
      <c r="DYB99" s="197"/>
      <c r="DYC99" s="197"/>
      <c r="DYD99" s="197"/>
      <c r="DYE99" s="197"/>
      <c r="DYF99" s="197"/>
      <c r="DYG99" s="197"/>
      <c r="DYH99" s="197"/>
      <c r="DYI99" s="197"/>
      <c r="DYJ99" s="197"/>
      <c r="DYK99" s="197"/>
      <c r="DYL99" s="197"/>
      <c r="DYM99" s="197"/>
      <c r="DYN99" s="197"/>
      <c r="DYO99" s="197"/>
      <c r="DYP99" s="197"/>
      <c r="DYQ99" s="197"/>
      <c r="DYR99" s="197"/>
      <c r="DYS99" s="197"/>
      <c r="DYT99" s="197"/>
      <c r="DYU99" s="197"/>
      <c r="DYV99" s="197"/>
      <c r="DYW99" s="197"/>
      <c r="DYX99" s="197"/>
      <c r="DYY99" s="197"/>
      <c r="DYZ99" s="197"/>
      <c r="DZA99" s="197"/>
      <c r="DZB99" s="197"/>
      <c r="DZC99" s="197"/>
      <c r="DZD99" s="197"/>
      <c r="DZE99" s="197"/>
      <c r="DZF99" s="197"/>
      <c r="DZG99" s="197"/>
      <c r="DZH99" s="197"/>
      <c r="DZI99" s="197"/>
      <c r="DZJ99" s="197"/>
      <c r="DZK99" s="197"/>
      <c r="DZL99" s="197"/>
      <c r="DZM99" s="197"/>
      <c r="DZN99" s="197"/>
      <c r="DZO99" s="197"/>
      <c r="DZP99" s="197"/>
      <c r="DZQ99" s="197"/>
      <c r="DZR99" s="197"/>
      <c r="DZS99" s="197"/>
      <c r="DZT99" s="197"/>
      <c r="DZU99" s="197"/>
      <c r="DZV99" s="197"/>
      <c r="DZW99" s="197"/>
      <c r="DZX99" s="197"/>
      <c r="DZY99" s="197"/>
      <c r="DZZ99" s="197"/>
      <c r="EAA99" s="197"/>
      <c r="EAB99" s="197"/>
      <c r="EAC99" s="197"/>
      <c r="EAD99" s="197"/>
      <c r="EAE99" s="197"/>
      <c r="EAF99" s="197"/>
      <c r="EAG99" s="197"/>
      <c r="EAH99" s="197"/>
      <c r="EAI99" s="197"/>
      <c r="EAJ99" s="197"/>
      <c r="EAK99" s="197"/>
      <c r="EAL99" s="197"/>
      <c r="EAM99" s="197"/>
      <c r="EAN99" s="197"/>
      <c r="EAO99" s="197"/>
      <c r="EAP99" s="197"/>
      <c r="EAQ99" s="197"/>
      <c r="EAR99" s="197"/>
      <c r="EAS99" s="197"/>
      <c r="EAT99" s="197"/>
      <c r="EAU99" s="197"/>
      <c r="EAV99" s="197"/>
      <c r="EAW99" s="197"/>
      <c r="EAX99" s="197"/>
      <c r="EAY99" s="197"/>
      <c r="EAZ99" s="197"/>
      <c r="EBA99" s="197"/>
      <c r="EBB99" s="197"/>
      <c r="EBC99" s="197"/>
      <c r="EBD99" s="197"/>
      <c r="EBE99" s="197"/>
      <c r="EBF99" s="197"/>
      <c r="EBG99" s="197"/>
      <c r="EBH99" s="197"/>
      <c r="EBI99" s="197"/>
      <c r="EBJ99" s="197"/>
      <c r="EBK99" s="197"/>
      <c r="EBL99" s="197"/>
      <c r="EBM99" s="197"/>
      <c r="EBN99" s="197"/>
      <c r="EBO99" s="197"/>
      <c r="EBP99" s="197"/>
      <c r="EBQ99" s="197"/>
      <c r="EBR99" s="197"/>
      <c r="EBS99" s="197"/>
      <c r="EBT99" s="197"/>
      <c r="EBU99" s="197"/>
      <c r="EBV99" s="197"/>
      <c r="EBW99" s="197"/>
      <c r="EBX99" s="197"/>
      <c r="EBY99" s="197"/>
      <c r="EBZ99" s="197"/>
      <c r="ECA99" s="197"/>
      <c r="ECB99" s="197"/>
      <c r="ECC99" s="197"/>
      <c r="ECD99" s="197"/>
      <c r="ECE99" s="197"/>
      <c r="ECF99" s="197"/>
      <c r="ECG99" s="197"/>
      <c r="ECH99" s="197"/>
      <c r="ECI99" s="197"/>
      <c r="ECJ99" s="197"/>
      <c r="ECK99" s="197"/>
      <c r="ECL99" s="197"/>
      <c r="ECM99" s="197"/>
      <c r="ECN99" s="197"/>
      <c r="ECO99" s="197"/>
      <c r="ECP99" s="197"/>
      <c r="ECQ99" s="197"/>
      <c r="ECR99" s="197"/>
      <c r="ECS99" s="197"/>
      <c r="ECT99" s="197"/>
      <c r="ECU99" s="197"/>
      <c r="ECV99" s="197"/>
      <c r="ECW99" s="197"/>
      <c r="ECX99" s="197"/>
      <c r="ECY99" s="197"/>
      <c r="ECZ99" s="197"/>
      <c r="EDA99" s="197"/>
      <c r="EDB99" s="197"/>
      <c r="EDC99" s="197"/>
      <c r="EDD99" s="197"/>
      <c r="EDE99" s="197"/>
      <c r="EDF99" s="197"/>
      <c r="EDG99" s="197"/>
      <c r="EDH99" s="197"/>
      <c r="EDI99" s="197"/>
      <c r="EDJ99" s="197"/>
      <c r="EDK99" s="197"/>
      <c r="EDL99" s="197"/>
      <c r="EDM99" s="197"/>
      <c r="EDN99" s="197"/>
      <c r="EDO99" s="197"/>
      <c r="EDP99" s="197"/>
      <c r="EDQ99" s="197"/>
      <c r="EDR99" s="197"/>
      <c r="EDS99" s="197"/>
      <c r="EDT99" s="197"/>
      <c r="EDU99" s="197"/>
      <c r="EDV99" s="197"/>
      <c r="EDW99" s="197"/>
      <c r="EDX99" s="197"/>
      <c r="EDY99" s="197"/>
      <c r="EDZ99" s="197"/>
      <c r="EEA99" s="197"/>
      <c r="EEB99" s="197"/>
      <c r="EEC99" s="197"/>
      <c r="EED99" s="197"/>
      <c r="EEE99" s="197"/>
      <c r="EEF99" s="197"/>
      <c r="EEG99" s="197"/>
      <c r="EEH99" s="197"/>
      <c r="EEI99" s="197"/>
      <c r="EEJ99" s="197"/>
      <c r="EEK99" s="197"/>
      <c r="EEL99" s="197"/>
      <c r="EEM99" s="197"/>
      <c r="EEN99" s="197"/>
      <c r="EEO99" s="197"/>
      <c r="EEP99" s="197"/>
      <c r="EEQ99" s="197"/>
      <c r="EER99" s="197"/>
      <c r="EES99" s="197"/>
      <c r="EET99" s="197"/>
      <c r="EEU99" s="197"/>
      <c r="EEV99" s="197"/>
      <c r="EEW99" s="197"/>
      <c r="EEX99" s="197"/>
      <c r="EEY99" s="197"/>
      <c r="EEZ99" s="197"/>
      <c r="EFA99" s="197"/>
      <c r="EFB99" s="197"/>
      <c r="EFC99" s="197"/>
      <c r="EFD99" s="197"/>
      <c r="EFE99" s="197"/>
      <c r="EFF99" s="197"/>
      <c r="EFG99" s="197"/>
      <c r="EFH99" s="197"/>
      <c r="EFI99" s="197"/>
      <c r="EFJ99" s="197"/>
      <c r="EFK99" s="197"/>
      <c r="EFL99" s="197"/>
      <c r="EFM99" s="197"/>
      <c r="EFN99" s="197"/>
      <c r="EFO99" s="197"/>
      <c r="EFP99" s="197"/>
      <c r="EFQ99" s="197"/>
      <c r="EFR99" s="197"/>
      <c r="EFS99" s="197"/>
      <c r="EFT99" s="197"/>
      <c r="EFU99" s="197"/>
      <c r="EFV99" s="197"/>
      <c r="EFW99" s="197"/>
      <c r="EFX99" s="197"/>
      <c r="EFY99" s="197"/>
      <c r="EFZ99" s="197"/>
      <c r="EGA99" s="197"/>
      <c r="EGB99" s="197"/>
      <c r="EGC99" s="197"/>
      <c r="EGD99" s="197"/>
      <c r="EGE99" s="197"/>
      <c r="EGF99" s="197"/>
      <c r="EGG99" s="197"/>
      <c r="EGH99" s="197"/>
      <c r="EGI99" s="197"/>
      <c r="EGJ99" s="197"/>
      <c r="EGK99" s="197"/>
      <c r="EGL99" s="197"/>
      <c r="EGM99" s="197"/>
      <c r="EGN99" s="197"/>
      <c r="EGO99" s="197"/>
      <c r="EGP99" s="197"/>
      <c r="EGQ99" s="197"/>
      <c r="EGR99" s="197"/>
      <c r="EGS99" s="197"/>
      <c r="EGT99" s="197"/>
      <c r="EGU99" s="197"/>
      <c r="EGV99" s="197"/>
      <c r="EGW99" s="197"/>
      <c r="EGX99" s="197"/>
      <c r="EGY99" s="197"/>
      <c r="EGZ99" s="197"/>
      <c r="EHA99" s="197"/>
      <c r="EHB99" s="197"/>
      <c r="EHC99" s="197"/>
      <c r="EHD99" s="197"/>
      <c r="EHE99" s="197"/>
      <c r="EHF99" s="197"/>
      <c r="EHG99" s="197"/>
      <c r="EHH99" s="197"/>
      <c r="EHI99" s="197"/>
      <c r="EHJ99" s="197"/>
      <c r="EHK99" s="197"/>
      <c r="EHL99" s="197"/>
      <c r="EHM99" s="197"/>
      <c r="EHN99" s="197"/>
      <c r="EHO99" s="197"/>
      <c r="EHP99" s="197"/>
      <c r="EHQ99" s="197"/>
      <c r="EHR99" s="197"/>
      <c r="EHS99" s="197"/>
      <c r="EHT99" s="197"/>
      <c r="EHU99" s="197"/>
      <c r="EHV99" s="197"/>
      <c r="EHW99" s="197"/>
      <c r="EHX99" s="197"/>
      <c r="EHY99" s="197"/>
      <c r="EHZ99" s="197"/>
      <c r="EIA99" s="197"/>
      <c r="EIB99" s="197"/>
      <c r="EIC99" s="197"/>
      <c r="EID99" s="197"/>
      <c r="EIE99" s="197"/>
      <c r="EIF99" s="197"/>
      <c r="EIG99" s="197"/>
      <c r="EIH99" s="197"/>
      <c r="EII99" s="197"/>
      <c r="EIJ99" s="197"/>
      <c r="EIK99" s="197"/>
      <c r="EIL99" s="197"/>
      <c r="EIM99" s="197"/>
      <c r="EIN99" s="197"/>
      <c r="EIO99" s="197"/>
      <c r="EIP99" s="197"/>
      <c r="EIQ99" s="197"/>
      <c r="EIR99" s="197"/>
      <c r="EIS99" s="197"/>
      <c r="EIT99" s="197"/>
      <c r="EIU99" s="197"/>
      <c r="EIV99" s="197"/>
      <c r="EIW99" s="197"/>
      <c r="EIX99" s="197"/>
      <c r="EIY99" s="197"/>
      <c r="EIZ99" s="197"/>
      <c r="EJA99" s="197"/>
      <c r="EJB99" s="197"/>
      <c r="EJC99" s="197"/>
      <c r="EJD99" s="197"/>
      <c r="EJE99" s="197"/>
      <c r="EJF99" s="197"/>
      <c r="EJG99" s="197"/>
      <c r="EJH99" s="197"/>
      <c r="EJI99" s="197"/>
      <c r="EJJ99" s="197"/>
      <c r="EJK99" s="197"/>
      <c r="EJL99" s="197"/>
      <c r="EJM99" s="197"/>
      <c r="EJN99" s="197"/>
      <c r="EJO99" s="197"/>
      <c r="EJP99" s="197"/>
      <c r="EJQ99" s="197"/>
      <c r="EJR99" s="197"/>
      <c r="EJS99" s="197"/>
      <c r="EJT99" s="197"/>
      <c r="EJU99" s="197"/>
      <c r="EJV99" s="197"/>
      <c r="EJW99" s="197"/>
      <c r="EJX99" s="197"/>
      <c r="EJY99" s="197"/>
      <c r="EJZ99" s="197"/>
      <c r="EKA99" s="197"/>
      <c r="EKB99" s="197"/>
      <c r="EKC99" s="197"/>
      <c r="EKD99" s="197"/>
      <c r="EKE99" s="197"/>
      <c r="EKF99" s="197"/>
      <c r="EKG99" s="197"/>
      <c r="EKH99" s="197"/>
      <c r="EKI99" s="197"/>
      <c r="EKJ99" s="197"/>
      <c r="EKK99" s="197"/>
      <c r="EKL99" s="197"/>
      <c r="EKM99" s="197"/>
      <c r="EKN99" s="197"/>
      <c r="EKO99" s="197"/>
      <c r="EKP99" s="197"/>
      <c r="EKQ99" s="197"/>
      <c r="EKR99" s="197"/>
      <c r="EKS99" s="197"/>
      <c r="EKT99" s="197"/>
      <c r="EKU99" s="197"/>
      <c r="EKV99" s="197"/>
      <c r="EKW99" s="197"/>
      <c r="EKX99" s="197"/>
      <c r="EKY99" s="197"/>
      <c r="EKZ99" s="197"/>
      <c r="ELA99" s="197"/>
      <c r="ELB99" s="197"/>
      <c r="ELC99" s="197"/>
      <c r="ELD99" s="197"/>
      <c r="ELE99" s="197"/>
      <c r="ELF99" s="197"/>
      <c r="ELG99" s="197"/>
      <c r="ELH99" s="197"/>
      <c r="ELI99" s="197"/>
      <c r="ELJ99" s="197"/>
      <c r="ELK99" s="197"/>
      <c r="ELL99" s="197"/>
      <c r="ELM99" s="197"/>
      <c r="ELN99" s="197"/>
      <c r="ELO99" s="197"/>
      <c r="ELP99" s="197"/>
      <c r="ELQ99" s="197"/>
      <c r="ELR99" s="197"/>
      <c r="ELS99" s="197"/>
      <c r="ELT99" s="197"/>
      <c r="ELU99" s="197"/>
      <c r="ELV99" s="197"/>
      <c r="ELW99" s="197"/>
      <c r="ELX99" s="197"/>
      <c r="ELY99" s="197"/>
      <c r="ELZ99" s="197"/>
      <c r="EMA99" s="197"/>
      <c r="EMB99" s="197"/>
      <c r="EMC99" s="197"/>
      <c r="EMD99" s="197"/>
      <c r="EME99" s="197"/>
      <c r="EMF99" s="197"/>
      <c r="EMG99" s="197"/>
      <c r="EMH99" s="197"/>
      <c r="EMI99" s="197"/>
      <c r="EMJ99" s="197"/>
      <c r="EMK99" s="197"/>
      <c r="EML99" s="197"/>
      <c r="EMM99" s="197"/>
      <c r="EMN99" s="197"/>
      <c r="EMO99" s="197"/>
      <c r="EMP99" s="197"/>
      <c r="EMQ99" s="197"/>
      <c r="EMR99" s="197"/>
      <c r="EMS99" s="197"/>
      <c r="EMT99" s="197"/>
      <c r="EMU99" s="197"/>
      <c r="EMV99" s="197"/>
      <c r="EMW99" s="197"/>
      <c r="EMX99" s="197"/>
      <c r="EMY99" s="197"/>
      <c r="EMZ99" s="197"/>
      <c r="ENA99" s="197"/>
      <c r="ENB99" s="197"/>
      <c r="ENC99" s="197"/>
      <c r="END99" s="197"/>
      <c r="ENE99" s="197"/>
      <c r="ENF99" s="197"/>
      <c r="ENG99" s="197"/>
      <c r="ENH99" s="197"/>
      <c r="ENI99" s="197"/>
      <c r="ENJ99" s="197"/>
      <c r="ENK99" s="197"/>
      <c r="ENL99" s="197"/>
      <c r="ENM99" s="197"/>
      <c r="ENN99" s="197"/>
      <c r="ENO99" s="197"/>
      <c r="ENP99" s="197"/>
      <c r="ENQ99" s="197"/>
      <c r="ENR99" s="197"/>
      <c r="ENS99" s="197"/>
      <c r="ENT99" s="197"/>
      <c r="ENU99" s="197"/>
      <c r="ENV99" s="197"/>
      <c r="ENW99" s="197"/>
      <c r="ENX99" s="197"/>
      <c r="ENY99" s="197"/>
      <c r="ENZ99" s="197"/>
      <c r="EOA99" s="197"/>
      <c r="EOB99" s="197"/>
      <c r="EOC99" s="197"/>
      <c r="EOD99" s="197"/>
      <c r="EOE99" s="197"/>
      <c r="EOF99" s="197"/>
      <c r="EOG99" s="197"/>
      <c r="EOH99" s="197"/>
      <c r="EOI99" s="197"/>
      <c r="EOJ99" s="197"/>
      <c r="EOK99" s="197"/>
      <c r="EOL99" s="197"/>
      <c r="EOM99" s="197"/>
      <c r="EON99" s="197"/>
      <c r="EOO99" s="197"/>
      <c r="EOP99" s="197"/>
      <c r="EOQ99" s="197"/>
      <c r="EOR99" s="197"/>
      <c r="EOS99" s="197"/>
      <c r="EOT99" s="197"/>
      <c r="EOU99" s="197"/>
      <c r="EOV99" s="197"/>
      <c r="EOW99" s="197"/>
      <c r="EOX99" s="197"/>
      <c r="EOY99" s="197"/>
      <c r="EOZ99" s="197"/>
      <c r="EPA99" s="197"/>
      <c r="EPB99" s="197"/>
      <c r="EPC99" s="197"/>
      <c r="EPD99" s="197"/>
      <c r="EPE99" s="197"/>
      <c r="EPF99" s="197"/>
      <c r="EPG99" s="197"/>
      <c r="EPH99" s="197"/>
      <c r="EPI99" s="197"/>
      <c r="EPJ99" s="197"/>
      <c r="EPK99" s="197"/>
      <c r="EPL99" s="197"/>
      <c r="EPM99" s="197"/>
      <c r="EPN99" s="197"/>
      <c r="EPO99" s="197"/>
      <c r="EPP99" s="197"/>
      <c r="EPQ99" s="197"/>
      <c r="EPR99" s="197"/>
      <c r="EPS99" s="197"/>
      <c r="EPT99" s="197"/>
      <c r="EPU99" s="197"/>
      <c r="EPV99" s="197"/>
      <c r="EPW99" s="197"/>
      <c r="EPX99" s="197"/>
      <c r="EPY99" s="197"/>
      <c r="EPZ99" s="197"/>
      <c r="EQA99" s="197"/>
      <c r="EQB99" s="197"/>
      <c r="EQC99" s="197"/>
      <c r="EQD99" s="197"/>
      <c r="EQE99" s="197"/>
      <c r="EQF99" s="197"/>
      <c r="EQG99" s="197"/>
      <c r="EQH99" s="197"/>
      <c r="EQI99" s="197"/>
      <c r="EQJ99" s="197"/>
      <c r="EQK99" s="197"/>
      <c r="EQL99" s="197"/>
      <c r="EQM99" s="197"/>
      <c r="EQN99" s="197"/>
      <c r="EQO99" s="197"/>
      <c r="EQP99" s="197"/>
      <c r="EQQ99" s="197"/>
      <c r="EQR99" s="197"/>
      <c r="EQS99" s="197"/>
      <c r="EQT99" s="197"/>
      <c r="EQU99" s="197"/>
      <c r="EQV99" s="197"/>
      <c r="EQW99" s="197"/>
      <c r="EQX99" s="197"/>
      <c r="EQY99" s="197"/>
      <c r="EQZ99" s="197"/>
      <c r="ERA99" s="197"/>
      <c r="ERB99" s="197"/>
      <c r="ERC99" s="197"/>
      <c r="ERD99" s="197"/>
      <c r="ERE99" s="197"/>
      <c r="ERF99" s="197"/>
      <c r="ERG99" s="197"/>
      <c r="ERH99" s="197"/>
      <c r="ERI99" s="197"/>
      <c r="ERJ99" s="197"/>
      <c r="ERK99" s="197"/>
      <c r="ERL99" s="197"/>
      <c r="ERM99" s="197"/>
      <c r="ERN99" s="197"/>
      <c r="ERO99" s="197"/>
      <c r="ERP99" s="197"/>
      <c r="ERQ99" s="197"/>
      <c r="ERR99" s="197"/>
      <c r="ERS99" s="197"/>
      <c r="ERT99" s="197"/>
      <c r="ERU99" s="197"/>
      <c r="ERV99" s="197"/>
      <c r="ERW99" s="197"/>
      <c r="ERX99" s="197"/>
      <c r="ERY99" s="197"/>
      <c r="ERZ99" s="197"/>
      <c r="ESA99" s="197"/>
      <c r="ESB99" s="197"/>
      <c r="ESC99" s="197"/>
      <c r="ESD99" s="197"/>
      <c r="ESE99" s="197"/>
      <c r="ESF99" s="197"/>
      <c r="ESG99" s="197"/>
      <c r="ESH99" s="197"/>
      <c r="ESI99" s="197"/>
      <c r="ESJ99" s="197"/>
      <c r="ESK99" s="197"/>
      <c r="ESL99" s="197"/>
      <c r="ESM99" s="197"/>
      <c r="ESN99" s="197"/>
      <c r="ESO99" s="197"/>
      <c r="ESP99" s="197"/>
      <c r="ESQ99" s="197"/>
      <c r="ESR99" s="197"/>
      <c r="ESS99" s="197"/>
      <c r="EST99" s="197"/>
      <c r="ESU99" s="197"/>
      <c r="ESV99" s="197"/>
      <c r="ESW99" s="197"/>
      <c r="ESX99" s="197"/>
      <c r="ESY99" s="197"/>
      <c r="ESZ99" s="197"/>
      <c r="ETA99" s="197"/>
      <c r="ETB99" s="197"/>
      <c r="ETC99" s="197"/>
      <c r="ETD99" s="197"/>
      <c r="ETE99" s="197"/>
      <c r="ETF99" s="197"/>
      <c r="ETG99" s="197"/>
      <c r="ETH99" s="197"/>
      <c r="ETI99" s="197"/>
      <c r="ETJ99" s="197"/>
      <c r="ETK99" s="197"/>
      <c r="ETL99" s="197"/>
      <c r="ETM99" s="197"/>
      <c r="ETN99" s="197"/>
      <c r="ETO99" s="197"/>
      <c r="ETP99" s="197"/>
      <c r="ETQ99" s="197"/>
      <c r="ETR99" s="197"/>
      <c r="ETS99" s="197"/>
      <c r="ETT99" s="197"/>
      <c r="ETU99" s="197"/>
      <c r="ETV99" s="197"/>
      <c r="ETW99" s="197"/>
      <c r="ETX99" s="197"/>
      <c r="ETY99" s="197"/>
      <c r="ETZ99" s="197"/>
      <c r="EUA99" s="197"/>
      <c r="EUB99" s="197"/>
      <c r="EUC99" s="197"/>
      <c r="EUD99" s="197"/>
      <c r="EUE99" s="197"/>
      <c r="EUF99" s="197"/>
      <c r="EUG99" s="197"/>
      <c r="EUH99" s="197"/>
      <c r="EUI99" s="197"/>
      <c r="EUJ99" s="197"/>
      <c r="EUK99" s="197"/>
      <c r="EUL99" s="197"/>
      <c r="EUM99" s="197"/>
      <c r="EUN99" s="197"/>
      <c r="EUO99" s="197"/>
      <c r="EUP99" s="197"/>
      <c r="EUQ99" s="197"/>
      <c r="EUR99" s="197"/>
      <c r="EUS99" s="197"/>
      <c r="EUT99" s="197"/>
      <c r="EUU99" s="197"/>
      <c r="EUV99" s="197"/>
      <c r="EUW99" s="197"/>
      <c r="EUX99" s="197"/>
      <c r="EUY99" s="197"/>
      <c r="EUZ99" s="197"/>
      <c r="EVA99" s="197"/>
      <c r="EVB99" s="197"/>
      <c r="EVC99" s="197"/>
      <c r="EVD99" s="197"/>
      <c r="EVE99" s="197"/>
      <c r="EVF99" s="197"/>
      <c r="EVG99" s="197"/>
      <c r="EVH99" s="197"/>
      <c r="EVI99" s="197"/>
      <c r="EVJ99" s="197"/>
      <c r="EVK99" s="197"/>
      <c r="EVL99" s="197"/>
      <c r="EVM99" s="197"/>
      <c r="EVN99" s="197"/>
      <c r="EVO99" s="197"/>
      <c r="EVP99" s="197"/>
      <c r="EVQ99" s="197"/>
      <c r="EVR99" s="197"/>
      <c r="EVS99" s="197"/>
      <c r="EVT99" s="197"/>
      <c r="EVU99" s="197"/>
      <c r="EVV99" s="197"/>
      <c r="EVW99" s="197"/>
      <c r="EVX99" s="197"/>
      <c r="EVY99" s="197"/>
      <c r="EVZ99" s="197"/>
      <c r="EWA99" s="197"/>
      <c r="EWB99" s="197"/>
      <c r="EWC99" s="197"/>
      <c r="EWD99" s="197"/>
      <c r="EWE99" s="197"/>
      <c r="EWF99" s="197"/>
      <c r="EWG99" s="197"/>
      <c r="EWH99" s="197"/>
      <c r="EWI99" s="197"/>
      <c r="EWJ99" s="197"/>
      <c r="EWK99" s="197"/>
      <c r="EWL99" s="197"/>
      <c r="EWM99" s="197"/>
      <c r="EWN99" s="197"/>
      <c r="EWO99" s="197"/>
      <c r="EWP99" s="197"/>
      <c r="EWQ99" s="197"/>
      <c r="EWR99" s="197"/>
      <c r="EWS99" s="197"/>
      <c r="EWT99" s="197"/>
      <c r="EWU99" s="197"/>
      <c r="EWV99" s="197"/>
      <c r="EWW99" s="197"/>
      <c r="EWX99" s="197"/>
      <c r="EWY99" s="197"/>
      <c r="EWZ99" s="197"/>
      <c r="EXA99" s="197"/>
      <c r="EXB99" s="197"/>
      <c r="EXC99" s="197"/>
      <c r="EXD99" s="197"/>
      <c r="EXE99" s="197"/>
      <c r="EXF99" s="197"/>
      <c r="EXG99" s="197"/>
      <c r="EXH99" s="197"/>
      <c r="EXI99" s="197"/>
      <c r="EXJ99" s="197"/>
      <c r="EXK99" s="197"/>
      <c r="EXL99" s="197"/>
      <c r="EXM99" s="197"/>
      <c r="EXN99" s="197"/>
      <c r="EXO99" s="197"/>
      <c r="EXP99" s="197"/>
      <c r="EXQ99" s="197"/>
      <c r="EXR99" s="197"/>
      <c r="EXS99" s="197"/>
      <c r="EXT99" s="197"/>
      <c r="EXU99" s="197"/>
      <c r="EXV99" s="197"/>
      <c r="EXW99" s="197"/>
      <c r="EXX99" s="197"/>
      <c r="EXY99" s="197"/>
      <c r="EXZ99" s="197"/>
      <c r="EYA99" s="197"/>
      <c r="EYB99" s="197"/>
      <c r="EYC99" s="197"/>
      <c r="EYD99" s="197"/>
      <c r="EYE99" s="197"/>
      <c r="EYF99" s="197"/>
      <c r="EYG99" s="197"/>
      <c r="EYH99" s="197"/>
      <c r="EYI99" s="197"/>
      <c r="EYJ99" s="197"/>
      <c r="EYK99" s="197"/>
      <c r="EYL99" s="197"/>
      <c r="EYM99" s="197"/>
      <c r="EYN99" s="197"/>
      <c r="EYO99" s="197"/>
      <c r="EYP99" s="197"/>
      <c r="EYQ99" s="197"/>
      <c r="EYR99" s="197"/>
      <c r="EYS99" s="197"/>
      <c r="EYT99" s="197"/>
      <c r="EYU99" s="197"/>
      <c r="EYV99" s="197"/>
      <c r="EYW99" s="197"/>
      <c r="EYX99" s="197"/>
      <c r="EYY99" s="197"/>
      <c r="EYZ99" s="197"/>
      <c r="EZA99" s="197"/>
      <c r="EZB99" s="197"/>
      <c r="EZC99" s="197"/>
      <c r="EZD99" s="197"/>
      <c r="EZE99" s="197"/>
      <c r="EZF99" s="197"/>
      <c r="EZG99" s="197"/>
      <c r="EZH99" s="197"/>
      <c r="EZI99" s="197"/>
      <c r="EZJ99" s="197"/>
      <c r="EZK99" s="197"/>
      <c r="EZL99" s="197"/>
      <c r="EZM99" s="197"/>
      <c r="EZN99" s="197"/>
      <c r="EZO99" s="197"/>
      <c r="EZP99" s="197"/>
      <c r="EZQ99" s="197"/>
      <c r="EZR99" s="197"/>
      <c r="EZS99" s="197"/>
      <c r="EZT99" s="197"/>
      <c r="EZU99" s="197"/>
      <c r="EZV99" s="197"/>
      <c r="EZW99" s="197"/>
      <c r="EZX99" s="197"/>
      <c r="EZY99" s="197"/>
      <c r="EZZ99" s="197"/>
      <c r="FAA99" s="197"/>
      <c r="FAB99" s="197"/>
      <c r="FAC99" s="197"/>
      <c r="FAD99" s="197"/>
      <c r="FAE99" s="197"/>
      <c r="FAF99" s="197"/>
      <c r="FAG99" s="197"/>
      <c r="FAH99" s="197"/>
      <c r="FAI99" s="197"/>
      <c r="FAJ99" s="197"/>
      <c r="FAK99" s="197"/>
      <c r="FAL99" s="197"/>
      <c r="FAM99" s="197"/>
      <c r="FAN99" s="197"/>
      <c r="FAO99" s="197"/>
      <c r="FAP99" s="197"/>
      <c r="FAQ99" s="197"/>
      <c r="FAR99" s="197"/>
      <c r="FAS99" s="197"/>
      <c r="FAT99" s="197"/>
      <c r="FAU99" s="197"/>
      <c r="FAV99" s="197"/>
      <c r="FAW99" s="197"/>
      <c r="FAX99" s="197"/>
      <c r="FAY99" s="197"/>
      <c r="FAZ99" s="197"/>
      <c r="FBA99" s="197"/>
      <c r="FBB99" s="197"/>
      <c r="FBC99" s="197"/>
      <c r="FBD99" s="197"/>
      <c r="FBE99" s="197"/>
      <c r="FBF99" s="197"/>
      <c r="FBG99" s="197"/>
      <c r="FBH99" s="197"/>
      <c r="FBI99" s="197"/>
      <c r="FBJ99" s="197"/>
      <c r="FBK99" s="197"/>
      <c r="FBL99" s="197"/>
      <c r="FBM99" s="197"/>
      <c r="FBN99" s="197"/>
      <c r="FBO99" s="197"/>
      <c r="FBP99" s="197"/>
      <c r="FBQ99" s="197"/>
      <c r="FBR99" s="197"/>
      <c r="FBS99" s="197"/>
      <c r="FBT99" s="197"/>
      <c r="FBU99" s="197"/>
      <c r="FBV99" s="197"/>
      <c r="FBW99" s="197"/>
      <c r="FBX99" s="197"/>
      <c r="FBY99" s="197"/>
      <c r="FBZ99" s="197"/>
      <c r="FCA99" s="197"/>
      <c r="FCB99" s="197"/>
      <c r="FCC99" s="197"/>
      <c r="FCD99" s="197"/>
      <c r="FCE99" s="197"/>
      <c r="FCF99" s="197"/>
      <c r="FCG99" s="197"/>
      <c r="FCH99" s="197"/>
      <c r="FCI99" s="197"/>
      <c r="FCJ99" s="197"/>
      <c r="FCK99" s="197"/>
      <c r="FCL99" s="197"/>
      <c r="FCM99" s="197"/>
      <c r="FCN99" s="197"/>
      <c r="FCO99" s="197"/>
      <c r="FCP99" s="197"/>
      <c r="FCQ99" s="197"/>
      <c r="FCR99" s="197"/>
      <c r="FCS99" s="197"/>
      <c r="FCT99" s="197"/>
      <c r="FCU99" s="197"/>
      <c r="FCV99" s="197"/>
      <c r="FCW99" s="197"/>
      <c r="FCX99" s="197"/>
      <c r="FCY99" s="197"/>
      <c r="FCZ99" s="197"/>
      <c r="FDA99" s="197"/>
      <c r="FDB99" s="197"/>
      <c r="FDC99" s="197"/>
      <c r="FDD99" s="197"/>
      <c r="FDE99" s="197"/>
      <c r="FDF99" s="197"/>
      <c r="FDG99" s="197"/>
      <c r="FDH99" s="197"/>
      <c r="FDI99" s="197"/>
      <c r="FDJ99" s="197"/>
      <c r="FDK99" s="197"/>
      <c r="FDL99" s="197"/>
      <c r="FDM99" s="197"/>
      <c r="FDN99" s="197"/>
      <c r="FDO99" s="197"/>
      <c r="FDP99" s="197"/>
      <c r="FDQ99" s="197"/>
      <c r="FDR99" s="197"/>
      <c r="FDS99" s="197"/>
      <c r="FDT99" s="197"/>
      <c r="FDU99" s="197"/>
      <c r="FDV99" s="197"/>
      <c r="FDW99" s="197"/>
      <c r="FDX99" s="197"/>
      <c r="FDY99" s="197"/>
      <c r="FDZ99" s="197"/>
      <c r="FEA99" s="197"/>
      <c r="FEB99" s="197"/>
      <c r="FEC99" s="197"/>
      <c r="FED99" s="197"/>
      <c r="FEE99" s="197"/>
      <c r="FEF99" s="197"/>
      <c r="FEG99" s="197"/>
      <c r="FEH99" s="197"/>
      <c r="FEI99" s="197"/>
      <c r="FEJ99" s="197"/>
      <c r="FEK99" s="197"/>
      <c r="FEL99" s="197"/>
      <c r="FEM99" s="197"/>
      <c r="FEN99" s="197"/>
      <c r="FEO99" s="197"/>
      <c r="FEP99" s="197"/>
      <c r="FEQ99" s="197"/>
      <c r="FER99" s="197"/>
      <c r="FES99" s="197"/>
      <c r="FET99" s="197"/>
      <c r="FEU99" s="197"/>
      <c r="FEV99" s="197"/>
      <c r="FEW99" s="197"/>
      <c r="FEX99" s="197"/>
      <c r="FEY99" s="197"/>
      <c r="FEZ99" s="197"/>
      <c r="FFA99" s="197"/>
      <c r="FFB99" s="197"/>
      <c r="FFC99" s="197"/>
      <c r="FFD99" s="197"/>
      <c r="FFE99" s="197"/>
      <c r="FFF99" s="197"/>
      <c r="FFG99" s="197"/>
      <c r="FFH99" s="197"/>
      <c r="FFI99" s="197"/>
      <c r="FFJ99" s="197"/>
      <c r="FFK99" s="197"/>
      <c r="FFL99" s="197"/>
      <c r="FFM99" s="197"/>
      <c r="FFN99" s="197"/>
      <c r="FFO99" s="197"/>
      <c r="FFP99" s="197"/>
      <c r="FFQ99" s="197"/>
      <c r="FFR99" s="197"/>
      <c r="FFS99" s="197"/>
      <c r="FFT99" s="197"/>
      <c r="FFU99" s="197"/>
      <c r="FFV99" s="197"/>
      <c r="FFW99" s="197"/>
      <c r="FFX99" s="197"/>
      <c r="FFY99" s="197"/>
      <c r="FFZ99" s="197"/>
      <c r="FGA99" s="197"/>
      <c r="FGB99" s="197"/>
      <c r="FGC99" s="197"/>
      <c r="FGD99" s="197"/>
      <c r="FGE99" s="197"/>
      <c r="FGF99" s="197"/>
      <c r="FGG99" s="197"/>
      <c r="FGH99" s="197"/>
      <c r="FGI99" s="197"/>
      <c r="FGJ99" s="197"/>
      <c r="FGK99" s="197"/>
      <c r="FGL99" s="197"/>
      <c r="FGM99" s="197"/>
      <c r="FGN99" s="197"/>
      <c r="FGO99" s="197"/>
      <c r="FGP99" s="197"/>
      <c r="FGQ99" s="197"/>
      <c r="FGR99" s="197"/>
      <c r="FGS99" s="197"/>
      <c r="FGT99" s="197"/>
      <c r="FGU99" s="197"/>
      <c r="FGV99" s="197"/>
      <c r="FGW99" s="197"/>
      <c r="FGX99" s="197"/>
      <c r="FGY99" s="197"/>
      <c r="FGZ99" s="197"/>
      <c r="FHA99" s="197"/>
      <c r="FHB99" s="197"/>
      <c r="FHC99" s="197"/>
      <c r="FHD99" s="197"/>
      <c r="FHE99" s="197"/>
      <c r="FHF99" s="197"/>
      <c r="FHG99" s="197"/>
      <c r="FHH99" s="197"/>
      <c r="FHI99" s="197"/>
      <c r="FHJ99" s="197"/>
      <c r="FHK99" s="197"/>
      <c r="FHL99" s="197"/>
      <c r="FHM99" s="197"/>
      <c r="FHN99" s="197"/>
      <c r="FHO99" s="197"/>
      <c r="FHP99" s="197"/>
      <c r="FHQ99" s="197"/>
      <c r="FHR99" s="197"/>
      <c r="FHS99" s="197"/>
      <c r="FHT99" s="197"/>
      <c r="FHU99" s="197"/>
      <c r="FHV99" s="197"/>
      <c r="FHW99" s="197"/>
      <c r="FHX99" s="197"/>
      <c r="FHY99" s="197"/>
      <c r="FHZ99" s="197"/>
      <c r="FIA99" s="197"/>
      <c r="FIB99" s="197"/>
      <c r="FIC99" s="197"/>
      <c r="FID99" s="197"/>
      <c r="FIE99" s="197"/>
      <c r="FIF99" s="197"/>
      <c r="FIG99" s="197"/>
      <c r="FIH99" s="197"/>
      <c r="FII99" s="197"/>
      <c r="FIJ99" s="197"/>
      <c r="FIK99" s="197"/>
      <c r="FIL99" s="197"/>
      <c r="FIM99" s="197"/>
      <c r="FIN99" s="197"/>
      <c r="FIO99" s="197"/>
      <c r="FIP99" s="197"/>
      <c r="FIQ99" s="197"/>
      <c r="FIR99" s="197"/>
      <c r="FIS99" s="197"/>
      <c r="FIT99" s="197"/>
      <c r="FIU99" s="197"/>
      <c r="FIV99" s="197"/>
      <c r="FIW99" s="197"/>
      <c r="FIX99" s="197"/>
      <c r="FIY99" s="197"/>
      <c r="FIZ99" s="197"/>
      <c r="FJA99" s="197"/>
      <c r="FJB99" s="197"/>
      <c r="FJC99" s="197"/>
      <c r="FJD99" s="197"/>
      <c r="FJE99" s="197"/>
      <c r="FJF99" s="197"/>
      <c r="FJG99" s="197"/>
      <c r="FJH99" s="197"/>
      <c r="FJI99" s="197"/>
      <c r="FJJ99" s="197"/>
      <c r="FJK99" s="197"/>
      <c r="FJL99" s="197"/>
      <c r="FJM99" s="197"/>
      <c r="FJN99" s="197"/>
      <c r="FJO99" s="197"/>
      <c r="FJP99" s="197"/>
      <c r="FJQ99" s="197"/>
      <c r="FJR99" s="197"/>
      <c r="FJS99" s="197"/>
      <c r="FJT99" s="197"/>
      <c r="FJU99" s="197"/>
      <c r="FJV99" s="197"/>
      <c r="FJW99" s="197"/>
      <c r="FJX99" s="197"/>
      <c r="FJY99" s="197"/>
      <c r="FJZ99" s="197"/>
      <c r="FKA99" s="197"/>
      <c r="FKB99" s="197"/>
      <c r="FKC99" s="197"/>
      <c r="FKD99" s="197"/>
      <c r="FKE99" s="197"/>
      <c r="FKF99" s="197"/>
      <c r="FKG99" s="197"/>
      <c r="FKH99" s="197"/>
      <c r="FKI99" s="197"/>
      <c r="FKJ99" s="197"/>
      <c r="FKK99" s="197"/>
      <c r="FKL99" s="197"/>
      <c r="FKM99" s="197"/>
      <c r="FKN99" s="197"/>
      <c r="FKO99" s="197"/>
      <c r="FKP99" s="197"/>
      <c r="FKQ99" s="197"/>
      <c r="FKR99" s="197"/>
      <c r="FKS99" s="197"/>
      <c r="FKT99" s="197"/>
      <c r="FKU99" s="197"/>
      <c r="FKV99" s="197"/>
      <c r="FKW99" s="197"/>
      <c r="FKX99" s="197"/>
      <c r="FKY99" s="197"/>
      <c r="FKZ99" s="197"/>
      <c r="FLA99" s="197"/>
      <c r="FLB99" s="197"/>
      <c r="FLC99" s="197"/>
      <c r="FLD99" s="197"/>
      <c r="FLE99" s="197"/>
      <c r="FLF99" s="197"/>
      <c r="FLG99" s="197"/>
      <c r="FLH99" s="197"/>
      <c r="FLI99" s="197"/>
      <c r="FLJ99" s="197"/>
      <c r="FLK99" s="197"/>
      <c r="FLL99" s="197"/>
      <c r="FLM99" s="197"/>
      <c r="FLN99" s="197"/>
      <c r="FLO99" s="197"/>
      <c r="FLP99" s="197"/>
      <c r="FLQ99" s="197"/>
      <c r="FLR99" s="197"/>
      <c r="FLS99" s="197"/>
      <c r="FLT99" s="197"/>
      <c r="FLU99" s="197"/>
      <c r="FLV99" s="197"/>
      <c r="FLW99" s="197"/>
      <c r="FLX99" s="197"/>
      <c r="FLY99" s="197"/>
      <c r="FLZ99" s="197"/>
      <c r="FMA99" s="197"/>
      <c r="FMB99" s="197"/>
      <c r="FMC99" s="197"/>
      <c r="FMD99" s="197"/>
      <c r="FME99" s="197"/>
      <c r="FMF99" s="197"/>
      <c r="FMG99" s="197"/>
      <c r="FMH99" s="197"/>
      <c r="FMI99" s="197"/>
      <c r="FMJ99" s="197"/>
      <c r="FMK99" s="197"/>
      <c r="FML99" s="197"/>
      <c r="FMM99" s="197"/>
      <c r="FMN99" s="197"/>
      <c r="FMO99" s="197"/>
      <c r="FMP99" s="197"/>
      <c r="FMQ99" s="197"/>
      <c r="FMR99" s="197"/>
      <c r="FMS99" s="197"/>
      <c r="FMT99" s="197"/>
      <c r="FMU99" s="197"/>
      <c r="FMV99" s="197"/>
      <c r="FMW99" s="197"/>
      <c r="FMX99" s="197"/>
      <c r="FMY99" s="197"/>
      <c r="FMZ99" s="197"/>
      <c r="FNA99" s="197"/>
      <c r="FNB99" s="197"/>
      <c r="FNC99" s="197"/>
      <c r="FND99" s="197"/>
      <c r="FNE99" s="197"/>
      <c r="FNF99" s="197"/>
      <c r="FNG99" s="197"/>
      <c r="FNH99" s="197"/>
      <c r="FNI99" s="197"/>
      <c r="FNJ99" s="197"/>
      <c r="FNK99" s="197"/>
      <c r="FNL99" s="197"/>
      <c r="FNM99" s="197"/>
      <c r="FNN99" s="197"/>
      <c r="FNO99" s="197"/>
      <c r="FNP99" s="197"/>
      <c r="FNQ99" s="197"/>
      <c r="FNR99" s="197"/>
      <c r="FNS99" s="197"/>
      <c r="FNT99" s="197"/>
      <c r="FNU99" s="197"/>
      <c r="FNV99" s="197"/>
      <c r="FNW99" s="197"/>
      <c r="FNX99" s="197"/>
      <c r="FNY99" s="197"/>
      <c r="FNZ99" s="197"/>
      <c r="FOA99" s="197"/>
      <c r="FOB99" s="197"/>
      <c r="FOC99" s="197"/>
      <c r="FOD99" s="197"/>
      <c r="FOE99" s="197"/>
      <c r="FOF99" s="197"/>
      <c r="FOG99" s="197"/>
      <c r="FOH99" s="197"/>
      <c r="FOI99" s="197"/>
      <c r="FOJ99" s="197"/>
      <c r="FOK99" s="197"/>
      <c r="FOL99" s="197"/>
      <c r="FOM99" s="197"/>
      <c r="FON99" s="197"/>
      <c r="FOO99" s="197"/>
      <c r="FOP99" s="197"/>
      <c r="FOQ99" s="197"/>
      <c r="FOR99" s="197"/>
      <c r="FOS99" s="197"/>
      <c r="FOT99" s="197"/>
      <c r="FOU99" s="197"/>
      <c r="FOV99" s="197"/>
      <c r="FOW99" s="197"/>
      <c r="FOX99" s="197"/>
      <c r="FOY99" s="197"/>
      <c r="FOZ99" s="197"/>
      <c r="FPA99" s="197"/>
      <c r="FPB99" s="197"/>
      <c r="FPC99" s="197"/>
      <c r="FPD99" s="197"/>
      <c r="FPE99" s="197"/>
      <c r="FPF99" s="197"/>
      <c r="FPG99" s="197"/>
      <c r="FPH99" s="197"/>
      <c r="FPI99" s="197"/>
      <c r="FPJ99" s="197"/>
      <c r="FPK99" s="197"/>
      <c r="FPL99" s="197"/>
      <c r="FPM99" s="197"/>
      <c r="FPN99" s="197"/>
      <c r="FPO99" s="197"/>
      <c r="FPP99" s="197"/>
      <c r="FPQ99" s="197"/>
      <c r="FPR99" s="197"/>
      <c r="FPS99" s="197"/>
      <c r="FPT99" s="197"/>
      <c r="FPU99" s="197"/>
      <c r="FPV99" s="197"/>
      <c r="FPW99" s="197"/>
      <c r="FPX99" s="197"/>
      <c r="FPY99" s="197"/>
      <c r="FPZ99" s="197"/>
      <c r="FQA99" s="197"/>
      <c r="FQB99" s="197"/>
      <c r="FQC99" s="197"/>
      <c r="FQD99" s="197"/>
      <c r="FQE99" s="197"/>
      <c r="FQF99" s="197"/>
      <c r="FQG99" s="197"/>
      <c r="FQH99" s="197"/>
      <c r="FQI99" s="197"/>
      <c r="FQJ99" s="197"/>
      <c r="FQK99" s="197"/>
      <c r="FQL99" s="197"/>
      <c r="FQM99" s="197"/>
      <c r="FQN99" s="197"/>
      <c r="FQO99" s="197"/>
      <c r="FQP99" s="197"/>
      <c r="FQQ99" s="197"/>
      <c r="FQR99" s="197"/>
      <c r="FQS99" s="197"/>
      <c r="FQT99" s="197"/>
      <c r="FQU99" s="197"/>
      <c r="FQV99" s="197"/>
      <c r="FQW99" s="197"/>
      <c r="FQX99" s="197"/>
      <c r="FQY99" s="197"/>
      <c r="FQZ99" s="197"/>
      <c r="FRA99" s="197"/>
      <c r="FRB99" s="197"/>
      <c r="FRC99" s="197"/>
      <c r="FRD99" s="197"/>
      <c r="FRE99" s="197"/>
      <c r="FRF99" s="197"/>
      <c r="FRG99" s="197"/>
      <c r="FRH99" s="197"/>
      <c r="FRI99" s="197"/>
      <c r="FRJ99" s="197"/>
      <c r="FRK99" s="197"/>
      <c r="FRL99" s="197"/>
      <c r="FRM99" s="197"/>
      <c r="FRN99" s="197"/>
      <c r="FRO99" s="197"/>
      <c r="FRP99" s="197"/>
      <c r="FRQ99" s="197"/>
      <c r="FRR99" s="197"/>
      <c r="FRS99" s="197"/>
      <c r="FRT99" s="197"/>
      <c r="FRU99" s="197"/>
      <c r="FRV99" s="197"/>
      <c r="FRW99" s="197"/>
      <c r="FRX99" s="197"/>
      <c r="FRY99" s="197"/>
      <c r="FRZ99" s="197"/>
      <c r="FSA99" s="197"/>
      <c r="FSB99" s="197"/>
      <c r="FSC99" s="197"/>
      <c r="FSD99" s="197"/>
      <c r="FSE99" s="197"/>
      <c r="FSF99" s="197"/>
      <c r="FSG99" s="197"/>
      <c r="FSH99" s="197"/>
      <c r="FSI99" s="197"/>
      <c r="FSJ99" s="197"/>
      <c r="FSK99" s="197"/>
      <c r="FSL99" s="197"/>
      <c r="FSM99" s="197"/>
      <c r="FSN99" s="197"/>
      <c r="FSO99" s="197"/>
      <c r="FSP99" s="197"/>
      <c r="FSQ99" s="197"/>
      <c r="FSR99" s="197"/>
      <c r="FSS99" s="197"/>
      <c r="FST99" s="197"/>
      <c r="FSU99" s="197"/>
      <c r="FSV99" s="197"/>
      <c r="FSW99" s="197"/>
      <c r="FSX99" s="197"/>
      <c r="FSY99" s="197"/>
      <c r="FSZ99" s="197"/>
      <c r="FTA99" s="197"/>
      <c r="FTB99" s="197"/>
      <c r="FTC99" s="197"/>
      <c r="FTD99" s="197"/>
      <c r="FTE99" s="197"/>
      <c r="FTF99" s="197"/>
      <c r="FTG99" s="197"/>
      <c r="FTH99" s="197"/>
      <c r="FTI99" s="197"/>
      <c r="FTJ99" s="197"/>
      <c r="FTK99" s="197"/>
      <c r="FTL99" s="197"/>
      <c r="FTM99" s="197"/>
      <c r="FTN99" s="197"/>
      <c r="FTO99" s="197"/>
      <c r="FTP99" s="197"/>
      <c r="FTQ99" s="197"/>
      <c r="FTR99" s="197"/>
      <c r="FTS99" s="197"/>
      <c r="FTT99" s="197"/>
      <c r="FTU99" s="197"/>
      <c r="FTV99" s="197"/>
      <c r="FTW99" s="197"/>
      <c r="FTX99" s="197"/>
      <c r="FTY99" s="197"/>
      <c r="FTZ99" s="197"/>
      <c r="FUA99" s="197"/>
      <c r="FUB99" s="197"/>
      <c r="FUC99" s="197"/>
      <c r="FUD99" s="197"/>
      <c r="FUE99" s="197"/>
      <c r="FUF99" s="197"/>
      <c r="FUG99" s="197"/>
      <c r="FUH99" s="197"/>
      <c r="FUI99" s="197"/>
      <c r="FUJ99" s="197"/>
      <c r="FUK99" s="197"/>
      <c r="FUL99" s="197"/>
      <c r="FUM99" s="197"/>
      <c r="FUN99" s="197"/>
      <c r="FUO99" s="197"/>
      <c r="FUP99" s="197"/>
      <c r="FUQ99" s="197"/>
      <c r="FUR99" s="197"/>
      <c r="FUS99" s="197"/>
      <c r="FUT99" s="197"/>
      <c r="FUU99" s="197"/>
      <c r="FUV99" s="197"/>
      <c r="FUW99" s="197"/>
      <c r="FUX99" s="197"/>
      <c r="FUY99" s="197"/>
      <c r="FUZ99" s="197"/>
      <c r="FVA99" s="197"/>
      <c r="FVB99" s="197"/>
      <c r="FVC99" s="197"/>
      <c r="FVD99" s="197"/>
      <c r="FVE99" s="197"/>
      <c r="FVF99" s="197"/>
      <c r="FVG99" s="197"/>
      <c r="FVH99" s="197"/>
      <c r="FVI99" s="197"/>
      <c r="FVJ99" s="197"/>
      <c r="FVK99" s="197"/>
      <c r="FVL99" s="197"/>
      <c r="FVM99" s="197"/>
      <c r="FVN99" s="197"/>
      <c r="FVO99" s="197"/>
      <c r="FVP99" s="197"/>
      <c r="FVQ99" s="197"/>
      <c r="FVR99" s="197"/>
      <c r="FVS99" s="197"/>
      <c r="FVT99" s="197"/>
      <c r="FVU99" s="197"/>
      <c r="FVV99" s="197"/>
      <c r="FVW99" s="197"/>
      <c r="FVX99" s="197"/>
      <c r="FVY99" s="197"/>
      <c r="FVZ99" s="197"/>
      <c r="FWA99" s="197"/>
      <c r="FWB99" s="197"/>
      <c r="FWC99" s="197"/>
      <c r="FWD99" s="197"/>
      <c r="FWE99" s="197"/>
      <c r="FWF99" s="197"/>
      <c r="FWG99" s="197"/>
      <c r="FWH99" s="197"/>
      <c r="FWI99" s="197"/>
      <c r="FWJ99" s="197"/>
      <c r="FWK99" s="197"/>
      <c r="FWL99" s="197"/>
      <c r="FWM99" s="197"/>
      <c r="FWN99" s="197"/>
      <c r="FWO99" s="197"/>
      <c r="FWP99" s="197"/>
      <c r="FWQ99" s="197"/>
      <c r="FWR99" s="197"/>
      <c r="FWS99" s="197"/>
      <c r="FWT99" s="197"/>
      <c r="FWU99" s="197"/>
      <c r="FWV99" s="197"/>
      <c r="FWW99" s="197"/>
      <c r="FWX99" s="197"/>
      <c r="FWY99" s="197"/>
      <c r="FWZ99" s="197"/>
      <c r="FXA99" s="197"/>
      <c r="FXB99" s="197"/>
      <c r="FXC99" s="197"/>
      <c r="FXD99" s="197"/>
      <c r="FXE99" s="197"/>
      <c r="FXF99" s="197"/>
      <c r="FXG99" s="197"/>
      <c r="FXH99" s="197"/>
      <c r="FXI99" s="197"/>
      <c r="FXJ99" s="197"/>
      <c r="FXK99" s="197"/>
      <c r="FXL99" s="197"/>
      <c r="FXM99" s="197"/>
      <c r="FXN99" s="197"/>
      <c r="FXO99" s="197"/>
      <c r="FXP99" s="197"/>
      <c r="FXQ99" s="197"/>
      <c r="FXR99" s="197"/>
      <c r="FXS99" s="197"/>
      <c r="FXT99" s="197"/>
      <c r="FXU99" s="197"/>
      <c r="FXV99" s="197"/>
      <c r="FXW99" s="197"/>
      <c r="FXX99" s="197"/>
      <c r="FXY99" s="197"/>
      <c r="FXZ99" s="197"/>
      <c r="FYA99" s="197"/>
      <c r="FYB99" s="197"/>
      <c r="FYC99" s="197"/>
      <c r="FYD99" s="197"/>
      <c r="FYE99" s="197"/>
      <c r="FYF99" s="197"/>
      <c r="FYG99" s="197"/>
      <c r="FYH99" s="197"/>
      <c r="FYI99" s="197"/>
      <c r="FYJ99" s="197"/>
      <c r="FYK99" s="197"/>
      <c r="FYL99" s="197"/>
      <c r="FYM99" s="197"/>
      <c r="FYN99" s="197"/>
      <c r="FYO99" s="197"/>
      <c r="FYP99" s="197"/>
      <c r="FYQ99" s="197"/>
      <c r="FYR99" s="197"/>
      <c r="FYS99" s="197"/>
      <c r="FYT99" s="197"/>
      <c r="FYU99" s="197"/>
      <c r="FYV99" s="197"/>
      <c r="FYW99" s="197"/>
      <c r="FYX99" s="197"/>
      <c r="FYY99" s="197"/>
      <c r="FYZ99" s="197"/>
      <c r="FZA99" s="197"/>
      <c r="FZB99" s="197"/>
      <c r="FZC99" s="197"/>
      <c r="FZD99" s="197"/>
      <c r="FZE99" s="197"/>
      <c r="FZF99" s="197"/>
      <c r="FZG99" s="197"/>
      <c r="FZH99" s="197"/>
      <c r="FZI99" s="197"/>
      <c r="FZJ99" s="197"/>
      <c r="FZK99" s="197"/>
      <c r="FZL99" s="197"/>
      <c r="FZM99" s="197"/>
      <c r="FZN99" s="197"/>
      <c r="FZO99" s="197"/>
      <c r="FZP99" s="197"/>
      <c r="FZQ99" s="197"/>
      <c r="FZR99" s="197"/>
      <c r="FZS99" s="197"/>
      <c r="FZT99" s="197"/>
      <c r="FZU99" s="197"/>
      <c r="FZV99" s="197"/>
      <c r="FZW99" s="197"/>
      <c r="FZX99" s="197"/>
      <c r="FZY99" s="197"/>
      <c r="FZZ99" s="197"/>
      <c r="GAA99" s="197"/>
      <c r="GAB99" s="197"/>
      <c r="GAC99" s="197"/>
      <c r="GAD99" s="197"/>
      <c r="GAE99" s="197"/>
      <c r="GAF99" s="197"/>
      <c r="GAG99" s="197"/>
      <c r="GAH99" s="197"/>
      <c r="GAI99" s="197"/>
      <c r="GAJ99" s="197"/>
      <c r="GAK99" s="197"/>
      <c r="GAL99" s="197"/>
      <c r="GAM99" s="197"/>
      <c r="GAN99" s="197"/>
      <c r="GAO99" s="197"/>
      <c r="GAP99" s="197"/>
      <c r="GAQ99" s="197"/>
      <c r="GAR99" s="197"/>
      <c r="GAS99" s="197"/>
      <c r="GAT99" s="197"/>
      <c r="GAU99" s="197"/>
      <c r="GAV99" s="197"/>
      <c r="GAW99" s="197"/>
      <c r="GAX99" s="197"/>
      <c r="GAY99" s="197"/>
      <c r="GAZ99" s="197"/>
      <c r="GBA99" s="197"/>
      <c r="GBB99" s="197"/>
      <c r="GBC99" s="197"/>
      <c r="GBD99" s="197"/>
      <c r="GBE99" s="197"/>
      <c r="GBF99" s="197"/>
      <c r="GBG99" s="197"/>
      <c r="GBH99" s="197"/>
      <c r="GBI99" s="197"/>
      <c r="GBJ99" s="197"/>
      <c r="GBK99" s="197"/>
      <c r="GBL99" s="197"/>
      <c r="GBM99" s="197"/>
      <c r="GBN99" s="197"/>
      <c r="GBO99" s="197"/>
      <c r="GBP99" s="197"/>
      <c r="GBQ99" s="197"/>
      <c r="GBR99" s="197"/>
      <c r="GBS99" s="197"/>
      <c r="GBT99" s="197"/>
      <c r="GBU99" s="197"/>
      <c r="GBV99" s="197"/>
      <c r="GBW99" s="197"/>
      <c r="GBX99" s="197"/>
      <c r="GBY99" s="197"/>
      <c r="GBZ99" s="197"/>
      <c r="GCA99" s="197"/>
      <c r="GCB99" s="197"/>
      <c r="GCC99" s="197"/>
      <c r="GCD99" s="197"/>
      <c r="GCE99" s="197"/>
      <c r="GCF99" s="197"/>
      <c r="GCG99" s="197"/>
      <c r="GCH99" s="197"/>
      <c r="GCI99" s="197"/>
      <c r="GCJ99" s="197"/>
      <c r="GCK99" s="197"/>
      <c r="GCL99" s="197"/>
      <c r="GCM99" s="197"/>
      <c r="GCN99" s="197"/>
      <c r="GCO99" s="197"/>
      <c r="GCP99" s="197"/>
      <c r="GCQ99" s="197"/>
      <c r="GCR99" s="197"/>
      <c r="GCS99" s="197"/>
      <c r="GCT99" s="197"/>
      <c r="GCU99" s="197"/>
      <c r="GCV99" s="197"/>
      <c r="GCW99" s="197"/>
      <c r="GCX99" s="197"/>
      <c r="GCY99" s="197"/>
      <c r="GCZ99" s="197"/>
      <c r="GDA99" s="197"/>
      <c r="GDB99" s="197"/>
      <c r="GDC99" s="197"/>
      <c r="GDD99" s="197"/>
      <c r="GDE99" s="197"/>
      <c r="GDF99" s="197"/>
      <c r="GDG99" s="197"/>
      <c r="GDH99" s="197"/>
      <c r="GDI99" s="197"/>
      <c r="GDJ99" s="197"/>
      <c r="GDK99" s="197"/>
      <c r="GDL99" s="197"/>
      <c r="GDM99" s="197"/>
      <c r="GDN99" s="197"/>
      <c r="GDO99" s="197"/>
      <c r="GDP99" s="197"/>
      <c r="GDQ99" s="197"/>
      <c r="GDR99" s="197"/>
      <c r="GDS99" s="197"/>
      <c r="GDT99" s="197"/>
      <c r="GDU99" s="197"/>
      <c r="GDV99" s="197"/>
      <c r="GDW99" s="197"/>
      <c r="GDX99" s="197"/>
      <c r="GDY99" s="197"/>
      <c r="GDZ99" s="197"/>
      <c r="GEA99" s="197"/>
      <c r="GEB99" s="197"/>
      <c r="GEC99" s="197"/>
      <c r="GED99" s="197"/>
      <c r="GEE99" s="197"/>
      <c r="GEF99" s="197"/>
      <c r="GEG99" s="197"/>
      <c r="GEH99" s="197"/>
      <c r="GEI99" s="197"/>
      <c r="GEJ99" s="197"/>
      <c r="GEK99" s="197"/>
      <c r="GEL99" s="197"/>
      <c r="GEM99" s="197"/>
      <c r="GEN99" s="197"/>
      <c r="GEO99" s="197"/>
      <c r="GEP99" s="197"/>
      <c r="GEQ99" s="197"/>
      <c r="GER99" s="197"/>
      <c r="GES99" s="197"/>
      <c r="GET99" s="197"/>
      <c r="GEU99" s="197"/>
      <c r="GEV99" s="197"/>
      <c r="GEW99" s="197"/>
      <c r="GEX99" s="197"/>
      <c r="GEY99" s="197"/>
      <c r="GEZ99" s="197"/>
      <c r="GFA99" s="197"/>
      <c r="GFB99" s="197"/>
      <c r="GFC99" s="197"/>
      <c r="GFD99" s="197"/>
      <c r="GFE99" s="197"/>
      <c r="GFF99" s="197"/>
      <c r="GFG99" s="197"/>
      <c r="GFH99" s="197"/>
      <c r="GFI99" s="197"/>
      <c r="GFJ99" s="197"/>
      <c r="GFK99" s="197"/>
      <c r="GFL99" s="197"/>
      <c r="GFM99" s="197"/>
      <c r="GFN99" s="197"/>
      <c r="GFO99" s="197"/>
      <c r="GFP99" s="197"/>
      <c r="GFQ99" s="197"/>
      <c r="GFR99" s="197"/>
      <c r="GFS99" s="197"/>
      <c r="GFT99" s="197"/>
      <c r="GFU99" s="197"/>
      <c r="GFV99" s="197"/>
      <c r="GFW99" s="197"/>
      <c r="GFX99" s="197"/>
      <c r="GFY99" s="197"/>
      <c r="GFZ99" s="197"/>
      <c r="GGA99" s="197"/>
      <c r="GGB99" s="197"/>
      <c r="GGC99" s="197"/>
      <c r="GGD99" s="197"/>
      <c r="GGE99" s="197"/>
      <c r="GGF99" s="197"/>
      <c r="GGG99" s="197"/>
      <c r="GGH99" s="197"/>
      <c r="GGI99" s="197"/>
      <c r="GGJ99" s="197"/>
      <c r="GGK99" s="197"/>
      <c r="GGL99" s="197"/>
      <c r="GGM99" s="197"/>
      <c r="GGN99" s="197"/>
      <c r="GGO99" s="197"/>
      <c r="GGP99" s="197"/>
      <c r="GGQ99" s="197"/>
      <c r="GGR99" s="197"/>
      <c r="GGS99" s="197"/>
      <c r="GGT99" s="197"/>
      <c r="GGU99" s="197"/>
      <c r="GGV99" s="197"/>
      <c r="GGW99" s="197"/>
      <c r="GGX99" s="197"/>
      <c r="GGY99" s="197"/>
      <c r="GGZ99" s="197"/>
      <c r="GHA99" s="197"/>
      <c r="GHB99" s="197"/>
      <c r="GHC99" s="197"/>
      <c r="GHD99" s="197"/>
      <c r="GHE99" s="197"/>
      <c r="GHF99" s="197"/>
      <c r="GHG99" s="197"/>
      <c r="GHH99" s="197"/>
      <c r="GHI99" s="197"/>
      <c r="GHJ99" s="197"/>
      <c r="GHK99" s="197"/>
      <c r="GHL99" s="197"/>
      <c r="GHM99" s="197"/>
      <c r="GHN99" s="197"/>
      <c r="GHO99" s="197"/>
      <c r="GHP99" s="197"/>
      <c r="GHQ99" s="197"/>
      <c r="GHR99" s="197"/>
      <c r="GHS99" s="197"/>
      <c r="GHT99" s="197"/>
      <c r="GHU99" s="197"/>
      <c r="GHV99" s="197"/>
      <c r="GHW99" s="197"/>
      <c r="GHX99" s="197"/>
      <c r="GHY99" s="197"/>
      <c r="GHZ99" s="197"/>
      <c r="GIA99" s="197"/>
      <c r="GIB99" s="197"/>
      <c r="GIC99" s="197"/>
      <c r="GID99" s="197"/>
      <c r="GIE99" s="197"/>
      <c r="GIF99" s="197"/>
      <c r="GIG99" s="197"/>
      <c r="GIH99" s="197"/>
      <c r="GII99" s="197"/>
      <c r="GIJ99" s="197"/>
      <c r="GIK99" s="197"/>
      <c r="GIL99" s="197"/>
      <c r="GIM99" s="197"/>
      <c r="GIN99" s="197"/>
      <c r="GIO99" s="197"/>
      <c r="GIP99" s="197"/>
      <c r="GIQ99" s="197"/>
      <c r="GIR99" s="197"/>
      <c r="GIS99" s="197"/>
      <c r="GIT99" s="197"/>
      <c r="GIU99" s="197"/>
      <c r="GIV99" s="197"/>
      <c r="GIW99" s="197"/>
      <c r="GIX99" s="197"/>
      <c r="GIY99" s="197"/>
      <c r="GIZ99" s="197"/>
      <c r="GJA99" s="197"/>
      <c r="GJB99" s="197"/>
      <c r="GJC99" s="197"/>
      <c r="GJD99" s="197"/>
      <c r="GJE99" s="197"/>
      <c r="GJF99" s="197"/>
      <c r="GJG99" s="197"/>
      <c r="GJH99" s="197"/>
      <c r="GJI99" s="197"/>
      <c r="GJJ99" s="197"/>
      <c r="GJK99" s="197"/>
      <c r="GJL99" s="197"/>
      <c r="GJM99" s="197"/>
      <c r="GJN99" s="197"/>
      <c r="GJO99" s="197"/>
      <c r="GJP99" s="197"/>
      <c r="GJQ99" s="197"/>
      <c r="GJR99" s="197"/>
      <c r="GJS99" s="197"/>
      <c r="GJT99" s="197"/>
      <c r="GJU99" s="197"/>
      <c r="GJV99" s="197"/>
      <c r="GJW99" s="197"/>
      <c r="GJX99" s="197"/>
      <c r="GJY99" s="197"/>
      <c r="GJZ99" s="197"/>
      <c r="GKA99" s="197"/>
      <c r="GKB99" s="197"/>
      <c r="GKC99" s="197"/>
      <c r="GKD99" s="197"/>
      <c r="GKE99" s="197"/>
      <c r="GKF99" s="197"/>
      <c r="GKG99" s="197"/>
      <c r="GKH99" s="197"/>
      <c r="GKI99" s="197"/>
      <c r="GKJ99" s="197"/>
      <c r="GKK99" s="197"/>
      <c r="GKL99" s="197"/>
      <c r="GKM99" s="197"/>
      <c r="GKN99" s="197"/>
      <c r="GKO99" s="197"/>
      <c r="GKP99" s="197"/>
      <c r="GKQ99" s="197"/>
      <c r="GKR99" s="197"/>
      <c r="GKS99" s="197"/>
      <c r="GKT99" s="197"/>
      <c r="GKU99" s="197"/>
      <c r="GKV99" s="197"/>
      <c r="GKW99" s="197"/>
      <c r="GKX99" s="197"/>
      <c r="GKY99" s="197"/>
      <c r="GKZ99" s="197"/>
      <c r="GLA99" s="197"/>
      <c r="GLB99" s="197"/>
      <c r="GLC99" s="197"/>
      <c r="GLD99" s="197"/>
      <c r="GLE99" s="197"/>
      <c r="GLF99" s="197"/>
      <c r="GLG99" s="197"/>
      <c r="GLH99" s="197"/>
      <c r="GLI99" s="197"/>
      <c r="GLJ99" s="197"/>
      <c r="GLK99" s="197"/>
      <c r="GLL99" s="197"/>
      <c r="GLM99" s="197"/>
      <c r="GLN99" s="197"/>
      <c r="GLO99" s="197"/>
      <c r="GLP99" s="197"/>
      <c r="GLQ99" s="197"/>
      <c r="GLR99" s="197"/>
      <c r="GLS99" s="197"/>
      <c r="GLT99" s="197"/>
      <c r="GLU99" s="197"/>
      <c r="GLV99" s="197"/>
      <c r="GLW99" s="197"/>
      <c r="GLX99" s="197"/>
      <c r="GLY99" s="197"/>
      <c r="GLZ99" s="197"/>
      <c r="GMA99" s="197"/>
      <c r="GMB99" s="197"/>
      <c r="GMC99" s="197"/>
      <c r="GMD99" s="197"/>
      <c r="GME99" s="197"/>
      <c r="GMF99" s="197"/>
      <c r="GMG99" s="197"/>
      <c r="GMH99" s="197"/>
      <c r="GMI99" s="197"/>
      <c r="GMJ99" s="197"/>
      <c r="GMK99" s="197"/>
      <c r="GML99" s="197"/>
      <c r="GMM99" s="197"/>
      <c r="GMN99" s="197"/>
      <c r="GMO99" s="197"/>
      <c r="GMP99" s="197"/>
      <c r="GMQ99" s="197"/>
      <c r="GMR99" s="197"/>
      <c r="GMS99" s="197"/>
      <c r="GMT99" s="197"/>
      <c r="GMU99" s="197"/>
      <c r="GMV99" s="197"/>
      <c r="GMW99" s="197"/>
      <c r="GMX99" s="197"/>
      <c r="GMY99" s="197"/>
      <c r="GMZ99" s="197"/>
      <c r="GNA99" s="197"/>
      <c r="GNB99" s="197"/>
      <c r="GNC99" s="197"/>
      <c r="GND99" s="197"/>
      <c r="GNE99" s="197"/>
      <c r="GNF99" s="197"/>
      <c r="GNG99" s="197"/>
      <c r="GNH99" s="197"/>
      <c r="GNI99" s="197"/>
      <c r="GNJ99" s="197"/>
      <c r="GNK99" s="197"/>
      <c r="GNL99" s="197"/>
      <c r="GNM99" s="197"/>
      <c r="GNN99" s="197"/>
      <c r="GNO99" s="197"/>
      <c r="GNP99" s="197"/>
      <c r="GNQ99" s="197"/>
      <c r="GNR99" s="197"/>
      <c r="GNS99" s="197"/>
      <c r="GNT99" s="197"/>
      <c r="GNU99" s="197"/>
      <c r="GNV99" s="197"/>
      <c r="GNW99" s="197"/>
      <c r="GNX99" s="197"/>
      <c r="GNY99" s="197"/>
      <c r="GNZ99" s="197"/>
      <c r="GOA99" s="197"/>
      <c r="GOB99" s="197"/>
      <c r="GOC99" s="197"/>
      <c r="GOD99" s="197"/>
      <c r="GOE99" s="197"/>
      <c r="GOF99" s="197"/>
      <c r="GOG99" s="197"/>
      <c r="GOH99" s="197"/>
      <c r="GOI99" s="197"/>
      <c r="GOJ99" s="197"/>
      <c r="GOK99" s="197"/>
      <c r="GOL99" s="197"/>
      <c r="GOM99" s="197"/>
      <c r="GON99" s="197"/>
      <c r="GOO99" s="197"/>
      <c r="GOP99" s="197"/>
      <c r="GOQ99" s="197"/>
      <c r="GOR99" s="197"/>
      <c r="GOS99" s="197"/>
      <c r="GOT99" s="197"/>
      <c r="GOU99" s="197"/>
      <c r="GOV99" s="197"/>
      <c r="GOW99" s="197"/>
      <c r="GOX99" s="197"/>
      <c r="GOY99" s="197"/>
      <c r="GOZ99" s="197"/>
      <c r="GPA99" s="197"/>
      <c r="GPB99" s="197"/>
      <c r="GPC99" s="197"/>
      <c r="GPD99" s="197"/>
      <c r="GPE99" s="197"/>
      <c r="GPF99" s="197"/>
      <c r="GPG99" s="197"/>
      <c r="GPH99" s="197"/>
      <c r="GPI99" s="197"/>
      <c r="GPJ99" s="197"/>
      <c r="GPK99" s="197"/>
      <c r="GPL99" s="197"/>
      <c r="GPM99" s="197"/>
      <c r="GPN99" s="197"/>
      <c r="GPO99" s="197"/>
      <c r="GPP99" s="197"/>
      <c r="GPQ99" s="197"/>
      <c r="GPR99" s="197"/>
      <c r="GPS99" s="197"/>
      <c r="GPT99" s="197"/>
      <c r="GPU99" s="197"/>
      <c r="GPV99" s="197"/>
      <c r="GPW99" s="197"/>
      <c r="GPX99" s="197"/>
      <c r="GPY99" s="197"/>
      <c r="GPZ99" s="197"/>
      <c r="GQA99" s="197"/>
      <c r="GQB99" s="197"/>
      <c r="GQC99" s="197"/>
      <c r="GQD99" s="197"/>
      <c r="GQE99" s="197"/>
      <c r="GQF99" s="197"/>
      <c r="GQG99" s="197"/>
      <c r="GQH99" s="197"/>
      <c r="GQI99" s="197"/>
      <c r="GQJ99" s="197"/>
      <c r="GQK99" s="197"/>
      <c r="GQL99" s="197"/>
      <c r="GQM99" s="197"/>
      <c r="GQN99" s="197"/>
      <c r="GQO99" s="197"/>
      <c r="GQP99" s="197"/>
      <c r="GQQ99" s="197"/>
      <c r="GQR99" s="197"/>
      <c r="GQS99" s="197"/>
      <c r="GQT99" s="197"/>
      <c r="GQU99" s="197"/>
      <c r="GQV99" s="197"/>
      <c r="GQW99" s="197"/>
      <c r="GQX99" s="197"/>
      <c r="GQY99" s="197"/>
      <c r="GQZ99" s="197"/>
      <c r="GRA99" s="197"/>
      <c r="GRB99" s="197"/>
      <c r="GRC99" s="197"/>
      <c r="GRD99" s="197"/>
      <c r="GRE99" s="197"/>
      <c r="GRF99" s="197"/>
      <c r="GRG99" s="197"/>
      <c r="GRH99" s="197"/>
      <c r="GRI99" s="197"/>
      <c r="GRJ99" s="197"/>
      <c r="GRK99" s="197"/>
      <c r="GRL99" s="197"/>
      <c r="GRM99" s="197"/>
      <c r="GRN99" s="197"/>
      <c r="GRO99" s="197"/>
      <c r="GRP99" s="197"/>
      <c r="GRQ99" s="197"/>
      <c r="GRR99" s="197"/>
      <c r="GRS99" s="197"/>
      <c r="GRT99" s="197"/>
      <c r="GRU99" s="197"/>
      <c r="GRV99" s="197"/>
      <c r="GRW99" s="197"/>
      <c r="GRX99" s="197"/>
      <c r="GRY99" s="197"/>
      <c r="GRZ99" s="197"/>
      <c r="GSA99" s="197"/>
      <c r="GSB99" s="197"/>
      <c r="GSC99" s="197"/>
      <c r="GSD99" s="197"/>
      <c r="GSE99" s="197"/>
      <c r="GSF99" s="197"/>
      <c r="GSG99" s="197"/>
      <c r="GSH99" s="197"/>
      <c r="GSI99" s="197"/>
      <c r="GSJ99" s="197"/>
      <c r="GSK99" s="197"/>
      <c r="GSL99" s="197"/>
      <c r="GSM99" s="197"/>
      <c r="GSN99" s="197"/>
      <c r="GSO99" s="197"/>
      <c r="GSP99" s="197"/>
      <c r="GSQ99" s="197"/>
      <c r="GSR99" s="197"/>
      <c r="GSS99" s="197"/>
      <c r="GST99" s="197"/>
      <c r="GSU99" s="197"/>
      <c r="GSV99" s="197"/>
      <c r="GSW99" s="197"/>
      <c r="GSX99" s="197"/>
      <c r="GSY99" s="197"/>
      <c r="GSZ99" s="197"/>
      <c r="GTA99" s="197"/>
      <c r="GTB99" s="197"/>
      <c r="GTC99" s="197"/>
      <c r="GTD99" s="197"/>
      <c r="GTE99" s="197"/>
      <c r="GTF99" s="197"/>
      <c r="GTG99" s="197"/>
      <c r="GTH99" s="197"/>
      <c r="GTI99" s="197"/>
      <c r="GTJ99" s="197"/>
      <c r="GTK99" s="197"/>
      <c r="GTL99" s="197"/>
      <c r="GTM99" s="197"/>
      <c r="GTN99" s="197"/>
      <c r="GTO99" s="197"/>
      <c r="GTP99" s="197"/>
      <c r="GTQ99" s="197"/>
      <c r="GTR99" s="197"/>
      <c r="GTS99" s="197"/>
      <c r="GTT99" s="197"/>
      <c r="GTU99" s="197"/>
      <c r="GTV99" s="197"/>
      <c r="GTW99" s="197"/>
      <c r="GTX99" s="197"/>
      <c r="GTY99" s="197"/>
      <c r="GTZ99" s="197"/>
      <c r="GUA99" s="197"/>
      <c r="GUB99" s="197"/>
      <c r="GUC99" s="197"/>
      <c r="GUD99" s="197"/>
      <c r="GUE99" s="197"/>
      <c r="GUF99" s="197"/>
      <c r="GUG99" s="197"/>
      <c r="GUH99" s="197"/>
      <c r="GUI99" s="197"/>
      <c r="GUJ99" s="197"/>
      <c r="GUK99" s="197"/>
      <c r="GUL99" s="197"/>
      <c r="GUM99" s="197"/>
      <c r="GUN99" s="197"/>
      <c r="GUO99" s="197"/>
      <c r="GUP99" s="197"/>
      <c r="GUQ99" s="197"/>
      <c r="GUR99" s="197"/>
      <c r="GUS99" s="197"/>
      <c r="GUT99" s="197"/>
      <c r="GUU99" s="197"/>
      <c r="GUV99" s="197"/>
      <c r="GUW99" s="197"/>
      <c r="GUX99" s="197"/>
      <c r="GUY99" s="197"/>
      <c r="GUZ99" s="197"/>
      <c r="GVA99" s="197"/>
      <c r="GVB99" s="197"/>
      <c r="GVC99" s="197"/>
      <c r="GVD99" s="197"/>
      <c r="GVE99" s="197"/>
      <c r="GVF99" s="197"/>
      <c r="GVG99" s="197"/>
      <c r="GVH99" s="197"/>
      <c r="GVI99" s="197"/>
      <c r="GVJ99" s="197"/>
      <c r="GVK99" s="197"/>
      <c r="GVL99" s="197"/>
      <c r="GVM99" s="197"/>
      <c r="GVN99" s="197"/>
      <c r="GVO99" s="197"/>
      <c r="GVP99" s="197"/>
      <c r="GVQ99" s="197"/>
      <c r="GVR99" s="197"/>
      <c r="GVS99" s="197"/>
      <c r="GVT99" s="197"/>
      <c r="GVU99" s="197"/>
      <c r="GVV99" s="197"/>
      <c r="GVW99" s="197"/>
      <c r="GVX99" s="197"/>
      <c r="GVY99" s="197"/>
      <c r="GVZ99" s="197"/>
      <c r="GWA99" s="197"/>
      <c r="GWB99" s="197"/>
      <c r="GWC99" s="197"/>
      <c r="GWD99" s="197"/>
      <c r="GWE99" s="197"/>
      <c r="GWF99" s="197"/>
      <c r="GWG99" s="197"/>
      <c r="GWH99" s="197"/>
      <c r="GWI99" s="197"/>
      <c r="GWJ99" s="197"/>
      <c r="GWK99" s="197"/>
      <c r="GWL99" s="197"/>
      <c r="GWM99" s="197"/>
      <c r="GWN99" s="197"/>
      <c r="GWO99" s="197"/>
      <c r="GWP99" s="197"/>
      <c r="GWQ99" s="197"/>
      <c r="GWR99" s="197"/>
      <c r="GWS99" s="197"/>
      <c r="GWT99" s="197"/>
      <c r="GWU99" s="197"/>
      <c r="GWV99" s="197"/>
      <c r="GWW99" s="197"/>
      <c r="GWX99" s="197"/>
      <c r="GWY99" s="197"/>
      <c r="GWZ99" s="197"/>
      <c r="GXA99" s="197"/>
      <c r="GXB99" s="197"/>
      <c r="GXC99" s="197"/>
      <c r="GXD99" s="197"/>
      <c r="GXE99" s="197"/>
      <c r="GXF99" s="197"/>
      <c r="GXG99" s="197"/>
      <c r="GXH99" s="197"/>
      <c r="GXI99" s="197"/>
      <c r="GXJ99" s="197"/>
      <c r="GXK99" s="197"/>
      <c r="GXL99" s="197"/>
      <c r="GXM99" s="197"/>
      <c r="GXN99" s="197"/>
      <c r="GXO99" s="197"/>
      <c r="GXP99" s="197"/>
      <c r="GXQ99" s="197"/>
      <c r="GXR99" s="197"/>
      <c r="GXS99" s="197"/>
      <c r="GXT99" s="197"/>
      <c r="GXU99" s="197"/>
      <c r="GXV99" s="197"/>
      <c r="GXW99" s="197"/>
      <c r="GXX99" s="197"/>
      <c r="GXY99" s="197"/>
      <c r="GXZ99" s="197"/>
      <c r="GYA99" s="197"/>
      <c r="GYB99" s="197"/>
      <c r="GYC99" s="197"/>
      <c r="GYD99" s="197"/>
      <c r="GYE99" s="197"/>
      <c r="GYF99" s="197"/>
      <c r="GYG99" s="197"/>
      <c r="GYH99" s="197"/>
      <c r="GYI99" s="197"/>
      <c r="GYJ99" s="197"/>
      <c r="GYK99" s="197"/>
      <c r="GYL99" s="197"/>
      <c r="GYM99" s="197"/>
      <c r="GYN99" s="197"/>
      <c r="GYO99" s="197"/>
      <c r="GYP99" s="197"/>
      <c r="GYQ99" s="197"/>
      <c r="GYR99" s="197"/>
      <c r="GYS99" s="197"/>
      <c r="GYT99" s="197"/>
      <c r="GYU99" s="197"/>
      <c r="GYV99" s="197"/>
      <c r="GYW99" s="197"/>
      <c r="GYX99" s="197"/>
      <c r="GYY99" s="197"/>
      <c r="GYZ99" s="197"/>
      <c r="GZA99" s="197"/>
      <c r="GZB99" s="197"/>
      <c r="GZC99" s="197"/>
      <c r="GZD99" s="197"/>
      <c r="GZE99" s="197"/>
      <c r="GZF99" s="197"/>
      <c r="GZG99" s="197"/>
      <c r="GZH99" s="197"/>
      <c r="GZI99" s="197"/>
      <c r="GZJ99" s="197"/>
      <c r="GZK99" s="197"/>
      <c r="GZL99" s="197"/>
      <c r="GZM99" s="197"/>
      <c r="GZN99" s="197"/>
      <c r="GZO99" s="197"/>
      <c r="GZP99" s="197"/>
      <c r="GZQ99" s="197"/>
      <c r="GZR99" s="197"/>
      <c r="GZS99" s="197"/>
      <c r="GZT99" s="197"/>
      <c r="GZU99" s="197"/>
      <c r="GZV99" s="197"/>
      <c r="GZW99" s="197"/>
      <c r="GZX99" s="197"/>
      <c r="GZY99" s="197"/>
      <c r="GZZ99" s="197"/>
      <c r="HAA99" s="197"/>
      <c r="HAB99" s="197"/>
      <c r="HAC99" s="197"/>
      <c r="HAD99" s="197"/>
      <c r="HAE99" s="197"/>
      <c r="HAF99" s="197"/>
      <c r="HAG99" s="197"/>
      <c r="HAH99" s="197"/>
      <c r="HAI99" s="197"/>
      <c r="HAJ99" s="197"/>
      <c r="HAK99" s="197"/>
      <c r="HAL99" s="197"/>
      <c r="HAM99" s="197"/>
      <c r="HAN99" s="197"/>
      <c r="HAO99" s="197"/>
      <c r="HAP99" s="197"/>
      <c r="HAQ99" s="197"/>
      <c r="HAR99" s="197"/>
      <c r="HAS99" s="197"/>
      <c r="HAT99" s="197"/>
      <c r="HAU99" s="197"/>
      <c r="HAV99" s="197"/>
      <c r="HAW99" s="197"/>
      <c r="HAX99" s="197"/>
      <c r="HAY99" s="197"/>
      <c r="HAZ99" s="197"/>
      <c r="HBA99" s="197"/>
      <c r="HBB99" s="197"/>
      <c r="HBC99" s="197"/>
      <c r="HBD99" s="197"/>
      <c r="HBE99" s="197"/>
      <c r="HBF99" s="197"/>
      <c r="HBG99" s="197"/>
      <c r="HBH99" s="197"/>
      <c r="HBI99" s="197"/>
      <c r="HBJ99" s="197"/>
      <c r="HBK99" s="197"/>
      <c r="HBL99" s="197"/>
      <c r="HBM99" s="197"/>
      <c r="HBN99" s="197"/>
      <c r="HBO99" s="197"/>
      <c r="HBP99" s="197"/>
      <c r="HBQ99" s="197"/>
      <c r="HBR99" s="197"/>
      <c r="HBS99" s="197"/>
      <c r="HBT99" s="197"/>
      <c r="HBU99" s="197"/>
      <c r="HBV99" s="197"/>
      <c r="HBW99" s="197"/>
      <c r="HBX99" s="197"/>
      <c r="HBY99" s="197"/>
      <c r="HBZ99" s="197"/>
      <c r="HCA99" s="197"/>
      <c r="HCB99" s="197"/>
      <c r="HCC99" s="197"/>
      <c r="HCD99" s="197"/>
      <c r="HCE99" s="197"/>
      <c r="HCF99" s="197"/>
      <c r="HCG99" s="197"/>
      <c r="HCH99" s="197"/>
      <c r="HCI99" s="197"/>
      <c r="HCJ99" s="197"/>
      <c r="HCK99" s="197"/>
      <c r="HCL99" s="197"/>
      <c r="HCM99" s="197"/>
      <c r="HCN99" s="197"/>
      <c r="HCO99" s="197"/>
      <c r="HCP99" s="197"/>
      <c r="HCQ99" s="197"/>
      <c r="HCR99" s="197"/>
      <c r="HCS99" s="197"/>
      <c r="HCT99" s="197"/>
      <c r="HCU99" s="197"/>
      <c r="HCV99" s="197"/>
      <c r="HCW99" s="197"/>
      <c r="HCX99" s="197"/>
      <c r="HCY99" s="197"/>
      <c r="HCZ99" s="197"/>
      <c r="HDA99" s="197"/>
      <c r="HDB99" s="197"/>
      <c r="HDC99" s="197"/>
      <c r="HDD99" s="197"/>
      <c r="HDE99" s="197"/>
      <c r="HDF99" s="197"/>
      <c r="HDG99" s="197"/>
      <c r="HDH99" s="197"/>
      <c r="HDI99" s="197"/>
      <c r="HDJ99" s="197"/>
      <c r="HDK99" s="197"/>
      <c r="HDL99" s="197"/>
      <c r="HDM99" s="197"/>
      <c r="HDN99" s="197"/>
      <c r="HDO99" s="197"/>
      <c r="HDP99" s="197"/>
      <c r="HDQ99" s="197"/>
      <c r="HDR99" s="197"/>
      <c r="HDS99" s="197"/>
      <c r="HDT99" s="197"/>
      <c r="HDU99" s="197"/>
      <c r="HDV99" s="197"/>
      <c r="HDW99" s="197"/>
      <c r="HDX99" s="197"/>
      <c r="HDY99" s="197"/>
      <c r="HDZ99" s="197"/>
      <c r="HEA99" s="197"/>
      <c r="HEB99" s="197"/>
      <c r="HEC99" s="197"/>
      <c r="HED99" s="197"/>
      <c r="HEE99" s="197"/>
      <c r="HEF99" s="197"/>
      <c r="HEG99" s="197"/>
      <c r="HEH99" s="197"/>
      <c r="HEI99" s="197"/>
      <c r="HEJ99" s="197"/>
      <c r="HEK99" s="197"/>
      <c r="HEL99" s="197"/>
      <c r="HEM99" s="197"/>
      <c r="HEN99" s="197"/>
      <c r="HEO99" s="197"/>
      <c r="HEP99" s="197"/>
      <c r="HEQ99" s="197"/>
      <c r="HER99" s="197"/>
      <c r="HES99" s="197"/>
      <c r="HET99" s="197"/>
      <c r="HEU99" s="197"/>
      <c r="HEV99" s="197"/>
      <c r="HEW99" s="197"/>
      <c r="HEX99" s="197"/>
      <c r="HEY99" s="197"/>
      <c r="HEZ99" s="197"/>
      <c r="HFA99" s="197"/>
      <c r="HFB99" s="197"/>
      <c r="HFC99" s="197"/>
      <c r="HFD99" s="197"/>
      <c r="HFE99" s="197"/>
      <c r="HFF99" s="197"/>
      <c r="HFG99" s="197"/>
      <c r="HFH99" s="197"/>
      <c r="HFI99" s="197"/>
      <c r="HFJ99" s="197"/>
      <c r="HFK99" s="197"/>
      <c r="HFL99" s="197"/>
      <c r="HFM99" s="197"/>
      <c r="HFN99" s="197"/>
      <c r="HFO99" s="197"/>
      <c r="HFP99" s="197"/>
      <c r="HFQ99" s="197"/>
      <c r="HFR99" s="197"/>
      <c r="HFS99" s="197"/>
      <c r="HFT99" s="197"/>
      <c r="HFU99" s="197"/>
      <c r="HFV99" s="197"/>
      <c r="HFW99" s="197"/>
      <c r="HFX99" s="197"/>
      <c r="HFY99" s="197"/>
      <c r="HFZ99" s="197"/>
      <c r="HGA99" s="197"/>
      <c r="HGB99" s="197"/>
      <c r="HGC99" s="197"/>
      <c r="HGD99" s="197"/>
      <c r="HGE99" s="197"/>
      <c r="HGF99" s="197"/>
      <c r="HGG99" s="197"/>
      <c r="HGH99" s="197"/>
      <c r="HGI99" s="197"/>
      <c r="HGJ99" s="197"/>
      <c r="HGK99" s="197"/>
      <c r="HGL99" s="197"/>
      <c r="HGM99" s="197"/>
      <c r="HGN99" s="197"/>
      <c r="HGO99" s="197"/>
      <c r="HGP99" s="197"/>
      <c r="HGQ99" s="197"/>
      <c r="HGR99" s="197"/>
      <c r="HGS99" s="197"/>
      <c r="HGT99" s="197"/>
      <c r="HGU99" s="197"/>
      <c r="HGV99" s="197"/>
      <c r="HGW99" s="197"/>
      <c r="HGX99" s="197"/>
      <c r="HGY99" s="197"/>
      <c r="HGZ99" s="197"/>
      <c r="HHA99" s="197"/>
      <c r="HHB99" s="197"/>
      <c r="HHC99" s="197"/>
      <c r="HHD99" s="197"/>
      <c r="HHE99" s="197"/>
      <c r="HHF99" s="197"/>
      <c r="HHG99" s="197"/>
      <c r="HHH99" s="197"/>
      <c r="HHI99" s="197"/>
      <c r="HHJ99" s="197"/>
      <c r="HHK99" s="197"/>
      <c r="HHL99" s="197"/>
      <c r="HHM99" s="197"/>
      <c r="HHN99" s="197"/>
      <c r="HHO99" s="197"/>
      <c r="HHP99" s="197"/>
      <c r="HHQ99" s="197"/>
      <c r="HHR99" s="197"/>
      <c r="HHS99" s="197"/>
      <c r="HHT99" s="197"/>
      <c r="HHU99" s="197"/>
      <c r="HHV99" s="197"/>
      <c r="HHW99" s="197"/>
      <c r="HHX99" s="197"/>
      <c r="HHY99" s="197"/>
      <c r="HHZ99" s="197"/>
      <c r="HIA99" s="197"/>
      <c r="HIB99" s="197"/>
      <c r="HIC99" s="197"/>
      <c r="HID99" s="197"/>
      <c r="HIE99" s="197"/>
      <c r="HIF99" s="197"/>
      <c r="HIG99" s="197"/>
      <c r="HIH99" s="197"/>
      <c r="HII99" s="197"/>
      <c r="HIJ99" s="197"/>
      <c r="HIK99" s="197"/>
      <c r="HIL99" s="197"/>
      <c r="HIM99" s="197"/>
      <c r="HIN99" s="197"/>
      <c r="HIO99" s="197"/>
      <c r="HIP99" s="197"/>
      <c r="HIQ99" s="197"/>
      <c r="HIR99" s="197"/>
      <c r="HIS99" s="197"/>
      <c r="HIT99" s="197"/>
      <c r="HIU99" s="197"/>
      <c r="HIV99" s="197"/>
      <c r="HIW99" s="197"/>
      <c r="HIX99" s="197"/>
      <c r="HIY99" s="197"/>
      <c r="HIZ99" s="197"/>
      <c r="HJA99" s="197"/>
      <c r="HJB99" s="197"/>
      <c r="HJC99" s="197"/>
      <c r="HJD99" s="197"/>
      <c r="HJE99" s="197"/>
      <c r="HJF99" s="197"/>
      <c r="HJG99" s="197"/>
      <c r="HJH99" s="197"/>
      <c r="HJI99" s="197"/>
      <c r="HJJ99" s="197"/>
      <c r="HJK99" s="197"/>
      <c r="HJL99" s="197"/>
      <c r="HJM99" s="197"/>
      <c r="HJN99" s="197"/>
      <c r="HJO99" s="197"/>
      <c r="HJP99" s="197"/>
      <c r="HJQ99" s="197"/>
      <c r="HJR99" s="197"/>
      <c r="HJS99" s="197"/>
      <c r="HJT99" s="197"/>
      <c r="HJU99" s="197"/>
      <c r="HJV99" s="197"/>
      <c r="HJW99" s="197"/>
      <c r="HJX99" s="197"/>
      <c r="HJY99" s="197"/>
      <c r="HJZ99" s="197"/>
      <c r="HKA99" s="197"/>
      <c r="HKB99" s="197"/>
      <c r="HKC99" s="197"/>
      <c r="HKD99" s="197"/>
      <c r="HKE99" s="197"/>
      <c r="HKF99" s="197"/>
      <c r="HKG99" s="197"/>
      <c r="HKH99" s="197"/>
      <c r="HKI99" s="197"/>
      <c r="HKJ99" s="197"/>
      <c r="HKK99" s="197"/>
      <c r="HKL99" s="197"/>
      <c r="HKM99" s="197"/>
      <c r="HKN99" s="197"/>
      <c r="HKO99" s="197"/>
      <c r="HKP99" s="197"/>
      <c r="HKQ99" s="197"/>
      <c r="HKR99" s="197"/>
      <c r="HKS99" s="197"/>
      <c r="HKT99" s="197"/>
      <c r="HKU99" s="197"/>
      <c r="HKV99" s="197"/>
      <c r="HKW99" s="197"/>
      <c r="HKX99" s="197"/>
      <c r="HKY99" s="197"/>
      <c r="HKZ99" s="197"/>
      <c r="HLA99" s="197"/>
      <c r="HLB99" s="197"/>
      <c r="HLC99" s="197"/>
      <c r="HLD99" s="197"/>
      <c r="HLE99" s="197"/>
      <c r="HLF99" s="197"/>
      <c r="HLG99" s="197"/>
      <c r="HLH99" s="197"/>
      <c r="HLI99" s="197"/>
      <c r="HLJ99" s="197"/>
      <c r="HLK99" s="197"/>
      <c r="HLL99" s="197"/>
      <c r="HLM99" s="197"/>
      <c r="HLN99" s="197"/>
      <c r="HLO99" s="197"/>
      <c r="HLP99" s="197"/>
      <c r="HLQ99" s="197"/>
      <c r="HLR99" s="197"/>
      <c r="HLS99" s="197"/>
      <c r="HLT99" s="197"/>
      <c r="HLU99" s="197"/>
      <c r="HLV99" s="197"/>
      <c r="HLW99" s="197"/>
      <c r="HLX99" s="197"/>
      <c r="HLY99" s="197"/>
      <c r="HLZ99" s="197"/>
      <c r="HMA99" s="197"/>
      <c r="HMB99" s="197"/>
      <c r="HMC99" s="197"/>
      <c r="HMD99" s="197"/>
      <c r="HME99" s="197"/>
      <c r="HMF99" s="197"/>
      <c r="HMG99" s="197"/>
      <c r="HMH99" s="197"/>
      <c r="HMI99" s="197"/>
      <c r="HMJ99" s="197"/>
      <c r="HMK99" s="197"/>
      <c r="HML99" s="197"/>
      <c r="HMM99" s="197"/>
      <c r="HMN99" s="197"/>
      <c r="HMO99" s="197"/>
      <c r="HMP99" s="197"/>
      <c r="HMQ99" s="197"/>
      <c r="HMR99" s="197"/>
      <c r="HMS99" s="197"/>
      <c r="HMT99" s="197"/>
      <c r="HMU99" s="197"/>
      <c r="HMV99" s="197"/>
      <c r="HMW99" s="197"/>
      <c r="HMX99" s="197"/>
      <c r="HMY99" s="197"/>
      <c r="HMZ99" s="197"/>
      <c r="HNA99" s="197"/>
      <c r="HNB99" s="197"/>
      <c r="HNC99" s="197"/>
      <c r="HND99" s="197"/>
      <c r="HNE99" s="197"/>
      <c r="HNF99" s="197"/>
      <c r="HNG99" s="197"/>
      <c r="HNH99" s="197"/>
      <c r="HNI99" s="197"/>
      <c r="HNJ99" s="197"/>
      <c r="HNK99" s="197"/>
      <c r="HNL99" s="197"/>
      <c r="HNM99" s="197"/>
      <c r="HNN99" s="197"/>
      <c r="HNO99" s="197"/>
      <c r="HNP99" s="197"/>
      <c r="HNQ99" s="197"/>
      <c r="HNR99" s="197"/>
      <c r="HNS99" s="197"/>
      <c r="HNT99" s="197"/>
      <c r="HNU99" s="197"/>
      <c r="HNV99" s="197"/>
      <c r="HNW99" s="197"/>
      <c r="HNX99" s="197"/>
      <c r="HNY99" s="197"/>
      <c r="HNZ99" s="197"/>
      <c r="HOA99" s="197"/>
      <c r="HOB99" s="197"/>
      <c r="HOC99" s="197"/>
      <c r="HOD99" s="197"/>
      <c r="HOE99" s="197"/>
      <c r="HOF99" s="197"/>
      <c r="HOG99" s="197"/>
      <c r="HOH99" s="197"/>
      <c r="HOI99" s="197"/>
      <c r="HOJ99" s="197"/>
      <c r="HOK99" s="197"/>
      <c r="HOL99" s="197"/>
      <c r="HOM99" s="197"/>
      <c r="HON99" s="197"/>
      <c r="HOO99" s="197"/>
      <c r="HOP99" s="197"/>
      <c r="HOQ99" s="197"/>
      <c r="HOR99" s="197"/>
      <c r="HOS99" s="197"/>
      <c r="HOT99" s="197"/>
      <c r="HOU99" s="197"/>
      <c r="HOV99" s="197"/>
      <c r="HOW99" s="197"/>
      <c r="HOX99" s="197"/>
      <c r="HOY99" s="197"/>
      <c r="HOZ99" s="197"/>
      <c r="HPA99" s="197"/>
      <c r="HPB99" s="197"/>
      <c r="HPC99" s="197"/>
      <c r="HPD99" s="197"/>
      <c r="HPE99" s="197"/>
      <c r="HPF99" s="197"/>
      <c r="HPG99" s="197"/>
      <c r="HPH99" s="197"/>
      <c r="HPI99" s="197"/>
      <c r="HPJ99" s="197"/>
      <c r="HPK99" s="197"/>
      <c r="HPL99" s="197"/>
      <c r="HPM99" s="197"/>
      <c r="HPN99" s="197"/>
      <c r="HPO99" s="197"/>
      <c r="HPP99" s="197"/>
      <c r="HPQ99" s="197"/>
      <c r="HPR99" s="197"/>
      <c r="HPS99" s="197"/>
      <c r="HPT99" s="197"/>
      <c r="HPU99" s="197"/>
      <c r="HPV99" s="197"/>
      <c r="HPW99" s="197"/>
      <c r="HPX99" s="197"/>
      <c r="HPY99" s="197"/>
      <c r="HPZ99" s="197"/>
      <c r="HQA99" s="197"/>
      <c r="HQB99" s="197"/>
      <c r="HQC99" s="197"/>
      <c r="HQD99" s="197"/>
      <c r="HQE99" s="197"/>
      <c r="HQF99" s="197"/>
      <c r="HQG99" s="197"/>
      <c r="HQH99" s="197"/>
      <c r="HQI99" s="197"/>
      <c r="HQJ99" s="197"/>
      <c r="HQK99" s="197"/>
      <c r="HQL99" s="197"/>
      <c r="HQM99" s="197"/>
      <c r="HQN99" s="197"/>
      <c r="HQO99" s="197"/>
      <c r="HQP99" s="197"/>
      <c r="HQQ99" s="197"/>
      <c r="HQR99" s="197"/>
      <c r="HQS99" s="197"/>
      <c r="HQT99" s="197"/>
      <c r="HQU99" s="197"/>
      <c r="HQV99" s="197"/>
      <c r="HQW99" s="197"/>
      <c r="HQX99" s="197"/>
      <c r="HQY99" s="197"/>
      <c r="HQZ99" s="197"/>
      <c r="HRA99" s="197"/>
      <c r="HRB99" s="197"/>
      <c r="HRC99" s="197"/>
      <c r="HRD99" s="197"/>
      <c r="HRE99" s="197"/>
      <c r="HRF99" s="197"/>
      <c r="HRG99" s="197"/>
      <c r="HRH99" s="197"/>
      <c r="HRI99" s="197"/>
      <c r="HRJ99" s="197"/>
      <c r="HRK99" s="197"/>
      <c r="HRL99" s="197"/>
      <c r="HRM99" s="197"/>
      <c r="HRN99" s="197"/>
      <c r="HRO99" s="197"/>
      <c r="HRP99" s="197"/>
      <c r="HRQ99" s="197"/>
      <c r="HRR99" s="197"/>
      <c r="HRS99" s="197"/>
      <c r="HRT99" s="197"/>
      <c r="HRU99" s="197"/>
      <c r="HRV99" s="197"/>
      <c r="HRW99" s="197"/>
      <c r="HRX99" s="197"/>
      <c r="HRY99" s="197"/>
      <c r="HRZ99" s="197"/>
      <c r="HSA99" s="197"/>
      <c r="HSB99" s="197"/>
      <c r="HSC99" s="197"/>
      <c r="HSD99" s="197"/>
      <c r="HSE99" s="197"/>
      <c r="HSF99" s="197"/>
      <c r="HSG99" s="197"/>
      <c r="HSH99" s="197"/>
      <c r="HSI99" s="197"/>
      <c r="HSJ99" s="197"/>
      <c r="HSK99" s="197"/>
      <c r="HSL99" s="197"/>
      <c r="HSM99" s="197"/>
      <c r="HSN99" s="197"/>
      <c r="HSO99" s="197"/>
      <c r="HSP99" s="197"/>
      <c r="HSQ99" s="197"/>
      <c r="HSR99" s="197"/>
      <c r="HSS99" s="197"/>
      <c r="HST99" s="197"/>
      <c r="HSU99" s="197"/>
      <c r="HSV99" s="197"/>
      <c r="HSW99" s="197"/>
      <c r="HSX99" s="197"/>
      <c r="HSY99" s="197"/>
      <c r="HSZ99" s="197"/>
      <c r="HTA99" s="197"/>
      <c r="HTB99" s="197"/>
      <c r="HTC99" s="197"/>
      <c r="HTD99" s="197"/>
      <c r="HTE99" s="197"/>
      <c r="HTF99" s="197"/>
      <c r="HTG99" s="197"/>
      <c r="HTH99" s="197"/>
      <c r="HTI99" s="197"/>
      <c r="HTJ99" s="197"/>
      <c r="HTK99" s="197"/>
      <c r="HTL99" s="197"/>
      <c r="HTM99" s="197"/>
      <c r="HTN99" s="197"/>
      <c r="HTO99" s="197"/>
      <c r="HTP99" s="197"/>
      <c r="HTQ99" s="197"/>
      <c r="HTR99" s="197"/>
      <c r="HTS99" s="197"/>
      <c r="HTT99" s="197"/>
      <c r="HTU99" s="197"/>
      <c r="HTV99" s="197"/>
      <c r="HTW99" s="197"/>
      <c r="HTX99" s="197"/>
      <c r="HTY99" s="197"/>
      <c r="HTZ99" s="197"/>
      <c r="HUA99" s="197"/>
      <c r="HUB99" s="197"/>
      <c r="HUC99" s="197"/>
      <c r="HUD99" s="197"/>
      <c r="HUE99" s="197"/>
      <c r="HUF99" s="197"/>
      <c r="HUG99" s="197"/>
      <c r="HUH99" s="197"/>
      <c r="HUI99" s="197"/>
      <c r="HUJ99" s="197"/>
      <c r="HUK99" s="197"/>
      <c r="HUL99" s="197"/>
      <c r="HUM99" s="197"/>
      <c r="HUN99" s="197"/>
      <c r="HUO99" s="197"/>
      <c r="HUP99" s="197"/>
      <c r="HUQ99" s="197"/>
      <c r="HUR99" s="197"/>
      <c r="HUS99" s="197"/>
      <c r="HUT99" s="197"/>
      <c r="HUU99" s="197"/>
      <c r="HUV99" s="197"/>
      <c r="HUW99" s="197"/>
      <c r="HUX99" s="197"/>
      <c r="HUY99" s="197"/>
      <c r="HUZ99" s="197"/>
      <c r="HVA99" s="197"/>
      <c r="HVB99" s="197"/>
      <c r="HVC99" s="197"/>
      <c r="HVD99" s="197"/>
      <c r="HVE99" s="197"/>
      <c r="HVF99" s="197"/>
      <c r="HVG99" s="197"/>
      <c r="HVH99" s="197"/>
      <c r="HVI99" s="197"/>
      <c r="HVJ99" s="197"/>
      <c r="HVK99" s="197"/>
      <c r="HVL99" s="197"/>
      <c r="HVM99" s="197"/>
      <c r="HVN99" s="197"/>
      <c r="HVO99" s="197"/>
      <c r="HVP99" s="197"/>
      <c r="HVQ99" s="197"/>
      <c r="HVR99" s="197"/>
      <c r="HVS99" s="197"/>
      <c r="HVT99" s="197"/>
      <c r="HVU99" s="197"/>
      <c r="HVV99" s="197"/>
      <c r="HVW99" s="197"/>
      <c r="HVX99" s="197"/>
      <c r="HVY99" s="197"/>
      <c r="HVZ99" s="197"/>
      <c r="HWA99" s="197"/>
      <c r="HWB99" s="197"/>
      <c r="HWC99" s="197"/>
      <c r="HWD99" s="197"/>
      <c r="HWE99" s="197"/>
      <c r="HWF99" s="197"/>
      <c r="HWG99" s="197"/>
      <c r="HWH99" s="197"/>
      <c r="HWI99" s="197"/>
      <c r="HWJ99" s="197"/>
      <c r="HWK99" s="197"/>
      <c r="HWL99" s="197"/>
      <c r="HWM99" s="197"/>
      <c r="HWN99" s="197"/>
      <c r="HWO99" s="197"/>
      <c r="HWP99" s="197"/>
      <c r="HWQ99" s="197"/>
      <c r="HWR99" s="197"/>
      <c r="HWS99" s="197"/>
      <c r="HWT99" s="197"/>
      <c r="HWU99" s="197"/>
      <c r="HWV99" s="197"/>
      <c r="HWW99" s="197"/>
      <c r="HWX99" s="197"/>
      <c r="HWY99" s="197"/>
      <c r="HWZ99" s="197"/>
      <c r="HXA99" s="197"/>
      <c r="HXB99" s="197"/>
      <c r="HXC99" s="197"/>
      <c r="HXD99" s="197"/>
      <c r="HXE99" s="197"/>
      <c r="HXF99" s="197"/>
      <c r="HXG99" s="197"/>
      <c r="HXH99" s="197"/>
      <c r="HXI99" s="197"/>
      <c r="HXJ99" s="197"/>
      <c r="HXK99" s="197"/>
      <c r="HXL99" s="197"/>
      <c r="HXM99" s="197"/>
      <c r="HXN99" s="197"/>
      <c r="HXO99" s="197"/>
      <c r="HXP99" s="197"/>
      <c r="HXQ99" s="197"/>
      <c r="HXR99" s="197"/>
      <c r="HXS99" s="197"/>
      <c r="HXT99" s="197"/>
      <c r="HXU99" s="197"/>
      <c r="HXV99" s="197"/>
      <c r="HXW99" s="197"/>
      <c r="HXX99" s="197"/>
      <c r="HXY99" s="197"/>
      <c r="HXZ99" s="197"/>
      <c r="HYA99" s="197"/>
      <c r="HYB99" s="197"/>
      <c r="HYC99" s="197"/>
      <c r="HYD99" s="197"/>
      <c r="HYE99" s="197"/>
      <c r="HYF99" s="197"/>
      <c r="HYG99" s="197"/>
      <c r="HYH99" s="197"/>
      <c r="HYI99" s="197"/>
      <c r="HYJ99" s="197"/>
      <c r="HYK99" s="197"/>
      <c r="HYL99" s="197"/>
      <c r="HYM99" s="197"/>
      <c r="HYN99" s="197"/>
      <c r="HYO99" s="197"/>
      <c r="HYP99" s="197"/>
      <c r="HYQ99" s="197"/>
      <c r="HYR99" s="197"/>
      <c r="HYS99" s="197"/>
      <c r="HYT99" s="197"/>
      <c r="HYU99" s="197"/>
      <c r="HYV99" s="197"/>
      <c r="HYW99" s="197"/>
      <c r="HYX99" s="197"/>
      <c r="HYY99" s="197"/>
      <c r="HYZ99" s="197"/>
      <c r="HZA99" s="197"/>
      <c r="HZB99" s="197"/>
      <c r="HZC99" s="197"/>
      <c r="HZD99" s="197"/>
      <c r="HZE99" s="197"/>
      <c r="HZF99" s="197"/>
      <c r="HZG99" s="197"/>
      <c r="HZH99" s="197"/>
      <c r="HZI99" s="197"/>
      <c r="HZJ99" s="197"/>
      <c r="HZK99" s="197"/>
      <c r="HZL99" s="197"/>
      <c r="HZM99" s="197"/>
      <c r="HZN99" s="197"/>
      <c r="HZO99" s="197"/>
      <c r="HZP99" s="197"/>
      <c r="HZQ99" s="197"/>
      <c r="HZR99" s="197"/>
      <c r="HZS99" s="197"/>
      <c r="HZT99" s="197"/>
      <c r="HZU99" s="197"/>
      <c r="HZV99" s="197"/>
      <c r="HZW99" s="197"/>
      <c r="HZX99" s="197"/>
      <c r="HZY99" s="197"/>
      <c r="HZZ99" s="197"/>
      <c r="IAA99" s="197"/>
      <c r="IAB99" s="197"/>
      <c r="IAC99" s="197"/>
      <c r="IAD99" s="197"/>
      <c r="IAE99" s="197"/>
      <c r="IAF99" s="197"/>
      <c r="IAG99" s="197"/>
      <c r="IAH99" s="197"/>
      <c r="IAI99" s="197"/>
      <c r="IAJ99" s="197"/>
      <c r="IAK99" s="197"/>
      <c r="IAL99" s="197"/>
      <c r="IAM99" s="197"/>
      <c r="IAN99" s="197"/>
      <c r="IAO99" s="197"/>
      <c r="IAP99" s="197"/>
      <c r="IAQ99" s="197"/>
      <c r="IAR99" s="197"/>
      <c r="IAS99" s="197"/>
      <c r="IAT99" s="197"/>
      <c r="IAU99" s="197"/>
      <c r="IAV99" s="197"/>
      <c r="IAW99" s="197"/>
      <c r="IAX99" s="197"/>
      <c r="IAY99" s="197"/>
      <c r="IAZ99" s="197"/>
      <c r="IBA99" s="197"/>
      <c r="IBB99" s="197"/>
      <c r="IBC99" s="197"/>
      <c r="IBD99" s="197"/>
      <c r="IBE99" s="197"/>
      <c r="IBF99" s="197"/>
      <c r="IBG99" s="197"/>
      <c r="IBH99" s="197"/>
      <c r="IBI99" s="197"/>
      <c r="IBJ99" s="197"/>
      <c r="IBK99" s="197"/>
      <c r="IBL99" s="197"/>
      <c r="IBM99" s="197"/>
      <c r="IBN99" s="197"/>
      <c r="IBO99" s="197"/>
      <c r="IBP99" s="197"/>
      <c r="IBQ99" s="197"/>
      <c r="IBR99" s="197"/>
      <c r="IBS99" s="197"/>
      <c r="IBT99" s="197"/>
      <c r="IBU99" s="197"/>
      <c r="IBV99" s="197"/>
      <c r="IBW99" s="197"/>
      <c r="IBX99" s="197"/>
      <c r="IBY99" s="197"/>
      <c r="IBZ99" s="197"/>
      <c r="ICA99" s="197"/>
      <c r="ICB99" s="197"/>
      <c r="ICC99" s="197"/>
      <c r="ICD99" s="197"/>
      <c r="ICE99" s="197"/>
      <c r="ICF99" s="197"/>
      <c r="ICG99" s="197"/>
      <c r="ICH99" s="197"/>
      <c r="ICI99" s="197"/>
      <c r="ICJ99" s="197"/>
      <c r="ICK99" s="197"/>
      <c r="ICL99" s="197"/>
      <c r="ICM99" s="197"/>
      <c r="ICN99" s="197"/>
      <c r="ICO99" s="197"/>
      <c r="ICP99" s="197"/>
      <c r="ICQ99" s="197"/>
      <c r="ICR99" s="197"/>
      <c r="ICS99" s="197"/>
      <c r="ICT99" s="197"/>
      <c r="ICU99" s="197"/>
      <c r="ICV99" s="197"/>
      <c r="ICW99" s="197"/>
      <c r="ICX99" s="197"/>
      <c r="ICY99" s="197"/>
      <c r="ICZ99" s="197"/>
      <c r="IDA99" s="197"/>
      <c r="IDB99" s="197"/>
      <c r="IDC99" s="197"/>
      <c r="IDD99" s="197"/>
      <c r="IDE99" s="197"/>
      <c r="IDF99" s="197"/>
      <c r="IDG99" s="197"/>
      <c r="IDH99" s="197"/>
      <c r="IDI99" s="197"/>
      <c r="IDJ99" s="197"/>
      <c r="IDK99" s="197"/>
      <c r="IDL99" s="197"/>
      <c r="IDM99" s="197"/>
      <c r="IDN99" s="197"/>
      <c r="IDO99" s="197"/>
      <c r="IDP99" s="197"/>
      <c r="IDQ99" s="197"/>
      <c r="IDR99" s="197"/>
      <c r="IDS99" s="197"/>
      <c r="IDT99" s="197"/>
      <c r="IDU99" s="197"/>
      <c r="IDV99" s="197"/>
      <c r="IDW99" s="197"/>
      <c r="IDX99" s="197"/>
      <c r="IDY99" s="197"/>
      <c r="IDZ99" s="197"/>
      <c r="IEA99" s="197"/>
      <c r="IEB99" s="197"/>
      <c r="IEC99" s="197"/>
      <c r="IED99" s="197"/>
      <c r="IEE99" s="197"/>
      <c r="IEF99" s="197"/>
      <c r="IEG99" s="197"/>
      <c r="IEH99" s="197"/>
      <c r="IEI99" s="197"/>
      <c r="IEJ99" s="197"/>
      <c r="IEK99" s="197"/>
      <c r="IEL99" s="197"/>
      <c r="IEM99" s="197"/>
      <c r="IEN99" s="197"/>
      <c r="IEO99" s="197"/>
      <c r="IEP99" s="197"/>
      <c r="IEQ99" s="197"/>
      <c r="IER99" s="197"/>
      <c r="IES99" s="197"/>
      <c r="IET99" s="197"/>
      <c r="IEU99" s="197"/>
      <c r="IEV99" s="197"/>
      <c r="IEW99" s="197"/>
      <c r="IEX99" s="197"/>
      <c r="IEY99" s="197"/>
      <c r="IEZ99" s="197"/>
      <c r="IFA99" s="197"/>
      <c r="IFB99" s="197"/>
      <c r="IFC99" s="197"/>
      <c r="IFD99" s="197"/>
      <c r="IFE99" s="197"/>
      <c r="IFF99" s="197"/>
      <c r="IFG99" s="197"/>
      <c r="IFH99" s="197"/>
      <c r="IFI99" s="197"/>
      <c r="IFJ99" s="197"/>
      <c r="IFK99" s="197"/>
      <c r="IFL99" s="197"/>
      <c r="IFM99" s="197"/>
      <c r="IFN99" s="197"/>
      <c r="IFO99" s="197"/>
      <c r="IFP99" s="197"/>
      <c r="IFQ99" s="197"/>
      <c r="IFR99" s="197"/>
      <c r="IFS99" s="197"/>
      <c r="IFT99" s="197"/>
      <c r="IFU99" s="197"/>
      <c r="IFV99" s="197"/>
      <c r="IFW99" s="197"/>
      <c r="IFX99" s="197"/>
      <c r="IFY99" s="197"/>
      <c r="IFZ99" s="197"/>
      <c r="IGA99" s="197"/>
      <c r="IGB99" s="197"/>
      <c r="IGC99" s="197"/>
      <c r="IGD99" s="197"/>
      <c r="IGE99" s="197"/>
      <c r="IGF99" s="197"/>
      <c r="IGG99" s="197"/>
      <c r="IGH99" s="197"/>
      <c r="IGI99" s="197"/>
      <c r="IGJ99" s="197"/>
      <c r="IGK99" s="197"/>
      <c r="IGL99" s="197"/>
      <c r="IGM99" s="197"/>
      <c r="IGN99" s="197"/>
      <c r="IGO99" s="197"/>
      <c r="IGP99" s="197"/>
      <c r="IGQ99" s="197"/>
      <c r="IGR99" s="197"/>
      <c r="IGS99" s="197"/>
      <c r="IGT99" s="197"/>
      <c r="IGU99" s="197"/>
      <c r="IGV99" s="197"/>
      <c r="IGW99" s="197"/>
      <c r="IGX99" s="197"/>
      <c r="IGY99" s="197"/>
      <c r="IGZ99" s="197"/>
      <c r="IHA99" s="197"/>
      <c r="IHB99" s="197"/>
      <c r="IHC99" s="197"/>
      <c r="IHD99" s="197"/>
      <c r="IHE99" s="197"/>
      <c r="IHF99" s="197"/>
      <c r="IHG99" s="197"/>
      <c r="IHH99" s="197"/>
      <c r="IHI99" s="197"/>
      <c r="IHJ99" s="197"/>
      <c r="IHK99" s="197"/>
      <c r="IHL99" s="197"/>
      <c r="IHM99" s="197"/>
      <c r="IHN99" s="197"/>
      <c r="IHO99" s="197"/>
      <c r="IHP99" s="197"/>
      <c r="IHQ99" s="197"/>
      <c r="IHR99" s="197"/>
      <c r="IHS99" s="197"/>
      <c r="IHT99" s="197"/>
      <c r="IHU99" s="197"/>
      <c r="IHV99" s="197"/>
      <c r="IHW99" s="197"/>
      <c r="IHX99" s="197"/>
      <c r="IHY99" s="197"/>
      <c r="IHZ99" s="197"/>
      <c r="IIA99" s="197"/>
      <c r="IIB99" s="197"/>
      <c r="IIC99" s="197"/>
      <c r="IID99" s="197"/>
      <c r="IIE99" s="197"/>
      <c r="IIF99" s="197"/>
      <c r="IIG99" s="197"/>
      <c r="IIH99" s="197"/>
      <c r="III99" s="197"/>
      <c r="IIJ99" s="197"/>
      <c r="IIK99" s="197"/>
      <c r="IIL99" s="197"/>
      <c r="IIM99" s="197"/>
      <c r="IIN99" s="197"/>
      <c r="IIO99" s="197"/>
      <c r="IIP99" s="197"/>
      <c r="IIQ99" s="197"/>
      <c r="IIR99" s="197"/>
      <c r="IIS99" s="197"/>
      <c r="IIT99" s="197"/>
      <c r="IIU99" s="197"/>
      <c r="IIV99" s="197"/>
      <c r="IIW99" s="197"/>
      <c r="IIX99" s="197"/>
      <c r="IIY99" s="197"/>
      <c r="IIZ99" s="197"/>
      <c r="IJA99" s="197"/>
      <c r="IJB99" s="197"/>
      <c r="IJC99" s="197"/>
      <c r="IJD99" s="197"/>
      <c r="IJE99" s="197"/>
      <c r="IJF99" s="197"/>
      <c r="IJG99" s="197"/>
      <c r="IJH99" s="197"/>
      <c r="IJI99" s="197"/>
      <c r="IJJ99" s="197"/>
      <c r="IJK99" s="197"/>
      <c r="IJL99" s="197"/>
      <c r="IJM99" s="197"/>
      <c r="IJN99" s="197"/>
      <c r="IJO99" s="197"/>
      <c r="IJP99" s="197"/>
      <c r="IJQ99" s="197"/>
      <c r="IJR99" s="197"/>
      <c r="IJS99" s="197"/>
      <c r="IJT99" s="197"/>
      <c r="IJU99" s="197"/>
      <c r="IJV99" s="197"/>
      <c r="IJW99" s="197"/>
      <c r="IJX99" s="197"/>
      <c r="IJY99" s="197"/>
      <c r="IJZ99" s="197"/>
      <c r="IKA99" s="197"/>
      <c r="IKB99" s="197"/>
      <c r="IKC99" s="197"/>
      <c r="IKD99" s="197"/>
      <c r="IKE99" s="197"/>
      <c r="IKF99" s="197"/>
      <c r="IKG99" s="197"/>
      <c r="IKH99" s="197"/>
      <c r="IKI99" s="197"/>
      <c r="IKJ99" s="197"/>
      <c r="IKK99" s="197"/>
      <c r="IKL99" s="197"/>
      <c r="IKM99" s="197"/>
      <c r="IKN99" s="197"/>
      <c r="IKO99" s="197"/>
      <c r="IKP99" s="197"/>
      <c r="IKQ99" s="197"/>
      <c r="IKR99" s="197"/>
      <c r="IKS99" s="197"/>
      <c r="IKT99" s="197"/>
      <c r="IKU99" s="197"/>
      <c r="IKV99" s="197"/>
      <c r="IKW99" s="197"/>
      <c r="IKX99" s="197"/>
      <c r="IKY99" s="197"/>
      <c r="IKZ99" s="197"/>
      <c r="ILA99" s="197"/>
      <c r="ILB99" s="197"/>
      <c r="ILC99" s="197"/>
      <c r="ILD99" s="197"/>
      <c r="ILE99" s="197"/>
      <c r="ILF99" s="197"/>
      <c r="ILG99" s="197"/>
      <c r="ILH99" s="197"/>
      <c r="ILI99" s="197"/>
      <c r="ILJ99" s="197"/>
      <c r="ILK99" s="197"/>
      <c r="ILL99" s="197"/>
      <c r="ILM99" s="197"/>
      <c r="ILN99" s="197"/>
      <c r="ILO99" s="197"/>
      <c r="ILP99" s="197"/>
      <c r="ILQ99" s="197"/>
      <c r="ILR99" s="197"/>
      <c r="ILS99" s="197"/>
      <c r="ILT99" s="197"/>
      <c r="ILU99" s="197"/>
      <c r="ILV99" s="197"/>
      <c r="ILW99" s="197"/>
      <c r="ILX99" s="197"/>
      <c r="ILY99" s="197"/>
      <c r="ILZ99" s="197"/>
      <c r="IMA99" s="197"/>
      <c r="IMB99" s="197"/>
      <c r="IMC99" s="197"/>
      <c r="IMD99" s="197"/>
      <c r="IME99" s="197"/>
      <c r="IMF99" s="197"/>
      <c r="IMG99" s="197"/>
      <c r="IMH99" s="197"/>
      <c r="IMI99" s="197"/>
      <c r="IMJ99" s="197"/>
      <c r="IMK99" s="197"/>
      <c r="IML99" s="197"/>
      <c r="IMM99" s="197"/>
      <c r="IMN99" s="197"/>
      <c r="IMO99" s="197"/>
      <c r="IMP99" s="197"/>
      <c r="IMQ99" s="197"/>
      <c r="IMR99" s="197"/>
      <c r="IMS99" s="197"/>
      <c r="IMT99" s="197"/>
      <c r="IMU99" s="197"/>
      <c r="IMV99" s="197"/>
      <c r="IMW99" s="197"/>
      <c r="IMX99" s="197"/>
      <c r="IMY99" s="197"/>
      <c r="IMZ99" s="197"/>
      <c r="INA99" s="197"/>
      <c r="INB99" s="197"/>
      <c r="INC99" s="197"/>
      <c r="IND99" s="197"/>
      <c r="INE99" s="197"/>
      <c r="INF99" s="197"/>
      <c r="ING99" s="197"/>
      <c r="INH99" s="197"/>
      <c r="INI99" s="197"/>
      <c r="INJ99" s="197"/>
      <c r="INK99" s="197"/>
      <c r="INL99" s="197"/>
      <c r="INM99" s="197"/>
      <c r="INN99" s="197"/>
      <c r="INO99" s="197"/>
      <c r="INP99" s="197"/>
      <c r="INQ99" s="197"/>
      <c r="INR99" s="197"/>
      <c r="INS99" s="197"/>
      <c r="INT99" s="197"/>
      <c r="INU99" s="197"/>
      <c r="INV99" s="197"/>
      <c r="INW99" s="197"/>
      <c r="INX99" s="197"/>
      <c r="INY99" s="197"/>
      <c r="INZ99" s="197"/>
      <c r="IOA99" s="197"/>
      <c r="IOB99" s="197"/>
      <c r="IOC99" s="197"/>
      <c r="IOD99" s="197"/>
      <c r="IOE99" s="197"/>
      <c r="IOF99" s="197"/>
      <c r="IOG99" s="197"/>
      <c r="IOH99" s="197"/>
      <c r="IOI99" s="197"/>
      <c r="IOJ99" s="197"/>
      <c r="IOK99" s="197"/>
      <c r="IOL99" s="197"/>
      <c r="IOM99" s="197"/>
      <c r="ION99" s="197"/>
      <c r="IOO99" s="197"/>
      <c r="IOP99" s="197"/>
      <c r="IOQ99" s="197"/>
      <c r="IOR99" s="197"/>
      <c r="IOS99" s="197"/>
      <c r="IOT99" s="197"/>
      <c r="IOU99" s="197"/>
      <c r="IOV99" s="197"/>
      <c r="IOW99" s="197"/>
      <c r="IOX99" s="197"/>
      <c r="IOY99" s="197"/>
      <c r="IOZ99" s="197"/>
      <c r="IPA99" s="197"/>
      <c r="IPB99" s="197"/>
      <c r="IPC99" s="197"/>
      <c r="IPD99" s="197"/>
      <c r="IPE99" s="197"/>
      <c r="IPF99" s="197"/>
      <c r="IPG99" s="197"/>
      <c r="IPH99" s="197"/>
      <c r="IPI99" s="197"/>
      <c r="IPJ99" s="197"/>
      <c r="IPK99" s="197"/>
      <c r="IPL99" s="197"/>
      <c r="IPM99" s="197"/>
      <c r="IPN99" s="197"/>
      <c r="IPO99" s="197"/>
      <c r="IPP99" s="197"/>
      <c r="IPQ99" s="197"/>
      <c r="IPR99" s="197"/>
      <c r="IPS99" s="197"/>
      <c r="IPT99" s="197"/>
      <c r="IPU99" s="197"/>
      <c r="IPV99" s="197"/>
      <c r="IPW99" s="197"/>
      <c r="IPX99" s="197"/>
      <c r="IPY99" s="197"/>
      <c r="IPZ99" s="197"/>
      <c r="IQA99" s="197"/>
      <c r="IQB99" s="197"/>
      <c r="IQC99" s="197"/>
      <c r="IQD99" s="197"/>
      <c r="IQE99" s="197"/>
      <c r="IQF99" s="197"/>
      <c r="IQG99" s="197"/>
      <c r="IQH99" s="197"/>
      <c r="IQI99" s="197"/>
      <c r="IQJ99" s="197"/>
      <c r="IQK99" s="197"/>
      <c r="IQL99" s="197"/>
      <c r="IQM99" s="197"/>
      <c r="IQN99" s="197"/>
      <c r="IQO99" s="197"/>
      <c r="IQP99" s="197"/>
      <c r="IQQ99" s="197"/>
      <c r="IQR99" s="197"/>
      <c r="IQS99" s="197"/>
      <c r="IQT99" s="197"/>
      <c r="IQU99" s="197"/>
      <c r="IQV99" s="197"/>
      <c r="IQW99" s="197"/>
      <c r="IQX99" s="197"/>
      <c r="IQY99" s="197"/>
      <c r="IQZ99" s="197"/>
      <c r="IRA99" s="197"/>
      <c r="IRB99" s="197"/>
      <c r="IRC99" s="197"/>
      <c r="IRD99" s="197"/>
      <c r="IRE99" s="197"/>
      <c r="IRF99" s="197"/>
      <c r="IRG99" s="197"/>
      <c r="IRH99" s="197"/>
      <c r="IRI99" s="197"/>
      <c r="IRJ99" s="197"/>
      <c r="IRK99" s="197"/>
      <c r="IRL99" s="197"/>
      <c r="IRM99" s="197"/>
      <c r="IRN99" s="197"/>
      <c r="IRO99" s="197"/>
      <c r="IRP99" s="197"/>
      <c r="IRQ99" s="197"/>
      <c r="IRR99" s="197"/>
      <c r="IRS99" s="197"/>
      <c r="IRT99" s="197"/>
      <c r="IRU99" s="197"/>
      <c r="IRV99" s="197"/>
      <c r="IRW99" s="197"/>
      <c r="IRX99" s="197"/>
      <c r="IRY99" s="197"/>
      <c r="IRZ99" s="197"/>
      <c r="ISA99" s="197"/>
      <c r="ISB99" s="197"/>
      <c r="ISC99" s="197"/>
      <c r="ISD99" s="197"/>
      <c r="ISE99" s="197"/>
      <c r="ISF99" s="197"/>
      <c r="ISG99" s="197"/>
      <c r="ISH99" s="197"/>
      <c r="ISI99" s="197"/>
      <c r="ISJ99" s="197"/>
      <c r="ISK99" s="197"/>
      <c r="ISL99" s="197"/>
      <c r="ISM99" s="197"/>
      <c r="ISN99" s="197"/>
      <c r="ISO99" s="197"/>
      <c r="ISP99" s="197"/>
      <c r="ISQ99" s="197"/>
      <c r="ISR99" s="197"/>
      <c r="ISS99" s="197"/>
      <c r="IST99" s="197"/>
      <c r="ISU99" s="197"/>
      <c r="ISV99" s="197"/>
      <c r="ISW99" s="197"/>
      <c r="ISX99" s="197"/>
      <c r="ISY99" s="197"/>
      <c r="ISZ99" s="197"/>
      <c r="ITA99" s="197"/>
      <c r="ITB99" s="197"/>
      <c r="ITC99" s="197"/>
      <c r="ITD99" s="197"/>
      <c r="ITE99" s="197"/>
      <c r="ITF99" s="197"/>
      <c r="ITG99" s="197"/>
      <c r="ITH99" s="197"/>
      <c r="ITI99" s="197"/>
      <c r="ITJ99" s="197"/>
      <c r="ITK99" s="197"/>
      <c r="ITL99" s="197"/>
      <c r="ITM99" s="197"/>
      <c r="ITN99" s="197"/>
      <c r="ITO99" s="197"/>
      <c r="ITP99" s="197"/>
      <c r="ITQ99" s="197"/>
      <c r="ITR99" s="197"/>
      <c r="ITS99" s="197"/>
      <c r="ITT99" s="197"/>
      <c r="ITU99" s="197"/>
      <c r="ITV99" s="197"/>
      <c r="ITW99" s="197"/>
      <c r="ITX99" s="197"/>
      <c r="ITY99" s="197"/>
      <c r="ITZ99" s="197"/>
      <c r="IUA99" s="197"/>
      <c r="IUB99" s="197"/>
      <c r="IUC99" s="197"/>
      <c r="IUD99" s="197"/>
      <c r="IUE99" s="197"/>
      <c r="IUF99" s="197"/>
      <c r="IUG99" s="197"/>
      <c r="IUH99" s="197"/>
      <c r="IUI99" s="197"/>
      <c r="IUJ99" s="197"/>
      <c r="IUK99" s="197"/>
      <c r="IUL99" s="197"/>
      <c r="IUM99" s="197"/>
      <c r="IUN99" s="197"/>
      <c r="IUO99" s="197"/>
      <c r="IUP99" s="197"/>
      <c r="IUQ99" s="197"/>
      <c r="IUR99" s="197"/>
      <c r="IUS99" s="197"/>
      <c r="IUT99" s="197"/>
      <c r="IUU99" s="197"/>
      <c r="IUV99" s="197"/>
      <c r="IUW99" s="197"/>
      <c r="IUX99" s="197"/>
      <c r="IUY99" s="197"/>
      <c r="IUZ99" s="197"/>
      <c r="IVA99" s="197"/>
      <c r="IVB99" s="197"/>
      <c r="IVC99" s="197"/>
      <c r="IVD99" s="197"/>
      <c r="IVE99" s="197"/>
      <c r="IVF99" s="197"/>
      <c r="IVG99" s="197"/>
      <c r="IVH99" s="197"/>
      <c r="IVI99" s="197"/>
      <c r="IVJ99" s="197"/>
      <c r="IVK99" s="197"/>
      <c r="IVL99" s="197"/>
      <c r="IVM99" s="197"/>
      <c r="IVN99" s="197"/>
      <c r="IVO99" s="197"/>
      <c r="IVP99" s="197"/>
      <c r="IVQ99" s="197"/>
      <c r="IVR99" s="197"/>
      <c r="IVS99" s="197"/>
      <c r="IVT99" s="197"/>
      <c r="IVU99" s="197"/>
      <c r="IVV99" s="197"/>
      <c r="IVW99" s="197"/>
      <c r="IVX99" s="197"/>
      <c r="IVY99" s="197"/>
      <c r="IVZ99" s="197"/>
      <c r="IWA99" s="197"/>
      <c r="IWB99" s="197"/>
      <c r="IWC99" s="197"/>
      <c r="IWD99" s="197"/>
      <c r="IWE99" s="197"/>
      <c r="IWF99" s="197"/>
      <c r="IWG99" s="197"/>
      <c r="IWH99" s="197"/>
      <c r="IWI99" s="197"/>
      <c r="IWJ99" s="197"/>
      <c r="IWK99" s="197"/>
      <c r="IWL99" s="197"/>
      <c r="IWM99" s="197"/>
      <c r="IWN99" s="197"/>
      <c r="IWO99" s="197"/>
      <c r="IWP99" s="197"/>
      <c r="IWQ99" s="197"/>
      <c r="IWR99" s="197"/>
      <c r="IWS99" s="197"/>
      <c r="IWT99" s="197"/>
      <c r="IWU99" s="197"/>
      <c r="IWV99" s="197"/>
      <c r="IWW99" s="197"/>
      <c r="IWX99" s="197"/>
      <c r="IWY99" s="197"/>
      <c r="IWZ99" s="197"/>
      <c r="IXA99" s="197"/>
      <c r="IXB99" s="197"/>
      <c r="IXC99" s="197"/>
      <c r="IXD99" s="197"/>
      <c r="IXE99" s="197"/>
      <c r="IXF99" s="197"/>
      <c r="IXG99" s="197"/>
      <c r="IXH99" s="197"/>
      <c r="IXI99" s="197"/>
      <c r="IXJ99" s="197"/>
      <c r="IXK99" s="197"/>
      <c r="IXL99" s="197"/>
      <c r="IXM99" s="197"/>
      <c r="IXN99" s="197"/>
      <c r="IXO99" s="197"/>
      <c r="IXP99" s="197"/>
      <c r="IXQ99" s="197"/>
      <c r="IXR99" s="197"/>
      <c r="IXS99" s="197"/>
      <c r="IXT99" s="197"/>
      <c r="IXU99" s="197"/>
      <c r="IXV99" s="197"/>
      <c r="IXW99" s="197"/>
      <c r="IXX99" s="197"/>
      <c r="IXY99" s="197"/>
      <c r="IXZ99" s="197"/>
      <c r="IYA99" s="197"/>
      <c r="IYB99" s="197"/>
      <c r="IYC99" s="197"/>
      <c r="IYD99" s="197"/>
      <c r="IYE99" s="197"/>
      <c r="IYF99" s="197"/>
      <c r="IYG99" s="197"/>
      <c r="IYH99" s="197"/>
      <c r="IYI99" s="197"/>
      <c r="IYJ99" s="197"/>
      <c r="IYK99" s="197"/>
      <c r="IYL99" s="197"/>
      <c r="IYM99" s="197"/>
      <c r="IYN99" s="197"/>
      <c r="IYO99" s="197"/>
      <c r="IYP99" s="197"/>
      <c r="IYQ99" s="197"/>
      <c r="IYR99" s="197"/>
      <c r="IYS99" s="197"/>
      <c r="IYT99" s="197"/>
      <c r="IYU99" s="197"/>
      <c r="IYV99" s="197"/>
      <c r="IYW99" s="197"/>
      <c r="IYX99" s="197"/>
      <c r="IYY99" s="197"/>
      <c r="IYZ99" s="197"/>
      <c r="IZA99" s="197"/>
      <c r="IZB99" s="197"/>
      <c r="IZC99" s="197"/>
      <c r="IZD99" s="197"/>
      <c r="IZE99" s="197"/>
      <c r="IZF99" s="197"/>
      <c r="IZG99" s="197"/>
      <c r="IZH99" s="197"/>
      <c r="IZI99" s="197"/>
      <c r="IZJ99" s="197"/>
      <c r="IZK99" s="197"/>
      <c r="IZL99" s="197"/>
      <c r="IZM99" s="197"/>
      <c r="IZN99" s="197"/>
      <c r="IZO99" s="197"/>
      <c r="IZP99" s="197"/>
      <c r="IZQ99" s="197"/>
      <c r="IZR99" s="197"/>
      <c r="IZS99" s="197"/>
      <c r="IZT99" s="197"/>
      <c r="IZU99" s="197"/>
      <c r="IZV99" s="197"/>
      <c r="IZW99" s="197"/>
      <c r="IZX99" s="197"/>
      <c r="IZY99" s="197"/>
      <c r="IZZ99" s="197"/>
      <c r="JAA99" s="197"/>
      <c r="JAB99" s="197"/>
      <c r="JAC99" s="197"/>
      <c r="JAD99" s="197"/>
      <c r="JAE99" s="197"/>
      <c r="JAF99" s="197"/>
      <c r="JAG99" s="197"/>
      <c r="JAH99" s="197"/>
      <c r="JAI99" s="197"/>
      <c r="JAJ99" s="197"/>
      <c r="JAK99" s="197"/>
      <c r="JAL99" s="197"/>
      <c r="JAM99" s="197"/>
      <c r="JAN99" s="197"/>
      <c r="JAO99" s="197"/>
      <c r="JAP99" s="197"/>
      <c r="JAQ99" s="197"/>
      <c r="JAR99" s="197"/>
      <c r="JAS99" s="197"/>
      <c r="JAT99" s="197"/>
      <c r="JAU99" s="197"/>
      <c r="JAV99" s="197"/>
      <c r="JAW99" s="197"/>
      <c r="JAX99" s="197"/>
      <c r="JAY99" s="197"/>
      <c r="JAZ99" s="197"/>
      <c r="JBA99" s="197"/>
      <c r="JBB99" s="197"/>
      <c r="JBC99" s="197"/>
      <c r="JBD99" s="197"/>
      <c r="JBE99" s="197"/>
      <c r="JBF99" s="197"/>
      <c r="JBG99" s="197"/>
      <c r="JBH99" s="197"/>
      <c r="JBI99" s="197"/>
      <c r="JBJ99" s="197"/>
      <c r="JBK99" s="197"/>
      <c r="JBL99" s="197"/>
      <c r="JBM99" s="197"/>
      <c r="JBN99" s="197"/>
      <c r="JBO99" s="197"/>
      <c r="JBP99" s="197"/>
      <c r="JBQ99" s="197"/>
      <c r="JBR99" s="197"/>
      <c r="JBS99" s="197"/>
      <c r="JBT99" s="197"/>
      <c r="JBU99" s="197"/>
      <c r="JBV99" s="197"/>
      <c r="JBW99" s="197"/>
      <c r="JBX99" s="197"/>
      <c r="JBY99" s="197"/>
      <c r="JBZ99" s="197"/>
      <c r="JCA99" s="197"/>
      <c r="JCB99" s="197"/>
      <c r="JCC99" s="197"/>
      <c r="JCD99" s="197"/>
      <c r="JCE99" s="197"/>
      <c r="JCF99" s="197"/>
      <c r="JCG99" s="197"/>
      <c r="JCH99" s="197"/>
      <c r="JCI99" s="197"/>
      <c r="JCJ99" s="197"/>
      <c r="JCK99" s="197"/>
      <c r="JCL99" s="197"/>
      <c r="JCM99" s="197"/>
      <c r="JCN99" s="197"/>
      <c r="JCO99" s="197"/>
      <c r="JCP99" s="197"/>
      <c r="JCQ99" s="197"/>
      <c r="JCR99" s="197"/>
      <c r="JCS99" s="197"/>
      <c r="JCT99" s="197"/>
      <c r="JCU99" s="197"/>
      <c r="JCV99" s="197"/>
      <c r="JCW99" s="197"/>
      <c r="JCX99" s="197"/>
      <c r="JCY99" s="197"/>
      <c r="JCZ99" s="197"/>
      <c r="JDA99" s="197"/>
      <c r="JDB99" s="197"/>
      <c r="JDC99" s="197"/>
      <c r="JDD99" s="197"/>
      <c r="JDE99" s="197"/>
      <c r="JDF99" s="197"/>
      <c r="JDG99" s="197"/>
      <c r="JDH99" s="197"/>
      <c r="JDI99" s="197"/>
      <c r="JDJ99" s="197"/>
      <c r="JDK99" s="197"/>
      <c r="JDL99" s="197"/>
      <c r="JDM99" s="197"/>
      <c r="JDN99" s="197"/>
      <c r="JDO99" s="197"/>
      <c r="JDP99" s="197"/>
      <c r="JDQ99" s="197"/>
      <c r="JDR99" s="197"/>
      <c r="JDS99" s="197"/>
      <c r="JDT99" s="197"/>
      <c r="JDU99" s="197"/>
      <c r="JDV99" s="197"/>
      <c r="JDW99" s="197"/>
      <c r="JDX99" s="197"/>
      <c r="JDY99" s="197"/>
      <c r="JDZ99" s="197"/>
      <c r="JEA99" s="197"/>
      <c r="JEB99" s="197"/>
      <c r="JEC99" s="197"/>
      <c r="JED99" s="197"/>
      <c r="JEE99" s="197"/>
      <c r="JEF99" s="197"/>
      <c r="JEG99" s="197"/>
      <c r="JEH99" s="197"/>
      <c r="JEI99" s="197"/>
      <c r="JEJ99" s="197"/>
      <c r="JEK99" s="197"/>
      <c r="JEL99" s="197"/>
      <c r="JEM99" s="197"/>
      <c r="JEN99" s="197"/>
      <c r="JEO99" s="197"/>
      <c r="JEP99" s="197"/>
      <c r="JEQ99" s="197"/>
      <c r="JER99" s="197"/>
      <c r="JES99" s="197"/>
      <c r="JET99" s="197"/>
      <c r="JEU99" s="197"/>
      <c r="JEV99" s="197"/>
      <c r="JEW99" s="197"/>
      <c r="JEX99" s="197"/>
      <c r="JEY99" s="197"/>
      <c r="JEZ99" s="197"/>
      <c r="JFA99" s="197"/>
      <c r="JFB99" s="197"/>
      <c r="JFC99" s="197"/>
      <c r="JFD99" s="197"/>
      <c r="JFE99" s="197"/>
      <c r="JFF99" s="197"/>
      <c r="JFG99" s="197"/>
      <c r="JFH99" s="197"/>
      <c r="JFI99" s="197"/>
      <c r="JFJ99" s="197"/>
      <c r="JFK99" s="197"/>
      <c r="JFL99" s="197"/>
      <c r="JFM99" s="197"/>
      <c r="JFN99" s="197"/>
      <c r="JFO99" s="197"/>
      <c r="JFP99" s="197"/>
      <c r="JFQ99" s="197"/>
      <c r="JFR99" s="197"/>
      <c r="JFS99" s="197"/>
      <c r="JFT99" s="197"/>
      <c r="JFU99" s="197"/>
      <c r="JFV99" s="197"/>
      <c r="JFW99" s="197"/>
      <c r="JFX99" s="197"/>
      <c r="JFY99" s="197"/>
      <c r="JFZ99" s="197"/>
      <c r="JGA99" s="197"/>
      <c r="JGB99" s="197"/>
      <c r="JGC99" s="197"/>
      <c r="JGD99" s="197"/>
      <c r="JGE99" s="197"/>
      <c r="JGF99" s="197"/>
      <c r="JGG99" s="197"/>
      <c r="JGH99" s="197"/>
      <c r="JGI99" s="197"/>
      <c r="JGJ99" s="197"/>
      <c r="JGK99" s="197"/>
      <c r="JGL99" s="197"/>
      <c r="JGM99" s="197"/>
      <c r="JGN99" s="197"/>
      <c r="JGO99" s="197"/>
      <c r="JGP99" s="197"/>
      <c r="JGQ99" s="197"/>
      <c r="JGR99" s="197"/>
      <c r="JGS99" s="197"/>
      <c r="JGT99" s="197"/>
      <c r="JGU99" s="197"/>
      <c r="JGV99" s="197"/>
      <c r="JGW99" s="197"/>
      <c r="JGX99" s="197"/>
      <c r="JGY99" s="197"/>
      <c r="JGZ99" s="197"/>
      <c r="JHA99" s="197"/>
      <c r="JHB99" s="197"/>
      <c r="JHC99" s="197"/>
      <c r="JHD99" s="197"/>
      <c r="JHE99" s="197"/>
      <c r="JHF99" s="197"/>
      <c r="JHG99" s="197"/>
      <c r="JHH99" s="197"/>
      <c r="JHI99" s="197"/>
      <c r="JHJ99" s="197"/>
      <c r="JHK99" s="197"/>
      <c r="JHL99" s="197"/>
      <c r="JHM99" s="197"/>
      <c r="JHN99" s="197"/>
      <c r="JHO99" s="197"/>
      <c r="JHP99" s="197"/>
      <c r="JHQ99" s="197"/>
      <c r="JHR99" s="197"/>
      <c r="JHS99" s="197"/>
      <c r="JHT99" s="197"/>
      <c r="JHU99" s="197"/>
      <c r="JHV99" s="197"/>
      <c r="JHW99" s="197"/>
      <c r="JHX99" s="197"/>
      <c r="JHY99" s="197"/>
      <c r="JHZ99" s="197"/>
      <c r="JIA99" s="197"/>
      <c r="JIB99" s="197"/>
      <c r="JIC99" s="197"/>
      <c r="JID99" s="197"/>
      <c r="JIE99" s="197"/>
      <c r="JIF99" s="197"/>
      <c r="JIG99" s="197"/>
      <c r="JIH99" s="197"/>
      <c r="JII99" s="197"/>
      <c r="JIJ99" s="197"/>
      <c r="JIK99" s="197"/>
      <c r="JIL99" s="197"/>
      <c r="JIM99" s="197"/>
      <c r="JIN99" s="197"/>
      <c r="JIO99" s="197"/>
      <c r="JIP99" s="197"/>
      <c r="JIQ99" s="197"/>
      <c r="JIR99" s="197"/>
      <c r="JIS99" s="197"/>
      <c r="JIT99" s="197"/>
      <c r="JIU99" s="197"/>
      <c r="JIV99" s="197"/>
      <c r="JIW99" s="197"/>
      <c r="JIX99" s="197"/>
      <c r="JIY99" s="197"/>
      <c r="JIZ99" s="197"/>
      <c r="JJA99" s="197"/>
      <c r="JJB99" s="197"/>
      <c r="JJC99" s="197"/>
      <c r="JJD99" s="197"/>
      <c r="JJE99" s="197"/>
      <c r="JJF99" s="197"/>
      <c r="JJG99" s="197"/>
      <c r="JJH99" s="197"/>
      <c r="JJI99" s="197"/>
      <c r="JJJ99" s="197"/>
      <c r="JJK99" s="197"/>
      <c r="JJL99" s="197"/>
      <c r="JJM99" s="197"/>
      <c r="JJN99" s="197"/>
      <c r="JJO99" s="197"/>
      <c r="JJP99" s="197"/>
      <c r="JJQ99" s="197"/>
      <c r="JJR99" s="197"/>
      <c r="JJS99" s="197"/>
      <c r="JJT99" s="197"/>
      <c r="JJU99" s="197"/>
      <c r="JJV99" s="197"/>
      <c r="JJW99" s="197"/>
      <c r="JJX99" s="197"/>
      <c r="JJY99" s="197"/>
      <c r="JJZ99" s="197"/>
      <c r="JKA99" s="197"/>
      <c r="JKB99" s="197"/>
      <c r="JKC99" s="197"/>
      <c r="JKD99" s="197"/>
      <c r="JKE99" s="197"/>
      <c r="JKF99" s="197"/>
      <c r="JKG99" s="197"/>
      <c r="JKH99" s="197"/>
      <c r="JKI99" s="197"/>
      <c r="JKJ99" s="197"/>
      <c r="JKK99" s="197"/>
      <c r="JKL99" s="197"/>
      <c r="JKM99" s="197"/>
      <c r="JKN99" s="197"/>
      <c r="JKO99" s="197"/>
      <c r="JKP99" s="197"/>
      <c r="JKQ99" s="197"/>
      <c r="JKR99" s="197"/>
      <c r="JKS99" s="197"/>
      <c r="JKT99" s="197"/>
      <c r="JKU99" s="197"/>
      <c r="JKV99" s="197"/>
      <c r="JKW99" s="197"/>
      <c r="JKX99" s="197"/>
      <c r="JKY99" s="197"/>
      <c r="JKZ99" s="197"/>
      <c r="JLA99" s="197"/>
      <c r="JLB99" s="197"/>
      <c r="JLC99" s="197"/>
      <c r="JLD99" s="197"/>
      <c r="JLE99" s="197"/>
      <c r="JLF99" s="197"/>
      <c r="JLG99" s="197"/>
      <c r="JLH99" s="197"/>
      <c r="JLI99" s="197"/>
      <c r="JLJ99" s="197"/>
      <c r="JLK99" s="197"/>
      <c r="JLL99" s="197"/>
      <c r="JLM99" s="197"/>
      <c r="JLN99" s="197"/>
      <c r="JLO99" s="197"/>
      <c r="JLP99" s="197"/>
      <c r="JLQ99" s="197"/>
      <c r="JLR99" s="197"/>
      <c r="JLS99" s="197"/>
      <c r="JLT99" s="197"/>
      <c r="JLU99" s="197"/>
      <c r="JLV99" s="197"/>
      <c r="JLW99" s="197"/>
      <c r="JLX99" s="197"/>
      <c r="JLY99" s="197"/>
      <c r="JLZ99" s="197"/>
      <c r="JMA99" s="197"/>
      <c r="JMB99" s="197"/>
      <c r="JMC99" s="197"/>
      <c r="JMD99" s="197"/>
      <c r="JME99" s="197"/>
      <c r="JMF99" s="197"/>
      <c r="JMG99" s="197"/>
      <c r="JMH99" s="197"/>
      <c r="JMI99" s="197"/>
      <c r="JMJ99" s="197"/>
      <c r="JMK99" s="197"/>
      <c r="JML99" s="197"/>
      <c r="JMM99" s="197"/>
      <c r="JMN99" s="197"/>
      <c r="JMO99" s="197"/>
      <c r="JMP99" s="197"/>
      <c r="JMQ99" s="197"/>
      <c r="JMR99" s="197"/>
      <c r="JMS99" s="197"/>
      <c r="JMT99" s="197"/>
      <c r="JMU99" s="197"/>
      <c r="JMV99" s="197"/>
      <c r="JMW99" s="197"/>
      <c r="JMX99" s="197"/>
      <c r="JMY99" s="197"/>
      <c r="JMZ99" s="197"/>
      <c r="JNA99" s="197"/>
      <c r="JNB99" s="197"/>
      <c r="JNC99" s="197"/>
      <c r="JND99" s="197"/>
      <c r="JNE99" s="197"/>
      <c r="JNF99" s="197"/>
      <c r="JNG99" s="197"/>
      <c r="JNH99" s="197"/>
      <c r="JNI99" s="197"/>
      <c r="JNJ99" s="197"/>
      <c r="JNK99" s="197"/>
      <c r="JNL99" s="197"/>
      <c r="JNM99" s="197"/>
      <c r="JNN99" s="197"/>
      <c r="JNO99" s="197"/>
      <c r="JNP99" s="197"/>
      <c r="JNQ99" s="197"/>
      <c r="JNR99" s="197"/>
      <c r="JNS99" s="197"/>
      <c r="JNT99" s="197"/>
      <c r="JNU99" s="197"/>
      <c r="JNV99" s="197"/>
      <c r="JNW99" s="197"/>
      <c r="JNX99" s="197"/>
      <c r="JNY99" s="197"/>
      <c r="JNZ99" s="197"/>
      <c r="JOA99" s="197"/>
      <c r="JOB99" s="197"/>
      <c r="JOC99" s="197"/>
      <c r="JOD99" s="197"/>
      <c r="JOE99" s="197"/>
      <c r="JOF99" s="197"/>
      <c r="JOG99" s="197"/>
      <c r="JOH99" s="197"/>
      <c r="JOI99" s="197"/>
      <c r="JOJ99" s="197"/>
      <c r="JOK99" s="197"/>
      <c r="JOL99" s="197"/>
      <c r="JOM99" s="197"/>
      <c r="JON99" s="197"/>
      <c r="JOO99" s="197"/>
      <c r="JOP99" s="197"/>
      <c r="JOQ99" s="197"/>
      <c r="JOR99" s="197"/>
      <c r="JOS99" s="197"/>
      <c r="JOT99" s="197"/>
      <c r="JOU99" s="197"/>
      <c r="JOV99" s="197"/>
      <c r="JOW99" s="197"/>
      <c r="JOX99" s="197"/>
      <c r="JOY99" s="197"/>
      <c r="JOZ99" s="197"/>
      <c r="JPA99" s="197"/>
      <c r="JPB99" s="197"/>
      <c r="JPC99" s="197"/>
      <c r="JPD99" s="197"/>
      <c r="JPE99" s="197"/>
      <c r="JPF99" s="197"/>
      <c r="JPG99" s="197"/>
      <c r="JPH99" s="197"/>
      <c r="JPI99" s="197"/>
      <c r="JPJ99" s="197"/>
      <c r="JPK99" s="197"/>
      <c r="JPL99" s="197"/>
      <c r="JPM99" s="197"/>
      <c r="JPN99" s="197"/>
      <c r="JPO99" s="197"/>
      <c r="JPP99" s="197"/>
      <c r="JPQ99" s="197"/>
      <c r="JPR99" s="197"/>
      <c r="JPS99" s="197"/>
      <c r="JPT99" s="197"/>
      <c r="JPU99" s="197"/>
      <c r="JPV99" s="197"/>
      <c r="JPW99" s="197"/>
      <c r="JPX99" s="197"/>
      <c r="JPY99" s="197"/>
      <c r="JPZ99" s="197"/>
      <c r="JQA99" s="197"/>
      <c r="JQB99" s="197"/>
      <c r="JQC99" s="197"/>
      <c r="JQD99" s="197"/>
      <c r="JQE99" s="197"/>
      <c r="JQF99" s="197"/>
      <c r="JQG99" s="197"/>
      <c r="JQH99" s="197"/>
      <c r="JQI99" s="197"/>
      <c r="JQJ99" s="197"/>
      <c r="JQK99" s="197"/>
      <c r="JQL99" s="197"/>
      <c r="JQM99" s="197"/>
      <c r="JQN99" s="197"/>
      <c r="JQO99" s="197"/>
      <c r="JQP99" s="197"/>
      <c r="JQQ99" s="197"/>
      <c r="JQR99" s="197"/>
      <c r="JQS99" s="197"/>
      <c r="JQT99" s="197"/>
      <c r="JQU99" s="197"/>
      <c r="JQV99" s="197"/>
      <c r="JQW99" s="197"/>
      <c r="JQX99" s="197"/>
      <c r="JQY99" s="197"/>
      <c r="JQZ99" s="197"/>
      <c r="JRA99" s="197"/>
      <c r="JRB99" s="197"/>
      <c r="JRC99" s="197"/>
      <c r="JRD99" s="197"/>
      <c r="JRE99" s="197"/>
      <c r="JRF99" s="197"/>
      <c r="JRG99" s="197"/>
      <c r="JRH99" s="197"/>
      <c r="JRI99" s="197"/>
      <c r="JRJ99" s="197"/>
      <c r="JRK99" s="197"/>
      <c r="JRL99" s="197"/>
      <c r="JRM99" s="197"/>
      <c r="JRN99" s="197"/>
      <c r="JRO99" s="197"/>
      <c r="JRP99" s="197"/>
      <c r="JRQ99" s="197"/>
      <c r="JRR99" s="197"/>
      <c r="JRS99" s="197"/>
      <c r="JRT99" s="197"/>
      <c r="JRU99" s="197"/>
      <c r="JRV99" s="197"/>
      <c r="JRW99" s="197"/>
      <c r="JRX99" s="197"/>
      <c r="JRY99" s="197"/>
      <c r="JRZ99" s="197"/>
      <c r="JSA99" s="197"/>
      <c r="JSB99" s="197"/>
      <c r="JSC99" s="197"/>
      <c r="JSD99" s="197"/>
      <c r="JSE99" s="197"/>
      <c r="JSF99" s="197"/>
      <c r="JSG99" s="197"/>
      <c r="JSH99" s="197"/>
      <c r="JSI99" s="197"/>
      <c r="JSJ99" s="197"/>
      <c r="JSK99" s="197"/>
      <c r="JSL99" s="197"/>
      <c r="JSM99" s="197"/>
      <c r="JSN99" s="197"/>
      <c r="JSO99" s="197"/>
      <c r="JSP99" s="197"/>
      <c r="JSQ99" s="197"/>
      <c r="JSR99" s="197"/>
      <c r="JSS99" s="197"/>
      <c r="JST99" s="197"/>
      <c r="JSU99" s="197"/>
      <c r="JSV99" s="197"/>
      <c r="JSW99" s="197"/>
      <c r="JSX99" s="197"/>
      <c r="JSY99" s="197"/>
      <c r="JSZ99" s="197"/>
      <c r="JTA99" s="197"/>
      <c r="JTB99" s="197"/>
      <c r="JTC99" s="197"/>
      <c r="JTD99" s="197"/>
      <c r="JTE99" s="197"/>
      <c r="JTF99" s="197"/>
      <c r="JTG99" s="197"/>
      <c r="JTH99" s="197"/>
      <c r="JTI99" s="197"/>
      <c r="JTJ99" s="197"/>
      <c r="JTK99" s="197"/>
      <c r="JTL99" s="197"/>
      <c r="JTM99" s="197"/>
      <c r="JTN99" s="197"/>
      <c r="JTO99" s="197"/>
      <c r="JTP99" s="197"/>
      <c r="JTQ99" s="197"/>
      <c r="JTR99" s="197"/>
      <c r="JTS99" s="197"/>
      <c r="JTT99" s="197"/>
      <c r="JTU99" s="197"/>
      <c r="JTV99" s="197"/>
      <c r="JTW99" s="197"/>
      <c r="JTX99" s="197"/>
      <c r="JTY99" s="197"/>
      <c r="JTZ99" s="197"/>
      <c r="JUA99" s="197"/>
      <c r="JUB99" s="197"/>
      <c r="JUC99" s="197"/>
      <c r="JUD99" s="197"/>
      <c r="JUE99" s="197"/>
      <c r="JUF99" s="197"/>
      <c r="JUG99" s="197"/>
      <c r="JUH99" s="197"/>
      <c r="JUI99" s="197"/>
      <c r="JUJ99" s="197"/>
      <c r="JUK99" s="197"/>
      <c r="JUL99" s="197"/>
      <c r="JUM99" s="197"/>
      <c r="JUN99" s="197"/>
      <c r="JUO99" s="197"/>
      <c r="JUP99" s="197"/>
      <c r="JUQ99" s="197"/>
      <c r="JUR99" s="197"/>
      <c r="JUS99" s="197"/>
      <c r="JUT99" s="197"/>
      <c r="JUU99" s="197"/>
      <c r="JUV99" s="197"/>
      <c r="JUW99" s="197"/>
      <c r="JUX99" s="197"/>
      <c r="JUY99" s="197"/>
      <c r="JUZ99" s="197"/>
      <c r="JVA99" s="197"/>
      <c r="JVB99" s="197"/>
      <c r="JVC99" s="197"/>
      <c r="JVD99" s="197"/>
      <c r="JVE99" s="197"/>
      <c r="JVF99" s="197"/>
      <c r="JVG99" s="197"/>
      <c r="JVH99" s="197"/>
      <c r="JVI99" s="197"/>
      <c r="JVJ99" s="197"/>
      <c r="JVK99" s="197"/>
      <c r="JVL99" s="197"/>
      <c r="JVM99" s="197"/>
      <c r="JVN99" s="197"/>
      <c r="JVO99" s="197"/>
      <c r="JVP99" s="197"/>
      <c r="JVQ99" s="197"/>
      <c r="JVR99" s="197"/>
      <c r="JVS99" s="197"/>
      <c r="JVT99" s="197"/>
      <c r="JVU99" s="197"/>
      <c r="JVV99" s="197"/>
      <c r="JVW99" s="197"/>
      <c r="JVX99" s="197"/>
      <c r="JVY99" s="197"/>
      <c r="JVZ99" s="197"/>
      <c r="JWA99" s="197"/>
      <c r="JWB99" s="197"/>
      <c r="JWC99" s="197"/>
      <c r="JWD99" s="197"/>
      <c r="JWE99" s="197"/>
      <c r="JWF99" s="197"/>
      <c r="JWG99" s="197"/>
      <c r="JWH99" s="197"/>
      <c r="JWI99" s="197"/>
      <c r="JWJ99" s="197"/>
      <c r="JWK99" s="197"/>
      <c r="JWL99" s="197"/>
      <c r="JWM99" s="197"/>
      <c r="JWN99" s="197"/>
      <c r="JWO99" s="197"/>
      <c r="JWP99" s="197"/>
      <c r="JWQ99" s="197"/>
      <c r="JWR99" s="197"/>
      <c r="JWS99" s="197"/>
      <c r="JWT99" s="197"/>
      <c r="JWU99" s="197"/>
      <c r="JWV99" s="197"/>
      <c r="JWW99" s="197"/>
      <c r="JWX99" s="197"/>
      <c r="JWY99" s="197"/>
      <c r="JWZ99" s="197"/>
      <c r="JXA99" s="197"/>
      <c r="JXB99" s="197"/>
      <c r="JXC99" s="197"/>
      <c r="JXD99" s="197"/>
      <c r="JXE99" s="197"/>
      <c r="JXF99" s="197"/>
      <c r="JXG99" s="197"/>
      <c r="JXH99" s="197"/>
      <c r="JXI99" s="197"/>
      <c r="JXJ99" s="197"/>
      <c r="JXK99" s="197"/>
      <c r="JXL99" s="197"/>
      <c r="JXM99" s="197"/>
      <c r="JXN99" s="197"/>
      <c r="JXO99" s="197"/>
      <c r="JXP99" s="197"/>
      <c r="JXQ99" s="197"/>
      <c r="JXR99" s="197"/>
      <c r="JXS99" s="197"/>
      <c r="JXT99" s="197"/>
      <c r="JXU99" s="197"/>
      <c r="JXV99" s="197"/>
      <c r="JXW99" s="197"/>
      <c r="JXX99" s="197"/>
      <c r="JXY99" s="197"/>
      <c r="JXZ99" s="197"/>
      <c r="JYA99" s="197"/>
      <c r="JYB99" s="197"/>
      <c r="JYC99" s="197"/>
      <c r="JYD99" s="197"/>
      <c r="JYE99" s="197"/>
      <c r="JYF99" s="197"/>
      <c r="JYG99" s="197"/>
      <c r="JYH99" s="197"/>
      <c r="JYI99" s="197"/>
      <c r="JYJ99" s="197"/>
      <c r="JYK99" s="197"/>
      <c r="JYL99" s="197"/>
      <c r="JYM99" s="197"/>
      <c r="JYN99" s="197"/>
      <c r="JYO99" s="197"/>
      <c r="JYP99" s="197"/>
      <c r="JYQ99" s="197"/>
      <c r="JYR99" s="197"/>
      <c r="JYS99" s="197"/>
      <c r="JYT99" s="197"/>
      <c r="JYU99" s="197"/>
      <c r="JYV99" s="197"/>
      <c r="JYW99" s="197"/>
      <c r="JYX99" s="197"/>
      <c r="JYY99" s="197"/>
      <c r="JYZ99" s="197"/>
      <c r="JZA99" s="197"/>
      <c r="JZB99" s="197"/>
      <c r="JZC99" s="197"/>
      <c r="JZD99" s="197"/>
      <c r="JZE99" s="197"/>
      <c r="JZF99" s="197"/>
      <c r="JZG99" s="197"/>
      <c r="JZH99" s="197"/>
      <c r="JZI99" s="197"/>
      <c r="JZJ99" s="197"/>
      <c r="JZK99" s="197"/>
      <c r="JZL99" s="197"/>
      <c r="JZM99" s="197"/>
      <c r="JZN99" s="197"/>
      <c r="JZO99" s="197"/>
      <c r="JZP99" s="197"/>
      <c r="JZQ99" s="197"/>
      <c r="JZR99" s="197"/>
      <c r="JZS99" s="197"/>
      <c r="JZT99" s="197"/>
      <c r="JZU99" s="197"/>
      <c r="JZV99" s="197"/>
      <c r="JZW99" s="197"/>
      <c r="JZX99" s="197"/>
      <c r="JZY99" s="197"/>
      <c r="JZZ99" s="197"/>
      <c r="KAA99" s="197"/>
      <c r="KAB99" s="197"/>
      <c r="KAC99" s="197"/>
      <c r="KAD99" s="197"/>
      <c r="KAE99" s="197"/>
      <c r="KAF99" s="197"/>
      <c r="KAG99" s="197"/>
      <c r="KAH99" s="197"/>
      <c r="KAI99" s="197"/>
      <c r="KAJ99" s="197"/>
      <c r="KAK99" s="197"/>
      <c r="KAL99" s="197"/>
      <c r="KAM99" s="197"/>
      <c r="KAN99" s="197"/>
      <c r="KAO99" s="197"/>
      <c r="KAP99" s="197"/>
      <c r="KAQ99" s="197"/>
      <c r="KAR99" s="197"/>
      <c r="KAS99" s="197"/>
      <c r="KAT99" s="197"/>
      <c r="KAU99" s="197"/>
      <c r="KAV99" s="197"/>
      <c r="KAW99" s="197"/>
      <c r="KAX99" s="197"/>
      <c r="KAY99" s="197"/>
      <c r="KAZ99" s="197"/>
      <c r="KBA99" s="197"/>
      <c r="KBB99" s="197"/>
      <c r="KBC99" s="197"/>
      <c r="KBD99" s="197"/>
      <c r="KBE99" s="197"/>
      <c r="KBF99" s="197"/>
      <c r="KBG99" s="197"/>
      <c r="KBH99" s="197"/>
      <c r="KBI99" s="197"/>
      <c r="KBJ99" s="197"/>
      <c r="KBK99" s="197"/>
      <c r="KBL99" s="197"/>
      <c r="KBM99" s="197"/>
      <c r="KBN99" s="197"/>
      <c r="KBO99" s="197"/>
      <c r="KBP99" s="197"/>
      <c r="KBQ99" s="197"/>
      <c r="KBR99" s="197"/>
      <c r="KBS99" s="197"/>
      <c r="KBT99" s="197"/>
      <c r="KBU99" s="197"/>
      <c r="KBV99" s="197"/>
      <c r="KBW99" s="197"/>
      <c r="KBX99" s="197"/>
      <c r="KBY99" s="197"/>
      <c r="KBZ99" s="197"/>
      <c r="KCA99" s="197"/>
      <c r="KCB99" s="197"/>
      <c r="KCC99" s="197"/>
      <c r="KCD99" s="197"/>
      <c r="KCE99" s="197"/>
      <c r="KCF99" s="197"/>
      <c r="KCG99" s="197"/>
      <c r="KCH99" s="197"/>
      <c r="KCI99" s="197"/>
      <c r="KCJ99" s="197"/>
      <c r="KCK99" s="197"/>
      <c r="KCL99" s="197"/>
      <c r="KCM99" s="197"/>
      <c r="KCN99" s="197"/>
      <c r="KCO99" s="197"/>
      <c r="KCP99" s="197"/>
      <c r="KCQ99" s="197"/>
      <c r="KCR99" s="197"/>
      <c r="KCS99" s="197"/>
      <c r="KCT99" s="197"/>
      <c r="KCU99" s="197"/>
      <c r="KCV99" s="197"/>
      <c r="KCW99" s="197"/>
      <c r="KCX99" s="197"/>
      <c r="KCY99" s="197"/>
      <c r="KCZ99" s="197"/>
      <c r="KDA99" s="197"/>
      <c r="KDB99" s="197"/>
      <c r="KDC99" s="197"/>
      <c r="KDD99" s="197"/>
      <c r="KDE99" s="197"/>
      <c r="KDF99" s="197"/>
      <c r="KDG99" s="197"/>
      <c r="KDH99" s="197"/>
      <c r="KDI99" s="197"/>
      <c r="KDJ99" s="197"/>
      <c r="KDK99" s="197"/>
      <c r="KDL99" s="197"/>
      <c r="KDM99" s="197"/>
      <c r="KDN99" s="197"/>
      <c r="KDO99" s="197"/>
      <c r="KDP99" s="197"/>
      <c r="KDQ99" s="197"/>
      <c r="KDR99" s="197"/>
      <c r="KDS99" s="197"/>
      <c r="KDT99" s="197"/>
      <c r="KDU99" s="197"/>
      <c r="KDV99" s="197"/>
      <c r="KDW99" s="197"/>
      <c r="KDX99" s="197"/>
      <c r="KDY99" s="197"/>
      <c r="KDZ99" s="197"/>
      <c r="KEA99" s="197"/>
      <c r="KEB99" s="197"/>
      <c r="KEC99" s="197"/>
      <c r="KED99" s="197"/>
      <c r="KEE99" s="197"/>
      <c r="KEF99" s="197"/>
      <c r="KEG99" s="197"/>
      <c r="KEH99" s="197"/>
      <c r="KEI99" s="197"/>
      <c r="KEJ99" s="197"/>
      <c r="KEK99" s="197"/>
      <c r="KEL99" s="197"/>
      <c r="KEM99" s="197"/>
      <c r="KEN99" s="197"/>
      <c r="KEO99" s="197"/>
      <c r="KEP99" s="197"/>
      <c r="KEQ99" s="197"/>
      <c r="KER99" s="197"/>
      <c r="KES99" s="197"/>
      <c r="KET99" s="197"/>
      <c r="KEU99" s="197"/>
      <c r="KEV99" s="197"/>
      <c r="KEW99" s="197"/>
      <c r="KEX99" s="197"/>
      <c r="KEY99" s="197"/>
      <c r="KEZ99" s="197"/>
      <c r="KFA99" s="197"/>
      <c r="KFB99" s="197"/>
      <c r="KFC99" s="197"/>
      <c r="KFD99" s="197"/>
      <c r="KFE99" s="197"/>
      <c r="KFF99" s="197"/>
      <c r="KFG99" s="197"/>
      <c r="KFH99" s="197"/>
      <c r="KFI99" s="197"/>
      <c r="KFJ99" s="197"/>
      <c r="KFK99" s="197"/>
      <c r="KFL99" s="197"/>
      <c r="KFM99" s="197"/>
      <c r="KFN99" s="197"/>
      <c r="KFO99" s="197"/>
      <c r="KFP99" s="197"/>
      <c r="KFQ99" s="197"/>
      <c r="KFR99" s="197"/>
      <c r="KFS99" s="197"/>
      <c r="KFT99" s="197"/>
      <c r="KFU99" s="197"/>
      <c r="KFV99" s="197"/>
      <c r="KFW99" s="197"/>
      <c r="KFX99" s="197"/>
      <c r="KFY99" s="197"/>
      <c r="KFZ99" s="197"/>
      <c r="KGA99" s="197"/>
      <c r="KGB99" s="197"/>
      <c r="KGC99" s="197"/>
      <c r="KGD99" s="197"/>
      <c r="KGE99" s="197"/>
      <c r="KGF99" s="197"/>
      <c r="KGG99" s="197"/>
      <c r="KGH99" s="197"/>
      <c r="KGI99" s="197"/>
      <c r="KGJ99" s="197"/>
      <c r="KGK99" s="197"/>
      <c r="KGL99" s="197"/>
      <c r="KGM99" s="197"/>
      <c r="KGN99" s="197"/>
      <c r="KGO99" s="197"/>
      <c r="KGP99" s="197"/>
      <c r="KGQ99" s="197"/>
      <c r="KGR99" s="197"/>
      <c r="KGS99" s="197"/>
      <c r="KGT99" s="197"/>
      <c r="KGU99" s="197"/>
      <c r="KGV99" s="197"/>
      <c r="KGW99" s="197"/>
      <c r="KGX99" s="197"/>
      <c r="KGY99" s="197"/>
      <c r="KGZ99" s="197"/>
      <c r="KHA99" s="197"/>
      <c r="KHB99" s="197"/>
      <c r="KHC99" s="197"/>
      <c r="KHD99" s="197"/>
      <c r="KHE99" s="197"/>
      <c r="KHF99" s="197"/>
      <c r="KHG99" s="197"/>
      <c r="KHH99" s="197"/>
      <c r="KHI99" s="197"/>
      <c r="KHJ99" s="197"/>
      <c r="KHK99" s="197"/>
      <c r="KHL99" s="197"/>
      <c r="KHM99" s="197"/>
      <c r="KHN99" s="197"/>
      <c r="KHO99" s="197"/>
      <c r="KHP99" s="197"/>
      <c r="KHQ99" s="197"/>
      <c r="KHR99" s="197"/>
      <c r="KHS99" s="197"/>
      <c r="KHT99" s="197"/>
      <c r="KHU99" s="197"/>
      <c r="KHV99" s="197"/>
      <c r="KHW99" s="197"/>
      <c r="KHX99" s="197"/>
      <c r="KHY99" s="197"/>
      <c r="KHZ99" s="197"/>
      <c r="KIA99" s="197"/>
      <c r="KIB99" s="197"/>
      <c r="KIC99" s="197"/>
      <c r="KID99" s="197"/>
      <c r="KIE99" s="197"/>
      <c r="KIF99" s="197"/>
      <c r="KIG99" s="197"/>
      <c r="KIH99" s="197"/>
      <c r="KII99" s="197"/>
      <c r="KIJ99" s="197"/>
      <c r="KIK99" s="197"/>
      <c r="KIL99" s="197"/>
      <c r="KIM99" s="197"/>
      <c r="KIN99" s="197"/>
      <c r="KIO99" s="197"/>
      <c r="KIP99" s="197"/>
      <c r="KIQ99" s="197"/>
      <c r="KIR99" s="197"/>
      <c r="KIS99" s="197"/>
      <c r="KIT99" s="197"/>
      <c r="KIU99" s="197"/>
      <c r="KIV99" s="197"/>
      <c r="KIW99" s="197"/>
      <c r="KIX99" s="197"/>
      <c r="KIY99" s="197"/>
      <c r="KIZ99" s="197"/>
      <c r="KJA99" s="197"/>
      <c r="KJB99" s="197"/>
      <c r="KJC99" s="197"/>
      <c r="KJD99" s="197"/>
      <c r="KJE99" s="197"/>
      <c r="KJF99" s="197"/>
      <c r="KJG99" s="197"/>
      <c r="KJH99" s="197"/>
      <c r="KJI99" s="197"/>
      <c r="KJJ99" s="197"/>
      <c r="KJK99" s="197"/>
      <c r="KJL99" s="197"/>
      <c r="KJM99" s="197"/>
      <c r="KJN99" s="197"/>
      <c r="KJO99" s="197"/>
      <c r="KJP99" s="197"/>
      <c r="KJQ99" s="197"/>
      <c r="KJR99" s="197"/>
      <c r="KJS99" s="197"/>
      <c r="KJT99" s="197"/>
      <c r="KJU99" s="197"/>
      <c r="KJV99" s="197"/>
      <c r="KJW99" s="197"/>
      <c r="KJX99" s="197"/>
      <c r="KJY99" s="197"/>
      <c r="KJZ99" s="197"/>
      <c r="KKA99" s="197"/>
      <c r="KKB99" s="197"/>
      <c r="KKC99" s="197"/>
      <c r="KKD99" s="197"/>
      <c r="KKE99" s="197"/>
      <c r="KKF99" s="197"/>
      <c r="KKG99" s="197"/>
      <c r="KKH99" s="197"/>
      <c r="KKI99" s="197"/>
      <c r="KKJ99" s="197"/>
      <c r="KKK99" s="197"/>
      <c r="KKL99" s="197"/>
      <c r="KKM99" s="197"/>
      <c r="KKN99" s="197"/>
      <c r="KKO99" s="197"/>
      <c r="KKP99" s="197"/>
      <c r="KKQ99" s="197"/>
      <c r="KKR99" s="197"/>
      <c r="KKS99" s="197"/>
      <c r="KKT99" s="197"/>
      <c r="KKU99" s="197"/>
      <c r="KKV99" s="197"/>
      <c r="KKW99" s="197"/>
      <c r="KKX99" s="197"/>
      <c r="KKY99" s="197"/>
      <c r="KKZ99" s="197"/>
      <c r="KLA99" s="197"/>
      <c r="KLB99" s="197"/>
      <c r="KLC99" s="197"/>
      <c r="KLD99" s="197"/>
      <c r="KLE99" s="197"/>
      <c r="KLF99" s="197"/>
      <c r="KLG99" s="197"/>
      <c r="KLH99" s="197"/>
      <c r="KLI99" s="197"/>
      <c r="KLJ99" s="197"/>
      <c r="KLK99" s="197"/>
      <c r="KLL99" s="197"/>
      <c r="KLM99" s="197"/>
      <c r="KLN99" s="197"/>
      <c r="KLO99" s="197"/>
      <c r="KLP99" s="197"/>
      <c r="KLQ99" s="197"/>
      <c r="KLR99" s="197"/>
      <c r="KLS99" s="197"/>
      <c r="KLT99" s="197"/>
      <c r="KLU99" s="197"/>
      <c r="KLV99" s="197"/>
      <c r="KLW99" s="197"/>
      <c r="KLX99" s="197"/>
      <c r="KLY99" s="197"/>
      <c r="KLZ99" s="197"/>
      <c r="KMA99" s="197"/>
      <c r="KMB99" s="197"/>
      <c r="KMC99" s="197"/>
      <c r="KMD99" s="197"/>
      <c r="KME99" s="197"/>
      <c r="KMF99" s="197"/>
      <c r="KMG99" s="197"/>
      <c r="KMH99" s="197"/>
      <c r="KMI99" s="197"/>
      <c r="KMJ99" s="197"/>
      <c r="KMK99" s="197"/>
      <c r="KML99" s="197"/>
      <c r="KMM99" s="197"/>
      <c r="KMN99" s="197"/>
      <c r="KMO99" s="197"/>
      <c r="KMP99" s="197"/>
      <c r="KMQ99" s="197"/>
      <c r="KMR99" s="197"/>
      <c r="KMS99" s="197"/>
      <c r="KMT99" s="197"/>
      <c r="KMU99" s="197"/>
      <c r="KMV99" s="197"/>
      <c r="KMW99" s="197"/>
      <c r="KMX99" s="197"/>
      <c r="KMY99" s="197"/>
      <c r="KMZ99" s="197"/>
      <c r="KNA99" s="197"/>
      <c r="KNB99" s="197"/>
      <c r="KNC99" s="197"/>
      <c r="KND99" s="197"/>
      <c r="KNE99" s="197"/>
      <c r="KNF99" s="197"/>
      <c r="KNG99" s="197"/>
      <c r="KNH99" s="197"/>
      <c r="KNI99" s="197"/>
      <c r="KNJ99" s="197"/>
      <c r="KNK99" s="197"/>
      <c r="KNL99" s="197"/>
      <c r="KNM99" s="197"/>
      <c r="KNN99" s="197"/>
      <c r="KNO99" s="197"/>
      <c r="KNP99" s="197"/>
      <c r="KNQ99" s="197"/>
      <c r="KNR99" s="197"/>
      <c r="KNS99" s="197"/>
      <c r="KNT99" s="197"/>
      <c r="KNU99" s="197"/>
      <c r="KNV99" s="197"/>
      <c r="KNW99" s="197"/>
      <c r="KNX99" s="197"/>
      <c r="KNY99" s="197"/>
      <c r="KNZ99" s="197"/>
      <c r="KOA99" s="197"/>
      <c r="KOB99" s="197"/>
      <c r="KOC99" s="197"/>
      <c r="KOD99" s="197"/>
      <c r="KOE99" s="197"/>
      <c r="KOF99" s="197"/>
      <c r="KOG99" s="197"/>
      <c r="KOH99" s="197"/>
      <c r="KOI99" s="197"/>
      <c r="KOJ99" s="197"/>
      <c r="KOK99" s="197"/>
      <c r="KOL99" s="197"/>
      <c r="KOM99" s="197"/>
      <c r="KON99" s="197"/>
      <c r="KOO99" s="197"/>
      <c r="KOP99" s="197"/>
      <c r="KOQ99" s="197"/>
      <c r="KOR99" s="197"/>
      <c r="KOS99" s="197"/>
      <c r="KOT99" s="197"/>
      <c r="KOU99" s="197"/>
      <c r="KOV99" s="197"/>
      <c r="KOW99" s="197"/>
      <c r="KOX99" s="197"/>
      <c r="KOY99" s="197"/>
      <c r="KOZ99" s="197"/>
      <c r="KPA99" s="197"/>
      <c r="KPB99" s="197"/>
      <c r="KPC99" s="197"/>
      <c r="KPD99" s="197"/>
      <c r="KPE99" s="197"/>
      <c r="KPF99" s="197"/>
      <c r="KPG99" s="197"/>
      <c r="KPH99" s="197"/>
      <c r="KPI99" s="197"/>
      <c r="KPJ99" s="197"/>
      <c r="KPK99" s="197"/>
      <c r="KPL99" s="197"/>
      <c r="KPM99" s="197"/>
      <c r="KPN99" s="197"/>
      <c r="KPO99" s="197"/>
      <c r="KPP99" s="197"/>
      <c r="KPQ99" s="197"/>
      <c r="KPR99" s="197"/>
      <c r="KPS99" s="197"/>
      <c r="KPT99" s="197"/>
      <c r="KPU99" s="197"/>
      <c r="KPV99" s="197"/>
      <c r="KPW99" s="197"/>
      <c r="KPX99" s="197"/>
      <c r="KPY99" s="197"/>
      <c r="KPZ99" s="197"/>
      <c r="KQA99" s="197"/>
      <c r="KQB99" s="197"/>
      <c r="KQC99" s="197"/>
      <c r="KQD99" s="197"/>
      <c r="KQE99" s="197"/>
      <c r="KQF99" s="197"/>
      <c r="KQG99" s="197"/>
      <c r="KQH99" s="197"/>
      <c r="KQI99" s="197"/>
      <c r="KQJ99" s="197"/>
      <c r="KQK99" s="197"/>
      <c r="KQL99" s="197"/>
      <c r="KQM99" s="197"/>
      <c r="KQN99" s="197"/>
      <c r="KQO99" s="197"/>
      <c r="KQP99" s="197"/>
      <c r="KQQ99" s="197"/>
      <c r="KQR99" s="197"/>
      <c r="KQS99" s="197"/>
      <c r="KQT99" s="197"/>
      <c r="KQU99" s="197"/>
      <c r="KQV99" s="197"/>
      <c r="KQW99" s="197"/>
      <c r="KQX99" s="197"/>
      <c r="KQY99" s="197"/>
      <c r="KQZ99" s="197"/>
      <c r="KRA99" s="197"/>
      <c r="KRB99" s="197"/>
      <c r="KRC99" s="197"/>
      <c r="KRD99" s="197"/>
      <c r="KRE99" s="197"/>
      <c r="KRF99" s="197"/>
      <c r="KRG99" s="197"/>
      <c r="KRH99" s="197"/>
      <c r="KRI99" s="197"/>
      <c r="KRJ99" s="197"/>
      <c r="KRK99" s="197"/>
      <c r="KRL99" s="197"/>
      <c r="KRM99" s="197"/>
      <c r="KRN99" s="197"/>
      <c r="KRO99" s="197"/>
      <c r="KRP99" s="197"/>
      <c r="KRQ99" s="197"/>
      <c r="KRR99" s="197"/>
      <c r="KRS99" s="197"/>
      <c r="KRT99" s="197"/>
      <c r="KRU99" s="197"/>
      <c r="KRV99" s="197"/>
      <c r="KRW99" s="197"/>
      <c r="KRX99" s="197"/>
      <c r="KRY99" s="197"/>
      <c r="KRZ99" s="197"/>
      <c r="KSA99" s="197"/>
      <c r="KSB99" s="197"/>
      <c r="KSC99" s="197"/>
      <c r="KSD99" s="197"/>
      <c r="KSE99" s="197"/>
      <c r="KSF99" s="197"/>
      <c r="KSG99" s="197"/>
      <c r="KSH99" s="197"/>
      <c r="KSI99" s="197"/>
      <c r="KSJ99" s="197"/>
      <c r="KSK99" s="197"/>
      <c r="KSL99" s="197"/>
      <c r="KSM99" s="197"/>
      <c r="KSN99" s="197"/>
      <c r="KSO99" s="197"/>
      <c r="KSP99" s="197"/>
      <c r="KSQ99" s="197"/>
      <c r="KSR99" s="197"/>
      <c r="KSS99" s="197"/>
      <c r="KST99" s="197"/>
      <c r="KSU99" s="197"/>
      <c r="KSV99" s="197"/>
      <c r="KSW99" s="197"/>
      <c r="KSX99" s="197"/>
      <c r="KSY99" s="197"/>
      <c r="KSZ99" s="197"/>
      <c r="KTA99" s="197"/>
      <c r="KTB99" s="197"/>
      <c r="KTC99" s="197"/>
      <c r="KTD99" s="197"/>
      <c r="KTE99" s="197"/>
      <c r="KTF99" s="197"/>
      <c r="KTG99" s="197"/>
      <c r="KTH99" s="197"/>
      <c r="KTI99" s="197"/>
      <c r="KTJ99" s="197"/>
      <c r="KTK99" s="197"/>
      <c r="KTL99" s="197"/>
      <c r="KTM99" s="197"/>
      <c r="KTN99" s="197"/>
      <c r="KTO99" s="197"/>
      <c r="KTP99" s="197"/>
      <c r="KTQ99" s="197"/>
      <c r="KTR99" s="197"/>
      <c r="KTS99" s="197"/>
      <c r="KTT99" s="197"/>
      <c r="KTU99" s="197"/>
      <c r="KTV99" s="197"/>
      <c r="KTW99" s="197"/>
      <c r="KTX99" s="197"/>
      <c r="KTY99" s="197"/>
      <c r="KTZ99" s="197"/>
      <c r="KUA99" s="197"/>
      <c r="KUB99" s="197"/>
      <c r="KUC99" s="197"/>
      <c r="KUD99" s="197"/>
      <c r="KUE99" s="197"/>
      <c r="KUF99" s="197"/>
      <c r="KUG99" s="197"/>
      <c r="KUH99" s="197"/>
      <c r="KUI99" s="197"/>
      <c r="KUJ99" s="197"/>
      <c r="KUK99" s="197"/>
      <c r="KUL99" s="197"/>
      <c r="KUM99" s="197"/>
      <c r="KUN99" s="197"/>
      <c r="KUO99" s="197"/>
      <c r="KUP99" s="197"/>
      <c r="KUQ99" s="197"/>
      <c r="KUR99" s="197"/>
      <c r="KUS99" s="197"/>
      <c r="KUT99" s="197"/>
      <c r="KUU99" s="197"/>
      <c r="KUV99" s="197"/>
      <c r="KUW99" s="197"/>
      <c r="KUX99" s="197"/>
      <c r="KUY99" s="197"/>
      <c r="KUZ99" s="197"/>
      <c r="KVA99" s="197"/>
      <c r="KVB99" s="197"/>
      <c r="KVC99" s="197"/>
      <c r="KVD99" s="197"/>
      <c r="KVE99" s="197"/>
      <c r="KVF99" s="197"/>
      <c r="KVG99" s="197"/>
      <c r="KVH99" s="197"/>
      <c r="KVI99" s="197"/>
      <c r="KVJ99" s="197"/>
      <c r="KVK99" s="197"/>
      <c r="KVL99" s="197"/>
      <c r="KVM99" s="197"/>
      <c r="KVN99" s="197"/>
      <c r="KVO99" s="197"/>
      <c r="KVP99" s="197"/>
      <c r="KVQ99" s="197"/>
      <c r="KVR99" s="197"/>
      <c r="KVS99" s="197"/>
      <c r="KVT99" s="197"/>
      <c r="KVU99" s="197"/>
      <c r="KVV99" s="197"/>
      <c r="KVW99" s="197"/>
      <c r="KVX99" s="197"/>
      <c r="KVY99" s="197"/>
      <c r="KVZ99" s="197"/>
      <c r="KWA99" s="197"/>
      <c r="KWB99" s="197"/>
      <c r="KWC99" s="197"/>
      <c r="KWD99" s="197"/>
      <c r="KWE99" s="197"/>
      <c r="KWF99" s="197"/>
      <c r="KWG99" s="197"/>
      <c r="KWH99" s="197"/>
      <c r="KWI99" s="197"/>
      <c r="KWJ99" s="197"/>
      <c r="KWK99" s="197"/>
      <c r="KWL99" s="197"/>
      <c r="KWM99" s="197"/>
      <c r="KWN99" s="197"/>
      <c r="KWO99" s="197"/>
      <c r="KWP99" s="197"/>
      <c r="KWQ99" s="197"/>
      <c r="KWR99" s="197"/>
      <c r="KWS99" s="197"/>
      <c r="KWT99" s="197"/>
      <c r="KWU99" s="197"/>
      <c r="KWV99" s="197"/>
      <c r="KWW99" s="197"/>
      <c r="KWX99" s="197"/>
      <c r="KWY99" s="197"/>
      <c r="KWZ99" s="197"/>
      <c r="KXA99" s="197"/>
      <c r="KXB99" s="197"/>
      <c r="KXC99" s="197"/>
      <c r="KXD99" s="197"/>
      <c r="KXE99" s="197"/>
      <c r="KXF99" s="197"/>
      <c r="KXG99" s="197"/>
      <c r="KXH99" s="197"/>
      <c r="KXI99" s="197"/>
      <c r="KXJ99" s="197"/>
      <c r="KXK99" s="197"/>
      <c r="KXL99" s="197"/>
      <c r="KXM99" s="197"/>
      <c r="KXN99" s="197"/>
      <c r="KXO99" s="197"/>
      <c r="KXP99" s="197"/>
      <c r="KXQ99" s="197"/>
      <c r="KXR99" s="197"/>
      <c r="KXS99" s="197"/>
      <c r="KXT99" s="197"/>
      <c r="KXU99" s="197"/>
      <c r="KXV99" s="197"/>
      <c r="KXW99" s="197"/>
      <c r="KXX99" s="197"/>
      <c r="KXY99" s="197"/>
      <c r="KXZ99" s="197"/>
      <c r="KYA99" s="197"/>
      <c r="KYB99" s="197"/>
      <c r="KYC99" s="197"/>
      <c r="KYD99" s="197"/>
      <c r="KYE99" s="197"/>
      <c r="KYF99" s="197"/>
      <c r="KYG99" s="197"/>
      <c r="KYH99" s="197"/>
      <c r="KYI99" s="197"/>
      <c r="KYJ99" s="197"/>
      <c r="KYK99" s="197"/>
      <c r="KYL99" s="197"/>
      <c r="KYM99" s="197"/>
      <c r="KYN99" s="197"/>
      <c r="KYO99" s="197"/>
      <c r="KYP99" s="197"/>
      <c r="KYQ99" s="197"/>
      <c r="KYR99" s="197"/>
      <c r="KYS99" s="197"/>
      <c r="KYT99" s="197"/>
      <c r="KYU99" s="197"/>
      <c r="KYV99" s="197"/>
      <c r="KYW99" s="197"/>
      <c r="KYX99" s="197"/>
      <c r="KYY99" s="197"/>
      <c r="KYZ99" s="197"/>
      <c r="KZA99" s="197"/>
      <c r="KZB99" s="197"/>
      <c r="KZC99" s="197"/>
      <c r="KZD99" s="197"/>
      <c r="KZE99" s="197"/>
      <c r="KZF99" s="197"/>
      <c r="KZG99" s="197"/>
      <c r="KZH99" s="197"/>
      <c r="KZI99" s="197"/>
      <c r="KZJ99" s="197"/>
      <c r="KZK99" s="197"/>
      <c r="KZL99" s="197"/>
      <c r="KZM99" s="197"/>
      <c r="KZN99" s="197"/>
      <c r="KZO99" s="197"/>
      <c r="KZP99" s="197"/>
      <c r="KZQ99" s="197"/>
      <c r="KZR99" s="197"/>
      <c r="KZS99" s="197"/>
      <c r="KZT99" s="197"/>
      <c r="KZU99" s="197"/>
      <c r="KZV99" s="197"/>
      <c r="KZW99" s="197"/>
      <c r="KZX99" s="197"/>
      <c r="KZY99" s="197"/>
      <c r="KZZ99" s="197"/>
      <c r="LAA99" s="197"/>
      <c r="LAB99" s="197"/>
      <c r="LAC99" s="197"/>
      <c r="LAD99" s="197"/>
      <c r="LAE99" s="197"/>
      <c r="LAF99" s="197"/>
      <c r="LAG99" s="197"/>
      <c r="LAH99" s="197"/>
      <c r="LAI99" s="197"/>
      <c r="LAJ99" s="197"/>
      <c r="LAK99" s="197"/>
      <c r="LAL99" s="197"/>
      <c r="LAM99" s="197"/>
      <c r="LAN99" s="197"/>
      <c r="LAO99" s="197"/>
      <c r="LAP99" s="197"/>
      <c r="LAQ99" s="197"/>
      <c r="LAR99" s="197"/>
      <c r="LAS99" s="197"/>
      <c r="LAT99" s="197"/>
      <c r="LAU99" s="197"/>
      <c r="LAV99" s="197"/>
      <c r="LAW99" s="197"/>
      <c r="LAX99" s="197"/>
      <c r="LAY99" s="197"/>
      <c r="LAZ99" s="197"/>
      <c r="LBA99" s="197"/>
      <c r="LBB99" s="197"/>
      <c r="LBC99" s="197"/>
      <c r="LBD99" s="197"/>
      <c r="LBE99" s="197"/>
      <c r="LBF99" s="197"/>
      <c r="LBG99" s="197"/>
      <c r="LBH99" s="197"/>
      <c r="LBI99" s="197"/>
      <c r="LBJ99" s="197"/>
      <c r="LBK99" s="197"/>
      <c r="LBL99" s="197"/>
      <c r="LBM99" s="197"/>
      <c r="LBN99" s="197"/>
      <c r="LBO99" s="197"/>
      <c r="LBP99" s="197"/>
      <c r="LBQ99" s="197"/>
      <c r="LBR99" s="197"/>
      <c r="LBS99" s="197"/>
      <c r="LBT99" s="197"/>
      <c r="LBU99" s="197"/>
      <c r="LBV99" s="197"/>
      <c r="LBW99" s="197"/>
      <c r="LBX99" s="197"/>
      <c r="LBY99" s="197"/>
      <c r="LBZ99" s="197"/>
      <c r="LCA99" s="197"/>
      <c r="LCB99" s="197"/>
      <c r="LCC99" s="197"/>
      <c r="LCD99" s="197"/>
      <c r="LCE99" s="197"/>
      <c r="LCF99" s="197"/>
      <c r="LCG99" s="197"/>
      <c r="LCH99" s="197"/>
      <c r="LCI99" s="197"/>
      <c r="LCJ99" s="197"/>
      <c r="LCK99" s="197"/>
      <c r="LCL99" s="197"/>
      <c r="LCM99" s="197"/>
      <c r="LCN99" s="197"/>
      <c r="LCO99" s="197"/>
      <c r="LCP99" s="197"/>
      <c r="LCQ99" s="197"/>
      <c r="LCR99" s="197"/>
      <c r="LCS99" s="197"/>
      <c r="LCT99" s="197"/>
      <c r="LCU99" s="197"/>
      <c r="LCV99" s="197"/>
      <c r="LCW99" s="197"/>
      <c r="LCX99" s="197"/>
      <c r="LCY99" s="197"/>
      <c r="LCZ99" s="197"/>
      <c r="LDA99" s="197"/>
      <c r="LDB99" s="197"/>
      <c r="LDC99" s="197"/>
      <c r="LDD99" s="197"/>
      <c r="LDE99" s="197"/>
      <c r="LDF99" s="197"/>
      <c r="LDG99" s="197"/>
      <c r="LDH99" s="197"/>
      <c r="LDI99" s="197"/>
      <c r="LDJ99" s="197"/>
      <c r="LDK99" s="197"/>
      <c r="LDL99" s="197"/>
      <c r="LDM99" s="197"/>
      <c r="LDN99" s="197"/>
      <c r="LDO99" s="197"/>
      <c r="LDP99" s="197"/>
      <c r="LDQ99" s="197"/>
      <c r="LDR99" s="197"/>
      <c r="LDS99" s="197"/>
      <c r="LDT99" s="197"/>
      <c r="LDU99" s="197"/>
      <c r="LDV99" s="197"/>
      <c r="LDW99" s="197"/>
      <c r="LDX99" s="197"/>
      <c r="LDY99" s="197"/>
      <c r="LDZ99" s="197"/>
      <c r="LEA99" s="197"/>
      <c r="LEB99" s="197"/>
      <c r="LEC99" s="197"/>
      <c r="LED99" s="197"/>
      <c r="LEE99" s="197"/>
      <c r="LEF99" s="197"/>
      <c r="LEG99" s="197"/>
      <c r="LEH99" s="197"/>
      <c r="LEI99" s="197"/>
      <c r="LEJ99" s="197"/>
      <c r="LEK99" s="197"/>
      <c r="LEL99" s="197"/>
      <c r="LEM99" s="197"/>
      <c r="LEN99" s="197"/>
      <c r="LEO99" s="197"/>
      <c r="LEP99" s="197"/>
      <c r="LEQ99" s="197"/>
      <c r="LER99" s="197"/>
      <c r="LES99" s="197"/>
      <c r="LET99" s="197"/>
      <c r="LEU99" s="197"/>
      <c r="LEV99" s="197"/>
      <c r="LEW99" s="197"/>
      <c r="LEX99" s="197"/>
      <c r="LEY99" s="197"/>
      <c r="LEZ99" s="197"/>
      <c r="LFA99" s="197"/>
      <c r="LFB99" s="197"/>
      <c r="LFC99" s="197"/>
      <c r="LFD99" s="197"/>
      <c r="LFE99" s="197"/>
      <c r="LFF99" s="197"/>
      <c r="LFG99" s="197"/>
      <c r="LFH99" s="197"/>
      <c r="LFI99" s="197"/>
      <c r="LFJ99" s="197"/>
      <c r="LFK99" s="197"/>
      <c r="LFL99" s="197"/>
      <c r="LFM99" s="197"/>
      <c r="LFN99" s="197"/>
      <c r="LFO99" s="197"/>
      <c r="LFP99" s="197"/>
      <c r="LFQ99" s="197"/>
      <c r="LFR99" s="197"/>
      <c r="LFS99" s="197"/>
      <c r="LFT99" s="197"/>
      <c r="LFU99" s="197"/>
      <c r="LFV99" s="197"/>
      <c r="LFW99" s="197"/>
      <c r="LFX99" s="197"/>
      <c r="LFY99" s="197"/>
      <c r="LFZ99" s="197"/>
      <c r="LGA99" s="197"/>
      <c r="LGB99" s="197"/>
      <c r="LGC99" s="197"/>
      <c r="LGD99" s="197"/>
      <c r="LGE99" s="197"/>
      <c r="LGF99" s="197"/>
      <c r="LGG99" s="197"/>
      <c r="LGH99" s="197"/>
      <c r="LGI99" s="197"/>
      <c r="LGJ99" s="197"/>
      <c r="LGK99" s="197"/>
      <c r="LGL99" s="197"/>
      <c r="LGM99" s="197"/>
      <c r="LGN99" s="197"/>
      <c r="LGO99" s="197"/>
      <c r="LGP99" s="197"/>
      <c r="LGQ99" s="197"/>
      <c r="LGR99" s="197"/>
      <c r="LGS99" s="197"/>
      <c r="LGT99" s="197"/>
      <c r="LGU99" s="197"/>
      <c r="LGV99" s="197"/>
      <c r="LGW99" s="197"/>
      <c r="LGX99" s="197"/>
      <c r="LGY99" s="197"/>
      <c r="LGZ99" s="197"/>
      <c r="LHA99" s="197"/>
      <c r="LHB99" s="197"/>
      <c r="LHC99" s="197"/>
      <c r="LHD99" s="197"/>
      <c r="LHE99" s="197"/>
      <c r="LHF99" s="197"/>
      <c r="LHG99" s="197"/>
      <c r="LHH99" s="197"/>
      <c r="LHI99" s="197"/>
      <c r="LHJ99" s="197"/>
      <c r="LHK99" s="197"/>
      <c r="LHL99" s="197"/>
      <c r="LHM99" s="197"/>
      <c r="LHN99" s="197"/>
      <c r="LHO99" s="197"/>
      <c r="LHP99" s="197"/>
      <c r="LHQ99" s="197"/>
      <c r="LHR99" s="197"/>
      <c r="LHS99" s="197"/>
      <c r="LHT99" s="197"/>
      <c r="LHU99" s="197"/>
      <c r="LHV99" s="197"/>
      <c r="LHW99" s="197"/>
      <c r="LHX99" s="197"/>
      <c r="LHY99" s="197"/>
      <c r="LHZ99" s="197"/>
      <c r="LIA99" s="197"/>
      <c r="LIB99" s="197"/>
      <c r="LIC99" s="197"/>
      <c r="LID99" s="197"/>
      <c r="LIE99" s="197"/>
      <c r="LIF99" s="197"/>
      <c r="LIG99" s="197"/>
      <c r="LIH99" s="197"/>
      <c r="LII99" s="197"/>
      <c r="LIJ99" s="197"/>
      <c r="LIK99" s="197"/>
      <c r="LIL99" s="197"/>
      <c r="LIM99" s="197"/>
      <c r="LIN99" s="197"/>
      <c r="LIO99" s="197"/>
      <c r="LIP99" s="197"/>
      <c r="LIQ99" s="197"/>
      <c r="LIR99" s="197"/>
      <c r="LIS99" s="197"/>
      <c r="LIT99" s="197"/>
      <c r="LIU99" s="197"/>
      <c r="LIV99" s="197"/>
      <c r="LIW99" s="197"/>
      <c r="LIX99" s="197"/>
      <c r="LIY99" s="197"/>
      <c r="LIZ99" s="197"/>
      <c r="LJA99" s="197"/>
      <c r="LJB99" s="197"/>
      <c r="LJC99" s="197"/>
      <c r="LJD99" s="197"/>
      <c r="LJE99" s="197"/>
      <c r="LJF99" s="197"/>
      <c r="LJG99" s="197"/>
      <c r="LJH99" s="197"/>
      <c r="LJI99" s="197"/>
      <c r="LJJ99" s="197"/>
      <c r="LJK99" s="197"/>
      <c r="LJL99" s="197"/>
      <c r="LJM99" s="197"/>
      <c r="LJN99" s="197"/>
      <c r="LJO99" s="197"/>
      <c r="LJP99" s="197"/>
      <c r="LJQ99" s="197"/>
      <c r="LJR99" s="197"/>
      <c r="LJS99" s="197"/>
      <c r="LJT99" s="197"/>
      <c r="LJU99" s="197"/>
      <c r="LJV99" s="197"/>
      <c r="LJW99" s="197"/>
      <c r="LJX99" s="197"/>
      <c r="LJY99" s="197"/>
      <c r="LJZ99" s="197"/>
      <c r="LKA99" s="197"/>
      <c r="LKB99" s="197"/>
      <c r="LKC99" s="197"/>
      <c r="LKD99" s="197"/>
      <c r="LKE99" s="197"/>
      <c r="LKF99" s="197"/>
      <c r="LKG99" s="197"/>
      <c r="LKH99" s="197"/>
      <c r="LKI99" s="197"/>
      <c r="LKJ99" s="197"/>
      <c r="LKK99" s="197"/>
      <c r="LKL99" s="197"/>
      <c r="LKM99" s="197"/>
      <c r="LKN99" s="197"/>
      <c r="LKO99" s="197"/>
      <c r="LKP99" s="197"/>
      <c r="LKQ99" s="197"/>
      <c r="LKR99" s="197"/>
      <c r="LKS99" s="197"/>
      <c r="LKT99" s="197"/>
      <c r="LKU99" s="197"/>
      <c r="LKV99" s="197"/>
      <c r="LKW99" s="197"/>
      <c r="LKX99" s="197"/>
      <c r="LKY99" s="197"/>
      <c r="LKZ99" s="197"/>
      <c r="LLA99" s="197"/>
      <c r="LLB99" s="197"/>
      <c r="LLC99" s="197"/>
      <c r="LLD99" s="197"/>
      <c r="LLE99" s="197"/>
      <c r="LLF99" s="197"/>
      <c r="LLG99" s="197"/>
      <c r="LLH99" s="197"/>
      <c r="LLI99" s="197"/>
      <c r="LLJ99" s="197"/>
      <c r="LLK99" s="197"/>
      <c r="LLL99" s="197"/>
      <c r="LLM99" s="197"/>
      <c r="LLN99" s="197"/>
      <c r="LLO99" s="197"/>
      <c r="LLP99" s="197"/>
      <c r="LLQ99" s="197"/>
      <c r="LLR99" s="197"/>
      <c r="LLS99" s="197"/>
      <c r="LLT99" s="197"/>
      <c r="LLU99" s="197"/>
      <c r="LLV99" s="197"/>
      <c r="LLW99" s="197"/>
      <c r="LLX99" s="197"/>
      <c r="LLY99" s="197"/>
      <c r="LLZ99" s="197"/>
      <c r="LMA99" s="197"/>
      <c r="LMB99" s="197"/>
      <c r="LMC99" s="197"/>
      <c r="LMD99" s="197"/>
      <c r="LME99" s="197"/>
      <c r="LMF99" s="197"/>
      <c r="LMG99" s="197"/>
      <c r="LMH99" s="197"/>
      <c r="LMI99" s="197"/>
      <c r="LMJ99" s="197"/>
      <c r="LMK99" s="197"/>
      <c r="LML99" s="197"/>
      <c r="LMM99" s="197"/>
      <c r="LMN99" s="197"/>
      <c r="LMO99" s="197"/>
      <c r="LMP99" s="197"/>
      <c r="LMQ99" s="197"/>
      <c r="LMR99" s="197"/>
      <c r="LMS99" s="197"/>
      <c r="LMT99" s="197"/>
      <c r="LMU99" s="197"/>
      <c r="LMV99" s="197"/>
      <c r="LMW99" s="197"/>
      <c r="LMX99" s="197"/>
      <c r="LMY99" s="197"/>
      <c r="LMZ99" s="197"/>
      <c r="LNA99" s="197"/>
      <c r="LNB99" s="197"/>
      <c r="LNC99" s="197"/>
      <c r="LND99" s="197"/>
      <c r="LNE99" s="197"/>
      <c r="LNF99" s="197"/>
      <c r="LNG99" s="197"/>
      <c r="LNH99" s="197"/>
      <c r="LNI99" s="197"/>
      <c r="LNJ99" s="197"/>
      <c r="LNK99" s="197"/>
      <c r="LNL99" s="197"/>
      <c r="LNM99" s="197"/>
      <c r="LNN99" s="197"/>
      <c r="LNO99" s="197"/>
      <c r="LNP99" s="197"/>
      <c r="LNQ99" s="197"/>
      <c r="LNR99" s="197"/>
      <c r="LNS99" s="197"/>
      <c r="LNT99" s="197"/>
      <c r="LNU99" s="197"/>
      <c r="LNV99" s="197"/>
      <c r="LNW99" s="197"/>
      <c r="LNX99" s="197"/>
      <c r="LNY99" s="197"/>
      <c r="LNZ99" s="197"/>
      <c r="LOA99" s="197"/>
      <c r="LOB99" s="197"/>
      <c r="LOC99" s="197"/>
      <c r="LOD99" s="197"/>
      <c r="LOE99" s="197"/>
      <c r="LOF99" s="197"/>
      <c r="LOG99" s="197"/>
      <c r="LOH99" s="197"/>
      <c r="LOI99" s="197"/>
      <c r="LOJ99" s="197"/>
      <c r="LOK99" s="197"/>
      <c r="LOL99" s="197"/>
      <c r="LOM99" s="197"/>
      <c r="LON99" s="197"/>
      <c r="LOO99" s="197"/>
      <c r="LOP99" s="197"/>
      <c r="LOQ99" s="197"/>
      <c r="LOR99" s="197"/>
      <c r="LOS99" s="197"/>
      <c r="LOT99" s="197"/>
      <c r="LOU99" s="197"/>
      <c r="LOV99" s="197"/>
      <c r="LOW99" s="197"/>
      <c r="LOX99" s="197"/>
      <c r="LOY99" s="197"/>
      <c r="LOZ99" s="197"/>
      <c r="LPA99" s="197"/>
      <c r="LPB99" s="197"/>
      <c r="LPC99" s="197"/>
      <c r="LPD99" s="197"/>
      <c r="LPE99" s="197"/>
      <c r="LPF99" s="197"/>
      <c r="LPG99" s="197"/>
      <c r="LPH99" s="197"/>
      <c r="LPI99" s="197"/>
      <c r="LPJ99" s="197"/>
      <c r="LPK99" s="197"/>
      <c r="LPL99" s="197"/>
      <c r="LPM99" s="197"/>
      <c r="LPN99" s="197"/>
      <c r="LPO99" s="197"/>
      <c r="LPP99" s="197"/>
      <c r="LPQ99" s="197"/>
      <c r="LPR99" s="197"/>
      <c r="LPS99" s="197"/>
      <c r="LPT99" s="197"/>
      <c r="LPU99" s="197"/>
      <c r="LPV99" s="197"/>
      <c r="LPW99" s="197"/>
      <c r="LPX99" s="197"/>
      <c r="LPY99" s="197"/>
      <c r="LPZ99" s="197"/>
      <c r="LQA99" s="197"/>
      <c r="LQB99" s="197"/>
      <c r="LQC99" s="197"/>
      <c r="LQD99" s="197"/>
      <c r="LQE99" s="197"/>
      <c r="LQF99" s="197"/>
      <c r="LQG99" s="197"/>
      <c r="LQH99" s="197"/>
      <c r="LQI99" s="197"/>
      <c r="LQJ99" s="197"/>
      <c r="LQK99" s="197"/>
      <c r="LQL99" s="197"/>
      <c r="LQM99" s="197"/>
      <c r="LQN99" s="197"/>
      <c r="LQO99" s="197"/>
      <c r="LQP99" s="197"/>
      <c r="LQQ99" s="197"/>
      <c r="LQR99" s="197"/>
      <c r="LQS99" s="197"/>
      <c r="LQT99" s="197"/>
      <c r="LQU99" s="197"/>
      <c r="LQV99" s="197"/>
      <c r="LQW99" s="197"/>
      <c r="LQX99" s="197"/>
      <c r="LQY99" s="197"/>
      <c r="LQZ99" s="197"/>
      <c r="LRA99" s="197"/>
      <c r="LRB99" s="197"/>
      <c r="LRC99" s="197"/>
      <c r="LRD99" s="197"/>
      <c r="LRE99" s="197"/>
      <c r="LRF99" s="197"/>
      <c r="LRG99" s="197"/>
      <c r="LRH99" s="197"/>
      <c r="LRI99" s="197"/>
      <c r="LRJ99" s="197"/>
      <c r="LRK99" s="197"/>
      <c r="LRL99" s="197"/>
      <c r="LRM99" s="197"/>
      <c r="LRN99" s="197"/>
      <c r="LRO99" s="197"/>
      <c r="LRP99" s="197"/>
      <c r="LRQ99" s="197"/>
      <c r="LRR99" s="197"/>
      <c r="LRS99" s="197"/>
      <c r="LRT99" s="197"/>
      <c r="LRU99" s="197"/>
      <c r="LRV99" s="197"/>
      <c r="LRW99" s="197"/>
      <c r="LRX99" s="197"/>
      <c r="LRY99" s="197"/>
      <c r="LRZ99" s="197"/>
      <c r="LSA99" s="197"/>
      <c r="LSB99" s="197"/>
      <c r="LSC99" s="197"/>
      <c r="LSD99" s="197"/>
      <c r="LSE99" s="197"/>
      <c r="LSF99" s="197"/>
      <c r="LSG99" s="197"/>
      <c r="LSH99" s="197"/>
      <c r="LSI99" s="197"/>
      <c r="LSJ99" s="197"/>
      <c r="LSK99" s="197"/>
      <c r="LSL99" s="197"/>
      <c r="LSM99" s="197"/>
      <c r="LSN99" s="197"/>
      <c r="LSO99" s="197"/>
      <c r="LSP99" s="197"/>
      <c r="LSQ99" s="197"/>
      <c r="LSR99" s="197"/>
      <c r="LSS99" s="197"/>
      <c r="LST99" s="197"/>
      <c r="LSU99" s="197"/>
      <c r="LSV99" s="197"/>
      <c r="LSW99" s="197"/>
      <c r="LSX99" s="197"/>
      <c r="LSY99" s="197"/>
      <c r="LSZ99" s="197"/>
      <c r="LTA99" s="197"/>
      <c r="LTB99" s="197"/>
      <c r="LTC99" s="197"/>
      <c r="LTD99" s="197"/>
      <c r="LTE99" s="197"/>
      <c r="LTF99" s="197"/>
      <c r="LTG99" s="197"/>
      <c r="LTH99" s="197"/>
      <c r="LTI99" s="197"/>
      <c r="LTJ99" s="197"/>
      <c r="LTK99" s="197"/>
      <c r="LTL99" s="197"/>
      <c r="LTM99" s="197"/>
      <c r="LTN99" s="197"/>
      <c r="LTO99" s="197"/>
      <c r="LTP99" s="197"/>
      <c r="LTQ99" s="197"/>
      <c r="LTR99" s="197"/>
      <c r="LTS99" s="197"/>
      <c r="LTT99" s="197"/>
      <c r="LTU99" s="197"/>
      <c r="LTV99" s="197"/>
      <c r="LTW99" s="197"/>
      <c r="LTX99" s="197"/>
      <c r="LTY99" s="197"/>
      <c r="LTZ99" s="197"/>
      <c r="LUA99" s="197"/>
      <c r="LUB99" s="197"/>
      <c r="LUC99" s="197"/>
      <c r="LUD99" s="197"/>
      <c r="LUE99" s="197"/>
      <c r="LUF99" s="197"/>
      <c r="LUG99" s="197"/>
      <c r="LUH99" s="197"/>
      <c r="LUI99" s="197"/>
      <c r="LUJ99" s="197"/>
      <c r="LUK99" s="197"/>
      <c r="LUL99" s="197"/>
      <c r="LUM99" s="197"/>
      <c r="LUN99" s="197"/>
      <c r="LUO99" s="197"/>
      <c r="LUP99" s="197"/>
      <c r="LUQ99" s="197"/>
      <c r="LUR99" s="197"/>
      <c r="LUS99" s="197"/>
      <c r="LUT99" s="197"/>
      <c r="LUU99" s="197"/>
      <c r="LUV99" s="197"/>
      <c r="LUW99" s="197"/>
      <c r="LUX99" s="197"/>
      <c r="LUY99" s="197"/>
      <c r="LUZ99" s="197"/>
      <c r="LVA99" s="197"/>
      <c r="LVB99" s="197"/>
      <c r="LVC99" s="197"/>
      <c r="LVD99" s="197"/>
      <c r="LVE99" s="197"/>
      <c r="LVF99" s="197"/>
      <c r="LVG99" s="197"/>
      <c r="LVH99" s="197"/>
      <c r="LVI99" s="197"/>
      <c r="LVJ99" s="197"/>
      <c r="LVK99" s="197"/>
      <c r="LVL99" s="197"/>
      <c r="LVM99" s="197"/>
      <c r="LVN99" s="197"/>
      <c r="LVO99" s="197"/>
      <c r="LVP99" s="197"/>
      <c r="LVQ99" s="197"/>
      <c r="LVR99" s="197"/>
      <c r="LVS99" s="197"/>
      <c r="LVT99" s="197"/>
      <c r="LVU99" s="197"/>
      <c r="LVV99" s="197"/>
      <c r="LVW99" s="197"/>
      <c r="LVX99" s="197"/>
      <c r="LVY99" s="197"/>
      <c r="LVZ99" s="197"/>
      <c r="LWA99" s="197"/>
      <c r="LWB99" s="197"/>
      <c r="LWC99" s="197"/>
      <c r="LWD99" s="197"/>
      <c r="LWE99" s="197"/>
      <c r="LWF99" s="197"/>
      <c r="LWG99" s="197"/>
      <c r="LWH99" s="197"/>
      <c r="LWI99" s="197"/>
      <c r="LWJ99" s="197"/>
      <c r="LWK99" s="197"/>
      <c r="LWL99" s="197"/>
      <c r="LWM99" s="197"/>
      <c r="LWN99" s="197"/>
      <c r="LWO99" s="197"/>
      <c r="LWP99" s="197"/>
      <c r="LWQ99" s="197"/>
      <c r="LWR99" s="197"/>
      <c r="LWS99" s="197"/>
      <c r="LWT99" s="197"/>
      <c r="LWU99" s="197"/>
      <c r="LWV99" s="197"/>
      <c r="LWW99" s="197"/>
      <c r="LWX99" s="197"/>
      <c r="LWY99" s="197"/>
      <c r="LWZ99" s="197"/>
      <c r="LXA99" s="197"/>
      <c r="LXB99" s="197"/>
      <c r="LXC99" s="197"/>
      <c r="LXD99" s="197"/>
      <c r="LXE99" s="197"/>
      <c r="LXF99" s="197"/>
      <c r="LXG99" s="197"/>
      <c r="LXH99" s="197"/>
      <c r="LXI99" s="197"/>
      <c r="LXJ99" s="197"/>
      <c r="LXK99" s="197"/>
      <c r="LXL99" s="197"/>
      <c r="LXM99" s="197"/>
      <c r="LXN99" s="197"/>
      <c r="LXO99" s="197"/>
      <c r="LXP99" s="197"/>
      <c r="LXQ99" s="197"/>
      <c r="LXR99" s="197"/>
      <c r="LXS99" s="197"/>
      <c r="LXT99" s="197"/>
      <c r="LXU99" s="197"/>
      <c r="LXV99" s="197"/>
      <c r="LXW99" s="197"/>
      <c r="LXX99" s="197"/>
      <c r="LXY99" s="197"/>
      <c r="LXZ99" s="197"/>
      <c r="LYA99" s="197"/>
      <c r="LYB99" s="197"/>
      <c r="LYC99" s="197"/>
      <c r="LYD99" s="197"/>
      <c r="LYE99" s="197"/>
      <c r="LYF99" s="197"/>
      <c r="LYG99" s="197"/>
      <c r="LYH99" s="197"/>
      <c r="LYI99" s="197"/>
      <c r="LYJ99" s="197"/>
      <c r="LYK99" s="197"/>
      <c r="LYL99" s="197"/>
      <c r="LYM99" s="197"/>
      <c r="LYN99" s="197"/>
      <c r="LYO99" s="197"/>
      <c r="LYP99" s="197"/>
      <c r="LYQ99" s="197"/>
      <c r="LYR99" s="197"/>
      <c r="LYS99" s="197"/>
      <c r="LYT99" s="197"/>
      <c r="LYU99" s="197"/>
      <c r="LYV99" s="197"/>
      <c r="LYW99" s="197"/>
      <c r="LYX99" s="197"/>
      <c r="LYY99" s="197"/>
      <c r="LYZ99" s="197"/>
      <c r="LZA99" s="197"/>
      <c r="LZB99" s="197"/>
      <c r="LZC99" s="197"/>
      <c r="LZD99" s="197"/>
      <c r="LZE99" s="197"/>
      <c r="LZF99" s="197"/>
      <c r="LZG99" s="197"/>
      <c r="LZH99" s="197"/>
      <c r="LZI99" s="197"/>
      <c r="LZJ99" s="197"/>
      <c r="LZK99" s="197"/>
      <c r="LZL99" s="197"/>
      <c r="LZM99" s="197"/>
      <c r="LZN99" s="197"/>
      <c r="LZO99" s="197"/>
      <c r="LZP99" s="197"/>
      <c r="LZQ99" s="197"/>
      <c r="LZR99" s="197"/>
      <c r="LZS99" s="197"/>
      <c r="LZT99" s="197"/>
      <c r="LZU99" s="197"/>
      <c r="LZV99" s="197"/>
      <c r="LZW99" s="197"/>
      <c r="LZX99" s="197"/>
      <c r="LZY99" s="197"/>
      <c r="LZZ99" s="197"/>
      <c r="MAA99" s="197"/>
      <c r="MAB99" s="197"/>
      <c r="MAC99" s="197"/>
      <c r="MAD99" s="197"/>
      <c r="MAE99" s="197"/>
      <c r="MAF99" s="197"/>
      <c r="MAG99" s="197"/>
      <c r="MAH99" s="197"/>
      <c r="MAI99" s="197"/>
      <c r="MAJ99" s="197"/>
      <c r="MAK99" s="197"/>
      <c r="MAL99" s="197"/>
      <c r="MAM99" s="197"/>
      <c r="MAN99" s="197"/>
      <c r="MAO99" s="197"/>
      <c r="MAP99" s="197"/>
      <c r="MAQ99" s="197"/>
      <c r="MAR99" s="197"/>
      <c r="MAS99" s="197"/>
      <c r="MAT99" s="197"/>
      <c r="MAU99" s="197"/>
      <c r="MAV99" s="197"/>
      <c r="MAW99" s="197"/>
      <c r="MAX99" s="197"/>
      <c r="MAY99" s="197"/>
      <c r="MAZ99" s="197"/>
      <c r="MBA99" s="197"/>
      <c r="MBB99" s="197"/>
      <c r="MBC99" s="197"/>
      <c r="MBD99" s="197"/>
      <c r="MBE99" s="197"/>
      <c r="MBF99" s="197"/>
      <c r="MBG99" s="197"/>
      <c r="MBH99" s="197"/>
      <c r="MBI99" s="197"/>
      <c r="MBJ99" s="197"/>
      <c r="MBK99" s="197"/>
      <c r="MBL99" s="197"/>
      <c r="MBM99" s="197"/>
      <c r="MBN99" s="197"/>
      <c r="MBO99" s="197"/>
      <c r="MBP99" s="197"/>
      <c r="MBQ99" s="197"/>
      <c r="MBR99" s="197"/>
      <c r="MBS99" s="197"/>
      <c r="MBT99" s="197"/>
      <c r="MBU99" s="197"/>
      <c r="MBV99" s="197"/>
      <c r="MBW99" s="197"/>
      <c r="MBX99" s="197"/>
      <c r="MBY99" s="197"/>
      <c r="MBZ99" s="197"/>
      <c r="MCA99" s="197"/>
      <c r="MCB99" s="197"/>
      <c r="MCC99" s="197"/>
      <c r="MCD99" s="197"/>
      <c r="MCE99" s="197"/>
      <c r="MCF99" s="197"/>
      <c r="MCG99" s="197"/>
      <c r="MCH99" s="197"/>
      <c r="MCI99" s="197"/>
      <c r="MCJ99" s="197"/>
      <c r="MCK99" s="197"/>
      <c r="MCL99" s="197"/>
      <c r="MCM99" s="197"/>
      <c r="MCN99" s="197"/>
      <c r="MCO99" s="197"/>
      <c r="MCP99" s="197"/>
      <c r="MCQ99" s="197"/>
      <c r="MCR99" s="197"/>
      <c r="MCS99" s="197"/>
      <c r="MCT99" s="197"/>
      <c r="MCU99" s="197"/>
      <c r="MCV99" s="197"/>
      <c r="MCW99" s="197"/>
      <c r="MCX99" s="197"/>
      <c r="MCY99" s="197"/>
      <c r="MCZ99" s="197"/>
      <c r="MDA99" s="197"/>
      <c r="MDB99" s="197"/>
      <c r="MDC99" s="197"/>
      <c r="MDD99" s="197"/>
      <c r="MDE99" s="197"/>
      <c r="MDF99" s="197"/>
      <c r="MDG99" s="197"/>
      <c r="MDH99" s="197"/>
      <c r="MDI99" s="197"/>
      <c r="MDJ99" s="197"/>
      <c r="MDK99" s="197"/>
      <c r="MDL99" s="197"/>
      <c r="MDM99" s="197"/>
      <c r="MDN99" s="197"/>
      <c r="MDO99" s="197"/>
      <c r="MDP99" s="197"/>
      <c r="MDQ99" s="197"/>
      <c r="MDR99" s="197"/>
      <c r="MDS99" s="197"/>
      <c r="MDT99" s="197"/>
      <c r="MDU99" s="197"/>
      <c r="MDV99" s="197"/>
      <c r="MDW99" s="197"/>
      <c r="MDX99" s="197"/>
      <c r="MDY99" s="197"/>
      <c r="MDZ99" s="197"/>
      <c r="MEA99" s="197"/>
      <c r="MEB99" s="197"/>
      <c r="MEC99" s="197"/>
      <c r="MED99" s="197"/>
      <c r="MEE99" s="197"/>
      <c r="MEF99" s="197"/>
      <c r="MEG99" s="197"/>
      <c r="MEH99" s="197"/>
      <c r="MEI99" s="197"/>
      <c r="MEJ99" s="197"/>
      <c r="MEK99" s="197"/>
      <c r="MEL99" s="197"/>
      <c r="MEM99" s="197"/>
      <c r="MEN99" s="197"/>
      <c r="MEO99" s="197"/>
      <c r="MEP99" s="197"/>
      <c r="MEQ99" s="197"/>
      <c r="MER99" s="197"/>
      <c r="MES99" s="197"/>
      <c r="MET99" s="197"/>
      <c r="MEU99" s="197"/>
      <c r="MEV99" s="197"/>
      <c r="MEW99" s="197"/>
      <c r="MEX99" s="197"/>
      <c r="MEY99" s="197"/>
      <c r="MEZ99" s="197"/>
      <c r="MFA99" s="197"/>
      <c r="MFB99" s="197"/>
      <c r="MFC99" s="197"/>
      <c r="MFD99" s="197"/>
      <c r="MFE99" s="197"/>
      <c r="MFF99" s="197"/>
      <c r="MFG99" s="197"/>
      <c r="MFH99" s="197"/>
      <c r="MFI99" s="197"/>
      <c r="MFJ99" s="197"/>
      <c r="MFK99" s="197"/>
      <c r="MFL99" s="197"/>
      <c r="MFM99" s="197"/>
      <c r="MFN99" s="197"/>
      <c r="MFO99" s="197"/>
      <c r="MFP99" s="197"/>
      <c r="MFQ99" s="197"/>
      <c r="MFR99" s="197"/>
      <c r="MFS99" s="197"/>
      <c r="MFT99" s="197"/>
      <c r="MFU99" s="197"/>
      <c r="MFV99" s="197"/>
      <c r="MFW99" s="197"/>
      <c r="MFX99" s="197"/>
      <c r="MFY99" s="197"/>
      <c r="MFZ99" s="197"/>
      <c r="MGA99" s="197"/>
      <c r="MGB99" s="197"/>
      <c r="MGC99" s="197"/>
      <c r="MGD99" s="197"/>
      <c r="MGE99" s="197"/>
      <c r="MGF99" s="197"/>
      <c r="MGG99" s="197"/>
      <c r="MGH99" s="197"/>
      <c r="MGI99" s="197"/>
      <c r="MGJ99" s="197"/>
      <c r="MGK99" s="197"/>
      <c r="MGL99" s="197"/>
      <c r="MGM99" s="197"/>
      <c r="MGN99" s="197"/>
      <c r="MGO99" s="197"/>
      <c r="MGP99" s="197"/>
      <c r="MGQ99" s="197"/>
      <c r="MGR99" s="197"/>
      <c r="MGS99" s="197"/>
      <c r="MGT99" s="197"/>
      <c r="MGU99" s="197"/>
      <c r="MGV99" s="197"/>
      <c r="MGW99" s="197"/>
      <c r="MGX99" s="197"/>
      <c r="MGY99" s="197"/>
      <c r="MGZ99" s="197"/>
      <c r="MHA99" s="197"/>
      <c r="MHB99" s="197"/>
      <c r="MHC99" s="197"/>
      <c r="MHD99" s="197"/>
      <c r="MHE99" s="197"/>
      <c r="MHF99" s="197"/>
      <c r="MHG99" s="197"/>
      <c r="MHH99" s="197"/>
      <c r="MHI99" s="197"/>
      <c r="MHJ99" s="197"/>
      <c r="MHK99" s="197"/>
      <c r="MHL99" s="197"/>
      <c r="MHM99" s="197"/>
      <c r="MHN99" s="197"/>
      <c r="MHO99" s="197"/>
      <c r="MHP99" s="197"/>
      <c r="MHQ99" s="197"/>
      <c r="MHR99" s="197"/>
      <c r="MHS99" s="197"/>
      <c r="MHT99" s="197"/>
      <c r="MHU99" s="197"/>
      <c r="MHV99" s="197"/>
      <c r="MHW99" s="197"/>
      <c r="MHX99" s="197"/>
      <c r="MHY99" s="197"/>
      <c r="MHZ99" s="197"/>
      <c r="MIA99" s="197"/>
      <c r="MIB99" s="197"/>
      <c r="MIC99" s="197"/>
      <c r="MID99" s="197"/>
      <c r="MIE99" s="197"/>
      <c r="MIF99" s="197"/>
      <c r="MIG99" s="197"/>
      <c r="MIH99" s="197"/>
      <c r="MII99" s="197"/>
      <c r="MIJ99" s="197"/>
      <c r="MIK99" s="197"/>
      <c r="MIL99" s="197"/>
      <c r="MIM99" s="197"/>
      <c r="MIN99" s="197"/>
      <c r="MIO99" s="197"/>
      <c r="MIP99" s="197"/>
      <c r="MIQ99" s="197"/>
      <c r="MIR99" s="197"/>
      <c r="MIS99" s="197"/>
      <c r="MIT99" s="197"/>
      <c r="MIU99" s="197"/>
      <c r="MIV99" s="197"/>
      <c r="MIW99" s="197"/>
      <c r="MIX99" s="197"/>
      <c r="MIY99" s="197"/>
      <c r="MIZ99" s="197"/>
      <c r="MJA99" s="197"/>
      <c r="MJB99" s="197"/>
      <c r="MJC99" s="197"/>
      <c r="MJD99" s="197"/>
      <c r="MJE99" s="197"/>
      <c r="MJF99" s="197"/>
      <c r="MJG99" s="197"/>
      <c r="MJH99" s="197"/>
      <c r="MJI99" s="197"/>
      <c r="MJJ99" s="197"/>
      <c r="MJK99" s="197"/>
      <c r="MJL99" s="197"/>
      <c r="MJM99" s="197"/>
      <c r="MJN99" s="197"/>
      <c r="MJO99" s="197"/>
      <c r="MJP99" s="197"/>
      <c r="MJQ99" s="197"/>
      <c r="MJR99" s="197"/>
      <c r="MJS99" s="197"/>
      <c r="MJT99" s="197"/>
      <c r="MJU99" s="197"/>
      <c r="MJV99" s="197"/>
      <c r="MJW99" s="197"/>
      <c r="MJX99" s="197"/>
      <c r="MJY99" s="197"/>
      <c r="MJZ99" s="197"/>
      <c r="MKA99" s="197"/>
      <c r="MKB99" s="197"/>
      <c r="MKC99" s="197"/>
      <c r="MKD99" s="197"/>
      <c r="MKE99" s="197"/>
      <c r="MKF99" s="197"/>
      <c r="MKG99" s="197"/>
      <c r="MKH99" s="197"/>
      <c r="MKI99" s="197"/>
      <c r="MKJ99" s="197"/>
      <c r="MKK99" s="197"/>
      <c r="MKL99" s="197"/>
      <c r="MKM99" s="197"/>
      <c r="MKN99" s="197"/>
      <c r="MKO99" s="197"/>
      <c r="MKP99" s="197"/>
      <c r="MKQ99" s="197"/>
      <c r="MKR99" s="197"/>
      <c r="MKS99" s="197"/>
      <c r="MKT99" s="197"/>
      <c r="MKU99" s="197"/>
      <c r="MKV99" s="197"/>
      <c r="MKW99" s="197"/>
      <c r="MKX99" s="197"/>
      <c r="MKY99" s="197"/>
      <c r="MKZ99" s="197"/>
      <c r="MLA99" s="197"/>
      <c r="MLB99" s="197"/>
      <c r="MLC99" s="197"/>
      <c r="MLD99" s="197"/>
      <c r="MLE99" s="197"/>
      <c r="MLF99" s="197"/>
      <c r="MLG99" s="197"/>
      <c r="MLH99" s="197"/>
      <c r="MLI99" s="197"/>
      <c r="MLJ99" s="197"/>
      <c r="MLK99" s="197"/>
      <c r="MLL99" s="197"/>
      <c r="MLM99" s="197"/>
      <c r="MLN99" s="197"/>
      <c r="MLO99" s="197"/>
      <c r="MLP99" s="197"/>
      <c r="MLQ99" s="197"/>
      <c r="MLR99" s="197"/>
      <c r="MLS99" s="197"/>
      <c r="MLT99" s="197"/>
      <c r="MLU99" s="197"/>
      <c r="MLV99" s="197"/>
      <c r="MLW99" s="197"/>
      <c r="MLX99" s="197"/>
      <c r="MLY99" s="197"/>
      <c r="MLZ99" s="197"/>
      <c r="MMA99" s="197"/>
      <c r="MMB99" s="197"/>
      <c r="MMC99" s="197"/>
      <c r="MMD99" s="197"/>
      <c r="MME99" s="197"/>
      <c r="MMF99" s="197"/>
      <c r="MMG99" s="197"/>
      <c r="MMH99" s="197"/>
      <c r="MMI99" s="197"/>
      <c r="MMJ99" s="197"/>
      <c r="MMK99" s="197"/>
      <c r="MML99" s="197"/>
      <c r="MMM99" s="197"/>
      <c r="MMN99" s="197"/>
      <c r="MMO99" s="197"/>
      <c r="MMP99" s="197"/>
      <c r="MMQ99" s="197"/>
      <c r="MMR99" s="197"/>
      <c r="MMS99" s="197"/>
      <c r="MMT99" s="197"/>
      <c r="MMU99" s="197"/>
      <c r="MMV99" s="197"/>
      <c r="MMW99" s="197"/>
      <c r="MMX99" s="197"/>
      <c r="MMY99" s="197"/>
      <c r="MMZ99" s="197"/>
      <c r="MNA99" s="197"/>
      <c r="MNB99" s="197"/>
      <c r="MNC99" s="197"/>
      <c r="MND99" s="197"/>
      <c r="MNE99" s="197"/>
      <c r="MNF99" s="197"/>
      <c r="MNG99" s="197"/>
      <c r="MNH99" s="197"/>
      <c r="MNI99" s="197"/>
      <c r="MNJ99" s="197"/>
      <c r="MNK99" s="197"/>
      <c r="MNL99" s="197"/>
      <c r="MNM99" s="197"/>
      <c r="MNN99" s="197"/>
      <c r="MNO99" s="197"/>
      <c r="MNP99" s="197"/>
      <c r="MNQ99" s="197"/>
      <c r="MNR99" s="197"/>
      <c r="MNS99" s="197"/>
      <c r="MNT99" s="197"/>
      <c r="MNU99" s="197"/>
      <c r="MNV99" s="197"/>
      <c r="MNW99" s="197"/>
      <c r="MNX99" s="197"/>
      <c r="MNY99" s="197"/>
      <c r="MNZ99" s="197"/>
      <c r="MOA99" s="197"/>
      <c r="MOB99" s="197"/>
      <c r="MOC99" s="197"/>
      <c r="MOD99" s="197"/>
      <c r="MOE99" s="197"/>
      <c r="MOF99" s="197"/>
      <c r="MOG99" s="197"/>
      <c r="MOH99" s="197"/>
      <c r="MOI99" s="197"/>
      <c r="MOJ99" s="197"/>
      <c r="MOK99" s="197"/>
      <c r="MOL99" s="197"/>
      <c r="MOM99" s="197"/>
      <c r="MON99" s="197"/>
      <c r="MOO99" s="197"/>
      <c r="MOP99" s="197"/>
      <c r="MOQ99" s="197"/>
      <c r="MOR99" s="197"/>
      <c r="MOS99" s="197"/>
      <c r="MOT99" s="197"/>
      <c r="MOU99" s="197"/>
      <c r="MOV99" s="197"/>
      <c r="MOW99" s="197"/>
      <c r="MOX99" s="197"/>
      <c r="MOY99" s="197"/>
      <c r="MOZ99" s="197"/>
      <c r="MPA99" s="197"/>
      <c r="MPB99" s="197"/>
      <c r="MPC99" s="197"/>
      <c r="MPD99" s="197"/>
      <c r="MPE99" s="197"/>
      <c r="MPF99" s="197"/>
      <c r="MPG99" s="197"/>
      <c r="MPH99" s="197"/>
      <c r="MPI99" s="197"/>
      <c r="MPJ99" s="197"/>
      <c r="MPK99" s="197"/>
      <c r="MPL99" s="197"/>
      <c r="MPM99" s="197"/>
      <c r="MPN99" s="197"/>
      <c r="MPO99" s="197"/>
      <c r="MPP99" s="197"/>
      <c r="MPQ99" s="197"/>
      <c r="MPR99" s="197"/>
      <c r="MPS99" s="197"/>
      <c r="MPT99" s="197"/>
      <c r="MPU99" s="197"/>
      <c r="MPV99" s="197"/>
      <c r="MPW99" s="197"/>
      <c r="MPX99" s="197"/>
      <c r="MPY99" s="197"/>
      <c r="MPZ99" s="197"/>
      <c r="MQA99" s="197"/>
      <c r="MQB99" s="197"/>
      <c r="MQC99" s="197"/>
      <c r="MQD99" s="197"/>
      <c r="MQE99" s="197"/>
      <c r="MQF99" s="197"/>
      <c r="MQG99" s="197"/>
      <c r="MQH99" s="197"/>
      <c r="MQI99" s="197"/>
      <c r="MQJ99" s="197"/>
      <c r="MQK99" s="197"/>
      <c r="MQL99" s="197"/>
      <c r="MQM99" s="197"/>
      <c r="MQN99" s="197"/>
      <c r="MQO99" s="197"/>
      <c r="MQP99" s="197"/>
      <c r="MQQ99" s="197"/>
      <c r="MQR99" s="197"/>
      <c r="MQS99" s="197"/>
      <c r="MQT99" s="197"/>
      <c r="MQU99" s="197"/>
      <c r="MQV99" s="197"/>
      <c r="MQW99" s="197"/>
      <c r="MQX99" s="197"/>
      <c r="MQY99" s="197"/>
      <c r="MQZ99" s="197"/>
      <c r="MRA99" s="197"/>
      <c r="MRB99" s="197"/>
      <c r="MRC99" s="197"/>
      <c r="MRD99" s="197"/>
      <c r="MRE99" s="197"/>
      <c r="MRF99" s="197"/>
      <c r="MRG99" s="197"/>
      <c r="MRH99" s="197"/>
      <c r="MRI99" s="197"/>
      <c r="MRJ99" s="197"/>
      <c r="MRK99" s="197"/>
      <c r="MRL99" s="197"/>
      <c r="MRM99" s="197"/>
      <c r="MRN99" s="197"/>
      <c r="MRO99" s="197"/>
      <c r="MRP99" s="197"/>
      <c r="MRQ99" s="197"/>
      <c r="MRR99" s="197"/>
      <c r="MRS99" s="197"/>
      <c r="MRT99" s="197"/>
      <c r="MRU99" s="197"/>
      <c r="MRV99" s="197"/>
      <c r="MRW99" s="197"/>
      <c r="MRX99" s="197"/>
      <c r="MRY99" s="197"/>
      <c r="MRZ99" s="197"/>
      <c r="MSA99" s="197"/>
      <c r="MSB99" s="197"/>
      <c r="MSC99" s="197"/>
      <c r="MSD99" s="197"/>
      <c r="MSE99" s="197"/>
      <c r="MSF99" s="197"/>
      <c r="MSG99" s="197"/>
      <c r="MSH99" s="197"/>
      <c r="MSI99" s="197"/>
      <c r="MSJ99" s="197"/>
      <c r="MSK99" s="197"/>
      <c r="MSL99" s="197"/>
      <c r="MSM99" s="197"/>
      <c r="MSN99" s="197"/>
      <c r="MSO99" s="197"/>
      <c r="MSP99" s="197"/>
      <c r="MSQ99" s="197"/>
      <c r="MSR99" s="197"/>
      <c r="MSS99" s="197"/>
      <c r="MST99" s="197"/>
      <c r="MSU99" s="197"/>
      <c r="MSV99" s="197"/>
      <c r="MSW99" s="197"/>
      <c r="MSX99" s="197"/>
      <c r="MSY99" s="197"/>
      <c r="MSZ99" s="197"/>
      <c r="MTA99" s="197"/>
      <c r="MTB99" s="197"/>
      <c r="MTC99" s="197"/>
      <c r="MTD99" s="197"/>
      <c r="MTE99" s="197"/>
      <c r="MTF99" s="197"/>
      <c r="MTG99" s="197"/>
      <c r="MTH99" s="197"/>
      <c r="MTI99" s="197"/>
      <c r="MTJ99" s="197"/>
      <c r="MTK99" s="197"/>
      <c r="MTL99" s="197"/>
      <c r="MTM99" s="197"/>
      <c r="MTN99" s="197"/>
      <c r="MTO99" s="197"/>
      <c r="MTP99" s="197"/>
      <c r="MTQ99" s="197"/>
      <c r="MTR99" s="197"/>
      <c r="MTS99" s="197"/>
      <c r="MTT99" s="197"/>
      <c r="MTU99" s="197"/>
      <c r="MTV99" s="197"/>
      <c r="MTW99" s="197"/>
      <c r="MTX99" s="197"/>
      <c r="MTY99" s="197"/>
      <c r="MTZ99" s="197"/>
      <c r="MUA99" s="197"/>
      <c r="MUB99" s="197"/>
      <c r="MUC99" s="197"/>
      <c r="MUD99" s="197"/>
      <c r="MUE99" s="197"/>
      <c r="MUF99" s="197"/>
      <c r="MUG99" s="197"/>
      <c r="MUH99" s="197"/>
      <c r="MUI99" s="197"/>
      <c r="MUJ99" s="197"/>
      <c r="MUK99" s="197"/>
      <c r="MUL99" s="197"/>
      <c r="MUM99" s="197"/>
      <c r="MUN99" s="197"/>
      <c r="MUO99" s="197"/>
      <c r="MUP99" s="197"/>
      <c r="MUQ99" s="197"/>
      <c r="MUR99" s="197"/>
      <c r="MUS99" s="197"/>
      <c r="MUT99" s="197"/>
      <c r="MUU99" s="197"/>
      <c r="MUV99" s="197"/>
      <c r="MUW99" s="197"/>
      <c r="MUX99" s="197"/>
      <c r="MUY99" s="197"/>
      <c r="MUZ99" s="197"/>
      <c r="MVA99" s="197"/>
      <c r="MVB99" s="197"/>
      <c r="MVC99" s="197"/>
      <c r="MVD99" s="197"/>
      <c r="MVE99" s="197"/>
      <c r="MVF99" s="197"/>
      <c r="MVG99" s="197"/>
      <c r="MVH99" s="197"/>
      <c r="MVI99" s="197"/>
      <c r="MVJ99" s="197"/>
      <c r="MVK99" s="197"/>
      <c r="MVL99" s="197"/>
      <c r="MVM99" s="197"/>
      <c r="MVN99" s="197"/>
      <c r="MVO99" s="197"/>
      <c r="MVP99" s="197"/>
      <c r="MVQ99" s="197"/>
      <c r="MVR99" s="197"/>
      <c r="MVS99" s="197"/>
      <c r="MVT99" s="197"/>
      <c r="MVU99" s="197"/>
      <c r="MVV99" s="197"/>
      <c r="MVW99" s="197"/>
      <c r="MVX99" s="197"/>
      <c r="MVY99" s="197"/>
      <c r="MVZ99" s="197"/>
      <c r="MWA99" s="197"/>
      <c r="MWB99" s="197"/>
      <c r="MWC99" s="197"/>
      <c r="MWD99" s="197"/>
      <c r="MWE99" s="197"/>
      <c r="MWF99" s="197"/>
      <c r="MWG99" s="197"/>
      <c r="MWH99" s="197"/>
      <c r="MWI99" s="197"/>
      <c r="MWJ99" s="197"/>
      <c r="MWK99" s="197"/>
      <c r="MWL99" s="197"/>
      <c r="MWM99" s="197"/>
      <c r="MWN99" s="197"/>
      <c r="MWO99" s="197"/>
      <c r="MWP99" s="197"/>
      <c r="MWQ99" s="197"/>
      <c r="MWR99" s="197"/>
      <c r="MWS99" s="197"/>
      <c r="MWT99" s="197"/>
      <c r="MWU99" s="197"/>
      <c r="MWV99" s="197"/>
      <c r="MWW99" s="197"/>
      <c r="MWX99" s="197"/>
      <c r="MWY99" s="197"/>
      <c r="MWZ99" s="197"/>
      <c r="MXA99" s="197"/>
      <c r="MXB99" s="197"/>
      <c r="MXC99" s="197"/>
      <c r="MXD99" s="197"/>
      <c r="MXE99" s="197"/>
      <c r="MXF99" s="197"/>
      <c r="MXG99" s="197"/>
      <c r="MXH99" s="197"/>
      <c r="MXI99" s="197"/>
      <c r="MXJ99" s="197"/>
      <c r="MXK99" s="197"/>
      <c r="MXL99" s="197"/>
      <c r="MXM99" s="197"/>
      <c r="MXN99" s="197"/>
      <c r="MXO99" s="197"/>
      <c r="MXP99" s="197"/>
      <c r="MXQ99" s="197"/>
      <c r="MXR99" s="197"/>
      <c r="MXS99" s="197"/>
      <c r="MXT99" s="197"/>
      <c r="MXU99" s="197"/>
      <c r="MXV99" s="197"/>
      <c r="MXW99" s="197"/>
      <c r="MXX99" s="197"/>
      <c r="MXY99" s="197"/>
      <c r="MXZ99" s="197"/>
      <c r="MYA99" s="197"/>
      <c r="MYB99" s="197"/>
      <c r="MYC99" s="197"/>
      <c r="MYD99" s="197"/>
      <c r="MYE99" s="197"/>
      <c r="MYF99" s="197"/>
      <c r="MYG99" s="197"/>
      <c r="MYH99" s="197"/>
      <c r="MYI99" s="197"/>
      <c r="MYJ99" s="197"/>
      <c r="MYK99" s="197"/>
      <c r="MYL99" s="197"/>
      <c r="MYM99" s="197"/>
      <c r="MYN99" s="197"/>
      <c r="MYO99" s="197"/>
      <c r="MYP99" s="197"/>
      <c r="MYQ99" s="197"/>
      <c r="MYR99" s="197"/>
      <c r="MYS99" s="197"/>
      <c r="MYT99" s="197"/>
      <c r="MYU99" s="197"/>
      <c r="MYV99" s="197"/>
      <c r="MYW99" s="197"/>
      <c r="MYX99" s="197"/>
      <c r="MYY99" s="197"/>
      <c r="MYZ99" s="197"/>
      <c r="MZA99" s="197"/>
      <c r="MZB99" s="197"/>
      <c r="MZC99" s="197"/>
      <c r="MZD99" s="197"/>
      <c r="MZE99" s="197"/>
      <c r="MZF99" s="197"/>
      <c r="MZG99" s="197"/>
      <c r="MZH99" s="197"/>
      <c r="MZI99" s="197"/>
      <c r="MZJ99" s="197"/>
      <c r="MZK99" s="197"/>
      <c r="MZL99" s="197"/>
      <c r="MZM99" s="197"/>
      <c r="MZN99" s="197"/>
      <c r="MZO99" s="197"/>
      <c r="MZP99" s="197"/>
      <c r="MZQ99" s="197"/>
      <c r="MZR99" s="197"/>
      <c r="MZS99" s="197"/>
      <c r="MZT99" s="197"/>
      <c r="MZU99" s="197"/>
      <c r="MZV99" s="197"/>
      <c r="MZW99" s="197"/>
      <c r="MZX99" s="197"/>
      <c r="MZY99" s="197"/>
      <c r="MZZ99" s="197"/>
      <c r="NAA99" s="197"/>
      <c r="NAB99" s="197"/>
      <c r="NAC99" s="197"/>
      <c r="NAD99" s="197"/>
      <c r="NAE99" s="197"/>
      <c r="NAF99" s="197"/>
      <c r="NAG99" s="197"/>
      <c r="NAH99" s="197"/>
      <c r="NAI99" s="197"/>
      <c r="NAJ99" s="197"/>
      <c r="NAK99" s="197"/>
      <c r="NAL99" s="197"/>
      <c r="NAM99" s="197"/>
      <c r="NAN99" s="197"/>
      <c r="NAO99" s="197"/>
      <c r="NAP99" s="197"/>
      <c r="NAQ99" s="197"/>
      <c r="NAR99" s="197"/>
      <c r="NAS99" s="197"/>
      <c r="NAT99" s="197"/>
      <c r="NAU99" s="197"/>
      <c r="NAV99" s="197"/>
      <c r="NAW99" s="197"/>
      <c r="NAX99" s="197"/>
      <c r="NAY99" s="197"/>
      <c r="NAZ99" s="197"/>
      <c r="NBA99" s="197"/>
      <c r="NBB99" s="197"/>
      <c r="NBC99" s="197"/>
      <c r="NBD99" s="197"/>
      <c r="NBE99" s="197"/>
      <c r="NBF99" s="197"/>
      <c r="NBG99" s="197"/>
      <c r="NBH99" s="197"/>
      <c r="NBI99" s="197"/>
      <c r="NBJ99" s="197"/>
      <c r="NBK99" s="197"/>
      <c r="NBL99" s="197"/>
      <c r="NBM99" s="197"/>
      <c r="NBN99" s="197"/>
      <c r="NBO99" s="197"/>
      <c r="NBP99" s="197"/>
      <c r="NBQ99" s="197"/>
      <c r="NBR99" s="197"/>
      <c r="NBS99" s="197"/>
      <c r="NBT99" s="197"/>
      <c r="NBU99" s="197"/>
      <c r="NBV99" s="197"/>
      <c r="NBW99" s="197"/>
      <c r="NBX99" s="197"/>
      <c r="NBY99" s="197"/>
      <c r="NBZ99" s="197"/>
      <c r="NCA99" s="197"/>
      <c r="NCB99" s="197"/>
      <c r="NCC99" s="197"/>
      <c r="NCD99" s="197"/>
      <c r="NCE99" s="197"/>
      <c r="NCF99" s="197"/>
      <c r="NCG99" s="197"/>
      <c r="NCH99" s="197"/>
      <c r="NCI99" s="197"/>
      <c r="NCJ99" s="197"/>
      <c r="NCK99" s="197"/>
      <c r="NCL99" s="197"/>
      <c r="NCM99" s="197"/>
      <c r="NCN99" s="197"/>
      <c r="NCO99" s="197"/>
      <c r="NCP99" s="197"/>
      <c r="NCQ99" s="197"/>
      <c r="NCR99" s="197"/>
      <c r="NCS99" s="197"/>
      <c r="NCT99" s="197"/>
      <c r="NCU99" s="197"/>
      <c r="NCV99" s="197"/>
      <c r="NCW99" s="197"/>
      <c r="NCX99" s="197"/>
      <c r="NCY99" s="197"/>
      <c r="NCZ99" s="197"/>
      <c r="NDA99" s="197"/>
      <c r="NDB99" s="197"/>
      <c r="NDC99" s="197"/>
      <c r="NDD99" s="197"/>
      <c r="NDE99" s="197"/>
      <c r="NDF99" s="197"/>
      <c r="NDG99" s="197"/>
      <c r="NDH99" s="197"/>
      <c r="NDI99" s="197"/>
      <c r="NDJ99" s="197"/>
      <c r="NDK99" s="197"/>
      <c r="NDL99" s="197"/>
      <c r="NDM99" s="197"/>
      <c r="NDN99" s="197"/>
      <c r="NDO99" s="197"/>
      <c r="NDP99" s="197"/>
      <c r="NDQ99" s="197"/>
      <c r="NDR99" s="197"/>
      <c r="NDS99" s="197"/>
      <c r="NDT99" s="197"/>
      <c r="NDU99" s="197"/>
      <c r="NDV99" s="197"/>
      <c r="NDW99" s="197"/>
      <c r="NDX99" s="197"/>
      <c r="NDY99" s="197"/>
      <c r="NDZ99" s="197"/>
      <c r="NEA99" s="197"/>
      <c r="NEB99" s="197"/>
      <c r="NEC99" s="197"/>
      <c r="NED99" s="197"/>
      <c r="NEE99" s="197"/>
      <c r="NEF99" s="197"/>
      <c r="NEG99" s="197"/>
      <c r="NEH99" s="197"/>
      <c r="NEI99" s="197"/>
      <c r="NEJ99" s="197"/>
      <c r="NEK99" s="197"/>
      <c r="NEL99" s="197"/>
      <c r="NEM99" s="197"/>
      <c r="NEN99" s="197"/>
      <c r="NEO99" s="197"/>
      <c r="NEP99" s="197"/>
      <c r="NEQ99" s="197"/>
      <c r="NER99" s="197"/>
      <c r="NES99" s="197"/>
      <c r="NET99" s="197"/>
      <c r="NEU99" s="197"/>
      <c r="NEV99" s="197"/>
      <c r="NEW99" s="197"/>
      <c r="NEX99" s="197"/>
      <c r="NEY99" s="197"/>
      <c r="NEZ99" s="197"/>
      <c r="NFA99" s="197"/>
      <c r="NFB99" s="197"/>
      <c r="NFC99" s="197"/>
      <c r="NFD99" s="197"/>
      <c r="NFE99" s="197"/>
      <c r="NFF99" s="197"/>
      <c r="NFG99" s="197"/>
      <c r="NFH99" s="197"/>
      <c r="NFI99" s="197"/>
      <c r="NFJ99" s="197"/>
      <c r="NFK99" s="197"/>
      <c r="NFL99" s="197"/>
      <c r="NFM99" s="197"/>
      <c r="NFN99" s="197"/>
      <c r="NFO99" s="197"/>
      <c r="NFP99" s="197"/>
      <c r="NFQ99" s="197"/>
      <c r="NFR99" s="197"/>
      <c r="NFS99" s="197"/>
      <c r="NFT99" s="197"/>
      <c r="NFU99" s="197"/>
      <c r="NFV99" s="197"/>
      <c r="NFW99" s="197"/>
      <c r="NFX99" s="197"/>
      <c r="NFY99" s="197"/>
      <c r="NFZ99" s="197"/>
      <c r="NGA99" s="197"/>
      <c r="NGB99" s="197"/>
      <c r="NGC99" s="197"/>
      <c r="NGD99" s="197"/>
      <c r="NGE99" s="197"/>
      <c r="NGF99" s="197"/>
      <c r="NGG99" s="197"/>
      <c r="NGH99" s="197"/>
      <c r="NGI99" s="197"/>
      <c r="NGJ99" s="197"/>
      <c r="NGK99" s="197"/>
      <c r="NGL99" s="197"/>
      <c r="NGM99" s="197"/>
      <c r="NGN99" s="197"/>
      <c r="NGO99" s="197"/>
      <c r="NGP99" s="197"/>
      <c r="NGQ99" s="197"/>
      <c r="NGR99" s="197"/>
      <c r="NGS99" s="197"/>
      <c r="NGT99" s="197"/>
      <c r="NGU99" s="197"/>
      <c r="NGV99" s="197"/>
      <c r="NGW99" s="197"/>
      <c r="NGX99" s="197"/>
      <c r="NGY99" s="197"/>
      <c r="NGZ99" s="197"/>
      <c r="NHA99" s="197"/>
      <c r="NHB99" s="197"/>
      <c r="NHC99" s="197"/>
      <c r="NHD99" s="197"/>
      <c r="NHE99" s="197"/>
      <c r="NHF99" s="197"/>
      <c r="NHG99" s="197"/>
      <c r="NHH99" s="197"/>
      <c r="NHI99" s="197"/>
      <c r="NHJ99" s="197"/>
      <c r="NHK99" s="197"/>
      <c r="NHL99" s="197"/>
      <c r="NHM99" s="197"/>
      <c r="NHN99" s="197"/>
      <c r="NHO99" s="197"/>
      <c r="NHP99" s="197"/>
      <c r="NHQ99" s="197"/>
      <c r="NHR99" s="197"/>
      <c r="NHS99" s="197"/>
      <c r="NHT99" s="197"/>
      <c r="NHU99" s="197"/>
      <c r="NHV99" s="197"/>
      <c r="NHW99" s="197"/>
      <c r="NHX99" s="197"/>
      <c r="NHY99" s="197"/>
      <c r="NHZ99" s="197"/>
      <c r="NIA99" s="197"/>
      <c r="NIB99" s="197"/>
      <c r="NIC99" s="197"/>
      <c r="NID99" s="197"/>
      <c r="NIE99" s="197"/>
      <c r="NIF99" s="197"/>
      <c r="NIG99" s="197"/>
      <c r="NIH99" s="197"/>
      <c r="NII99" s="197"/>
      <c r="NIJ99" s="197"/>
      <c r="NIK99" s="197"/>
      <c r="NIL99" s="197"/>
      <c r="NIM99" s="197"/>
      <c r="NIN99" s="197"/>
      <c r="NIO99" s="197"/>
      <c r="NIP99" s="197"/>
      <c r="NIQ99" s="197"/>
      <c r="NIR99" s="197"/>
      <c r="NIS99" s="197"/>
      <c r="NIT99" s="197"/>
      <c r="NIU99" s="197"/>
      <c r="NIV99" s="197"/>
      <c r="NIW99" s="197"/>
      <c r="NIX99" s="197"/>
      <c r="NIY99" s="197"/>
      <c r="NIZ99" s="197"/>
      <c r="NJA99" s="197"/>
      <c r="NJB99" s="197"/>
      <c r="NJC99" s="197"/>
      <c r="NJD99" s="197"/>
      <c r="NJE99" s="197"/>
      <c r="NJF99" s="197"/>
      <c r="NJG99" s="197"/>
      <c r="NJH99" s="197"/>
      <c r="NJI99" s="197"/>
      <c r="NJJ99" s="197"/>
      <c r="NJK99" s="197"/>
      <c r="NJL99" s="197"/>
      <c r="NJM99" s="197"/>
      <c r="NJN99" s="197"/>
      <c r="NJO99" s="197"/>
      <c r="NJP99" s="197"/>
      <c r="NJQ99" s="197"/>
      <c r="NJR99" s="197"/>
      <c r="NJS99" s="197"/>
      <c r="NJT99" s="197"/>
      <c r="NJU99" s="197"/>
      <c r="NJV99" s="197"/>
      <c r="NJW99" s="197"/>
      <c r="NJX99" s="197"/>
      <c r="NJY99" s="197"/>
      <c r="NJZ99" s="197"/>
      <c r="NKA99" s="197"/>
      <c r="NKB99" s="197"/>
      <c r="NKC99" s="197"/>
      <c r="NKD99" s="197"/>
      <c r="NKE99" s="197"/>
      <c r="NKF99" s="197"/>
      <c r="NKG99" s="197"/>
      <c r="NKH99" s="197"/>
      <c r="NKI99" s="197"/>
      <c r="NKJ99" s="197"/>
      <c r="NKK99" s="197"/>
      <c r="NKL99" s="197"/>
      <c r="NKM99" s="197"/>
      <c r="NKN99" s="197"/>
      <c r="NKO99" s="197"/>
      <c r="NKP99" s="197"/>
      <c r="NKQ99" s="197"/>
      <c r="NKR99" s="197"/>
      <c r="NKS99" s="197"/>
      <c r="NKT99" s="197"/>
      <c r="NKU99" s="197"/>
      <c r="NKV99" s="197"/>
      <c r="NKW99" s="197"/>
      <c r="NKX99" s="197"/>
      <c r="NKY99" s="197"/>
      <c r="NKZ99" s="197"/>
      <c r="NLA99" s="197"/>
      <c r="NLB99" s="197"/>
      <c r="NLC99" s="197"/>
      <c r="NLD99" s="197"/>
      <c r="NLE99" s="197"/>
      <c r="NLF99" s="197"/>
      <c r="NLG99" s="197"/>
      <c r="NLH99" s="197"/>
      <c r="NLI99" s="197"/>
      <c r="NLJ99" s="197"/>
      <c r="NLK99" s="197"/>
      <c r="NLL99" s="197"/>
      <c r="NLM99" s="197"/>
      <c r="NLN99" s="197"/>
      <c r="NLO99" s="197"/>
      <c r="NLP99" s="197"/>
      <c r="NLQ99" s="197"/>
      <c r="NLR99" s="197"/>
      <c r="NLS99" s="197"/>
      <c r="NLT99" s="197"/>
      <c r="NLU99" s="197"/>
      <c r="NLV99" s="197"/>
      <c r="NLW99" s="197"/>
      <c r="NLX99" s="197"/>
      <c r="NLY99" s="197"/>
      <c r="NLZ99" s="197"/>
      <c r="NMA99" s="197"/>
      <c r="NMB99" s="197"/>
      <c r="NMC99" s="197"/>
      <c r="NMD99" s="197"/>
      <c r="NME99" s="197"/>
      <c r="NMF99" s="197"/>
      <c r="NMG99" s="197"/>
      <c r="NMH99" s="197"/>
      <c r="NMI99" s="197"/>
      <c r="NMJ99" s="197"/>
      <c r="NMK99" s="197"/>
      <c r="NML99" s="197"/>
      <c r="NMM99" s="197"/>
      <c r="NMN99" s="197"/>
      <c r="NMO99" s="197"/>
      <c r="NMP99" s="197"/>
      <c r="NMQ99" s="197"/>
      <c r="NMR99" s="197"/>
      <c r="NMS99" s="197"/>
      <c r="NMT99" s="197"/>
      <c r="NMU99" s="197"/>
      <c r="NMV99" s="197"/>
      <c r="NMW99" s="197"/>
      <c r="NMX99" s="197"/>
      <c r="NMY99" s="197"/>
      <c r="NMZ99" s="197"/>
      <c r="NNA99" s="197"/>
      <c r="NNB99" s="197"/>
      <c r="NNC99" s="197"/>
      <c r="NND99" s="197"/>
      <c r="NNE99" s="197"/>
      <c r="NNF99" s="197"/>
      <c r="NNG99" s="197"/>
      <c r="NNH99" s="197"/>
      <c r="NNI99" s="197"/>
      <c r="NNJ99" s="197"/>
      <c r="NNK99" s="197"/>
      <c r="NNL99" s="197"/>
      <c r="NNM99" s="197"/>
      <c r="NNN99" s="197"/>
      <c r="NNO99" s="197"/>
      <c r="NNP99" s="197"/>
      <c r="NNQ99" s="197"/>
      <c r="NNR99" s="197"/>
      <c r="NNS99" s="197"/>
      <c r="NNT99" s="197"/>
      <c r="NNU99" s="197"/>
      <c r="NNV99" s="197"/>
      <c r="NNW99" s="197"/>
      <c r="NNX99" s="197"/>
      <c r="NNY99" s="197"/>
      <c r="NNZ99" s="197"/>
      <c r="NOA99" s="197"/>
      <c r="NOB99" s="197"/>
      <c r="NOC99" s="197"/>
      <c r="NOD99" s="197"/>
      <c r="NOE99" s="197"/>
      <c r="NOF99" s="197"/>
      <c r="NOG99" s="197"/>
      <c r="NOH99" s="197"/>
      <c r="NOI99" s="197"/>
      <c r="NOJ99" s="197"/>
      <c r="NOK99" s="197"/>
      <c r="NOL99" s="197"/>
      <c r="NOM99" s="197"/>
      <c r="NON99" s="197"/>
      <c r="NOO99" s="197"/>
      <c r="NOP99" s="197"/>
      <c r="NOQ99" s="197"/>
      <c r="NOR99" s="197"/>
      <c r="NOS99" s="197"/>
      <c r="NOT99" s="197"/>
      <c r="NOU99" s="197"/>
      <c r="NOV99" s="197"/>
      <c r="NOW99" s="197"/>
      <c r="NOX99" s="197"/>
      <c r="NOY99" s="197"/>
      <c r="NOZ99" s="197"/>
      <c r="NPA99" s="197"/>
      <c r="NPB99" s="197"/>
      <c r="NPC99" s="197"/>
      <c r="NPD99" s="197"/>
      <c r="NPE99" s="197"/>
      <c r="NPF99" s="197"/>
      <c r="NPG99" s="197"/>
      <c r="NPH99" s="197"/>
      <c r="NPI99" s="197"/>
      <c r="NPJ99" s="197"/>
      <c r="NPK99" s="197"/>
      <c r="NPL99" s="197"/>
      <c r="NPM99" s="197"/>
      <c r="NPN99" s="197"/>
      <c r="NPO99" s="197"/>
      <c r="NPP99" s="197"/>
      <c r="NPQ99" s="197"/>
      <c r="NPR99" s="197"/>
      <c r="NPS99" s="197"/>
      <c r="NPT99" s="197"/>
      <c r="NPU99" s="197"/>
      <c r="NPV99" s="197"/>
      <c r="NPW99" s="197"/>
      <c r="NPX99" s="197"/>
      <c r="NPY99" s="197"/>
      <c r="NPZ99" s="197"/>
      <c r="NQA99" s="197"/>
      <c r="NQB99" s="197"/>
      <c r="NQC99" s="197"/>
      <c r="NQD99" s="197"/>
      <c r="NQE99" s="197"/>
      <c r="NQF99" s="197"/>
      <c r="NQG99" s="197"/>
      <c r="NQH99" s="197"/>
      <c r="NQI99" s="197"/>
      <c r="NQJ99" s="197"/>
      <c r="NQK99" s="197"/>
      <c r="NQL99" s="197"/>
      <c r="NQM99" s="197"/>
      <c r="NQN99" s="197"/>
      <c r="NQO99" s="197"/>
      <c r="NQP99" s="197"/>
      <c r="NQQ99" s="197"/>
      <c r="NQR99" s="197"/>
      <c r="NQS99" s="197"/>
      <c r="NQT99" s="197"/>
      <c r="NQU99" s="197"/>
      <c r="NQV99" s="197"/>
      <c r="NQW99" s="197"/>
      <c r="NQX99" s="197"/>
      <c r="NQY99" s="197"/>
      <c r="NQZ99" s="197"/>
      <c r="NRA99" s="197"/>
      <c r="NRB99" s="197"/>
      <c r="NRC99" s="197"/>
      <c r="NRD99" s="197"/>
      <c r="NRE99" s="197"/>
      <c r="NRF99" s="197"/>
      <c r="NRG99" s="197"/>
      <c r="NRH99" s="197"/>
      <c r="NRI99" s="197"/>
      <c r="NRJ99" s="197"/>
      <c r="NRK99" s="197"/>
      <c r="NRL99" s="197"/>
      <c r="NRM99" s="197"/>
      <c r="NRN99" s="197"/>
      <c r="NRO99" s="197"/>
      <c r="NRP99" s="197"/>
      <c r="NRQ99" s="197"/>
      <c r="NRR99" s="197"/>
      <c r="NRS99" s="197"/>
      <c r="NRT99" s="197"/>
      <c r="NRU99" s="197"/>
      <c r="NRV99" s="197"/>
      <c r="NRW99" s="197"/>
      <c r="NRX99" s="197"/>
      <c r="NRY99" s="197"/>
      <c r="NRZ99" s="197"/>
      <c r="NSA99" s="197"/>
      <c r="NSB99" s="197"/>
      <c r="NSC99" s="197"/>
      <c r="NSD99" s="197"/>
      <c r="NSE99" s="197"/>
      <c r="NSF99" s="197"/>
      <c r="NSG99" s="197"/>
      <c r="NSH99" s="197"/>
      <c r="NSI99" s="197"/>
      <c r="NSJ99" s="197"/>
      <c r="NSK99" s="197"/>
      <c r="NSL99" s="197"/>
      <c r="NSM99" s="197"/>
      <c r="NSN99" s="197"/>
      <c r="NSO99" s="197"/>
      <c r="NSP99" s="197"/>
      <c r="NSQ99" s="197"/>
      <c r="NSR99" s="197"/>
      <c r="NSS99" s="197"/>
      <c r="NST99" s="197"/>
      <c r="NSU99" s="197"/>
      <c r="NSV99" s="197"/>
      <c r="NSW99" s="197"/>
      <c r="NSX99" s="197"/>
      <c r="NSY99" s="197"/>
      <c r="NSZ99" s="197"/>
      <c r="NTA99" s="197"/>
      <c r="NTB99" s="197"/>
      <c r="NTC99" s="197"/>
      <c r="NTD99" s="197"/>
      <c r="NTE99" s="197"/>
      <c r="NTF99" s="197"/>
      <c r="NTG99" s="197"/>
      <c r="NTH99" s="197"/>
      <c r="NTI99" s="197"/>
      <c r="NTJ99" s="197"/>
      <c r="NTK99" s="197"/>
      <c r="NTL99" s="197"/>
      <c r="NTM99" s="197"/>
      <c r="NTN99" s="197"/>
      <c r="NTO99" s="197"/>
      <c r="NTP99" s="197"/>
      <c r="NTQ99" s="197"/>
      <c r="NTR99" s="197"/>
      <c r="NTS99" s="197"/>
      <c r="NTT99" s="197"/>
      <c r="NTU99" s="197"/>
      <c r="NTV99" s="197"/>
      <c r="NTW99" s="197"/>
      <c r="NTX99" s="197"/>
      <c r="NTY99" s="197"/>
      <c r="NTZ99" s="197"/>
      <c r="NUA99" s="197"/>
      <c r="NUB99" s="197"/>
      <c r="NUC99" s="197"/>
      <c r="NUD99" s="197"/>
      <c r="NUE99" s="197"/>
      <c r="NUF99" s="197"/>
      <c r="NUG99" s="197"/>
      <c r="NUH99" s="197"/>
      <c r="NUI99" s="197"/>
      <c r="NUJ99" s="197"/>
      <c r="NUK99" s="197"/>
      <c r="NUL99" s="197"/>
      <c r="NUM99" s="197"/>
      <c r="NUN99" s="197"/>
      <c r="NUO99" s="197"/>
      <c r="NUP99" s="197"/>
      <c r="NUQ99" s="197"/>
      <c r="NUR99" s="197"/>
      <c r="NUS99" s="197"/>
      <c r="NUT99" s="197"/>
      <c r="NUU99" s="197"/>
      <c r="NUV99" s="197"/>
      <c r="NUW99" s="197"/>
      <c r="NUX99" s="197"/>
      <c r="NUY99" s="197"/>
      <c r="NUZ99" s="197"/>
      <c r="NVA99" s="197"/>
      <c r="NVB99" s="197"/>
      <c r="NVC99" s="197"/>
      <c r="NVD99" s="197"/>
      <c r="NVE99" s="197"/>
      <c r="NVF99" s="197"/>
      <c r="NVG99" s="197"/>
      <c r="NVH99" s="197"/>
      <c r="NVI99" s="197"/>
      <c r="NVJ99" s="197"/>
      <c r="NVK99" s="197"/>
      <c r="NVL99" s="197"/>
      <c r="NVM99" s="197"/>
      <c r="NVN99" s="197"/>
      <c r="NVO99" s="197"/>
      <c r="NVP99" s="197"/>
      <c r="NVQ99" s="197"/>
      <c r="NVR99" s="197"/>
      <c r="NVS99" s="197"/>
      <c r="NVT99" s="197"/>
      <c r="NVU99" s="197"/>
      <c r="NVV99" s="197"/>
      <c r="NVW99" s="197"/>
      <c r="NVX99" s="197"/>
      <c r="NVY99" s="197"/>
      <c r="NVZ99" s="197"/>
      <c r="NWA99" s="197"/>
      <c r="NWB99" s="197"/>
      <c r="NWC99" s="197"/>
      <c r="NWD99" s="197"/>
      <c r="NWE99" s="197"/>
      <c r="NWF99" s="197"/>
      <c r="NWG99" s="197"/>
      <c r="NWH99" s="197"/>
      <c r="NWI99" s="197"/>
      <c r="NWJ99" s="197"/>
      <c r="NWK99" s="197"/>
      <c r="NWL99" s="197"/>
      <c r="NWM99" s="197"/>
      <c r="NWN99" s="197"/>
      <c r="NWO99" s="197"/>
      <c r="NWP99" s="197"/>
      <c r="NWQ99" s="197"/>
      <c r="NWR99" s="197"/>
      <c r="NWS99" s="197"/>
      <c r="NWT99" s="197"/>
      <c r="NWU99" s="197"/>
      <c r="NWV99" s="197"/>
      <c r="NWW99" s="197"/>
      <c r="NWX99" s="197"/>
      <c r="NWY99" s="197"/>
      <c r="NWZ99" s="197"/>
      <c r="NXA99" s="197"/>
      <c r="NXB99" s="197"/>
      <c r="NXC99" s="197"/>
      <c r="NXD99" s="197"/>
      <c r="NXE99" s="197"/>
      <c r="NXF99" s="197"/>
      <c r="NXG99" s="197"/>
      <c r="NXH99" s="197"/>
      <c r="NXI99" s="197"/>
      <c r="NXJ99" s="197"/>
      <c r="NXK99" s="197"/>
      <c r="NXL99" s="197"/>
      <c r="NXM99" s="197"/>
      <c r="NXN99" s="197"/>
      <c r="NXO99" s="197"/>
      <c r="NXP99" s="197"/>
      <c r="NXQ99" s="197"/>
      <c r="NXR99" s="197"/>
      <c r="NXS99" s="197"/>
      <c r="NXT99" s="197"/>
      <c r="NXU99" s="197"/>
      <c r="NXV99" s="197"/>
      <c r="NXW99" s="197"/>
      <c r="NXX99" s="197"/>
      <c r="NXY99" s="197"/>
      <c r="NXZ99" s="197"/>
      <c r="NYA99" s="197"/>
      <c r="NYB99" s="197"/>
      <c r="NYC99" s="197"/>
      <c r="NYD99" s="197"/>
      <c r="NYE99" s="197"/>
      <c r="NYF99" s="197"/>
      <c r="NYG99" s="197"/>
      <c r="NYH99" s="197"/>
      <c r="NYI99" s="197"/>
      <c r="NYJ99" s="197"/>
      <c r="NYK99" s="197"/>
      <c r="NYL99" s="197"/>
      <c r="NYM99" s="197"/>
      <c r="NYN99" s="197"/>
      <c r="NYO99" s="197"/>
      <c r="NYP99" s="197"/>
      <c r="NYQ99" s="197"/>
      <c r="NYR99" s="197"/>
      <c r="NYS99" s="197"/>
      <c r="NYT99" s="197"/>
      <c r="NYU99" s="197"/>
      <c r="NYV99" s="197"/>
      <c r="NYW99" s="197"/>
      <c r="NYX99" s="197"/>
      <c r="NYY99" s="197"/>
      <c r="NYZ99" s="197"/>
      <c r="NZA99" s="197"/>
      <c r="NZB99" s="197"/>
      <c r="NZC99" s="197"/>
      <c r="NZD99" s="197"/>
      <c r="NZE99" s="197"/>
      <c r="NZF99" s="197"/>
      <c r="NZG99" s="197"/>
      <c r="NZH99" s="197"/>
      <c r="NZI99" s="197"/>
      <c r="NZJ99" s="197"/>
      <c r="NZK99" s="197"/>
      <c r="NZL99" s="197"/>
      <c r="NZM99" s="197"/>
      <c r="NZN99" s="197"/>
      <c r="NZO99" s="197"/>
      <c r="NZP99" s="197"/>
      <c r="NZQ99" s="197"/>
      <c r="NZR99" s="197"/>
      <c r="NZS99" s="197"/>
      <c r="NZT99" s="197"/>
      <c r="NZU99" s="197"/>
      <c r="NZV99" s="197"/>
      <c r="NZW99" s="197"/>
      <c r="NZX99" s="197"/>
      <c r="NZY99" s="197"/>
      <c r="NZZ99" s="197"/>
      <c r="OAA99" s="197"/>
      <c r="OAB99" s="197"/>
      <c r="OAC99" s="197"/>
      <c r="OAD99" s="197"/>
      <c r="OAE99" s="197"/>
      <c r="OAF99" s="197"/>
      <c r="OAG99" s="197"/>
      <c r="OAH99" s="197"/>
      <c r="OAI99" s="197"/>
      <c r="OAJ99" s="197"/>
      <c r="OAK99" s="197"/>
      <c r="OAL99" s="197"/>
      <c r="OAM99" s="197"/>
      <c r="OAN99" s="197"/>
      <c r="OAO99" s="197"/>
      <c r="OAP99" s="197"/>
      <c r="OAQ99" s="197"/>
      <c r="OAR99" s="197"/>
      <c r="OAS99" s="197"/>
      <c r="OAT99" s="197"/>
      <c r="OAU99" s="197"/>
      <c r="OAV99" s="197"/>
      <c r="OAW99" s="197"/>
      <c r="OAX99" s="197"/>
      <c r="OAY99" s="197"/>
      <c r="OAZ99" s="197"/>
      <c r="OBA99" s="197"/>
      <c r="OBB99" s="197"/>
      <c r="OBC99" s="197"/>
      <c r="OBD99" s="197"/>
      <c r="OBE99" s="197"/>
      <c r="OBF99" s="197"/>
      <c r="OBG99" s="197"/>
      <c r="OBH99" s="197"/>
      <c r="OBI99" s="197"/>
      <c r="OBJ99" s="197"/>
      <c r="OBK99" s="197"/>
      <c r="OBL99" s="197"/>
      <c r="OBM99" s="197"/>
      <c r="OBN99" s="197"/>
      <c r="OBO99" s="197"/>
      <c r="OBP99" s="197"/>
      <c r="OBQ99" s="197"/>
      <c r="OBR99" s="197"/>
      <c r="OBS99" s="197"/>
      <c r="OBT99" s="197"/>
      <c r="OBU99" s="197"/>
      <c r="OBV99" s="197"/>
      <c r="OBW99" s="197"/>
      <c r="OBX99" s="197"/>
      <c r="OBY99" s="197"/>
      <c r="OBZ99" s="197"/>
      <c r="OCA99" s="197"/>
      <c r="OCB99" s="197"/>
      <c r="OCC99" s="197"/>
      <c r="OCD99" s="197"/>
      <c r="OCE99" s="197"/>
      <c r="OCF99" s="197"/>
      <c r="OCG99" s="197"/>
      <c r="OCH99" s="197"/>
      <c r="OCI99" s="197"/>
      <c r="OCJ99" s="197"/>
      <c r="OCK99" s="197"/>
      <c r="OCL99" s="197"/>
      <c r="OCM99" s="197"/>
      <c r="OCN99" s="197"/>
      <c r="OCO99" s="197"/>
      <c r="OCP99" s="197"/>
      <c r="OCQ99" s="197"/>
      <c r="OCR99" s="197"/>
      <c r="OCS99" s="197"/>
      <c r="OCT99" s="197"/>
      <c r="OCU99" s="197"/>
      <c r="OCV99" s="197"/>
      <c r="OCW99" s="197"/>
      <c r="OCX99" s="197"/>
      <c r="OCY99" s="197"/>
      <c r="OCZ99" s="197"/>
      <c r="ODA99" s="197"/>
      <c r="ODB99" s="197"/>
      <c r="ODC99" s="197"/>
      <c r="ODD99" s="197"/>
      <c r="ODE99" s="197"/>
      <c r="ODF99" s="197"/>
      <c r="ODG99" s="197"/>
      <c r="ODH99" s="197"/>
      <c r="ODI99" s="197"/>
      <c r="ODJ99" s="197"/>
      <c r="ODK99" s="197"/>
      <c r="ODL99" s="197"/>
      <c r="ODM99" s="197"/>
      <c r="ODN99" s="197"/>
      <c r="ODO99" s="197"/>
      <c r="ODP99" s="197"/>
      <c r="ODQ99" s="197"/>
      <c r="ODR99" s="197"/>
      <c r="ODS99" s="197"/>
      <c r="ODT99" s="197"/>
      <c r="ODU99" s="197"/>
      <c r="ODV99" s="197"/>
      <c r="ODW99" s="197"/>
      <c r="ODX99" s="197"/>
      <c r="ODY99" s="197"/>
      <c r="ODZ99" s="197"/>
      <c r="OEA99" s="197"/>
      <c r="OEB99" s="197"/>
      <c r="OEC99" s="197"/>
      <c r="OED99" s="197"/>
      <c r="OEE99" s="197"/>
      <c r="OEF99" s="197"/>
      <c r="OEG99" s="197"/>
      <c r="OEH99" s="197"/>
      <c r="OEI99" s="197"/>
      <c r="OEJ99" s="197"/>
      <c r="OEK99" s="197"/>
      <c r="OEL99" s="197"/>
      <c r="OEM99" s="197"/>
      <c r="OEN99" s="197"/>
      <c r="OEO99" s="197"/>
      <c r="OEP99" s="197"/>
      <c r="OEQ99" s="197"/>
      <c r="OER99" s="197"/>
      <c r="OES99" s="197"/>
      <c r="OET99" s="197"/>
      <c r="OEU99" s="197"/>
      <c r="OEV99" s="197"/>
      <c r="OEW99" s="197"/>
      <c r="OEX99" s="197"/>
      <c r="OEY99" s="197"/>
      <c r="OEZ99" s="197"/>
      <c r="OFA99" s="197"/>
      <c r="OFB99" s="197"/>
      <c r="OFC99" s="197"/>
      <c r="OFD99" s="197"/>
      <c r="OFE99" s="197"/>
      <c r="OFF99" s="197"/>
      <c r="OFG99" s="197"/>
      <c r="OFH99" s="197"/>
      <c r="OFI99" s="197"/>
      <c r="OFJ99" s="197"/>
      <c r="OFK99" s="197"/>
      <c r="OFL99" s="197"/>
      <c r="OFM99" s="197"/>
      <c r="OFN99" s="197"/>
      <c r="OFO99" s="197"/>
      <c r="OFP99" s="197"/>
      <c r="OFQ99" s="197"/>
      <c r="OFR99" s="197"/>
      <c r="OFS99" s="197"/>
      <c r="OFT99" s="197"/>
      <c r="OFU99" s="197"/>
      <c r="OFV99" s="197"/>
      <c r="OFW99" s="197"/>
      <c r="OFX99" s="197"/>
      <c r="OFY99" s="197"/>
      <c r="OFZ99" s="197"/>
      <c r="OGA99" s="197"/>
      <c r="OGB99" s="197"/>
      <c r="OGC99" s="197"/>
      <c r="OGD99" s="197"/>
      <c r="OGE99" s="197"/>
      <c r="OGF99" s="197"/>
      <c r="OGG99" s="197"/>
      <c r="OGH99" s="197"/>
      <c r="OGI99" s="197"/>
      <c r="OGJ99" s="197"/>
      <c r="OGK99" s="197"/>
      <c r="OGL99" s="197"/>
      <c r="OGM99" s="197"/>
      <c r="OGN99" s="197"/>
      <c r="OGO99" s="197"/>
      <c r="OGP99" s="197"/>
      <c r="OGQ99" s="197"/>
      <c r="OGR99" s="197"/>
      <c r="OGS99" s="197"/>
      <c r="OGT99" s="197"/>
      <c r="OGU99" s="197"/>
      <c r="OGV99" s="197"/>
      <c r="OGW99" s="197"/>
      <c r="OGX99" s="197"/>
      <c r="OGY99" s="197"/>
      <c r="OGZ99" s="197"/>
      <c r="OHA99" s="197"/>
      <c r="OHB99" s="197"/>
      <c r="OHC99" s="197"/>
      <c r="OHD99" s="197"/>
      <c r="OHE99" s="197"/>
      <c r="OHF99" s="197"/>
      <c r="OHG99" s="197"/>
      <c r="OHH99" s="197"/>
      <c r="OHI99" s="197"/>
      <c r="OHJ99" s="197"/>
      <c r="OHK99" s="197"/>
      <c r="OHL99" s="197"/>
      <c r="OHM99" s="197"/>
      <c r="OHN99" s="197"/>
      <c r="OHO99" s="197"/>
      <c r="OHP99" s="197"/>
      <c r="OHQ99" s="197"/>
      <c r="OHR99" s="197"/>
      <c r="OHS99" s="197"/>
      <c r="OHT99" s="197"/>
      <c r="OHU99" s="197"/>
      <c r="OHV99" s="197"/>
      <c r="OHW99" s="197"/>
      <c r="OHX99" s="197"/>
      <c r="OHY99" s="197"/>
      <c r="OHZ99" s="197"/>
      <c r="OIA99" s="197"/>
      <c r="OIB99" s="197"/>
      <c r="OIC99" s="197"/>
      <c r="OID99" s="197"/>
      <c r="OIE99" s="197"/>
      <c r="OIF99" s="197"/>
      <c r="OIG99" s="197"/>
      <c r="OIH99" s="197"/>
      <c r="OII99" s="197"/>
      <c r="OIJ99" s="197"/>
      <c r="OIK99" s="197"/>
      <c r="OIL99" s="197"/>
      <c r="OIM99" s="197"/>
      <c r="OIN99" s="197"/>
      <c r="OIO99" s="197"/>
      <c r="OIP99" s="197"/>
      <c r="OIQ99" s="197"/>
      <c r="OIR99" s="197"/>
      <c r="OIS99" s="197"/>
      <c r="OIT99" s="197"/>
      <c r="OIU99" s="197"/>
      <c r="OIV99" s="197"/>
      <c r="OIW99" s="197"/>
      <c r="OIX99" s="197"/>
      <c r="OIY99" s="197"/>
      <c r="OIZ99" s="197"/>
      <c r="OJA99" s="197"/>
      <c r="OJB99" s="197"/>
      <c r="OJC99" s="197"/>
      <c r="OJD99" s="197"/>
      <c r="OJE99" s="197"/>
      <c r="OJF99" s="197"/>
      <c r="OJG99" s="197"/>
      <c r="OJH99" s="197"/>
      <c r="OJI99" s="197"/>
      <c r="OJJ99" s="197"/>
      <c r="OJK99" s="197"/>
      <c r="OJL99" s="197"/>
      <c r="OJM99" s="197"/>
      <c r="OJN99" s="197"/>
      <c r="OJO99" s="197"/>
      <c r="OJP99" s="197"/>
      <c r="OJQ99" s="197"/>
      <c r="OJR99" s="197"/>
      <c r="OJS99" s="197"/>
      <c r="OJT99" s="197"/>
      <c r="OJU99" s="197"/>
      <c r="OJV99" s="197"/>
      <c r="OJW99" s="197"/>
      <c r="OJX99" s="197"/>
      <c r="OJY99" s="197"/>
      <c r="OJZ99" s="197"/>
      <c r="OKA99" s="197"/>
      <c r="OKB99" s="197"/>
      <c r="OKC99" s="197"/>
      <c r="OKD99" s="197"/>
      <c r="OKE99" s="197"/>
      <c r="OKF99" s="197"/>
      <c r="OKG99" s="197"/>
      <c r="OKH99" s="197"/>
      <c r="OKI99" s="197"/>
      <c r="OKJ99" s="197"/>
      <c r="OKK99" s="197"/>
      <c r="OKL99" s="197"/>
      <c r="OKM99" s="197"/>
      <c r="OKN99" s="197"/>
      <c r="OKO99" s="197"/>
      <c r="OKP99" s="197"/>
      <c r="OKQ99" s="197"/>
      <c r="OKR99" s="197"/>
      <c r="OKS99" s="197"/>
      <c r="OKT99" s="197"/>
      <c r="OKU99" s="197"/>
      <c r="OKV99" s="197"/>
      <c r="OKW99" s="197"/>
      <c r="OKX99" s="197"/>
      <c r="OKY99" s="197"/>
      <c r="OKZ99" s="197"/>
      <c r="OLA99" s="197"/>
      <c r="OLB99" s="197"/>
      <c r="OLC99" s="197"/>
      <c r="OLD99" s="197"/>
      <c r="OLE99" s="197"/>
      <c r="OLF99" s="197"/>
      <c r="OLG99" s="197"/>
      <c r="OLH99" s="197"/>
      <c r="OLI99" s="197"/>
      <c r="OLJ99" s="197"/>
      <c r="OLK99" s="197"/>
      <c r="OLL99" s="197"/>
      <c r="OLM99" s="197"/>
      <c r="OLN99" s="197"/>
      <c r="OLO99" s="197"/>
      <c r="OLP99" s="197"/>
      <c r="OLQ99" s="197"/>
      <c r="OLR99" s="197"/>
      <c r="OLS99" s="197"/>
      <c r="OLT99" s="197"/>
      <c r="OLU99" s="197"/>
      <c r="OLV99" s="197"/>
      <c r="OLW99" s="197"/>
      <c r="OLX99" s="197"/>
      <c r="OLY99" s="197"/>
      <c r="OLZ99" s="197"/>
      <c r="OMA99" s="197"/>
      <c r="OMB99" s="197"/>
      <c r="OMC99" s="197"/>
      <c r="OMD99" s="197"/>
      <c r="OME99" s="197"/>
      <c r="OMF99" s="197"/>
      <c r="OMG99" s="197"/>
      <c r="OMH99" s="197"/>
      <c r="OMI99" s="197"/>
      <c r="OMJ99" s="197"/>
      <c r="OMK99" s="197"/>
      <c r="OML99" s="197"/>
      <c r="OMM99" s="197"/>
      <c r="OMN99" s="197"/>
      <c r="OMO99" s="197"/>
      <c r="OMP99" s="197"/>
      <c r="OMQ99" s="197"/>
      <c r="OMR99" s="197"/>
      <c r="OMS99" s="197"/>
      <c r="OMT99" s="197"/>
      <c r="OMU99" s="197"/>
      <c r="OMV99" s="197"/>
      <c r="OMW99" s="197"/>
      <c r="OMX99" s="197"/>
      <c r="OMY99" s="197"/>
      <c r="OMZ99" s="197"/>
      <c r="ONA99" s="197"/>
      <c r="ONB99" s="197"/>
      <c r="ONC99" s="197"/>
      <c r="OND99" s="197"/>
      <c r="ONE99" s="197"/>
      <c r="ONF99" s="197"/>
      <c r="ONG99" s="197"/>
      <c r="ONH99" s="197"/>
      <c r="ONI99" s="197"/>
      <c r="ONJ99" s="197"/>
      <c r="ONK99" s="197"/>
      <c r="ONL99" s="197"/>
      <c r="ONM99" s="197"/>
      <c r="ONN99" s="197"/>
      <c r="ONO99" s="197"/>
      <c r="ONP99" s="197"/>
      <c r="ONQ99" s="197"/>
      <c r="ONR99" s="197"/>
      <c r="ONS99" s="197"/>
      <c r="ONT99" s="197"/>
      <c r="ONU99" s="197"/>
      <c r="ONV99" s="197"/>
      <c r="ONW99" s="197"/>
      <c r="ONX99" s="197"/>
      <c r="ONY99" s="197"/>
      <c r="ONZ99" s="197"/>
      <c r="OOA99" s="197"/>
      <c r="OOB99" s="197"/>
      <c r="OOC99" s="197"/>
      <c r="OOD99" s="197"/>
      <c r="OOE99" s="197"/>
      <c r="OOF99" s="197"/>
      <c r="OOG99" s="197"/>
      <c r="OOH99" s="197"/>
      <c r="OOI99" s="197"/>
      <c r="OOJ99" s="197"/>
      <c r="OOK99" s="197"/>
      <c r="OOL99" s="197"/>
      <c r="OOM99" s="197"/>
      <c r="OON99" s="197"/>
      <c r="OOO99" s="197"/>
      <c r="OOP99" s="197"/>
      <c r="OOQ99" s="197"/>
      <c r="OOR99" s="197"/>
      <c r="OOS99" s="197"/>
      <c r="OOT99" s="197"/>
      <c r="OOU99" s="197"/>
      <c r="OOV99" s="197"/>
      <c r="OOW99" s="197"/>
      <c r="OOX99" s="197"/>
      <c r="OOY99" s="197"/>
      <c r="OOZ99" s="197"/>
      <c r="OPA99" s="197"/>
      <c r="OPB99" s="197"/>
      <c r="OPC99" s="197"/>
      <c r="OPD99" s="197"/>
      <c r="OPE99" s="197"/>
      <c r="OPF99" s="197"/>
      <c r="OPG99" s="197"/>
      <c r="OPH99" s="197"/>
      <c r="OPI99" s="197"/>
      <c r="OPJ99" s="197"/>
      <c r="OPK99" s="197"/>
      <c r="OPL99" s="197"/>
      <c r="OPM99" s="197"/>
      <c r="OPN99" s="197"/>
      <c r="OPO99" s="197"/>
      <c r="OPP99" s="197"/>
      <c r="OPQ99" s="197"/>
      <c r="OPR99" s="197"/>
      <c r="OPS99" s="197"/>
      <c r="OPT99" s="197"/>
      <c r="OPU99" s="197"/>
      <c r="OPV99" s="197"/>
      <c r="OPW99" s="197"/>
      <c r="OPX99" s="197"/>
      <c r="OPY99" s="197"/>
      <c r="OPZ99" s="197"/>
      <c r="OQA99" s="197"/>
      <c r="OQB99" s="197"/>
      <c r="OQC99" s="197"/>
      <c r="OQD99" s="197"/>
      <c r="OQE99" s="197"/>
      <c r="OQF99" s="197"/>
      <c r="OQG99" s="197"/>
      <c r="OQH99" s="197"/>
      <c r="OQI99" s="197"/>
      <c r="OQJ99" s="197"/>
      <c r="OQK99" s="197"/>
      <c r="OQL99" s="197"/>
      <c r="OQM99" s="197"/>
      <c r="OQN99" s="197"/>
      <c r="OQO99" s="197"/>
      <c r="OQP99" s="197"/>
      <c r="OQQ99" s="197"/>
      <c r="OQR99" s="197"/>
      <c r="OQS99" s="197"/>
      <c r="OQT99" s="197"/>
      <c r="OQU99" s="197"/>
      <c r="OQV99" s="197"/>
      <c r="OQW99" s="197"/>
      <c r="OQX99" s="197"/>
      <c r="OQY99" s="197"/>
      <c r="OQZ99" s="197"/>
      <c r="ORA99" s="197"/>
      <c r="ORB99" s="197"/>
      <c r="ORC99" s="197"/>
      <c r="ORD99" s="197"/>
      <c r="ORE99" s="197"/>
      <c r="ORF99" s="197"/>
      <c r="ORG99" s="197"/>
      <c r="ORH99" s="197"/>
      <c r="ORI99" s="197"/>
      <c r="ORJ99" s="197"/>
      <c r="ORK99" s="197"/>
      <c r="ORL99" s="197"/>
      <c r="ORM99" s="197"/>
      <c r="ORN99" s="197"/>
      <c r="ORO99" s="197"/>
      <c r="ORP99" s="197"/>
      <c r="ORQ99" s="197"/>
      <c r="ORR99" s="197"/>
      <c r="ORS99" s="197"/>
      <c r="ORT99" s="197"/>
      <c r="ORU99" s="197"/>
      <c r="ORV99" s="197"/>
      <c r="ORW99" s="197"/>
      <c r="ORX99" s="197"/>
      <c r="ORY99" s="197"/>
      <c r="ORZ99" s="197"/>
      <c r="OSA99" s="197"/>
      <c r="OSB99" s="197"/>
      <c r="OSC99" s="197"/>
      <c r="OSD99" s="197"/>
      <c r="OSE99" s="197"/>
      <c r="OSF99" s="197"/>
      <c r="OSG99" s="197"/>
      <c r="OSH99" s="197"/>
      <c r="OSI99" s="197"/>
      <c r="OSJ99" s="197"/>
      <c r="OSK99" s="197"/>
      <c r="OSL99" s="197"/>
      <c r="OSM99" s="197"/>
      <c r="OSN99" s="197"/>
      <c r="OSO99" s="197"/>
      <c r="OSP99" s="197"/>
      <c r="OSQ99" s="197"/>
      <c r="OSR99" s="197"/>
      <c r="OSS99" s="197"/>
      <c r="OST99" s="197"/>
      <c r="OSU99" s="197"/>
      <c r="OSV99" s="197"/>
      <c r="OSW99" s="197"/>
      <c r="OSX99" s="197"/>
      <c r="OSY99" s="197"/>
      <c r="OSZ99" s="197"/>
      <c r="OTA99" s="197"/>
      <c r="OTB99" s="197"/>
      <c r="OTC99" s="197"/>
      <c r="OTD99" s="197"/>
      <c r="OTE99" s="197"/>
      <c r="OTF99" s="197"/>
      <c r="OTG99" s="197"/>
      <c r="OTH99" s="197"/>
      <c r="OTI99" s="197"/>
      <c r="OTJ99" s="197"/>
      <c r="OTK99" s="197"/>
      <c r="OTL99" s="197"/>
      <c r="OTM99" s="197"/>
      <c r="OTN99" s="197"/>
      <c r="OTO99" s="197"/>
      <c r="OTP99" s="197"/>
      <c r="OTQ99" s="197"/>
      <c r="OTR99" s="197"/>
      <c r="OTS99" s="197"/>
      <c r="OTT99" s="197"/>
      <c r="OTU99" s="197"/>
      <c r="OTV99" s="197"/>
      <c r="OTW99" s="197"/>
      <c r="OTX99" s="197"/>
      <c r="OTY99" s="197"/>
      <c r="OTZ99" s="197"/>
      <c r="OUA99" s="197"/>
      <c r="OUB99" s="197"/>
      <c r="OUC99" s="197"/>
      <c r="OUD99" s="197"/>
      <c r="OUE99" s="197"/>
      <c r="OUF99" s="197"/>
      <c r="OUG99" s="197"/>
      <c r="OUH99" s="197"/>
      <c r="OUI99" s="197"/>
      <c r="OUJ99" s="197"/>
      <c r="OUK99" s="197"/>
      <c r="OUL99" s="197"/>
      <c r="OUM99" s="197"/>
      <c r="OUN99" s="197"/>
      <c r="OUO99" s="197"/>
      <c r="OUP99" s="197"/>
      <c r="OUQ99" s="197"/>
      <c r="OUR99" s="197"/>
      <c r="OUS99" s="197"/>
      <c r="OUT99" s="197"/>
      <c r="OUU99" s="197"/>
      <c r="OUV99" s="197"/>
      <c r="OUW99" s="197"/>
      <c r="OUX99" s="197"/>
      <c r="OUY99" s="197"/>
      <c r="OUZ99" s="197"/>
      <c r="OVA99" s="197"/>
      <c r="OVB99" s="197"/>
      <c r="OVC99" s="197"/>
      <c r="OVD99" s="197"/>
      <c r="OVE99" s="197"/>
      <c r="OVF99" s="197"/>
      <c r="OVG99" s="197"/>
      <c r="OVH99" s="197"/>
      <c r="OVI99" s="197"/>
      <c r="OVJ99" s="197"/>
      <c r="OVK99" s="197"/>
      <c r="OVL99" s="197"/>
      <c r="OVM99" s="197"/>
      <c r="OVN99" s="197"/>
      <c r="OVO99" s="197"/>
      <c r="OVP99" s="197"/>
      <c r="OVQ99" s="197"/>
      <c r="OVR99" s="197"/>
      <c r="OVS99" s="197"/>
      <c r="OVT99" s="197"/>
      <c r="OVU99" s="197"/>
      <c r="OVV99" s="197"/>
      <c r="OVW99" s="197"/>
      <c r="OVX99" s="197"/>
      <c r="OVY99" s="197"/>
      <c r="OVZ99" s="197"/>
      <c r="OWA99" s="197"/>
      <c r="OWB99" s="197"/>
      <c r="OWC99" s="197"/>
      <c r="OWD99" s="197"/>
      <c r="OWE99" s="197"/>
      <c r="OWF99" s="197"/>
      <c r="OWG99" s="197"/>
      <c r="OWH99" s="197"/>
      <c r="OWI99" s="197"/>
      <c r="OWJ99" s="197"/>
      <c r="OWK99" s="197"/>
      <c r="OWL99" s="197"/>
      <c r="OWM99" s="197"/>
      <c r="OWN99" s="197"/>
      <c r="OWO99" s="197"/>
      <c r="OWP99" s="197"/>
      <c r="OWQ99" s="197"/>
      <c r="OWR99" s="197"/>
      <c r="OWS99" s="197"/>
      <c r="OWT99" s="197"/>
      <c r="OWU99" s="197"/>
      <c r="OWV99" s="197"/>
      <c r="OWW99" s="197"/>
      <c r="OWX99" s="197"/>
      <c r="OWY99" s="197"/>
      <c r="OWZ99" s="197"/>
      <c r="OXA99" s="197"/>
      <c r="OXB99" s="197"/>
      <c r="OXC99" s="197"/>
      <c r="OXD99" s="197"/>
      <c r="OXE99" s="197"/>
      <c r="OXF99" s="197"/>
      <c r="OXG99" s="197"/>
      <c r="OXH99" s="197"/>
      <c r="OXI99" s="197"/>
      <c r="OXJ99" s="197"/>
      <c r="OXK99" s="197"/>
      <c r="OXL99" s="197"/>
      <c r="OXM99" s="197"/>
      <c r="OXN99" s="197"/>
      <c r="OXO99" s="197"/>
      <c r="OXP99" s="197"/>
      <c r="OXQ99" s="197"/>
      <c r="OXR99" s="197"/>
      <c r="OXS99" s="197"/>
      <c r="OXT99" s="197"/>
      <c r="OXU99" s="197"/>
      <c r="OXV99" s="197"/>
      <c r="OXW99" s="197"/>
      <c r="OXX99" s="197"/>
      <c r="OXY99" s="197"/>
      <c r="OXZ99" s="197"/>
      <c r="OYA99" s="197"/>
      <c r="OYB99" s="197"/>
      <c r="OYC99" s="197"/>
      <c r="OYD99" s="197"/>
      <c r="OYE99" s="197"/>
      <c r="OYF99" s="197"/>
      <c r="OYG99" s="197"/>
      <c r="OYH99" s="197"/>
      <c r="OYI99" s="197"/>
      <c r="OYJ99" s="197"/>
      <c r="OYK99" s="197"/>
      <c r="OYL99" s="197"/>
      <c r="OYM99" s="197"/>
      <c r="OYN99" s="197"/>
      <c r="OYO99" s="197"/>
      <c r="OYP99" s="197"/>
      <c r="OYQ99" s="197"/>
      <c r="OYR99" s="197"/>
      <c r="OYS99" s="197"/>
      <c r="OYT99" s="197"/>
      <c r="OYU99" s="197"/>
      <c r="OYV99" s="197"/>
      <c r="OYW99" s="197"/>
      <c r="OYX99" s="197"/>
      <c r="OYY99" s="197"/>
      <c r="OYZ99" s="197"/>
      <c r="OZA99" s="197"/>
      <c r="OZB99" s="197"/>
      <c r="OZC99" s="197"/>
      <c r="OZD99" s="197"/>
      <c r="OZE99" s="197"/>
      <c r="OZF99" s="197"/>
      <c r="OZG99" s="197"/>
      <c r="OZH99" s="197"/>
      <c r="OZI99" s="197"/>
      <c r="OZJ99" s="197"/>
      <c r="OZK99" s="197"/>
      <c r="OZL99" s="197"/>
      <c r="OZM99" s="197"/>
      <c r="OZN99" s="197"/>
      <c r="OZO99" s="197"/>
      <c r="OZP99" s="197"/>
      <c r="OZQ99" s="197"/>
      <c r="OZR99" s="197"/>
      <c r="OZS99" s="197"/>
      <c r="OZT99" s="197"/>
      <c r="OZU99" s="197"/>
      <c r="OZV99" s="197"/>
      <c r="OZW99" s="197"/>
      <c r="OZX99" s="197"/>
      <c r="OZY99" s="197"/>
      <c r="OZZ99" s="197"/>
      <c r="PAA99" s="197"/>
      <c r="PAB99" s="197"/>
      <c r="PAC99" s="197"/>
      <c r="PAD99" s="197"/>
      <c r="PAE99" s="197"/>
      <c r="PAF99" s="197"/>
      <c r="PAG99" s="197"/>
      <c r="PAH99" s="197"/>
      <c r="PAI99" s="197"/>
      <c r="PAJ99" s="197"/>
      <c r="PAK99" s="197"/>
      <c r="PAL99" s="197"/>
      <c r="PAM99" s="197"/>
      <c r="PAN99" s="197"/>
      <c r="PAO99" s="197"/>
      <c r="PAP99" s="197"/>
      <c r="PAQ99" s="197"/>
      <c r="PAR99" s="197"/>
      <c r="PAS99" s="197"/>
      <c r="PAT99" s="197"/>
      <c r="PAU99" s="197"/>
      <c r="PAV99" s="197"/>
      <c r="PAW99" s="197"/>
      <c r="PAX99" s="197"/>
      <c r="PAY99" s="197"/>
      <c r="PAZ99" s="197"/>
      <c r="PBA99" s="197"/>
      <c r="PBB99" s="197"/>
      <c r="PBC99" s="197"/>
      <c r="PBD99" s="197"/>
      <c r="PBE99" s="197"/>
      <c r="PBF99" s="197"/>
      <c r="PBG99" s="197"/>
      <c r="PBH99" s="197"/>
      <c r="PBI99" s="197"/>
      <c r="PBJ99" s="197"/>
      <c r="PBK99" s="197"/>
      <c r="PBL99" s="197"/>
      <c r="PBM99" s="197"/>
      <c r="PBN99" s="197"/>
      <c r="PBO99" s="197"/>
      <c r="PBP99" s="197"/>
      <c r="PBQ99" s="197"/>
      <c r="PBR99" s="197"/>
      <c r="PBS99" s="197"/>
      <c r="PBT99" s="197"/>
      <c r="PBU99" s="197"/>
      <c r="PBV99" s="197"/>
      <c r="PBW99" s="197"/>
      <c r="PBX99" s="197"/>
      <c r="PBY99" s="197"/>
      <c r="PBZ99" s="197"/>
      <c r="PCA99" s="197"/>
      <c r="PCB99" s="197"/>
      <c r="PCC99" s="197"/>
      <c r="PCD99" s="197"/>
      <c r="PCE99" s="197"/>
      <c r="PCF99" s="197"/>
      <c r="PCG99" s="197"/>
      <c r="PCH99" s="197"/>
      <c r="PCI99" s="197"/>
      <c r="PCJ99" s="197"/>
      <c r="PCK99" s="197"/>
      <c r="PCL99" s="197"/>
      <c r="PCM99" s="197"/>
      <c r="PCN99" s="197"/>
      <c r="PCO99" s="197"/>
      <c r="PCP99" s="197"/>
      <c r="PCQ99" s="197"/>
      <c r="PCR99" s="197"/>
      <c r="PCS99" s="197"/>
      <c r="PCT99" s="197"/>
      <c r="PCU99" s="197"/>
      <c r="PCV99" s="197"/>
      <c r="PCW99" s="197"/>
      <c r="PCX99" s="197"/>
      <c r="PCY99" s="197"/>
      <c r="PCZ99" s="197"/>
      <c r="PDA99" s="197"/>
      <c r="PDB99" s="197"/>
      <c r="PDC99" s="197"/>
      <c r="PDD99" s="197"/>
      <c r="PDE99" s="197"/>
      <c r="PDF99" s="197"/>
      <c r="PDG99" s="197"/>
      <c r="PDH99" s="197"/>
      <c r="PDI99" s="197"/>
      <c r="PDJ99" s="197"/>
      <c r="PDK99" s="197"/>
      <c r="PDL99" s="197"/>
      <c r="PDM99" s="197"/>
      <c r="PDN99" s="197"/>
      <c r="PDO99" s="197"/>
      <c r="PDP99" s="197"/>
      <c r="PDQ99" s="197"/>
      <c r="PDR99" s="197"/>
      <c r="PDS99" s="197"/>
      <c r="PDT99" s="197"/>
      <c r="PDU99" s="197"/>
      <c r="PDV99" s="197"/>
      <c r="PDW99" s="197"/>
      <c r="PDX99" s="197"/>
      <c r="PDY99" s="197"/>
      <c r="PDZ99" s="197"/>
      <c r="PEA99" s="197"/>
      <c r="PEB99" s="197"/>
      <c r="PEC99" s="197"/>
      <c r="PED99" s="197"/>
      <c r="PEE99" s="197"/>
      <c r="PEF99" s="197"/>
      <c r="PEG99" s="197"/>
      <c r="PEH99" s="197"/>
      <c r="PEI99" s="197"/>
      <c r="PEJ99" s="197"/>
      <c r="PEK99" s="197"/>
      <c r="PEL99" s="197"/>
      <c r="PEM99" s="197"/>
      <c r="PEN99" s="197"/>
      <c r="PEO99" s="197"/>
      <c r="PEP99" s="197"/>
      <c r="PEQ99" s="197"/>
      <c r="PER99" s="197"/>
      <c r="PES99" s="197"/>
      <c r="PET99" s="197"/>
      <c r="PEU99" s="197"/>
      <c r="PEV99" s="197"/>
      <c r="PEW99" s="197"/>
      <c r="PEX99" s="197"/>
      <c r="PEY99" s="197"/>
      <c r="PEZ99" s="197"/>
      <c r="PFA99" s="197"/>
      <c r="PFB99" s="197"/>
      <c r="PFC99" s="197"/>
      <c r="PFD99" s="197"/>
      <c r="PFE99" s="197"/>
      <c r="PFF99" s="197"/>
      <c r="PFG99" s="197"/>
      <c r="PFH99" s="197"/>
      <c r="PFI99" s="197"/>
      <c r="PFJ99" s="197"/>
      <c r="PFK99" s="197"/>
      <c r="PFL99" s="197"/>
      <c r="PFM99" s="197"/>
      <c r="PFN99" s="197"/>
      <c r="PFO99" s="197"/>
      <c r="PFP99" s="197"/>
      <c r="PFQ99" s="197"/>
      <c r="PFR99" s="197"/>
      <c r="PFS99" s="197"/>
      <c r="PFT99" s="197"/>
      <c r="PFU99" s="197"/>
      <c r="PFV99" s="197"/>
      <c r="PFW99" s="197"/>
      <c r="PFX99" s="197"/>
      <c r="PFY99" s="197"/>
      <c r="PFZ99" s="197"/>
      <c r="PGA99" s="197"/>
      <c r="PGB99" s="197"/>
      <c r="PGC99" s="197"/>
      <c r="PGD99" s="197"/>
      <c r="PGE99" s="197"/>
      <c r="PGF99" s="197"/>
      <c r="PGG99" s="197"/>
      <c r="PGH99" s="197"/>
      <c r="PGI99" s="197"/>
      <c r="PGJ99" s="197"/>
      <c r="PGK99" s="197"/>
      <c r="PGL99" s="197"/>
      <c r="PGM99" s="197"/>
      <c r="PGN99" s="197"/>
      <c r="PGO99" s="197"/>
      <c r="PGP99" s="197"/>
      <c r="PGQ99" s="197"/>
      <c r="PGR99" s="197"/>
      <c r="PGS99" s="197"/>
      <c r="PGT99" s="197"/>
      <c r="PGU99" s="197"/>
      <c r="PGV99" s="197"/>
      <c r="PGW99" s="197"/>
      <c r="PGX99" s="197"/>
      <c r="PGY99" s="197"/>
      <c r="PGZ99" s="197"/>
      <c r="PHA99" s="197"/>
      <c r="PHB99" s="197"/>
      <c r="PHC99" s="197"/>
      <c r="PHD99" s="197"/>
      <c r="PHE99" s="197"/>
      <c r="PHF99" s="197"/>
      <c r="PHG99" s="197"/>
      <c r="PHH99" s="197"/>
      <c r="PHI99" s="197"/>
      <c r="PHJ99" s="197"/>
      <c r="PHK99" s="197"/>
      <c r="PHL99" s="197"/>
      <c r="PHM99" s="197"/>
      <c r="PHN99" s="197"/>
      <c r="PHO99" s="197"/>
      <c r="PHP99" s="197"/>
      <c r="PHQ99" s="197"/>
      <c r="PHR99" s="197"/>
      <c r="PHS99" s="197"/>
      <c r="PHT99" s="197"/>
      <c r="PHU99" s="197"/>
      <c r="PHV99" s="197"/>
      <c r="PHW99" s="197"/>
      <c r="PHX99" s="197"/>
      <c r="PHY99" s="197"/>
      <c r="PHZ99" s="197"/>
      <c r="PIA99" s="197"/>
      <c r="PIB99" s="197"/>
      <c r="PIC99" s="197"/>
      <c r="PID99" s="197"/>
      <c r="PIE99" s="197"/>
      <c r="PIF99" s="197"/>
      <c r="PIG99" s="197"/>
      <c r="PIH99" s="197"/>
      <c r="PII99" s="197"/>
      <c r="PIJ99" s="197"/>
      <c r="PIK99" s="197"/>
      <c r="PIL99" s="197"/>
      <c r="PIM99" s="197"/>
      <c r="PIN99" s="197"/>
      <c r="PIO99" s="197"/>
      <c r="PIP99" s="197"/>
      <c r="PIQ99" s="197"/>
      <c r="PIR99" s="197"/>
      <c r="PIS99" s="197"/>
      <c r="PIT99" s="197"/>
      <c r="PIU99" s="197"/>
      <c r="PIV99" s="197"/>
      <c r="PIW99" s="197"/>
      <c r="PIX99" s="197"/>
      <c r="PIY99" s="197"/>
      <c r="PIZ99" s="197"/>
      <c r="PJA99" s="197"/>
      <c r="PJB99" s="197"/>
      <c r="PJC99" s="197"/>
      <c r="PJD99" s="197"/>
      <c r="PJE99" s="197"/>
      <c r="PJF99" s="197"/>
      <c r="PJG99" s="197"/>
      <c r="PJH99" s="197"/>
      <c r="PJI99" s="197"/>
      <c r="PJJ99" s="197"/>
      <c r="PJK99" s="197"/>
      <c r="PJL99" s="197"/>
      <c r="PJM99" s="197"/>
      <c r="PJN99" s="197"/>
      <c r="PJO99" s="197"/>
      <c r="PJP99" s="197"/>
      <c r="PJQ99" s="197"/>
      <c r="PJR99" s="197"/>
      <c r="PJS99" s="197"/>
      <c r="PJT99" s="197"/>
      <c r="PJU99" s="197"/>
      <c r="PJV99" s="197"/>
      <c r="PJW99" s="197"/>
      <c r="PJX99" s="197"/>
      <c r="PJY99" s="197"/>
      <c r="PJZ99" s="197"/>
      <c r="PKA99" s="197"/>
      <c r="PKB99" s="197"/>
      <c r="PKC99" s="197"/>
      <c r="PKD99" s="197"/>
      <c r="PKE99" s="197"/>
      <c r="PKF99" s="197"/>
      <c r="PKG99" s="197"/>
      <c r="PKH99" s="197"/>
      <c r="PKI99" s="197"/>
      <c r="PKJ99" s="197"/>
      <c r="PKK99" s="197"/>
      <c r="PKL99" s="197"/>
      <c r="PKM99" s="197"/>
      <c r="PKN99" s="197"/>
      <c r="PKO99" s="197"/>
      <c r="PKP99" s="197"/>
      <c r="PKQ99" s="197"/>
      <c r="PKR99" s="197"/>
      <c r="PKS99" s="197"/>
      <c r="PKT99" s="197"/>
      <c r="PKU99" s="197"/>
      <c r="PKV99" s="197"/>
      <c r="PKW99" s="197"/>
      <c r="PKX99" s="197"/>
      <c r="PKY99" s="197"/>
      <c r="PKZ99" s="197"/>
      <c r="PLA99" s="197"/>
      <c r="PLB99" s="197"/>
      <c r="PLC99" s="197"/>
      <c r="PLD99" s="197"/>
      <c r="PLE99" s="197"/>
      <c r="PLF99" s="197"/>
      <c r="PLG99" s="197"/>
      <c r="PLH99" s="197"/>
      <c r="PLI99" s="197"/>
      <c r="PLJ99" s="197"/>
      <c r="PLK99" s="197"/>
      <c r="PLL99" s="197"/>
      <c r="PLM99" s="197"/>
      <c r="PLN99" s="197"/>
      <c r="PLO99" s="197"/>
      <c r="PLP99" s="197"/>
      <c r="PLQ99" s="197"/>
      <c r="PLR99" s="197"/>
      <c r="PLS99" s="197"/>
      <c r="PLT99" s="197"/>
      <c r="PLU99" s="197"/>
      <c r="PLV99" s="197"/>
      <c r="PLW99" s="197"/>
      <c r="PLX99" s="197"/>
      <c r="PLY99" s="197"/>
      <c r="PLZ99" s="197"/>
      <c r="PMA99" s="197"/>
      <c r="PMB99" s="197"/>
      <c r="PMC99" s="197"/>
      <c r="PMD99" s="197"/>
      <c r="PME99" s="197"/>
      <c r="PMF99" s="197"/>
      <c r="PMG99" s="197"/>
      <c r="PMH99" s="197"/>
      <c r="PMI99" s="197"/>
      <c r="PMJ99" s="197"/>
      <c r="PMK99" s="197"/>
      <c r="PML99" s="197"/>
      <c r="PMM99" s="197"/>
      <c r="PMN99" s="197"/>
      <c r="PMO99" s="197"/>
      <c r="PMP99" s="197"/>
      <c r="PMQ99" s="197"/>
      <c r="PMR99" s="197"/>
      <c r="PMS99" s="197"/>
      <c r="PMT99" s="197"/>
      <c r="PMU99" s="197"/>
      <c r="PMV99" s="197"/>
      <c r="PMW99" s="197"/>
      <c r="PMX99" s="197"/>
      <c r="PMY99" s="197"/>
      <c r="PMZ99" s="197"/>
      <c r="PNA99" s="197"/>
      <c r="PNB99" s="197"/>
      <c r="PNC99" s="197"/>
      <c r="PND99" s="197"/>
      <c r="PNE99" s="197"/>
      <c r="PNF99" s="197"/>
      <c r="PNG99" s="197"/>
      <c r="PNH99" s="197"/>
      <c r="PNI99" s="197"/>
      <c r="PNJ99" s="197"/>
      <c r="PNK99" s="197"/>
      <c r="PNL99" s="197"/>
      <c r="PNM99" s="197"/>
      <c r="PNN99" s="197"/>
      <c r="PNO99" s="197"/>
      <c r="PNP99" s="197"/>
      <c r="PNQ99" s="197"/>
      <c r="PNR99" s="197"/>
      <c r="PNS99" s="197"/>
      <c r="PNT99" s="197"/>
      <c r="PNU99" s="197"/>
      <c r="PNV99" s="197"/>
      <c r="PNW99" s="197"/>
      <c r="PNX99" s="197"/>
      <c r="PNY99" s="197"/>
      <c r="PNZ99" s="197"/>
      <c r="POA99" s="197"/>
      <c r="POB99" s="197"/>
      <c r="POC99" s="197"/>
      <c r="POD99" s="197"/>
      <c r="POE99" s="197"/>
      <c r="POF99" s="197"/>
      <c r="POG99" s="197"/>
      <c r="POH99" s="197"/>
      <c r="POI99" s="197"/>
      <c r="POJ99" s="197"/>
      <c r="POK99" s="197"/>
      <c r="POL99" s="197"/>
      <c r="POM99" s="197"/>
      <c r="PON99" s="197"/>
      <c r="POO99" s="197"/>
      <c r="POP99" s="197"/>
      <c r="POQ99" s="197"/>
      <c r="POR99" s="197"/>
      <c r="POS99" s="197"/>
      <c r="POT99" s="197"/>
      <c r="POU99" s="197"/>
      <c r="POV99" s="197"/>
      <c r="POW99" s="197"/>
      <c r="POX99" s="197"/>
      <c r="POY99" s="197"/>
      <c r="POZ99" s="197"/>
      <c r="PPA99" s="197"/>
      <c r="PPB99" s="197"/>
      <c r="PPC99" s="197"/>
      <c r="PPD99" s="197"/>
      <c r="PPE99" s="197"/>
      <c r="PPF99" s="197"/>
      <c r="PPG99" s="197"/>
      <c r="PPH99" s="197"/>
      <c r="PPI99" s="197"/>
      <c r="PPJ99" s="197"/>
      <c r="PPK99" s="197"/>
      <c r="PPL99" s="197"/>
      <c r="PPM99" s="197"/>
      <c r="PPN99" s="197"/>
      <c r="PPO99" s="197"/>
      <c r="PPP99" s="197"/>
      <c r="PPQ99" s="197"/>
      <c r="PPR99" s="197"/>
      <c r="PPS99" s="197"/>
      <c r="PPT99" s="197"/>
      <c r="PPU99" s="197"/>
      <c r="PPV99" s="197"/>
      <c r="PPW99" s="197"/>
      <c r="PPX99" s="197"/>
      <c r="PPY99" s="197"/>
      <c r="PPZ99" s="197"/>
      <c r="PQA99" s="197"/>
      <c r="PQB99" s="197"/>
      <c r="PQC99" s="197"/>
      <c r="PQD99" s="197"/>
      <c r="PQE99" s="197"/>
      <c r="PQF99" s="197"/>
      <c r="PQG99" s="197"/>
      <c r="PQH99" s="197"/>
      <c r="PQI99" s="197"/>
      <c r="PQJ99" s="197"/>
      <c r="PQK99" s="197"/>
      <c r="PQL99" s="197"/>
      <c r="PQM99" s="197"/>
      <c r="PQN99" s="197"/>
      <c r="PQO99" s="197"/>
      <c r="PQP99" s="197"/>
      <c r="PQQ99" s="197"/>
      <c r="PQR99" s="197"/>
      <c r="PQS99" s="197"/>
      <c r="PQT99" s="197"/>
      <c r="PQU99" s="197"/>
      <c r="PQV99" s="197"/>
      <c r="PQW99" s="197"/>
      <c r="PQX99" s="197"/>
      <c r="PQY99" s="197"/>
      <c r="PQZ99" s="197"/>
      <c r="PRA99" s="197"/>
      <c r="PRB99" s="197"/>
      <c r="PRC99" s="197"/>
      <c r="PRD99" s="197"/>
      <c r="PRE99" s="197"/>
      <c r="PRF99" s="197"/>
      <c r="PRG99" s="197"/>
      <c r="PRH99" s="197"/>
      <c r="PRI99" s="197"/>
      <c r="PRJ99" s="197"/>
      <c r="PRK99" s="197"/>
      <c r="PRL99" s="197"/>
      <c r="PRM99" s="197"/>
      <c r="PRN99" s="197"/>
      <c r="PRO99" s="197"/>
      <c r="PRP99" s="197"/>
      <c r="PRQ99" s="197"/>
      <c r="PRR99" s="197"/>
      <c r="PRS99" s="197"/>
      <c r="PRT99" s="197"/>
      <c r="PRU99" s="197"/>
      <c r="PRV99" s="197"/>
      <c r="PRW99" s="197"/>
      <c r="PRX99" s="197"/>
      <c r="PRY99" s="197"/>
      <c r="PRZ99" s="197"/>
      <c r="PSA99" s="197"/>
      <c r="PSB99" s="197"/>
      <c r="PSC99" s="197"/>
      <c r="PSD99" s="197"/>
      <c r="PSE99" s="197"/>
      <c r="PSF99" s="197"/>
      <c r="PSG99" s="197"/>
      <c r="PSH99" s="197"/>
      <c r="PSI99" s="197"/>
      <c r="PSJ99" s="197"/>
      <c r="PSK99" s="197"/>
      <c r="PSL99" s="197"/>
      <c r="PSM99" s="197"/>
      <c r="PSN99" s="197"/>
      <c r="PSO99" s="197"/>
      <c r="PSP99" s="197"/>
      <c r="PSQ99" s="197"/>
      <c r="PSR99" s="197"/>
      <c r="PSS99" s="197"/>
      <c r="PST99" s="197"/>
      <c r="PSU99" s="197"/>
      <c r="PSV99" s="197"/>
      <c r="PSW99" s="197"/>
      <c r="PSX99" s="197"/>
      <c r="PSY99" s="197"/>
      <c r="PSZ99" s="197"/>
      <c r="PTA99" s="197"/>
      <c r="PTB99" s="197"/>
      <c r="PTC99" s="197"/>
      <c r="PTD99" s="197"/>
      <c r="PTE99" s="197"/>
      <c r="PTF99" s="197"/>
      <c r="PTG99" s="197"/>
      <c r="PTH99" s="197"/>
      <c r="PTI99" s="197"/>
      <c r="PTJ99" s="197"/>
      <c r="PTK99" s="197"/>
      <c r="PTL99" s="197"/>
      <c r="PTM99" s="197"/>
      <c r="PTN99" s="197"/>
      <c r="PTO99" s="197"/>
      <c r="PTP99" s="197"/>
      <c r="PTQ99" s="197"/>
      <c r="PTR99" s="197"/>
      <c r="PTS99" s="197"/>
      <c r="PTT99" s="197"/>
      <c r="PTU99" s="197"/>
      <c r="PTV99" s="197"/>
      <c r="PTW99" s="197"/>
      <c r="PTX99" s="197"/>
      <c r="PTY99" s="197"/>
      <c r="PTZ99" s="197"/>
      <c r="PUA99" s="197"/>
      <c r="PUB99" s="197"/>
      <c r="PUC99" s="197"/>
      <c r="PUD99" s="197"/>
      <c r="PUE99" s="197"/>
      <c r="PUF99" s="197"/>
      <c r="PUG99" s="197"/>
      <c r="PUH99" s="197"/>
      <c r="PUI99" s="197"/>
      <c r="PUJ99" s="197"/>
      <c r="PUK99" s="197"/>
      <c r="PUL99" s="197"/>
      <c r="PUM99" s="197"/>
      <c r="PUN99" s="197"/>
      <c r="PUO99" s="197"/>
      <c r="PUP99" s="197"/>
      <c r="PUQ99" s="197"/>
      <c r="PUR99" s="197"/>
      <c r="PUS99" s="197"/>
      <c r="PUT99" s="197"/>
      <c r="PUU99" s="197"/>
      <c r="PUV99" s="197"/>
      <c r="PUW99" s="197"/>
      <c r="PUX99" s="197"/>
      <c r="PUY99" s="197"/>
      <c r="PUZ99" s="197"/>
      <c r="PVA99" s="197"/>
      <c r="PVB99" s="197"/>
      <c r="PVC99" s="197"/>
      <c r="PVD99" s="197"/>
      <c r="PVE99" s="197"/>
      <c r="PVF99" s="197"/>
      <c r="PVG99" s="197"/>
      <c r="PVH99" s="197"/>
      <c r="PVI99" s="197"/>
      <c r="PVJ99" s="197"/>
      <c r="PVK99" s="197"/>
      <c r="PVL99" s="197"/>
      <c r="PVM99" s="197"/>
      <c r="PVN99" s="197"/>
      <c r="PVO99" s="197"/>
      <c r="PVP99" s="197"/>
      <c r="PVQ99" s="197"/>
      <c r="PVR99" s="197"/>
      <c r="PVS99" s="197"/>
      <c r="PVT99" s="197"/>
      <c r="PVU99" s="197"/>
      <c r="PVV99" s="197"/>
      <c r="PVW99" s="197"/>
      <c r="PVX99" s="197"/>
      <c r="PVY99" s="197"/>
      <c r="PVZ99" s="197"/>
      <c r="PWA99" s="197"/>
      <c r="PWB99" s="197"/>
      <c r="PWC99" s="197"/>
      <c r="PWD99" s="197"/>
      <c r="PWE99" s="197"/>
      <c r="PWF99" s="197"/>
      <c r="PWG99" s="197"/>
      <c r="PWH99" s="197"/>
      <c r="PWI99" s="197"/>
      <c r="PWJ99" s="197"/>
      <c r="PWK99" s="197"/>
      <c r="PWL99" s="197"/>
      <c r="PWM99" s="197"/>
      <c r="PWN99" s="197"/>
      <c r="PWO99" s="197"/>
      <c r="PWP99" s="197"/>
      <c r="PWQ99" s="197"/>
      <c r="PWR99" s="197"/>
      <c r="PWS99" s="197"/>
      <c r="PWT99" s="197"/>
      <c r="PWU99" s="197"/>
      <c r="PWV99" s="197"/>
      <c r="PWW99" s="197"/>
      <c r="PWX99" s="197"/>
      <c r="PWY99" s="197"/>
      <c r="PWZ99" s="197"/>
      <c r="PXA99" s="197"/>
      <c r="PXB99" s="197"/>
      <c r="PXC99" s="197"/>
      <c r="PXD99" s="197"/>
      <c r="PXE99" s="197"/>
      <c r="PXF99" s="197"/>
      <c r="PXG99" s="197"/>
      <c r="PXH99" s="197"/>
      <c r="PXI99" s="197"/>
      <c r="PXJ99" s="197"/>
      <c r="PXK99" s="197"/>
      <c r="PXL99" s="197"/>
      <c r="PXM99" s="197"/>
      <c r="PXN99" s="197"/>
      <c r="PXO99" s="197"/>
      <c r="PXP99" s="197"/>
      <c r="PXQ99" s="197"/>
      <c r="PXR99" s="197"/>
      <c r="PXS99" s="197"/>
      <c r="PXT99" s="197"/>
      <c r="PXU99" s="197"/>
      <c r="PXV99" s="197"/>
      <c r="PXW99" s="197"/>
      <c r="PXX99" s="197"/>
      <c r="PXY99" s="197"/>
      <c r="PXZ99" s="197"/>
      <c r="PYA99" s="197"/>
      <c r="PYB99" s="197"/>
      <c r="PYC99" s="197"/>
      <c r="PYD99" s="197"/>
      <c r="PYE99" s="197"/>
      <c r="PYF99" s="197"/>
      <c r="PYG99" s="197"/>
      <c r="PYH99" s="197"/>
      <c r="PYI99" s="197"/>
      <c r="PYJ99" s="197"/>
      <c r="PYK99" s="197"/>
      <c r="PYL99" s="197"/>
      <c r="PYM99" s="197"/>
      <c r="PYN99" s="197"/>
      <c r="PYO99" s="197"/>
      <c r="PYP99" s="197"/>
      <c r="PYQ99" s="197"/>
      <c r="PYR99" s="197"/>
      <c r="PYS99" s="197"/>
      <c r="PYT99" s="197"/>
      <c r="PYU99" s="197"/>
      <c r="PYV99" s="197"/>
      <c r="PYW99" s="197"/>
      <c r="PYX99" s="197"/>
      <c r="PYY99" s="197"/>
      <c r="PYZ99" s="197"/>
      <c r="PZA99" s="197"/>
      <c r="PZB99" s="197"/>
      <c r="PZC99" s="197"/>
      <c r="PZD99" s="197"/>
      <c r="PZE99" s="197"/>
      <c r="PZF99" s="197"/>
      <c r="PZG99" s="197"/>
      <c r="PZH99" s="197"/>
      <c r="PZI99" s="197"/>
      <c r="PZJ99" s="197"/>
      <c r="PZK99" s="197"/>
      <c r="PZL99" s="197"/>
      <c r="PZM99" s="197"/>
      <c r="PZN99" s="197"/>
      <c r="PZO99" s="197"/>
      <c r="PZP99" s="197"/>
      <c r="PZQ99" s="197"/>
      <c r="PZR99" s="197"/>
      <c r="PZS99" s="197"/>
      <c r="PZT99" s="197"/>
      <c r="PZU99" s="197"/>
      <c r="PZV99" s="197"/>
      <c r="PZW99" s="197"/>
      <c r="PZX99" s="197"/>
      <c r="PZY99" s="197"/>
      <c r="PZZ99" s="197"/>
      <c r="QAA99" s="197"/>
      <c r="QAB99" s="197"/>
      <c r="QAC99" s="197"/>
      <c r="QAD99" s="197"/>
      <c r="QAE99" s="197"/>
      <c r="QAF99" s="197"/>
      <c r="QAG99" s="197"/>
      <c r="QAH99" s="197"/>
      <c r="QAI99" s="197"/>
      <c r="QAJ99" s="197"/>
      <c r="QAK99" s="197"/>
      <c r="QAL99" s="197"/>
      <c r="QAM99" s="197"/>
      <c r="QAN99" s="197"/>
      <c r="QAO99" s="197"/>
      <c r="QAP99" s="197"/>
      <c r="QAQ99" s="197"/>
      <c r="QAR99" s="197"/>
      <c r="QAS99" s="197"/>
      <c r="QAT99" s="197"/>
      <c r="QAU99" s="197"/>
      <c r="QAV99" s="197"/>
      <c r="QAW99" s="197"/>
      <c r="QAX99" s="197"/>
      <c r="QAY99" s="197"/>
      <c r="QAZ99" s="197"/>
      <c r="QBA99" s="197"/>
      <c r="QBB99" s="197"/>
      <c r="QBC99" s="197"/>
      <c r="QBD99" s="197"/>
      <c r="QBE99" s="197"/>
      <c r="QBF99" s="197"/>
      <c r="QBG99" s="197"/>
      <c r="QBH99" s="197"/>
      <c r="QBI99" s="197"/>
      <c r="QBJ99" s="197"/>
      <c r="QBK99" s="197"/>
      <c r="QBL99" s="197"/>
      <c r="QBM99" s="197"/>
      <c r="QBN99" s="197"/>
      <c r="QBO99" s="197"/>
      <c r="QBP99" s="197"/>
      <c r="QBQ99" s="197"/>
      <c r="QBR99" s="197"/>
      <c r="QBS99" s="197"/>
      <c r="QBT99" s="197"/>
      <c r="QBU99" s="197"/>
      <c r="QBV99" s="197"/>
      <c r="QBW99" s="197"/>
      <c r="QBX99" s="197"/>
      <c r="QBY99" s="197"/>
      <c r="QBZ99" s="197"/>
      <c r="QCA99" s="197"/>
      <c r="QCB99" s="197"/>
      <c r="QCC99" s="197"/>
      <c r="QCD99" s="197"/>
      <c r="QCE99" s="197"/>
      <c r="QCF99" s="197"/>
      <c r="QCG99" s="197"/>
      <c r="QCH99" s="197"/>
      <c r="QCI99" s="197"/>
      <c r="QCJ99" s="197"/>
      <c r="QCK99" s="197"/>
      <c r="QCL99" s="197"/>
      <c r="QCM99" s="197"/>
      <c r="QCN99" s="197"/>
      <c r="QCO99" s="197"/>
      <c r="QCP99" s="197"/>
      <c r="QCQ99" s="197"/>
      <c r="QCR99" s="197"/>
      <c r="QCS99" s="197"/>
      <c r="QCT99" s="197"/>
      <c r="QCU99" s="197"/>
      <c r="QCV99" s="197"/>
      <c r="QCW99" s="197"/>
      <c r="QCX99" s="197"/>
      <c r="QCY99" s="197"/>
      <c r="QCZ99" s="197"/>
      <c r="QDA99" s="197"/>
      <c r="QDB99" s="197"/>
      <c r="QDC99" s="197"/>
      <c r="QDD99" s="197"/>
      <c r="QDE99" s="197"/>
      <c r="QDF99" s="197"/>
      <c r="QDG99" s="197"/>
      <c r="QDH99" s="197"/>
      <c r="QDI99" s="197"/>
      <c r="QDJ99" s="197"/>
      <c r="QDK99" s="197"/>
      <c r="QDL99" s="197"/>
      <c r="QDM99" s="197"/>
      <c r="QDN99" s="197"/>
      <c r="QDO99" s="197"/>
      <c r="QDP99" s="197"/>
      <c r="QDQ99" s="197"/>
      <c r="QDR99" s="197"/>
      <c r="QDS99" s="197"/>
      <c r="QDT99" s="197"/>
      <c r="QDU99" s="197"/>
      <c r="QDV99" s="197"/>
      <c r="QDW99" s="197"/>
      <c r="QDX99" s="197"/>
      <c r="QDY99" s="197"/>
      <c r="QDZ99" s="197"/>
      <c r="QEA99" s="197"/>
      <c r="QEB99" s="197"/>
      <c r="QEC99" s="197"/>
      <c r="QED99" s="197"/>
      <c r="QEE99" s="197"/>
      <c r="QEF99" s="197"/>
      <c r="QEG99" s="197"/>
      <c r="QEH99" s="197"/>
      <c r="QEI99" s="197"/>
      <c r="QEJ99" s="197"/>
      <c r="QEK99" s="197"/>
      <c r="QEL99" s="197"/>
      <c r="QEM99" s="197"/>
      <c r="QEN99" s="197"/>
      <c r="QEO99" s="197"/>
      <c r="QEP99" s="197"/>
      <c r="QEQ99" s="197"/>
      <c r="QER99" s="197"/>
      <c r="QES99" s="197"/>
      <c r="QET99" s="197"/>
      <c r="QEU99" s="197"/>
      <c r="QEV99" s="197"/>
      <c r="QEW99" s="197"/>
      <c r="QEX99" s="197"/>
      <c r="QEY99" s="197"/>
      <c r="QEZ99" s="197"/>
      <c r="QFA99" s="197"/>
      <c r="QFB99" s="197"/>
      <c r="QFC99" s="197"/>
      <c r="QFD99" s="197"/>
      <c r="QFE99" s="197"/>
      <c r="QFF99" s="197"/>
      <c r="QFG99" s="197"/>
      <c r="QFH99" s="197"/>
      <c r="QFI99" s="197"/>
      <c r="QFJ99" s="197"/>
      <c r="QFK99" s="197"/>
      <c r="QFL99" s="197"/>
      <c r="QFM99" s="197"/>
      <c r="QFN99" s="197"/>
      <c r="QFO99" s="197"/>
      <c r="QFP99" s="197"/>
      <c r="QFQ99" s="197"/>
      <c r="QFR99" s="197"/>
      <c r="QFS99" s="197"/>
      <c r="QFT99" s="197"/>
      <c r="QFU99" s="197"/>
      <c r="QFV99" s="197"/>
      <c r="QFW99" s="197"/>
      <c r="QFX99" s="197"/>
      <c r="QFY99" s="197"/>
      <c r="QFZ99" s="197"/>
      <c r="QGA99" s="197"/>
      <c r="QGB99" s="197"/>
      <c r="QGC99" s="197"/>
      <c r="QGD99" s="197"/>
      <c r="QGE99" s="197"/>
      <c r="QGF99" s="197"/>
      <c r="QGG99" s="197"/>
      <c r="QGH99" s="197"/>
      <c r="QGI99" s="197"/>
      <c r="QGJ99" s="197"/>
      <c r="QGK99" s="197"/>
      <c r="QGL99" s="197"/>
      <c r="QGM99" s="197"/>
      <c r="QGN99" s="197"/>
      <c r="QGO99" s="197"/>
      <c r="QGP99" s="197"/>
      <c r="QGQ99" s="197"/>
      <c r="QGR99" s="197"/>
      <c r="QGS99" s="197"/>
      <c r="QGT99" s="197"/>
      <c r="QGU99" s="197"/>
      <c r="QGV99" s="197"/>
      <c r="QGW99" s="197"/>
      <c r="QGX99" s="197"/>
      <c r="QGY99" s="197"/>
      <c r="QGZ99" s="197"/>
      <c r="QHA99" s="197"/>
      <c r="QHB99" s="197"/>
      <c r="QHC99" s="197"/>
      <c r="QHD99" s="197"/>
      <c r="QHE99" s="197"/>
      <c r="QHF99" s="197"/>
      <c r="QHG99" s="197"/>
      <c r="QHH99" s="197"/>
      <c r="QHI99" s="197"/>
      <c r="QHJ99" s="197"/>
      <c r="QHK99" s="197"/>
      <c r="QHL99" s="197"/>
      <c r="QHM99" s="197"/>
      <c r="QHN99" s="197"/>
      <c r="QHO99" s="197"/>
      <c r="QHP99" s="197"/>
      <c r="QHQ99" s="197"/>
      <c r="QHR99" s="197"/>
      <c r="QHS99" s="197"/>
      <c r="QHT99" s="197"/>
      <c r="QHU99" s="197"/>
      <c r="QHV99" s="197"/>
      <c r="QHW99" s="197"/>
      <c r="QHX99" s="197"/>
      <c r="QHY99" s="197"/>
      <c r="QHZ99" s="197"/>
      <c r="QIA99" s="197"/>
      <c r="QIB99" s="197"/>
      <c r="QIC99" s="197"/>
      <c r="QID99" s="197"/>
      <c r="QIE99" s="197"/>
      <c r="QIF99" s="197"/>
      <c r="QIG99" s="197"/>
      <c r="QIH99" s="197"/>
      <c r="QII99" s="197"/>
      <c r="QIJ99" s="197"/>
      <c r="QIK99" s="197"/>
      <c r="QIL99" s="197"/>
      <c r="QIM99" s="197"/>
      <c r="QIN99" s="197"/>
      <c r="QIO99" s="197"/>
      <c r="QIP99" s="197"/>
      <c r="QIQ99" s="197"/>
      <c r="QIR99" s="197"/>
      <c r="QIS99" s="197"/>
      <c r="QIT99" s="197"/>
      <c r="QIU99" s="197"/>
      <c r="QIV99" s="197"/>
      <c r="QIW99" s="197"/>
      <c r="QIX99" s="197"/>
      <c r="QIY99" s="197"/>
      <c r="QIZ99" s="197"/>
      <c r="QJA99" s="197"/>
      <c r="QJB99" s="197"/>
      <c r="QJC99" s="197"/>
      <c r="QJD99" s="197"/>
      <c r="QJE99" s="197"/>
      <c r="QJF99" s="197"/>
      <c r="QJG99" s="197"/>
      <c r="QJH99" s="197"/>
      <c r="QJI99" s="197"/>
      <c r="QJJ99" s="197"/>
      <c r="QJK99" s="197"/>
      <c r="QJL99" s="197"/>
      <c r="QJM99" s="197"/>
      <c r="QJN99" s="197"/>
      <c r="QJO99" s="197"/>
      <c r="QJP99" s="197"/>
      <c r="QJQ99" s="197"/>
      <c r="QJR99" s="197"/>
      <c r="QJS99" s="197"/>
      <c r="QJT99" s="197"/>
      <c r="QJU99" s="197"/>
      <c r="QJV99" s="197"/>
      <c r="QJW99" s="197"/>
      <c r="QJX99" s="197"/>
      <c r="QJY99" s="197"/>
      <c r="QJZ99" s="197"/>
      <c r="QKA99" s="197"/>
      <c r="QKB99" s="197"/>
      <c r="QKC99" s="197"/>
      <c r="QKD99" s="197"/>
      <c r="QKE99" s="197"/>
      <c r="QKF99" s="197"/>
      <c r="QKG99" s="197"/>
      <c r="QKH99" s="197"/>
      <c r="QKI99" s="197"/>
      <c r="QKJ99" s="197"/>
      <c r="QKK99" s="197"/>
      <c r="QKL99" s="197"/>
      <c r="QKM99" s="197"/>
      <c r="QKN99" s="197"/>
      <c r="QKO99" s="197"/>
      <c r="QKP99" s="197"/>
      <c r="QKQ99" s="197"/>
      <c r="QKR99" s="197"/>
      <c r="QKS99" s="197"/>
      <c r="QKT99" s="197"/>
      <c r="QKU99" s="197"/>
      <c r="QKV99" s="197"/>
      <c r="QKW99" s="197"/>
      <c r="QKX99" s="197"/>
      <c r="QKY99" s="197"/>
      <c r="QKZ99" s="197"/>
      <c r="QLA99" s="197"/>
      <c r="QLB99" s="197"/>
      <c r="QLC99" s="197"/>
      <c r="QLD99" s="197"/>
      <c r="QLE99" s="197"/>
      <c r="QLF99" s="197"/>
      <c r="QLG99" s="197"/>
      <c r="QLH99" s="197"/>
      <c r="QLI99" s="197"/>
      <c r="QLJ99" s="197"/>
      <c r="QLK99" s="197"/>
      <c r="QLL99" s="197"/>
      <c r="QLM99" s="197"/>
      <c r="QLN99" s="197"/>
      <c r="QLO99" s="197"/>
      <c r="QLP99" s="197"/>
      <c r="QLQ99" s="197"/>
      <c r="QLR99" s="197"/>
      <c r="QLS99" s="197"/>
      <c r="QLT99" s="197"/>
      <c r="QLU99" s="197"/>
      <c r="QLV99" s="197"/>
      <c r="QLW99" s="197"/>
      <c r="QLX99" s="197"/>
      <c r="QLY99" s="197"/>
      <c r="QLZ99" s="197"/>
      <c r="QMA99" s="197"/>
      <c r="QMB99" s="197"/>
      <c r="QMC99" s="197"/>
      <c r="QMD99" s="197"/>
      <c r="QME99" s="197"/>
      <c r="QMF99" s="197"/>
      <c r="QMG99" s="197"/>
      <c r="QMH99" s="197"/>
      <c r="QMI99" s="197"/>
      <c r="QMJ99" s="197"/>
      <c r="QMK99" s="197"/>
      <c r="QML99" s="197"/>
      <c r="QMM99" s="197"/>
      <c r="QMN99" s="197"/>
      <c r="QMO99" s="197"/>
      <c r="QMP99" s="197"/>
      <c r="QMQ99" s="197"/>
      <c r="QMR99" s="197"/>
      <c r="QMS99" s="197"/>
      <c r="QMT99" s="197"/>
      <c r="QMU99" s="197"/>
      <c r="QMV99" s="197"/>
      <c r="QMW99" s="197"/>
      <c r="QMX99" s="197"/>
      <c r="QMY99" s="197"/>
      <c r="QMZ99" s="197"/>
      <c r="QNA99" s="197"/>
      <c r="QNB99" s="197"/>
      <c r="QNC99" s="197"/>
      <c r="QND99" s="197"/>
      <c r="QNE99" s="197"/>
      <c r="QNF99" s="197"/>
      <c r="QNG99" s="197"/>
      <c r="QNH99" s="197"/>
      <c r="QNI99" s="197"/>
      <c r="QNJ99" s="197"/>
      <c r="QNK99" s="197"/>
      <c r="QNL99" s="197"/>
      <c r="QNM99" s="197"/>
      <c r="QNN99" s="197"/>
      <c r="QNO99" s="197"/>
      <c r="QNP99" s="197"/>
      <c r="QNQ99" s="197"/>
      <c r="QNR99" s="197"/>
      <c r="QNS99" s="197"/>
      <c r="QNT99" s="197"/>
      <c r="QNU99" s="197"/>
      <c r="QNV99" s="197"/>
      <c r="QNW99" s="197"/>
      <c r="QNX99" s="197"/>
      <c r="QNY99" s="197"/>
      <c r="QNZ99" s="197"/>
      <c r="QOA99" s="197"/>
      <c r="QOB99" s="197"/>
      <c r="QOC99" s="197"/>
      <c r="QOD99" s="197"/>
      <c r="QOE99" s="197"/>
      <c r="QOF99" s="197"/>
      <c r="QOG99" s="197"/>
      <c r="QOH99" s="197"/>
      <c r="QOI99" s="197"/>
      <c r="QOJ99" s="197"/>
      <c r="QOK99" s="197"/>
      <c r="QOL99" s="197"/>
      <c r="QOM99" s="197"/>
      <c r="QON99" s="197"/>
      <c r="QOO99" s="197"/>
      <c r="QOP99" s="197"/>
      <c r="QOQ99" s="197"/>
      <c r="QOR99" s="197"/>
      <c r="QOS99" s="197"/>
      <c r="QOT99" s="197"/>
      <c r="QOU99" s="197"/>
      <c r="QOV99" s="197"/>
      <c r="QOW99" s="197"/>
      <c r="QOX99" s="197"/>
      <c r="QOY99" s="197"/>
      <c r="QOZ99" s="197"/>
      <c r="QPA99" s="197"/>
      <c r="QPB99" s="197"/>
      <c r="QPC99" s="197"/>
      <c r="QPD99" s="197"/>
      <c r="QPE99" s="197"/>
      <c r="QPF99" s="197"/>
      <c r="QPG99" s="197"/>
      <c r="QPH99" s="197"/>
      <c r="QPI99" s="197"/>
      <c r="QPJ99" s="197"/>
      <c r="QPK99" s="197"/>
      <c r="QPL99" s="197"/>
      <c r="QPM99" s="197"/>
      <c r="QPN99" s="197"/>
      <c r="QPO99" s="197"/>
      <c r="QPP99" s="197"/>
      <c r="QPQ99" s="197"/>
      <c r="QPR99" s="197"/>
      <c r="QPS99" s="197"/>
      <c r="QPT99" s="197"/>
      <c r="QPU99" s="197"/>
      <c r="QPV99" s="197"/>
      <c r="QPW99" s="197"/>
      <c r="QPX99" s="197"/>
      <c r="QPY99" s="197"/>
      <c r="QPZ99" s="197"/>
      <c r="QQA99" s="197"/>
      <c r="QQB99" s="197"/>
      <c r="QQC99" s="197"/>
      <c r="QQD99" s="197"/>
      <c r="QQE99" s="197"/>
      <c r="QQF99" s="197"/>
      <c r="QQG99" s="197"/>
      <c r="QQH99" s="197"/>
      <c r="QQI99" s="197"/>
      <c r="QQJ99" s="197"/>
      <c r="QQK99" s="197"/>
      <c r="QQL99" s="197"/>
      <c r="QQM99" s="197"/>
      <c r="QQN99" s="197"/>
      <c r="QQO99" s="197"/>
      <c r="QQP99" s="197"/>
      <c r="QQQ99" s="197"/>
      <c r="QQR99" s="197"/>
      <c r="QQS99" s="197"/>
      <c r="QQT99" s="197"/>
      <c r="QQU99" s="197"/>
      <c r="QQV99" s="197"/>
      <c r="QQW99" s="197"/>
      <c r="QQX99" s="197"/>
      <c r="QQY99" s="197"/>
      <c r="QQZ99" s="197"/>
      <c r="QRA99" s="197"/>
      <c r="QRB99" s="197"/>
      <c r="QRC99" s="197"/>
      <c r="QRD99" s="197"/>
      <c r="QRE99" s="197"/>
      <c r="QRF99" s="197"/>
      <c r="QRG99" s="197"/>
      <c r="QRH99" s="197"/>
      <c r="QRI99" s="197"/>
      <c r="QRJ99" s="197"/>
      <c r="QRK99" s="197"/>
      <c r="QRL99" s="197"/>
      <c r="QRM99" s="197"/>
      <c r="QRN99" s="197"/>
      <c r="QRO99" s="197"/>
      <c r="QRP99" s="197"/>
      <c r="QRQ99" s="197"/>
      <c r="QRR99" s="197"/>
      <c r="QRS99" s="197"/>
      <c r="QRT99" s="197"/>
      <c r="QRU99" s="197"/>
      <c r="QRV99" s="197"/>
      <c r="QRW99" s="197"/>
      <c r="QRX99" s="197"/>
      <c r="QRY99" s="197"/>
      <c r="QRZ99" s="197"/>
      <c r="QSA99" s="197"/>
      <c r="QSB99" s="197"/>
      <c r="QSC99" s="197"/>
      <c r="QSD99" s="197"/>
      <c r="QSE99" s="197"/>
      <c r="QSF99" s="197"/>
      <c r="QSG99" s="197"/>
      <c r="QSH99" s="197"/>
      <c r="QSI99" s="197"/>
      <c r="QSJ99" s="197"/>
      <c r="QSK99" s="197"/>
      <c r="QSL99" s="197"/>
      <c r="QSM99" s="197"/>
      <c r="QSN99" s="197"/>
      <c r="QSO99" s="197"/>
      <c r="QSP99" s="197"/>
      <c r="QSQ99" s="197"/>
      <c r="QSR99" s="197"/>
      <c r="QSS99" s="197"/>
      <c r="QST99" s="197"/>
      <c r="QSU99" s="197"/>
      <c r="QSV99" s="197"/>
      <c r="QSW99" s="197"/>
      <c r="QSX99" s="197"/>
      <c r="QSY99" s="197"/>
      <c r="QSZ99" s="197"/>
      <c r="QTA99" s="197"/>
      <c r="QTB99" s="197"/>
      <c r="QTC99" s="197"/>
      <c r="QTD99" s="197"/>
      <c r="QTE99" s="197"/>
      <c r="QTF99" s="197"/>
      <c r="QTG99" s="197"/>
      <c r="QTH99" s="197"/>
      <c r="QTI99" s="197"/>
      <c r="QTJ99" s="197"/>
      <c r="QTK99" s="197"/>
      <c r="QTL99" s="197"/>
      <c r="QTM99" s="197"/>
      <c r="QTN99" s="197"/>
      <c r="QTO99" s="197"/>
      <c r="QTP99" s="197"/>
      <c r="QTQ99" s="197"/>
      <c r="QTR99" s="197"/>
      <c r="QTS99" s="197"/>
      <c r="QTT99" s="197"/>
      <c r="QTU99" s="197"/>
      <c r="QTV99" s="197"/>
      <c r="QTW99" s="197"/>
      <c r="QTX99" s="197"/>
      <c r="QTY99" s="197"/>
      <c r="QTZ99" s="197"/>
      <c r="QUA99" s="197"/>
      <c r="QUB99" s="197"/>
      <c r="QUC99" s="197"/>
      <c r="QUD99" s="197"/>
      <c r="QUE99" s="197"/>
      <c r="QUF99" s="197"/>
      <c r="QUG99" s="197"/>
      <c r="QUH99" s="197"/>
      <c r="QUI99" s="197"/>
      <c r="QUJ99" s="197"/>
      <c r="QUK99" s="197"/>
      <c r="QUL99" s="197"/>
      <c r="QUM99" s="197"/>
      <c r="QUN99" s="197"/>
      <c r="QUO99" s="197"/>
      <c r="QUP99" s="197"/>
      <c r="QUQ99" s="197"/>
      <c r="QUR99" s="197"/>
      <c r="QUS99" s="197"/>
      <c r="QUT99" s="197"/>
      <c r="QUU99" s="197"/>
      <c r="QUV99" s="197"/>
      <c r="QUW99" s="197"/>
      <c r="QUX99" s="197"/>
      <c r="QUY99" s="197"/>
      <c r="QUZ99" s="197"/>
      <c r="QVA99" s="197"/>
      <c r="QVB99" s="197"/>
      <c r="QVC99" s="197"/>
      <c r="QVD99" s="197"/>
      <c r="QVE99" s="197"/>
      <c r="QVF99" s="197"/>
      <c r="QVG99" s="197"/>
      <c r="QVH99" s="197"/>
      <c r="QVI99" s="197"/>
      <c r="QVJ99" s="197"/>
      <c r="QVK99" s="197"/>
      <c r="QVL99" s="197"/>
      <c r="QVM99" s="197"/>
      <c r="QVN99" s="197"/>
      <c r="QVO99" s="197"/>
      <c r="QVP99" s="197"/>
      <c r="QVQ99" s="197"/>
      <c r="QVR99" s="197"/>
      <c r="QVS99" s="197"/>
      <c r="QVT99" s="197"/>
      <c r="QVU99" s="197"/>
      <c r="QVV99" s="197"/>
      <c r="QVW99" s="197"/>
      <c r="QVX99" s="197"/>
      <c r="QVY99" s="197"/>
      <c r="QVZ99" s="197"/>
      <c r="QWA99" s="197"/>
      <c r="QWB99" s="197"/>
      <c r="QWC99" s="197"/>
      <c r="QWD99" s="197"/>
      <c r="QWE99" s="197"/>
      <c r="QWF99" s="197"/>
      <c r="QWG99" s="197"/>
      <c r="QWH99" s="197"/>
      <c r="QWI99" s="197"/>
      <c r="QWJ99" s="197"/>
      <c r="QWK99" s="197"/>
      <c r="QWL99" s="197"/>
      <c r="QWM99" s="197"/>
      <c r="QWN99" s="197"/>
      <c r="QWO99" s="197"/>
      <c r="QWP99" s="197"/>
      <c r="QWQ99" s="197"/>
      <c r="QWR99" s="197"/>
      <c r="QWS99" s="197"/>
      <c r="QWT99" s="197"/>
      <c r="QWU99" s="197"/>
      <c r="QWV99" s="197"/>
      <c r="QWW99" s="197"/>
      <c r="QWX99" s="197"/>
      <c r="QWY99" s="197"/>
      <c r="QWZ99" s="197"/>
      <c r="QXA99" s="197"/>
      <c r="QXB99" s="197"/>
      <c r="QXC99" s="197"/>
      <c r="QXD99" s="197"/>
      <c r="QXE99" s="197"/>
      <c r="QXF99" s="197"/>
      <c r="QXG99" s="197"/>
      <c r="QXH99" s="197"/>
      <c r="QXI99" s="197"/>
      <c r="QXJ99" s="197"/>
      <c r="QXK99" s="197"/>
      <c r="QXL99" s="197"/>
      <c r="QXM99" s="197"/>
      <c r="QXN99" s="197"/>
      <c r="QXO99" s="197"/>
      <c r="QXP99" s="197"/>
      <c r="QXQ99" s="197"/>
      <c r="QXR99" s="197"/>
      <c r="QXS99" s="197"/>
      <c r="QXT99" s="197"/>
      <c r="QXU99" s="197"/>
      <c r="QXV99" s="197"/>
      <c r="QXW99" s="197"/>
      <c r="QXX99" s="197"/>
      <c r="QXY99" s="197"/>
      <c r="QXZ99" s="197"/>
      <c r="QYA99" s="197"/>
      <c r="QYB99" s="197"/>
      <c r="QYC99" s="197"/>
      <c r="QYD99" s="197"/>
      <c r="QYE99" s="197"/>
      <c r="QYF99" s="197"/>
      <c r="QYG99" s="197"/>
      <c r="QYH99" s="197"/>
      <c r="QYI99" s="197"/>
      <c r="QYJ99" s="197"/>
      <c r="QYK99" s="197"/>
      <c r="QYL99" s="197"/>
      <c r="QYM99" s="197"/>
      <c r="QYN99" s="197"/>
      <c r="QYO99" s="197"/>
      <c r="QYP99" s="197"/>
      <c r="QYQ99" s="197"/>
      <c r="QYR99" s="197"/>
      <c r="QYS99" s="197"/>
      <c r="QYT99" s="197"/>
      <c r="QYU99" s="197"/>
      <c r="QYV99" s="197"/>
      <c r="QYW99" s="197"/>
      <c r="QYX99" s="197"/>
      <c r="QYY99" s="197"/>
      <c r="QYZ99" s="197"/>
      <c r="QZA99" s="197"/>
      <c r="QZB99" s="197"/>
      <c r="QZC99" s="197"/>
      <c r="QZD99" s="197"/>
      <c r="QZE99" s="197"/>
      <c r="QZF99" s="197"/>
      <c r="QZG99" s="197"/>
      <c r="QZH99" s="197"/>
      <c r="QZI99" s="197"/>
      <c r="QZJ99" s="197"/>
      <c r="QZK99" s="197"/>
      <c r="QZL99" s="197"/>
      <c r="QZM99" s="197"/>
      <c r="QZN99" s="197"/>
      <c r="QZO99" s="197"/>
      <c r="QZP99" s="197"/>
      <c r="QZQ99" s="197"/>
      <c r="QZR99" s="197"/>
      <c r="QZS99" s="197"/>
      <c r="QZT99" s="197"/>
      <c r="QZU99" s="197"/>
      <c r="QZV99" s="197"/>
      <c r="QZW99" s="197"/>
      <c r="QZX99" s="197"/>
      <c r="QZY99" s="197"/>
      <c r="QZZ99" s="197"/>
      <c r="RAA99" s="197"/>
      <c r="RAB99" s="197"/>
      <c r="RAC99" s="197"/>
      <c r="RAD99" s="197"/>
      <c r="RAE99" s="197"/>
      <c r="RAF99" s="197"/>
      <c r="RAG99" s="197"/>
      <c r="RAH99" s="197"/>
      <c r="RAI99" s="197"/>
      <c r="RAJ99" s="197"/>
      <c r="RAK99" s="197"/>
      <c r="RAL99" s="197"/>
      <c r="RAM99" s="197"/>
      <c r="RAN99" s="197"/>
      <c r="RAO99" s="197"/>
      <c r="RAP99" s="197"/>
      <c r="RAQ99" s="197"/>
      <c r="RAR99" s="197"/>
      <c r="RAS99" s="197"/>
      <c r="RAT99" s="197"/>
      <c r="RAU99" s="197"/>
      <c r="RAV99" s="197"/>
      <c r="RAW99" s="197"/>
      <c r="RAX99" s="197"/>
      <c r="RAY99" s="197"/>
      <c r="RAZ99" s="197"/>
      <c r="RBA99" s="197"/>
      <c r="RBB99" s="197"/>
      <c r="RBC99" s="197"/>
      <c r="RBD99" s="197"/>
      <c r="RBE99" s="197"/>
      <c r="RBF99" s="197"/>
      <c r="RBG99" s="197"/>
      <c r="RBH99" s="197"/>
      <c r="RBI99" s="197"/>
      <c r="RBJ99" s="197"/>
      <c r="RBK99" s="197"/>
      <c r="RBL99" s="197"/>
      <c r="RBM99" s="197"/>
      <c r="RBN99" s="197"/>
      <c r="RBO99" s="197"/>
      <c r="RBP99" s="197"/>
      <c r="RBQ99" s="197"/>
      <c r="RBR99" s="197"/>
      <c r="RBS99" s="197"/>
      <c r="RBT99" s="197"/>
      <c r="RBU99" s="197"/>
      <c r="RBV99" s="197"/>
      <c r="RBW99" s="197"/>
      <c r="RBX99" s="197"/>
      <c r="RBY99" s="197"/>
      <c r="RBZ99" s="197"/>
      <c r="RCA99" s="197"/>
      <c r="RCB99" s="197"/>
      <c r="RCC99" s="197"/>
      <c r="RCD99" s="197"/>
      <c r="RCE99" s="197"/>
      <c r="RCF99" s="197"/>
      <c r="RCG99" s="197"/>
      <c r="RCH99" s="197"/>
      <c r="RCI99" s="197"/>
      <c r="RCJ99" s="197"/>
      <c r="RCK99" s="197"/>
      <c r="RCL99" s="197"/>
      <c r="RCM99" s="197"/>
      <c r="RCN99" s="197"/>
      <c r="RCO99" s="197"/>
      <c r="RCP99" s="197"/>
      <c r="RCQ99" s="197"/>
      <c r="RCR99" s="197"/>
      <c r="RCS99" s="197"/>
      <c r="RCT99" s="197"/>
      <c r="RCU99" s="197"/>
      <c r="RCV99" s="197"/>
      <c r="RCW99" s="197"/>
      <c r="RCX99" s="197"/>
      <c r="RCY99" s="197"/>
      <c r="RCZ99" s="197"/>
      <c r="RDA99" s="197"/>
      <c r="RDB99" s="197"/>
      <c r="RDC99" s="197"/>
      <c r="RDD99" s="197"/>
      <c r="RDE99" s="197"/>
      <c r="RDF99" s="197"/>
      <c r="RDG99" s="197"/>
      <c r="RDH99" s="197"/>
      <c r="RDI99" s="197"/>
      <c r="RDJ99" s="197"/>
      <c r="RDK99" s="197"/>
      <c r="RDL99" s="197"/>
      <c r="RDM99" s="197"/>
      <c r="RDN99" s="197"/>
      <c r="RDO99" s="197"/>
      <c r="RDP99" s="197"/>
      <c r="RDQ99" s="197"/>
      <c r="RDR99" s="197"/>
      <c r="RDS99" s="197"/>
      <c r="RDT99" s="197"/>
      <c r="RDU99" s="197"/>
      <c r="RDV99" s="197"/>
      <c r="RDW99" s="197"/>
      <c r="RDX99" s="197"/>
      <c r="RDY99" s="197"/>
      <c r="RDZ99" s="197"/>
      <c r="REA99" s="197"/>
      <c r="REB99" s="197"/>
      <c r="REC99" s="197"/>
      <c r="RED99" s="197"/>
      <c r="REE99" s="197"/>
      <c r="REF99" s="197"/>
      <c r="REG99" s="197"/>
      <c r="REH99" s="197"/>
      <c r="REI99" s="197"/>
      <c r="REJ99" s="197"/>
      <c r="REK99" s="197"/>
      <c r="REL99" s="197"/>
      <c r="REM99" s="197"/>
      <c r="REN99" s="197"/>
      <c r="REO99" s="197"/>
      <c r="REP99" s="197"/>
      <c r="REQ99" s="197"/>
      <c r="RER99" s="197"/>
      <c r="RES99" s="197"/>
      <c r="RET99" s="197"/>
      <c r="REU99" s="197"/>
      <c r="REV99" s="197"/>
      <c r="REW99" s="197"/>
      <c r="REX99" s="197"/>
      <c r="REY99" s="197"/>
      <c r="REZ99" s="197"/>
      <c r="RFA99" s="197"/>
      <c r="RFB99" s="197"/>
      <c r="RFC99" s="197"/>
      <c r="RFD99" s="197"/>
      <c r="RFE99" s="197"/>
      <c r="RFF99" s="197"/>
      <c r="RFG99" s="197"/>
      <c r="RFH99" s="197"/>
      <c r="RFI99" s="197"/>
      <c r="RFJ99" s="197"/>
      <c r="RFK99" s="197"/>
      <c r="RFL99" s="197"/>
      <c r="RFM99" s="197"/>
      <c r="RFN99" s="197"/>
      <c r="RFO99" s="197"/>
      <c r="RFP99" s="197"/>
      <c r="RFQ99" s="197"/>
      <c r="RFR99" s="197"/>
      <c r="RFS99" s="197"/>
      <c r="RFT99" s="197"/>
      <c r="RFU99" s="197"/>
      <c r="RFV99" s="197"/>
      <c r="RFW99" s="197"/>
      <c r="RFX99" s="197"/>
      <c r="RFY99" s="197"/>
      <c r="RFZ99" s="197"/>
      <c r="RGA99" s="197"/>
      <c r="RGB99" s="197"/>
      <c r="RGC99" s="197"/>
      <c r="RGD99" s="197"/>
      <c r="RGE99" s="197"/>
      <c r="RGF99" s="197"/>
      <c r="RGG99" s="197"/>
      <c r="RGH99" s="197"/>
      <c r="RGI99" s="197"/>
      <c r="RGJ99" s="197"/>
      <c r="RGK99" s="197"/>
      <c r="RGL99" s="197"/>
      <c r="RGM99" s="197"/>
      <c r="RGN99" s="197"/>
      <c r="RGO99" s="197"/>
      <c r="RGP99" s="197"/>
      <c r="RGQ99" s="197"/>
      <c r="RGR99" s="197"/>
      <c r="RGS99" s="197"/>
      <c r="RGT99" s="197"/>
      <c r="RGU99" s="197"/>
      <c r="RGV99" s="197"/>
      <c r="RGW99" s="197"/>
      <c r="RGX99" s="197"/>
      <c r="RGY99" s="197"/>
      <c r="RGZ99" s="197"/>
      <c r="RHA99" s="197"/>
      <c r="RHB99" s="197"/>
      <c r="RHC99" s="197"/>
      <c r="RHD99" s="197"/>
      <c r="RHE99" s="197"/>
      <c r="RHF99" s="197"/>
      <c r="RHG99" s="197"/>
      <c r="RHH99" s="197"/>
      <c r="RHI99" s="197"/>
      <c r="RHJ99" s="197"/>
      <c r="RHK99" s="197"/>
      <c r="RHL99" s="197"/>
      <c r="RHM99" s="197"/>
      <c r="RHN99" s="197"/>
      <c r="RHO99" s="197"/>
      <c r="RHP99" s="197"/>
      <c r="RHQ99" s="197"/>
      <c r="RHR99" s="197"/>
      <c r="RHS99" s="197"/>
      <c r="RHT99" s="197"/>
      <c r="RHU99" s="197"/>
      <c r="RHV99" s="197"/>
      <c r="RHW99" s="197"/>
      <c r="RHX99" s="197"/>
      <c r="RHY99" s="197"/>
      <c r="RHZ99" s="197"/>
      <c r="RIA99" s="197"/>
      <c r="RIB99" s="197"/>
      <c r="RIC99" s="197"/>
      <c r="RID99" s="197"/>
      <c r="RIE99" s="197"/>
      <c r="RIF99" s="197"/>
      <c r="RIG99" s="197"/>
      <c r="RIH99" s="197"/>
      <c r="RII99" s="197"/>
      <c r="RIJ99" s="197"/>
      <c r="RIK99" s="197"/>
      <c r="RIL99" s="197"/>
      <c r="RIM99" s="197"/>
      <c r="RIN99" s="197"/>
      <c r="RIO99" s="197"/>
      <c r="RIP99" s="197"/>
      <c r="RIQ99" s="197"/>
      <c r="RIR99" s="197"/>
      <c r="RIS99" s="197"/>
      <c r="RIT99" s="197"/>
      <c r="RIU99" s="197"/>
      <c r="RIV99" s="197"/>
      <c r="RIW99" s="197"/>
      <c r="RIX99" s="197"/>
      <c r="RIY99" s="197"/>
      <c r="RIZ99" s="197"/>
      <c r="RJA99" s="197"/>
      <c r="RJB99" s="197"/>
      <c r="RJC99" s="197"/>
      <c r="RJD99" s="197"/>
      <c r="RJE99" s="197"/>
      <c r="RJF99" s="197"/>
      <c r="RJG99" s="197"/>
      <c r="RJH99" s="197"/>
      <c r="RJI99" s="197"/>
      <c r="RJJ99" s="197"/>
      <c r="RJK99" s="197"/>
      <c r="RJL99" s="197"/>
      <c r="RJM99" s="197"/>
      <c r="RJN99" s="197"/>
      <c r="RJO99" s="197"/>
      <c r="RJP99" s="197"/>
      <c r="RJQ99" s="197"/>
      <c r="RJR99" s="197"/>
      <c r="RJS99" s="197"/>
      <c r="RJT99" s="197"/>
      <c r="RJU99" s="197"/>
      <c r="RJV99" s="197"/>
      <c r="RJW99" s="197"/>
      <c r="RJX99" s="197"/>
      <c r="RJY99" s="197"/>
      <c r="RJZ99" s="197"/>
      <c r="RKA99" s="197"/>
      <c r="RKB99" s="197"/>
      <c r="RKC99" s="197"/>
      <c r="RKD99" s="197"/>
      <c r="RKE99" s="197"/>
      <c r="RKF99" s="197"/>
      <c r="RKG99" s="197"/>
      <c r="RKH99" s="197"/>
      <c r="RKI99" s="197"/>
      <c r="RKJ99" s="197"/>
      <c r="RKK99" s="197"/>
      <c r="RKL99" s="197"/>
      <c r="RKM99" s="197"/>
      <c r="RKN99" s="197"/>
      <c r="RKO99" s="197"/>
      <c r="RKP99" s="197"/>
      <c r="RKQ99" s="197"/>
      <c r="RKR99" s="197"/>
      <c r="RKS99" s="197"/>
      <c r="RKT99" s="197"/>
      <c r="RKU99" s="197"/>
      <c r="RKV99" s="197"/>
      <c r="RKW99" s="197"/>
      <c r="RKX99" s="197"/>
      <c r="RKY99" s="197"/>
      <c r="RKZ99" s="197"/>
      <c r="RLA99" s="197"/>
      <c r="RLB99" s="197"/>
      <c r="RLC99" s="197"/>
      <c r="RLD99" s="197"/>
      <c r="RLE99" s="197"/>
      <c r="RLF99" s="197"/>
      <c r="RLG99" s="197"/>
      <c r="RLH99" s="197"/>
      <c r="RLI99" s="197"/>
      <c r="RLJ99" s="197"/>
      <c r="RLK99" s="197"/>
      <c r="RLL99" s="197"/>
      <c r="RLM99" s="197"/>
      <c r="RLN99" s="197"/>
      <c r="RLO99" s="197"/>
      <c r="RLP99" s="197"/>
      <c r="RLQ99" s="197"/>
      <c r="RLR99" s="197"/>
      <c r="RLS99" s="197"/>
      <c r="RLT99" s="197"/>
      <c r="RLU99" s="197"/>
      <c r="RLV99" s="197"/>
      <c r="RLW99" s="197"/>
      <c r="RLX99" s="197"/>
      <c r="RLY99" s="197"/>
      <c r="RLZ99" s="197"/>
      <c r="RMA99" s="197"/>
      <c r="RMB99" s="197"/>
      <c r="RMC99" s="197"/>
      <c r="RMD99" s="197"/>
      <c r="RME99" s="197"/>
      <c r="RMF99" s="197"/>
      <c r="RMG99" s="197"/>
      <c r="RMH99" s="197"/>
      <c r="RMI99" s="197"/>
      <c r="RMJ99" s="197"/>
      <c r="RMK99" s="197"/>
      <c r="RML99" s="197"/>
      <c r="RMM99" s="197"/>
      <c r="RMN99" s="197"/>
      <c r="RMO99" s="197"/>
      <c r="RMP99" s="197"/>
      <c r="RMQ99" s="197"/>
      <c r="RMR99" s="197"/>
      <c r="RMS99" s="197"/>
      <c r="RMT99" s="197"/>
      <c r="RMU99" s="197"/>
      <c r="RMV99" s="197"/>
      <c r="RMW99" s="197"/>
      <c r="RMX99" s="197"/>
      <c r="RMY99" s="197"/>
      <c r="RMZ99" s="197"/>
      <c r="RNA99" s="197"/>
      <c r="RNB99" s="197"/>
      <c r="RNC99" s="197"/>
      <c r="RND99" s="197"/>
      <c r="RNE99" s="197"/>
      <c r="RNF99" s="197"/>
      <c r="RNG99" s="197"/>
      <c r="RNH99" s="197"/>
      <c r="RNI99" s="197"/>
      <c r="RNJ99" s="197"/>
      <c r="RNK99" s="197"/>
      <c r="RNL99" s="197"/>
      <c r="RNM99" s="197"/>
      <c r="RNN99" s="197"/>
      <c r="RNO99" s="197"/>
      <c r="RNP99" s="197"/>
      <c r="RNQ99" s="197"/>
      <c r="RNR99" s="197"/>
      <c r="RNS99" s="197"/>
      <c r="RNT99" s="197"/>
      <c r="RNU99" s="197"/>
      <c r="RNV99" s="197"/>
      <c r="RNW99" s="197"/>
      <c r="RNX99" s="197"/>
      <c r="RNY99" s="197"/>
      <c r="RNZ99" s="197"/>
      <c r="ROA99" s="197"/>
      <c r="ROB99" s="197"/>
      <c r="ROC99" s="197"/>
      <c r="ROD99" s="197"/>
      <c r="ROE99" s="197"/>
      <c r="ROF99" s="197"/>
      <c r="ROG99" s="197"/>
      <c r="ROH99" s="197"/>
      <c r="ROI99" s="197"/>
      <c r="ROJ99" s="197"/>
      <c r="ROK99" s="197"/>
      <c r="ROL99" s="197"/>
      <c r="ROM99" s="197"/>
      <c r="RON99" s="197"/>
      <c r="ROO99" s="197"/>
      <c r="ROP99" s="197"/>
      <c r="ROQ99" s="197"/>
      <c r="ROR99" s="197"/>
      <c r="ROS99" s="197"/>
      <c r="ROT99" s="197"/>
      <c r="ROU99" s="197"/>
      <c r="ROV99" s="197"/>
      <c r="ROW99" s="197"/>
      <c r="ROX99" s="197"/>
      <c r="ROY99" s="197"/>
      <c r="ROZ99" s="197"/>
      <c r="RPA99" s="197"/>
      <c r="RPB99" s="197"/>
      <c r="RPC99" s="197"/>
      <c r="RPD99" s="197"/>
      <c r="RPE99" s="197"/>
      <c r="RPF99" s="197"/>
      <c r="RPG99" s="197"/>
      <c r="RPH99" s="197"/>
      <c r="RPI99" s="197"/>
      <c r="RPJ99" s="197"/>
      <c r="RPK99" s="197"/>
      <c r="RPL99" s="197"/>
      <c r="RPM99" s="197"/>
      <c r="RPN99" s="197"/>
      <c r="RPO99" s="197"/>
      <c r="RPP99" s="197"/>
      <c r="RPQ99" s="197"/>
      <c r="RPR99" s="197"/>
      <c r="RPS99" s="197"/>
      <c r="RPT99" s="197"/>
      <c r="RPU99" s="197"/>
      <c r="RPV99" s="197"/>
      <c r="RPW99" s="197"/>
      <c r="RPX99" s="197"/>
      <c r="RPY99" s="197"/>
      <c r="RPZ99" s="197"/>
      <c r="RQA99" s="197"/>
      <c r="RQB99" s="197"/>
      <c r="RQC99" s="197"/>
      <c r="RQD99" s="197"/>
      <c r="RQE99" s="197"/>
      <c r="RQF99" s="197"/>
      <c r="RQG99" s="197"/>
      <c r="RQH99" s="197"/>
      <c r="RQI99" s="197"/>
      <c r="RQJ99" s="197"/>
      <c r="RQK99" s="197"/>
      <c r="RQL99" s="197"/>
      <c r="RQM99" s="197"/>
      <c r="RQN99" s="197"/>
      <c r="RQO99" s="197"/>
      <c r="RQP99" s="197"/>
      <c r="RQQ99" s="197"/>
      <c r="RQR99" s="197"/>
      <c r="RQS99" s="197"/>
      <c r="RQT99" s="197"/>
      <c r="RQU99" s="197"/>
      <c r="RQV99" s="197"/>
      <c r="RQW99" s="197"/>
      <c r="RQX99" s="197"/>
      <c r="RQY99" s="197"/>
      <c r="RQZ99" s="197"/>
      <c r="RRA99" s="197"/>
      <c r="RRB99" s="197"/>
      <c r="RRC99" s="197"/>
      <c r="RRD99" s="197"/>
      <c r="RRE99" s="197"/>
      <c r="RRF99" s="197"/>
      <c r="RRG99" s="197"/>
      <c r="RRH99" s="197"/>
      <c r="RRI99" s="197"/>
      <c r="RRJ99" s="197"/>
      <c r="RRK99" s="197"/>
      <c r="RRL99" s="197"/>
      <c r="RRM99" s="197"/>
      <c r="RRN99" s="197"/>
      <c r="RRO99" s="197"/>
      <c r="RRP99" s="197"/>
      <c r="RRQ99" s="197"/>
      <c r="RRR99" s="197"/>
      <c r="RRS99" s="197"/>
      <c r="RRT99" s="197"/>
      <c r="RRU99" s="197"/>
      <c r="RRV99" s="197"/>
      <c r="RRW99" s="197"/>
      <c r="RRX99" s="197"/>
      <c r="RRY99" s="197"/>
      <c r="RRZ99" s="197"/>
      <c r="RSA99" s="197"/>
      <c r="RSB99" s="197"/>
      <c r="RSC99" s="197"/>
      <c r="RSD99" s="197"/>
      <c r="RSE99" s="197"/>
      <c r="RSF99" s="197"/>
      <c r="RSG99" s="197"/>
      <c r="RSH99" s="197"/>
      <c r="RSI99" s="197"/>
      <c r="RSJ99" s="197"/>
      <c r="RSK99" s="197"/>
      <c r="RSL99" s="197"/>
      <c r="RSM99" s="197"/>
      <c r="RSN99" s="197"/>
      <c r="RSO99" s="197"/>
      <c r="RSP99" s="197"/>
      <c r="RSQ99" s="197"/>
      <c r="RSR99" s="197"/>
      <c r="RSS99" s="197"/>
      <c r="RST99" s="197"/>
      <c r="RSU99" s="197"/>
      <c r="RSV99" s="197"/>
      <c r="RSW99" s="197"/>
      <c r="RSX99" s="197"/>
      <c r="RSY99" s="197"/>
      <c r="RSZ99" s="197"/>
      <c r="RTA99" s="197"/>
      <c r="RTB99" s="197"/>
      <c r="RTC99" s="197"/>
      <c r="RTD99" s="197"/>
      <c r="RTE99" s="197"/>
      <c r="RTF99" s="197"/>
      <c r="RTG99" s="197"/>
      <c r="RTH99" s="197"/>
      <c r="RTI99" s="197"/>
      <c r="RTJ99" s="197"/>
      <c r="RTK99" s="197"/>
      <c r="RTL99" s="197"/>
      <c r="RTM99" s="197"/>
      <c r="RTN99" s="197"/>
      <c r="RTO99" s="197"/>
      <c r="RTP99" s="197"/>
      <c r="RTQ99" s="197"/>
      <c r="RTR99" s="197"/>
      <c r="RTS99" s="197"/>
      <c r="RTT99" s="197"/>
      <c r="RTU99" s="197"/>
      <c r="RTV99" s="197"/>
      <c r="RTW99" s="197"/>
      <c r="RTX99" s="197"/>
      <c r="RTY99" s="197"/>
      <c r="RTZ99" s="197"/>
      <c r="RUA99" s="197"/>
      <c r="RUB99" s="197"/>
      <c r="RUC99" s="197"/>
      <c r="RUD99" s="197"/>
      <c r="RUE99" s="197"/>
      <c r="RUF99" s="197"/>
      <c r="RUG99" s="197"/>
      <c r="RUH99" s="197"/>
      <c r="RUI99" s="197"/>
      <c r="RUJ99" s="197"/>
      <c r="RUK99" s="197"/>
      <c r="RUL99" s="197"/>
      <c r="RUM99" s="197"/>
      <c r="RUN99" s="197"/>
      <c r="RUO99" s="197"/>
      <c r="RUP99" s="197"/>
      <c r="RUQ99" s="197"/>
      <c r="RUR99" s="197"/>
      <c r="RUS99" s="197"/>
      <c r="RUT99" s="197"/>
      <c r="RUU99" s="197"/>
      <c r="RUV99" s="197"/>
      <c r="RUW99" s="197"/>
      <c r="RUX99" s="197"/>
      <c r="RUY99" s="197"/>
      <c r="RUZ99" s="197"/>
      <c r="RVA99" s="197"/>
      <c r="RVB99" s="197"/>
      <c r="RVC99" s="197"/>
      <c r="RVD99" s="197"/>
      <c r="RVE99" s="197"/>
      <c r="RVF99" s="197"/>
      <c r="RVG99" s="197"/>
      <c r="RVH99" s="197"/>
      <c r="RVI99" s="197"/>
      <c r="RVJ99" s="197"/>
      <c r="RVK99" s="197"/>
      <c r="RVL99" s="197"/>
      <c r="RVM99" s="197"/>
      <c r="RVN99" s="197"/>
      <c r="RVO99" s="197"/>
      <c r="RVP99" s="197"/>
      <c r="RVQ99" s="197"/>
      <c r="RVR99" s="197"/>
      <c r="RVS99" s="197"/>
      <c r="RVT99" s="197"/>
      <c r="RVU99" s="197"/>
      <c r="RVV99" s="197"/>
      <c r="RVW99" s="197"/>
      <c r="RVX99" s="197"/>
      <c r="RVY99" s="197"/>
      <c r="RVZ99" s="197"/>
      <c r="RWA99" s="197"/>
      <c r="RWB99" s="197"/>
      <c r="RWC99" s="197"/>
      <c r="RWD99" s="197"/>
      <c r="RWE99" s="197"/>
      <c r="RWF99" s="197"/>
      <c r="RWG99" s="197"/>
      <c r="RWH99" s="197"/>
      <c r="RWI99" s="197"/>
      <c r="RWJ99" s="197"/>
      <c r="RWK99" s="197"/>
      <c r="RWL99" s="197"/>
      <c r="RWM99" s="197"/>
      <c r="RWN99" s="197"/>
      <c r="RWO99" s="197"/>
      <c r="RWP99" s="197"/>
      <c r="RWQ99" s="197"/>
      <c r="RWR99" s="197"/>
      <c r="RWS99" s="197"/>
      <c r="RWT99" s="197"/>
      <c r="RWU99" s="197"/>
      <c r="RWV99" s="197"/>
      <c r="RWW99" s="197"/>
      <c r="RWX99" s="197"/>
      <c r="RWY99" s="197"/>
      <c r="RWZ99" s="197"/>
      <c r="RXA99" s="197"/>
      <c r="RXB99" s="197"/>
      <c r="RXC99" s="197"/>
      <c r="RXD99" s="197"/>
      <c r="RXE99" s="197"/>
      <c r="RXF99" s="197"/>
      <c r="RXG99" s="197"/>
      <c r="RXH99" s="197"/>
      <c r="RXI99" s="197"/>
      <c r="RXJ99" s="197"/>
      <c r="RXK99" s="197"/>
      <c r="RXL99" s="197"/>
      <c r="RXM99" s="197"/>
      <c r="RXN99" s="197"/>
      <c r="RXO99" s="197"/>
      <c r="RXP99" s="197"/>
      <c r="RXQ99" s="197"/>
      <c r="RXR99" s="197"/>
      <c r="RXS99" s="197"/>
      <c r="RXT99" s="197"/>
      <c r="RXU99" s="197"/>
      <c r="RXV99" s="197"/>
      <c r="RXW99" s="197"/>
      <c r="RXX99" s="197"/>
      <c r="RXY99" s="197"/>
      <c r="RXZ99" s="197"/>
      <c r="RYA99" s="197"/>
      <c r="RYB99" s="197"/>
      <c r="RYC99" s="197"/>
      <c r="RYD99" s="197"/>
      <c r="RYE99" s="197"/>
      <c r="RYF99" s="197"/>
      <c r="RYG99" s="197"/>
      <c r="RYH99" s="197"/>
      <c r="RYI99" s="197"/>
      <c r="RYJ99" s="197"/>
      <c r="RYK99" s="197"/>
      <c r="RYL99" s="197"/>
      <c r="RYM99" s="197"/>
      <c r="RYN99" s="197"/>
      <c r="RYO99" s="197"/>
      <c r="RYP99" s="197"/>
      <c r="RYQ99" s="197"/>
      <c r="RYR99" s="197"/>
      <c r="RYS99" s="197"/>
      <c r="RYT99" s="197"/>
      <c r="RYU99" s="197"/>
      <c r="RYV99" s="197"/>
      <c r="RYW99" s="197"/>
      <c r="RYX99" s="197"/>
      <c r="RYY99" s="197"/>
      <c r="RYZ99" s="197"/>
      <c r="RZA99" s="197"/>
      <c r="RZB99" s="197"/>
      <c r="RZC99" s="197"/>
      <c r="RZD99" s="197"/>
      <c r="RZE99" s="197"/>
      <c r="RZF99" s="197"/>
      <c r="RZG99" s="197"/>
      <c r="RZH99" s="197"/>
      <c r="RZI99" s="197"/>
      <c r="RZJ99" s="197"/>
      <c r="RZK99" s="197"/>
      <c r="RZL99" s="197"/>
      <c r="RZM99" s="197"/>
      <c r="RZN99" s="197"/>
      <c r="RZO99" s="197"/>
      <c r="RZP99" s="197"/>
      <c r="RZQ99" s="197"/>
      <c r="RZR99" s="197"/>
      <c r="RZS99" s="197"/>
      <c r="RZT99" s="197"/>
      <c r="RZU99" s="197"/>
      <c r="RZV99" s="197"/>
      <c r="RZW99" s="197"/>
      <c r="RZX99" s="197"/>
      <c r="RZY99" s="197"/>
      <c r="RZZ99" s="197"/>
      <c r="SAA99" s="197"/>
      <c r="SAB99" s="197"/>
      <c r="SAC99" s="197"/>
      <c r="SAD99" s="197"/>
      <c r="SAE99" s="197"/>
      <c r="SAF99" s="197"/>
      <c r="SAG99" s="197"/>
      <c r="SAH99" s="197"/>
      <c r="SAI99" s="197"/>
      <c r="SAJ99" s="197"/>
      <c r="SAK99" s="197"/>
      <c r="SAL99" s="197"/>
      <c r="SAM99" s="197"/>
      <c r="SAN99" s="197"/>
      <c r="SAO99" s="197"/>
      <c r="SAP99" s="197"/>
      <c r="SAQ99" s="197"/>
      <c r="SAR99" s="197"/>
      <c r="SAS99" s="197"/>
      <c r="SAT99" s="197"/>
      <c r="SAU99" s="197"/>
      <c r="SAV99" s="197"/>
      <c r="SAW99" s="197"/>
      <c r="SAX99" s="197"/>
      <c r="SAY99" s="197"/>
      <c r="SAZ99" s="197"/>
      <c r="SBA99" s="197"/>
      <c r="SBB99" s="197"/>
      <c r="SBC99" s="197"/>
      <c r="SBD99" s="197"/>
      <c r="SBE99" s="197"/>
      <c r="SBF99" s="197"/>
      <c r="SBG99" s="197"/>
      <c r="SBH99" s="197"/>
      <c r="SBI99" s="197"/>
      <c r="SBJ99" s="197"/>
      <c r="SBK99" s="197"/>
      <c r="SBL99" s="197"/>
      <c r="SBM99" s="197"/>
      <c r="SBN99" s="197"/>
      <c r="SBO99" s="197"/>
      <c r="SBP99" s="197"/>
      <c r="SBQ99" s="197"/>
      <c r="SBR99" s="197"/>
      <c r="SBS99" s="197"/>
      <c r="SBT99" s="197"/>
      <c r="SBU99" s="197"/>
      <c r="SBV99" s="197"/>
      <c r="SBW99" s="197"/>
      <c r="SBX99" s="197"/>
      <c r="SBY99" s="197"/>
      <c r="SBZ99" s="197"/>
      <c r="SCA99" s="197"/>
      <c r="SCB99" s="197"/>
      <c r="SCC99" s="197"/>
      <c r="SCD99" s="197"/>
      <c r="SCE99" s="197"/>
      <c r="SCF99" s="197"/>
      <c r="SCG99" s="197"/>
      <c r="SCH99" s="197"/>
      <c r="SCI99" s="197"/>
      <c r="SCJ99" s="197"/>
      <c r="SCK99" s="197"/>
      <c r="SCL99" s="197"/>
      <c r="SCM99" s="197"/>
      <c r="SCN99" s="197"/>
      <c r="SCO99" s="197"/>
      <c r="SCP99" s="197"/>
      <c r="SCQ99" s="197"/>
      <c r="SCR99" s="197"/>
      <c r="SCS99" s="197"/>
      <c r="SCT99" s="197"/>
      <c r="SCU99" s="197"/>
      <c r="SCV99" s="197"/>
      <c r="SCW99" s="197"/>
      <c r="SCX99" s="197"/>
      <c r="SCY99" s="197"/>
      <c r="SCZ99" s="197"/>
      <c r="SDA99" s="197"/>
      <c r="SDB99" s="197"/>
      <c r="SDC99" s="197"/>
      <c r="SDD99" s="197"/>
      <c r="SDE99" s="197"/>
      <c r="SDF99" s="197"/>
      <c r="SDG99" s="197"/>
      <c r="SDH99" s="197"/>
      <c r="SDI99" s="197"/>
      <c r="SDJ99" s="197"/>
      <c r="SDK99" s="197"/>
      <c r="SDL99" s="197"/>
      <c r="SDM99" s="197"/>
      <c r="SDN99" s="197"/>
      <c r="SDO99" s="197"/>
      <c r="SDP99" s="197"/>
      <c r="SDQ99" s="197"/>
      <c r="SDR99" s="197"/>
      <c r="SDS99" s="197"/>
      <c r="SDT99" s="197"/>
      <c r="SDU99" s="197"/>
      <c r="SDV99" s="197"/>
      <c r="SDW99" s="197"/>
      <c r="SDX99" s="197"/>
      <c r="SDY99" s="197"/>
      <c r="SDZ99" s="197"/>
      <c r="SEA99" s="197"/>
      <c r="SEB99" s="197"/>
      <c r="SEC99" s="197"/>
      <c r="SED99" s="197"/>
      <c r="SEE99" s="197"/>
      <c r="SEF99" s="197"/>
      <c r="SEG99" s="197"/>
      <c r="SEH99" s="197"/>
      <c r="SEI99" s="197"/>
      <c r="SEJ99" s="197"/>
      <c r="SEK99" s="197"/>
      <c r="SEL99" s="197"/>
      <c r="SEM99" s="197"/>
      <c r="SEN99" s="197"/>
      <c r="SEO99" s="197"/>
      <c r="SEP99" s="197"/>
      <c r="SEQ99" s="197"/>
      <c r="SER99" s="197"/>
      <c r="SES99" s="197"/>
      <c r="SET99" s="197"/>
      <c r="SEU99" s="197"/>
      <c r="SEV99" s="197"/>
      <c r="SEW99" s="197"/>
      <c r="SEX99" s="197"/>
      <c r="SEY99" s="197"/>
      <c r="SEZ99" s="197"/>
      <c r="SFA99" s="197"/>
      <c r="SFB99" s="197"/>
      <c r="SFC99" s="197"/>
      <c r="SFD99" s="197"/>
      <c r="SFE99" s="197"/>
      <c r="SFF99" s="197"/>
      <c r="SFG99" s="197"/>
      <c r="SFH99" s="197"/>
      <c r="SFI99" s="197"/>
      <c r="SFJ99" s="197"/>
      <c r="SFK99" s="197"/>
      <c r="SFL99" s="197"/>
      <c r="SFM99" s="197"/>
      <c r="SFN99" s="197"/>
      <c r="SFO99" s="197"/>
      <c r="SFP99" s="197"/>
      <c r="SFQ99" s="197"/>
      <c r="SFR99" s="197"/>
      <c r="SFS99" s="197"/>
      <c r="SFT99" s="197"/>
      <c r="SFU99" s="197"/>
      <c r="SFV99" s="197"/>
      <c r="SFW99" s="197"/>
      <c r="SFX99" s="197"/>
      <c r="SFY99" s="197"/>
      <c r="SFZ99" s="197"/>
      <c r="SGA99" s="197"/>
      <c r="SGB99" s="197"/>
      <c r="SGC99" s="197"/>
      <c r="SGD99" s="197"/>
      <c r="SGE99" s="197"/>
      <c r="SGF99" s="197"/>
      <c r="SGG99" s="197"/>
      <c r="SGH99" s="197"/>
      <c r="SGI99" s="197"/>
      <c r="SGJ99" s="197"/>
      <c r="SGK99" s="197"/>
      <c r="SGL99" s="197"/>
      <c r="SGM99" s="197"/>
      <c r="SGN99" s="197"/>
      <c r="SGO99" s="197"/>
      <c r="SGP99" s="197"/>
      <c r="SGQ99" s="197"/>
      <c r="SGR99" s="197"/>
      <c r="SGS99" s="197"/>
      <c r="SGT99" s="197"/>
      <c r="SGU99" s="197"/>
      <c r="SGV99" s="197"/>
      <c r="SGW99" s="197"/>
      <c r="SGX99" s="197"/>
      <c r="SGY99" s="197"/>
      <c r="SGZ99" s="197"/>
      <c r="SHA99" s="197"/>
      <c r="SHB99" s="197"/>
      <c r="SHC99" s="197"/>
      <c r="SHD99" s="197"/>
      <c r="SHE99" s="197"/>
      <c r="SHF99" s="197"/>
      <c r="SHG99" s="197"/>
      <c r="SHH99" s="197"/>
      <c r="SHI99" s="197"/>
      <c r="SHJ99" s="197"/>
      <c r="SHK99" s="197"/>
      <c r="SHL99" s="197"/>
      <c r="SHM99" s="197"/>
      <c r="SHN99" s="197"/>
      <c r="SHO99" s="197"/>
      <c r="SHP99" s="197"/>
      <c r="SHQ99" s="197"/>
      <c r="SHR99" s="197"/>
      <c r="SHS99" s="197"/>
      <c r="SHT99" s="197"/>
      <c r="SHU99" s="197"/>
      <c r="SHV99" s="197"/>
      <c r="SHW99" s="197"/>
      <c r="SHX99" s="197"/>
      <c r="SHY99" s="197"/>
      <c r="SHZ99" s="197"/>
      <c r="SIA99" s="197"/>
      <c r="SIB99" s="197"/>
      <c r="SIC99" s="197"/>
      <c r="SID99" s="197"/>
      <c r="SIE99" s="197"/>
      <c r="SIF99" s="197"/>
      <c r="SIG99" s="197"/>
      <c r="SIH99" s="197"/>
      <c r="SII99" s="197"/>
      <c r="SIJ99" s="197"/>
      <c r="SIK99" s="197"/>
      <c r="SIL99" s="197"/>
      <c r="SIM99" s="197"/>
      <c r="SIN99" s="197"/>
      <c r="SIO99" s="197"/>
      <c r="SIP99" s="197"/>
      <c r="SIQ99" s="197"/>
      <c r="SIR99" s="197"/>
      <c r="SIS99" s="197"/>
      <c r="SIT99" s="197"/>
      <c r="SIU99" s="197"/>
      <c r="SIV99" s="197"/>
      <c r="SIW99" s="197"/>
      <c r="SIX99" s="197"/>
      <c r="SIY99" s="197"/>
      <c r="SIZ99" s="197"/>
      <c r="SJA99" s="197"/>
      <c r="SJB99" s="197"/>
      <c r="SJC99" s="197"/>
      <c r="SJD99" s="197"/>
      <c r="SJE99" s="197"/>
      <c r="SJF99" s="197"/>
      <c r="SJG99" s="197"/>
      <c r="SJH99" s="197"/>
      <c r="SJI99" s="197"/>
      <c r="SJJ99" s="197"/>
      <c r="SJK99" s="197"/>
      <c r="SJL99" s="197"/>
      <c r="SJM99" s="197"/>
      <c r="SJN99" s="197"/>
      <c r="SJO99" s="197"/>
      <c r="SJP99" s="197"/>
      <c r="SJQ99" s="197"/>
      <c r="SJR99" s="197"/>
      <c r="SJS99" s="197"/>
      <c r="SJT99" s="197"/>
      <c r="SJU99" s="197"/>
      <c r="SJV99" s="197"/>
      <c r="SJW99" s="197"/>
      <c r="SJX99" s="197"/>
      <c r="SJY99" s="197"/>
      <c r="SJZ99" s="197"/>
      <c r="SKA99" s="197"/>
      <c r="SKB99" s="197"/>
      <c r="SKC99" s="197"/>
      <c r="SKD99" s="197"/>
      <c r="SKE99" s="197"/>
      <c r="SKF99" s="197"/>
      <c r="SKG99" s="197"/>
      <c r="SKH99" s="197"/>
      <c r="SKI99" s="197"/>
      <c r="SKJ99" s="197"/>
      <c r="SKK99" s="197"/>
      <c r="SKL99" s="197"/>
      <c r="SKM99" s="197"/>
      <c r="SKN99" s="197"/>
      <c r="SKO99" s="197"/>
      <c r="SKP99" s="197"/>
      <c r="SKQ99" s="197"/>
      <c r="SKR99" s="197"/>
      <c r="SKS99" s="197"/>
      <c r="SKT99" s="197"/>
      <c r="SKU99" s="197"/>
      <c r="SKV99" s="197"/>
      <c r="SKW99" s="197"/>
      <c r="SKX99" s="197"/>
      <c r="SKY99" s="197"/>
      <c r="SKZ99" s="197"/>
      <c r="SLA99" s="197"/>
      <c r="SLB99" s="197"/>
      <c r="SLC99" s="197"/>
      <c r="SLD99" s="197"/>
      <c r="SLE99" s="197"/>
      <c r="SLF99" s="197"/>
      <c r="SLG99" s="197"/>
      <c r="SLH99" s="197"/>
      <c r="SLI99" s="197"/>
      <c r="SLJ99" s="197"/>
      <c r="SLK99" s="197"/>
      <c r="SLL99" s="197"/>
      <c r="SLM99" s="197"/>
      <c r="SLN99" s="197"/>
      <c r="SLO99" s="197"/>
      <c r="SLP99" s="197"/>
      <c r="SLQ99" s="197"/>
      <c r="SLR99" s="197"/>
      <c r="SLS99" s="197"/>
      <c r="SLT99" s="197"/>
      <c r="SLU99" s="197"/>
      <c r="SLV99" s="197"/>
      <c r="SLW99" s="197"/>
      <c r="SLX99" s="197"/>
      <c r="SLY99" s="197"/>
      <c r="SLZ99" s="197"/>
      <c r="SMA99" s="197"/>
      <c r="SMB99" s="197"/>
      <c r="SMC99" s="197"/>
      <c r="SMD99" s="197"/>
      <c r="SME99" s="197"/>
      <c r="SMF99" s="197"/>
      <c r="SMG99" s="197"/>
      <c r="SMH99" s="197"/>
      <c r="SMI99" s="197"/>
      <c r="SMJ99" s="197"/>
      <c r="SMK99" s="197"/>
      <c r="SML99" s="197"/>
      <c r="SMM99" s="197"/>
      <c r="SMN99" s="197"/>
      <c r="SMO99" s="197"/>
      <c r="SMP99" s="197"/>
      <c r="SMQ99" s="197"/>
      <c r="SMR99" s="197"/>
      <c r="SMS99" s="197"/>
      <c r="SMT99" s="197"/>
      <c r="SMU99" s="197"/>
      <c r="SMV99" s="197"/>
      <c r="SMW99" s="197"/>
      <c r="SMX99" s="197"/>
      <c r="SMY99" s="197"/>
      <c r="SMZ99" s="197"/>
      <c r="SNA99" s="197"/>
      <c r="SNB99" s="197"/>
      <c r="SNC99" s="197"/>
      <c r="SND99" s="197"/>
      <c r="SNE99" s="197"/>
      <c r="SNF99" s="197"/>
      <c r="SNG99" s="197"/>
      <c r="SNH99" s="197"/>
      <c r="SNI99" s="197"/>
      <c r="SNJ99" s="197"/>
      <c r="SNK99" s="197"/>
      <c r="SNL99" s="197"/>
      <c r="SNM99" s="197"/>
      <c r="SNN99" s="197"/>
      <c r="SNO99" s="197"/>
      <c r="SNP99" s="197"/>
      <c r="SNQ99" s="197"/>
      <c r="SNR99" s="197"/>
      <c r="SNS99" s="197"/>
      <c r="SNT99" s="197"/>
      <c r="SNU99" s="197"/>
      <c r="SNV99" s="197"/>
      <c r="SNW99" s="197"/>
      <c r="SNX99" s="197"/>
      <c r="SNY99" s="197"/>
      <c r="SNZ99" s="197"/>
      <c r="SOA99" s="197"/>
      <c r="SOB99" s="197"/>
      <c r="SOC99" s="197"/>
      <c r="SOD99" s="197"/>
      <c r="SOE99" s="197"/>
      <c r="SOF99" s="197"/>
      <c r="SOG99" s="197"/>
      <c r="SOH99" s="197"/>
      <c r="SOI99" s="197"/>
      <c r="SOJ99" s="197"/>
      <c r="SOK99" s="197"/>
      <c r="SOL99" s="197"/>
      <c r="SOM99" s="197"/>
      <c r="SON99" s="197"/>
      <c r="SOO99" s="197"/>
      <c r="SOP99" s="197"/>
      <c r="SOQ99" s="197"/>
      <c r="SOR99" s="197"/>
      <c r="SOS99" s="197"/>
      <c r="SOT99" s="197"/>
      <c r="SOU99" s="197"/>
      <c r="SOV99" s="197"/>
      <c r="SOW99" s="197"/>
      <c r="SOX99" s="197"/>
      <c r="SOY99" s="197"/>
      <c r="SOZ99" s="197"/>
      <c r="SPA99" s="197"/>
      <c r="SPB99" s="197"/>
      <c r="SPC99" s="197"/>
      <c r="SPD99" s="197"/>
      <c r="SPE99" s="197"/>
      <c r="SPF99" s="197"/>
      <c r="SPG99" s="197"/>
      <c r="SPH99" s="197"/>
      <c r="SPI99" s="197"/>
      <c r="SPJ99" s="197"/>
      <c r="SPK99" s="197"/>
      <c r="SPL99" s="197"/>
      <c r="SPM99" s="197"/>
      <c r="SPN99" s="197"/>
      <c r="SPO99" s="197"/>
      <c r="SPP99" s="197"/>
      <c r="SPQ99" s="197"/>
      <c r="SPR99" s="197"/>
      <c r="SPS99" s="197"/>
      <c r="SPT99" s="197"/>
      <c r="SPU99" s="197"/>
      <c r="SPV99" s="197"/>
      <c r="SPW99" s="197"/>
      <c r="SPX99" s="197"/>
      <c r="SPY99" s="197"/>
      <c r="SPZ99" s="197"/>
      <c r="SQA99" s="197"/>
      <c r="SQB99" s="197"/>
      <c r="SQC99" s="197"/>
      <c r="SQD99" s="197"/>
      <c r="SQE99" s="197"/>
      <c r="SQF99" s="197"/>
      <c r="SQG99" s="197"/>
      <c r="SQH99" s="197"/>
      <c r="SQI99" s="197"/>
      <c r="SQJ99" s="197"/>
      <c r="SQK99" s="197"/>
      <c r="SQL99" s="197"/>
      <c r="SQM99" s="197"/>
      <c r="SQN99" s="197"/>
      <c r="SQO99" s="197"/>
      <c r="SQP99" s="197"/>
      <c r="SQQ99" s="197"/>
      <c r="SQR99" s="197"/>
      <c r="SQS99" s="197"/>
      <c r="SQT99" s="197"/>
      <c r="SQU99" s="197"/>
      <c r="SQV99" s="197"/>
      <c r="SQW99" s="197"/>
      <c r="SQX99" s="197"/>
      <c r="SQY99" s="197"/>
      <c r="SQZ99" s="197"/>
      <c r="SRA99" s="197"/>
      <c r="SRB99" s="197"/>
      <c r="SRC99" s="197"/>
      <c r="SRD99" s="197"/>
      <c r="SRE99" s="197"/>
      <c r="SRF99" s="197"/>
      <c r="SRG99" s="197"/>
      <c r="SRH99" s="197"/>
      <c r="SRI99" s="197"/>
      <c r="SRJ99" s="197"/>
      <c r="SRK99" s="197"/>
      <c r="SRL99" s="197"/>
      <c r="SRM99" s="197"/>
      <c r="SRN99" s="197"/>
      <c r="SRO99" s="197"/>
      <c r="SRP99" s="197"/>
      <c r="SRQ99" s="197"/>
      <c r="SRR99" s="197"/>
      <c r="SRS99" s="197"/>
      <c r="SRT99" s="197"/>
      <c r="SRU99" s="197"/>
      <c r="SRV99" s="197"/>
      <c r="SRW99" s="197"/>
      <c r="SRX99" s="197"/>
      <c r="SRY99" s="197"/>
      <c r="SRZ99" s="197"/>
      <c r="SSA99" s="197"/>
      <c r="SSB99" s="197"/>
      <c r="SSC99" s="197"/>
      <c r="SSD99" s="197"/>
      <c r="SSE99" s="197"/>
      <c r="SSF99" s="197"/>
      <c r="SSG99" s="197"/>
      <c r="SSH99" s="197"/>
      <c r="SSI99" s="197"/>
      <c r="SSJ99" s="197"/>
      <c r="SSK99" s="197"/>
      <c r="SSL99" s="197"/>
      <c r="SSM99" s="197"/>
      <c r="SSN99" s="197"/>
      <c r="SSO99" s="197"/>
      <c r="SSP99" s="197"/>
      <c r="SSQ99" s="197"/>
      <c r="SSR99" s="197"/>
      <c r="SSS99" s="197"/>
      <c r="SST99" s="197"/>
      <c r="SSU99" s="197"/>
      <c r="SSV99" s="197"/>
      <c r="SSW99" s="197"/>
      <c r="SSX99" s="197"/>
      <c r="SSY99" s="197"/>
      <c r="SSZ99" s="197"/>
      <c r="STA99" s="197"/>
      <c r="STB99" s="197"/>
      <c r="STC99" s="197"/>
      <c r="STD99" s="197"/>
      <c r="STE99" s="197"/>
      <c r="STF99" s="197"/>
      <c r="STG99" s="197"/>
      <c r="STH99" s="197"/>
      <c r="STI99" s="197"/>
      <c r="STJ99" s="197"/>
      <c r="STK99" s="197"/>
      <c r="STL99" s="197"/>
      <c r="STM99" s="197"/>
      <c r="STN99" s="197"/>
      <c r="STO99" s="197"/>
      <c r="STP99" s="197"/>
      <c r="STQ99" s="197"/>
      <c r="STR99" s="197"/>
      <c r="STS99" s="197"/>
      <c r="STT99" s="197"/>
      <c r="STU99" s="197"/>
      <c r="STV99" s="197"/>
      <c r="STW99" s="197"/>
      <c r="STX99" s="197"/>
      <c r="STY99" s="197"/>
      <c r="STZ99" s="197"/>
      <c r="SUA99" s="197"/>
      <c r="SUB99" s="197"/>
      <c r="SUC99" s="197"/>
      <c r="SUD99" s="197"/>
      <c r="SUE99" s="197"/>
      <c r="SUF99" s="197"/>
      <c r="SUG99" s="197"/>
      <c r="SUH99" s="197"/>
      <c r="SUI99" s="197"/>
      <c r="SUJ99" s="197"/>
      <c r="SUK99" s="197"/>
      <c r="SUL99" s="197"/>
      <c r="SUM99" s="197"/>
      <c r="SUN99" s="197"/>
      <c r="SUO99" s="197"/>
      <c r="SUP99" s="197"/>
      <c r="SUQ99" s="197"/>
      <c r="SUR99" s="197"/>
      <c r="SUS99" s="197"/>
      <c r="SUT99" s="197"/>
      <c r="SUU99" s="197"/>
      <c r="SUV99" s="197"/>
      <c r="SUW99" s="197"/>
      <c r="SUX99" s="197"/>
      <c r="SUY99" s="197"/>
      <c r="SUZ99" s="197"/>
      <c r="SVA99" s="197"/>
      <c r="SVB99" s="197"/>
      <c r="SVC99" s="197"/>
      <c r="SVD99" s="197"/>
      <c r="SVE99" s="197"/>
      <c r="SVF99" s="197"/>
      <c r="SVG99" s="197"/>
      <c r="SVH99" s="197"/>
      <c r="SVI99" s="197"/>
      <c r="SVJ99" s="197"/>
      <c r="SVK99" s="197"/>
      <c r="SVL99" s="197"/>
      <c r="SVM99" s="197"/>
      <c r="SVN99" s="197"/>
      <c r="SVO99" s="197"/>
      <c r="SVP99" s="197"/>
      <c r="SVQ99" s="197"/>
      <c r="SVR99" s="197"/>
      <c r="SVS99" s="197"/>
      <c r="SVT99" s="197"/>
      <c r="SVU99" s="197"/>
      <c r="SVV99" s="197"/>
      <c r="SVW99" s="197"/>
      <c r="SVX99" s="197"/>
      <c r="SVY99" s="197"/>
      <c r="SVZ99" s="197"/>
      <c r="SWA99" s="197"/>
      <c r="SWB99" s="197"/>
      <c r="SWC99" s="197"/>
      <c r="SWD99" s="197"/>
      <c r="SWE99" s="197"/>
      <c r="SWF99" s="197"/>
      <c r="SWG99" s="197"/>
      <c r="SWH99" s="197"/>
      <c r="SWI99" s="197"/>
      <c r="SWJ99" s="197"/>
      <c r="SWK99" s="197"/>
      <c r="SWL99" s="197"/>
      <c r="SWM99" s="197"/>
      <c r="SWN99" s="197"/>
      <c r="SWO99" s="197"/>
      <c r="SWP99" s="197"/>
      <c r="SWQ99" s="197"/>
      <c r="SWR99" s="197"/>
      <c r="SWS99" s="197"/>
      <c r="SWT99" s="197"/>
      <c r="SWU99" s="197"/>
      <c r="SWV99" s="197"/>
      <c r="SWW99" s="197"/>
      <c r="SWX99" s="197"/>
      <c r="SWY99" s="197"/>
      <c r="SWZ99" s="197"/>
      <c r="SXA99" s="197"/>
      <c r="SXB99" s="197"/>
      <c r="SXC99" s="197"/>
      <c r="SXD99" s="197"/>
      <c r="SXE99" s="197"/>
      <c r="SXF99" s="197"/>
      <c r="SXG99" s="197"/>
      <c r="SXH99" s="197"/>
      <c r="SXI99" s="197"/>
      <c r="SXJ99" s="197"/>
      <c r="SXK99" s="197"/>
      <c r="SXL99" s="197"/>
      <c r="SXM99" s="197"/>
      <c r="SXN99" s="197"/>
      <c r="SXO99" s="197"/>
      <c r="SXP99" s="197"/>
      <c r="SXQ99" s="197"/>
      <c r="SXR99" s="197"/>
      <c r="SXS99" s="197"/>
      <c r="SXT99" s="197"/>
      <c r="SXU99" s="197"/>
      <c r="SXV99" s="197"/>
      <c r="SXW99" s="197"/>
      <c r="SXX99" s="197"/>
      <c r="SXY99" s="197"/>
      <c r="SXZ99" s="197"/>
      <c r="SYA99" s="197"/>
      <c r="SYB99" s="197"/>
      <c r="SYC99" s="197"/>
      <c r="SYD99" s="197"/>
      <c r="SYE99" s="197"/>
      <c r="SYF99" s="197"/>
      <c r="SYG99" s="197"/>
      <c r="SYH99" s="197"/>
      <c r="SYI99" s="197"/>
      <c r="SYJ99" s="197"/>
      <c r="SYK99" s="197"/>
      <c r="SYL99" s="197"/>
      <c r="SYM99" s="197"/>
      <c r="SYN99" s="197"/>
      <c r="SYO99" s="197"/>
      <c r="SYP99" s="197"/>
      <c r="SYQ99" s="197"/>
      <c r="SYR99" s="197"/>
      <c r="SYS99" s="197"/>
      <c r="SYT99" s="197"/>
      <c r="SYU99" s="197"/>
      <c r="SYV99" s="197"/>
      <c r="SYW99" s="197"/>
      <c r="SYX99" s="197"/>
      <c r="SYY99" s="197"/>
      <c r="SYZ99" s="197"/>
      <c r="SZA99" s="197"/>
      <c r="SZB99" s="197"/>
      <c r="SZC99" s="197"/>
      <c r="SZD99" s="197"/>
      <c r="SZE99" s="197"/>
      <c r="SZF99" s="197"/>
      <c r="SZG99" s="197"/>
      <c r="SZH99" s="197"/>
      <c r="SZI99" s="197"/>
      <c r="SZJ99" s="197"/>
      <c r="SZK99" s="197"/>
      <c r="SZL99" s="197"/>
      <c r="SZM99" s="197"/>
      <c r="SZN99" s="197"/>
      <c r="SZO99" s="197"/>
      <c r="SZP99" s="197"/>
      <c r="SZQ99" s="197"/>
      <c r="SZR99" s="197"/>
      <c r="SZS99" s="197"/>
      <c r="SZT99" s="197"/>
      <c r="SZU99" s="197"/>
      <c r="SZV99" s="197"/>
      <c r="SZW99" s="197"/>
      <c r="SZX99" s="197"/>
      <c r="SZY99" s="197"/>
      <c r="SZZ99" s="197"/>
      <c r="TAA99" s="197"/>
      <c r="TAB99" s="197"/>
      <c r="TAC99" s="197"/>
      <c r="TAD99" s="197"/>
      <c r="TAE99" s="197"/>
      <c r="TAF99" s="197"/>
      <c r="TAG99" s="197"/>
      <c r="TAH99" s="197"/>
      <c r="TAI99" s="197"/>
      <c r="TAJ99" s="197"/>
      <c r="TAK99" s="197"/>
      <c r="TAL99" s="197"/>
      <c r="TAM99" s="197"/>
      <c r="TAN99" s="197"/>
      <c r="TAO99" s="197"/>
      <c r="TAP99" s="197"/>
      <c r="TAQ99" s="197"/>
      <c r="TAR99" s="197"/>
      <c r="TAS99" s="197"/>
      <c r="TAT99" s="197"/>
      <c r="TAU99" s="197"/>
      <c r="TAV99" s="197"/>
      <c r="TAW99" s="197"/>
      <c r="TAX99" s="197"/>
      <c r="TAY99" s="197"/>
      <c r="TAZ99" s="197"/>
      <c r="TBA99" s="197"/>
      <c r="TBB99" s="197"/>
      <c r="TBC99" s="197"/>
      <c r="TBD99" s="197"/>
      <c r="TBE99" s="197"/>
      <c r="TBF99" s="197"/>
      <c r="TBG99" s="197"/>
      <c r="TBH99" s="197"/>
      <c r="TBI99" s="197"/>
      <c r="TBJ99" s="197"/>
      <c r="TBK99" s="197"/>
      <c r="TBL99" s="197"/>
      <c r="TBM99" s="197"/>
      <c r="TBN99" s="197"/>
      <c r="TBO99" s="197"/>
      <c r="TBP99" s="197"/>
      <c r="TBQ99" s="197"/>
      <c r="TBR99" s="197"/>
      <c r="TBS99" s="197"/>
      <c r="TBT99" s="197"/>
      <c r="TBU99" s="197"/>
      <c r="TBV99" s="197"/>
      <c r="TBW99" s="197"/>
      <c r="TBX99" s="197"/>
      <c r="TBY99" s="197"/>
      <c r="TBZ99" s="197"/>
      <c r="TCA99" s="197"/>
      <c r="TCB99" s="197"/>
      <c r="TCC99" s="197"/>
      <c r="TCD99" s="197"/>
      <c r="TCE99" s="197"/>
      <c r="TCF99" s="197"/>
      <c r="TCG99" s="197"/>
      <c r="TCH99" s="197"/>
      <c r="TCI99" s="197"/>
      <c r="TCJ99" s="197"/>
      <c r="TCK99" s="197"/>
      <c r="TCL99" s="197"/>
      <c r="TCM99" s="197"/>
      <c r="TCN99" s="197"/>
      <c r="TCO99" s="197"/>
      <c r="TCP99" s="197"/>
      <c r="TCQ99" s="197"/>
      <c r="TCR99" s="197"/>
      <c r="TCS99" s="197"/>
      <c r="TCT99" s="197"/>
      <c r="TCU99" s="197"/>
      <c r="TCV99" s="197"/>
      <c r="TCW99" s="197"/>
      <c r="TCX99" s="197"/>
      <c r="TCY99" s="197"/>
      <c r="TCZ99" s="197"/>
      <c r="TDA99" s="197"/>
      <c r="TDB99" s="197"/>
      <c r="TDC99" s="197"/>
      <c r="TDD99" s="197"/>
      <c r="TDE99" s="197"/>
      <c r="TDF99" s="197"/>
      <c r="TDG99" s="197"/>
      <c r="TDH99" s="197"/>
      <c r="TDI99" s="197"/>
      <c r="TDJ99" s="197"/>
      <c r="TDK99" s="197"/>
      <c r="TDL99" s="197"/>
      <c r="TDM99" s="197"/>
      <c r="TDN99" s="197"/>
      <c r="TDO99" s="197"/>
      <c r="TDP99" s="197"/>
      <c r="TDQ99" s="197"/>
      <c r="TDR99" s="197"/>
      <c r="TDS99" s="197"/>
      <c r="TDT99" s="197"/>
      <c r="TDU99" s="197"/>
      <c r="TDV99" s="197"/>
      <c r="TDW99" s="197"/>
      <c r="TDX99" s="197"/>
      <c r="TDY99" s="197"/>
      <c r="TDZ99" s="197"/>
      <c r="TEA99" s="197"/>
      <c r="TEB99" s="197"/>
      <c r="TEC99" s="197"/>
      <c r="TED99" s="197"/>
      <c r="TEE99" s="197"/>
      <c r="TEF99" s="197"/>
      <c r="TEG99" s="197"/>
      <c r="TEH99" s="197"/>
      <c r="TEI99" s="197"/>
      <c r="TEJ99" s="197"/>
      <c r="TEK99" s="197"/>
      <c r="TEL99" s="197"/>
      <c r="TEM99" s="197"/>
      <c r="TEN99" s="197"/>
      <c r="TEO99" s="197"/>
      <c r="TEP99" s="197"/>
      <c r="TEQ99" s="197"/>
      <c r="TER99" s="197"/>
      <c r="TES99" s="197"/>
      <c r="TET99" s="197"/>
      <c r="TEU99" s="197"/>
      <c r="TEV99" s="197"/>
      <c r="TEW99" s="197"/>
      <c r="TEX99" s="197"/>
      <c r="TEY99" s="197"/>
      <c r="TEZ99" s="197"/>
      <c r="TFA99" s="197"/>
      <c r="TFB99" s="197"/>
      <c r="TFC99" s="197"/>
      <c r="TFD99" s="197"/>
      <c r="TFE99" s="197"/>
      <c r="TFF99" s="197"/>
      <c r="TFG99" s="197"/>
      <c r="TFH99" s="197"/>
      <c r="TFI99" s="197"/>
      <c r="TFJ99" s="197"/>
      <c r="TFK99" s="197"/>
      <c r="TFL99" s="197"/>
      <c r="TFM99" s="197"/>
      <c r="TFN99" s="197"/>
      <c r="TFO99" s="197"/>
      <c r="TFP99" s="197"/>
      <c r="TFQ99" s="197"/>
      <c r="TFR99" s="197"/>
      <c r="TFS99" s="197"/>
      <c r="TFT99" s="197"/>
      <c r="TFU99" s="197"/>
      <c r="TFV99" s="197"/>
      <c r="TFW99" s="197"/>
      <c r="TFX99" s="197"/>
      <c r="TFY99" s="197"/>
      <c r="TFZ99" s="197"/>
      <c r="TGA99" s="197"/>
      <c r="TGB99" s="197"/>
      <c r="TGC99" s="197"/>
      <c r="TGD99" s="197"/>
      <c r="TGE99" s="197"/>
      <c r="TGF99" s="197"/>
      <c r="TGG99" s="197"/>
      <c r="TGH99" s="197"/>
      <c r="TGI99" s="197"/>
      <c r="TGJ99" s="197"/>
      <c r="TGK99" s="197"/>
      <c r="TGL99" s="197"/>
      <c r="TGM99" s="197"/>
      <c r="TGN99" s="197"/>
      <c r="TGO99" s="197"/>
      <c r="TGP99" s="197"/>
      <c r="TGQ99" s="197"/>
      <c r="TGR99" s="197"/>
      <c r="TGS99" s="197"/>
      <c r="TGT99" s="197"/>
      <c r="TGU99" s="197"/>
      <c r="TGV99" s="197"/>
      <c r="TGW99" s="197"/>
      <c r="TGX99" s="197"/>
      <c r="TGY99" s="197"/>
      <c r="TGZ99" s="197"/>
      <c r="THA99" s="197"/>
      <c r="THB99" s="197"/>
      <c r="THC99" s="197"/>
      <c r="THD99" s="197"/>
      <c r="THE99" s="197"/>
      <c r="THF99" s="197"/>
      <c r="THG99" s="197"/>
      <c r="THH99" s="197"/>
      <c r="THI99" s="197"/>
      <c r="THJ99" s="197"/>
      <c r="THK99" s="197"/>
      <c r="THL99" s="197"/>
      <c r="THM99" s="197"/>
      <c r="THN99" s="197"/>
      <c r="THO99" s="197"/>
      <c r="THP99" s="197"/>
      <c r="THQ99" s="197"/>
      <c r="THR99" s="197"/>
      <c r="THS99" s="197"/>
      <c r="THT99" s="197"/>
      <c r="THU99" s="197"/>
      <c r="THV99" s="197"/>
      <c r="THW99" s="197"/>
      <c r="THX99" s="197"/>
      <c r="THY99" s="197"/>
      <c r="THZ99" s="197"/>
      <c r="TIA99" s="197"/>
      <c r="TIB99" s="197"/>
      <c r="TIC99" s="197"/>
      <c r="TID99" s="197"/>
      <c r="TIE99" s="197"/>
      <c r="TIF99" s="197"/>
      <c r="TIG99" s="197"/>
      <c r="TIH99" s="197"/>
      <c r="TII99" s="197"/>
      <c r="TIJ99" s="197"/>
      <c r="TIK99" s="197"/>
      <c r="TIL99" s="197"/>
      <c r="TIM99" s="197"/>
      <c r="TIN99" s="197"/>
      <c r="TIO99" s="197"/>
      <c r="TIP99" s="197"/>
      <c r="TIQ99" s="197"/>
      <c r="TIR99" s="197"/>
      <c r="TIS99" s="197"/>
      <c r="TIT99" s="197"/>
      <c r="TIU99" s="197"/>
      <c r="TIV99" s="197"/>
      <c r="TIW99" s="197"/>
      <c r="TIX99" s="197"/>
      <c r="TIY99" s="197"/>
      <c r="TIZ99" s="197"/>
      <c r="TJA99" s="197"/>
      <c r="TJB99" s="197"/>
      <c r="TJC99" s="197"/>
      <c r="TJD99" s="197"/>
      <c r="TJE99" s="197"/>
      <c r="TJF99" s="197"/>
      <c r="TJG99" s="197"/>
      <c r="TJH99" s="197"/>
      <c r="TJI99" s="197"/>
      <c r="TJJ99" s="197"/>
      <c r="TJK99" s="197"/>
      <c r="TJL99" s="197"/>
      <c r="TJM99" s="197"/>
      <c r="TJN99" s="197"/>
      <c r="TJO99" s="197"/>
      <c r="TJP99" s="197"/>
      <c r="TJQ99" s="197"/>
      <c r="TJR99" s="197"/>
      <c r="TJS99" s="197"/>
      <c r="TJT99" s="197"/>
      <c r="TJU99" s="197"/>
      <c r="TJV99" s="197"/>
      <c r="TJW99" s="197"/>
      <c r="TJX99" s="197"/>
      <c r="TJY99" s="197"/>
      <c r="TJZ99" s="197"/>
      <c r="TKA99" s="197"/>
      <c r="TKB99" s="197"/>
      <c r="TKC99" s="197"/>
      <c r="TKD99" s="197"/>
      <c r="TKE99" s="197"/>
      <c r="TKF99" s="197"/>
      <c r="TKG99" s="197"/>
      <c r="TKH99" s="197"/>
      <c r="TKI99" s="197"/>
      <c r="TKJ99" s="197"/>
      <c r="TKK99" s="197"/>
      <c r="TKL99" s="197"/>
      <c r="TKM99" s="197"/>
      <c r="TKN99" s="197"/>
      <c r="TKO99" s="197"/>
      <c r="TKP99" s="197"/>
      <c r="TKQ99" s="197"/>
      <c r="TKR99" s="197"/>
      <c r="TKS99" s="197"/>
      <c r="TKT99" s="197"/>
      <c r="TKU99" s="197"/>
      <c r="TKV99" s="197"/>
      <c r="TKW99" s="197"/>
      <c r="TKX99" s="197"/>
      <c r="TKY99" s="197"/>
      <c r="TKZ99" s="197"/>
      <c r="TLA99" s="197"/>
      <c r="TLB99" s="197"/>
      <c r="TLC99" s="197"/>
      <c r="TLD99" s="197"/>
      <c r="TLE99" s="197"/>
      <c r="TLF99" s="197"/>
      <c r="TLG99" s="197"/>
      <c r="TLH99" s="197"/>
      <c r="TLI99" s="197"/>
      <c r="TLJ99" s="197"/>
      <c r="TLK99" s="197"/>
      <c r="TLL99" s="197"/>
      <c r="TLM99" s="197"/>
      <c r="TLN99" s="197"/>
      <c r="TLO99" s="197"/>
      <c r="TLP99" s="197"/>
      <c r="TLQ99" s="197"/>
      <c r="TLR99" s="197"/>
      <c r="TLS99" s="197"/>
      <c r="TLT99" s="197"/>
      <c r="TLU99" s="197"/>
      <c r="TLV99" s="197"/>
      <c r="TLW99" s="197"/>
      <c r="TLX99" s="197"/>
      <c r="TLY99" s="197"/>
      <c r="TLZ99" s="197"/>
      <c r="TMA99" s="197"/>
      <c r="TMB99" s="197"/>
      <c r="TMC99" s="197"/>
      <c r="TMD99" s="197"/>
      <c r="TME99" s="197"/>
      <c r="TMF99" s="197"/>
      <c r="TMG99" s="197"/>
      <c r="TMH99" s="197"/>
      <c r="TMI99" s="197"/>
      <c r="TMJ99" s="197"/>
      <c r="TMK99" s="197"/>
      <c r="TML99" s="197"/>
      <c r="TMM99" s="197"/>
      <c r="TMN99" s="197"/>
      <c r="TMO99" s="197"/>
      <c r="TMP99" s="197"/>
      <c r="TMQ99" s="197"/>
      <c r="TMR99" s="197"/>
      <c r="TMS99" s="197"/>
      <c r="TMT99" s="197"/>
      <c r="TMU99" s="197"/>
      <c r="TMV99" s="197"/>
      <c r="TMW99" s="197"/>
      <c r="TMX99" s="197"/>
      <c r="TMY99" s="197"/>
      <c r="TMZ99" s="197"/>
      <c r="TNA99" s="197"/>
      <c r="TNB99" s="197"/>
      <c r="TNC99" s="197"/>
      <c r="TND99" s="197"/>
      <c r="TNE99" s="197"/>
      <c r="TNF99" s="197"/>
      <c r="TNG99" s="197"/>
      <c r="TNH99" s="197"/>
      <c r="TNI99" s="197"/>
      <c r="TNJ99" s="197"/>
      <c r="TNK99" s="197"/>
      <c r="TNL99" s="197"/>
      <c r="TNM99" s="197"/>
      <c r="TNN99" s="197"/>
      <c r="TNO99" s="197"/>
      <c r="TNP99" s="197"/>
      <c r="TNQ99" s="197"/>
      <c r="TNR99" s="197"/>
      <c r="TNS99" s="197"/>
      <c r="TNT99" s="197"/>
      <c r="TNU99" s="197"/>
      <c r="TNV99" s="197"/>
      <c r="TNW99" s="197"/>
      <c r="TNX99" s="197"/>
      <c r="TNY99" s="197"/>
      <c r="TNZ99" s="197"/>
      <c r="TOA99" s="197"/>
      <c r="TOB99" s="197"/>
      <c r="TOC99" s="197"/>
      <c r="TOD99" s="197"/>
      <c r="TOE99" s="197"/>
      <c r="TOF99" s="197"/>
      <c r="TOG99" s="197"/>
      <c r="TOH99" s="197"/>
      <c r="TOI99" s="197"/>
      <c r="TOJ99" s="197"/>
      <c r="TOK99" s="197"/>
      <c r="TOL99" s="197"/>
      <c r="TOM99" s="197"/>
      <c r="TON99" s="197"/>
      <c r="TOO99" s="197"/>
      <c r="TOP99" s="197"/>
      <c r="TOQ99" s="197"/>
      <c r="TOR99" s="197"/>
      <c r="TOS99" s="197"/>
      <c r="TOT99" s="197"/>
      <c r="TOU99" s="197"/>
      <c r="TOV99" s="197"/>
      <c r="TOW99" s="197"/>
      <c r="TOX99" s="197"/>
      <c r="TOY99" s="197"/>
      <c r="TOZ99" s="197"/>
      <c r="TPA99" s="197"/>
      <c r="TPB99" s="197"/>
      <c r="TPC99" s="197"/>
      <c r="TPD99" s="197"/>
      <c r="TPE99" s="197"/>
      <c r="TPF99" s="197"/>
      <c r="TPG99" s="197"/>
      <c r="TPH99" s="197"/>
      <c r="TPI99" s="197"/>
      <c r="TPJ99" s="197"/>
      <c r="TPK99" s="197"/>
      <c r="TPL99" s="197"/>
      <c r="TPM99" s="197"/>
      <c r="TPN99" s="197"/>
      <c r="TPO99" s="197"/>
      <c r="TPP99" s="197"/>
      <c r="TPQ99" s="197"/>
      <c r="TPR99" s="197"/>
      <c r="TPS99" s="197"/>
      <c r="TPT99" s="197"/>
      <c r="TPU99" s="197"/>
      <c r="TPV99" s="197"/>
      <c r="TPW99" s="197"/>
      <c r="TPX99" s="197"/>
      <c r="TPY99" s="197"/>
      <c r="TPZ99" s="197"/>
      <c r="TQA99" s="197"/>
      <c r="TQB99" s="197"/>
      <c r="TQC99" s="197"/>
      <c r="TQD99" s="197"/>
      <c r="TQE99" s="197"/>
      <c r="TQF99" s="197"/>
      <c r="TQG99" s="197"/>
      <c r="TQH99" s="197"/>
      <c r="TQI99" s="197"/>
      <c r="TQJ99" s="197"/>
      <c r="TQK99" s="197"/>
      <c r="TQL99" s="197"/>
      <c r="TQM99" s="197"/>
      <c r="TQN99" s="197"/>
      <c r="TQO99" s="197"/>
      <c r="TQP99" s="197"/>
      <c r="TQQ99" s="197"/>
      <c r="TQR99" s="197"/>
      <c r="TQS99" s="197"/>
      <c r="TQT99" s="197"/>
      <c r="TQU99" s="197"/>
      <c r="TQV99" s="197"/>
      <c r="TQW99" s="197"/>
      <c r="TQX99" s="197"/>
      <c r="TQY99" s="197"/>
      <c r="TQZ99" s="197"/>
      <c r="TRA99" s="197"/>
      <c r="TRB99" s="197"/>
      <c r="TRC99" s="197"/>
      <c r="TRD99" s="197"/>
      <c r="TRE99" s="197"/>
      <c r="TRF99" s="197"/>
      <c r="TRG99" s="197"/>
      <c r="TRH99" s="197"/>
      <c r="TRI99" s="197"/>
      <c r="TRJ99" s="197"/>
      <c r="TRK99" s="197"/>
      <c r="TRL99" s="197"/>
      <c r="TRM99" s="197"/>
      <c r="TRN99" s="197"/>
      <c r="TRO99" s="197"/>
      <c r="TRP99" s="197"/>
      <c r="TRQ99" s="197"/>
      <c r="TRR99" s="197"/>
      <c r="TRS99" s="197"/>
      <c r="TRT99" s="197"/>
      <c r="TRU99" s="197"/>
      <c r="TRV99" s="197"/>
      <c r="TRW99" s="197"/>
      <c r="TRX99" s="197"/>
      <c r="TRY99" s="197"/>
      <c r="TRZ99" s="197"/>
      <c r="TSA99" s="197"/>
      <c r="TSB99" s="197"/>
      <c r="TSC99" s="197"/>
      <c r="TSD99" s="197"/>
      <c r="TSE99" s="197"/>
      <c r="TSF99" s="197"/>
      <c r="TSG99" s="197"/>
      <c r="TSH99" s="197"/>
      <c r="TSI99" s="197"/>
      <c r="TSJ99" s="197"/>
      <c r="TSK99" s="197"/>
      <c r="TSL99" s="197"/>
      <c r="TSM99" s="197"/>
      <c r="TSN99" s="197"/>
      <c r="TSO99" s="197"/>
      <c r="TSP99" s="197"/>
      <c r="TSQ99" s="197"/>
      <c r="TSR99" s="197"/>
      <c r="TSS99" s="197"/>
      <c r="TST99" s="197"/>
      <c r="TSU99" s="197"/>
      <c r="TSV99" s="197"/>
      <c r="TSW99" s="197"/>
      <c r="TSX99" s="197"/>
      <c r="TSY99" s="197"/>
      <c r="TSZ99" s="197"/>
      <c r="TTA99" s="197"/>
      <c r="TTB99" s="197"/>
      <c r="TTC99" s="197"/>
      <c r="TTD99" s="197"/>
      <c r="TTE99" s="197"/>
      <c r="TTF99" s="197"/>
      <c r="TTG99" s="197"/>
      <c r="TTH99" s="197"/>
      <c r="TTI99" s="197"/>
      <c r="TTJ99" s="197"/>
      <c r="TTK99" s="197"/>
      <c r="TTL99" s="197"/>
      <c r="TTM99" s="197"/>
      <c r="TTN99" s="197"/>
      <c r="TTO99" s="197"/>
      <c r="TTP99" s="197"/>
      <c r="TTQ99" s="197"/>
      <c r="TTR99" s="197"/>
      <c r="TTS99" s="197"/>
      <c r="TTT99" s="197"/>
      <c r="TTU99" s="197"/>
      <c r="TTV99" s="197"/>
      <c r="TTW99" s="197"/>
      <c r="TTX99" s="197"/>
      <c r="TTY99" s="197"/>
      <c r="TTZ99" s="197"/>
      <c r="TUA99" s="197"/>
      <c r="TUB99" s="197"/>
      <c r="TUC99" s="197"/>
      <c r="TUD99" s="197"/>
      <c r="TUE99" s="197"/>
      <c r="TUF99" s="197"/>
      <c r="TUG99" s="197"/>
      <c r="TUH99" s="197"/>
      <c r="TUI99" s="197"/>
      <c r="TUJ99" s="197"/>
      <c r="TUK99" s="197"/>
      <c r="TUL99" s="197"/>
      <c r="TUM99" s="197"/>
      <c r="TUN99" s="197"/>
      <c r="TUO99" s="197"/>
      <c r="TUP99" s="197"/>
      <c r="TUQ99" s="197"/>
      <c r="TUR99" s="197"/>
      <c r="TUS99" s="197"/>
      <c r="TUT99" s="197"/>
      <c r="TUU99" s="197"/>
      <c r="TUV99" s="197"/>
      <c r="TUW99" s="197"/>
      <c r="TUX99" s="197"/>
      <c r="TUY99" s="197"/>
      <c r="TUZ99" s="197"/>
      <c r="TVA99" s="197"/>
      <c r="TVB99" s="197"/>
      <c r="TVC99" s="197"/>
      <c r="TVD99" s="197"/>
      <c r="TVE99" s="197"/>
      <c r="TVF99" s="197"/>
      <c r="TVG99" s="197"/>
      <c r="TVH99" s="197"/>
      <c r="TVI99" s="197"/>
      <c r="TVJ99" s="197"/>
      <c r="TVK99" s="197"/>
      <c r="TVL99" s="197"/>
      <c r="TVM99" s="197"/>
      <c r="TVN99" s="197"/>
      <c r="TVO99" s="197"/>
      <c r="TVP99" s="197"/>
      <c r="TVQ99" s="197"/>
      <c r="TVR99" s="197"/>
      <c r="TVS99" s="197"/>
      <c r="TVT99" s="197"/>
      <c r="TVU99" s="197"/>
      <c r="TVV99" s="197"/>
      <c r="TVW99" s="197"/>
      <c r="TVX99" s="197"/>
      <c r="TVY99" s="197"/>
      <c r="TVZ99" s="197"/>
      <c r="TWA99" s="197"/>
      <c r="TWB99" s="197"/>
      <c r="TWC99" s="197"/>
      <c r="TWD99" s="197"/>
      <c r="TWE99" s="197"/>
      <c r="TWF99" s="197"/>
      <c r="TWG99" s="197"/>
      <c r="TWH99" s="197"/>
      <c r="TWI99" s="197"/>
      <c r="TWJ99" s="197"/>
      <c r="TWK99" s="197"/>
      <c r="TWL99" s="197"/>
      <c r="TWM99" s="197"/>
      <c r="TWN99" s="197"/>
      <c r="TWO99" s="197"/>
      <c r="TWP99" s="197"/>
      <c r="TWQ99" s="197"/>
      <c r="TWR99" s="197"/>
      <c r="TWS99" s="197"/>
      <c r="TWT99" s="197"/>
      <c r="TWU99" s="197"/>
      <c r="TWV99" s="197"/>
      <c r="TWW99" s="197"/>
      <c r="TWX99" s="197"/>
      <c r="TWY99" s="197"/>
      <c r="TWZ99" s="197"/>
      <c r="TXA99" s="197"/>
      <c r="TXB99" s="197"/>
      <c r="TXC99" s="197"/>
      <c r="TXD99" s="197"/>
      <c r="TXE99" s="197"/>
      <c r="TXF99" s="197"/>
      <c r="TXG99" s="197"/>
      <c r="TXH99" s="197"/>
      <c r="TXI99" s="197"/>
      <c r="TXJ99" s="197"/>
      <c r="TXK99" s="197"/>
      <c r="TXL99" s="197"/>
      <c r="TXM99" s="197"/>
      <c r="TXN99" s="197"/>
      <c r="TXO99" s="197"/>
      <c r="TXP99" s="197"/>
      <c r="TXQ99" s="197"/>
      <c r="TXR99" s="197"/>
      <c r="TXS99" s="197"/>
      <c r="TXT99" s="197"/>
      <c r="TXU99" s="197"/>
      <c r="TXV99" s="197"/>
      <c r="TXW99" s="197"/>
      <c r="TXX99" s="197"/>
      <c r="TXY99" s="197"/>
      <c r="TXZ99" s="197"/>
      <c r="TYA99" s="197"/>
      <c r="TYB99" s="197"/>
      <c r="TYC99" s="197"/>
      <c r="TYD99" s="197"/>
      <c r="TYE99" s="197"/>
      <c r="TYF99" s="197"/>
      <c r="TYG99" s="197"/>
      <c r="TYH99" s="197"/>
      <c r="TYI99" s="197"/>
      <c r="TYJ99" s="197"/>
      <c r="TYK99" s="197"/>
      <c r="TYL99" s="197"/>
      <c r="TYM99" s="197"/>
      <c r="TYN99" s="197"/>
      <c r="TYO99" s="197"/>
      <c r="TYP99" s="197"/>
      <c r="TYQ99" s="197"/>
      <c r="TYR99" s="197"/>
      <c r="TYS99" s="197"/>
      <c r="TYT99" s="197"/>
      <c r="TYU99" s="197"/>
      <c r="TYV99" s="197"/>
      <c r="TYW99" s="197"/>
      <c r="TYX99" s="197"/>
      <c r="TYY99" s="197"/>
      <c r="TYZ99" s="197"/>
      <c r="TZA99" s="197"/>
      <c r="TZB99" s="197"/>
      <c r="TZC99" s="197"/>
      <c r="TZD99" s="197"/>
      <c r="TZE99" s="197"/>
      <c r="TZF99" s="197"/>
      <c r="TZG99" s="197"/>
      <c r="TZH99" s="197"/>
      <c r="TZI99" s="197"/>
      <c r="TZJ99" s="197"/>
      <c r="TZK99" s="197"/>
      <c r="TZL99" s="197"/>
      <c r="TZM99" s="197"/>
      <c r="TZN99" s="197"/>
      <c r="TZO99" s="197"/>
      <c r="TZP99" s="197"/>
      <c r="TZQ99" s="197"/>
      <c r="TZR99" s="197"/>
      <c r="TZS99" s="197"/>
      <c r="TZT99" s="197"/>
      <c r="TZU99" s="197"/>
      <c r="TZV99" s="197"/>
      <c r="TZW99" s="197"/>
      <c r="TZX99" s="197"/>
      <c r="TZY99" s="197"/>
      <c r="TZZ99" s="197"/>
      <c r="UAA99" s="197"/>
      <c r="UAB99" s="197"/>
      <c r="UAC99" s="197"/>
      <c r="UAD99" s="197"/>
      <c r="UAE99" s="197"/>
      <c r="UAF99" s="197"/>
      <c r="UAG99" s="197"/>
      <c r="UAH99" s="197"/>
      <c r="UAI99" s="197"/>
      <c r="UAJ99" s="197"/>
      <c r="UAK99" s="197"/>
      <c r="UAL99" s="197"/>
      <c r="UAM99" s="197"/>
      <c r="UAN99" s="197"/>
      <c r="UAO99" s="197"/>
      <c r="UAP99" s="197"/>
      <c r="UAQ99" s="197"/>
      <c r="UAR99" s="197"/>
      <c r="UAS99" s="197"/>
      <c r="UAT99" s="197"/>
      <c r="UAU99" s="197"/>
      <c r="UAV99" s="197"/>
      <c r="UAW99" s="197"/>
      <c r="UAX99" s="197"/>
      <c r="UAY99" s="197"/>
      <c r="UAZ99" s="197"/>
      <c r="UBA99" s="197"/>
      <c r="UBB99" s="197"/>
      <c r="UBC99" s="197"/>
      <c r="UBD99" s="197"/>
      <c r="UBE99" s="197"/>
      <c r="UBF99" s="197"/>
      <c r="UBG99" s="197"/>
      <c r="UBH99" s="197"/>
      <c r="UBI99" s="197"/>
      <c r="UBJ99" s="197"/>
      <c r="UBK99" s="197"/>
      <c r="UBL99" s="197"/>
      <c r="UBM99" s="197"/>
      <c r="UBN99" s="197"/>
      <c r="UBO99" s="197"/>
      <c r="UBP99" s="197"/>
      <c r="UBQ99" s="197"/>
      <c r="UBR99" s="197"/>
      <c r="UBS99" s="197"/>
      <c r="UBT99" s="197"/>
      <c r="UBU99" s="197"/>
      <c r="UBV99" s="197"/>
      <c r="UBW99" s="197"/>
      <c r="UBX99" s="197"/>
      <c r="UBY99" s="197"/>
      <c r="UBZ99" s="197"/>
      <c r="UCA99" s="197"/>
      <c r="UCB99" s="197"/>
      <c r="UCC99" s="197"/>
      <c r="UCD99" s="197"/>
      <c r="UCE99" s="197"/>
      <c r="UCF99" s="197"/>
      <c r="UCG99" s="197"/>
      <c r="UCH99" s="197"/>
      <c r="UCI99" s="197"/>
      <c r="UCJ99" s="197"/>
      <c r="UCK99" s="197"/>
      <c r="UCL99" s="197"/>
      <c r="UCM99" s="197"/>
      <c r="UCN99" s="197"/>
      <c r="UCO99" s="197"/>
      <c r="UCP99" s="197"/>
      <c r="UCQ99" s="197"/>
      <c r="UCR99" s="197"/>
      <c r="UCS99" s="197"/>
      <c r="UCT99" s="197"/>
      <c r="UCU99" s="197"/>
      <c r="UCV99" s="197"/>
      <c r="UCW99" s="197"/>
      <c r="UCX99" s="197"/>
      <c r="UCY99" s="197"/>
      <c r="UCZ99" s="197"/>
      <c r="UDA99" s="197"/>
      <c r="UDB99" s="197"/>
      <c r="UDC99" s="197"/>
      <c r="UDD99" s="197"/>
      <c r="UDE99" s="197"/>
      <c r="UDF99" s="197"/>
      <c r="UDG99" s="197"/>
      <c r="UDH99" s="197"/>
      <c r="UDI99" s="197"/>
      <c r="UDJ99" s="197"/>
      <c r="UDK99" s="197"/>
      <c r="UDL99" s="197"/>
      <c r="UDM99" s="197"/>
      <c r="UDN99" s="197"/>
      <c r="UDO99" s="197"/>
      <c r="UDP99" s="197"/>
      <c r="UDQ99" s="197"/>
      <c r="UDR99" s="197"/>
      <c r="UDS99" s="197"/>
      <c r="UDT99" s="197"/>
      <c r="UDU99" s="197"/>
      <c r="UDV99" s="197"/>
      <c r="UDW99" s="197"/>
      <c r="UDX99" s="197"/>
      <c r="UDY99" s="197"/>
      <c r="UDZ99" s="197"/>
      <c r="UEA99" s="197"/>
      <c r="UEB99" s="197"/>
      <c r="UEC99" s="197"/>
      <c r="UED99" s="197"/>
      <c r="UEE99" s="197"/>
      <c r="UEF99" s="197"/>
      <c r="UEG99" s="197"/>
      <c r="UEH99" s="197"/>
      <c r="UEI99" s="197"/>
      <c r="UEJ99" s="197"/>
      <c r="UEK99" s="197"/>
      <c r="UEL99" s="197"/>
      <c r="UEM99" s="197"/>
      <c r="UEN99" s="197"/>
      <c r="UEO99" s="197"/>
      <c r="UEP99" s="197"/>
      <c r="UEQ99" s="197"/>
      <c r="UER99" s="197"/>
      <c r="UES99" s="197"/>
      <c r="UET99" s="197"/>
      <c r="UEU99" s="197"/>
      <c r="UEV99" s="197"/>
      <c r="UEW99" s="197"/>
      <c r="UEX99" s="197"/>
      <c r="UEY99" s="197"/>
      <c r="UEZ99" s="197"/>
      <c r="UFA99" s="197"/>
      <c r="UFB99" s="197"/>
      <c r="UFC99" s="197"/>
      <c r="UFD99" s="197"/>
      <c r="UFE99" s="197"/>
      <c r="UFF99" s="197"/>
      <c r="UFG99" s="197"/>
      <c r="UFH99" s="197"/>
      <c r="UFI99" s="197"/>
      <c r="UFJ99" s="197"/>
      <c r="UFK99" s="197"/>
      <c r="UFL99" s="197"/>
      <c r="UFM99" s="197"/>
      <c r="UFN99" s="197"/>
      <c r="UFO99" s="197"/>
      <c r="UFP99" s="197"/>
      <c r="UFQ99" s="197"/>
      <c r="UFR99" s="197"/>
      <c r="UFS99" s="197"/>
      <c r="UFT99" s="197"/>
      <c r="UFU99" s="197"/>
      <c r="UFV99" s="197"/>
      <c r="UFW99" s="197"/>
      <c r="UFX99" s="197"/>
      <c r="UFY99" s="197"/>
      <c r="UFZ99" s="197"/>
      <c r="UGA99" s="197"/>
      <c r="UGB99" s="197"/>
      <c r="UGC99" s="197"/>
      <c r="UGD99" s="197"/>
      <c r="UGE99" s="197"/>
      <c r="UGF99" s="197"/>
      <c r="UGG99" s="197"/>
      <c r="UGH99" s="197"/>
      <c r="UGI99" s="197"/>
      <c r="UGJ99" s="197"/>
      <c r="UGK99" s="197"/>
      <c r="UGL99" s="197"/>
      <c r="UGM99" s="197"/>
      <c r="UGN99" s="197"/>
      <c r="UGO99" s="197"/>
      <c r="UGP99" s="197"/>
      <c r="UGQ99" s="197"/>
      <c r="UGR99" s="197"/>
      <c r="UGS99" s="197"/>
      <c r="UGT99" s="197"/>
      <c r="UGU99" s="197"/>
      <c r="UGV99" s="197"/>
      <c r="UGW99" s="197"/>
      <c r="UGX99" s="197"/>
      <c r="UGY99" s="197"/>
      <c r="UGZ99" s="197"/>
      <c r="UHA99" s="197"/>
      <c r="UHB99" s="197"/>
      <c r="UHC99" s="197"/>
      <c r="UHD99" s="197"/>
      <c r="UHE99" s="197"/>
      <c r="UHF99" s="197"/>
      <c r="UHG99" s="197"/>
      <c r="UHH99" s="197"/>
      <c r="UHI99" s="197"/>
      <c r="UHJ99" s="197"/>
      <c r="UHK99" s="197"/>
      <c r="UHL99" s="197"/>
      <c r="UHM99" s="197"/>
      <c r="UHN99" s="197"/>
      <c r="UHO99" s="197"/>
      <c r="UHP99" s="197"/>
      <c r="UHQ99" s="197"/>
      <c r="UHR99" s="197"/>
      <c r="UHS99" s="197"/>
      <c r="UHT99" s="197"/>
      <c r="UHU99" s="197"/>
      <c r="UHV99" s="197"/>
      <c r="UHW99" s="197"/>
      <c r="UHX99" s="197"/>
      <c r="UHY99" s="197"/>
      <c r="UHZ99" s="197"/>
      <c r="UIA99" s="197"/>
      <c r="UIB99" s="197"/>
      <c r="UIC99" s="197"/>
      <c r="UID99" s="197"/>
      <c r="UIE99" s="197"/>
      <c r="UIF99" s="197"/>
      <c r="UIG99" s="197"/>
      <c r="UIH99" s="197"/>
      <c r="UII99" s="197"/>
      <c r="UIJ99" s="197"/>
      <c r="UIK99" s="197"/>
      <c r="UIL99" s="197"/>
      <c r="UIM99" s="197"/>
      <c r="UIN99" s="197"/>
      <c r="UIO99" s="197"/>
      <c r="UIP99" s="197"/>
      <c r="UIQ99" s="197"/>
      <c r="UIR99" s="197"/>
      <c r="UIS99" s="197"/>
      <c r="UIT99" s="197"/>
      <c r="UIU99" s="197"/>
      <c r="UIV99" s="197"/>
      <c r="UIW99" s="197"/>
      <c r="UIX99" s="197"/>
      <c r="UIY99" s="197"/>
      <c r="UIZ99" s="197"/>
      <c r="UJA99" s="197"/>
      <c r="UJB99" s="197"/>
      <c r="UJC99" s="197"/>
      <c r="UJD99" s="197"/>
      <c r="UJE99" s="197"/>
      <c r="UJF99" s="197"/>
      <c r="UJG99" s="197"/>
      <c r="UJH99" s="197"/>
      <c r="UJI99" s="197"/>
      <c r="UJJ99" s="197"/>
      <c r="UJK99" s="197"/>
      <c r="UJL99" s="197"/>
      <c r="UJM99" s="197"/>
      <c r="UJN99" s="197"/>
      <c r="UJO99" s="197"/>
      <c r="UJP99" s="197"/>
      <c r="UJQ99" s="197"/>
      <c r="UJR99" s="197"/>
      <c r="UJS99" s="197"/>
      <c r="UJT99" s="197"/>
      <c r="UJU99" s="197"/>
      <c r="UJV99" s="197"/>
      <c r="UJW99" s="197"/>
      <c r="UJX99" s="197"/>
      <c r="UJY99" s="197"/>
      <c r="UJZ99" s="197"/>
      <c r="UKA99" s="197"/>
      <c r="UKB99" s="197"/>
      <c r="UKC99" s="197"/>
      <c r="UKD99" s="197"/>
      <c r="UKE99" s="197"/>
      <c r="UKF99" s="197"/>
      <c r="UKG99" s="197"/>
      <c r="UKH99" s="197"/>
      <c r="UKI99" s="197"/>
      <c r="UKJ99" s="197"/>
      <c r="UKK99" s="197"/>
      <c r="UKL99" s="197"/>
      <c r="UKM99" s="197"/>
      <c r="UKN99" s="197"/>
      <c r="UKO99" s="197"/>
      <c r="UKP99" s="197"/>
      <c r="UKQ99" s="197"/>
      <c r="UKR99" s="197"/>
      <c r="UKS99" s="197"/>
      <c r="UKT99" s="197"/>
      <c r="UKU99" s="197"/>
      <c r="UKV99" s="197"/>
      <c r="UKW99" s="197"/>
      <c r="UKX99" s="197"/>
      <c r="UKY99" s="197"/>
      <c r="UKZ99" s="197"/>
      <c r="ULA99" s="197"/>
      <c r="ULB99" s="197"/>
      <c r="ULC99" s="197"/>
      <c r="ULD99" s="197"/>
      <c r="ULE99" s="197"/>
      <c r="ULF99" s="197"/>
      <c r="ULG99" s="197"/>
      <c r="ULH99" s="197"/>
      <c r="ULI99" s="197"/>
      <c r="ULJ99" s="197"/>
      <c r="ULK99" s="197"/>
      <c r="ULL99" s="197"/>
      <c r="ULM99" s="197"/>
      <c r="ULN99" s="197"/>
      <c r="ULO99" s="197"/>
      <c r="ULP99" s="197"/>
      <c r="ULQ99" s="197"/>
      <c r="ULR99" s="197"/>
      <c r="ULS99" s="197"/>
      <c r="ULT99" s="197"/>
      <c r="ULU99" s="197"/>
      <c r="ULV99" s="197"/>
      <c r="ULW99" s="197"/>
      <c r="ULX99" s="197"/>
      <c r="ULY99" s="197"/>
      <c r="ULZ99" s="197"/>
      <c r="UMA99" s="197"/>
      <c r="UMB99" s="197"/>
      <c r="UMC99" s="197"/>
      <c r="UMD99" s="197"/>
      <c r="UME99" s="197"/>
      <c r="UMF99" s="197"/>
      <c r="UMG99" s="197"/>
      <c r="UMH99" s="197"/>
      <c r="UMI99" s="197"/>
      <c r="UMJ99" s="197"/>
      <c r="UMK99" s="197"/>
      <c r="UML99" s="197"/>
      <c r="UMM99" s="197"/>
      <c r="UMN99" s="197"/>
      <c r="UMO99" s="197"/>
      <c r="UMP99" s="197"/>
      <c r="UMQ99" s="197"/>
      <c r="UMR99" s="197"/>
      <c r="UMS99" s="197"/>
      <c r="UMT99" s="197"/>
      <c r="UMU99" s="197"/>
      <c r="UMV99" s="197"/>
      <c r="UMW99" s="197"/>
      <c r="UMX99" s="197"/>
      <c r="UMY99" s="197"/>
      <c r="UMZ99" s="197"/>
      <c r="UNA99" s="197"/>
      <c r="UNB99" s="197"/>
      <c r="UNC99" s="197"/>
      <c r="UND99" s="197"/>
      <c r="UNE99" s="197"/>
      <c r="UNF99" s="197"/>
      <c r="UNG99" s="197"/>
      <c r="UNH99" s="197"/>
      <c r="UNI99" s="197"/>
      <c r="UNJ99" s="197"/>
      <c r="UNK99" s="197"/>
      <c r="UNL99" s="197"/>
      <c r="UNM99" s="197"/>
      <c r="UNN99" s="197"/>
      <c r="UNO99" s="197"/>
      <c r="UNP99" s="197"/>
      <c r="UNQ99" s="197"/>
      <c r="UNR99" s="197"/>
      <c r="UNS99" s="197"/>
      <c r="UNT99" s="197"/>
      <c r="UNU99" s="197"/>
      <c r="UNV99" s="197"/>
      <c r="UNW99" s="197"/>
      <c r="UNX99" s="197"/>
      <c r="UNY99" s="197"/>
      <c r="UNZ99" s="197"/>
      <c r="UOA99" s="197"/>
      <c r="UOB99" s="197"/>
      <c r="UOC99" s="197"/>
      <c r="UOD99" s="197"/>
      <c r="UOE99" s="197"/>
      <c r="UOF99" s="197"/>
      <c r="UOG99" s="197"/>
      <c r="UOH99" s="197"/>
      <c r="UOI99" s="197"/>
      <c r="UOJ99" s="197"/>
      <c r="UOK99" s="197"/>
      <c r="UOL99" s="197"/>
      <c r="UOM99" s="197"/>
      <c r="UON99" s="197"/>
      <c r="UOO99" s="197"/>
      <c r="UOP99" s="197"/>
      <c r="UOQ99" s="197"/>
      <c r="UOR99" s="197"/>
      <c r="UOS99" s="197"/>
      <c r="UOT99" s="197"/>
      <c r="UOU99" s="197"/>
      <c r="UOV99" s="197"/>
      <c r="UOW99" s="197"/>
      <c r="UOX99" s="197"/>
      <c r="UOY99" s="197"/>
      <c r="UOZ99" s="197"/>
      <c r="UPA99" s="197"/>
      <c r="UPB99" s="197"/>
      <c r="UPC99" s="197"/>
      <c r="UPD99" s="197"/>
      <c r="UPE99" s="197"/>
      <c r="UPF99" s="197"/>
      <c r="UPG99" s="197"/>
      <c r="UPH99" s="197"/>
      <c r="UPI99" s="197"/>
      <c r="UPJ99" s="197"/>
      <c r="UPK99" s="197"/>
      <c r="UPL99" s="197"/>
      <c r="UPM99" s="197"/>
      <c r="UPN99" s="197"/>
      <c r="UPO99" s="197"/>
      <c r="UPP99" s="197"/>
      <c r="UPQ99" s="197"/>
      <c r="UPR99" s="197"/>
      <c r="UPS99" s="197"/>
      <c r="UPT99" s="197"/>
      <c r="UPU99" s="197"/>
      <c r="UPV99" s="197"/>
      <c r="UPW99" s="197"/>
      <c r="UPX99" s="197"/>
      <c r="UPY99" s="197"/>
      <c r="UPZ99" s="197"/>
      <c r="UQA99" s="197"/>
      <c r="UQB99" s="197"/>
      <c r="UQC99" s="197"/>
      <c r="UQD99" s="197"/>
      <c r="UQE99" s="197"/>
      <c r="UQF99" s="197"/>
      <c r="UQG99" s="197"/>
      <c r="UQH99" s="197"/>
      <c r="UQI99" s="197"/>
      <c r="UQJ99" s="197"/>
      <c r="UQK99" s="197"/>
      <c r="UQL99" s="197"/>
      <c r="UQM99" s="197"/>
      <c r="UQN99" s="197"/>
      <c r="UQO99" s="197"/>
      <c r="UQP99" s="197"/>
      <c r="UQQ99" s="197"/>
      <c r="UQR99" s="197"/>
      <c r="UQS99" s="197"/>
      <c r="UQT99" s="197"/>
      <c r="UQU99" s="197"/>
      <c r="UQV99" s="197"/>
      <c r="UQW99" s="197"/>
      <c r="UQX99" s="197"/>
      <c r="UQY99" s="197"/>
      <c r="UQZ99" s="197"/>
      <c r="URA99" s="197"/>
      <c r="URB99" s="197"/>
      <c r="URC99" s="197"/>
      <c r="URD99" s="197"/>
      <c r="URE99" s="197"/>
      <c r="URF99" s="197"/>
      <c r="URG99" s="197"/>
      <c r="URH99" s="197"/>
      <c r="URI99" s="197"/>
      <c r="URJ99" s="197"/>
      <c r="URK99" s="197"/>
      <c r="URL99" s="197"/>
      <c r="URM99" s="197"/>
      <c r="URN99" s="197"/>
      <c r="URO99" s="197"/>
      <c r="URP99" s="197"/>
      <c r="URQ99" s="197"/>
      <c r="URR99" s="197"/>
      <c r="URS99" s="197"/>
      <c r="URT99" s="197"/>
      <c r="URU99" s="197"/>
      <c r="URV99" s="197"/>
      <c r="URW99" s="197"/>
      <c r="URX99" s="197"/>
      <c r="URY99" s="197"/>
      <c r="URZ99" s="197"/>
      <c r="USA99" s="197"/>
      <c r="USB99" s="197"/>
      <c r="USC99" s="197"/>
      <c r="USD99" s="197"/>
      <c r="USE99" s="197"/>
      <c r="USF99" s="197"/>
      <c r="USG99" s="197"/>
      <c r="USH99" s="197"/>
      <c r="USI99" s="197"/>
      <c r="USJ99" s="197"/>
      <c r="USK99" s="197"/>
      <c r="USL99" s="197"/>
      <c r="USM99" s="197"/>
      <c r="USN99" s="197"/>
      <c r="USO99" s="197"/>
      <c r="USP99" s="197"/>
      <c r="USQ99" s="197"/>
      <c r="USR99" s="197"/>
      <c r="USS99" s="197"/>
      <c r="UST99" s="197"/>
      <c r="USU99" s="197"/>
      <c r="USV99" s="197"/>
      <c r="USW99" s="197"/>
      <c r="USX99" s="197"/>
      <c r="USY99" s="197"/>
      <c r="USZ99" s="197"/>
      <c r="UTA99" s="197"/>
      <c r="UTB99" s="197"/>
      <c r="UTC99" s="197"/>
      <c r="UTD99" s="197"/>
      <c r="UTE99" s="197"/>
      <c r="UTF99" s="197"/>
      <c r="UTG99" s="197"/>
      <c r="UTH99" s="197"/>
      <c r="UTI99" s="197"/>
      <c r="UTJ99" s="197"/>
      <c r="UTK99" s="197"/>
      <c r="UTL99" s="197"/>
      <c r="UTM99" s="197"/>
      <c r="UTN99" s="197"/>
      <c r="UTO99" s="197"/>
      <c r="UTP99" s="197"/>
      <c r="UTQ99" s="197"/>
      <c r="UTR99" s="197"/>
      <c r="UTS99" s="197"/>
      <c r="UTT99" s="197"/>
      <c r="UTU99" s="197"/>
      <c r="UTV99" s="197"/>
      <c r="UTW99" s="197"/>
      <c r="UTX99" s="197"/>
      <c r="UTY99" s="197"/>
      <c r="UTZ99" s="197"/>
      <c r="UUA99" s="197"/>
      <c r="UUB99" s="197"/>
      <c r="UUC99" s="197"/>
      <c r="UUD99" s="197"/>
      <c r="UUE99" s="197"/>
      <c r="UUF99" s="197"/>
      <c r="UUG99" s="197"/>
      <c r="UUH99" s="197"/>
      <c r="UUI99" s="197"/>
      <c r="UUJ99" s="197"/>
      <c r="UUK99" s="197"/>
      <c r="UUL99" s="197"/>
      <c r="UUM99" s="197"/>
      <c r="UUN99" s="197"/>
      <c r="UUO99" s="197"/>
      <c r="UUP99" s="197"/>
      <c r="UUQ99" s="197"/>
      <c r="UUR99" s="197"/>
      <c r="UUS99" s="197"/>
      <c r="UUT99" s="197"/>
      <c r="UUU99" s="197"/>
      <c r="UUV99" s="197"/>
      <c r="UUW99" s="197"/>
      <c r="UUX99" s="197"/>
      <c r="UUY99" s="197"/>
      <c r="UUZ99" s="197"/>
      <c r="UVA99" s="197"/>
      <c r="UVB99" s="197"/>
      <c r="UVC99" s="197"/>
      <c r="UVD99" s="197"/>
      <c r="UVE99" s="197"/>
      <c r="UVF99" s="197"/>
      <c r="UVG99" s="197"/>
      <c r="UVH99" s="197"/>
      <c r="UVI99" s="197"/>
      <c r="UVJ99" s="197"/>
      <c r="UVK99" s="197"/>
      <c r="UVL99" s="197"/>
      <c r="UVM99" s="197"/>
      <c r="UVN99" s="197"/>
      <c r="UVO99" s="197"/>
      <c r="UVP99" s="197"/>
      <c r="UVQ99" s="197"/>
      <c r="UVR99" s="197"/>
      <c r="UVS99" s="197"/>
      <c r="UVT99" s="197"/>
      <c r="UVU99" s="197"/>
      <c r="UVV99" s="197"/>
      <c r="UVW99" s="197"/>
      <c r="UVX99" s="197"/>
      <c r="UVY99" s="197"/>
      <c r="UVZ99" s="197"/>
      <c r="UWA99" s="197"/>
      <c r="UWB99" s="197"/>
      <c r="UWC99" s="197"/>
      <c r="UWD99" s="197"/>
      <c r="UWE99" s="197"/>
      <c r="UWF99" s="197"/>
      <c r="UWG99" s="197"/>
      <c r="UWH99" s="197"/>
      <c r="UWI99" s="197"/>
      <c r="UWJ99" s="197"/>
      <c r="UWK99" s="197"/>
      <c r="UWL99" s="197"/>
      <c r="UWM99" s="197"/>
      <c r="UWN99" s="197"/>
      <c r="UWO99" s="197"/>
      <c r="UWP99" s="197"/>
      <c r="UWQ99" s="197"/>
      <c r="UWR99" s="197"/>
      <c r="UWS99" s="197"/>
      <c r="UWT99" s="197"/>
      <c r="UWU99" s="197"/>
      <c r="UWV99" s="197"/>
      <c r="UWW99" s="197"/>
      <c r="UWX99" s="197"/>
      <c r="UWY99" s="197"/>
      <c r="UWZ99" s="197"/>
      <c r="UXA99" s="197"/>
      <c r="UXB99" s="197"/>
      <c r="UXC99" s="197"/>
      <c r="UXD99" s="197"/>
      <c r="UXE99" s="197"/>
      <c r="UXF99" s="197"/>
      <c r="UXG99" s="197"/>
      <c r="UXH99" s="197"/>
      <c r="UXI99" s="197"/>
      <c r="UXJ99" s="197"/>
      <c r="UXK99" s="197"/>
      <c r="UXL99" s="197"/>
      <c r="UXM99" s="197"/>
      <c r="UXN99" s="197"/>
      <c r="UXO99" s="197"/>
      <c r="UXP99" s="197"/>
      <c r="UXQ99" s="197"/>
      <c r="UXR99" s="197"/>
      <c r="UXS99" s="197"/>
      <c r="UXT99" s="197"/>
      <c r="UXU99" s="197"/>
      <c r="UXV99" s="197"/>
      <c r="UXW99" s="197"/>
      <c r="UXX99" s="197"/>
      <c r="UXY99" s="197"/>
      <c r="UXZ99" s="197"/>
      <c r="UYA99" s="197"/>
      <c r="UYB99" s="197"/>
      <c r="UYC99" s="197"/>
      <c r="UYD99" s="197"/>
      <c r="UYE99" s="197"/>
      <c r="UYF99" s="197"/>
      <c r="UYG99" s="197"/>
      <c r="UYH99" s="197"/>
      <c r="UYI99" s="197"/>
      <c r="UYJ99" s="197"/>
      <c r="UYK99" s="197"/>
      <c r="UYL99" s="197"/>
      <c r="UYM99" s="197"/>
      <c r="UYN99" s="197"/>
      <c r="UYO99" s="197"/>
      <c r="UYP99" s="197"/>
      <c r="UYQ99" s="197"/>
      <c r="UYR99" s="197"/>
      <c r="UYS99" s="197"/>
      <c r="UYT99" s="197"/>
      <c r="UYU99" s="197"/>
      <c r="UYV99" s="197"/>
      <c r="UYW99" s="197"/>
      <c r="UYX99" s="197"/>
      <c r="UYY99" s="197"/>
      <c r="UYZ99" s="197"/>
      <c r="UZA99" s="197"/>
      <c r="UZB99" s="197"/>
      <c r="UZC99" s="197"/>
      <c r="UZD99" s="197"/>
      <c r="UZE99" s="197"/>
      <c r="UZF99" s="197"/>
      <c r="UZG99" s="197"/>
      <c r="UZH99" s="197"/>
      <c r="UZI99" s="197"/>
      <c r="UZJ99" s="197"/>
      <c r="UZK99" s="197"/>
      <c r="UZL99" s="197"/>
      <c r="UZM99" s="197"/>
      <c r="UZN99" s="197"/>
      <c r="UZO99" s="197"/>
      <c r="UZP99" s="197"/>
      <c r="UZQ99" s="197"/>
      <c r="UZR99" s="197"/>
      <c r="UZS99" s="197"/>
      <c r="UZT99" s="197"/>
      <c r="UZU99" s="197"/>
      <c r="UZV99" s="197"/>
      <c r="UZW99" s="197"/>
      <c r="UZX99" s="197"/>
      <c r="UZY99" s="197"/>
      <c r="UZZ99" s="197"/>
      <c r="VAA99" s="197"/>
      <c r="VAB99" s="197"/>
      <c r="VAC99" s="197"/>
      <c r="VAD99" s="197"/>
      <c r="VAE99" s="197"/>
      <c r="VAF99" s="197"/>
      <c r="VAG99" s="197"/>
      <c r="VAH99" s="197"/>
      <c r="VAI99" s="197"/>
      <c r="VAJ99" s="197"/>
      <c r="VAK99" s="197"/>
      <c r="VAL99" s="197"/>
      <c r="VAM99" s="197"/>
      <c r="VAN99" s="197"/>
      <c r="VAO99" s="197"/>
      <c r="VAP99" s="197"/>
      <c r="VAQ99" s="197"/>
      <c r="VAR99" s="197"/>
      <c r="VAS99" s="197"/>
      <c r="VAT99" s="197"/>
      <c r="VAU99" s="197"/>
      <c r="VAV99" s="197"/>
      <c r="VAW99" s="197"/>
      <c r="VAX99" s="197"/>
      <c r="VAY99" s="197"/>
      <c r="VAZ99" s="197"/>
      <c r="VBA99" s="197"/>
      <c r="VBB99" s="197"/>
      <c r="VBC99" s="197"/>
      <c r="VBD99" s="197"/>
      <c r="VBE99" s="197"/>
      <c r="VBF99" s="197"/>
      <c r="VBG99" s="197"/>
      <c r="VBH99" s="197"/>
      <c r="VBI99" s="197"/>
      <c r="VBJ99" s="197"/>
      <c r="VBK99" s="197"/>
      <c r="VBL99" s="197"/>
      <c r="VBM99" s="197"/>
      <c r="VBN99" s="197"/>
      <c r="VBO99" s="197"/>
      <c r="VBP99" s="197"/>
      <c r="VBQ99" s="197"/>
      <c r="VBR99" s="197"/>
      <c r="VBS99" s="197"/>
      <c r="VBT99" s="197"/>
      <c r="VBU99" s="197"/>
      <c r="VBV99" s="197"/>
      <c r="VBW99" s="197"/>
      <c r="VBX99" s="197"/>
      <c r="VBY99" s="197"/>
      <c r="VBZ99" s="197"/>
      <c r="VCA99" s="197"/>
      <c r="VCB99" s="197"/>
      <c r="VCC99" s="197"/>
      <c r="VCD99" s="197"/>
      <c r="VCE99" s="197"/>
      <c r="VCF99" s="197"/>
      <c r="VCG99" s="197"/>
      <c r="VCH99" s="197"/>
      <c r="VCI99" s="197"/>
      <c r="VCJ99" s="197"/>
      <c r="VCK99" s="197"/>
      <c r="VCL99" s="197"/>
      <c r="VCM99" s="197"/>
      <c r="VCN99" s="197"/>
      <c r="VCO99" s="197"/>
      <c r="VCP99" s="197"/>
      <c r="VCQ99" s="197"/>
      <c r="VCR99" s="197"/>
      <c r="VCS99" s="197"/>
      <c r="VCT99" s="197"/>
      <c r="VCU99" s="197"/>
      <c r="VCV99" s="197"/>
      <c r="VCW99" s="197"/>
      <c r="VCX99" s="197"/>
      <c r="VCY99" s="197"/>
      <c r="VCZ99" s="197"/>
      <c r="VDA99" s="197"/>
      <c r="VDB99" s="197"/>
      <c r="VDC99" s="197"/>
      <c r="VDD99" s="197"/>
      <c r="VDE99" s="197"/>
      <c r="VDF99" s="197"/>
      <c r="VDG99" s="197"/>
      <c r="VDH99" s="197"/>
      <c r="VDI99" s="197"/>
      <c r="VDJ99" s="197"/>
      <c r="VDK99" s="197"/>
      <c r="VDL99" s="197"/>
      <c r="VDM99" s="197"/>
      <c r="VDN99" s="197"/>
      <c r="VDO99" s="197"/>
      <c r="VDP99" s="197"/>
      <c r="VDQ99" s="197"/>
      <c r="VDR99" s="197"/>
      <c r="VDS99" s="197"/>
      <c r="VDT99" s="197"/>
      <c r="VDU99" s="197"/>
      <c r="VDV99" s="197"/>
      <c r="VDW99" s="197"/>
      <c r="VDX99" s="197"/>
      <c r="VDY99" s="197"/>
      <c r="VDZ99" s="197"/>
      <c r="VEA99" s="197"/>
      <c r="VEB99" s="197"/>
      <c r="VEC99" s="197"/>
      <c r="VED99" s="197"/>
      <c r="VEE99" s="197"/>
      <c r="VEF99" s="197"/>
      <c r="VEG99" s="197"/>
      <c r="VEH99" s="197"/>
      <c r="VEI99" s="197"/>
      <c r="VEJ99" s="197"/>
      <c r="VEK99" s="197"/>
      <c r="VEL99" s="197"/>
      <c r="VEM99" s="197"/>
      <c r="VEN99" s="197"/>
      <c r="VEO99" s="197"/>
      <c r="VEP99" s="197"/>
      <c r="VEQ99" s="197"/>
      <c r="VER99" s="197"/>
      <c r="VES99" s="197"/>
      <c r="VET99" s="197"/>
      <c r="VEU99" s="197"/>
      <c r="VEV99" s="197"/>
      <c r="VEW99" s="197"/>
      <c r="VEX99" s="197"/>
      <c r="VEY99" s="197"/>
      <c r="VEZ99" s="197"/>
      <c r="VFA99" s="197"/>
      <c r="VFB99" s="197"/>
      <c r="VFC99" s="197"/>
      <c r="VFD99" s="197"/>
      <c r="VFE99" s="197"/>
      <c r="VFF99" s="197"/>
      <c r="VFG99" s="197"/>
      <c r="VFH99" s="197"/>
      <c r="VFI99" s="197"/>
      <c r="VFJ99" s="197"/>
      <c r="VFK99" s="197"/>
      <c r="VFL99" s="197"/>
      <c r="VFM99" s="197"/>
      <c r="VFN99" s="197"/>
      <c r="VFO99" s="197"/>
      <c r="VFP99" s="197"/>
      <c r="VFQ99" s="197"/>
      <c r="VFR99" s="197"/>
      <c r="VFS99" s="197"/>
      <c r="VFT99" s="197"/>
      <c r="VFU99" s="197"/>
      <c r="VFV99" s="197"/>
      <c r="VFW99" s="197"/>
      <c r="VFX99" s="197"/>
      <c r="VFY99" s="197"/>
      <c r="VFZ99" s="197"/>
      <c r="VGA99" s="197"/>
      <c r="VGB99" s="197"/>
      <c r="VGC99" s="197"/>
      <c r="VGD99" s="197"/>
      <c r="VGE99" s="197"/>
      <c r="VGF99" s="197"/>
      <c r="VGG99" s="197"/>
      <c r="VGH99" s="197"/>
      <c r="VGI99" s="197"/>
      <c r="VGJ99" s="197"/>
      <c r="VGK99" s="197"/>
      <c r="VGL99" s="197"/>
      <c r="VGM99" s="197"/>
      <c r="VGN99" s="197"/>
      <c r="VGO99" s="197"/>
      <c r="VGP99" s="197"/>
      <c r="VGQ99" s="197"/>
      <c r="VGR99" s="197"/>
      <c r="VGS99" s="197"/>
      <c r="VGT99" s="197"/>
      <c r="VGU99" s="197"/>
      <c r="VGV99" s="197"/>
      <c r="VGW99" s="197"/>
      <c r="VGX99" s="197"/>
      <c r="VGY99" s="197"/>
      <c r="VGZ99" s="197"/>
      <c r="VHA99" s="197"/>
      <c r="VHB99" s="197"/>
      <c r="VHC99" s="197"/>
      <c r="VHD99" s="197"/>
      <c r="VHE99" s="197"/>
      <c r="VHF99" s="197"/>
      <c r="VHG99" s="197"/>
      <c r="VHH99" s="197"/>
      <c r="VHI99" s="197"/>
      <c r="VHJ99" s="197"/>
      <c r="VHK99" s="197"/>
      <c r="VHL99" s="197"/>
      <c r="VHM99" s="197"/>
      <c r="VHN99" s="197"/>
      <c r="VHO99" s="197"/>
      <c r="VHP99" s="197"/>
      <c r="VHQ99" s="197"/>
      <c r="VHR99" s="197"/>
      <c r="VHS99" s="197"/>
      <c r="VHT99" s="197"/>
      <c r="VHU99" s="197"/>
      <c r="VHV99" s="197"/>
      <c r="VHW99" s="197"/>
      <c r="VHX99" s="197"/>
      <c r="VHY99" s="197"/>
      <c r="VHZ99" s="197"/>
      <c r="VIA99" s="197"/>
      <c r="VIB99" s="197"/>
      <c r="VIC99" s="197"/>
      <c r="VID99" s="197"/>
      <c r="VIE99" s="197"/>
      <c r="VIF99" s="197"/>
      <c r="VIG99" s="197"/>
      <c r="VIH99" s="197"/>
      <c r="VII99" s="197"/>
      <c r="VIJ99" s="197"/>
      <c r="VIK99" s="197"/>
      <c r="VIL99" s="197"/>
      <c r="VIM99" s="197"/>
      <c r="VIN99" s="197"/>
      <c r="VIO99" s="197"/>
      <c r="VIP99" s="197"/>
      <c r="VIQ99" s="197"/>
      <c r="VIR99" s="197"/>
      <c r="VIS99" s="197"/>
      <c r="VIT99" s="197"/>
      <c r="VIU99" s="197"/>
      <c r="VIV99" s="197"/>
      <c r="VIW99" s="197"/>
      <c r="VIX99" s="197"/>
      <c r="VIY99" s="197"/>
      <c r="VIZ99" s="197"/>
      <c r="VJA99" s="197"/>
      <c r="VJB99" s="197"/>
      <c r="VJC99" s="197"/>
      <c r="VJD99" s="197"/>
      <c r="VJE99" s="197"/>
      <c r="VJF99" s="197"/>
      <c r="VJG99" s="197"/>
      <c r="VJH99" s="197"/>
      <c r="VJI99" s="197"/>
      <c r="VJJ99" s="197"/>
      <c r="VJK99" s="197"/>
      <c r="VJL99" s="197"/>
      <c r="VJM99" s="197"/>
      <c r="VJN99" s="197"/>
      <c r="VJO99" s="197"/>
      <c r="VJP99" s="197"/>
      <c r="VJQ99" s="197"/>
      <c r="VJR99" s="197"/>
      <c r="VJS99" s="197"/>
      <c r="VJT99" s="197"/>
      <c r="VJU99" s="197"/>
      <c r="VJV99" s="197"/>
      <c r="VJW99" s="197"/>
      <c r="VJX99" s="197"/>
      <c r="VJY99" s="197"/>
      <c r="VJZ99" s="197"/>
      <c r="VKA99" s="197"/>
      <c r="VKB99" s="197"/>
      <c r="VKC99" s="197"/>
      <c r="VKD99" s="197"/>
      <c r="VKE99" s="197"/>
      <c r="VKF99" s="197"/>
      <c r="VKG99" s="197"/>
      <c r="VKH99" s="197"/>
      <c r="VKI99" s="197"/>
      <c r="VKJ99" s="197"/>
      <c r="VKK99" s="197"/>
      <c r="VKL99" s="197"/>
      <c r="VKM99" s="197"/>
      <c r="VKN99" s="197"/>
      <c r="VKO99" s="197"/>
      <c r="VKP99" s="197"/>
      <c r="VKQ99" s="197"/>
      <c r="VKR99" s="197"/>
      <c r="VKS99" s="197"/>
      <c r="VKT99" s="197"/>
      <c r="VKU99" s="197"/>
      <c r="VKV99" s="197"/>
      <c r="VKW99" s="197"/>
      <c r="VKX99" s="197"/>
      <c r="VKY99" s="197"/>
      <c r="VKZ99" s="197"/>
      <c r="VLA99" s="197"/>
      <c r="VLB99" s="197"/>
      <c r="VLC99" s="197"/>
      <c r="VLD99" s="197"/>
      <c r="VLE99" s="197"/>
      <c r="VLF99" s="197"/>
      <c r="VLG99" s="197"/>
      <c r="VLH99" s="197"/>
      <c r="VLI99" s="197"/>
      <c r="VLJ99" s="197"/>
      <c r="VLK99" s="197"/>
      <c r="VLL99" s="197"/>
      <c r="VLM99" s="197"/>
      <c r="VLN99" s="197"/>
      <c r="VLO99" s="197"/>
      <c r="VLP99" s="197"/>
      <c r="VLQ99" s="197"/>
      <c r="VLR99" s="197"/>
      <c r="VLS99" s="197"/>
      <c r="VLT99" s="197"/>
      <c r="VLU99" s="197"/>
      <c r="VLV99" s="197"/>
      <c r="VLW99" s="197"/>
      <c r="VLX99" s="197"/>
      <c r="VLY99" s="197"/>
      <c r="VLZ99" s="197"/>
      <c r="VMA99" s="197"/>
      <c r="VMB99" s="197"/>
      <c r="VMC99" s="197"/>
      <c r="VMD99" s="197"/>
      <c r="VME99" s="197"/>
      <c r="VMF99" s="197"/>
      <c r="VMG99" s="197"/>
      <c r="VMH99" s="197"/>
      <c r="VMI99" s="197"/>
      <c r="VMJ99" s="197"/>
      <c r="VMK99" s="197"/>
      <c r="VML99" s="197"/>
      <c r="VMM99" s="197"/>
      <c r="VMN99" s="197"/>
      <c r="VMO99" s="197"/>
      <c r="VMP99" s="197"/>
      <c r="VMQ99" s="197"/>
      <c r="VMR99" s="197"/>
      <c r="VMS99" s="197"/>
      <c r="VMT99" s="197"/>
      <c r="VMU99" s="197"/>
      <c r="VMV99" s="197"/>
      <c r="VMW99" s="197"/>
      <c r="VMX99" s="197"/>
      <c r="VMY99" s="197"/>
      <c r="VMZ99" s="197"/>
      <c r="VNA99" s="197"/>
      <c r="VNB99" s="197"/>
      <c r="VNC99" s="197"/>
      <c r="VND99" s="197"/>
      <c r="VNE99" s="197"/>
      <c r="VNF99" s="197"/>
      <c r="VNG99" s="197"/>
      <c r="VNH99" s="197"/>
      <c r="VNI99" s="197"/>
      <c r="VNJ99" s="197"/>
      <c r="VNK99" s="197"/>
      <c r="VNL99" s="197"/>
      <c r="VNM99" s="197"/>
      <c r="VNN99" s="197"/>
      <c r="VNO99" s="197"/>
      <c r="VNP99" s="197"/>
      <c r="VNQ99" s="197"/>
      <c r="VNR99" s="197"/>
      <c r="VNS99" s="197"/>
      <c r="VNT99" s="197"/>
      <c r="VNU99" s="197"/>
      <c r="VNV99" s="197"/>
      <c r="VNW99" s="197"/>
      <c r="VNX99" s="197"/>
      <c r="VNY99" s="197"/>
      <c r="VNZ99" s="197"/>
      <c r="VOA99" s="197"/>
      <c r="VOB99" s="197"/>
      <c r="VOC99" s="197"/>
      <c r="VOD99" s="197"/>
      <c r="VOE99" s="197"/>
      <c r="VOF99" s="197"/>
      <c r="VOG99" s="197"/>
      <c r="VOH99" s="197"/>
      <c r="VOI99" s="197"/>
      <c r="VOJ99" s="197"/>
      <c r="VOK99" s="197"/>
      <c r="VOL99" s="197"/>
      <c r="VOM99" s="197"/>
      <c r="VON99" s="197"/>
      <c r="VOO99" s="197"/>
      <c r="VOP99" s="197"/>
      <c r="VOQ99" s="197"/>
      <c r="VOR99" s="197"/>
      <c r="VOS99" s="197"/>
      <c r="VOT99" s="197"/>
      <c r="VOU99" s="197"/>
      <c r="VOV99" s="197"/>
      <c r="VOW99" s="197"/>
      <c r="VOX99" s="197"/>
      <c r="VOY99" s="197"/>
      <c r="VOZ99" s="197"/>
      <c r="VPA99" s="197"/>
      <c r="VPB99" s="197"/>
      <c r="VPC99" s="197"/>
      <c r="VPD99" s="197"/>
      <c r="VPE99" s="197"/>
      <c r="VPF99" s="197"/>
      <c r="VPG99" s="197"/>
      <c r="VPH99" s="197"/>
      <c r="VPI99" s="197"/>
      <c r="VPJ99" s="197"/>
      <c r="VPK99" s="197"/>
      <c r="VPL99" s="197"/>
      <c r="VPM99" s="197"/>
      <c r="VPN99" s="197"/>
      <c r="VPO99" s="197"/>
      <c r="VPP99" s="197"/>
      <c r="VPQ99" s="197"/>
      <c r="VPR99" s="197"/>
      <c r="VPS99" s="197"/>
      <c r="VPT99" s="197"/>
      <c r="VPU99" s="197"/>
      <c r="VPV99" s="197"/>
      <c r="VPW99" s="197"/>
      <c r="VPX99" s="197"/>
      <c r="VPY99" s="197"/>
      <c r="VPZ99" s="197"/>
      <c r="VQA99" s="197"/>
      <c r="VQB99" s="197"/>
      <c r="VQC99" s="197"/>
      <c r="VQD99" s="197"/>
      <c r="VQE99" s="197"/>
      <c r="VQF99" s="197"/>
      <c r="VQG99" s="197"/>
      <c r="VQH99" s="197"/>
      <c r="VQI99" s="197"/>
      <c r="VQJ99" s="197"/>
      <c r="VQK99" s="197"/>
      <c r="VQL99" s="197"/>
      <c r="VQM99" s="197"/>
      <c r="VQN99" s="197"/>
      <c r="VQO99" s="197"/>
      <c r="VQP99" s="197"/>
      <c r="VQQ99" s="197"/>
      <c r="VQR99" s="197"/>
      <c r="VQS99" s="197"/>
      <c r="VQT99" s="197"/>
      <c r="VQU99" s="197"/>
      <c r="VQV99" s="197"/>
      <c r="VQW99" s="197"/>
      <c r="VQX99" s="197"/>
      <c r="VQY99" s="197"/>
      <c r="VQZ99" s="197"/>
      <c r="VRA99" s="197"/>
      <c r="VRB99" s="197"/>
      <c r="VRC99" s="197"/>
      <c r="VRD99" s="197"/>
      <c r="VRE99" s="197"/>
      <c r="VRF99" s="197"/>
      <c r="VRG99" s="197"/>
      <c r="VRH99" s="197"/>
      <c r="VRI99" s="197"/>
      <c r="VRJ99" s="197"/>
      <c r="VRK99" s="197"/>
      <c r="VRL99" s="197"/>
      <c r="VRM99" s="197"/>
      <c r="VRN99" s="197"/>
      <c r="VRO99" s="197"/>
      <c r="VRP99" s="197"/>
      <c r="VRQ99" s="197"/>
      <c r="VRR99" s="197"/>
      <c r="VRS99" s="197"/>
      <c r="VRT99" s="197"/>
      <c r="VRU99" s="197"/>
      <c r="VRV99" s="197"/>
      <c r="VRW99" s="197"/>
      <c r="VRX99" s="197"/>
      <c r="VRY99" s="197"/>
      <c r="VRZ99" s="197"/>
      <c r="VSA99" s="197"/>
      <c r="VSB99" s="197"/>
      <c r="VSC99" s="197"/>
      <c r="VSD99" s="197"/>
      <c r="VSE99" s="197"/>
      <c r="VSF99" s="197"/>
      <c r="VSG99" s="197"/>
      <c r="VSH99" s="197"/>
      <c r="VSI99" s="197"/>
      <c r="VSJ99" s="197"/>
      <c r="VSK99" s="197"/>
      <c r="VSL99" s="197"/>
      <c r="VSM99" s="197"/>
      <c r="VSN99" s="197"/>
      <c r="VSO99" s="197"/>
      <c r="VSP99" s="197"/>
      <c r="VSQ99" s="197"/>
      <c r="VSR99" s="197"/>
      <c r="VSS99" s="197"/>
      <c r="VST99" s="197"/>
      <c r="VSU99" s="197"/>
      <c r="VSV99" s="197"/>
      <c r="VSW99" s="197"/>
      <c r="VSX99" s="197"/>
      <c r="VSY99" s="197"/>
      <c r="VSZ99" s="197"/>
      <c r="VTA99" s="197"/>
      <c r="VTB99" s="197"/>
      <c r="VTC99" s="197"/>
      <c r="VTD99" s="197"/>
      <c r="VTE99" s="197"/>
      <c r="VTF99" s="197"/>
      <c r="VTG99" s="197"/>
      <c r="VTH99" s="197"/>
      <c r="VTI99" s="197"/>
      <c r="VTJ99" s="197"/>
      <c r="VTK99" s="197"/>
      <c r="VTL99" s="197"/>
      <c r="VTM99" s="197"/>
      <c r="VTN99" s="197"/>
      <c r="VTO99" s="197"/>
      <c r="VTP99" s="197"/>
      <c r="VTQ99" s="197"/>
      <c r="VTR99" s="197"/>
      <c r="VTS99" s="197"/>
      <c r="VTT99" s="197"/>
      <c r="VTU99" s="197"/>
      <c r="VTV99" s="197"/>
      <c r="VTW99" s="197"/>
      <c r="VTX99" s="197"/>
      <c r="VTY99" s="197"/>
      <c r="VTZ99" s="197"/>
      <c r="VUA99" s="197"/>
      <c r="VUB99" s="197"/>
      <c r="VUC99" s="197"/>
      <c r="VUD99" s="197"/>
      <c r="VUE99" s="197"/>
      <c r="VUF99" s="197"/>
      <c r="VUG99" s="197"/>
      <c r="VUH99" s="197"/>
      <c r="VUI99" s="197"/>
      <c r="VUJ99" s="197"/>
      <c r="VUK99" s="197"/>
      <c r="VUL99" s="197"/>
      <c r="VUM99" s="197"/>
      <c r="VUN99" s="197"/>
      <c r="VUO99" s="197"/>
      <c r="VUP99" s="197"/>
      <c r="VUQ99" s="197"/>
      <c r="VUR99" s="197"/>
      <c r="VUS99" s="197"/>
      <c r="VUT99" s="197"/>
      <c r="VUU99" s="197"/>
      <c r="VUV99" s="197"/>
      <c r="VUW99" s="197"/>
      <c r="VUX99" s="197"/>
      <c r="VUY99" s="197"/>
      <c r="VUZ99" s="197"/>
      <c r="VVA99" s="197"/>
      <c r="VVB99" s="197"/>
      <c r="VVC99" s="197"/>
      <c r="VVD99" s="197"/>
      <c r="VVE99" s="197"/>
      <c r="VVF99" s="197"/>
      <c r="VVG99" s="197"/>
      <c r="VVH99" s="197"/>
      <c r="VVI99" s="197"/>
      <c r="VVJ99" s="197"/>
      <c r="VVK99" s="197"/>
      <c r="VVL99" s="197"/>
      <c r="VVM99" s="197"/>
      <c r="VVN99" s="197"/>
      <c r="VVO99" s="197"/>
      <c r="VVP99" s="197"/>
      <c r="VVQ99" s="197"/>
      <c r="VVR99" s="197"/>
      <c r="VVS99" s="197"/>
      <c r="VVT99" s="197"/>
      <c r="VVU99" s="197"/>
      <c r="VVV99" s="197"/>
      <c r="VVW99" s="197"/>
      <c r="VVX99" s="197"/>
      <c r="VVY99" s="197"/>
      <c r="VVZ99" s="197"/>
      <c r="VWA99" s="197"/>
      <c r="VWB99" s="197"/>
      <c r="VWC99" s="197"/>
      <c r="VWD99" s="197"/>
      <c r="VWE99" s="197"/>
      <c r="VWF99" s="197"/>
      <c r="VWG99" s="197"/>
      <c r="VWH99" s="197"/>
      <c r="VWI99" s="197"/>
      <c r="VWJ99" s="197"/>
      <c r="VWK99" s="197"/>
      <c r="VWL99" s="197"/>
      <c r="VWM99" s="197"/>
      <c r="VWN99" s="197"/>
      <c r="VWO99" s="197"/>
      <c r="VWP99" s="197"/>
      <c r="VWQ99" s="197"/>
      <c r="VWR99" s="197"/>
      <c r="VWS99" s="197"/>
      <c r="VWT99" s="197"/>
      <c r="VWU99" s="197"/>
      <c r="VWV99" s="197"/>
      <c r="VWW99" s="197"/>
      <c r="VWX99" s="197"/>
      <c r="VWY99" s="197"/>
      <c r="VWZ99" s="197"/>
      <c r="VXA99" s="197"/>
      <c r="VXB99" s="197"/>
      <c r="VXC99" s="197"/>
      <c r="VXD99" s="197"/>
      <c r="VXE99" s="197"/>
      <c r="VXF99" s="197"/>
      <c r="VXG99" s="197"/>
      <c r="VXH99" s="197"/>
      <c r="VXI99" s="197"/>
      <c r="VXJ99" s="197"/>
      <c r="VXK99" s="197"/>
      <c r="VXL99" s="197"/>
      <c r="VXM99" s="197"/>
      <c r="VXN99" s="197"/>
      <c r="VXO99" s="197"/>
      <c r="VXP99" s="197"/>
      <c r="VXQ99" s="197"/>
      <c r="VXR99" s="197"/>
      <c r="VXS99" s="197"/>
      <c r="VXT99" s="197"/>
      <c r="VXU99" s="197"/>
      <c r="VXV99" s="197"/>
      <c r="VXW99" s="197"/>
      <c r="VXX99" s="197"/>
      <c r="VXY99" s="197"/>
      <c r="VXZ99" s="197"/>
      <c r="VYA99" s="197"/>
      <c r="VYB99" s="197"/>
      <c r="VYC99" s="197"/>
      <c r="VYD99" s="197"/>
      <c r="VYE99" s="197"/>
      <c r="VYF99" s="197"/>
      <c r="VYG99" s="197"/>
      <c r="VYH99" s="197"/>
      <c r="VYI99" s="197"/>
      <c r="VYJ99" s="197"/>
      <c r="VYK99" s="197"/>
      <c r="VYL99" s="197"/>
      <c r="VYM99" s="197"/>
      <c r="VYN99" s="197"/>
      <c r="VYO99" s="197"/>
      <c r="VYP99" s="197"/>
      <c r="VYQ99" s="197"/>
      <c r="VYR99" s="197"/>
      <c r="VYS99" s="197"/>
      <c r="VYT99" s="197"/>
      <c r="VYU99" s="197"/>
      <c r="VYV99" s="197"/>
      <c r="VYW99" s="197"/>
      <c r="VYX99" s="197"/>
      <c r="VYY99" s="197"/>
      <c r="VYZ99" s="197"/>
      <c r="VZA99" s="197"/>
      <c r="VZB99" s="197"/>
      <c r="VZC99" s="197"/>
      <c r="VZD99" s="197"/>
      <c r="VZE99" s="197"/>
      <c r="VZF99" s="197"/>
      <c r="VZG99" s="197"/>
      <c r="VZH99" s="197"/>
      <c r="VZI99" s="197"/>
      <c r="VZJ99" s="197"/>
      <c r="VZK99" s="197"/>
      <c r="VZL99" s="197"/>
      <c r="VZM99" s="197"/>
      <c r="VZN99" s="197"/>
      <c r="VZO99" s="197"/>
      <c r="VZP99" s="197"/>
      <c r="VZQ99" s="197"/>
      <c r="VZR99" s="197"/>
      <c r="VZS99" s="197"/>
      <c r="VZT99" s="197"/>
      <c r="VZU99" s="197"/>
      <c r="VZV99" s="197"/>
      <c r="VZW99" s="197"/>
      <c r="VZX99" s="197"/>
      <c r="VZY99" s="197"/>
      <c r="VZZ99" s="197"/>
      <c r="WAA99" s="197"/>
      <c r="WAB99" s="197"/>
      <c r="WAC99" s="197"/>
      <c r="WAD99" s="197"/>
      <c r="WAE99" s="197"/>
      <c r="WAF99" s="197"/>
      <c r="WAG99" s="197"/>
      <c r="WAH99" s="197"/>
      <c r="WAI99" s="197"/>
      <c r="WAJ99" s="197"/>
      <c r="WAK99" s="197"/>
      <c r="WAL99" s="197"/>
      <c r="WAM99" s="197"/>
      <c r="WAN99" s="197"/>
      <c r="WAO99" s="197"/>
      <c r="WAP99" s="197"/>
      <c r="WAQ99" s="197"/>
      <c r="WAR99" s="197"/>
      <c r="WAS99" s="197"/>
      <c r="WAT99" s="197"/>
      <c r="WAU99" s="197"/>
      <c r="WAV99" s="197"/>
      <c r="WAW99" s="197"/>
      <c r="WAX99" s="197"/>
      <c r="WAY99" s="197"/>
      <c r="WAZ99" s="197"/>
      <c r="WBA99" s="197"/>
      <c r="WBB99" s="197"/>
      <c r="WBC99" s="197"/>
      <c r="WBD99" s="197"/>
      <c r="WBE99" s="197"/>
      <c r="WBF99" s="197"/>
      <c r="WBG99" s="197"/>
      <c r="WBH99" s="197"/>
      <c r="WBI99" s="197"/>
      <c r="WBJ99" s="197"/>
      <c r="WBK99" s="197"/>
      <c r="WBL99" s="197"/>
      <c r="WBM99" s="197"/>
      <c r="WBN99" s="197"/>
      <c r="WBO99" s="197"/>
      <c r="WBP99" s="197"/>
      <c r="WBQ99" s="197"/>
      <c r="WBR99" s="197"/>
      <c r="WBS99" s="197"/>
      <c r="WBT99" s="197"/>
      <c r="WBU99" s="197"/>
      <c r="WBV99" s="197"/>
      <c r="WBW99" s="197"/>
      <c r="WBX99" s="197"/>
      <c r="WBY99" s="197"/>
      <c r="WBZ99" s="197"/>
      <c r="WCA99" s="197"/>
      <c r="WCB99" s="197"/>
      <c r="WCC99" s="197"/>
      <c r="WCD99" s="197"/>
      <c r="WCE99" s="197"/>
      <c r="WCF99" s="197"/>
      <c r="WCG99" s="197"/>
      <c r="WCH99" s="197"/>
      <c r="WCI99" s="197"/>
      <c r="WCJ99" s="197"/>
      <c r="WCK99" s="197"/>
      <c r="WCL99" s="197"/>
      <c r="WCM99" s="197"/>
      <c r="WCN99" s="197"/>
      <c r="WCO99" s="197"/>
      <c r="WCP99" s="197"/>
      <c r="WCQ99" s="197"/>
      <c r="WCR99" s="197"/>
      <c r="WCS99" s="197"/>
      <c r="WCT99" s="197"/>
      <c r="WCU99" s="197"/>
      <c r="WCV99" s="197"/>
      <c r="WCW99" s="197"/>
      <c r="WCX99" s="197"/>
      <c r="WCY99" s="197"/>
      <c r="WCZ99" s="197"/>
      <c r="WDA99" s="197"/>
      <c r="WDB99" s="197"/>
      <c r="WDC99" s="197"/>
      <c r="WDD99" s="197"/>
      <c r="WDE99" s="197"/>
      <c r="WDF99" s="197"/>
      <c r="WDG99" s="197"/>
      <c r="WDH99" s="197"/>
      <c r="WDI99" s="197"/>
      <c r="WDJ99" s="197"/>
      <c r="WDK99" s="197"/>
      <c r="WDL99" s="197"/>
      <c r="WDM99" s="197"/>
      <c r="WDN99" s="197"/>
      <c r="WDO99" s="197"/>
      <c r="WDP99" s="197"/>
      <c r="WDQ99" s="197"/>
      <c r="WDR99" s="197"/>
      <c r="WDS99" s="197"/>
      <c r="WDT99" s="197"/>
      <c r="WDU99" s="197"/>
      <c r="WDV99" s="197"/>
      <c r="WDW99" s="197"/>
      <c r="WDX99" s="197"/>
      <c r="WDY99" s="197"/>
      <c r="WDZ99" s="197"/>
      <c r="WEA99" s="197"/>
      <c r="WEB99" s="197"/>
      <c r="WEC99" s="197"/>
      <c r="WED99" s="197"/>
      <c r="WEE99" s="197"/>
      <c r="WEF99" s="197"/>
      <c r="WEG99" s="197"/>
      <c r="WEH99" s="197"/>
      <c r="WEI99" s="197"/>
      <c r="WEJ99" s="197"/>
      <c r="WEK99" s="197"/>
      <c r="WEL99" s="197"/>
      <c r="WEM99" s="197"/>
      <c r="WEN99" s="197"/>
      <c r="WEO99" s="197"/>
      <c r="WEP99" s="197"/>
      <c r="WEQ99" s="197"/>
      <c r="WER99" s="197"/>
      <c r="WES99" s="197"/>
      <c r="WET99" s="197"/>
      <c r="WEU99" s="197"/>
      <c r="WEV99" s="197"/>
      <c r="WEW99" s="197"/>
      <c r="WEX99" s="197"/>
      <c r="WEY99" s="197"/>
      <c r="WEZ99" s="197"/>
      <c r="WFA99" s="197"/>
      <c r="WFB99" s="197"/>
      <c r="WFC99" s="197"/>
      <c r="WFD99" s="197"/>
      <c r="WFE99" s="197"/>
      <c r="WFF99" s="197"/>
      <c r="WFG99" s="197"/>
      <c r="WFH99" s="197"/>
      <c r="WFI99" s="197"/>
      <c r="WFJ99" s="197"/>
      <c r="WFK99" s="197"/>
      <c r="WFL99" s="197"/>
      <c r="WFM99" s="197"/>
      <c r="WFN99" s="197"/>
      <c r="WFO99" s="197"/>
      <c r="WFP99" s="197"/>
      <c r="WFQ99" s="197"/>
      <c r="WFR99" s="197"/>
      <c r="WFS99" s="197"/>
      <c r="WFT99" s="197"/>
      <c r="WFU99" s="197"/>
      <c r="WFV99" s="197"/>
      <c r="WFW99" s="197"/>
      <c r="WFX99" s="197"/>
      <c r="WFY99" s="197"/>
      <c r="WFZ99" s="197"/>
      <c r="WGA99" s="197"/>
      <c r="WGB99" s="197"/>
      <c r="WGC99" s="197"/>
      <c r="WGD99" s="197"/>
      <c r="WGE99" s="197"/>
      <c r="WGF99" s="197"/>
      <c r="WGG99" s="197"/>
      <c r="WGH99" s="197"/>
      <c r="WGI99" s="197"/>
      <c r="WGJ99" s="197"/>
      <c r="WGK99" s="197"/>
      <c r="WGL99" s="197"/>
      <c r="WGM99" s="197"/>
      <c r="WGN99" s="197"/>
      <c r="WGO99" s="197"/>
      <c r="WGP99" s="197"/>
      <c r="WGQ99" s="197"/>
      <c r="WGR99" s="197"/>
      <c r="WGS99" s="197"/>
      <c r="WGT99" s="197"/>
      <c r="WGU99" s="197"/>
      <c r="WGV99" s="197"/>
      <c r="WGW99" s="197"/>
      <c r="WGX99" s="197"/>
      <c r="WGY99" s="197"/>
      <c r="WGZ99" s="197"/>
      <c r="WHA99" s="197"/>
      <c r="WHB99" s="197"/>
      <c r="WHC99" s="197"/>
      <c r="WHD99" s="197"/>
      <c r="WHE99" s="197"/>
      <c r="WHF99" s="197"/>
      <c r="WHG99" s="197"/>
      <c r="WHH99" s="197"/>
      <c r="WHI99" s="197"/>
      <c r="WHJ99" s="197"/>
      <c r="WHK99" s="197"/>
      <c r="WHL99" s="197"/>
      <c r="WHM99" s="197"/>
      <c r="WHN99" s="197"/>
      <c r="WHO99" s="197"/>
      <c r="WHP99" s="197"/>
      <c r="WHQ99" s="197"/>
      <c r="WHR99" s="197"/>
      <c r="WHS99" s="197"/>
      <c r="WHT99" s="197"/>
      <c r="WHU99" s="197"/>
      <c r="WHV99" s="197"/>
      <c r="WHW99" s="197"/>
      <c r="WHX99" s="197"/>
      <c r="WHY99" s="197"/>
      <c r="WHZ99" s="197"/>
      <c r="WIA99" s="197"/>
      <c r="WIB99" s="197"/>
      <c r="WIC99" s="197"/>
      <c r="WID99" s="197"/>
      <c r="WIE99" s="197"/>
      <c r="WIF99" s="197"/>
      <c r="WIG99" s="197"/>
      <c r="WIH99" s="197"/>
      <c r="WII99" s="197"/>
      <c r="WIJ99" s="197"/>
      <c r="WIK99" s="197"/>
      <c r="WIL99" s="197"/>
      <c r="WIM99" s="197"/>
      <c r="WIN99" s="197"/>
      <c r="WIO99" s="197"/>
      <c r="WIP99" s="197"/>
      <c r="WIQ99" s="197"/>
      <c r="WIR99" s="197"/>
      <c r="WIS99" s="197"/>
      <c r="WIT99" s="197"/>
      <c r="WIU99" s="197"/>
      <c r="WIV99" s="197"/>
      <c r="WIW99" s="197"/>
      <c r="WIX99" s="197"/>
      <c r="WIY99" s="197"/>
      <c r="WIZ99" s="197"/>
      <c r="WJA99" s="197"/>
      <c r="WJB99" s="197"/>
      <c r="WJC99" s="197"/>
      <c r="WJD99" s="197"/>
      <c r="WJE99" s="197"/>
      <c r="WJF99" s="197"/>
      <c r="WJG99" s="197"/>
      <c r="WJH99" s="197"/>
      <c r="WJI99" s="197"/>
      <c r="WJJ99" s="197"/>
      <c r="WJK99" s="197"/>
      <c r="WJL99" s="197"/>
      <c r="WJM99" s="197"/>
      <c r="WJN99" s="197"/>
      <c r="WJO99" s="197"/>
      <c r="WJP99" s="197"/>
      <c r="WJQ99" s="197"/>
      <c r="WJR99" s="197"/>
      <c r="WJS99" s="197"/>
      <c r="WJT99" s="197"/>
      <c r="WJU99" s="197"/>
      <c r="WJV99" s="197"/>
      <c r="WJW99" s="197"/>
      <c r="WJX99" s="197"/>
      <c r="WJY99" s="197"/>
      <c r="WJZ99" s="197"/>
      <c r="WKA99" s="197"/>
      <c r="WKB99" s="197"/>
      <c r="WKC99" s="197"/>
      <c r="WKD99" s="197"/>
      <c r="WKE99" s="197"/>
      <c r="WKF99" s="197"/>
      <c r="WKG99" s="197"/>
      <c r="WKH99" s="197"/>
      <c r="WKI99" s="197"/>
      <c r="WKJ99" s="197"/>
      <c r="WKK99" s="197"/>
      <c r="WKL99" s="197"/>
      <c r="WKM99" s="197"/>
      <c r="WKN99" s="197"/>
      <c r="WKO99" s="197"/>
      <c r="WKP99" s="197"/>
      <c r="WKQ99" s="197"/>
      <c r="WKR99" s="197"/>
      <c r="WKS99" s="197"/>
      <c r="WKT99" s="197"/>
      <c r="WKU99" s="197"/>
      <c r="WKV99" s="197"/>
      <c r="WKW99" s="197"/>
      <c r="WKX99" s="197"/>
      <c r="WKY99" s="197"/>
      <c r="WKZ99" s="197"/>
      <c r="WLA99" s="197"/>
      <c r="WLB99" s="197"/>
      <c r="WLC99" s="197"/>
      <c r="WLD99" s="197"/>
      <c r="WLE99" s="197"/>
      <c r="WLF99" s="197"/>
      <c r="WLG99" s="197"/>
      <c r="WLH99" s="197"/>
      <c r="WLI99" s="197"/>
      <c r="WLJ99" s="197"/>
      <c r="WLK99" s="197"/>
      <c r="WLL99" s="197"/>
      <c r="WLM99" s="197"/>
      <c r="WLN99" s="197"/>
      <c r="WLO99" s="197"/>
      <c r="WLP99" s="197"/>
      <c r="WLQ99" s="197"/>
      <c r="WLR99" s="197"/>
      <c r="WLS99" s="197"/>
      <c r="WLT99" s="197"/>
      <c r="WLU99" s="197"/>
      <c r="WLV99" s="197"/>
      <c r="WLW99" s="197"/>
      <c r="WLX99" s="197"/>
      <c r="WLY99" s="197"/>
      <c r="WLZ99" s="197"/>
      <c r="WMA99" s="197"/>
      <c r="WMB99" s="197"/>
      <c r="WMC99" s="197"/>
      <c r="WMD99" s="197"/>
      <c r="WME99" s="197"/>
      <c r="WMF99" s="197"/>
      <c r="WMG99" s="197"/>
      <c r="WMH99" s="197"/>
      <c r="WMI99" s="197"/>
      <c r="WMJ99" s="197"/>
      <c r="WMK99" s="197"/>
      <c r="WML99" s="197"/>
      <c r="WMM99" s="197"/>
      <c r="WMN99" s="197"/>
      <c r="WMO99" s="197"/>
      <c r="WMP99" s="197"/>
      <c r="WMQ99" s="197"/>
      <c r="WMR99" s="197"/>
      <c r="WMS99" s="197"/>
      <c r="WMT99" s="197"/>
      <c r="WMU99" s="197"/>
      <c r="WMV99" s="197"/>
      <c r="WMW99" s="197"/>
      <c r="WMX99" s="197"/>
      <c r="WMY99" s="197"/>
      <c r="WMZ99" s="197"/>
      <c r="WNA99" s="197"/>
      <c r="WNB99" s="197"/>
      <c r="WNC99" s="197"/>
      <c r="WND99" s="197"/>
      <c r="WNE99" s="197"/>
      <c r="WNF99" s="197"/>
      <c r="WNG99" s="197"/>
      <c r="WNH99" s="197"/>
      <c r="WNI99" s="197"/>
      <c r="WNJ99" s="197"/>
      <c r="WNK99" s="197"/>
      <c r="WNL99" s="197"/>
      <c r="WNM99" s="197"/>
      <c r="WNN99" s="197"/>
      <c r="WNO99" s="197"/>
      <c r="WNP99" s="197"/>
      <c r="WNQ99" s="197"/>
      <c r="WNR99" s="197"/>
      <c r="WNS99" s="197"/>
      <c r="WNT99" s="197"/>
      <c r="WNU99" s="197"/>
      <c r="WNV99" s="197"/>
      <c r="WNW99" s="197"/>
      <c r="WNX99" s="197"/>
      <c r="WNY99" s="197"/>
      <c r="WNZ99" s="197"/>
      <c r="WOA99" s="197"/>
      <c r="WOB99" s="197"/>
      <c r="WOC99" s="197"/>
      <c r="WOD99" s="197"/>
      <c r="WOE99" s="197"/>
      <c r="WOF99" s="197"/>
      <c r="WOG99" s="197"/>
      <c r="WOH99" s="197"/>
      <c r="WOI99" s="197"/>
      <c r="WOJ99" s="197"/>
      <c r="WOK99" s="197"/>
      <c r="WOL99" s="197"/>
      <c r="WOM99" s="197"/>
      <c r="WON99" s="197"/>
      <c r="WOO99" s="197"/>
      <c r="WOP99" s="197"/>
      <c r="WOQ99" s="197"/>
      <c r="WOR99" s="197"/>
      <c r="WOS99" s="197"/>
      <c r="WOT99" s="197"/>
      <c r="WOU99" s="197"/>
      <c r="WOV99" s="197"/>
      <c r="WOW99" s="197"/>
      <c r="WOX99" s="197"/>
      <c r="WOY99" s="197"/>
      <c r="WOZ99" s="197"/>
      <c r="WPA99" s="197"/>
      <c r="WPB99" s="197"/>
      <c r="WPC99" s="197"/>
      <c r="WPD99" s="197"/>
      <c r="WPE99" s="197"/>
      <c r="WPF99" s="197"/>
      <c r="WPG99" s="197"/>
      <c r="WPH99" s="197"/>
      <c r="WPI99" s="197"/>
      <c r="WPJ99" s="197"/>
      <c r="WPK99" s="197"/>
      <c r="WPL99" s="197"/>
      <c r="WPM99" s="197"/>
      <c r="WPN99" s="197"/>
      <c r="WPO99" s="197"/>
      <c r="WPP99" s="197"/>
      <c r="WPQ99" s="197"/>
      <c r="WPR99" s="197"/>
      <c r="WPS99" s="197"/>
      <c r="WPT99" s="197"/>
      <c r="WPU99" s="197"/>
      <c r="WPV99" s="197"/>
      <c r="WPW99" s="197"/>
      <c r="WPX99" s="197"/>
      <c r="WPY99" s="197"/>
      <c r="WPZ99" s="197"/>
      <c r="WQA99" s="197"/>
      <c r="WQB99" s="197"/>
      <c r="WQC99" s="197"/>
      <c r="WQD99" s="197"/>
      <c r="WQE99" s="197"/>
      <c r="WQF99" s="197"/>
      <c r="WQG99" s="197"/>
      <c r="WQH99" s="197"/>
      <c r="WQI99" s="197"/>
      <c r="WQJ99" s="197"/>
      <c r="WQK99" s="197"/>
      <c r="WQL99" s="197"/>
      <c r="WQM99" s="197"/>
      <c r="WQN99" s="197"/>
      <c r="WQO99" s="197"/>
      <c r="WQP99" s="197"/>
      <c r="WQQ99" s="197"/>
      <c r="WQR99" s="197"/>
      <c r="WQS99" s="197"/>
      <c r="WQT99" s="197"/>
      <c r="WQU99" s="197"/>
      <c r="WQV99" s="197"/>
      <c r="WQW99" s="197"/>
      <c r="WQX99" s="197"/>
      <c r="WQY99" s="197"/>
      <c r="WQZ99" s="197"/>
      <c r="WRA99" s="197"/>
      <c r="WRB99" s="197"/>
      <c r="WRC99" s="197"/>
      <c r="WRD99" s="197"/>
      <c r="WRE99" s="197"/>
      <c r="WRF99" s="197"/>
      <c r="WRG99" s="197"/>
      <c r="WRH99" s="197"/>
      <c r="WRI99" s="197"/>
      <c r="WRJ99" s="197"/>
      <c r="WRK99" s="197"/>
      <c r="WRL99" s="197"/>
      <c r="WRM99" s="197"/>
      <c r="WRN99" s="197"/>
      <c r="WRO99" s="197"/>
      <c r="WRP99" s="197"/>
      <c r="WRQ99" s="197"/>
      <c r="WRR99" s="197"/>
      <c r="WRS99" s="197"/>
      <c r="WRT99" s="197"/>
      <c r="WRU99" s="197"/>
      <c r="WRV99" s="197"/>
      <c r="WRW99" s="197"/>
      <c r="WRX99" s="197"/>
      <c r="WRY99" s="197"/>
      <c r="WRZ99" s="197"/>
      <c r="WSA99" s="197"/>
      <c r="WSB99" s="197"/>
      <c r="WSC99" s="197"/>
      <c r="WSD99" s="197"/>
      <c r="WSE99" s="197"/>
      <c r="WSF99" s="197"/>
      <c r="WSG99" s="197"/>
      <c r="WSH99" s="197"/>
      <c r="WSI99" s="197"/>
      <c r="WSJ99" s="197"/>
      <c r="WSK99" s="197"/>
      <c r="WSL99" s="197"/>
      <c r="WSM99" s="197"/>
      <c r="WSN99" s="197"/>
      <c r="WSO99" s="197"/>
      <c r="WSP99" s="197"/>
      <c r="WSQ99" s="197"/>
      <c r="WSR99" s="197"/>
      <c r="WSS99" s="197"/>
      <c r="WST99" s="197"/>
      <c r="WSU99" s="197"/>
      <c r="WSV99" s="197"/>
      <c r="WSW99" s="197"/>
      <c r="WSX99" s="197"/>
      <c r="WSY99" s="197"/>
      <c r="WSZ99" s="197"/>
      <c r="WTA99" s="197"/>
      <c r="WTB99" s="197"/>
      <c r="WTC99" s="197"/>
      <c r="WTD99" s="197"/>
      <c r="WTE99" s="197"/>
      <c r="WTF99" s="197"/>
      <c r="WTG99" s="197"/>
      <c r="WTH99" s="197"/>
      <c r="WTI99" s="197"/>
      <c r="WTJ99" s="197"/>
      <c r="WTK99" s="197"/>
      <c r="WTL99" s="197"/>
      <c r="WTM99" s="197"/>
      <c r="WTN99" s="197"/>
      <c r="WTO99" s="197"/>
      <c r="WTP99" s="197"/>
      <c r="WTQ99" s="197"/>
      <c r="WTR99" s="197"/>
      <c r="WTS99" s="197"/>
      <c r="WTT99" s="197"/>
      <c r="WTU99" s="197"/>
      <c r="WTV99" s="197"/>
      <c r="WTW99" s="197"/>
      <c r="WTX99" s="197"/>
      <c r="WTY99" s="197"/>
      <c r="WTZ99" s="197"/>
      <c r="WUA99" s="197"/>
      <c r="WUB99" s="197"/>
      <c r="WUC99" s="197"/>
      <c r="WUD99" s="197"/>
      <c r="WUE99" s="197"/>
      <c r="WUF99" s="197"/>
      <c r="WUG99" s="197"/>
      <c r="WUH99" s="197"/>
      <c r="WUI99" s="197"/>
      <c r="WUJ99" s="197"/>
      <c r="WUK99" s="197"/>
      <c r="WUL99" s="197"/>
      <c r="WUM99" s="197"/>
      <c r="WUN99" s="197"/>
      <c r="WUO99" s="197"/>
      <c r="WUP99" s="197"/>
      <c r="WUQ99" s="197"/>
      <c r="WUR99" s="197"/>
      <c r="WUS99" s="197"/>
      <c r="WUT99" s="197"/>
      <c r="WUU99" s="197"/>
      <c r="WUV99" s="197"/>
      <c r="WUW99" s="197"/>
      <c r="WUX99" s="197"/>
      <c r="WUY99" s="197"/>
      <c r="WUZ99" s="197"/>
      <c r="WVA99" s="197"/>
      <c r="WVB99" s="197"/>
      <c r="WVC99" s="197"/>
      <c r="WVD99" s="197"/>
      <c r="WVE99" s="197"/>
      <c r="WVF99" s="197"/>
      <c r="WVG99" s="197"/>
      <c r="WVH99" s="197"/>
      <c r="WVI99" s="197"/>
      <c r="WVJ99" s="197"/>
      <c r="WVK99" s="197"/>
      <c r="WVL99" s="197"/>
      <c r="WVM99" s="197"/>
      <c r="WVN99" s="197"/>
      <c r="WVO99" s="197"/>
      <c r="WVP99" s="197"/>
      <c r="WVQ99" s="197"/>
      <c r="WVR99" s="197"/>
      <c r="WVS99" s="197"/>
      <c r="WVT99" s="197"/>
      <c r="WVU99" s="197"/>
      <c r="WVV99" s="197"/>
      <c r="WVW99" s="197"/>
      <c r="WVX99" s="197"/>
      <c r="WVY99" s="197"/>
      <c r="WVZ99" s="197"/>
      <c r="WWA99" s="197"/>
      <c r="WWB99" s="197"/>
      <c r="WWC99" s="197"/>
      <c r="WWD99" s="197"/>
      <c r="WWE99" s="197"/>
      <c r="WWF99" s="197"/>
      <c r="WWG99" s="197"/>
      <c r="WWH99" s="197"/>
      <c r="WWI99" s="197"/>
      <c r="WWJ99" s="197"/>
      <c r="WWK99" s="197"/>
      <c r="WWL99" s="197"/>
      <c r="WWM99" s="197"/>
      <c r="WWN99" s="197"/>
      <c r="WWO99" s="197"/>
      <c r="WWP99" s="197"/>
      <c r="WWQ99" s="197"/>
      <c r="WWR99" s="197"/>
      <c r="WWS99" s="197"/>
      <c r="WWT99" s="197"/>
      <c r="WWU99" s="197"/>
      <c r="WWV99" s="197"/>
      <c r="WWW99" s="197"/>
      <c r="WWX99" s="197"/>
      <c r="WWY99" s="197"/>
      <c r="WWZ99" s="197"/>
      <c r="WXA99" s="197"/>
      <c r="WXB99" s="197"/>
      <c r="WXC99" s="197"/>
      <c r="WXD99" s="197"/>
      <c r="WXE99" s="197"/>
      <c r="WXF99" s="197"/>
      <c r="WXG99" s="197"/>
      <c r="WXH99" s="197"/>
      <c r="WXI99" s="197"/>
      <c r="WXJ99" s="197"/>
      <c r="WXK99" s="197"/>
      <c r="WXL99" s="197"/>
      <c r="WXM99" s="197"/>
      <c r="WXN99" s="197"/>
      <c r="WXO99" s="197"/>
      <c r="WXP99" s="197"/>
      <c r="WXQ99" s="197"/>
      <c r="WXR99" s="197"/>
      <c r="WXS99" s="197"/>
      <c r="WXT99" s="197"/>
      <c r="WXU99" s="197"/>
      <c r="WXV99" s="197"/>
      <c r="WXW99" s="197"/>
      <c r="WXX99" s="197"/>
      <c r="WXY99" s="197"/>
      <c r="WXZ99" s="197"/>
      <c r="WYA99" s="197"/>
      <c r="WYB99" s="197"/>
      <c r="WYC99" s="197"/>
      <c r="WYD99" s="197"/>
      <c r="WYE99" s="197"/>
      <c r="WYF99" s="197"/>
      <c r="WYG99" s="197"/>
      <c r="WYH99" s="197"/>
      <c r="WYI99" s="197"/>
      <c r="WYJ99" s="197"/>
      <c r="WYK99" s="197"/>
      <c r="WYL99" s="197"/>
      <c r="WYM99" s="197"/>
      <c r="WYN99" s="197"/>
      <c r="WYO99" s="197"/>
      <c r="WYP99" s="197"/>
      <c r="WYQ99" s="197"/>
      <c r="WYR99" s="197"/>
      <c r="WYS99" s="197"/>
      <c r="WYT99" s="197"/>
      <c r="WYU99" s="197"/>
      <c r="WYV99" s="197"/>
      <c r="WYW99" s="197"/>
      <c r="WYX99" s="197"/>
      <c r="WYY99" s="197"/>
      <c r="WYZ99" s="197"/>
      <c r="WZA99" s="197"/>
      <c r="WZB99" s="197"/>
      <c r="WZC99" s="197"/>
      <c r="WZD99" s="197"/>
      <c r="WZE99" s="197"/>
      <c r="WZF99" s="197"/>
      <c r="WZG99" s="197"/>
      <c r="WZH99" s="197"/>
      <c r="WZI99" s="197"/>
      <c r="WZJ99" s="197"/>
      <c r="WZK99" s="197"/>
      <c r="WZL99" s="197"/>
      <c r="WZM99" s="197"/>
      <c r="WZN99" s="197"/>
      <c r="WZO99" s="197"/>
      <c r="WZP99" s="197"/>
      <c r="WZQ99" s="197"/>
      <c r="WZR99" s="197"/>
      <c r="WZS99" s="197"/>
      <c r="WZT99" s="197"/>
      <c r="WZU99" s="197"/>
      <c r="WZV99" s="197"/>
      <c r="WZW99" s="197"/>
      <c r="WZX99" s="197"/>
      <c r="WZY99" s="197"/>
      <c r="WZZ99" s="197"/>
      <c r="XAA99" s="197"/>
      <c r="XAB99" s="197"/>
      <c r="XAC99" s="197"/>
      <c r="XAD99" s="197"/>
      <c r="XAE99" s="197"/>
      <c r="XAF99" s="197"/>
      <c r="XAG99" s="197"/>
      <c r="XAH99" s="197"/>
      <c r="XAI99" s="197"/>
      <c r="XAJ99" s="197"/>
      <c r="XAK99" s="197"/>
      <c r="XAL99" s="197"/>
      <c r="XAM99" s="197"/>
      <c r="XAN99" s="197"/>
      <c r="XAO99" s="197"/>
      <c r="XAP99" s="197"/>
      <c r="XAQ99" s="197"/>
      <c r="XAR99" s="197"/>
      <c r="XAS99" s="197"/>
      <c r="XAT99" s="197"/>
      <c r="XAU99" s="197"/>
      <c r="XAV99" s="197"/>
      <c r="XAW99" s="197"/>
      <c r="XAX99" s="197"/>
      <c r="XAY99" s="197"/>
      <c r="XAZ99" s="197"/>
      <c r="XBA99" s="197"/>
      <c r="XBB99" s="197"/>
      <c r="XBC99" s="197"/>
      <c r="XBD99" s="197"/>
      <c r="XBE99" s="197"/>
      <c r="XBF99" s="197"/>
      <c r="XBG99" s="197"/>
      <c r="XBH99" s="197"/>
      <c r="XBI99" s="197"/>
      <c r="XBJ99" s="197"/>
      <c r="XBK99" s="197"/>
      <c r="XBL99" s="197"/>
      <c r="XBM99" s="197"/>
      <c r="XBN99" s="197"/>
      <c r="XBO99" s="197"/>
      <c r="XBP99" s="197"/>
      <c r="XBQ99" s="197"/>
      <c r="XBR99" s="197"/>
      <c r="XBS99" s="197"/>
      <c r="XBT99" s="197"/>
      <c r="XBU99" s="197"/>
      <c r="XBV99" s="197"/>
      <c r="XBW99" s="197"/>
      <c r="XBX99" s="197"/>
      <c r="XBY99" s="197"/>
      <c r="XBZ99" s="197"/>
      <c r="XCA99" s="197"/>
      <c r="XCB99" s="197"/>
      <c r="XCC99" s="197"/>
      <c r="XCD99" s="197"/>
      <c r="XCE99" s="197"/>
      <c r="XCF99" s="197"/>
      <c r="XCG99" s="197"/>
      <c r="XCH99" s="197"/>
      <c r="XCI99" s="197"/>
      <c r="XCJ99" s="197"/>
      <c r="XCK99" s="197"/>
      <c r="XCL99" s="197"/>
      <c r="XCM99" s="197"/>
      <c r="XCN99" s="197"/>
      <c r="XCO99" s="197"/>
      <c r="XCP99" s="197"/>
      <c r="XCQ99" s="197"/>
      <c r="XCR99" s="197"/>
      <c r="XCS99" s="197"/>
      <c r="XCT99" s="197"/>
      <c r="XCU99" s="197"/>
      <c r="XCV99" s="197"/>
      <c r="XCW99" s="197"/>
      <c r="XCX99" s="197"/>
      <c r="XCY99" s="197"/>
      <c r="XCZ99" s="197"/>
      <c r="XDA99" s="197"/>
      <c r="XDB99" s="197"/>
      <c r="XDC99" s="197"/>
      <c r="XDD99" s="197"/>
      <c r="XDE99" s="197"/>
      <c r="XDF99" s="197"/>
      <c r="XDG99" s="197"/>
      <c r="XDH99" s="197"/>
      <c r="XDI99" s="197"/>
      <c r="XDJ99" s="197"/>
      <c r="XDK99" s="197"/>
      <c r="XDL99" s="197"/>
      <c r="XDM99" s="197"/>
      <c r="XDN99" s="197"/>
      <c r="XDO99" s="197"/>
      <c r="XDP99" s="197"/>
      <c r="XDQ99" s="197"/>
      <c r="XDR99" s="197"/>
      <c r="XDS99" s="197"/>
      <c r="XDT99" s="197"/>
      <c r="XDU99" s="197"/>
      <c r="XDV99" s="197"/>
      <c r="XDW99" s="197"/>
      <c r="XDX99" s="197"/>
      <c r="XDY99" s="197"/>
      <c r="XDZ99" s="197"/>
      <c r="XEA99" s="197"/>
      <c r="XEB99" s="197"/>
      <c r="XEC99" s="197"/>
      <c r="XED99" s="197"/>
      <c r="XEE99" s="197"/>
      <c r="XEF99" s="197"/>
      <c r="XEG99" s="197"/>
      <c r="XEH99" s="197"/>
      <c r="XEI99" s="197"/>
      <c r="XEJ99" s="197"/>
      <c r="XEK99" s="197"/>
      <c r="XEL99" s="197"/>
      <c r="XEM99" s="197"/>
      <c r="XEN99" s="197"/>
      <c r="XEO99" s="197"/>
      <c r="XEP99" s="197"/>
      <c r="XEQ99" s="197"/>
      <c r="XER99" s="197"/>
      <c r="XES99" s="197"/>
      <c r="XET99" s="197"/>
      <c r="XEU99" s="197"/>
      <c r="XEV99" s="197"/>
      <c r="XEW99" s="197"/>
      <c r="XEX99" s="197"/>
      <c r="XEY99" s="197"/>
      <c r="XEZ99" s="198"/>
      <c r="XFA99" s="198"/>
      <c r="XFB99" s="198"/>
      <c r="XFC99" s="198"/>
      <c r="XFD99" s="560"/>
    </row>
    <row r="100" s="3" customFormat="1" ht="42" customHeight="1" spans="1:16384">
      <c r="A100" s="515"/>
      <c r="B100" s="516"/>
      <c r="C100" s="494" t="s">
        <v>233</v>
      </c>
      <c r="D100" s="495"/>
      <c r="E100" s="523" t="s">
        <v>150</v>
      </c>
      <c r="F100" s="524">
        <v>0</v>
      </c>
      <c r="G100" s="524">
        <v>40</v>
      </c>
      <c r="H100" s="524">
        <f t="shared" si="6"/>
        <v>0</v>
      </c>
      <c r="I100" s="537"/>
      <c r="J100" s="530">
        <v>20</v>
      </c>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97"/>
      <c r="IQ100" s="197"/>
      <c r="IR100" s="197"/>
      <c r="IS100" s="197"/>
      <c r="IT100" s="197"/>
      <c r="IU100" s="197"/>
      <c r="IV100" s="197"/>
      <c r="IW100" s="197"/>
      <c r="IX100" s="197"/>
      <c r="IY100" s="197"/>
      <c r="IZ100" s="197"/>
      <c r="JA100" s="197"/>
      <c r="JB100" s="197"/>
      <c r="JC100" s="197"/>
      <c r="JD100" s="197"/>
      <c r="JE100" s="197"/>
      <c r="JF100" s="197"/>
      <c r="JG100" s="197"/>
      <c r="JH100" s="197"/>
      <c r="JI100" s="197"/>
      <c r="JJ100" s="197"/>
      <c r="JK100" s="197"/>
      <c r="JL100" s="197"/>
      <c r="JM100" s="197"/>
      <c r="JN100" s="197"/>
      <c r="JO100" s="197"/>
      <c r="JP100" s="197"/>
      <c r="JQ100" s="197"/>
      <c r="JR100" s="197"/>
      <c r="JS100" s="197"/>
      <c r="JT100" s="197"/>
      <c r="JU100" s="197"/>
      <c r="JV100" s="197"/>
      <c r="JW100" s="197"/>
      <c r="JX100" s="197"/>
      <c r="JY100" s="197"/>
      <c r="JZ100" s="197"/>
      <c r="KA100" s="197"/>
      <c r="KB100" s="197"/>
      <c r="KC100" s="197"/>
      <c r="KD100" s="197"/>
      <c r="KE100" s="197"/>
      <c r="KF100" s="197"/>
      <c r="KG100" s="197"/>
      <c r="KH100" s="197"/>
      <c r="KI100" s="197"/>
      <c r="KJ100" s="197"/>
      <c r="KK100" s="197"/>
      <c r="KL100" s="197"/>
      <c r="KM100" s="197"/>
      <c r="KN100" s="197"/>
      <c r="KO100" s="197"/>
      <c r="KP100" s="197"/>
      <c r="KQ100" s="197"/>
      <c r="KR100" s="197"/>
      <c r="KS100" s="197"/>
      <c r="KT100" s="197"/>
      <c r="KU100" s="197"/>
      <c r="KV100" s="197"/>
      <c r="KW100" s="197"/>
      <c r="KX100" s="197"/>
      <c r="KY100" s="197"/>
      <c r="KZ100" s="197"/>
      <c r="LA100" s="197"/>
      <c r="LB100" s="197"/>
      <c r="LC100" s="197"/>
      <c r="LD100" s="197"/>
      <c r="LE100" s="197"/>
      <c r="LF100" s="197"/>
      <c r="LG100" s="197"/>
      <c r="LH100" s="197"/>
      <c r="LI100" s="197"/>
      <c r="LJ100" s="197"/>
      <c r="LK100" s="197"/>
      <c r="LL100" s="197"/>
      <c r="LM100" s="197"/>
      <c r="LN100" s="197"/>
      <c r="LO100" s="197"/>
      <c r="LP100" s="197"/>
      <c r="LQ100" s="197"/>
      <c r="LR100" s="197"/>
      <c r="LS100" s="197"/>
      <c r="LT100" s="197"/>
      <c r="LU100" s="197"/>
      <c r="LV100" s="197"/>
      <c r="LW100" s="197"/>
      <c r="LX100" s="197"/>
      <c r="LY100" s="197"/>
      <c r="LZ100" s="197"/>
      <c r="MA100" s="197"/>
      <c r="MB100" s="197"/>
      <c r="MC100" s="197"/>
      <c r="MD100" s="197"/>
      <c r="ME100" s="197"/>
      <c r="MF100" s="197"/>
      <c r="MG100" s="197"/>
      <c r="MH100" s="197"/>
      <c r="MI100" s="197"/>
      <c r="MJ100" s="197"/>
      <c r="MK100" s="197"/>
      <c r="ML100" s="197"/>
      <c r="MM100" s="197"/>
      <c r="MN100" s="197"/>
      <c r="MO100" s="197"/>
      <c r="MP100" s="197"/>
      <c r="MQ100" s="197"/>
      <c r="MR100" s="197"/>
      <c r="MS100" s="197"/>
      <c r="MT100" s="197"/>
      <c r="MU100" s="197"/>
      <c r="MV100" s="197"/>
      <c r="MW100" s="197"/>
      <c r="MX100" s="197"/>
      <c r="MY100" s="197"/>
      <c r="MZ100" s="197"/>
      <c r="NA100" s="197"/>
      <c r="NB100" s="197"/>
      <c r="NC100" s="197"/>
      <c r="ND100" s="197"/>
      <c r="NE100" s="197"/>
      <c r="NF100" s="197"/>
      <c r="NG100" s="197"/>
      <c r="NH100" s="197"/>
      <c r="NI100" s="197"/>
      <c r="NJ100" s="197"/>
      <c r="NK100" s="197"/>
      <c r="NL100" s="197"/>
      <c r="NM100" s="197"/>
      <c r="NN100" s="197"/>
      <c r="NO100" s="197"/>
      <c r="NP100" s="197"/>
      <c r="NQ100" s="197"/>
      <c r="NR100" s="197"/>
      <c r="NS100" s="197"/>
      <c r="NT100" s="197"/>
      <c r="NU100" s="197"/>
      <c r="NV100" s="197"/>
      <c r="NW100" s="197"/>
      <c r="NX100" s="197"/>
      <c r="NY100" s="197"/>
      <c r="NZ100" s="197"/>
      <c r="OA100" s="197"/>
      <c r="OB100" s="197"/>
      <c r="OC100" s="197"/>
      <c r="OD100" s="197"/>
      <c r="OE100" s="197"/>
      <c r="OF100" s="197"/>
      <c r="OG100" s="197"/>
      <c r="OH100" s="197"/>
      <c r="OI100" s="197"/>
      <c r="OJ100" s="197"/>
      <c r="OK100" s="197"/>
      <c r="OL100" s="197"/>
      <c r="OM100" s="197"/>
      <c r="ON100" s="197"/>
      <c r="OO100" s="197"/>
      <c r="OP100" s="197"/>
      <c r="OQ100" s="197"/>
      <c r="OR100" s="197"/>
      <c r="OS100" s="197"/>
      <c r="OT100" s="197"/>
      <c r="OU100" s="197"/>
      <c r="OV100" s="197"/>
      <c r="OW100" s="197"/>
      <c r="OX100" s="197"/>
      <c r="OY100" s="197"/>
      <c r="OZ100" s="197"/>
      <c r="PA100" s="197"/>
      <c r="PB100" s="197"/>
      <c r="PC100" s="197"/>
      <c r="PD100" s="197"/>
      <c r="PE100" s="197"/>
      <c r="PF100" s="197"/>
      <c r="PG100" s="197"/>
      <c r="PH100" s="197"/>
      <c r="PI100" s="197"/>
      <c r="PJ100" s="197"/>
      <c r="PK100" s="197"/>
      <c r="PL100" s="197"/>
      <c r="PM100" s="197"/>
      <c r="PN100" s="197"/>
      <c r="PO100" s="197"/>
      <c r="PP100" s="197"/>
      <c r="PQ100" s="197"/>
      <c r="PR100" s="197"/>
      <c r="PS100" s="197"/>
      <c r="PT100" s="197"/>
      <c r="PU100" s="197"/>
      <c r="PV100" s="197"/>
      <c r="PW100" s="197"/>
      <c r="PX100" s="197"/>
      <c r="PY100" s="197"/>
      <c r="PZ100" s="197"/>
      <c r="QA100" s="197"/>
      <c r="QB100" s="197"/>
      <c r="QC100" s="197"/>
      <c r="QD100" s="197"/>
      <c r="QE100" s="197"/>
      <c r="QF100" s="197"/>
      <c r="QG100" s="197"/>
      <c r="QH100" s="197"/>
      <c r="QI100" s="197"/>
      <c r="QJ100" s="197"/>
      <c r="QK100" s="197"/>
      <c r="QL100" s="197"/>
      <c r="QM100" s="197"/>
      <c r="QN100" s="197"/>
      <c r="QO100" s="197"/>
      <c r="QP100" s="197"/>
      <c r="QQ100" s="197"/>
      <c r="QR100" s="197"/>
      <c r="QS100" s="197"/>
      <c r="QT100" s="197"/>
      <c r="QU100" s="197"/>
      <c r="QV100" s="197"/>
      <c r="QW100" s="197"/>
      <c r="QX100" s="197"/>
      <c r="QY100" s="197"/>
      <c r="QZ100" s="197"/>
      <c r="RA100" s="197"/>
      <c r="RB100" s="197"/>
      <c r="RC100" s="197"/>
      <c r="RD100" s="197"/>
      <c r="RE100" s="197"/>
      <c r="RF100" s="197"/>
      <c r="RG100" s="197"/>
      <c r="RH100" s="197"/>
      <c r="RI100" s="197"/>
      <c r="RJ100" s="197"/>
      <c r="RK100" s="197"/>
      <c r="RL100" s="197"/>
      <c r="RM100" s="197"/>
      <c r="RN100" s="197"/>
      <c r="RO100" s="197"/>
      <c r="RP100" s="197"/>
      <c r="RQ100" s="197"/>
      <c r="RR100" s="197"/>
      <c r="RS100" s="197"/>
      <c r="RT100" s="197"/>
      <c r="RU100" s="197"/>
      <c r="RV100" s="197"/>
      <c r="RW100" s="197"/>
      <c r="RX100" s="197"/>
      <c r="RY100" s="197"/>
      <c r="RZ100" s="197"/>
      <c r="SA100" s="197"/>
      <c r="SB100" s="197"/>
      <c r="SC100" s="197"/>
      <c r="SD100" s="197"/>
      <c r="SE100" s="197"/>
      <c r="SF100" s="197"/>
      <c r="SG100" s="197"/>
      <c r="SH100" s="197"/>
      <c r="SI100" s="197"/>
      <c r="SJ100" s="197"/>
      <c r="SK100" s="197"/>
      <c r="SL100" s="197"/>
      <c r="SM100" s="197"/>
      <c r="SN100" s="197"/>
      <c r="SO100" s="197"/>
      <c r="SP100" s="197"/>
      <c r="SQ100" s="197"/>
      <c r="SR100" s="197"/>
      <c r="SS100" s="197"/>
      <c r="ST100" s="197"/>
      <c r="SU100" s="197"/>
      <c r="SV100" s="197"/>
      <c r="SW100" s="197"/>
      <c r="SX100" s="197"/>
      <c r="SY100" s="197"/>
      <c r="SZ100" s="197"/>
      <c r="TA100" s="197"/>
      <c r="TB100" s="197"/>
      <c r="TC100" s="197"/>
      <c r="TD100" s="197"/>
      <c r="TE100" s="197"/>
      <c r="TF100" s="197"/>
      <c r="TG100" s="197"/>
      <c r="TH100" s="197"/>
      <c r="TI100" s="197"/>
      <c r="TJ100" s="197"/>
      <c r="TK100" s="197"/>
      <c r="TL100" s="197"/>
      <c r="TM100" s="197"/>
      <c r="TN100" s="197"/>
      <c r="TO100" s="197"/>
      <c r="TP100" s="197"/>
      <c r="TQ100" s="197"/>
      <c r="TR100" s="197"/>
      <c r="TS100" s="197"/>
      <c r="TT100" s="197"/>
      <c r="TU100" s="197"/>
      <c r="TV100" s="197"/>
      <c r="TW100" s="197"/>
      <c r="TX100" s="197"/>
      <c r="TY100" s="197"/>
      <c r="TZ100" s="197"/>
      <c r="UA100" s="197"/>
      <c r="UB100" s="197"/>
      <c r="UC100" s="197"/>
      <c r="UD100" s="197"/>
      <c r="UE100" s="197"/>
      <c r="UF100" s="197"/>
      <c r="UG100" s="197"/>
      <c r="UH100" s="197"/>
      <c r="UI100" s="197"/>
      <c r="UJ100" s="197"/>
      <c r="UK100" s="197"/>
      <c r="UL100" s="197"/>
      <c r="UM100" s="197"/>
      <c r="UN100" s="197"/>
      <c r="UO100" s="197"/>
      <c r="UP100" s="197"/>
      <c r="UQ100" s="197"/>
      <c r="UR100" s="197"/>
      <c r="US100" s="197"/>
      <c r="UT100" s="197"/>
      <c r="UU100" s="197"/>
      <c r="UV100" s="197"/>
      <c r="UW100" s="197"/>
      <c r="UX100" s="197"/>
      <c r="UY100" s="197"/>
      <c r="UZ100" s="197"/>
      <c r="VA100" s="197"/>
      <c r="VB100" s="197"/>
      <c r="VC100" s="197"/>
      <c r="VD100" s="197"/>
      <c r="VE100" s="197"/>
      <c r="VF100" s="197"/>
      <c r="VG100" s="197"/>
      <c r="VH100" s="197"/>
      <c r="VI100" s="197"/>
      <c r="VJ100" s="197"/>
      <c r="VK100" s="197"/>
      <c r="VL100" s="197"/>
      <c r="VM100" s="197"/>
      <c r="VN100" s="197"/>
      <c r="VO100" s="197"/>
      <c r="VP100" s="197"/>
      <c r="VQ100" s="197"/>
      <c r="VR100" s="197"/>
      <c r="VS100" s="197"/>
      <c r="VT100" s="197"/>
      <c r="VU100" s="197"/>
      <c r="VV100" s="197"/>
      <c r="VW100" s="197"/>
      <c r="VX100" s="197"/>
      <c r="VY100" s="197"/>
      <c r="VZ100" s="197"/>
      <c r="WA100" s="197"/>
      <c r="WB100" s="197"/>
      <c r="WC100" s="197"/>
      <c r="WD100" s="197"/>
      <c r="WE100" s="197"/>
      <c r="WF100" s="197"/>
      <c r="WG100" s="197"/>
      <c r="WH100" s="197"/>
      <c r="WI100" s="197"/>
      <c r="WJ100" s="197"/>
      <c r="WK100" s="197"/>
      <c r="WL100" s="197"/>
      <c r="WM100" s="197"/>
      <c r="WN100" s="197"/>
      <c r="WO100" s="197"/>
      <c r="WP100" s="197"/>
      <c r="WQ100" s="197"/>
      <c r="WR100" s="197"/>
      <c r="WS100" s="197"/>
      <c r="WT100" s="197"/>
      <c r="WU100" s="197"/>
      <c r="WV100" s="197"/>
      <c r="WW100" s="197"/>
      <c r="WX100" s="197"/>
      <c r="WY100" s="197"/>
      <c r="WZ100" s="197"/>
      <c r="XA100" s="197"/>
      <c r="XB100" s="197"/>
      <c r="XC100" s="197"/>
      <c r="XD100" s="197"/>
      <c r="XE100" s="197"/>
      <c r="XF100" s="197"/>
      <c r="XG100" s="197"/>
      <c r="XH100" s="197"/>
      <c r="XI100" s="197"/>
      <c r="XJ100" s="197"/>
      <c r="XK100" s="197"/>
      <c r="XL100" s="197"/>
      <c r="XM100" s="197"/>
      <c r="XN100" s="197"/>
      <c r="XO100" s="197"/>
      <c r="XP100" s="197"/>
      <c r="XQ100" s="197"/>
      <c r="XR100" s="197"/>
      <c r="XS100" s="197"/>
      <c r="XT100" s="197"/>
      <c r="XU100" s="197"/>
      <c r="XV100" s="197"/>
      <c r="XW100" s="197"/>
      <c r="XX100" s="197"/>
      <c r="XY100" s="197"/>
      <c r="XZ100" s="197"/>
      <c r="YA100" s="197"/>
      <c r="YB100" s="197"/>
      <c r="YC100" s="197"/>
      <c r="YD100" s="197"/>
      <c r="YE100" s="197"/>
      <c r="YF100" s="197"/>
      <c r="YG100" s="197"/>
      <c r="YH100" s="197"/>
      <c r="YI100" s="197"/>
      <c r="YJ100" s="197"/>
      <c r="YK100" s="197"/>
      <c r="YL100" s="197"/>
      <c r="YM100" s="197"/>
      <c r="YN100" s="197"/>
      <c r="YO100" s="197"/>
      <c r="YP100" s="197"/>
      <c r="YQ100" s="197"/>
      <c r="YR100" s="197"/>
      <c r="YS100" s="197"/>
      <c r="YT100" s="197"/>
      <c r="YU100" s="197"/>
      <c r="YV100" s="197"/>
      <c r="YW100" s="197"/>
      <c r="YX100" s="197"/>
      <c r="YY100" s="197"/>
      <c r="YZ100" s="197"/>
      <c r="ZA100" s="197"/>
      <c r="ZB100" s="197"/>
      <c r="ZC100" s="197"/>
      <c r="ZD100" s="197"/>
      <c r="ZE100" s="197"/>
      <c r="ZF100" s="197"/>
      <c r="ZG100" s="197"/>
      <c r="ZH100" s="197"/>
      <c r="ZI100" s="197"/>
      <c r="ZJ100" s="197"/>
      <c r="ZK100" s="197"/>
      <c r="ZL100" s="197"/>
      <c r="ZM100" s="197"/>
      <c r="ZN100" s="197"/>
      <c r="ZO100" s="197"/>
      <c r="ZP100" s="197"/>
      <c r="ZQ100" s="197"/>
      <c r="ZR100" s="197"/>
      <c r="ZS100" s="197"/>
      <c r="ZT100" s="197"/>
      <c r="ZU100" s="197"/>
      <c r="ZV100" s="197"/>
      <c r="ZW100" s="197"/>
      <c r="ZX100" s="197"/>
      <c r="ZY100" s="197"/>
      <c r="ZZ100" s="197"/>
      <c r="AAA100" s="197"/>
      <c r="AAB100" s="197"/>
      <c r="AAC100" s="197"/>
      <c r="AAD100" s="197"/>
      <c r="AAE100" s="197"/>
      <c r="AAF100" s="197"/>
      <c r="AAG100" s="197"/>
      <c r="AAH100" s="197"/>
      <c r="AAI100" s="197"/>
      <c r="AAJ100" s="197"/>
      <c r="AAK100" s="197"/>
      <c r="AAL100" s="197"/>
      <c r="AAM100" s="197"/>
      <c r="AAN100" s="197"/>
      <c r="AAO100" s="197"/>
      <c r="AAP100" s="197"/>
      <c r="AAQ100" s="197"/>
      <c r="AAR100" s="197"/>
      <c r="AAS100" s="197"/>
      <c r="AAT100" s="197"/>
      <c r="AAU100" s="197"/>
      <c r="AAV100" s="197"/>
      <c r="AAW100" s="197"/>
      <c r="AAX100" s="197"/>
      <c r="AAY100" s="197"/>
      <c r="AAZ100" s="197"/>
      <c r="ABA100" s="197"/>
      <c r="ABB100" s="197"/>
      <c r="ABC100" s="197"/>
      <c r="ABD100" s="197"/>
      <c r="ABE100" s="197"/>
      <c r="ABF100" s="197"/>
      <c r="ABG100" s="197"/>
      <c r="ABH100" s="197"/>
      <c r="ABI100" s="197"/>
      <c r="ABJ100" s="197"/>
      <c r="ABK100" s="197"/>
      <c r="ABL100" s="197"/>
      <c r="ABM100" s="197"/>
      <c r="ABN100" s="197"/>
      <c r="ABO100" s="197"/>
      <c r="ABP100" s="197"/>
      <c r="ABQ100" s="197"/>
      <c r="ABR100" s="197"/>
      <c r="ABS100" s="197"/>
      <c r="ABT100" s="197"/>
      <c r="ABU100" s="197"/>
      <c r="ABV100" s="197"/>
      <c r="ABW100" s="197"/>
      <c r="ABX100" s="197"/>
      <c r="ABY100" s="197"/>
      <c r="ABZ100" s="197"/>
      <c r="ACA100" s="197"/>
      <c r="ACB100" s="197"/>
      <c r="ACC100" s="197"/>
      <c r="ACD100" s="197"/>
      <c r="ACE100" s="197"/>
      <c r="ACF100" s="197"/>
      <c r="ACG100" s="197"/>
      <c r="ACH100" s="197"/>
      <c r="ACI100" s="197"/>
      <c r="ACJ100" s="197"/>
      <c r="ACK100" s="197"/>
      <c r="ACL100" s="197"/>
      <c r="ACM100" s="197"/>
      <c r="ACN100" s="197"/>
      <c r="ACO100" s="197"/>
      <c r="ACP100" s="197"/>
      <c r="ACQ100" s="197"/>
      <c r="ACR100" s="197"/>
      <c r="ACS100" s="197"/>
      <c r="ACT100" s="197"/>
      <c r="ACU100" s="197"/>
      <c r="ACV100" s="197"/>
      <c r="ACW100" s="197"/>
      <c r="ACX100" s="197"/>
      <c r="ACY100" s="197"/>
      <c r="ACZ100" s="197"/>
      <c r="ADA100" s="197"/>
      <c r="ADB100" s="197"/>
      <c r="ADC100" s="197"/>
      <c r="ADD100" s="197"/>
      <c r="ADE100" s="197"/>
      <c r="ADF100" s="197"/>
      <c r="ADG100" s="197"/>
      <c r="ADH100" s="197"/>
      <c r="ADI100" s="197"/>
      <c r="ADJ100" s="197"/>
      <c r="ADK100" s="197"/>
      <c r="ADL100" s="197"/>
      <c r="ADM100" s="197"/>
      <c r="ADN100" s="197"/>
      <c r="ADO100" s="197"/>
      <c r="ADP100" s="197"/>
      <c r="ADQ100" s="197"/>
      <c r="ADR100" s="197"/>
      <c r="ADS100" s="197"/>
      <c r="ADT100" s="197"/>
      <c r="ADU100" s="197"/>
      <c r="ADV100" s="197"/>
      <c r="ADW100" s="197"/>
      <c r="ADX100" s="197"/>
      <c r="ADY100" s="197"/>
      <c r="ADZ100" s="197"/>
      <c r="AEA100" s="197"/>
      <c r="AEB100" s="197"/>
      <c r="AEC100" s="197"/>
      <c r="AED100" s="197"/>
      <c r="AEE100" s="197"/>
      <c r="AEF100" s="197"/>
      <c r="AEG100" s="197"/>
      <c r="AEH100" s="197"/>
      <c r="AEI100" s="197"/>
      <c r="AEJ100" s="197"/>
      <c r="AEK100" s="197"/>
      <c r="AEL100" s="197"/>
      <c r="AEM100" s="197"/>
      <c r="AEN100" s="197"/>
      <c r="AEO100" s="197"/>
      <c r="AEP100" s="197"/>
      <c r="AEQ100" s="197"/>
      <c r="AER100" s="197"/>
      <c r="AES100" s="197"/>
      <c r="AET100" s="197"/>
      <c r="AEU100" s="197"/>
      <c r="AEV100" s="197"/>
      <c r="AEW100" s="197"/>
      <c r="AEX100" s="197"/>
      <c r="AEY100" s="197"/>
      <c r="AEZ100" s="197"/>
      <c r="AFA100" s="197"/>
      <c r="AFB100" s="197"/>
      <c r="AFC100" s="197"/>
      <c r="AFD100" s="197"/>
      <c r="AFE100" s="197"/>
      <c r="AFF100" s="197"/>
      <c r="AFG100" s="197"/>
      <c r="AFH100" s="197"/>
      <c r="AFI100" s="197"/>
      <c r="AFJ100" s="197"/>
      <c r="AFK100" s="197"/>
      <c r="AFL100" s="197"/>
      <c r="AFM100" s="197"/>
      <c r="AFN100" s="197"/>
      <c r="AFO100" s="197"/>
      <c r="AFP100" s="197"/>
      <c r="AFQ100" s="197"/>
      <c r="AFR100" s="197"/>
      <c r="AFS100" s="197"/>
      <c r="AFT100" s="197"/>
      <c r="AFU100" s="197"/>
      <c r="AFV100" s="197"/>
      <c r="AFW100" s="197"/>
      <c r="AFX100" s="197"/>
      <c r="AFY100" s="197"/>
      <c r="AFZ100" s="197"/>
      <c r="AGA100" s="197"/>
      <c r="AGB100" s="197"/>
      <c r="AGC100" s="197"/>
      <c r="AGD100" s="197"/>
      <c r="AGE100" s="197"/>
      <c r="AGF100" s="197"/>
      <c r="AGG100" s="197"/>
      <c r="AGH100" s="197"/>
      <c r="AGI100" s="197"/>
      <c r="AGJ100" s="197"/>
      <c r="AGK100" s="197"/>
      <c r="AGL100" s="197"/>
      <c r="AGM100" s="197"/>
      <c r="AGN100" s="197"/>
      <c r="AGO100" s="197"/>
      <c r="AGP100" s="197"/>
      <c r="AGQ100" s="197"/>
      <c r="AGR100" s="197"/>
      <c r="AGS100" s="197"/>
      <c r="AGT100" s="197"/>
      <c r="AGU100" s="197"/>
      <c r="AGV100" s="197"/>
      <c r="AGW100" s="197"/>
      <c r="AGX100" s="197"/>
      <c r="AGY100" s="197"/>
      <c r="AGZ100" s="197"/>
      <c r="AHA100" s="197"/>
      <c r="AHB100" s="197"/>
      <c r="AHC100" s="197"/>
      <c r="AHD100" s="197"/>
      <c r="AHE100" s="197"/>
      <c r="AHF100" s="197"/>
      <c r="AHG100" s="197"/>
      <c r="AHH100" s="197"/>
      <c r="AHI100" s="197"/>
      <c r="AHJ100" s="197"/>
      <c r="AHK100" s="197"/>
      <c r="AHL100" s="197"/>
      <c r="AHM100" s="197"/>
      <c r="AHN100" s="197"/>
      <c r="AHO100" s="197"/>
      <c r="AHP100" s="197"/>
      <c r="AHQ100" s="197"/>
      <c r="AHR100" s="197"/>
      <c r="AHS100" s="197"/>
      <c r="AHT100" s="197"/>
      <c r="AHU100" s="197"/>
      <c r="AHV100" s="197"/>
      <c r="AHW100" s="197"/>
      <c r="AHX100" s="197"/>
      <c r="AHY100" s="197"/>
      <c r="AHZ100" s="197"/>
      <c r="AIA100" s="197"/>
      <c r="AIB100" s="197"/>
      <c r="AIC100" s="197"/>
      <c r="AID100" s="197"/>
      <c r="AIE100" s="197"/>
      <c r="AIF100" s="197"/>
      <c r="AIG100" s="197"/>
      <c r="AIH100" s="197"/>
      <c r="AII100" s="197"/>
      <c r="AIJ100" s="197"/>
      <c r="AIK100" s="197"/>
      <c r="AIL100" s="197"/>
      <c r="AIM100" s="197"/>
      <c r="AIN100" s="197"/>
      <c r="AIO100" s="197"/>
      <c r="AIP100" s="197"/>
      <c r="AIQ100" s="197"/>
      <c r="AIR100" s="197"/>
      <c r="AIS100" s="197"/>
      <c r="AIT100" s="197"/>
      <c r="AIU100" s="197"/>
      <c r="AIV100" s="197"/>
      <c r="AIW100" s="197"/>
      <c r="AIX100" s="197"/>
      <c r="AIY100" s="197"/>
      <c r="AIZ100" s="197"/>
      <c r="AJA100" s="197"/>
      <c r="AJB100" s="197"/>
      <c r="AJC100" s="197"/>
      <c r="AJD100" s="197"/>
      <c r="AJE100" s="197"/>
      <c r="AJF100" s="197"/>
      <c r="AJG100" s="197"/>
      <c r="AJH100" s="197"/>
      <c r="AJI100" s="197"/>
      <c r="AJJ100" s="197"/>
      <c r="AJK100" s="197"/>
      <c r="AJL100" s="197"/>
      <c r="AJM100" s="197"/>
      <c r="AJN100" s="197"/>
      <c r="AJO100" s="197"/>
      <c r="AJP100" s="197"/>
      <c r="AJQ100" s="197"/>
      <c r="AJR100" s="197"/>
      <c r="AJS100" s="197"/>
      <c r="AJT100" s="197"/>
      <c r="AJU100" s="197"/>
      <c r="AJV100" s="197"/>
      <c r="AJW100" s="197"/>
      <c r="AJX100" s="197"/>
      <c r="AJY100" s="197"/>
      <c r="AJZ100" s="197"/>
      <c r="AKA100" s="197"/>
      <c r="AKB100" s="197"/>
      <c r="AKC100" s="197"/>
      <c r="AKD100" s="197"/>
      <c r="AKE100" s="197"/>
      <c r="AKF100" s="197"/>
      <c r="AKG100" s="197"/>
      <c r="AKH100" s="197"/>
      <c r="AKI100" s="197"/>
      <c r="AKJ100" s="197"/>
      <c r="AKK100" s="197"/>
      <c r="AKL100" s="197"/>
      <c r="AKM100" s="197"/>
      <c r="AKN100" s="197"/>
      <c r="AKO100" s="197"/>
      <c r="AKP100" s="197"/>
      <c r="AKQ100" s="197"/>
      <c r="AKR100" s="197"/>
      <c r="AKS100" s="197"/>
      <c r="AKT100" s="197"/>
      <c r="AKU100" s="197"/>
      <c r="AKV100" s="197"/>
      <c r="AKW100" s="197"/>
      <c r="AKX100" s="197"/>
      <c r="AKY100" s="197"/>
      <c r="AKZ100" s="197"/>
      <c r="ALA100" s="197"/>
      <c r="ALB100" s="197"/>
      <c r="ALC100" s="197"/>
      <c r="ALD100" s="197"/>
      <c r="ALE100" s="197"/>
      <c r="ALF100" s="197"/>
      <c r="ALG100" s="197"/>
      <c r="ALH100" s="197"/>
      <c r="ALI100" s="197"/>
      <c r="ALJ100" s="197"/>
      <c r="ALK100" s="197"/>
      <c r="ALL100" s="197"/>
      <c r="ALM100" s="197"/>
      <c r="ALN100" s="197"/>
      <c r="ALO100" s="197"/>
      <c r="ALP100" s="197"/>
      <c r="ALQ100" s="197"/>
      <c r="ALR100" s="197"/>
      <c r="ALS100" s="197"/>
      <c r="ALT100" s="197"/>
      <c r="ALU100" s="197"/>
      <c r="ALV100" s="197"/>
      <c r="ALW100" s="197"/>
      <c r="ALX100" s="197"/>
      <c r="ALY100" s="197"/>
      <c r="ALZ100" s="197"/>
      <c r="AMA100" s="197"/>
      <c r="AMB100" s="197"/>
      <c r="AMC100" s="197"/>
      <c r="AMD100" s="197"/>
      <c r="AME100" s="197"/>
      <c r="AMF100" s="197"/>
      <c r="AMG100" s="197"/>
      <c r="AMH100" s="197"/>
      <c r="AMI100" s="197"/>
      <c r="AMJ100" s="197"/>
      <c r="AMK100" s="197"/>
      <c r="AML100" s="197"/>
      <c r="AMM100" s="197"/>
      <c r="AMN100" s="197"/>
      <c r="AMO100" s="197"/>
      <c r="AMP100" s="197"/>
      <c r="AMQ100" s="197"/>
      <c r="AMR100" s="197"/>
      <c r="AMS100" s="197"/>
      <c r="AMT100" s="197"/>
      <c r="AMU100" s="197"/>
      <c r="AMV100" s="197"/>
      <c r="AMW100" s="197"/>
      <c r="AMX100" s="197"/>
      <c r="AMY100" s="197"/>
      <c r="AMZ100" s="197"/>
      <c r="ANA100" s="197"/>
      <c r="ANB100" s="197"/>
      <c r="ANC100" s="197"/>
      <c r="AND100" s="197"/>
      <c r="ANE100" s="197"/>
      <c r="ANF100" s="197"/>
      <c r="ANG100" s="197"/>
      <c r="ANH100" s="197"/>
      <c r="ANI100" s="197"/>
      <c r="ANJ100" s="197"/>
      <c r="ANK100" s="197"/>
      <c r="ANL100" s="197"/>
      <c r="ANM100" s="197"/>
      <c r="ANN100" s="197"/>
      <c r="ANO100" s="197"/>
      <c r="ANP100" s="197"/>
      <c r="ANQ100" s="197"/>
      <c r="ANR100" s="197"/>
      <c r="ANS100" s="197"/>
      <c r="ANT100" s="197"/>
      <c r="ANU100" s="197"/>
      <c r="ANV100" s="197"/>
      <c r="ANW100" s="197"/>
      <c r="ANX100" s="197"/>
      <c r="ANY100" s="197"/>
      <c r="ANZ100" s="197"/>
      <c r="AOA100" s="197"/>
      <c r="AOB100" s="197"/>
      <c r="AOC100" s="197"/>
      <c r="AOD100" s="197"/>
      <c r="AOE100" s="197"/>
      <c r="AOF100" s="197"/>
      <c r="AOG100" s="197"/>
      <c r="AOH100" s="197"/>
      <c r="AOI100" s="197"/>
      <c r="AOJ100" s="197"/>
      <c r="AOK100" s="197"/>
      <c r="AOL100" s="197"/>
      <c r="AOM100" s="197"/>
      <c r="AON100" s="197"/>
      <c r="AOO100" s="197"/>
      <c r="AOP100" s="197"/>
      <c r="AOQ100" s="197"/>
      <c r="AOR100" s="197"/>
      <c r="AOS100" s="197"/>
      <c r="AOT100" s="197"/>
      <c r="AOU100" s="197"/>
      <c r="AOV100" s="197"/>
      <c r="AOW100" s="197"/>
      <c r="AOX100" s="197"/>
      <c r="AOY100" s="197"/>
      <c r="AOZ100" s="197"/>
      <c r="APA100" s="197"/>
      <c r="APB100" s="197"/>
      <c r="APC100" s="197"/>
      <c r="APD100" s="197"/>
      <c r="APE100" s="197"/>
      <c r="APF100" s="197"/>
      <c r="APG100" s="197"/>
      <c r="APH100" s="197"/>
      <c r="API100" s="197"/>
      <c r="APJ100" s="197"/>
      <c r="APK100" s="197"/>
      <c r="APL100" s="197"/>
      <c r="APM100" s="197"/>
      <c r="APN100" s="197"/>
      <c r="APO100" s="197"/>
      <c r="APP100" s="197"/>
      <c r="APQ100" s="197"/>
      <c r="APR100" s="197"/>
      <c r="APS100" s="197"/>
      <c r="APT100" s="197"/>
      <c r="APU100" s="197"/>
      <c r="APV100" s="197"/>
      <c r="APW100" s="197"/>
      <c r="APX100" s="197"/>
      <c r="APY100" s="197"/>
      <c r="APZ100" s="197"/>
      <c r="AQA100" s="197"/>
      <c r="AQB100" s="197"/>
      <c r="AQC100" s="197"/>
      <c r="AQD100" s="197"/>
      <c r="AQE100" s="197"/>
      <c r="AQF100" s="197"/>
      <c r="AQG100" s="197"/>
      <c r="AQH100" s="197"/>
      <c r="AQI100" s="197"/>
      <c r="AQJ100" s="197"/>
      <c r="AQK100" s="197"/>
      <c r="AQL100" s="197"/>
      <c r="AQM100" s="197"/>
      <c r="AQN100" s="197"/>
      <c r="AQO100" s="197"/>
      <c r="AQP100" s="197"/>
      <c r="AQQ100" s="197"/>
      <c r="AQR100" s="197"/>
      <c r="AQS100" s="197"/>
      <c r="AQT100" s="197"/>
      <c r="AQU100" s="197"/>
      <c r="AQV100" s="197"/>
      <c r="AQW100" s="197"/>
      <c r="AQX100" s="197"/>
      <c r="AQY100" s="197"/>
      <c r="AQZ100" s="197"/>
      <c r="ARA100" s="197"/>
      <c r="ARB100" s="197"/>
      <c r="ARC100" s="197"/>
      <c r="ARD100" s="197"/>
      <c r="ARE100" s="197"/>
      <c r="ARF100" s="197"/>
      <c r="ARG100" s="197"/>
      <c r="ARH100" s="197"/>
      <c r="ARI100" s="197"/>
      <c r="ARJ100" s="197"/>
      <c r="ARK100" s="197"/>
      <c r="ARL100" s="197"/>
      <c r="ARM100" s="197"/>
      <c r="ARN100" s="197"/>
      <c r="ARO100" s="197"/>
      <c r="ARP100" s="197"/>
      <c r="ARQ100" s="197"/>
      <c r="ARR100" s="197"/>
      <c r="ARS100" s="197"/>
      <c r="ART100" s="197"/>
      <c r="ARU100" s="197"/>
      <c r="ARV100" s="197"/>
      <c r="ARW100" s="197"/>
      <c r="ARX100" s="197"/>
      <c r="ARY100" s="197"/>
      <c r="ARZ100" s="197"/>
      <c r="ASA100" s="197"/>
      <c r="ASB100" s="197"/>
      <c r="ASC100" s="197"/>
      <c r="ASD100" s="197"/>
      <c r="ASE100" s="197"/>
      <c r="ASF100" s="197"/>
      <c r="ASG100" s="197"/>
      <c r="ASH100" s="197"/>
      <c r="ASI100" s="197"/>
      <c r="ASJ100" s="197"/>
      <c r="ASK100" s="197"/>
      <c r="ASL100" s="197"/>
      <c r="ASM100" s="197"/>
      <c r="ASN100" s="197"/>
      <c r="ASO100" s="197"/>
      <c r="ASP100" s="197"/>
      <c r="ASQ100" s="197"/>
      <c r="ASR100" s="197"/>
      <c r="ASS100" s="197"/>
      <c r="AST100" s="197"/>
      <c r="ASU100" s="197"/>
      <c r="ASV100" s="197"/>
      <c r="ASW100" s="197"/>
      <c r="ASX100" s="197"/>
      <c r="ASY100" s="197"/>
      <c r="ASZ100" s="197"/>
      <c r="ATA100" s="197"/>
      <c r="ATB100" s="197"/>
      <c r="ATC100" s="197"/>
      <c r="ATD100" s="197"/>
      <c r="ATE100" s="197"/>
      <c r="ATF100" s="197"/>
      <c r="ATG100" s="197"/>
      <c r="ATH100" s="197"/>
      <c r="ATI100" s="197"/>
      <c r="ATJ100" s="197"/>
      <c r="ATK100" s="197"/>
      <c r="ATL100" s="197"/>
      <c r="ATM100" s="197"/>
      <c r="ATN100" s="197"/>
      <c r="ATO100" s="197"/>
      <c r="ATP100" s="197"/>
      <c r="ATQ100" s="197"/>
      <c r="ATR100" s="197"/>
      <c r="ATS100" s="197"/>
      <c r="ATT100" s="197"/>
      <c r="ATU100" s="197"/>
      <c r="ATV100" s="197"/>
      <c r="ATW100" s="197"/>
      <c r="ATX100" s="197"/>
      <c r="ATY100" s="197"/>
      <c r="ATZ100" s="197"/>
      <c r="AUA100" s="197"/>
      <c r="AUB100" s="197"/>
      <c r="AUC100" s="197"/>
      <c r="AUD100" s="197"/>
      <c r="AUE100" s="197"/>
      <c r="AUF100" s="197"/>
      <c r="AUG100" s="197"/>
      <c r="AUH100" s="197"/>
      <c r="AUI100" s="197"/>
      <c r="AUJ100" s="197"/>
      <c r="AUK100" s="197"/>
      <c r="AUL100" s="197"/>
      <c r="AUM100" s="197"/>
      <c r="AUN100" s="197"/>
      <c r="AUO100" s="197"/>
      <c r="AUP100" s="197"/>
      <c r="AUQ100" s="197"/>
      <c r="AUR100" s="197"/>
      <c r="AUS100" s="197"/>
      <c r="AUT100" s="197"/>
      <c r="AUU100" s="197"/>
      <c r="AUV100" s="197"/>
      <c r="AUW100" s="197"/>
      <c r="AUX100" s="197"/>
      <c r="AUY100" s="197"/>
      <c r="AUZ100" s="197"/>
      <c r="AVA100" s="197"/>
      <c r="AVB100" s="197"/>
      <c r="AVC100" s="197"/>
      <c r="AVD100" s="197"/>
      <c r="AVE100" s="197"/>
      <c r="AVF100" s="197"/>
      <c r="AVG100" s="197"/>
      <c r="AVH100" s="197"/>
      <c r="AVI100" s="197"/>
      <c r="AVJ100" s="197"/>
      <c r="AVK100" s="197"/>
      <c r="AVL100" s="197"/>
      <c r="AVM100" s="197"/>
      <c r="AVN100" s="197"/>
      <c r="AVO100" s="197"/>
      <c r="AVP100" s="197"/>
      <c r="AVQ100" s="197"/>
      <c r="AVR100" s="197"/>
      <c r="AVS100" s="197"/>
      <c r="AVT100" s="197"/>
      <c r="AVU100" s="197"/>
      <c r="AVV100" s="197"/>
      <c r="AVW100" s="197"/>
      <c r="AVX100" s="197"/>
      <c r="AVY100" s="197"/>
      <c r="AVZ100" s="197"/>
      <c r="AWA100" s="197"/>
      <c r="AWB100" s="197"/>
      <c r="AWC100" s="197"/>
      <c r="AWD100" s="197"/>
      <c r="AWE100" s="197"/>
      <c r="AWF100" s="197"/>
      <c r="AWG100" s="197"/>
      <c r="AWH100" s="197"/>
      <c r="AWI100" s="197"/>
      <c r="AWJ100" s="197"/>
      <c r="AWK100" s="197"/>
      <c r="AWL100" s="197"/>
      <c r="AWM100" s="197"/>
      <c r="AWN100" s="197"/>
      <c r="AWO100" s="197"/>
      <c r="AWP100" s="197"/>
      <c r="AWQ100" s="197"/>
      <c r="AWR100" s="197"/>
      <c r="AWS100" s="197"/>
      <c r="AWT100" s="197"/>
      <c r="AWU100" s="197"/>
      <c r="AWV100" s="197"/>
      <c r="AWW100" s="197"/>
      <c r="AWX100" s="197"/>
      <c r="AWY100" s="197"/>
      <c r="AWZ100" s="197"/>
      <c r="AXA100" s="197"/>
      <c r="AXB100" s="197"/>
      <c r="AXC100" s="197"/>
      <c r="AXD100" s="197"/>
      <c r="AXE100" s="197"/>
      <c r="AXF100" s="197"/>
      <c r="AXG100" s="197"/>
      <c r="AXH100" s="197"/>
      <c r="AXI100" s="197"/>
      <c r="AXJ100" s="197"/>
      <c r="AXK100" s="197"/>
      <c r="AXL100" s="197"/>
      <c r="AXM100" s="197"/>
      <c r="AXN100" s="197"/>
      <c r="AXO100" s="197"/>
      <c r="AXP100" s="197"/>
      <c r="AXQ100" s="197"/>
      <c r="AXR100" s="197"/>
      <c r="AXS100" s="197"/>
      <c r="AXT100" s="197"/>
      <c r="AXU100" s="197"/>
      <c r="AXV100" s="197"/>
      <c r="AXW100" s="197"/>
      <c r="AXX100" s="197"/>
      <c r="AXY100" s="197"/>
      <c r="AXZ100" s="197"/>
      <c r="AYA100" s="197"/>
      <c r="AYB100" s="197"/>
      <c r="AYC100" s="197"/>
      <c r="AYD100" s="197"/>
      <c r="AYE100" s="197"/>
      <c r="AYF100" s="197"/>
      <c r="AYG100" s="197"/>
      <c r="AYH100" s="197"/>
      <c r="AYI100" s="197"/>
      <c r="AYJ100" s="197"/>
      <c r="AYK100" s="197"/>
      <c r="AYL100" s="197"/>
      <c r="AYM100" s="197"/>
      <c r="AYN100" s="197"/>
      <c r="AYO100" s="197"/>
      <c r="AYP100" s="197"/>
      <c r="AYQ100" s="197"/>
      <c r="AYR100" s="197"/>
      <c r="AYS100" s="197"/>
      <c r="AYT100" s="197"/>
      <c r="AYU100" s="197"/>
      <c r="AYV100" s="197"/>
      <c r="AYW100" s="197"/>
      <c r="AYX100" s="197"/>
      <c r="AYY100" s="197"/>
      <c r="AYZ100" s="197"/>
      <c r="AZA100" s="197"/>
      <c r="AZB100" s="197"/>
      <c r="AZC100" s="197"/>
      <c r="AZD100" s="197"/>
      <c r="AZE100" s="197"/>
      <c r="AZF100" s="197"/>
      <c r="AZG100" s="197"/>
      <c r="AZH100" s="197"/>
      <c r="AZI100" s="197"/>
      <c r="AZJ100" s="197"/>
      <c r="AZK100" s="197"/>
      <c r="AZL100" s="197"/>
      <c r="AZM100" s="197"/>
      <c r="AZN100" s="197"/>
      <c r="AZO100" s="197"/>
      <c r="AZP100" s="197"/>
      <c r="AZQ100" s="197"/>
      <c r="AZR100" s="197"/>
      <c r="AZS100" s="197"/>
      <c r="AZT100" s="197"/>
      <c r="AZU100" s="197"/>
      <c r="AZV100" s="197"/>
      <c r="AZW100" s="197"/>
      <c r="AZX100" s="197"/>
      <c r="AZY100" s="197"/>
      <c r="AZZ100" s="197"/>
      <c r="BAA100" s="197"/>
      <c r="BAB100" s="197"/>
      <c r="BAC100" s="197"/>
      <c r="BAD100" s="197"/>
      <c r="BAE100" s="197"/>
      <c r="BAF100" s="197"/>
      <c r="BAG100" s="197"/>
      <c r="BAH100" s="197"/>
      <c r="BAI100" s="197"/>
      <c r="BAJ100" s="197"/>
      <c r="BAK100" s="197"/>
      <c r="BAL100" s="197"/>
      <c r="BAM100" s="197"/>
      <c r="BAN100" s="197"/>
      <c r="BAO100" s="197"/>
      <c r="BAP100" s="197"/>
      <c r="BAQ100" s="197"/>
      <c r="BAR100" s="197"/>
      <c r="BAS100" s="197"/>
      <c r="BAT100" s="197"/>
      <c r="BAU100" s="197"/>
      <c r="BAV100" s="197"/>
      <c r="BAW100" s="197"/>
      <c r="BAX100" s="197"/>
      <c r="BAY100" s="197"/>
      <c r="BAZ100" s="197"/>
      <c r="BBA100" s="197"/>
      <c r="BBB100" s="197"/>
      <c r="BBC100" s="197"/>
      <c r="BBD100" s="197"/>
      <c r="BBE100" s="197"/>
      <c r="BBF100" s="197"/>
      <c r="BBG100" s="197"/>
      <c r="BBH100" s="197"/>
      <c r="BBI100" s="197"/>
      <c r="BBJ100" s="197"/>
      <c r="BBK100" s="197"/>
      <c r="BBL100" s="197"/>
      <c r="BBM100" s="197"/>
      <c r="BBN100" s="197"/>
      <c r="BBO100" s="197"/>
      <c r="BBP100" s="197"/>
      <c r="BBQ100" s="197"/>
      <c r="BBR100" s="197"/>
      <c r="BBS100" s="197"/>
      <c r="BBT100" s="197"/>
      <c r="BBU100" s="197"/>
      <c r="BBV100" s="197"/>
      <c r="BBW100" s="197"/>
      <c r="BBX100" s="197"/>
      <c r="BBY100" s="197"/>
      <c r="BBZ100" s="197"/>
      <c r="BCA100" s="197"/>
      <c r="BCB100" s="197"/>
      <c r="BCC100" s="197"/>
      <c r="BCD100" s="197"/>
      <c r="BCE100" s="197"/>
      <c r="BCF100" s="197"/>
      <c r="BCG100" s="197"/>
      <c r="BCH100" s="197"/>
      <c r="BCI100" s="197"/>
      <c r="BCJ100" s="197"/>
      <c r="BCK100" s="197"/>
      <c r="BCL100" s="197"/>
      <c r="BCM100" s="197"/>
      <c r="BCN100" s="197"/>
      <c r="BCO100" s="197"/>
      <c r="BCP100" s="197"/>
      <c r="BCQ100" s="197"/>
      <c r="BCR100" s="197"/>
      <c r="BCS100" s="197"/>
      <c r="BCT100" s="197"/>
      <c r="BCU100" s="197"/>
      <c r="BCV100" s="197"/>
      <c r="BCW100" s="197"/>
      <c r="BCX100" s="197"/>
      <c r="BCY100" s="197"/>
      <c r="BCZ100" s="197"/>
      <c r="BDA100" s="197"/>
      <c r="BDB100" s="197"/>
      <c r="BDC100" s="197"/>
      <c r="BDD100" s="197"/>
      <c r="BDE100" s="197"/>
      <c r="BDF100" s="197"/>
      <c r="BDG100" s="197"/>
      <c r="BDH100" s="197"/>
      <c r="BDI100" s="197"/>
      <c r="BDJ100" s="197"/>
      <c r="BDK100" s="197"/>
      <c r="BDL100" s="197"/>
      <c r="BDM100" s="197"/>
      <c r="BDN100" s="197"/>
      <c r="BDO100" s="197"/>
      <c r="BDP100" s="197"/>
      <c r="BDQ100" s="197"/>
      <c r="BDR100" s="197"/>
      <c r="BDS100" s="197"/>
      <c r="BDT100" s="197"/>
      <c r="BDU100" s="197"/>
      <c r="BDV100" s="197"/>
      <c r="BDW100" s="197"/>
      <c r="BDX100" s="197"/>
      <c r="BDY100" s="197"/>
      <c r="BDZ100" s="197"/>
      <c r="BEA100" s="197"/>
      <c r="BEB100" s="197"/>
      <c r="BEC100" s="197"/>
      <c r="BED100" s="197"/>
      <c r="BEE100" s="197"/>
      <c r="BEF100" s="197"/>
      <c r="BEG100" s="197"/>
      <c r="BEH100" s="197"/>
      <c r="BEI100" s="197"/>
      <c r="BEJ100" s="197"/>
      <c r="BEK100" s="197"/>
      <c r="BEL100" s="197"/>
      <c r="BEM100" s="197"/>
      <c r="BEN100" s="197"/>
      <c r="BEO100" s="197"/>
      <c r="BEP100" s="197"/>
      <c r="BEQ100" s="197"/>
      <c r="BER100" s="197"/>
      <c r="BES100" s="197"/>
      <c r="BET100" s="197"/>
      <c r="BEU100" s="197"/>
      <c r="BEV100" s="197"/>
      <c r="BEW100" s="197"/>
      <c r="BEX100" s="197"/>
      <c r="BEY100" s="197"/>
      <c r="BEZ100" s="197"/>
      <c r="BFA100" s="197"/>
      <c r="BFB100" s="197"/>
      <c r="BFC100" s="197"/>
      <c r="BFD100" s="197"/>
      <c r="BFE100" s="197"/>
      <c r="BFF100" s="197"/>
      <c r="BFG100" s="197"/>
      <c r="BFH100" s="197"/>
      <c r="BFI100" s="197"/>
      <c r="BFJ100" s="197"/>
      <c r="BFK100" s="197"/>
      <c r="BFL100" s="197"/>
      <c r="BFM100" s="197"/>
      <c r="BFN100" s="197"/>
      <c r="BFO100" s="197"/>
      <c r="BFP100" s="197"/>
      <c r="BFQ100" s="197"/>
      <c r="BFR100" s="197"/>
      <c r="BFS100" s="197"/>
      <c r="BFT100" s="197"/>
      <c r="BFU100" s="197"/>
      <c r="BFV100" s="197"/>
      <c r="BFW100" s="197"/>
      <c r="BFX100" s="197"/>
      <c r="BFY100" s="197"/>
      <c r="BFZ100" s="197"/>
      <c r="BGA100" s="197"/>
      <c r="BGB100" s="197"/>
      <c r="BGC100" s="197"/>
      <c r="BGD100" s="197"/>
      <c r="BGE100" s="197"/>
      <c r="BGF100" s="197"/>
      <c r="BGG100" s="197"/>
      <c r="BGH100" s="197"/>
      <c r="BGI100" s="197"/>
      <c r="BGJ100" s="197"/>
      <c r="BGK100" s="197"/>
      <c r="BGL100" s="197"/>
      <c r="BGM100" s="197"/>
      <c r="BGN100" s="197"/>
      <c r="BGO100" s="197"/>
      <c r="BGP100" s="197"/>
      <c r="BGQ100" s="197"/>
      <c r="BGR100" s="197"/>
      <c r="BGS100" s="197"/>
      <c r="BGT100" s="197"/>
      <c r="BGU100" s="197"/>
      <c r="BGV100" s="197"/>
      <c r="BGW100" s="197"/>
      <c r="BGX100" s="197"/>
      <c r="BGY100" s="197"/>
      <c r="BGZ100" s="197"/>
      <c r="BHA100" s="197"/>
      <c r="BHB100" s="197"/>
      <c r="BHC100" s="197"/>
      <c r="BHD100" s="197"/>
      <c r="BHE100" s="197"/>
      <c r="BHF100" s="197"/>
      <c r="BHG100" s="197"/>
      <c r="BHH100" s="197"/>
      <c r="BHI100" s="197"/>
      <c r="BHJ100" s="197"/>
      <c r="BHK100" s="197"/>
      <c r="BHL100" s="197"/>
      <c r="BHM100" s="197"/>
      <c r="BHN100" s="197"/>
      <c r="BHO100" s="197"/>
      <c r="BHP100" s="197"/>
      <c r="BHQ100" s="197"/>
      <c r="BHR100" s="197"/>
      <c r="BHS100" s="197"/>
      <c r="BHT100" s="197"/>
      <c r="BHU100" s="197"/>
      <c r="BHV100" s="197"/>
      <c r="BHW100" s="197"/>
      <c r="BHX100" s="197"/>
      <c r="BHY100" s="197"/>
      <c r="BHZ100" s="197"/>
      <c r="BIA100" s="197"/>
      <c r="BIB100" s="197"/>
      <c r="BIC100" s="197"/>
      <c r="BID100" s="197"/>
      <c r="BIE100" s="197"/>
      <c r="BIF100" s="197"/>
      <c r="BIG100" s="197"/>
      <c r="BIH100" s="197"/>
      <c r="BII100" s="197"/>
      <c r="BIJ100" s="197"/>
      <c r="BIK100" s="197"/>
      <c r="BIL100" s="197"/>
      <c r="BIM100" s="197"/>
      <c r="BIN100" s="197"/>
      <c r="BIO100" s="197"/>
      <c r="BIP100" s="197"/>
      <c r="BIQ100" s="197"/>
      <c r="BIR100" s="197"/>
      <c r="BIS100" s="197"/>
      <c r="BIT100" s="197"/>
      <c r="BIU100" s="197"/>
      <c r="BIV100" s="197"/>
      <c r="BIW100" s="197"/>
      <c r="BIX100" s="197"/>
      <c r="BIY100" s="197"/>
      <c r="BIZ100" s="197"/>
      <c r="BJA100" s="197"/>
      <c r="BJB100" s="197"/>
      <c r="BJC100" s="197"/>
      <c r="BJD100" s="197"/>
      <c r="BJE100" s="197"/>
      <c r="BJF100" s="197"/>
      <c r="BJG100" s="197"/>
      <c r="BJH100" s="197"/>
      <c r="BJI100" s="197"/>
      <c r="BJJ100" s="197"/>
      <c r="BJK100" s="197"/>
      <c r="BJL100" s="197"/>
      <c r="BJM100" s="197"/>
      <c r="BJN100" s="197"/>
      <c r="BJO100" s="197"/>
      <c r="BJP100" s="197"/>
      <c r="BJQ100" s="197"/>
      <c r="BJR100" s="197"/>
      <c r="BJS100" s="197"/>
      <c r="BJT100" s="197"/>
      <c r="BJU100" s="197"/>
      <c r="BJV100" s="197"/>
      <c r="BJW100" s="197"/>
      <c r="BJX100" s="197"/>
      <c r="BJY100" s="197"/>
      <c r="BJZ100" s="197"/>
      <c r="BKA100" s="197"/>
      <c r="BKB100" s="197"/>
      <c r="BKC100" s="197"/>
      <c r="BKD100" s="197"/>
      <c r="BKE100" s="197"/>
      <c r="BKF100" s="197"/>
      <c r="BKG100" s="197"/>
      <c r="BKH100" s="197"/>
      <c r="BKI100" s="197"/>
      <c r="BKJ100" s="197"/>
      <c r="BKK100" s="197"/>
      <c r="BKL100" s="197"/>
      <c r="BKM100" s="197"/>
      <c r="BKN100" s="197"/>
      <c r="BKO100" s="197"/>
      <c r="BKP100" s="197"/>
      <c r="BKQ100" s="197"/>
      <c r="BKR100" s="197"/>
      <c r="BKS100" s="197"/>
      <c r="BKT100" s="197"/>
      <c r="BKU100" s="197"/>
      <c r="BKV100" s="197"/>
      <c r="BKW100" s="197"/>
      <c r="BKX100" s="197"/>
      <c r="BKY100" s="197"/>
      <c r="BKZ100" s="197"/>
      <c r="BLA100" s="197"/>
      <c r="BLB100" s="197"/>
      <c r="BLC100" s="197"/>
      <c r="BLD100" s="197"/>
      <c r="BLE100" s="197"/>
      <c r="BLF100" s="197"/>
      <c r="BLG100" s="197"/>
      <c r="BLH100" s="197"/>
      <c r="BLI100" s="197"/>
      <c r="BLJ100" s="197"/>
      <c r="BLK100" s="197"/>
      <c r="BLL100" s="197"/>
      <c r="BLM100" s="197"/>
      <c r="BLN100" s="197"/>
      <c r="BLO100" s="197"/>
      <c r="BLP100" s="197"/>
      <c r="BLQ100" s="197"/>
      <c r="BLR100" s="197"/>
      <c r="BLS100" s="197"/>
      <c r="BLT100" s="197"/>
      <c r="BLU100" s="197"/>
      <c r="BLV100" s="197"/>
      <c r="BLW100" s="197"/>
      <c r="BLX100" s="197"/>
      <c r="BLY100" s="197"/>
      <c r="BLZ100" s="197"/>
      <c r="BMA100" s="197"/>
      <c r="BMB100" s="197"/>
      <c r="BMC100" s="197"/>
      <c r="BMD100" s="197"/>
      <c r="BME100" s="197"/>
      <c r="BMF100" s="197"/>
      <c r="BMG100" s="197"/>
      <c r="BMH100" s="197"/>
      <c r="BMI100" s="197"/>
      <c r="BMJ100" s="197"/>
      <c r="BMK100" s="197"/>
      <c r="BML100" s="197"/>
      <c r="BMM100" s="197"/>
      <c r="BMN100" s="197"/>
      <c r="BMO100" s="197"/>
      <c r="BMP100" s="197"/>
      <c r="BMQ100" s="197"/>
      <c r="BMR100" s="197"/>
      <c r="BMS100" s="197"/>
      <c r="BMT100" s="197"/>
      <c r="BMU100" s="197"/>
      <c r="BMV100" s="197"/>
      <c r="BMW100" s="197"/>
      <c r="BMX100" s="197"/>
      <c r="BMY100" s="197"/>
      <c r="BMZ100" s="197"/>
      <c r="BNA100" s="197"/>
      <c r="BNB100" s="197"/>
      <c r="BNC100" s="197"/>
      <c r="BND100" s="197"/>
      <c r="BNE100" s="197"/>
      <c r="BNF100" s="197"/>
      <c r="BNG100" s="197"/>
      <c r="BNH100" s="197"/>
      <c r="BNI100" s="197"/>
      <c r="BNJ100" s="197"/>
      <c r="BNK100" s="197"/>
      <c r="BNL100" s="197"/>
      <c r="BNM100" s="197"/>
      <c r="BNN100" s="197"/>
      <c r="BNO100" s="197"/>
      <c r="BNP100" s="197"/>
      <c r="BNQ100" s="197"/>
      <c r="BNR100" s="197"/>
      <c r="BNS100" s="197"/>
      <c r="BNT100" s="197"/>
      <c r="BNU100" s="197"/>
      <c r="BNV100" s="197"/>
      <c r="BNW100" s="197"/>
      <c r="BNX100" s="197"/>
      <c r="BNY100" s="197"/>
      <c r="BNZ100" s="197"/>
      <c r="BOA100" s="197"/>
      <c r="BOB100" s="197"/>
      <c r="BOC100" s="197"/>
      <c r="BOD100" s="197"/>
      <c r="BOE100" s="197"/>
      <c r="BOF100" s="197"/>
      <c r="BOG100" s="197"/>
      <c r="BOH100" s="197"/>
      <c r="BOI100" s="197"/>
      <c r="BOJ100" s="197"/>
      <c r="BOK100" s="197"/>
      <c r="BOL100" s="197"/>
      <c r="BOM100" s="197"/>
      <c r="BON100" s="197"/>
      <c r="BOO100" s="197"/>
      <c r="BOP100" s="197"/>
      <c r="BOQ100" s="197"/>
      <c r="BOR100" s="197"/>
      <c r="BOS100" s="197"/>
      <c r="BOT100" s="197"/>
      <c r="BOU100" s="197"/>
      <c r="BOV100" s="197"/>
      <c r="BOW100" s="197"/>
      <c r="BOX100" s="197"/>
      <c r="BOY100" s="197"/>
      <c r="BOZ100" s="197"/>
      <c r="BPA100" s="197"/>
      <c r="BPB100" s="197"/>
      <c r="BPC100" s="197"/>
      <c r="BPD100" s="197"/>
      <c r="BPE100" s="197"/>
      <c r="BPF100" s="197"/>
      <c r="BPG100" s="197"/>
      <c r="BPH100" s="197"/>
      <c r="BPI100" s="197"/>
      <c r="BPJ100" s="197"/>
      <c r="BPK100" s="197"/>
      <c r="BPL100" s="197"/>
      <c r="BPM100" s="197"/>
      <c r="BPN100" s="197"/>
      <c r="BPO100" s="197"/>
      <c r="BPP100" s="197"/>
      <c r="BPQ100" s="197"/>
      <c r="BPR100" s="197"/>
      <c r="BPS100" s="197"/>
      <c r="BPT100" s="197"/>
      <c r="BPU100" s="197"/>
      <c r="BPV100" s="197"/>
      <c r="BPW100" s="197"/>
      <c r="BPX100" s="197"/>
      <c r="BPY100" s="197"/>
      <c r="BPZ100" s="197"/>
      <c r="BQA100" s="197"/>
      <c r="BQB100" s="197"/>
      <c r="BQC100" s="197"/>
      <c r="BQD100" s="197"/>
      <c r="BQE100" s="197"/>
      <c r="BQF100" s="197"/>
      <c r="BQG100" s="197"/>
      <c r="BQH100" s="197"/>
      <c r="BQI100" s="197"/>
      <c r="BQJ100" s="197"/>
      <c r="BQK100" s="197"/>
      <c r="BQL100" s="197"/>
      <c r="BQM100" s="197"/>
      <c r="BQN100" s="197"/>
      <c r="BQO100" s="197"/>
      <c r="BQP100" s="197"/>
      <c r="BQQ100" s="197"/>
      <c r="BQR100" s="197"/>
      <c r="BQS100" s="197"/>
      <c r="BQT100" s="197"/>
      <c r="BQU100" s="197"/>
      <c r="BQV100" s="197"/>
      <c r="BQW100" s="197"/>
      <c r="BQX100" s="197"/>
      <c r="BQY100" s="197"/>
      <c r="BQZ100" s="197"/>
      <c r="BRA100" s="197"/>
      <c r="BRB100" s="197"/>
      <c r="BRC100" s="197"/>
      <c r="BRD100" s="197"/>
      <c r="BRE100" s="197"/>
      <c r="BRF100" s="197"/>
      <c r="BRG100" s="197"/>
      <c r="BRH100" s="197"/>
      <c r="BRI100" s="197"/>
      <c r="BRJ100" s="197"/>
      <c r="BRK100" s="197"/>
      <c r="BRL100" s="197"/>
      <c r="BRM100" s="197"/>
      <c r="BRN100" s="197"/>
      <c r="BRO100" s="197"/>
      <c r="BRP100" s="197"/>
      <c r="BRQ100" s="197"/>
      <c r="BRR100" s="197"/>
      <c r="BRS100" s="197"/>
      <c r="BRT100" s="197"/>
      <c r="BRU100" s="197"/>
      <c r="BRV100" s="197"/>
      <c r="BRW100" s="197"/>
      <c r="BRX100" s="197"/>
      <c r="BRY100" s="197"/>
      <c r="BRZ100" s="197"/>
      <c r="BSA100" s="197"/>
      <c r="BSB100" s="197"/>
      <c r="BSC100" s="197"/>
      <c r="BSD100" s="197"/>
      <c r="BSE100" s="197"/>
      <c r="BSF100" s="197"/>
      <c r="BSG100" s="197"/>
      <c r="BSH100" s="197"/>
      <c r="BSI100" s="197"/>
      <c r="BSJ100" s="197"/>
      <c r="BSK100" s="197"/>
      <c r="BSL100" s="197"/>
      <c r="BSM100" s="197"/>
      <c r="BSN100" s="197"/>
      <c r="BSO100" s="197"/>
      <c r="BSP100" s="197"/>
      <c r="BSQ100" s="197"/>
      <c r="BSR100" s="197"/>
      <c r="BSS100" s="197"/>
      <c r="BST100" s="197"/>
      <c r="BSU100" s="197"/>
      <c r="BSV100" s="197"/>
      <c r="BSW100" s="197"/>
      <c r="BSX100" s="197"/>
      <c r="BSY100" s="197"/>
      <c r="BSZ100" s="197"/>
      <c r="BTA100" s="197"/>
      <c r="BTB100" s="197"/>
      <c r="BTC100" s="197"/>
      <c r="BTD100" s="197"/>
      <c r="BTE100" s="197"/>
      <c r="BTF100" s="197"/>
      <c r="BTG100" s="197"/>
      <c r="BTH100" s="197"/>
      <c r="BTI100" s="197"/>
      <c r="BTJ100" s="197"/>
      <c r="BTK100" s="197"/>
      <c r="BTL100" s="197"/>
      <c r="BTM100" s="197"/>
      <c r="BTN100" s="197"/>
      <c r="BTO100" s="197"/>
      <c r="BTP100" s="197"/>
      <c r="BTQ100" s="197"/>
      <c r="BTR100" s="197"/>
      <c r="BTS100" s="197"/>
      <c r="BTT100" s="197"/>
      <c r="BTU100" s="197"/>
      <c r="BTV100" s="197"/>
      <c r="BTW100" s="197"/>
      <c r="BTX100" s="197"/>
      <c r="BTY100" s="197"/>
      <c r="BTZ100" s="197"/>
      <c r="BUA100" s="197"/>
      <c r="BUB100" s="197"/>
      <c r="BUC100" s="197"/>
      <c r="BUD100" s="197"/>
      <c r="BUE100" s="197"/>
      <c r="BUF100" s="197"/>
      <c r="BUG100" s="197"/>
      <c r="BUH100" s="197"/>
      <c r="BUI100" s="197"/>
      <c r="BUJ100" s="197"/>
      <c r="BUK100" s="197"/>
      <c r="BUL100" s="197"/>
      <c r="BUM100" s="197"/>
      <c r="BUN100" s="197"/>
      <c r="BUO100" s="197"/>
      <c r="BUP100" s="197"/>
      <c r="BUQ100" s="197"/>
      <c r="BUR100" s="197"/>
      <c r="BUS100" s="197"/>
      <c r="BUT100" s="197"/>
      <c r="BUU100" s="197"/>
      <c r="BUV100" s="197"/>
      <c r="BUW100" s="197"/>
      <c r="BUX100" s="197"/>
      <c r="BUY100" s="197"/>
      <c r="BUZ100" s="197"/>
      <c r="BVA100" s="197"/>
      <c r="BVB100" s="197"/>
      <c r="BVC100" s="197"/>
      <c r="BVD100" s="197"/>
      <c r="BVE100" s="197"/>
      <c r="BVF100" s="197"/>
      <c r="BVG100" s="197"/>
      <c r="BVH100" s="197"/>
      <c r="BVI100" s="197"/>
      <c r="BVJ100" s="197"/>
      <c r="BVK100" s="197"/>
      <c r="BVL100" s="197"/>
      <c r="BVM100" s="197"/>
      <c r="BVN100" s="197"/>
      <c r="BVO100" s="197"/>
      <c r="BVP100" s="197"/>
      <c r="BVQ100" s="197"/>
      <c r="BVR100" s="197"/>
      <c r="BVS100" s="197"/>
      <c r="BVT100" s="197"/>
      <c r="BVU100" s="197"/>
      <c r="BVV100" s="197"/>
      <c r="BVW100" s="197"/>
      <c r="BVX100" s="197"/>
      <c r="BVY100" s="197"/>
      <c r="BVZ100" s="197"/>
      <c r="BWA100" s="197"/>
      <c r="BWB100" s="197"/>
      <c r="BWC100" s="197"/>
      <c r="BWD100" s="197"/>
      <c r="BWE100" s="197"/>
      <c r="BWF100" s="197"/>
      <c r="BWG100" s="197"/>
      <c r="BWH100" s="197"/>
      <c r="BWI100" s="197"/>
      <c r="BWJ100" s="197"/>
      <c r="BWK100" s="197"/>
      <c r="BWL100" s="197"/>
      <c r="BWM100" s="197"/>
      <c r="BWN100" s="197"/>
      <c r="BWO100" s="197"/>
      <c r="BWP100" s="197"/>
      <c r="BWQ100" s="197"/>
      <c r="BWR100" s="197"/>
      <c r="BWS100" s="197"/>
      <c r="BWT100" s="197"/>
      <c r="BWU100" s="197"/>
      <c r="BWV100" s="197"/>
      <c r="BWW100" s="197"/>
      <c r="BWX100" s="197"/>
      <c r="BWY100" s="197"/>
      <c r="BWZ100" s="197"/>
      <c r="BXA100" s="197"/>
      <c r="BXB100" s="197"/>
      <c r="BXC100" s="197"/>
      <c r="BXD100" s="197"/>
      <c r="BXE100" s="197"/>
      <c r="BXF100" s="197"/>
      <c r="BXG100" s="197"/>
      <c r="BXH100" s="197"/>
      <c r="BXI100" s="197"/>
      <c r="BXJ100" s="197"/>
      <c r="BXK100" s="197"/>
      <c r="BXL100" s="197"/>
      <c r="BXM100" s="197"/>
      <c r="BXN100" s="197"/>
      <c r="BXO100" s="197"/>
      <c r="BXP100" s="197"/>
      <c r="BXQ100" s="197"/>
      <c r="BXR100" s="197"/>
      <c r="BXS100" s="197"/>
      <c r="BXT100" s="197"/>
      <c r="BXU100" s="197"/>
      <c r="BXV100" s="197"/>
      <c r="BXW100" s="197"/>
      <c r="BXX100" s="197"/>
      <c r="BXY100" s="197"/>
      <c r="BXZ100" s="197"/>
      <c r="BYA100" s="197"/>
      <c r="BYB100" s="197"/>
      <c r="BYC100" s="197"/>
      <c r="BYD100" s="197"/>
      <c r="BYE100" s="197"/>
      <c r="BYF100" s="197"/>
      <c r="BYG100" s="197"/>
      <c r="BYH100" s="197"/>
      <c r="BYI100" s="197"/>
      <c r="BYJ100" s="197"/>
      <c r="BYK100" s="197"/>
      <c r="BYL100" s="197"/>
      <c r="BYM100" s="197"/>
      <c r="BYN100" s="197"/>
      <c r="BYO100" s="197"/>
      <c r="BYP100" s="197"/>
      <c r="BYQ100" s="197"/>
      <c r="BYR100" s="197"/>
      <c r="BYS100" s="197"/>
      <c r="BYT100" s="197"/>
      <c r="BYU100" s="197"/>
      <c r="BYV100" s="197"/>
      <c r="BYW100" s="197"/>
      <c r="BYX100" s="197"/>
      <c r="BYY100" s="197"/>
      <c r="BYZ100" s="197"/>
      <c r="BZA100" s="197"/>
      <c r="BZB100" s="197"/>
      <c r="BZC100" s="197"/>
      <c r="BZD100" s="197"/>
      <c r="BZE100" s="197"/>
      <c r="BZF100" s="197"/>
      <c r="BZG100" s="197"/>
      <c r="BZH100" s="197"/>
      <c r="BZI100" s="197"/>
      <c r="BZJ100" s="197"/>
      <c r="BZK100" s="197"/>
      <c r="BZL100" s="197"/>
      <c r="BZM100" s="197"/>
      <c r="BZN100" s="197"/>
      <c r="BZO100" s="197"/>
      <c r="BZP100" s="197"/>
      <c r="BZQ100" s="197"/>
      <c r="BZR100" s="197"/>
      <c r="BZS100" s="197"/>
      <c r="BZT100" s="197"/>
      <c r="BZU100" s="197"/>
      <c r="BZV100" s="197"/>
      <c r="BZW100" s="197"/>
      <c r="BZX100" s="197"/>
      <c r="BZY100" s="197"/>
      <c r="BZZ100" s="197"/>
      <c r="CAA100" s="197"/>
      <c r="CAB100" s="197"/>
      <c r="CAC100" s="197"/>
      <c r="CAD100" s="197"/>
      <c r="CAE100" s="197"/>
      <c r="CAF100" s="197"/>
      <c r="CAG100" s="197"/>
      <c r="CAH100" s="197"/>
      <c r="CAI100" s="197"/>
      <c r="CAJ100" s="197"/>
      <c r="CAK100" s="197"/>
      <c r="CAL100" s="197"/>
      <c r="CAM100" s="197"/>
      <c r="CAN100" s="197"/>
      <c r="CAO100" s="197"/>
      <c r="CAP100" s="197"/>
      <c r="CAQ100" s="197"/>
      <c r="CAR100" s="197"/>
      <c r="CAS100" s="197"/>
      <c r="CAT100" s="197"/>
      <c r="CAU100" s="197"/>
      <c r="CAV100" s="197"/>
      <c r="CAW100" s="197"/>
      <c r="CAX100" s="197"/>
      <c r="CAY100" s="197"/>
      <c r="CAZ100" s="197"/>
      <c r="CBA100" s="197"/>
      <c r="CBB100" s="197"/>
      <c r="CBC100" s="197"/>
      <c r="CBD100" s="197"/>
      <c r="CBE100" s="197"/>
      <c r="CBF100" s="197"/>
      <c r="CBG100" s="197"/>
      <c r="CBH100" s="197"/>
      <c r="CBI100" s="197"/>
      <c r="CBJ100" s="197"/>
      <c r="CBK100" s="197"/>
      <c r="CBL100" s="197"/>
      <c r="CBM100" s="197"/>
      <c r="CBN100" s="197"/>
      <c r="CBO100" s="197"/>
      <c r="CBP100" s="197"/>
      <c r="CBQ100" s="197"/>
      <c r="CBR100" s="197"/>
      <c r="CBS100" s="197"/>
      <c r="CBT100" s="197"/>
      <c r="CBU100" s="197"/>
      <c r="CBV100" s="197"/>
      <c r="CBW100" s="197"/>
      <c r="CBX100" s="197"/>
      <c r="CBY100" s="197"/>
      <c r="CBZ100" s="197"/>
      <c r="CCA100" s="197"/>
      <c r="CCB100" s="197"/>
      <c r="CCC100" s="197"/>
      <c r="CCD100" s="197"/>
      <c r="CCE100" s="197"/>
      <c r="CCF100" s="197"/>
      <c r="CCG100" s="197"/>
      <c r="CCH100" s="197"/>
      <c r="CCI100" s="197"/>
      <c r="CCJ100" s="197"/>
      <c r="CCK100" s="197"/>
      <c r="CCL100" s="197"/>
      <c r="CCM100" s="197"/>
      <c r="CCN100" s="197"/>
      <c r="CCO100" s="197"/>
      <c r="CCP100" s="197"/>
      <c r="CCQ100" s="197"/>
      <c r="CCR100" s="197"/>
      <c r="CCS100" s="197"/>
      <c r="CCT100" s="197"/>
      <c r="CCU100" s="197"/>
      <c r="CCV100" s="197"/>
      <c r="CCW100" s="197"/>
      <c r="CCX100" s="197"/>
      <c r="CCY100" s="197"/>
      <c r="CCZ100" s="197"/>
      <c r="CDA100" s="197"/>
      <c r="CDB100" s="197"/>
      <c r="CDC100" s="197"/>
      <c r="CDD100" s="197"/>
      <c r="CDE100" s="197"/>
      <c r="CDF100" s="197"/>
      <c r="CDG100" s="197"/>
      <c r="CDH100" s="197"/>
      <c r="CDI100" s="197"/>
      <c r="CDJ100" s="197"/>
      <c r="CDK100" s="197"/>
      <c r="CDL100" s="197"/>
      <c r="CDM100" s="197"/>
      <c r="CDN100" s="197"/>
      <c r="CDO100" s="197"/>
      <c r="CDP100" s="197"/>
      <c r="CDQ100" s="197"/>
      <c r="CDR100" s="197"/>
      <c r="CDS100" s="197"/>
      <c r="CDT100" s="197"/>
      <c r="CDU100" s="197"/>
      <c r="CDV100" s="197"/>
      <c r="CDW100" s="197"/>
      <c r="CDX100" s="197"/>
      <c r="CDY100" s="197"/>
      <c r="CDZ100" s="197"/>
      <c r="CEA100" s="197"/>
      <c r="CEB100" s="197"/>
      <c r="CEC100" s="197"/>
      <c r="CED100" s="197"/>
      <c r="CEE100" s="197"/>
      <c r="CEF100" s="197"/>
      <c r="CEG100" s="197"/>
      <c r="CEH100" s="197"/>
      <c r="CEI100" s="197"/>
      <c r="CEJ100" s="197"/>
      <c r="CEK100" s="197"/>
      <c r="CEL100" s="197"/>
      <c r="CEM100" s="197"/>
      <c r="CEN100" s="197"/>
      <c r="CEO100" s="197"/>
      <c r="CEP100" s="197"/>
      <c r="CEQ100" s="197"/>
      <c r="CER100" s="197"/>
      <c r="CES100" s="197"/>
      <c r="CET100" s="197"/>
      <c r="CEU100" s="197"/>
      <c r="CEV100" s="197"/>
      <c r="CEW100" s="197"/>
      <c r="CEX100" s="197"/>
      <c r="CEY100" s="197"/>
      <c r="CEZ100" s="197"/>
      <c r="CFA100" s="197"/>
      <c r="CFB100" s="197"/>
      <c r="CFC100" s="197"/>
      <c r="CFD100" s="197"/>
      <c r="CFE100" s="197"/>
      <c r="CFF100" s="197"/>
      <c r="CFG100" s="197"/>
      <c r="CFH100" s="197"/>
      <c r="CFI100" s="197"/>
      <c r="CFJ100" s="197"/>
      <c r="CFK100" s="197"/>
      <c r="CFL100" s="197"/>
      <c r="CFM100" s="197"/>
      <c r="CFN100" s="197"/>
      <c r="CFO100" s="197"/>
      <c r="CFP100" s="197"/>
      <c r="CFQ100" s="197"/>
      <c r="CFR100" s="197"/>
      <c r="CFS100" s="197"/>
      <c r="CFT100" s="197"/>
      <c r="CFU100" s="197"/>
      <c r="CFV100" s="197"/>
      <c r="CFW100" s="197"/>
      <c r="CFX100" s="197"/>
      <c r="CFY100" s="197"/>
      <c r="CFZ100" s="197"/>
      <c r="CGA100" s="197"/>
      <c r="CGB100" s="197"/>
      <c r="CGC100" s="197"/>
      <c r="CGD100" s="197"/>
      <c r="CGE100" s="197"/>
      <c r="CGF100" s="197"/>
      <c r="CGG100" s="197"/>
      <c r="CGH100" s="197"/>
      <c r="CGI100" s="197"/>
      <c r="CGJ100" s="197"/>
      <c r="CGK100" s="197"/>
      <c r="CGL100" s="197"/>
      <c r="CGM100" s="197"/>
      <c r="CGN100" s="197"/>
      <c r="CGO100" s="197"/>
      <c r="CGP100" s="197"/>
      <c r="CGQ100" s="197"/>
      <c r="CGR100" s="197"/>
      <c r="CGS100" s="197"/>
      <c r="CGT100" s="197"/>
      <c r="CGU100" s="197"/>
      <c r="CGV100" s="197"/>
      <c r="CGW100" s="197"/>
      <c r="CGX100" s="197"/>
      <c r="CGY100" s="197"/>
      <c r="CGZ100" s="197"/>
      <c r="CHA100" s="197"/>
      <c r="CHB100" s="197"/>
      <c r="CHC100" s="197"/>
      <c r="CHD100" s="197"/>
      <c r="CHE100" s="197"/>
      <c r="CHF100" s="197"/>
      <c r="CHG100" s="197"/>
      <c r="CHH100" s="197"/>
      <c r="CHI100" s="197"/>
      <c r="CHJ100" s="197"/>
      <c r="CHK100" s="197"/>
      <c r="CHL100" s="197"/>
      <c r="CHM100" s="197"/>
      <c r="CHN100" s="197"/>
      <c r="CHO100" s="197"/>
      <c r="CHP100" s="197"/>
      <c r="CHQ100" s="197"/>
      <c r="CHR100" s="197"/>
      <c r="CHS100" s="197"/>
      <c r="CHT100" s="197"/>
      <c r="CHU100" s="197"/>
      <c r="CHV100" s="197"/>
      <c r="CHW100" s="197"/>
      <c r="CHX100" s="197"/>
      <c r="CHY100" s="197"/>
      <c r="CHZ100" s="197"/>
      <c r="CIA100" s="197"/>
      <c r="CIB100" s="197"/>
      <c r="CIC100" s="197"/>
      <c r="CID100" s="197"/>
      <c r="CIE100" s="197"/>
      <c r="CIF100" s="197"/>
      <c r="CIG100" s="197"/>
      <c r="CIH100" s="197"/>
      <c r="CII100" s="197"/>
      <c r="CIJ100" s="197"/>
      <c r="CIK100" s="197"/>
      <c r="CIL100" s="197"/>
      <c r="CIM100" s="197"/>
      <c r="CIN100" s="197"/>
      <c r="CIO100" s="197"/>
      <c r="CIP100" s="197"/>
      <c r="CIQ100" s="197"/>
      <c r="CIR100" s="197"/>
      <c r="CIS100" s="197"/>
      <c r="CIT100" s="197"/>
      <c r="CIU100" s="197"/>
      <c r="CIV100" s="197"/>
      <c r="CIW100" s="197"/>
      <c r="CIX100" s="197"/>
      <c r="CIY100" s="197"/>
      <c r="CIZ100" s="197"/>
      <c r="CJA100" s="197"/>
      <c r="CJB100" s="197"/>
      <c r="CJC100" s="197"/>
      <c r="CJD100" s="197"/>
      <c r="CJE100" s="197"/>
      <c r="CJF100" s="197"/>
      <c r="CJG100" s="197"/>
      <c r="CJH100" s="197"/>
      <c r="CJI100" s="197"/>
      <c r="CJJ100" s="197"/>
      <c r="CJK100" s="197"/>
      <c r="CJL100" s="197"/>
      <c r="CJM100" s="197"/>
      <c r="CJN100" s="197"/>
      <c r="CJO100" s="197"/>
      <c r="CJP100" s="197"/>
      <c r="CJQ100" s="197"/>
      <c r="CJR100" s="197"/>
      <c r="CJS100" s="197"/>
      <c r="CJT100" s="197"/>
      <c r="CJU100" s="197"/>
      <c r="CJV100" s="197"/>
      <c r="CJW100" s="197"/>
      <c r="CJX100" s="197"/>
      <c r="CJY100" s="197"/>
      <c r="CJZ100" s="197"/>
      <c r="CKA100" s="197"/>
      <c r="CKB100" s="197"/>
      <c r="CKC100" s="197"/>
      <c r="CKD100" s="197"/>
      <c r="CKE100" s="197"/>
      <c r="CKF100" s="197"/>
      <c r="CKG100" s="197"/>
      <c r="CKH100" s="197"/>
      <c r="CKI100" s="197"/>
      <c r="CKJ100" s="197"/>
      <c r="CKK100" s="197"/>
      <c r="CKL100" s="197"/>
      <c r="CKM100" s="197"/>
      <c r="CKN100" s="197"/>
      <c r="CKO100" s="197"/>
      <c r="CKP100" s="197"/>
      <c r="CKQ100" s="197"/>
      <c r="CKR100" s="197"/>
      <c r="CKS100" s="197"/>
      <c r="CKT100" s="197"/>
      <c r="CKU100" s="197"/>
      <c r="CKV100" s="197"/>
      <c r="CKW100" s="197"/>
      <c r="CKX100" s="197"/>
      <c r="CKY100" s="197"/>
      <c r="CKZ100" s="197"/>
      <c r="CLA100" s="197"/>
      <c r="CLB100" s="197"/>
      <c r="CLC100" s="197"/>
      <c r="CLD100" s="197"/>
      <c r="CLE100" s="197"/>
      <c r="CLF100" s="197"/>
      <c r="CLG100" s="197"/>
      <c r="CLH100" s="197"/>
      <c r="CLI100" s="197"/>
      <c r="CLJ100" s="197"/>
      <c r="CLK100" s="197"/>
      <c r="CLL100" s="197"/>
      <c r="CLM100" s="197"/>
      <c r="CLN100" s="197"/>
      <c r="CLO100" s="197"/>
      <c r="CLP100" s="197"/>
      <c r="CLQ100" s="197"/>
      <c r="CLR100" s="197"/>
      <c r="CLS100" s="197"/>
      <c r="CLT100" s="197"/>
      <c r="CLU100" s="197"/>
      <c r="CLV100" s="197"/>
      <c r="CLW100" s="197"/>
      <c r="CLX100" s="197"/>
      <c r="CLY100" s="197"/>
      <c r="CLZ100" s="197"/>
      <c r="CMA100" s="197"/>
      <c r="CMB100" s="197"/>
      <c r="CMC100" s="197"/>
      <c r="CMD100" s="197"/>
      <c r="CME100" s="197"/>
      <c r="CMF100" s="197"/>
      <c r="CMG100" s="197"/>
      <c r="CMH100" s="197"/>
      <c r="CMI100" s="197"/>
      <c r="CMJ100" s="197"/>
      <c r="CMK100" s="197"/>
      <c r="CML100" s="197"/>
      <c r="CMM100" s="197"/>
      <c r="CMN100" s="197"/>
      <c r="CMO100" s="197"/>
      <c r="CMP100" s="197"/>
      <c r="CMQ100" s="197"/>
      <c r="CMR100" s="197"/>
      <c r="CMS100" s="197"/>
      <c r="CMT100" s="197"/>
      <c r="CMU100" s="197"/>
      <c r="CMV100" s="197"/>
      <c r="CMW100" s="197"/>
      <c r="CMX100" s="197"/>
      <c r="CMY100" s="197"/>
      <c r="CMZ100" s="197"/>
      <c r="CNA100" s="197"/>
      <c r="CNB100" s="197"/>
      <c r="CNC100" s="197"/>
      <c r="CND100" s="197"/>
      <c r="CNE100" s="197"/>
      <c r="CNF100" s="197"/>
      <c r="CNG100" s="197"/>
      <c r="CNH100" s="197"/>
      <c r="CNI100" s="197"/>
      <c r="CNJ100" s="197"/>
      <c r="CNK100" s="197"/>
      <c r="CNL100" s="197"/>
      <c r="CNM100" s="197"/>
      <c r="CNN100" s="197"/>
      <c r="CNO100" s="197"/>
      <c r="CNP100" s="197"/>
      <c r="CNQ100" s="197"/>
      <c r="CNR100" s="197"/>
      <c r="CNS100" s="197"/>
      <c r="CNT100" s="197"/>
      <c r="CNU100" s="197"/>
      <c r="CNV100" s="197"/>
      <c r="CNW100" s="197"/>
      <c r="CNX100" s="197"/>
      <c r="CNY100" s="197"/>
      <c r="CNZ100" s="197"/>
      <c r="COA100" s="197"/>
      <c r="COB100" s="197"/>
      <c r="COC100" s="197"/>
      <c r="COD100" s="197"/>
      <c r="COE100" s="197"/>
      <c r="COF100" s="197"/>
      <c r="COG100" s="197"/>
      <c r="COH100" s="197"/>
      <c r="COI100" s="197"/>
      <c r="COJ100" s="197"/>
      <c r="COK100" s="197"/>
      <c r="COL100" s="197"/>
      <c r="COM100" s="197"/>
      <c r="CON100" s="197"/>
      <c r="COO100" s="197"/>
      <c r="COP100" s="197"/>
      <c r="COQ100" s="197"/>
      <c r="COR100" s="197"/>
      <c r="COS100" s="197"/>
      <c r="COT100" s="197"/>
      <c r="COU100" s="197"/>
      <c r="COV100" s="197"/>
      <c r="COW100" s="197"/>
      <c r="COX100" s="197"/>
      <c r="COY100" s="197"/>
      <c r="COZ100" s="197"/>
      <c r="CPA100" s="197"/>
      <c r="CPB100" s="197"/>
      <c r="CPC100" s="197"/>
      <c r="CPD100" s="197"/>
      <c r="CPE100" s="197"/>
      <c r="CPF100" s="197"/>
      <c r="CPG100" s="197"/>
      <c r="CPH100" s="197"/>
      <c r="CPI100" s="197"/>
      <c r="CPJ100" s="197"/>
      <c r="CPK100" s="197"/>
      <c r="CPL100" s="197"/>
      <c r="CPM100" s="197"/>
      <c r="CPN100" s="197"/>
      <c r="CPO100" s="197"/>
      <c r="CPP100" s="197"/>
      <c r="CPQ100" s="197"/>
      <c r="CPR100" s="197"/>
      <c r="CPS100" s="197"/>
      <c r="CPT100" s="197"/>
      <c r="CPU100" s="197"/>
      <c r="CPV100" s="197"/>
      <c r="CPW100" s="197"/>
      <c r="CPX100" s="197"/>
      <c r="CPY100" s="197"/>
      <c r="CPZ100" s="197"/>
      <c r="CQA100" s="197"/>
      <c r="CQB100" s="197"/>
      <c r="CQC100" s="197"/>
      <c r="CQD100" s="197"/>
      <c r="CQE100" s="197"/>
      <c r="CQF100" s="197"/>
      <c r="CQG100" s="197"/>
      <c r="CQH100" s="197"/>
      <c r="CQI100" s="197"/>
      <c r="CQJ100" s="197"/>
      <c r="CQK100" s="197"/>
      <c r="CQL100" s="197"/>
      <c r="CQM100" s="197"/>
      <c r="CQN100" s="197"/>
      <c r="CQO100" s="197"/>
      <c r="CQP100" s="197"/>
      <c r="CQQ100" s="197"/>
      <c r="CQR100" s="197"/>
      <c r="CQS100" s="197"/>
      <c r="CQT100" s="197"/>
      <c r="CQU100" s="197"/>
      <c r="CQV100" s="197"/>
      <c r="CQW100" s="197"/>
      <c r="CQX100" s="197"/>
      <c r="CQY100" s="197"/>
      <c r="CQZ100" s="197"/>
      <c r="CRA100" s="197"/>
      <c r="CRB100" s="197"/>
      <c r="CRC100" s="197"/>
      <c r="CRD100" s="197"/>
      <c r="CRE100" s="197"/>
      <c r="CRF100" s="197"/>
      <c r="CRG100" s="197"/>
      <c r="CRH100" s="197"/>
      <c r="CRI100" s="197"/>
      <c r="CRJ100" s="197"/>
      <c r="CRK100" s="197"/>
      <c r="CRL100" s="197"/>
      <c r="CRM100" s="197"/>
      <c r="CRN100" s="197"/>
      <c r="CRO100" s="197"/>
      <c r="CRP100" s="197"/>
      <c r="CRQ100" s="197"/>
      <c r="CRR100" s="197"/>
      <c r="CRS100" s="197"/>
      <c r="CRT100" s="197"/>
      <c r="CRU100" s="197"/>
      <c r="CRV100" s="197"/>
      <c r="CRW100" s="197"/>
      <c r="CRX100" s="197"/>
      <c r="CRY100" s="197"/>
      <c r="CRZ100" s="197"/>
      <c r="CSA100" s="197"/>
      <c r="CSB100" s="197"/>
      <c r="CSC100" s="197"/>
      <c r="CSD100" s="197"/>
      <c r="CSE100" s="197"/>
      <c r="CSF100" s="197"/>
      <c r="CSG100" s="197"/>
      <c r="CSH100" s="197"/>
      <c r="CSI100" s="197"/>
      <c r="CSJ100" s="197"/>
      <c r="CSK100" s="197"/>
      <c r="CSL100" s="197"/>
      <c r="CSM100" s="197"/>
      <c r="CSN100" s="197"/>
      <c r="CSO100" s="197"/>
      <c r="CSP100" s="197"/>
      <c r="CSQ100" s="197"/>
      <c r="CSR100" s="197"/>
      <c r="CSS100" s="197"/>
      <c r="CST100" s="197"/>
      <c r="CSU100" s="197"/>
      <c r="CSV100" s="197"/>
      <c r="CSW100" s="197"/>
      <c r="CSX100" s="197"/>
      <c r="CSY100" s="197"/>
      <c r="CSZ100" s="197"/>
      <c r="CTA100" s="197"/>
      <c r="CTB100" s="197"/>
      <c r="CTC100" s="197"/>
      <c r="CTD100" s="197"/>
      <c r="CTE100" s="197"/>
      <c r="CTF100" s="197"/>
      <c r="CTG100" s="197"/>
      <c r="CTH100" s="197"/>
      <c r="CTI100" s="197"/>
      <c r="CTJ100" s="197"/>
      <c r="CTK100" s="197"/>
      <c r="CTL100" s="197"/>
      <c r="CTM100" s="197"/>
      <c r="CTN100" s="197"/>
      <c r="CTO100" s="197"/>
      <c r="CTP100" s="197"/>
      <c r="CTQ100" s="197"/>
      <c r="CTR100" s="197"/>
      <c r="CTS100" s="197"/>
      <c r="CTT100" s="197"/>
      <c r="CTU100" s="197"/>
      <c r="CTV100" s="197"/>
      <c r="CTW100" s="197"/>
      <c r="CTX100" s="197"/>
      <c r="CTY100" s="197"/>
      <c r="CTZ100" s="197"/>
      <c r="CUA100" s="197"/>
      <c r="CUB100" s="197"/>
      <c r="CUC100" s="197"/>
      <c r="CUD100" s="197"/>
      <c r="CUE100" s="197"/>
      <c r="CUF100" s="197"/>
      <c r="CUG100" s="197"/>
      <c r="CUH100" s="197"/>
      <c r="CUI100" s="197"/>
      <c r="CUJ100" s="197"/>
      <c r="CUK100" s="197"/>
      <c r="CUL100" s="197"/>
      <c r="CUM100" s="197"/>
      <c r="CUN100" s="197"/>
      <c r="CUO100" s="197"/>
      <c r="CUP100" s="197"/>
      <c r="CUQ100" s="197"/>
      <c r="CUR100" s="197"/>
      <c r="CUS100" s="197"/>
      <c r="CUT100" s="197"/>
      <c r="CUU100" s="197"/>
      <c r="CUV100" s="197"/>
      <c r="CUW100" s="197"/>
      <c r="CUX100" s="197"/>
      <c r="CUY100" s="197"/>
      <c r="CUZ100" s="197"/>
      <c r="CVA100" s="197"/>
      <c r="CVB100" s="197"/>
      <c r="CVC100" s="197"/>
      <c r="CVD100" s="197"/>
      <c r="CVE100" s="197"/>
      <c r="CVF100" s="197"/>
      <c r="CVG100" s="197"/>
      <c r="CVH100" s="197"/>
      <c r="CVI100" s="197"/>
      <c r="CVJ100" s="197"/>
      <c r="CVK100" s="197"/>
      <c r="CVL100" s="197"/>
      <c r="CVM100" s="197"/>
      <c r="CVN100" s="197"/>
      <c r="CVO100" s="197"/>
      <c r="CVP100" s="197"/>
      <c r="CVQ100" s="197"/>
      <c r="CVR100" s="197"/>
      <c r="CVS100" s="197"/>
      <c r="CVT100" s="197"/>
      <c r="CVU100" s="197"/>
      <c r="CVV100" s="197"/>
      <c r="CVW100" s="197"/>
      <c r="CVX100" s="197"/>
      <c r="CVY100" s="197"/>
      <c r="CVZ100" s="197"/>
      <c r="CWA100" s="197"/>
      <c r="CWB100" s="197"/>
      <c r="CWC100" s="197"/>
      <c r="CWD100" s="197"/>
      <c r="CWE100" s="197"/>
      <c r="CWF100" s="197"/>
      <c r="CWG100" s="197"/>
      <c r="CWH100" s="197"/>
      <c r="CWI100" s="197"/>
      <c r="CWJ100" s="197"/>
      <c r="CWK100" s="197"/>
      <c r="CWL100" s="197"/>
      <c r="CWM100" s="197"/>
      <c r="CWN100" s="197"/>
      <c r="CWO100" s="197"/>
      <c r="CWP100" s="197"/>
      <c r="CWQ100" s="197"/>
      <c r="CWR100" s="197"/>
      <c r="CWS100" s="197"/>
      <c r="CWT100" s="197"/>
      <c r="CWU100" s="197"/>
      <c r="CWV100" s="197"/>
      <c r="CWW100" s="197"/>
      <c r="CWX100" s="197"/>
      <c r="CWY100" s="197"/>
      <c r="CWZ100" s="197"/>
      <c r="CXA100" s="197"/>
      <c r="CXB100" s="197"/>
      <c r="CXC100" s="197"/>
      <c r="CXD100" s="197"/>
      <c r="CXE100" s="197"/>
      <c r="CXF100" s="197"/>
      <c r="CXG100" s="197"/>
      <c r="CXH100" s="197"/>
      <c r="CXI100" s="197"/>
      <c r="CXJ100" s="197"/>
      <c r="CXK100" s="197"/>
      <c r="CXL100" s="197"/>
      <c r="CXM100" s="197"/>
      <c r="CXN100" s="197"/>
      <c r="CXO100" s="197"/>
      <c r="CXP100" s="197"/>
      <c r="CXQ100" s="197"/>
      <c r="CXR100" s="197"/>
      <c r="CXS100" s="197"/>
      <c r="CXT100" s="197"/>
      <c r="CXU100" s="197"/>
      <c r="CXV100" s="197"/>
      <c r="CXW100" s="197"/>
      <c r="CXX100" s="197"/>
      <c r="CXY100" s="197"/>
      <c r="CXZ100" s="197"/>
      <c r="CYA100" s="197"/>
      <c r="CYB100" s="197"/>
      <c r="CYC100" s="197"/>
      <c r="CYD100" s="197"/>
      <c r="CYE100" s="197"/>
      <c r="CYF100" s="197"/>
      <c r="CYG100" s="197"/>
      <c r="CYH100" s="197"/>
      <c r="CYI100" s="197"/>
      <c r="CYJ100" s="197"/>
      <c r="CYK100" s="197"/>
      <c r="CYL100" s="197"/>
      <c r="CYM100" s="197"/>
      <c r="CYN100" s="197"/>
      <c r="CYO100" s="197"/>
      <c r="CYP100" s="197"/>
      <c r="CYQ100" s="197"/>
      <c r="CYR100" s="197"/>
      <c r="CYS100" s="197"/>
      <c r="CYT100" s="197"/>
      <c r="CYU100" s="197"/>
      <c r="CYV100" s="197"/>
      <c r="CYW100" s="197"/>
      <c r="CYX100" s="197"/>
      <c r="CYY100" s="197"/>
      <c r="CYZ100" s="197"/>
      <c r="CZA100" s="197"/>
      <c r="CZB100" s="197"/>
      <c r="CZC100" s="197"/>
      <c r="CZD100" s="197"/>
      <c r="CZE100" s="197"/>
      <c r="CZF100" s="197"/>
      <c r="CZG100" s="197"/>
      <c r="CZH100" s="197"/>
      <c r="CZI100" s="197"/>
      <c r="CZJ100" s="197"/>
      <c r="CZK100" s="197"/>
      <c r="CZL100" s="197"/>
      <c r="CZM100" s="197"/>
      <c r="CZN100" s="197"/>
      <c r="CZO100" s="197"/>
      <c r="CZP100" s="197"/>
      <c r="CZQ100" s="197"/>
      <c r="CZR100" s="197"/>
      <c r="CZS100" s="197"/>
      <c r="CZT100" s="197"/>
      <c r="CZU100" s="197"/>
      <c r="CZV100" s="197"/>
      <c r="CZW100" s="197"/>
      <c r="CZX100" s="197"/>
      <c r="CZY100" s="197"/>
      <c r="CZZ100" s="197"/>
      <c r="DAA100" s="197"/>
      <c r="DAB100" s="197"/>
      <c r="DAC100" s="197"/>
      <c r="DAD100" s="197"/>
      <c r="DAE100" s="197"/>
      <c r="DAF100" s="197"/>
      <c r="DAG100" s="197"/>
      <c r="DAH100" s="197"/>
      <c r="DAI100" s="197"/>
      <c r="DAJ100" s="197"/>
      <c r="DAK100" s="197"/>
      <c r="DAL100" s="197"/>
      <c r="DAM100" s="197"/>
      <c r="DAN100" s="197"/>
      <c r="DAO100" s="197"/>
      <c r="DAP100" s="197"/>
      <c r="DAQ100" s="197"/>
      <c r="DAR100" s="197"/>
      <c r="DAS100" s="197"/>
      <c r="DAT100" s="197"/>
      <c r="DAU100" s="197"/>
      <c r="DAV100" s="197"/>
      <c r="DAW100" s="197"/>
      <c r="DAX100" s="197"/>
      <c r="DAY100" s="197"/>
      <c r="DAZ100" s="197"/>
      <c r="DBA100" s="197"/>
      <c r="DBB100" s="197"/>
      <c r="DBC100" s="197"/>
      <c r="DBD100" s="197"/>
      <c r="DBE100" s="197"/>
      <c r="DBF100" s="197"/>
      <c r="DBG100" s="197"/>
      <c r="DBH100" s="197"/>
      <c r="DBI100" s="197"/>
      <c r="DBJ100" s="197"/>
      <c r="DBK100" s="197"/>
      <c r="DBL100" s="197"/>
      <c r="DBM100" s="197"/>
      <c r="DBN100" s="197"/>
      <c r="DBO100" s="197"/>
      <c r="DBP100" s="197"/>
      <c r="DBQ100" s="197"/>
      <c r="DBR100" s="197"/>
      <c r="DBS100" s="197"/>
      <c r="DBT100" s="197"/>
      <c r="DBU100" s="197"/>
      <c r="DBV100" s="197"/>
      <c r="DBW100" s="197"/>
      <c r="DBX100" s="197"/>
      <c r="DBY100" s="197"/>
      <c r="DBZ100" s="197"/>
      <c r="DCA100" s="197"/>
      <c r="DCB100" s="197"/>
      <c r="DCC100" s="197"/>
      <c r="DCD100" s="197"/>
      <c r="DCE100" s="197"/>
      <c r="DCF100" s="197"/>
      <c r="DCG100" s="197"/>
      <c r="DCH100" s="197"/>
      <c r="DCI100" s="197"/>
      <c r="DCJ100" s="197"/>
      <c r="DCK100" s="197"/>
      <c r="DCL100" s="197"/>
      <c r="DCM100" s="197"/>
      <c r="DCN100" s="197"/>
      <c r="DCO100" s="197"/>
      <c r="DCP100" s="197"/>
      <c r="DCQ100" s="197"/>
      <c r="DCR100" s="197"/>
      <c r="DCS100" s="197"/>
      <c r="DCT100" s="197"/>
      <c r="DCU100" s="197"/>
      <c r="DCV100" s="197"/>
      <c r="DCW100" s="197"/>
      <c r="DCX100" s="197"/>
      <c r="DCY100" s="197"/>
      <c r="DCZ100" s="197"/>
      <c r="DDA100" s="197"/>
      <c r="DDB100" s="197"/>
      <c r="DDC100" s="197"/>
      <c r="DDD100" s="197"/>
      <c r="DDE100" s="197"/>
      <c r="DDF100" s="197"/>
      <c r="DDG100" s="197"/>
      <c r="DDH100" s="197"/>
      <c r="DDI100" s="197"/>
      <c r="DDJ100" s="197"/>
      <c r="DDK100" s="197"/>
      <c r="DDL100" s="197"/>
      <c r="DDM100" s="197"/>
      <c r="DDN100" s="197"/>
      <c r="DDO100" s="197"/>
      <c r="DDP100" s="197"/>
      <c r="DDQ100" s="197"/>
      <c r="DDR100" s="197"/>
      <c r="DDS100" s="197"/>
      <c r="DDT100" s="197"/>
      <c r="DDU100" s="197"/>
      <c r="DDV100" s="197"/>
      <c r="DDW100" s="197"/>
      <c r="DDX100" s="197"/>
      <c r="DDY100" s="197"/>
      <c r="DDZ100" s="197"/>
      <c r="DEA100" s="197"/>
      <c r="DEB100" s="197"/>
      <c r="DEC100" s="197"/>
      <c r="DED100" s="197"/>
      <c r="DEE100" s="197"/>
      <c r="DEF100" s="197"/>
      <c r="DEG100" s="197"/>
      <c r="DEH100" s="197"/>
      <c r="DEI100" s="197"/>
      <c r="DEJ100" s="197"/>
      <c r="DEK100" s="197"/>
      <c r="DEL100" s="197"/>
      <c r="DEM100" s="197"/>
      <c r="DEN100" s="197"/>
      <c r="DEO100" s="197"/>
      <c r="DEP100" s="197"/>
      <c r="DEQ100" s="197"/>
      <c r="DER100" s="197"/>
      <c r="DES100" s="197"/>
      <c r="DET100" s="197"/>
      <c r="DEU100" s="197"/>
      <c r="DEV100" s="197"/>
      <c r="DEW100" s="197"/>
      <c r="DEX100" s="197"/>
      <c r="DEY100" s="197"/>
      <c r="DEZ100" s="197"/>
      <c r="DFA100" s="197"/>
      <c r="DFB100" s="197"/>
      <c r="DFC100" s="197"/>
      <c r="DFD100" s="197"/>
      <c r="DFE100" s="197"/>
      <c r="DFF100" s="197"/>
      <c r="DFG100" s="197"/>
      <c r="DFH100" s="197"/>
      <c r="DFI100" s="197"/>
      <c r="DFJ100" s="197"/>
      <c r="DFK100" s="197"/>
      <c r="DFL100" s="197"/>
      <c r="DFM100" s="197"/>
      <c r="DFN100" s="197"/>
      <c r="DFO100" s="197"/>
      <c r="DFP100" s="197"/>
      <c r="DFQ100" s="197"/>
      <c r="DFR100" s="197"/>
      <c r="DFS100" s="197"/>
      <c r="DFT100" s="197"/>
      <c r="DFU100" s="197"/>
      <c r="DFV100" s="197"/>
      <c r="DFW100" s="197"/>
      <c r="DFX100" s="197"/>
      <c r="DFY100" s="197"/>
      <c r="DFZ100" s="197"/>
      <c r="DGA100" s="197"/>
      <c r="DGB100" s="197"/>
      <c r="DGC100" s="197"/>
      <c r="DGD100" s="197"/>
      <c r="DGE100" s="197"/>
      <c r="DGF100" s="197"/>
      <c r="DGG100" s="197"/>
      <c r="DGH100" s="197"/>
      <c r="DGI100" s="197"/>
      <c r="DGJ100" s="197"/>
      <c r="DGK100" s="197"/>
      <c r="DGL100" s="197"/>
      <c r="DGM100" s="197"/>
      <c r="DGN100" s="197"/>
      <c r="DGO100" s="197"/>
      <c r="DGP100" s="197"/>
      <c r="DGQ100" s="197"/>
      <c r="DGR100" s="197"/>
      <c r="DGS100" s="197"/>
      <c r="DGT100" s="197"/>
      <c r="DGU100" s="197"/>
      <c r="DGV100" s="197"/>
      <c r="DGW100" s="197"/>
      <c r="DGX100" s="197"/>
      <c r="DGY100" s="197"/>
      <c r="DGZ100" s="197"/>
      <c r="DHA100" s="197"/>
      <c r="DHB100" s="197"/>
      <c r="DHC100" s="197"/>
      <c r="DHD100" s="197"/>
      <c r="DHE100" s="197"/>
      <c r="DHF100" s="197"/>
      <c r="DHG100" s="197"/>
      <c r="DHH100" s="197"/>
      <c r="DHI100" s="197"/>
      <c r="DHJ100" s="197"/>
      <c r="DHK100" s="197"/>
      <c r="DHL100" s="197"/>
      <c r="DHM100" s="197"/>
      <c r="DHN100" s="197"/>
      <c r="DHO100" s="197"/>
      <c r="DHP100" s="197"/>
      <c r="DHQ100" s="197"/>
      <c r="DHR100" s="197"/>
      <c r="DHS100" s="197"/>
      <c r="DHT100" s="197"/>
      <c r="DHU100" s="197"/>
      <c r="DHV100" s="197"/>
      <c r="DHW100" s="197"/>
      <c r="DHX100" s="197"/>
      <c r="DHY100" s="197"/>
      <c r="DHZ100" s="197"/>
      <c r="DIA100" s="197"/>
      <c r="DIB100" s="197"/>
      <c r="DIC100" s="197"/>
      <c r="DID100" s="197"/>
      <c r="DIE100" s="197"/>
      <c r="DIF100" s="197"/>
      <c r="DIG100" s="197"/>
      <c r="DIH100" s="197"/>
      <c r="DII100" s="197"/>
      <c r="DIJ100" s="197"/>
      <c r="DIK100" s="197"/>
      <c r="DIL100" s="197"/>
      <c r="DIM100" s="197"/>
      <c r="DIN100" s="197"/>
      <c r="DIO100" s="197"/>
      <c r="DIP100" s="197"/>
      <c r="DIQ100" s="197"/>
      <c r="DIR100" s="197"/>
      <c r="DIS100" s="197"/>
      <c r="DIT100" s="197"/>
      <c r="DIU100" s="197"/>
      <c r="DIV100" s="197"/>
      <c r="DIW100" s="197"/>
      <c r="DIX100" s="197"/>
      <c r="DIY100" s="197"/>
      <c r="DIZ100" s="197"/>
      <c r="DJA100" s="197"/>
      <c r="DJB100" s="197"/>
      <c r="DJC100" s="197"/>
      <c r="DJD100" s="197"/>
      <c r="DJE100" s="197"/>
      <c r="DJF100" s="197"/>
      <c r="DJG100" s="197"/>
      <c r="DJH100" s="197"/>
      <c r="DJI100" s="197"/>
      <c r="DJJ100" s="197"/>
      <c r="DJK100" s="197"/>
      <c r="DJL100" s="197"/>
      <c r="DJM100" s="197"/>
      <c r="DJN100" s="197"/>
      <c r="DJO100" s="197"/>
      <c r="DJP100" s="197"/>
      <c r="DJQ100" s="197"/>
      <c r="DJR100" s="197"/>
      <c r="DJS100" s="197"/>
      <c r="DJT100" s="197"/>
      <c r="DJU100" s="197"/>
      <c r="DJV100" s="197"/>
      <c r="DJW100" s="197"/>
      <c r="DJX100" s="197"/>
      <c r="DJY100" s="197"/>
      <c r="DJZ100" s="197"/>
      <c r="DKA100" s="197"/>
      <c r="DKB100" s="197"/>
      <c r="DKC100" s="197"/>
      <c r="DKD100" s="197"/>
      <c r="DKE100" s="197"/>
      <c r="DKF100" s="197"/>
      <c r="DKG100" s="197"/>
      <c r="DKH100" s="197"/>
      <c r="DKI100" s="197"/>
      <c r="DKJ100" s="197"/>
      <c r="DKK100" s="197"/>
      <c r="DKL100" s="197"/>
      <c r="DKM100" s="197"/>
      <c r="DKN100" s="197"/>
      <c r="DKO100" s="197"/>
      <c r="DKP100" s="197"/>
      <c r="DKQ100" s="197"/>
      <c r="DKR100" s="197"/>
      <c r="DKS100" s="197"/>
      <c r="DKT100" s="197"/>
      <c r="DKU100" s="197"/>
      <c r="DKV100" s="197"/>
      <c r="DKW100" s="197"/>
      <c r="DKX100" s="197"/>
      <c r="DKY100" s="197"/>
      <c r="DKZ100" s="197"/>
      <c r="DLA100" s="197"/>
      <c r="DLB100" s="197"/>
      <c r="DLC100" s="197"/>
      <c r="DLD100" s="197"/>
      <c r="DLE100" s="197"/>
      <c r="DLF100" s="197"/>
      <c r="DLG100" s="197"/>
      <c r="DLH100" s="197"/>
      <c r="DLI100" s="197"/>
      <c r="DLJ100" s="197"/>
      <c r="DLK100" s="197"/>
      <c r="DLL100" s="197"/>
      <c r="DLM100" s="197"/>
      <c r="DLN100" s="197"/>
      <c r="DLO100" s="197"/>
      <c r="DLP100" s="197"/>
      <c r="DLQ100" s="197"/>
      <c r="DLR100" s="197"/>
      <c r="DLS100" s="197"/>
      <c r="DLT100" s="197"/>
      <c r="DLU100" s="197"/>
      <c r="DLV100" s="197"/>
      <c r="DLW100" s="197"/>
      <c r="DLX100" s="197"/>
      <c r="DLY100" s="197"/>
      <c r="DLZ100" s="197"/>
      <c r="DMA100" s="197"/>
      <c r="DMB100" s="197"/>
      <c r="DMC100" s="197"/>
      <c r="DMD100" s="197"/>
      <c r="DME100" s="197"/>
      <c r="DMF100" s="197"/>
      <c r="DMG100" s="197"/>
      <c r="DMH100" s="197"/>
      <c r="DMI100" s="197"/>
      <c r="DMJ100" s="197"/>
      <c r="DMK100" s="197"/>
      <c r="DML100" s="197"/>
      <c r="DMM100" s="197"/>
      <c r="DMN100" s="197"/>
      <c r="DMO100" s="197"/>
      <c r="DMP100" s="197"/>
      <c r="DMQ100" s="197"/>
      <c r="DMR100" s="197"/>
      <c r="DMS100" s="197"/>
      <c r="DMT100" s="197"/>
      <c r="DMU100" s="197"/>
      <c r="DMV100" s="197"/>
      <c r="DMW100" s="197"/>
      <c r="DMX100" s="197"/>
      <c r="DMY100" s="197"/>
      <c r="DMZ100" s="197"/>
      <c r="DNA100" s="197"/>
      <c r="DNB100" s="197"/>
      <c r="DNC100" s="197"/>
      <c r="DND100" s="197"/>
      <c r="DNE100" s="197"/>
      <c r="DNF100" s="197"/>
      <c r="DNG100" s="197"/>
      <c r="DNH100" s="197"/>
      <c r="DNI100" s="197"/>
      <c r="DNJ100" s="197"/>
      <c r="DNK100" s="197"/>
      <c r="DNL100" s="197"/>
      <c r="DNM100" s="197"/>
      <c r="DNN100" s="197"/>
      <c r="DNO100" s="197"/>
      <c r="DNP100" s="197"/>
      <c r="DNQ100" s="197"/>
      <c r="DNR100" s="197"/>
      <c r="DNS100" s="197"/>
      <c r="DNT100" s="197"/>
      <c r="DNU100" s="197"/>
      <c r="DNV100" s="197"/>
      <c r="DNW100" s="197"/>
      <c r="DNX100" s="197"/>
      <c r="DNY100" s="197"/>
      <c r="DNZ100" s="197"/>
      <c r="DOA100" s="197"/>
      <c r="DOB100" s="197"/>
      <c r="DOC100" s="197"/>
      <c r="DOD100" s="197"/>
      <c r="DOE100" s="197"/>
      <c r="DOF100" s="197"/>
      <c r="DOG100" s="197"/>
      <c r="DOH100" s="197"/>
      <c r="DOI100" s="197"/>
      <c r="DOJ100" s="197"/>
      <c r="DOK100" s="197"/>
      <c r="DOL100" s="197"/>
      <c r="DOM100" s="197"/>
      <c r="DON100" s="197"/>
      <c r="DOO100" s="197"/>
      <c r="DOP100" s="197"/>
      <c r="DOQ100" s="197"/>
      <c r="DOR100" s="197"/>
      <c r="DOS100" s="197"/>
      <c r="DOT100" s="197"/>
      <c r="DOU100" s="197"/>
      <c r="DOV100" s="197"/>
      <c r="DOW100" s="197"/>
      <c r="DOX100" s="197"/>
      <c r="DOY100" s="197"/>
      <c r="DOZ100" s="197"/>
      <c r="DPA100" s="197"/>
      <c r="DPB100" s="197"/>
      <c r="DPC100" s="197"/>
      <c r="DPD100" s="197"/>
      <c r="DPE100" s="197"/>
      <c r="DPF100" s="197"/>
      <c r="DPG100" s="197"/>
      <c r="DPH100" s="197"/>
      <c r="DPI100" s="197"/>
      <c r="DPJ100" s="197"/>
      <c r="DPK100" s="197"/>
      <c r="DPL100" s="197"/>
      <c r="DPM100" s="197"/>
      <c r="DPN100" s="197"/>
      <c r="DPO100" s="197"/>
      <c r="DPP100" s="197"/>
      <c r="DPQ100" s="197"/>
      <c r="DPR100" s="197"/>
      <c r="DPS100" s="197"/>
      <c r="DPT100" s="197"/>
      <c r="DPU100" s="197"/>
      <c r="DPV100" s="197"/>
      <c r="DPW100" s="197"/>
      <c r="DPX100" s="197"/>
      <c r="DPY100" s="197"/>
      <c r="DPZ100" s="197"/>
      <c r="DQA100" s="197"/>
      <c r="DQB100" s="197"/>
      <c r="DQC100" s="197"/>
      <c r="DQD100" s="197"/>
      <c r="DQE100" s="197"/>
      <c r="DQF100" s="197"/>
      <c r="DQG100" s="197"/>
      <c r="DQH100" s="197"/>
      <c r="DQI100" s="197"/>
      <c r="DQJ100" s="197"/>
      <c r="DQK100" s="197"/>
      <c r="DQL100" s="197"/>
      <c r="DQM100" s="197"/>
      <c r="DQN100" s="197"/>
      <c r="DQO100" s="197"/>
      <c r="DQP100" s="197"/>
      <c r="DQQ100" s="197"/>
      <c r="DQR100" s="197"/>
      <c r="DQS100" s="197"/>
      <c r="DQT100" s="197"/>
      <c r="DQU100" s="197"/>
      <c r="DQV100" s="197"/>
      <c r="DQW100" s="197"/>
      <c r="DQX100" s="197"/>
      <c r="DQY100" s="197"/>
      <c r="DQZ100" s="197"/>
      <c r="DRA100" s="197"/>
      <c r="DRB100" s="197"/>
      <c r="DRC100" s="197"/>
      <c r="DRD100" s="197"/>
      <c r="DRE100" s="197"/>
      <c r="DRF100" s="197"/>
      <c r="DRG100" s="197"/>
      <c r="DRH100" s="197"/>
      <c r="DRI100" s="197"/>
      <c r="DRJ100" s="197"/>
      <c r="DRK100" s="197"/>
      <c r="DRL100" s="197"/>
      <c r="DRM100" s="197"/>
      <c r="DRN100" s="197"/>
      <c r="DRO100" s="197"/>
      <c r="DRP100" s="197"/>
      <c r="DRQ100" s="197"/>
      <c r="DRR100" s="197"/>
      <c r="DRS100" s="197"/>
      <c r="DRT100" s="197"/>
      <c r="DRU100" s="197"/>
      <c r="DRV100" s="197"/>
      <c r="DRW100" s="197"/>
      <c r="DRX100" s="197"/>
      <c r="DRY100" s="197"/>
      <c r="DRZ100" s="197"/>
      <c r="DSA100" s="197"/>
      <c r="DSB100" s="197"/>
      <c r="DSC100" s="197"/>
      <c r="DSD100" s="197"/>
      <c r="DSE100" s="197"/>
      <c r="DSF100" s="197"/>
      <c r="DSG100" s="197"/>
      <c r="DSH100" s="197"/>
      <c r="DSI100" s="197"/>
      <c r="DSJ100" s="197"/>
      <c r="DSK100" s="197"/>
      <c r="DSL100" s="197"/>
      <c r="DSM100" s="197"/>
      <c r="DSN100" s="197"/>
      <c r="DSO100" s="197"/>
      <c r="DSP100" s="197"/>
      <c r="DSQ100" s="197"/>
      <c r="DSR100" s="197"/>
      <c r="DSS100" s="197"/>
      <c r="DST100" s="197"/>
      <c r="DSU100" s="197"/>
      <c r="DSV100" s="197"/>
      <c r="DSW100" s="197"/>
      <c r="DSX100" s="197"/>
      <c r="DSY100" s="197"/>
      <c r="DSZ100" s="197"/>
      <c r="DTA100" s="197"/>
      <c r="DTB100" s="197"/>
      <c r="DTC100" s="197"/>
      <c r="DTD100" s="197"/>
      <c r="DTE100" s="197"/>
      <c r="DTF100" s="197"/>
      <c r="DTG100" s="197"/>
      <c r="DTH100" s="197"/>
      <c r="DTI100" s="197"/>
      <c r="DTJ100" s="197"/>
      <c r="DTK100" s="197"/>
      <c r="DTL100" s="197"/>
      <c r="DTM100" s="197"/>
      <c r="DTN100" s="197"/>
      <c r="DTO100" s="197"/>
      <c r="DTP100" s="197"/>
      <c r="DTQ100" s="197"/>
      <c r="DTR100" s="197"/>
      <c r="DTS100" s="197"/>
      <c r="DTT100" s="197"/>
      <c r="DTU100" s="197"/>
      <c r="DTV100" s="197"/>
      <c r="DTW100" s="197"/>
      <c r="DTX100" s="197"/>
      <c r="DTY100" s="197"/>
      <c r="DTZ100" s="197"/>
      <c r="DUA100" s="197"/>
      <c r="DUB100" s="197"/>
      <c r="DUC100" s="197"/>
      <c r="DUD100" s="197"/>
      <c r="DUE100" s="197"/>
      <c r="DUF100" s="197"/>
      <c r="DUG100" s="197"/>
      <c r="DUH100" s="197"/>
      <c r="DUI100" s="197"/>
      <c r="DUJ100" s="197"/>
      <c r="DUK100" s="197"/>
      <c r="DUL100" s="197"/>
      <c r="DUM100" s="197"/>
      <c r="DUN100" s="197"/>
      <c r="DUO100" s="197"/>
      <c r="DUP100" s="197"/>
      <c r="DUQ100" s="197"/>
      <c r="DUR100" s="197"/>
      <c r="DUS100" s="197"/>
      <c r="DUT100" s="197"/>
      <c r="DUU100" s="197"/>
      <c r="DUV100" s="197"/>
      <c r="DUW100" s="197"/>
      <c r="DUX100" s="197"/>
      <c r="DUY100" s="197"/>
      <c r="DUZ100" s="197"/>
      <c r="DVA100" s="197"/>
      <c r="DVB100" s="197"/>
      <c r="DVC100" s="197"/>
      <c r="DVD100" s="197"/>
      <c r="DVE100" s="197"/>
      <c r="DVF100" s="197"/>
      <c r="DVG100" s="197"/>
      <c r="DVH100" s="197"/>
      <c r="DVI100" s="197"/>
      <c r="DVJ100" s="197"/>
      <c r="DVK100" s="197"/>
      <c r="DVL100" s="197"/>
      <c r="DVM100" s="197"/>
      <c r="DVN100" s="197"/>
      <c r="DVO100" s="197"/>
      <c r="DVP100" s="197"/>
      <c r="DVQ100" s="197"/>
      <c r="DVR100" s="197"/>
      <c r="DVS100" s="197"/>
      <c r="DVT100" s="197"/>
      <c r="DVU100" s="197"/>
      <c r="DVV100" s="197"/>
      <c r="DVW100" s="197"/>
      <c r="DVX100" s="197"/>
      <c r="DVY100" s="197"/>
      <c r="DVZ100" s="197"/>
      <c r="DWA100" s="197"/>
      <c r="DWB100" s="197"/>
      <c r="DWC100" s="197"/>
      <c r="DWD100" s="197"/>
      <c r="DWE100" s="197"/>
      <c r="DWF100" s="197"/>
      <c r="DWG100" s="197"/>
      <c r="DWH100" s="197"/>
      <c r="DWI100" s="197"/>
      <c r="DWJ100" s="197"/>
      <c r="DWK100" s="197"/>
      <c r="DWL100" s="197"/>
      <c r="DWM100" s="197"/>
      <c r="DWN100" s="197"/>
      <c r="DWO100" s="197"/>
      <c r="DWP100" s="197"/>
      <c r="DWQ100" s="197"/>
      <c r="DWR100" s="197"/>
      <c r="DWS100" s="197"/>
      <c r="DWT100" s="197"/>
      <c r="DWU100" s="197"/>
      <c r="DWV100" s="197"/>
      <c r="DWW100" s="197"/>
      <c r="DWX100" s="197"/>
      <c r="DWY100" s="197"/>
      <c r="DWZ100" s="197"/>
      <c r="DXA100" s="197"/>
      <c r="DXB100" s="197"/>
      <c r="DXC100" s="197"/>
      <c r="DXD100" s="197"/>
      <c r="DXE100" s="197"/>
      <c r="DXF100" s="197"/>
      <c r="DXG100" s="197"/>
      <c r="DXH100" s="197"/>
      <c r="DXI100" s="197"/>
      <c r="DXJ100" s="197"/>
      <c r="DXK100" s="197"/>
      <c r="DXL100" s="197"/>
      <c r="DXM100" s="197"/>
      <c r="DXN100" s="197"/>
      <c r="DXO100" s="197"/>
      <c r="DXP100" s="197"/>
      <c r="DXQ100" s="197"/>
      <c r="DXR100" s="197"/>
      <c r="DXS100" s="197"/>
      <c r="DXT100" s="197"/>
      <c r="DXU100" s="197"/>
      <c r="DXV100" s="197"/>
      <c r="DXW100" s="197"/>
      <c r="DXX100" s="197"/>
      <c r="DXY100" s="197"/>
      <c r="DXZ100" s="197"/>
      <c r="DYA100" s="197"/>
      <c r="DYB100" s="197"/>
      <c r="DYC100" s="197"/>
      <c r="DYD100" s="197"/>
      <c r="DYE100" s="197"/>
      <c r="DYF100" s="197"/>
      <c r="DYG100" s="197"/>
      <c r="DYH100" s="197"/>
      <c r="DYI100" s="197"/>
      <c r="DYJ100" s="197"/>
      <c r="DYK100" s="197"/>
      <c r="DYL100" s="197"/>
      <c r="DYM100" s="197"/>
      <c r="DYN100" s="197"/>
      <c r="DYO100" s="197"/>
      <c r="DYP100" s="197"/>
      <c r="DYQ100" s="197"/>
      <c r="DYR100" s="197"/>
      <c r="DYS100" s="197"/>
      <c r="DYT100" s="197"/>
      <c r="DYU100" s="197"/>
      <c r="DYV100" s="197"/>
      <c r="DYW100" s="197"/>
      <c r="DYX100" s="197"/>
      <c r="DYY100" s="197"/>
      <c r="DYZ100" s="197"/>
      <c r="DZA100" s="197"/>
      <c r="DZB100" s="197"/>
      <c r="DZC100" s="197"/>
      <c r="DZD100" s="197"/>
      <c r="DZE100" s="197"/>
      <c r="DZF100" s="197"/>
      <c r="DZG100" s="197"/>
      <c r="DZH100" s="197"/>
      <c r="DZI100" s="197"/>
      <c r="DZJ100" s="197"/>
      <c r="DZK100" s="197"/>
      <c r="DZL100" s="197"/>
      <c r="DZM100" s="197"/>
      <c r="DZN100" s="197"/>
      <c r="DZO100" s="197"/>
      <c r="DZP100" s="197"/>
      <c r="DZQ100" s="197"/>
      <c r="DZR100" s="197"/>
      <c r="DZS100" s="197"/>
      <c r="DZT100" s="197"/>
      <c r="DZU100" s="197"/>
      <c r="DZV100" s="197"/>
      <c r="DZW100" s="197"/>
      <c r="DZX100" s="197"/>
      <c r="DZY100" s="197"/>
      <c r="DZZ100" s="197"/>
      <c r="EAA100" s="197"/>
      <c r="EAB100" s="197"/>
      <c r="EAC100" s="197"/>
      <c r="EAD100" s="197"/>
      <c r="EAE100" s="197"/>
      <c r="EAF100" s="197"/>
      <c r="EAG100" s="197"/>
      <c r="EAH100" s="197"/>
      <c r="EAI100" s="197"/>
      <c r="EAJ100" s="197"/>
      <c r="EAK100" s="197"/>
      <c r="EAL100" s="197"/>
      <c r="EAM100" s="197"/>
      <c r="EAN100" s="197"/>
      <c r="EAO100" s="197"/>
      <c r="EAP100" s="197"/>
      <c r="EAQ100" s="197"/>
      <c r="EAR100" s="197"/>
      <c r="EAS100" s="197"/>
      <c r="EAT100" s="197"/>
      <c r="EAU100" s="197"/>
      <c r="EAV100" s="197"/>
      <c r="EAW100" s="197"/>
      <c r="EAX100" s="197"/>
      <c r="EAY100" s="197"/>
      <c r="EAZ100" s="197"/>
      <c r="EBA100" s="197"/>
      <c r="EBB100" s="197"/>
      <c r="EBC100" s="197"/>
      <c r="EBD100" s="197"/>
      <c r="EBE100" s="197"/>
      <c r="EBF100" s="197"/>
      <c r="EBG100" s="197"/>
      <c r="EBH100" s="197"/>
      <c r="EBI100" s="197"/>
      <c r="EBJ100" s="197"/>
      <c r="EBK100" s="197"/>
      <c r="EBL100" s="197"/>
      <c r="EBM100" s="197"/>
      <c r="EBN100" s="197"/>
      <c r="EBO100" s="197"/>
      <c r="EBP100" s="197"/>
      <c r="EBQ100" s="197"/>
      <c r="EBR100" s="197"/>
      <c r="EBS100" s="197"/>
      <c r="EBT100" s="197"/>
      <c r="EBU100" s="197"/>
      <c r="EBV100" s="197"/>
      <c r="EBW100" s="197"/>
      <c r="EBX100" s="197"/>
      <c r="EBY100" s="197"/>
      <c r="EBZ100" s="197"/>
      <c r="ECA100" s="197"/>
      <c r="ECB100" s="197"/>
      <c r="ECC100" s="197"/>
      <c r="ECD100" s="197"/>
      <c r="ECE100" s="197"/>
      <c r="ECF100" s="197"/>
      <c r="ECG100" s="197"/>
      <c r="ECH100" s="197"/>
      <c r="ECI100" s="197"/>
      <c r="ECJ100" s="197"/>
      <c r="ECK100" s="197"/>
      <c r="ECL100" s="197"/>
      <c r="ECM100" s="197"/>
      <c r="ECN100" s="197"/>
      <c r="ECO100" s="197"/>
      <c r="ECP100" s="197"/>
      <c r="ECQ100" s="197"/>
      <c r="ECR100" s="197"/>
      <c r="ECS100" s="197"/>
      <c r="ECT100" s="197"/>
      <c r="ECU100" s="197"/>
      <c r="ECV100" s="197"/>
      <c r="ECW100" s="197"/>
      <c r="ECX100" s="197"/>
      <c r="ECY100" s="197"/>
      <c r="ECZ100" s="197"/>
      <c r="EDA100" s="197"/>
      <c r="EDB100" s="197"/>
      <c r="EDC100" s="197"/>
      <c r="EDD100" s="197"/>
      <c r="EDE100" s="197"/>
      <c r="EDF100" s="197"/>
      <c r="EDG100" s="197"/>
      <c r="EDH100" s="197"/>
      <c r="EDI100" s="197"/>
      <c r="EDJ100" s="197"/>
      <c r="EDK100" s="197"/>
      <c r="EDL100" s="197"/>
      <c r="EDM100" s="197"/>
      <c r="EDN100" s="197"/>
      <c r="EDO100" s="197"/>
      <c r="EDP100" s="197"/>
      <c r="EDQ100" s="197"/>
      <c r="EDR100" s="197"/>
      <c r="EDS100" s="197"/>
      <c r="EDT100" s="197"/>
      <c r="EDU100" s="197"/>
      <c r="EDV100" s="197"/>
      <c r="EDW100" s="197"/>
      <c r="EDX100" s="197"/>
      <c r="EDY100" s="197"/>
      <c r="EDZ100" s="197"/>
      <c r="EEA100" s="197"/>
      <c r="EEB100" s="197"/>
      <c r="EEC100" s="197"/>
      <c r="EED100" s="197"/>
      <c r="EEE100" s="197"/>
      <c r="EEF100" s="197"/>
      <c r="EEG100" s="197"/>
      <c r="EEH100" s="197"/>
      <c r="EEI100" s="197"/>
      <c r="EEJ100" s="197"/>
      <c r="EEK100" s="197"/>
      <c r="EEL100" s="197"/>
      <c r="EEM100" s="197"/>
      <c r="EEN100" s="197"/>
      <c r="EEO100" s="197"/>
      <c r="EEP100" s="197"/>
      <c r="EEQ100" s="197"/>
      <c r="EER100" s="197"/>
      <c r="EES100" s="197"/>
      <c r="EET100" s="197"/>
      <c r="EEU100" s="197"/>
      <c r="EEV100" s="197"/>
      <c r="EEW100" s="197"/>
      <c r="EEX100" s="197"/>
      <c r="EEY100" s="197"/>
      <c r="EEZ100" s="197"/>
      <c r="EFA100" s="197"/>
      <c r="EFB100" s="197"/>
      <c r="EFC100" s="197"/>
      <c r="EFD100" s="197"/>
      <c r="EFE100" s="197"/>
      <c r="EFF100" s="197"/>
      <c r="EFG100" s="197"/>
      <c r="EFH100" s="197"/>
      <c r="EFI100" s="197"/>
      <c r="EFJ100" s="197"/>
      <c r="EFK100" s="197"/>
      <c r="EFL100" s="197"/>
      <c r="EFM100" s="197"/>
      <c r="EFN100" s="197"/>
      <c r="EFO100" s="197"/>
      <c r="EFP100" s="197"/>
      <c r="EFQ100" s="197"/>
      <c r="EFR100" s="197"/>
      <c r="EFS100" s="197"/>
      <c r="EFT100" s="197"/>
      <c r="EFU100" s="197"/>
      <c r="EFV100" s="197"/>
      <c r="EFW100" s="197"/>
      <c r="EFX100" s="197"/>
      <c r="EFY100" s="197"/>
      <c r="EFZ100" s="197"/>
      <c r="EGA100" s="197"/>
      <c r="EGB100" s="197"/>
      <c r="EGC100" s="197"/>
      <c r="EGD100" s="197"/>
      <c r="EGE100" s="197"/>
      <c r="EGF100" s="197"/>
      <c r="EGG100" s="197"/>
      <c r="EGH100" s="197"/>
      <c r="EGI100" s="197"/>
      <c r="EGJ100" s="197"/>
      <c r="EGK100" s="197"/>
      <c r="EGL100" s="197"/>
      <c r="EGM100" s="197"/>
      <c r="EGN100" s="197"/>
      <c r="EGO100" s="197"/>
      <c r="EGP100" s="197"/>
      <c r="EGQ100" s="197"/>
      <c r="EGR100" s="197"/>
      <c r="EGS100" s="197"/>
      <c r="EGT100" s="197"/>
      <c r="EGU100" s="197"/>
      <c r="EGV100" s="197"/>
      <c r="EGW100" s="197"/>
      <c r="EGX100" s="197"/>
      <c r="EGY100" s="197"/>
      <c r="EGZ100" s="197"/>
      <c r="EHA100" s="197"/>
      <c r="EHB100" s="197"/>
      <c r="EHC100" s="197"/>
      <c r="EHD100" s="197"/>
      <c r="EHE100" s="197"/>
      <c r="EHF100" s="197"/>
      <c r="EHG100" s="197"/>
      <c r="EHH100" s="197"/>
      <c r="EHI100" s="197"/>
      <c r="EHJ100" s="197"/>
      <c r="EHK100" s="197"/>
      <c r="EHL100" s="197"/>
      <c r="EHM100" s="197"/>
      <c r="EHN100" s="197"/>
      <c r="EHO100" s="197"/>
      <c r="EHP100" s="197"/>
      <c r="EHQ100" s="197"/>
      <c r="EHR100" s="197"/>
      <c r="EHS100" s="197"/>
      <c r="EHT100" s="197"/>
      <c r="EHU100" s="197"/>
      <c r="EHV100" s="197"/>
      <c r="EHW100" s="197"/>
      <c r="EHX100" s="197"/>
      <c r="EHY100" s="197"/>
      <c r="EHZ100" s="197"/>
      <c r="EIA100" s="197"/>
      <c r="EIB100" s="197"/>
      <c r="EIC100" s="197"/>
      <c r="EID100" s="197"/>
      <c r="EIE100" s="197"/>
      <c r="EIF100" s="197"/>
      <c r="EIG100" s="197"/>
      <c r="EIH100" s="197"/>
      <c r="EII100" s="197"/>
      <c r="EIJ100" s="197"/>
      <c r="EIK100" s="197"/>
      <c r="EIL100" s="197"/>
      <c r="EIM100" s="197"/>
      <c r="EIN100" s="197"/>
      <c r="EIO100" s="197"/>
      <c r="EIP100" s="197"/>
      <c r="EIQ100" s="197"/>
      <c r="EIR100" s="197"/>
      <c r="EIS100" s="197"/>
      <c r="EIT100" s="197"/>
      <c r="EIU100" s="197"/>
      <c r="EIV100" s="197"/>
      <c r="EIW100" s="197"/>
      <c r="EIX100" s="197"/>
      <c r="EIY100" s="197"/>
      <c r="EIZ100" s="197"/>
      <c r="EJA100" s="197"/>
      <c r="EJB100" s="197"/>
      <c r="EJC100" s="197"/>
      <c r="EJD100" s="197"/>
      <c r="EJE100" s="197"/>
      <c r="EJF100" s="197"/>
      <c r="EJG100" s="197"/>
      <c r="EJH100" s="197"/>
      <c r="EJI100" s="197"/>
      <c r="EJJ100" s="197"/>
      <c r="EJK100" s="197"/>
      <c r="EJL100" s="197"/>
      <c r="EJM100" s="197"/>
      <c r="EJN100" s="197"/>
      <c r="EJO100" s="197"/>
      <c r="EJP100" s="197"/>
      <c r="EJQ100" s="197"/>
      <c r="EJR100" s="197"/>
      <c r="EJS100" s="197"/>
      <c r="EJT100" s="197"/>
      <c r="EJU100" s="197"/>
      <c r="EJV100" s="197"/>
      <c r="EJW100" s="197"/>
      <c r="EJX100" s="197"/>
      <c r="EJY100" s="197"/>
      <c r="EJZ100" s="197"/>
      <c r="EKA100" s="197"/>
      <c r="EKB100" s="197"/>
      <c r="EKC100" s="197"/>
      <c r="EKD100" s="197"/>
      <c r="EKE100" s="197"/>
      <c r="EKF100" s="197"/>
      <c r="EKG100" s="197"/>
      <c r="EKH100" s="197"/>
      <c r="EKI100" s="197"/>
      <c r="EKJ100" s="197"/>
      <c r="EKK100" s="197"/>
      <c r="EKL100" s="197"/>
      <c r="EKM100" s="197"/>
      <c r="EKN100" s="197"/>
      <c r="EKO100" s="197"/>
      <c r="EKP100" s="197"/>
      <c r="EKQ100" s="197"/>
      <c r="EKR100" s="197"/>
      <c r="EKS100" s="197"/>
      <c r="EKT100" s="197"/>
      <c r="EKU100" s="197"/>
      <c r="EKV100" s="197"/>
      <c r="EKW100" s="197"/>
      <c r="EKX100" s="197"/>
      <c r="EKY100" s="197"/>
      <c r="EKZ100" s="197"/>
      <c r="ELA100" s="197"/>
      <c r="ELB100" s="197"/>
      <c r="ELC100" s="197"/>
      <c r="ELD100" s="197"/>
      <c r="ELE100" s="197"/>
      <c r="ELF100" s="197"/>
      <c r="ELG100" s="197"/>
      <c r="ELH100" s="197"/>
      <c r="ELI100" s="197"/>
      <c r="ELJ100" s="197"/>
      <c r="ELK100" s="197"/>
      <c r="ELL100" s="197"/>
      <c r="ELM100" s="197"/>
      <c r="ELN100" s="197"/>
      <c r="ELO100" s="197"/>
      <c r="ELP100" s="197"/>
      <c r="ELQ100" s="197"/>
      <c r="ELR100" s="197"/>
      <c r="ELS100" s="197"/>
      <c r="ELT100" s="197"/>
      <c r="ELU100" s="197"/>
      <c r="ELV100" s="197"/>
      <c r="ELW100" s="197"/>
      <c r="ELX100" s="197"/>
      <c r="ELY100" s="197"/>
      <c r="ELZ100" s="197"/>
      <c r="EMA100" s="197"/>
      <c r="EMB100" s="197"/>
      <c r="EMC100" s="197"/>
      <c r="EMD100" s="197"/>
      <c r="EME100" s="197"/>
      <c r="EMF100" s="197"/>
      <c r="EMG100" s="197"/>
      <c r="EMH100" s="197"/>
      <c r="EMI100" s="197"/>
      <c r="EMJ100" s="197"/>
      <c r="EMK100" s="197"/>
      <c r="EML100" s="197"/>
      <c r="EMM100" s="197"/>
      <c r="EMN100" s="197"/>
      <c r="EMO100" s="197"/>
      <c r="EMP100" s="197"/>
      <c r="EMQ100" s="197"/>
      <c r="EMR100" s="197"/>
      <c r="EMS100" s="197"/>
      <c r="EMT100" s="197"/>
      <c r="EMU100" s="197"/>
      <c r="EMV100" s="197"/>
      <c r="EMW100" s="197"/>
      <c r="EMX100" s="197"/>
      <c r="EMY100" s="197"/>
      <c r="EMZ100" s="197"/>
      <c r="ENA100" s="197"/>
      <c r="ENB100" s="197"/>
      <c r="ENC100" s="197"/>
      <c r="END100" s="197"/>
      <c r="ENE100" s="197"/>
      <c r="ENF100" s="197"/>
      <c r="ENG100" s="197"/>
      <c r="ENH100" s="197"/>
      <c r="ENI100" s="197"/>
      <c r="ENJ100" s="197"/>
      <c r="ENK100" s="197"/>
      <c r="ENL100" s="197"/>
      <c r="ENM100" s="197"/>
      <c r="ENN100" s="197"/>
      <c r="ENO100" s="197"/>
      <c r="ENP100" s="197"/>
      <c r="ENQ100" s="197"/>
      <c r="ENR100" s="197"/>
      <c r="ENS100" s="197"/>
      <c r="ENT100" s="197"/>
      <c r="ENU100" s="197"/>
      <c r="ENV100" s="197"/>
      <c r="ENW100" s="197"/>
      <c r="ENX100" s="197"/>
      <c r="ENY100" s="197"/>
      <c r="ENZ100" s="197"/>
      <c r="EOA100" s="197"/>
      <c r="EOB100" s="197"/>
      <c r="EOC100" s="197"/>
      <c r="EOD100" s="197"/>
      <c r="EOE100" s="197"/>
      <c r="EOF100" s="197"/>
      <c r="EOG100" s="197"/>
      <c r="EOH100" s="197"/>
      <c r="EOI100" s="197"/>
      <c r="EOJ100" s="197"/>
      <c r="EOK100" s="197"/>
      <c r="EOL100" s="197"/>
      <c r="EOM100" s="197"/>
      <c r="EON100" s="197"/>
      <c r="EOO100" s="197"/>
      <c r="EOP100" s="197"/>
      <c r="EOQ100" s="197"/>
      <c r="EOR100" s="197"/>
      <c r="EOS100" s="197"/>
      <c r="EOT100" s="197"/>
      <c r="EOU100" s="197"/>
      <c r="EOV100" s="197"/>
      <c r="EOW100" s="197"/>
      <c r="EOX100" s="197"/>
      <c r="EOY100" s="197"/>
      <c r="EOZ100" s="197"/>
      <c r="EPA100" s="197"/>
      <c r="EPB100" s="197"/>
      <c r="EPC100" s="197"/>
      <c r="EPD100" s="197"/>
      <c r="EPE100" s="197"/>
      <c r="EPF100" s="197"/>
      <c r="EPG100" s="197"/>
      <c r="EPH100" s="197"/>
      <c r="EPI100" s="197"/>
      <c r="EPJ100" s="197"/>
      <c r="EPK100" s="197"/>
      <c r="EPL100" s="197"/>
      <c r="EPM100" s="197"/>
      <c r="EPN100" s="197"/>
      <c r="EPO100" s="197"/>
      <c r="EPP100" s="197"/>
      <c r="EPQ100" s="197"/>
      <c r="EPR100" s="197"/>
      <c r="EPS100" s="197"/>
      <c r="EPT100" s="197"/>
      <c r="EPU100" s="197"/>
      <c r="EPV100" s="197"/>
      <c r="EPW100" s="197"/>
      <c r="EPX100" s="197"/>
      <c r="EPY100" s="197"/>
      <c r="EPZ100" s="197"/>
      <c r="EQA100" s="197"/>
      <c r="EQB100" s="197"/>
      <c r="EQC100" s="197"/>
      <c r="EQD100" s="197"/>
      <c r="EQE100" s="197"/>
      <c r="EQF100" s="197"/>
      <c r="EQG100" s="197"/>
      <c r="EQH100" s="197"/>
      <c r="EQI100" s="197"/>
      <c r="EQJ100" s="197"/>
      <c r="EQK100" s="197"/>
      <c r="EQL100" s="197"/>
      <c r="EQM100" s="197"/>
      <c r="EQN100" s="197"/>
      <c r="EQO100" s="197"/>
      <c r="EQP100" s="197"/>
      <c r="EQQ100" s="197"/>
      <c r="EQR100" s="197"/>
      <c r="EQS100" s="197"/>
      <c r="EQT100" s="197"/>
      <c r="EQU100" s="197"/>
      <c r="EQV100" s="197"/>
      <c r="EQW100" s="197"/>
      <c r="EQX100" s="197"/>
      <c r="EQY100" s="197"/>
      <c r="EQZ100" s="197"/>
      <c r="ERA100" s="197"/>
      <c r="ERB100" s="197"/>
      <c r="ERC100" s="197"/>
      <c r="ERD100" s="197"/>
      <c r="ERE100" s="197"/>
      <c r="ERF100" s="197"/>
      <c r="ERG100" s="197"/>
      <c r="ERH100" s="197"/>
      <c r="ERI100" s="197"/>
      <c r="ERJ100" s="197"/>
      <c r="ERK100" s="197"/>
      <c r="ERL100" s="197"/>
      <c r="ERM100" s="197"/>
      <c r="ERN100" s="197"/>
      <c r="ERO100" s="197"/>
      <c r="ERP100" s="197"/>
      <c r="ERQ100" s="197"/>
      <c r="ERR100" s="197"/>
      <c r="ERS100" s="197"/>
      <c r="ERT100" s="197"/>
      <c r="ERU100" s="197"/>
      <c r="ERV100" s="197"/>
      <c r="ERW100" s="197"/>
      <c r="ERX100" s="197"/>
      <c r="ERY100" s="197"/>
      <c r="ERZ100" s="197"/>
      <c r="ESA100" s="197"/>
      <c r="ESB100" s="197"/>
      <c r="ESC100" s="197"/>
      <c r="ESD100" s="197"/>
      <c r="ESE100" s="197"/>
      <c r="ESF100" s="197"/>
      <c r="ESG100" s="197"/>
      <c r="ESH100" s="197"/>
      <c r="ESI100" s="197"/>
      <c r="ESJ100" s="197"/>
      <c r="ESK100" s="197"/>
      <c r="ESL100" s="197"/>
      <c r="ESM100" s="197"/>
      <c r="ESN100" s="197"/>
      <c r="ESO100" s="197"/>
      <c r="ESP100" s="197"/>
      <c r="ESQ100" s="197"/>
      <c r="ESR100" s="197"/>
      <c r="ESS100" s="197"/>
      <c r="EST100" s="197"/>
      <c r="ESU100" s="197"/>
      <c r="ESV100" s="197"/>
      <c r="ESW100" s="197"/>
      <c r="ESX100" s="197"/>
      <c r="ESY100" s="197"/>
      <c r="ESZ100" s="197"/>
      <c r="ETA100" s="197"/>
      <c r="ETB100" s="197"/>
      <c r="ETC100" s="197"/>
      <c r="ETD100" s="197"/>
      <c r="ETE100" s="197"/>
      <c r="ETF100" s="197"/>
      <c r="ETG100" s="197"/>
      <c r="ETH100" s="197"/>
      <c r="ETI100" s="197"/>
      <c r="ETJ100" s="197"/>
      <c r="ETK100" s="197"/>
      <c r="ETL100" s="197"/>
      <c r="ETM100" s="197"/>
      <c r="ETN100" s="197"/>
      <c r="ETO100" s="197"/>
      <c r="ETP100" s="197"/>
      <c r="ETQ100" s="197"/>
      <c r="ETR100" s="197"/>
      <c r="ETS100" s="197"/>
      <c r="ETT100" s="197"/>
      <c r="ETU100" s="197"/>
      <c r="ETV100" s="197"/>
      <c r="ETW100" s="197"/>
      <c r="ETX100" s="197"/>
      <c r="ETY100" s="197"/>
      <c r="ETZ100" s="197"/>
      <c r="EUA100" s="197"/>
      <c r="EUB100" s="197"/>
      <c r="EUC100" s="197"/>
      <c r="EUD100" s="197"/>
      <c r="EUE100" s="197"/>
      <c r="EUF100" s="197"/>
      <c r="EUG100" s="197"/>
      <c r="EUH100" s="197"/>
      <c r="EUI100" s="197"/>
      <c r="EUJ100" s="197"/>
      <c r="EUK100" s="197"/>
      <c r="EUL100" s="197"/>
      <c r="EUM100" s="197"/>
      <c r="EUN100" s="197"/>
      <c r="EUO100" s="197"/>
      <c r="EUP100" s="197"/>
      <c r="EUQ100" s="197"/>
      <c r="EUR100" s="197"/>
      <c r="EUS100" s="197"/>
      <c r="EUT100" s="197"/>
      <c r="EUU100" s="197"/>
      <c r="EUV100" s="197"/>
      <c r="EUW100" s="197"/>
      <c r="EUX100" s="197"/>
      <c r="EUY100" s="197"/>
      <c r="EUZ100" s="197"/>
      <c r="EVA100" s="197"/>
      <c r="EVB100" s="197"/>
      <c r="EVC100" s="197"/>
      <c r="EVD100" s="197"/>
      <c r="EVE100" s="197"/>
      <c r="EVF100" s="197"/>
      <c r="EVG100" s="197"/>
      <c r="EVH100" s="197"/>
      <c r="EVI100" s="197"/>
      <c r="EVJ100" s="197"/>
      <c r="EVK100" s="197"/>
      <c r="EVL100" s="197"/>
      <c r="EVM100" s="197"/>
      <c r="EVN100" s="197"/>
      <c r="EVO100" s="197"/>
      <c r="EVP100" s="197"/>
      <c r="EVQ100" s="197"/>
      <c r="EVR100" s="197"/>
      <c r="EVS100" s="197"/>
      <c r="EVT100" s="197"/>
      <c r="EVU100" s="197"/>
      <c r="EVV100" s="197"/>
      <c r="EVW100" s="197"/>
      <c r="EVX100" s="197"/>
      <c r="EVY100" s="197"/>
      <c r="EVZ100" s="197"/>
      <c r="EWA100" s="197"/>
      <c r="EWB100" s="197"/>
      <c r="EWC100" s="197"/>
      <c r="EWD100" s="197"/>
      <c r="EWE100" s="197"/>
      <c r="EWF100" s="197"/>
      <c r="EWG100" s="197"/>
      <c r="EWH100" s="197"/>
      <c r="EWI100" s="197"/>
      <c r="EWJ100" s="197"/>
      <c r="EWK100" s="197"/>
      <c r="EWL100" s="197"/>
      <c r="EWM100" s="197"/>
      <c r="EWN100" s="197"/>
      <c r="EWO100" s="197"/>
      <c r="EWP100" s="197"/>
      <c r="EWQ100" s="197"/>
      <c r="EWR100" s="197"/>
      <c r="EWS100" s="197"/>
      <c r="EWT100" s="197"/>
      <c r="EWU100" s="197"/>
      <c r="EWV100" s="197"/>
      <c r="EWW100" s="197"/>
      <c r="EWX100" s="197"/>
      <c r="EWY100" s="197"/>
      <c r="EWZ100" s="197"/>
      <c r="EXA100" s="197"/>
      <c r="EXB100" s="197"/>
      <c r="EXC100" s="197"/>
      <c r="EXD100" s="197"/>
      <c r="EXE100" s="197"/>
      <c r="EXF100" s="197"/>
      <c r="EXG100" s="197"/>
      <c r="EXH100" s="197"/>
      <c r="EXI100" s="197"/>
      <c r="EXJ100" s="197"/>
      <c r="EXK100" s="197"/>
      <c r="EXL100" s="197"/>
      <c r="EXM100" s="197"/>
      <c r="EXN100" s="197"/>
      <c r="EXO100" s="197"/>
      <c r="EXP100" s="197"/>
      <c r="EXQ100" s="197"/>
      <c r="EXR100" s="197"/>
      <c r="EXS100" s="197"/>
      <c r="EXT100" s="197"/>
      <c r="EXU100" s="197"/>
      <c r="EXV100" s="197"/>
      <c r="EXW100" s="197"/>
      <c r="EXX100" s="197"/>
      <c r="EXY100" s="197"/>
      <c r="EXZ100" s="197"/>
      <c r="EYA100" s="197"/>
      <c r="EYB100" s="197"/>
      <c r="EYC100" s="197"/>
      <c r="EYD100" s="197"/>
      <c r="EYE100" s="197"/>
      <c r="EYF100" s="197"/>
      <c r="EYG100" s="197"/>
      <c r="EYH100" s="197"/>
      <c r="EYI100" s="197"/>
      <c r="EYJ100" s="197"/>
      <c r="EYK100" s="197"/>
      <c r="EYL100" s="197"/>
      <c r="EYM100" s="197"/>
      <c r="EYN100" s="197"/>
      <c r="EYO100" s="197"/>
      <c r="EYP100" s="197"/>
      <c r="EYQ100" s="197"/>
      <c r="EYR100" s="197"/>
      <c r="EYS100" s="197"/>
      <c r="EYT100" s="197"/>
      <c r="EYU100" s="197"/>
      <c r="EYV100" s="197"/>
      <c r="EYW100" s="197"/>
      <c r="EYX100" s="197"/>
      <c r="EYY100" s="197"/>
      <c r="EYZ100" s="197"/>
      <c r="EZA100" s="197"/>
      <c r="EZB100" s="197"/>
      <c r="EZC100" s="197"/>
      <c r="EZD100" s="197"/>
      <c r="EZE100" s="197"/>
      <c r="EZF100" s="197"/>
      <c r="EZG100" s="197"/>
      <c r="EZH100" s="197"/>
      <c r="EZI100" s="197"/>
      <c r="EZJ100" s="197"/>
      <c r="EZK100" s="197"/>
      <c r="EZL100" s="197"/>
      <c r="EZM100" s="197"/>
      <c r="EZN100" s="197"/>
      <c r="EZO100" s="197"/>
      <c r="EZP100" s="197"/>
      <c r="EZQ100" s="197"/>
      <c r="EZR100" s="197"/>
      <c r="EZS100" s="197"/>
      <c r="EZT100" s="197"/>
      <c r="EZU100" s="197"/>
      <c r="EZV100" s="197"/>
      <c r="EZW100" s="197"/>
      <c r="EZX100" s="197"/>
      <c r="EZY100" s="197"/>
      <c r="EZZ100" s="197"/>
      <c r="FAA100" s="197"/>
      <c r="FAB100" s="197"/>
      <c r="FAC100" s="197"/>
      <c r="FAD100" s="197"/>
      <c r="FAE100" s="197"/>
      <c r="FAF100" s="197"/>
      <c r="FAG100" s="197"/>
      <c r="FAH100" s="197"/>
      <c r="FAI100" s="197"/>
      <c r="FAJ100" s="197"/>
      <c r="FAK100" s="197"/>
      <c r="FAL100" s="197"/>
      <c r="FAM100" s="197"/>
      <c r="FAN100" s="197"/>
      <c r="FAO100" s="197"/>
      <c r="FAP100" s="197"/>
      <c r="FAQ100" s="197"/>
      <c r="FAR100" s="197"/>
      <c r="FAS100" s="197"/>
      <c r="FAT100" s="197"/>
      <c r="FAU100" s="197"/>
      <c r="FAV100" s="197"/>
      <c r="FAW100" s="197"/>
      <c r="FAX100" s="197"/>
      <c r="FAY100" s="197"/>
      <c r="FAZ100" s="197"/>
      <c r="FBA100" s="197"/>
      <c r="FBB100" s="197"/>
      <c r="FBC100" s="197"/>
      <c r="FBD100" s="197"/>
      <c r="FBE100" s="197"/>
      <c r="FBF100" s="197"/>
      <c r="FBG100" s="197"/>
      <c r="FBH100" s="197"/>
      <c r="FBI100" s="197"/>
      <c r="FBJ100" s="197"/>
      <c r="FBK100" s="197"/>
      <c r="FBL100" s="197"/>
      <c r="FBM100" s="197"/>
      <c r="FBN100" s="197"/>
      <c r="FBO100" s="197"/>
      <c r="FBP100" s="197"/>
      <c r="FBQ100" s="197"/>
      <c r="FBR100" s="197"/>
      <c r="FBS100" s="197"/>
      <c r="FBT100" s="197"/>
      <c r="FBU100" s="197"/>
      <c r="FBV100" s="197"/>
      <c r="FBW100" s="197"/>
      <c r="FBX100" s="197"/>
      <c r="FBY100" s="197"/>
      <c r="FBZ100" s="197"/>
      <c r="FCA100" s="197"/>
      <c r="FCB100" s="197"/>
      <c r="FCC100" s="197"/>
      <c r="FCD100" s="197"/>
      <c r="FCE100" s="197"/>
      <c r="FCF100" s="197"/>
      <c r="FCG100" s="197"/>
      <c r="FCH100" s="197"/>
      <c r="FCI100" s="197"/>
      <c r="FCJ100" s="197"/>
      <c r="FCK100" s="197"/>
      <c r="FCL100" s="197"/>
      <c r="FCM100" s="197"/>
      <c r="FCN100" s="197"/>
      <c r="FCO100" s="197"/>
      <c r="FCP100" s="197"/>
      <c r="FCQ100" s="197"/>
      <c r="FCR100" s="197"/>
      <c r="FCS100" s="197"/>
      <c r="FCT100" s="197"/>
      <c r="FCU100" s="197"/>
      <c r="FCV100" s="197"/>
      <c r="FCW100" s="197"/>
      <c r="FCX100" s="197"/>
      <c r="FCY100" s="197"/>
      <c r="FCZ100" s="197"/>
      <c r="FDA100" s="197"/>
      <c r="FDB100" s="197"/>
      <c r="FDC100" s="197"/>
      <c r="FDD100" s="197"/>
      <c r="FDE100" s="197"/>
      <c r="FDF100" s="197"/>
      <c r="FDG100" s="197"/>
      <c r="FDH100" s="197"/>
      <c r="FDI100" s="197"/>
      <c r="FDJ100" s="197"/>
      <c r="FDK100" s="197"/>
      <c r="FDL100" s="197"/>
      <c r="FDM100" s="197"/>
      <c r="FDN100" s="197"/>
      <c r="FDO100" s="197"/>
      <c r="FDP100" s="197"/>
      <c r="FDQ100" s="197"/>
      <c r="FDR100" s="197"/>
      <c r="FDS100" s="197"/>
      <c r="FDT100" s="197"/>
      <c r="FDU100" s="197"/>
      <c r="FDV100" s="197"/>
      <c r="FDW100" s="197"/>
      <c r="FDX100" s="197"/>
      <c r="FDY100" s="197"/>
      <c r="FDZ100" s="197"/>
      <c r="FEA100" s="197"/>
      <c r="FEB100" s="197"/>
      <c r="FEC100" s="197"/>
      <c r="FED100" s="197"/>
      <c r="FEE100" s="197"/>
      <c r="FEF100" s="197"/>
      <c r="FEG100" s="197"/>
      <c r="FEH100" s="197"/>
      <c r="FEI100" s="197"/>
      <c r="FEJ100" s="197"/>
      <c r="FEK100" s="197"/>
      <c r="FEL100" s="197"/>
      <c r="FEM100" s="197"/>
      <c r="FEN100" s="197"/>
      <c r="FEO100" s="197"/>
      <c r="FEP100" s="197"/>
      <c r="FEQ100" s="197"/>
      <c r="FER100" s="197"/>
      <c r="FES100" s="197"/>
      <c r="FET100" s="197"/>
      <c r="FEU100" s="197"/>
      <c r="FEV100" s="197"/>
      <c r="FEW100" s="197"/>
      <c r="FEX100" s="197"/>
      <c r="FEY100" s="197"/>
      <c r="FEZ100" s="197"/>
      <c r="FFA100" s="197"/>
      <c r="FFB100" s="197"/>
      <c r="FFC100" s="197"/>
      <c r="FFD100" s="197"/>
      <c r="FFE100" s="197"/>
      <c r="FFF100" s="197"/>
      <c r="FFG100" s="197"/>
      <c r="FFH100" s="197"/>
      <c r="FFI100" s="197"/>
      <c r="FFJ100" s="197"/>
      <c r="FFK100" s="197"/>
      <c r="FFL100" s="197"/>
      <c r="FFM100" s="197"/>
      <c r="FFN100" s="197"/>
      <c r="FFO100" s="197"/>
      <c r="FFP100" s="197"/>
      <c r="FFQ100" s="197"/>
      <c r="FFR100" s="197"/>
      <c r="FFS100" s="197"/>
      <c r="FFT100" s="197"/>
      <c r="FFU100" s="197"/>
      <c r="FFV100" s="197"/>
      <c r="FFW100" s="197"/>
      <c r="FFX100" s="197"/>
      <c r="FFY100" s="197"/>
      <c r="FFZ100" s="197"/>
      <c r="FGA100" s="197"/>
      <c r="FGB100" s="197"/>
      <c r="FGC100" s="197"/>
      <c r="FGD100" s="197"/>
      <c r="FGE100" s="197"/>
      <c r="FGF100" s="197"/>
      <c r="FGG100" s="197"/>
      <c r="FGH100" s="197"/>
      <c r="FGI100" s="197"/>
      <c r="FGJ100" s="197"/>
      <c r="FGK100" s="197"/>
      <c r="FGL100" s="197"/>
      <c r="FGM100" s="197"/>
      <c r="FGN100" s="197"/>
      <c r="FGO100" s="197"/>
      <c r="FGP100" s="197"/>
      <c r="FGQ100" s="197"/>
      <c r="FGR100" s="197"/>
      <c r="FGS100" s="197"/>
      <c r="FGT100" s="197"/>
      <c r="FGU100" s="197"/>
      <c r="FGV100" s="197"/>
      <c r="FGW100" s="197"/>
      <c r="FGX100" s="197"/>
      <c r="FGY100" s="197"/>
      <c r="FGZ100" s="197"/>
      <c r="FHA100" s="197"/>
      <c r="FHB100" s="197"/>
      <c r="FHC100" s="197"/>
      <c r="FHD100" s="197"/>
      <c r="FHE100" s="197"/>
      <c r="FHF100" s="197"/>
      <c r="FHG100" s="197"/>
      <c r="FHH100" s="197"/>
      <c r="FHI100" s="197"/>
      <c r="FHJ100" s="197"/>
      <c r="FHK100" s="197"/>
      <c r="FHL100" s="197"/>
      <c r="FHM100" s="197"/>
      <c r="FHN100" s="197"/>
      <c r="FHO100" s="197"/>
      <c r="FHP100" s="197"/>
      <c r="FHQ100" s="197"/>
      <c r="FHR100" s="197"/>
      <c r="FHS100" s="197"/>
      <c r="FHT100" s="197"/>
      <c r="FHU100" s="197"/>
      <c r="FHV100" s="197"/>
      <c r="FHW100" s="197"/>
      <c r="FHX100" s="197"/>
      <c r="FHY100" s="197"/>
      <c r="FHZ100" s="197"/>
      <c r="FIA100" s="197"/>
      <c r="FIB100" s="197"/>
      <c r="FIC100" s="197"/>
      <c r="FID100" s="197"/>
      <c r="FIE100" s="197"/>
      <c r="FIF100" s="197"/>
      <c r="FIG100" s="197"/>
      <c r="FIH100" s="197"/>
      <c r="FII100" s="197"/>
      <c r="FIJ100" s="197"/>
      <c r="FIK100" s="197"/>
      <c r="FIL100" s="197"/>
      <c r="FIM100" s="197"/>
      <c r="FIN100" s="197"/>
      <c r="FIO100" s="197"/>
      <c r="FIP100" s="197"/>
      <c r="FIQ100" s="197"/>
      <c r="FIR100" s="197"/>
      <c r="FIS100" s="197"/>
      <c r="FIT100" s="197"/>
      <c r="FIU100" s="197"/>
      <c r="FIV100" s="197"/>
      <c r="FIW100" s="197"/>
      <c r="FIX100" s="197"/>
      <c r="FIY100" s="197"/>
      <c r="FIZ100" s="197"/>
      <c r="FJA100" s="197"/>
      <c r="FJB100" s="197"/>
      <c r="FJC100" s="197"/>
      <c r="FJD100" s="197"/>
      <c r="FJE100" s="197"/>
      <c r="FJF100" s="197"/>
      <c r="FJG100" s="197"/>
      <c r="FJH100" s="197"/>
      <c r="FJI100" s="197"/>
      <c r="FJJ100" s="197"/>
      <c r="FJK100" s="197"/>
      <c r="FJL100" s="197"/>
      <c r="FJM100" s="197"/>
      <c r="FJN100" s="197"/>
      <c r="FJO100" s="197"/>
      <c r="FJP100" s="197"/>
      <c r="FJQ100" s="197"/>
      <c r="FJR100" s="197"/>
      <c r="FJS100" s="197"/>
      <c r="FJT100" s="197"/>
      <c r="FJU100" s="197"/>
      <c r="FJV100" s="197"/>
      <c r="FJW100" s="197"/>
      <c r="FJX100" s="197"/>
      <c r="FJY100" s="197"/>
      <c r="FJZ100" s="197"/>
      <c r="FKA100" s="197"/>
      <c r="FKB100" s="197"/>
      <c r="FKC100" s="197"/>
      <c r="FKD100" s="197"/>
      <c r="FKE100" s="197"/>
      <c r="FKF100" s="197"/>
      <c r="FKG100" s="197"/>
      <c r="FKH100" s="197"/>
      <c r="FKI100" s="197"/>
      <c r="FKJ100" s="197"/>
      <c r="FKK100" s="197"/>
      <c r="FKL100" s="197"/>
      <c r="FKM100" s="197"/>
      <c r="FKN100" s="197"/>
      <c r="FKO100" s="197"/>
      <c r="FKP100" s="197"/>
      <c r="FKQ100" s="197"/>
      <c r="FKR100" s="197"/>
      <c r="FKS100" s="197"/>
      <c r="FKT100" s="197"/>
      <c r="FKU100" s="197"/>
      <c r="FKV100" s="197"/>
      <c r="FKW100" s="197"/>
      <c r="FKX100" s="197"/>
      <c r="FKY100" s="197"/>
      <c r="FKZ100" s="197"/>
      <c r="FLA100" s="197"/>
      <c r="FLB100" s="197"/>
      <c r="FLC100" s="197"/>
      <c r="FLD100" s="197"/>
      <c r="FLE100" s="197"/>
      <c r="FLF100" s="197"/>
      <c r="FLG100" s="197"/>
      <c r="FLH100" s="197"/>
      <c r="FLI100" s="197"/>
      <c r="FLJ100" s="197"/>
      <c r="FLK100" s="197"/>
      <c r="FLL100" s="197"/>
      <c r="FLM100" s="197"/>
      <c r="FLN100" s="197"/>
      <c r="FLO100" s="197"/>
      <c r="FLP100" s="197"/>
      <c r="FLQ100" s="197"/>
      <c r="FLR100" s="197"/>
      <c r="FLS100" s="197"/>
      <c r="FLT100" s="197"/>
      <c r="FLU100" s="197"/>
      <c r="FLV100" s="197"/>
      <c r="FLW100" s="197"/>
      <c r="FLX100" s="197"/>
      <c r="FLY100" s="197"/>
      <c r="FLZ100" s="197"/>
      <c r="FMA100" s="197"/>
      <c r="FMB100" s="197"/>
      <c r="FMC100" s="197"/>
      <c r="FMD100" s="197"/>
      <c r="FME100" s="197"/>
      <c r="FMF100" s="197"/>
      <c r="FMG100" s="197"/>
      <c r="FMH100" s="197"/>
      <c r="FMI100" s="197"/>
      <c r="FMJ100" s="197"/>
      <c r="FMK100" s="197"/>
      <c r="FML100" s="197"/>
      <c r="FMM100" s="197"/>
      <c r="FMN100" s="197"/>
      <c r="FMO100" s="197"/>
      <c r="FMP100" s="197"/>
      <c r="FMQ100" s="197"/>
      <c r="FMR100" s="197"/>
      <c r="FMS100" s="197"/>
      <c r="FMT100" s="197"/>
      <c r="FMU100" s="197"/>
      <c r="FMV100" s="197"/>
      <c r="FMW100" s="197"/>
      <c r="FMX100" s="197"/>
      <c r="FMY100" s="197"/>
      <c r="FMZ100" s="197"/>
      <c r="FNA100" s="197"/>
      <c r="FNB100" s="197"/>
      <c r="FNC100" s="197"/>
      <c r="FND100" s="197"/>
      <c r="FNE100" s="197"/>
      <c r="FNF100" s="197"/>
      <c r="FNG100" s="197"/>
      <c r="FNH100" s="197"/>
      <c r="FNI100" s="197"/>
      <c r="FNJ100" s="197"/>
      <c r="FNK100" s="197"/>
      <c r="FNL100" s="197"/>
      <c r="FNM100" s="197"/>
      <c r="FNN100" s="197"/>
      <c r="FNO100" s="197"/>
      <c r="FNP100" s="197"/>
      <c r="FNQ100" s="197"/>
      <c r="FNR100" s="197"/>
      <c r="FNS100" s="197"/>
      <c r="FNT100" s="197"/>
      <c r="FNU100" s="197"/>
      <c r="FNV100" s="197"/>
      <c r="FNW100" s="197"/>
      <c r="FNX100" s="197"/>
      <c r="FNY100" s="197"/>
      <c r="FNZ100" s="197"/>
      <c r="FOA100" s="197"/>
      <c r="FOB100" s="197"/>
      <c r="FOC100" s="197"/>
      <c r="FOD100" s="197"/>
      <c r="FOE100" s="197"/>
      <c r="FOF100" s="197"/>
      <c r="FOG100" s="197"/>
      <c r="FOH100" s="197"/>
      <c r="FOI100" s="197"/>
      <c r="FOJ100" s="197"/>
      <c r="FOK100" s="197"/>
      <c r="FOL100" s="197"/>
      <c r="FOM100" s="197"/>
      <c r="FON100" s="197"/>
      <c r="FOO100" s="197"/>
      <c r="FOP100" s="197"/>
      <c r="FOQ100" s="197"/>
      <c r="FOR100" s="197"/>
      <c r="FOS100" s="197"/>
      <c r="FOT100" s="197"/>
      <c r="FOU100" s="197"/>
      <c r="FOV100" s="197"/>
      <c r="FOW100" s="197"/>
      <c r="FOX100" s="197"/>
      <c r="FOY100" s="197"/>
      <c r="FOZ100" s="197"/>
      <c r="FPA100" s="197"/>
      <c r="FPB100" s="197"/>
      <c r="FPC100" s="197"/>
      <c r="FPD100" s="197"/>
      <c r="FPE100" s="197"/>
      <c r="FPF100" s="197"/>
      <c r="FPG100" s="197"/>
      <c r="FPH100" s="197"/>
      <c r="FPI100" s="197"/>
      <c r="FPJ100" s="197"/>
      <c r="FPK100" s="197"/>
      <c r="FPL100" s="197"/>
      <c r="FPM100" s="197"/>
      <c r="FPN100" s="197"/>
      <c r="FPO100" s="197"/>
      <c r="FPP100" s="197"/>
      <c r="FPQ100" s="197"/>
      <c r="FPR100" s="197"/>
      <c r="FPS100" s="197"/>
      <c r="FPT100" s="197"/>
      <c r="FPU100" s="197"/>
      <c r="FPV100" s="197"/>
      <c r="FPW100" s="197"/>
      <c r="FPX100" s="197"/>
      <c r="FPY100" s="197"/>
      <c r="FPZ100" s="197"/>
      <c r="FQA100" s="197"/>
      <c r="FQB100" s="197"/>
      <c r="FQC100" s="197"/>
      <c r="FQD100" s="197"/>
      <c r="FQE100" s="197"/>
      <c r="FQF100" s="197"/>
      <c r="FQG100" s="197"/>
      <c r="FQH100" s="197"/>
      <c r="FQI100" s="197"/>
      <c r="FQJ100" s="197"/>
      <c r="FQK100" s="197"/>
      <c r="FQL100" s="197"/>
      <c r="FQM100" s="197"/>
      <c r="FQN100" s="197"/>
      <c r="FQO100" s="197"/>
      <c r="FQP100" s="197"/>
      <c r="FQQ100" s="197"/>
      <c r="FQR100" s="197"/>
      <c r="FQS100" s="197"/>
      <c r="FQT100" s="197"/>
      <c r="FQU100" s="197"/>
      <c r="FQV100" s="197"/>
      <c r="FQW100" s="197"/>
      <c r="FQX100" s="197"/>
      <c r="FQY100" s="197"/>
      <c r="FQZ100" s="197"/>
      <c r="FRA100" s="197"/>
      <c r="FRB100" s="197"/>
      <c r="FRC100" s="197"/>
      <c r="FRD100" s="197"/>
      <c r="FRE100" s="197"/>
      <c r="FRF100" s="197"/>
      <c r="FRG100" s="197"/>
      <c r="FRH100" s="197"/>
      <c r="FRI100" s="197"/>
      <c r="FRJ100" s="197"/>
      <c r="FRK100" s="197"/>
      <c r="FRL100" s="197"/>
      <c r="FRM100" s="197"/>
      <c r="FRN100" s="197"/>
      <c r="FRO100" s="197"/>
      <c r="FRP100" s="197"/>
      <c r="FRQ100" s="197"/>
      <c r="FRR100" s="197"/>
      <c r="FRS100" s="197"/>
      <c r="FRT100" s="197"/>
      <c r="FRU100" s="197"/>
      <c r="FRV100" s="197"/>
      <c r="FRW100" s="197"/>
      <c r="FRX100" s="197"/>
      <c r="FRY100" s="197"/>
      <c r="FRZ100" s="197"/>
      <c r="FSA100" s="197"/>
      <c r="FSB100" s="197"/>
      <c r="FSC100" s="197"/>
      <c r="FSD100" s="197"/>
      <c r="FSE100" s="197"/>
      <c r="FSF100" s="197"/>
      <c r="FSG100" s="197"/>
      <c r="FSH100" s="197"/>
      <c r="FSI100" s="197"/>
      <c r="FSJ100" s="197"/>
      <c r="FSK100" s="197"/>
      <c r="FSL100" s="197"/>
      <c r="FSM100" s="197"/>
      <c r="FSN100" s="197"/>
      <c r="FSO100" s="197"/>
      <c r="FSP100" s="197"/>
      <c r="FSQ100" s="197"/>
      <c r="FSR100" s="197"/>
      <c r="FSS100" s="197"/>
      <c r="FST100" s="197"/>
      <c r="FSU100" s="197"/>
      <c r="FSV100" s="197"/>
      <c r="FSW100" s="197"/>
      <c r="FSX100" s="197"/>
      <c r="FSY100" s="197"/>
      <c r="FSZ100" s="197"/>
      <c r="FTA100" s="197"/>
      <c r="FTB100" s="197"/>
      <c r="FTC100" s="197"/>
      <c r="FTD100" s="197"/>
      <c r="FTE100" s="197"/>
      <c r="FTF100" s="197"/>
      <c r="FTG100" s="197"/>
      <c r="FTH100" s="197"/>
      <c r="FTI100" s="197"/>
      <c r="FTJ100" s="197"/>
      <c r="FTK100" s="197"/>
      <c r="FTL100" s="197"/>
      <c r="FTM100" s="197"/>
      <c r="FTN100" s="197"/>
      <c r="FTO100" s="197"/>
      <c r="FTP100" s="197"/>
      <c r="FTQ100" s="197"/>
      <c r="FTR100" s="197"/>
      <c r="FTS100" s="197"/>
      <c r="FTT100" s="197"/>
      <c r="FTU100" s="197"/>
      <c r="FTV100" s="197"/>
      <c r="FTW100" s="197"/>
      <c r="FTX100" s="197"/>
      <c r="FTY100" s="197"/>
      <c r="FTZ100" s="197"/>
      <c r="FUA100" s="197"/>
      <c r="FUB100" s="197"/>
      <c r="FUC100" s="197"/>
      <c r="FUD100" s="197"/>
      <c r="FUE100" s="197"/>
      <c r="FUF100" s="197"/>
      <c r="FUG100" s="197"/>
      <c r="FUH100" s="197"/>
      <c r="FUI100" s="197"/>
      <c r="FUJ100" s="197"/>
      <c r="FUK100" s="197"/>
      <c r="FUL100" s="197"/>
      <c r="FUM100" s="197"/>
      <c r="FUN100" s="197"/>
      <c r="FUO100" s="197"/>
      <c r="FUP100" s="197"/>
      <c r="FUQ100" s="197"/>
      <c r="FUR100" s="197"/>
      <c r="FUS100" s="197"/>
      <c r="FUT100" s="197"/>
      <c r="FUU100" s="197"/>
      <c r="FUV100" s="197"/>
      <c r="FUW100" s="197"/>
      <c r="FUX100" s="197"/>
      <c r="FUY100" s="197"/>
      <c r="FUZ100" s="197"/>
      <c r="FVA100" s="197"/>
      <c r="FVB100" s="197"/>
      <c r="FVC100" s="197"/>
      <c r="FVD100" s="197"/>
      <c r="FVE100" s="197"/>
      <c r="FVF100" s="197"/>
      <c r="FVG100" s="197"/>
      <c r="FVH100" s="197"/>
      <c r="FVI100" s="197"/>
      <c r="FVJ100" s="197"/>
      <c r="FVK100" s="197"/>
      <c r="FVL100" s="197"/>
      <c r="FVM100" s="197"/>
      <c r="FVN100" s="197"/>
      <c r="FVO100" s="197"/>
      <c r="FVP100" s="197"/>
      <c r="FVQ100" s="197"/>
      <c r="FVR100" s="197"/>
      <c r="FVS100" s="197"/>
      <c r="FVT100" s="197"/>
      <c r="FVU100" s="197"/>
      <c r="FVV100" s="197"/>
      <c r="FVW100" s="197"/>
      <c r="FVX100" s="197"/>
      <c r="FVY100" s="197"/>
      <c r="FVZ100" s="197"/>
      <c r="FWA100" s="197"/>
      <c r="FWB100" s="197"/>
      <c r="FWC100" s="197"/>
      <c r="FWD100" s="197"/>
      <c r="FWE100" s="197"/>
      <c r="FWF100" s="197"/>
      <c r="FWG100" s="197"/>
      <c r="FWH100" s="197"/>
      <c r="FWI100" s="197"/>
      <c r="FWJ100" s="197"/>
      <c r="FWK100" s="197"/>
      <c r="FWL100" s="197"/>
      <c r="FWM100" s="197"/>
      <c r="FWN100" s="197"/>
      <c r="FWO100" s="197"/>
      <c r="FWP100" s="197"/>
      <c r="FWQ100" s="197"/>
      <c r="FWR100" s="197"/>
      <c r="FWS100" s="197"/>
      <c r="FWT100" s="197"/>
      <c r="FWU100" s="197"/>
      <c r="FWV100" s="197"/>
      <c r="FWW100" s="197"/>
      <c r="FWX100" s="197"/>
      <c r="FWY100" s="197"/>
      <c r="FWZ100" s="197"/>
      <c r="FXA100" s="197"/>
      <c r="FXB100" s="197"/>
      <c r="FXC100" s="197"/>
      <c r="FXD100" s="197"/>
      <c r="FXE100" s="197"/>
      <c r="FXF100" s="197"/>
      <c r="FXG100" s="197"/>
      <c r="FXH100" s="197"/>
      <c r="FXI100" s="197"/>
      <c r="FXJ100" s="197"/>
      <c r="FXK100" s="197"/>
      <c r="FXL100" s="197"/>
      <c r="FXM100" s="197"/>
      <c r="FXN100" s="197"/>
      <c r="FXO100" s="197"/>
      <c r="FXP100" s="197"/>
      <c r="FXQ100" s="197"/>
      <c r="FXR100" s="197"/>
      <c r="FXS100" s="197"/>
      <c r="FXT100" s="197"/>
      <c r="FXU100" s="197"/>
      <c r="FXV100" s="197"/>
      <c r="FXW100" s="197"/>
      <c r="FXX100" s="197"/>
      <c r="FXY100" s="197"/>
      <c r="FXZ100" s="197"/>
      <c r="FYA100" s="197"/>
      <c r="FYB100" s="197"/>
      <c r="FYC100" s="197"/>
      <c r="FYD100" s="197"/>
      <c r="FYE100" s="197"/>
      <c r="FYF100" s="197"/>
      <c r="FYG100" s="197"/>
      <c r="FYH100" s="197"/>
      <c r="FYI100" s="197"/>
      <c r="FYJ100" s="197"/>
      <c r="FYK100" s="197"/>
      <c r="FYL100" s="197"/>
      <c r="FYM100" s="197"/>
      <c r="FYN100" s="197"/>
      <c r="FYO100" s="197"/>
      <c r="FYP100" s="197"/>
      <c r="FYQ100" s="197"/>
      <c r="FYR100" s="197"/>
      <c r="FYS100" s="197"/>
      <c r="FYT100" s="197"/>
      <c r="FYU100" s="197"/>
      <c r="FYV100" s="197"/>
      <c r="FYW100" s="197"/>
      <c r="FYX100" s="197"/>
      <c r="FYY100" s="197"/>
      <c r="FYZ100" s="197"/>
      <c r="FZA100" s="197"/>
      <c r="FZB100" s="197"/>
      <c r="FZC100" s="197"/>
      <c r="FZD100" s="197"/>
      <c r="FZE100" s="197"/>
      <c r="FZF100" s="197"/>
      <c r="FZG100" s="197"/>
      <c r="FZH100" s="197"/>
      <c r="FZI100" s="197"/>
      <c r="FZJ100" s="197"/>
      <c r="FZK100" s="197"/>
      <c r="FZL100" s="197"/>
      <c r="FZM100" s="197"/>
      <c r="FZN100" s="197"/>
      <c r="FZO100" s="197"/>
      <c r="FZP100" s="197"/>
      <c r="FZQ100" s="197"/>
      <c r="FZR100" s="197"/>
      <c r="FZS100" s="197"/>
      <c r="FZT100" s="197"/>
      <c r="FZU100" s="197"/>
      <c r="FZV100" s="197"/>
      <c r="FZW100" s="197"/>
      <c r="FZX100" s="197"/>
      <c r="FZY100" s="197"/>
      <c r="FZZ100" s="197"/>
      <c r="GAA100" s="197"/>
      <c r="GAB100" s="197"/>
      <c r="GAC100" s="197"/>
      <c r="GAD100" s="197"/>
      <c r="GAE100" s="197"/>
      <c r="GAF100" s="197"/>
      <c r="GAG100" s="197"/>
      <c r="GAH100" s="197"/>
      <c r="GAI100" s="197"/>
      <c r="GAJ100" s="197"/>
      <c r="GAK100" s="197"/>
      <c r="GAL100" s="197"/>
      <c r="GAM100" s="197"/>
      <c r="GAN100" s="197"/>
      <c r="GAO100" s="197"/>
      <c r="GAP100" s="197"/>
      <c r="GAQ100" s="197"/>
      <c r="GAR100" s="197"/>
      <c r="GAS100" s="197"/>
      <c r="GAT100" s="197"/>
      <c r="GAU100" s="197"/>
      <c r="GAV100" s="197"/>
      <c r="GAW100" s="197"/>
      <c r="GAX100" s="197"/>
      <c r="GAY100" s="197"/>
      <c r="GAZ100" s="197"/>
      <c r="GBA100" s="197"/>
      <c r="GBB100" s="197"/>
      <c r="GBC100" s="197"/>
      <c r="GBD100" s="197"/>
      <c r="GBE100" s="197"/>
      <c r="GBF100" s="197"/>
      <c r="GBG100" s="197"/>
      <c r="GBH100" s="197"/>
      <c r="GBI100" s="197"/>
      <c r="GBJ100" s="197"/>
      <c r="GBK100" s="197"/>
      <c r="GBL100" s="197"/>
      <c r="GBM100" s="197"/>
      <c r="GBN100" s="197"/>
      <c r="GBO100" s="197"/>
      <c r="GBP100" s="197"/>
      <c r="GBQ100" s="197"/>
      <c r="GBR100" s="197"/>
      <c r="GBS100" s="197"/>
      <c r="GBT100" s="197"/>
      <c r="GBU100" s="197"/>
      <c r="GBV100" s="197"/>
      <c r="GBW100" s="197"/>
      <c r="GBX100" s="197"/>
      <c r="GBY100" s="197"/>
      <c r="GBZ100" s="197"/>
      <c r="GCA100" s="197"/>
      <c r="GCB100" s="197"/>
      <c r="GCC100" s="197"/>
      <c r="GCD100" s="197"/>
      <c r="GCE100" s="197"/>
      <c r="GCF100" s="197"/>
      <c r="GCG100" s="197"/>
      <c r="GCH100" s="197"/>
      <c r="GCI100" s="197"/>
      <c r="GCJ100" s="197"/>
      <c r="GCK100" s="197"/>
      <c r="GCL100" s="197"/>
      <c r="GCM100" s="197"/>
      <c r="GCN100" s="197"/>
      <c r="GCO100" s="197"/>
      <c r="GCP100" s="197"/>
      <c r="GCQ100" s="197"/>
      <c r="GCR100" s="197"/>
      <c r="GCS100" s="197"/>
      <c r="GCT100" s="197"/>
      <c r="GCU100" s="197"/>
      <c r="GCV100" s="197"/>
      <c r="GCW100" s="197"/>
      <c r="GCX100" s="197"/>
      <c r="GCY100" s="197"/>
      <c r="GCZ100" s="197"/>
      <c r="GDA100" s="197"/>
      <c r="GDB100" s="197"/>
      <c r="GDC100" s="197"/>
      <c r="GDD100" s="197"/>
      <c r="GDE100" s="197"/>
      <c r="GDF100" s="197"/>
      <c r="GDG100" s="197"/>
      <c r="GDH100" s="197"/>
      <c r="GDI100" s="197"/>
      <c r="GDJ100" s="197"/>
      <c r="GDK100" s="197"/>
      <c r="GDL100" s="197"/>
      <c r="GDM100" s="197"/>
      <c r="GDN100" s="197"/>
      <c r="GDO100" s="197"/>
      <c r="GDP100" s="197"/>
      <c r="GDQ100" s="197"/>
      <c r="GDR100" s="197"/>
      <c r="GDS100" s="197"/>
      <c r="GDT100" s="197"/>
      <c r="GDU100" s="197"/>
      <c r="GDV100" s="197"/>
      <c r="GDW100" s="197"/>
      <c r="GDX100" s="197"/>
      <c r="GDY100" s="197"/>
      <c r="GDZ100" s="197"/>
      <c r="GEA100" s="197"/>
      <c r="GEB100" s="197"/>
      <c r="GEC100" s="197"/>
      <c r="GED100" s="197"/>
      <c r="GEE100" s="197"/>
      <c r="GEF100" s="197"/>
      <c r="GEG100" s="197"/>
      <c r="GEH100" s="197"/>
      <c r="GEI100" s="197"/>
      <c r="GEJ100" s="197"/>
      <c r="GEK100" s="197"/>
      <c r="GEL100" s="197"/>
      <c r="GEM100" s="197"/>
      <c r="GEN100" s="197"/>
      <c r="GEO100" s="197"/>
      <c r="GEP100" s="197"/>
      <c r="GEQ100" s="197"/>
      <c r="GER100" s="197"/>
      <c r="GES100" s="197"/>
      <c r="GET100" s="197"/>
      <c r="GEU100" s="197"/>
      <c r="GEV100" s="197"/>
      <c r="GEW100" s="197"/>
      <c r="GEX100" s="197"/>
      <c r="GEY100" s="197"/>
      <c r="GEZ100" s="197"/>
      <c r="GFA100" s="197"/>
      <c r="GFB100" s="197"/>
      <c r="GFC100" s="197"/>
      <c r="GFD100" s="197"/>
      <c r="GFE100" s="197"/>
      <c r="GFF100" s="197"/>
      <c r="GFG100" s="197"/>
      <c r="GFH100" s="197"/>
      <c r="GFI100" s="197"/>
      <c r="GFJ100" s="197"/>
      <c r="GFK100" s="197"/>
      <c r="GFL100" s="197"/>
      <c r="GFM100" s="197"/>
      <c r="GFN100" s="197"/>
      <c r="GFO100" s="197"/>
      <c r="GFP100" s="197"/>
      <c r="GFQ100" s="197"/>
      <c r="GFR100" s="197"/>
      <c r="GFS100" s="197"/>
      <c r="GFT100" s="197"/>
      <c r="GFU100" s="197"/>
      <c r="GFV100" s="197"/>
      <c r="GFW100" s="197"/>
      <c r="GFX100" s="197"/>
      <c r="GFY100" s="197"/>
      <c r="GFZ100" s="197"/>
      <c r="GGA100" s="197"/>
      <c r="GGB100" s="197"/>
      <c r="GGC100" s="197"/>
      <c r="GGD100" s="197"/>
      <c r="GGE100" s="197"/>
      <c r="GGF100" s="197"/>
      <c r="GGG100" s="197"/>
      <c r="GGH100" s="197"/>
      <c r="GGI100" s="197"/>
      <c r="GGJ100" s="197"/>
      <c r="GGK100" s="197"/>
      <c r="GGL100" s="197"/>
      <c r="GGM100" s="197"/>
      <c r="GGN100" s="197"/>
      <c r="GGO100" s="197"/>
      <c r="GGP100" s="197"/>
      <c r="GGQ100" s="197"/>
      <c r="GGR100" s="197"/>
      <c r="GGS100" s="197"/>
      <c r="GGT100" s="197"/>
      <c r="GGU100" s="197"/>
      <c r="GGV100" s="197"/>
      <c r="GGW100" s="197"/>
      <c r="GGX100" s="197"/>
      <c r="GGY100" s="197"/>
      <c r="GGZ100" s="197"/>
      <c r="GHA100" s="197"/>
      <c r="GHB100" s="197"/>
      <c r="GHC100" s="197"/>
      <c r="GHD100" s="197"/>
      <c r="GHE100" s="197"/>
      <c r="GHF100" s="197"/>
      <c r="GHG100" s="197"/>
      <c r="GHH100" s="197"/>
      <c r="GHI100" s="197"/>
      <c r="GHJ100" s="197"/>
      <c r="GHK100" s="197"/>
      <c r="GHL100" s="197"/>
      <c r="GHM100" s="197"/>
      <c r="GHN100" s="197"/>
      <c r="GHO100" s="197"/>
      <c r="GHP100" s="197"/>
      <c r="GHQ100" s="197"/>
      <c r="GHR100" s="197"/>
      <c r="GHS100" s="197"/>
      <c r="GHT100" s="197"/>
      <c r="GHU100" s="197"/>
      <c r="GHV100" s="197"/>
      <c r="GHW100" s="197"/>
      <c r="GHX100" s="197"/>
      <c r="GHY100" s="197"/>
      <c r="GHZ100" s="197"/>
      <c r="GIA100" s="197"/>
      <c r="GIB100" s="197"/>
      <c r="GIC100" s="197"/>
      <c r="GID100" s="197"/>
      <c r="GIE100" s="197"/>
      <c r="GIF100" s="197"/>
      <c r="GIG100" s="197"/>
      <c r="GIH100" s="197"/>
      <c r="GII100" s="197"/>
      <c r="GIJ100" s="197"/>
      <c r="GIK100" s="197"/>
      <c r="GIL100" s="197"/>
      <c r="GIM100" s="197"/>
      <c r="GIN100" s="197"/>
      <c r="GIO100" s="197"/>
      <c r="GIP100" s="197"/>
      <c r="GIQ100" s="197"/>
      <c r="GIR100" s="197"/>
      <c r="GIS100" s="197"/>
      <c r="GIT100" s="197"/>
      <c r="GIU100" s="197"/>
      <c r="GIV100" s="197"/>
      <c r="GIW100" s="197"/>
      <c r="GIX100" s="197"/>
      <c r="GIY100" s="197"/>
      <c r="GIZ100" s="197"/>
      <c r="GJA100" s="197"/>
      <c r="GJB100" s="197"/>
      <c r="GJC100" s="197"/>
      <c r="GJD100" s="197"/>
      <c r="GJE100" s="197"/>
      <c r="GJF100" s="197"/>
      <c r="GJG100" s="197"/>
      <c r="GJH100" s="197"/>
      <c r="GJI100" s="197"/>
      <c r="GJJ100" s="197"/>
      <c r="GJK100" s="197"/>
      <c r="GJL100" s="197"/>
      <c r="GJM100" s="197"/>
      <c r="GJN100" s="197"/>
      <c r="GJO100" s="197"/>
      <c r="GJP100" s="197"/>
      <c r="GJQ100" s="197"/>
      <c r="GJR100" s="197"/>
      <c r="GJS100" s="197"/>
      <c r="GJT100" s="197"/>
      <c r="GJU100" s="197"/>
      <c r="GJV100" s="197"/>
      <c r="GJW100" s="197"/>
      <c r="GJX100" s="197"/>
      <c r="GJY100" s="197"/>
      <c r="GJZ100" s="197"/>
      <c r="GKA100" s="197"/>
      <c r="GKB100" s="197"/>
      <c r="GKC100" s="197"/>
      <c r="GKD100" s="197"/>
      <c r="GKE100" s="197"/>
      <c r="GKF100" s="197"/>
      <c r="GKG100" s="197"/>
      <c r="GKH100" s="197"/>
      <c r="GKI100" s="197"/>
      <c r="GKJ100" s="197"/>
      <c r="GKK100" s="197"/>
      <c r="GKL100" s="197"/>
      <c r="GKM100" s="197"/>
      <c r="GKN100" s="197"/>
      <c r="GKO100" s="197"/>
      <c r="GKP100" s="197"/>
      <c r="GKQ100" s="197"/>
      <c r="GKR100" s="197"/>
      <c r="GKS100" s="197"/>
      <c r="GKT100" s="197"/>
      <c r="GKU100" s="197"/>
      <c r="GKV100" s="197"/>
      <c r="GKW100" s="197"/>
      <c r="GKX100" s="197"/>
      <c r="GKY100" s="197"/>
      <c r="GKZ100" s="197"/>
      <c r="GLA100" s="197"/>
      <c r="GLB100" s="197"/>
      <c r="GLC100" s="197"/>
      <c r="GLD100" s="197"/>
      <c r="GLE100" s="197"/>
      <c r="GLF100" s="197"/>
      <c r="GLG100" s="197"/>
      <c r="GLH100" s="197"/>
      <c r="GLI100" s="197"/>
      <c r="GLJ100" s="197"/>
      <c r="GLK100" s="197"/>
      <c r="GLL100" s="197"/>
      <c r="GLM100" s="197"/>
      <c r="GLN100" s="197"/>
      <c r="GLO100" s="197"/>
      <c r="GLP100" s="197"/>
      <c r="GLQ100" s="197"/>
      <c r="GLR100" s="197"/>
      <c r="GLS100" s="197"/>
      <c r="GLT100" s="197"/>
      <c r="GLU100" s="197"/>
      <c r="GLV100" s="197"/>
      <c r="GLW100" s="197"/>
      <c r="GLX100" s="197"/>
      <c r="GLY100" s="197"/>
      <c r="GLZ100" s="197"/>
      <c r="GMA100" s="197"/>
      <c r="GMB100" s="197"/>
      <c r="GMC100" s="197"/>
      <c r="GMD100" s="197"/>
      <c r="GME100" s="197"/>
      <c r="GMF100" s="197"/>
      <c r="GMG100" s="197"/>
      <c r="GMH100" s="197"/>
      <c r="GMI100" s="197"/>
      <c r="GMJ100" s="197"/>
      <c r="GMK100" s="197"/>
      <c r="GML100" s="197"/>
      <c r="GMM100" s="197"/>
      <c r="GMN100" s="197"/>
      <c r="GMO100" s="197"/>
      <c r="GMP100" s="197"/>
      <c r="GMQ100" s="197"/>
      <c r="GMR100" s="197"/>
      <c r="GMS100" s="197"/>
      <c r="GMT100" s="197"/>
      <c r="GMU100" s="197"/>
      <c r="GMV100" s="197"/>
      <c r="GMW100" s="197"/>
      <c r="GMX100" s="197"/>
      <c r="GMY100" s="197"/>
      <c r="GMZ100" s="197"/>
      <c r="GNA100" s="197"/>
      <c r="GNB100" s="197"/>
      <c r="GNC100" s="197"/>
      <c r="GND100" s="197"/>
      <c r="GNE100" s="197"/>
      <c r="GNF100" s="197"/>
      <c r="GNG100" s="197"/>
      <c r="GNH100" s="197"/>
      <c r="GNI100" s="197"/>
      <c r="GNJ100" s="197"/>
      <c r="GNK100" s="197"/>
      <c r="GNL100" s="197"/>
      <c r="GNM100" s="197"/>
      <c r="GNN100" s="197"/>
      <c r="GNO100" s="197"/>
      <c r="GNP100" s="197"/>
      <c r="GNQ100" s="197"/>
      <c r="GNR100" s="197"/>
      <c r="GNS100" s="197"/>
      <c r="GNT100" s="197"/>
      <c r="GNU100" s="197"/>
      <c r="GNV100" s="197"/>
      <c r="GNW100" s="197"/>
      <c r="GNX100" s="197"/>
      <c r="GNY100" s="197"/>
      <c r="GNZ100" s="197"/>
      <c r="GOA100" s="197"/>
      <c r="GOB100" s="197"/>
      <c r="GOC100" s="197"/>
      <c r="GOD100" s="197"/>
      <c r="GOE100" s="197"/>
      <c r="GOF100" s="197"/>
      <c r="GOG100" s="197"/>
      <c r="GOH100" s="197"/>
      <c r="GOI100" s="197"/>
      <c r="GOJ100" s="197"/>
      <c r="GOK100" s="197"/>
      <c r="GOL100" s="197"/>
      <c r="GOM100" s="197"/>
      <c r="GON100" s="197"/>
      <c r="GOO100" s="197"/>
      <c r="GOP100" s="197"/>
      <c r="GOQ100" s="197"/>
      <c r="GOR100" s="197"/>
      <c r="GOS100" s="197"/>
      <c r="GOT100" s="197"/>
      <c r="GOU100" s="197"/>
      <c r="GOV100" s="197"/>
      <c r="GOW100" s="197"/>
      <c r="GOX100" s="197"/>
      <c r="GOY100" s="197"/>
      <c r="GOZ100" s="197"/>
      <c r="GPA100" s="197"/>
      <c r="GPB100" s="197"/>
      <c r="GPC100" s="197"/>
      <c r="GPD100" s="197"/>
      <c r="GPE100" s="197"/>
      <c r="GPF100" s="197"/>
      <c r="GPG100" s="197"/>
      <c r="GPH100" s="197"/>
      <c r="GPI100" s="197"/>
      <c r="GPJ100" s="197"/>
      <c r="GPK100" s="197"/>
      <c r="GPL100" s="197"/>
      <c r="GPM100" s="197"/>
      <c r="GPN100" s="197"/>
      <c r="GPO100" s="197"/>
      <c r="GPP100" s="197"/>
      <c r="GPQ100" s="197"/>
      <c r="GPR100" s="197"/>
      <c r="GPS100" s="197"/>
      <c r="GPT100" s="197"/>
      <c r="GPU100" s="197"/>
      <c r="GPV100" s="197"/>
      <c r="GPW100" s="197"/>
      <c r="GPX100" s="197"/>
      <c r="GPY100" s="197"/>
      <c r="GPZ100" s="197"/>
      <c r="GQA100" s="197"/>
      <c r="GQB100" s="197"/>
      <c r="GQC100" s="197"/>
      <c r="GQD100" s="197"/>
      <c r="GQE100" s="197"/>
      <c r="GQF100" s="197"/>
      <c r="GQG100" s="197"/>
      <c r="GQH100" s="197"/>
      <c r="GQI100" s="197"/>
      <c r="GQJ100" s="197"/>
      <c r="GQK100" s="197"/>
      <c r="GQL100" s="197"/>
      <c r="GQM100" s="197"/>
      <c r="GQN100" s="197"/>
      <c r="GQO100" s="197"/>
      <c r="GQP100" s="197"/>
      <c r="GQQ100" s="197"/>
      <c r="GQR100" s="197"/>
      <c r="GQS100" s="197"/>
      <c r="GQT100" s="197"/>
      <c r="GQU100" s="197"/>
      <c r="GQV100" s="197"/>
      <c r="GQW100" s="197"/>
      <c r="GQX100" s="197"/>
      <c r="GQY100" s="197"/>
      <c r="GQZ100" s="197"/>
      <c r="GRA100" s="197"/>
      <c r="GRB100" s="197"/>
      <c r="GRC100" s="197"/>
      <c r="GRD100" s="197"/>
      <c r="GRE100" s="197"/>
      <c r="GRF100" s="197"/>
      <c r="GRG100" s="197"/>
      <c r="GRH100" s="197"/>
      <c r="GRI100" s="197"/>
      <c r="GRJ100" s="197"/>
      <c r="GRK100" s="197"/>
      <c r="GRL100" s="197"/>
      <c r="GRM100" s="197"/>
      <c r="GRN100" s="197"/>
      <c r="GRO100" s="197"/>
      <c r="GRP100" s="197"/>
      <c r="GRQ100" s="197"/>
      <c r="GRR100" s="197"/>
      <c r="GRS100" s="197"/>
      <c r="GRT100" s="197"/>
      <c r="GRU100" s="197"/>
      <c r="GRV100" s="197"/>
      <c r="GRW100" s="197"/>
      <c r="GRX100" s="197"/>
      <c r="GRY100" s="197"/>
      <c r="GRZ100" s="197"/>
      <c r="GSA100" s="197"/>
      <c r="GSB100" s="197"/>
      <c r="GSC100" s="197"/>
      <c r="GSD100" s="197"/>
      <c r="GSE100" s="197"/>
      <c r="GSF100" s="197"/>
      <c r="GSG100" s="197"/>
      <c r="GSH100" s="197"/>
      <c r="GSI100" s="197"/>
      <c r="GSJ100" s="197"/>
      <c r="GSK100" s="197"/>
      <c r="GSL100" s="197"/>
      <c r="GSM100" s="197"/>
      <c r="GSN100" s="197"/>
      <c r="GSO100" s="197"/>
      <c r="GSP100" s="197"/>
      <c r="GSQ100" s="197"/>
      <c r="GSR100" s="197"/>
      <c r="GSS100" s="197"/>
      <c r="GST100" s="197"/>
      <c r="GSU100" s="197"/>
      <c r="GSV100" s="197"/>
      <c r="GSW100" s="197"/>
      <c r="GSX100" s="197"/>
      <c r="GSY100" s="197"/>
      <c r="GSZ100" s="197"/>
      <c r="GTA100" s="197"/>
      <c r="GTB100" s="197"/>
      <c r="GTC100" s="197"/>
      <c r="GTD100" s="197"/>
      <c r="GTE100" s="197"/>
      <c r="GTF100" s="197"/>
      <c r="GTG100" s="197"/>
      <c r="GTH100" s="197"/>
      <c r="GTI100" s="197"/>
      <c r="GTJ100" s="197"/>
      <c r="GTK100" s="197"/>
      <c r="GTL100" s="197"/>
      <c r="GTM100" s="197"/>
      <c r="GTN100" s="197"/>
      <c r="GTO100" s="197"/>
      <c r="GTP100" s="197"/>
      <c r="GTQ100" s="197"/>
      <c r="GTR100" s="197"/>
      <c r="GTS100" s="197"/>
      <c r="GTT100" s="197"/>
      <c r="GTU100" s="197"/>
      <c r="GTV100" s="197"/>
      <c r="GTW100" s="197"/>
      <c r="GTX100" s="197"/>
      <c r="GTY100" s="197"/>
      <c r="GTZ100" s="197"/>
      <c r="GUA100" s="197"/>
      <c r="GUB100" s="197"/>
      <c r="GUC100" s="197"/>
      <c r="GUD100" s="197"/>
      <c r="GUE100" s="197"/>
      <c r="GUF100" s="197"/>
      <c r="GUG100" s="197"/>
      <c r="GUH100" s="197"/>
      <c r="GUI100" s="197"/>
      <c r="GUJ100" s="197"/>
      <c r="GUK100" s="197"/>
      <c r="GUL100" s="197"/>
      <c r="GUM100" s="197"/>
      <c r="GUN100" s="197"/>
      <c r="GUO100" s="197"/>
      <c r="GUP100" s="197"/>
      <c r="GUQ100" s="197"/>
      <c r="GUR100" s="197"/>
      <c r="GUS100" s="197"/>
      <c r="GUT100" s="197"/>
      <c r="GUU100" s="197"/>
      <c r="GUV100" s="197"/>
      <c r="GUW100" s="197"/>
      <c r="GUX100" s="197"/>
      <c r="GUY100" s="197"/>
      <c r="GUZ100" s="197"/>
      <c r="GVA100" s="197"/>
      <c r="GVB100" s="197"/>
      <c r="GVC100" s="197"/>
      <c r="GVD100" s="197"/>
      <c r="GVE100" s="197"/>
      <c r="GVF100" s="197"/>
      <c r="GVG100" s="197"/>
      <c r="GVH100" s="197"/>
      <c r="GVI100" s="197"/>
      <c r="GVJ100" s="197"/>
      <c r="GVK100" s="197"/>
      <c r="GVL100" s="197"/>
      <c r="GVM100" s="197"/>
      <c r="GVN100" s="197"/>
      <c r="GVO100" s="197"/>
      <c r="GVP100" s="197"/>
      <c r="GVQ100" s="197"/>
      <c r="GVR100" s="197"/>
      <c r="GVS100" s="197"/>
      <c r="GVT100" s="197"/>
      <c r="GVU100" s="197"/>
      <c r="GVV100" s="197"/>
      <c r="GVW100" s="197"/>
      <c r="GVX100" s="197"/>
      <c r="GVY100" s="197"/>
      <c r="GVZ100" s="197"/>
      <c r="GWA100" s="197"/>
      <c r="GWB100" s="197"/>
      <c r="GWC100" s="197"/>
      <c r="GWD100" s="197"/>
      <c r="GWE100" s="197"/>
      <c r="GWF100" s="197"/>
      <c r="GWG100" s="197"/>
      <c r="GWH100" s="197"/>
      <c r="GWI100" s="197"/>
      <c r="GWJ100" s="197"/>
      <c r="GWK100" s="197"/>
      <c r="GWL100" s="197"/>
      <c r="GWM100" s="197"/>
      <c r="GWN100" s="197"/>
      <c r="GWO100" s="197"/>
      <c r="GWP100" s="197"/>
      <c r="GWQ100" s="197"/>
      <c r="GWR100" s="197"/>
      <c r="GWS100" s="197"/>
      <c r="GWT100" s="197"/>
      <c r="GWU100" s="197"/>
      <c r="GWV100" s="197"/>
      <c r="GWW100" s="197"/>
      <c r="GWX100" s="197"/>
      <c r="GWY100" s="197"/>
      <c r="GWZ100" s="197"/>
      <c r="GXA100" s="197"/>
      <c r="GXB100" s="197"/>
      <c r="GXC100" s="197"/>
      <c r="GXD100" s="197"/>
      <c r="GXE100" s="197"/>
      <c r="GXF100" s="197"/>
      <c r="GXG100" s="197"/>
      <c r="GXH100" s="197"/>
      <c r="GXI100" s="197"/>
      <c r="GXJ100" s="197"/>
      <c r="GXK100" s="197"/>
      <c r="GXL100" s="197"/>
      <c r="GXM100" s="197"/>
      <c r="GXN100" s="197"/>
      <c r="GXO100" s="197"/>
      <c r="GXP100" s="197"/>
      <c r="GXQ100" s="197"/>
      <c r="GXR100" s="197"/>
      <c r="GXS100" s="197"/>
      <c r="GXT100" s="197"/>
      <c r="GXU100" s="197"/>
      <c r="GXV100" s="197"/>
      <c r="GXW100" s="197"/>
      <c r="GXX100" s="197"/>
      <c r="GXY100" s="197"/>
      <c r="GXZ100" s="197"/>
      <c r="GYA100" s="197"/>
      <c r="GYB100" s="197"/>
      <c r="GYC100" s="197"/>
      <c r="GYD100" s="197"/>
      <c r="GYE100" s="197"/>
      <c r="GYF100" s="197"/>
      <c r="GYG100" s="197"/>
      <c r="GYH100" s="197"/>
      <c r="GYI100" s="197"/>
      <c r="GYJ100" s="197"/>
      <c r="GYK100" s="197"/>
      <c r="GYL100" s="197"/>
      <c r="GYM100" s="197"/>
      <c r="GYN100" s="197"/>
      <c r="GYO100" s="197"/>
      <c r="GYP100" s="197"/>
      <c r="GYQ100" s="197"/>
      <c r="GYR100" s="197"/>
      <c r="GYS100" s="197"/>
      <c r="GYT100" s="197"/>
      <c r="GYU100" s="197"/>
      <c r="GYV100" s="197"/>
      <c r="GYW100" s="197"/>
      <c r="GYX100" s="197"/>
      <c r="GYY100" s="197"/>
      <c r="GYZ100" s="197"/>
      <c r="GZA100" s="197"/>
      <c r="GZB100" s="197"/>
      <c r="GZC100" s="197"/>
      <c r="GZD100" s="197"/>
      <c r="GZE100" s="197"/>
      <c r="GZF100" s="197"/>
      <c r="GZG100" s="197"/>
      <c r="GZH100" s="197"/>
      <c r="GZI100" s="197"/>
      <c r="GZJ100" s="197"/>
      <c r="GZK100" s="197"/>
      <c r="GZL100" s="197"/>
      <c r="GZM100" s="197"/>
      <c r="GZN100" s="197"/>
      <c r="GZO100" s="197"/>
      <c r="GZP100" s="197"/>
      <c r="GZQ100" s="197"/>
      <c r="GZR100" s="197"/>
      <c r="GZS100" s="197"/>
      <c r="GZT100" s="197"/>
      <c r="GZU100" s="197"/>
      <c r="GZV100" s="197"/>
      <c r="GZW100" s="197"/>
      <c r="GZX100" s="197"/>
      <c r="GZY100" s="197"/>
      <c r="GZZ100" s="197"/>
      <c r="HAA100" s="197"/>
      <c r="HAB100" s="197"/>
      <c r="HAC100" s="197"/>
      <c r="HAD100" s="197"/>
      <c r="HAE100" s="197"/>
      <c r="HAF100" s="197"/>
      <c r="HAG100" s="197"/>
      <c r="HAH100" s="197"/>
      <c r="HAI100" s="197"/>
      <c r="HAJ100" s="197"/>
      <c r="HAK100" s="197"/>
      <c r="HAL100" s="197"/>
      <c r="HAM100" s="197"/>
      <c r="HAN100" s="197"/>
      <c r="HAO100" s="197"/>
      <c r="HAP100" s="197"/>
      <c r="HAQ100" s="197"/>
      <c r="HAR100" s="197"/>
      <c r="HAS100" s="197"/>
      <c r="HAT100" s="197"/>
      <c r="HAU100" s="197"/>
      <c r="HAV100" s="197"/>
      <c r="HAW100" s="197"/>
      <c r="HAX100" s="197"/>
      <c r="HAY100" s="197"/>
      <c r="HAZ100" s="197"/>
      <c r="HBA100" s="197"/>
      <c r="HBB100" s="197"/>
      <c r="HBC100" s="197"/>
      <c r="HBD100" s="197"/>
      <c r="HBE100" s="197"/>
      <c r="HBF100" s="197"/>
      <c r="HBG100" s="197"/>
      <c r="HBH100" s="197"/>
      <c r="HBI100" s="197"/>
      <c r="HBJ100" s="197"/>
      <c r="HBK100" s="197"/>
      <c r="HBL100" s="197"/>
      <c r="HBM100" s="197"/>
      <c r="HBN100" s="197"/>
      <c r="HBO100" s="197"/>
      <c r="HBP100" s="197"/>
      <c r="HBQ100" s="197"/>
      <c r="HBR100" s="197"/>
      <c r="HBS100" s="197"/>
      <c r="HBT100" s="197"/>
      <c r="HBU100" s="197"/>
      <c r="HBV100" s="197"/>
      <c r="HBW100" s="197"/>
      <c r="HBX100" s="197"/>
      <c r="HBY100" s="197"/>
      <c r="HBZ100" s="197"/>
      <c r="HCA100" s="197"/>
      <c r="HCB100" s="197"/>
      <c r="HCC100" s="197"/>
      <c r="HCD100" s="197"/>
      <c r="HCE100" s="197"/>
      <c r="HCF100" s="197"/>
      <c r="HCG100" s="197"/>
      <c r="HCH100" s="197"/>
      <c r="HCI100" s="197"/>
      <c r="HCJ100" s="197"/>
      <c r="HCK100" s="197"/>
      <c r="HCL100" s="197"/>
      <c r="HCM100" s="197"/>
      <c r="HCN100" s="197"/>
      <c r="HCO100" s="197"/>
      <c r="HCP100" s="197"/>
      <c r="HCQ100" s="197"/>
      <c r="HCR100" s="197"/>
      <c r="HCS100" s="197"/>
      <c r="HCT100" s="197"/>
      <c r="HCU100" s="197"/>
      <c r="HCV100" s="197"/>
      <c r="HCW100" s="197"/>
      <c r="HCX100" s="197"/>
      <c r="HCY100" s="197"/>
      <c r="HCZ100" s="197"/>
      <c r="HDA100" s="197"/>
      <c r="HDB100" s="197"/>
      <c r="HDC100" s="197"/>
      <c r="HDD100" s="197"/>
      <c r="HDE100" s="197"/>
      <c r="HDF100" s="197"/>
      <c r="HDG100" s="197"/>
      <c r="HDH100" s="197"/>
      <c r="HDI100" s="197"/>
      <c r="HDJ100" s="197"/>
      <c r="HDK100" s="197"/>
      <c r="HDL100" s="197"/>
      <c r="HDM100" s="197"/>
      <c r="HDN100" s="197"/>
      <c r="HDO100" s="197"/>
      <c r="HDP100" s="197"/>
      <c r="HDQ100" s="197"/>
      <c r="HDR100" s="197"/>
      <c r="HDS100" s="197"/>
      <c r="HDT100" s="197"/>
      <c r="HDU100" s="197"/>
      <c r="HDV100" s="197"/>
      <c r="HDW100" s="197"/>
      <c r="HDX100" s="197"/>
      <c r="HDY100" s="197"/>
      <c r="HDZ100" s="197"/>
      <c r="HEA100" s="197"/>
      <c r="HEB100" s="197"/>
      <c r="HEC100" s="197"/>
      <c r="HED100" s="197"/>
      <c r="HEE100" s="197"/>
      <c r="HEF100" s="197"/>
      <c r="HEG100" s="197"/>
      <c r="HEH100" s="197"/>
      <c r="HEI100" s="197"/>
      <c r="HEJ100" s="197"/>
      <c r="HEK100" s="197"/>
      <c r="HEL100" s="197"/>
      <c r="HEM100" s="197"/>
      <c r="HEN100" s="197"/>
      <c r="HEO100" s="197"/>
      <c r="HEP100" s="197"/>
      <c r="HEQ100" s="197"/>
      <c r="HER100" s="197"/>
      <c r="HES100" s="197"/>
      <c r="HET100" s="197"/>
      <c r="HEU100" s="197"/>
      <c r="HEV100" s="197"/>
      <c r="HEW100" s="197"/>
      <c r="HEX100" s="197"/>
      <c r="HEY100" s="197"/>
      <c r="HEZ100" s="197"/>
      <c r="HFA100" s="197"/>
      <c r="HFB100" s="197"/>
      <c r="HFC100" s="197"/>
      <c r="HFD100" s="197"/>
      <c r="HFE100" s="197"/>
      <c r="HFF100" s="197"/>
      <c r="HFG100" s="197"/>
      <c r="HFH100" s="197"/>
      <c r="HFI100" s="197"/>
      <c r="HFJ100" s="197"/>
      <c r="HFK100" s="197"/>
      <c r="HFL100" s="197"/>
      <c r="HFM100" s="197"/>
      <c r="HFN100" s="197"/>
      <c r="HFO100" s="197"/>
      <c r="HFP100" s="197"/>
      <c r="HFQ100" s="197"/>
      <c r="HFR100" s="197"/>
      <c r="HFS100" s="197"/>
      <c r="HFT100" s="197"/>
      <c r="HFU100" s="197"/>
      <c r="HFV100" s="197"/>
      <c r="HFW100" s="197"/>
      <c r="HFX100" s="197"/>
      <c r="HFY100" s="197"/>
      <c r="HFZ100" s="197"/>
      <c r="HGA100" s="197"/>
      <c r="HGB100" s="197"/>
      <c r="HGC100" s="197"/>
      <c r="HGD100" s="197"/>
      <c r="HGE100" s="197"/>
      <c r="HGF100" s="197"/>
      <c r="HGG100" s="197"/>
      <c r="HGH100" s="197"/>
      <c r="HGI100" s="197"/>
      <c r="HGJ100" s="197"/>
      <c r="HGK100" s="197"/>
      <c r="HGL100" s="197"/>
      <c r="HGM100" s="197"/>
      <c r="HGN100" s="197"/>
      <c r="HGO100" s="197"/>
      <c r="HGP100" s="197"/>
      <c r="HGQ100" s="197"/>
      <c r="HGR100" s="197"/>
      <c r="HGS100" s="197"/>
      <c r="HGT100" s="197"/>
      <c r="HGU100" s="197"/>
      <c r="HGV100" s="197"/>
      <c r="HGW100" s="197"/>
      <c r="HGX100" s="197"/>
      <c r="HGY100" s="197"/>
      <c r="HGZ100" s="197"/>
      <c r="HHA100" s="197"/>
      <c r="HHB100" s="197"/>
      <c r="HHC100" s="197"/>
      <c r="HHD100" s="197"/>
      <c r="HHE100" s="197"/>
      <c r="HHF100" s="197"/>
      <c r="HHG100" s="197"/>
      <c r="HHH100" s="197"/>
      <c r="HHI100" s="197"/>
      <c r="HHJ100" s="197"/>
      <c r="HHK100" s="197"/>
      <c r="HHL100" s="197"/>
      <c r="HHM100" s="197"/>
      <c r="HHN100" s="197"/>
      <c r="HHO100" s="197"/>
      <c r="HHP100" s="197"/>
      <c r="HHQ100" s="197"/>
      <c r="HHR100" s="197"/>
      <c r="HHS100" s="197"/>
      <c r="HHT100" s="197"/>
      <c r="HHU100" s="197"/>
      <c r="HHV100" s="197"/>
      <c r="HHW100" s="197"/>
      <c r="HHX100" s="197"/>
      <c r="HHY100" s="197"/>
      <c r="HHZ100" s="197"/>
      <c r="HIA100" s="197"/>
      <c r="HIB100" s="197"/>
      <c r="HIC100" s="197"/>
      <c r="HID100" s="197"/>
      <c r="HIE100" s="197"/>
      <c r="HIF100" s="197"/>
      <c r="HIG100" s="197"/>
      <c r="HIH100" s="197"/>
      <c r="HII100" s="197"/>
      <c r="HIJ100" s="197"/>
      <c r="HIK100" s="197"/>
      <c r="HIL100" s="197"/>
      <c r="HIM100" s="197"/>
      <c r="HIN100" s="197"/>
      <c r="HIO100" s="197"/>
      <c r="HIP100" s="197"/>
      <c r="HIQ100" s="197"/>
      <c r="HIR100" s="197"/>
      <c r="HIS100" s="197"/>
      <c r="HIT100" s="197"/>
      <c r="HIU100" s="197"/>
      <c r="HIV100" s="197"/>
      <c r="HIW100" s="197"/>
      <c r="HIX100" s="197"/>
      <c r="HIY100" s="197"/>
      <c r="HIZ100" s="197"/>
      <c r="HJA100" s="197"/>
      <c r="HJB100" s="197"/>
      <c r="HJC100" s="197"/>
      <c r="HJD100" s="197"/>
      <c r="HJE100" s="197"/>
      <c r="HJF100" s="197"/>
      <c r="HJG100" s="197"/>
      <c r="HJH100" s="197"/>
      <c r="HJI100" s="197"/>
      <c r="HJJ100" s="197"/>
      <c r="HJK100" s="197"/>
      <c r="HJL100" s="197"/>
      <c r="HJM100" s="197"/>
      <c r="HJN100" s="197"/>
      <c r="HJO100" s="197"/>
      <c r="HJP100" s="197"/>
      <c r="HJQ100" s="197"/>
      <c r="HJR100" s="197"/>
      <c r="HJS100" s="197"/>
      <c r="HJT100" s="197"/>
      <c r="HJU100" s="197"/>
      <c r="HJV100" s="197"/>
      <c r="HJW100" s="197"/>
      <c r="HJX100" s="197"/>
      <c r="HJY100" s="197"/>
      <c r="HJZ100" s="197"/>
      <c r="HKA100" s="197"/>
      <c r="HKB100" s="197"/>
      <c r="HKC100" s="197"/>
      <c r="HKD100" s="197"/>
      <c r="HKE100" s="197"/>
      <c r="HKF100" s="197"/>
      <c r="HKG100" s="197"/>
      <c r="HKH100" s="197"/>
      <c r="HKI100" s="197"/>
      <c r="HKJ100" s="197"/>
      <c r="HKK100" s="197"/>
      <c r="HKL100" s="197"/>
      <c r="HKM100" s="197"/>
      <c r="HKN100" s="197"/>
      <c r="HKO100" s="197"/>
      <c r="HKP100" s="197"/>
      <c r="HKQ100" s="197"/>
      <c r="HKR100" s="197"/>
      <c r="HKS100" s="197"/>
      <c r="HKT100" s="197"/>
      <c r="HKU100" s="197"/>
      <c r="HKV100" s="197"/>
      <c r="HKW100" s="197"/>
      <c r="HKX100" s="197"/>
      <c r="HKY100" s="197"/>
      <c r="HKZ100" s="197"/>
      <c r="HLA100" s="197"/>
      <c r="HLB100" s="197"/>
      <c r="HLC100" s="197"/>
      <c r="HLD100" s="197"/>
      <c r="HLE100" s="197"/>
      <c r="HLF100" s="197"/>
      <c r="HLG100" s="197"/>
      <c r="HLH100" s="197"/>
      <c r="HLI100" s="197"/>
      <c r="HLJ100" s="197"/>
      <c r="HLK100" s="197"/>
      <c r="HLL100" s="197"/>
      <c r="HLM100" s="197"/>
      <c r="HLN100" s="197"/>
      <c r="HLO100" s="197"/>
      <c r="HLP100" s="197"/>
      <c r="HLQ100" s="197"/>
      <c r="HLR100" s="197"/>
      <c r="HLS100" s="197"/>
      <c r="HLT100" s="197"/>
      <c r="HLU100" s="197"/>
      <c r="HLV100" s="197"/>
      <c r="HLW100" s="197"/>
      <c r="HLX100" s="197"/>
      <c r="HLY100" s="197"/>
      <c r="HLZ100" s="197"/>
      <c r="HMA100" s="197"/>
      <c r="HMB100" s="197"/>
      <c r="HMC100" s="197"/>
      <c r="HMD100" s="197"/>
      <c r="HME100" s="197"/>
      <c r="HMF100" s="197"/>
      <c r="HMG100" s="197"/>
      <c r="HMH100" s="197"/>
      <c r="HMI100" s="197"/>
      <c r="HMJ100" s="197"/>
      <c r="HMK100" s="197"/>
      <c r="HML100" s="197"/>
      <c r="HMM100" s="197"/>
      <c r="HMN100" s="197"/>
      <c r="HMO100" s="197"/>
      <c r="HMP100" s="197"/>
      <c r="HMQ100" s="197"/>
      <c r="HMR100" s="197"/>
      <c r="HMS100" s="197"/>
      <c r="HMT100" s="197"/>
      <c r="HMU100" s="197"/>
      <c r="HMV100" s="197"/>
      <c r="HMW100" s="197"/>
      <c r="HMX100" s="197"/>
      <c r="HMY100" s="197"/>
      <c r="HMZ100" s="197"/>
      <c r="HNA100" s="197"/>
      <c r="HNB100" s="197"/>
      <c r="HNC100" s="197"/>
      <c r="HND100" s="197"/>
      <c r="HNE100" s="197"/>
      <c r="HNF100" s="197"/>
      <c r="HNG100" s="197"/>
      <c r="HNH100" s="197"/>
      <c r="HNI100" s="197"/>
      <c r="HNJ100" s="197"/>
      <c r="HNK100" s="197"/>
      <c r="HNL100" s="197"/>
      <c r="HNM100" s="197"/>
      <c r="HNN100" s="197"/>
      <c r="HNO100" s="197"/>
      <c r="HNP100" s="197"/>
      <c r="HNQ100" s="197"/>
      <c r="HNR100" s="197"/>
      <c r="HNS100" s="197"/>
      <c r="HNT100" s="197"/>
      <c r="HNU100" s="197"/>
      <c r="HNV100" s="197"/>
      <c r="HNW100" s="197"/>
      <c r="HNX100" s="197"/>
      <c r="HNY100" s="197"/>
      <c r="HNZ100" s="197"/>
      <c r="HOA100" s="197"/>
      <c r="HOB100" s="197"/>
      <c r="HOC100" s="197"/>
      <c r="HOD100" s="197"/>
      <c r="HOE100" s="197"/>
      <c r="HOF100" s="197"/>
      <c r="HOG100" s="197"/>
      <c r="HOH100" s="197"/>
      <c r="HOI100" s="197"/>
      <c r="HOJ100" s="197"/>
      <c r="HOK100" s="197"/>
      <c r="HOL100" s="197"/>
      <c r="HOM100" s="197"/>
      <c r="HON100" s="197"/>
      <c r="HOO100" s="197"/>
      <c r="HOP100" s="197"/>
      <c r="HOQ100" s="197"/>
      <c r="HOR100" s="197"/>
      <c r="HOS100" s="197"/>
      <c r="HOT100" s="197"/>
      <c r="HOU100" s="197"/>
      <c r="HOV100" s="197"/>
      <c r="HOW100" s="197"/>
      <c r="HOX100" s="197"/>
      <c r="HOY100" s="197"/>
      <c r="HOZ100" s="197"/>
      <c r="HPA100" s="197"/>
      <c r="HPB100" s="197"/>
      <c r="HPC100" s="197"/>
      <c r="HPD100" s="197"/>
      <c r="HPE100" s="197"/>
      <c r="HPF100" s="197"/>
      <c r="HPG100" s="197"/>
      <c r="HPH100" s="197"/>
      <c r="HPI100" s="197"/>
      <c r="HPJ100" s="197"/>
      <c r="HPK100" s="197"/>
      <c r="HPL100" s="197"/>
      <c r="HPM100" s="197"/>
      <c r="HPN100" s="197"/>
      <c r="HPO100" s="197"/>
      <c r="HPP100" s="197"/>
      <c r="HPQ100" s="197"/>
      <c r="HPR100" s="197"/>
      <c r="HPS100" s="197"/>
      <c r="HPT100" s="197"/>
      <c r="HPU100" s="197"/>
      <c r="HPV100" s="197"/>
      <c r="HPW100" s="197"/>
      <c r="HPX100" s="197"/>
      <c r="HPY100" s="197"/>
      <c r="HPZ100" s="197"/>
      <c r="HQA100" s="197"/>
      <c r="HQB100" s="197"/>
      <c r="HQC100" s="197"/>
      <c r="HQD100" s="197"/>
      <c r="HQE100" s="197"/>
      <c r="HQF100" s="197"/>
      <c r="HQG100" s="197"/>
      <c r="HQH100" s="197"/>
      <c r="HQI100" s="197"/>
      <c r="HQJ100" s="197"/>
      <c r="HQK100" s="197"/>
      <c r="HQL100" s="197"/>
      <c r="HQM100" s="197"/>
      <c r="HQN100" s="197"/>
      <c r="HQO100" s="197"/>
      <c r="HQP100" s="197"/>
      <c r="HQQ100" s="197"/>
      <c r="HQR100" s="197"/>
      <c r="HQS100" s="197"/>
      <c r="HQT100" s="197"/>
      <c r="HQU100" s="197"/>
      <c r="HQV100" s="197"/>
      <c r="HQW100" s="197"/>
      <c r="HQX100" s="197"/>
      <c r="HQY100" s="197"/>
      <c r="HQZ100" s="197"/>
      <c r="HRA100" s="197"/>
      <c r="HRB100" s="197"/>
      <c r="HRC100" s="197"/>
      <c r="HRD100" s="197"/>
      <c r="HRE100" s="197"/>
      <c r="HRF100" s="197"/>
      <c r="HRG100" s="197"/>
      <c r="HRH100" s="197"/>
      <c r="HRI100" s="197"/>
      <c r="HRJ100" s="197"/>
      <c r="HRK100" s="197"/>
      <c r="HRL100" s="197"/>
      <c r="HRM100" s="197"/>
      <c r="HRN100" s="197"/>
      <c r="HRO100" s="197"/>
      <c r="HRP100" s="197"/>
      <c r="HRQ100" s="197"/>
      <c r="HRR100" s="197"/>
      <c r="HRS100" s="197"/>
      <c r="HRT100" s="197"/>
      <c r="HRU100" s="197"/>
      <c r="HRV100" s="197"/>
      <c r="HRW100" s="197"/>
      <c r="HRX100" s="197"/>
      <c r="HRY100" s="197"/>
      <c r="HRZ100" s="197"/>
      <c r="HSA100" s="197"/>
      <c r="HSB100" s="197"/>
      <c r="HSC100" s="197"/>
      <c r="HSD100" s="197"/>
      <c r="HSE100" s="197"/>
      <c r="HSF100" s="197"/>
      <c r="HSG100" s="197"/>
      <c r="HSH100" s="197"/>
      <c r="HSI100" s="197"/>
      <c r="HSJ100" s="197"/>
      <c r="HSK100" s="197"/>
      <c r="HSL100" s="197"/>
      <c r="HSM100" s="197"/>
      <c r="HSN100" s="197"/>
      <c r="HSO100" s="197"/>
      <c r="HSP100" s="197"/>
      <c r="HSQ100" s="197"/>
      <c r="HSR100" s="197"/>
      <c r="HSS100" s="197"/>
      <c r="HST100" s="197"/>
      <c r="HSU100" s="197"/>
      <c r="HSV100" s="197"/>
      <c r="HSW100" s="197"/>
      <c r="HSX100" s="197"/>
      <c r="HSY100" s="197"/>
      <c r="HSZ100" s="197"/>
      <c r="HTA100" s="197"/>
      <c r="HTB100" s="197"/>
      <c r="HTC100" s="197"/>
      <c r="HTD100" s="197"/>
      <c r="HTE100" s="197"/>
      <c r="HTF100" s="197"/>
      <c r="HTG100" s="197"/>
      <c r="HTH100" s="197"/>
      <c r="HTI100" s="197"/>
      <c r="HTJ100" s="197"/>
      <c r="HTK100" s="197"/>
      <c r="HTL100" s="197"/>
      <c r="HTM100" s="197"/>
      <c r="HTN100" s="197"/>
      <c r="HTO100" s="197"/>
      <c r="HTP100" s="197"/>
      <c r="HTQ100" s="197"/>
      <c r="HTR100" s="197"/>
      <c r="HTS100" s="197"/>
      <c r="HTT100" s="197"/>
      <c r="HTU100" s="197"/>
      <c r="HTV100" s="197"/>
      <c r="HTW100" s="197"/>
      <c r="HTX100" s="197"/>
      <c r="HTY100" s="197"/>
      <c r="HTZ100" s="197"/>
      <c r="HUA100" s="197"/>
      <c r="HUB100" s="197"/>
      <c r="HUC100" s="197"/>
      <c r="HUD100" s="197"/>
      <c r="HUE100" s="197"/>
      <c r="HUF100" s="197"/>
      <c r="HUG100" s="197"/>
      <c r="HUH100" s="197"/>
      <c r="HUI100" s="197"/>
      <c r="HUJ100" s="197"/>
      <c r="HUK100" s="197"/>
      <c r="HUL100" s="197"/>
      <c r="HUM100" s="197"/>
      <c r="HUN100" s="197"/>
      <c r="HUO100" s="197"/>
      <c r="HUP100" s="197"/>
      <c r="HUQ100" s="197"/>
      <c r="HUR100" s="197"/>
      <c r="HUS100" s="197"/>
      <c r="HUT100" s="197"/>
      <c r="HUU100" s="197"/>
      <c r="HUV100" s="197"/>
      <c r="HUW100" s="197"/>
      <c r="HUX100" s="197"/>
      <c r="HUY100" s="197"/>
      <c r="HUZ100" s="197"/>
      <c r="HVA100" s="197"/>
      <c r="HVB100" s="197"/>
      <c r="HVC100" s="197"/>
      <c r="HVD100" s="197"/>
      <c r="HVE100" s="197"/>
      <c r="HVF100" s="197"/>
      <c r="HVG100" s="197"/>
      <c r="HVH100" s="197"/>
      <c r="HVI100" s="197"/>
      <c r="HVJ100" s="197"/>
      <c r="HVK100" s="197"/>
      <c r="HVL100" s="197"/>
      <c r="HVM100" s="197"/>
      <c r="HVN100" s="197"/>
      <c r="HVO100" s="197"/>
      <c r="HVP100" s="197"/>
      <c r="HVQ100" s="197"/>
      <c r="HVR100" s="197"/>
      <c r="HVS100" s="197"/>
      <c r="HVT100" s="197"/>
      <c r="HVU100" s="197"/>
      <c r="HVV100" s="197"/>
      <c r="HVW100" s="197"/>
      <c r="HVX100" s="197"/>
      <c r="HVY100" s="197"/>
      <c r="HVZ100" s="197"/>
      <c r="HWA100" s="197"/>
      <c r="HWB100" s="197"/>
      <c r="HWC100" s="197"/>
      <c r="HWD100" s="197"/>
      <c r="HWE100" s="197"/>
      <c r="HWF100" s="197"/>
      <c r="HWG100" s="197"/>
      <c r="HWH100" s="197"/>
      <c r="HWI100" s="197"/>
      <c r="HWJ100" s="197"/>
      <c r="HWK100" s="197"/>
      <c r="HWL100" s="197"/>
      <c r="HWM100" s="197"/>
      <c r="HWN100" s="197"/>
      <c r="HWO100" s="197"/>
      <c r="HWP100" s="197"/>
      <c r="HWQ100" s="197"/>
      <c r="HWR100" s="197"/>
      <c r="HWS100" s="197"/>
      <c r="HWT100" s="197"/>
      <c r="HWU100" s="197"/>
      <c r="HWV100" s="197"/>
      <c r="HWW100" s="197"/>
      <c r="HWX100" s="197"/>
      <c r="HWY100" s="197"/>
      <c r="HWZ100" s="197"/>
      <c r="HXA100" s="197"/>
      <c r="HXB100" s="197"/>
      <c r="HXC100" s="197"/>
      <c r="HXD100" s="197"/>
      <c r="HXE100" s="197"/>
      <c r="HXF100" s="197"/>
      <c r="HXG100" s="197"/>
      <c r="HXH100" s="197"/>
      <c r="HXI100" s="197"/>
      <c r="HXJ100" s="197"/>
      <c r="HXK100" s="197"/>
      <c r="HXL100" s="197"/>
      <c r="HXM100" s="197"/>
      <c r="HXN100" s="197"/>
      <c r="HXO100" s="197"/>
      <c r="HXP100" s="197"/>
      <c r="HXQ100" s="197"/>
      <c r="HXR100" s="197"/>
      <c r="HXS100" s="197"/>
      <c r="HXT100" s="197"/>
      <c r="HXU100" s="197"/>
      <c r="HXV100" s="197"/>
      <c r="HXW100" s="197"/>
      <c r="HXX100" s="197"/>
      <c r="HXY100" s="197"/>
      <c r="HXZ100" s="197"/>
      <c r="HYA100" s="197"/>
      <c r="HYB100" s="197"/>
      <c r="HYC100" s="197"/>
      <c r="HYD100" s="197"/>
      <c r="HYE100" s="197"/>
      <c r="HYF100" s="197"/>
      <c r="HYG100" s="197"/>
      <c r="HYH100" s="197"/>
      <c r="HYI100" s="197"/>
      <c r="HYJ100" s="197"/>
      <c r="HYK100" s="197"/>
      <c r="HYL100" s="197"/>
      <c r="HYM100" s="197"/>
      <c r="HYN100" s="197"/>
      <c r="HYO100" s="197"/>
      <c r="HYP100" s="197"/>
      <c r="HYQ100" s="197"/>
      <c r="HYR100" s="197"/>
      <c r="HYS100" s="197"/>
      <c r="HYT100" s="197"/>
      <c r="HYU100" s="197"/>
      <c r="HYV100" s="197"/>
      <c r="HYW100" s="197"/>
      <c r="HYX100" s="197"/>
      <c r="HYY100" s="197"/>
      <c r="HYZ100" s="197"/>
      <c r="HZA100" s="197"/>
      <c r="HZB100" s="197"/>
      <c r="HZC100" s="197"/>
      <c r="HZD100" s="197"/>
      <c r="HZE100" s="197"/>
      <c r="HZF100" s="197"/>
      <c r="HZG100" s="197"/>
      <c r="HZH100" s="197"/>
      <c r="HZI100" s="197"/>
      <c r="HZJ100" s="197"/>
      <c r="HZK100" s="197"/>
      <c r="HZL100" s="197"/>
      <c r="HZM100" s="197"/>
      <c r="HZN100" s="197"/>
      <c r="HZO100" s="197"/>
      <c r="HZP100" s="197"/>
      <c r="HZQ100" s="197"/>
      <c r="HZR100" s="197"/>
      <c r="HZS100" s="197"/>
      <c r="HZT100" s="197"/>
      <c r="HZU100" s="197"/>
      <c r="HZV100" s="197"/>
      <c r="HZW100" s="197"/>
      <c r="HZX100" s="197"/>
      <c r="HZY100" s="197"/>
      <c r="HZZ100" s="197"/>
      <c r="IAA100" s="197"/>
      <c r="IAB100" s="197"/>
      <c r="IAC100" s="197"/>
      <c r="IAD100" s="197"/>
      <c r="IAE100" s="197"/>
      <c r="IAF100" s="197"/>
      <c r="IAG100" s="197"/>
      <c r="IAH100" s="197"/>
      <c r="IAI100" s="197"/>
      <c r="IAJ100" s="197"/>
      <c r="IAK100" s="197"/>
      <c r="IAL100" s="197"/>
      <c r="IAM100" s="197"/>
      <c r="IAN100" s="197"/>
      <c r="IAO100" s="197"/>
      <c r="IAP100" s="197"/>
      <c r="IAQ100" s="197"/>
      <c r="IAR100" s="197"/>
      <c r="IAS100" s="197"/>
      <c r="IAT100" s="197"/>
      <c r="IAU100" s="197"/>
      <c r="IAV100" s="197"/>
      <c r="IAW100" s="197"/>
      <c r="IAX100" s="197"/>
      <c r="IAY100" s="197"/>
      <c r="IAZ100" s="197"/>
      <c r="IBA100" s="197"/>
      <c r="IBB100" s="197"/>
      <c r="IBC100" s="197"/>
      <c r="IBD100" s="197"/>
      <c r="IBE100" s="197"/>
      <c r="IBF100" s="197"/>
      <c r="IBG100" s="197"/>
      <c r="IBH100" s="197"/>
      <c r="IBI100" s="197"/>
      <c r="IBJ100" s="197"/>
      <c r="IBK100" s="197"/>
      <c r="IBL100" s="197"/>
      <c r="IBM100" s="197"/>
      <c r="IBN100" s="197"/>
      <c r="IBO100" s="197"/>
      <c r="IBP100" s="197"/>
      <c r="IBQ100" s="197"/>
      <c r="IBR100" s="197"/>
      <c r="IBS100" s="197"/>
      <c r="IBT100" s="197"/>
      <c r="IBU100" s="197"/>
      <c r="IBV100" s="197"/>
      <c r="IBW100" s="197"/>
      <c r="IBX100" s="197"/>
      <c r="IBY100" s="197"/>
      <c r="IBZ100" s="197"/>
      <c r="ICA100" s="197"/>
      <c r="ICB100" s="197"/>
      <c r="ICC100" s="197"/>
      <c r="ICD100" s="197"/>
      <c r="ICE100" s="197"/>
      <c r="ICF100" s="197"/>
      <c r="ICG100" s="197"/>
      <c r="ICH100" s="197"/>
      <c r="ICI100" s="197"/>
      <c r="ICJ100" s="197"/>
      <c r="ICK100" s="197"/>
      <c r="ICL100" s="197"/>
      <c r="ICM100" s="197"/>
      <c r="ICN100" s="197"/>
      <c r="ICO100" s="197"/>
      <c r="ICP100" s="197"/>
      <c r="ICQ100" s="197"/>
      <c r="ICR100" s="197"/>
      <c r="ICS100" s="197"/>
      <c r="ICT100" s="197"/>
      <c r="ICU100" s="197"/>
      <c r="ICV100" s="197"/>
      <c r="ICW100" s="197"/>
      <c r="ICX100" s="197"/>
      <c r="ICY100" s="197"/>
      <c r="ICZ100" s="197"/>
      <c r="IDA100" s="197"/>
      <c r="IDB100" s="197"/>
      <c r="IDC100" s="197"/>
      <c r="IDD100" s="197"/>
      <c r="IDE100" s="197"/>
      <c r="IDF100" s="197"/>
      <c r="IDG100" s="197"/>
      <c r="IDH100" s="197"/>
      <c r="IDI100" s="197"/>
      <c r="IDJ100" s="197"/>
      <c r="IDK100" s="197"/>
      <c r="IDL100" s="197"/>
      <c r="IDM100" s="197"/>
      <c r="IDN100" s="197"/>
      <c r="IDO100" s="197"/>
      <c r="IDP100" s="197"/>
      <c r="IDQ100" s="197"/>
      <c r="IDR100" s="197"/>
      <c r="IDS100" s="197"/>
      <c r="IDT100" s="197"/>
      <c r="IDU100" s="197"/>
      <c r="IDV100" s="197"/>
      <c r="IDW100" s="197"/>
      <c r="IDX100" s="197"/>
      <c r="IDY100" s="197"/>
      <c r="IDZ100" s="197"/>
      <c r="IEA100" s="197"/>
      <c r="IEB100" s="197"/>
      <c r="IEC100" s="197"/>
      <c r="IED100" s="197"/>
      <c r="IEE100" s="197"/>
      <c r="IEF100" s="197"/>
      <c r="IEG100" s="197"/>
      <c r="IEH100" s="197"/>
      <c r="IEI100" s="197"/>
      <c r="IEJ100" s="197"/>
      <c r="IEK100" s="197"/>
      <c r="IEL100" s="197"/>
      <c r="IEM100" s="197"/>
      <c r="IEN100" s="197"/>
      <c r="IEO100" s="197"/>
      <c r="IEP100" s="197"/>
      <c r="IEQ100" s="197"/>
      <c r="IER100" s="197"/>
      <c r="IES100" s="197"/>
      <c r="IET100" s="197"/>
      <c r="IEU100" s="197"/>
      <c r="IEV100" s="197"/>
      <c r="IEW100" s="197"/>
      <c r="IEX100" s="197"/>
      <c r="IEY100" s="197"/>
      <c r="IEZ100" s="197"/>
      <c r="IFA100" s="197"/>
      <c r="IFB100" s="197"/>
      <c r="IFC100" s="197"/>
      <c r="IFD100" s="197"/>
      <c r="IFE100" s="197"/>
      <c r="IFF100" s="197"/>
      <c r="IFG100" s="197"/>
      <c r="IFH100" s="197"/>
      <c r="IFI100" s="197"/>
      <c r="IFJ100" s="197"/>
      <c r="IFK100" s="197"/>
      <c r="IFL100" s="197"/>
      <c r="IFM100" s="197"/>
      <c r="IFN100" s="197"/>
      <c r="IFO100" s="197"/>
      <c r="IFP100" s="197"/>
      <c r="IFQ100" s="197"/>
      <c r="IFR100" s="197"/>
      <c r="IFS100" s="197"/>
      <c r="IFT100" s="197"/>
      <c r="IFU100" s="197"/>
      <c r="IFV100" s="197"/>
      <c r="IFW100" s="197"/>
      <c r="IFX100" s="197"/>
      <c r="IFY100" s="197"/>
      <c r="IFZ100" s="197"/>
      <c r="IGA100" s="197"/>
      <c r="IGB100" s="197"/>
      <c r="IGC100" s="197"/>
      <c r="IGD100" s="197"/>
      <c r="IGE100" s="197"/>
      <c r="IGF100" s="197"/>
      <c r="IGG100" s="197"/>
      <c r="IGH100" s="197"/>
      <c r="IGI100" s="197"/>
      <c r="IGJ100" s="197"/>
      <c r="IGK100" s="197"/>
      <c r="IGL100" s="197"/>
      <c r="IGM100" s="197"/>
      <c r="IGN100" s="197"/>
      <c r="IGO100" s="197"/>
      <c r="IGP100" s="197"/>
      <c r="IGQ100" s="197"/>
      <c r="IGR100" s="197"/>
      <c r="IGS100" s="197"/>
      <c r="IGT100" s="197"/>
      <c r="IGU100" s="197"/>
      <c r="IGV100" s="197"/>
      <c r="IGW100" s="197"/>
      <c r="IGX100" s="197"/>
      <c r="IGY100" s="197"/>
      <c r="IGZ100" s="197"/>
      <c r="IHA100" s="197"/>
      <c r="IHB100" s="197"/>
      <c r="IHC100" s="197"/>
      <c r="IHD100" s="197"/>
      <c r="IHE100" s="197"/>
      <c r="IHF100" s="197"/>
      <c r="IHG100" s="197"/>
      <c r="IHH100" s="197"/>
      <c r="IHI100" s="197"/>
      <c r="IHJ100" s="197"/>
      <c r="IHK100" s="197"/>
      <c r="IHL100" s="197"/>
      <c r="IHM100" s="197"/>
      <c r="IHN100" s="197"/>
      <c r="IHO100" s="197"/>
      <c r="IHP100" s="197"/>
      <c r="IHQ100" s="197"/>
      <c r="IHR100" s="197"/>
      <c r="IHS100" s="197"/>
      <c r="IHT100" s="197"/>
      <c r="IHU100" s="197"/>
      <c r="IHV100" s="197"/>
      <c r="IHW100" s="197"/>
      <c r="IHX100" s="197"/>
      <c r="IHY100" s="197"/>
      <c r="IHZ100" s="197"/>
      <c r="IIA100" s="197"/>
      <c r="IIB100" s="197"/>
      <c r="IIC100" s="197"/>
      <c r="IID100" s="197"/>
      <c r="IIE100" s="197"/>
      <c r="IIF100" s="197"/>
      <c r="IIG100" s="197"/>
      <c r="IIH100" s="197"/>
      <c r="III100" s="197"/>
      <c r="IIJ100" s="197"/>
      <c r="IIK100" s="197"/>
      <c r="IIL100" s="197"/>
      <c r="IIM100" s="197"/>
      <c r="IIN100" s="197"/>
      <c r="IIO100" s="197"/>
      <c r="IIP100" s="197"/>
      <c r="IIQ100" s="197"/>
      <c r="IIR100" s="197"/>
      <c r="IIS100" s="197"/>
      <c r="IIT100" s="197"/>
      <c r="IIU100" s="197"/>
      <c r="IIV100" s="197"/>
      <c r="IIW100" s="197"/>
      <c r="IIX100" s="197"/>
      <c r="IIY100" s="197"/>
      <c r="IIZ100" s="197"/>
      <c r="IJA100" s="197"/>
      <c r="IJB100" s="197"/>
      <c r="IJC100" s="197"/>
      <c r="IJD100" s="197"/>
      <c r="IJE100" s="197"/>
      <c r="IJF100" s="197"/>
      <c r="IJG100" s="197"/>
      <c r="IJH100" s="197"/>
      <c r="IJI100" s="197"/>
      <c r="IJJ100" s="197"/>
      <c r="IJK100" s="197"/>
      <c r="IJL100" s="197"/>
      <c r="IJM100" s="197"/>
      <c r="IJN100" s="197"/>
      <c r="IJO100" s="197"/>
      <c r="IJP100" s="197"/>
      <c r="IJQ100" s="197"/>
      <c r="IJR100" s="197"/>
      <c r="IJS100" s="197"/>
      <c r="IJT100" s="197"/>
      <c r="IJU100" s="197"/>
      <c r="IJV100" s="197"/>
      <c r="IJW100" s="197"/>
      <c r="IJX100" s="197"/>
      <c r="IJY100" s="197"/>
      <c r="IJZ100" s="197"/>
      <c r="IKA100" s="197"/>
      <c r="IKB100" s="197"/>
      <c r="IKC100" s="197"/>
      <c r="IKD100" s="197"/>
      <c r="IKE100" s="197"/>
      <c r="IKF100" s="197"/>
      <c r="IKG100" s="197"/>
      <c r="IKH100" s="197"/>
      <c r="IKI100" s="197"/>
      <c r="IKJ100" s="197"/>
      <c r="IKK100" s="197"/>
      <c r="IKL100" s="197"/>
      <c r="IKM100" s="197"/>
      <c r="IKN100" s="197"/>
      <c r="IKO100" s="197"/>
      <c r="IKP100" s="197"/>
      <c r="IKQ100" s="197"/>
      <c r="IKR100" s="197"/>
      <c r="IKS100" s="197"/>
      <c r="IKT100" s="197"/>
      <c r="IKU100" s="197"/>
      <c r="IKV100" s="197"/>
      <c r="IKW100" s="197"/>
      <c r="IKX100" s="197"/>
      <c r="IKY100" s="197"/>
      <c r="IKZ100" s="197"/>
      <c r="ILA100" s="197"/>
      <c r="ILB100" s="197"/>
      <c r="ILC100" s="197"/>
      <c r="ILD100" s="197"/>
      <c r="ILE100" s="197"/>
      <c r="ILF100" s="197"/>
      <c r="ILG100" s="197"/>
      <c r="ILH100" s="197"/>
      <c r="ILI100" s="197"/>
      <c r="ILJ100" s="197"/>
      <c r="ILK100" s="197"/>
      <c r="ILL100" s="197"/>
      <c r="ILM100" s="197"/>
      <c r="ILN100" s="197"/>
      <c r="ILO100" s="197"/>
      <c r="ILP100" s="197"/>
      <c r="ILQ100" s="197"/>
      <c r="ILR100" s="197"/>
      <c r="ILS100" s="197"/>
      <c r="ILT100" s="197"/>
      <c r="ILU100" s="197"/>
      <c r="ILV100" s="197"/>
      <c r="ILW100" s="197"/>
      <c r="ILX100" s="197"/>
      <c r="ILY100" s="197"/>
      <c r="ILZ100" s="197"/>
      <c r="IMA100" s="197"/>
      <c r="IMB100" s="197"/>
      <c r="IMC100" s="197"/>
      <c r="IMD100" s="197"/>
      <c r="IME100" s="197"/>
      <c r="IMF100" s="197"/>
      <c r="IMG100" s="197"/>
      <c r="IMH100" s="197"/>
      <c r="IMI100" s="197"/>
      <c r="IMJ100" s="197"/>
      <c r="IMK100" s="197"/>
      <c r="IML100" s="197"/>
      <c r="IMM100" s="197"/>
      <c r="IMN100" s="197"/>
      <c r="IMO100" s="197"/>
      <c r="IMP100" s="197"/>
      <c r="IMQ100" s="197"/>
      <c r="IMR100" s="197"/>
      <c r="IMS100" s="197"/>
      <c r="IMT100" s="197"/>
      <c r="IMU100" s="197"/>
      <c r="IMV100" s="197"/>
      <c r="IMW100" s="197"/>
      <c r="IMX100" s="197"/>
      <c r="IMY100" s="197"/>
      <c r="IMZ100" s="197"/>
      <c r="INA100" s="197"/>
      <c r="INB100" s="197"/>
      <c r="INC100" s="197"/>
      <c r="IND100" s="197"/>
      <c r="INE100" s="197"/>
      <c r="INF100" s="197"/>
      <c r="ING100" s="197"/>
      <c r="INH100" s="197"/>
      <c r="INI100" s="197"/>
      <c r="INJ100" s="197"/>
      <c r="INK100" s="197"/>
      <c r="INL100" s="197"/>
      <c r="INM100" s="197"/>
      <c r="INN100" s="197"/>
      <c r="INO100" s="197"/>
      <c r="INP100" s="197"/>
      <c r="INQ100" s="197"/>
      <c r="INR100" s="197"/>
      <c r="INS100" s="197"/>
      <c r="INT100" s="197"/>
      <c r="INU100" s="197"/>
      <c r="INV100" s="197"/>
      <c r="INW100" s="197"/>
      <c r="INX100" s="197"/>
      <c r="INY100" s="197"/>
      <c r="INZ100" s="197"/>
      <c r="IOA100" s="197"/>
      <c r="IOB100" s="197"/>
      <c r="IOC100" s="197"/>
      <c r="IOD100" s="197"/>
      <c r="IOE100" s="197"/>
      <c r="IOF100" s="197"/>
      <c r="IOG100" s="197"/>
      <c r="IOH100" s="197"/>
      <c r="IOI100" s="197"/>
      <c r="IOJ100" s="197"/>
      <c r="IOK100" s="197"/>
      <c r="IOL100" s="197"/>
      <c r="IOM100" s="197"/>
      <c r="ION100" s="197"/>
      <c r="IOO100" s="197"/>
      <c r="IOP100" s="197"/>
      <c r="IOQ100" s="197"/>
      <c r="IOR100" s="197"/>
      <c r="IOS100" s="197"/>
      <c r="IOT100" s="197"/>
      <c r="IOU100" s="197"/>
      <c r="IOV100" s="197"/>
      <c r="IOW100" s="197"/>
      <c r="IOX100" s="197"/>
      <c r="IOY100" s="197"/>
      <c r="IOZ100" s="197"/>
      <c r="IPA100" s="197"/>
      <c r="IPB100" s="197"/>
      <c r="IPC100" s="197"/>
      <c r="IPD100" s="197"/>
      <c r="IPE100" s="197"/>
      <c r="IPF100" s="197"/>
      <c r="IPG100" s="197"/>
      <c r="IPH100" s="197"/>
      <c r="IPI100" s="197"/>
      <c r="IPJ100" s="197"/>
      <c r="IPK100" s="197"/>
      <c r="IPL100" s="197"/>
      <c r="IPM100" s="197"/>
      <c r="IPN100" s="197"/>
      <c r="IPO100" s="197"/>
      <c r="IPP100" s="197"/>
      <c r="IPQ100" s="197"/>
      <c r="IPR100" s="197"/>
      <c r="IPS100" s="197"/>
      <c r="IPT100" s="197"/>
      <c r="IPU100" s="197"/>
      <c r="IPV100" s="197"/>
      <c r="IPW100" s="197"/>
      <c r="IPX100" s="197"/>
      <c r="IPY100" s="197"/>
      <c r="IPZ100" s="197"/>
      <c r="IQA100" s="197"/>
      <c r="IQB100" s="197"/>
      <c r="IQC100" s="197"/>
      <c r="IQD100" s="197"/>
      <c r="IQE100" s="197"/>
      <c r="IQF100" s="197"/>
      <c r="IQG100" s="197"/>
      <c r="IQH100" s="197"/>
      <c r="IQI100" s="197"/>
      <c r="IQJ100" s="197"/>
      <c r="IQK100" s="197"/>
      <c r="IQL100" s="197"/>
      <c r="IQM100" s="197"/>
      <c r="IQN100" s="197"/>
      <c r="IQO100" s="197"/>
      <c r="IQP100" s="197"/>
      <c r="IQQ100" s="197"/>
      <c r="IQR100" s="197"/>
      <c r="IQS100" s="197"/>
      <c r="IQT100" s="197"/>
      <c r="IQU100" s="197"/>
      <c r="IQV100" s="197"/>
      <c r="IQW100" s="197"/>
      <c r="IQX100" s="197"/>
      <c r="IQY100" s="197"/>
      <c r="IQZ100" s="197"/>
      <c r="IRA100" s="197"/>
      <c r="IRB100" s="197"/>
      <c r="IRC100" s="197"/>
      <c r="IRD100" s="197"/>
      <c r="IRE100" s="197"/>
      <c r="IRF100" s="197"/>
      <c r="IRG100" s="197"/>
      <c r="IRH100" s="197"/>
      <c r="IRI100" s="197"/>
      <c r="IRJ100" s="197"/>
      <c r="IRK100" s="197"/>
      <c r="IRL100" s="197"/>
      <c r="IRM100" s="197"/>
      <c r="IRN100" s="197"/>
      <c r="IRO100" s="197"/>
      <c r="IRP100" s="197"/>
      <c r="IRQ100" s="197"/>
      <c r="IRR100" s="197"/>
      <c r="IRS100" s="197"/>
      <c r="IRT100" s="197"/>
      <c r="IRU100" s="197"/>
      <c r="IRV100" s="197"/>
      <c r="IRW100" s="197"/>
      <c r="IRX100" s="197"/>
      <c r="IRY100" s="197"/>
      <c r="IRZ100" s="197"/>
      <c r="ISA100" s="197"/>
      <c r="ISB100" s="197"/>
      <c r="ISC100" s="197"/>
      <c r="ISD100" s="197"/>
      <c r="ISE100" s="197"/>
      <c r="ISF100" s="197"/>
      <c r="ISG100" s="197"/>
      <c r="ISH100" s="197"/>
      <c r="ISI100" s="197"/>
      <c r="ISJ100" s="197"/>
      <c r="ISK100" s="197"/>
      <c r="ISL100" s="197"/>
      <c r="ISM100" s="197"/>
      <c r="ISN100" s="197"/>
      <c r="ISO100" s="197"/>
      <c r="ISP100" s="197"/>
      <c r="ISQ100" s="197"/>
      <c r="ISR100" s="197"/>
      <c r="ISS100" s="197"/>
      <c r="IST100" s="197"/>
      <c r="ISU100" s="197"/>
      <c r="ISV100" s="197"/>
      <c r="ISW100" s="197"/>
      <c r="ISX100" s="197"/>
      <c r="ISY100" s="197"/>
      <c r="ISZ100" s="197"/>
      <c r="ITA100" s="197"/>
      <c r="ITB100" s="197"/>
      <c r="ITC100" s="197"/>
      <c r="ITD100" s="197"/>
      <c r="ITE100" s="197"/>
      <c r="ITF100" s="197"/>
      <c r="ITG100" s="197"/>
      <c r="ITH100" s="197"/>
      <c r="ITI100" s="197"/>
      <c r="ITJ100" s="197"/>
      <c r="ITK100" s="197"/>
      <c r="ITL100" s="197"/>
      <c r="ITM100" s="197"/>
      <c r="ITN100" s="197"/>
      <c r="ITO100" s="197"/>
      <c r="ITP100" s="197"/>
      <c r="ITQ100" s="197"/>
      <c r="ITR100" s="197"/>
      <c r="ITS100" s="197"/>
      <c r="ITT100" s="197"/>
      <c r="ITU100" s="197"/>
      <c r="ITV100" s="197"/>
      <c r="ITW100" s="197"/>
      <c r="ITX100" s="197"/>
      <c r="ITY100" s="197"/>
      <c r="ITZ100" s="197"/>
      <c r="IUA100" s="197"/>
      <c r="IUB100" s="197"/>
      <c r="IUC100" s="197"/>
      <c r="IUD100" s="197"/>
      <c r="IUE100" s="197"/>
      <c r="IUF100" s="197"/>
      <c r="IUG100" s="197"/>
      <c r="IUH100" s="197"/>
      <c r="IUI100" s="197"/>
      <c r="IUJ100" s="197"/>
      <c r="IUK100" s="197"/>
      <c r="IUL100" s="197"/>
      <c r="IUM100" s="197"/>
      <c r="IUN100" s="197"/>
      <c r="IUO100" s="197"/>
      <c r="IUP100" s="197"/>
      <c r="IUQ100" s="197"/>
      <c r="IUR100" s="197"/>
      <c r="IUS100" s="197"/>
      <c r="IUT100" s="197"/>
      <c r="IUU100" s="197"/>
      <c r="IUV100" s="197"/>
      <c r="IUW100" s="197"/>
      <c r="IUX100" s="197"/>
      <c r="IUY100" s="197"/>
      <c r="IUZ100" s="197"/>
      <c r="IVA100" s="197"/>
      <c r="IVB100" s="197"/>
      <c r="IVC100" s="197"/>
      <c r="IVD100" s="197"/>
      <c r="IVE100" s="197"/>
      <c r="IVF100" s="197"/>
      <c r="IVG100" s="197"/>
      <c r="IVH100" s="197"/>
      <c r="IVI100" s="197"/>
      <c r="IVJ100" s="197"/>
      <c r="IVK100" s="197"/>
      <c r="IVL100" s="197"/>
      <c r="IVM100" s="197"/>
      <c r="IVN100" s="197"/>
      <c r="IVO100" s="197"/>
      <c r="IVP100" s="197"/>
      <c r="IVQ100" s="197"/>
      <c r="IVR100" s="197"/>
      <c r="IVS100" s="197"/>
      <c r="IVT100" s="197"/>
      <c r="IVU100" s="197"/>
      <c r="IVV100" s="197"/>
      <c r="IVW100" s="197"/>
      <c r="IVX100" s="197"/>
      <c r="IVY100" s="197"/>
      <c r="IVZ100" s="197"/>
      <c r="IWA100" s="197"/>
      <c r="IWB100" s="197"/>
      <c r="IWC100" s="197"/>
      <c r="IWD100" s="197"/>
      <c r="IWE100" s="197"/>
      <c r="IWF100" s="197"/>
      <c r="IWG100" s="197"/>
      <c r="IWH100" s="197"/>
      <c r="IWI100" s="197"/>
      <c r="IWJ100" s="197"/>
      <c r="IWK100" s="197"/>
      <c r="IWL100" s="197"/>
      <c r="IWM100" s="197"/>
      <c r="IWN100" s="197"/>
      <c r="IWO100" s="197"/>
      <c r="IWP100" s="197"/>
      <c r="IWQ100" s="197"/>
      <c r="IWR100" s="197"/>
      <c r="IWS100" s="197"/>
      <c r="IWT100" s="197"/>
      <c r="IWU100" s="197"/>
      <c r="IWV100" s="197"/>
      <c r="IWW100" s="197"/>
      <c r="IWX100" s="197"/>
      <c r="IWY100" s="197"/>
      <c r="IWZ100" s="197"/>
      <c r="IXA100" s="197"/>
      <c r="IXB100" s="197"/>
      <c r="IXC100" s="197"/>
      <c r="IXD100" s="197"/>
      <c r="IXE100" s="197"/>
      <c r="IXF100" s="197"/>
      <c r="IXG100" s="197"/>
      <c r="IXH100" s="197"/>
      <c r="IXI100" s="197"/>
      <c r="IXJ100" s="197"/>
      <c r="IXK100" s="197"/>
      <c r="IXL100" s="197"/>
      <c r="IXM100" s="197"/>
      <c r="IXN100" s="197"/>
      <c r="IXO100" s="197"/>
      <c r="IXP100" s="197"/>
      <c r="IXQ100" s="197"/>
      <c r="IXR100" s="197"/>
      <c r="IXS100" s="197"/>
      <c r="IXT100" s="197"/>
      <c r="IXU100" s="197"/>
      <c r="IXV100" s="197"/>
      <c r="IXW100" s="197"/>
      <c r="IXX100" s="197"/>
      <c r="IXY100" s="197"/>
      <c r="IXZ100" s="197"/>
      <c r="IYA100" s="197"/>
      <c r="IYB100" s="197"/>
      <c r="IYC100" s="197"/>
      <c r="IYD100" s="197"/>
      <c r="IYE100" s="197"/>
      <c r="IYF100" s="197"/>
      <c r="IYG100" s="197"/>
      <c r="IYH100" s="197"/>
      <c r="IYI100" s="197"/>
      <c r="IYJ100" s="197"/>
      <c r="IYK100" s="197"/>
      <c r="IYL100" s="197"/>
      <c r="IYM100" s="197"/>
      <c r="IYN100" s="197"/>
      <c r="IYO100" s="197"/>
      <c r="IYP100" s="197"/>
      <c r="IYQ100" s="197"/>
      <c r="IYR100" s="197"/>
      <c r="IYS100" s="197"/>
      <c r="IYT100" s="197"/>
      <c r="IYU100" s="197"/>
      <c r="IYV100" s="197"/>
      <c r="IYW100" s="197"/>
      <c r="IYX100" s="197"/>
      <c r="IYY100" s="197"/>
      <c r="IYZ100" s="197"/>
      <c r="IZA100" s="197"/>
      <c r="IZB100" s="197"/>
      <c r="IZC100" s="197"/>
      <c r="IZD100" s="197"/>
      <c r="IZE100" s="197"/>
      <c r="IZF100" s="197"/>
      <c r="IZG100" s="197"/>
      <c r="IZH100" s="197"/>
      <c r="IZI100" s="197"/>
      <c r="IZJ100" s="197"/>
      <c r="IZK100" s="197"/>
      <c r="IZL100" s="197"/>
      <c r="IZM100" s="197"/>
      <c r="IZN100" s="197"/>
      <c r="IZO100" s="197"/>
      <c r="IZP100" s="197"/>
      <c r="IZQ100" s="197"/>
      <c r="IZR100" s="197"/>
      <c r="IZS100" s="197"/>
      <c r="IZT100" s="197"/>
      <c r="IZU100" s="197"/>
      <c r="IZV100" s="197"/>
      <c r="IZW100" s="197"/>
      <c r="IZX100" s="197"/>
      <c r="IZY100" s="197"/>
      <c r="IZZ100" s="197"/>
      <c r="JAA100" s="197"/>
      <c r="JAB100" s="197"/>
      <c r="JAC100" s="197"/>
      <c r="JAD100" s="197"/>
      <c r="JAE100" s="197"/>
      <c r="JAF100" s="197"/>
      <c r="JAG100" s="197"/>
      <c r="JAH100" s="197"/>
      <c r="JAI100" s="197"/>
      <c r="JAJ100" s="197"/>
      <c r="JAK100" s="197"/>
      <c r="JAL100" s="197"/>
      <c r="JAM100" s="197"/>
      <c r="JAN100" s="197"/>
      <c r="JAO100" s="197"/>
      <c r="JAP100" s="197"/>
      <c r="JAQ100" s="197"/>
      <c r="JAR100" s="197"/>
      <c r="JAS100" s="197"/>
      <c r="JAT100" s="197"/>
      <c r="JAU100" s="197"/>
      <c r="JAV100" s="197"/>
      <c r="JAW100" s="197"/>
      <c r="JAX100" s="197"/>
      <c r="JAY100" s="197"/>
      <c r="JAZ100" s="197"/>
      <c r="JBA100" s="197"/>
      <c r="JBB100" s="197"/>
      <c r="JBC100" s="197"/>
      <c r="JBD100" s="197"/>
      <c r="JBE100" s="197"/>
      <c r="JBF100" s="197"/>
      <c r="JBG100" s="197"/>
      <c r="JBH100" s="197"/>
      <c r="JBI100" s="197"/>
      <c r="JBJ100" s="197"/>
      <c r="JBK100" s="197"/>
      <c r="JBL100" s="197"/>
      <c r="JBM100" s="197"/>
      <c r="JBN100" s="197"/>
      <c r="JBO100" s="197"/>
      <c r="JBP100" s="197"/>
      <c r="JBQ100" s="197"/>
      <c r="JBR100" s="197"/>
      <c r="JBS100" s="197"/>
      <c r="JBT100" s="197"/>
      <c r="JBU100" s="197"/>
      <c r="JBV100" s="197"/>
      <c r="JBW100" s="197"/>
      <c r="JBX100" s="197"/>
      <c r="JBY100" s="197"/>
      <c r="JBZ100" s="197"/>
      <c r="JCA100" s="197"/>
      <c r="JCB100" s="197"/>
      <c r="JCC100" s="197"/>
      <c r="JCD100" s="197"/>
      <c r="JCE100" s="197"/>
      <c r="JCF100" s="197"/>
      <c r="JCG100" s="197"/>
      <c r="JCH100" s="197"/>
      <c r="JCI100" s="197"/>
      <c r="JCJ100" s="197"/>
      <c r="JCK100" s="197"/>
      <c r="JCL100" s="197"/>
      <c r="JCM100" s="197"/>
      <c r="JCN100" s="197"/>
      <c r="JCO100" s="197"/>
      <c r="JCP100" s="197"/>
      <c r="JCQ100" s="197"/>
      <c r="JCR100" s="197"/>
      <c r="JCS100" s="197"/>
      <c r="JCT100" s="197"/>
      <c r="JCU100" s="197"/>
      <c r="JCV100" s="197"/>
      <c r="JCW100" s="197"/>
      <c r="JCX100" s="197"/>
      <c r="JCY100" s="197"/>
      <c r="JCZ100" s="197"/>
      <c r="JDA100" s="197"/>
      <c r="JDB100" s="197"/>
      <c r="JDC100" s="197"/>
      <c r="JDD100" s="197"/>
      <c r="JDE100" s="197"/>
      <c r="JDF100" s="197"/>
      <c r="JDG100" s="197"/>
      <c r="JDH100" s="197"/>
      <c r="JDI100" s="197"/>
      <c r="JDJ100" s="197"/>
      <c r="JDK100" s="197"/>
      <c r="JDL100" s="197"/>
      <c r="JDM100" s="197"/>
      <c r="JDN100" s="197"/>
      <c r="JDO100" s="197"/>
      <c r="JDP100" s="197"/>
      <c r="JDQ100" s="197"/>
      <c r="JDR100" s="197"/>
      <c r="JDS100" s="197"/>
      <c r="JDT100" s="197"/>
      <c r="JDU100" s="197"/>
      <c r="JDV100" s="197"/>
      <c r="JDW100" s="197"/>
      <c r="JDX100" s="197"/>
      <c r="JDY100" s="197"/>
      <c r="JDZ100" s="197"/>
      <c r="JEA100" s="197"/>
      <c r="JEB100" s="197"/>
      <c r="JEC100" s="197"/>
      <c r="JED100" s="197"/>
      <c r="JEE100" s="197"/>
      <c r="JEF100" s="197"/>
      <c r="JEG100" s="197"/>
      <c r="JEH100" s="197"/>
      <c r="JEI100" s="197"/>
      <c r="JEJ100" s="197"/>
      <c r="JEK100" s="197"/>
      <c r="JEL100" s="197"/>
      <c r="JEM100" s="197"/>
      <c r="JEN100" s="197"/>
      <c r="JEO100" s="197"/>
      <c r="JEP100" s="197"/>
      <c r="JEQ100" s="197"/>
      <c r="JER100" s="197"/>
      <c r="JES100" s="197"/>
      <c r="JET100" s="197"/>
      <c r="JEU100" s="197"/>
      <c r="JEV100" s="197"/>
      <c r="JEW100" s="197"/>
      <c r="JEX100" s="197"/>
      <c r="JEY100" s="197"/>
      <c r="JEZ100" s="197"/>
      <c r="JFA100" s="197"/>
      <c r="JFB100" s="197"/>
      <c r="JFC100" s="197"/>
      <c r="JFD100" s="197"/>
      <c r="JFE100" s="197"/>
      <c r="JFF100" s="197"/>
      <c r="JFG100" s="197"/>
      <c r="JFH100" s="197"/>
      <c r="JFI100" s="197"/>
      <c r="JFJ100" s="197"/>
      <c r="JFK100" s="197"/>
      <c r="JFL100" s="197"/>
      <c r="JFM100" s="197"/>
      <c r="JFN100" s="197"/>
      <c r="JFO100" s="197"/>
      <c r="JFP100" s="197"/>
      <c r="JFQ100" s="197"/>
      <c r="JFR100" s="197"/>
      <c r="JFS100" s="197"/>
      <c r="JFT100" s="197"/>
      <c r="JFU100" s="197"/>
      <c r="JFV100" s="197"/>
      <c r="JFW100" s="197"/>
      <c r="JFX100" s="197"/>
      <c r="JFY100" s="197"/>
      <c r="JFZ100" s="197"/>
      <c r="JGA100" s="197"/>
      <c r="JGB100" s="197"/>
      <c r="JGC100" s="197"/>
      <c r="JGD100" s="197"/>
      <c r="JGE100" s="197"/>
      <c r="JGF100" s="197"/>
      <c r="JGG100" s="197"/>
      <c r="JGH100" s="197"/>
      <c r="JGI100" s="197"/>
      <c r="JGJ100" s="197"/>
      <c r="JGK100" s="197"/>
      <c r="JGL100" s="197"/>
      <c r="JGM100" s="197"/>
      <c r="JGN100" s="197"/>
      <c r="JGO100" s="197"/>
      <c r="JGP100" s="197"/>
      <c r="JGQ100" s="197"/>
      <c r="JGR100" s="197"/>
      <c r="JGS100" s="197"/>
      <c r="JGT100" s="197"/>
      <c r="JGU100" s="197"/>
      <c r="JGV100" s="197"/>
      <c r="JGW100" s="197"/>
      <c r="JGX100" s="197"/>
      <c r="JGY100" s="197"/>
      <c r="JGZ100" s="197"/>
      <c r="JHA100" s="197"/>
      <c r="JHB100" s="197"/>
      <c r="JHC100" s="197"/>
      <c r="JHD100" s="197"/>
      <c r="JHE100" s="197"/>
      <c r="JHF100" s="197"/>
      <c r="JHG100" s="197"/>
      <c r="JHH100" s="197"/>
      <c r="JHI100" s="197"/>
      <c r="JHJ100" s="197"/>
      <c r="JHK100" s="197"/>
      <c r="JHL100" s="197"/>
      <c r="JHM100" s="197"/>
      <c r="JHN100" s="197"/>
      <c r="JHO100" s="197"/>
      <c r="JHP100" s="197"/>
      <c r="JHQ100" s="197"/>
      <c r="JHR100" s="197"/>
      <c r="JHS100" s="197"/>
      <c r="JHT100" s="197"/>
      <c r="JHU100" s="197"/>
      <c r="JHV100" s="197"/>
      <c r="JHW100" s="197"/>
      <c r="JHX100" s="197"/>
      <c r="JHY100" s="197"/>
      <c r="JHZ100" s="197"/>
      <c r="JIA100" s="197"/>
      <c r="JIB100" s="197"/>
      <c r="JIC100" s="197"/>
      <c r="JID100" s="197"/>
      <c r="JIE100" s="197"/>
      <c r="JIF100" s="197"/>
      <c r="JIG100" s="197"/>
      <c r="JIH100" s="197"/>
      <c r="JII100" s="197"/>
      <c r="JIJ100" s="197"/>
      <c r="JIK100" s="197"/>
      <c r="JIL100" s="197"/>
      <c r="JIM100" s="197"/>
      <c r="JIN100" s="197"/>
      <c r="JIO100" s="197"/>
      <c r="JIP100" s="197"/>
      <c r="JIQ100" s="197"/>
      <c r="JIR100" s="197"/>
      <c r="JIS100" s="197"/>
      <c r="JIT100" s="197"/>
      <c r="JIU100" s="197"/>
      <c r="JIV100" s="197"/>
      <c r="JIW100" s="197"/>
      <c r="JIX100" s="197"/>
      <c r="JIY100" s="197"/>
      <c r="JIZ100" s="197"/>
      <c r="JJA100" s="197"/>
      <c r="JJB100" s="197"/>
      <c r="JJC100" s="197"/>
      <c r="JJD100" s="197"/>
      <c r="JJE100" s="197"/>
      <c r="JJF100" s="197"/>
      <c r="JJG100" s="197"/>
      <c r="JJH100" s="197"/>
      <c r="JJI100" s="197"/>
      <c r="JJJ100" s="197"/>
      <c r="JJK100" s="197"/>
      <c r="JJL100" s="197"/>
      <c r="JJM100" s="197"/>
      <c r="JJN100" s="197"/>
      <c r="JJO100" s="197"/>
      <c r="JJP100" s="197"/>
      <c r="JJQ100" s="197"/>
      <c r="JJR100" s="197"/>
      <c r="JJS100" s="197"/>
      <c r="JJT100" s="197"/>
      <c r="JJU100" s="197"/>
      <c r="JJV100" s="197"/>
      <c r="JJW100" s="197"/>
      <c r="JJX100" s="197"/>
      <c r="JJY100" s="197"/>
      <c r="JJZ100" s="197"/>
      <c r="JKA100" s="197"/>
      <c r="JKB100" s="197"/>
      <c r="JKC100" s="197"/>
      <c r="JKD100" s="197"/>
      <c r="JKE100" s="197"/>
      <c r="JKF100" s="197"/>
      <c r="JKG100" s="197"/>
      <c r="JKH100" s="197"/>
      <c r="JKI100" s="197"/>
      <c r="JKJ100" s="197"/>
      <c r="JKK100" s="197"/>
      <c r="JKL100" s="197"/>
      <c r="JKM100" s="197"/>
      <c r="JKN100" s="197"/>
      <c r="JKO100" s="197"/>
      <c r="JKP100" s="197"/>
      <c r="JKQ100" s="197"/>
      <c r="JKR100" s="197"/>
      <c r="JKS100" s="197"/>
      <c r="JKT100" s="197"/>
      <c r="JKU100" s="197"/>
      <c r="JKV100" s="197"/>
      <c r="JKW100" s="197"/>
      <c r="JKX100" s="197"/>
      <c r="JKY100" s="197"/>
      <c r="JKZ100" s="197"/>
      <c r="JLA100" s="197"/>
      <c r="JLB100" s="197"/>
      <c r="JLC100" s="197"/>
      <c r="JLD100" s="197"/>
      <c r="JLE100" s="197"/>
      <c r="JLF100" s="197"/>
      <c r="JLG100" s="197"/>
      <c r="JLH100" s="197"/>
      <c r="JLI100" s="197"/>
      <c r="JLJ100" s="197"/>
      <c r="JLK100" s="197"/>
      <c r="JLL100" s="197"/>
      <c r="JLM100" s="197"/>
      <c r="JLN100" s="197"/>
      <c r="JLO100" s="197"/>
      <c r="JLP100" s="197"/>
      <c r="JLQ100" s="197"/>
      <c r="JLR100" s="197"/>
      <c r="JLS100" s="197"/>
      <c r="JLT100" s="197"/>
      <c r="JLU100" s="197"/>
      <c r="JLV100" s="197"/>
      <c r="JLW100" s="197"/>
      <c r="JLX100" s="197"/>
      <c r="JLY100" s="197"/>
      <c r="JLZ100" s="197"/>
      <c r="JMA100" s="197"/>
      <c r="JMB100" s="197"/>
      <c r="JMC100" s="197"/>
      <c r="JMD100" s="197"/>
      <c r="JME100" s="197"/>
      <c r="JMF100" s="197"/>
      <c r="JMG100" s="197"/>
      <c r="JMH100" s="197"/>
      <c r="JMI100" s="197"/>
      <c r="JMJ100" s="197"/>
      <c r="JMK100" s="197"/>
      <c r="JML100" s="197"/>
      <c r="JMM100" s="197"/>
      <c r="JMN100" s="197"/>
      <c r="JMO100" s="197"/>
      <c r="JMP100" s="197"/>
      <c r="JMQ100" s="197"/>
      <c r="JMR100" s="197"/>
      <c r="JMS100" s="197"/>
      <c r="JMT100" s="197"/>
      <c r="JMU100" s="197"/>
      <c r="JMV100" s="197"/>
      <c r="JMW100" s="197"/>
      <c r="JMX100" s="197"/>
      <c r="JMY100" s="197"/>
      <c r="JMZ100" s="197"/>
      <c r="JNA100" s="197"/>
      <c r="JNB100" s="197"/>
      <c r="JNC100" s="197"/>
      <c r="JND100" s="197"/>
      <c r="JNE100" s="197"/>
      <c r="JNF100" s="197"/>
      <c r="JNG100" s="197"/>
      <c r="JNH100" s="197"/>
      <c r="JNI100" s="197"/>
      <c r="JNJ100" s="197"/>
      <c r="JNK100" s="197"/>
      <c r="JNL100" s="197"/>
      <c r="JNM100" s="197"/>
      <c r="JNN100" s="197"/>
      <c r="JNO100" s="197"/>
      <c r="JNP100" s="197"/>
      <c r="JNQ100" s="197"/>
      <c r="JNR100" s="197"/>
      <c r="JNS100" s="197"/>
      <c r="JNT100" s="197"/>
      <c r="JNU100" s="197"/>
      <c r="JNV100" s="197"/>
      <c r="JNW100" s="197"/>
      <c r="JNX100" s="197"/>
      <c r="JNY100" s="197"/>
      <c r="JNZ100" s="197"/>
      <c r="JOA100" s="197"/>
      <c r="JOB100" s="197"/>
      <c r="JOC100" s="197"/>
      <c r="JOD100" s="197"/>
      <c r="JOE100" s="197"/>
      <c r="JOF100" s="197"/>
      <c r="JOG100" s="197"/>
      <c r="JOH100" s="197"/>
      <c r="JOI100" s="197"/>
      <c r="JOJ100" s="197"/>
      <c r="JOK100" s="197"/>
      <c r="JOL100" s="197"/>
      <c r="JOM100" s="197"/>
      <c r="JON100" s="197"/>
      <c r="JOO100" s="197"/>
      <c r="JOP100" s="197"/>
      <c r="JOQ100" s="197"/>
      <c r="JOR100" s="197"/>
      <c r="JOS100" s="197"/>
      <c r="JOT100" s="197"/>
      <c r="JOU100" s="197"/>
      <c r="JOV100" s="197"/>
      <c r="JOW100" s="197"/>
      <c r="JOX100" s="197"/>
      <c r="JOY100" s="197"/>
      <c r="JOZ100" s="197"/>
      <c r="JPA100" s="197"/>
      <c r="JPB100" s="197"/>
      <c r="JPC100" s="197"/>
      <c r="JPD100" s="197"/>
      <c r="JPE100" s="197"/>
      <c r="JPF100" s="197"/>
      <c r="JPG100" s="197"/>
      <c r="JPH100" s="197"/>
      <c r="JPI100" s="197"/>
      <c r="JPJ100" s="197"/>
      <c r="JPK100" s="197"/>
      <c r="JPL100" s="197"/>
      <c r="JPM100" s="197"/>
      <c r="JPN100" s="197"/>
      <c r="JPO100" s="197"/>
      <c r="JPP100" s="197"/>
      <c r="JPQ100" s="197"/>
      <c r="JPR100" s="197"/>
      <c r="JPS100" s="197"/>
      <c r="JPT100" s="197"/>
      <c r="JPU100" s="197"/>
      <c r="JPV100" s="197"/>
      <c r="JPW100" s="197"/>
      <c r="JPX100" s="197"/>
      <c r="JPY100" s="197"/>
      <c r="JPZ100" s="197"/>
      <c r="JQA100" s="197"/>
      <c r="JQB100" s="197"/>
      <c r="JQC100" s="197"/>
      <c r="JQD100" s="197"/>
      <c r="JQE100" s="197"/>
      <c r="JQF100" s="197"/>
      <c r="JQG100" s="197"/>
      <c r="JQH100" s="197"/>
      <c r="JQI100" s="197"/>
      <c r="JQJ100" s="197"/>
      <c r="JQK100" s="197"/>
      <c r="JQL100" s="197"/>
      <c r="JQM100" s="197"/>
      <c r="JQN100" s="197"/>
      <c r="JQO100" s="197"/>
      <c r="JQP100" s="197"/>
      <c r="JQQ100" s="197"/>
      <c r="JQR100" s="197"/>
      <c r="JQS100" s="197"/>
      <c r="JQT100" s="197"/>
      <c r="JQU100" s="197"/>
      <c r="JQV100" s="197"/>
      <c r="JQW100" s="197"/>
      <c r="JQX100" s="197"/>
      <c r="JQY100" s="197"/>
      <c r="JQZ100" s="197"/>
      <c r="JRA100" s="197"/>
      <c r="JRB100" s="197"/>
      <c r="JRC100" s="197"/>
      <c r="JRD100" s="197"/>
      <c r="JRE100" s="197"/>
      <c r="JRF100" s="197"/>
      <c r="JRG100" s="197"/>
      <c r="JRH100" s="197"/>
      <c r="JRI100" s="197"/>
      <c r="JRJ100" s="197"/>
      <c r="JRK100" s="197"/>
      <c r="JRL100" s="197"/>
      <c r="JRM100" s="197"/>
      <c r="JRN100" s="197"/>
      <c r="JRO100" s="197"/>
      <c r="JRP100" s="197"/>
      <c r="JRQ100" s="197"/>
      <c r="JRR100" s="197"/>
      <c r="JRS100" s="197"/>
      <c r="JRT100" s="197"/>
      <c r="JRU100" s="197"/>
      <c r="JRV100" s="197"/>
      <c r="JRW100" s="197"/>
      <c r="JRX100" s="197"/>
      <c r="JRY100" s="197"/>
      <c r="JRZ100" s="197"/>
      <c r="JSA100" s="197"/>
      <c r="JSB100" s="197"/>
      <c r="JSC100" s="197"/>
      <c r="JSD100" s="197"/>
      <c r="JSE100" s="197"/>
      <c r="JSF100" s="197"/>
      <c r="JSG100" s="197"/>
      <c r="JSH100" s="197"/>
      <c r="JSI100" s="197"/>
      <c r="JSJ100" s="197"/>
      <c r="JSK100" s="197"/>
      <c r="JSL100" s="197"/>
      <c r="JSM100" s="197"/>
      <c r="JSN100" s="197"/>
      <c r="JSO100" s="197"/>
      <c r="JSP100" s="197"/>
      <c r="JSQ100" s="197"/>
      <c r="JSR100" s="197"/>
      <c r="JSS100" s="197"/>
      <c r="JST100" s="197"/>
      <c r="JSU100" s="197"/>
      <c r="JSV100" s="197"/>
      <c r="JSW100" s="197"/>
      <c r="JSX100" s="197"/>
      <c r="JSY100" s="197"/>
      <c r="JSZ100" s="197"/>
      <c r="JTA100" s="197"/>
      <c r="JTB100" s="197"/>
      <c r="JTC100" s="197"/>
      <c r="JTD100" s="197"/>
      <c r="JTE100" s="197"/>
      <c r="JTF100" s="197"/>
      <c r="JTG100" s="197"/>
      <c r="JTH100" s="197"/>
      <c r="JTI100" s="197"/>
      <c r="JTJ100" s="197"/>
      <c r="JTK100" s="197"/>
      <c r="JTL100" s="197"/>
      <c r="JTM100" s="197"/>
      <c r="JTN100" s="197"/>
      <c r="JTO100" s="197"/>
      <c r="JTP100" s="197"/>
      <c r="JTQ100" s="197"/>
      <c r="JTR100" s="197"/>
      <c r="JTS100" s="197"/>
      <c r="JTT100" s="197"/>
      <c r="JTU100" s="197"/>
      <c r="JTV100" s="197"/>
      <c r="JTW100" s="197"/>
      <c r="JTX100" s="197"/>
      <c r="JTY100" s="197"/>
      <c r="JTZ100" s="197"/>
      <c r="JUA100" s="197"/>
      <c r="JUB100" s="197"/>
      <c r="JUC100" s="197"/>
      <c r="JUD100" s="197"/>
      <c r="JUE100" s="197"/>
      <c r="JUF100" s="197"/>
      <c r="JUG100" s="197"/>
      <c r="JUH100" s="197"/>
      <c r="JUI100" s="197"/>
      <c r="JUJ100" s="197"/>
      <c r="JUK100" s="197"/>
      <c r="JUL100" s="197"/>
      <c r="JUM100" s="197"/>
      <c r="JUN100" s="197"/>
      <c r="JUO100" s="197"/>
      <c r="JUP100" s="197"/>
      <c r="JUQ100" s="197"/>
      <c r="JUR100" s="197"/>
      <c r="JUS100" s="197"/>
      <c r="JUT100" s="197"/>
      <c r="JUU100" s="197"/>
      <c r="JUV100" s="197"/>
      <c r="JUW100" s="197"/>
      <c r="JUX100" s="197"/>
      <c r="JUY100" s="197"/>
      <c r="JUZ100" s="197"/>
      <c r="JVA100" s="197"/>
      <c r="JVB100" s="197"/>
      <c r="JVC100" s="197"/>
      <c r="JVD100" s="197"/>
      <c r="JVE100" s="197"/>
      <c r="JVF100" s="197"/>
      <c r="JVG100" s="197"/>
      <c r="JVH100" s="197"/>
      <c r="JVI100" s="197"/>
      <c r="JVJ100" s="197"/>
      <c r="JVK100" s="197"/>
      <c r="JVL100" s="197"/>
      <c r="JVM100" s="197"/>
      <c r="JVN100" s="197"/>
      <c r="JVO100" s="197"/>
      <c r="JVP100" s="197"/>
      <c r="JVQ100" s="197"/>
      <c r="JVR100" s="197"/>
      <c r="JVS100" s="197"/>
      <c r="JVT100" s="197"/>
      <c r="JVU100" s="197"/>
      <c r="JVV100" s="197"/>
      <c r="JVW100" s="197"/>
      <c r="JVX100" s="197"/>
      <c r="JVY100" s="197"/>
      <c r="JVZ100" s="197"/>
      <c r="JWA100" s="197"/>
      <c r="JWB100" s="197"/>
      <c r="JWC100" s="197"/>
      <c r="JWD100" s="197"/>
      <c r="JWE100" s="197"/>
      <c r="JWF100" s="197"/>
      <c r="JWG100" s="197"/>
      <c r="JWH100" s="197"/>
      <c r="JWI100" s="197"/>
      <c r="JWJ100" s="197"/>
      <c r="JWK100" s="197"/>
      <c r="JWL100" s="197"/>
      <c r="JWM100" s="197"/>
      <c r="JWN100" s="197"/>
      <c r="JWO100" s="197"/>
      <c r="JWP100" s="197"/>
      <c r="JWQ100" s="197"/>
      <c r="JWR100" s="197"/>
      <c r="JWS100" s="197"/>
      <c r="JWT100" s="197"/>
      <c r="JWU100" s="197"/>
      <c r="JWV100" s="197"/>
      <c r="JWW100" s="197"/>
      <c r="JWX100" s="197"/>
      <c r="JWY100" s="197"/>
      <c r="JWZ100" s="197"/>
      <c r="JXA100" s="197"/>
      <c r="JXB100" s="197"/>
      <c r="JXC100" s="197"/>
      <c r="JXD100" s="197"/>
      <c r="JXE100" s="197"/>
      <c r="JXF100" s="197"/>
      <c r="JXG100" s="197"/>
      <c r="JXH100" s="197"/>
      <c r="JXI100" s="197"/>
      <c r="JXJ100" s="197"/>
      <c r="JXK100" s="197"/>
      <c r="JXL100" s="197"/>
      <c r="JXM100" s="197"/>
      <c r="JXN100" s="197"/>
      <c r="JXO100" s="197"/>
      <c r="JXP100" s="197"/>
      <c r="JXQ100" s="197"/>
      <c r="JXR100" s="197"/>
      <c r="JXS100" s="197"/>
      <c r="JXT100" s="197"/>
      <c r="JXU100" s="197"/>
      <c r="JXV100" s="197"/>
      <c r="JXW100" s="197"/>
      <c r="JXX100" s="197"/>
      <c r="JXY100" s="197"/>
      <c r="JXZ100" s="197"/>
      <c r="JYA100" s="197"/>
      <c r="JYB100" s="197"/>
      <c r="JYC100" s="197"/>
      <c r="JYD100" s="197"/>
      <c r="JYE100" s="197"/>
      <c r="JYF100" s="197"/>
      <c r="JYG100" s="197"/>
      <c r="JYH100" s="197"/>
      <c r="JYI100" s="197"/>
      <c r="JYJ100" s="197"/>
      <c r="JYK100" s="197"/>
      <c r="JYL100" s="197"/>
      <c r="JYM100" s="197"/>
      <c r="JYN100" s="197"/>
      <c r="JYO100" s="197"/>
      <c r="JYP100" s="197"/>
      <c r="JYQ100" s="197"/>
      <c r="JYR100" s="197"/>
      <c r="JYS100" s="197"/>
      <c r="JYT100" s="197"/>
      <c r="JYU100" s="197"/>
      <c r="JYV100" s="197"/>
      <c r="JYW100" s="197"/>
      <c r="JYX100" s="197"/>
      <c r="JYY100" s="197"/>
      <c r="JYZ100" s="197"/>
      <c r="JZA100" s="197"/>
      <c r="JZB100" s="197"/>
      <c r="JZC100" s="197"/>
      <c r="JZD100" s="197"/>
      <c r="JZE100" s="197"/>
      <c r="JZF100" s="197"/>
      <c r="JZG100" s="197"/>
      <c r="JZH100" s="197"/>
      <c r="JZI100" s="197"/>
      <c r="JZJ100" s="197"/>
      <c r="JZK100" s="197"/>
      <c r="JZL100" s="197"/>
      <c r="JZM100" s="197"/>
      <c r="JZN100" s="197"/>
      <c r="JZO100" s="197"/>
      <c r="JZP100" s="197"/>
      <c r="JZQ100" s="197"/>
      <c r="JZR100" s="197"/>
      <c r="JZS100" s="197"/>
      <c r="JZT100" s="197"/>
      <c r="JZU100" s="197"/>
      <c r="JZV100" s="197"/>
      <c r="JZW100" s="197"/>
      <c r="JZX100" s="197"/>
      <c r="JZY100" s="197"/>
      <c r="JZZ100" s="197"/>
      <c r="KAA100" s="197"/>
      <c r="KAB100" s="197"/>
      <c r="KAC100" s="197"/>
      <c r="KAD100" s="197"/>
      <c r="KAE100" s="197"/>
      <c r="KAF100" s="197"/>
      <c r="KAG100" s="197"/>
      <c r="KAH100" s="197"/>
      <c r="KAI100" s="197"/>
      <c r="KAJ100" s="197"/>
      <c r="KAK100" s="197"/>
      <c r="KAL100" s="197"/>
      <c r="KAM100" s="197"/>
      <c r="KAN100" s="197"/>
      <c r="KAO100" s="197"/>
      <c r="KAP100" s="197"/>
      <c r="KAQ100" s="197"/>
      <c r="KAR100" s="197"/>
      <c r="KAS100" s="197"/>
      <c r="KAT100" s="197"/>
      <c r="KAU100" s="197"/>
      <c r="KAV100" s="197"/>
      <c r="KAW100" s="197"/>
      <c r="KAX100" s="197"/>
      <c r="KAY100" s="197"/>
      <c r="KAZ100" s="197"/>
      <c r="KBA100" s="197"/>
      <c r="KBB100" s="197"/>
      <c r="KBC100" s="197"/>
      <c r="KBD100" s="197"/>
      <c r="KBE100" s="197"/>
      <c r="KBF100" s="197"/>
      <c r="KBG100" s="197"/>
      <c r="KBH100" s="197"/>
      <c r="KBI100" s="197"/>
      <c r="KBJ100" s="197"/>
      <c r="KBK100" s="197"/>
      <c r="KBL100" s="197"/>
      <c r="KBM100" s="197"/>
      <c r="KBN100" s="197"/>
      <c r="KBO100" s="197"/>
      <c r="KBP100" s="197"/>
      <c r="KBQ100" s="197"/>
      <c r="KBR100" s="197"/>
      <c r="KBS100" s="197"/>
      <c r="KBT100" s="197"/>
      <c r="KBU100" s="197"/>
      <c r="KBV100" s="197"/>
      <c r="KBW100" s="197"/>
      <c r="KBX100" s="197"/>
      <c r="KBY100" s="197"/>
      <c r="KBZ100" s="197"/>
      <c r="KCA100" s="197"/>
      <c r="KCB100" s="197"/>
      <c r="KCC100" s="197"/>
      <c r="KCD100" s="197"/>
      <c r="KCE100" s="197"/>
      <c r="KCF100" s="197"/>
      <c r="KCG100" s="197"/>
      <c r="KCH100" s="197"/>
      <c r="KCI100" s="197"/>
      <c r="KCJ100" s="197"/>
      <c r="KCK100" s="197"/>
      <c r="KCL100" s="197"/>
      <c r="KCM100" s="197"/>
      <c r="KCN100" s="197"/>
      <c r="KCO100" s="197"/>
      <c r="KCP100" s="197"/>
      <c r="KCQ100" s="197"/>
      <c r="KCR100" s="197"/>
      <c r="KCS100" s="197"/>
      <c r="KCT100" s="197"/>
      <c r="KCU100" s="197"/>
      <c r="KCV100" s="197"/>
      <c r="KCW100" s="197"/>
      <c r="KCX100" s="197"/>
      <c r="KCY100" s="197"/>
      <c r="KCZ100" s="197"/>
      <c r="KDA100" s="197"/>
      <c r="KDB100" s="197"/>
      <c r="KDC100" s="197"/>
      <c r="KDD100" s="197"/>
      <c r="KDE100" s="197"/>
      <c r="KDF100" s="197"/>
      <c r="KDG100" s="197"/>
      <c r="KDH100" s="197"/>
      <c r="KDI100" s="197"/>
      <c r="KDJ100" s="197"/>
      <c r="KDK100" s="197"/>
      <c r="KDL100" s="197"/>
      <c r="KDM100" s="197"/>
      <c r="KDN100" s="197"/>
      <c r="KDO100" s="197"/>
      <c r="KDP100" s="197"/>
      <c r="KDQ100" s="197"/>
      <c r="KDR100" s="197"/>
      <c r="KDS100" s="197"/>
      <c r="KDT100" s="197"/>
      <c r="KDU100" s="197"/>
      <c r="KDV100" s="197"/>
      <c r="KDW100" s="197"/>
      <c r="KDX100" s="197"/>
      <c r="KDY100" s="197"/>
      <c r="KDZ100" s="197"/>
      <c r="KEA100" s="197"/>
      <c r="KEB100" s="197"/>
      <c r="KEC100" s="197"/>
      <c r="KED100" s="197"/>
      <c r="KEE100" s="197"/>
      <c r="KEF100" s="197"/>
      <c r="KEG100" s="197"/>
      <c r="KEH100" s="197"/>
      <c r="KEI100" s="197"/>
      <c r="KEJ100" s="197"/>
      <c r="KEK100" s="197"/>
      <c r="KEL100" s="197"/>
      <c r="KEM100" s="197"/>
      <c r="KEN100" s="197"/>
      <c r="KEO100" s="197"/>
      <c r="KEP100" s="197"/>
      <c r="KEQ100" s="197"/>
      <c r="KER100" s="197"/>
      <c r="KES100" s="197"/>
      <c r="KET100" s="197"/>
      <c r="KEU100" s="197"/>
      <c r="KEV100" s="197"/>
      <c r="KEW100" s="197"/>
      <c r="KEX100" s="197"/>
      <c r="KEY100" s="197"/>
      <c r="KEZ100" s="197"/>
      <c r="KFA100" s="197"/>
      <c r="KFB100" s="197"/>
      <c r="KFC100" s="197"/>
      <c r="KFD100" s="197"/>
      <c r="KFE100" s="197"/>
      <c r="KFF100" s="197"/>
      <c r="KFG100" s="197"/>
      <c r="KFH100" s="197"/>
      <c r="KFI100" s="197"/>
      <c r="KFJ100" s="197"/>
      <c r="KFK100" s="197"/>
      <c r="KFL100" s="197"/>
      <c r="KFM100" s="197"/>
      <c r="KFN100" s="197"/>
      <c r="KFO100" s="197"/>
      <c r="KFP100" s="197"/>
      <c r="KFQ100" s="197"/>
      <c r="KFR100" s="197"/>
      <c r="KFS100" s="197"/>
      <c r="KFT100" s="197"/>
      <c r="KFU100" s="197"/>
      <c r="KFV100" s="197"/>
      <c r="KFW100" s="197"/>
      <c r="KFX100" s="197"/>
      <c r="KFY100" s="197"/>
      <c r="KFZ100" s="197"/>
      <c r="KGA100" s="197"/>
      <c r="KGB100" s="197"/>
      <c r="KGC100" s="197"/>
      <c r="KGD100" s="197"/>
      <c r="KGE100" s="197"/>
      <c r="KGF100" s="197"/>
      <c r="KGG100" s="197"/>
      <c r="KGH100" s="197"/>
      <c r="KGI100" s="197"/>
      <c r="KGJ100" s="197"/>
      <c r="KGK100" s="197"/>
      <c r="KGL100" s="197"/>
      <c r="KGM100" s="197"/>
      <c r="KGN100" s="197"/>
      <c r="KGO100" s="197"/>
      <c r="KGP100" s="197"/>
      <c r="KGQ100" s="197"/>
      <c r="KGR100" s="197"/>
      <c r="KGS100" s="197"/>
      <c r="KGT100" s="197"/>
      <c r="KGU100" s="197"/>
      <c r="KGV100" s="197"/>
      <c r="KGW100" s="197"/>
      <c r="KGX100" s="197"/>
      <c r="KGY100" s="197"/>
      <c r="KGZ100" s="197"/>
      <c r="KHA100" s="197"/>
      <c r="KHB100" s="197"/>
      <c r="KHC100" s="197"/>
      <c r="KHD100" s="197"/>
      <c r="KHE100" s="197"/>
      <c r="KHF100" s="197"/>
      <c r="KHG100" s="197"/>
      <c r="KHH100" s="197"/>
      <c r="KHI100" s="197"/>
      <c r="KHJ100" s="197"/>
      <c r="KHK100" s="197"/>
      <c r="KHL100" s="197"/>
      <c r="KHM100" s="197"/>
      <c r="KHN100" s="197"/>
      <c r="KHO100" s="197"/>
      <c r="KHP100" s="197"/>
      <c r="KHQ100" s="197"/>
      <c r="KHR100" s="197"/>
      <c r="KHS100" s="197"/>
      <c r="KHT100" s="197"/>
      <c r="KHU100" s="197"/>
      <c r="KHV100" s="197"/>
      <c r="KHW100" s="197"/>
      <c r="KHX100" s="197"/>
      <c r="KHY100" s="197"/>
      <c r="KHZ100" s="197"/>
      <c r="KIA100" s="197"/>
      <c r="KIB100" s="197"/>
      <c r="KIC100" s="197"/>
      <c r="KID100" s="197"/>
      <c r="KIE100" s="197"/>
      <c r="KIF100" s="197"/>
      <c r="KIG100" s="197"/>
      <c r="KIH100" s="197"/>
      <c r="KII100" s="197"/>
      <c r="KIJ100" s="197"/>
      <c r="KIK100" s="197"/>
      <c r="KIL100" s="197"/>
      <c r="KIM100" s="197"/>
      <c r="KIN100" s="197"/>
      <c r="KIO100" s="197"/>
      <c r="KIP100" s="197"/>
      <c r="KIQ100" s="197"/>
      <c r="KIR100" s="197"/>
      <c r="KIS100" s="197"/>
      <c r="KIT100" s="197"/>
      <c r="KIU100" s="197"/>
      <c r="KIV100" s="197"/>
      <c r="KIW100" s="197"/>
      <c r="KIX100" s="197"/>
      <c r="KIY100" s="197"/>
      <c r="KIZ100" s="197"/>
      <c r="KJA100" s="197"/>
      <c r="KJB100" s="197"/>
      <c r="KJC100" s="197"/>
      <c r="KJD100" s="197"/>
      <c r="KJE100" s="197"/>
      <c r="KJF100" s="197"/>
      <c r="KJG100" s="197"/>
      <c r="KJH100" s="197"/>
      <c r="KJI100" s="197"/>
      <c r="KJJ100" s="197"/>
      <c r="KJK100" s="197"/>
      <c r="KJL100" s="197"/>
      <c r="KJM100" s="197"/>
      <c r="KJN100" s="197"/>
      <c r="KJO100" s="197"/>
      <c r="KJP100" s="197"/>
      <c r="KJQ100" s="197"/>
      <c r="KJR100" s="197"/>
      <c r="KJS100" s="197"/>
      <c r="KJT100" s="197"/>
      <c r="KJU100" s="197"/>
      <c r="KJV100" s="197"/>
      <c r="KJW100" s="197"/>
      <c r="KJX100" s="197"/>
      <c r="KJY100" s="197"/>
      <c r="KJZ100" s="197"/>
      <c r="KKA100" s="197"/>
      <c r="KKB100" s="197"/>
      <c r="KKC100" s="197"/>
      <c r="KKD100" s="197"/>
      <c r="KKE100" s="197"/>
      <c r="KKF100" s="197"/>
      <c r="KKG100" s="197"/>
      <c r="KKH100" s="197"/>
      <c r="KKI100" s="197"/>
      <c r="KKJ100" s="197"/>
      <c r="KKK100" s="197"/>
      <c r="KKL100" s="197"/>
      <c r="KKM100" s="197"/>
      <c r="KKN100" s="197"/>
      <c r="KKO100" s="197"/>
      <c r="KKP100" s="197"/>
      <c r="KKQ100" s="197"/>
      <c r="KKR100" s="197"/>
      <c r="KKS100" s="197"/>
      <c r="KKT100" s="197"/>
      <c r="KKU100" s="197"/>
      <c r="KKV100" s="197"/>
      <c r="KKW100" s="197"/>
      <c r="KKX100" s="197"/>
      <c r="KKY100" s="197"/>
      <c r="KKZ100" s="197"/>
      <c r="KLA100" s="197"/>
      <c r="KLB100" s="197"/>
      <c r="KLC100" s="197"/>
      <c r="KLD100" s="197"/>
      <c r="KLE100" s="197"/>
      <c r="KLF100" s="197"/>
      <c r="KLG100" s="197"/>
      <c r="KLH100" s="197"/>
      <c r="KLI100" s="197"/>
      <c r="KLJ100" s="197"/>
      <c r="KLK100" s="197"/>
      <c r="KLL100" s="197"/>
      <c r="KLM100" s="197"/>
      <c r="KLN100" s="197"/>
      <c r="KLO100" s="197"/>
      <c r="KLP100" s="197"/>
      <c r="KLQ100" s="197"/>
      <c r="KLR100" s="197"/>
      <c r="KLS100" s="197"/>
      <c r="KLT100" s="197"/>
      <c r="KLU100" s="197"/>
      <c r="KLV100" s="197"/>
      <c r="KLW100" s="197"/>
      <c r="KLX100" s="197"/>
      <c r="KLY100" s="197"/>
      <c r="KLZ100" s="197"/>
      <c r="KMA100" s="197"/>
      <c r="KMB100" s="197"/>
      <c r="KMC100" s="197"/>
      <c r="KMD100" s="197"/>
      <c r="KME100" s="197"/>
      <c r="KMF100" s="197"/>
      <c r="KMG100" s="197"/>
      <c r="KMH100" s="197"/>
      <c r="KMI100" s="197"/>
      <c r="KMJ100" s="197"/>
      <c r="KMK100" s="197"/>
      <c r="KML100" s="197"/>
      <c r="KMM100" s="197"/>
      <c r="KMN100" s="197"/>
      <c r="KMO100" s="197"/>
      <c r="KMP100" s="197"/>
      <c r="KMQ100" s="197"/>
      <c r="KMR100" s="197"/>
      <c r="KMS100" s="197"/>
      <c r="KMT100" s="197"/>
      <c r="KMU100" s="197"/>
      <c r="KMV100" s="197"/>
      <c r="KMW100" s="197"/>
      <c r="KMX100" s="197"/>
      <c r="KMY100" s="197"/>
      <c r="KMZ100" s="197"/>
      <c r="KNA100" s="197"/>
      <c r="KNB100" s="197"/>
      <c r="KNC100" s="197"/>
      <c r="KND100" s="197"/>
      <c r="KNE100" s="197"/>
      <c r="KNF100" s="197"/>
      <c r="KNG100" s="197"/>
      <c r="KNH100" s="197"/>
      <c r="KNI100" s="197"/>
      <c r="KNJ100" s="197"/>
      <c r="KNK100" s="197"/>
      <c r="KNL100" s="197"/>
      <c r="KNM100" s="197"/>
      <c r="KNN100" s="197"/>
      <c r="KNO100" s="197"/>
      <c r="KNP100" s="197"/>
      <c r="KNQ100" s="197"/>
      <c r="KNR100" s="197"/>
      <c r="KNS100" s="197"/>
      <c r="KNT100" s="197"/>
      <c r="KNU100" s="197"/>
      <c r="KNV100" s="197"/>
      <c r="KNW100" s="197"/>
      <c r="KNX100" s="197"/>
      <c r="KNY100" s="197"/>
      <c r="KNZ100" s="197"/>
      <c r="KOA100" s="197"/>
      <c r="KOB100" s="197"/>
      <c r="KOC100" s="197"/>
      <c r="KOD100" s="197"/>
      <c r="KOE100" s="197"/>
      <c r="KOF100" s="197"/>
      <c r="KOG100" s="197"/>
      <c r="KOH100" s="197"/>
      <c r="KOI100" s="197"/>
      <c r="KOJ100" s="197"/>
      <c r="KOK100" s="197"/>
      <c r="KOL100" s="197"/>
      <c r="KOM100" s="197"/>
      <c r="KON100" s="197"/>
      <c r="KOO100" s="197"/>
      <c r="KOP100" s="197"/>
      <c r="KOQ100" s="197"/>
      <c r="KOR100" s="197"/>
      <c r="KOS100" s="197"/>
      <c r="KOT100" s="197"/>
      <c r="KOU100" s="197"/>
      <c r="KOV100" s="197"/>
      <c r="KOW100" s="197"/>
      <c r="KOX100" s="197"/>
      <c r="KOY100" s="197"/>
      <c r="KOZ100" s="197"/>
      <c r="KPA100" s="197"/>
      <c r="KPB100" s="197"/>
      <c r="KPC100" s="197"/>
      <c r="KPD100" s="197"/>
      <c r="KPE100" s="197"/>
      <c r="KPF100" s="197"/>
      <c r="KPG100" s="197"/>
      <c r="KPH100" s="197"/>
      <c r="KPI100" s="197"/>
      <c r="KPJ100" s="197"/>
      <c r="KPK100" s="197"/>
      <c r="KPL100" s="197"/>
      <c r="KPM100" s="197"/>
      <c r="KPN100" s="197"/>
      <c r="KPO100" s="197"/>
      <c r="KPP100" s="197"/>
      <c r="KPQ100" s="197"/>
      <c r="KPR100" s="197"/>
      <c r="KPS100" s="197"/>
      <c r="KPT100" s="197"/>
      <c r="KPU100" s="197"/>
      <c r="KPV100" s="197"/>
      <c r="KPW100" s="197"/>
      <c r="KPX100" s="197"/>
      <c r="KPY100" s="197"/>
      <c r="KPZ100" s="197"/>
      <c r="KQA100" s="197"/>
      <c r="KQB100" s="197"/>
      <c r="KQC100" s="197"/>
      <c r="KQD100" s="197"/>
      <c r="KQE100" s="197"/>
      <c r="KQF100" s="197"/>
      <c r="KQG100" s="197"/>
      <c r="KQH100" s="197"/>
      <c r="KQI100" s="197"/>
      <c r="KQJ100" s="197"/>
      <c r="KQK100" s="197"/>
      <c r="KQL100" s="197"/>
      <c r="KQM100" s="197"/>
      <c r="KQN100" s="197"/>
      <c r="KQO100" s="197"/>
      <c r="KQP100" s="197"/>
      <c r="KQQ100" s="197"/>
      <c r="KQR100" s="197"/>
      <c r="KQS100" s="197"/>
      <c r="KQT100" s="197"/>
      <c r="KQU100" s="197"/>
      <c r="KQV100" s="197"/>
      <c r="KQW100" s="197"/>
      <c r="KQX100" s="197"/>
      <c r="KQY100" s="197"/>
      <c r="KQZ100" s="197"/>
      <c r="KRA100" s="197"/>
      <c r="KRB100" s="197"/>
      <c r="KRC100" s="197"/>
      <c r="KRD100" s="197"/>
      <c r="KRE100" s="197"/>
      <c r="KRF100" s="197"/>
      <c r="KRG100" s="197"/>
      <c r="KRH100" s="197"/>
      <c r="KRI100" s="197"/>
      <c r="KRJ100" s="197"/>
      <c r="KRK100" s="197"/>
      <c r="KRL100" s="197"/>
      <c r="KRM100" s="197"/>
      <c r="KRN100" s="197"/>
      <c r="KRO100" s="197"/>
      <c r="KRP100" s="197"/>
      <c r="KRQ100" s="197"/>
      <c r="KRR100" s="197"/>
      <c r="KRS100" s="197"/>
      <c r="KRT100" s="197"/>
      <c r="KRU100" s="197"/>
      <c r="KRV100" s="197"/>
      <c r="KRW100" s="197"/>
      <c r="KRX100" s="197"/>
      <c r="KRY100" s="197"/>
      <c r="KRZ100" s="197"/>
      <c r="KSA100" s="197"/>
      <c r="KSB100" s="197"/>
      <c r="KSC100" s="197"/>
      <c r="KSD100" s="197"/>
      <c r="KSE100" s="197"/>
      <c r="KSF100" s="197"/>
      <c r="KSG100" s="197"/>
      <c r="KSH100" s="197"/>
      <c r="KSI100" s="197"/>
      <c r="KSJ100" s="197"/>
      <c r="KSK100" s="197"/>
      <c r="KSL100" s="197"/>
      <c r="KSM100" s="197"/>
      <c r="KSN100" s="197"/>
      <c r="KSO100" s="197"/>
      <c r="KSP100" s="197"/>
      <c r="KSQ100" s="197"/>
      <c r="KSR100" s="197"/>
      <c r="KSS100" s="197"/>
      <c r="KST100" s="197"/>
      <c r="KSU100" s="197"/>
      <c r="KSV100" s="197"/>
      <c r="KSW100" s="197"/>
      <c r="KSX100" s="197"/>
      <c r="KSY100" s="197"/>
      <c r="KSZ100" s="197"/>
      <c r="KTA100" s="197"/>
      <c r="KTB100" s="197"/>
      <c r="KTC100" s="197"/>
      <c r="KTD100" s="197"/>
      <c r="KTE100" s="197"/>
      <c r="KTF100" s="197"/>
      <c r="KTG100" s="197"/>
      <c r="KTH100" s="197"/>
      <c r="KTI100" s="197"/>
      <c r="KTJ100" s="197"/>
      <c r="KTK100" s="197"/>
      <c r="KTL100" s="197"/>
      <c r="KTM100" s="197"/>
      <c r="KTN100" s="197"/>
      <c r="KTO100" s="197"/>
      <c r="KTP100" s="197"/>
      <c r="KTQ100" s="197"/>
      <c r="KTR100" s="197"/>
      <c r="KTS100" s="197"/>
      <c r="KTT100" s="197"/>
      <c r="KTU100" s="197"/>
      <c r="KTV100" s="197"/>
      <c r="KTW100" s="197"/>
      <c r="KTX100" s="197"/>
      <c r="KTY100" s="197"/>
      <c r="KTZ100" s="197"/>
      <c r="KUA100" s="197"/>
      <c r="KUB100" s="197"/>
      <c r="KUC100" s="197"/>
      <c r="KUD100" s="197"/>
      <c r="KUE100" s="197"/>
      <c r="KUF100" s="197"/>
      <c r="KUG100" s="197"/>
      <c r="KUH100" s="197"/>
      <c r="KUI100" s="197"/>
      <c r="KUJ100" s="197"/>
      <c r="KUK100" s="197"/>
      <c r="KUL100" s="197"/>
      <c r="KUM100" s="197"/>
      <c r="KUN100" s="197"/>
      <c r="KUO100" s="197"/>
      <c r="KUP100" s="197"/>
      <c r="KUQ100" s="197"/>
      <c r="KUR100" s="197"/>
      <c r="KUS100" s="197"/>
      <c r="KUT100" s="197"/>
      <c r="KUU100" s="197"/>
      <c r="KUV100" s="197"/>
      <c r="KUW100" s="197"/>
      <c r="KUX100" s="197"/>
      <c r="KUY100" s="197"/>
      <c r="KUZ100" s="197"/>
      <c r="KVA100" s="197"/>
      <c r="KVB100" s="197"/>
      <c r="KVC100" s="197"/>
      <c r="KVD100" s="197"/>
      <c r="KVE100" s="197"/>
      <c r="KVF100" s="197"/>
      <c r="KVG100" s="197"/>
      <c r="KVH100" s="197"/>
      <c r="KVI100" s="197"/>
      <c r="KVJ100" s="197"/>
      <c r="KVK100" s="197"/>
      <c r="KVL100" s="197"/>
      <c r="KVM100" s="197"/>
      <c r="KVN100" s="197"/>
      <c r="KVO100" s="197"/>
      <c r="KVP100" s="197"/>
      <c r="KVQ100" s="197"/>
      <c r="KVR100" s="197"/>
      <c r="KVS100" s="197"/>
      <c r="KVT100" s="197"/>
      <c r="KVU100" s="197"/>
      <c r="KVV100" s="197"/>
      <c r="KVW100" s="197"/>
      <c r="KVX100" s="197"/>
      <c r="KVY100" s="197"/>
      <c r="KVZ100" s="197"/>
      <c r="KWA100" s="197"/>
      <c r="KWB100" s="197"/>
      <c r="KWC100" s="197"/>
      <c r="KWD100" s="197"/>
      <c r="KWE100" s="197"/>
      <c r="KWF100" s="197"/>
      <c r="KWG100" s="197"/>
      <c r="KWH100" s="197"/>
      <c r="KWI100" s="197"/>
      <c r="KWJ100" s="197"/>
      <c r="KWK100" s="197"/>
      <c r="KWL100" s="197"/>
      <c r="KWM100" s="197"/>
      <c r="KWN100" s="197"/>
      <c r="KWO100" s="197"/>
      <c r="KWP100" s="197"/>
      <c r="KWQ100" s="197"/>
      <c r="KWR100" s="197"/>
      <c r="KWS100" s="197"/>
      <c r="KWT100" s="197"/>
      <c r="KWU100" s="197"/>
      <c r="KWV100" s="197"/>
      <c r="KWW100" s="197"/>
      <c r="KWX100" s="197"/>
      <c r="KWY100" s="197"/>
      <c r="KWZ100" s="197"/>
      <c r="KXA100" s="197"/>
      <c r="KXB100" s="197"/>
      <c r="KXC100" s="197"/>
      <c r="KXD100" s="197"/>
      <c r="KXE100" s="197"/>
      <c r="KXF100" s="197"/>
      <c r="KXG100" s="197"/>
      <c r="KXH100" s="197"/>
      <c r="KXI100" s="197"/>
      <c r="KXJ100" s="197"/>
      <c r="KXK100" s="197"/>
      <c r="KXL100" s="197"/>
      <c r="KXM100" s="197"/>
      <c r="KXN100" s="197"/>
      <c r="KXO100" s="197"/>
      <c r="KXP100" s="197"/>
      <c r="KXQ100" s="197"/>
      <c r="KXR100" s="197"/>
      <c r="KXS100" s="197"/>
      <c r="KXT100" s="197"/>
      <c r="KXU100" s="197"/>
      <c r="KXV100" s="197"/>
      <c r="KXW100" s="197"/>
      <c r="KXX100" s="197"/>
      <c r="KXY100" s="197"/>
      <c r="KXZ100" s="197"/>
      <c r="KYA100" s="197"/>
      <c r="KYB100" s="197"/>
      <c r="KYC100" s="197"/>
      <c r="KYD100" s="197"/>
      <c r="KYE100" s="197"/>
      <c r="KYF100" s="197"/>
      <c r="KYG100" s="197"/>
      <c r="KYH100" s="197"/>
      <c r="KYI100" s="197"/>
      <c r="KYJ100" s="197"/>
      <c r="KYK100" s="197"/>
      <c r="KYL100" s="197"/>
      <c r="KYM100" s="197"/>
      <c r="KYN100" s="197"/>
      <c r="KYO100" s="197"/>
      <c r="KYP100" s="197"/>
      <c r="KYQ100" s="197"/>
      <c r="KYR100" s="197"/>
      <c r="KYS100" s="197"/>
      <c r="KYT100" s="197"/>
      <c r="KYU100" s="197"/>
      <c r="KYV100" s="197"/>
      <c r="KYW100" s="197"/>
      <c r="KYX100" s="197"/>
      <c r="KYY100" s="197"/>
      <c r="KYZ100" s="197"/>
      <c r="KZA100" s="197"/>
      <c r="KZB100" s="197"/>
      <c r="KZC100" s="197"/>
      <c r="KZD100" s="197"/>
      <c r="KZE100" s="197"/>
      <c r="KZF100" s="197"/>
      <c r="KZG100" s="197"/>
      <c r="KZH100" s="197"/>
      <c r="KZI100" s="197"/>
      <c r="KZJ100" s="197"/>
      <c r="KZK100" s="197"/>
      <c r="KZL100" s="197"/>
      <c r="KZM100" s="197"/>
      <c r="KZN100" s="197"/>
      <c r="KZO100" s="197"/>
      <c r="KZP100" s="197"/>
      <c r="KZQ100" s="197"/>
      <c r="KZR100" s="197"/>
      <c r="KZS100" s="197"/>
      <c r="KZT100" s="197"/>
      <c r="KZU100" s="197"/>
      <c r="KZV100" s="197"/>
      <c r="KZW100" s="197"/>
      <c r="KZX100" s="197"/>
      <c r="KZY100" s="197"/>
      <c r="KZZ100" s="197"/>
      <c r="LAA100" s="197"/>
      <c r="LAB100" s="197"/>
      <c r="LAC100" s="197"/>
      <c r="LAD100" s="197"/>
      <c r="LAE100" s="197"/>
      <c r="LAF100" s="197"/>
      <c r="LAG100" s="197"/>
      <c r="LAH100" s="197"/>
      <c r="LAI100" s="197"/>
      <c r="LAJ100" s="197"/>
      <c r="LAK100" s="197"/>
      <c r="LAL100" s="197"/>
      <c r="LAM100" s="197"/>
      <c r="LAN100" s="197"/>
      <c r="LAO100" s="197"/>
      <c r="LAP100" s="197"/>
      <c r="LAQ100" s="197"/>
      <c r="LAR100" s="197"/>
      <c r="LAS100" s="197"/>
      <c r="LAT100" s="197"/>
      <c r="LAU100" s="197"/>
      <c r="LAV100" s="197"/>
      <c r="LAW100" s="197"/>
      <c r="LAX100" s="197"/>
      <c r="LAY100" s="197"/>
      <c r="LAZ100" s="197"/>
      <c r="LBA100" s="197"/>
      <c r="LBB100" s="197"/>
      <c r="LBC100" s="197"/>
      <c r="LBD100" s="197"/>
      <c r="LBE100" s="197"/>
      <c r="LBF100" s="197"/>
      <c r="LBG100" s="197"/>
      <c r="LBH100" s="197"/>
      <c r="LBI100" s="197"/>
      <c r="LBJ100" s="197"/>
      <c r="LBK100" s="197"/>
      <c r="LBL100" s="197"/>
      <c r="LBM100" s="197"/>
      <c r="LBN100" s="197"/>
      <c r="LBO100" s="197"/>
      <c r="LBP100" s="197"/>
      <c r="LBQ100" s="197"/>
      <c r="LBR100" s="197"/>
      <c r="LBS100" s="197"/>
      <c r="LBT100" s="197"/>
      <c r="LBU100" s="197"/>
      <c r="LBV100" s="197"/>
      <c r="LBW100" s="197"/>
      <c r="LBX100" s="197"/>
      <c r="LBY100" s="197"/>
      <c r="LBZ100" s="197"/>
      <c r="LCA100" s="197"/>
      <c r="LCB100" s="197"/>
      <c r="LCC100" s="197"/>
      <c r="LCD100" s="197"/>
      <c r="LCE100" s="197"/>
      <c r="LCF100" s="197"/>
      <c r="LCG100" s="197"/>
      <c r="LCH100" s="197"/>
      <c r="LCI100" s="197"/>
      <c r="LCJ100" s="197"/>
      <c r="LCK100" s="197"/>
      <c r="LCL100" s="197"/>
      <c r="LCM100" s="197"/>
      <c r="LCN100" s="197"/>
      <c r="LCO100" s="197"/>
      <c r="LCP100" s="197"/>
      <c r="LCQ100" s="197"/>
      <c r="LCR100" s="197"/>
      <c r="LCS100" s="197"/>
      <c r="LCT100" s="197"/>
      <c r="LCU100" s="197"/>
      <c r="LCV100" s="197"/>
      <c r="LCW100" s="197"/>
      <c r="LCX100" s="197"/>
      <c r="LCY100" s="197"/>
      <c r="LCZ100" s="197"/>
      <c r="LDA100" s="197"/>
      <c r="LDB100" s="197"/>
      <c r="LDC100" s="197"/>
      <c r="LDD100" s="197"/>
      <c r="LDE100" s="197"/>
      <c r="LDF100" s="197"/>
      <c r="LDG100" s="197"/>
      <c r="LDH100" s="197"/>
      <c r="LDI100" s="197"/>
      <c r="LDJ100" s="197"/>
      <c r="LDK100" s="197"/>
      <c r="LDL100" s="197"/>
      <c r="LDM100" s="197"/>
      <c r="LDN100" s="197"/>
      <c r="LDO100" s="197"/>
      <c r="LDP100" s="197"/>
      <c r="LDQ100" s="197"/>
      <c r="LDR100" s="197"/>
      <c r="LDS100" s="197"/>
      <c r="LDT100" s="197"/>
      <c r="LDU100" s="197"/>
      <c r="LDV100" s="197"/>
      <c r="LDW100" s="197"/>
      <c r="LDX100" s="197"/>
      <c r="LDY100" s="197"/>
      <c r="LDZ100" s="197"/>
      <c r="LEA100" s="197"/>
      <c r="LEB100" s="197"/>
      <c r="LEC100" s="197"/>
      <c r="LED100" s="197"/>
      <c r="LEE100" s="197"/>
      <c r="LEF100" s="197"/>
      <c r="LEG100" s="197"/>
      <c r="LEH100" s="197"/>
      <c r="LEI100" s="197"/>
      <c r="LEJ100" s="197"/>
      <c r="LEK100" s="197"/>
      <c r="LEL100" s="197"/>
      <c r="LEM100" s="197"/>
      <c r="LEN100" s="197"/>
      <c r="LEO100" s="197"/>
      <c r="LEP100" s="197"/>
      <c r="LEQ100" s="197"/>
      <c r="LER100" s="197"/>
      <c r="LES100" s="197"/>
      <c r="LET100" s="197"/>
      <c r="LEU100" s="197"/>
      <c r="LEV100" s="197"/>
      <c r="LEW100" s="197"/>
      <c r="LEX100" s="197"/>
      <c r="LEY100" s="197"/>
      <c r="LEZ100" s="197"/>
      <c r="LFA100" s="197"/>
      <c r="LFB100" s="197"/>
      <c r="LFC100" s="197"/>
      <c r="LFD100" s="197"/>
      <c r="LFE100" s="197"/>
      <c r="LFF100" s="197"/>
      <c r="LFG100" s="197"/>
      <c r="LFH100" s="197"/>
      <c r="LFI100" s="197"/>
      <c r="LFJ100" s="197"/>
      <c r="LFK100" s="197"/>
      <c r="LFL100" s="197"/>
      <c r="LFM100" s="197"/>
      <c r="LFN100" s="197"/>
      <c r="LFO100" s="197"/>
      <c r="LFP100" s="197"/>
      <c r="LFQ100" s="197"/>
      <c r="LFR100" s="197"/>
      <c r="LFS100" s="197"/>
      <c r="LFT100" s="197"/>
      <c r="LFU100" s="197"/>
      <c r="LFV100" s="197"/>
      <c r="LFW100" s="197"/>
      <c r="LFX100" s="197"/>
      <c r="LFY100" s="197"/>
      <c r="LFZ100" s="197"/>
      <c r="LGA100" s="197"/>
      <c r="LGB100" s="197"/>
      <c r="LGC100" s="197"/>
      <c r="LGD100" s="197"/>
      <c r="LGE100" s="197"/>
      <c r="LGF100" s="197"/>
      <c r="LGG100" s="197"/>
      <c r="LGH100" s="197"/>
      <c r="LGI100" s="197"/>
      <c r="LGJ100" s="197"/>
      <c r="LGK100" s="197"/>
      <c r="LGL100" s="197"/>
      <c r="LGM100" s="197"/>
      <c r="LGN100" s="197"/>
      <c r="LGO100" s="197"/>
      <c r="LGP100" s="197"/>
      <c r="LGQ100" s="197"/>
      <c r="LGR100" s="197"/>
      <c r="LGS100" s="197"/>
      <c r="LGT100" s="197"/>
      <c r="LGU100" s="197"/>
      <c r="LGV100" s="197"/>
      <c r="LGW100" s="197"/>
      <c r="LGX100" s="197"/>
      <c r="LGY100" s="197"/>
      <c r="LGZ100" s="197"/>
      <c r="LHA100" s="197"/>
      <c r="LHB100" s="197"/>
      <c r="LHC100" s="197"/>
      <c r="LHD100" s="197"/>
      <c r="LHE100" s="197"/>
      <c r="LHF100" s="197"/>
      <c r="LHG100" s="197"/>
      <c r="LHH100" s="197"/>
      <c r="LHI100" s="197"/>
      <c r="LHJ100" s="197"/>
      <c r="LHK100" s="197"/>
      <c r="LHL100" s="197"/>
      <c r="LHM100" s="197"/>
      <c r="LHN100" s="197"/>
      <c r="LHO100" s="197"/>
      <c r="LHP100" s="197"/>
      <c r="LHQ100" s="197"/>
      <c r="LHR100" s="197"/>
      <c r="LHS100" s="197"/>
      <c r="LHT100" s="197"/>
      <c r="LHU100" s="197"/>
      <c r="LHV100" s="197"/>
      <c r="LHW100" s="197"/>
      <c r="LHX100" s="197"/>
      <c r="LHY100" s="197"/>
      <c r="LHZ100" s="197"/>
      <c r="LIA100" s="197"/>
      <c r="LIB100" s="197"/>
      <c r="LIC100" s="197"/>
      <c r="LID100" s="197"/>
      <c r="LIE100" s="197"/>
      <c r="LIF100" s="197"/>
      <c r="LIG100" s="197"/>
      <c r="LIH100" s="197"/>
      <c r="LII100" s="197"/>
      <c r="LIJ100" s="197"/>
      <c r="LIK100" s="197"/>
      <c r="LIL100" s="197"/>
      <c r="LIM100" s="197"/>
      <c r="LIN100" s="197"/>
      <c r="LIO100" s="197"/>
      <c r="LIP100" s="197"/>
      <c r="LIQ100" s="197"/>
      <c r="LIR100" s="197"/>
      <c r="LIS100" s="197"/>
      <c r="LIT100" s="197"/>
      <c r="LIU100" s="197"/>
      <c r="LIV100" s="197"/>
      <c r="LIW100" s="197"/>
      <c r="LIX100" s="197"/>
      <c r="LIY100" s="197"/>
      <c r="LIZ100" s="197"/>
      <c r="LJA100" s="197"/>
      <c r="LJB100" s="197"/>
      <c r="LJC100" s="197"/>
      <c r="LJD100" s="197"/>
      <c r="LJE100" s="197"/>
      <c r="LJF100" s="197"/>
      <c r="LJG100" s="197"/>
      <c r="LJH100" s="197"/>
      <c r="LJI100" s="197"/>
      <c r="LJJ100" s="197"/>
      <c r="LJK100" s="197"/>
      <c r="LJL100" s="197"/>
      <c r="LJM100" s="197"/>
      <c r="LJN100" s="197"/>
      <c r="LJO100" s="197"/>
      <c r="LJP100" s="197"/>
      <c r="LJQ100" s="197"/>
      <c r="LJR100" s="197"/>
      <c r="LJS100" s="197"/>
      <c r="LJT100" s="197"/>
      <c r="LJU100" s="197"/>
      <c r="LJV100" s="197"/>
      <c r="LJW100" s="197"/>
      <c r="LJX100" s="197"/>
      <c r="LJY100" s="197"/>
      <c r="LJZ100" s="197"/>
      <c r="LKA100" s="197"/>
      <c r="LKB100" s="197"/>
      <c r="LKC100" s="197"/>
      <c r="LKD100" s="197"/>
      <c r="LKE100" s="197"/>
      <c r="LKF100" s="197"/>
      <c r="LKG100" s="197"/>
      <c r="LKH100" s="197"/>
      <c r="LKI100" s="197"/>
      <c r="LKJ100" s="197"/>
      <c r="LKK100" s="197"/>
      <c r="LKL100" s="197"/>
      <c r="LKM100" s="197"/>
      <c r="LKN100" s="197"/>
      <c r="LKO100" s="197"/>
      <c r="LKP100" s="197"/>
      <c r="LKQ100" s="197"/>
      <c r="LKR100" s="197"/>
      <c r="LKS100" s="197"/>
      <c r="LKT100" s="197"/>
      <c r="LKU100" s="197"/>
      <c r="LKV100" s="197"/>
      <c r="LKW100" s="197"/>
      <c r="LKX100" s="197"/>
      <c r="LKY100" s="197"/>
      <c r="LKZ100" s="197"/>
      <c r="LLA100" s="197"/>
      <c r="LLB100" s="197"/>
      <c r="LLC100" s="197"/>
      <c r="LLD100" s="197"/>
      <c r="LLE100" s="197"/>
      <c r="LLF100" s="197"/>
      <c r="LLG100" s="197"/>
      <c r="LLH100" s="197"/>
      <c r="LLI100" s="197"/>
      <c r="LLJ100" s="197"/>
      <c r="LLK100" s="197"/>
      <c r="LLL100" s="197"/>
      <c r="LLM100" s="197"/>
      <c r="LLN100" s="197"/>
      <c r="LLO100" s="197"/>
      <c r="LLP100" s="197"/>
      <c r="LLQ100" s="197"/>
      <c r="LLR100" s="197"/>
      <c r="LLS100" s="197"/>
      <c r="LLT100" s="197"/>
      <c r="LLU100" s="197"/>
      <c r="LLV100" s="197"/>
      <c r="LLW100" s="197"/>
      <c r="LLX100" s="197"/>
      <c r="LLY100" s="197"/>
      <c r="LLZ100" s="197"/>
      <c r="LMA100" s="197"/>
      <c r="LMB100" s="197"/>
      <c r="LMC100" s="197"/>
      <c r="LMD100" s="197"/>
      <c r="LME100" s="197"/>
      <c r="LMF100" s="197"/>
      <c r="LMG100" s="197"/>
      <c r="LMH100" s="197"/>
      <c r="LMI100" s="197"/>
      <c r="LMJ100" s="197"/>
      <c r="LMK100" s="197"/>
      <c r="LML100" s="197"/>
      <c r="LMM100" s="197"/>
      <c r="LMN100" s="197"/>
      <c r="LMO100" s="197"/>
      <c r="LMP100" s="197"/>
      <c r="LMQ100" s="197"/>
      <c r="LMR100" s="197"/>
      <c r="LMS100" s="197"/>
      <c r="LMT100" s="197"/>
      <c r="LMU100" s="197"/>
      <c r="LMV100" s="197"/>
      <c r="LMW100" s="197"/>
      <c r="LMX100" s="197"/>
      <c r="LMY100" s="197"/>
      <c r="LMZ100" s="197"/>
      <c r="LNA100" s="197"/>
      <c r="LNB100" s="197"/>
      <c r="LNC100" s="197"/>
      <c r="LND100" s="197"/>
      <c r="LNE100" s="197"/>
      <c r="LNF100" s="197"/>
      <c r="LNG100" s="197"/>
      <c r="LNH100" s="197"/>
      <c r="LNI100" s="197"/>
      <c r="LNJ100" s="197"/>
      <c r="LNK100" s="197"/>
      <c r="LNL100" s="197"/>
      <c r="LNM100" s="197"/>
      <c r="LNN100" s="197"/>
      <c r="LNO100" s="197"/>
      <c r="LNP100" s="197"/>
      <c r="LNQ100" s="197"/>
      <c r="LNR100" s="197"/>
      <c r="LNS100" s="197"/>
      <c r="LNT100" s="197"/>
      <c r="LNU100" s="197"/>
      <c r="LNV100" s="197"/>
      <c r="LNW100" s="197"/>
      <c r="LNX100" s="197"/>
      <c r="LNY100" s="197"/>
      <c r="LNZ100" s="197"/>
      <c r="LOA100" s="197"/>
      <c r="LOB100" s="197"/>
      <c r="LOC100" s="197"/>
      <c r="LOD100" s="197"/>
      <c r="LOE100" s="197"/>
      <c r="LOF100" s="197"/>
      <c r="LOG100" s="197"/>
      <c r="LOH100" s="197"/>
      <c r="LOI100" s="197"/>
      <c r="LOJ100" s="197"/>
      <c r="LOK100" s="197"/>
      <c r="LOL100" s="197"/>
      <c r="LOM100" s="197"/>
      <c r="LON100" s="197"/>
      <c r="LOO100" s="197"/>
      <c r="LOP100" s="197"/>
      <c r="LOQ100" s="197"/>
      <c r="LOR100" s="197"/>
      <c r="LOS100" s="197"/>
      <c r="LOT100" s="197"/>
      <c r="LOU100" s="197"/>
      <c r="LOV100" s="197"/>
      <c r="LOW100" s="197"/>
      <c r="LOX100" s="197"/>
      <c r="LOY100" s="197"/>
      <c r="LOZ100" s="197"/>
      <c r="LPA100" s="197"/>
      <c r="LPB100" s="197"/>
      <c r="LPC100" s="197"/>
      <c r="LPD100" s="197"/>
      <c r="LPE100" s="197"/>
      <c r="LPF100" s="197"/>
      <c r="LPG100" s="197"/>
      <c r="LPH100" s="197"/>
      <c r="LPI100" s="197"/>
      <c r="LPJ100" s="197"/>
      <c r="LPK100" s="197"/>
      <c r="LPL100" s="197"/>
      <c r="LPM100" s="197"/>
      <c r="LPN100" s="197"/>
      <c r="LPO100" s="197"/>
      <c r="LPP100" s="197"/>
      <c r="LPQ100" s="197"/>
      <c r="LPR100" s="197"/>
      <c r="LPS100" s="197"/>
      <c r="LPT100" s="197"/>
      <c r="LPU100" s="197"/>
      <c r="LPV100" s="197"/>
      <c r="LPW100" s="197"/>
      <c r="LPX100" s="197"/>
      <c r="LPY100" s="197"/>
      <c r="LPZ100" s="197"/>
      <c r="LQA100" s="197"/>
      <c r="LQB100" s="197"/>
      <c r="LQC100" s="197"/>
      <c r="LQD100" s="197"/>
      <c r="LQE100" s="197"/>
      <c r="LQF100" s="197"/>
      <c r="LQG100" s="197"/>
      <c r="LQH100" s="197"/>
      <c r="LQI100" s="197"/>
      <c r="LQJ100" s="197"/>
      <c r="LQK100" s="197"/>
      <c r="LQL100" s="197"/>
      <c r="LQM100" s="197"/>
      <c r="LQN100" s="197"/>
      <c r="LQO100" s="197"/>
      <c r="LQP100" s="197"/>
      <c r="LQQ100" s="197"/>
      <c r="LQR100" s="197"/>
      <c r="LQS100" s="197"/>
      <c r="LQT100" s="197"/>
      <c r="LQU100" s="197"/>
      <c r="LQV100" s="197"/>
      <c r="LQW100" s="197"/>
      <c r="LQX100" s="197"/>
      <c r="LQY100" s="197"/>
      <c r="LQZ100" s="197"/>
      <c r="LRA100" s="197"/>
      <c r="LRB100" s="197"/>
      <c r="LRC100" s="197"/>
      <c r="LRD100" s="197"/>
      <c r="LRE100" s="197"/>
      <c r="LRF100" s="197"/>
      <c r="LRG100" s="197"/>
      <c r="LRH100" s="197"/>
      <c r="LRI100" s="197"/>
      <c r="LRJ100" s="197"/>
      <c r="LRK100" s="197"/>
      <c r="LRL100" s="197"/>
      <c r="LRM100" s="197"/>
      <c r="LRN100" s="197"/>
      <c r="LRO100" s="197"/>
      <c r="LRP100" s="197"/>
      <c r="LRQ100" s="197"/>
      <c r="LRR100" s="197"/>
      <c r="LRS100" s="197"/>
      <c r="LRT100" s="197"/>
      <c r="LRU100" s="197"/>
      <c r="LRV100" s="197"/>
      <c r="LRW100" s="197"/>
      <c r="LRX100" s="197"/>
      <c r="LRY100" s="197"/>
      <c r="LRZ100" s="197"/>
      <c r="LSA100" s="197"/>
      <c r="LSB100" s="197"/>
      <c r="LSC100" s="197"/>
      <c r="LSD100" s="197"/>
      <c r="LSE100" s="197"/>
      <c r="LSF100" s="197"/>
      <c r="LSG100" s="197"/>
      <c r="LSH100" s="197"/>
      <c r="LSI100" s="197"/>
      <c r="LSJ100" s="197"/>
      <c r="LSK100" s="197"/>
      <c r="LSL100" s="197"/>
      <c r="LSM100" s="197"/>
      <c r="LSN100" s="197"/>
      <c r="LSO100" s="197"/>
      <c r="LSP100" s="197"/>
      <c r="LSQ100" s="197"/>
      <c r="LSR100" s="197"/>
      <c r="LSS100" s="197"/>
      <c r="LST100" s="197"/>
      <c r="LSU100" s="197"/>
      <c r="LSV100" s="197"/>
      <c r="LSW100" s="197"/>
      <c r="LSX100" s="197"/>
      <c r="LSY100" s="197"/>
      <c r="LSZ100" s="197"/>
      <c r="LTA100" s="197"/>
      <c r="LTB100" s="197"/>
      <c r="LTC100" s="197"/>
      <c r="LTD100" s="197"/>
      <c r="LTE100" s="197"/>
      <c r="LTF100" s="197"/>
      <c r="LTG100" s="197"/>
      <c r="LTH100" s="197"/>
      <c r="LTI100" s="197"/>
      <c r="LTJ100" s="197"/>
      <c r="LTK100" s="197"/>
      <c r="LTL100" s="197"/>
      <c r="LTM100" s="197"/>
      <c r="LTN100" s="197"/>
      <c r="LTO100" s="197"/>
      <c r="LTP100" s="197"/>
      <c r="LTQ100" s="197"/>
      <c r="LTR100" s="197"/>
      <c r="LTS100" s="197"/>
      <c r="LTT100" s="197"/>
      <c r="LTU100" s="197"/>
      <c r="LTV100" s="197"/>
      <c r="LTW100" s="197"/>
      <c r="LTX100" s="197"/>
      <c r="LTY100" s="197"/>
      <c r="LTZ100" s="197"/>
      <c r="LUA100" s="197"/>
      <c r="LUB100" s="197"/>
      <c r="LUC100" s="197"/>
      <c r="LUD100" s="197"/>
      <c r="LUE100" s="197"/>
      <c r="LUF100" s="197"/>
      <c r="LUG100" s="197"/>
      <c r="LUH100" s="197"/>
      <c r="LUI100" s="197"/>
      <c r="LUJ100" s="197"/>
      <c r="LUK100" s="197"/>
      <c r="LUL100" s="197"/>
      <c r="LUM100" s="197"/>
      <c r="LUN100" s="197"/>
      <c r="LUO100" s="197"/>
      <c r="LUP100" s="197"/>
      <c r="LUQ100" s="197"/>
      <c r="LUR100" s="197"/>
      <c r="LUS100" s="197"/>
      <c r="LUT100" s="197"/>
      <c r="LUU100" s="197"/>
      <c r="LUV100" s="197"/>
      <c r="LUW100" s="197"/>
      <c r="LUX100" s="197"/>
      <c r="LUY100" s="197"/>
      <c r="LUZ100" s="197"/>
      <c r="LVA100" s="197"/>
      <c r="LVB100" s="197"/>
      <c r="LVC100" s="197"/>
      <c r="LVD100" s="197"/>
      <c r="LVE100" s="197"/>
      <c r="LVF100" s="197"/>
      <c r="LVG100" s="197"/>
      <c r="LVH100" s="197"/>
      <c r="LVI100" s="197"/>
      <c r="LVJ100" s="197"/>
      <c r="LVK100" s="197"/>
      <c r="LVL100" s="197"/>
      <c r="LVM100" s="197"/>
      <c r="LVN100" s="197"/>
      <c r="LVO100" s="197"/>
      <c r="LVP100" s="197"/>
      <c r="LVQ100" s="197"/>
      <c r="LVR100" s="197"/>
      <c r="LVS100" s="197"/>
      <c r="LVT100" s="197"/>
      <c r="LVU100" s="197"/>
      <c r="LVV100" s="197"/>
      <c r="LVW100" s="197"/>
      <c r="LVX100" s="197"/>
      <c r="LVY100" s="197"/>
      <c r="LVZ100" s="197"/>
      <c r="LWA100" s="197"/>
      <c r="LWB100" s="197"/>
      <c r="LWC100" s="197"/>
      <c r="LWD100" s="197"/>
      <c r="LWE100" s="197"/>
      <c r="LWF100" s="197"/>
      <c r="LWG100" s="197"/>
      <c r="LWH100" s="197"/>
      <c r="LWI100" s="197"/>
      <c r="LWJ100" s="197"/>
      <c r="LWK100" s="197"/>
      <c r="LWL100" s="197"/>
      <c r="LWM100" s="197"/>
      <c r="LWN100" s="197"/>
      <c r="LWO100" s="197"/>
      <c r="LWP100" s="197"/>
      <c r="LWQ100" s="197"/>
      <c r="LWR100" s="197"/>
      <c r="LWS100" s="197"/>
      <c r="LWT100" s="197"/>
      <c r="LWU100" s="197"/>
      <c r="LWV100" s="197"/>
      <c r="LWW100" s="197"/>
      <c r="LWX100" s="197"/>
      <c r="LWY100" s="197"/>
      <c r="LWZ100" s="197"/>
      <c r="LXA100" s="197"/>
      <c r="LXB100" s="197"/>
      <c r="LXC100" s="197"/>
      <c r="LXD100" s="197"/>
      <c r="LXE100" s="197"/>
      <c r="LXF100" s="197"/>
      <c r="LXG100" s="197"/>
      <c r="LXH100" s="197"/>
      <c r="LXI100" s="197"/>
      <c r="LXJ100" s="197"/>
      <c r="LXK100" s="197"/>
      <c r="LXL100" s="197"/>
      <c r="LXM100" s="197"/>
      <c r="LXN100" s="197"/>
      <c r="LXO100" s="197"/>
      <c r="LXP100" s="197"/>
      <c r="LXQ100" s="197"/>
      <c r="LXR100" s="197"/>
      <c r="LXS100" s="197"/>
      <c r="LXT100" s="197"/>
      <c r="LXU100" s="197"/>
      <c r="LXV100" s="197"/>
      <c r="LXW100" s="197"/>
      <c r="LXX100" s="197"/>
      <c r="LXY100" s="197"/>
      <c r="LXZ100" s="197"/>
      <c r="LYA100" s="197"/>
      <c r="LYB100" s="197"/>
      <c r="LYC100" s="197"/>
      <c r="LYD100" s="197"/>
      <c r="LYE100" s="197"/>
      <c r="LYF100" s="197"/>
      <c r="LYG100" s="197"/>
      <c r="LYH100" s="197"/>
      <c r="LYI100" s="197"/>
      <c r="LYJ100" s="197"/>
      <c r="LYK100" s="197"/>
      <c r="LYL100" s="197"/>
      <c r="LYM100" s="197"/>
      <c r="LYN100" s="197"/>
      <c r="LYO100" s="197"/>
      <c r="LYP100" s="197"/>
      <c r="LYQ100" s="197"/>
      <c r="LYR100" s="197"/>
      <c r="LYS100" s="197"/>
      <c r="LYT100" s="197"/>
      <c r="LYU100" s="197"/>
      <c r="LYV100" s="197"/>
      <c r="LYW100" s="197"/>
      <c r="LYX100" s="197"/>
      <c r="LYY100" s="197"/>
      <c r="LYZ100" s="197"/>
      <c r="LZA100" s="197"/>
      <c r="LZB100" s="197"/>
      <c r="LZC100" s="197"/>
      <c r="LZD100" s="197"/>
      <c r="LZE100" s="197"/>
      <c r="LZF100" s="197"/>
      <c r="LZG100" s="197"/>
      <c r="LZH100" s="197"/>
      <c r="LZI100" s="197"/>
      <c r="LZJ100" s="197"/>
      <c r="LZK100" s="197"/>
      <c r="LZL100" s="197"/>
      <c r="LZM100" s="197"/>
      <c r="LZN100" s="197"/>
      <c r="LZO100" s="197"/>
      <c r="LZP100" s="197"/>
      <c r="LZQ100" s="197"/>
      <c r="LZR100" s="197"/>
      <c r="LZS100" s="197"/>
      <c r="LZT100" s="197"/>
      <c r="LZU100" s="197"/>
      <c r="LZV100" s="197"/>
      <c r="LZW100" s="197"/>
      <c r="LZX100" s="197"/>
      <c r="LZY100" s="197"/>
      <c r="LZZ100" s="197"/>
      <c r="MAA100" s="197"/>
      <c r="MAB100" s="197"/>
      <c r="MAC100" s="197"/>
      <c r="MAD100" s="197"/>
      <c r="MAE100" s="197"/>
      <c r="MAF100" s="197"/>
      <c r="MAG100" s="197"/>
      <c r="MAH100" s="197"/>
      <c r="MAI100" s="197"/>
      <c r="MAJ100" s="197"/>
      <c r="MAK100" s="197"/>
      <c r="MAL100" s="197"/>
      <c r="MAM100" s="197"/>
      <c r="MAN100" s="197"/>
      <c r="MAO100" s="197"/>
      <c r="MAP100" s="197"/>
      <c r="MAQ100" s="197"/>
      <c r="MAR100" s="197"/>
      <c r="MAS100" s="197"/>
      <c r="MAT100" s="197"/>
      <c r="MAU100" s="197"/>
      <c r="MAV100" s="197"/>
      <c r="MAW100" s="197"/>
      <c r="MAX100" s="197"/>
      <c r="MAY100" s="197"/>
      <c r="MAZ100" s="197"/>
      <c r="MBA100" s="197"/>
      <c r="MBB100" s="197"/>
      <c r="MBC100" s="197"/>
      <c r="MBD100" s="197"/>
      <c r="MBE100" s="197"/>
      <c r="MBF100" s="197"/>
      <c r="MBG100" s="197"/>
      <c r="MBH100" s="197"/>
      <c r="MBI100" s="197"/>
      <c r="MBJ100" s="197"/>
      <c r="MBK100" s="197"/>
      <c r="MBL100" s="197"/>
      <c r="MBM100" s="197"/>
      <c r="MBN100" s="197"/>
      <c r="MBO100" s="197"/>
      <c r="MBP100" s="197"/>
      <c r="MBQ100" s="197"/>
      <c r="MBR100" s="197"/>
      <c r="MBS100" s="197"/>
      <c r="MBT100" s="197"/>
      <c r="MBU100" s="197"/>
      <c r="MBV100" s="197"/>
      <c r="MBW100" s="197"/>
      <c r="MBX100" s="197"/>
      <c r="MBY100" s="197"/>
      <c r="MBZ100" s="197"/>
      <c r="MCA100" s="197"/>
      <c r="MCB100" s="197"/>
      <c r="MCC100" s="197"/>
      <c r="MCD100" s="197"/>
      <c r="MCE100" s="197"/>
      <c r="MCF100" s="197"/>
      <c r="MCG100" s="197"/>
      <c r="MCH100" s="197"/>
      <c r="MCI100" s="197"/>
      <c r="MCJ100" s="197"/>
      <c r="MCK100" s="197"/>
      <c r="MCL100" s="197"/>
      <c r="MCM100" s="197"/>
      <c r="MCN100" s="197"/>
      <c r="MCO100" s="197"/>
      <c r="MCP100" s="197"/>
      <c r="MCQ100" s="197"/>
      <c r="MCR100" s="197"/>
      <c r="MCS100" s="197"/>
      <c r="MCT100" s="197"/>
      <c r="MCU100" s="197"/>
      <c r="MCV100" s="197"/>
      <c r="MCW100" s="197"/>
      <c r="MCX100" s="197"/>
      <c r="MCY100" s="197"/>
      <c r="MCZ100" s="197"/>
      <c r="MDA100" s="197"/>
      <c r="MDB100" s="197"/>
      <c r="MDC100" s="197"/>
      <c r="MDD100" s="197"/>
      <c r="MDE100" s="197"/>
      <c r="MDF100" s="197"/>
      <c r="MDG100" s="197"/>
      <c r="MDH100" s="197"/>
      <c r="MDI100" s="197"/>
      <c r="MDJ100" s="197"/>
      <c r="MDK100" s="197"/>
      <c r="MDL100" s="197"/>
      <c r="MDM100" s="197"/>
      <c r="MDN100" s="197"/>
      <c r="MDO100" s="197"/>
      <c r="MDP100" s="197"/>
      <c r="MDQ100" s="197"/>
      <c r="MDR100" s="197"/>
      <c r="MDS100" s="197"/>
      <c r="MDT100" s="197"/>
      <c r="MDU100" s="197"/>
      <c r="MDV100" s="197"/>
      <c r="MDW100" s="197"/>
      <c r="MDX100" s="197"/>
      <c r="MDY100" s="197"/>
      <c r="MDZ100" s="197"/>
      <c r="MEA100" s="197"/>
      <c r="MEB100" s="197"/>
      <c r="MEC100" s="197"/>
      <c r="MED100" s="197"/>
      <c r="MEE100" s="197"/>
      <c r="MEF100" s="197"/>
      <c r="MEG100" s="197"/>
      <c r="MEH100" s="197"/>
      <c r="MEI100" s="197"/>
      <c r="MEJ100" s="197"/>
      <c r="MEK100" s="197"/>
      <c r="MEL100" s="197"/>
      <c r="MEM100" s="197"/>
      <c r="MEN100" s="197"/>
      <c r="MEO100" s="197"/>
      <c r="MEP100" s="197"/>
      <c r="MEQ100" s="197"/>
      <c r="MER100" s="197"/>
      <c r="MES100" s="197"/>
      <c r="MET100" s="197"/>
      <c r="MEU100" s="197"/>
      <c r="MEV100" s="197"/>
      <c r="MEW100" s="197"/>
      <c r="MEX100" s="197"/>
      <c r="MEY100" s="197"/>
      <c r="MEZ100" s="197"/>
      <c r="MFA100" s="197"/>
      <c r="MFB100" s="197"/>
      <c r="MFC100" s="197"/>
      <c r="MFD100" s="197"/>
      <c r="MFE100" s="197"/>
      <c r="MFF100" s="197"/>
      <c r="MFG100" s="197"/>
      <c r="MFH100" s="197"/>
      <c r="MFI100" s="197"/>
      <c r="MFJ100" s="197"/>
      <c r="MFK100" s="197"/>
      <c r="MFL100" s="197"/>
      <c r="MFM100" s="197"/>
      <c r="MFN100" s="197"/>
      <c r="MFO100" s="197"/>
      <c r="MFP100" s="197"/>
      <c r="MFQ100" s="197"/>
      <c r="MFR100" s="197"/>
      <c r="MFS100" s="197"/>
      <c r="MFT100" s="197"/>
      <c r="MFU100" s="197"/>
      <c r="MFV100" s="197"/>
      <c r="MFW100" s="197"/>
      <c r="MFX100" s="197"/>
      <c r="MFY100" s="197"/>
      <c r="MFZ100" s="197"/>
      <c r="MGA100" s="197"/>
      <c r="MGB100" s="197"/>
      <c r="MGC100" s="197"/>
      <c r="MGD100" s="197"/>
      <c r="MGE100" s="197"/>
      <c r="MGF100" s="197"/>
      <c r="MGG100" s="197"/>
      <c r="MGH100" s="197"/>
      <c r="MGI100" s="197"/>
      <c r="MGJ100" s="197"/>
      <c r="MGK100" s="197"/>
      <c r="MGL100" s="197"/>
      <c r="MGM100" s="197"/>
      <c r="MGN100" s="197"/>
      <c r="MGO100" s="197"/>
      <c r="MGP100" s="197"/>
      <c r="MGQ100" s="197"/>
      <c r="MGR100" s="197"/>
      <c r="MGS100" s="197"/>
      <c r="MGT100" s="197"/>
      <c r="MGU100" s="197"/>
      <c r="MGV100" s="197"/>
      <c r="MGW100" s="197"/>
      <c r="MGX100" s="197"/>
      <c r="MGY100" s="197"/>
      <c r="MGZ100" s="197"/>
      <c r="MHA100" s="197"/>
      <c r="MHB100" s="197"/>
      <c r="MHC100" s="197"/>
      <c r="MHD100" s="197"/>
      <c r="MHE100" s="197"/>
      <c r="MHF100" s="197"/>
      <c r="MHG100" s="197"/>
      <c r="MHH100" s="197"/>
      <c r="MHI100" s="197"/>
      <c r="MHJ100" s="197"/>
      <c r="MHK100" s="197"/>
      <c r="MHL100" s="197"/>
      <c r="MHM100" s="197"/>
      <c r="MHN100" s="197"/>
      <c r="MHO100" s="197"/>
      <c r="MHP100" s="197"/>
      <c r="MHQ100" s="197"/>
      <c r="MHR100" s="197"/>
      <c r="MHS100" s="197"/>
      <c r="MHT100" s="197"/>
      <c r="MHU100" s="197"/>
      <c r="MHV100" s="197"/>
      <c r="MHW100" s="197"/>
      <c r="MHX100" s="197"/>
      <c r="MHY100" s="197"/>
      <c r="MHZ100" s="197"/>
      <c r="MIA100" s="197"/>
      <c r="MIB100" s="197"/>
      <c r="MIC100" s="197"/>
      <c r="MID100" s="197"/>
      <c r="MIE100" s="197"/>
      <c r="MIF100" s="197"/>
      <c r="MIG100" s="197"/>
      <c r="MIH100" s="197"/>
      <c r="MII100" s="197"/>
      <c r="MIJ100" s="197"/>
      <c r="MIK100" s="197"/>
      <c r="MIL100" s="197"/>
      <c r="MIM100" s="197"/>
      <c r="MIN100" s="197"/>
      <c r="MIO100" s="197"/>
      <c r="MIP100" s="197"/>
      <c r="MIQ100" s="197"/>
      <c r="MIR100" s="197"/>
      <c r="MIS100" s="197"/>
      <c r="MIT100" s="197"/>
      <c r="MIU100" s="197"/>
      <c r="MIV100" s="197"/>
      <c r="MIW100" s="197"/>
      <c r="MIX100" s="197"/>
      <c r="MIY100" s="197"/>
      <c r="MIZ100" s="197"/>
      <c r="MJA100" s="197"/>
      <c r="MJB100" s="197"/>
      <c r="MJC100" s="197"/>
      <c r="MJD100" s="197"/>
      <c r="MJE100" s="197"/>
      <c r="MJF100" s="197"/>
      <c r="MJG100" s="197"/>
      <c r="MJH100" s="197"/>
      <c r="MJI100" s="197"/>
      <c r="MJJ100" s="197"/>
      <c r="MJK100" s="197"/>
      <c r="MJL100" s="197"/>
      <c r="MJM100" s="197"/>
      <c r="MJN100" s="197"/>
      <c r="MJO100" s="197"/>
      <c r="MJP100" s="197"/>
      <c r="MJQ100" s="197"/>
      <c r="MJR100" s="197"/>
      <c r="MJS100" s="197"/>
      <c r="MJT100" s="197"/>
      <c r="MJU100" s="197"/>
      <c r="MJV100" s="197"/>
      <c r="MJW100" s="197"/>
      <c r="MJX100" s="197"/>
      <c r="MJY100" s="197"/>
      <c r="MJZ100" s="197"/>
      <c r="MKA100" s="197"/>
      <c r="MKB100" s="197"/>
      <c r="MKC100" s="197"/>
      <c r="MKD100" s="197"/>
      <c r="MKE100" s="197"/>
      <c r="MKF100" s="197"/>
      <c r="MKG100" s="197"/>
      <c r="MKH100" s="197"/>
      <c r="MKI100" s="197"/>
      <c r="MKJ100" s="197"/>
      <c r="MKK100" s="197"/>
      <c r="MKL100" s="197"/>
      <c r="MKM100" s="197"/>
      <c r="MKN100" s="197"/>
      <c r="MKO100" s="197"/>
      <c r="MKP100" s="197"/>
      <c r="MKQ100" s="197"/>
      <c r="MKR100" s="197"/>
      <c r="MKS100" s="197"/>
      <c r="MKT100" s="197"/>
      <c r="MKU100" s="197"/>
      <c r="MKV100" s="197"/>
      <c r="MKW100" s="197"/>
      <c r="MKX100" s="197"/>
      <c r="MKY100" s="197"/>
      <c r="MKZ100" s="197"/>
      <c r="MLA100" s="197"/>
      <c r="MLB100" s="197"/>
      <c r="MLC100" s="197"/>
      <c r="MLD100" s="197"/>
      <c r="MLE100" s="197"/>
      <c r="MLF100" s="197"/>
      <c r="MLG100" s="197"/>
      <c r="MLH100" s="197"/>
      <c r="MLI100" s="197"/>
      <c r="MLJ100" s="197"/>
      <c r="MLK100" s="197"/>
      <c r="MLL100" s="197"/>
      <c r="MLM100" s="197"/>
      <c r="MLN100" s="197"/>
      <c r="MLO100" s="197"/>
      <c r="MLP100" s="197"/>
      <c r="MLQ100" s="197"/>
      <c r="MLR100" s="197"/>
      <c r="MLS100" s="197"/>
      <c r="MLT100" s="197"/>
      <c r="MLU100" s="197"/>
      <c r="MLV100" s="197"/>
      <c r="MLW100" s="197"/>
      <c r="MLX100" s="197"/>
      <c r="MLY100" s="197"/>
      <c r="MLZ100" s="197"/>
      <c r="MMA100" s="197"/>
      <c r="MMB100" s="197"/>
      <c r="MMC100" s="197"/>
      <c r="MMD100" s="197"/>
      <c r="MME100" s="197"/>
      <c r="MMF100" s="197"/>
      <c r="MMG100" s="197"/>
      <c r="MMH100" s="197"/>
      <c r="MMI100" s="197"/>
      <c r="MMJ100" s="197"/>
      <c r="MMK100" s="197"/>
      <c r="MML100" s="197"/>
      <c r="MMM100" s="197"/>
      <c r="MMN100" s="197"/>
      <c r="MMO100" s="197"/>
      <c r="MMP100" s="197"/>
      <c r="MMQ100" s="197"/>
      <c r="MMR100" s="197"/>
      <c r="MMS100" s="197"/>
      <c r="MMT100" s="197"/>
      <c r="MMU100" s="197"/>
      <c r="MMV100" s="197"/>
      <c r="MMW100" s="197"/>
      <c r="MMX100" s="197"/>
      <c r="MMY100" s="197"/>
      <c r="MMZ100" s="197"/>
      <c r="MNA100" s="197"/>
      <c r="MNB100" s="197"/>
      <c r="MNC100" s="197"/>
      <c r="MND100" s="197"/>
      <c r="MNE100" s="197"/>
      <c r="MNF100" s="197"/>
      <c r="MNG100" s="197"/>
      <c r="MNH100" s="197"/>
      <c r="MNI100" s="197"/>
      <c r="MNJ100" s="197"/>
      <c r="MNK100" s="197"/>
      <c r="MNL100" s="197"/>
      <c r="MNM100" s="197"/>
      <c r="MNN100" s="197"/>
      <c r="MNO100" s="197"/>
      <c r="MNP100" s="197"/>
      <c r="MNQ100" s="197"/>
      <c r="MNR100" s="197"/>
      <c r="MNS100" s="197"/>
      <c r="MNT100" s="197"/>
      <c r="MNU100" s="197"/>
      <c r="MNV100" s="197"/>
      <c r="MNW100" s="197"/>
      <c r="MNX100" s="197"/>
      <c r="MNY100" s="197"/>
      <c r="MNZ100" s="197"/>
      <c r="MOA100" s="197"/>
      <c r="MOB100" s="197"/>
      <c r="MOC100" s="197"/>
      <c r="MOD100" s="197"/>
      <c r="MOE100" s="197"/>
      <c r="MOF100" s="197"/>
      <c r="MOG100" s="197"/>
      <c r="MOH100" s="197"/>
      <c r="MOI100" s="197"/>
      <c r="MOJ100" s="197"/>
      <c r="MOK100" s="197"/>
      <c r="MOL100" s="197"/>
      <c r="MOM100" s="197"/>
      <c r="MON100" s="197"/>
      <c r="MOO100" s="197"/>
      <c r="MOP100" s="197"/>
      <c r="MOQ100" s="197"/>
      <c r="MOR100" s="197"/>
      <c r="MOS100" s="197"/>
      <c r="MOT100" s="197"/>
      <c r="MOU100" s="197"/>
      <c r="MOV100" s="197"/>
      <c r="MOW100" s="197"/>
      <c r="MOX100" s="197"/>
      <c r="MOY100" s="197"/>
      <c r="MOZ100" s="197"/>
      <c r="MPA100" s="197"/>
      <c r="MPB100" s="197"/>
      <c r="MPC100" s="197"/>
      <c r="MPD100" s="197"/>
      <c r="MPE100" s="197"/>
      <c r="MPF100" s="197"/>
      <c r="MPG100" s="197"/>
      <c r="MPH100" s="197"/>
      <c r="MPI100" s="197"/>
      <c r="MPJ100" s="197"/>
      <c r="MPK100" s="197"/>
      <c r="MPL100" s="197"/>
      <c r="MPM100" s="197"/>
      <c r="MPN100" s="197"/>
      <c r="MPO100" s="197"/>
      <c r="MPP100" s="197"/>
      <c r="MPQ100" s="197"/>
      <c r="MPR100" s="197"/>
      <c r="MPS100" s="197"/>
      <c r="MPT100" s="197"/>
      <c r="MPU100" s="197"/>
      <c r="MPV100" s="197"/>
      <c r="MPW100" s="197"/>
      <c r="MPX100" s="197"/>
      <c r="MPY100" s="197"/>
      <c r="MPZ100" s="197"/>
      <c r="MQA100" s="197"/>
      <c r="MQB100" s="197"/>
      <c r="MQC100" s="197"/>
      <c r="MQD100" s="197"/>
      <c r="MQE100" s="197"/>
      <c r="MQF100" s="197"/>
      <c r="MQG100" s="197"/>
      <c r="MQH100" s="197"/>
      <c r="MQI100" s="197"/>
      <c r="MQJ100" s="197"/>
      <c r="MQK100" s="197"/>
      <c r="MQL100" s="197"/>
      <c r="MQM100" s="197"/>
      <c r="MQN100" s="197"/>
      <c r="MQO100" s="197"/>
      <c r="MQP100" s="197"/>
      <c r="MQQ100" s="197"/>
      <c r="MQR100" s="197"/>
      <c r="MQS100" s="197"/>
      <c r="MQT100" s="197"/>
      <c r="MQU100" s="197"/>
      <c r="MQV100" s="197"/>
      <c r="MQW100" s="197"/>
      <c r="MQX100" s="197"/>
      <c r="MQY100" s="197"/>
      <c r="MQZ100" s="197"/>
      <c r="MRA100" s="197"/>
      <c r="MRB100" s="197"/>
      <c r="MRC100" s="197"/>
      <c r="MRD100" s="197"/>
      <c r="MRE100" s="197"/>
      <c r="MRF100" s="197"/>
      <c r="MRG100" s="197"/>
      <c r="MRH100" s="197"/>
      <c r="MRI100" s="197"/>
      <c r="MRJ100" s="197"/>
      <c r="MRK100" s="197"/>
      <c r="MRL100" s="197"/>
      <c r="MRM100" s="197"/>
      <c r="MRN100" s="197"/>
      <c r="MRO100" s="197"/>
      <c r="MRP100" s="197"/>
      <c r="MRQ100" s="197"/>
      <c r="MRR100" s="197"/>
      <c r="MRS100" s="197"/>
      <c r="MRT100" s="197"/>
      <c r="MRU100" s="197"/>
      <c r="MRV100" s="197"/>
      <c r="MRW100" s="197"/>
      <c r="MRX100" s="197"/>
      <c r="MRY100" s="197"/>
      <c r="MRZ100" s="197"/>
      <c r="MSA100" s="197"/>
      <c r="MSB100" s="197"/>
      <c r="MSC100" s="197"/>
      <c r="MSD100" s="197"/>
      <c r="MSE100" s="197"/>
      <c r="MSF100" s="197"/>
      <c r="MSG100" s="197"/>
      <c r="MSH100" s="197"/>
      <c r="MSI100" s="197"/>
      <c r="MSJ100" s="197"/>
      <c r="MSK100" s="197"/>
      <c r="MSL100" s="197"/>
      <c r="MSM100" s="197"/>
      <c r="MSN100" s="197"/>
      <c r="MSO100" s="197"/>
      <c r="MSP100" s="197"/>
      <c r="MSQ100" s="197"/>
      <c r="MSR100" s="197"/>
      <c r="MSS100" s="197"/>
      <c r="MST100" s="197"/>
      <c r="MSU100" s="197"/>
      <c r="MSV100" s="197"/>
      <c r="MSW100" s="197"/>
      <c r="MSX100" s="197"/>
      <c r="MSY100" s="197"/>
      <c r="MSZ100" s="197"/>
      <c r="MTA100" s="197"/>
      <c r="MTB100" s="197"/>
      <c r="MTC100" s="197"/>
      <c r="MTD100" s="197"/>
      <c r="MTE100" s="197"/>
      <c r="MTF100" s="197"/>
      <c r="MTG100" s="197"/>
      <c r="MTH100" s="197"/>
      <c r="MTI100" s="197"/>
      <c r="MTJ100" s="197"/>
      <c r="MTK100" s="197"/>
      <c r="MTL100" s="197"/>
      <c r="MTM100" s="197"/>
      <c r="MTN100" s="197"/>
      <c r="MTO100" s="197"/>
      <c r="MTP100" s="197"/>
      <c r="MTQ100" s="197"/>
      <c r="MTR100" s="197"/>
      <c r="MTS100" s="197"/>
      <c r="MTT100" s="197"/>
      <c r="MTU100" s="197"/>
      <c r="MTV100" s="197"/>
      <c r="MTW100" s="197"/>
      <c r="MTX100" s="197"/>
      <c r="MTY100" s="197"/>
      <c r="MTZ100" s="197"/>
      <c r="MUA100" s="197"/>
      <c r="MUB100" s="197"/>
      <c r="MUC100" s="197"/>
      <c r="MUD100" s="197"/>
      <c r="MUE100" s="197"/>
      <c r="MUF100" s="197"/>
      <c r="MUG100" s="197"/>
      <c r="MUH100" s="197"/>
      <c r="MUI100" s="197"/>
      <c r="MUJ100" s="197"/>
      <c r="MUK100" s="197"/>
      <c r="MUL100" s="197"/>
      <c r="MUM100" s="197"/>
      <c r="MUN100" s="197"/>
      <c r="MUO100" s="197"/>
      <c r="MUP100" s="197"/>
      <c r="MUQ100" s="197"/>
      <c r="MUR100" s="197"/>
      <c r="MUS100" s="197"/>
      <c r="MUT100" s="197"/>
      <c r="MUU100" s="197"/>
      <c r="MUV100" s="197"/>
      <c r="MUW100" s="197"/>
      <c r="MUX100" s="197"/>
      <c r="MUY100" s="197"/>
      <c r="MUZ100" s="197"/>
      <c r="MVA100" s="197"/>
      <c r="MVB100" s="197"/>
      <c r="MVC100" s="197"/>
      <c r="MVD100" s="197"/>
      <c r="MVE100" s="197"/>
      <c r="MVF100" s="197"/>
      <c r="MVG100" s="197"/>
      <c r="MVH100" s="197"/>
      <c r="MVI100" s="197"/>
      <c r="MVJ100" s="197"/>
      <c r="MVK100" s="197"/>
      <c r="MVL100" s="197"/>
      <c r="MVM100" s="197"/>
      <c r="MVN100" s="197"/>
      <c r="MVO100" s="197"/>
      <c r="MVP100" s="197"/>
      <c r="MVQ100" s="197"/>
      <c r="MVR100" s="197"/>
      <c r="MVS100" s="197"/>
      <c r="MVT100" s="197"/>
      <c r="MVU100" s="197"/>
      <c r="MVV100" s="197"/>
      <c r="MVW100" s="197"/>
      <c r="MVX100" s="197"/>
      <c r="MVY100" s="197"/>
      <c r="MVZ100" s="197"/>
      <c r="MWA100" s="197"/>
      <c r="MWB100" s="197"/>
      <c r="MWC100" s="197"/>
      <c r="MWD100" s="197"/>
      <c r="MWE100" s="197"/>
      <c r="MWF100" s="197"/>
      <c r="MWG100" s="197"/>
      <c r="MWH100" s="197"/>
      <c r="MWI100" s="197"/>
      <c r="MWJ100" s="197"/>
      <c r="MWK100" s="197"/>
      <c r="MWL100" s="197"/>
      <c r="MWM100" s="197"/>
      <c r="MWN100" s="197"/>
      <c r="MWO100" s="197"/>
      <c r="MWP100" s="197"/>
      <c r="MWQ100" s="197"/>
      <c r="MWR100" s="197"/>
      <c r="MWS100" s="197"/>
      <c r="MWT100" s="197"/>
      <c r="MWU100" s="197"/>
      <c r="MWV100" s="197"/>
      <c r="MWW100" s="197"/>
      <c r="MWX100" s="197"/>
      <c r="MWY100" s="197"/>
      <c r="MWZ100" s="197"/>
      <c r="MXA100" s="197"/>
      <c r="MXB100" s="197"/>
      <c r="MXC100" s="197"/>
      <c r="MXD100" s="197"/>
      <c r="MXE100" s="197"/>
      <c r="MXF100" s="197"/>
      <c r="MXG100" s="197"/>
      <c r="MXH100" s="197"/>
      <c r="MXI100" s="197"/>
      <c r="MXJ100" s="197"/>
      <c r="MXK100" s="197"/>
      <c r="MXL100" s="197"/>
      <c r="MXM100" s="197"/>
      <c r="MXN100" s="197"/>
      <c r="MXO100" s="197"/>
      <c r="MXP100" s="197"/>
      <c r="MXQ100" s="197"/>
      <c r="MXR100" s="197"/>
      <c r="MXS100" s="197"/>
      <c r="MXT100" s="197"/>
      <c r="MXU100" s="197"/>
      <c r="MXV100" s="197"/>
      <c r="MXW100" s="197"/>
      <c r="MXX100" s="197"/>
      <c r="MXY100" s="197"/>
      <c r="MXZ100" s="197"/>
      <c r="MYA100" s="197"/>
      <c r="MYB100" s="197"/>
      <c r="MYC100" s="197"/>
      <c r="MYD100" s="197"/>
      <c r="MYE100" s="197"/>
      <c r="MYF100" s="197"/>
      <c r="MYG100" s="197"/>
      <c r="MYH100" s="197"/>
      <c r="MYI100" s="197"/>
      <c r="MYJ100" s="197"/>
      <c r="MYK100" s="197"/>
      <c r="MYL100" s="197"/>
      <c r="MYM100" s="197"/>
      <c r="MYN100" s="197"/>
      <c r="MYO100" s="197"/>
      <c r="MYP100" s="197"/>
      <c r="MYQ100" s="197"/>
      <c r="MYR100" s="197"/>
      <c r="MYS100" s="197"/>
      <c r="MYT100" s="197"/>
      <c r="MYU100" s="197"/>
      <c r="MYV100" s="197"/>
      <c r="MYW100" s="197"/>
      <c r="MYX100" s="197"/>
      <c r="MYY100" s="197"/>
      <c r="MYZ100" s="197"/>
      <c r="MZA100" s="197"/>
      <c r="MZB100" s="197"/>
      <c r="MZC100" s="197"/>
      <c r="MZD100" s="197"/>
      <c r="MZE100" s="197"/>
      <c r="MZF100" s="197"/>
      <c r="MZG100" s="197"/>
      <c r="MZH100" s="197"/>
      <c r="MZI100" s="197"/>
      <c r="MZJ100" s="197"/>
      <c r="MZK100" s="197"/>
      <c r="MZL100" s="197"/>
      <c r="MZM100" s="197"/>
      <c r="MZN100" s="197"/>
      <c r="MZO100" s="197"/>
      <c r="MZP100" s="197"/>
      <c r="MZQ100" s="197"/>
      <c r="MZR100" s="197"/>
      <c r="MZS100" s="197"/>
      <c r="MZT100" s="197"/>
      <c r="MZU100" s="197"/>
      <c r="MZV100" s="197"/>
      <c r="MZW100" s="197"/>
      <c r="MZX100" s="197"/>
      <c r="MZY100" s="197"/>
      <c r="MZZ100" s="197"/>
      <c r="NAA100" s="197"/>
      <c r="NAB100" s="197"/>
      <c r="NAC100" s="197"/>
      <c r="NAD100" s="197"/>
      <c r="NAE100" s="197"/>
      <c r="NAF100" s="197"/>
      <c r="NAG100" s="197"/>
      <c r="NAH100" s="197"/>
      <c r="NAI100" s="197"/>
      <c r="NAJ100" s="197"/>
      <c r="NAK100" s="197"/>
      <c r="NAL100" s="197"/>
      <c r="NAM100" s="197"/>
      <c r="NAN100" s="197"/>
      <c r="NAO100" s="197"/>
      <c r="NAP100" s="197"/>
      <c r="NAQ100" s="197"/>
      <c r="NAR100" s="197"/>
      <c r="NAS100" s="197"/>
      <c r="NAT100" s="197"/>
      <c r="NAU100" s="197"/>
      <c r="NAV100" s="197"/>
      <c r="NAW100" s="197"/>
      <c r="NAX100" s="197"/>
      <c r="NAY100" s="197"/>
      <c r="NAZ100" s="197"/>
      <c r="NBA100" s="197"/>
      <c r="NBB100" s="197"/>
      <c r="NBC100" s="197"/>
      <c r="NBD100" s="197"/>
      <c r="NBE100" s="197"/>
      <c r="NBF100" s="197"/>
      <c r="NBG100" s="197"/>
      <c r="NBH100" s="197"/>
      <c r="NBI100" s="197"/>
      <c r="NBJ100" s="197"/>
      <c r="NBK100" s="197"/>
      <c r="NBL100" s="197"/>
      <c r="NBM100" s="197"/>
      <c r="NBN100" s="197"/>
      <c r="NBO100" s="197"/>
      <c r="NBP100" s="197"/>
      <c r="NBQ100" s="197"/>
      <c r="NBR100" s="197"/>
      <c r="NBS100" s="197"/>
      <c r="NBT100" s="197"/>
      <c r="NBU100" s="197"/>
      <c r="NBV100" s="197"/>
      <c r="NBW100" s="197"/>
      <c r="NBX100" s="197"/>
      <c r="NBY100" s="197"/>
      <c r="NBZ100" s="197"/>
      <c r="NCA100" s="197"/>
      <c r="NCB100" s="197"/>
      <c r="NCC100" s="197"/>
      <c r="NCD100" s="197"/>
      <c r="NCE100" s="197"/>
      <c r="NCF100" s="197"/>
      <c r="NCG100" s="197"/>
      <c r="NCH100" s="197"/>
      <c r="NCI100" s="197"/>
      <c r="NCJ100" s="197"/>
      <c r="NCK100" s="197"/>
      <c r="NCL100" s="197"/>
      <c r="NCM100" s="197"/>
      <c r="NCN100" s="197"/>
      <c r="NCO100" s="197"/>
      <c r="NCP100" s="197"/>
      <c r="NCQ100" s="197"/>
      <c r="NCR100" s="197"/>
      <c r="NCS100" s="197"/>
      <c r="NCT100" s="197"/>
      <c r="NCU100" s="197"/>
      <c r="NCV100" s="197"/>
      <c r="NCW100" s="197"/>
      <c r="NCX100" s="197"/>
      <c r="NCY100" s="197"/>
      <c r="NCZ100" s="197"/>
      <c r="NDA100" s="197"/>
      <c r="NDB100" s="197"/>
      <c r="NDC100" s="197"/>
      <c r="NDD100" s="197"/>
      <c r="NDE100" s="197"/>
      <c r="NDF100" s="197"/>
      <c r="NDG100" s="197"/>
      <c r="NDH100" s="197"/>
      <c r="NDI100" s="197"/>
      <c r="NDJ100" s="197"/>
      <c r="NDK100" s="197"/>
      <c r="NDL100" s="197"/>
      <c r="NDM100" s="197"/>
      <c r="NDN100" s="197"/>
      <c r="NDO100" s="197"/>
      <c r="NDP100" s="197"/>
      <c r="NDQ100" s="197"/>
      <c r="NDR100" s="197"/>
      <c r="NDS100" s="197"/>
      <c r="NDT100" s="197"/>
      <c r="NDU100" s="197"/>
      <c r="NDV100" s="197"/>
      <c r="NDW100" s="197"/>
      <c r="NDX100" s="197"/>
      <c r="NDY100" s="197"/>
      <c r="NDZ100" s="197"/>
      <c r="NEA100" s="197"/>
      <c r="NEB100" s="197"/>
      <c r="NEC100" s="197"/>
      <c r="NED100" s="197"/>
      <c r="NEE100" s="197"/>
      <c r="NEF100" s="197"/>
      <c r="NEG100" s="197"/>
      <c r="NEH100" s="197"/>
      <c r="NEI100" s="197"/>
      <c r="NEJ100" s="197"/>
      <c r="NEK100" s="197"/>
      <c r="NEL100" s="197"/>
      <c r="NEM100" s="197"/>
      <c r="NEN100" s="197"/>
      <c r="NEO100" s="197"/>
      <c r="NEP100" s="197"/>
      <c r="NEQ100" s="197"/>
      <c r="NER100" s="197"/>
      <c r="NES100" s="197"/>
      <c r="NET100" s="197"/>
      <c r="NEU100" s="197"/>
      <c r="NEV100" s="197"/>
      <c r="NEW100" s="197"/>
      <c r="NEX100" s="197"/>
      <c r="NEY100" s="197"/>
      <c r="NEZ100" s="197"/>
      <c r="NFA100" s="197"/>
      <c r="NFB100" s="197"/>
      <c r="NFC100" s="197"/>
      <c r="NFD100" s="197"/>
      <c r="NFE100" s="197"/>
      <c r="NFF100" s="197"/>
      <c r="NFG100" s="197"/>
      <c r="NFH100" s="197"/>
      <c r="NFI100" s="197"/>
      <c r="NFJ100" s="197"/>
      <c r="NFK100" s="197"/>
      <c r="NFL100" s="197"/>
      <c r="NFM100" s="197"/>
      <c r="NFN100" s="197"/>
      <c r="NFO100" s="197"/>
      <c r="NFP100" s="197"/>
      <c r="NFQ100" s="197"/>
      <c r="NFR100" s="197"/>
      <c r="NFS100" s="197"/>
      <c r="NFT100" s="197"/>
      <c r="NFU100" s="197"/>
      <c r="NFV100" s="197"/>
      <c r="NFW100" s="197"/>
      <c r="NFX100" s="197"/>
      <c r="NFY100" s="197"/>
      <c r="NFZ100" s="197"/>
      <c r="NGA100" s="197"/>
      <c r="NGB100" s="197"/>
      <c r="NGC100" s="197"/>
      <c r="NGD100" s="197"/>
      <c r="NGE100" s="197"/>
      <c r="NGF100" s="197"/>
      <c r="NGG100" s="197"/>
      <c r="NGH100" s="197"/>
      <c r="NGI100" s="197"/>
      <c r="NGJ100" s="197"/>
      <c r="NGK100" s="197"/>
      <c r="NGL100" s="197"/>
      <c r="NGM100" s="197"/>
      <c r="NGN100" s="197"/>
      <c r="NGO100" s="197"/>
      <c r="NGP100" s="197"/>
      <c r="NGQ100" s="197"/>
      <c r="NGR100" s="197"/>
      <c r="NGS100" s="197"/>
      <c r="NGT100" s="197"/>
      <c r="NGU100" s="197"/>
      <c r="NGV100" s="197"/>
      <c r="NGW100" s="197"/>
      <c r="NGX100" s="197"/>
      <c r="NGY100" s="197"/>
      <c r="NGZ100" s="197"/>
      <c r="NHA100" s="197"/>
      <c r="NHB100" s="197"/>
      <c r="NHC100" s="197"/>
      <c r="NHD100" s="197"/>
      <c r="NHE100" s="197"/>
      <c r="NHF100" s="197"/>
      <c r="NHG100" s="197"/>
      <c r="NHH100" s="197"/>
      <c r="NHI100" s="197"/>
      <c r="NHJ100" s="197"/>
      <c r="NHK100" s="197"/>
      <c r="NHL100" s="197"/>
      <c r="NHM100" s="197"/>
      <c r="NHN100" s="197"/>
      <c r="NHO100" s="197"/>
      <c r="NHP100" s="197"/>
      <c r="NHQ100" s="197"/>
      <c r="NHR100" s="197"/>
      <c r="NHS100" s="197"/>
      <c r="NHT100" s="197"/>
      <c r="NHU100" s="197"/>
      <c r="NHV100" s="197"/>
      <c r="NHW100" s="197"/>
      <c r="NHX100" s="197"/>
      <c r="NHY100" s="197"/>
      <c r="NHZ100" s="197"/>
      <c r="NIA100" s="197"/>
      <c r="NIB100" s="197"/>
      <c r="NIC100" s="197"/>
      <c r="NID100" s="197"/>
      <c r="NIE100" s="197"/>
      <c r="NIF100" s="197"/>
      <c r="NIG100" s="197"/>
      <c r="NIH100" s="197"/>
      <c r="NII100" s="197"/>
      <c r="NIJ100" s="197"/>
      <c r="NIK100" s="197"/>
      <c r="NIL100" s="197"/>
      <c r="NIM100" s="197"/>
      <c r="NIN100" s="197"/>
      <c r="NIO100" s="197"/>
      <c r="NIP100" s="197"/>
      <c r="NIQ100" s="197"/>
      <c r="NIR100" s="197"/>
      <c r="NIS100" s="197"/>
      <c r="NIT100" s="197"/>
      <c r="NIU100" s="197"/>
      <c r="NIV100" s="197"/>
      <c r="NIW100" s="197"/>
      <c r="NIX100" s="197"/>
      <c r="NIY100" s="197"/>
      <c r="NIZ100" s="197"/>
      <c r="NJA100" s="197"/>
      <c r="NJB100" s="197"/>
      <c r="NJC100" s="197"/>
      <c r="NJD100" s="197"/>
      <c r="NJE100" s="197"/>
      <c r="NJF100" s="197"/>
      <c r="NJG100" s="197"/>
      <c r="NJH100" s="197"/>
      <c r="NJI100" s="197"/>
      <c r="NJJ100" s="197"/>
      <c r="NJK100" s="197"/>
      <c r="NJL100" s="197"/>
      <c r="NJM100" s="197"/>
      <c r="NJN100" s="197"/>
      <c r="NJO100" s="197"/>
      <c r="NJP100" s="197"/>
      <c r="NJQ100" s="197"/>
      <c r="NJR100" s="197"/>
      <c r="NJS100" s="197"/>
      <c r="NJT100" s="197"/>
      <c r="NJU100" s="197"/>
      <c r="NJV100" s="197"/>
      <c r="NJW100" s="197"/>
      <c r="NJX100" s="197"/>
      <c r="NJY100" s="197"/>
      <c r="NJZ100" s="197"/>
      <c r="NKA100" s="197"/>
      <c r="NKB100" s="197"/>
      <c r="NKC100" s="197"/>
      <c r="NKD100" s="197"/>
      <c r="NKE100" s="197"/>
      <c r="NKF100" s="197"/>
      <c r="NKG100" s="197"/>
      <c r="NKH100" s="197"/>
      <c r="NKI100" s="197"/>
      <c r="NKJ100" s="197"/>
      <c r="NKK100" s="197"/>
      <c r="NKL100" s="197"/>
      <c r="NKM100" s="197"/>
      <c r="NKN100" s="197"/>
      <c r="NKO100" s="197"/>
      <c r="NKP100" s="197"/>
      <c r="NKQ100" s="197"/>
      <c r="NKR100" s="197"/>
      <c r="NKS100" s="197"/>
      <c r="NKT100" s="197"/>
      <c r="NKU100" s="197"/>
      <c r="NKV100" s="197"/>
      <c r="NKW100" s="197"/>
      <c r="NKX100" s="197"/>
      <c r="NKY100" s="197"/>
      <c r="NKZ100" s="197"/>
      <c r="NLA100" s="197"/>
      <c r="NLB100" s="197"/>
      <c r="NLC100" s="197"/>
      <c r="NLD100" s="197"/>
      <c r="NLE100" s="197"/>
      <c r="NLF100" s="197"/>
      <c r="NLG100" s="197"/>
      <c r="NLH100" s="197"/>
      <c r="NLI100" s="197"/>
      <c r="NLJ100" s="197"/>
      <c r="NLK100" s="197"/>
      <c r="NLL100" s="197"/>
      <c r="NLM100" s="197"/>
      <c r="NLN100" s="197"/>
      <c r="NLO100" s="197"/>
      <c r="NLP100" s="197"/>
      <c r="NLQ100" s="197"/>
      <c r="NLR100" s="197"/>
      <c r="NLS100" s="197"/>
      <c r="NLT100" s="197"/>
      <c r="NLU100" s="197"/>
      <c r="NLV100" s="197"/>
      <c r="NLW100" s="197"/>
      <c r="NLX100" s="197"/>
      <c r="NLY100" s="197"/>
      <c r="NLZ100" s="197"/>
      <c r="NMA100" s="197"/>
      <c r="NMB100" s="197"/>
      <c r="NMC100" s="197"/>
      <c r="NMD100" s="197"/>
      <c r="NME100" s="197"/>
      <c r="NMF100" s="197"/>
      <c r="NMG100" s="197"/>
      <c r="NMH100" s="197"/>
      <c r="NMI100" s="197"/>
      <c r="NMJ100" s="197"/>
      <c r="NMK100" s="197"/>
      <c r="NML100" s="197"/>
      <c r="NMM100" s="197"/>
      <c r="NMN100" s="197"/>
      <c r="NMO100" s="197"/>
      <c r="NMP100" s="197"/>
      <c r="NMQ100" s="197"/>
      <c r="NMR100" s="197"/>
      <c r="NMS100" s="197"/>
      <c r="NMT100" s="197"/>
      <c r="NMU100" s="197"/>
      <c r="NMV100" s="197"/>
      <c r="NMW100" s="197"/>
      <c r="NMX100" s="197"/>
      <c r="NMY100" s="197"/>
      <c r="NMZ100" s="197"/>
      <c r="NNA100" s="197"/>
      <c r="NNB100" s="197"/>
      <c r="NNC100" s="197"/>
      <c r="NND100" s="197"/>
      <c r="NNE100" s="197"/>
      <c r="NNF100" s="197"/>
      <c r="NNG100" s="197"/>
      <c r="NNH100" s="197"/>
      <c r="NNI100" s="197"/>
      <c r="NNJ100" s="197"/>
      <c r="NNK100" s="197"/>
      <c r="NNL100" s="197"/>
      <c r="NNM100" s="197"/>
      <c r="NNN100" s="197"/>
      <c r="NNO100" s="197"/>
      <c r="NNP100" s="197"/>
      <c r="NNQ100" s="197"/>
      <c r="NNR100" s="197"/>
      <c r="NNS100" s="197"/>
      <c r="NNT100" s="197"/>
      <c r="NNU100" s="197"/>
      <c r="NNV100" s="197"/>
      <c r="NNW100" s="197"/>
      <c r="NNX100" s="197"/>
      <c r="NNY100" s="197"/>
      <c r="NNZ100" s="197"/>
      <c r="NOA100" s="197"/>
      <c r="NOB100" s="197"/>
      <c r="NOC100" s="197"/>
      <c r="NOD100" s="197"/>
      <c r="NOE100" s="197"/>
      <c r="NOF100" s="197"/>
      <c r="NOG100" s="197"/>
      <c r="NOH100" s="197"/>
      <c r="NOI100" s="197"/>
      <c r="NOJ100" s="197"/>
      <c r="NOK100" s="197"/>
      <c r="NOL100" s="197"/>
      <c r="NOM100" s="197"/>
      <c r="NON100" s="197"/>
      <c r="NOO100" s="197"/>
      <c r="NOP100" s="197"/>
      <c r="NOQ100" s="197"/>
      <c r="NOR100" s="197"/>
      <c r="NOS100" s="197"/>
      <c r="NOT100" s="197"/>
      <c r="NOU100" s="197"/>
      <c r="NOV100" s="197"/>
      <c r="NOW100" s="197"/>
      <c r="NOX100" s="197"/>
      <c r="NOY100" s="197"/>
      <c r="NOZ100" s="197"/>
      <c r="NPA100" s="197"/>
      <c r="NPB100" s="197"/>
      <c r="NPC100" s="197"/>
      <c r="NPD100" s="197"/>
      <c r="NPE100" s="197"/>
      <c r="NPF100" s="197"/>
      <c r="NPG100" s="197"/>
      <c r="NPH100" s="197"/>
      <c r="NPI100" s="197"/>
      <c r="NPJ100" s="197"/>
      <c r="NPK100" s="197"/>
      <c r="NPL100" s="197"/>
      <c r="NPM100" s="197"/>
      <c r="NPN100" s="197"/>
      <c r="NPO100" s="197"/>
      <c r="NPP100" s="197"/>
      <c r="NPQ100" s="197"/>
      <c r="NPR100" s="197"/>
      <c r="NPS100" s="197"/>
      <c r="NPT100" s="197"/>
      <c r="NPU100" s="197"/>
      <c r="NPV100" s="197"/>
      <c r="NPW100" s="197"/>
      <c r="NPX100" s="197"/>
      <c r="NPY100" s="197"/>
      <c r="NPZ100" s="197"/>
      <c r="NQA100" s="197"/>
      <c r="NQB100" s="197"/>
      <c r="NQC100" s="197"/>
      <c r="NQD100" s="197"/>
      <c r="NQE100" s="197"/>
      <c r="NQF100" s="197"/>
      <c r="NQG100" s="197"/>
      <c r="NQH100" s="197"/>
      <c r="NQI100" s="197"/>
      <c r="NQJ100" s="197"/>
      <c r="NQK100" s="197"/>
      <c r="NQL100" s="197"/>
      <c r="NQM100" s="197"/>
      <c r="NQN100" s="197"/>
      <c r="NQO100" s="197"/>
      <c r="NQP100" s="197"/>
      <c r="NQQ100" s="197"/>
      <c r="NQR100" s="197"/>
      <c r="NQS100" s="197"/>
      <c r="NQT100" s="197"/>
      <c r="NQU100" s="197"/>
      <c r="NQV100" s="197"/>
      <c r="NQW100" s="197"/>
      <c r="NQX100" s="197"/>
      <c r="NQY100" s="197"/>
      <c r="NQZ100" s="197"/>
      <c r="NRA100" s="197"/>
      <c r="NRB100" s="197"/>
      <c r="NRC100" s="197"/>
      <c r="NRD100" s="197"/>
      <c r="NRE100" s="197"/>
      <c r="NRF100" s="197"/>
      <c r="NRG100" s="197"/>
      <c r="NRH100" s="197"/>
      <c r="NRI100" s="197"/>
      <c r="NRJ100" s="197"/>
      <c r="NRK100" s="197"/>
      <c r="NRL100" s="197"/>
      <c r="NRM100" s="197"/>
      <c r="NRN100" s="197"/>
      <c r="NRO100" s="197"/>
      <c r="NRP100" s="197"/>
      <c r="NRQ100" s="197"/>
      <c r="NRR100" s="197"/>
      <c r="NRS100" s="197"/>
      <c r="NRT100" s="197"/>
      <c r="NRU100" s="197"/>
      <c r="NRV100" s="197"/>
      <c r="NRW100" s="197"/>
      <c r="NRX100" s="197"/>
      <c r="NRY100" s="197"/>
      <c r="NRZ100" s="197"/>
      <c r="NSA100" s="197"/>
      <c r="NSB100" s="197"/>
      <c r="NSC100" s="197"/>
      <c r="NSD100" s="197"/>
      <c r="NSE100" s="197"/>
      <c r="NSF100" s="197"/>
      <c r="NSG100" s="197"/>
      <c r="NSH100" s="197"/>
      <c r="NSI100" s="197"/>
      <c r="NSJ100" s="197"/>
      <c r="NSK100" s="197"/>
      <c r="NSL100" s="197"/>
      <c r="NSM100" s="197"/>
      <c r="NSN100" s="197"/>
      <c r="NSO100" s="197"/>
      <c r="NSP100" s="197"/>
      <c r="NSQ100" s="197"/>
      <c r="NSR100" s="197"/>
      <c r="NSS100" s="197"/>
      <c r="NST100" s="197"/>
      <c r="NSU100" s="197"/>
      <c r="NSV100" s="197"/>
      <c r="NSW100" s="197"/>
      <c r="NSX100" s="197"/>
      <c r="NSY100" s="197"/>
      <c r="NSZ100" s="197"/>
      <c r="NTA100" s="197"/>
      <c r="NTB100" s="197"/>
      <c r="NTC100" s="197"/>
      <c r="NTD100" s="197"/>
      <c r="NTE100" s="197"/>
      <c r="NTF100" s="197"/>
      <c r="NTG100" s="197"/>
      <c r="NTH100" s="197"/>
      <c r="NTI100" s="197"/>
      <c r="NTJ100" s="197"/>
      <c r="NTK100" s="197"/>
      <c r="NTL100" s="197"/>
      <c r="NTM100" s="197"/>
      <c r="NTN100" s="197"/>
      <c r="NTO100" s="197"/>
      <c r="NTP100" s="197"/>
      <c r="NTQ100" s="197"/>
      <c r="NTR100" s="197"/>
      <c r="NTS100" s="197"/>
      <c r="NTT100" s="197"/>
      <c r="NTU100" s="197"/>
      <c r="NTV100" s="197"/>
      <c r="NTW100" s="197"/>
      <c r="NTX100" s="197"/>
      <c r="NTY100" s="197"/>
      <c r="NTZ100" s="197"/>
      <c r="NUA100" s="197"/>
      <c r="NUB100" s="197"/>
      <c r="NUC100" s="197"/>
      <c r="NUD100" s="197"/>
      <c r="NUE100" s="197"/>
      <c r="NUF100" s="197"/>
      <c r="NUG100" s="197"/>
      <c r="NUH100" s="197"/>
      <c r="NUI100" s="197"/>
      <c r="NUJ100" s="197"/>
      <c r="NUK100" s="197"/>
      <c r="NUL100" s="197"/>
      <c r="NUM100" s="197"/>
      <c r="NUN100" s="197"/>
      <c r="NUO100" s="197"/>
      <c r="NUP100" s="197"/>
      <c r="NUQ100" s="197"/>
      <c r="NUR100" s="197"/>
      <c r="NUS100" s="197"/>
      <c r="NUT100" s="197"/>
      <c r="NUU100" s="197"/>
      <c r="NUV100" s="197"/>
      <c r="NUW100" s="197"/>
      <c r="NUX100" s="197"/>
      <c r="NUY100" s="197"/>
      <c r="NUZ100" s="197"/>
      <c r="NVA100" s="197"/>
      <c r="NVB100" s="197"/>
      <c r="NVC100" s="197"/>
      <c r="NVD100" s="197"/>
      <c r="NVE100" s="197"/>
      <c r="NVF100" s="197"/>
      <c r="NVG100" s="197"/>
      <c r="NVH100" s="197"/>
      <c r="NVI100" s="197"/>
      <c r="NVJ100" s="197"/>
      <c r="NVK100" s="197"/>
      <c r="NVL100" s="197"/>
      <c r="NVM100" s="197"/>
      <c r="NVN100" s="197"/>
      <c r="NVO100" s="197"/>
      <c r="NVP100" s="197"/>
      <c r="NVQ100" s="197"/>
      <c r="NVR100" s="197"/>
      <c r="NVS100" s="197"/>
      <c r="NVT100" s="197"/>
      <c r="NVU100" s="197"/>
      <c r="NVV100" s="197"/>
      <c r="NVW100" s="197"/>
      <c r="NVX100" s="197"/>
      <c r="NVY100" s="197"/>
      <c r="NVZ100" s="197"/>
      <c r="NWA100" s="197"/>
      <c r="NWB100" s="197"/>
      <c r="NWC100" s="197"/>
      <c r="NWD100" s="197"/>
      <c r="NWE100" s="197"/>
      <c r="NWF100" s="197"/>
      <c r="NWG100" s="197"/>
      <c r="NWH100" s="197"/>
      <c r="NWI100" s="197"/>
      <c r="NWJ100" s="197"/>
      <c r="NWK100" s="197"/>
      <c r="NWL100" s="197"/>
      <c r="NWM100" s="197"/>
      <c r="NWN100" s="197"/>
      <c r="NWO100" s="197"/>
      <c r="NWP100" s="197"/>
      <c r="NWQ100" s="197"/>
      <c r="NWR100" s="197"/>
      <c r="NWS100" s="197"/>
      <c r="NWT100" s="197"/>
      <c r="NWU100" s="197"/>
      <c r="NWV100" s="197"/>
      <c r="NWW100" s="197"/>
      <c r="NWX100" s="197"/>
      <c r="NWY100" s="197"/>
      <c r="NWZ100" s="197"/>
      <c r="NXA100" s="197"/>
      <c r="NXB100" s="197"/>
      <c r="NXC100" s="197"/>
      <c r="NXD100" s="197"/>
      <c r="NXE100" s="197"/>
      <c r="NXF100" s="197"/>
      <c r="NXG100" s="197"/>
      <c r="NXH100" s="197"/>
      <c r="NXI100" s="197"/>
      <c r="NXJ100" s="197"/>
      <c r="NXK100" s="197"/>
      <c r="NXL100" s="197"/>
      <c r="NXM100" s="197"/>
      <c r="NXN100" s="197"/>
      <c r="NXO100" s="197"/>
      <c r="NXP100" s="197"/>
      <c r="NXQ100" s="197"/>
      <c r="NXR100" s="197"/>
      <c r="NXS100" s="197"/>
      <c r="NXT100" s="197"/>
      <c r="NXU100" s="197"/>
      <c r="NXV100" s="197"/>
      <c r="NXW100" s="197"/>
      <c r="NXX100" s="197"/>
      <c r="NXY100" s="197"/>
      <c r="NXZ100" s="197"/>
      <c r="NYA100" s="197"/>
      <c r="NYB100" s="197"/>
      <c r="NYC100" s="197"/>
      <c r="NYD100" s="197"/>
      <c r="NYE100" s="197"/>
      <c r="NYF100" s="197"/>
      <c r="NYG100" s="197"/>
      <c r="NYH100" s="197"/>
      <c r="NYI100" s="197"/>
      <c r="NYJ100" s="197"/>
      <c r="NYK100" s="197"/>
      <c r="NYL100" s="197"/>
      <c r="NYM100" s="197"/>
      <c r="NYN100" s="197"/>
      <c r="NYO100" s="197"/>
      <c r="NYP100" s="197"/>
      <c r="NYQ100" s="197"/>
      <c r="NYR100" s="197"/>
      <c r="NYS100" s="197"/>
      <c r="NYT100" s="197"/>
      <c r="NYU100" s="197"/>
      <c r="NYV100" s="197"/>
      <c r="NYW100" s="197"/>
      <c r="NYX100" s="197"/>
      <c r="NYY100" s="197"/>
      <c r="NYZ100" s="197"/>
      <c r="NZA100" s="197"/>
      <c r="NZB100" s="197"/>
      <c r="NZC100" s="197"/>
      <c r="NZD100" s="197"/>
      <c r="NZE100" s="197"/>
      <c r="NZF100" s="197"/>
      <c r="NZG100" s="197"/>
      <c r="NZH100" s="197"/>
      <c r="NZI100" s="197"/>
      <c r="NZJ100" s="197"/>
      <c r="NZK100" s="197"/>
      <c r="NZL100" s="197"/>
      <c r="NZM100" s="197"/>
      <c r="NZN100" s="197"/>
      <c r="NZO100" s="197"/>
      <c r="NZP100" s="197"/>
      <c r="NZQ100" s="197"/>
      <c r="NZR100" s="197"/>
      <c r="NZS100" s="197"/>
      <c r="NZT100" s="197"/>
      <c r="NZU100" s="197"/>
      <c r="NZV100" s="197"/>
      <c r="NZW100" s="197"/>
      <c r="NZX100" s="197"/>
      <c r="NZY100" s="197"/>
      <c r="NZZ100" s="197"/>
      <c r="OAA100" s="197"/>
      <c r="OAB100" s="197"/>
      <c r="OAC100" s="197"/>
      <c r="OAD100" s="197"/>
      <c r="OAE100" s="197"/>
      <c r="OAF100" s="197"/>
      <c r="OAG100" s="197"/>
      <c r="OAH100" s="197"/>
      <c r="OAI100" s="197"/>
      <c r="OAJ100" s="197"/>
      <c r="OAK100" s="197"/>
      <c r="OAL100" s="197"/>
      <c r="OAM100" s="197"/>
      <c r="OAN100" s="197"/>
      <c r="OAO100" s="197"/>
      <c r="OAP100" s="197"/>
      <c r="OAQ100" s="197"/>
      <c r="OAR100" s="197"/>
      <c r="OAS100" s="197"/>
      <c r="OAT100" s="197"/>
      <c r="OAU100" s="197"/>
      <c r="OAV100" s="197"/>
      <c r="OAW100" s="197"/>
      <c r="OAX100" s="197"/>
      <c r="OAY100" s="197"/>
      <c r="OAZ100" s="197"/>
      <c r="OBA100" s="197"/>
      <c r="OBB100" s="197"/>
      <c r="OBC100" s="197"/>
      <c r="OBD100" s="197"/>
      <c r="OBE100" s="197"/>
      <c r="OBF100" s="197"/>
      <c r="OBG100" s="197"/>
      <c r="OBH100" s="197"/>
      <c r="OBI100" s="197"/>
      <c r="OBJ100" s="197"/>
      <c r="OBK100" s="197"/>
      <c r="OBL100" s="197"/>
      <c r="OBM100" s="197"/>
      <c r="OBN100" s="197"/>
      <c r="OBO100" s="197"/>
      <c r="OBP100" s="197"/>
      <c r="OBQ100" s="197"/>
      <c r="OBR100" s="197"/>
      <c r="OBS100" s="197"/>
      <c r="OBT100" s="197"/>
      <c r="OBU100" s="197"/>
      <c r="OBV100" s="197"/>
      <c r="OBW100" s="197"/>
      <c r="OBX100" s="197"/>
      <c r="OBY100" s="197"/>
      <c r="OBZ100" s="197"/>
      <c r="OCA100" s="197"/>
      <c r="OCB100" s="197"/>
      <c r="OCC100" s="197"/>
      <c r="OCD100" s="197"/>
      <c r="OCE100" s="197"/>
      <c r="OCF100" s="197"/>
      <c r="OCG100" s="197"/>
      <c r="OCH100" s="197"/>
      <c r="OCI100" s="197"/>
      <c r="OCJ100" s="197"/>
      <c r="OCK100" s="197"/>
      <c r="OCL100" s="197"/>
      <c r="OCM100" s="197"/>
      <c r="OCN100" s="197"/>
      <c r="OCO100" s="197"/>
      <c r="OCP100" s="197"/>
      <c r="OCQ100" s="197"/>
      <c r="OCR100" s="197"/>
      <c r="OCS100" s="197"/>
      <c r="OCT100" s="197"/>
      <c r="OCU100" s="197"/>
      <c r="OCV100" s="197"/>
      <c r="OCW100" s="197"/>
      <c r="OCX100" s="197"/>
      <c r="OCY100" s="197"/>
      <c r="OCZ100" s="197"/>
      <c r="ODA100" s="197"/>
      <c r="ODB100" s="197"/>
      <c r="ODC100" s="197"/>
      <c r="ODD100" s="197"/>
      <c r="ODE100" s="197"/>
      <c r="ODF100" s="197"/>
      <c r="ODG100" s="197"/>
      <c r="ODH100" s="197"/>
      <c r="ODI100" s="197"/>
      <c r="ODJ100" s="197"/>
      <c r="ODK100" s="197"/>
      <c r="ODL100" s="197"/>
      <c r="ODM100" s="197"/>
      <c r="ODN100" s="197"/>
      <c r="ODO100" s="197"/>
      <c r="ODP100" s="197"/>
      <c r="ODQ100" s="197"/>
      <c r="ODR100" s="197"/>
      <c r="ODS100" s="197"/>
      <c r="ODT100" s="197"/>
      <c r="ODU100" s="197"/>
      <c r="ODV100" s="197"/>
      <c r="ODW100" s="197"/>
      <c r="ODX100" s="197"/>
      <c r="ODY100" s="197"/>
      <c r="ODZ100" s="197"/>
      <c r="OEA100" s="197"/>
      <c r="OEB100" s="197"/>
      <c r="OEC100" s="197"/>
      <c r="OED100" s="197"/>
      <c r="OEE100" s="197"/>
      <c r="OEF100" s="197"/>
      <c r="OEG100" s="197"/>
      <c r="OEH100" s="197"/>
      <c r="OEI100" s="197"/>
      <c r="OEJ100" s="197"/>
      <c r="OEK100" s="197"/>
      <c r="OEL100" s="197"/>
      <c r="OEM100" s="197"/>
      <c r="OEN100" s="197"/>
      <c r="OEO100" s="197"/>
      <c r="OEP100" s="197"/>
      <c r="OEQ100" s="197"/>
      <c r="OER100" s="197"/>
      <c r="OES100" s="197"/>
      <c r="OET100" s="197"/>
      <c r="OEU100" s="197"/>
      <c r="OEV100" s="197"/>
      <c r="OEW100" s="197"/>
      <c r="OEX100" s="197"/>
      <c r="OEY100" s="197"/>
      <c r="OEZ100" s="197"/>
      <c r="OFA100" s="197"/>
      <c r="OFB100" s="197"/>
      <c r="OFC100" s="197"/>
      <c r="OFD100" s="197"/>
      <c r="OFE100" s="197"/>
      <c r="OFF100" s="197"/>
      <c r="OFG100" s="197"/>
      <c r="OFH100" s="197"/>
      <c r="OFI100" s="197"/>
      <c r="OFJ100" s="197"/>
      <c r="OFK100" s="197"/>
      <c r="OFL100" s="197"/>
      <c r="OFM100" s="197"/>
      <c r="OFN100" s="197"/>
      <c r="OFO100" s="197"/>
      <c r="OFP100" s="197"/>
      <c r="OFQ100" s="197"/>
      <c r="OFR100" s="197"/>
      <c r="OFS100" s="197"/>
      <c r="OFT100" s="197"/>
      <c r="OFU100" s="197"/>
      <c r="OFV100" s="197"/>
      <c r="OFW100" s="197"/>
      <c r="OFX100" s="197"/>
      <c r="OFY100" s="197"/>
      <c r="OFZ100" s="197"/>
      <c r="OGA100" s="197"/>
      <c r="OGB100" s="197"/>
      <c r="OGC100" s="197"/>
      <c r="OGD100" s="197"/>
      <c r="OGE100" s="197"/>
      <c r="OGF100" s="197"/>
      <c r="OGG100" s="197"/>
      <c r="OGH100" s="197"/>
      <c r="OGI100" s="197"/>
      <c r="OGJ100" s="197"/>
      <c r="OGK100" s="197"/>
      <c r="OGL100" s="197"/>
      <c r="OGM100" s="197"/>
      <c r="OGN100" s="197"/>
      <c r="OGO100" s="197"/>
      <c r="OGP100" s="197"/>
      <c r="OGQ100" s="197"/>
      <c r="OGR100" s="197"/>
      <c r="OGS100" s="197"/>
      <c r="OGT100" s="197"/>
      <c r="OGU100" s="197"/>
      <c r="OGV100" s="197"/>
      <c r="OGW100" s="197"/>
      <c r="OGX100" s="197"/>
      <c r="OGY100" s="197"/>
      <c r="OGZ100" s="197"/>
      <c r="OHA100" s="197"/>
      <c r="OHB100" s="197"/>
      <c r="OHC100" s="197"/>
      <c r="OHD100" s="197"/>
      <c r="OHE100" s="197"/>
      <c r="OHF100" s="197"/>
      <c r="OHG100" s="197"/>
      <c r="OHH100" s="197"/>
      <c r="OHI100" s="197"/>
      <c r="OHJ100" s="197"/>
      <c r="OHK100" s="197"/>
      <c r="OHL100" s="197"/>
      <c r="OHM100" s="197"/>
      <c r="OHN100" s="197"/>
      <c r="OHO100" s="197"/>
      <c r="OHP100" s="197"/>
      <c r="OHQ100" s="197"/>
      <c r="OHR100" s="197"/>
      <c r="OHS100" s="197"/>
      <c r="OHT100" s="197"/>
      <c r="OHU100" s="197"/>
      <c r="OHV100" s="197"/>
      <c r="OHW100" s="197"/>
      <c r="OHX100" s="197"/>
      <c r="OHY100" s="197"/>
      <c r="OHZ100" s="197"/>
      <c r="OIA100" s="197"/>
      <c r="OIB100" s="197"/>
      <c r="OIC100" s="197"/>
      <c r="OID100" s="197"/>
      <c r="OIE100" s="197"/>
      <c r="OIF100" s="197"/>
      <c r="OIG100" s="197"/>
      <c r="OIH100" s="197"/>
      <c r="OII100" s="197"/>
      <c r="OIJ100" s="197"/>
      <c r="OIK100" s="197"/>
      <c r="OIL100" s="197"/>
      <c r="OIM100" s="197"/>
      <c r="OIN100" s="197"/>
      <c r="OIO100" s="197"/>
      <c r="OIP100" s="197"/>
      <c r="OIQ100" s="197"/>
      <c r="OIR100" s="197"/>
      <c r="OIS100" s="197"/>
      <c r="OIT100" s="197"/>
      <c r="OIU100" s="197"/>
      <c r="OIV100" s="197"/>
      <c r="OIW100" s="197"/>
      <c r="OIX100" s="197"/>
      <c r="OIY100" s="197"/>
      <c r="OIZ100" s="197"/>
      <c r="OJA100" s="197"/>
      <c r="OJB100" s="197"/>
      <c r="OJC100" s="197"/>
      <c r="OJD100" s="197"/>
      <c r="OJE100" s="197"/>
      <c r="OJF100" s="197"/>
      <c r="OJG100" s="197"/>
      <c r="OJH100" s="197"/>
      <c r="OJI100" s="197"/>
      <c r="OJJ100" s="197"/>
      <c r="OJK100" s="197"/>
      <c r="OJL100" s="197"/>
      <c r="OJM100" s="197"/>
      <c r="OJN100" s="197"/>
      <c r="OJO100" s="197"/>
      <c r="OJP100" s="197"/>
      <c r="OJQ100" s="197"/>
      <c r="OJR100" s="197"/>
      <c r="OJS100" s="197"/>
      <c r="OJT100" s="197"/>
      <c r="OJU100" s="197"/>
      <c r="OJV100" s="197"/>
      <c r="OJW100" s="197"/>
      <c r="OJX100" s="197"/>
      <c r="OJY100" s="197"/>
      <c r="OJZ100" s="197"/>
      <c r="OKA100" s="197"/>
      <c r="OKB100" s="197"/>
      <c r="OKC100" s="197"/>
      <c r="OKD100" s="197"/>
      <c r="OKE100" s="197"/>
      <c r="OKF100" s="197"/>
      <c r="OKG100" s="197"/>
      <c r="OKH100" s="197"/>
      <c r="OKI100" s="197"/>
      <c r="OKJ100" s="197"/>
      <c r="OKK100" s="197"/>
      <c r="OKL100" s="197"/>
      <c r="OKM100" s="197"/>
      <c r="OKN100" s="197"/>
      <c r="OKO100" s="197"/>
      <c r="OKP100" s="197"/>
      <c r="OKQ100" s="197"/>
      <c r="OKR100" s="197"/>
      <c r="OKS100" s="197"/>
      <c r="OKT100" s="197"/>
      <c r="OKU100" s="197"/>
      <c r="OKV100" s="197"/>
      <c r="OKW100" s="197"/>
      <c r="OKX100" s="197"/>
      <c r="OKY100" s="197"/>
      <c r="OKZ100" s="197"/>
      <c r="OLA100" s="197"/>
      <c r="OLB100" s="197"/>
      <c r="OLC100" s="197"/>
      <c r="OLD100" s="197"/>
      <c r="OLE100" s="197"/>
      <c r="OLF100" s="197"/>
      <c r="OLG100" s="197"/>
      <c r="OLH100" s="197"/>
      <c r="OLI100" s="197"/>
      <c r="OLJ100" s="197"/>
      <c r="OLK100" s="197"/>
      <c r="OLL100" s="197"/>
      <c r="OLM100" s="197"/>
      <c r="OLN100" s="197"/>
      <c r="OLO100" s="197"/>
      <c r="OLP100" s="197"/>
      <c r="OLQ100" s="197"/>
      <c r="OLR100" s="197"/>
      <c r="OLS100" s="197"/>
      <c r="OLT100" s="197"/>
      <c r="OLU100" s="197"/>
      <c r="OLV100" s="197"/>
      <c r="OLW100" s="197"/>
      <c r="OLX100" s="197"/>
      <c r="OLY100" s="197"/>
      <c r="OLZ100" s="197"/>
      <c r="OMA100" s="197"/>
      <c r="OMB100" s="197"/>
      <c r="OMC100" s="197"/>
      <c r="OMD100" s="197"/>
      <c r="OME100" s="197"/>
      <c r="OMF100" s="197"/>
      <c r="OMG100" s="197"/>
      <c r="OMH100" s="197"/>
      <c r="OMI100" s="197"/>
      <c r="OMJ100" s="197"/>
      <c r="OMK100" s="197"/>
      <c r="OML100" s="197"/>
      <c r="OMM100" s="197"/>
      <c r="OMN100" s="197"/>
      <c r="OMO100" s="197"/>
      <c r="OMP100" s="197"/>
      <c r="OMQ100" s="197"/>
      <c r="OMR100" s="197"/>
      <c r="OMS100" s="197"/>
      <c r="OMT100" s="197"/>
      <c r="OMU100" s="197"/>
      <c r="OMV100" s="197"/>
      <c r="OMW100" s="197"/>
      <c r="OMX100" s="197"/>
      <c r="OMY100" s="197"/>
      <c r="OMZ100" s="197"/>
      <c r="ONA100" s="197"/>
      <c r="ONB100" s="197"/>
      <c r="ONC100" s="197"/>
      <c r="OND100" s="197"/>
      <c r="ONE100" s="197"/>
      <c r="ONF100" s="197"/>
      <c r="ONG100" s="197"/>
      <c r="ONH100" s="197"/>
      <c r="ONI100" s="197"/>
      <c r="ONJ100" s="197"/>
      <c r="ONK100" s="197"/>
      <c r="ONL100" s="197"/>
      <c r="ONM100" s="197"/>
      <c r="ONN100" s="197"/>
      <c r="ONO100" s="197"/>
      <c r="ONP100" s="197"/>
      <c r="ONQ100" s="197"/>
      <c r="ONR100" s="197"/>
      <c r="ONS100" s="197"/>
      <c r="ONT100" s="197"/>
      <c r="ONU100" s="197"/>
      <c r="ONV100" s="197"/>
      <c r="ONW100" s="197"/>
      <c r="ONX100" s="197"/>
      <c r="ONY100" s="197"/>
      <c r="ONZ100" s="197"/>
      <c r="OOA100" s="197"/>
      <c r="OOB100" s="197"/>
      <c r="OOC100" s="197"/>
      <c r="OOD100" s="197"/>
      <c r="OOE100" s="197"/>
      <c r="OOF100" s="197"/>
      <c r="OOG100" s="197"/>
      <c r="OOH100" s="197"/>
      <c r="OOI100" s="197"/>
      <c r="OOJ100" s="197"/>
      <c r="OOK100" s="197"/>
      <c r="OOL100" s="197"/>
      <c r="OOM100" s="197"/>
      <c r="OON100" s="197"/>
      <c r="OOO100" s="197"/>
      <c r="OOP100" s="197"/>
      <c r="OOQ100" s="197"/>
      <c r="OOR100" s="197"/>
      <c r="OOS100" s="197"/>
      <c r="OOT100" s="197"/>
      <c r="OOU100" s="197"/>
      <c r="OOV100" s="197"/>
      <c r="OOW100" s="197"/>
      <c r="OOX100" s="197"/>
      <c r="OOY100" s="197"/>
      <c r="OOZ100" s="197"/>
      <c r="OPA100" s="197"/>
      <c r="OPB100" s="197"/>
      <c r="OPC100" s="197"/>
      <c r="OPD100" s="197"/>
      <c r="OPE100" s="197"/>
      <c r="OPF100" s="197"/>
      <c r="OPG100" s="197"/>
      <c r="OPH100" s="197"/>
      <c r="OPI100" s="197"/>
      <c r="OPJ100" s="197"/>
      <c r="OPK100" s="197"/>
      <c r="OPL100" s="197"/>
      <c r="OPM100" s="197"/>
      <c r="OPN100" s="197"/>
      <c r="OPO100" s="197"/>
      <c r="OPP100" s="197"/>
      <c r="OPQ100" s="197"/>
      <c r="OPR100" s="197"/>
      <c r="OPS100" s="197"/>
      <c r="OPT100" s="197"/>
      <c r="OPU100" s="197"/>
      <c r="OPV100" s="197"/>
      <c r="OPW100" s="197"/>
      <c r="OPX100" s="197"/>
      <c r="OPY100" s="197"/>
      <c r="OPZ100" s="197"/>
      <c r="OQA100" s="197"/>
      <c r="OQB100" s="197"/>
      <c r="OQC100" s="197"/>
      <c r="OQD100" s="197"/>
      <c r="OQE100" s="197"/>
      <c r="OQF100" s="197"/>
      <c r="OQG100" s="197"/>
      <c r="OQH100" s="197"/>
      <c r="OQI100" s="197"/>
      <c r="OQJ100" s="197"/>
      <c r="OQK100" s="197"/>
      <c r="OQL100" s="197"/>
      <c r="OQM100" s="197"/>
      <c r="OQN100" s="197"/>
      <c r="OQO100" s="197"/>
      <c r="OQP100" s="197"/>
      <c r="OQQ100" s="197"/>
      <c r="OQR100" s="197"/>
      <c r="OQS100" s="197"/>
      <c r="OQT100" s="197"/>
      <c r="OQU100" s="197"/>
      <c r="OQV100" s="197"/>
      <c r="OQW100" s="197"/>
      <c r="OQX100" s="197"/>
      <c r="OQY100" s="197"/>
      <c r="OQZ100" s="197"/>
      <c r="ORA100" s="197"/>
      <c r="ORB100" s="197"/>
      <c r="ORC100" s="197"/>
      <c r="ORD100" s="197"/>
      <c r="ORE100" s="197"/>
      <c r="ORF100" s="197"/>
      <c r="ORG100" s="197"/>
      <c r="ORH100" s="197"/>
      <c r="ORI100" s="197"/>
      <c r="ORJ100" s="197"/>
      <c r="ORK100" s="197"/>
      <c r="ORL100" s="197"/>
      <c r="ORM100" s="197"/>
      <c r="ORN100" s="197"/>
      <c r="ORO100" s="197"/>
      <c r="ORP100" s="197"/>
      <c r="ORQ100" s="197"/>
      <c r="ORR100" s="197"/>
      <c r="ORS100" s="197"/>
      <c r="ORT100" s="197"/>
      <c r="ORU100" s="197"/>
      <c r="ORV100" s="197"/>
      <c r="ORW100" s="197"/>
      <c r="ORX100" s="197"/>
      <c r="ORY100" s="197"/>
      <c r="ORZ100" s="197"/>
      <c r="OSA100" s="197"/>
      <c r="OSB100" s="197"/>
      <c r="OSC100" s="197"/>
      <c r="OSD100" s="197"/>
      <c r="OSE100" s="197"/>
      <c r="OSF100" s="197"/>
      <c r="OSG100" s="197"/>
      <c r="OSH100" s="197"/>
      <c r="OSI100" s="197"/>
      <c r="OSJ100" s="197"/>
      <c r="OSK100" s="197"/>
      <c r="OSL100" s="197"/>
      <c r="OSM100" s="197"/>
      <c r="OSN100" s="197"/>
      <c r="OSO100" s="197"/>
      <c r="OSP100" s="197"/>
      <c r="OSQ100" s="197"/>
      <c r="OSR100" s="197"/>
      <c r="OSS100" s="197"/>
      <c r="OST100" s="197"/>
      <c r="OSU100" s="197"/>
      <c r="OSV100" s="197"/>
      <c r="OSW100" s="197"/>
      <c r="OSX100" s="197"/>
      <c r="OSY100" s="197"/>
      <c r="OSZ100" s="197"/>
      <c r="OTA100" s="197"/>
      <c r="OTB100" s="197"/>
      <c r="OTC100" s="197"/>
      <c r="OTD100" s="197"/>
      <c r="OTE100" s="197"/>
      <c r="OTF100" s="197"/>
      <c r="OTG100" s="197"/>
      <c r="OTH100" s="197"/>
      <c r="OTI100" s="197"/>
      <c r="OTJ100" s="197"/>
      <c r="OTK100" s="197"/>
      <c r="OTL100" s="197"/>
      <c r="OTM100" s="197"/>
      <c r="OTN100" s="197"/>
      <c r="OTO100" s="197"/>
      <c r="OTP100" s="197"/>
      <c r="OTQ100" s="197"/>
      <c r="OTR100" s="197"/>
      <c r="OTS100" s="197"/>
      <c r="OTT100" s="197"/>
      <c r="OTU100" s="197"/>
      <c r="OTV100" s="197"/>
      <c r="OTW100" s="197"/>
      <c r="OTX100" s="197"/>
      <c r="OTY100" s="197"/>
      <c r="OTZ100" s="197"/>
      <c r="OUA100" s="197"/>
      <c r="OUB100" s="197"/>
      <c r="OUC100" s="197"/>
      <c r="OUD100" s="197"/>
      <c r="OUE100" s="197"/>
      <c r="OUF100" s="197"/>
      <c r="OUG100" s="197"/>
      <c r="OUH100" s="197"/>
      <c r="OUI100" s="197"/>
      <c r="OUJ100" s="197"/>
      <c r="OUK100" s="197"/>
      <c r="OUL100" s="197"/>
      <c r="OUM100" s="197"/>
      <c r="OUN100" s="197"/>
      <c r="OUO100" s="197"/>
      <c r="OUP100" s="197"/>
      <c r="OUQ100" s="197"/>
      <c r="OUR100" s="197"/>
      <c r="OUS100" s="197"/>
      <c r="OUT100" s="197"/>
      <c r="OUU100" s="197"/>
      <c r="OUV100" s="197"/>
      <c r="OUW100" s="197"/>
      <c r="OUX100" s="197"/>
      <c r="OUY100" s="197"/>
      <c r="OUZ100" s="197"/>
      <c r="OVA100" s="197"/>
      <c r="OVB100" s="197"/>
      <c r="OVC100" s="197"/>
      <c r="OVD100" s="197"/>
      <c r="OVE100" s="197"/>
      <c r="OVF100" s="197"/>
      <c r="OVG100" s="197"/>
      <c r="OVH100" s="197"/>
      <c r="OVI100" s="197"/>
      <c r="OVJ100" s="197"/>
      <c r="OVK100" s="197"/>
      <c r="OVL100" s="197"/>
      <c r="OVM100" s="197"/>
      <c r="OVN100" s="197"/>
      <c r="OVO100" s="197"/>
      <c r="OVP100" s="197"/>
      <c r="OVQ100" s="197"/>
      <c r="OVR100" s="197"/>
      <c r="OVS100" s="197"/>
      <c r="OVT100" s="197"/>
      <c r="OVU100" s="197"/>
      <c r="OVV100" s="197"/>
      <c r="OVW100" s="197"/>
      <c r="OVX100" s="197"/>
      <c r="OVY100" s="197"/>
      <c r="OVZ100" s="197"/>
      <c r="OWA100" s="197"/>
      <c r="OWB100" s="197"/>
      <c r="OWC100" s="197"/>
      <c r="OWD100" s="197"/>
      <c r="OWE100" s="197"/>
      <c r="OWF100" s="197"/>
      <c r="OWG100" s="197"/>
      <c r="OWH100" s="197"/>
      <c r="OWI100" s="197"/>
      <c r="OWJ100" s="197"/>
      <c r="OWK100" s="197"/>
      <c r="OWL100" s="197"/>
      <c r="OWM100" s="197"/>
      <c r="OWN100" s="197"/>
      <c r="OWO100" s="197"/>
      <c r="OWP100" s="197"/>
      <c r="OWQ100" s="197"/>
      <c r="OWR100" s="197"/>
      <c r="OWS100" s="197"/>
      <c r="OWT100" s="197"/>
      <c r="OWU100" s="197"/>
      <c r="OWV100" s="197"/>
      <c r="OWW100" s="197"/>
      <c r="OWX100" s="197"/>
      <c r="OWY100" s="197"/>
      <c r="OWZ100" s="197"/>
      <c r="OXA100" s="197"/>
      <c r="OXB100" s="197"/>
      <c r="OXC100" s="197"/>
      <c r="OXD100" s="197"/>
      <c r="OXE100" s="197"/>
      <c r="OXF100" s="197"/>
      <c r="OXG100" s="197"/>
      <c r="OXH100" s="197"/>
      <c r="OXI100" s="197"/>
      <c r="OXJ100" s="197"/>
      <c r="OXK100" s="197"/>
      <c r="OXL100" s="197"/>
      <c r="OXM100" s="197"/>
      <c r="OXN100" s="197"/>
      <c r="OXO100" s="197"/>
      <c r="OXP100" s="197"/>
      <c r="OXQ100" s="197"/>
      <c r="OXR100" s="197"/>
      <c r="OXS100" s="197"/>
      <c r="OXT100" s="197"/>
      <c r="OXU100" s="197"/>
      <c r="OXV100" s="197"/>
      <c r="OXW100" s="197"/>
      <c r="OXX100" s="197"/>
      <c r="OXY100" s="197"/>
      <c r="OXZ100" s="197"/>
      <c r="OYA100" s="197"/>
      <c r="OYB100" s="197"/>
      <c r="OYC100" s="197"/>
      <c r="OYD100" s="197"/>
      <c r="OYE100" s="197"/>
      <c r="OYF100" s="197"/>
      <c r="OYG100" s="197"/>
      <c r="OYH100" s="197"/>
      <c r="OYI100" s="197"/>
      <c r="OYJ100" s="197"/>
      <c r="OYK100" s="197"/>
      <c r="OYL100" s="197"/>
      <c r="OYM100" s="197"/>
      <c r="OYN100" s="197"/>
      <c r="OYO100" s="197"/>
      <c r="OYP100" s="197"/>
      <c r="OYQ100" s="197"/>
      <c r="OYR100" s="197"/>
      <c r="OYS100" s="197"/>
      <c r="OYT100" s="197"/>
      <c r="OYU100" s="197"/>
      <c r="OYV100" s="197"/>
      <c r="OYW100" s="197"/>
      <c r="OYX100" s="197"/>
      <c r="OYY100" s="197"/>
      <c r="OYZ100" s="197"/>
      <c r="OZA100" s="197"/>
      <c r="OZB100" s="197"/>
      <c r="OZC100" s="197"/>
      <c r="OZD100" s="197"/>
      <c r="OZE100" s="197"/>
      <c r="OZF100" s="197"/>
      <c r="OZG100" s="197"/>
      <c r="OZH100" s="197"/>
      <c r="OZI100" s="197"/>
      <c r="OZJ100" s="197"/>
      <c r="OZK100" s="197"/>
      <c r="OZL100" s="197"/>
      <c r="OZM100" s="197"/>
      <c r="OZN100" s="197"/>
      <c r="OZO100" s="197"/>
      <c r="OZP100" s="197"/>
      <c r="OZQ100" s="197"/>
      <c r="OZR100" s="197"/>
      <c r="OZS100" s="197"/>
      <c r="OZT100" s="197"/>
      <c r="OZU100" s="197"/>
      <c r="OZV100" s="197"/>
      <c r="OZW100" s="197"/>
      <c r="OZX100" s="197"/>
      <c r="OZY100" s="197"/>
      <c r="OZZ100" s="197"/>
      <c r="PAA100" s="197"/>
      <c r="PAB100" s="197"/>
      <c r="PAC100" s="197"/>
      <c r="PAD100" s="197"/>
      <c r="PAE100" s="197"/>
      <c r="PAF100" s="197"/>
      <c r="PAG100" s="197"/>
      <c r="PAH100" s="197"/>
      <c r="PAI100" s="197"/>
      <c r="PAJ100" s="197"/>
      <c r="PAK100" s="197"/>
      <c r="PAL100" s="197"/>
      <c r="PAM100" s="197"/>
      <c r="PAN100" s="197"/>
      <c r="PAO100" s="197"/>
      <c r="PAP100" s="197"/>
      <c r="PAQ100" s="197"/>
      <c r="PAR100" s="197"/>
      <c r="PAS100" s="197"/>
      <c r="PAT100" s="197"/>
      <c r="PAU100" s="197"/>
      <c r="PAV100" s="197"/>
      <c r="PAW100" s="197"/>
      <c r="PAX100" s="197"/>
      <c r="PAY100" s="197"/>
      <c r="PAZ100" s="197"/>
      <c r="PBA100" s="197"/>
      <c r="PBB100" s="197"/>
      <c r="PBC100" s="197"/>
      <c r="PBD100" s="197"/>
      <c r="PBE100" s="197"/>
      <c r="PBF100" s="197"/>
      <c r="PBG100" s="197"/>
      <c r="PBH100" s="197"/>
      <c r="PBI100" s="197"/>
      <c r="PBJ100" s="197"/>
      <c r="PBK100" s="197"/>
      <c r="PBL100" s="197"/>
      <c r="PBM100" s="197"/>
      <c r="PBN100" s="197"/>
      <c r="PBO100" s="197"/>
      <c r="PBP100" s="197"/>
      <c r="PBQ100" s="197"/>
      <c r="PBR100" s="197"/>
      <c r="PBS100" s="197"/>
      <c r="PBT100" s="197"/>
      <c r="PBU100" s="197"/>
      <c r="PBV100" s="197"/>
      <c r="PBW100" s="197"/>
      <c r="PBX100" s="197"/>
      <c r="PBY100" s="197"/>
      <c r="PBZ100" s="197"/>
      <c r="PCA100" s="197"/>
      <c r="PCB100" s="197"/>
      <c r="PCC100" s="197"/>
      <c r="PCD100" s="197"/>
      <c r="PCE100" s="197"/>
      <c r="PCF100" s="197"/>
      <c r="PCG100" s="197"/>
      <c r="PCH100" s="197"/>
      <c r="PCI100" s="197"/>
      <c r="PCJ100" s="197"/>
      <c r="PCK100" s="197"/>
      <c r="PCL100" s="197"/>
      <c r="PCM100" s="197"/>
      <c r="PCN100" s="197"/>
      <c r="PCO100" s="197"/>
      <c r="PCP100" s="197"/>
      <c r="PCQ100" s="197"/>
      <c r="PCR100" s="197"/>
      <c r="PCS100" s="197"/>
      <c r="PCT100" s="197"/>
      <c r="PCU100" s="197"/>
      <c r="PCV100" s="197"/>
      <c r="PCW100" s="197"/>
      <c r="PCX100" s="197"/>
      <c r="PCY100" s="197"/>
      <c r="PCZ100" s="197"/>
      <c r="PDA100" s="197"/>
      <c r="PDB100" s="197"/>
      <c r="PDC100" s="197"/>
      <c r="PDD100" s="197"/>
      <c r="PDE100" s="197"/>
      <c r="PDF100" s="197"/>
      <c r="PDG100" s="197"/>
      <c r="PDH100" s="197"/>
      <c r="PDI100" s="197"/>
      <c r="PDJ100" s="197"/>
      <c r="PDK100" s="197"/>
      <c r="PDL100" s="197"/>
      <c r="PDM100" s="197"/>
      <c r="PDN100" s="197"/>
      <c r="PDO100" s="197"/>
      <c r="PDP100" s="197"/>
      <c r="PDQ100" s="197"/>
      <c r="PDR100" s="197"/>
      <c r="PDS100" s="197"/>
      <c r="PDT100" s="197"/>
      <c r="PDU100" s="197"/>
      <c r="PDV100" s="197"/>
      <c r="PDW100" s="197"/>
      <c r="PDX100" s="197"/>
      <c r="PDY100" s="197"/>
      <c r="PDZ100" s="197"/>
      <c r="PEA100" s="197"/>
      <c r="PEB100" s="197"/>
      <c r="PEC100" s="197"/>
      <c r="PED100" s="197"/>
      <c r="PEE100" s="197"/>
      <c r="PEF100" s="197"/>
      <c r="PEG100" s="197"/>
      <c r="PEH100" s="197"/>
      <c r="PEI100" s="197"/>
      <c r="PEJ100" s="197"/>
      <c r="PEK100" s="197"/>
      <c r="PEL100" s="197"/>
      <c r="PEM100" s="197"/>
      <c r="PEN100" s="197"/>
      <c r="PEO100" s="197"/>
      <c r="PEP100" s="197"/>
      <c r="PEQ100" s="197"/>
      <c r="PER100" s="197"/>
      <c r="PES100" s="197"/>
      <c r="PET100" s="197"/>
      <c r="PEU100" s="197"/>
      <c r="PEV100" s="197"/>
      <c r="PEW100" s="197"/>
      <c r="PEX100" s="197"/>
      <c r="PEY100" s="197"/>
      <c r="PEZ100" s="197"/>
      <c r="PFA100" s="197"/>
      <c r="PFB100" s="197"/>
      <c r="PFC100" s="197"/>
      <c r="PFD100" s="197"/>
      <c r="PFE100" s="197"/>
      <c r="PFF100" s="197"/>
      <c r="PFG100" s="197"/>
      <c r="PFH100" s="197"/>
      <c r="PFI100" s="197"/>
      <c r="PFJ100" s="197"/>
      <c r="PFK100" s="197"/>
      <c r="PFL100" s="197"/>
      <c r="PFM100" s="197"/>
      <c r="PFN100" s="197"/>
      <c r="PFO100" s="197"/>
      <c r="PFP100" s="197"/>
      <c r="PFQ100" s="197"/>
      <c r="PFR100" s="197"/>
      <c r="PFS100" s="197"/>
      <c r="PFT100" s="197"/>
      <c r="PFU100" s="197"/>
      <c r="PFV100" s="197"/>
      <c r="PFW100" s="197"/>
      <c r="PFX100" s="197"/>
      <c r="PFY100" s="197"/>
      <c r="PFZ100" s="197"/>
      <c r="PGA100" s="197"/>
      <c r="PGB100" s="197"/>
      <c r="PGC100" s="197"/>
      <c r="PGD100" s="197"/>
      <c r="PGE100" s="197"/>
      <c r="PGF100" s="197"/>
      <c r="PGG100" s="197"/>
      <c r="PGH100" s="197"/>
      <c r="PGI100" s="197"/>
      <c r="PGJ100" s="197"/>
      <c r="PGK100" s="197"/>
      <c r="PGL100" s="197"/>
      <c r="PGM100" s="197"/>
      <c r="PGN100" s="197"/>
      <c r="PGO100" s="197"/>
      <c r="PGP100" s="197"/>
      <c r="PGQ100" s="197"/>
      <c r="PGR100" s="197"/>
      <c r="PGS100" s="197"/>
      <c r="PGT100" s="197"/>
      <c r="PGU100" s="197"/>
      <c r="PGV100" s="197"/>
      <c r="PGW100" s="197"/>
      <c r="PGX100" s="197"/>
      <c r="PGY100" s="197"/>
      <c r="PGZ100" s="197"/>
      <c r="PHA100" s="197"/>
      <c r="PHB100" s="197"/>
      <c r="PHC100" s="197"/>
      <c r="PHD100" s="197"/>
      <c r="PHE100" s="197"/>
      <c r="PHF100" s="197"/>
      <c r="PHG100" s="197"/>
      <c r="PHH100" s="197"/>
      <c r="PHI100" s="197"/>
      <c r="PHJ100" s="197"/>
      <c r="PHK100" s="197"/>
      <c r="PHL100" s="197"/>
      <c r="PHM100" s="197"/>
      <c r="PHN100" s="197"/>
      <c r="PHO100" s="197"/>
      <c r="PHP100" s="197"/>
      <c r="PHQ100" s="197"/>
      <c r="PHR100" s="197"/>
      <c r="PHS100" s="197"/>
      <c r="PHT100" s="197"/>
      <c r="PHU100" s="197"/>
      <c r="PHV100" s="197"/>
      <c r="PHW100" s="197"/>
      <c r="PHX100" s="197"/>
      <c r="PHY100" s="197"/>
      <c r="PHZ100" s="197"/>
      <c r="PIA100" s="197"/>
      <c r="PIB100" s="197"/>
      <c r="PIC100" s="197"/>
      <c r="PID100" s="197"/>
      <c r="PIE100" s="197"/>
      <c r="PIF100" s="197"/>
      <c r="PIG100" s="197"/>
      <c r="PIH100" s="197"/>
      <c r="PII100" s="197"/>
      <c r="PIJ100" s="197"/>
      <c r="PIK100" s="197"/>
      <c r="PIL100" s="197"/>
      <c r="PIM100" s="197"/>
      <c r="PIN100" s="197"/>
      <c r="PIO100" s="197"/>
      <c r="PIP100" s="197"/>
      <c r="PIQ100" s="197"/>
      <c r="PIR100" s="197"/>
      <c r="PIS100" s="197"/>
      <c r="PIT100" s="197"/>
      <c r="PIU100" s="197"/>
      <c r="PIV100" s="197"/>
      <c r="PIW100" s="197"/>
      <c r="PIX100" s="197"/>
      <c r="PIY100" s="197"/>
      <c r="PIZ100" s="197"/>
      <c r="PJA100" s="197"/>
      <c r="PJB100" s="197"/>
      <c r="PJC100" s="197"/>
      <c r="PJD100" s="197"/>
      <c r="PJE100" s="197"/>
      <c r="PJF100" s="197"/>
      <c r="PJG100" s="197"/>
      <c r="PJH100" s="197"/>
      <c r="PJI100" s="197"/>
      <c r="PJJ100" s="197"/>
      <c r="PJK100" s="197"/>
      <c r="PJL100" s="197"/>
      <c r="PJM100" s="197"/>
      <c r="PJN100" s="197"/>
      <c r="PJO100" s="197"/>
      <c r="PJP100" s="197"/>
      <c r="PJQ100" s="197"/>
      <c r="PJR100" s="197"/>
      <c r="PJS100" s="197"/>
      <c r="PJT100" s="197"/>
      <c r="PJU100" s="197"/>
      <c r="PJV100" s="197"/>
      <c r="PJW100" s="197"/>
      <c r="PJX100" s="197"/>
      <c r="PJY100" s="197"/>
      <c r="PJZ100" s="197"/>
      <c r="PKA100" s="197"/>
      <c r="PKB100" s="197"/>
      <c r="PKC100" s="197"/>
      <c r="PKD100" s="197"/>
      <c r="PKE100" s="197"/>
      <c r="PKF100" s="197"/>
      <c r="PKG100" s="197"/>
      <c r="PKH100" s="197"/>
      <c r="PKI100" s="197"/>
      <c r="PKJ100" s="197"/>
      <c r="PKK100" s="197"/>
      <c r="PKL100" s="197"/>
      <c r="PKM100" s="197"/>
      <c r="PKN100" s="197"/>
      <c r="PKO100" s="197"/>
      <c r="PKP100" s="197"/>
      <c r="PKQ100" s="197"/>
      <c r="PKR100" s="197"/>
      <c r="PKS100" s="197"/>
      <c r="PKT100" s="197"/>
      <c r="PKU100" s="197"/>
      <c r="PKV100" s="197"/>
      <c r="PKW100" s="197"/>
      <c r="PKX100" s="197"/>
      <c r="PKY100" s="197"/>
      <c r="PKZ100" s="197"/>
      <c r="PLA100" s="197"/>
      <c r="PLB100" s="197"/>
      <c r="PLC100" s="197"/>
      <c r="PLD100" s="197"/>
      <c r="PLE100" s="197"/>
      <c r="PLF100" s="197"/>
      <c r="PLG100" s="197"/>
      <c r="PLH100" s="197"/>
      <c r="PLI100" s="197"/>
      <c r="PLJ100" s="197"/>
      <c r="PLK100" s="197"/>
      <c r="PLL100" s="197"/>
      <c r="PLM100" s="197"/>
      <c r="PLN100" s="197"/>
      <c r="PLO100" s="197"/>
      <c r="PLP100" s="197"/>
      <c r="PLQ100" s="197"/>
      <c r="PLR100" s="197"/>
      <c r="PLS100" s="197"/>
      <c r="PLT100" s="197"/>
      <c r="PLU100" s="197"/>
      <c r="PLV100" s="197"/>
      <c r="PLW100" s="197"/>
      <c r="PLX100" s="197"/>
      <c r="PLY100" s="197"/>
      <c r="PLZ100" s="197"/>
      <c r="PMA100" s="197"/>
      <c r="PMB100" s="197"/>
      <c r="PMC100" s="197"/>
      <c r="PMD100" s="197"/>
      <c r="PME100" s="197"/>
      <c r="PMF100" s="197"/>
      <c r="PMG100" s="197"/>
      <c r="PMH100" s="197"/>
      <c r="PMI100" s="197"/>
      <c r="PMJ100" s="197"/>
      <c r="PMK100" s="197"/>
      <c r="PML100" s="197"/>
      <c r="PMM100" s="197"/>
      <c r="PMN100" s="197"/>
      <c r="PMO100" s="197"/>
      <c r="PMP100" s="197"/>
      <c r="PMQ100" s="197"/>
      <c r="PMR100" s="197"/>
      <c r="PMS100" s="197"/>
      <c r="PMT100" s="197"/>
      <c r="PMU100" s="197"/>
      <c r="PMV100" s="197"/>
      <c r="PMW100" s="197"/>
      <c r="PMX100" s="197"/>
      <c r="PMY100" s="197"/>
      <c r="PMZ100" s="197"/>
      <c r="PNA100" s="197"/>
      <c r="PNB100" s="197"/>
      <c r="PNC100" s="197"/>
      <c r="PND100" s="197"/>
      <c r="PNE100" s="197"/>
      <c r="PNF100" s="197"/>
      <c r="PNG100" s="197"/>
      <c r="PNH100" s="197"/>
      <c r="PNI100" s="197"/>
      <c r="PNJ100" s="197"/>
      <c r="PNK100" s="197"/>
      <c r="PNL100" s="197"/>
      <c r="PNM100" s="197"/>
      <c r="PNN100" s="197"/>
      <c r="PNO100" s="197"/>
      <c r="PNP100" s="197"/>
      <c r="PNQ100" s="197"/>
      <c r="PNR100" s="197"/>
      <c r="PNS100" s="197"/>
      <c r="PNT100" s="197"/>
      <c r="PNU100" s="197"/>
      <c r="PNV100" s="197"/>
      <c r="PNW100" s="197"/>
      <c r="PNX100" s="197"/>
      <c r="PNY100" s="197"/>
      <c r="PNZ100" s="197"/>
      <c r="POA100" s="197"/>
      <c r="POB100" s="197"/>
      <c r="POC100" s="197"/>
      <c r="POD100" s="197"/>
      <c r="POE100" s="197"/>
      <c r="POF100" s="197"/>
      <c r="POG100" s="197"/>
      <c r="POH100" s="197"/>
      <c r="POI100" s="197"/>
      <c r="POJ100" s="197"/>
      <c r="POK100" s="197"/>
      <c r="POL100" s="197"/>
      <c r="POM100" s="197"/>
      <c r="PON100" s="197"/>
      <c r="POO100" s="197"/>
      <c r="POP100" s="197"/>
      <c r="POQ100" s="197"/>
      <c r="POR100" s="197"/>
      <c r="POS100" s="197"/>
      <c r="POT100" s="197"/>
      <c r="POU100" s="197"/>
      <c r="POV100" s="197"/>
      <c r="POW100" s="197"/>
      <c r="POX100" s="197"/>
      <c r="POY100" s="197"/>
      <c r="POZ100" s="197"/>
      <c r="PPA100" s="197"/>
      <c r="PPB100" s="197"/>
      <c r="PPC100" s="197"/>
      <c r="PPD100" s="197"/>
      <c r="PPE100" s="197"/>
      <c r="PPF100" s="197"/>
      <c r="PPG100" s="197"/>
      <c r="PPH100" s="197"/>
      <c r="PPI100" s="197"/>
      <c r="PPJ100" s="197"/>
      <c r="PPK100" s="197"/>
      <c r="PPL100" s="197"/>
      <c r="PPM100" s="197"/>
      <c r="PPN100" s="197"/>
      <c r="PPO100" s="197"/>
      <c r="PPP100" s="197"/>
      <c r="PPQ100" s="197"/>
      <c r="PPR100" s="197"/>
      <c r="PPS100" s="197"/>
      <c r="PPT100" s="197"/>
      <c r="PPU100" s="197"/>
      <c r="PPV100" s="197"/>
      <c r="PPW100" s="197"/>
      <c r="PPX100" s="197"/>
      <c r="PPY100" s="197"/>
      <c r="PPZ100" s="197"/>
      <c r="PQA100" s="197"/>
      <c r="PQB100" s="197"/>
      <c r="PQC100" s="197"/>
      <c r="PQD100" s="197"/>
      <c r="PQE100" s="197"/>
      <c r="PQF100" s="197"/>
      <c r="PQG100" s="197"/>
      <c r="PQH100" s="197"/>
      <c r="PQI100" s="197"/>
      <c r="PQJ100" s="197"/>
      <c r="PQK100" s="197"/>
      <c r="PQL100" s="197"/>
      <c r="PQM100" s="197"/>
      <c r="PQN100" s="197"/>
      <c r="PQO100" s="197"/>
      <c r="PQP100" s="197"/>
      <c r="PQQ100" s="197"/>
      <c r="PQR100" s="197"/>
      <c r="PQS100" s="197"/>
      <c r="PQT100" s="197"/>
      <c r="PQU100" s="197"/>
      <c r="PQV100" s="197"/>
      <c r="PQW100" s="197"/>
      <c r="PQX100" s="197"/>
      <c r="PQY100" s="197"/>
      <c r="PQZ100" s="197"/>
      <c r="PRA100" s="197"/>
      <c r="PRB100" s="197"/>
      <c r="PRC100" s="197"/>
      <c r="PRD100" s="197"/>
      <c r="PRE100" s="197"/>
      <c r="PRF100" s="197"/>
      <c r="PRG100" s="197"/>
      <c r="PRH100" s="197"/>
      <c r="PRI100" s="197"/>
      <c r="PRJ100" s="197"/>
      <c r="PRK100" s="197"/>
      <c r="PRL100" s="197"/>
      <c r="PRM100" s="197"/>
      <c r="PRN100" s="197"/>
      <c r="PRO100" s="197"/>
      <c r="PRP100" s="197"/>
      <c r="PRQ100" s="197"/>
      <c r="PRR100" s="197"/>
      <c r="PRS100" s="197"/>
      <c r="PRT100" s="197"/>
      <c r="PRU100" s="197"/>
      <c r="PRV100" s="197"/>
      <c r="PRW100" s="197"/>
      <c r="PRX100" s="197"/>
      <c r="PRY100" s="197"/>
      <c r="PRZ100" s="197"/>
      <c r="PSA100" s="197"/>
      <c r="PSB100" s="197"/>
      <c r="PSC100" s="197"/>
      <c r="PSD100" s="197"/>
      <c r="PSE100" s="197"/>
      <c r="PSF100" s="197"/>
      <c r="PSG100" s="197"/>
      <c r="PSH100" s="197"/>
      <c r="PSI100" s="197"/>
      <c r="PSJ100" s="197"/>
      <c r="PSK100" s="197"/>
      <c r="PSL100" s="197"/>
      <c r="PSM100" s="197"/>
      <c r="PSN100" s="197"/>
      <c r="PSO100" s="197"/>
      <c r="PSP100" s="197"/>
      <c r="PSQ100" s="197"/>
      <c r="PSR100" s="197"/>
      <c r="PSS100" s="197"/>
      <c r="PST100" s="197"/>
      <c r="PSU100" s="197"/>
      <c r="PSV100" s="197"/>
      <c r="PSW100" s="197"/>
      <c r="PSX100" s="197"/>
      <c r="PSY100" s="197"/>
      <c r="PSZ100" s="197"/>
      <c r="PTA100" s="197"/>
      <c r="PTB100" s="197"/>
      <c r="PTC100" s="197"/>
      <c r="PTD100" s="197"/>
      <c r="PTE100" s="197"/>
      <c r="PTF100" s="197"/>
      <c r="PTG100" s="197"/>
      <c r="PTH100" s="197"/>
      <c r="PTI100" s="197"/>
      <c r="PTJ100" s="197"/>
      <c r="PTK100" s="197"/>
      <c r="PTL100" s="197"/>
      <c r="PTM100" s="197"/>
      <c r="PTN100" s="197"/>
      <c r="PTO100" s="197"/>
      <c r="PTP100" s="197"/>
      <c r="PTQ100" s="197"/>
      <c r="PTR100" s="197"/>
      <c r="PTS100" s="197"/>
      <c r="PTT100" s="197"/>
      <c r="PTU100" s="197"/>
      <c r="PTV100" s="197"/>
      <c r="PTW100" s="197"/>
      <c r="PTX100" s="197"/>
      <c r="PTY100" s="197"/>
      <c r="PTZ100" s="197"/>
      <c r="PUA100" s="197"/>
      <c r="PUB100" s="197"/>
      <c r="PUC100" s="197"/>
      <c r="PUD100" s="197"/>
      <c r="PUE100" s="197"/>
      <c r="PUF100" s="197"/>
      <c r="PUG100" s="197"/>
      <c r="PUH100" s="197"/>
      <c r="PUI100" s="197"/>
      <c r="PUJ100" s="197"/>
      <c r="PUK100" s="197"/>
      <c r="PUL100" s="197"/>
      <c r="PUM100" s="197"/>
      <c r="PUN100" s="197"/>
      <c r="PUO100" s="197"/>
      <c r="PUP100" s="197"/>
      <c r="PUQ100" s="197"/>
      <c r="PUR100" s="197"/>
      <c r="PUS100" s="197"/>
      <c r="PUT100" s="197"/>
      <c r="PUU100" s="197"/>
      <c r="PUV100" s="197"/>
      <c r="PUW100" s="197"/>
      <c r="PUX100" s="197"/>
      <c r="PUY100" s="197"/>
      <c r="PUZ100" s="197"/>
      <c r="PVA100" s="197"/>
      <c r="PVB100" s="197"/>
      <c r="PVC100" s="197"/>
      <c r="PVD100" s="197"/>
      <c r="PVE100" s="197"/>
      <c r="PVF100" s="197"/>
      <c r="PVG100" s="197"/>
      <c r="PVH100" s="197"/>
      <c r="PVI100" s="197"/>
      <c r="PVJ100" s="197"/>
      <c r="PVK100" s="197"/>
      <c r="PVL100" s="197"/>
      <c r="PVM100" s="197"/>
      <c r="PVN100" s="197"/>
      <c r="PVO100" s="197"/>
      <c r="PVP100" s="197"/>
      <c r="PVQ100" s="197"/>
      <c r="PVR100" s="197"/>
      <c r="PVS100" s="197"/>
      <c r="PVT100" s="197"/>
      <c r="PVU100" s="197"/>
      <c r="PVV100" s="197"/>
      <c r="PVW100" s="197"/>
      <c r="PVX100" s="197"/>
      <c r="PVY100" s="197"/>
      <c r="PVZ100" s="197"/>
      <c r="PWA100" s="197"/>
      <c r="PWB100" s="197"/>
      <c r="PWC100" s="197"/>
      <c r="PWD100" s="197"/>
      <c r="PWE100" s="197"/>
      <c r="PWF100" s="197"/>
      <c r="PWG100" s="197"/>
      <c r="PWH100" s="197"/>
      <c r="PWI100" s="197"/>
      <c r="PWJ100" s="197"/>
      <c r="PWK100" s="197"/>
      <c r="PWL100" s="197"/>
      <c r="PWM100" s="197"/>
      <c r="PWN100" s="197"/>
      <c r="PWO100" s="197"/>
      <c r="PWP100" s="197"/>
      <c r="PWQ100" s="197"/>
      <c r="PWR100" s="197"/>
      <c r="PWS100" s="197"/>
      <c r="PWT100" s="197"/>
      <c r="PWU100" s="197"/>
      <c r="PWV100" s="197"/>
      <c r="PWW100" s="197"/>
      <c r="PWX100" s="197"/>
      <c r="PWY100" s="197"/>
      <c r="PWZ100" s="197"/>
      <c r="PXA100" s="197"/>
      <c r="PXB100" s="197"/>
      <c r="PXC100" s="197"/>
      <c r="PXD100" s="197"/>
      <c r="PXE100" s="197"/>
      <c r="PXF100" s="197"/>
      <c r="PXG100" s="197"/>
      <c r="PXH100" s="197"/>
      <c r="PXI100" s="197"/>
      <c r="PXJ100" s="197"/>
      <c r="PXK100" s="197"/>
      <c r="PXL100" s="197"/>
      <c r="PXM100" s="197"/>
      <c r="PXN100" s="197"/>
      <c r="PXO100" s="197"/>
      <c r="PXP100" s="197"/>
      <c r="PXQ100" s="197"/>
      <c r="PXR100" s="197"/>
      <c r="PXS100" s="197"/>
      <c r="PXT100" s="197"/>
      <c r="PXU100" s="197"/>
      <c r="PXV100" s="197"/>
      <c r="PXW100" s="197"/>
      <c r="PXX100" s="197"/>
      <c r="PXY100" s="197"/>
      <c r="PXZ100" s="197"/>
      <c r="PYA100" s="197"/>
      <c r="PYB100" s="197"/>
      <c r="PYC100" s="197"/>
      <c r="PYD100" s="197"/>
      <c r="PYE100" s="197"/>
      <c r="PYF100" s="197"/>
      <c r="PYG100" s="197"/>
      <c r="PYH100" s="197"/>
      <c r="PYI100" s="197"/>
      <c r="PYJ100" s="197"/>
      <c r="PYK100" s="197"/>
      <c r="PYL100" s="197"/>
      <c r="PYM100" s="197"/>
      <c r="PYN100" s="197"/>
      <c r="PYO100" s="197"/>
      <c r="PYP100" s="197"/>
      <c r="PYQ100" s="197"/>
      <c r="PYR100" s="197"/>
      <c r="PYS100" s="197"/>
      <c r="PYT100" s="197"/>
      <c r="PYU100" s="197"/>
      <c r="PYV100" s="197"/>
      <c r="PYW100" s="197"/>
      <c r="PYX100" s="197"/>
      <c r="PYY100" s="197"/>
      <c r="PYZ100" s="197"/>
      <c r="PZA100" s="197"/>
      <c r="PZB100" s="197"/>
      <c r="PZC100" s="197"/>
      <c r="PZD100" s="197"/>
      <c r="PZE100" s="197"/>
      <c r="PZF100" s="197"/>
      <c r="PZG100" s="197"/>
      <c r="PZH100" s="197"/>
      <c r="PZI100" s="197"/>
      <c r="PZJ100" s="197"/>
      <c r="PZK100" s="197"/>
      <c r="PZL100" s="197"/>
      <c r="PZM100" s="197"/>
      <c r="PZN100" s="197"/>
      <c r="PZO100" s="197"/>
      <c r="PZP100" s="197"/>
      <c r="PZQ100" s="197"/>
      <c r="PZR100" s="197"/>
      <c r="PZS100" s="197"/>
      <c r="PZT100" s="197"/>
      <c r="PZU100" s="197"/>
      <c r="PZV100" s="197"/>
      <c r="PZW100" s="197"/>
      <c r="PZX100" s="197"/>
      <c r="PZY100" s="197"/>
      <c r="PZZ100" s="197"/>
      <c r="QAA100" s="197"/>
      <c r="QAB100" s="197"/>
      <c r="QAC100" s="197"/>
      <c r="QAD100" s="197"/>
      <c r="QAE100" s="197"/>
      <c r="QAF100" s="197"/>
      <c r="QAG100" s="197"/>
      <c r="QAH100" s="197"/>
      <c r="QAI100" s="197"/>
      <c r="QAJ100" s="197"/>
      <c r="QAK100" s="197"/>
      <c r="QAL100" s="197"/>
      <c r="QAM100" s="197"/>
      <c r="QAN100" s="197"/>
      <c r="QAO100" s="197"/>
      <c r="QAP100" s="197"/>
      <c r="QAQ100" s="197"/>
      <c r="QAR100" s="197"/>
      <c r="QAS100" s="197"/>
      <c r="QAT100" s="197"/>
      <c r="QAU100" s="197"/>
      <c r="QAV100" s="197"/>
      <c r="QAW100" s="197"/>
      <c r="QAX100" s="197"/>
      <c r="QAY100" s="197"/>
      <c r="QAZ100" s="197"/>
      <c r="QBA100" s="197"/>
      <c r="QBB100" s="197"/>
      <c r="QBC100" s="197"/>
      <c r="QBD100" s="197"/>
      <c r="QBE100" s="197"/>
      <c r="QBF100" s="197"/>
      <c r="QBG100" s="197"/>
      <c r="QBH100" s="197"/>
      <c r="QBI100" s="197"/>
      <c r="QBJ100" s="197"/>
      <c r="QBK100" s="197"/>
      <c r="QBL100" s="197"/>
      <c r="QBM100" s="197"/>
      <c r="QBN100" s="197"/>
      <c r="QBO100" s="197"/>
      <c r="QBP100" s="197"/>
      <c r="QBQ100" s="197"/>
      <c r="QBR100" s="197"/>
      <c r="QBS100" s="197"/>
      <c r="QBT100" s="197"/>
      <c r="QBU100" s="197"/>
      <c r="QBV100" s="197"/>
      <c r="QBW100" s="197"/>
      <c r="QBX100" s="197"/>
      <c r="QBY100" s="197"/>
      <c r="QBZ100" s="197"/>
      <c r="QCA100" s="197"/>
      <c r="QCB100" s="197"/>
      <c r="QCC100" s="197"/>
      <c r="QCD100" s="197"/>
      <c r="QCE100" s="197"/>
      <c r="QCF100" s="197"/>
      <c r="QCG100" s="197"/>
      <c r="QCH100" s="197"/>
      <c r="QCI100" s="197"/>
      <c r="QCJ100" s="197"/>
      <c r="QCK100" s="197"/>
      <c r="QCL100" s="197"/>
      <c r="QCM100" s="197"/>
      <c r="QCN100" s="197"/>
      <c r="QCO100" s="197"/>
      <c r="QCP100" s="197"/>
      <c r="QCQ100" s="197"/>
      <c r="QCR100" s="197"/>
      <c r="QCS100" s="197"/>
      <c r="QCT100" s="197"/>
      <c r="QCU100" s="197"/>
      <c r="QCV100" s="197"/>
      <c r="QCW100" s="197"/>
      <c r="QCX100" s="197"/>
      <c r="QCY100" s="197"/>
      <c r="QCZ100" s="197"/>
      <c r="QDA100" s="197"/>
      <c r="QDB100" s="197"/>
      <c r="QDC100" s="197"/>
      <c r="QDD100" s="197"/>
      <c r="QDE100" s="197"/>
      <c r="QDF100" s="197"/>
      <c r="QDG100" s="197"/>
      <c r="QDH100" s="197"/>
      <c r="QDI100" s="197"/>
      <c r="QDJ100" s="197"/>
      <c r="QDK100" s="197"/>
      <c r="QDL100" s="197"/>
      <c r="QDM100" s="197"/>
      <c r="QDN100" s="197"/>
      <c r="QDO100" s="197"/>
      <c r="QDP100" s="197"/>
      <c r="QDQ100" s="197"/>
      <c r="QDR100" s="197"/>
      <c r="QDS100" s="197"/>
      <c r="QDT100" s="197"/>
      <c r="QDU100" s="197"/>
      <c r="QDV100" s="197"/>
      <c r="QDW100" s="197"/>
      <c r="QDX100" s="197"/>
      <c r="QDY100" s="197"/>
      <c r="QDZ100" s="197"/>
      <c r="QEA100" s="197"/>
      <c r="QEB100" s="197"/>
      <c r="QEC100" s="197"/>
      <c r="QED100" s="197"/>
      <c r="QEE100" s="197"/>
      <c r="QEF100" s="197"/>
      <c r="QEG100" s="197"/>
      <c r="QEH100" s="197"/>
      <c r="QEI100" s="197"/>
      <c r="QEJ100" s="197"/>
      <c r="QEK100" s="197"/>
      <c r="QEL100" s="197"/>
      <c r="QEM100" s="197"/>
      <c r="QEN100" s="197"/>
      <c r="QEO100" s="197"/>
      <c r="QEP100" s="197"/>
      <c r="QEQ100" s="197"/>
      <c r="QER100" s="197"/>
      <c r="QES100" s="197"/>
      <c r="QET100" s="197"/>
      <c r="QEU100" s="197"/>
      <c r="QEV100" s="197"/>
      <c r="QEW100" s="197"/>
      <c r="QEX100" s="197"/>
      <c r="QEY100" s="197"/>
      <c r="QEZ100" s="197"/>
      <c r="QFA100" s="197"/>
      <c r="QFB100" s="197"/>
      <c r="QFC100" s="197"/>
      <c r="QFD100" s="197"/>
      <c r="QFE100" s="197"/>
      <c r="QFF100" s="197"/>
      <c r="QFG100" s="197"/>
      <c r="QFH100" s="197"/>
      <c r="QFI100" s="197"/>
      <c r="QFJ100" s="197"/>
      <c r="QFK100" s="197"/>
      <c r="QFL100" s="197"/>
      <c r="QFM100" s="197"/>
      <c r="QFN100" s="197"/>
      <c r="QFO100" s="197"/>
      <c r="QFP100" s="197"/>
      <c r="QFQ100" s="197"/>
      <c r="QFR100" s="197"/>
      <c r="QFS100" s="197"/>
      <c r="QFT100" s="197"/>
      <c r="QFU100" s="197"/>
      <c r="QFV100" s="197"/>
      <c r="QFW100" s="197"/>
      <c r="QFX100" s="197"/>
      <c r="QFY100" s="197"/>
      <c r="QFZ100" s="197"/>
      <c r="QGA100" s="197"/>
      <c r="QGB100" s="197"/>
      <c r="QGC100" s="197"/>
      <c r="QGD100" s="197"/>
      <c r="QGE100" s="197"/>
      <c r="QGF100" s="197"/>
      <c r="QGG100" s="197"/>
      <c r="QGH100" s="197"/>
      <c r="QGI100" s="197"/>
      <c r="QGJ100" s="197"/>
      <c r="QGK100" s="197"/>
      <c r="QGL100" s="197"/>
      <c r="QGM100" s="197"/>
      <c r="QGN100" s="197"/>
      <c r="QGO100" s="197"/>
      <c r="QGP100" s="197"/>
      <c r="QGQ100" s="197"/>
      <c r="QGR100" s="197"/>
      <c r="QGS100" s="197"/>
      <c r="QGT100" s="197"/>
      <c r="QGU100" s="197"/>
      <c r="QGV100" s="197"/>
      <c r="QGW100" s="197"/>
      <c r="QGX100" s="197"/>
      <c r="QGY100" s="197"/>
      <c r="QGZ100" s="197"/>
      <c r="QHA100" s="197"/>
      <c r="QHB100" s="197"/>
      <c r="QHC100" s="197"/>
      <c r="QHD100" s="197"/>
      <c r="QHE100" s="197"/>
      <c r="QHF100" s="197"/>
      <c r="QHG100" s="197"/>
      <c r="QHH100" s="197"/>
      <c r="QHI100" s="197"/>
      <c r="QHJ100" s="197"/>
      <c r="QHK100" s="197"/>
      <c r="QHL100" s="197"/>
      <c r="QHM100" s="197"/>
      <c r="QHN100" s="197"/>
      <c r="QHO100" s="197"/>
      <c r="QHP100" s="197"/>
      <c r="QHQ100" s="197"/>
      <c r="QHR100" s="197"/>
      <c r="QHS100" s="197"/>
      <c r="QHT100" s="197"/>
      <c r="QHU100" s="197"/>
      <c r="QHV100" s="197"/>
      <c r="QHW100" s="197"/>
      <c r="QHX100" s="197"/>
      <c r="QHY100" s="197"/>
      <c r="QHZ100" s="197"/>
      <c r="QIA100" s="197"/>
      <c r="QIB100" s="197"/>
      <c r="QIC100" s="197"/>
      <c r="QID100" s="197"/>
      <c r="QIE100" s="197"/>
      <c r="QIF100" s="197"/>
      <c r="QIG100" s="197"/>
      <c r="QIH100" s="197"/>
      <c r="QII100" s="197"/>
      <c r="QIJ100" s="197"/>
      <c r="QIK100" s="197"/>
      <c r="QIL100" s="197"/>
      <c r="QIM100" s="197"/>
      <c r="QIN100" s="197"/>
      <c r="QIO100" s="197"/>
      <c r="QIP100" s="197"/>
      <c r="QIQ100" s="197"/>
      <c r="QIR100" s="197"/>
      <c r="QIS100" s="197"/>
      <c r="QIT100" s="197"/>
      <c r="QIU100" s="197"/>
      <c r="QIV100" s="197"/>
      <c r="QIW100" s="197"/>
      <c r="QIX100" s="197"/>
      <c r="QIY100" s="197"/>
      <c r="QIZ100" s="197"/>
      <c r="QJA100" s="197"/>
      <c r="QJB100" s="197"/>
      <c r="QJC100" s="197"/>
      <c r="QJD100" s="197"/>
      <c r="QJE100" s="197"/>
      <c r="QJF100" s="197"/>
      <c r="QJG100" s="197"/>
      <c r="QJH100" s="197"/>
      <c r="QJI100" s="197"/>
      <c r="QJJ100" s="197"/>
      <c r="QJK100" s="197"/>
      <c r="QJL100" s="197"/>
      <c r="QJM100" s="197"/>
      <c r="QJN100" s="197"/>
      <c r="QJO100" s="197"/>
      <c r="QJP100" s="197"/>
      <c r="QJQ100" s="197"/>
      <c r="QJR100" s="197"/>
      <c r="QJS100" s="197"/>
      <c r="QJT100" s="197"/>
      <c r="QJU100" s="197"/>
      <c r="QJV100" s="197"/>
      <c r="QJW100" s="197"/>
      <c r="QJX100" s="197"/>
      <c r="QJY100" s="197"/>
      <c r="QJZ100" s="197"/>
      <c r="QKA100" s="197"/>
      <c r="QKB100" s="197"/>
      <c r="QKC100" s="197"/>
      <c r="QKD100" s="197"/>
      <c r="QKE100" s="197"/>
      <c r="QKF100" s="197"/>
      <c r="QKG100" s="197"/>
      <c r="QKH100" s="197"/>
      <c r="QKI100" s="197"/>
      <c r="QKJ100" s="197"/>
      <c r="QKK100" s="197"/>
      <c r="QKL100" s="197"/>
      <c r="QKM100" s="197"/>
      <c r="QKN100" s="197"/>
      <c r="QKO100" s="197"/>
      <c r="QKP100" s="197"/>
      <c r="QKQ100" s="197"/>
      <c r="QKR100" s="197"/>
      <c r="QKS100" s="197"/>
      <c r="QKT100" s="197"/>
      <c r="QKU100" s="197"/>
      <c r="QKV100" s="197"/>
      <c r="QKW100" s="197"/>
      <c r="QKX100" s="197"/>
      <c r="QKY100" s="197"/>
      <c r="QKZ100" s="197"/>
      <c r="QLA100" s="197"/>
      <c r="QLB100" s="197"/>
      <c r="QLC100" s="197"/>
      <c r="QLD100" s="197"/>
      <c r="QLE100" s="197"/>
      <c r="QLF100" s="197"/>
      <c r="QLG100" s="197"/>
      <c r="QLH100" s="197"/>
      <c r="QLI100" s="197"/>
      <c r="QLJ100" s="197"/>
      <c r="QLK100" s="197"/>
      <c r="QLL100" s="197"/>
      <c r="QLM100" s="197"/>
      <c r="QLN100" s="197"/>
      <c r="QLO100" s="197"/>
      <c r="QLP100" s="197"/>
      <c r="QLQ100" s="197"/>
      <c r="QLR100" s="197"/>
      <c r="QLS100" s="197"/>
      <c r="QLT100" s="197"/>
      <c r="QLU100" s="197"/>
      <c r="QLV100" s="197"/>
      <c r="QLW100" s="197"/>
      <c r="QLX100" s="197"/>
      <c r="QLY100" s="197"/>
      <c r="QLZ100" s="197"/>
      <c r="QMA100" s="197"/>
      <c r="QMB100" s="197"/>
      <c r="QMC100" s="197"/>
      <c r="QMD100" s="197"/>
      <c r="QME100" s="197"/>
      <c r="QMF100" s="197"/>
      <c r="QMG100" s="197"/>
      <c r="QMH100" s="197"/>
      <c r="QMI100" s="197"/>
      <c r="QMJ100" s="197"/>
      <c r="QMK100" s="197"/>
      <c r="QML100" s="197"/>
      <c r="QMM100" s="197"/>
      <c r="QMN100" s="197"/>
      <c r="QMO100" s="197"/>
      <c r="QMP100" s="197"/>
      <c r="QMQ100" s="197"/>
      <c r="QMR100" s="197"/>
      <c r="QMS100" s="197"/>
      <c r="QMT100" s="197"/>
      <c r="QMU100" s="197"/>
      <c r="QMV100" s="197"/>
      <c r="QMW100" s="197"/>
      <c r="QMX100" s="197"/>
      <c r="QMY100" s="197"/>
      <c r="QMZ100" s="197"/>
      <c r="QNA100" s="197"/>
      <c r="QNB100" s="197"/>
      <c r="QNC100" s="197"/>
      <c r="QND100" s="197"/>
      <c r="QNE100" s="197"/>
      <c r="QNF100" s="197"/>
      <c r="QNG100" s="197"/>
      <c r="QNH100" s="197"/>
      <c r="QNI100" s="197"/>
      <c r="QNJ100" s="197"/>
      <c r="QNK100" s="197"/>
      <c r="QNL100" s="197"/>
      <c r="QNM100" s="197"/>
      <c r="QNN100" s="197"/>
      <c r="QNO100" s="197"/>
      <c r="QNP100" s="197"/>
      <c r="QNQ100" s="197"/>
      <c r="QNR100" s="197"/>
      <c r="QNS100" s="197"/>
      <c r="QNT100" s="197"/>
      <c r="QNU100" s="197"/>
      <c r="QNV100" s="197"/>
      <c r="QNW100" s="197"/>
      <c r="QNX100" s="197"/>
      <c r="QNY100" s="197"/>
      <c r="QNZ100" s="197"/>
      <c r="QOA100" s="197"/>
      <c r="QOB100" s="197"/>
      <c r="QOC100" s="197"/>
      <c r="QOD100" s="197"/>
      <c r="QOE100" s="197"/>
      <c r="QOF100" s="197"/>
      <c r="QOG100" s="197"/>
      <c r="QOH100" s="197"/>
      <c r="QOI100" s="197"/>
      <c r="QOJ100" s="197"/>
      <c r="QOK100" s="197"/>
      <c r="QOL100" s="197"/>
      <c r="QOM100" s="197"/>
      <c r="QON100" s="197"/>
      <c r="QOO100" s="197"/>
      <c r="QOP100" s="197"/>
      <c r="QOQ100" s="197"/>
      <c r="QOR100" s="197"/>
      <c r="QOS100" s="197"/>
      <c r="QOT100" s="197"/>
      <c r="QOU100" s="197"/>
      <c r="QOV100" s="197"/>
      <c r="QOW100" s="197"/>
      <c r="QOX100" s="197"/>
      <c r="QOY100" s="197"/>
      <c r="QOZ100" s="197"/>
      <c r="QPA100" s="197"/>
      <c r="QPB100" s="197"/>
      <c r="QPC100" s="197"/>
      <c r="QPD100" s="197"/>
      <c r="QPE100" s="197"/>
      <c r="QPF100" s="197"/>
      <c r="QPG100" s="197"/>
      <c r="QPH100" s="197"/>
      <c r="QPI100" s="197"/>
      <c r="QPJ100" s="197"/>
      <c r="QPK100" s="197"/>
      <c r="QPL100" s="197"/>
      <c r="QPM100" s="197"/>
      <c r="QPN100" s="197"/>
      <c r="QPO100" s="197"/>
      <c r="QPP100" s="197"/>
      <c r="QPQ100" s="197"/>
      <c r="QPR100" s="197"/>
      <c r="QPS100" s="197"/>
      <c r="QPT100" s="197"/>
      <c r="QPU100" s="197"/>
      <c r="QPV100" s="197"/>
      <c r="QPW100" s="197"/>
      <c r="QPX100" s="197"/>
      <c r="QPY100" s="197"/>
      <c r="QPZ100" s="197"/>
      <c r="QQA100" s="197"/>
      <c r="QQB100" s="197"/>
      <c r="QQC100" s="197"/>
      <c r="QQD100" s="197"/>
      <c r="QQE100" s="197"/>
      <c r="QQF100" s="197"/>
      <c r="QQG100" s="197"/>
      <c r="QQH100" s="197"/>
      <c r="QQI100" s="197"/>
      <c r="QQJ100" s="197"/>
      <c r="QQK100" s="197"/>
      <c r="QQL100" s="197"/>
      <c r="QQM100" s="197"/>
      <c r="QQN100" s="197"/>
      <c r="QQO100" s="197"/>
      <c r="QQP100" s="197"/>
      <c r="QQQ100" s="197"/>
      <c r="QQR100" s="197"/>
      <c r="QQS100" s="197"/>
      <c r="QQT100" s="197"/>
      <c r="QQU100" s="197"/>
      <c r="QQV100" s="197"/>
      <c r="QQW100" s="197"/>
      <c r="QQX100" s="197"/>
      <c r="QQY100" s="197"/>
      <c r="QQZ100" s="197"/>
      <c r="QRA100" s="197"/>
      <c r="QRB100" s="197"/>
      <c r="QRC100" s="197"/>
      <c r="QRD100" s="197"/>
      <c r="QRE100" s="197"/>
      <c r="QRF100" s="197"/>
      <c r="QRG100" s="197"/>
      <c r="QRH100" s="197"/>
      <c r="QRI100" s="197"/>
      <c r="QRJ100" s="197"/>
      <c r="QRK100" s="197"/>
      <c r="QRL100" s="197"/>
      <c r="QRM100" s="197"/>
      <c r="QRN100" s="197"/>
      <c r="QRO100" s="197"/>
      <c r="QRP100" s="197"/>
      <c r="QRQ100" s="197"/>
      <c r="QRR100" s="197"/>
      <c r="QRS100" s="197"/>
      <c r="QRT100" s="197"/>
      <c r="QRU100" s="197"/>
      <c r="QRV100" s="197"/>
      <c r="QRW100" s="197"/>
      <c r="QRX100" s="197"/>
      <c r="QRY100" s="197"/>
      <c r="QRZ100" s="197"/>
      <c r="QSA100" s="197"/>
      <c r="QSB100" s="197"/>
      <c r="QSC100" s="197"/>
      <c r="QSD100" s="197"/>
      <c r="QSE100" s="197"/>
      <c r="QSF100" s="197"/>
      <c r="QSG100" s="197"/>
      <c r="QSH100" s="197"/>
      <c r="QSI100" s="197"/>
      <c r="QSJ100" s="197"/>
      <c r="QSK100" s="197"/>
      <c r="QSL100" s="197"/>
      <c r="QSM100" s="197"/>
      <c r="QSN100" s="197"/>
      <c r="QSO100" s="197"/>
      <c r="QSP100" s="197"/>
      <c r="QSQ100" s="197"/>
      <c r="QSR100" s="197"/>
      <c r="QSS100" s="197"/>
      <c r="QST100" s="197"/>
      <c r="QSU100" s="197"/>
      <c r="QSV100" s="197"/>
      <c r="QSW100" s="197"/>
      <c r="QSX100" s="197"/>
      <c r="QSY100" s="197"/>
      <c r="QSZ100" s="197"/>
      <c r="QTA100" s="197"/>
      <c r="QTB100" s="197"/>
      <c r="QTC100" s="197"/>
      <c r="QTD100" s="197"/>
      <c r="QTE100" s="197"/>
      <c r="QTF100" s="197"/>
      <c r="QTG100" s="197"/>
      <c r="QTH100" s="197"/>
      <c r="QTI100" s="197"/>
      <c r="QTJ100" s="197"/>
      <c r="QTK100" s="197"/>
      <c r="QTL100" s="197"/>
      <c r="QTM100" s="197"/>
      <c r="QTN100" s="197"/>
      <c r="QTO100" s="197"/>
      <c r="QTP100" s="197"/>
      <c r="QTQ100" s="197"/>
      <c r="QTR100" s="197"/>
      <c r="QTS100" s="197"/>
      <c r="QTT100" s="197"/>
      <c r="QTU100" s="197"/>
      <c r="QTV100" s="197"/>
      <c r="QTW100" s="197"/>
      <c r="QTX100" s="197"/>
      <c r="QTY100" s="197"/>
      <c r="QTZ100" s="197"/>
      <c r="QUA100" s="197"/>
      <c r="QUB100" s="197"/>
      <c r="QUC100" s="197"/>
      <c r="QUD100" s="197"/>
      <c r="QUE100" s="197"/>
      <c r="QUF100" s="197"/>
      <c r="QUG100" s="197"/>
      <c r="QUH100" s="197"/>
      <c r="QUI100" s="197"/>
      <c r="QUJ100" s="197"/>
      <c r="QUK100" s="197"/>
      <c r="QUL100" s="197"/>
      <c r="QUM100" s="197"/>
      <c r="QUN100" s="197"/>
      <c r="QUO100" s="197"/>
      <c r="QUP100" s="197"/>
      <c r="QUQ100" s="197"/>
      <c r="QUR100" s="197"/>
      <c r="QUS100" s="197"/>
      <c r="QUT100" s="197"/>
      <c r="QUU100" s="197"/>
      <c r="QUV100" s="197"/>
      <c r="QUW100" s="197"/>
      <c r="QUX100" s="197"/>
      <c r="QUY100" s="197"/>
      <c r="QUZ100" s="197"/>
      <c r="QVA100" s="197"/>
      <c r="QVB100" s="197"/>
      <c r="QVC100" s="197"/>
      <c r="QVD100" s="197"/>
      <c r="QVE100" s="197"/>
      <c r="QVF100" s="197"/>
      <c r="QVG100" s="197"/>
      <c r="QVH100" s="197"/>
      <c r="QVI100" s="197"/>
      <c r="QVJ100" s="197"/>
      <c r="QVK100" s="197"/>
      <c r="QVL100" s="197"/>
      <c r="QVM100" s="197"/>
      <c r="QVN100" s="197"/>
      <c r="QVO100" s="197"/>
      <c r="QVP100" s="197"/>
      <c r="QVQ100" s="197"/>
      <c r="QVR100" s="197"/>
      <c r="QVS100" s="197"/>
      <c r="QVT100" s="197"/>
      <c r="QVU100" s="197"/>
      <c r="QVV100" s="197"/>
      <c r="QVW100" s="197"/>
      <c r="QVX100" s="197"/>
      <c r="QVY100" s="197"/>
      <c r="QVZ100" s="197"/>
      <c r="QWA100" s="197"/>
      <c r="QWB100" s="197"/>
      <c r="QWC100" s="197"/>
      <c r="QWD100" s="197"/>
      <c r="QWE100" s="197"/>
      <c r="QWF100" s="197"/>
      <c r="QWG100" s="197"/>
      <c r="QWH100" s="197"/>
      <c r="QWI100" s="197"/>
      <c r="QWJ100" s="197"/>
      <c r="QWK100" s="197"/>
      <c r="QWL100" s="197"/>
      <c r="QWM100" s="197"/>
      <c r="QWN100" s="197"/>
      <c r="QWO100" s="197"/>
      <c r="QWP100" s="197"/>
      <c r="QWQ100" s="197"/>
      <c r="QWR100" s="197"/>
      <c r="QWS100" s="197"/>
      <c r="QWT100" s="197"/>
      <c r="QWU100" s="197"/>
      <c r="QWV100" s="197"/>
      <c r="QWW100" s="197"/>
      <c r="QWX100" s="197"/>
      <c r="QWY100" s="197"/>
      <c r="QWZ100" s="197"/>
      <c r="QXA100" s="197"/>
      <c r="QXB100" s="197"/>
      <c r="QXC100" s="197"/>
      <c r="QXD100" s="197"/>
      <c r="QXE100" s="197"/>
      <c r="QXF100" s="197"/>
      <c r="QXG100" s="197"/>
      <c r="QXH100" s="197"/>
      <c r="QXI100" s="197"/>
      <c r="QXJ100" s="197"/>
      <c r="QXK100" s="197"/>
      <c r="QXL100" s="197"/>
      <c r="QXM100" s="197"/>
      <c r="QXN100" s="197"/>
      <c r="QXO100" s="197"/>
      <c r="QXP100" s="197"/>
      <c r="QXQ100" s="197"/>
      <c r="QXR100" s="197"/>
      <c r="QXS100" s="197"/>
      <c r="QXT100" s="197"/>
      <c r="QXU100" s="197"/>
      <c r="QXV100" s="197"/>
      <c r="QXW100" s="197"/>
      <c r="QXX100" s="197"/>
      <c r="QXY100" s="197"/>
      <c r="QXZ100" s="197"/>
      <c r="QYA100" s="197"/>
      <c r="QYB100" s="197"/>
      <c r="QYC100" s="197"/>
      <c r="QYD100" s="197"/>
      <c r="QYE100" s="197"/>
      <c r="QYF100" s="197"/>
      <c r="QYG100" s="197"/>
      <c r="QYH100" s="197"/>
      <c r="QYI100" s="197"/>
      <c r="QYJ100" s="197"/>
      <c r="QYK100" s="197"/>
      <c r="QYL100" s="197"/>
      <c r="QYM100" s="197"/>
      <c r="QYN100" s="197"/>
      <c r="QYO100" s="197"/>
      <c r="QYP100" s="197"/>
      <c r="QYQ100" s="197"/>
      <c r="QYR100" s="197"/>
      <c r="QYS100" s="197"/>
      <c r="QYT100" s="197"/>
      <c r="QYU100" s="197"/>
      <c r="QYV100" s="197"/>
      <c r="QYW100" s="197"/>
      <c r="QYX100" s="197"/>
      <c r="QYY100" s="197"/>
      <c r="QYZ100" s="197"/>
      <c r="QZA100" s="197"/>
      <c r="QZB100" s="197"/>
      <c r="QZC100" s="197"/>
      <c r="QZD100" s="197"/>
      <c r="QZE100" s="197"/>
      <c r="QZF100" s="197"/>
      <c r="QZG100" s="197"/>
      <c r="QZH100" s="197"/>
      <c r="QZI100" s="197"/>
      <c r="QZJ100" s="197"/>
      <c r="QZK100" s="197"/>
      <c r="QZL100" s="197"/>
      <c r="QZM100" s="197"/>
      <c r="QZN100" s="197"/>
      <c r="QZO100" s="197"/>
      <c r="QZP100" s="197"/>
      <c r="QZQ100" s="197"/>
      <c r="QZR100" s="197"/>
      <c r="QZS100" s="197"/>
      <c r="QZT100" s="197"/>
      <c r="QZU100" s="197"/>
      <c r="QZV100" s="197"/>
      <c r="QZW100" s="197"/>
      <c r="QZX100" s="197"/>
      <c r="QZY100" s="197"/>
      <c r="QZZ100" s="197"/>
      <c r="RAA100" s="197"/>
      <c r="RAB100" s="197"/>
      <c r="RAC100" s="197"/>
      <c r="RAD100" s="197"/>
      <c r="RAE100" s="197"/>
      <c r="RAF100" s="197"/>
      <c r="RAG100" s="197"/>
      <c r="RAH100" s="197"/>
      <c r="RAI100" s="197"/>
      <c r="RAJ100" s="197"/>
      <c r="RAK100" s="197"/>
      <c r="RAL100" s="197"/>
      <c r="RAM100" s="197"/>
      <c r="RAN100" s="197"/>
      <c r="RAO100" s="197"/>
      <c r="RAP100" s="197"/>
      <c r="RAQ100" s="197"/>
      <c r="RAR100" s="197"/>
      <c r="RAS100" s="197"/>
      <c r="RAT100" s="197"/>
      <c r="RAU100" s="197"/>
      <c r="RAV100" s="197"/>
      <c r="RAW100" s="197"/>
      <c r="RAX100" s="197"/>
      <c r="RAY100" s="197"/>
      <c r="RAZ100" s="197"/>
      <c r="RBA100" s="197"/>
      <c r="RBB100" s="197"/>
      <c r="RBC100" s="197"/>
      <c r="RBD100" s="197"/>
      <c r="RBE100" s="197"/>
      <c r="RBF100" s="197"/>
      <c r="RBG100" s="197"/>
      <c r="RBH100" s="197"/>
      <c r="RBI100" s="197"/>
      <c r="RBJ100" s="197"/>
      <c r="RBK100" s="197"/>
      <c r="RBL100" s="197"/>
      <c r="RBM100" s="197"/>
      <c r="RBN100" s="197"/>
      <c r="RBO100" s="197"/>
      <c r="RBP100" s="197"/>
      <c r="RBQ100" s="197"/>
      <c r="RBR100" s="197"/>
      <c r="RBS100" s="197"/>
      <c r="RBT100" s="197"/>
      <c r="RBU100" s="197"/>
      <c r="RBV100" s="197"/>
      <c r="RBW100" s="197"/>
      <c r="RBX100" s="197"/>
      <c r="RBY100" s="197"/>
      <c r="RBZ100" s="197"/>
      <c r="RCA100" s="197"/>
      <c r="RCB100" s="197"/>
      <c r="RCC100" s="197"/>
      <c r="RCD100" s="197"/>
      <c r="RCE100" s="197"/>
      <c r="RCF100" s="197"/>
      <c r="RCG100" s="197"/>
      <c r="RCH100" s="197"/>
      <c r="RCI100" s="197"/>
      <c r="RCJ100" s="197"/>
      <c r="RCK100" s="197"/>
      <c r="RCL100" s="197"/>
      <c r="RCM100" s="197"/>
      <c r="RCN100" s="197"/>
      <c r="RCO100" s="197"/>
      <c r="RCP100" s="197"/>
      <c r="RCQ100" s="197"/>
      <c r="RCR100" s="197"/>
      <c r="RCS100" s="197"/>
      <c r="RCT100" s="197"/>
      <c r="RCU100" s="197"/>
      <c r="RCV100" s="197"/>
      <c r="RCW100" s="197"/>
      <c r="RCX100" s="197"/>
      <c r="RCY100" s="197"/>
      <c r="RCZ100" s="197"/>
      <c r="RDA100" s="197"/>
      <c r="RDB100" s="197"/>
      <c r="RDC100" s="197"/>
      <c r="RDD100" s="197"/>
      <c r="RDE100" s="197"/>
      <c r="RDF100" s="197"/>
      <c r="RDG100" s="197"/>
      <c r="RDH100" s="197"/>
      <c r="RDI100" s="197"/>
      <c r="RDJ100" s="197"/>
      <c r="RDK100" s="197"/>
      <c r="RDL100" s="197"/>
      <c r="RDM100" s="197"/>
      <c r="RDN100" s="197"/>
      <c r="RDO100" s="197"/>
      <c r="RDP100" s="197"/>
      <c r="RDQ100" s="197"/>
      <c r="RDR100" s="197"/>
      <c r="RDS100" s="197"/>
      <c r="RDT100" s="197"/>
      <c r="RDU100" s="197"/>
      <c r="RDV100" s="197"/>
      <c r="RDW100" s="197"/>
      <c r="RDX100" s="197"/>
      <c r="RDY100" s="197"/>
      <c r="RDZ100" s="197"/>
      <c r="REA100" s="197"/>
      <c r="REB100" s="197"/>
      <c r="REC100" s="197"/>
      <c r="RED100" s="197"/>
      <c r="REE100" s="197"/>
      <c r="REF100" s="197"/>
      <c r="REG100" s="197"/>
      <c r="REH100" s="197"/>
      <c r="REI100" s="197"/>
      <c r="REJ100" s="197"/>
      <c r="REK100" s="197"/>
      <c r="REL100" s="197"/>
      <c r="REM100" s="197"/>
      <c r="REN100" s="197"/>
      <c r="REO100" s="197"/>
      <c r="REP100" s="197"/>
      <c r="REQ100" s="197"/>
      <c r="RER100" s="197"/>
      <c r="RES100" s="197"/>
      <c r="RET100" s="197"/>
      <c r="REU100" s="197"/>
      <c r="REV100" s="197"/>
      <c r="REW100" s="197"/>
      <c r="REX100" s="197"/>
      <c r="REY100" s="197"/>
      <c r="REZ100" s="197"/>
      <c r="RFA100" s="197"/>
      <c r="RFB100" s="197"/>
      <c r="RFC100" s="197"/>
      <c r="RFD100" s="197"/>
      <c r="RFE100" s="197"/>
      <c r="RFF100" s="197"/>
      <c r="RFG100" s="197"/>
      <c r="RFH100" s="197"/>
      <c r="RFI100" s="197"/>
      <c r="RFJ100" s="197"/>
      <c r="RFK100" s="197"/>
      <c r="RFL100" s="197"/>
      <c r="RFM100" s="197"/>
      <c r="RFN100" s="197"/>
      <c r="RFO100" s="197"/>
      <c r="RFP100" s="197"/>
      <c r="RFQ100" s="197"/>
      <c r="RFR100" s="197"/>
      <c r="RFS100" s="197"/>
      <c r="RFT100" s="197"/>
      <c r="RFU100" s="197"/>
      <c r="RFV100" s="197"/>
      <c r="RFW100" s="197"/>
      <c r="RFX100" s="197"/>
      <c r="RFY100" s="197"/>
      <c r="RFZ100" s="197"/>
      <c r="RGA100" s="197"/>
      <c r="RGB100" s="197"/>
      <c r="RGC100" s="197"/>
      <c r="RGD100" s="197"/>
      <c r="RGE100" s="197"/>
      <c r="RGF100" s="197"/>
      <c r="RGG100" s="197"/>
      <c r="RGH100" s="197"/>
      <c r="RGI100" s="197"/>
      <c r="RGJ100" s="197"/>
      <c r="RGK100" s="197"/>
      <c r="RGL100" s="197"/>
      <c r="RGM100" s="197"/>
      <c r="RGN100" s="197"/>
      <c r="RGO100" s="197"/>
      <c r="RGP100" s="197"/>
      <c r="RGQ100" s="197"/>
      <c r="RGR100" s="197"/>
      <c r="RGS100" s="197"/>
      <c r="RGT100" s="197"/>
      <c r="RGU100" s="197"/>
      <c r="RGV100" s="197"/>
      <c r="RGW100" s="197"/>
      <c r="RGX100" s="197"/>
      <c r="RGY100" s="197"/>
      <c r="RGZ100" s="197"/>
      <c r="RHA100" s="197"/>
      <c r="RHB100" s="197"/>
      <c r="RHC100" s="197"/>
      <c r="RHD100" s="197"/>
      <c r="RHE100" s="197"/>
      <c r="RHF100" s="197"/>
      <c r="RHG100" s="197"/>
      <c r="RHH100" s="197"/>
      <c r="RHI100" s="197"/>
      <c r="RHJ100" s="197"/>
      <c r="RHK100" s="197"/>
      <c r="RHL100" s="197"/>
      <c r="RHM100" s="197"/>
      <c r="RHN100" s="197"/>
      <c r="RHO100" s="197"/>
      <c r="RHP100" s="197"/>
      <c r="RHQ100" s="197"/>
      <c r="RHR100" s="197"/>
      <c r="RHS100" s="197"/>
      <c r="RHT100" s="197"/>
      <c r="RHU100" s="197"/>
      <c r="RHV100" s="197"/>
      <c r="RHW100" s="197"/>
      <c r="RHX100" s="197"/>
      <c r="RHY100" s="197"/>
      <c r="RHZ100" s="197"/>
      <c r="RIA100" s="197"/>
      <c r="RIB100" s="197"/>
      <c r="RIC100" s="197"/>
      <c r="RID100" s="197"/>
      <c r="RIE100" s="197"/>
      <c r="RIF100" s="197"/>
      <c r="RIG100" s="197"/>
      <c r="RIH100" s="197"/>
      <c r="RII100" s="197"/>
      <c r="RIJ100" s="197"/>
      <c r="RIK100" s="197"/>
      <c r="RIL100" s="197"/>
      <c r="RIM100" s="197"/>
      <c r="RIN100" s="197"/>
      <c r="RIO100" s="197"/>
      <c r="RIP100" s="197"/>
      <c r="RIQ100" s="197"/>
      <c r="RIR100" s="197"/>
      <c r="RIS100" s="197"/>
      <c r="RIT100" s="197"/>
      <c r="RIU100" s="197"/>
      <c r="RIV100" s="197"/>
      <c r="RIW100" s="197"/>
      <c r="RIX100" s="197"/>
      <c r="RIY100" s="197"/>
      <c r="RIZ100" s="197"/>
      <c r="RJA100" s="197"/>
      <c r="RJB100" s="197"/>
      <c r="RJC100" s="197"/>
      <c r="RJD100" s="197"/>
      <c r="RJE100" s="197"/>
      <c r="RJF100" s="197"/>
      <c r="RJG100" s="197"/>
      <c r="RJH100" s="197"/>
      <c r="RJI100" s="197"/>
      <c r="RJJ100" s="197"/>
      <c r="RJK100" s="197"/>
      <c r="RJL100" s="197"/>
      <c r="RJM100" s="197"/>
      <c r="RJN100" s="197"/>
      <c r="RJO100" s="197"/>
      <c r="RJP100" s="197"/>
      <c r="RJQ100" s="197"/>
      <c r="RJR100" s="197"/>
      <c r="RJS100" s="197"/>
      <c r="RJT100" s="197"/>
      <c r="RJU100" s="197"/>
      <c r="RJV100" s="197"/>
      <c r="RJW100" s="197"/>
      <c r="RJX100" s="197"/>
      <c r="RJY100" s="197"/>
      <c r="RJZ100" s="197"/>
      <c r="RKA100" s="197"/>
      <c r="RKB100" s="197"/>
      <c r="RKC100" s="197"/>
      <c r="RKD100" s="197"/>
      <c r="RKE100" s="197"/>
      <c r="RKF100" s="197"/>
      <c r="RKG100" s="197"/>
      <c r="RKH100" s="197"/>
      <c r="RKI100" s="197"/>
      <c r="RKJ100" s="197"/>
      <c r="RKK100" s="197"/>
      <c r="RKL100" s="197"/>
      <c r="RKM100" s="197"/>
      <c r="RKN100" s="197"/>
      <c r="RKO100" s="197"/>
      <c r="RKP100" s="197"/>
      <c r="RKQ100" s="197"/>
      <c r="RKR100" s="197"/>
      <c r="RKS100" s="197"/>
      <c r="RKT100" s="197"/>
      <c r="RKU100" s="197"/>
      <c r="RKV100" s="197"/>
      <c r="RKW100" s="197"/>
      <c r="RKX100" s="197"/>
      <c r="RKY100" s="197"/>
      <c r="RKZ100" s="197"/>
      <c r="RLA100" s="197"/>
      <c r="RLB100" s="197"/>
      <c r="RLC100" s="197"/>
      <c r="RLD100" s="197"/>
      <c r="RLE100" s="197"/>
      <c r="RLF100" s="197"/>
      <c r="RLG100" s="197"/>
      <c r="RLH100" s="197"/>
      <c r="RLI100" s="197"/>
      <c r="RLJ100" s="197"/>
      <c r="RLK100" s="197"/>
      <c r="RLL100" s="197"/>
      <c r="RLM100" s="197"/>
      <c r="RLN100" s="197"/>
      <c r="RLO100" s="197"/>
      <c r="RLP100" s="197"/>
      <c r="RLQ100" s="197"/>
      <c r="RLR100" s="197"/>
      <c r="RLS100" s="197"/>
      <c r="RLT100" s="197"/>
      <c r="RLU100" s="197"/>
      <c r="RLV100" s="197"/>
      <c r="RLW100" s="197"/>
      <c r="RLX100" s="197"/>
      <c r="RLY100" s="197"/>
      <c r="RLZ100" s="197"/>
      <c r="RMA100" s="197"/>
      <c r="RMB100" s="197"/>
      <c r="RMC100" s="197"/>
      <c r="RMD100" s="197"/>
      <c r="RME100" s="197"/>
      <c r="RMF100" s="197"/>
      <c r="RMG100" s="197"/>
      <c r="RMH100" s="197"/>
      <c r="RMI100" s="197"/>
      <c r="RMJ100" s="197"/>
      <c r="RMK100" s="197"/>
      <c r="RML100" s="197"/>
      <c r="RMM100" s="197"/>
      <c r="RMN100" s="197"/>
      <c r="RMO100" s="197"/>
      <c r="RMP100" s="197"/>
      <c r="RMQ100" s="197"/>
      <c r="RMR100" s="197"/>
      <c r="RMS100" s="197"/>
      <c r="RMT100" s="197"/>
      <c r="RMU100" s="197"/>
      <c r="RMV100" s="197"/>
      <c r="RMW100" s="197"/>
      <c r="RMX100" s="197"/>
      <c r="RMY100" s="197"/>
      <c r="RMZ100" s="197"/>
      <c r="RNA100" s="197"/>
      <c r="RNB100" s="197"/>
      <c r="RNC100" s="197"/>
      <c r="RND100" s="197"/>
      <c r="RNE100" s="197"/>
      <c r="RNF100" s="197"/>
      <c r="RNG100" s="197"/>
      <c r="RNH100" s="197"/>
      <c r="RNI100" s="197"/>
      <c r="RNJ100" s="197"/>
      <c r="RNK100" s="197"/>
      <c r="RNL100" s="197"/>
      <c r="RNM100" s="197"/>
      <c r="RNN100" s="197"/>
      <c r="RNO100" s="197"/>
      <c r="RNP100" s="197"/>
      <c r="RNQ100" s="197"/>
      <c r="RNR100" s="197"/>
      <c r="RNS100" s="197"/>
      <c r="RNT100" s="197"/>
      <c r="RNU100" s="197"/>
      <c r="RNV100" s="197"/>
      <c r="RNW100" s="197"/>
      <c r="RNX100" s="197"/>
      <c r="RNY100" s="197"/>
      <c r="RNZ100" s="197"/>
      <c r="ROA100" s="197"/>
      <c r="ROB100" s="197"/>
      <c r="ROC100" s="197"/>
      <c r="ROD100" s="197"/>
      <c r="ROE100" s="197"/>
      <c r="ROF100" s="197"/>
      <c r="ROG100" s="197"/>
      <c r="ROH100" s="197"/>
      <c r="ROI100" s="197"/>
      <c r="ROJ100" s="197"/>
      <c r="ROK100" s="197"/>
      <c r="ROL100" s="197"/>
      <c r="ROM100" s="197"/>
      <c r="RON100" s="197"/>
      <c r="ROO100" s="197"/>
      <c r="ROP100" s="197"/>
      <c r="ROQ100" s="197"/>
      <c r="ROR100" s="197"/>
      <c r="ROS100" s="197"/>
      <c r="ROT100" s="197"/>
      <c r="ROU100" s="197"/>
      <c r="ROV100" s="197"/>
      <c r="ROW100" s="197"/>
      <c r="ROX100" s="197"/>
      <c r="ROY100" s="197"/>
      <c r="ROZ100" s="197"/>
      <c r="RPA100" s="197"/>
      <c r="RPB100" s="197"/>
      <c r="RPC100" s="197"/>
      <c r="RPD100" s="197"/>
      <c r="RPE100" s="197"/>
      <c r="RPF100" s="197"/>
      <c r="RPG100" s="197"/>
      <c r="RPH100" s="197"/>
      <c r="RPI100" s="197"/>
      <c r="RPJ100" s="197"/>
      <c r="RPK100" s="197"/>
      <c r="RPL100" s="197"/>
      <c r="RPM100" s="197"/>
      <c r="RPN100" s="197"/>
      <c r="RPO100" s="197"/>
      <c r="RPP100" s="197"/>
      <c r="RPQ100" s="197"/>
      <c r="RPR100" s="197"/>
      <c r="RPS100" s="197"/>
      <c r="RPT100" s="197"/>
      <c r="RPU100" s="197"/>
      <c r="RPV100" s="197"/>
      <c r="RPW100" s="197"/>
      <c r="RPX100" s="197"/>
      <c r="RPY100" s="197"/>
      <c r="RPZ100" s="197"/>
      <c r="RQA100" s="197"/>
      <c r="RQB100" s="197"/>
      <c r="RQC100" s="197"/>
      <c r="RQD100" s="197"/>
      <c r="RQE100" s="197"/>
      <c r="RQF100" s="197"/>
      <c r="RQG100" s="197"/>
      <c r="RQH100" s="197"/>
      <c r="RQI100" s="197"/>
      <c r="RQJ100" s="197"/>
      <c r="RQK100" s="197"/>
      <c r="RQL100" s="197"/>
      <c r="RQM100" s="197"/>
      <c r="RQN100" s="197"/>
      <c r="RQO100" s="197"/>
      <c r="RQP100" s="197"/>
      <c r="RQQ100" s="197"/>
      <c r="RQR100" s="197"/>
      <c r="RQS100" s="197"/>
      <c r="RQT100" s="197"/>
      <c r="RQU100" s="197"/>
      <c r="RQV100" s="197"/>
      <c r="RQW100" s="197"/>
      <c r="RQX100" s="197"/>
      <c r="RQY100" s="197"/>
      <c r="RQZ100" s="197"/>
      <c r="RRA100" s="197"/>
      <c r="RRB100" s="197"/>
      <c r="RRC100" s="197"/>
      <c r="RRD100" s="197"/>
      <c r="RRE100" s="197"/>
      <c r="RRF100" s="197"/>
      <c r="RRG100" s="197"/>
      <c r="RRH100" s="197"/>
      <c r="RRI100" s="197"/>
      <c r="RRJ100" s="197"/>
      <c r="RRK100" s="197"/>
      <c r="RRL100" s="197"/>
      <c r="RRM100" s="197"/>
      <c r="RRN100" s="197"/>
      <c r="RRO100" s="197"/>
      <c r="RRP100" s="197"/>
      <c r="RRQ100" s="197"/>
      <c r="RRR100" s="197"/>
      <c r="RRS100" s="197"/>
      <c r="RRT100" s="197"/>
      <c r="RRU100" s="197"/>
      <c r="RRV100" s="197"/>
      <c r="RRW100" s="197"/>
      <c r="RRX100" s="197"/>
      <c r="RRY100" s="197"/>
      <c r="RRZ100" s="197"/>
      <c r="RSA100" s="197"/>
      <c r="RSB100" s="197"/>
      <c r="RSC100" s="197"/>
      <c r="RSD100" s="197"/>
      <c r="RSE100" s="197"/>
      <c r="RSF100" s="197"/>
      <c r="RSG100" s="197"/>
      <c r="RSH100" s="197"/>
      <c r="RSI100" s="197"/>
      <c r="RSJ100" s="197"/>
      <c r="RSK100" s="197"/>
      <c r="RSL100" s="197"/>
      <c r="RSM100" s="197"/>
      <c r="RSN100" s="197"/>
      <c r="RSO100" s="197"/>
      <c r="RSP100" s="197"/>
      <c r="RSQ100" s="197"/>
      <c r="RSR100" s="197"/>
      <c r="RSS100" s="197"/>
      <c r="RST100" s="197"/>
      <c r="RSU100" s="197"/>
      <c r="RSV100" s="197"/>
      <c r="RSW100" s="197"/>
      <c r="RSX100" s="197"/>
      <c r="RSY100" s="197"/>
      <c r="RSZ100" s="197"/>
      <c r="RTA100" s="197"/>
      <c r="RTB100" s="197"/>
      <c r="RTC100" s="197"/>
      <c r="RTD100" s="197"/>
      <c r="RTE100" s="197"/>
      <c r="RTF100" s="197"/>
      <c r="RTG100" s="197"/>
      <c r="RTH100" s="197"/>
      <c r="RTI100" s="197"/>
      <c r="RTJ100" s="197"/>
      <c r="RTK100" s="197"/>
      <c r="RTL100" s="197"/>
      <c r="RTM100" s="197"/>
      <c r="RTN100" s="197"/>
      <c r="RTO100" s="197"/>
      <c r="RTP100" s="197"/>
      <c r="RTQ100" s="197"/>
      <c r="RTR100" s="197"/>
      <c r="RTS100" s="197"/>
      <c r="RTT100" s="197"/>
      <c r="RTU100" s="197"/>
      <c r="RTV100" s="197"/>
      <c r="RTW100" s="197"/>
      <c r="RTX100" s="197"/>
      <c r="RTY100" s="197"/>
      <c r="RTZ100" s="197"/>
      <c r="RUA100" s="197"/>
      <c r="RUB100" s="197"/>
      <c r="RUC100" s="197"/>
      <c r="RUD100" s="197"/>
      <c r="RUE100" s="197"/>
      <c r="RUF100" s="197"/>
      <c r="RUG100" s="197"/>
      <c r="RUH100" s="197"/>
      <c r="RUI100" s="197"/>
      <c r="RUJ100" s="197"/>
      <c r="RUK100" s="197"/>
      <c r="RUL100" s="197"/>
      <c r="RUM100" s="197"/>
      <c r="RUN100" s="197"/>
      <c r="RUO100" s="197"/>
      <c r="RUP100" s="197"/>
      <c r="RUQ100" s="197"/>
      <c r="RUR100" s="197"/>
      <c r="RUS100" s="197"/>
      <c r="RUT100" s="197"/>
      <c r="RUU100" s="197"/>
      <c r="RUV100" s="197"/>
      <c r="RUW100" s="197"/>
      <c r="RUX100" s="197"/>
      <c r="RUY100" s="197"/>
      <c r="RUZ100" s="197"/>
      <c r="RVA100" s="197"/>
      <c r="RVB100" s="197"/>
      <c r="RVC100" s="197"/>
      <c r="RVD100" s="197"/>
      <c r="RVE100" s="197"/>
      <c r="RVF100" s="197"/>
      <c r="RVG100" s="197"/>
      <c r="RVH100" s="197"/>
      <c r="RVI100" s="197"/>
      <c r="RVJ100" s="197"/>
      <c r="RVK100" s="197"/>
      <c r="RVL100" s="197"/>
      <c r="RVM100" s="197"/>
      <c r="RVN100" s="197"/>
      <c r="RVO100" s="197"/>
      <c r="RVP100" s="197"/>
      <c r="RVQ100" s="197"/>
      <c r="RVR100" s="197"/>
      <c r="RVS100" s="197"/>
      <c r="RVT100" s="197"/>
      <c r="RVU100" s="197"/>
      <c r="RVV100" s="197"/>
      <c r="RVW100" s="197"/>
      <c r="RVX100" s="197"/>
      <c r="RVY100" s="197"/>
      <c r="RVZ100" s="197"/>
      <c r="RWA100" s="197"/>
      <c r="RWB100" s="197"/>
      <c r="RWC100" s="197"/>
      <c r="RWD100" s="197"/>
      <c r="RWE100" s="197"/>
      <c r="RWF100" s="197"/>
      <c r="RWG100" s="197"/>
      <c r="RWH100" s="197"/>
      <c r="RWI100" s="197"/>
      <c r="RWJ100" s="197"/>
      <c r="RWK100" s="197"/>
      <c r="RWL100" s="197"/>
      <c r="RWM100" s="197"/>
      <c r="RWN100" s="197"/>
      <c r="RWO100" s="197"/>
      <c r="RWP100" s="197"/>
      <c r="RWQ100" s="197"/>
      <c r="RWR100" s="197"/>
      <c r="RWS100" s="197"/>
      <c r="RWT100" s="197"/>
      <c r="RWU100" s="197"/>
      <c r="RWV100" s="197"/>
      <c r="RWW100" s="197"/>
      <c r="RWX100" s="197"/>
      <c r="RWY100" s="197"/>
      <c r="RWZ100" s="197"/>
      <c r="RXA100" s="197"/>
      <c r="RXB100" s="197"/>
      <c r="RXC100" s="197"/>
      <c r="RXD100" s="197"/>
      <c r="RXE100" s="197"/>
      <c r="RXF100" s="197"/>
      <c r="RXG100" s="197"/>
      <c r="RXH100" s="197"/>
      <c r="RXI100" s="197"/>
      <c r="RXJ100" s="197"/>
      <c r="RXK100" s="197"/>
      <c r="RXL100" s="197"/>
      <c r="RXM100" s="197"/>
      <c r="RXN100" s="197"/>
      <c r="RXO100" s="197"/>
      <c r="RXP100" s="197"/>
      <c r="RXQ100" s="197"/>
      <c r="RXR100" s="197"/>
      <c r="RXS100" s="197"/>
      <c r="RXT100" s="197"/>
      <c r="RXU100" s="197"/>
      <c r="RXV100" s="197"/>
      <c r="RXW100" s="197"/>
      <c r="RXX100" s="197"/>
      <c r="RXY100" s="197"/>
      <c r="RXZ100" s="197"/>
      <c r="RYA100" s="197"/>
      <c r="RYB100" s="197"/>
      <c r="RYC100" s="197"/>
      <c r="RYD100" s="197"/>
      <c r="RYE100" s="197"/>
      <c r="RYF100" s="197"/>
      <c r="RYG100" s="197"/>
      <c r="RYH100" s="197"/>
      <c r="RYI100" s="197"/>
      <c r="RYJ100" s="197"/>
      <c r="RYK100" s="197"/>
      <c r="RYL100" s="197"/>
      <c r="RYM100" s="197"/>
      <c r="RYN100" s="197"/>
      <c r="RYO100" s="197"/>
      <c r="RYP100" s="197"/>
      <c r="RYQ100" s="197"/>
      <c r="RYR100" s="197"/>
      <c r="RYS100" s="197"/>
      <c r="RYT100" s="197"/>
      <c r="RYU100" s="197"/>
      <c r="RYV100" s="197"/>
      <c r="RYW100" s="197"/>
      <c r="RYX100" s="197"/>
      <c r="RYY100" s="197"/>
      <c r="RYZ100" s="197"/>
      <c r="RZA100" s="197"/>
      <c r="RZB100" s="197"/>
      <c r="RZC100" s="197"/>
      <c r="RZD100" s="197"/>
      <c r="RZE100" s="197"/>
      <c r="RZF100" s="197"/>
      <c r="RZG100" s="197"/>
      <c r="RZH100" s="197"/>
      <c r="RZI100" s="197"/>
      <c r="RZJ100" s="197"/>
      <c r="RZK100" s="197"/>
      <c r="RZL100" s="197"/>
      <c r="RZM100" s="197"/>
      <c r="RZN100" s="197"/>
      <c r="RZO100" s="197"/>
      <c r="RZP100" s="197"/>
      <c r="RZQ100" s="197"/>
      <c r="RZR100" s="197"/>
      <c r="RZS100" s="197"/>
      <c r="RZT100" s="197"/>
      <c r="RZU100" s="197"/>
      <c r="RZV100" s="197"/>
      <c r="RZW100" s="197"/>
      <c r="RZX100" s="197"/>
      <c r="RZY100" s="197"/>
      <c r="RZZ100" s="197"/>
      <c r="SAA100" s="197"/>
      <c r="SAB100" s="197"/>
      <c r="SAC100" s="197"/>
      <c r="SAD100" s="197"/>
      <c r="SAE100" s="197"/>
      <c r="SAF100" s="197"/>
      <c r="SAG100" s="197"/>
      <c r="SAH100" s="197"/>
      <c r="SAI100" s="197"/>
      <c r="SAJ100" s="197"/>
      <c r="SAK100" s="197"/>
      <c r="SAL100" s="197"/>
      <c r="SAM100" s="197"/>
      <c r="SAN100" s="197"/>
      <c r="SAO100" s="197"/>
      <c r="SAP100" s="197"/>
      <c r="SAQ100" s="197"/>
      <c r="SAR100" s="197"/>
      <c r="SAS100" s="197"/>
      <c r="SAT100" s="197"/>
      <c r="SAU100" s="197"/>
      <c r="SAV100" s="197"/>
      <c r="SAW100" s="197"/>
      <c r="SAX100" s="197"/>
      <c r="SAY100" s="197"/>
      <c r="SAZ100" s="197"/>
      <c r="SBA100" s="197"/>
      <c r="SBB100" s="197"/>
      <c r="SBC100" s="197"/>
      <c r="SBD100" s="197"/>
      <c r="SBE100" s="197"/>
      <c r="SBF100" s="197"/>
      <c r="SBG100" s="197"/>
      <c r="SBH100" s="197"/>
      <c r="SBI100" s="197"/>
      <c r="SBJ100" s="197"/>
      <c r="SBK100" s="197"/>
      <c r="SBL100" s="197"/>
      <c r="SBM100" s="197"/>
      <c r="SBN100" s="197"/>
      <c r="SBO100" s="197"/>
      <c r="SBP100" s="197"/>
      <c r="SBQ100" s="197"/>
      <c r="SBR100" s="197"/>
      <c r="SBS100" s="197"/>
      <c r="SBT100" s="197"/>
      <c r="SBU100" s="197"/>
      <c r="SBV100" s="197"/>
      <c r="SBW100" s="197"/>
      <c r="SBX100" s="197"/>
      <c r="SBY100" s="197"/>
      <c r="SBZ100" s="197"/>
      <c r="SCA100" s="197"/>
      <c r="SCB100" s="197"/>
      <c r="SCC100" s="197"/>
      <c r="SCD100" s="197"/>
      <c r="SCE100" s="197"/>
      <c r="SCF100" s="197"/>
      <c r="SCG100" s="197"/>
      <c r="SCH100" s="197"/>
      <c r="SCI100" s="197"/>
      <c r="SCJ100" s="197"/>
      <c r="SCK100" s="197"/>
      <c r="SCL100" s="197"/>
      <c r="SCM100" s="197"/>
      <c r="SCN100" s="197"/>
      <c r="SCO100" s="197"/>
      <c r="SCP100" s="197"/>
      <c r="SCQ100" s="197"/>
      <c r="SCR100" s="197"/>
      <c r="SCS100" s="197"/>
      <c r="SCT100" s="197"/>
      <c r="SCU100" s="197"/>
      <c r="SCV100" s="197"/>
      <c r="SCW100" s="197"/>
      <c r="SCX100" s="197"/>
      <c r="SCY100" s="197"/>
      <c r="SCZ100" s="197"/>
      <c r="SDA100" s="197"/>
      <c r="SDB100" s="197"/>
      <c r="SDC100" s="197"/>
      <c r="SDD100" s="197"/>
      <c r="SDE100" s="197"/>
      <c r="SDF100" s="197"/>
      <c r="SDG100" s="197"/>
      <c r="SDH100" s="197"/>
      <c r="SDI100" s="197"/>
      <c r="SDJ100" s="197"/>
      <c r="SDK100" s="197"/>
      <c r="SDL100" s="197"/>
      <c r="SDM100" s="197"/>
      <c r="SDN100" s="197"/>
      <c r="SDO100" s="197"/>
      <c r="SDP100" s="197"/>
      <c r="SDQ100" s="197"/>
      <c r="SDR100" s="197"/>
      <c r="SDS100" s="197"/>
      <c r="SDT100" s="197"/>
      <c r="SDU100" s="197"/>
      <c r="SDV100" s="197"/>
      <c r="SDW100" s="197"/>
      <c r="SDX100" s="197"/>
      <c r="SDY100" s="197"/>
      <c r="SDZ100" s="197"/>
      <c r="SEA100" s="197"/>
      <c r="SEB100" s="197"/>
      <c r="SEC100" s="197"/>
      <c r="SED100" s="197"/>
      <c r="SEE100" s="197"/>
      <c r="SEF100" s="197"/>
      <c r="SEG100" s="197"/>
      <c r="SEH100" s="197"/>
      <c r="SEI100" s="197"/>
      <c r="SEJ100" s="197"/>
      <c r="SEK100" s="197"/>
      <c r="SEL100" s="197"/>
      <c r="SEM100" s="197"/>
      <c r="SEN100" s="197"/>
      <c r="SEO100" s="197"/>
      <c r="SEP100" s="197"/>
      <c r="SEQ100" s="197"/>
      <c r="SER100" s="197"/>
      <c r="SES100" s="197"/>
      <c r="SET100" s="197"/>
      <c r="SEU100" s="197"/>
      <c r="SEV100" s="197"/>
      <c r="SEW100" s="197"/>
      <c r="SEX100" s="197"/>
      <c r="SEY100" s="197"/>
      <c r="SEZ100" s="197"/>
      <c r="SFA100" s="197"/>
      <c r="SFB100" s="197"/>
      <c r="SFC100" s="197"/>
      <c r="SFD100" s="197"/>
      <c r="SFE100" s="197"/>
      <c r="SFF100" s="197"/>
      <c r="SFG100" s="197"/>
      <c r="SFH100" s="197"/>
      <c r="SFI100" s="197"/>
      <c r="SFJ100" s="197"/>
      <c r="SFK100" s="197"/>
      <c r="SFL100" s="197"/>
      <c r="SFM100" s="197"/>
      <c r="SFN100" s="197"/>
      <c r="SFO100" s="197"/>
      <c r="SFP100" s="197"/>
      <c r="SFQ100" s="197"/>
      <c r="SFR100" s="197"/>
      <c r="SFS100" s="197"/>
      <c r="SFT100" s="197"/>
      <c r="SFU100" s="197"/>
      <c r="SFV100" s="197"/>
      <c r="SFW100" s="197"/>
      <c r="SFX100" s="197"/>
      <c r="SFY100" s="197"/>
      <c r="SFZ100" s="197"/>
      <c r="SGA100" s="197"/>
      <c r="SGB100" s="197"/>
      <c r="SGC100" s="197"/>
      <c r="SGD100" s="197"/>
      <c r="SGE100" s="197"/>
      <c r="SGF100" s="197"/>
      <c r="SGG100" s="197"/>
      <c r="SGH100" s="197"/>
      <c r="SGI100" s="197"/>
      <c r="SGJ100" s="197"/>
      <c r="SGK100" s="197"/>
      <c r="SGL100" s="197"/>
      <c r="SGM100" s="197"/>
      <c r="SGN100" s="197"/>
      <c r="SGO100" s="197"/>
      <c r="SGP100" s="197"/>
      <c r="SGQ100" s="197"/>
      <c r="SGR100" s="197"/>
      <c r="SGS100" s="197"/>
      <c r="SGT100" s="197"/>
      <c r="SGU100" s="197"/>
      <c r="SGV100" s="197"/>
      <c r="SGW100" s="197"/>
      <c r="SGX100" s="197"/>
      <c r="SGY100" s="197"/>
      <c r="SGZ100" s="197"/>
      <c r="SHA100" s="197"/>
      <c r="SHB100" s="197"/>
      <c r="SHC100" s="197"/>
      <c r="SHD100" s="197"/>
      <c r="SHE100" s="197"/>
      <c r="SHF100" s="197"/>
      <c r="SHG100" s="197"/>
      <c r="SHH100" s="197"/>
      <c r="SHI100" s="197"/>
      <c r="SHJ100" s="197"/>
      <c r="SHK100" s="197"/>
      <c r="SHL100" s="197"/>
      <c r="SHM100" s="197"/>
      <c r="SHN100" s="197"/>
      <c r="SHO100" s="197"/>
      <c r="SHP100" s="197"/>
      <c r="SHQ100" s="197"/>
      <c r="SHR100" s="197"/>
      <c r="SHS100" s="197"/>
      <c r="SHT100" s="197"/>
      <c r="SHU100" s="197"/>
      <c r="SHV100" s="197"/>
      <c r="SHW100" s="197"/>
      <c r="SHX100" s="197"/>
      <c r="SHY100" s="197"/>
      <c r="SHZ100" s="197"/>
      <c r="SIA100" s="197"/>
      <c r="SIB100" s="197"/>
      <c r="SIC100" s="197"/>
      <c r="SID100" s="197"/>
      <c r="SIE100" s="197"/>
      <c r="SIF100" s="197"/>
      <c r="SIG100" s="197"/>
      <c r="SIH100" s="197"/>
      <c r="SII100" s="197"/>
      <c r="SIJ100" s="197"/>
      <c r="SIK100" s="197"/>
      <c r="SIL100" s="197"/>
      <c r="SIM100" s="197"/>
      <c r="SIN100" s="197"/>
      <c r="SIO100" s="197"/>
      <c r="SIP100" s="197"/>
      <c r="SIQ100" s="197"/>
      <c r="SIR100" s="197"/>
      <c r="SIS100" s="197"/>
      <c r="SIT100" s="197"/>
      <c r="SIU100" s="197"/>
      <c r="SIV100" s="197"/>
      <c r="SIW100" s="197"/>
      <c r="SIX100" s="197"/>
      <c r="SIY100" s="197"/>
      <c r="SIZ100" s="197"/>
      <c r="SJA100" s="197"/>
      <c r="SJB100" s="197"/>
      <c r="SJC100" s="197"/>
      <c r="SJD100" s="197"/>
      <c r="SJE100" s="197"/>
      <c r="SJF100" s="197"/>
      <c r="SJG100" s="197"/>
      <c r="SJH100" s="197"/>
      <c r="SJI100" s="197"/>
      <c r="SJJ100" s="197"/>
      <c r="SJK100" s="197"/>
      <c r="SJL100" s="197"/>
      <c r="SJM100" s="197"/>
      <c r="SJN100" s="197"/>
      <c r="SJO100" s="197"/>
      <c r="SJP100" s="197"/>
      <c r="SJQ100" s="197"/>
      <c r="SJR100" s="197"/>
      <c r="SJS100" s="197"/>
      <c r="SJT100" s="197"/>
      <c r="SJU100" s="197"/>
      <c r="SJV100" s="197"/>
      <c r="SJW100" s="197"/>
      <c r="SJX100" s="197"/>
      <c r="SJY100" s="197"/>
      <c r="SJZ100" s="197"/>
      <c r="SKA100" s="197"/>
      <c r="SKB100" s="197"/>
      <c r="SKC100" s="197"/>
      <c r="SKD100" s="197"/>
      <c r="SKE100" s="197"/>
      <c r="SKF100" s="197"/>
      <c r="SKG100" s="197"/>
      <c r="SKH100" s="197"/>
      <c r="SKI100" s="197"/>
      <c r="SKJ100" s="197"/>
      <c r="SKK100" s="197"/>
      <c r="SKL100" s="197"/>
      <c r="SKM100" s="197"/>
      <c r="SKN100" s="197"/>
      <c r="SKO100" s="197"/>
      <c r="SKP100" s="197"/>
      <c r="SKQ100" s="197"/>
      <c r="SKR100" s="197"/>
      <c r="SKS100" s="197"/>
      <c r="SKT100" s="197"/>
      <c r="SKU100" s="197"/>
      <c r="SKV100" s="197"/>
      <c r="SKW100" s="197"/>
      <c r="SKX100" s="197"/>
      <c r="SKY100" s="197"/>
      <c r="SKZ100" s="197"/>
      <c r="SLA100" s="197"/>
      <c r="SLB100" s="197"/>
      <c r="SLC100" s="197"/>
      <c r="SLD100" s="197"/>
      <c r="SLE100" s="197"/>
      <c r="SLF100" s="197"/>
      <c r="SLG100" s="197"/>
      <c r="SLH100" s="197"/>
      <c r="SLI100" s="197"/>
      <c r="SLJ100" s="197"/>
      <c r="SLK100" s="197"/>
      <c r="SLL100" s="197"/>
      <c r="SLM100" s="197"/>
      <c r="SLN100" s="197"/>
      <c r="SLO100" s="197"/>
      <c r="SLP100" s="197"/>
      <c r="SLQ100" s="197"/>
      <c r="SLR100" s="197"/>
      <c r="SLS100" s="197"/>
      <c r="SLT100" s="197"/>
      <c r="SLU100" s="197"/>
      <c r="SLV100" s="197"/>
      <c r="SLW100" s="197"/>
      <c r="SLX100" s="197"/>
      <c r="SLY100" s="197"/>
      <c r="SLZ100" s="197"/>
      <c r="SMA100" s="197"/>
      <c r="SMB100" s="197"/>
      <c r="SMC100" s="197"/>
      <c r="SMD100" s="197"/>
      <c r="SME100" s="197"/>
      <c r="SMF100" s="197"/>
      <c r="SMG100" s="197"/>
      <c r="SMH100" s="197"/>
      <c r="SMI100" s="197"/>
      <c r="SMJ100" s="197"/>
      <c r="SMK100" s="197"/>
      <c r="SML100" s="197"/>
      <c r="SMM100" s="197"/>
      <c r="SMN100" s="197"/>
      <c r="SMO100" s="197"/>
      <c r="SMP100" s="197"/>
      <c r="SMQ100" s="197"/>
      <c r="SMR100" s="197"/>
      <c r="SMS100" s="197"/>
      <c r="SMT100" s="197"/>
      <c r="SMU100" s="197"/>
      <c r="SMV100" s="197"/>
      <c r="SMW100" s="197"/>
      <c r="SMX100" s="197"/>
      <c r="SMY100" s="197"/>
      <c r="SMZ100" s="197"/>
      <c r="SNA100" s="197"/>
      <c r="SNB100" s="197"/>
      <c r="SNC100" s="197"/>
      <c r="SND100" s="197"/>
      <c r="SNE100" s="197"/>
      <c r="SNF100" s="197"/>
      <c r="SNG100" s="197"/>
      <c r="SNH100" s="197"/>
      <c r="SNI100" s="197"/>
      <c r="SNJ100" s="197"/>
      <c r="SNK100" s="197"/>
      <c r="SNL100" s="197"/>
      <c r="SNM100" s="197"/>
      <c r="SNN100" s="197"/>
      <c r="SNO100" s="197"/>
      <c r="SNP100" s="197"/>
      <c r="SNQ100" s="197"/>
      <c r="SNR100" s="197"/>
      <c r="SNS100" s="197"/>
      <c r="SNT100" s="197"/>
      <c r="SNU100" s="197"/>
      <c r="SNV100" s="197"/>
      <c r="SNW100" s="197"/>
      <c r="SNX100" s="197"/>
      <c r="SNY100" s="197"/>
      <c r="SNZ100" s="197"/>
      <c r="SOA100" s="197"/>
      <c r="SOB100" s="197"/>
      <c r="SOC100" s="197"/>
      <c r="SOD100" s="197"/>
      <c r="SOE100" s="197"/>
      <c r="SOF100" s="197"/>
      <c r="SOG100" s="197"/>
      <c r="SOH100" s="197"/>
      <c r="SOI100" s="197"/>
      <c r="SOJ100" s="197"/>
      <c r="SOK100" s="197"/>
      <c r="SOL100" s="197"/>
      <c r="SOM100" s="197"/>
      <c r="SON100" s="197"/>
      <c r="SOO100" s="197"/>
      <c r="SOP100" s="197"/>
      <c r="SOQ100" s="197"/>
      <c r="SOR100" s="197"/>
      <c r="SOS100" s="197"/>
      <c r="SOT100" s="197"/>
      <c r="SOU100" s="197"/>
      <c r="SOV100" s="197"/>
      <c r="SOW100" s="197"/>
      <c r="SOX100" s="197"/>
      <c r="SOY100" s="197"/>
      <c r="SOZ100" s="197"/>
      <c r="SPA100" s="197"/>
      <c r="SPB100" s="197"/>
      <c r="SPC100" s="197"/>
      <c r="SPD100" s="197"/>
      <c r="SPE100" s="197"/>
      <c r="SPF100" s="197"/>
      <c r="SPG100" s="197"/>
      <c r="SPH100" s="197"/>
      <c r="SPI100" s="197"/>
      <c r="SPJ100" s="197"/>
      <c r="SPK100" s="197"/>
      <c r="SPL100" s="197"/>
      <c r="SPM100" s="197"/>
      <c r="SPN100" s="197"/>
      <c r="SPO100" s="197"/>
      <c r="SPP100" s="197"/>
      <c r="SPQ100" s="197"/>
      <c r="SPR100" s="197"/>
      <c r="SPS100" s="197"/>
      <c r="SPT100" s="197"/>
      <c r="SPU100" s="197"/>
      <c r="SPV100" s="197"/>
      <c r="SPW100" s="197"/>
      <c r="SPX100" s="197"/>
      <c r="SPY100" s="197"/>
      <c r="SPZ100" s="197"/>
      <c r="SQA100" s="197"/>
      <c r="SQB100" s="197"/>
      <c r="SQC100" s="197"/>
      <c r="SQD100" s="197"/>
      <c r="SQE100" s="197"/>
      <c r="SQF100" s="197"/>
      <c r="SQG100" s="197"/>
      <c r="SQH100" s="197"/>
      <c r="SQI100" s="197"/>
      <c r="SQJ100" s="197"/>
      <c r="SQK100" s="197"/>
      <c r="SQL100" s="197"/>
      <c r="SQM100" s="197"/>
      <c r="SQN100" s="197"/>
      <c r="SQO100" s="197"/>
      <c r="SQP100" s="197"/>
      <c r="SQQ100" s="197"/>
      <c r="SQR100" s="197"/>
      <c r="SQS100" s="197"/>
      <c r="SQT100" s="197"/>
      <c r="SQU100" s="197"/>
      <c r="SQV100" s="197"/>
      <c r="SQW100" s="197"/>
      <c r="SQX100" s="197"/>
      <c r="SQY100" s="197"/>
      <c r="SQZ100" s="197"/>
      <c r="SRA100" s="197"/>
      <c r="SRB100" s="197"/>
      <c r="SRC100" s="197"/>
      <c r="SRD100" s="197"/>
      <c r="SRE100" s="197"/>
      <c r="SRF100" s="197"/>
      <c r="SRG100" s="197"/>
      <c r="SRH100" s="197"/>
      <c r="SRI100" s="197"/>
      <c r="SRJ100" s="197"/>
      <c r="SRK100" s="197"/>
      <c r="SRL100" s="197"/>
      <c r="SRM100" s="197"/>
      <c r="SRN100" s="197"/>
      <c r="SRO100" s="197"/>
      <c r="SRP100" s="197"/>
      <c r="SRQ100" s="197"/>
      <c r="SRR100" s="197"/>
      <c r="SRS100" s="197"/>
      <c r="SRT100" s="197"/>
      <c r="SRU100" s="197"/>
      <c r="SRV100" s="197"/>
      <c r="SRW100" s="197"/>
      <c r="SRX100" s="197"/>
      <c r="SRY100" s="197"/>
      <c r="SRZ100" s="197"/>
      <c r="SSA100" s="197"/>
      <c r="SSB100" s="197"/>
      <c r="SSC100" s="197"/>
      <c r="SSD100" s="197"/>
      <c r="SSE100" s="197"/>
      <c r="SSF100" s="197"/>
      <c r="SSG100" s="197"/>
      <c r="SSH100" s="197"/>
      <c r="SSI100" s="197"/>
      <c r="SSJ100" s="197"/>
      <c r="SSK100" s="197"/>
      <c r="SSL100" s="197"/>
      <c r="SSM100" s="197"/>
      <c r="SSN100" s="197"/>
      <c r="SSO100" s="197"/>
      <c r="SSP100" s="197"/>
      <c r="SSQ100" s="197"/>
      <c r="SSR100" s="197"/>
      <c r="SSS100" s="197"/>
      <c r="SST100" s="197"/>
      <c r="SSU100" s="197"/>
      <c r="SSV100" s="197"/>
      <c r="SSW100" s="197"/>
      <c r="SSX100" s="197"/>
      <c r="SSY100" s="197"/>
      <c r="SSZ100" s="197"/>
      <c r="STA100" s="197"/>
      <c r="STB100" s="197"/>
      <c r="STC100" s="197"/>
      <c r="STD100" s="197"/>
      <c r="STE100" s="197"/>
      <c r="STF100" s="197"/>
      <c r="STG100" s="197"/>
      <c r="STH100" s="197"/>
      <c r="STI100" s="197"/>
      <c r="STJ100" s="197"/>
      <c r="STK100" s="197"/>
      <c r="STL100" s="197"/>
      <c r="STM100" s="197"/>
      <c r="STN100" s="197"/>
      <c r="STO100" s="197"/>
      <c r="STP100" s="197"/>
      <c r="STQ100" s="197"/>
      <c r="STR100" s="197"/>
      <c r="STS100" s="197"/>
      <c r="STT100" s="197"/>
      <c r="STU100" s="197"/>
      <c r="STV100" s="197"/>
      <c r="STW100" s="197"/>
      <c r="STX100" s="197"/>
      <c r="STY100" s="197"/>
      <c r="STZ100" s="197"/>
      <c r="SUA100" s="197"/>
      <c r="SUB100" s="197"/>
      <c r="SUC100" s="197"/>
      <c r="SUD100" s="197"/>
      <c r="SUE100" s="197"/>
      <c r="SUF100" s="197"/>
      <c r="SUG100" s="197"/>
      <c r="SUH100" s="197"/>
      <c r="SUI100" s="197"/>
      <c r="SUJ100" s="197"/>
      <c r="SUK100" s="197"/>
      <c r="SUL100" s="197"/>
      <c r="SUM100" s="197"/>
      <c r="SUN100" s="197"/>
      <c r="SUO100" s="197"/>
      <c r="SUP100" s="197"/>
      <c r="SUQ100" s="197"/>
      <c r="SUR100" s="197"/>
      <c r="SUS100" s="197"/>
      <c r="SUT100" s="197"/>
      <c r="SUU100" s="197"/>
      <c r="SUV100" s="197"/>
      <c r="SUW100" s="197"/>
      <c r="SUX100" s="197"/>
      <c r="SUY100" s="197"/>
      <c r="SUZ100" s="197"/>
      <c r="SVA100" s="197"/>
      <c r="SVB100" s="197"/>
      <c r="SVC100" s="197"/>
      <c r="SVD100" s="197"/>
      <c r="SVE100" s="197"/>
      <c r="SVF100" s="197"/>
      <c r="SVG100" s="197"/>
      <c r="SVH100" s="197"/>
      <c r="SVI100" s="197"/>
      <c r="SVJ100" s="197"/>
      <c r="SVK100" s="197"/>
      <c r="SVL100" s="197"/>
      <c r="SVM100" s="197"/>
      <c r="SVN100" s="197"/>
      <c r="SVO100" s="197"/>
      <c r="SVP100" s="197"/>
      <c r="SVQ100" s="197"/>
      <c r="SVR100" s="197"/>
      <c r="SVS100" s="197"/>
      <c r="SVT100" s="197"/>
      <c r="SVU100" s="197"/>
      <c r="SVV100" s="197"/>
      <c r="SVW100" s="197"/>
      <c r="SVX100" s="197"/>
      <c r="SVY100" s="197"/>
      <c r="SVZ100" s="197"/>
      <c r="SWA100" s="197"/>
      <c r="SWB100" s="197"/>
      <c r="SWC100" s="197"/>
      <c r="SWD100" s="197"/>
      <c r="SWE100" s="197"/>
      <c r="SWF100" s="197"/>
      <c r="SWG100" s="197"/>
      <c r="SWH100" s="197"/>
      <c r="SWI100" s="197"/>
      <c r="SWJ100" s="197"/>
      <c r="SWK100" s="197"/>
      <c r="SWL100" s="197"/>
      <c r="SWM100" s="197"/>
      <c r="SWN100" s="197"/>
      <c r="SWO100" s="197"/>
      <c r="SWP100" s="197"/>
      <c r="SWQ100" s="197"/>
      <c r="SWR100" s="197"/>
      <c r="SWS100" s="197"/>
      <c r="SWT100" s="197"/>
      <c r="SWU100" s="197"/>
      <c r="SWV100" s="197"/>
      <c r="SWW100" s="197"/>
      <c r="SWX100" s="197"/>
      <c r="SWY100" s="197"/>
      <c r="SWZ100" s="197"/>
      <c r="SXA100" s="197"/>
      <c r="SXB100" s="197"/>
      <c r="SXC100" s="197"/>
      <c r="SXD100" s="197"/>
      <c r="SXE100" s="197"/>
      <c r="SXF100" s="197"/>
      <c r="SXG100" s="197"/>
      <c r="SXH100" s="197"/>
      <c r="SXI100" s="197"/>
      <c r="SXJ100" s="197"/>
      <c r="SXK100" s="197"/>
      <c r="SXL100" s="197"/>
      <c r="SXM100" s="197"/>
      <c r="SXN100" s="197"/>
      <c r="SXO100" s="197"/>
      <c r="SXP100" s="197"/>
      <c r="SXQ100" s="197"/>
      <c r="SXR100" s="197"/>
      <c r="SXS100" s="197"/>
      <c r="SXT100" s="197"/>
      <c r="SXU100" s="197"/>
      <c r="SXV100" s="197"/>
      <c r="SXW100" s="197"/>
      <c r="SXX100" s="197"/>
      <c r="SXY100" s="197"/>
      <c r="SXZ100" s="197"/>
      <c r="SYA100" s="197"/>
      <c r="SYB100" s="197"/>
      <c r="SYC100" s="197"/>
      <c r="SYD100" s="197"/>
      <c r="SYE100" s="197"/>
      <c r="SYF100" s="197"/>
      <c r="SYG100" s="197"/>
      <c r="SYH100" s="197"/>
      <c r="SYI100" s="197"/>
      <c r="SYJ100" s="197"/>
      <c r="SYK100" s="197"/>
      <c r="SYL100" s="197"/>
      <c r="SYM100" s="197"/>
      <c r="SYN100" s="197"/>
      <c r="SYO100" s="197"/>
      <c r="SYP100" s="197"/>
      <c r="SYQ100" s="197"/>
      <c r="SYR100" s="197"/>
      <c r="SYS100" s="197"/>
      <c r="SYT100" s="197"/>
      <c r="SYU100" s="197"/>
      <c r="SYV100" s="197"/>
      <c r="SYW100" s="197"/>
      <c r="SYX100" s="197"/>
      <c r="SYY100" s="197"/>
      <c r="SYZ100" s="197"/>
      <c r="SZA100" s="197"/>
      <c r="SZB100" s="197"/>
      <c r="SZC100" s="197"/>
      <c r="SZD100" s="197"/>
      <c r="SZE100" s="197"/>
      <c r="SZF100" s="197"/>
      <c r="SZG100" s="197"/>
      <c r="SZH100" s="197"/>
      <c r="SZI100" s="197"/>
      <c r="SZJ100" s="197"/>
      <c r="SZK100" s="197"/>
      <c r="SZL100" s="197"/>
      <c r="SZM100" s="197"/>
      <c r="SZN100" s="197"/>
      <c r="SZO100" s="197"/>
      <c r="SZP100" s="197"/>
      <c r="SZQ100" s="197"/>
      <c r="SZR100" s="197"/>
      <c r="SZS100" s="197"/>
      <c r="SZT100" s="197"/>
      <c r="SZU100" s="197"/>
      <c r="SZV100" s="197"/>
      <c r="SZW100" s="197"/>
      <c r="SZX100" s="197"/>
      <c r="SZY100" s="197"/>
      <c r="SZZ100" s="197"/>
      <c r="TAA100" s="197"/>
      <c r="TAB100" s="197"/>
      <c r="TAC100" s="197"/>
      <c r="TAD100" s="197"/>
      <c r="TAE100" s="197"/>
      <c r="TAF100" s="197"/>
      <c r="TAG100" s="197"/>
      <c r="TAH100" s="197"/>
      <c r="TAI100" s="197"/>
      <c r="TAJ100" s="197"/>
      <c r="TAK100" s="197"/>
      <c r="TAL100" s="197"/>
      <c r="TAM100" s="197"/>
      <c r="TAN100" s="197"/>
      <c r="TAO100" s="197"/>
      <c r="TAP100" s="197"/>
      <c r="TAQ100" s="197"/>
      <c r="TAR100" s="197"/>
      <c r="TAS100" s="197"/>
      <c r="TAT100" s="197"/>
      <c r="TAU100" s="197"/>
      <c r="TAV100" s="197"/>
      <c r="TAW100" s="197"/>
      <c r="TAX100" s="197"/>
      <c r="TAY100" s="197"/>
      <c r="TAZ100" s="197"/>
      <c r="TBA100" s="197"/>
      <c r="TBB100" s="197"/>
      <c r="TBC100" s="197"/>
      <c r="TBD100" s="197"/>
      <c r="TBE100" s="197"/>
      <c r="TBF100" s="197"/>
      <c r="TBG100" s="197"/>
      <c r="TBH100" s="197"/>
      <c r="TBI100" s="197"/>
      <c r="TBJ100" s="197"/>
      <c r="TBK100" s="197"/>
      <c r="TBL100" s="197"/>
      <c r="TBM100" s="197"/>
      <c r="TBN100" s="197"/>
      <c r="TBO100" s="197"/>
      <c r="TBP100" s="197"/>
      <c r="TBQ100" s="197"/>
      <c r="TBR100" s="197"/>
      <c r="TBS100" s="197"/>
      <c r="TBT100" s="197"/>
      <c r="TBU100" s="197"/>
      <c r="TBV100" s="197"/>
      <c r="TBW100" s="197"/>
      <c r="TBX100" s="197"/>
      <c r="TBY100" s="197"/>
      <c r="TBZ100" s="197"/>
      <c r="TCA100" s="197"/>
      <c r="TCB100" s="197"/>
      <c r="TCC100" s="197"/>
      <c r="TCD100" s="197"/>
      <c r="TCE100" s="197"/>
      <c r="TCF100" s="197"/>
      <c r="TCG100" s="197"/>
      <c r="TCH100" s="197"/>
      <c r="TCI100" s="197"/>
      <c r="TCJ100" s="197"/>
      <c r="TCK100" s="197"/>
      <c r="TCL100" s="197"/>
      <c r="TCM100" s="197"/>
      <c r="TCN100" s="197"/>
      <c r="TCO100" s="197"/>
      <c r="TCP100" s="197"/>
      <c r="TCQ100" s="197"/>
      <c r="TCR100" s="197"/>
      <c r="TCS100" s="197"/>
      <c r="TCT100" s="197"/>
      <c r="TCU100" s="197"/>
      <c r="TCV100" s="197"/>
      <c r="TCW100" s="197"/>
      <c r="TCX100" s="197"/>
      <c r="TCY100" s="197"/>
      <c r="TCZ100" s="197"/>
      <c r="TDA100" s="197"/>
      <c r="TDB100" s="197"/>
      <c r="TDC100" s="197"/>
      <c r="TDD100" s="197"/>
      <c r="TDE100" s="197"/>
      <c r="TDF100" s="197"/>
      <c r="TDG100" s="197"/>
      <c r="TDH100" s="197"/>
      <c r="TDI100" s="197"/>
      <c r="TDJ100" s="197"/>
      <c r="TDK100" s="197"/>
      <c r="TDL100" s="197"/>
      <c r="TDM100" s="197"/>
      <c r="TDN100" s="197"/>
      <c r="TDO100" s="197"/>
      <c r="TDP100" s="197"/>
      <c r="TDQ100" s="197"/>
      <c r="TDR100" s="197"/>
      <c r="TDS100" s="197"/>
      <c r="TDT100" s="197"/>
      <c r="TDU100" s="197"/>
      <c r="TDV100" s="197"/>
      <c r="TDW100" s="197"/>
      <c r="TDX100" s="197"/>
      <c r="TDY100" s="197"/>
      <c r="TDZ100" s="197"/>
      <c r="TEA100" s="197"/>
      <c r="TEB100" s="197"/>
      <c r="TEC100" s="197"/>
      <c r="TED100" s="197"/>
      <c r="TEE100" s="197"/>
      <c r="TEF100" s="197"/>
      <c r="TEG100" s="197"/>
      <c r="TEH100" s="197"/>
      <c r="TEI100" s="197"/>
      <c r="TEJ100" s="197"/>
      <c r="TEK100" s="197"/>
      <c r="TEL100" s="197"/>
      <c r="TEM100" s="197"/>
      <c r="TEN100" s="197"/>
      <c r="TEO100" s="197"/>
      <c r="TEP100" s="197"/>
      <c r="TEQ100" s="197"/>
      <c r="TER100" s="197"/>
      <c r="TES100" s="197"/>
      <c r="TET100" s="197"/>
      <c r="TEU100" s="197"/>
      <c r="TEV100" s="197"/>
      <c r="TEW100" s="197"/>
      <c r="TEX100" s="197"/>
      <c r="TEY100" s="197"/>
      <c r="TEZ100" s="197"/>
      <c r="TFA100" s="197"/>
      <c r="TFB100" s="197"/>
      <c r="TFC100" s="197"/>
      <c r="TFD100" s="197"/>
      <c r="TFE100" s="197"/>
      <c r="TFF100" s="197"/>
      <c r="TFG100" s="197"/>
      <c r="TFH100" s="197"/>
      <c r="TFI100" s="197"/>
      <c r="TFJ100" s="197"/>
      <c r="TFK100" s="197"/>
      <c r="TFL100" s="197"/>
      <c r="TFM100" s="197"/>
      <c r="TFN100" s="197"/>
      <c r="TFO100" s="197"/>
      <c r="TFP100" s="197"/>
      <c r="TFQ100" s="197"/>
      <c r="TFR100" s="197"/>
      <c r="TFS100" s="197"/>
      <c r="TFT100" s="197"/>
      <c r="TFU100" s="197"/>
      <c r="TFV100" s="197"/>
      <c r="TFW100" s="197"/>
      <c r="TFX100" s="197"/>
      <c r="TFY100" s="197"/>
      <c r="TFZ100" s="197"/>
      <c r="TGA100" s="197"/>
      <c r="TGB100" s="197"/>
      <c r="TGC100" s="197"/>
      <c r="TGD100" s="197"/>
      <c r="TGE100" s="197"/>
      <c r="TGF100" s="197"/>
      <c r="TGG100" s="197"/>
      <c r="TGH100" s="197"/>
      <c r="TGI100" s="197"/>
      <c r="TGJ100" s="197"/>
      <c r="TGK100" s="197"/>
      <c r="TGL100" s="197"/>
      <c r="TGM100" s="197"/>
      <c r="TGN100" s="197"/>
      <c r="TGO100" s="197"/>
      <c r="TGP100" s="197"/>
      <c r="TGQ100" s="197"/>
      <c r="TGR100" s="197"/>
      <c r="TGS100" s="197"/>
      <c r="TGT100" s="197"/>
      <c r="TGU100" s="197"/>
      <c r="TGV100" s="197"/>
      <c r="TGW100" s="197"/>
      <c r="TGX100" s="197"/>
      <c r="TGY100" s="197"/>
      <c r="TGZ100" s="197"/>
      <c r="THA100" s="197"/>
      <c r="THB100" s="197"/>
      <c r="THC100" s="197"/>
      <c r="THD100" s="197"/>
      <c r="THE100" s="197"/>
      <c r="THF100" s="197"/>
      <c r="THG100" s="197"/>
      <c r="THH100" s="197"/>
      <c r="THI100" s="197"/>
      <c r="THJ100" s="197"/>
      <c r="THK100" s="197"/>
      <c r="THL100" s="197"/>
      <c r="THM100" s="197"/>
      <c r="THN100" s="197"/>
      <c r="THO100" s="197"/>
      <c r="THP100" s="197"/>
      <c r="THQ100" s="197"/>
      <c r="THR100" s="197"/>
      <c r="THS100" s="197"/>
      <c r="THT100" s="197"/>
      <c r="THU100" s="197"/>
      <c r="THV100" s="197"/>
      <c r="THW100" s="197"/>
      <c r="THX100" s="197"/>
      <c r="THY100" s="197"/>
      <c r="THZ100" s="197"/>
      <c r="TIA100" s="197"/>
      <c r="TIB100" s="197"/>
      <c r="TIC100" s="197"/>
      <c r="TID100" s="197"/>
      <c r="TIE100" s="197"/>
      <c r="TIF100" s="197"/>
      <c r="TIG100" s="197"/>
      <c r="TIH100" s="197"/>
      <c r="TII100" s="197"/>
      <c r="TIJ100" s="197"/>
      <c r="TIK100" s="197"/>
      <c r="TIL100" s="197"/>
      <c r="TIM100" s="197"/>
      <c r="TIN100" s="197"/>
      <c r="TIO100" s="197"/>
      <c r="TIP100" s="197"/>
      <c r="TIQ100" s="197"/>
      <c r="TIR100" s="197"/>
      <c r="TIS100" s="197"/>
      <c r="TIT100" s="197"/>
      <c r="TIU100" s="197"/>
      <c r="TIV100" s="197"/>
      <c r="TIW100" s="197"/>
      <c r="TIX100" s="197"/>
      <c r="TIY100" s="197"/>
      <c r="TIZ100" s="197"/>
      <c r="TJA100" s="197"/>
      <c r="TJB100" s="197"/>
      <c r="TJC100" s="197"/>
      <c r="TJD100" s="197"/>
      <c r="TJE100" s="197"/>
      <c r="TJF100" s="197"/>
      <c r="TJG100" s="197"/>
      <c r="TJH100" s="197"/>
      <c r="TJI100" s="197"/>
      <c r="TJJ100" s="197"/>
      <c r="TJK100" s="197"/>
      <c r="TJL100" s="197"/>
      <c r="TJM100" s="197"/>
      <c r="TJN100" s="197"/>
      <c r="TJO100" s="197"/>
      <c r="TJP100" s="197"/>
      <c r="TJQ100" s="197"/>
      <c r="TJR100" s="197"/>
      <c r="TJS100" s="197"/>
      <c r="TJT100" s="197"/>
      <c r="TJU100" s="197"/>
      <c r="TJV100" s="197"/>
      <c r="TJW100" s="197"/>
      <c r="TJX100" s="197"/>
      <c r="TJY100" s="197"/>
      <c r="TJZ100" s="197"/>
      <c r="TKA100" s="197"/>
      <c r="TKB100" s="197"/>
      <c r="TKC100" s="197"/>
      <c r="TKD100" s="197"/>
      <c r="TKE100" s="197"/>
      <c r="TKF100" s="197"/>
      <c r="TKG100" s="197"/>
      <c r="TKH100" s="197"/>
      <c r="TKI100" s="197"/>
      <c r="TKJ100" s="197"/>
      <c r="TKK100" s="197"/>
      <c r="TKL100" s="197"/>
      <c r="TKM100" s="197"/>
      <c r="TKN100" s="197"/>
      <c r="TKO100" s="197"/>
      <c r="TKP100" s="197"/>
      <c r="TKQ100" s="197"/>
      <c r="TKR100" s="197"/>
      <c r="TKS100" s="197"/>
      <c r="TKT100" s="197"/>
      <c r="TKU100" s="197"/>
      <c r="TKV100" s="197"/>
      <c r="TKW100" s="197"/>
      <c r="TKX100" s="197"/>
      <c r="TKY100" s="197"/>
      <c r="TKZ100" s="197"/>
      <c r="TLA100" s="197"/>
      <c r="TLB100" s="197"/>
      <c r="TLC100" s="197"/>
      <c r="TLD100" s="197"/>
      <c r="TLE100" s="197"/>
      <c r="TLF100" s="197"/>
      <c r="TLG100" s="197"/>
      <c r="TLH100" s="197"/>
      <c r="TLI100" s="197"/>
      <c r="TLJ100" s="197"/>
      <c r="TLK100" s="197"/>
      <c r="TLL100" s="197"/>
      <c r="TLM100" s="197"/>
      <c r="TLN100" s="197"/>
      <c r="TLO100" s="197"/>
      <c r="TLP100" s="197"/>
      <c r="TLQ100" s="197"/>
      <c r="TLR100" s="197"/>
      <c r="TLS100" s="197"/>
      <c r="TLT100" s="197"/>
      <c r="TLU100" s="197"/>
      <c r="TLV100" s="197"/>
      <c r="TLW100" s="197"/>
      <c r="TLX100" s="197"/>
      <c r="TLY100" s="197"/>
      <c r="TLZ100" s="197"/>
      <c r="TMA100" s="197"/>
      <c r="TMB100" s="197"/>
      <c r="TMC100" s="197"/>
      <c r="TMD100" s="197"/>
      <c r="TME100" s="197"/>
      <c r="TMF100" s="197"/>
      <c r="TMG100" s="197"/>
      <c r="TMH100" s="197"/>
      <c r="TMI100" s="197"/>
      <c r="TMJ100" s="197"/>
      <c r="TMK100" s="197"/>
      <c r="TML100" s="197"/>
      <c r="TMM100" s="197"/>
      <c r="TMN100" s="197"/>
      <c r="TMO100" s="197"/>
      <c r="TMP100" s="197"/>
      <c r="TMQ100" s="197"/>
      <c r="TMR100" s="197"/>
      <c r="TMS100" s="197"/>
      <c r="TMT100" s="197"/>
      <c r="TMU100" s="197"/>
      <c r="TMV100" s="197"/>
      <c r="TMW100" s="197"/>
      <c r="TMX100" s="197"/>
      <c r="TMY100" s="197"/>
      <c r="TMZ100" s="197"/>
      <c r="TNA100" s="197"/>
      <c r="TNB100" s="197"/>
      <c r="TNC100" s="197"/>
      <c r="TND100" s="197"/>
      <c r="TNE100" s="197"/>
      <c r="TNF100" s="197"/>
      <c r="TNG100" s="197"/>
      <c r="TNH100" s="197"/>
      <c r="TNI100" s="197"/>
      <c r="TNJ100" s="197"/>
      <c r="TNK100" s="197"/>
      <c r="TNL100" s="197"/>
      <c r="TNM100" s="197"/>
      <c r="TNN100" s="197"/>
      <c r="TNO100" s="197"/>
      <c r="TNP100" s="197"/>
      <c r="TNQ100" s="197"/>
      <c r="TNR100" s="197"/>
      <c r="TNS100" s="197"/>
      <c r="TNT100" s="197"/>
      <c r="TNU100" s="197"/>
      <c r="TNV100" s="197"/>
      <c r="TNW100" s="197"/>
      <c r="TNX100" s="197"/>
      <c r="TNY100" s="197"/>
      <c r="TNZ100" s="197"/>
      <c r="TOA100" s="197"/>
      <c r="TOB100" s="197"/>
      <c r="TOC100" s="197"/>
      <c r="TOD100" s="197"/>
      <c r="TOE100" s="197"/>
      <c r="TOF100" s="197"/>
      <c r="TOG100" s="197"/>
      <c r="TOH100" s="197"/>
      <c r="TOI100" s="197"/>
      <c r="TOJ100" s="197"/>
      <c r="TOK100" s="197"/>
      <c r="TOL100" s="197"/>
      <c r="TOM100" s="197"/>
      <c r="TON100" s="197"/>
      <c r="TOO100" s="197"/>
      <c r="TOP100" s="197"/>
      <c r="TOQ100" s="197"/>
      <c r="TOR100" s="197"/>
      <c r="TOS100" s="197"/>
      <c r="TOT100" s="197"/>
      <c r="TOU100" s="197"/>
      <c r="TOV100" s="197"/>
      <c r="TOW100" s="197"/>
      <c r="TOX100" s="197"/>
      <c r="TOY100" s="197"/>
      <c r="TOZ100" s="197"/>
      <c r="TPA100" s="197"/>
      <c r="TPB100" s="197"/>
      <c r="TPC100" s="197"/>
      <c r="TPD100" s="197"/>
      <c r="TPE100" s="197"/>
      <c r="TPF100" s="197"/>
      <c r="TPG100" s="197"/>
      <c r="TPH100" s="197"/>
      <c r="TPI100" s="197"/>
      <c r="TPJ100" s="197"/>
      <c r="TPK100" s="197"/>
      <c r="TPL100" s="197"/>
      <c r="TPM100" s="197"/>
      <c r="TPN100" s="197"/>
      <c r="TPO100" s="197"/>
      <c r="TPP100" s="197"/>
      <c r="TPQ100" s="197"/>
      <c r="TPR100" s="197"/>
      <c r="TPS100" s="197"/>
      <c r="TPT100" s="197"/>
      <c r="TPU100" s="197"/>
      <c r="TPV100" s="197"/>
      <c r="TPW100" s="197"/>
      <c r="TPX100" s="197"/>
      <c r="TPY100" s="197"/>
      <c r="TPZ100" s="197"/>
      <c r="TQA100" s="197"/>
      <c r="TQB100" s="197"/>
      <c r="TQC100" s="197"/>
      <c r="TQD100" s="197"/>
      <c r="TQE100" s="197"/>
      <c r="TQF100" s="197"/>
      <c r="TQG100" s="197"/>
      <c r="TQH100" s="197"/>
      <c r="TQI100" s="197"/>
      <c r="TQJ100" s="197"/>
      <c r="TQK100" s="197"/>
      <c r="TQL100" s="197"/>
      <c r="TQM100" s="197"/>
      <c r="TQN100" s="197"/>
      <c r="TQO100" s="197"/>
      <c r="TQP100" s="197"/>
      <c r="TQQ100" s="197"/>
      <c r="TQR100" s="197"/>
      <c r="TQS100" s="197"/>
      <c r="TQT100" s="197"/>
      <c r="TQU100" s="197"/>
      <c r="TQV100" s="197"/>
      <c r="TQW100" s="197"/>
      <c r="TQX100" s="197"/>
      <c r="TQY100" s="197"/>
      <c r="TQZ100" s="197"/>
      <c r="TRA100" s="197"/>
      <c r="TRB100" s="197"/>
      <c r="TRC100" s="197"/>
      <c r="TRD100" s="197"/>
      <c r="TRE100" s="197"/>
      <c r="TRF100" s="197"/>
      <c r="TRG100" s="197"/>
      <c r="TRH100" s="197"/>
      <c r="TRI100" s="197"/>
      <c r="TRJ100" s="197"/>
      <c r="TRK100" s="197"/>
      <c r="TRL100" s="197"/>
      <c r="TRM100" s="197"/>
      <c r="TRN100" s="197"/>
      <c r="TRO100" s="197"/>
      <c r="TRP100" s="197"/>
      <c r="TRQ100" s="197"/>
      <c r="TRR100" s="197"/>
      <c r="TRS100" s="197"/>
      <c r="TRT100" s="197"/>
      <c r="TRU100" s="197"/>
      <c r="TRV100" s="197"/>
      <c r="TRW100" s="197"/>
      <c r="TRX100" s="197"/>
      <c r="TRY100" s="197"/>
      <c r="TRZ100" s="197"/>
      <c r="TSA100" s="197"/>
      <c r="TSB100" s="197"/>
      <c r="TSC100" s="197"/>
      <c r="TSD100" s="197"/>
      <c r="TSE100" s="197"/>
      <c r="TSF100" s="197"/>
      <c r="TSG100" s="197"/>
      <c r="TSH100" s="197"/>
      <c r="TSI100" s="197"/>
      <c r="TSJ100" s="197"/>
      <c r="TSK100" s="197"/>
      <c r="TSL100" s="197"/>
      <c r="TSM100" s="197"/>
      <c r="TSN100" s="197"/>
      <c r="TSO100" s="197"/>
      <c r="TSP100" s="197"/>
      <c r="TSQ100" s="197"/>
      <c r="TSR100" s="197"/>
      <c r="TSS100" s="197"/>
      <c r="TST100" s="197"/>
      <c r="TSU100" s="197"/>
      <c r="TSV100" s="197"/>
      <c r="TSW100" s="197"/>
      <c r="TSX100" s="197"/>
      <c r="TSY100" s="197"/>
      <c r="TSZ100" s="197"/>
      <c r="TTA100" s="197"/>
      <c r="TTB100" s="197"/>
      <c r="TTC100" s="197"/>
      <c r="TTD100" s="197"/>
      <c r="TTE100" s="197"/>
      <c r="TTF100" s="197"/>
      <c r="TTG100" s="197"/>
      <c r="TTH100" s="197"/>
      <c r="TTI100" s="197"/>
      <c r="TTJ100" s="197"/>
      <c r="TTK100" s="197"/>
      <c r="TTL100" s="197"/>
      <c r="TTM100" s="197"/>
      <c r="TTN100" s="197"/>
      <c r="TTO100" s="197"/>
      <c r="TTP100" s="197"/>
      <c r="TTQ100" s="197"/>
      <c r="TTR100" s="197"/>
      <c r="TTS100" s="197"/>
      <c r="TTT100" s="197"/>
      <c r="TTU100" s="197"/>
      <c r="TTV100" s="197"/>
      <c r="TTW100" s="197"/>
      <c r="TTX100" s="197"/>
      <c r="TTY100" s="197"/>
      <c r="TTZ100" s="197"/>
      <c r="TUA100" s="197"/>
      <c r="TUB100" s="197"/>
      <c r="TUC100" s="197"/>
      <c r="TUD100" s="197"/>
      <c r="TUE100" s="197"/>
      <c r="TUF100" s="197"/>
      <c r="TUG100" s="197"/>
      <c r="TUH100" s="197"/>
      <c r="TUI100" s="197"/>
      <c r="TUJ100" s="197"/>
      <c r="TUK100" s="197"/>
      <c r="TUL100" s="197"/>
      <c r="TUM100" s="197"/>
      <c r="TUN100" s="197"/>
      <c r="TUO100" s="197"/>
      <c r="TUP100" s="197"/>
      <c r="TUQ100" s="197"/>
      <c r="TUR100" s="197"/>
      <c r="TUS100" s="197"/>
      <c r="TUT100" s="197"/>
      <c r="TUU100" s="197"/>
      <c r="TUV100" s="197"/>
      <c r="TUW100" s="197"/>
      <c r="TUX100" s="197"/>
      <c r="TUY100" s="197"/>
      <c r="TUZ100" s="197"/>
      <c r="TVA100" s="197"/>
      <c r="TVB100" s="197"/>
      <c r="TVC100" s="197"/>
      <c r="TVD100" s="197"/>
      <c r="TVE100" s="197"/>
      <c r="TVF100" s="197"/>
      <c r="TVG100" s="197"/>
      <c r="TVH100" s="197"/>
      <c r="TVI100" s="197"/>
      <c r="TVJ100" s="197"/>
      <c r="TVK100" s="197"/>
      <c r="TVL100" s="197"/>
      <c r="TVM100" s="197"/>
      <c r="TVN100" s="197"/>
      <c r="TVO100" s="197"/>
      <c r="TVP100" s="197"/>
      <c r="TVQ100" s="197"/>
      <c r="TVR100" s="197"/>
      <c r="TVS100" s="197"/>
      <c r="TVT100" s="197"/>
      <c r="TVU100" s="197"/>
      <c r="TVV100" s="197"/>
      <c r="TVW100" s="197"/>
      <c r="TVX100" s="197"/>
      <c r="TVY100" s="197"/>
      <c r="TVZ100" s="197"/>
      <c r="TWA100" s="197"/>
      <c r="TWB100" s="197"/>
      <c r="TWC100" s="197"/>
      <c r="TWD100" s="197"/>
      <c r="TWE100" s="197"/>
      <c r="TWF100" s="197"/>
      <c r="TWG100" s="197"/>
      <c r="TWH100" s="197"/>
      <c r="TWI100" s="197"/>
      <c r="TWJ100" s="197"/>
      <c r="TWK100" s="197"/>
      <c r="TWL100" s="197"/>
      <c r="TWM100" s="197"/>
      <c r="TWN100" s="197"/>
      <c r="TWO100" s="197"/>
      <c r="TWP100" s="197"/>
      <c r="TWQ100" s="197"/>
      <c r="TWR100" s="197"/>
      <c r="TWS100" s="197"/>
      <c r="TWT100" s="197"/>
      <c r="TWU100" s="197"/>
      <c r="TWV100" s="197"/>
      <c r="TWW100" s="197"/>
      <c r="TWX100" s="197"/>
      <c r="TWY100" s="197"/>
      <c r="TWZ100" s="197"/>
      <c r="TXA100" s="197"/>
      <c r="TXB100" s="197"/>
      <c r="TXC100" s="197"/>
      <c r="TXD100" s="197"/>
      <c r="TXE100" s="197"/>
      <c r="TXF100" s="197"/>
      <c r="TXG100" s="197"/>
      <c r="TXH100" s="197"/>
      <c r="TXI100" s="197"/>
      <c r="TXJ100" s="197"/>
      <c r="TXK100" s="197"/>
      <c r="TXL100" s="197"/>
      <c r="TXM100" s="197"/>
      <c r="TXN100" s="197"/>
      <c r="TXO100" s="197"/>
      <c r="TXP100" s="197"/>
      <c r="TXQ100" s="197"/>
      <c r="TXR100" s="197"/>
      <c r="TXS100" s="197"/>
      <c r="TXT100" s="197"/>
      <c r="TXU100" s="197"/>
      <c r="TXV100" s="197"/>
      <c r="TXW100" s="197"/>
      <c r="TXX100" s="197"/>
      <c r="TXY100" s="197"/>
      <c r="TXZ100" s="197"/>
      <c r="TYA100" s="197"/>
      <c r="TYB100" s="197"/>
      <c r="TYC100" s="197"/>
      <c r="TYD100" s="197"/>
      <c r="TYE100" s="197"/>
      <c r="TYF100" s="197"/>
      <c r="TYG100" s="197"/>
      <c r="TYH100" s="197"/>
      <c r="TYI100" s="197"/>
      <c r="TYJ100" s="197"/>
      <c r="TYK100" s="197"/>
      <c r="TYL100" s="197"/>
      <c r="TYM100" s="197"/>
      <c r="TYN100" s="197"/>
      <c r="TYO100" s="197"/>
      <c r="TYP100" s="197"/>
      <c r="TYQ100" s="197"/>
      <c r="TYR100" s="197"/>
      <c r="TYS100" s="197"/>
      <c r="TYT100" s="197"/>
      <c r="TYU100" s="197"/>
      <c r="TYV100" s="197"/>
      <c r="TYW100" s="197"/>
      <c r="TYX100" s="197"/>
      <c r="TYY100" s="197"/>
      <c r="TYZ100" s="197"/>
      <c r="TZA100" s="197"/>
      <c r="TZB100" s="197"/>
      <c r="TZC100" s="197"/>
      <c r="TZD100" s="197"/>
      <c r="TZE100" s="197"/>
      <c r="TZF100" s="197"/>
      <c r="TZG100" s="197"/>
      <c r="TZH100" s="197"/>
      <c r="TZI100" s="197"/>
      <c r="TZJ100" s="197"/>
      <c r="TZK100" s="197"/>
      <c r="TZL100" s="197"/>
      <c r="TZM100" s="197"/>
      <c r="TZN100" s="197"/>
      <c r="TZO100" s="197"/>
      <c r="TZP100" s="197"/>
      <c r="TZQ100" s="197"/>
      <c r="TZR100" s="197"/>
      <c r="TZS100" s="197"/>
      <c r="TZT100" s="197"/>
      <c r="TZU100" s="197"/>
      <c r="TZV100" s="197"/>
      <c r="TZW100" s="197"/>
      <c r="TZX100" s="197"/>
      <c r="TZY100" s="197"/>
      <c r="TZZ100" s="197"/>
      <c r="UAA100" s="197"/>
      <c r="UAB100" s="197"/>
      <c r="UAC100" s="197"/>
      <c r="UAD100" s="197"/>
      <c r="UAE100" s="197"/>
      <c r="UAF100" s="197"/>
      <c r="UAG100" s="197"/>
      <c r="UAH100" s="197"/>
      <c r="UAI100" s="197"/>
      <c r="UAJ100" s="197"/>
      <c r="UAK100" s="197"/>
      <c r="UAL100" s="197"/>
      <c r="UAM100" s="197"/>
      <c r="UAN100" s="197"/>
      <c r="UAO100" s="197"/>
      <c r="UAP100" s="197"/>
      <c r="UAQ100" s="197"/>
      <c r="UAR100" s="197"/>
      <c r="UAS100" s="197"/>
      <c r="UAT100" s="197"/>
      <c r="UAU100" s="197"/>
      <c r="UAV100" s="197"/>
      <c r="UAW100" s="197"/>
      <c r="UAX100" s="197"/>
      <c r="UAY100" s="197"/>
      <c r="UAZ100" s="197"/>
      <c r="UBA100" s="197"/>
      <c r="UBB100" s="197"/>
      <c r="UBC100" s="197"/>
      <c r="UBD100" s="197"/>
      <c r="UBE100" s="197"/>
      <c r="UBF100" s="197"/>
      <c r="UBG100" s="197"/>
      <c r="UBH100" s="197"/>
      <c r="UBI100" s="197"/>
      <c r="UBJ100" s="197"/>
      <c r="UBK100" s="197"/>
      <c r="UBL100" s="197"/>
      <c r="UBM100" s="197"/>
      <c r="UBN100" s="197"/>
      <c r="UBO100" s="197"/>
      <c r="UBP100" s="197"/>
      <c r="UBQ100" s="197"/>
      <c r="UBR100" s="197"/>
      <c r="UBS100" s="197"/>
      <c r="UBT100" s="197"/>
      <c r="UBU100" s="197"/>
      <c r="UBV100" s="197"/>
      <c r="UBW100" s="197"/>
      <c r="UBX100" s="197"/>
      <c r="UBY100" s="197"/>
      <c r="UBZ100" s="197"/>
      <c r="UCA100" s="197"/>
      <c r="UCB100" s="197"/>
      <c r="UCC100" s="197"/>
      <c r="UCD100" s="197"/>
      <c r="UCE100" s="197"/>
      <c r="UCF100" s="197"/>
      <c r="UCG100" s="197"/>
      <c r="UCH100" s="197"/>
      <c r="UCI100" s="197"/>
      <c r="UCJ100" s="197"/>
      <c r="UCK100" s="197"/>
      <c r="UCL100" s="197"/>
      <c r="UCM100" s="197"/>
      <c r="UCN100" s="197"/>
      <c r="UCO100" s="197"/>
      <c r="UCP100" s="197"/>
      <c r="UCQ100" s="197"/>
      <c r="UCR100" s="197"/>
      <c r="UCS100" s="197"/>
      <c r="UCT100" s="197"/>
      <c r="UCU100" s="197"/>
      <c r="UCV100" s="197"/>
      <c r="UCW100" s="197"/>
      <c r="UCX100" s="197"/>
      <c r="UCY100" s="197"/>
      <c r="UCZ100" s="197"/>
      <c r="UDA100" s="197"/>
      <c r="UDB100" s="197"/>
      <c r="UDC100" s="197"/>
      <c r="UDD100" s="197"/>
      <c r="UDE100" s="197"/>
      <c r="UDF100" s="197"/>
      <c r="UDG100" s="197"/>
      <c r="UDH100" s="197"/>
      <c r="UDI100" s="197"/>
      <c r="UDJ100" s="197"/>
      <c r="UDK100" s="197"/>
      <c r="UDL100" s="197"/>
      <c r="UDM100" s="197"/>
      <c r="UDN100" s="197"/>
      <c r="UDO100" s="197"/>
      <c r="UDP100" s="197"/>
      <c r="UDQ100" s="197"/>
      <c r="UDR100" s="197"/>
      <c r="UDS100" s="197"/>
      <c r="UDT100" s="197"/>
      <c r="UDU100" s="197"/>
      <c r="UDV100" s="197"/>
      <c r="UDW100" s="197"/>
      <c r="UDX100" s="197"/>
      <c r="UDY100" s="197"/>
      <c r="UDZ100" s="197"/>
      <c r="UEA100" s="197"/>
      <c r="UEB100" s="197"/>
      <c r="UEC100" s="197"/>
      <c r="UED100" s="197"/>
      <c r="UEE100" s="197"/>
      <c r="UEF100" s="197"/>
      <c r="UEG100" s="197"/>
      <c r="UEH100" s="197"/>
      <c r="UEI100" s="197"/>
      <c r="UEJ100" s="197"/>
      <c r="UEK100" s="197"/>
      <c r="UEL100" s="197"/>
      <c r="UEM100" s="197"/>
      <c r="UEN100" s="197"/>
      <c r="UEO100" s="197"/>
      <c r="UEP100" s="197"/>
      <c r="UEQ100" s="197"/>
      <c r="UER100" s="197"/>
      <c r="UES100" s="197"/>
      <c r="UET100" s="197"/>
      <c r="UEU100" s="197"/>
      <c r="UEV100" s="197"/>
      <c r="UEW100" s="197"/>
      <c r="UEX100" s="197"/>
      <c r="UEY100" s="197"/>
      <c r="UEZ100" s="197"/>
      <c r="UFA100" s="197"/>
      <c r="UFB100" s="197"/>
      <c r="UFC100" s="197"/>
      <c r="UFD100" s="197"/>
      <c r="UFE100" s="197"/>
      <c r="UFF100" s="197"/>
      <c r="UFG100" s="197"/>
      <c r="UFH100" s="197"/>
      <c r="UFI100" s="197"/>
      <c r="UFJ100" s="197"/>
      <c r="UFK100" s="197"/>
      <c r="UFL100" s="197"/>
      <c r="UFM100" s="197"/>
      <c r="UFN100" s="197"/>
      <c r="UFO100" s="197"/>
      <c r="UFP100" s="197"/>
      <c r="UFQ100" s="197"/>
      <c r="UFR100" s="197"/>
      <c r="UFS100" s="197"/>
      <c r="UFT100" s="197"/>
      <c r="UFU100" s="197"/>
      <c r="UFV100" s="197"/>
      <c r="UFW100" s="197"/>
      <c r="UFX100" s="197"/>
      <c r="UFY100" s="197"/>
      <c r="UFZ100" s="197"/>
      <c r="UGA100" s="197"/>
      <c r="UGB100" s="197"/>
      <c r="UGC100" s="197"/>
      <c r="UGD100" s="197"/>
      <c r="UGE100" s="197"/>
      <c r="UGF100" s="197"/>
      <c r="UGG100" s="197"/>
      <c r="UGH100" s="197"/>
      <c r="UGI100" s="197"/>
      <c r="UGJ100" s="197"/>
      <c r="UGK100" s="197"/>
      <c r="UGL100" s="197"/>
      <c r="UGM100" s="197"/>
      <c r="UGN100" s="197"/>
      <c r="UGO100" s="197"/>
      <c r="UGP100" s="197"/>
      <c r="UGQ100" s="197"/>
      <c r="UGR100" s="197"/>
      <c r="UGS100" s="197"/>
      <c r="UGT100" s="197"/>
      <c r="UGU100" s="197"/>
      <c r="UGV100" s="197"/>
      <c r="UGW100" s="197"/>
      <c r="UGX100" s="197"/>
      <c r="UGY100" s="197"/>
      <c r="UGZ100" s="197"/>
      <c r="UHA100" s="197"/>
      <c r="UHB100" s="197"/>
      <c r="UHC100" s="197"/>
      <c r="UHD100" s="197"/>
      <c r="UHE100" s="197"/>
      <c r="UHF100" s="197"/>
      <c r="UHG100" s="197"/>
      <c r="UHH100" s="197"/>
      <c r="UHI100" s="197"/>
      <c r="UHJ100" s="197"/>
      <c r="UHK100" s="197"/>
      <c r="UHL100" s="197"/>
      <c r="UHM100" s="197"/>
      <c r="UHN100" s="197"/>
      <c r="UHO100" s="197"/>
      <c r="UHP100" s="197"/>
      <c r="UHQ100" s="197"/>
      <c r="UHR100" s="197"/>
      <c r="UHS100" s="197"/>
      <c r="UHT100" s="197"/>
      <c r="UHU100" s="197"/>
      <c r="UHV100" s="197"/>
      <c r="UHW100" s="197"/>
      <c r="UHX100" s="197"/>
      <c r="UHY100" s="197"/>
      <c r="UHZ100" s="197"/>
      <c r="UIA100" s="197"/>
      <c r="UIB100" s="197"/>
      <c r="UIC100" s="197"/>
      <c r="UID100" s="197"/>
      <c r="UIE100" s="197"/>
      <c r="UIF100" s="197"/>
      <c r="UIG100" s="197"/>
      <c r="UIH100" s="197"/>
      <c r="UII100" s="197"/>
      <c r="UIJ100" s="197"/>
      <c r="UIK100" s="197"/>
      <c r="UIL100" s="197"/>
      <c r="UIM100" s="197"/>
      <c r="UIN100" s="197"/>
      <c r="UIO100" s="197"/>
      <c r="UIP100" s="197"/>
      <c r="UIQ100" s="197"/>
      <c r="UIR100" s="197"/>
      <c r="UIS100" s="197"/>
      <c r="UIT100" s="197"/>
      <c r="UIU100" s="197"/>
      <c r="UIV100" s="197"/>
      <c r="UIW100" s="197"/>
      <c r="UIX100" s="197"/>
      <c r="UIY100" s="197"/>
      <c r="UIZ100" s="197"/>
      <c r="UJA100" s="197"/>
      <c r="UJB100" s="197"/>
      <c r="UJC100" s="197"/>
      <c r="UJD100" s="197"/>
      <c r="UJE100" s="197"/>
      <c r="UJF100" s="197"/>
      <c r="UJG100" s="197"/>
      <c r="UJH100" s="197"/>
      <c r="UJI100" s="197"/>
      <c r="UJJ100" s="197"/>
      <c r="UJK100" s="197"/>
      <c r="UJL100" s="197"/>
      <c r="UJM100" s="197"/>
      <c r="UJN100" s="197"/>
      <c r="UJO100" s="197"/>
      <c r="UJP100" s="197"/>
      <c r="UJQ100" s="197"/>
      <c r="UJR100" s="197"/>
      <c r="UJS100" s="197"/>
      <c r="UJT100" s="197"/>
      <c r="UJU100" s="197"/>
      <c r="UJV100" s="197"/>
      <c r="UJW100" s="197"/>
      <c r="UJX100" s="197"/>
      <c r="UJY100" s="197"/>
      <c r="UJZ100" s="197"/>
      <c r="UKA100" s="197"/>
      <c r="UKB100" s="197"/>
      <c r="UKC100" s="197"/>
      <c r="UKD100" s="197"/>
      <c r="UKE100" s="197"/>
      <c r="UKF100" s="197"/>
      <c r="UKG100" s="197"/>
      <c r="UKH100" s="197"/>
      <c r="UKI100" s="197"/>
      <c r="UKJ100" s="197"/>
      <c r="UKK100" s="197"/>
      <c r="UKL100" s="197"/>
      <c r="UKM100" s="197"/>
      <c r="UKN100" s="197"/>
      <c r="UKO100" s="197"/>
      <c r="UKP100" s="197"/>
      <c r="UKQ100" s="197"/>
      <c r="UKR100" s="197"/>
      <c r="UKS100" s="197"/>
      <c r="UKT100" s="197"/>
      <c r="UKU100" s="197"/>
      <c r="UKV100" s="197"/>
      <c r="UKW100" s="197"/>
      <c r="UKX100" s="197"/>
      <c r="UKY100" s="197"/>
      <c r="UKZ100" s="197"/>
      <c r="ULA100" s="197"/>
      <c r="ULB100" s="197"/>
      <c r="ULC100" s="197"/>
      <c r="ULD100" s="197"/>
      <c r="ULE100" s="197"/>
      <c r="ULF100" s="197"/>
      <c r="ULG100" s="197"/>
      <c r="ULH100" s="197"/>
      <c r="ULI100" s="197"/>
      <c r="ULJ100" s="197"/>
      <c r="ULK100" s="197"/>
      <c r="ULL100" s="197"/>
      <c r="ULM100" s="197"/>
      <c r="ULN100" s="197"/>
      <c r="ULO100" s="197"/>
      <c r="ULP100" s="197"/>
      <c r="ULQ100" s="197"/>
      <c r="ULR100" s="197"/>
      <c r="ULS100" s="197"/>
      <c r="ULT100" s="197"/>
      <c r="ULU100" s="197"/>
      <c r="ULV100" s="197"/>
      <c r="ULW100" s="197"/>
      <c r="ULX100" s="197"/>
      <c r="ULY100" s="197"/>
      <c r="ULZ100" s="197"/>
      <c r="UMA100" s="197"/>
      <c r="UMB100" s="197"/>
      <c r="UMC100" s="197"/>
      <c r="UMD100" s="197"/>
      <c r="UME100" s="197"/>
      <c r="UMF100" s="197"/>
      <c r="UMG100" s="197"/>
      <c r="UMH100" s="197"/>
      <c r="UMI100" s="197"/>
      <c r="UMJ100" s="197"/>
      <c r="UMK100" s="197"/>
      <c r="UML100" s="197"/>
      <c r="UMM100" s="197"/>
      <c r="UMN100" s="197"/>
      <c r="UMO100" s="197"/>
      <c r="UMP100" s="197"/>
      <c r="UMQ100" s="197"/>
      <c r="UMR100" s="197"/>
      <c r="UMS100" s="197"/>
      <c r="UMT100" s="197"/>
      <c r="UMU100" s="197"/>
      <c r="UMV100" s="197"/>
      <c r="UMW100" s="197"/>
      <c r="UMX100" s="197"/>
      <c r="UMY100" s="197"/>
      <c r="UMZ100" s="197"/>
      <c r="UNA100" s="197"/>
      <c r="UNB100" s="197"/>
      <c r="UNC100" s="197"/>
      <c r="UND100" s="197"/>
      <c r="UNE100" s="197"/>
      <c r="UNF100" s="197"/>
      <c r="UNG100" s="197"/>
      <c r="UNH100" s="197"/>
      <c r="UNI100" s="197"/>
      <c r="UNJ100" s="197"/>
      <c r="UNK100" s="197"/>
      <c r="UNL100" s="197"/>
      <c r="UNM100" s="197"/>
      <c r="UNN100" s="197"/>
      <c r="UNO100" s="197"/>
      <c r="UNP100" s="197"/>
      <c r="UNQ100" s="197"/>
      <c r="UNR100" s="197"/>
      <c r="UNS100" s="197"/>
      <c r="UNT100" s="197"/>
      <c r="UNU100" s="197"/>
      <c r="UNV100" s="197"/>
      <c r="UNW100" s="197"/>
      <c r="UNX100" s="197"/>
      <c r="UNY100" s="197"/>
      <c r="UNZ100" s="197"/>
      <c r="UOA100" s="197"/>
      <c r="UOB100" s="197"/>
      <c r="UOC100" s="197"/>
      <c r="UOD100" s="197"/>
      <c r="UOE100" s="197"/>
      <c r="UOF100" s="197"/>
      <c r="UOG100" s="197"/>
      <c r="UOH100" s="197"/>
      <c r="UOI100" s="197"/>
      <c r="UOJ100" s="197"/>
      <c r="UOK100" s="197"/>
      <c r="UOL100" s="197"/>
      <c r="UOM100" s="197"/>
      <c r="UON100" s="197"/>
      <c r="UOO100" s="197"/>
      <c r="UOP100" s="197"/>
      <c r="UOQ100" s="197"/>
      <c r="UOR100" s="197"/>
      <c r="UOS100" s="197"/>
      <c r="UOT100" s="197"/>
      <c r="UOU100" s="197"/>
      <c r="UOV100" s="197"/>
      <c r="UOW100" s="197"/>
      <c r="UOX100" s="197"/>
      <c r="UOY100" s="197"/>
      <c r="UOZ100" s="197"/>
      <c r="UPA100" s="197"/>
      <c r="UPB100" s="197"/>
      <c r="UPC100" s="197"/>
      <c r="UPD100" s="197"/>
      <c r="UPE100" s="197"/>
      <c r="UPF100" s="197"/>
      <c r="UPG100" s="197"/>
      <c r="UPH100" s="197"/>
      <c r="UPI100" s="197"/>
      <c r="UPJ100" s="197"/>
      <c r="UPK100" s="197"/>
      <c r="UPL100" s="197"/>
      <c r="UPM100" s="197"/>
      <c r="UPN100" s="197"/>
      <c r="UPO100" s="197"/>
      <c r="UPP100" s="197"/>
      <c r="UPQ100" s="197"/>
      <c r="UPR100" s="197"/>
      <c r="UPS100" s="197"/>
      <c r="UPT100" s="197"/>
      <c r="UPU100" s="197"/>
      <c r="UPV100" s="197"/>
      <c r="UPW100" s="197"/>
      <c r="UPX100" s="197"/>
      <c r="UPY100" s="197"/>
      <c r="UPZ100" s="197"/>
      <c r="UQA100" s="197"/>
      <c r="UQB100" s="197"/>
      <c r="UQC100" s="197"/>
      <c r="UQD100" s="197"/>
      <c r="UQE100" s="197"/>
      <c r="UQF100" s="197"/>
      <c r="UQG100" s="197"/>
      <c r="UQH100" s="197"/>
      <c r="UQI100" s="197"/>
      <c r="UQJ100" s="197"/>
      <c r="UQK100" s="197"/>
      <c r="UQL100" s="197"/>
      <c r="UQM100" s="197"/>
      <c r="UQN100" s="197"/>
      <c r="UQO100" s="197"/>
      <c r="UQP100" s="197"/>
      <c r="UQQ100" s="197"/>
      <c r="UQR100" s="197"/>
      <c r="UQS100" s="197"/>
      <c r="UQT100" s="197"/>
      <c r="UQU100" s="197"/>
      <c r="UQV100" s="197"/>
      <c r="UQW100" s="197"/>
      <c r="UQX100" s="197"/>
      <c r="UQY100" s="197"/>
      <c r="UQZ100" s="197"/>
      <c r="URA100" s="197"/>
      <c r="URB100" s="197"/>
      <c r="URC100" s="197"/>
      <c r="URD100" s="197"/>
      <c r="URE100" s="197"/>
      <c r="URF100" s="197"/>
      <c r="URG100" s="197"/>
      <c r="URH100" s="197"/>
      <c r="URI100" s="197"/>
      <c r="URJ100" s="197"/>
      <c r="URK100" s="197"/>
      <c r="URL100" s="197"/>
      <c r="URM100" s="197"/>
      <c r="URN100" s="197"/>
      <c r="URO100" s="197"/>
      <c r="URP100" s="197"/>
      <c r="URQ100" s="197"/>
      <c r="URR100" s="197"/>
      <c r="URS100" s="197"/>
      <c r="URT100" s="197"/>
      <c r="URU100" s="197"/>
      <c r="URV100" s="197"/>
      <c r="URW100" s="197"/>
      <c r="URX100" s="197"/>
      <c r="URY100" s="197"/>
      <c r="URZ100" s="197"/>
      <c r="USA100" s="197"/>
      <c r="USB100" s="197"/>
      <c r="USC100" s="197"/>
      <c r="USD100" s="197"/>
      <c r="USE100" s="197"/>
      <c r="USF100" s="197"/>
      <c r="USG100" s="197"/>
      <c r="USH100" s="197"/>
      <c r="USI100" s="197"/>
      <c r="USJ100" s="197"/>
      <c r="USK100" s="197"/>
      <c r="USL100" s="197"/>
      <c r="USM100" s="197"/>
      <c r="USN100" s="197"/>
      <c r="USO100" s="197"/>
      <c r="USP100" s="197"/>
      <c r="USQ100" s="197"/>
      <c r="USR100" s="197"/>
      <c r="USS100" s="197"/>
      <c r="UST100" s="197"/>
      <c r="USU100" s="197"/>
      <c r="USV100" s="197"/>
      <c r="USW100" s="197"/>
      <c r="USX100" s="197"/>
      <c r="USY100" s="197"/>
      <c r="USZ100" s="197"/>
      <c r="UTA100" s="197"/>
      <c r="UTB100" s="197"/>
      <c r="UTC100" s="197"/>
      <c r="UTD100" s="197"/>
      <c r="UTE100" s="197"/>
      <c r="UTF100" s="197"/>
      <c r="UTG100" s="197"/>
      <c r="UTH100" s="197"/>
      <c r="UTI100" s="197"/>
      <c r="UTJ100" s="197"/>
      <c r="UTK100" s="197"/>
      <c r="UTL100" s="197"/>
      <c r="UTM100" s="197"/>
      <c r="UTN100" s="197"/>
      <c r="UTO100" s="197"/>
      <c r="UTP100" s="197"/>
      <c r="UTQ100" s="197"/>
      <c r="UTR100" s="197"/>
      <c r="UTS100" s="197"/>
      <c r="UTT100" s="197"/>
      <c r="UTU100" s="197"/>
      <c r="UTV100" s="197"/>
      <c r="UTW100" s="197"/>
      <c r="UTX100" s="197"/>
      <c r="UTY100" s="197"/>
      <c r="UTZ100" s="197"/>
      <c r="UUA100" s="197"/>
      <c r="UUB100" s="197"/>
      <c r="UUC100" s="197"/>
      <c r="UUD100" s="197"/>
      <c r="UUE100" s="197"/>
      <c r="UUF100" s="197"/>
      <c r="UUG100" s="197"/>
      <c r="UUH100" s="197"/>
      <c r="UUI100" s="197"/>
      <c r="UUJ100" s="197"/>
      <c r="UUK100" s="197"/>
      <c r="UUL100" s="197"/>
      <c r="UUM100" s="197"/>
      <c r="UUN100" s="197"/>
      <c r="UUO100" s="197"/>
      <c r="UUP100" s="197"/>
      <c r="UUQ100" s="197"/>
      <c r="UUR100" s="197"/>
      <c r="UUS100" s="197"/>
      <c r="UUT100" s="197"/>
      <c r="UUU100" s="197"/>
      <c r="UUV100" s="197"/>
      <c r="UUW100" s="197"/>
      <c r="UUX100" s="197"/>
      <c r="UUY100" s="197"/>
      <c r="UUZ100" s="197"/>
      <c r="UVA100" s="197"/>
      <c r="UVB100" s="197"/>
      <c r="UVC100" s="197"/>
      <c r="UVD100" s="197"/>
      <c r="UVE100" s="197"/>
      <c r="UVF100" s="197"/>
      <c r="UVG100" s="197"/>
      <c r="UVH100" s="197"/>
      <c r="UVI100" s="197"/>
      <c r="UVJ100" s="197"/>
      <c r="UVK100" s="197"/>
      <c r="UVL100" s="197"/>
      <c r="UVM100" s="197"/>
      <c r="UVN100" s="197"/>
      <c r="UVO100" s="197"/>
      <c r="UVP100" s="197"/>
      <c r="UVQ100" s="197"/>
      <c r="UVR100" s="197"/>
      <c r="UVS100" s="197"/>
      <c r="UVT100" s="197"/>
      <c r="UVU100" s="197"/>
      <c r="UVV100" s="197"/>
      <c r="UVW100" s="197"/>
      <c r="UVX100" s="197"/>
      <c r="UVY100" s="197"/>
      <c r="UVZ100" s="197"/>
      <c r="UWA100" s="197"/>
      <c r="UWB100" s="197"/>
      <c r="UWC100" s="197"/>
      <c r="UWD100" s="197"/>
      <c r="UWE100" s="197"/>
      <c r="UWF100" s="197"/>
      <c r="UWG100" s="197"/>
      <c r="UWH100" s="197"/>
      <c r="UWI100" s="197"/>
      <c r="UWJ100" s="197"/>
      <c r="UWK100" s="197"/>
      <c r="UWL100" s="197"/>
      <c r="UWM100" s="197"/>
      <c r="UWN100" s="197"/>
      <c r="UWO100" s="197"/>
      <c r="UWP100" s="197"/>
      <c r="UWQ100" s="197"/>
      <c r="UWR100" s="197"/>
      <c r="UWS100" s="197"/>
      <c r="UWT100" s="197"/>
      <c r="UWU100" s="197"/>
      <c r="UWV100" s="197"/>
      <c r="UWW100" s="197"/>
      <c r="UWX100" s="197"/>
      <c r="UWY100" s="197"/>
      <c r="UWZ100" s="197"/>
      <c r="UXA100" s="197"/>
      <c r="UXB100" s="197"/>
      <c r="UXC100" s="197"/>
      <c r="UXD100" s="197"/>
      <c r="UXE100" s="197"/>
      <c r="UXF100" s="197"/>
      <c r="UXG100" s="197"/>
      <c r="UXH100" s="197"/>
      <c r="UXI100" s="197"/>
      <c r="UXJ100" s="197"/>
      <c r="UXK100" s="197"/>
      <c r="UXL100" s="197"/>
      <c r="UXM100" s="197"/>
      <c r="UXN100" s="197"/>
      <c r="UXO100" s="197"/>
      <c r="UXP100" s="197"/>
      <c r="UXQ100" s="197"/>
      <c r="UXR100" s="197"/>
      <c r="UXS100" s="197"/>
      <c r="UXT100" s="197"/>
      <c r="UXU100" s="197"/>
      <c r="UXV100" s="197"/>
      <c r="UXW100" s="197"/>
      <c r="UXX100" s="197"/>
      <c r="UXY100" s="197"/>
      <c r="UXZ100" s="197"/>
      <c r="UYA100" s="197"/>
      <c r="UYB100" s="197"/>
      <c r="UYC100" s="197"/>
      <c r="UYD100" s="197"/>
      <c r="UYE100" s="197"/>
      <c r="UYF100" s="197"/>
      <c r="UYG100" s="197"/>
      <c r="UYH100" s="197"/>
      <c r="UYI100" s="197"/>
      <c r="UYJ100" s="197"/>
      <c r="UYK100" s="197"/>
      <c r="UYL100" s="197"/>
      <c r="UYM100" s="197"/>
      <c r="UYN100" s="197"/>
      <c r="UYO100" s="197"/>
      <c r="UYP100" s="197"/>
      <c r="UYQ100" s="197"/>
      <c r="UYR100" s="197"/>
      <c r="UYS100" s="197"/>
      <c r="UYT100" s="197"/>
      <c r="UYU100" s="197"/>
      <c r="UYV100" s="197"/>
      <c r="UYW100" s="197"/>
      <c r="UYX100" s="197"/>
      <c r="UYY100" s="197"/>
      <c r="UYZ100" s="197"/>
      <c r="UZA100" s="197"/>
      <c r="UZB100" s="197"/>
      <c r="UZC100" s="197"/>
      <c r="UZD100" s="197"/>
      <c r="UZE100" s="197"/>
      <c r="UZF100" s="197"/>
      <c r="UZG100" s="197"/>
      <c r="UZH100" s="197"/>
      <c r="UZI100" s="197"/>
      <c r="UZJ100" s="197"/>
      <c r="UZK100" s="197"/>
      <c r="UZL100" s="197"/>
      <c r="UZM100" s="197"/>
      <c r="UZN100" s="197"/>
      <c r="UZO100" s="197"/>
      <c r="UZP100" s="197"/>
      <c r="UZQ100" s="197"/>
      <c r="UZR100" s="197"/>
      <c r="UZS100" s="197"/>
      <c r="UZT100" s="197"/>
      <c r="UZU100" s="197"/>
      <c r="UZV100" s="197"/>
      <c r="UZW100" s="197"/>
      <c r="UZX100" s="197"/>
      <c r="UZY100" s="197"/>
      <c r="UZZ100" s="197"/>
      <c r="VAA100" s="197"/>
      <c r="VAB100" s="197"/>
      <c r="VAC100" s="197"/>
      <c r="VAD100" s="197"/>
      <c r="VAE100" s="197"/>
      <c r="VAF100" s="197"/>
      <c r="VAG100" s="197"/>
      <c r="VAH100" s="197"/>
      <c r="VAI100" s="197"/>
      <c r="VAJ100" s="197"/>
      <c r="VAK100" s="197"/>
      <c r="VAL100" s="197"/>
      <c r="VAM100" s="197"/>
      <c r="VAN100" s="197"/>
      <c r="VAO100" s="197"/>
      <c r="VAP100" s="197"/>
      <c r="VAQ100" s="197"/>
      <c r="VAR100" s="197"/>
      <c r="VAS100" s="197"/>
      <c r="VAT100" s="197"/>
      <c r="VAU100" s="197"/>
      <c r="VAV100" s="197"/>
      <c r="VAW100" s="197"/>
      <c r="VAX100" s="197"/>
      <c r="VAY100" s="197"/>
      <c r="VAZ100" s="197"/>
      <c r="VBA100" s="197"/>
      <c r="VBB100" s="197"/>
      <c r="VBC100" s="197"/>
      <c r="VBD100" s="197"/>
      <c r="VBE100" s="197"/>
      <c r="VBF100" s="197"/>
      <c r="VBG100" s="197"/>
      <c r="VBH100" s="197"/>
      <c r="VBI100" s="197"/>
      <c r="VBJ100" s="197"/>
      <c r="VBK100" s="197"/>
      <c r="VBL100" s="197"/>
      <c r="VBM100" s="197"/>
      <c r="VBN100" s="197"/>
      <c r="VBO100" s="197"/>
      <c r="VBP100" s="197"/>
      <c r="VBQ100" s="197"/>
      <c r="VBR100" s="197"/>
      <c r="VBS100" s="197"/>
      <c r="VBT100" s="197"/>
      <c r="VBU100" s="197"/>
      <c r="VBV100" s="197"/>
      <c r="VBW100" s="197"/>
      <c r="VBX100" s="197"/>
      <c r="VBY100" s="197"/>
      <c r="VBZ100" s="197"/>
      <c r="VCA100" s="197"/>
      <c r="VCB100" s="197"/>
      <c r="VCC100" s="197"/>
      <c r="VCD100" s="197"/>
      <c r="VCE100" s="197"/>
      <c r="VCF100" s="197"/>
      <c r="VCG100" s="197"/>
      <c r="VCH100" s="197"/>
      <c r="VCI100" s="197"/>
      <c r="VCJ100" s="197"/>
      <c r="VCK100" s="197"/>
      <c r="VCL100" s="197"/>
      <c r="VCM100" s="197"/>
      <c r="VCN100" s="197"/>
      <c r="VCO100" s="197"/>
      <c r="VCP100" s="197"/>
      <c r="VCQ100" s="197"/>
      <c r="VCR100" s="197"/>
      <c r="VCS100" s="197"/>
      <c r="VCT100" s="197"/>
      <c r="VCU100" s="197"/>
      <c r="VCV100" s="197"/>
      <c r="VCW100" s="197"/>
      <c r="VCX100" s="197"/>
      <c r="VCY100" s="197"/>
      <c r="VCZ100" s="197"/>
      <c r="VDA100" s="197"/>
      <c r="VDB100" s="197"/>
      <c r="VDC100" s="197"/>
      <c r="VDD100" s="197"/>
      <c r="VDE100" s="197"/>
      <c r="VDF100" s="197"/>
      <c r="VDG100" s="197"/>
      <c r="VDH100" s="197"/>
      <c r="VDI100" s="197"/>
      <c r="VDJ100" s="197"/>
      <c r="VDK100" s="197"/>
      <c r="VDL100" s="197"/>
      <c r="VDM100" s="197"/>
      <c r="VDN100" s="197"/>
      <c r="VDO100" s="197"/>
      <c r="VDP100" s="197"/>
      <c r="VDQ100" s="197"/>
      <c r="VDR100" s="197"/>
      <c r="VDS100" s="197"/>
      <c r="VDT100" s="197"/>
      <c r="VDU100" s="197"/>
      <c r="VDV100" s="197"/>
      <c r="VDW100" s="197"/>
      <c r="VDX100" s="197"/>
      <c r="VDY100" s="197"/>
      <c r="VDZ100" s="197"/>
      <c r="VEA100" s="197"/>
      <c r="VEB100" s="197"/>
      <c r="VEC100" s="197"/>
      <c r="VED100" s="197"/>
      <c r="VEE100" s="197"/>
      <c r="VEF100" s="197"/>
      <c r="VEG100" s="197"/>
      <c r="VEH100" s="197"/>
      <c r="VEI100" s="197"/>
      <c r="VEJ100" s="197"/>
      <c r="VEK100" s="197"/>
      <c r="VEL100" s="197"/>
      <c r="VEM100" s="197"/>
      <c r="VEN100" s="197"/>
      <c r="VEO100" s="197"/>
      <c r="VEP100" s="197"/>
      <c r="VEQ100" s="197"/>
      <c r="VER100" s="197"/>
      <c r="VES100" s="197"/>
      <c r="VET100" s="197"/>
      <c r="VEU100" s="197"/>
      <c r="VEV100" s="197"/>
      <c r="VEW100" s="197"/>
      <c r="VEX100" s="197"/>
      <c r="VEY100" s="197"/>
      <c r="VEZ100" s="197"/>
      <c r="VFA100" s="197"/>
      <c r="VFB100" s="197"/>
      <c r="VFC100" s="197"/>
      <c r="VFD100" s="197"/>
      <c r="VFE100" s="197"/>
      <c r="VFF100" s="197"/>
      <c r="VFG100" s="197"/>
      <c r="VFH100" s="197"/>
      <c r="VFI100" s="197"/>
      <c r="VFJ100" s="197"/>
      <c r="VFK100" s="197"/>
      <c r="VFL100" s="197"/>
      <c r="VFM100" s="197"/>
      <c r="VFN100" s="197"/>
      <c r="VFO100" s="197"/>
      <c r="VFP100" s="197"/>
      <c r="VFQ100" s="197"/>
      <c r="VFR100" s="197"/>
      <c r="VFS100" s="197"/>
      <c r="VFT100" s="197"/>
      <c r="VFU100" s="197"/>
      <c r="VFV100" s="197"/>
      <c r="VFW100" s="197"/>
      <c r="VFX100" s="197"/>
      <c r="VFY100" s="197"/>
      <c r="VFZ100" s="197"/>
      <c r="VGA100" s="197"/>
      <c r="VGB100" s="197"/>
      <c r="VGC100" s="197"/>
      <c r="VGD100" s="197"/>
      <c r="VGE100" s="197"/>
      <c r="VGF100" s="197"/>
      <c r="VGG100" s="197"/>
      <c r="VGH100" s="197"/>
      <c r="VGI100" s="197"/>
      <c r="VGJ100" s="197"/>
      <c r="VGK100" s="197"/>
      <c r="VGL100" s="197"/>
      <c r="VGM100" s="197"/>
      <c r="VGN100" s="197"/>
      <c r="VGO100" s="197"/>
      <c r="VGP100" s="197"/>
      <c r="VGQ100" s="197"/>
      <c r="VGR100" s="197"/>
      <c r="VGS100" s="197"/>
      <c r="VGT100" s="197"/>
      <c r="VGU100" s="197"/>
      <c r="VGV100" s="197"/>
      <c r="VGW100" s="197"/>
      <c r="VGX100" s="197"/>
      <c r="VGY100" s="197"/>
      <c r="VGZ100" s="197"/>
      <c r="VHA100" s="197"/>
      <c r="VHB100" s="197"/>
      <c r="VHC100" s="197"/>
      <c r="VHD100" s="197"/>
      <c r="VHE100" s="197"/>
      <c r="VHF100" s="197"/>
      <c r="VHG100" s="197"/>
      <c r="VHH100" s="197"/>
      <c r="VHI100" s="197"/>
      <c r="VHJ100" s="197"/>
      <c r="VHK100" s="197"/>
      <c r="VHL100" s="197"/>
      <c r="VHM100" s="197"/>
      <c r="VHN100" s="197"/>
      <c r="VHO100" s="197"/>
      <c r="VHP100" s="197"/>
      <c r="VHQ100" s="197"/>
      <c r="VHR100" s="197"/>
      <c r="VHS100" s="197"/>
      <c r="VHT100" s="197"/>
      <c r="VHU100" s="197"/>
      <c r="VHV100" s="197"/>
      <c r="VHW100" s="197"/>
      <c r="VHX100" s="197"/>
      <c r="VHY100" s="197"/>
      <c r="VHZ100" s="197"/>
      <c r="VIA100" s="197"/>
      <c r="VIB100" s="197"/>
      <c r="VIC100" s="197"/>
      <c r="VID100" s="197"/>
      <c r="VIE100" s="197"/>
      <c r="VIF100" s="197"/>
      <c r="VIG100" s="197"/>
      <c r="VIH100" s="197"/>
      <c r="VII100" s="197"/>
      <c r="VIJ100" s="197"/>
      <c r="VIK100" s="197"/>
      <c r="VIL100" s="197"/>
      <c r="VIM100" s="197"/>
      <c r="VIN100" s="197"/>
      <c r="VIO100" s="197"/>
      <c r="VIP100" s="197"/>
      <c r="VIQ100" s="197"/>
      <c r="VIR100" s="197"/>
      <c r="VIS100" s="197"/>
      <c r="VIT100" s="197"/>
      <c r="VIU100" s="197"/>
      <c r="VIV100" s="197"/>
      <c r="VIW100" s="197"/>
      <c r="VIX100" s="197"/>
      <c r="VIY100" s="197"/>
      <c r="VIZ100" s="197"/>
      <c r="VJA100" s="197"/>
      <c r="VJB100" s="197"/>
      <c r="VJC100" s="197"/>
      <c r="VJD100" s="197"/>
      <c r="VJE100" s="197"/>
      <c r="VJF100" s="197"/>
      <c r="VJG100" s="197"/>
      <c r="VJH100" s="197"/>
      <c r="VJI100" s="197"/>
      <c r="VJJ100" s="197"/>
      <c r="VJK100" s="197"/>
      <c r="VJL100" s="197"/>
      <c r="VJM100" s="197"/>
      <c r="VJN100" s="197"/>
      <c r="VJO100" s="197"/>
      <c r="VJP100" s="197"/>
      <c r="VJQ100" s="197"/>
      <c r="VJR100" s="197"/>
      <c r="VJS100" s="197"/>
      <c r="VJT100" s="197"/>
      <c r="VJU100" s="197"/>
      <c r="VJV100" s="197"/>
      <c r="VJW100" s="197"/>
      <c r="VJX100" s="197"/>
      <c r="VJY100" s="197"/>
      <c r="VJZ100" s="197"/>
      <c r="VKA100" s="197"/>
      <c r="VKB100" s="197"/>
      <c r="VKC100" s="197"/>
      <c r="VKD100" s="197"/>
      <c r="VKE100" s="197"/>
      <c r="VKF100" s="197"/>
      <c r="VKG100" s="197"/>
      <c r="VKH100" s="197"/>
      <c r="VKI100" s="197"/>
      <c r="VKJ100" s="197"/>
      <c r="VKK100" s="197"/>
      <c r="VKL100" s="197"/>
      <c r="VKM100" s="197"/>
      <c r="VKN100" s="197"/>
      <c r="VKO100" s="197"/>
      <c r="VKP100" s="197"/>
      <c r="VKQ100" s="197"/>
      <c r="VKR100" s="197"/>
      <c r="VKS100" s="197"/>
      <c r="VKT100" s="197"/>
      <c r="VKU100" s="197"/>
      <c r="VKV100" s="197"/>
      <c r="VKW100" s="197"/>
      <c r="VKX100" s="197"/>
      <c r="VKY100" s="197"/>
      <c r="VKZ100" s="197"/>
      <c r="VLA100" s="197"/>
      <c r="VLB100" s="197"/>
      <c r="VLC100" s="197"/>
      <c r="VLD100" s="197"/>
      <c r="VLE100" s="197"/>
      <c r="VLF100" s="197"/>
      <c r="VLG100" s="197"/>
      <c r="VLH100" s="197"/>
      <c r="VLI100" s="197"/>
      <c r="VLJ100" s="197"/>
      <c r="VLK100" s="197"/>
      <c r="VLL100" s="197"/>
      <c r="VLM100" s="197"/>
      <c r="VLN100" s="197"/>
      <c r="VLO100" s="197"/>
      <c r="VLP100" s="197"/>
      <c r="VLQ100" s="197"/>
      <c r="VLR100" s="197"/>
      <c r="VLS100" s="197"/>
      <c r="VLT100" s="197"/>
      <c r="VLU100" s="197"/>
      <c r="VLV100" s="197"/>
      <c r="VLW100" s="197"/>
      <c r="VLX100" s="197"/>
      <c r="VLY100" s="197"/>
      <c r="VLZ100" s="197"/>
      <c r="VMA100" s="197"/>
      <c r="VMB100" s="197"/>
      <c r="VMC100" s="197"/>
      <c r="VMD100" s="197"/>
      <c r="VME100" s="197"/>
      <c r="VMF100" s="197"/>
      <c r="VMG100" s="197"/>
      <c r="VMH100" s="197"/>
      <c r="VMI100" s="197"/>
      <c r="VMJ100" s="197"/>
      <c r="VMK100" s="197"/>
      <c r="VML100" s="197"/>
      <c r="VMM100" s="197"/>
      <c r="VMN100" s="197"/>
      <c r="VMO100" s="197"/>
      <c r="VMP100" s="197"/>
      <c r="VMQ100" s="197"/>
      <c r="VMR100" s="197"/>
      <c r="VMS100" s="197"/>
      <c r="VMT100" s="197"/>
      <c r="VMU100" s="197"/>
      <c r="VMV100" s="197"/>
      <c r="VMW100" s="197"/>
      <c r="VMX100" s="197"/>
      <c r="VMY100" s="197"/>
      <c r="VMZ100" s="197"/>
      <c r="VNA100" s="197"/>
      <c r="VNB100" s="197"/>
      <c r="VNC100" s="197"/>
      <c r="VND100" s="197"/>
      <c r="VNE100" s="197"/>
      <c r="VNF100" s="197"/>
      <c r="VNG100" s="197"/>
      <c r="VNH100" s="197"/>
      <c r="VNI100" s="197"/>
      <c r="VNJ100" s="197"/>
      <c r="VNK100" s="197"/>
      <c r="VNL100" s="197"/>
      <c r="VNM100" s="197"/>
      <c r="VNN100" s="197"/>
      <c r="VNO100" s="197"/>
      <c r="VNP100" s="197"/>
      <c r="VNQ100" s="197"/>
      <c r="VNR100" s="197"/>
      <c r="VNS100" s="197"/>
      <c r="VNT100" s="197"/>
      <c r="VNU100" s="197"/>
      <c r="VNV100" s="197"/>
      <c r="VNW100" s="197"/>
      <c r="VNX100" s="197"/>
      <c r="VNY100" s="197"/>
      <c r="VNZ100" s="197"/>
      <c r="VOA100" s="197"/>
      <c r="VOB100" s="197"/>
      <c r="VOC100" s="197"/>
      <c r="VOD100" s="197"/>
      <c r="VOE100" s="197"/>
      <c r="VOF100" s="197"/>
      <c r="VOG100" s="197"/>
      <c r="VOH100" s="197"/>
      <c r="VOI100" s="197"/>
      <c r="VOJ100" s="197"/>
      <c r="VOK100" s="197"/>
      <c r="VOL100" s="197"/>
      <c r="VOM100" s="197"/>
      <c r="VON100" s="197"/>
      <c r="VOO100" s="197"/>
      <c r="VOP100" s="197"/>
      <c r="VOQ100" s="197"/>
      <c r="VOR100" s="197"/>
      <c r="VOS100" s="197"/>
      <c r="VOT100" s="197"/>
      <c r="VOU100" s="197"/>
      <c r="VOV100" s="197"/>
      <c r="VOW100" s="197"/>
      <c r="VOX100" s="197"/>
      <c r="VOY100" s="197"/>
      <c r="VOZ100" s="197"/>
      <c r="VPA100" s="197"/>
      <c r="VPB100" s="197"/>
      <c r="VPC100" s="197"/>
      <c r="VPD100" s="197"/>
      <c r="VPE100" s="197"/>
      <c r="VPF100" s="197"/>
      <c r="VPG100" s="197"/>
      <c r="VPH100" s="197"/>
      <c r="VPI100" s="197"/>
      <c r="VPJ100" s="197"/>
      <c r="VPK100" s="197"/>
      <c r="VPL100" s="197"/>
      <c r="VPM100" s="197"/>
      <c r="VPN100" s="197"/>
      <c r="VPO100" s="197"/>
      <c r="VPP100" s="197"/>
      <c r="VPQ100" s="197"/>
      <c r="VPR100" s="197"/>
      <c r="VPS100" s="197"/>
      <c r="VPT100" s="197"/>
      <c r="VPU100" s="197"/>
      <c r="VPV100" s="197"/>
      <c r="VPW100" s="197"/>
      <c r="VPX100" s="197"/>
      <c r="VPY100" s="197"/>
      <c r="VPZ100" s="197"/>
      <c r="VQA100" s="197"/>
      <c r="VQB100" s="197"/>
      <c r="VQC100" s="197"/>
      <c r="VQD100" s="197"/>
      <c r="VQE100" s="197"/>
      <c r="VQF100" s="197"/>
      <c r="VQG100" s="197"/>
      <c r="VQH100" s="197"/>
      <c r="VQI100" s="197"/>
      <c r="VQJ100" s="197"/>
      <c r="VQK100" s="197"/>
      <c r="VQL100" s="197"/>
      <c r="VQM100" s="197"/>
      <c r="VQN100" s="197"/>
      <c r="VQO100" s="197"/>
      <c r="VQP100" s="197"/>
      <c r="VQQ100" s="197"/>
      <c r="VQR100" s="197"/>
      <c r="VQS100" s="197"/>
      <c r="VQT100" s="197"/>
      <c r="VQU100" s="197"/>
      <c r="VQV100" s="197"/>
      <c r="VQW100" s="197"/>
      <c r="VQX100" s="197"/>
      <c r="VQY100" s="197"/>
      <c r="VQZ100" s="197"/>
      <c r="VRA100" s="197"/>
      <c r="VRB100" s="197"/>
      <c r="VRC100" s="197"/>
      <c r="VRD100" s="197"/>
      <c r="VRE100" s="197"/>
      <c r="VRF100" s="197"/>
      <c r="VRG100" s="197"/>
      <c r="VRH100" s="197"/>
      <c r="VRI100" s="197"/>
      <c r="VRJ100" s="197"/>
      <c r="VRK100" s="197"/>
      <c r="VRL100" s="197"/>
      <c r="VRM100" s="197"/>
      <c r="VRN100" s="197"/>
      <c r="VRO100" s="197"/>
      <c r="VRP100" s="197"/>
      <c r="VRQ100" s="197"/>
      <c r="VRR100" s="197"/>
      <c r="VRS100" s="197"/>
      <c r="VRT100" s="197"/>
      <c r="VRU100" s="197"/>
      <c r="VRV100" s="197"/>
      <c r="VRW100" s="197"/>
      <c r="VRX100" s="197"/>
      <c r="VRY100" s="197"/>
      <c r="VRZ100" s="197"/>
      <c r="VSA100" s="197"/>
      <c r="VSB100" s="197"/>
      <c r="VSC100" s="197"/>
      <c r="VSD100" s="197"/>
      <c r="VSE100" s="197"/>
      <c r="VSF100" s="197"/>
      <c r="VSG100" s="197"/>
      <c r="VSH100" s="197"/>
      <c r="VSI100" s="197"/>
      <c r="VSJ100" s="197"/>
      <c r="VSK100" s="197"/>
      <c r="VSL100" s="197"/>
      <c r="VSM100" s="197"/>
      <c r="VSN100" s="197"/>
      <c r="VSO100" s="197"/>
      <c r="VSP100" s="197"/>
      <c r="VSQ100" s="197"/>
      <c r="VSR100" s="197"/>
      <c r="VSS100" s="197"/>
      <c r="VST100" s="197"/>
      <c r="VSU100" s="197"/>
      <c r="VSV100" s="197"/>
      <c r="VSW100" s="197"/>
      <c r="VSX100" s="197"/>
      <c r="VSY100" s="197"/>
      <c r="VSZ100" s="197"/>
      <c r="VTA100" s="197"/>
      <c r="VTB100" s="197"/>
      <c r="VTC100" s="197"/>
      <c r="VTD100" s="197"/>
      <c r="VTE100" s="197"/>
      <c r="VTF100" s="197"/>
      <c r="VTG100" s="197"/>
      <c r="VTH100" s="197"/>
      <c r="VTI100" s="197"/>
      <c r="VTJ100" s="197"/>
      <c r="VTK100" s="197"/>
      <c r="VTL100" s="197"/>
      <c r="VTM100" s="197"/>
      <c r="VTN100" s="197"/>
      <c r="VTO100" s="197"/>
      <c r="VTP100" s="197"/>
      <c r="VTQ100" s="197"/>
      <c r="VTR100" s="197"/>
      <c r="VTS100" s="197"/>
      <c r="VTT100" s="197"/>
      <c r="VTU100" s="197"/>
      <c r="VTV100" s="197"/>
      <c r="VTW100" s="197"/>
      <c r="VTX100" s="197"/>
      <c r="VTY100" s="197"/>
      <c r="VTZ100" s="197"/>
      <c r="VUA100" s="197"/>
      <c r="VUB100" s="197"/>
      <c r="VUC100" s="197"/>
      <c r="VUD100" s="197"/>
      <c r="VUE100" s="197"/>
      <c r="VUF100" s="197"/>
      <c r="VUG100" s="197"/>
      <c r="VUH100" s="197"/>
      <c r="VUI100" s="197"/>
      <c r="VUJ100" s="197"/>
      <c r="VUK100" s="197"/>
      <c r="VUL100" s="197"/>
      <c r="VUM100" s="197"/>
      <c r="VUN100" s="197"/>
      <c r="VUO100" s="197"/>
      <c r="VUP100" s="197"/>
      <c r="VUQ100" s="197"/>
      <c r="VUR100" s="197"/>
      <c r="VUS100" s="197"/>
      <c r="VUT100" s="197"/>
      <c r="VUU100" s="197"/>
      <c r="VUV100" s="197"/>
      <c r="VUW100" s="197"/>
      <c r="VUX100" s="197"/>
      <c r="VUY100" s="197"/>
      <c r="VUZ100" s="197"/>
      <c r="VVA100" s="197"/>
      <c r="VVB100" s="197"/>
      <c r="VVC100" s="197"/>
      <c r="VVD100" s="197"/>
      <c r="VVE100" s="197"/>
      <c r="VVF100" s="197"/>
      <c r="VVG100" s="197"/>
      <c r="VVH100" s="197"/>
      <c r="VVI100" s="197"/>
      <c r="VVJ100" s="197"/>
      <c r="VVK100" s="197"/>
      <c r="VVL100" s="197"/>
      <c r="VVM100" s="197"/>
      <c r="VVN100" s="197"/>
      <c r="VVO100" s="197"/>
      <c r="VVP100" s="197"/>
      <c r="VVQ100" s="197"/>
      <c r="VVR100" s="197"/>
      <c r="VVS100" s="197"/>
      <c r="VVT100" s="197"/>
      <c r="VVU100" s="197"/>
      <c r="VVV100" s="197"/>
      <c r="VVW100" s="197"/>
      <c r="VVX100" s="197"/>
      <c r="VVY100" s="197"/>
      <c r="VVZ100" s="197"/>
      <c r="VWA100" s="197"/>
      <c r="VWB100" s="197"/>
      <c r="VWC100" s="197"/>
      <c r="VWD100" s="197"/>
      <c r="VWE100" s="197"/>
      <c r="VWF100" s="197"/>
      <c r="VWG100" s="197"/>
      <c r="VWH100" s="197"/>
      <c r="VWI100" s="197"/>
      <c r="VWJ100" s="197"/>
      <c r="VWK100" s="197"/>
      <c r="VWL100" s="197"/>
      <c r="VWM100" s="197"/>
      <c r="VWN100" s="197"/>
      <c r="VWO100" s="197"/>
      <c r="VWP100" s="197"/>
      <c r="VWQ100" s="197"/>
      <c r="VWR100" s="197"/>
      <c r="VWS100" s="197"/>
      <c r="VWT100" s="197"/>
      <c r="VWU100" s="197"/>
      <c r="VWV100" s="197"/>
      <c r="VWW100" s="197"/>
      <c r="VWX100" s="197"/>
      <c r="VWY100" s="197"/>
      <c r="VWZ100" s="197"/>
      <c r="VXA100" s="197"/>
      <c r="VXB100" s="197"/>
      <c r="VXC100" s="197"/>
      <c r="VXD100" s="197"/>
      <c r="VXE100" s="197"/>
      <c r="VXF100" s="197"/>
      <c r="VXG100" s="197"/>
      <c r="VXH100" s="197"/>
      <c r="VXI100" s="197"/>
      <c r="VXJ100" s="197"/>
      <c r="VXK100" s="197"/>
      <c r="VXL100" s="197"/>
      <c r="VXM100" s="197"/>
      <c r="VXN100" s="197"/>
      <c r="VXO100" s="197"/>
      <c r="VXP100" s="197"/>
      <c r="VXQ100" s="197"/>
      <c r="VXR100" s="197"/>
      <c r="VXS100" s="197"/>
      <c r="VXT100" s="197"/>
      <c r="VXU100" s="197"/>
      <c r="VXV100" s="197"/>
      <c r="VXW100" s="197"/>
      <c r="VXX100" s="197"/>
      <c r="VXY100" s="197"/>
      <c r="VXZ100" s="197"/>
      <c r="VYA100" s="197"/>
      <c r="VYB100" s="197"/>
      <c r="VYC100" s="197"/>
      <c r="VYD100" s="197"/>
      <c r="VYE100" s="197"/>
      <c r="VYF100" s="197"/>
      <c r="VYG100" s="197"/>
      <c r="VYH100" s="197"/>
      <c r="VYI100" s="197"/>
      <c r="VYJ100" s="197"/>
      <c r="VYK100" s="197"/>
      <c r="VYL100" s="197"/>
      <c r="VYM100" s="197"/>
      <c r="VYN100" s="197"/>
      <c r="VYO100" s="197"/>
      <c r="VYP100" s="197"/>
      <c r="VYQ100" s="197"/>
      <c r="VYR100" s="197"/>
      <c r="VYS100" s="197"/>
      <c r="VYT100" s="197"/>
      <c r="VYU100" s="197"/>
      <c r="VYV100" s="197"/>
      <c r="VYW100" s="197"/>
      <c r="VYX100" s="197"/>
      <c r="VYY100" s="197"/>
      <c r="VYZ100" s="197"/>
      <c r="VZA100" s="197"/>
      <c r="VZB100" s="197"/>
      <c r="VZC100" s="197"/>
      <c r="VZD100" s="197"/>
      <c r="VZE100" s="197"/>
      <c r="VZF100" s="197"/>
      <c r="VZG100" s="197"/>
      <c r="VZH100" s="197"/>
      <c r="VZI100" s="197"/>
      <c r="VZJ100" s="197"/>
      <c r="VZK100" s="197"/>
      <c r="VZL100" s="197"/>
      <c r="VZM100" s="197"/>
      <c r="VZN100" s="197"/>
      <c r="VZO100" s="197"/>
      <c r="VZP100" s="197"/>
      <c r="VZQ100" s="197"/>
      <c r="VZR100" s="197"/>
      <c r="VZS100" s="197"/>
      <c r="VZT100" s="197"/>
      <c r="VZU100" s="197"/>
      <c r="VZV100" s="197"/>
      <c r="VZW100" s="197"/>
      <c r="VZX100" s="197"/>
      <c r="VZY100" s="197"/>
      <c r="VZZ100" s="197"/>
      <c r="WAA100" s="197"/>
      <c r="WAB100" s="197"/>
      <c r="WAC100" s="197"/>
      <c r="WAD100" s="197"/>
      <c r="WAE100" s="197"/>
      <c r="WAF100" s="197"/>
      <c r="WAG100" s="197"/>
      <c r="WAH100" s="197"/>
      <c r="WAI100" s="197"/>
      <c r="WAJ100" s="197"/>
      <c r="WAK100" s="197"/>
      <c r="WAL100" s="197"/>
      <c r="WAM100" s="197"/>
      <c r="WAN100" s="197"/>
      <c r="WAO100" s="197"/>
      <c r="WAP100" s="197"/>
      <c r="WAQ100" s="197"/>
      <c r="WAR100" s="197"/>
      <c r="WAS100" s="197"/>
      <c r="WAT100" s="197"/>
      <c r="WAU100" s="197"/>
      <c r="WAV100" s="197"/>
      <c r="WAW100" s="197"/>
      <c r="WAX100" s="197"/>
      <c r="WAY100" s="197"/>
      <c r="WAZ100" s="197"/>
      <c r="WBA100" s="197"/>
      <c r="WBB100" s="197"/>
      <c r="WBC100" s="197"/>
      <c r="WBD100" s="197"/>
      <c r="WBE100" s="197"/>
      <c r="WBF100" s="197"/>
      <c r="WBG100" s="197"/>
      <c r="WBH100" s="197"/>
      <c r="WBI100" s="197"/>
      <c r="WBJ100" s="197"/>
      <c r="WBK100" s="197"/>
      <c r="WBL100" s="197"/>
      <c r="WBM100" s="197"/>
      <c r="WBN100" s="197"/>
      <c r="WBO100" s="197"/>
      <c r="WBP100" s="197"/>
      <c r="WBQ100" s="197"/>
      <c r="WBR100" s="197"/>
      <c r="WBS100" s="197"/>
      <c r="WBT100" s="197"/>
      <c r="WBU100" s="197"/>
      <c r="WBV100" s="197"/>
      <c r="WBW100" s="197"/>
      <c r="WBX100" s="197"/>
      <c r="WBY100" s="197"/>
      <c r="WBZ100" s="197"/>
      <c r="WCA100" s="197"/>
      <c r="WCB100" s="197"/>
      <c r="WCC100" s="197"/>
      <c r="WCD100" s="197"/>
      <c r="WCE100" s="197"/>
      <c r="WCF100" s="197"/>
      <c r="WCG100" s="197"/>
      <c r="WCH100" s="197"/>
      <c r="WCI100" s="197"/>
      <c r="WCJ100" s="197"/>
      <c r="WCK100" s="197"/>
      <c r="WCL100" s="197"/>
      <c r="WCM100" s="197"/>
      <c r="WCN100" s="197"/>
      <c r="WCO100" s="197"/>
      <c r="WCP100" s="197"/>
      <c r="WCQ100" s="197"/>
      <c r="WCR100" s="197"/>
      <c r="WCS100" s="197"/>
      <c r="WCT100" s="197"/>
      <c r="WCU100" s="197"/>
      <c r="WCV100" s="197"/>
      <c r="WCW100" s="197"/>
      <c r="WCX100" s="197"/>
      <c r="WCY100" s="197"/>
      <c r="WCZ100" s="197"/>
      <c r="WDA100" s="197"/>
      <c r="WDB100" s="197"/>
      <c r="WDC100" s="197"/>
      <c r="WDD100" s="197"/>
      <c r="WDE100" s="197"/>
      <c r="WDF100" s="197"/>
      <c r="WDG100" s="197"/>
      <c r="WDH100" s="197"/>
      <c r="WDI100" s="197"/>
      <c r="WDJ100" s="197"/>
      <c r="WDK100" s="197"/>
      <c r="WDL100" s="197"/>
      <c r="WDM100" s="197"/>
      <c r="WDN100" s="197"/>
      <c r="WDO100" s="197"/>
      <c r="WDP100" s="197"/>
      <c r="WDQ100" s="197"/>
      <c r="WDR100" s="197"/>
      <c r="WDS100" s="197"/>
      <c r="WDT100" s="197"/>
      <c r="WDU100" s="197"/>
      <c r="WDV100" s="197"/>
      <c r="WDW100" s="197"/>
      <c r="WDX100" s="197"/>
      <c r="WDY100" s="197"/>
      <c r="WDZ100" s="197"/>
      <c r="WEA100" s="197"/>
      <c r="WEB100" s="197"/>
      <c r="WEC100" s="197"/>
      <c r="WED100" s="197"/>
      <c r="WEE100" s="197"/>
      <c r="WEF100" s="197"/>
      <c r="WEG100" s="197"/>
      <c r="WEH100" s="197"/>
      <c r="WEI100" s="197"/>
      <c r="WEJ100" s="197"/>
      <c r="WEK100" s="197"/>
      <c r="WEL100" s="197"/>
      <c r="WEM100" s="197"/>
      <c r="WEN100" s="197"/>
      <c r="WEO100" s="197"/>
      <c r="WEP100" s="197"/>
      <c r="WEQ100" s="197"/>
      <c r="WER100" s="197"/>
      <c r="WES100" s="197"/>
      <c r="WET100" s="197"/>
      <c r="WEU100" s="197"/>
      <c r="WEV100" s="197"/>
      <c r="WEW100" s="197"/>
      <c r="WEX100" s="197"/>
      <c r="WEY100" s="197"/>
      <c r="WEZ100" s="197"/>
      <c r="WFA100" s="197"/>
      <c r="WFB100" s="197"/>
      <c r="WFC100" s="197"/>
      <c r="WFD100" s="197"/>
      <c r="WFE100" s="197"/>
      <c r="WFF100" s="197"/>
      <c r="WFG100" s="197"/>
      <c r="WFH100" s="197"/>
      <c r="WFI100" s="197"/>
      <c r="WFJ100" s="197"/>
      <c r="WFK100" s="197"/>
      <c r="WFL100" s="197"/>
      <c r="WFM100" s="197"/>
      <c r="WFN100" s="197"/>
      <c r="WFO100" s="197"/>
      <c r="WFP100" s="197"/>
      <c r="WFQ100" s="197"/>
      <c r="WFR100" s="197"/>
      <c r="WFS100" s="197"/>
      <c r="WFT100" s="197"/>
      <c r="WFU100" s="197"/>
      <c r="WFV100" s="197"/>
      <c r="WFW100" s="197"/>
      <c r="WFX100" s="197"/>
      <c r="WFY100" s="197"/>
      <c r="WFZ100" s="197"/>
      <c r="WGA100" s="197"/>
      <c r="WGB100" s="197"/>
      <c r="WGC100" s="197"/>
      <c r="WGD100" s="197"/>
      <c r="WGE100" s="197"/>
      <c r="WGF100" s="197"/>
      <c r="WGG100" s="197"/>
      <c r="WGH100" s="197"/>
      <c r="WGI100" s="197"/>
      <c r="WGJ100" s="197"/>
      <c r="WGK100" s="197"/>
      <c r="WGL100" s="197"/>
      <c r="WGM100" s="197"/>
      <c r="WGN100" s="197"/>
      <c r="WGO100" s="197"/>
      <c r="WGP100" s="197"/>
      <c r="WGQ100" s="197"/>
      <c r="WGR100" s="197"/>
      <c r="WGS100" s="197"/>
      <c r="WGT100" s="197"/>
      <c r="WGU100" s="197"/>
      <c r="WGV100" s="197"/>
      <c r="WGW100" s="197"/>
      <c r="WGX100" s="197"/>
      <c r="WGY100" s="197"/>
      <c r="WGZ100" s="197"/>
      <c r="WHA100" s="197"/>
      <c r="WHB100" s="197"/>
      <c r="WHC100" s="197"/>
      <c r="WHD100" s="197"/>
      <c r="WHE100" s="197"/>
      <c r="WHF100" s="197"/>
      <c r="WHG100" s="197"/>
      <c r="WHH100" s="197"/>
      <c r="WHI100" s="197"/>
      <c r="WHJ100" s="197"/>
      <c r="WHK100" s="197"/>
      <c r="WHL100" s="197"/>
      <c r="WHM100" s="197"/>
      <c r="WHN100" s="197"/>
      <c r="WHO100" s="197"/>
      <c r="WHP100" s="197"/>
      <c r="WHQ100" s="197"/>
      <c r="WHR100" s="197"/>
      <c r="WHS100" s="197"/>
      <c r="WHT100" s="197"/>
      <c r="WHU100" s="197"/>
      <c r="WHV100" s="197"/>
      <c r="WHW100" s="197"/>
      <c r="WHX100" s="197"/>
      <c r="WHY100" s="197"/>
      <c r="WHZ100" s="197"/>
      <c r="WIA100" s="197"/>
      <c r="WIB100" s="197"/>
      <c r="WIC100" s="197"/>
      <c r="WID100" s="197"/>
      <c r="WIE100" s="197"/>
      <c r="WIF100" s="197"/>
      <c r="WIG100" s="197"/>
      <c r="WIH100" s="197"/>
      <c r="WII100" s="197"/>
      <c r="WIJ100" s="197"/>
      <c r="WIK100" s="197"/>
      <c r="WIL100" s="197"/>
      <c r="WIM100" s="197"/>
      <c r="WIN100" s="197"/>
      <c r="WIO100" s="197"/>
      <c r="WIP100" s="197"/>
      <c r="WIQ100" s="197"/>
      <c r="WIR100" s="197"/>
      <c r="WIS100" s="197"/>
      <c r="WIT100" s="197"/>
      <c r="WIU100" s="197"/>
      <c r="WIV100" s="197"/>
      <c r="WIW100" s="197"/>
      <c r="WIX100" s="197"/>
      <c r="WIY100" s="197"/>
      <c r="WIZ100" s="197"/>
      <c r="WJA100" s="197"/>
      <c r="WJB100" s="197"/>
      <c r="WJC100" s="197"/>
      <c r="WJD100" s="197"/>
      <c r="WJE100" s="197"/>
      <c r="WJF100" s="197"/>
      <c r="WJG100" s="197"/>
      <c r="WJH100" s="197"/>
      <c r="WJI100" s="197"/>
      <c r="WJJ100" s="197"/>
      <c r="WJK100" s="197"/>
      <c r="WJL100" s="197"/>
      <c r="WJM100" s="197"/>
      <c r="WJN100" s="197"/>
      <c r="WJO100" s="197"/>
      <c r="WJP100" s="197"/>
      <c r="WJQ100" s="197"/>
      <c r="WJR100" s="197"/>
      <c r="WJS100" s="197"/>
      <c r="WJT100" s="197"/>
      <c r="WJU100" s="197"/>
      <c r="WJV100" s="197"/>
      <c r="WJW100" s="197"/>
      <c r="WJX100" s="197"/>
      <c r="WJY100" s="197"/>
      <c r="WJZ100" s="197"/>
      <c r="WKA100" s="197"/>
      <c r="WKB100" s="197"/>
      <c r="WKC100" s="197"/>
      <c r="WKD100" s="197"/>
      <c r="WKE100" s="197"/>
      <c r="WKF100" s="197"/>
      <c r="WKG100" s="197"/>
      <c r="WKH100" s="197"/>
      <c r="WKI100" s="197"/>
      <c r="WKJ100" s="197"/>
      <c r="WKK100" s="197"/>
      <c r="WKL100" s="197"/>
      <c r="WKM100" s="197"/>
      <c r="WKN100" s="197"/>
      <c r="WKO100" s="197"/>
      <c r="WKP100" s="197"/>
      <c r="WKQ100" s="197"/>
      <c r="WKR100" s="197"/>
      <c r="WKS100" s="197"/>
      <c r="WKT100" s="197"/>
      <c r="WKU100" s="197"/>
      <c r="WKV100" s="197"/>
      <c r="WKW100" s="197"/>
      <c r="WKX100" s="197"/>
      <c r="WKY100" s="197"/>
      <c r="WKZ100" s="197"/>
      <c r="WLA100" s="197"/>
      <c r="WLB100" s="197"/>
      <c r="WLC100" s="197"/>
      <c r="WLD100" s="197"/>
      <c r="WLE100" s="197"/>
      <c r="WLF100" s="197"/>
      <c r="WLG100" s="197"/>
      <c r="WLH100" s="197"/>
      <c r="WLI100" s="197"/>
      <c r="WLJ100" s="197"/>
      <c r="WLK100" s="197"/>
      <c r="WLL100" s="197"/>
      <c r="WLM100" s="197"/>
      <c r="WLN100" s="197"/>
      <c r="WLO100" s="197"/>
      <c r="WLP100" s="197"/>
      <c r="WLQ100" s="197"/>
      <c r="WLR100" s="197"/>
      <c r="WLS100" s="197"/>
      <c r="WLT100" s="197"/>
      <c r="WLU100" s="197"/>
      <c r="WLV100" s="197"/>
      <c r="WLW100" s="197"/>
      <c r="WLX100" s="197"/>
      <c r="WLY100" s="197"/>
      <c r="WLZ100" s="197"/>
      <c r="WMA100" s="197"/>
      <c r="WMB100" s="197"/>
      <c r="WMC100" s="197"/>
      <c r="WMD100" s="197"/>
      <c r="WME100" s="197"/>
      <c r="WMF100" s="197"/>
      <c r="WMG100" s="197"/>
      <c r="WMH100" s="197"/>
      <c r="WMI100" s="197"/>
      <c r="WMJ100" s="197"/>
      <c r="WMK100" s="197"/>
      <c r="WML100" s="197"/>
      <c r="WMM100" s="197"/>
      <c r="WMN100" s="197"/>
      <c r="WMO100" s="197"/>
      <c r="WMP100" s="197"/>
      <c r="WMQ100" s="197"/>
      <c r="WMR100" s="197"/>
      <c r="WMS100" s="197"/>
      <c r="WMT100" s="197"/>
      <c r="WMU100" s="197"/>
      <c r="WMV100" s="197"/>
      <c r="WMW100" s="197"/>
      <c r="WMX100" s="197"/>
      <c r="WMY100" s="197"/>
      <c r="WMZ100" s="197"/>
      <c r="WNA100" s="197"/>
      <c r="WNB100" s="197"/>
      <c r="WNC100" s="197"/>
      <c r="WND100" s="197"/>
      <c r="WNE100" s="197"/>
      <c r="WNF100" s="197"/>
      <c r="WNG100" s="197"/>
      <c r="WNH100" s="197"/>
      <c r="WNI100" s="197"/>
      <c r="WNJ100" s="197"/>
      <c r="WNK100" s="197"/>
      <c r="WNL100" s="197"/>
      <c r="WNM100" s="197"/>
      <c r="WNN100" s="197"/>
      <c r="WNO100" s="197"/>
      <c r="WNP100" s="197"/>
      <c r="WNQ100" s="197"/>
      <c r="WNR100" s="197"/>
      <c r="WNS100" s="197"/>
      <c r="WNT100" s="197"/>
      <c r="WNU100" s="197"/>
      <c r="WNV100" s="197"/>
      <c r="WNW100" s="197"/>
      <c r="WNX100" s="197"/>
      <c r="WNY100" s="197"/>
      <c r="WNZ100" s="197"/>
      <c r="WOA100" s="197"/>
      <c r="WOB100" s="197"/>
      <c r="WOC100" s="197"/>
      <c r="WOD100" s="197"/>
      <c r="WOE100" s="197"/>
      <c r="WOF100" s="197"/>
      <c r="WOG100" s="197"/>
      <c r="WOH100" s="197"/>
      <c r="WOI100" s="197"/>
      <c r="WOJ100" s="197"/>
      <c r="WOK100" s="197"/>
      <c r="WOL100" s="197"/>
      <c r="WOM100" s="197"/>
      <c r="WON100" s="197"/>
      <c r="WOO100" s="197"/>
      <c r="WOP100" s="197"/>
      <c r="WOQ100" s="197"/>
      <c r="WOR100" s="197"/>
      <c r="WOS100" s="197"/>
      <c r="WOT100" s="197"/>
      <c r="WOU100" s="197"/>
      <c r="WOV100" s="197"/>
      <c r="WOW100" s="197"/>
      <c r="WOX100" s="197"/>
      <c r="WOY100" s="197"/>
      <c r="WOZ100" s="197"/>
      <c r="WPA100" s="197"/>
      <c r="WPB100" s="197"/>
      <c r="WPC100" s="197"/>
      <c r="WPD100" s="197"/>
      <c r="WPE100" s="197"/>
      <c r="WPF100" s="197"/>
      <c r="WPG100" s="197"/>
      <c r="WPH100" s="197"/>
      <c r="WPI100" s="197"/>
      <c r="WPJ100" s="197"/>
      <c r="WPK100" s="197"/>
      <c r="WPL100" s="197"/>
      <c r="WPM100" s="197"/>
      <c r="WPN100" s="197"/>
      <c r="WPO100" s="197"/>
      <c r="WPP100" s="197"/>
      <c r="WPQ100" s="197"/>
      <c r="WPR100" s="197"/>
      <c r="WPS100" s="197"/>
      <c r="WPT100" s="197"/>
      <c r="WPU100" s="197"/>
      <c r="WPV100" s="197"/>
      <c r="WPW100" s="197"/>
      <c r="WPX100" s="197"/>
      <c r="WPY100" s="197"/>
      <c r="WPZ100" s="197"/>
      <c r="WQA100" s="197"/>
      <c r="WQB100" s="197"/>
      <c r="WQC100" s="197"/>
      <c r="WQD100" s="197"/>
      <c r="WQE100" s="197"/>
      <c r="WQF100" s="197"/>
      <c r="WQG100" s="197"/>
      <c r="WQH100" s="197"/>
      <c r="WQI100" s="197"/>
      <c r="WQJ100" s="197"/>
      <c r="WQK100" s="197"/>
      <c r="WQL100" s="197"/>
      <c r="WQM100" s="197"/>
      <c r="WQN100" s="197"/>
      <c r="WQO100" s="197"/>
      <c r="WQP100" s="197"/>
      <c r="WQQ100" s="197"/>
      <c r="WQR100" s="197"/>
      <c r="WQS100" s="197"/>
      <c r="WQT100" s="197"/>
      <c r="WQU100" s="197"/>
      <c r="WQV100" s="197"/>
      <c r="WQW100" s="197"/>
      <c r="WQX100" s="197"/>
      <c r="WQY100" s="197"/>
      <c r="WQZ100" s="197"/>
      <c r="WRA100" s="197"/>
      <c r="WRB100" s="197"/>
      <c r="WRC100" s="197"/>
      <c r="WRD100" s="197"/>
      <c r="WRE100" s="197"/>
      <c r="WRF100" s="197"/>
      <c r="WRG100" s="197"/>
      <c r="WRH100" s="197"/>
      <c r="WRI100" s="197"/>
      <c r="WRJ100" s="197"/>
      <c r="WRK100" s="197"/>
      <c r="WRL100" s="197"/>
      <c r="WRM100" s="197"/>
      <c r="WRN100" s="197"/>
      <c r="WRO100" s="197"/>
      <c r="WRP100" s="197"/>
      <c r="WRQ100" s="197"/>
      <c r="WRR100" s="197"/>
      <c r="WRS100" s="197"/>
      <c r="WRT100" s="197"/>
      <c r="WRU100" s="197"/>
      <c r="WRV100" s="197"/>
      <c r="WRW100" s="197"/>
      <c r="WRX100" s="197"/>
      <c r="WRY100" s="197"/>
      <c r="WRZ100" s="197"/>
      <c r="WSA100" s="197"/>
      <c r="WSB100" s="197"/>
      <c r="WSC100" s="197"/>
      <c r="WSD100" s="197"/>
      <c r="WSE100" s="197"/>
      <c r="WSF100" s="197"/>
      <c r="WSG100" s="197"/>
      <c r="WSH100" s="197"/>
      <c r="WSI100" s="197"/>
      <c r="WSJ100" s="197"/>
      <c r="WSK100" s="197"/>
      <c r="WSL100" s="197"/>
      <c r="WSM100" s="197"/>
      <c r="WSN100" s="197"/>
      <c r="WSO100" s="197"/>
      <c r="WSP100" s="197"/>
      <c r="WSQ100" s="197"/>
      <c r="WSR100" s="197"/>
      <c r="WSS100" s="197"/>
      <c r="WST100" s="197"/>
      <c r="WSU100" s="197"/>
      <c r="WSV100" s="197"/>
      <c r="WSW100" s="197"/>
      <c r="WSX100" s="197"/>
      <c r="WSY100" s="197"/>
      <c r="WSZ100" s="197"/>
      <c r="WTA100" s="197"/>
      <c r="WTB100" s="197"/>
      <c r="WTC100" s="197"/>
      <c r="WTD100" s="197"/>
      <c r="WTE100" s="197"/>
      <c r="WTF100" s="197"/>
      <c r="WTG100" s="197"/>
      <c r="WTH100" s="197"/>
      <c r="WTI100" s="197"/>
      <c r="WTJ100" s="197"/>
      <c r="WTK100" s="197"/>
      <c r="WTL100" s="197"/>
      <c r="WTM100" s="197"/>
      <c r="WTN100" s="197"/>
      <c r="WTO100" s="197"/>
      <c r="WTP100" s="197"/>
      <c r="WTQ100" s="197"/>
      <c r="WTR100" s="197"/>
      <c r="WTS100" s="197"/>
      <c r="WTT100" s="197"/>
      <c r="WTU100" s="197"/>
      <c r="WTV100" s="197"/>
      <c r="WTW100" s="197"/>
      <c r="WTX100" s="197"/>
      <c r="WTY100" s="197"/>
      <c r="WTZ100" s="197"/>
      <c r="WUA100" s="197"/>
      <c r="WUB100" s="197"/>
      <c r="WUC100" s="197"/>
      <c r="WUD100" s="197"/>
      <c r="WUE100" s="197"/>
      <c r="WUF100" s="197"/>
      <c r="WUG100" s="197"/>
      <c r="WUH100" s="197"/>
      <c r="WUI100" s="197"/>
      <c r="WUJ100" s="197"/>
      <c r="WUK100" s="197"/>
      <c r="WUL100" s="197"/>
      <c r="WUM100" s="197"/>
      <c r="WUN100" s="197"/>
      <c r="WUO100" s="197"/>
      <c r="WUP100" s="197"/>
      <c r="WUQ100" s="197"/>
      <c r="WUR100" s="197"/>
      <c r="WUS100" s="197"/>
      <c r="WUT100" s="197"/>
      <c r="WUU100" s="197"/>
      <c r="WUV100" s="197"/>
      <c r="WUW100" s="197"/>
      <c r="WUX100" s="197"/>
      <c r="WUY100" s="197"/>
      <c r="WUZ100" s="197"/>
      <c r="WVA100" s="197"/>
      <c r="WVB100" s="197"/>
      <c r="WVC100" s="197"/>
      <c r="WVD100" s="197"/>
      <c r="WVE100" s="197"/>
      <c r="WVF100" s="197"/>
      <c r="WVG100" s="197"/>
      <c r="WVH100" s="197"/>
      <c r="WVI100" s="197"/>
      <c r="WVJ100" s="197"/>
      <c r="WVK100" s="197"/>
      <c r="WVL100" s="197"/>
      <c r="WVM100" s="197"/>
      <c r="WVN100" s="197"/>
      <c r="WVO100" s="197"/>
      <c r="WVP100" s="197"/>
      <c r="WVQ100" s="197"/>
      <c r="WVR100" s="197"/>
      <c r="WVS100" s="197"/>
      <c r="WVT100" s="197"/>
      <c r="WVU100" s="197"/>
      <c r="WVV100" s="197"/>
      <c r="WVW100" s="197"/>
      <c r="WVX100" s="197"/>
      <c r="WVY100" s="197"/>
      <c r="WVZ100" s="197"/>
      <c r="WWA100" s="197"/>
      <c r="WWB100" s="197"/>
      <c r="WWC100" s="197"/>
      <c r="WWD100" s="197"/>
      <c r="WWE100" s="197"/>
      <c r="WWF100" s="197"/>
      <c r="WWG100" s="197"/>
      <c r="WWH100" s="197"/>
      <c r="WWI100" s="197"/>
      <c r="WWJ100" s="197"/>
      <c r="WWK100" s="197"/>
      <c r="WWL100" s="197"/>
      <c r="WWM100" s="197"/>
      <c r="WWN100" s="197"/>
      <c r="WWO100" s="197"/>
      <c r="WWP100" s="197"/>
      <c r="WWQ100" s="197"/>
      <c r="WWR100" s="197"/>
      <c r="WWS100" s="197"/>
      <c r="WWT100" s="197"/>
      <c r="WWU100" s="197"/>
      <c r="WWV100" s="197"/>
      <c r="WWW100" s="197"/>
      <c r="WWX100" s="197"/>
      <c r="WWY100" s="197"/>
      <c r="WWZ100" s="197"/>
      <c r="WXA100" s="197"/>
      <c r="WXB100" s="197"/>
      <c r="WXC100" s="197"/>
      <c r="WXD100" s="197"/>
      <c r="WXE100" s="197"/>
      <c r="WXF100" s="197"/>
      <c r="WXG100" s="197"/>
      <c r="WXH100" s="197"/>
      <c r="WXI100" s="197"/>
      <c r="WXJ100" s="197"/>
      <c r="WXK100" s="197"/>
      <c r="WXL100" s="197"/>
      <c r="WXM100" s="197"/>
      <c r="WXN100" s="197"/>
      <c r="WXO100" s="197"/>
      <c r="WXP100" s="197"/>
      <c r="WXQ100" s="197"/>
      <c r="WXR100" s="197"/>
      <c r="WXS100" s="197"/>
      <c r="WXT100" s="197"/>
      <c r="WXU100" s="197"/>
      <c r="WXV100" s="197"/>
      <c r="WXW100" s="197"/>
      <c r="WXX100" s="197"/>
      <c r="WXY100" s="197"/>
      <c r="WXZ100" s="197"/>
      <c r="WYA100" s="197"/>
      <c r="WYB100" s="197"/>
      <c r="WYC100" s="197"/>
      <c r="WYD100" s="197"/>
      <c r="WYE100" s="197"/>
      <c r="WYF100" s="197"/>
      <c r="WYG100" s="197"/>
      <c r="WYH100" s="197"/>
      <c r="WYI100" s="197"/>
      <c r="WYJ100" s="197"/>
      <c r="WYK100" s="197"/>
      <c r="WYL100" s="197"/>
      <c r="WYM100" s="197"/>
      <c r="WYN100" s="197"/>
      <c r="WYO100" s="197"/>
      <c r="WYP100" s="197"/>
      <c r="WYQ100" s="197"/>
      <c r="WYR100" s="197"/>
      <c r="WYS100" s="197"/>
      <c r="WYT100" s="197"/>
      <c r="WYU100" s="197"/>
      <c r="WYV100" s="197"/>
      <c r="WYW100" s="197"/>
      <c r="WYX100" s="197"/>
      <c r="WYY100" s="197"/>
      <c r="WYZ100" s="197"/>
      <c r="WZA100" s="197"/>
      <c r="WZB100" s="197"/>
      <c r="WZC100" s="197"/>
      <c r="WZD100" s="197"/>
      <c r="WZE100" s="197"/>
      <c r="WZF100" s="197"/>
      <c r="WZG100" s="197"/>
      <c r="WZH100" s="197"/>
      <c r="WZI100" s="197"/>
      <c r="WZJ100" s="197"/>
      <c r="WZK100" s="197"/>
      <c r="WZL100" s="197"/>
      <c r="WZM100" s="197"/>
      <c r="WZN100" s="197"/>
      <c r="WZO100" s="197"/>
      <c r="WZP100" s="197"/>
      <c r="WZQ100" s="197"/>
      <c r="WZR100" s="197"/>
      <c r="WZS100" s="197"/>
      <c r="WZT100" s="197"/>
      <c r="WZU100" s="197"/>
      <c r="WZV100" s="197"/>
      <c r="WZW100" s="197"/>
      <c r="WZX100" s="197"/>
      <c r="WZY100" s="197"/>
      <c r="WZZ100" s="197"/>
      <c r="XAA100" s="197"/>
      <c r="XAB100" s="197"/>
      <c r="XAC100" s="197"/>
      <c r="XAD100" s="197"/>
      <c r="XAE100" s="197"/>
      <c r="XAF100" s="197"/>
      <c r="XAG100" s="197"/>
      <c r="XAH100" s="197"/>
      <c r="XAI100" s="197"/>
      <c r="XAJ100" s="197"/>
      <c r="XAK100" s="197"/>
      <c r="XAL100" s="197"/>
      <c r="XAM100" s="197"/>
      <c r="XAN100" s="197"/>
      <c r="XAO100" s="197"/>
      <c r="XAP100" s="197"/>
      <c r="XAQ100" s="197"/>
      <c r="XAR100" s="197"/>
      <c r="XAS100" s="197"/>
      <c r="XAT100" s="197"/>
      <c r="XAU100" s="197"/>
      <c r="XAV100" s="197"/>
      <c r="XAW100" s="197"/>
      <c r="XAX100" s="197"/>
      <c r="XAY100" s="197"/>
      <c r="XAZ100" s="197"/>
      <c r="XBA100" s="197"/>
      <c r="XBB100" s="197"/>
      <c r="XBC100" s="197"/>
      <c r="XBD100" s="197"/>
      <c r="XBE100" s="197"/>
      <c r="XBF100" s="197"/>
      <c r="XBG100" s="197"/>
      <c r="XBH100" s="197"/>
      <c r="XBI100" s="197"/>
      <c r="XBJ100" s="197"/>
      <c r="XBK100" s="197"/>
      <c r="XBL100" s="197"/>
      <c r="XBM100" s="197"/>
      <c r="XBN100" s="197"/>
      <c r="XBO100" s="197"/>
      <c r="XBP100" s="197"/>
      <c r="XBQ100" s="197"/>
      <c r="XBR100" s="197"/>
      <c r="XBS100" s="197"/>
      <c r="XBT100" s="197"/>
      <c r="XBU100" s="197"/>
      <c r="XBV100" s="197"/>
      <c r="XBW100" s="197"/>
      <c r="XBX100" s="197"/>
      <c r="XBY100" s="197"/>
      <c r="XBZ100" s="197"/>
      <c r="XCA100" s="197"/>
      <c r="XCB100" s="197"/>
      <c r="XCC100" s="197"/>
      <c r="XCD100" s="197"/>
      <c r="XCE100" s="197"/>
      <c r="XCF100" s="197"/>
      <c r="XCG100" s="197"/>
      <c r="XCH100" s="197"/>
      <c r="XCI100" s="197"/>
      <c r="XCJ100" s="197"/>
      <c r="XCK100" s="197"/>
      <c r="XCL100" s="197"/>
      <c r="XCM100" s="197"/>
      <c r="XCN100" s="197"/>
      <c r="XCO100" s="197"/>
      <c r="XCP100" s="197"/>
      <c r="XCQ100" s="197"/>
      <c r="XCR100" s="197"/>
      <c r="XCS100" s="197"/>
      <c r="XCT100" s="197"/>
      <c r="XCU100" s="197"/>
      <c r="XCV100" s="197"/>
      <c r="XCW100" s="197"/>
      <c r="XCX100" s="197"/>
      <c r="XCY100" s="197"/>
      <c r="XCZ100" s="197"/>
      <c r="XDA100" s="197"/>
      <c r="XDB100" s="197"/>
      <c r="XDC100" s="197"/>
      <c r="XDD100" s="197"/>
      <c r="XDE100" s="197"/>
      <c r="XDF100" s="197"/>
      <c r="XDG100" s="197"/>
      <c r="XDH100" s="197"/>
      <c r="XDI100" s="197"/>
      <c r="XDJ100" s="197"/>
      <c r="XDK100" s="197"/>
      <c r="XDL100" s="197"/>
      <c r="XDM100" s="197"/>
      <c r="XDN100" s="197"/>
      <c r="XDO100" s="197"/>
      <c r="XDP100" s="197"/>
      <c r="XDQ100" s="197"/>
      <c r="XDR100" s="197"/>
      <c r="XDS100" s="197"/>
      <c r="XDT100" s="197"/>
      <c r="XDU100" s="197"/>
      <c r="XDV100" s="197"/>
      <c r="XDW100" s="197"/>
      <c r="XDX100" s="197"/>
      <c r="XDY100" s="197"/>
      <c r="XDZ100" s="197"/>
      <c r="XEA100" s="197"/>
      <c r="XEB100" s="197"/>
      <c r="XEC100" s="197"/>
      <c r="XED100" s="197"/>
      <c r="XEE100" s="197"/>
      <c r="XEF100" s="197"/>
      <c r="XEG100" s="197"/>
      <c r="XEH100" s="197"/>
      <c r="XEI100" s="197"/>
      <c r="XEJ100" s="197"/>
      <c r="XEK100" s="197"/>
      <c r="XEL100" s="197"/>
      <c r="XEM100" s="197"/>
      <c r="XEN100" s="197"/>
      <c r="XEO100" s="197"/>
      <c r="XEP100" s="197"/>
      <c r="XEQ100" s="197"/>
      <c r="XER100" s="197"/>
      <c r="XES100" s="197"/>
      <c r="XET100" s="197"/>
      <c r="XEU100" s="197"/>
      <c r="XEV100" s="197"/>
      <c r="XEW100" s="197"/>
      <c r="XEX100" s="197"/>
      <c r="XEY100" s="197"/>
      <c r="XEZ100" s="198"/>
      <c r="XFA100" s="198"/>
      <c r="XFB100" s="198"/>
      <c r="XFC100" s="198"/>
      <c r="XFD100" s="560"/>
    </row>
    <row r="101" s="3" customFormat="1" ht="42" customHeight="1" spans="1:16384">
      <c r="A101" s="515"/>
      <c r="B101" s="516"/>
      <c r="C101" s="494" t="s">
        <v>234</v>
      </c>
      <c r="D101" s="495"/>
      <c r="E101" s="523" t="s">
        <v>150</v>
      </c>
      <c r="F101" s="524">
        <f>13+1.89+11</f>
        <v>25.89</v>
      </c>
      <c r="G101" s="524">
        <v>50</v>
      </c>
      <c r="H101" s="524">
        <f t="shared" si="6"/>
        <v>1294.5</v>
      </c>
      <c r="I101" s="537" t="s">
        <v>235</v>
      </c>
      <c r="J101" s="530">
        <v>35</v>
      </c>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97"/>
      <c r="IQ101" s="197"/>
      <c r="IR101" s="197"/>
      <c r="IS101" s="197"/>
      <c r="IT101" s="197"/>
      <c r="IU101" s="197"/>
      <c r="IV101" s="197"/>
      <c r="IW101" s="197"/>
      <c r="IX101" s="197"/>
      <c r="IY101" s="197"/>
      <c r="IZ101" s="197"/>
      <c r="JA101" s="197"/>
      <c r="JB101" s="197"/>
      <c r="JC101" s="197"/>
      <c r="JD101" s="197"/>
      <c r="JE101" s="197"/>
      <c r="JF101" s="197"/>
      <c r="JG101" s="197"/>
      <c r="JH101" s="197"/>
      <c r="JI101" s="197"/>
      <c r="JJ101" s="197"/>
      <c r="JK101" s="197"/>
      <c r="JL101" s="197"/>
      <c r="JM101" s="197"/>
      <c r="JN101" s="197"/>
      <c r="JO101" s="197"/>
      <c r="JP101" s="197"/>
      <c r="JQ101" s="197"/>
      <c r="JR101" s="197"/>
      <c r="JS101" s="197"/>
      <c r="JT101" s="197"/>
      <c r="JU101" s="197"/>
      <c r="JV101" s="197"/>
      <c r="JW101" s="197"/>
      <c r="JX101" s="197"/>
      <c r="JY101" s="197"/>
      <c r="JZ101" s="197"/>
      <c r="KA101" s="197"/>
      <c r="KB101" s="197"/>
      <c r="KC101" s="197"/>
      <c r="KD101" s="197"/>
      <c r="KE101" s="197"/>
      <c r="KF101" s="197"/>
      <c r="KG101" s="197"/>
      <c r="KH101" s="197"/>
      <c r="KI101" s="197"/>
      <c r="KJ101" s="197"/>
      <c r="KK101" s="197"/>
      <c r="KL101" s="197"/>
      <c r="KM101" s="197"/>
      <c r="KN101" s="197"/>
      <c r="KO101" s="197"/>
      <c r="KP101" s="197"/>
      <c r="KQ101" s="197"/>
      <c r="KR101" s="197"/>
      <c r="KS101" s="197"/>
      <c r="KT101" s="197"/>
      <c r="KU101" s="197"/>
      <c r="KV101" s="197"/>
      <c r="KW101" s="197"/>
      <c r="KX101" s="197"/>
      <c r="KY101" s="197"/>
      <c r="KZ101" s="197"/>
      <c r="LA101" s="197"/>
      <c r="LB101" s="197"/>
      <c r="LC101" s="197"/>
      <c r="LD101" s="197"/>
      <c r="LE101" s="197"/>
      <c r="LF101" s="197"/>
      <c r="LG101" s="197"/>
      <c r="LH101" s="197"/>
      <c r="LI101" s="197"/>
      <c r="LJ101" s="197"/>
      <c r="LK101" s="197"/>
      <c r="LL101" s="197"/>
      <c r="LM101" s="197"/>
      <c r="LN101" s="197"/>
      <c r="LO101" s="197"/>
      <c r="LP101" s="197"/>
      <c r="LQ101" s="197"/>
      <c r="LR101" s="197"/>
      <c r="LS101" s="197"/>
      <c r="LT101" s="197"/>
      <c r="LU101" s="197"/>
      <c r="LV101" s="197"/>
      <c r="LW101" s="197"/>
      <c r="LX101" s="197"/>
      <c r="LY101" s="197"/>
      <c r="LZ101" s="197"/>
      <c r="MA101" s="197"/>
      <c r="MB101" s="197"/>
      <c r="MC101" s="197"/>
      <c r="MD101" s="197"/>
      <c r="ME101" s="197"/>
      <c r="MF101" s="197"/>
      <c r="MG101" s="197"/>
      <c r="MH101" s="197"/>
      <c r="MI101" s="197"/>
      <c r="MJ101" s="197"/>
      <c r="MK101" s="197"/>
      <c r="ML101" s="197"/>
      <c r="MM101" s="197"/>
      <c r="MN101" s="197"/>
      <c r="MO101" s="197"/>
      <c r="MP101" s="197"/>
      <c r="MQ101" s="197"/>
      <c r="MR101" s="197"/>
      <c r="MS101" s="197"/>
      <c r="MT101" s="197"/>
      <c r="MU101" s="197"/>
      <c r="MV101" s="197"/>
      <c r="MW101" s="197"/>
      <c r="MX101" s="197"/>
      <c r="MY101" s="197"/>
      <c r="MZ101" s="197"/>
      <c r="NA101" s="197"/>
      <c r="NB101" s="197"/>
      <c r="NC101" s="197"/>
      <c r="ND101" s="197"/>
      <c r="NE101" s="197"/>
      <c r="NF101" s="197"/>
      <c r="NG101" s="197"/>
      <c r="NH101" s="197"/>
      <c r="NI101" s="197"/>
      <c r="NJ101" s="197"/>
      <c r="NK101" s="197"/>
      <c r="NL101" s="197"/>
      <c r="NM101" s="197"/>
      <c r="NN101" s="197"/>
      <c r="NO101" s="197"/>
      <c r="NP101" s="197"/>
      <c r="NQ101" s="197"/>
      <c r="NR101" s="197"/>
      <c r="NS101" s="197"/>
      <c r="NT101" s="197"/>
      <c r="NU101" s="197"/>
      <c r="NV101" s="197"/>
      <c r="NW101" s="197"/>
      <c r="NX101" s="197"/>
      <c r="NY101" s="197"/>
      <c r="NZ101" s="197"/>
      <c r="OA101" s="197"/>
      <c r="OB101" s="197"/>
      <c r="OC101" s="197"/>
      <c r="OD101" s="197"/>
      <c r="OE101" s="197"/>
      <c r="OF101" s="197"/>
      <c r="OG101" s="197"/>
      <c r="OH101" s="197"/>
      <c r="OI101" s="197"/>
      <c r="OJ101" s="197"/>
      <c r="OK101" s="197"/>
      <c r="OL101" s="197"/>
      <c r="OM101" s="197"/>
      <c r="ON101" s="197"/>
      <c r="OO101" s="197"/>
      <c r="OP101" s="197"/>
      <c r="OQ101" s="197"/>
      <c r="OR101" s="197"/>
      <c r="OS101" s="197"/>
      <c r="OT101" s="197"/>
      <c r="OU101" s="197"/>
      <c r="OV101" s="197"/>
      <c r="OW101" s="197"/>
      <c r="OX101" s="197"/>
      <c r="OY101" s="197"/>
      <c r="OZ101" s="197"/>
      <c r="PA101" s="197"/>
      <c r="PB101" s="197"/>
      <c r="PC101" s="197"/>
      <c r="PD101" s="197"/>
      <c r="PE101" s="197"/>
      <c r="PF101" s="197"/>
      <c r="PG101" s="197"/>
      <c r="PH101" s="197"/>
      <c r="PI101" s="197"/>
      <c r="PJ101" s="197"/>
      <c r="PK101" s="197"/>
      <c r="PL101" s="197"/>
      <c r="PM101" s="197"/>
      <c r="PN101" s="197"/>
      <c r="PO101" s="197"/>
      <c r="PP101" s="197"/>
      <c r="PQ101" s="197"/>
      <c r="PR101" s="197"/>
      <c r="PS101" s="197"/>
      <c r="PT101" s="197"/>
      <c r="PU101" s="197"/>
      <c r="PV101" s="197"/>
      <c r="PW101" s="197"/>
      <c r="PX101" s="197"/>
      <c r="PY101" s="197"/>
      <c r="PZ101" s="197"/>
      <c r="QA101" s="197"/>
      <c r="QB101" s="197"/>
      <c r="QC101" s="197"/>
      <c r="QD101" s="197"/>
      <c r="QE101" s="197"/>
      <c r="QF101" s="197"/>
      <c r="QG101" s="197"/>
      <c r="QH101" s="197"/>
      <c r="QI101" s="197"/>
      <c r="QJ101" s="197"/>
      <c r="QK101" s="197"/>
      <c r="QL101" s="197"/>
      <c r="QM101" s="197"/>
      <c r="QN101" s="197"/>
      <c r="QO101" s="197"/>
      <c r="QP101" s="197"/>
      <c r="QQ101" s="197"/>
      <c r="QR101" s="197"/>
      <c r="QS101" s="197"/>
      <c r="QT101" s="197"/>
      <c r="QU101" s="197"/>
      <c r="QV101" s="197"/>
      <c r="QW101" s="197"/>
      <c r="QX101" s="197"/>
      <c r="QY101" s="197"/>
      <c r="QZ101" s="197"/>
      <c r="RA101" s="197"/>
      <c r="RB101" s="197"/>
      <c r="RC101" s="197"/>
      <c r="RD101" s="197"/>
      <c r="RE101" s="197"/>
      <c r="RF101" s="197"/>
      <c r="RG101" s="197"/>
      <c r="RH101" s="197"/>
      <c r="RI101" s="197"/>
      <c r="RJ101" s="197"/>
      <c r="RK101" s="197"/>
      <c r="RL101" s="197"/>
      <c r="RM101" s="197"/>
      <c r="RN101" s="197"/>
      <c r="RO101" s="197"/>
      <c r="RP101" s="197"/>
      <c r="RQ101" s="197"/>
      <c r="RR101" s="197"/>
      <c r="RS101" s="197"/>
      <c r="RT101" s="197"/>
      <c r="RU101" s="197"/>
      <c r="RV101" s="197"/>
      <c r="RW101" s="197"/>
      <c r="RX101" s="197"/>
      <c r="RY101" s="197"/>
      <c r="RZ101" s="197"/>
      <c r="SA101" s="197"/>
      <c r="SB101" s="197"/>
      <c r="SC101" s="197"/>
      <c r="SD101" s="197"/>
      <c r="SE101" s="197"/>
      <c r="SF101" s="197"/>
      <c r="SG101" s="197"/>
      <c r="SH101" s="197"/>
      <c r="SI101" s="197"/>
      <c r="SJ101" s="197"/>
      <c r="SK101" s="197"/>
      <c r="SL101" s="197"/>
      <c r="SM101" s="197"/>
      <c r="SN101" s="197"/>
      <c r="SO101" s="197"/>
      <c r="SP101" s="197"/>
      <c r="SQ101" s="197"/>
      <c r="SR101" s="197"/>
      <c r="SS101" s="197"/>
      <c r="ST101" s="197"/>
      <c r="SU101" s="197"/>
      <c r="SV101" s="197"/>
      <c r="SW101" s="197"/>
      <c r="SX101" s="197"/>
      <c r="SY101" s="197"/>
      <c r="SZ101" s="197"/>
      <c r="TA101" s="197"/>
      <c r="TB101" s="197"/>
      <c r="TC101" s="197"/>
      <c r="TD101" s="197"/>
      <c r="TE101" s="197"/>
      <c r="TF101" s="197"/>
      <c r="TG101" s="197"/>
      <c r="TH101" s="197"/>
      <c r="TI101" s="197"/>
      <c r="TJ101" s="197"/>
      <c r="TK101" s="197"/>
      <c r="TL101" s="197"/>
      <c r="TM101" s="197"/>
      <c r="TN101" s="197"/>
      <c r="TO101" s="197"/>
      <c r="TP101" s="197"/>
      <c r="TQ101" s="197"/>
      <c r="TR101" s="197"/>
      <c r="TS101" s="197"/>
      <c r="TT101" s="197"/>
      <c r="TU101" s="197"/>
      <c r="TV101" s="197"/>
      <c r="TW101" s="197"/>
      <c r="TX101" s="197"/>
      <c r="TY101" s="197"/>
      <c r="TZ101" s="197"/>
      <c r="UA101" s="197"/>
      <c r="UB101" s="197"/>
      <c r="UC101" s="197"/>
      <c r="UD101" s="197"/>
      <c r="UE101" s="197"/>
      <c r="UF101" s="197"/>
      <c r="UG101" s="197"/>
      <c r="UH101" s="197"/>
      <c r="UI101" s="197"/>
      <c r="UJ101" s="197"/>
      <c r="UK101" s="197"/>
      <c r="UL101" s="197"/>
      <c r="UM101" s="197"/>
      <c r="UN101" s="197"/>
      <c r="UO101" s="197"/>
      <c r="UP101" s="197"/>
      <c r="UQ101" s="197"/>
      <c r="UR101" s="197"/>
      <c r="US101" s="197"/>
      <c r="UT101" s="197"/>
      <c r="UU101" s="197"/>
      <c r="UV101" s="197"/>
      <c r="UW101" s="197"/>
      <c r="UX101" s="197"/>
      <c r="UY101" s="197"/>
      <c r="UZ101" s="197"/>
      <c r="VA101" s="197"/>
      <c r="VB101" s="197"/>
      <c r="VC101" s="197"/>
      <c r="VD101" s="197"/>
      <c r="VE101" s="197"/>
      <c r="VF101" s="197"/>
      <c r="VG101" s="197"/>
      <c r="VH101" s="197"/>
      <c r="VI101" s="197"/>
      <c r="VJ101" s="197"/>
      <c r="VK101" s="197"/>
      <c r="VL101" s="197"/>
      <c r="VM101" s="197"/>
      <c r="VN101" s="197"/>
      <c r="VO101" s="197"/>
      <c r="VP101" s="197"/>
      <c r="VQ101" s="197"/>
      <c r="VR101" s="197"/>
      <c r="VS101" s="197"/>
      <c r="VT101" s="197"/>
      <c r="VU101" s="197"/>
      <c r="VV101" s="197"/>
      <c r="VW101" s="197"/>
      <c r="VX101" s="197"/>
      <c r="VY101" s="197"/>
      <c r="VZ101" s="197"/>
      <c r="WA101" s="197"/>
      <c r="WB101" s="197"/>
      <c r="WC101" s="197"/>
      <c r="WD101" s="197"/>
      <c r="WE101" s="197"/>
      <c r="WF101" s="197"/>
      <c r="WG101" s="197"/>
      <c r="WH101" s="197"/>
      <c r="WI101" s="197"/>
      <c r="WJ101" s="197"/>
      <c r="WK101" s="197"/>
      <c r="WL101" s="197"/>
      <c r="WM101" s="197"/>
      <c r="WN101" s="197"/>
      <c r="WO101" s="197"/>
      <c r="WP101" s="197"/>
      <c r="WQ101" s="197"/>
      <c r="WR101" s="197"/>
      <c r="WS101" s="197"/>
      <c r="WT101" s="197"/>
      <c r="WU101" s="197"/>
      <c r="WV101" s="197"/>
      <c r="WW101" s="197"/>
      <c r="WX101" s="197"/>
      <c r="WY101" s="197"/>
      <c r="WZ101" s="197"/>
      <c r="XA101" s="197"/>
      <c r="XB101" s="197"/>
      <c r="XC101" s="197"/>
      <c r="XD101" s="197"/>
      <c r="XE101" s="197"/>
      <c r="XF101" s="197"/>
      <c r="XG101" s="197"/>
      <c r="XH101" s="197"/>
      <c r="XI101" s="197"/>
      <c r="XJ101" s="197"/>
      <c r="XK101" s="197"/>
      <c r="XL101" s="197"/>
      <c r="XM101" s="197"/>
      <c r="XN101" s="197"/>
      <c r="XO101" s="197"/>
      <c r="XP101" s="197"/>
      <c r="XQ101" s="197"/>
      <c r="XR101" s="197"/>
      <c r="XS101" s="197"/>
      <c r="XT101" s="197"/>
      <c r="XU101" s="197"/>
      <c r="XV101" s="197"/>
      <c r="XW101" s="197"/>
      <c r="XX101" s="197"/>
      <c r="XY101" s="197"/>
      <c r="XZ101" s="197"/>
      <c r="YA101" s="197"/>
      <c r="YB101" s="197"/>
      <c r="YC101" s="197"/>
      <c r="YD101" s="197"/>
      <c r="YE101" s="197"/>
      <c r="YF101" s="197"/>
      <c r="YG101" s="197"/>
      <c r="YH101" s="197"/>
      <c r="YI101" s="197"/>
      <c r="YJ101" s="197"/>
      <c r="YK101" s="197"/>
      <c r="YL101" s="197"/>
      <c r="YM101" s="197"/>
      <c r="YN101" s="197"/>
      <c r="YO101" s="197"/>
      <c r="YP101" s="197"/>
      <c r="YQ101" s="197"/>
      <c r="YR101" s="197"/>
      <c r="YS101" s="197"/>
      <c r="YT101" s="197"/>
      <c r="YU101" s="197"/>
      <c r="YV101" s="197"/>
      <c r="YW101" s="197"/>
      <c r="YX101" s="197"/>
      <c r="YY101" s="197"/>
      <c r="YZ101" s="197"/>
      <c r="ZA101" s="197"/>
      <c r="ZB101" s="197"/>
      <c r="ZC101" s="197"/>
      <c r="ZD101" s="197"/>
      <c r="ZE101" s="197"/>
      <c r="ZF101" s="197"/>
      <c r="ZG101" s="197"/>
      <c r="ZH101" s="197"/>
      <c r="ZI101" s="197"/>
      <c r="ZJ101" s="197"/>
      <c r="ZK101" s="197"/>
      <c r="ZL101" s="197"/>
      <c r="ZM101" s="197"/>
      <c r="ZN101" s="197"/>
      <c r="ZO101" s="197"/>
      <c r="ZP101" s="197"/>
      <c r="ZQ101" s="197"/>
      <c r="ZR101" s="197"/>
      <c r="ZS101" s="197"/>
      <c r="ZT101" s="197"/>
      <c r="ZU101" s="197"/>
      <c r="ZV101" s="197"/>
      <c r="ZW101" s="197"/>
      <c r="ZX101" s="197"/>
      <c r="ZY101" s="197"/>
      <c r="ZZ101" s="197"/>
      <c r="AAA101" s="197"/>
      <c r="AAB101" s="197"/>
      <c r="AAC101" s="197"/>
      <c r="AAD101" s="197"/>
      <c r="AAE101" s="197"/>
      <c r="AAF101" s="197"/>
      <c r="AAG101" s="197"/>
      <c r="AAH101" s="197"/>
      <c r="AAI101" s="197"/>
      <c r="AAJ101" s="197"/>
      <c r="AAK101" s="197"/>
      <c r="AAL101" s="197"/>
      <c r="AAM101" s="197"/>
      <c r="AAN101" s="197"/>
      <c r="AAO101" s="197"/>
      <c r="AAP101" s="197"/>
      <c r="AAQ101" s="197"/>
      <c r="AAR101" s="197"/>
      <c r="AAS101" s="197"/>
      <c r="AAT101" s="197"/>
      <c r="AAU101" s="197"/>
      <c r="AAV101" s="197"/>
      <c r="AAW101" s="197"/>
      <c r="AAX101" s="197"/>
      <c r="AAY101" s="197"/>
      <c r="AAZ101" s="197"/>
      <c r="ABA101" s="197"/>
      <c r="ABB101" s="197"/>
      <c r="ABC101" s="197"/>
      <c r="ABD101" s="197"/>
      <c r="ABE101" s="197"/>
      <c r="ABF101" s="197"/>
      <c r="ABG101" s="197"/>
      <c r="ABH101" s="197"/>
      <c r="ABI101" s="197"/>
      <c r="ABJ101" s="197"/>
      <c r="ABK101" s="197"/>
      <c r="ABL101" s="197"/>
      <c r="ABM101" s="197"/>
      <c r="ABN101" s="197"/>
      <c r="ABO101" s="197"/>
      <c r="ABP101" s="197"/>
      <c r="ABQ101" s="197"/>
      <c r="ABR101" s="197"/>
      <c r="ABS101" s="197"/>
      <c r="ABT101" s="197"/>
      <c r="ABU101" s="197"/>
      <c r="ABV101" s="197"/>
      <c r="ABW101" s="197"/>
      <c r="ABX101" s="197"/>
      <c r="ABY101" s="197"/>
      <c r="ABZ101" s="197"/>
      <c r="ACA101" s="197"/>
      <c r="ACB101" s="197"/>
      <c r="ACC101" s="197"/>
      <c r="ACD101" s="197"/>
      <c r="ACE101" s="197"/>
      <c r="ACF101" s="197"/>
      <c r="ACG101" s="197"/>
      <c r="ACH101" s="197"/>
      <c r="ACI101" s="197"/>
      <c r="ACJ101" s="197"/>
      <c r="ACK101" s="197"/>
      <c r="ACL101" s="197"/>
      <c r="ACM101" s="197"/>
      <c r="ACN101" s="197"/>
      <c r="ACO101" s="197"/>
      <c r="ACP101" s="197"/>
      <c r="ACQ101" s="197"/>
      <c r="ACR101" s="197"/>
      <c r="ACS101" s="197"/>
      <c r="ACT101" s="197"/>
      <c r="ACU101" s="197"/>
      <c r="ACV101" s="197"/>
      <c r="ACW101" s="197"/>
      <c r="ACX101" s="197"/>
      <c r="ACY101" s="197"/>
      <c r="ACZ101" s="197"/>
      <c r="ADA101" s="197"/>
      <c r="ADB101" s="197"/>
      <c r="ADC101" s="197"/>
      <c r="ADD101" s="197"/>
      <c r="ADE101" s="197"/>
      <c r="ADF101" s="197"/>
      <c r="ADG101" s="197"/>
      <c r="ADH101" s="197"/>
      <c r="ADI101" s="197"/>
      <c r="ADJ101" s="197"/>
      <c r="ADK101" s="197"/>
      <c r="ADL101" s="197"/>
      <c r="ADM101" s="197"/>
      <c r="ADN101" s="197"/>
      <c r="ADO101" s="197"/>
      <c r="ADP101" s="197"/>
      <c r="ADQ101" s="197"/>
      <c r="ADR101" s="197"/>
      <c r="ADS101" s="197"/>
      <c r="ADT101" s="197"/>
      <c r="ADU101" s="197"/>
      <c r="ADV101" s="197"/>
      <c r="ADW101" s="197"/>
      <c r="ADX101" s="197"/>
      <c r="ADY101" s="197"/>
      <c r="ADZ101" s="197"/>
      <c r="AEA101" s="197"/>
      <c r="AEB101" s="197"/>
      <c r="AEC101" s="197"/>
      <c r="AED101" s="197"/>
      <c r="AEE101" s="197"/>
      <c r="AEF101" s="197"/>
      <c r="AEG101" s="197"/>
      <c r="AEH101" s="197"/>
      <c r="AEI101" s="197"/>
      <c r="AEJ101" s="197"/>
      <c r="AEK101" s="197"/>
      <c r="AEL101" s="197"/>
      <c r="AEM101" s="197"/>
      <c r="AEN101" s="197"/>
      <c r="AEO101" s="197"/>
      <c r="AEP101" s="197"/>
      <c r="AEQ101" s="197"/>
      <c r="AER101" s="197"/>
      <c r="AES101" s="197"/>
      <c r="AET101" s="197"/>
      <c r="AEU101" s="197"/>
      <c r="AEV101" s="197"/>
      <c r="AEW101" s="197"/>
      <c r="AEX101" s="197"/>
      <c r="AEY101" s="197"/>
      <c r="AEZ101" s="197"/>
      <c r="AFA101" s="197"/>
      <c r="AFB101" s="197"/>
      <c r="AFC101" s="197"/>
      <c r="AFD101" s="197"/>
      <c r="AFE101" s="197"/>
      <c r="AFF101" s="197"/>
      <c r="AFG101" s="197"/>
      <c r="AFH101" s="197"/>
      <c r="AFI101" s="197"/>
      <c r="AFJ101" s="197"/>
      <c r="AFK101" s="197"/>
      <c r="AFL101" s="197"/>
      <c r="AFM101" s="197"/>
      <c r="AFN101" s="197"/>
      <c r="AFO101" s="197"/>
      <c r="AFP101" s="197"/>
      <c r="AFQ101" s="197"/>
      <c r="AFR101" s="197"/>
      <c r="AFS101" s="197"/>
      <c r="AFT101" s="197"/>
      <c r="AFU101" s="197"/>
      <c r="AFV101" s="197"/>
      <c r="AFW101" s="197"/>
      <c r="AFX101" s="197"/>
      <c r="AFY101" s="197"/>
      <c r="AFZ101" s="197"/>
      <c r="AGA101" s="197"/>
      <c r="AGB101" s="197"/>
      <c r="AGC101" s="197"/>
      <c r="AGD101" s="197"/>
      <c r="AGE101" s="197"/>
      <c r="AGF101" s="197"/>
      <c r="AGG101" s="197"/>
      <c r="AGH101" s="197"/>
      <c r="AGI101" s="197"/>
      <c r="AGJ101" s="197"/>
      <c r="AGK101" s="197"/>
      <c r="AGL101" s="197"/>
      <c r="AGM101" s="197"/>
      <c r="AGN101" s="197"/>
      <c r="AGO101" s="197"/>
      <c r="AGP101" s="197"/>
      <c r="AGQ101" s="197"/>
      <c r="AGR101" s="197"/>
      <c r="AGS101" s="197"/>
      <c r="AGT101" s="197"/>
      <c r="AGU101" s="197"/>
      <c r="AGV101" s="197"/>
      <c r="AGW101" s="197"/>
      <c r="AGX101" s="197"/>
      <c r="AGY101" s="197"/>
      <c r="AGZ101" s="197"/>
      <c r="AHA101" s="197"/>
      <c r="AHB101" s="197"/>
      <c r="AHC101" s="197"/>
      <c r="AHD101" s="197"/>
      <c r="AHE101" s="197"/>
      <c r="AHF101" s="197"/>
      <c r="AHG101" s="197"/>
      <c r="AHH101" s="197"/>
      <c r="AHI101" s="197"/>
      <c r="AHJ101" s="197"/>
      <c r="AHK101" s="197"/>
      <c r="AHL101" s="197"/>
      <c r="AHM101" s="197"/>
      <c r="AHN101" s="197"/>
      <c r="AHO101" s="197"/>
      <c r="AHP101" s="197"/>
      <c r="AHQ101" s="197"/>
      <c r="AHR101" s="197"/>
      <c r="AHS101" s="197"/>
      <c r="AHT101" s="197"/>
      <c r="AHU101" s="197"/>
      <c r="AHV101" s="197"/>
      <c r="AHW101" s="197"/>
      <c r="AHX101" s="197"/>
      <c r="AHY101" s="197"/>
      <c r="AHZ101" s="197"/>
      <c r="AIA101" s="197"/>
      <c r="AIB101" s="197"/>
      <c r="AIC101" s="197"/>
      <c r="AID101" s="197"/>
      <c r="AIE101" s="197"/>
      <c r="AIF101" s="197"/>
      <c r="AIG101" s="197"/>
      <c r="AIH101" s="197"/>
      <c r="AII101" s="197"/>
      <c r="AIJ101" s="197"/>
      <c r="AIK101" s="197"/>
      <c r="AIL101" s="197"/>
      <c r="AIM101" s="197"/>
      <c r="AIN101" s="197"/>
      <c r="AIO101" s="197"/>
      <c r="AIP101" s="197"/>
      <c r="AIQ101" s="197"/>
      <c r="AIR101" s="197"/>
      <c r="AIS101" s="197"/>
      <c r="AIT101" s="197"/>
      <c r="AIU101" s="197"/>
      <c r="AIV101" s="197"/>
      <c r="AIW101" s="197"/>
      <c r="AIX101" s="197"/>
      <c r="AIY101" s="197"/>
      <c r="AIZ101" s="197"/>
      <c r="AJA101" s="197"/>
      <c r="AJB101" s="197"/>
      <c r="AJC101" s="197"/>
      <c r="AJD101" s="197"/>
      <c r="AJE101" s="197"/>
      <c r="AJF101" s="197"/>
      <c r="AJG101" s="197"/>
      <c r="AJH101" s="197"/>
      <c r="AJI101" s="197"/>
      <c r="AJJ101" s="197"/>
      <c r="AJK101" s="197"/>
      <c r="AJL101" s="197"/>
      <c r="AJM101" s="197"/>
      <c r="AJN101" s="197"/>
      <c r="AJO101" s="197"/>
      <c r="AJP101" s="197"/>
      <c r="AJQ101" s="197"/>
      <c r="AJR101" s="197"/>
      <c r="AJS101" s="197"/>
      <c r="AJT101" s="197"/>
      <c r="AJU101" s="197"/>
      <c r="AJV101" s="197"/>
      <c r="AJW101" s="197"/>
      <c r="AJX101" s="197"/>
      <c r="AJY101" s="197"/>
      <c r="AJZ101" s="197"/>
      <c r="AKA101" s="197"/>
      <c r="AKB101" s="197"/>
      <c r="AKC101" s="197"/>
      <c r="AKD101" s="197"/>
      <c r="AKE101" s="197"/>
      <c r="AKF101" s="197"/>
      <c r="AKG101" s="197"/>
      <c r="AKH101" s="197"/>
      <c r="AKI101" s="197"/>
      <c r="AKJ101" s="197"/>
      <c r="AKK101" s="197"/>
      <c r="AKL101" s="197"/>
      <c r="AKM101" s="197"/>
      <c r="AKN101" s="197"/>
      <c r="AKO101" s="197"/>
      <c r="AKP101" s="197"/>
      <c r="AKQ101" s="197"/>
      <c r="AKR101" s="197"/>
      <c r="AKS101" s="197"/>
      <c r="AKT101" s="197"/>
      <c r="AKU101" s="197"/>
      <c r="AKV101" s="197"/>
      <c r="AKW101" s="197"/>
      <c r="AKX101" s="197"/>
      <c r="AKY101" s="197"/>
      <c r="AKZ101" s="197"/>
      <c r="ALA101" s="197"/>
      <c r="ALB101" s="197"/>
      <c r="ALC101" s="197"/>
      <c r="ALD101" s="197"/>
      <c r="ALE101" s="197"/>
      <c r="ALF101" s="197"/>
      <c r="ALG101" s="197"/>
      <c r="ALH101" s="197"/>
      <c r="ALI101" s="197"/>
      <c r="ALJ101" s="197"/>
      <c r="ALK101" s="197"/>
      <c r="ALL101" s="197"/>
      <c r="ALM101" s="197"/>
      <c r="ALN101" s="197"/>
      <c r="ALO101" s="197"/>
      <c r="ALP101" s="197"/>
      <c r="ALQ101" s="197"/>
      <c r="ALR101" s="197"/>
      <c r="ALS101" s="197"/>
      <c r="ALT101" s="197"/>
      <c r="ALU101" s="197"/>
      <c r="ALV101" s="197"/>
      <c r="ALW101" s="197"/>
      <c r="ALX101" s="197"/>
      <c r="ALY101" s="197"/>
      <c r="ALZ101" s="197"/>
      <c r="AMA101" s="197"/>
      <c r="AMB101" s="197"/>
      <c r="AMC101" s="197"/>
      <c r="AMD101" s="197"/>
      <c r="AME101" s="197"/>
      <c r="AMF101" s="197"/>
      <c r="AMG101" s="197"/>
      <c r="AMH101" s="197"/>
      <c r="AMI101" s="197"/>
      <c r="AMJ101" s="197"/>
      <c r="AMK101" s="197"/>
      <c r="AML101" s="197"/>
      <c r="AMM101" s="197"/>
      <c r="AMN101" s="197"/>
      <c r="AMO101" s="197"/>
      <c r="AMP101" s="197"/>
      <c r="AMQ101" s="197"/>
      <c r="AMR101" s="197"/>
      <c r="AMS101" s="197"/>
      <c r="AMT101" s="197"/>
      <c r="AMU101" s="197"/>
      <c r="AMV101" s="197"/>
      <c r="AMW101" s="197"/>
      <c r="AMX101" s="197"/>
      <c r="AMY101" s="197"/>
      <c r="AMZ101" s="197"/>
      <c r="ANA101" s="197"/>
      <c r="ANB101" s="197"/>
      <c r="ANC101" s="197"/>
      <c r="AND101" s="197"/>
      <c r="ANE101" s="197"/>
      <c r="ANF101" s="197"/>
      <c r="ANG101" s="197"/>
      <c r="ANH101" s="197"/>
      <c r="ANI101" s="197"/>
      <c r="ANJ101" s="197"/>
      <c r="ANK101" s="197"/>
      <c r="ANL101" s="197"/>
      <c r="ANM101" s="197"/>
      <c r="ANN101" s="197"/>
      <c r="ANO101" s="197"/>
      <c r="ANP101" s="197"/>
      <c r="ANQ101" s="197"/>
      <c r="ANR101" s="197"/>
      <c r="ANS101" s="197"/>
      <c r="ANT101" s="197"/>
      <c r="ANU101" s="197"/>
      <c r="ANV101" s="197"/>
      <c r="ANW101" s="197"/>
      <c r="ANX101" s="197"/>
      <c r="ANY101" s="197"/>
      <c r="ANZ101" s="197"/>
      <c r="AOA101" s="197"/>
      <c r="AOB101" s="197"/>
      <c r="AOC101" s="197"/>
      <c r="AOD101" s="197"/>
      <c r="AOE101" s="197"/>
      <c r="AOF101" s="197"/>
      <c r="AOG101" s="197"/>
      <c r="AOH101" s="197"/>
      <c r="AOI101" s="197"/>
      <c r="AOJ101" s="197"/>
      <c r="AOK101" s="197"/>
      <c r="AOL101" s="197"/>
      <c r="AOM101" s="197"/>
      <c r="AON101" s="197"/>
      <c r="AOO101" s="197"/>
      <c r="AOP101" s="197"/>
      <c r="AOQ101" s="197"/>
      <c r="AOR101" s="197"/>
      <c r="AOS101" s="197"/>
      <c r="AOT101" s="197"/>
      <c r="AOU101" s="197"/>
      <c r="AOV101" s="197"/>
      <c r="AOW101" s="197"/>
      <c r="AOX101" s="197"/>
      <c r="AOY101" s="197"/>
      <c r="AOZ101" s="197"/>
      <c r="APA101" s="197"/>
      <c r="APB101" s="197"/>
      <c r="APC101" s="197"/>
      <c r="APD101" s="197"/>
      <c r="APE101" s="197"/>
      <c r="APF101" s="197"/>
      <c r="APG101" s="197"/>
      <c r="APH101" s="197"/>
      <c r="API101" s="197"/>
      <c r="APJ101" s="197"/>
      <c r="APK101" s="197"/>
      <c r="APL101" s="197"/>
      <c r="APM101" s="197"/>
      <c r="APN101" s="197"/>
      <c r="APO101" s="197"/>
      <c r="APP101" s="197"/>
      <c r="APQ101" s="197"/>
      <c r="APR101" s="197"/>
      <c r="APS101" s="197"/>
      <c r="APT101" s="197"/>
      <c r="APU101" s="197"/>
      <c r="APV101" s="197"/>
      <c r="APW101" s="197"/>
      <c r="APX101" s="197"/>
      <c r="APY101" s="197"/>
      <c r="APZ101" s="197"/>
      <c r="AQA101" s="197"/>
      <c r="AQB101" s="197"/>
      <c r="AQC101" s="197"/>
      <c r="AQD101" s="197"/>
      <c r="AQE101" s="197"/>
      <c r="AQF101" s="197"/>
      <c r="AQG101" s="197"/>
      <c r="AQH101" s="197"/>
      <c r="AQI101" s="197"/>
      <c r="AQJ101" s="197"/>
      <c r="AQK101" s="197"/>
      <c r="AQL101" s="197"/>
      <c r="AQM101" s="197"/>
      <c r="AQN101" s="197"/>
      <c r="AQO101" s="197"/>
      <c r="AQP101" s="197"/>
      <c r="AQQ101" s="197"/>
      <c r="AQR101" s="197"/>
      <c r="AQS101" s="197"/>
      <c r="AQT101" s="197"/>
      <c r="AQU101" s="197"/>
      <c r="AQV101" s="197"/>
      <c r="AQW101" s="197"/>
      <c r="AQX101" s="197"/>
      <c r="AQY101" s="197"/>
      <c r="AQZ101" s="197"/>
      <c r="ARA101" s="197"/>
      <c r="ARB101" s="197"/>
      <c r="ARC101" s="197"/>
      <c r="ARD101" s="197"/>
      <c r="ARE101" s="197"/>
      <c r="ARF101" s="197"/>
      <c r="ARG101" s="197"/>
      <c r="ARH101" s="197"/>
      <c r="ARI101" s="197"/>
      <c r="ARJ101" s="197"/>
      <c r="ARK101" s="197"/>
      <c r="ARL101" s="197"/>
      <c r="ARM101" s="197"/>
      <c r="ARN101" s="197"/>
      <c r="ARO101" s="197"/>
      <c r="ARP101" s="197"/>
      <c r="ARQ101" s="197"/>
      <c r="ARR101" s="197"/>
      <c r="ARS101" s="197"/>
      <c r="ART101" s="197"/>
      <c r="ARU101" s="197"/>
      <c r="ARV101" s="197"/>
      <c r="ARW101" s="197"/>
      <c r="ARX101" s="197"/>
      <c r="ARY101" s="197"/>
      <c r="ARZ101" s="197"/>
      <c r="ASA101" s="197"/>
      <c r="ASB101" s="197"/>
      <c r="ASC101" s="197"/>
      <c r="ASD101" s="197"/>
      <c r="ASE101" s="197"/>
      <c r="ASF101" s="197"/>
      <c r="ASG101" s="197"/>
      <c r="ASH101" s="197"/>
      <c r="ASI101" s="197"/>
      <c r="ASJ101" s="197"/>
      <c r="ASK101" s="197"/>
      <c r="ASL101" s="197"/>
      <c r="ASM101" s="197"/>
      <c r="ASN101" s="197"/>
      <c r="ASO101" s="197"/>
      <c r="ASP101" s="197"/>
      <c r="ASQ101" s="197"/>
      <c r="ASR101" s="197"/>
      <c r="ASS101" s="197"/>
      <c r="AST101" s="197"/>
      <c r="ASU101" s="197"/>
      <c r="ASV101" s="197"/>
      <c r="ASW101" s="197"/>
      <c r="ASX101" s="197"/>
      <c r="ASY101" s="197"/>
      <c r="ASZ101" s="197"/>
      <c r="ATA101" s="197"/>
      <c r="ATB101" s="197"/>
      <c r="ATC101" s="197"/>
      <c r="ATD101" s="197"/>
      <c r="ATE101" s="197"/>
      <c r="ATF101" s="197"/>
      <c r="ATG101" s="197"/>
      <c r="ATH101" s="197"/>
      <c r="ATI101" s="197"/>
      <c r="ATJ101" s="197"/>
      <c r="ATK101" s="197"/>
      <c r="ATL101" s="197"/>
      <c r="ATM101" s="197"/>
      <c r="ATN101" s="197"/>
      <c r="ATO101" s="197"/>
      <c r="ATP101" s="197"/>
      <c r="ATQ101" s="197"/>
      <c r="ATR101" s="197"/>
      <c r="ATS101" s="197"/>
      <c r="ATT101" s="197"/>
      <c r="ATU101" s="197"/>
      <c r="ATV101" s="197"/>
      <c r="ATW101" s="197"/>
      <c r="ATX101" s="197"/>
      <c r="ATY101" s="197"/>
      <c r="ATZ101" s="197"/>
      <c r="AUA101" s="197"/>
      <c r="AUB101" s="197"/>
      <c r="AUC101" s="197"/>
      <c r="AUD101" s="197"/>
      <c r="AUE101" s="197"/>
      <c r="AUF101" s="197"/>
      <c r="AUG101" s="197"/>
      <c r="AUH101" s="197"/>
      <c r="AUI101" s="197"/>
      <c r="AUJ101" s="197"/>
      <c r="AUK101" s="197"/>
      <c r="AUL101" s="197"/>
      <c r="AUM101" s="197"/>
      <c r="AUN101" s="197"/>
      <c r="AUO101" s="197"/>
      <c r="AUP101" s="197"/>
      <c r="AUQ101" s="197"/>
      <c r="AUR101" s="197"/>
      <c r="AUS101" s="197"/>
      <c r="AUT101" s="197"/>
      <c r="AUU101" s="197"/>
      <c r="AUV101" s="197"/>
      <c r="AUW101" s="197"/>
      <c r="AUX101" s="197"/>
      <c r="AUY101" s="197"/>
      <c r="AUZ101" s="197"/>
      <c r="AVA101" s="197"/>
      <c r="AVB101" s="197"/>
      <c r="AVC101" s="197"/>
      <c r="AVD101" s="197"/>
      <c r="AVE101" s="197"/>
      <c r="AVF101" s="197"/>
      <c r="AVG101" s="197"/>
      <c r="AVH101" s="197"/>
      <c r="AVI101" s="197"/>
      <c r="AVJ101" s="197"/>
      <c r="AVK101" s="197"/>
      <c r="AVL101" s="197"/>
      <c r="AVM101" s="197"/>
      <c r="AVN101" s="197"/>
      <c r="AVO101" s="197"/>
      <c r="AVP101" s="197"/>
      <c r="AVQ101" s="197"/>
      <c r="AVR101" s="197"/>
      <c r="AVS101" s="197"/>
      <c r="AVT101" s="197"/>
      <c r="AVU101" s="197"/>
      <c r="AVV101" s="197"/>
      <c r="AVW101" s="197"/>
      <c r="AVX101" s="197"/>
      <c r="AVY101" s="197"/>
      <c r="AVZ101" s="197"/>
      <c r="AWA101" s="197"/>
      <c r="AWB101" s="197"/>
      <c r="AWC101" s="197"/>
      <c r="AWD101" s="197"/>
      <c r="AWE101" s="197"/>
      <c r="AWF101" s="197"/>
      <c r="AWG101" s="197"/>
      <c r="AWH101" s="197"/>
      <c r="AWI101" s="197"/>
      <c r="AWJ101" s="197"/>
      <c r="AWK101" s="197"/>
      <c r="AWL101" s="197"/>
      <c r="AWM101" s="197"/>
      <c r="AWN101" s="197"/>
      <c r="AWO101" s="197"/>
      <c r="AWP101" s="197"/>
      <c r="AWQ101" s="197"/>
      <c r="AWR101" s="197"/>
      <c r="AWS101" s="197"/>
      <c r="AWT101" s="197"/>
      <c r="AWU101" s="197"/>
      <c r="AWV101" s="197"/>
      <c r="AWW101" s="197"/>
      <c r="AWX101" s="197"/>
      <c r="AWY101" s="197"/>
      <c r="AWZ101" s="197"/>
      <c r="AXA101" s="197"/>
      <c r="AXB101" s="197"/>
      <c r="AXC101" s="197"/>
      <c r="AXD101" s="197"/>
      <c r="AXE101" s="197"/>
      <c r="AXF101" s="197"/>
      <c r="AXG101" s="197"/>
      <c r="AXH101" s="197"/>
      <c r="AXI101" s="197"/>
      <c r="AXJ101" s="197"/>
      <c r="AXK101" s="197"/>
      <c r="AXL101" s="197"/>
      <c r="AXM101" s="197"/>
      <c r="AXN101" s="197"/>
      <c r="AXO101" s="197"/>
      <c r="AXP101" s="197"/>
      <c r="AXQ101" s="197"/>
      <c r="AXR101" s="197"/>
      <c r="AXS101" s="197"/>
      <c r="AXT101" s="197"/>
      <c r="AXU101" s="197"/>
      <c r="AXV101" s="197"/>
      <c r="AXW101" s="197"/>
      <c r="AXX101" s="197"/>
      <c r="AXY101" s="197"/>
      <c r="AXZ101" s="197"/>
      <c r="AYA101" s="197"/>
      <c r="AYB101" s="197"/>
      <c r="AYC101" s="197"/>
      <c r="AYD101" s="197"/>
      <c r="AYE101" s="197"/>
      <c r="AYF101" s="197"/>
      <c r="AYG101" s="197"/>
      <c r="AYH101" s="197"/>
      <c r="AYI101" s="197"/>
      <c r="AYJ101" s="197"/>
      <c r="AYK101" s="197"/>
      <c r="AYL101" s="197"/>
      <c r="AYM101" s="197"/>
      <c r="AYN101" s="197"/>
      <c r="AYO101" s="197"/>
      <c r="AYP101" s="197"/>
      <c r="AYQ101" s="197"/>
      <c r="AYR101" s="197"/>
      <c r="AYS101" s="197"/>
      <c r="AYT101" s="197"/>
      <c r="AYU101" s="197"/>
      <c r="AYV101" s="197"/>
      <c r="AYW101" s="197"/>
      <c r="AYX101" s="197"/>
      <c r="AYY101" s="197"/>
      <c r="AYZ101" s="197"/>
      <c r="AZA101" s="197"/>
      <c r="AZB101" s="197"/>
      <c r="AZC101" s="197"/>
      <c r="AZD101" s="197"/>
      <c r="AZE101" s="197"/>
      <c r="AZF101" s="197"/>
      <c r="AZG101" s="197"/>
      <c r="AZH101" s="197"/>
      <c r="AZI101" s="197"/>
      <c r="AZJ101" s="197"/>
      <c r="AZK101" s="197"/>
      <c r="AZL101" s="197"/>
      <c r="AZM101" s="197"/>
      <c r="AZN101" s="197"/>
      <c r="AZO101" s="197"/>
      <c r="AZP101" s="197"/>
      <c r="AZQ101" s="197"/>
      <c r="AZR101" s="197"/>
      <c r="AZS101" s="197"/>
      <c r="AZT101" s="197"/>
      <c r="AZU101" s="197"/>
      <c r="AZV101" s="197"/>
      <c r="AZW101" s="197"/>
      <c r="AZX101" s="197"/>
      <c r="AZY101" s="197"/>
      <c r="AZZ101" s="197"/>
      <c r="BAA101" s="197"/>
      <c r="BAB101" s="197"/>
      <c r="BAC101" s="197"/>
      <c r="BAD101" s="197"/>
      <c r="BAE101" s="197"/>
      <c r="BAF101" s="197"/>
      <c r="BAG101" s="197"/>
      <c r="BAH101" s="197"/>
      <c r="BAI101" s="197"/>
      <c r="BAJ101" s="197"/>
      <c r="BAK101" s="197"/>
      <c r="BAL101" s="197"/>
      <c r="BAM101" s="197"/>
      <c r="BAN101" s="197"/>
      <c r="BAO101" s="197"/>
      <c r="BAP101" s="197"/>
      <c r="BAQ101" s="197"/>
      <c r="BAR101" s="197"/>
      <c r="BAS101" s="197"/>
      <c r="BAT101" s="197"/>
      <c r="BAU101" s="197"/>
      <c r="BAV101" s="197"/>
      <c r="BAW101" s="197"/>
      <c r="BAX101" s="197"/>
      <c r="BAY101" s="197"/>
      <c r="BAZ101" s="197"/>
      <c r="BBA101" s="197"/>
      <c r="BBB101" s="197"/>
      <c r="BBC101" s="197"/>
      <c r="BBD101" s="197"/>
      <c r="BBE101" s="197"/>
      <c r="BBF101" s="197"/>
      <c r="BBG101" s="197"/>
      <c r="BBH101" s="197"/>
      <c r="BBI101" s="197"/>
      <c r="BBJ101" s="197"/>
      <c r="BBK101" s="197"/>
      <c r="BBL101" s="197"/>
      <c r="BBM101" s="197"/>
      <c r="BBN101" s="197"/>
      <c r="BBO101" s="197"/>
      <c r="BBP101" s="197"/>
      <c r="BBQ101" s="197"/>
      <c r="BBR101" s="197"/>
      <c r="BBS101" s="197"/>
      <c r="BBT101" s="197"/>
      <c r="BBU101" s="197"/>
      <c r="BBV101" s="197"/>
      <c r="BBW101" s="197"/>
      <c r="BBX101" s="197"/>
      <c r="BBY101" s="197"/>
      <c r="BBZ101" s="197"/>
      <c r="BCA101" s="197"/>
      <c r="BCB101" s="197"/>
      <c r="BCC101" s="197"/>
      <c r="BCD101" s="197"/>
      <c r="BCE101" s="197"/>
      <c r="BCF101" s="197"/>
      <c r="BCG101" s="197"/>
      <c r="BCH101" s="197"/>
      <c r="BCI101" s="197"/>
      <c r="BCJ101" s="197"/>
      <c r="BCK101" s="197"/>
      <c r="BCL101" s="197"/>
      <c r="BCM101" s="197"/>
      <c r="BCN101" s="197"/>
      <c r="BCO101" s="197"/>
      <c r="BCP101" s="197"/>
      <c r="BCQ101" s="197"/>
      <c r="BCR101" s="197"/>
      <c r="BCS101" s="197"/>
      <c r="BCT101" s="197"/>
      <c r="BCU101" s="197"/>
      <c r="BCV101" s="197"/>
      <c r="BCW101" s="197"/>
      <c r="BCX101" s="197"/>
      <c r="BCY101" s="197"/>
      <c r="BCZ101" s="197"/>
      <c r="BDA101" s="197"/>
      <c r="BDB101" s="197"/>
      <c r="BDC101" s="197"/>
      <c r="BDD101" s="197"/>
      <c r="BDE101" s="197"/>
      <c r="BDF101" s="197"/>
      <c r="BDG101" s="197"/>
      <c r="BDH101" s="197"/>
      <c r="BDI101" s="197"/>
      <c r="BDJ101" s="197"/>
      <c r="BDK101" s="197"/>
      <c r="BDL101" s="197"/>
      <c r="BDM101" s="197"/>
      <c r="BDN101" s="197"/>
      <c r="BDO101" s="197"/>
      <c r="BDP101" s="197"/>
      <c r="BDQ101" s="197"/>
      <c r="BDR101" s="197"/>
      <c r="BDS101" s="197"/>
      <c r="BDT101" s="197"/>
      <c r="BDU101" s="197"/>
      <c r="BDV101" s="197"/>
      <c r="BDW101" s="197"/>
      <c r="BDX101" s="197"/>
      <c r="BDY101" s="197"/>
      <c r="BDZ101" s="197"/>
      <c r="BEA101" s="197"/>
      <c r="BEB101" s="197"/>
      <c r="BEC101" s="197"/>
      <c r="BED101" s="197"/>
      <c r="BEE101" s="197"/>
      <c r="BEF101" s="197"/>
      <c r="BEG101" s="197"/>
      <c r="BEH101" s="197"/>
      <c r="BEI101" s="197"/>
      <c r="BEJ101" s="197"/>
      <c r="BEK101" s="197"/>
      <c r="BEL101" s="197"/>
      <c r="BEM101" s="197"/>
      <c r="BEN101" s="197"/>
      <c r="BEO101" s="197"/>
      <c r="BEP101" s="197"/>
      <c r="BEQ101" s="197"/>
      <c r="BER101" s="197"/>
      <c r="BES101" s="197"/>
      <c r="BET101" s="197"/>
      <c r="BEU101" s="197"/>
      <c r="BEV101" s="197"/>
      <c r="BEW101" s="197"/>
      <c r="BEX101" s="197"/>
      <c r="BEY101" s="197"/>
      <c r="BEZ101" s="197"/>
      <c r="BFA101" s="197"/>
      <c r="BFB101" s="197"/>
      <c r="BFC101" s="197"/>
      <c r="BFD101" s="197"/>
      <c r="BFE101" s="197"/>
      <c r="BFF101" s="197"/>
      <c r="BFG101" s="197"/>
      <c r="BFH101" s="197"/>
      <c r="BFI101" s="197"/>
      <c r="BFJ101" s="197"/>
      <c r="BFK101" s="197"/>
      <c r="BFL101" s="197"/>
      <c r="BFM101" s="197"/>
      <c r="BFN101" s="197"/>
      <c r="BFO101" s="197"/>
      <c r="BFP101" s="197"/>
      <c r="BFQ101" s="197"/>
      <c r="BFR101" s="197"/>
      <c r="BFS101" s="197"/>
      <c r="BFT101" s="197"/>
      <c r="BFU101" s="197"/>
      <c r="BFV101" s="197"/>
      <c r="BFW101" s="197"/>
      <c r="BFX101" s="197"/>
      <c r="BFY101" s="197"/>
      <c r="BFZ101" s="197"/>
      <c r="BGA101" s="197"/>
      <c r="BGB101" s="197"/>
      <c r="BGC101" s="197"/>
      <c r="BGD101" s="197"/>
      <c r="BGE101" s="197"/>
      <c r="BGF101" s="197"/>
      <c r="BGG101" s="197"/>
      <c r="BGH101" s="197"/>
      <c r="BGI101" s="197"/>
      <c r="BGJ101" s="197"/>
      <c r="BGK101" s="197"/>
      <c r="BGL101" s="197"/>
      <c r="BGM101" s="197"/>
      <c r="BGN101" s="197"/>
      <c r="BGO101" s="197"/>
      <c r="BGP101" s="197"/>
      <c r="BGQ101" s="197"/>
      <c r="BGR101" s="197"/>
      <c r="BGS101" s="197"/>
      <c r="BGT101" s="197"/>
      <c r="BGU101" s="197"/>
      <c r="BGV101" s="197"/>
      <c r="BGW101" s="197"/>
      <c r="BGX101" s="197"/>
      <c r="BGY101" s="197"/>
      <c r="BGZ101" s="197"/>
      <c r="BHA101" s="197"/>
      <c r="BHB101" s="197"/>
      <c r="BHC101" s="197"/>
      <c r="BHD101" s="197"/>
      <c r="BHE101" s="197"/>
      <c r="BHF101" s="197"/>
      <c r="BHG101" s="197"/>
      <c r="BHH101" s="197"/>
      <c r="BHI101" s="197"/>
      <c r="BHJ101" s="197"/>
      <c r="BHK101" s="197"/>
      <c r="BHL101" s="197"/>
      <c r="BHM101" s="197"/>
      <c r="BHN101" s="197"/>
      <c r="BHO101" s="197"/>
      <c r="BHP101" s="197"/>
      <c r="BHQ101" s="197"/>
      <c r="BHR101" s="197"/>
      <c r="BHS101" s="197"/>
      <c r="BHT101" s="197"/>
      <c r="BHU101" s="197"/>
      <c r="BHV101" s="197"/>
      <c r="BHW101" s="197"/>
      <c r="BHX101" s="197"/>
      <c r="BHY101" s="197"/>
      <c r="BHZ101" s="197"/>
      <c r="BIA101" s="197"/>
      <c r="BIB101" s="197"/>
      <c r="BIC101" s="197"/>
      <c r="BID101" s="197"/>
      <c r="BIE101" s="197"/>
      <c r="BIF101" s="197"/>
      <c r="BIG101" s="197"/>
      <c r="BIH101" s="197"/>
      <c r="BII101" s="197"/>
      <c r="BIJ101" s="197"/>
      <c r="BIK101" s="197"/>
      <c r="BIL101" s="197"/>
      <c r="BIM101" s="197"/>
      <c r="BIN101" s="197"/>
      <c r="BIO101" s="197"/>
      <c r="BIP101" s="197"/>
      <c r="BIQ101" s="197"/>
      <c r="BIR101" s="197"/>
      <c r="BIS101" s="197"/>
      <c r="BIT101" s="197"/>
      <c r="BIU101" s="197"/>
      <c r="BIV101" s="197"/>
      <c r="BIW101" s="197"/>
      <c r="BIX101" s="197"/>
      <c r="BIY101" s="197"/>
      <c r="BIZ101" s="197"/>
      <c r="BJA101" s="197"/>
      <c r="BJB101" s="197"/>
      <c r="BJC101" s="197"/>
      <c r="BJD101" s="197"/>
      <c r="BJE101" s="197"/>
      <c r="BJF101" s="197"/>
      <c r="BJG101" s="197"/>
      <c r="BJH101" s="197"/>
      <c r="BJI101" s="197"/>
      <c r="BJJ101" s="197"/>
      <c r="BJK101" s="197"/>
      <c r="BJL101" s="197"/>
      <c r="BJM101" s="197"/>
      <c r="BJN101" s="197"/>
      <c r="BJO101" s="197"/>
      <c r="BJP101" s="197"/>
      <c r="BJQ101" s="197"/>
      <c r="BJR101" s="197"/>
      <c r="BJS101" s="197"/>
      <c r="BJT101" s="197"/>
      <c r="BJU101" s="197"/>
      <c r="BJV101" s="197"/>
      <c r="BJW101" s="197"/>
      <c r="BJX101" s="197"/>
      <c r="BJY101" s="197"/>
      <c r="BJZ101" s="197"/>
      <c r="BKA101" s="197"/>
      <c r="BKB101" s="197"/>
      <c r="BKC101" s="197"/>
      <c r="BKD101" s="197"/>
      <c r="BKE101" s="197"/>
      <c r="BKF101" s="197"/>
      <c r="BKG101" s="197"/>
      <c r="BKH101" s="197"/>
      <c r="BKI101" s="197"/>
      <c r="BKJ101" s="197"/>
      <c r="BKK101" s="197"/>
      <c r="BKL101" s="197"/>
      <c r="BKM101" s="197"/>
      <c r="BKN101" s="197"/>
      <c r="BKO101" s="197"/>
      <c r="BKP101" s="197"/>
      <c r="BKQ101" s="197"/>
      <c r="BKR101" s="197"/>
      <c r="BKS101" s="197"/>
      <c r="BKT101" s="197"/>
      <c r="BKU101" s="197"/>
      <c r="BKV101" s="197"/>
      <c r="BKW101" s="197"/>
      <c r="BKX101" s="197"/>
      <c r="BKY101" s="197"/>
      <c r="BKZ101" s="197"/>
      <c r="BLA101" s="197"/>
      <c r="BLB101" s="197"/>
      <c r="BLC101" s="197"/>
      <c r="BLD101" s="197"/>
      <c r="BLE101" s="197"/>
      <c r="BLF101" s="197"/>
      <c r="BLG101" s="197"/>
      <c r="BLH101" s="197"/>
      <c r="BLI101" s="197"/>
      <c r="BLJ101" s="197"/>
      <c r="BLK101" s="197"/>
      <c r="BLL101" s="197"/>
      <c r="BLM101" s="197"/>
      <c r="BLN101" s="197"/>
      <c r="BLO101" s="197"/>
      <c r="BLP101" s="197"/>
      <c r="BLQ101" s="197"/>
      <c r="BLR101" s="197"/>
      <c r="BLS101" s="197"/>
      <c r="BLT101" s="197"/>
      <c r="BLU101" s="197"/>
      <c r="BLV101" s="197"/>
      <c r="BLW101" s="197"/>
      <c r="BLX101" s="197"/>
      <c r="BLY101" s="197"/>
      <c r="BLZ101" s="197"/>
      <c r="BMA101" s="197"/>
      <c r="BMB101" s="197"/>
      <c r="BMC101" s="197"/>
      <c r="BMD101" s="197"/>
      <c r="BME101" s="197"/>
      <c r="BMF101" s="197"/>
      <c r="BMG101" s="197"/>
      <c r="BMH101" s="197"/>
      <c r="BMI101" s="197"/>
      <c r="BMJ101" s="197"/>
      <c r="BMK101" s="197"/>
      <c r="BML101" s="197"/>
      <c r="BMM101" s="197"/>
      <c r="BMN101" s="197"/>
      <c r="BMO101" s="197"/>
      <c r="BMP101" s="197"/>
      <c r="BMQ101" s="197"/>
      <c r="BMR101" s="197"/>
      <c r="BMS101" s="197"/>
      <c r="BMT101" s="197"/>
      <c r="BMU101" s="197"/>
      <c r="BMV101" s="197"/>
      <c r="BMW101" s="197"/>
      <c r="BMX101" s="197"/>
      <c r="BMY101" s="197"/>
      <c r="BMZ101" s="197"/>
      <c r="BNA101" s="197"/>
      <c r="BNB101" s="197"/>
      <c r="BNC101" s="197"/>
      <c r="BND101" s="197"/>
      <c r="BNE101" s="197"/>
      <c r="BNF101" s="197"/>
      <c r="BNG101" s="197"/>
      <c r="BNH101" s="197"/>
      <c r="BNI101" s="197"/>
      <c r="BNJ101" s="197"/>
      <c r="BNK101" s="197"/>
      <c r="BNL101" s="197"/>
      <c r="BNM101" s="197"/>
      <c r="BNN101" s="197"/>
      <c r="BNO101" s="197"/>
      <c r="BNP101" s="197"/>
      <c r="BNQ101" s="197"/>
      <c r="BNR101" s="197"/>
      <c r="BNS101" s="197"/>
      <c r="BNT101" s="197"/>
      <c r="BNU101" s="197"/>
      <c r="BNV101" s="197"/>
      <c r="BNW101" s="197"/>
      <c r="BNX101" s="197"/>
      <c r="BNY101" s="197"/>
      <c r="BNZ101" s="197"/>
      <c r="BOA101" s="197"/>
      <c r="BOB101" s="197"/>
      <c r="BOC101" s="197"/>
      <c r="BOD101" s="197"/>
      <c r="BOE101" s="197"/>
      <c r="BOF101" s="197"/>
      <c r="BOG101" s="197"/>
      <c r="BOH101" s="197"/>
      <c r="BOI101" s="197"/>
      <c r="BOJ101" s="197"/>
      <c r="BOK101" s="197"/>
      <c r="BOL101" s="197"/>
      <c r="BOM101" s="197"/>
      <c r="BON101" s="197"/>
      <c r="BOO101" s="197"/>
      <c r="BOP101" s="197"/>
      <c r="BOQ101" s="197"/>
      <c r="BOR101" s="197"/>
      <c r="BOS101" s="197"/>
      <c r="BOT101" s="197"/>
      <c r="BOU101" s="197"/>
      <c r="BOV101" s="197"/>
      <c r="BOW101" s="197"/>
      <c r="BOX101" s="197"/>
      <c r="BOY101" s="197"/>
      <c r="BOZ101" s="197"/>
      <c r="BPA101" s="197"/>
      <c r="BPB101" s="197"/>
      <c r="BPC101" s="197"/>
      <c r="BPD101" s="197"/>
      <c r="BPE101" s="197"/>
      <c r="BPF101" s="197"/>
      <c r="BPG101" s="197"/>
      <c r="BPH101" s="197"/>
      <c r="BPI101" s="197"/>
      <c r="BPJ101" s="197"/>
      <c r="BPK101" s="197"/>
      <c r="BPL101" s="197"/>
      <c r="BPM101" s="197"/>
      <c r="BPN101" s="197"/>
      <c r="BPO101" s="197"/>
      <c r="BPP101" s="197"/>
      <c r="BPQ101" s="197"/>
      <c r="BPR101" s="197"/>
      <c r="BPS101" s="197"/>
      <c r="BPT101" s="197"/>
      <c r="BPU101" s="197"/>
      <c r="BPV101" s="197"/>
      <c r="BPW101" s="197"/>
      <c r="BPX101" s="197"/>
      <c r="BPY101" s="197"/>
      <c r="BPZ101" s="197"/>
      <c r="BQA101" s="197"/>
      <c r="BQB101" s="197"/>
      <c r="BQC101" s="197"/>
      <c r="BQD101" s="197"/>
      <c r="BQE101" s="197"/>
      <c r="BQF101" s="197"/>
      <c r="BQG101" s="197"/>
      <c r="BQH101" s="197"/>
      <c r="BQI101" s="197"/>
      <c r="BQJ101" s="197"/>
      <c r="BQK101" s="197"/>
      <c r="BQL101" s="197"/>
      <c r="BQM101" s="197"/>
      <c r="BQN101" s="197"/>
      <c r="BQO101" s="197"/>
      <c r="BQP101" s="197"/>
      <c r="BQQ101" s="197"/>
      <c r="BQR101" s="197"/>
      <c r="BQS101" s="197"/>
      <c r="BQT101" s="197"/>
      <c r="BQU101" s="197"/>
      <c r="BQV101" s="197"/>
      <c r="BQW101" s="197"/>
      <c r="BQX101" s="197"/>
      <c r="BQY101" s="197"/>
      <c r="BQZ101" s="197"/>
      <c r="BRA101" s="197"/>
      <c r="BRB101" s="197"/>
      <c r="BRC101" s="197"/>
      <c r="BRD101" s="197"/>
      <c r="BRE101" s="197"/>
      <c r="BRF101" s="197"/>
      <c r="BRG101" s="197"/>
      <c r="BRH101" s="197"/>
      <c r="BRI101" s="197"/>
      <c r="BRJ101" s="197"/>
      <c r="BRK101" s="197"/>
      <c r="BRL101" s="197"/>
      <c r="BRM101" s="197"/>
      <c r="BRN101" s="197"/>
      <c r="BRO101" s="197"/>
      <c r="BRP101" s="197"/>
      <c r="BRQ101" s="197"/>
      <c r="BRR101" s="197"/>
      <c r="BRS101" s="197"/>
      <c r="BRT101" s="197"/>
      <c r="BRU101" s="197"/>
      <c r="BRV101" s="197"/>
      <c r="BRW101" s="197"/>
      <c r="BRX101" s="197"/>
      <c r="BRY101" s="197"/>
      <c r="BRZ101" s="197"/>
      <c r="BSA101" s="197"/>
      <c r="BSB101" s="197"/>
      <c r="BSC101" s="197"/>
      <c r="BSD101" s="197"/>
      <c r="BSE101" s="197"/>
      <c r="BSF101" s="197"/>
      <c r="BSG101" s="197"/>
      <c r="BSH101" s="197"/>
      <c r="BSI101" s="197"/>
      <c r="BSJ101" s="197"/>
      <c r="BSK101" s="197"/>
      <c r="BSL101" s="197"/>
      <c r="BSM101" s="197"/>
      <c r="BSN101" s="197"/>
      <c r="BSO101" s="197"/>
      <c r="BSP101" s="197"/>
      <c r="BSQ101" s="197"/>
      <c r="BSR101" s="197"/>
      <c r="BSS101" s="197"/>
      <c r="BST101" s="197"/>
      <c r="BSU101" s="197"/>
      <c r="BSV101" s="197"/>
      <c r="BSW101" s="197"/>
      <c r="BSX101" s="197"/>
      <c r="BSY101" s="197"/>
      <c r="BSZ101" s="197"/>
      <c r="BTA101" s="197"/>
      <c r="BTB101" s="197"/>
      <c r="BTC101" s="197"/>
      <c r="BTD101" s="197"/>
      <c r="BTE101" s="197"/>
      <c r="BTF101" s="197"/>
      <c r="BTG101" s="197"/>
      <c r="BTH101" s="197"/>
      <c r="BTI101" s="197"/>
      <c r="BTJ101" s="197"/>
      <c r="BTK101" s="197"/>
      <c r="BTL101" s="197"/>
      <c r="BTM101" s="197"/>
      <c r="BTN101" s="197"/>
      <c r="BTO101" s="197"/>
      <c r="BTP101" s="197"/>
      <c r="BTQ101" s="197"/>
      <c r="BTR101" s="197"/>
      <c r="BTS101" s="197"/>
      <c r="BTT101" s="197"/>
      <c r="BTU101" s="197"/>
      <c r="BTV101" s="197"/>
      <c r="BTW101" s="197"/>
      <c r="BTX101" s="197"/>
      <c r="BTY101" s="197"/>
      <c r="BTZ101" s="197"/>
      <c r="BUA101" s="197"/>
      <c r="BUB101" s="197"/>
      <c r="BUC101" s="197"/>
      <c r="BUD101" s="197"/>
      <c r="BUE101" s="197"/>
      <c r="BUF101" s="197"/>
      <c r="BUG101" s="197"/>
      <c r="BUH101" s="197"/>
      <c r="BUI101" s="197"/>
      <c r="BUJ101" s="197"/>
      <c r="BUK101" s="197"/>
      <c r="BUL101" s="197"/>
      <c r="BUM101" s="197"/>
      <c r="BUN101" s="197"/>
      <c r="BUO101" s="197"/>
      <c r="BUP101" s="197"/>
      <c r="BUQ101" s="197"/>
      <c r="BUR101" s="197"/>
      <c r="BUS101" s="197"/>
      <c r="BUT101" s="197"/>
      <c r="BUU101" s="197"/>
      <c r="BUV101" s="197"/>
      <c r="BUW101" s="197"/>
      <c r="BUX101" s="197"/>
      <c r="BUY101" s="197"/>
      <c r="BUZ101" s="197"/>
      <c r="BVA101" s="197"/>
      <c r="BVB101" s="197"/>
      <c r="BVC101" s="197"/>
      <c r="BVD101" s="197"/>
      <c r="BVE101" s="197"/>
      <c r="BVF101" s="197"/>
      <c r="BVG101" s="197"/>
      <c r="BVH101" s="197"/>
      <c r="BVI101" s="197"/>
      <c r="BVJ101" s="197"/>
      <c r="BVK101" s="197"/>
      <c r="BVL101" s="197"/>
      <c r="BVM101" s="197"/>
      <c r="BVN101" s="197"/>
      <c r="BVO101" s="197"/>
      <c r="BVP101" s="197"/>
      <c r="BVQ101" s="197"/>
      <c r="BVR101" s="197"/>
      <c r="BVS101" s="197"/>
      <c r="BVT101" s="197"/>
      <c r="BVU101" s="197"/>
      <c r="BVV101" s="197"/>
      <c r="BVW101" s="197"/>
      <c r="BVX101" s="197"/>
      <c r="BVY101" s="197"/>
      <c r="BVZ101" s="197"/>
      <c r="BWA101" s="197"/>
      <c r="BWB101" s="197"/>
      <c r="BWC101" s="197"/>
      <c r="BWD101" s="197"/>
      <c r="BWE101" s="197"/>
      <c r="BWF101" s="197"/>
      <c r="BWG101" s="197"/>
      <c r="BWH101" s="197"/>
      <c r="BWI101" s="197"/>
      <c r="BWJ101" s="197"/>
      <c r="BWK101" s="197"/>
      <c r="BWL101" s="197"/>
      <c r="BWM101" s="197"/>
      <c r="BWN101" s="197"/>
      <c r="BWO101" s="197"/>
      <c r="BWP101" s="197"/>
      <c r="BWQ101" s="197"/>
      <c r="BWR101" s="197"/>
      <c r="BWS101" s="197"/>
      <c r="BWT101" s="197"/>
      <c r="BWU101" s="197"/>
      <c r="BWV101" s="197"/>
      <c r="BWW101" s="197"/>
      <c r="BWX101" s="197"/>
      <c r="BWY101" s="197"/>
      <c r="BWZ101" s="197"/>
      <c r="BXA101" s="197"/>
      <c r="BXB101" s="197"/>
      <c r="BXC101" s="197"/>
      <c r="BXD101" s="197"/>
      <c r="BXE101" s="197"/>
      <c r="BXF101" s="197"/>
      <c r="BXG101" s="197"/>
      <c r="BXH101" s="197"/>
      <c r="BXI101" s="197"/>
      <c r="BXJ101" s="197"/>
      <c r="BXK101" s="197"/>
      <c r="BXL101" s="197"/>
      <c r="BXM101" s="197"/>
      <c r="BXN101" s="197"/>
      <c r="BXO101" s="197"/>
      <c r="BXP101" s="197"/>
      <c r="BXQ101" s="197"/>
      <c r="BXR101" s="197"/>
      <c r="BXS101" s="197"/>
      <c r="BXT101" s="197"/>
      <c r="BXU101" s="197"/>
      <c r="BXV101" s="197"/>
      <c r="BXW101" s="197"/>
      <c r="BXX101" s="197"/>
      <c r="BXY101" s="197"/>
      <c r="BXZ101" s="197"/>
      <c r="BYA101" s="197"/>
      <c r="BYB101" s="197"/>
      <c r="BYC101" s="197"/>
      <c r="BYD101" s="197"/>
      <c r="BYE101" s="197"/>
      <c r="BYF101" s="197"/>
      <c r="BYG101" s="197"/>
      <c r="BYH101" s="197"/>
      <c r="BYI101" s="197"/>
      <c r="BYJ101" s="197"/>
      <c r="BYK101" s="197"/>
      <c r="BYL101" s="197"/>
      <c r="BYM101" s="197"/>
      <c r="BYN101" s="197"/>
      <c r="BYO101" s="197"/>
      <c r="BYP101" s="197"/>
      <c r="BYQ101" s="197"/>
      <c r="BYR101" s="197"/>
      <c r="BYS101" s="197"/>
      <c r="BYT101" s="197"/>
      <c r="BYU101" s="197"/>
      <c r="BYV101" s="197"/>
      <c r="BYW101" s="197"/>
      <c r="BYX101" s="197"/>
      <c r="BYY101" s="197"/>
      <c r="BYZ101" s="197"/>
      <c r="BZA101" s="197"/>
      <c r="BZB101" s="197"/>
      <c r="BZC101" s="197"/>
      <c r="BZD101" s="197"/>
      <c r="BZE101" s="197"/>
      <c r="BZF101" s="197"/>
      <c r="BZG101" s="197"/>
      <c r="BZH101" s="197"/>
      <c r="BZI101" s="197"/>
      <c r="BZJ101" s="197"/>
      <c r="BZK101" s="197"/>
      <c r="BZL101" s="197"/>
      <c r="BZM101" s="197"/>
      <c r="BZN101" s="197"/>
      <c r="BZO101" s="197"/>
      <c r="BZP101" s="197"/>
      <c r="BZQ101" s="197"/>
      <c r="BZR101" s="197"/>
      <c r="BZS101" s="197"/>
      <c r="BZT101" s="197"/>
      <c r="BZU101" s="197"/>
      <c r="BZV101" s="197"/>
      <c r="BZW101" s="197"/>
      <c r="BZX101" s="197"/>
      <c r="BZY101" s="197"/>
      <c r="BZZ101" s="197"/>
      <c r="CAA101" s="197"/>
      <c r="CAB101" s="197"/>
      <c r="CAC101" s="197"/>
      <c r="CAD101" s="197"/>
      <c r="CAE101" s="197"/>
      <c r="CAF101" s="197"/>
      <c r="CAG101" s="197"/>
      <c r="CAH101" s="197"/>
      <c r="CAI101" s="197"/>
      <c r="CAJ101" s="197"/>
      <c r="CAK101" s="197"/>
      <c r="CAL101" s="197"/>
      <c r="CAM101" s="197"/>
      <c r="CAN101" s="197"/>
      <c r="CAO101" s="197"/>
      <c r="CAP101" s="197"/>
      <c r="CAQ101" s="197"/>
      <c r="CAR101" s="197"/>
      <c r="CAS101" s="197"/>
      <c r="CAT101" s="197"/>
      <c r="CAU101" s="197"/>
      <c r="CAV101" s="197"/>
      <c r="CAW101" s="197"/>
      <c r="CAX101" s="197"/>
      <c r="CAY101" s="197"/>
      <c r="CAZ101" s="197"/>
      <c r="CBA101" s="197"/>
      <c r="CBB101" s="197"/>
      <c r="CBC101" s="197"/>
      <c r="CBD101" s="197"/>
      <c r="CBE101" s="197"/>
      <c r="CBF101" s="197"/>
      <c r="CBG101" s="197"/>
      <c r="CBH101" s="197"/>
      <c r="CBI101" s="197"/>
      <c r="CBJ101" s="197"/>
      <c r="CBK101" s="197"/>
      <c r="CBL101" s="197"/>
      <c r="CBM101" s="197"/>
      <c r="CBN101" s="197"/>
      <c r="CBO101" s="197"/>
      <c r="CBP101" s="197"/>
      <c r="CBQ101" s="197"/>
      <c r="CBR101" s="197"/>
      <c r="CBS101" s="197"/>
      <c r="CBT101" s="197"/>
      <c r="CBU101" s="197"/>
      <c r="CBV101" s="197"/>
      <c r="CBW101" s="197"/>
      <c r="CBX101" s="197"/>
      <c r="CBY101" s="197"/>
      <c r="CBZ101" s="197"/>
      <c r="CCA101" s="197"/>
      <c r="CCB101" s="197"/>
      <c r="CCC101" s="197"/>
      <c r="CCD101" s="197"/>
      <c r="CCE101" s="197"/>
      <c r="CCF101" s="197"/>
      <c r="CCG101" s="197"/>
      <c r="CCH101" s="197"/>
      <c r="CCI101" s="197"/>
      <c r="CCJ101" s="197"/>
      <c r="CCK101" s="197"/>
      <c r="CCL101" s="197"/>
      <c r="CCM101" s="197"/>
      <c r="CCN101" s="197"/>
      <c r="CCO101" s="197"/>
      <c r="CCP101" s="197"/>
      <c r="CCQ101" s="197"/>
      <c r="CCR101" s="197"/>
      <c r="CCS101" s="197"/>
      <c r="CCT101" s="197"/>
      <c r="CCU101" s="197"/>
      <c r="CCV101" s="197"/>
      <c r="CCW101" s="197"/>
      <c r="CCX101" s="197"/>
      <c r="CCY101" s="197"/>
      <c r="CCZ101" s="197"/>
      <c r="CDA101" s="197"/>
      <c r="CDB101" s="197"/>
      <c r="CDC101" s="197"/>
      <c r="CDD101" s="197"/>
      <c r="CDE101" s="197"/>
      <c r="CDF101" s="197"/>
      <c r="CDG101" s="197"/>
      <c r="CDH101" s="197"/>
      <c r="CDI101" s="197"/>
      <c r="CDJ101" s="197"/>
      <c r="CDK101" s="197"/>
      <c r="CDL101" s="197"/>
      <c r="CDM101" s="197"/>
      <c r="CDN101" s="197"/>
      <c r="CDO101" s="197"/>
      <c r="CDP101" s="197"/>
      <c r="CDQ101" s="197"/>
      <c r="CDR101" s="197"/>
      <c r="CDS101" s="197"/>
      <c r="CDT101" s="197"/>
      <c r="CDU101" s="197"/>
      <c r="CDV101" s="197"/>
      <c r="CDW101" s="197"/>
      <c r="CDX101" s="197"/>
      <c r="CDY101" s="197"/>
      <c r="CDZ101" s="197"/>
      <c r="CEA101" s="197"/>
      <c r="CEB101" s="197"/>
      <c r="CEC101" s="197"/>
      <c r="CED101" s="197"/>
      <c r="CEE101" s="197"/>
      <c r="CEF101" s="197"/>
      <c r="CEG101" s="197"/>
      <c r="CEH101" s="197"/>
      <c r="CEI101" s="197"/>
      <c r="CEJ101" s="197"/>
      <c r="CEK101" s="197"/>
      <c r="CEL101" s="197"/>
      <c r="CEM101" s="197"/>
      <c r="CEN101" s="197"/>
      <c r="CEO101" s="197"/>
      <c r="CEP101" s="197"/>
      <c r="CEQ101" s="197"/>
      <c r="CER101" s="197"/>
      <c r="CES101" s="197"/>
      <c r="CET101" s="197"/>
      <c r="CEU101" s="197"/>
      <c r="CEV101" s="197"/>
      <c r="CEW101" s="197"/>
      <c r="CEX101" s="197"/>
      <c r="CEY101" s="197"/>
      <c r="CEZ101" s="197"/>
      <c r="CFA101" s="197"/>
      <c r="CFB101" s="197"/>
      <c r="CFC101" s="197"/>
      <c r="CFD101" s="197"/>
      <c r="CFE101" s="197"/>
      <c r="CFF101" s="197"/>
      <c r="CFG101" s="197"/>
      <c r="CFH101" s="197"/>
      <c r="CFI101" s="197"/>
      <c r="CFJ101" s="197"/>
      <c r="CFK101" s="197"/>
      <c r="CFL101" s="197"/>
      <c r="CFM101" s="197"/>
      <c r="CFN101" s="197"/>
      <c r="CFO101" s="197"/>
      <c r="CFP101" s="197"/>
      <c r="CFQ101" s="197"/>
      <c r="CFR101" s="197"/>
      <c r="CFS101" s="197"/>
      <c r="CFT101" s="197"/>
      <c r="CFU101" s="197"/>
      <c r="CFV101" s="197"/>
      <c r="CFW101" s="197"/>
      <c r="CFX101" s="197"/>
      <c r="CFY101" s="197"/>
      <c r="CFZ101" s="197"/>
      <c r="CGA101" s="197"/>
      <c r="CGB101" s="197"/>
      <c r="CGC101" s="197"/>
      <c r="CGD101" s="197"/>
      <c r="CGE101" s="197"/>
      <c r="CGF101" s="197"/>
      <c r="CGG101" s="197"/>
      <c r="CGH101" s="197"/>
      <c r="CGI101" s="197"/>
      <c r="CGJ101" s="197"/>
      <c r="CGK101" s="197"/>
      <c r="CGL101" s="197"/>
      <c r="CGM101" s="197"/>
      <c r="CGN101" s="197"/>
      <c r="CGO101" s="197"/>
      <c r="CGP101" s="197"/>
      <c r="CGQ101" s="197"/>
      <c r="CGR101" s="197"/>
      <c r="CGS101" s="197"/>
      <c r="CGT101" s="197"/>
      <c r="CGU101" s="197"/>
      <c r="CGV101" s="197"/>
      <c r="CGW101" s="197"/>
      <c r="CGX101" s="197"/>
      <c r="CGY101" s="197"/>
      <c r="CGZ101" s="197"/>
      <c r="CHA101" s="197"/>
      <c r="CHB101" s="197"/>
      <c r="CHC101" s="197"/>
      <c r="CHD101" s="197"/>
      <c r="CHE101" s="197"/>
      <c r="CHF101" s="197"/>
      <c r="CHG101" s="197"/>
      <c r="CHH101" s="197"/>
      <c r="CHI101" s="197"/>
      <c r="CHJ101" s="197"/>
      <c r="CHK101" s="197"/>
      <c r="CHL101" s="197"/>
      <c r="CHM101" s="197"/>
      <c r="CHN101" s="197"/>
      <c r="CHO101" s="197"/>
      <c r="CHP101" s="197"/>
      <c r="CHQ101" s="197"/>
      <c r="CHR101" s="197"/>
      <c r="CHS101" s="197"/>
      <c r="CHT101" s="197"/>
      <c r="CHU101" s="197"/>
      <c r="CHV101" s="197"/>
      <c r="CHW101" s="197"/>
      <c r="CHX101" s="197"/>
      <c r="CHY101" s="197"/>
      <c r="CHZ101" s="197"/>
      <c r="CIA101" s="197"/>
      <c r="CIB101" s="197"/>
      <c r="CIC101" s="197"/>
      <c r="CID101" s="197"/>
      <c r="CIE101" s="197"/>
      <c r="CIF101" s="197"/>
      <c r="CIG101" s="197"/>
      <c r="CIH101" s="197"/>
      <c r="CII101" s="197"/>
      <c r="CIJ101" s="197"/>
      <c r="CIK101" s="197"/>
      <c r="CIL101" s="197"/>
      <c r="CIM101" s="197"/>
      <c r="CIN101" s="197"/>
      <c r="CIO101" s="197"/>
      <c r="CIP101" s="197"/>
      <c r="CIQ101" s="197"/>
      <c r="CIR101" s="197"/>
      <c r="CIS101" s="197"/>
      <c r="CIT101" s="197"/>
      <c r="CIU101" s="197"/>
      <c r="CIV101" s="197"/>
      <c r="CIW101" s="197"/>
      <c r="CIX101" s="197"/>
      <c r="CIY101" s="197"/>
      <c r="CIZ101" s="197"/>
      <c r="CJA101" s="197"/>
      <c r="CJB101" s="197"/>
      <c r="CJC101" s="197"/>
      <c r="CJD101" s="197"/>
      <c r="CJE101" s="197"/>
      <c r="CJF101" s="197"/>
      <c r="CJG101" s="197"/>
      <c r="CJH101" s="197"/>
      <c r="CJI101" s="197"/>
      <c r="CJJ101" s="197"/>
      <c r="CJK101" s="197"/>
      <c r="CJL101" s="197"/>
      <c r="CJM101" s="197"/>
      <c r="CJN101" s="197"/>
      <c r="CJO101" s="197"/>
      <c r="CJP101" s="197"/>
      <c r="CJQ101" s="197"/>
      <c r="CJR101" s="197"/>
      <c r="CJS101" s="197"/>
      <c r="CJT101" s="197"/>
      <c r="CJU101" s="197"/>
      <c r="CJV101" s="197"/>
      <c r="CJW101" s="197"/>
      <c r="CJX101" s="197"/>
      <c r="CJY101" s="197"/>
      <c r="CJZ101" s="197"/>
      <c r="CKA101" s="197"/>
      <c r="CKB101" s="197"/>
      <c r="CKC101" s="197"/>
      <c r="CKD101" s="197"/>
      <c r="CKE101" s="197"/>
      <c r="CKF101" s="197"/>
      <c r="CKG101" s="197"/>
      <c r="CKH101" s="197"/>
      <c r="CKI101" s="197"/>
      <c r="CKJ101" s="197"/>
      <c r="CKK101" s="197"/>
      <c r="CKL101" s="197"/>
      <c r="CKM101" s="197"/>
      <c r="CKN101" s="197"/>
      <c r="CKO101" s="197"/>
      <c r="CKP101" s="197"/>
      <c r="CKQ101" s="197"/>
      <c r="CKR101" s="197"/>
      <c r="CKS101" s="197"/>
      <c r="CKT101" s="197"/>
      <c r="CKU101" s="197"/>
      <c r="CKV101" s="197"/>
      <c r="CKW101" s="197"/>
      <c r="CKX101" s="197"/>
      <c r="CKY101" s="197"/>
      <c r="CKZ101" s="197"/>
      <c r="CLA101" s="197"/>
      <c r="CLB101" s="197"/>
      <c r="CLC101" s="197"/>
      <c r="CLD101" s="197"/>
      <c r="CLE101" s="197"/>
      <c r="CLF101" s="197"/>
      <c r="CLG101" s="197"/>
      <c r="CLH101" s="197"/>
      <c r="CLI101" s="197"/>
      <c r="CLJ101" s="197"/>
      <c r="CLK101" s="197"/>
      <c r="CLL101" s="197"/>
      <c r="CLM101" s="197"/>
      <c r="CLN101" s="197"/>
      <c r="CLO101" s="197"/>
      <c r="CLP101" s="197"/>
      <c r="CLQ101" s="197"/>
      <c r="CLR101" s="197"/>
      <c r="CLS101" s="197"/>
      <c r="CLT101" s="197"/>
      <c r="CLU101" s="197"/>
      <c r="CLV101" s="197"/>
      <c r="CLW101" s="197"/>
      <c r="CLX101" s="197"/>
      <c r="CLY101" s="197"/>
      <c r="CLZ101" s="197"/>
      <c r="CMA101" s="197"/>
      <c r="CMB101" s="197"/>
      <c r="CMC101" s="197"/>
      <c r="CMD101" s="197"/>
      <c r="CME101" s="197"/>
      <c r="CMF101" s="197"/>
      <c r="CMG101" s="197"/>
      <c r="CMH101" s="197"/>
      <c r="CMI101" s="197"/>
      <c r="CMJ101" s="197"/>
      <c r="CMK101" s="197"/>
      <c r="CML101" s="197"/>
      <c r="CMM101" s="197"/>
      <c r="CMN101" s="197"/>
      <c r="CMO101" s="197"/>
      <c r="CMP101" s="197"/>
      <c r="CMQ101" s="197"/>
      <c r="CMR101" s="197"/>
      <c r="CMS101" s="197"/>
      <c r="CMT101" s="197"/>
      <c r="CMU101" s="197"/>
      <c r="CMV101" s="197"/>
      <c r="CMW101" s="197"/>
      <c r="CMX101" s="197"/>
      <c r="CMY101" s="197"/>
      <c r="CMZ101" s="197"/>
      <c r="CNA101" s="197"/>
      <c r="CNB101" s="197"/>
      <c r="CNC101" s="197"/>
      <c r="CND101" s="197"/>
      <c r="CNE101" s="197"/>
      <c r="CNF101" s="197"/>
      <c r="CNG101" s="197"/>
      <c r="CNH101" s="197"/>
      <c r="CNI101" s="197"/>
      <c r="CNJ101" s="197"/>
      <c r="CNK101" s="197"/>
      <c r="CNL101" s="197"/>
      <c r="CNM101" s="197"/>
      <c r="CNN101" s="197"/>
      <c r="CNO101" s="197"/>
      <c r="CNP101" s="197"/>
      <c r="CNQ101" s="197"/>
      <c r="CNR101" s="197"/>
      <c r="CNS101" s="197"/>
      <c r="CNT101" s="197"/>
      <c r="CNU101" s="197"/>
      <c r="CNV101" s="197"/>
      <c r="CNW101" s="197"/>
      <c r="CNX101" s="197"/>
      <c r="CNY101" s="197"/>
      <c r="CNZ101" s="197"/>
      <c r="COA101" s="197"/>
      <c r="COB101" s="197"/>
      <c r="COC101" s="197"/>
      <c r="COD101" s="197"/>
      <c r="COE101" s="197"/>
      <c r="COF101" s="197"/>
      <c r="COG101" s="197"/>
      <c r="COH101" s="197"/>
      <c r="COI101" s="197"/>
      <c r="COJ101" s="197"/>
      <c r="COK101" s="197"/>
      <c r="COL101" s="197"/>
      <c r="COM101" s="197"/>
      <c r="CON101" s="197"/>
      <c r="COO101" s="197"/>
      <c r="COP101" s="197"/>
      <c r="COQ101" s="197"/>
      <c r="COR101" s="197"/>
      <c r="COS101" s="197"/>
      <c r="COT101" s="197"/>
      <c r="COU101" s="197"/>
      <c r="COV101" s="197"/>
      <c r="COW101" s="197"/>
      <c r="COX101" s="197"/>
      <c r="COY101" s="197"/>
      <c r="COZ101" s="197"/>
      <c r="CPA101" s="197"/>
      <c r="CPB101" s="197"/>
      <c r="CPC101" s="197"/>
      <c r="CPD101" s="197"/>
      <c r="CPE101" s="197"/>
      <c r="CPF101" s="197"/>
      <c r="CPG101" s="197"/>
      <c r="CPH101" s="197"/>
      <c r="CPI101" s="197"/>
      <c r="CPJ101" s="197"/>
      <c r="CPK101" s="197"/>
      <c r="CPL101" s="197"/>
      <c r="CPM101" s="197"/>
      <c r="CPN101" s="197"/>
      <c r="CPO101" s="197"/>
      <c r="CPP101" s="197"/>
      <c r="CPQ101" s="197"/>
      <c r="CPR101" s="197"/>
      <c r="CPS101" s="197"/>
      <c r="CPT101" s="197"/>
      <c r="CPU101" s="197"/>
      <c r="CPV101" s="197"/>
      <c r="CPW101" s="197"/>
      <c r="CPX101" s="197"/>
      <c r="CPY101" s="197"/>
      <c r="CPZ101" s="197"/>
      <c r="CQA101" s="197"/>
      <c r="CQB101" s="197"/>
      <c r="CQC101" s="197"/>
      <c r="CQD101" s="197"/>
      <c r="CQE101" s="197"/>
      <c r="CQF101" s="197"/>
      <c r="CQG101" s="197"/>
      <c r="CQH101" s="197"/>
      <c r="CQI101" s="197"/>
      <c r="CQJ101" s="197"/>
      <c r="CQK101" s="197"/>
      <c r="CQL101" s="197"/>
      <c r="CQM101" s="197"/>
      <c r="CQN101" s="197"/>
      <c r="CQO101" s="197"/>
      <c r="CQP101" s="197"/>
      <c r="CQQ101" s="197"/>
      <c r="CQR101" s="197"/>
      <c r="CQS101" s="197"/>
      <c r="CQT101" s="197"/>
      <c r="CQU101" s="197"/>
      <c r="CQV101" s="197"/>
      <c r="CQW101" s="197"/>
      <c r="CQX101" s="197"/>
      <c r="CQY101" s="197"/>
      <c r="CQZ101" s="197"/>
      <c r="CRA101" s="197"/>
      <c r="CRB101" s="197"/>
      <c r="CRC101" s="197"/>
      <c r="CRD101" s="197"/>
      <c r="CRE101" s="197"/>
      <c r="CRF101" s="197"/>
      <c r="CRG101" s="197"/>
      <c r="CRH101" s="197"/>
      <c r="CRI101" s="197"/>
      <c r="CRJ101" s="197"/>
      <c r="CRK101" s="197"/>
      <c r="CRL101" s="197"/>
      <c r="CRM101" s="197"/>
      <c r="CRN101" s="197"/>
      <c r="CRO101" s="197"/>
      <c r="CRP101" s="197"/>
      <c r="CRQ101" s="197"/>
      <c r="CRR101" s="197"/>
      <c r="CRS101" s="197"/>
      <c r="CRT101" s="197"/>
      <c r="CRU101" s="197"/>
      <c r="CRV101" s="197"/>
      <c r="CRW101" s="197"/>
      <c r="CRX101" s="197"/>
      <c r="CRY101" s="197"/>
      <c r="CRZ101" s="197"/>
      <c r="CSA101" s="197"/>
      <c r="CSB101" s="197"/>
      <c r="CSC101" s="197"/>
      <c r="CSD101" s="197"/>
      <c r="CSE101" s="197"/>
      <c r="CSF101" s="197"/>
      <c r="CSG101" s="197"/>
      <c r="CSH101" s="197"/>
      <c r="CSI101" s="197"/>
      <c r="CSJ101" s="197"/>
      <c r="CSK101" s="197"/>
      <c r="CSL101" s="197"/>
      <c r="CSM101" s="197"/>
      <c r="CSN101" s="197"/>
      <c r="CSO101" s="197"/>
      <c r="CSP101" s="197"/>
      <c r="CSQ101" s="197"/>
      <c r="CSR101" s="197"/>
      <c r="CSS101" s="197"/>
      <c r="CST101" s="197"/>
      <c r="CSU101" s="197"/>
      <c r="CSV101" s="197"/>
      <c r="CSW101" s="197"/>
      <c r="CSX101" s="197"/>
      <c r="CSY101" s="197"/>
      <c r="CSZ101" s="197"/>
      <c r="CTA101" s="197"/>
      <c r="CTB101" s="197"/>
      <c r="CTC101" s="197"/>
      <c r="CTD101" s="197"/>
      <c r="CTE101" s="197"/>
      <c r="CTF101" s="197"/>
      <c r="CTG101" s="197"/>
      <c r="CTH101" s="197"/>
      <c r="CTI101" s="197"/>
      <c r="CTJ101" s="197"/>
      <c r="CTK101" s="197"/>
      <c r="CTL101" s="197"/>
      <c r="CTM101" s="197"/>
      <c r="CTN101" s="197"/>
      <c r="CTO101" s="197"/>
      <c r="CTP101" s="197"/>
      <c r="CTQ101" s="197"/>
      <c r="CTR101" s="197"/>
      <c r="CTS101" s="197"/>
      <c r="CTT101" s="197"/>
      <c r="CTU101" s="197"/>
      <c r="CTV101" s="197"/>
      <c r="CTW101" s="197"/>
      <c r="CTX101" s="197"/>
      <c r="CTY101" s="197"/>
      <c r="CTZ101" s="197"/>
      <c r="CUA101" s="197"/>
      <c r="CUB101" s="197"/>
      <c r="CUC101" s="197"/>
      <c r="CUD101" s="197"/>
      <c r="CUE101" s="197"/>
      <c r="CUF101" s="197"/>
      <c r="CUG101" s="197"/>
      <c r="CUH101" s="197"/>
      <c r="CUI101" s="197"/>
      <c r="CUJ101" s="197"/>
      <c r="CUK101" s="197"/>
      <c r="CUL101" s="197"/>
      <c r="CUM101" s="197"/>
      <c r="CUN101" s="197"/>
      <c r="CUO101" s="197"/>
      <c r="CUP101" s="197"/>
      <c r="CUQ101" s="197"/>
      <c r="CUR101" s="197"/>
      <c r="CUS101" s="197"/>
      <c r="CUT101" s="197"/>
      <c r="CUU101" s="197"/>
      <c r="CUV101" s="197"/>
      <c r="CUW101" s="197"/>
      <c r="CUX101" s="197"/>
      <c r="CUY101" s="197"/>
      <c r="CUZ101" s="197"/>
      <c r="CVA101" s="197"/>
      <c r="CVB101" s="197"/>
      <c r="CVC101" s="197"/>
      <c r="CVD101" s="197"/>
      <c r="CVE101" s="197"/>
      <c r="CVF101" s="197"/>
      <c r="CVG101" s="197"/>
      <c r="CVH101" s="197"/>
      <c r="CVI101" s="197"/>
      <c r="CVJ101" s="197"/>
      <c r="CVK101" s="197"/>
      <c r="CVL101" s="197"/>
      <c r="CVM101" s="197"/>
      <c r="CVN101" s="197"/>
      <c r="CVO101" s="197"/>
      <c r="CVP101" s="197"/>
      <c r="CVQ101" s="197"/>
      <c r="CVR101" s="197"/>
      <c r="CVS101" s="197"/>
      <c r="CVT101" s="197"/>
      <c r="CVU101" s="197"/>
      <c r="CVV101" s="197"/>
      <c r="CVW101" s="197"/>
      <c r="CVX101" s="197"/>
      <c r="CVY101" s="197"/>
      <c r="CVZ101" s="197"/>
      <c r="CWA101" s="197"/>
      <c r="CWB101" s="197"/>
      <c r="CWC101" s="197"/>
      <c r="CWD101" s="197"/>
      <c r="CWE101" s="197"/>
      <c r="CWF101" s="197"/>
      <c r="CWG101" s="197"/>
      <c r="CWH101" s="197"/>
      <c r="CWI101" s="197"/>
      <c r="CWJ101" s="197"/>
      <c r="CWK101" s="197"/>
      <c r="CWL101" s="197"/>
      <c r="CWM101" s="197"/>
      <c r="CWN101" s="197"/>
      <c r="CWO101" s="197"/>
      <c r="CWP101" s="197"/>
      <c r="CWQ101" s="197"/>
      <c r="CWR101" s="197"/>
      <c r="CWS101" s="197"/>
      <c r="CWT101" s="197"/>
      <c r="CWU101" s="197"/>
      <c r="CWV101" s="197"/>
      <c r="CWW101" s="197"/>
      <c r="CWX101" s="197"/>
      <c r="CWY101" s="197"/>
      <c r="CWZ101" s="197"/>
      <c r="CXA101" s="197"/>
      <c r="CXB101" s="197"/>
      <c r="CXC101" s="197"/>
      <c r="CXD101" s="197"/>
      <c r="CXE101" s="197"/>
      <c r="CXF101" s="197"/>
      <c r="CXG101" s="197"/>
      <c r="CXH101" s="197"/>
      <c r="CXI101" s="197"/>
      <c r="CXJ101" s="197"/>
      <c r="CXK101" s="197"/>
      <c r="CXL101" s="197"/>
      <c r="CXM101" s="197"/>
      <c r="CXN101" s="197"/>
      <c r="CXO101" s="197"/>
      <c r="CXP101" s="197"/>
      <c r="CXQ101" s="197"/>
      <c r="CXR101" s="197"/>
      <c r="CXS101" s="197"/>
      <c r="CXT101" s="197"/>
      <c r="CXU101" s="197"/>
      <c r="CXV101" s="197"/>
      <c r="CXW101" s="197"/>
      <c r="CXX101" s="197"/>
      <c r="CXY101" s="197"/>
      <c r="CXZ101" s="197"/>
      <c r="CYA101" s="197"/>
      <c r="CYB101" s="197"/>
      <c r="CYC101" s="197"/>
      <c r="CYD101" s="197"/>
      <c r="CYE101" s="197"/>
      <c r="CYF101" s="197"/>
      <c r="CYG101" s="197"/>
      <c r="CYH101" s="197"/>
      <c r="CYI101" s="197"/>
      <c r="CYJ101" s="197"/>
      <c r="CYK101" s="197"/>
      <c r="CYL101" s="197"/>
      <c r="CYM101" s="197"/>
      <c r="CYN101" s="197"/>
      <c r="CYO101" s="197"/>
      <c r="CYP101" s="197"/>
      <c r="CYQ101" s="197"/>
      <c r="CYR101" s="197"/>
      <c r="CYS101" s="197"/>
      <c r="CYT101" s="197"/>
      <c r="CYU101" s="197"/>
      <c r="CYV101" s="197"/>
      <c r="CYW101" s="197"/>
      <c r="CYX101" s="197"/>
      <c r="CYY101" s="197"/>
      <c r="CYZ101" s="197"/>
      <c r="CZA101" s="197"/>
      <c r="CZB101" s="197"/>
      <c r="CZC101" s="197"/>
      <c r="CZD101" s="197"/>
      <c r="CZE101" s="197"/>
      <c r="CZF101" s="197"/>
      <c r="CZG101" s="197"/>
      <c r="CZH101" s="197"/>
      <c r="CZI101" s="197"/>
      <c r="CZJ101" s="197"/>
      <c r="CZK101" s="197"/>
      <c r="CZL101" s="197"/>
      <c r="CZM101" s="197"/>
      <c r="CZN101" s="197"/>
      <c r="CZO101" s="197"/>
      <c r="CZP101" s="197"/>
      <c r="CZQ101" s="197"/>
      <c r="CZR101" s="197"/>
      <c r="CZS101" s="197"/>
      <c r="CZT101" s="197"/>
      <c r="CZU101" s="197"/>
      <c r="CZV101" s="197"/>
      <c r="CZW101" s="197"/>
      <c r="CZX101" s="197"/>
      <c r="CZY101" s="197"/>
      <c r="CZZ101" s="197"/>
      <c r="DAA101" s="197"/>
      <c r="DAB101" s="197"/>
      <c r="DAC101" s="197"/>
      <c r="DAD101" s="197"/>
      <c r="DAE101" s="197"/>
      <c r="DAF101" s="197"/>
      <c r="DAG101" s="197"/>
      <c r="DAH101" s="197"/>
      <c r="DAI101" s="197"/>
      <c r="DAJ101" s="197"/>
      <c r="DAK101" s="197"/>
      <c r="DAL101" s="197"/>
      <c r="DAM101" s="197"/>
      <c r="DAN101" s="197"/>
      <c r="DAO101" s="197"/>
      <c r="DAP101" s="197"/>
      <c r="DAQ101" s="197"/>
      <c r="DAR101" s="197"/>
      <c r="DAS101" s="197"/>
      <c r="DAT101" s="197"/>
      <c r="DAU101" s="197"/>
      <c r="DAV101" s="197"/>
      <c r="DAW101" s="197"/>
      <c r="DAX101" s="197"/>
      <c r="DAY101" s="197"/>
      <c r="DAZ101" s="197"/>
      <c r="DBA101" s="197"/>
      <c r="DBB101" s="197"/>
      <c r="DBC101" s="197"/>
      <c r="DBD101" s="197"/>
      <c r="DBE101" s="197"/>
      <c r="DBF101" s="197"/>
      <c r="DBG101" s="197"/>
      <c r="DBH101" s="197"/>
      <c r="DBI101" s="197"/>
      <c r="DBJ101" s="197"/>
      <c r="DBK101" s="197"/>
      <c r="DBL101" s="197"/>
      <c r="DBM101" s="197"/>
      <c r="DBN101" s="197"/>
      <c r="DBO101" s="197"/>
      <c r="DBP101" s="197"/>
      <c r="DBQ101" s="197"/>
      <c r="DBR101" s="197"/>
      <c r="DBS101" s="197"/>
      <c r="DBT101" s="197"/>
      <c r="DBU101" s="197"/>
      <c r="DBV101" s="197"/>
      <c r="DBW101" s="197"/>
      <c r="DBX101" s="197"/>
      <c r="DBY101" s="197"/>
      <c r="DBZ101" s="197"/>
      <c r="DCA101" s="197"/>
      <c r="DCB101" s="197"/>
      <c r="DCC101" s="197"/>
      <c r="DCD101" s="197"/>
      <c r="DCE101" s="197"/>
      <c r="DCF101" s="197"/>
      <c r="DCG101" s="197"/>
      <c r="DCH101" s="197"/>
      <c r="DCI101" s="197"/>
      <c r="DCJ101" s="197"/>
      <c r="DCK101" s="197"/>
      <c r="DCL101" s="197"/>
      <c r="DCM101" s="197"/>
      <c r="DCN101" s="197"/>
      <c r="DCO101" s="197"/>
      <c r="DCP101" s="197"/>
      <c r="DCQ101" s="197"/>
      <c r="DCR101" s="197"/>
      <c r="DCS101" s="197"/>
      <c r="DCT101" s="197"/>
      <c r="DCU101" s="197"/>
      <c r="DCV101" s="197"/>
      <c r="DCW101" s="197"/>
      <c r="DCX101" s="197"/>
      <c r="DCY101" s="197"/>
      <c r="DCZ101" s="197"/>
      <c r="DDA101" s="197"/>
      <c r="DDB101" s="197"/>
      <c r="DDC101" s="197"/>
      <c r="DDD101" s="197"/>
      <c r="DDE101" s="197"/>
      <c r="DDF101" s="197"/>
      <c r="DDG101" s="197"/>
      <c r="DDH101" s="197"/>
      <c r="DDI101" s="197"/>
      <c r="DDJ101" s="197"/>
      <c r="DDK101" s="197"/>
      <c r="DDL101" s="197"/>
      <c r="DDM101" s="197"/>
      <c r="DDN101" s="197"/>
      <c r="DDO101" s="197"/>
      <c r="DDP101" s="197"/>
      <c r="DDQ101" s="197"/>
      <c r="DDR101" s="197"/>
      <c r="DDS101" s="197"/>
      <c r="DDT101" s="197"/>
      <c r="DDU101" s="197"/>
      <c r="DDV101" s="197"/>
      <c r="DDW101" s="197"/>
      <c r="DDX101" s="197"/>
      <c r="DDY101" s="197"/>
      <c r="DDZ101" s="197"/>
      <c r="DEA101" s="197"/>
      <c r="DEB101" s="197"/>
      <c r="DEC101" s="197"/>
      <c r="DED101" s="197"/>
      <c r="DEE101" s="197"/>
      <c r="DEF101" s="197"/>
      <c r="DEG101" s="197"/>
      <c r="DEH101" s="197"/>
      <c r="DEI101" s="197"/>
      <c r="DEJ101" s="197"/>
      <c r="DEK101" s="197"/>
      <c r="DEL101" s="197"/>
      <c r="DEM101" s="197"/>
      <c r="DEN101" s="197"/>
      <c r="DEO101" s="197"/>
      <c r="DEP101" s="197"/>
      <c r="DEQ101" s="197"/>
      <c r="DER101" s="197"/>
      <c r="DES101" s="197"/>
      <c r="DET101" s="197"/>
      <c r="DEU101" s="197"/>
      <c r="DEV101" s="197"/>
      <c r="DEW101" s="197"/>
      <c r="DEX101" s="197"/>
      <c r="DEY101" s="197"/>
      <c r="DEZ101" s="197"/>
      <c r="DFA101" s="197"/>
      <c r="DFB101" s="197"/>
      <c r="DFC101" s="197"/>
      <c r="DFD101" s="197"/>
      <c r="DFE101" s="197"/>
      <c r="DFF101" s="197"/>
      <c r="DFG101" s="197"/>
      <c r="DFH101" s="197"/>
      <c r="DFI101" s="197"/>
      <c r="DFJ101" s="197"/>
      <c r="DFK101" s="197"/>
      <c r="DFL101" s="197"/>
      <c r="DFM101" s="197"/>
      <c r="DFN101" s="197"/>
      <c r="DFO101" s="197"/>
      <c r="DFP101" s="197"/>
      <c r="DFQ101" s="197"/>
      <c r="DFR101" s="197"/>
      <c r="DFS101" s="197"/>
      <c r="DFT101" s="197"/>
      <c r="DFU101" s="197"/>
      <c r="DFV101" s="197"/>
      <c r="DFW101" s="197"/>
      <c r="DFX101" s="197"/>
      <c r="DFY101" s="197"/>
      <c r="DFZ101" s="197"/>
      <c r="DGA101" s="197"/>
      <c r="DGB101" s="197"/>
      <c r="DGC101" s="197"/>
      <c r="DGD101" s="197"/>
      <c r="DGE101" s="197"/>
      <c r="DGF101" s="197"/>
      <c r="DGG101" s="197"/>
      <c r="DGH101" s="197"/>
      <c r="DGI101" s="197"/>
      <c r="DGJ101" s="197"/>
      <c r="DGK101" s="197"/>
      <c r="DGL101" s="197"/>
      <c r="DGM101" s="197"/>
      <c r="DGN101" s="197"/>
      <c r="DGO101" s="197"/>
      <c r="DGP101" s="197"/>
      <c r="DGQ101" s="197"/>
      <c r="DGR101" s="197"/>
      <c r="DGS101" s="197"/>
      <c r="DGT101" s="197"/>
      <c r="DGU101" s="197"/>
      <c r="DGV101" s="197"/>
      <c r="DGW101" s="197"/>
      <c r="DGX101" s="197"/>
      <c r="DGY101" s="197"/>
      <c r="DGZ101" s="197"/>
      <c r="DHA101" s="197"/>
      <c r="DHB101" s="197"/>
      <c r="DHC101" s="197"/>
      <c r="DHD101" s="197"/>
      <c r="DHE101" s="197"/>
      <c r="DHF101" s="197"/>
      <c r="DHG101" s="197"/>
      <c r="DHH101" s="197"/>
      <c r="DHI101" s="197"/>
      <c r="DHJ101" s="197"/>
      <c r="DHK101" s="197"/>
      <c r="DHL101" s="197"/>
      <c r="DHM101" s="197"/>
      <c r="DHN101" s="197"/>
      <c r="DHO101" s="197"/>
      <c r="DHP101" s="197"/>
      <c r="DHQ101" s="197"/>
      <c r="DHR101" s="197"/>
      <c r="DHS101" s="197"/>
      <c r="DHT101" s="197"/>
      <c r="DHU101" s="197"/>
      <c r="DHV101" s="197"/>
      <c r="DHW101" s="197"/>
      <c r="DHX101" s="197"/>
      <c r="DHY101" s="197"/>
      <c r="DHZ101" s="197"/>
      <c r="DIA101" s="197"/>
      <c r="DIB101" s="197"/>
      <c r="DIC101" s="197"/>
      <c r="DID101" s="197"/>
      <c r="DIE101" s="197"/>
      <c r="DIF101" s="197"/>
      <c r="DIG101" s="197"/>
      <c r="DIH101" s="197"/>
      <c r="DII101" s="197"/>
      <c r="DIJ101" s="197"/>
      <c r="DIK101" s="197"/>
      <c r="DIL101" s="197"/>
      <c r="DIM101" s="197"/>
      <c r="DIN101" s="197"/>
      <c r="DIO101" s="197"/>
      <c r="DIP101" s="197"/>
      <c r="DIQ101" s="197"/>
      <c r="DIR101" s="197"/>
      <c r="DIS101" s="197"/>
      <c r="DIT101" s="197"/>
      <c r="DIU101" s="197"/>
      <c r="DIV101" s="197"/>
      <c r="DIW101" s="197"/>
      <c r="DIX101" s="197"/>
      <c r="DIY101" s="197"/>
      <c r="DIZ101" s="197"/>
      <c r="DJA101" s="197"/>
      <c r="DJB101" s="197"/>
      <c r="DJC101" s="197"/>
      <c r="DJD101" s="197"/>
      <c r="DJE101" s="197"/>
      <c r="DJF101" s="197"/>
      <c r="DJG101" s="197"/>
      <c r="DJH101" s="197"/>
      <c r="DJI101" s="197"/>
      <c r="DJJ101" s="197"/>
      <c r="DJK101" s="197"/>
      <c r="DJL101" s="197"/>
      <c r="DJM101" s="197"/>
      <c r="DJN101" s="197"/>
      <c r="DJO101" s="197"/>
      <c r="DJP101" s="197"/>
      <c r="DJQ101" s="197"/>
      <c r="DJR101" s="197"/>
      <c r="DJS101" s="197"/>
      <c r="DJT101" s="197"/>
      <c r="DJU101" s="197"/>
      <c r="DJV101" s="197"/>
      <c r="DJW101" s="197"/>
      <c r="DJX101" s="197"/>
      <c r="DJY101" s="197"/>
      <c r="DJZ101" s="197"/>
      <c r="DKA101" s="197"/>
      <c r="DKB101" s="197"/>
      <c r="DKC101" s="197"/>
      <c r="DKD101" s="197"/>
      <c r="DKE101" s="197"/>
      <c r="DKF101" s="197"/>
      <c r="DKG101" s="197"/>
      <c r="DKH101" s="197"/>
      <c r="DKI101" s="197"/>
      <c r="DKJ101" s="197"/>
      <c r="DKK101" s="197"/>
      <c r="DKL101" s="197"/>
      <c r="DKM101" s="197"/>
      <c r="DKN101" s="197"/>
      <c r="DKO101" s="197"/>
      <c r="DKP101" s="197"/>
      <c r="DKQ101" s="197"/>
      <c r="DKR101" s="197"/>
      <c r="DKS101" s="197"/>
      <c r="DKT101" s="197"/>
      <c r="DKU101" s="197"/>
      <c r="DKV101" s="197"/>
      <c r="DKW101" s="197"/>
      <c r="DKX101" s="197"/>
      <c r="DKY101" s="197"/>
      <c r="DKZ101" s="197"/>
      <c r="DLA101" s="197"/>
      <c r="DLB101" s="197"/>
      <c r="DLC101" s="197"/>
      <c r="DLD101" s="197"/>
      <c r="DLE101" s="197"/>
      <c r="DLF101" s="197"/>
      <c r="DLG101" s="197"/>
      <c r="DLH101" s="197"/>
      <c r="DLI101" s="197"/>
      <c r="DLJ101" s="197"/>
      <c r="DLK101" s="197"/>
      <c r="DLL101" s="197"/>
      <c r="DLM101" s="197"/>
      <c r="DLN101" s="197"/>
      <c r="DLO101" s="197"/>
      <c r="DLP101" s="197"/>
      <c r="DLQ101" s="197"/>
      <c r="DLR101" s="197"/>
      <c r="DLS101" s="197"/>
      <c r="DLT101" s="197"/>
      <c r="DLU101" s="197"/>
      <c r="DLV101" s="197"/>
      <c r="DLW101" s="197"/>
      <c r="DLX101" s="197"/>
      <c r="DLY101" s="197"/>
      <c r="DLZ101" s="197"/>
      <c r="DMA101" s="197"/>
      <c r="DMB101" s="197"/>
      <c r="DMC101" s="197"/>
      <c r="DMD101" s="197"/>
      <c r="DME101" s="197"/>
      <c r="DMF101" s="197"/>
      <c r="DMG101" s="197"/>
      <c r="DMH101" s="197"/>
      <c r="DMI101" s="197"/>
      <c r="DMJ101" s="197"/>
      <c r="DMK101" s="197"/>
      <c r="DML101" s="197"/>
      <c r="DMM101" s="197"/>
      <c r="DMN101" s="197"/>
      <c r="DMO101" s="197"/>
      <c r="DMP101" s="197"/>
      <c r="DMQ101" s="197"/>
      <c r="DMR101" s="197"/>
      <c r="DMS101" s="197"/>
      <c r="DMT101" s="197"/>
      <c r="DMU101" s="197"/>
      <c r="DMV101" s="197"/>
      <c r="DMW101" s="197"/>
      <c r="DMX101" s="197"/>
      <c r="DMY101" s="197"/>
      <c r="DMZ101" s="197"/>
      <c r="DNA101" s="197"/>
      <c r="DNB101" s="197"/>
      <c r="DNC101" s="197"/>
      <c r="DND101" s="197"/>
      <c r="DNE101" s="197"/>
      <c r="DNF101" s="197"/>
      <c r="DNG101" s="197"/>
      <c r="DNH101" s="197"/>
      <c r="DNI101" s="197"/>
      <c r="DNJ101" s="197"/>
      <c r="DNK101" s="197"/>
      <c r="DNL101" s="197"/>
      <c r="DNM101" s="197"/>
      <c r="DNN101" s="197"/>
      <c r="DNO101" s="197"/>
      <c r="DNP101" s="197"/>
      <c r="DNQ101" s="197"/>
      <c r="DNR101" s="197"/>
      <c r="DNS101" s="197"/>
      <c r="DNT101" s="197"/>
      <c r="DNU101" s="197"/>
      <c r="DNV101" s="197"/>
      <c r="DNW101" s="197"/>
      <c r="DNX101" s="197"/>
      <c r="DNY101" s="197"/>
      <c r="DNZ101" s="197"/>
      <c r="DOA101" s="197"/>
      <c r="DOB101" s="197"/>
      <c r="DOC101" s="197"/>
      <c r="DOD101" s="197"/>
      <c r="DOE101" s="197"/>
      <c r="DOF101" s="197"/>
      <c r="DOG101" s="197"/>
      <c r="DOH101" s="197"/>
      <c r="DOI101" s="197"/>
      <c r="DOJ101" s="197"/>
      <c r="DOK101" s="197"/>
      <c r="DOL101" s="197"/>
      <c r="DOM101" s="197"/>
      <c r="DON101" s="197"/>
      <c r="DOO101" s="197"/>
      <c r="DOP101" s="197"/>
      <c r="DOQ101" s="197"/>
      <c r="DOR101" s="197"/>
      <c r="DOS101" s="197"/>
      <c r="DOT101" s="197"/>
      <c r="DOU101" s="197"/>
      <c r="DOV101" s="197"/>
      <c r="DOW101" s="197"/>
      <c r="DOX101" s="197"/>
      <c r="DOY101" s="197"/>
      <c r="DOZ101" s="197"/>
      <c r="DPA101" s="197"/>
      <c r="DPB101" s="197"/>
      <c r="DPC101" s="197"/>
      <c r="DPD101" s="197"/>
      <c r="DPE101" s="197"/>
      <c r="DPF101" s="197"/>
      <c r="DPG101" s="197"/>
      <c r="DPH101" s="197"/>
      <c r="DPI101" s="197"/>
      <c r="DPJ101" s="197"/>
      <c r="DPK101" s="197"/>
      <c r="DPL101" s="197"/>
      <c r="DPM101" s="197"/>
      <c r="DPN101" s="197"/>
      <c r="DPO101" s="197"/>
      <c r="DPP101" s="197"/>
      <c r="DPQ101" s="197"/>
      <c r="DPR101" s="197"/>
      <c r="DPS101" s="197"/>
      <c r="DPT101" s="197"/>
      <c r="DPU101" s="197"/>
      <c r="DPV101" s="197"/>
      <c r="DPW101" s="197"/>
      <c r="DPX101" s="197"/>
      <c r="DPY101" s="197"/>
      <c r="DPZ101" s="197"/>
      <c r="DQA101" s="197"/>
      <c r="DQB101" s="197"/>
      <c r="DQC101" s="197"/>
      <c r="DQD101" s="197"/>
      <c r="DQE101" s="197"/>
      <c r="DQF101" s="197"/>
      <c r="DQG101" s="197"/>
      <c r="DQH101" s="197"/>
      <c r="DQI101" s="197"/>
      <c r="DQJ101" s="197"/>
      <c r="DQK101" s="197"/>
      <c r="DQL101" s="197"/>
      <c r="DQM101" s="197"/>
      <c r="DQN101" s="197"/>
      <c r="DQO101" s="197"/>
      <c r="DQP101" s="197"/>
      <c r="DQQ101" s="197"/>
      <c r="DQR101" s="197"/>
      <c r="DQS101" s="197"/>
      <c r="DQT101" s="197"/>
      <c r="DQU101" s="197"/>
      <c r="DQV101" s="197"/>
      <c r="DQW101" s="197"/>
      <c r="DQX101" s="197"/>
      <c r="DQY101" s="197"/>
      <c r="DQZ101" s="197"/>
      <c r="DRA101" s="197"/>
      <c r="DRB101" s="197"/>
      <c r="DRC101" s="197"/>
      <c r="DRD101" s="197"/>
      <c r="DRE101" s="197"/>
      <c r="DRF101" s="197"/>
      <c r="DRG101" s="197"/>
      <c r="DRH101" s="197"/>
      <c r="DRI101" s="197"/>
      <c r="DRJ101" s="197"/>
      <c r="DRK101" s="197"/>
      <c r="DRL101" s="197"/>
      <c r="DRM101" s="197"/>
      <c r="DRN101" s="197"/>
      <c r="DRO101" s="197"/>
      <c r="DRP101" s="197"/>
      <c r="DRQ101" s="197"/>
      <c r="DRR101" s="197"/>
      <c r="DRS101" s="197"/>
      <c r="DRT101" s="197"/>
      <c r="DRU101" s="197"/>
      <c r="DRV101" s="197"/>
      <c r="DRW101" s="197"/>
      <c r="DRX101" s="197"/>
      <c r="DRY101" s="197"/>
      <c r="DRZ101" s="197"/>
      <c r="DSA101" s="197"/>
      <c r="DSB101" s="197"/>
      <c r="DSC101" s="197"/>
      <c r="DSD101" s="197"/>
      <c r="DSE101" s="197"/>
      <c r="DSF101" s="197"/>
      <c r="DSG101" s="197"/>
      <c r="DSH101" s="197"/>
      <c r="DSI101" s="197"/>
      <c r="DSJ101" s="197"/>
      <c r="DSK101" s="197"/>
      <c r="DSL101" s="197"/>
      <c r="DSM101" s="197"/>
      <c r="DSN101" s="197"/>
      <c r="DSO101" s="197"/>
      <c r="DSP101" s="197"/>
      <c r="DSQ101" s="197"/>
      <c r="DSR101" s="197"/>
      <c r="DSS101" s="197"/>
      <c r="DST101" s="197"/>
      <c r="DSU101" s="197"/>
      <c r="DSV101" s="197"/>
      <c r="DSW101" s="197"/>
      <c r="DSX101" s="197"/>
      <c r="DSY101" s="197"/>
      <c r="DSZ101" s="197"/>
      <c r="DTA101" s="197"/>
      <c r="DTB101" s="197"/>
      <c r="DTC101" s="197"/>
      <c r="DTD101" s="197"/>
      <c r="DTE101" s="197"/>
      <c r="DTF101" s="197"/>
      <c r="DTG101" s="197"/>
      <c r="DTH101" s="197"/>
      <c r="DTI101" s="197"/>
      <c r="DTJ101" s="197"/>
      <c r="DTK101" s="197"/>
      <c r="DTL101" s="197"/>
      <c r="DTM101" s="197"/>
      <c r="DTN101" s="197"/>
      <c r="DTO101" s="197"/>
      <c r="DTP101" s="197"/>
      <c r="DTQ101" s="197"/>
      <c r="DTR101" s="197"/>
      <c r="DTS101" s="197"/>
      <c r="DTT101" s="197"/>
      <c r="DTU101" s="197"/>
      <c r="DTV101" s="197"/>
      <c r="DTW101" s="197"/>
      <c r="DTX101" s="197"/>
      <c r="DTY101" s="197"/>
      <c r="DTZ101" s="197"/>
      <c r="DUA101" s="197"/>
      <c r="DUB101" s="197"/>
      <c r="DUC101" s="197"/>
      <c r="DUD101" s="197"/>
      <c r="DUE101" s="197"/>
      <c r="DUF101" s="197"/>
      <c r="DUG101" s="197"/>
      <c r="DUH101" s="197"/>
      <c r="DUI101" s="197"/>
      <c r="DUJ101" s="197"/>
      <c r="DUK101" s="197"/>
      <c r="DUL101" s="197"/>
      <c r="DUM101" s="197"/>
      <c r="DUN101" s="197"/>
      <c r="DUO101" s="197"/>
      <c r="DUP101" s="197"/>
      <c r="DUQ101" s="197"/>
      <c r="DUR101" s="197"/>
      <c r="DUS101" s="197"/>
      <c r="DUT101" s="197"/>
      <c r="DUU101" s="197"/>
      <c r="DUV101" s="197"/>
      <c r="DUW101" s="197"/>
      <c r="DUX101" s="197"/>
      <c r="DUY101" s="197"/>
      <c r="DUZ101" s="197"/>
      <c r="DVA101" s="197"/>
      <c r="DVB101" s="197"/>
      <c r="DVC101" s="197"/>
      <c r="DVD101" s="197"/>
      <c r="DVE101" s="197"/>
      <c r="DVF101" s="197"/>
      <c r="DVG101" s="197"/>
      <c r="DVH101" s="197"/>
      <c r="DVI101" s="197"/>
      <c r="DVJ101" s="197"/>
      <c r="DVK101" s="197"/>
      <c r="DVL101" s="197"/>
      <c r="DVM101" s="197"/>
      <c r="DVN101" s="197"/>
      <c r="DVO101" s="197"/>
      <c r="DVP101" s="197"/>
      <c r="DVQ101" s="197"/>
      <c r="DVR101" s="197"/>
      <c r="DVS101" s="197"/>
      <c r="DVT101" s="197"/>
      <c r="DVU101" s="197"/>
      <c r="DVV101" s="197"/>
      <c r="DVW101" s="197"/>
      <c r="DVX101" s="197"/>
      <c r="DVY101" s="197"/>
      <c r="DVZ101" s="197"/>
      <c r="DWA101" s="197"/>
      <c r="DWB101" s="197"/>
      <c r="DWC101" s="197"/>
      <c r="DWD101" s="197"/>
      <c r="DWE101" s="197"/>
      <c r="DWF101" s="197"/>
      <c r="DWG101" s="197"/>
      <c r="DWH101" s="197"/>
      <c r="DWI101" s="197"/>
      <c r="DWJ101" s="197"/>
      <c r="DWK101" s="197"/>
      <c r="DWL101" s="197"/>
      <c r="DWM101" s="197"/>
      <c r="DWN101" s="197"/>
      <c r="DWO101" s="197"/>
      <c r="DWP101" s="197"/>
      <c r="DWQ101" s="197"/>
      <c r="DWR101" s="197"/>
      <c r="DWS101" s="197"/>
      <c r="DWT101" s="197"/>
      <c r="DWU101" s="197"/>
      <c r="DWV101" s="197"/>
      <c r="DWW101" s="197"/>
      <c r="DWX101" s="197"/>
      <c r="DWY101" s="197"/>
      <c r="DWZ101" s="197"/>
      <c r="DXA101" s="197"/>
      <c r="DXB101" s="197"/>
      <c r="DXC101" s="197"/>
      <c r="DXD101" s="197"/>
      <c r="DXE101" s="197"/>
      <c r="DXF101" s="197"/>
      <c r="DXG101" s="197"/>
      <c r="DXH101" s="197"/>
      <c r="DXI101" s="197"/>
      <c r="DXJ101" s="197"/>
      <c r="DXK101" s="197"/>
      <c r="DXL101" s="197"/>
      <c r="DXM101" s="197"/>
      <c r="DXN101" s="197"/>
      <c r="DXO101" s="197"/>
      <c r="DXP101" s="197"/>
      <c r="DXQ101" s="197"/>
      <c r="DXR101" s="197"/>
      <c r="DXS101" s="197"/>
      <c r="DXT101" s="197"/>
      <c r="DXU101" s="197"/>
      <c r="DXV101" s="197"/>
      <c r="DXW101" s="197"/>
      <c r="DXX101" s="197"/>
      <c r="DXY101" s="197"/>
      <c r="DXZ101" s="197"/>
      <c r="DYA101" s="197"/>
      <c r="DYB101" s="197"/>
      <c r="DYC101" s="197"/>
      <c r="DYD101" s="197"/>
      <c r="DYE101" s="197"/>
      <c r="DYF101" s="197"/>
      <c r="DYG101" s="197"/>
      <c r="DYH101" s="197"/>
      <c r="DYI101" s="197"/>
      <c r="DYJ101" s="197"/>
      <c r="DYK101" s="197"/>
      <c r="DYL101" s="197"/>
      <c r="DYM101" s="197"/>
      <c r="DYN101" s="197"/>
      <c r="DYO101" s="197"/>
      <c r="DYP101" s="197"/>
      <c r="DYQ101" s="197"/>
      <c r="DYR101" s="197"/>
      <c r="DYS101" s="197"/>
      <c r="DYT101" s="197"/>
      <c r="DYU101" s="197"/>
      <c r="DYV101" s="197"/>
      <c r="DYW101" s="197"/>
      <c r="DYX101" s="197"/>
      <c r="DYY101" s="197"/>
      <c r="DYZ101" s="197"/>
      <c r="DZA101" s="197"/>
      <c r="DZB101" s="197"/>
      <c r="DZC101" s="197"/>
      <c r="DZD101" s="197"/>
      <c r="DZE101" s="197"/>
      <c r="DZF101" s="197"/>
      <c r="DZG101" s="197"/>
      <c r="DZH101" s="197"/>
      <c r="DZI101" s="197"/>
      <c r="DZJ101" s="197"/>
      <c r="DZK101" s="197"/>
      <c r="DZL101" s="197"/>
      <c r="DZM101" s="197"/>
      <c r="DZN101" s="197"/>
      <c r="DZO101" s="197"/>
      <c r="DZP101" s="197"/>
      <c r="DZQ101" s="197"/>
      <c r="DZR101" s="197"/>
      <c r="DZS101" s="197"/>
      <c r="DZT101" s="197"/>
      <c r="DZU101" s="197"/>
      <c r="DZV101" s="197"/>
      <c r="DZW101" s="197"/>
      <c r="DZX101" s="197"/>
      <c r="DZY101" s="197"/>
      <c r="DZZ101" s="197"/>
      <c r="EAA101" s="197"/>
      <c r="EAB101" s="197"/>
      <c r="EAC101" s="197"/>
      <c r="EAD101" s="197"/>
      <c r="EAE101" s="197"/>
      <c r="EAF101" s="197"/>
      <c r="EAG101" s="197"/>
      <c r="EAH101" s="197"/>
      <c r="EAI101" s="197"/>
      <c r="EAJ101" s="197"/>
      <c r="EAK101" s="197"/>
      <c r="EAL101" s="197"/>
      <c r="EAM101" s="197"/>
      <c r="EAN101" s="197"/>
      <c r="EAO101" s="197"/>
      <c r="EAP101" s="197"/>
      <c r="EAQ101" s="197"/>
      <c r="EAR101" s="197"/>
      <c r="EAS101" s="197"/>
      <c r="EAT101" s="197"/>
      <c r="EAU101" s="197"/>
      <c r="EAV101" s="197"/>
      <c r="EAW101" s="197"/>
      <c r="EAX101" s="197"/>
      <c r="EAY101" s="197"/>
      <c r="EAZ101" s="197"/>
      <c r="EBA101" s="197"/>
      <c r="EBB101" s="197"/>
      <c r="EBC101" s="197"/>
      <c r="EBD101" s="197"/>
      <c r="EBE101" s="197"/>
      <c r="EBF101" s="197"/>
      <c r="EBG101" s="197"/>
      <c r="EBH101" s="197"/>
      <c r="EBI101" s="197"/>
      <c r="EBJ101" s="197"/>
      <c r="EBK101" s="197"/>
      <c r="EBL101" s="197"/>
      <c r="EBM101" s="197"/>
      <c r="EBN101" s="197"/>
      <c r="EBO101" s="197"/>
      <c r="EBP101" s="197"/>
      <c r="EBQ101" s="197"/>
      <c r="EBR101" s="197"/>
      <c r="EBS101" s="197"/>
      <c r="EBT101" s="197"/>
      <c r="EBU101" s="197"/>
      <c r="EBV101" s="197"/>
      <c r="EBW101" s="197"/>
      <c r="EBX101" s="197"/>
      <c r="EBY101" s="197"/>
      <c r="EBZ101" s="197"/>
      <c r="ECA101" s="197"/>
      <c r="ECB101" s="197"/>
      <c r="ECC101" s="197"/>
      <c r="ECD101" s="197"/>
      <c r="ECE101" s="197"/>
      <c r="ECF101" s="197"/>
      <c r="ECG101" s="197"/>
      <c r="ECH101" s="197"/>
      <c r="ECI101" s="197"/>
      <c r="ECJ101" s="197"/>
      <c r="ECK101" s="197"/>
      <c r="ECL101" s="197"/>
      <c r="ECM101" s="197"/>
      <c r="ECN101" s="197"/>
      <c r="ECO101" s="197"/>
      <c r="ECP101" s="197"/>
      <c r="ECQ101" s="197"/>
      <c r="ECR101" s="197"/>
      <c r="ECS101" s="197"/>
      <c r="ECT101" s="197"/>
      <c r="ECU101" s="197"/>
      <c r="ECV101" s="197"/>
      <c r="ECW101" s="197"/>
      <c r="ECX101" s="197"/>
      <c r="ECY101" s="197"/>
      <c r="ECZ101" s="197"/>
      <c r="EDA101" s="197"/>
      <c r="EDB101" s="197"/>
      <c r="EDC101" s="197"/>
      <c r="EDD101" s="197"/>
      <c r="EDE101" s="197"/>
      <c r="EDF101" s="197"/>
      <c r="EDG101" s="197"/>
      <c r="EDH101" s="197"/>
      <c r="EDI101" s="197"/>
      <c r="EDJ101" s="197"/>
      <c r="EDK101" s="197"/>
      <c r="EDL101" s="197"/>
      <c r="EDM101" s="197"/>
      <c r="EDN101" s="197"/>
      <c r="EDO101" s="197"/>
      <c r="EDP101" s="197"/>
      <c r="EDQ101" s="197"/>
      <c r="EDR101" s="197"/>
      <c r="EDS101" s="197"/>
      <c r="EDT101" s="197"/>
      <c r="EDU101" s="197"/>
      <c r="EDV101" s="197"/>
      <c r="EDW101" s="197"/>
      <c r="EDX101" s="197"/>
      <c r="EDY101" s="197"/>
      <c r="EDZ101" s="197"/>
      <c r="EEA101" s="197"/>
      <c r="EEB101" s="197"/>
      <c r="EEC101" s="197"/>
      <c r="EED101" s="197"/>
      <c r="EEE101" s="197"/>
      <c r="EEF101" s="197"/>
      <c r="EEG101" s="197"/>
      <c r="EEH101" s="197"/>
      <c r="EEI101" s="197"/>
      <c r="EEJ101" s="197"/>
      <c r="EEK101" s="197"/>
      <c r="EEL101" s="197"/>
      <c r="EEM101" s="197"/>
      <c r="EEN101" s="197"/>
      <c r="EEO101" s="197"/>
      <c r="EEP101" s="197"/>
      <c r="EEQ101" s="197"/>
      <c r="EER101" s="197"/>
      <c r="EES101" s="197"/>
      <c r="EET101" s="197"/>
      <c r="EEU101" s="197"/>
      <c r="EEV101" s="197"/>
      <c r="EEW101" s="197"/>
      <c r="EEX101" s="197"/>
      <c r="EEY101" s="197"/>
      <c r="EEZ101" s="197"/>
      <c r="EFA101" s="197"/>
      <c r="EFB101" s="197"/>
      <c r="EFC101" s="197"/>
      <c r="EFD101" s="197"/>
      <c r="EFE101" s="197"/>
      <c r="EFF101" s="197"/>
      <c r="EFG101" s="197"/>
      <c r="EFH101" s="197"/>
      <c r="EFI101" s="197"/>
      <c r="EFJ101" s="197"/>
      <c r="EFK101" s="197"/>
      <c r="EFL101" s="197"/>
      <c r="EFM101" s="197"/>
      <c r="EFN101" s="197"/>
      <c r="EFO101" s="197"/>
      <c r="EFP101" s="197"/>
      <c r="EFQ101" s="197"/>
      <c r="EFR101" s="197"/>
      <c r="EFS101" s="197"/>
      <c r="EFT101" s="197"/>
      <c r="EFU101" s="197"/>
      <c r="EFV101" s="197"/>
      <c r="EFW101" s="197"/>
      <c r="EFX101" s="197"/>
      <c r="EFY101" s="197"/>
      <c r="EFZ101" s="197"/>
      <c r="EGA101" s="197"/>
      <c r="EGB101" s="197"/>
      <c r="EGC101" s="197"/>
      <c r="EGD101" s="197"/>
      <c r="EGE101" s="197"/>
      <c r="EGF101" s="197"/>
      <c r="EGG101" s="197"/>
      <c r="EGH101" s="197"/>
      <c r="EGI101" s="197"/>
      <c r="EGJ101" s="197"/>
      <c r="EGK101" s="197"/>
      <c r="EGL101" s="197"/>
      <c r="EGM101" s="197"/>
      <c r="EGN101" s="197"/>
      <c r="EGO101" s="197"/>
      <c r="EGP101" s="197"/>
      <c r="EGQ101" s="197"/>
      <c r="EGR101" s="197"/>
      <c r="EGS101" s="197"/>
      <c r="EGT101" s="197"/>
      <c r="EGU101" s="197"/>
      <c r="EGV101" s="197"/>
      <c r="EGW101" s="197"/>
      <c r="EGX101" s="197"/>
      <c r="EGY101" s="197"/>
      <c r="EGZ101" s="197"/>
      <c r="EHA101" s="197"/>
      <c r="EHB101" s="197"/>
      <c r="EHC101" s="197"/>
      <c r="EHD101" s="197"/>
      <c r="EHE101" s="197"/>
      <c r="EHF101" s="197"/>
      <c r="EHG101" s="197"/>
      <c r="EHH101" s="197"/>
      <c r="EHI101" s="197"/>
      <c r="EHJ101" s="197"/>
      <c r="EHK101" s="197"/>
      <c r="EHL101" s="197"/>
      <c r="EHM101" s="197"/>
      <c r="EHN101" s="197"/>
      <c r="EHO101" s="197"/>
      <c r="EHP101" s="197"/>
      <c r="EHQ101" s="197"/>
      <c r="EHR101" s="197"/>
      <c r="EHS101" s="197"/>
      <c r="EHT101" s="197"/>
      <c r="EHU101" s="197"/>
      <c r="EHV101" s="197"/>
      <c r="EHW101" s="197"/>
      <c r="EHX101" s="197"/>
      <c r="EHY101" s="197"/>
      <c r="EHZ101" s="197"/>
      <c r="EIA101" s="197"/>
      <c r="EIB101" s="197"/>
      <c r="EIC101" s="197"/>
      <c r="EID101" s="197"/>
      <c r="EIE101" s="197"/>
      <c r="EIF101" s="197"/>
      <c r="EIG101" s="197"/>
      <c r="EIH101" s="197"/>
      <c r="EII101" s="197"/>
      <c r="EIJ101" s="197"/>
      <c r="EIK101" s="197"/>
      <c r="EIL101" s="197"/>
      <c r="EIM101" s="197"/>
      <c r="EIN101" s="197"/>
      <c r="EIO101" s="197"/>
      <c r="EIP101" s="197"/>
      <c r="EIQ101" s="197"/>
      <c r="EIR101" s="197"/>
      <c r="EIS101" s="197"/>
      <c r="EIT101" s="197"/>
      <c r="EIU101" s="197"/>
      <c r="EIV101" s="197"/>
      <c r="EIW101" s="197"/>
      <c r="EIX101" s="197"/>
      <c r="EIY101" s="197"/>
      <c r="EIZ101" s="197"/>
      <c r="EJA101" s="197"/>
      <c r="EJB101" s="197"/>
      <c r="EJC101" s="197"/>
      <c r="EJD101" s="197"/>
      <c r="EJE101" s="197"/>
      <c r="EJF101" s="197"/>
      <c r="EJG101" s="197"/>
      <c r="EJH101" s="197"/>
      <c r="EJI101" s="197"/>
      <c r="EJJ101" s="197"/>
      <c r="EJK101" s="197"/>
      <c r="EJL101" s="197"/>
      <c r="EJM101" s="197"/>
      <c r="EJN101" s="197"/>
      <c r="EJO101" s="197"/>
      <c r="EJP101" s="197"/>
      <c r="EJQ101" s="197"/>
      <c r="EJR101" s="197"/>
      <c r="EJS101" s="197"/>
      <c r="EJT101" s="197"/>
      <c r="EJU101" s="197"/>
      <c r="EJV101" s="197"/>
      <c r="EJW101" s="197"/>
      <c r="EJX101" s="197"/>
      <c r="EJY101" s="197"/>
      <c r="EJZ101" s="197"/>
      <c r="EKA101" s="197"/>
      <c r="EKB101" s="197"/>
      <c r="EKC101" s="197"/>
      <c r="EKD101" s="197"/>
      <c r="EKE101" s="197"/>
      <c r="EKF101" s="197"/>
      <c r="EKG101" s="197"/>
      <c r="EKH101" s="197"/>
      <c r="EKI101" s="197"/>
      <c r="EKJ101" s="197"/>
      <c r="EKK101" s="197"/>
      <c r="EKL101" s="197"/>
      <c r="EKM101" s="197"/>
      <c r="EKN101" s="197"/>
      <c r="EKO101" s="197"/>
      <c r="EKP101" s="197"/>
      <c r="EKQ101" s="197"/>
      <c r="EKR101" s="197"/>
      <c r="EKS101" s="197"/>
      <c r="EKT101" s="197"/>
      <c r="EKU101" s="197"/>
      <c r="EKV101" s="197"/>
      <c r="EKW101" s="197"/>
      <c r="EKX101" s="197"/>
      <c r="EKY101" s="197"/>
      <c r="EKZ101" s="197"/>
      <c r="ELA101" s="197"/>
      <c r="ELB101" s="197"/>
      <c r="ELC101" s="197"/>
      <c r="ELD101" s="197"/>
      <c r="ELE101" s="197"/>
      <c r="ELF101" s="197"/>
      <c r="ELG101" s="197"/>
      <c r="ELH101" s="197"/>
      <c r="ELI101" s="197"/>
      <c r="ELJ101" s="197"/>
      <c r="ELK101" s="197"/>
      <c r="ELL101" s="197"/>
      <c r="ELM101" s="197"/>
      <c r="ELN101" s="197"/>
      <c r="ELO101" s="197"/>
      <c r="ELP101" s="197"/>
      <c r="ELQ101" s="197"/>
      <c r="ELR101" s="197"/>
      <c r="ELS101" s="197"/>
      <c r="ELT101" s="197"/>
      <c r="ELU101" s="197"/>
      <c r="ELV101" s="197"/>
      <c r="ELW101" s="197"/>
      <c r="ELX101" s="197"/>
      <c r="ELY101" s="197"/>
      <c r="ELZ101" s="197"/>
      <c r="EMA101" s="197"/>
      <c r="EMB101" s="197"/>
      <c r="EMC101" s="197"/>
      <c r="EMD101" s="197"/>
      <c r="EME101" s="197"/>
      <c r="EMF101" s="197"/>
      <c r="EMG101" s="197"/>
      <c r="EMH101" s="197"/>
      <c r="EMI101" s="197"/>
      <c r="EMJ101" s="197"/>
      <c r="EMK101" s="197"/>
      <c r="EML101" s="197"/>
      <c r="EMM101" s="197"/>
      <c r="EMN101" s="197"/>
      <c r="EMO101" s="197"/>
      <c r="EMP101" s="197"/>
      <c r="EMQ101" s="197"/>
      <c r="EMR101" s="197"/>
      <c r="EMS101" s="197"/>
      <c r="EMT101" s="197"/>
      <c r="EMU101" s="197"/>
      <c r="EMV101" s="197"/>
      <c r="EMW101" s="197"/>
      <c r="EMX101" s="197"/>
      <c r="EMY101" s="197"/>
      <c r="EMZ101" s="197"/>
      <c r="ENA101" s="197"/>
      <c r="ENB101" s="197"/>
      <c r="ENC101" s="197"/>
      <c r="END101" s="197"/>
      <c r="ENE101" s="197"/>
      <c r="ENF101" s="197"/>
      <c r="ENG101" s="197"/>
      <c r="ENH101" s="197"/>
      <c r="ENI101" s="197"/>
      <c r="ENJ101" s="197"/>
      <c r="ENK101" s="197"/>
      <c r="ENL101" s="197"/>
      <c r="ENM101" s="197"/>
      <c r="ENN101" s="197"/>
      <c r="ENO101" s="197"/>
      <c r="ENP101" s="197"/>
      <c r="ENQ101" s="197"/>
      <c r="ENR101" s="197"/>
      <c r="ENS101" s="197"/>
      <c r="ENT101" s="197"/>
      <c r="ENU101" s="197"/>
      <c r="ENV101" s="197"/>
      <c r="ENW101" s="197"/>
      <c r="ENX101" s="197"/>
      <c r="ENY101" s="197"/>
      <c r="ENZ101" s="197"/>
      <c r="EOA101" s="197"/>
      <c r="EOB101" s="197"/>
      <c r="EOC101" s="197"/>
      <c r="EOD101" s="197"/>
      <c r="EOE101" s="197"/>
      <c r="EOF101" s="197"/>
      <c r="EOG101" s="197"/>
      <c r="EOH101" s="197"/>
      <c r="EOI101" s="197"/>
      <c r="EOJ101" s="197"/>
      <c r="EOK101" s="197"/>
      <c r="EOL101" s="197"/>
      <c r="EOM101" s="197"/>
      <c r="EON101" s="197"/>
      <c r="EOO101" s="197"/>
      <c r="EOP101" s="197"/>
      <c r="EOQ101" s="197"/>
      <c r="EOR101" s="197"/>
      <c r="EOS101" s="197"/>
      <c r="EOT101" s="197"/>
      <c r="EOU101" s="197"/>
      <c r="EOV101" s="197"/>
      <c r="EOW101" s="197"/>
      <c r="EOX101" s="197"/>
      <c r="EOY101" s="197"/>
      <c r="EOZ101" s="197"/>
      <c r="EPA101" s="197"/>
      <c r="EPB101" s="197"/>
      <c r="EPC101" s="197"/>
      <c r="EPD101" s="197"/>
      <c r="EPE101" s="197"/>
      <c r="EPF101" s="197"/>
      <c r="EPG101" s="197"/>
      <c r="EPH101" s="197"/>
      <c r="EPI101" s="197"/>
      <c r="EPJ101" s="197"/>
      <c r="EPK101" s="197"/>
      <c r="EPL101" s="197"/>
      <c r="EPM101" s="197"/>
      <c r="EPN101" s="197"/>
      <c r="EPO101" s="197"/>
      <c r="EPP101" s="197"/>
      <c r="EPQ101" s="197"/>
      <c r="EPR101" s="197"/>
      <c r="EPS101" s="197"/>
      <c r="EPT101" s="197"/>
      <c r="EPU101" s="197"/>
      <c r="EPV101" s="197"/>
      <c r="EPW101" s="197"/>
      <c r="EPX101" s="197"/>
      <c r="EPY101" s="197"/>
      <c r="EPZ101" s="197"/>
      <c r="EQA101" s="197"/>
      <c r="EQB101" s="197"/>
      <c r="EQC101" s="197"/>
      <c r="EQD101" s="197"/>
      <c r="EQE101" s="197"/>
      <c r="EQF101" s="197"/>
      <c r="EQG101" s="197"/>
      <c r="EQH101" s="197"/>
      <c r="EQI101" s="197"/>
      <c r="EQJ101" s="197"/>
      <c r="EQK101" s="197"/>
      <c r="EQL101" s="197"/>
      <c r="EQM101" s="197"/>
      <c r="EQN101" s="197"/>
      <c r="EQO101" s="197"/>
      <c r="EQP101" s="197"/>
      <c r="EQQ101" s="197"/>
      <c r="EQR101" s="197"/>
      <c r="EQS101" s="197"/>
      <c r="EQT101" s="197"/>
      <c r="EQU101" s="197"/>
      <c r="EQV101" s="197"/>
      <c r="EQW101" s="197"/>
      <c r="EQX101" s="197"/>
      <c r="EQY101" s="197"/>
      <c r="EQZ101" s="197"/>
      <c r="ERA101" s="197"/>
      <c r="ERB101" s="197"/>
      <c r="ERC101" s="197"/>
      <c r="ERD101" s="197"/>
      <c r="ERE101" s="197"/>
      <c r="ERF101" s="197"/>
      <c r="ERG101" s="197"/>
      <c r="ERH101" s="197"/>
      <c r="ERI101" s="197"/>
      <c r="ERJ101" s="197"/>
      <c r="ERK101" s="197"/>
      <c r="ERL101" s="197"/>
      <c r="ERM101" s="197"/>
      <c r="ERN101" s="197"/>
      <c r="ERO101" s="197"/>
      <c r="ERP101" s="197"/>
      <c r="ERQ101" s="197"/>
      <c r="ERR101" s="197"/>
      <c r="ERS101" s="197"/>
      <c r="ERT101" s="197"/>
      <c r="ERU101" s="197"/>
      <c r="ERV101" s="197"/>
      <c r="ERW101" s="197"/>
      <c r="ERX101" s="197"/>
      <c r="ERY101" s="197"/>
      <c r="ERZ101" s="197"/>
      <c r="ESA101" s="197"/>
      <c r="ESB101" s="197"/>
      <c r="ESC101" s="197"/>
      <c r="ESD101" s="197"/>
      <c r="ESE101" s="197"/>
      <c r="ESF101" s="197"/>
      <c r="ESG101" s="197"/>
      <c r="ESH101" s="197"/>
      <c r="ESI101" s="197"/>
      <c r="ESJ101" s="197"/>
      <c r="ESK101" s="197"/>
      <c r="ESL101" s="197"/>
      <c r="ESM101" s="197"/>
      <c r="ESN101" s="197"/>
      <c r="ESO101" s="197"/>
      <c r="ESP101" s="197"/>
      <c r="ESQ101" s="197"/>
      <c r="ESR101" s="197"/>
      <c r="ESS101" s="197"/>
      <c r="EST101" s="197"/>
      <c r="ESU101" s="197"/>
      <c r="ESV101" s="197"/>
      <c r="ESW101" s="197"/>
      <c r="ESX101" s="197"/>
      <c r="ESY101" s="197"/>
      <c r="ESZ101" s="197"/>
      <c r="ETA101" s="197"/>
      <c r="ETB101" s="197"/>
      <c r="ETC101" s="197"/>
      <c r="ETD101" s="197"/>
      <c r="ETE101" s="197"/>
      <c r="ETF101" s="197"/>
      <c r="ETG101" s="197"/>
      <c r="ETH101" s="197"/>
      <c r="ETI101" s="197"/>
      <c r="ETJ101" s="197"/>
      <c r="ETK101" s="197"/>
      <c r="ETL101" s="197"/>
      <c r="ETM101" s="197"/>
      <c r="ETN101" s="197"/>
      <c r="ETO101" s="197"/>
      <c r="ETP101" s="197"/>
      <c r="ETQ101" s="197"/>
      <c r="ETR101" s="197"/>
      <c r="ETS101" s="197"/>
      <c r="ETT101" s="197"/>
      <c r="ETU101" s="197"/>
      <c r="ETV101" s="197"/>
      <c r="ETW101" s="197"/>
      <c r="ETX101" s="197"/>
      <c r="ETY101" s="197"/>
      <c r="ETZ101" s="197"/>
      <c r="EUA101" s="197"/>
      <c r="EUB101" s="197"/>
      <c r="EUC101" s="197"/>
      <c r="EUD101" s="197"/>
      <c r="EUE101" s="197"/>
      <c r="EUF101" s="197"/>
      <c r="EUG101" s="197"/>
      <c r="EUH101" s="197"/>
      <c r="EUI101" s="197"/>
      <c r="EUJ101" s="197"/>
      <c r="EUK101" s="197"/>
      <c r="EUL101" s="197"/>
      <c r="EUM101" s="197"/>
      <c r="EUN101" s="197"/>
      <c r="EUO101" s="197"/>
      <c r="EUP101" s="197"/>
      <c r="EUQ101" s="197"/>
      <c r="EUR101" s="197"/>
      <c r="EUS101" s="197"/>
      <c r="EUT101" s="197"/>
      <c r="EUU101" s="197"/>
      <c r="EUV101" s="197"/>
      <c r="EUW101" s="197"/>
      <c r="EUX101" s="197"/>
      <c r="EUY101" s="197"/>
      <c r="EUZ101" s="197"/>
      <c r="EVA101" s="197"/>
      <c r="EVB101" s="197"/>
      <c r="EVC101" s="197"/>
      <c r="EVD101" s="197"/>
      <c r="EVE101" s="197"/>
      <c r="EVF101" s="197"/>
      <c r="EVG101" s="197"/>
      <c r="EVH101" s="197"/>
      <c r="EVI101" s="197"/>
      <c r="EVJ101" s="197"/>
      <c r="EVK101" s="197"/>
      <c r="EVL101" s="197"/>
      <c r="EVM101" s="197"/>
      <c r="EVN101" s="197"/>
      <c r="EVO101" s="197"/>
      <c r="EVP101" s="197"/>
      <c r="EVQ101" s="197"/>
      <c r="EVR101" s="197"/>
      <c r="EVS101" s="197"/>
      <c r="EVT101" s="197"/>
      <c r="EVU101" s="197"/>
      <c r="EVV101" s="197"/>
      <c r="EVW101" s="197"/>
      <c r="EVX101" s="197"/>
      <c r="EVY101" s="197"/>
      <c r="EVZ101" s="197"/>
      <c r="EWA101" s="197"/>
      <c r="EWB101" s="197"/>
      <c r="EWC101" s="197"/>
      <c r="EWD101" s="197"/>
      <c r="EWE101" s="197"/>
      <c r="EWF101" s="197"/>
      <c r="EWG101" s="197"/>
      <c r="EWH101" s="197"/>
      <c r="EWI101" s="197"/>
      <c r="EWJ101" s="197"/>
      <c r="EWK101" s="197"/>
      <c r="EWL101" s="197"/>
      <c r="EWM101" s="197"/>
      <c r="EWN101" s="197"/>
      <c r="EWO101" s="197"/>
      <c r="EWP101" s="197"/>
      <c r="EWQ101" s="197"/>
      <c r="EWR101" s="197"/>
      <c r="EWS101" s="197"/>
      <c r="EWT101" s="197"/>
      <c r="EWU101" s="197"/>
      <c r="EWV101" s="197"/>
      <c r="EWW101" s="197"/>
      <c r="EWX101" s="197"/>
      <c r="EWY101" s="197"/>
      <c r="EWZ101" s="197"/>
      <c r="EXA101" s="197"/>
      <c r="EXB101" s="197"/>
      <c r="EXC101" s="197"/>
      <c r="EXD101" s="197"/>
      <c r="EXE101" s="197"/>
      <c r="EXF101" s="197"/>
      <c r="EXG101" s="197"/>
      <c r="EXH101" s="197"/>
      <c r="EXI101" s="197"/>
      <c r="EXJ101" s="197"/>
      <c r="EXK101" s="197"/>
      <c r="EXL101" s="197"/>
      <c r="EXM101" s="197"/>
      <c r="EXN101" s="197"/>
      <c r="EXO101" s="197"/>
      <c r="EXP101" s="197"/>
      <c r="EXQ101" s="197"/>
      <c r="EXR101" s="197"/>
      <c r="EXS101" s="197"/>
      <c r="EXT101" s="197"/>
      <c r="EXU101" s="197"/>
      <c r="EXV101" s="197"/>
      <c r="EXW101" s="197"/>
      <c r="EXX101" s="197"/>
      <c r="EXY101" s="197"/>
      <c r="EXZ101" s="197"/>
      <c r="EYA101" s="197"/>
      <c r="EYB101" s="197"/>
      <c r="EYC101" s="197"/>
      <c r="EYD101" s="197"/>
      <c r="EYE101" s="197"/>
      <c r="EYF101" s="197"/>
      <c r="EYG101" s="197"/>
      <c r="EYH101" s="197"/>
      <c r="EYI101" s="197"/>
      <c r="EYJ101" s="197"/>
      <c r="EYK101" s="197"/>
      <c r="EYL101" s="197"/>
      <c r="EYM101" s="197"/>
      <c r="EYN101" s="197"/>
      <c r="EYO101" s="197"/>
      <c r="EYP101" s="197"/>
      <c r="EYQ101" s="197"/>
      <c r="EYR101" s="197"/>
      <c r="EYS101" s="197"/>
      <c r="EYT101" s="197"/>
      <c r="EYU101" s="197"/>
      <c r="EYV101" s="197"/>
      <c r="EYW101" s="197"/>
      <c r="EYX101" s="197"/>
      <c r="EYY101" s="197"/>
      <c r="EYZ101" s="197"/>
      <c r="EZA101" s="197"/>
      <c r="EZB101" s="197"/>
      <c r="EZC101" s="197"/>
      <c r="EZD101" s="197"/>
      <c r="EZE101" s="197"/>
      <c r="EZF101" s="197"/>
      <c r="EZG101" s="197"/>
      <c r="EZH101" s="197"/>
      <c r="EZI101" s="197"/>
      <c r="EZJ101" s="197"/>
      <c r="EZK101" s="197"/>
      <c r="EZL101" s="197"/>
      <c r="EZM101" s="197"/>
      <c r="EZN101" s="197"/>
      <c r="EZO101" s="197"/>
      <c r="EZP101" s="197"/>
      <c r="EZQ101" s="197"/>
      <c r="EZR101" s="197"/>
      <c r="EZS101" s="197"/>
      <c r="EZT101" s="197"/>
      <c r="EZU101" s="197"/>
      <c r="EZV101" s="197"/>
      <c r="EZW101" s="197"/>
      <c r="EZX101" s="197"/>
      <c r="EZY101" s="197"/>
      <c r="EZZ101" s="197"/>
      <c r="FAA101" s="197"/>
      <c r="FAB101" s="197"/>
      <c r="FAC101" s="197"/>
      <c r="FAD101" s="197"/>
      <c r="FAE101" s="197"/>
      <c r="FAF101" s="197"/>
      <c r="FAG101" s="197"/>
      <c r="FAH101" s="197"/>
      <c r="FAI101" s="197"/>
      <c r="FAJ101" s="197"/>
      <c r="FAK101" s="197"/>
      <c r="FAL101" s="197"/>
      <c r="FAM101" s="197"/>
      <c r="FAN101" s="197"/>
      <c r="FAO101" s="197"/>
      <c r="FAP101" s="197"/>
      <c r="FAQ101" s="197"/>
      <c r="FAR101" s="197"/>
      <c r="FAS101" s="197"/>
      <c r="FAT101" s="197"/>
      <c r="FAU101" s="197"/>
      <c r="FAV101" s="197"/>
      <c r="FAW101" s="197"/>
      <c r="FAX101" s="197"/>
      <c r="FAY101" s="197"/>
      <c r="FAZ101" s="197"/>
      <c r="FBA101" s="197"/>
      <c r="FBB101" s="197"/>
      <c r="FBC101" s="197"/>
      <c r="FBD101" s="197"/>
      <c r="FBE101" s="197"/>
      <c r="FBF101" s="197"/>
      <c r="FBG101" s="197"/>
      <c r="FBH101" s="197"/>
      <c r="FBI101" s="197"/>
      <c r="FBJ101" s="197"/>
      <c r="FBK101" s="197"/>
      <c r="FBL101" s="197"/>
      <c r="FBM101" s="197"/>
      <c r="FBN101" s="197"/>
      <c r="FBO101" s="197"/>
      <c r="FBP101" s="197"/>
      <c r="FBQ101" s="197"/>
      <c r="FBR101" s="197"/>
      <c r="FBS101" s="197"/>
      <c r="FBT101" s="197"/>
      <c r="FBU101" s="197"/>
      <c r="FBV101" s="197"/>
      <c r="FBW101" s="197"/>
      <c r="FBX101" s="197"/>
      <c r="FBY101" s="197"/>
      <c r="FBZ101" s="197"/>
      <c r="FCA101" s="197"/>
      <c r="FCB101" s="197"/>
      <c r="FCC101" s="197"/>
      <c r="FCD101" s="197"/>
      <c r="FCE101" s="197"/>
      <c r="FCF101" s="197"/>
      <c r="FCG101" s="197"/>
      <c r="FCH101" s="197"/>
      <c r="FCI101" s="197"/>
      <c r="FCJ101" s="197"/>
      <c r="FCK101" s="197"/>
      <c r="FCL101" s="197"/>
      <c r="FCM101" s="197"/>
      <c r="FCN101" s="197"/>
      <c r="FCO101" s="197"/>
      <c r="FCP101" s="197"/>
      <c r="FCQ101" s="197"/>
      <c r="FCR101" s="197"/>
      <c r="FCS101" s="197"/>
      <c r="FCT101" s="197"/>
      <c r="FCU101" s="197"/>
      <c r="FCV101" s="197"/>
      <c r="FCW101" s="197"/>
      <c r="FCX101" s="197"/>
      <c r="FCY101" s="197"/>
      <c r="FCZ101" s="197"/>
      <c r="FDA101" s="197"/>
      <c r="FDB101" s="197"/>
      <c r="FDC101" s="197"/>
      <c r="FDD101" s="197"/>
      <c r="FDE101" s="197"/>
      <c r="FDF101" s="197"/>
      <c r="FDG101" s="197"/>
      <c r="FDH101" s="197"/>
      <c r="FDI101" s="197"/>
      <c r="FDJ101" s="197"/>
      <c r="FDK101" s="197"/>
      <c r="FDL101" s="197"/>
      <c r="FDM101" s="197"/>
      <c r="FDN101" s="197"/>
      <c r="FDO101" s="197"/>
      <c r="FDP101" s="197"/>
      <c r="FDQ101" s="197"/>
      <c r="FDR101" s="197"/>
      <c r="FDS101" s="197"/>
      <c r="FDT101" s="197"/>
      <c r="FDU101" s="197"/>
      <c r="FDV101" s="197"/>
      <c r="FDW101" s="197"/>
      <c r="FDX101" s="197"/>
      <c r="FDY101" s="197"/>
      <c r="FDZ101" s="197"/>
      <c r="FEA101" s="197"/>
      <c r="FEB101" s="197"/>
      <c r="FEC101" s="197"/>
      <c r="FED101" s="197"/>
      <c r="FEE101" s="197"/>
      <c r="FEF101" s="197"/>
      <c r="FEG101" s="197"/>
      <c r="FEH101" s="197"/>
      <c r="FEI101" s="197"/>
      <c r="FEJ101" s="197"/>
      <c r="FEK101" s="197"/>
      <c r="FEL101" s="197"/>
      <c r="FEM101" s="197"/>
      <c r="FEN101" s="197"/>
      <c r="FEO101" s="197"/>
      <c r="FEP101" s="197"/>
      <c r="FEQ101" s="197"/>
      <c r="FER101" s="197"/>
      <c r="FES101" s="197"/>
      <c r="FET101" s="197"/>
      <c r="FEU101" s="197"/>
      <c r="FEV101" s="197"/>
      <c r="FEW101" s="197"/>
      <c r="FEX101" s="197"/>
      <c r="FEY101" s="197"/>
      <c r="FEZ101" s="197"/>
      <c r="FFA101" s="197"/>
      <c r="FFB101" s="197"/>
      <c r="FFC101" s="197"/>
      <c r="FFD101" s="197"/>
      <c r="FFE101" s="197"/>
      <c r="FFF101" s="197"/>
      <c r="FFG101" s="197"/>
      <c r="FFH101" s="197"/>
      <c r="FFI101" s="197"/>
      <c r="FFJ101" s="197"/>
      <c r="FFK101" s="197"/>
      <c r="FFL101" s="197"/>
      <c r="FFM101" s="197"/>
      <c r="FFN101" s="197"/>
      <c r="FFO101" s="197"/>
      <c r="FFP101" s="197"/>
      <c r="FFQ101" s="197"/>
      <c r="FFR101" s="197"/>
      <c r="FFS101" s="197"/>
      <c r="FFT101" s="197"/>
      <c r="FFU101" s="197"/>
      <c r="FFV101" s="197"/>
      <c r="FFW101" s="197"/>
      <c r="FFX101" s="197"/>
      <c r="FFY101" s="197"/>
      <c r="FFZ101" s="197"/>
      <c r="FGA101" s="197"/>
      <c r="FGB101" s="197"/>
      <c r="FGC101" s="197"/>
      <c r="FGD101" s="197"/>
      <c r="FGE101" s="197"/>
      <c r="FGF101" s="197"/>
      <c r="FGG101" s="197"/>
      <c r="FGH101" s="197"/>
      <c r="FGI101" s="197"/>
      <c r="FGJ101" s="197"/>
      <c r="FGK101" s="197"/>
      <c r="FGL101" s="197"/>
      <c r="FGM101" s="197"/>
      <c r="FGN101" s="197"/>
      <c r="FGO101" s="197"/>
      <c r="FGP101" s="197"/>
      <c r="FGQ101" s="197"/>
      <c r="FGR101" s="197"/>
      <c r="FGS101" s="197"/>
      <c r="FGT101" s="197"/>
      <c r="FGU101" s="197"/>
      <c r="FGV101" s="197"/>
      <c r="FGW101" s="197"/>
      <c r="FGX101" s="197"/>
      <c r="FGY101" s="197"/>
      <c r="FGZ101" s="197"/>
      <c r="FHA101" s="197"/>
      <c r="FHB101" s="197"/>
      <c r="FHC101" s="197"/>
      <c r="FHD101" s="197"/>
      <c r="FHE101" s="197"/>
      <c r="FHF101" s="197"/>
      <c r="FHG101" s="197"/>
      <c r="FHH101" s="197"/>
      <c r="FHI101" s="197"/>
      <c r="FHJ101" s="197"/>
      <c r="FHK101" s="197"/>
      <c r="FHL101" s="197"/>
      <c r="FHM101" s="197"/>
      <c r="FHN101" s="197"/>
      <c r="FHO101" s="197"/>
      <c r="FHP101" s="197"/>
      <c r="FHQ101" s="197"/>
      <c r="FHR101" s="197"/>
      <c r="FHS101" s="197"/>
      <c r="FHT101" s="197"/>
      <c r="FHU101" s="197"/>
      <c r="FHV101" s="197"/>
      <c r="FHW101" s="197"/>
      <c r="FHX101" s="197"/>
      <c r="FHY101" s="197"/>
      <c r="FHZ101" s="197"/>
      <c r="FIA101" s="197"/>
      <c r="FIB101" s="197"/>
      <c r="FIC101" s="197"/>
      <c r="FID101" s="197"/>
      <c r="FIE101" s="197"/>
      <c r="FIF101" s="197"/>
      <c r="FIG101" s="197"/>
      <c r="FIH101" s="197"/>
      <c r="FII101" s="197"/>
      <c r="FIJ101" s="197"/>
      <c r="FIK101" s="197"/>
      <c r="FIL101" s="197"/>
      <c r="FIM101" s="197"/>
      <c r="FIN101" s="197"/>
      <c r="FIO101" s="197"/>
      <c r="FIP101" s="197"/>
      <c r="FIQ101" s="197"/>
      <c r="FIR101" s="197"/>
      <c r="FIS101" s="197"/>
      <c r="FIT101" s="197"/>
      <c r="FIU101" s="197"/>
      <c r="FIV101" s="197"/>
      <c r="FIW101" s="197"/>
      <c r="FIX101" s="197"/>
      <c r="FIY101" s="197"/>
      <c r="FIZ101" s="197"/>
      <c r="FJA101" s="197"/>
      <c r="FJB101" s="197"/>
      <c r="FJC101" s="197"/>
      <c r="FJD101" s="197"/>
      <c r="FJE101" s="197"/>
      <c r="FJF101" s="197"/>
      <c r="FJG101" s="197"/>
      <c r="FJH101" s="197"/>
      <c r="FJI101" s="197"/>
      <c r="FJJ101" s="197"/>
      <c r="FJK101" s="197"/>
      <c r="FJL101" s="197"/>
      <c r="FJM101" s="197"/>
      <c r="FJN101" s="197"/>
      <c r="FJO101" s="197"/>
      <c r="FJP101" s="197"/>
      <c r="FJQ101" s="197"/>
      <c r="FJR101" s="197"/>
      <c r="FJS101" s="197"/>
      <c r="FJT101" s="197"/>
      <c r="FJU101" s="197"/>
      <c r="FJV101" s="197"/>
      <c r="FJW101" s="197"/>
      <c r="FJX101" s="197"/>
      <c r="FJY101" s="197"/>
      <c r="FJZ101" s="197"/>
      <c r="FKA101" s="197"/>
      <c r="FKB101" s="197"/>
      <c r="FKC101" s="197"/>
      <c r="FKD101" s="197"/>
      <c r="FKE101" s="197"/>
      <c r="FKF101" s="197"/>
      <c r="FKG101" s="197"/>
      <c r="FKH101" s="197"/>
      <c r="FKI101" s="197"/>
      <c r="FKJ101" s="197"/>
      <c r="FKK101" s="197"/>
      <c r="FKL101" s="197"/>
      <c r="FKM101" s="197"/>
      <c r="FKN101" s="197"/>
      <c r="FKO101" s="197"/>
      <c r="FKP101" s="197"/>
      <c r="FKQ101" s="197"/>
      <c r="FKR101" s="197"/>
      <c r="FKS101" s="197"/>
      <c r="FKT101" s="197"/>
      <c r="FKU101" s="197"/>
      <c r="FKV101" s="197"/>
      <c r="FKW101" s="197"/>
      <c r="FKX101" s="197"/>
      <c r="FKY101" s="197"/>
      <c r="FKZ101" s="197"/>
      <c r="FLA101" s="197"/>
      <c r="FLB101" s="197"/>
      <c r="FLC101" s="197"/>
      <c r="FLD101" s="197"/>
      <c r="FLE101" s="197"/>
      <c r="FLF101" s="197"/>
      <c r="FLG101" s="197"/>
      <c r="FLH101" s="197"/>
      <c r="FLI101" s="197"/>
      <c r="FLJ101" s="197"/>
      <c r="FLK101" s="197"/>
      <c r="FLL101" s="197"/>
      <c r="FLM101" s="197"/>
      <c r="FLN101" s="197"/>
      <c r="FLO101" s="197"/>
      <c r="FLP101" s="197"/>
      <c r="FLQ101" s="197"/>
      <c r="FLR101" s="197"/>
      <c r="FLS101" s="197"/>
      <c r="FLT101" s="197"/>
      <c r="FLU101" s="197"/>
      <c r="FLV101" s="197"/>
      <c r="FLW101" s="197"/>
      <c r="FLX101" s="197"/>
      <c r="FLY101" s="197"/>
      <c r="FLZ101" s="197"/>
      <c r="FMA101" s="197"/>
      <c r="FMB101" s="197"/>
      <c r="FMC101" s="197"/>
      <c r="FMD101" s="197"/>
      <c r="FME101" s="197"/>
      <c r="FMF101" s="197"/>
      <c r="FMG101" s="197"/>
      <c r="FMH101" s="197"/>
      <c r="FMI101" s="197"/>
      <c r="FMJ101" s="197"/>
      <c r="FMK101" s="197"/>
      <c r="FML101" s="197"/>
      <c r="FMM101" s="197"/>
      <c r="FMN101" s="197"/>
      <c r="FMO101" s="197"/>
      <c r="FMP101" s="197"/>
      <c r="FMQ101" s="197"/>
      <c r="FMR101" s="197"/>
      <c r="FMS101" s="197"/>
      <c r="FMT101" s="197"/>
      <c r="FMU101" s="197"/>
      <c r="FMV101" s="197"/>
      <c r="FMW101" s="197"/>
      <c r="FMX101" s="197"/>
      <c r="FMY101" s="197"/>
      <c r="FMZ101" s="197"/>
      <c r="FNA101" s="197"/>
      <c r="FNB101" s="197"/>
      <c r="FNC101" s="197"/>
      <c r="FND101" s="197"/>
      <c r="FNE101" s="197"/>
      <c r="FNF101" s="197"/>
      <c r="FNG101" s="197"/>
      <c r="FNH101" s="197"/>
      <c r="FNI101" s="197"/>
      <c r="FNJ101" s="197"/>
      <c r="FNK101" s="197"/>
      <c r="FNL101" s="197"/>
      <c r="FNM101" s="197"/>
      <c r="FNN101" s="197"/>
      <c r="FNO101" s="197"/>
      <c r="FNP101" s="197"/>
      <c r="FNQ101" s="197"/>
      <c r="FNR101" s="197"/>
      <c r="FNS101" s="197"/>
      <c r="FNT101" s="197"/>
      <c r="FNU101" s="197"/>
      <c r="FNV101" s="197"/>
      <c r="FNW101" s="197"/>
      <c r="FNX101" s="197"/>
      <c r="FNY101" s="197"/>
      <c r="FNZ101" s="197"/>
      <c r="FOA101" s="197"/>
      <c r="FOB101" s="197"/>
      <c r="FOC101" s="197"/>
      <c r="FOD101" s="197"/>
      <c r="FOE101" s="197"/>
      <c r="FOF101" s="197"/>
      <c r="FOG101" s="197"/>
      <c r="FOH101" s="197"/>
      <c r="FOI101" s="197"/>
      <c r="FOJ101" s="197"/>
      <c r="FOK101" s="197"/>
      <c r="FOL101" s="197"/>
      <c r="FOM101" s="197"/>
      <c r="FON101" s="197"/>
      <c r="FOO101" s="197"/>
      <c r="FOP101" s="197"/>
      <c r="FOQ101" s="197"/>
      <c r="FOR101" s="197"/>
      <c r="FOS101" s="197"/>
      <c r="FOT101" s="197"/>
      <c r="FOU101" s="197"/>
      <c r="FOV101" s="197"/>
      <c r="FOW101" s="197"/>
      <c r="FOX101" s="197"/>
      <c r="FOY101" s="197"/>
      <c r="FOZ101" s="197"/>
      <c r="FPA101" s="197"/>
      <c r="FPB101" s="197"/>
      <c r="FPC101" s="197"/>
      <c r="FPD101" s="197"/>
      <c r="FPE101" s="197"/>
      <c r="FPF101" s="197"/>
      <c r="FPG101" s="197"/>
      <c r="FPH101" s="197"/>
      <c r="FPI101" s="197"/>
      <c r="FPJ101" s="197"/>
      <c r="FPK101" s="197"/>
      <c r="FPL101" s="197"/>
      <c r="FPM101" s="197"/>
      <c r="FPN101" s="197"/>
      <c r="FPO101" s="197"/>
      <c r="FPP101" s="197"/>
      <c r="FPQ101" s="197"/>
      <c r="FPR101" s="197"/>
      <c r="FPS101" s="197"/>
      <c r="FPT101" s="197"/>
      <c r="FPU101" s="197"/>
      <c r="FPV101" s="197"/>
      <c r="FPW101" s="197"/>
      <c r="FPX101" s="197"/>
      <c r="FPY101" s="197"/>
      <c r="FPZ101" s="197"/>
      <c r="FQA101" s="197"/>
      <c r="FQB101" s="197"/>
      <c r="FQC101" s="197"/>
      <c r="FQD101" s="197"/>
      <c r="FQE101" s="197"/>
      <c r="FQF101" s="197"/>
      <c r="FQG101" s="197"/>
      <c r="FQH101" s="197"/>
      <c r="FQI101" s="197"/>
      <c r="FQJ101" s="197"/>
      <c r="FQK101" s="197"/>
      <c r="FQL101" s="197"/>
      <c r="FQM101" s="197"/>
      <c r="FQN101" s="197"/>
      <c r="FQO101" s="197"/>
      <c r="FQP101" s="197"/>
      <c r="FQQ101" s="197"/>
      <c r="FQR101" s="197"/>
      <c r="FQS101" s="197"/>
      <c r="FQT101" s="197"/>
      <c r="FQU101" s="197"/>
      <c r="FQV101" s="197"/>
      <c r="FQW101" s="197"/>
      <c r="FQX101" s="197"/>
      <c r="FQY101" s="197"/>
      <c r="FQZ101" s="197"/>
      <c r="FRA101" s="197"/>
      <c r="FRB101" s="197"/>
      <c r="FRC101" s="197"/>
      <c r="FRD101" s="197"/>
      <c r="FRE101" s="197"/>
      <c r="FRF101" s="197"/>
      <c r="FRG101" s="197"/>
      <c r="FRH101" s="197"/>
      <c r="FRI101" s="197"/>
      <c r="FRJ101" s="197"/>
      <c r="FRK101" s="197"/>
      <c r="FRL101" s="197"/>
      <c r="FRM101" s="197"/>
      <c r="FRN101" s="197"/>
      <c r="FRO101" s="197"/>
      <c r="FRP101" s="197"/>
      <c r="FRQ101" s="197"/>
      <c r="FRR101" s="197"/>
      <c r="FRS101" s="197"/>
      <c r="FRT101" s="197"/>
      <c r="FRU101" s="197"/>
      <c r="FRV101" s="197"/>
      <c r="FRW101" s="197"/>
      <c r="FRX101" s="197"/>
      <c r="FRY101" s="197"/>
      <c r="FRZ101" s="197"/>
      <c r="FSA101" s="197"/>
      <c r="FSB101" s="197"/>
      <c r="FSC101" s="197"/>
      <c r="FSD101" s="197"/>
      <c r="FSE101" s="197"/>
      <c r="FSF101" s="197"/>
      <c r="FSG101" s="197"/>
      <c r="FSH101" s="197"/>
      <c r="FSI101" s="197"/>
      <c r="FSJ101" s="197"/>
      <c r="FSK101" s="197"/>
      <c r="FSL101" s="197"/>
      <c r="FSM101" s="197"/>
      <c r="FSN101" s="197"/>
      <c r="FSO101" s="197"/>
      <c r="FSP101" s="197"/>
      <c r="FSQ101" s="197"/>
      <c r="FSR101" s="197"/>
      <c r="FSS101" s="197"/>
      <c r="FST101" s="197"/>
      <c r="FSU101" s="197"/>
      <c r="FSV101" s="197"/>
      <c r="FSW101" s="197"/>
      <c r="FSX101" s="197"/>
      <c r="FSY101" s="197"/>
      <c r="FSZ101" s="197"/>
      <c r="FTA101" s="197"/>
      <c r="FTB101" s="197"/>
      <c r="FTC101" s="197"/>
      <c r="FTD101" s="197"/>
      <c r="FTE101" s="197"/>
      <c r="FTF101" s="197"/>
      <c r="FTG101" s="197"/>
      <c r="FTH101" s="197"/>
      <c r="FTI101" s="197"/>
      <c r="FTJ101" s="197"/>
      <c r="FTK101" s="197"/>
      <c r="FTL101" s="197"/>
      <c r="FTM101" s="197"/>
      <c r="FTN101" s="197"/>
      <c r="FTO101" s="197"/>
      <c r="FTP101" s="197"/>
      <c r="FTQ101" s="197"/>
      <c r="FTR101" s="197"/>
      <c r="FTS101" s="197"/>
      <c r="FTT101" s="197"/>
      <c r="FTU101" s="197"/>
      <c r="FTV101" s="197"/>
      <c r="FTW101" s="197"/>
      <c r="FTX101" s="197"/>
      <c r="FTY101" s="197"/>
      <c r="FTZ101" s="197"/>
      <c r="FUA101" s="197"/>
      <c r="FUB101" s="197"/>
      <c r="FUC101" s="197"/>
      <c r="FUD101" s="197"/>
      <c r="FUE101" s="197"/>
      <c r="FUF101" s="197"/>
      <c r="FUG101" s="197"/>
      <c r="FUH101" s="197"/>
      <c r="FUI101" s="197"/>
      <c r="FUJ101" s="197"/>
      <c r="FUK101" s="197"/>
      <c r="FUL101" s="197"/>
      <c r="FUM101" s="197"/>
      <c r="FUN101" s="197"/>
      <c r="FUO101" s="197"/>
      <c r="FUP101" s="197"/>
      <c r="FUQ101" s="197"/>
      <c r="FUR101" s="197"/>
      <c r="FUS101" s="197"/>
      <c r="FUT101" s="197"/>
      <c r="FUU101" s="197"/>
      <c r="FUV101" s="197"/>
      <c r="FUW101" s="197"/>
      <c r="FUX101" s="197"/>
      <c r="FUY101" s="197"/>
      <c r="FUZ101" s="197"/>
      <c r="FVA101" s="197"/>
      <c r="FVB101" s="197"/>
      <c r="FVC101" s="197"/>
      <c r="FVD101" s="197"/>
      <c r="FVE101" s="197"/>
      <c r="FVF101" s="197"/>
      <c r="FVG101" s="197"/>
      <c r="FVH101" s="197"/>
      <c r="FVI101" s="197"/>
      <c r="FVJ101" s="197"/>
      <c r="FVK101" s="197"/>
      <c r="FVL101" s="197"/>
      <c r="FVM101" s="197"/>
      <c r="FVN101" s="197"/>
      <c r="FVO101" s="197"/>
      <c r="FVP101" s="197"/>
      <c r="FVQ101" s="197"/>
      <c r="FVR101" s="197"/>
      <c r="FVS101" s="197"/>
      <c r="FVT101" s="197"/>
      <c r="FVU101" s="197"/>
      <c r="FVV101" s="197"/>
      <c r="FVW101" s="197"/>
      <c r="FVX101" s="197"/>
      <c r="FVY101" s="197"/>
      <c r="FVZ101" s="197"/>
      <c r="FWA101" s="197"/>
      <c r="FWB101" s="197"/>
      <c r="FWC101" s="197"/>
      <c r="FWD101" s="197"/>
      <c r="FWE101" s="197"/>
      <c r="FWF101" s="197"/>
      <c r="FWG101" s="197"/>
      <c r="FWH101" s="197"/>
      <c r="FWI101" s="197"/>
      <c r="FWJ101" s="197"/>
      <c r="FWK101" s="197"/>
      <c r="FWL101" s="197"/>
      <c r="FWM101" s="197"/>
      <c r="FWN101" s="197"/>
      <c r="FWO101" s="197"/>
      <c r="FWP101" s="197"/>
      <c r="FWQ101" s="197"/>
      <c r="FWR101" s="197"/>
      <c r="FWS101" s="197"/>
      <c r="FWT101" s="197"/>
      <c r="FWU101" s="197"/>
      <c r="FWV101" s="197"/>
      <c r="FWW101" s="197"/>
      <c r="FWX101" s="197"/>
      <c r="FWY101" s="197"/>
      <c r="FWZ101" s="197"/>
      <c r="FXA101" s="197"/>
      <c r="FXB101" s="197"/>
      <c r="FXC101" s="197"/>
      <c r="FXD101" s="197"/>
      <c r="FXE101" s="197"/>
      <c r="FXF101" s="197"/>
      <c r="FXG101" s="197"/>
      <c r="FXH101" s="197"/>
      <c r="FXI101" s="197"/>
      <c r="FXJ101" s="197"/>
      <c r="FXK101" s="197"/>
      <c r="FXL101" s="197"/>
      <c r="FXM101" s="197"/>
      <c r="FXN101" s="197"/>
      <c r="FXO101" s="197"/>
      <c r="FXP101" s="197"/>
      <c r="FXQ101" s="197"/>
      <c r="FXR101" s="197"/>
      <c r="FXS101" s="197"/>
      <c r="FXT101" s="197"/>
      <c r="FXU101" s="197"/>
      <c r="FXV101" s="197"/>
      <c r="FXW101" s="197"/>
      <c r="FXX101" s="197"/>
      <c r="FXY101" s="197"/>
      <c r="FXZ101" s="197"/>
      <c r="FYA101" s="197"/>
      <c r="FYB101" s="197"/>
      <c r="FYC101" s="197"/>
      <c r="FYD101" s="197"/>
      <c r="FYE101" s="197"/>
      <c r="FYF101" s="197"/>
      <c r="FYG101" s="197"/>
      <c r="FYH101" s="197"/>
      <c r="FYI101" s="197"/>
      <c r="FYJ101" s="197"/>
      <c r="FYK101" s="197"/>
      <c r="FYL101" s="197"/>
      <c r="FYM101" s="197"/>
      <c r="FYN101" s="197"/>
      <c r="FYO101" s="197"/>
      <c r="FYP101" s="197"/>
      <c r="FYQ101" s="197"/>
      <c r="FYR101" s="197"/>
      <c r="FYS101" s="197"/>
      <c r="FYT101" s="197"/>
      <c r="FYU101" s="197"/>
      <c r="FYV101" s="197"/>
      <c r="FYW101" s="197"/>
      <c r="FYX101" s="197"/>
      <c r="FYY101" s="197"/>
      <c r="FYZ101" s="197"/>
      <c r="FZA101" s="197"/>
      <c r="FZB101" s="197"/>
      <c r="FZC101" s="197"/>
      <c r="FZD101" s="197"/>
      <c r="FZE101" s="197"/>
      <c r="FZF101" s="197"/>
      <c r="FZG101" s="197"/>
      <c r="FZH101" s="197"/>
      <c r="FZI101" s="197"/>
      <c r="FZJ101" s="197"/>
      <c r="FZK101" s="197"/>
      <c r="FZL101" s="197"/>
      <c r="FZM101" s="197"/>
      <c r="FZN101" s="197"/>
      <c r="FZO101" s="197"/>
      <c r="FZP101" s="197"/>
      <c r="FZQ101" s="197"/>
      <c r="FZR101" s="197"/>
      <c r="FZS101" s="197"/>
      <c r="FZT101" s="197"/>
      <c r="FZU101" s="197"/>
      <c r="FZV101" s="197"/>
      <c r="FZW101" s="197"/>
      <c r="FZX101" s="197"/>
      <c r="FZY101" s="197"/>
      <c r="FZZ101" s="197"/>
      <c r="GAA101" s="197"/>
      <c r="GAB101" s="197"/>
      <c r="GAC101" s="197"/>
      <c r="GAD101" s="197"/>
      <c r="GAE101" s="197"/>
      <c r="GAF101" s="197"/>
      <c r="GAG101" s="197"/>
      <c r="GAH101" s="197"/>
      <c r="GAI101" s="197"/>
      <c r="GAJ101" s="197"/>
      <c r="GAK101" s="197"/>
      <c r="GAL101" s="197"/>
      <c r="GAM101" s="197"/>
      <c r="GAN101" s="197"/>
      <c r="GAO101" s="197"/>
      <c r="GAP101" s="197"/>
      <c r="GAQ101" s="197"/>
      <c r="GAR101" s="197"/>
      <c r="GAS101" s="197"/>
      <c r="GAT101" s="197"/>
      <c r="GAU101" s="197"/>
      <c r="GAV101" s="197"/>
      <c r="GAW101" s="197"/>
      <c r="GAX101" s="197"/>
      <c r="GAY101" s="197"/>
      <c r="GAZ101" s="197"/>
      <c r="GBA101" s="197"/>
      <c r="GBB101" s="197"/>
      <c r="GBC101" s="197"/>
      <c r="GBD101" s="197"/>
      <c r="GBE101" s="197"/>
      <c r="GBF101" s="197"/>
      <c r="GBG101" s="197"/>
      <c r="GBH101" s="197"/>
      <c r="GBI101" s="197"/>
      <c r="GBJ101" s="197"/>
      <c r="GBK101" s="197"/>
      <c r="GBL101" s="197"/>
      <c r="GBM101" s="197"/>
      <c r="GBN101" s="197"/>
      <c r="GBO101" s="197"/>
      <c r="GBP101" s="197"/>
      <c r="GBQ101" s="197"/>
      <c r="GBR101" s="197"/>
      <c r="GBS101" s="197"/>
      <c r="GBT101" s="197"/>
      <c r="GBU101" s="197"/>
      <c r="GBV101" s="197"/>
      <c r="GBW101" s="197"/>
      <c r="GBX101" s="197"/>
      <c r="GBY101" s="197"/>
      <c r="GBZ101" s="197"/>
      <c r="GCA101" s="197"/>
      <c r="GCB101" s="197"/>
      <c r="GCC101" s="197"/>
      <c r="GCD101" s="197"/>
      <c r="GCE101" s="197"/>
      <c r="GCF101" s="197"/>
      <c r="GCG101" s="197"/>
      <c r="GCH101" s="197"/>
      <c r="GCI101" s="197"/>
      <c r="GCJ101" s="197"/>
      <c r="GCK101" s="197"/>
      <c r="GCL101" s="197"/>
      <c r="GCM101" s="197"/>
      <c r="GCN101" s="197"/>
      <c r="GCO101" s="197"/>
      <c r="GCP101" s="197"/>
      <c r="GCQ101" s="197"/>
      <c r="GCR101" s="197"/>
      <c r="GCS101" s="197"/>
      <c r="GCT101" s="197"/>
      <c r="GCU101" s="197"/>
      <c r="GCV101" s="197"/>
      <c r="GCW101" s="197"/>
      <c r="GCX101" s="197"/>
      <c r="GCY101" s="197"/>
      <c r="GCZ101" s="197"/>
      <c r="GDA101" s="197"/>
      <c r="GDB101" s="197"/>
      <c r="GDC101" s="197"/>
      <c r="GDD101" s="197"/>
      <c r="GDE101" s="197"/>
      <c r="GDF101" s="197"/>
      <c r="GDG101" s="197"/>
      <c r="GDH101" s="197"/>
      <c r="GDI101" s="197"/>
      <c r="GDJ101" s="197"/>
      <c r="GDK101" s="197"/>
      <c r="GDL101" s="197"/>
      <c r="GDM101" s="197"/>
      <c r="GDN101" s="197"/>
      <c r="GDO101" s="197"/>
      <c r="GDP101" s="197"/>
      <c r="GDQ101" s="197"/>
      <c r="GDR101" s="197"/>
      <c r="GDS101" s="197"/>
      <c r="GDT101" s="197"/>
      <c r="GDU101" s="197"/>
      <c r="GDV101" s="197"/>
      <c r="GDW101" s="197"/>
      <c r="GDX101" s="197"/>
      <c r="GDY101" s="197"/>
      <c r="GDZ101" s="197"/>
      <c r="GEA101" s="197"/>
      <c r="GEB101" s="197"/>
      <c r="GEC101" s="197"/>
      <c r="GED101" s="197"/>
      <c r="GEE101" s="197"/>
      <c r="GEF101" s="197"/>
      <c r="GEG101" s="197"/>
      <c r="GEH101" s="197"/>
      <c r="GEI101" s="197"/>
      <c r="GEJ101" s="197"/>
      <c r="GEK101" s="197"/>
      <c r="GEL101" s="197"/>
      <c r="GEM101" s="197"/>
      <c r="GEN101" s="197"/>
      <c r="GEO101" s="197"/>
      <c r="GEP101" s="197"/>
      <c r="GEQ101" s="197"/>
      <c r="GER101" s="197"/>
      <c r="GES101" s="197"/>
      <c r="GET101" s="197"/>
      <c r="GEU101" s="197"/>
      <c r="GEV101" s="197"/>
      <c r="GEW101" s="197"/>
      <c r="GEX101" s="197"/>
      <c r="GEY101" s="197"/>
      <c r="GEZ101" s="197"/>
      <c r="GFA101" s="197"/>
      <c r="GFB101" s="197"/>
      <c r="GFC101" s="197"/>
      <c r="GFD101" s="197"/>
      <c r="GFE101" s="197"/>
      <c r="GFF101" s="197"/>
      <c r="GFG101" s="197"/>
      <c r="GFH101" s="197"/>
      <c r="GFI101" s="197"/>
      <c r="GFJ101" s="197"/>
      <c r="GFK101" s="197"/>
      <c r="GFL101" s="197"/>
      <c r="GFM101" s="197"/>
      <c r="GFN101" s="197"/>
      <c r="GFO101" s="197"/>
      <c r="GFP101" s="197"/>
      <c r="GFQ101" s="197"/>
      <c r="GFR101" s="197"/>
      <c r="GFS101" s="197"/>
      <c r="GFT101" s="197"/>
      <c r="GFU101" s="197"/>
      <c r="GFV101" s="197"/>
      <c r="GFW101" s="197"/>
      <c r="GFX101" s="197"/>
      <c r="GFY101" s="197"/>
      <c r="GFZ101" s="197"/>
      <c r="GGA101" s="197"/>
      <c r="GGB101" s="197"/>
      <c r="GGC101" s="197"/>
      <c r="GGD101" s="197"/>
      <c r="GGE101" s="197"/>
      <c r="GGF101" s="197"/>
      <c r="GGG101" s="197"/>
      <c r="GGH101" s="197"/>
      <c r="GGI101" s="197"/>
      <c r="GGJ101" s="197"/>
      <c r="GGK101" s="197"/>
      <c r="GGL101" s="197"/>
      <c r="GGM101" s="197"/>
      <c r="GGN101" s="197"/>
      <c r="GGO101" s="197"/>
      <c r="GGP101" s="197"/>
      <c r="GGQ101" s="197"/>
      <c r="GGR101" s="197"/>
      <c r="GGS101" s="197"/>
      <c r="GGT101" s="197"/>
      <c r="GGU101" s="197"/>
      <c r="GGV101" s="197"/>
      <c r="GGW101" s="197"/>
      <c r="GGX101" s="197"/>
      <c r="GGY101" s="197"/>
      <c r="GGZ101" s="197"/>
      <c r="GHA101" s="197"/>
      <c r="GHB101" s="197"/>
      <c r="GHC101" s="197"/>
      <c r="GHD101" s="197"/>
      <c r="GHE101" s="197"/>
      <c r="GHF101" s="197"/>
      <c r="GHG101" s="197"/>
      <c r="GHH101" s="197"/>
      <c r="GHI101" s="197"/>
      <c r="GHJ101" s="197"/>
      <c r="GHK101" s="197"/>
      <c r="GHL101" s="197"/>
      <c r="GHM101" s="197"/>
      <c r="GHN101" s="197"/>
      <c r="GHO101" s="197"/>
      <c r="GHP101" s="197"/>
      <c r="GHQ101" s="197"/>
      <c r="GHR101" s="197"/>
      <c r="GHS101" s="197"/>
      <c r="GHT101" s="197"/>
      <c r="GHU101" s="197"/>
      <c r="GHV101" s="197"/>
      <c r="GHW101" s="197"/>
      <c r="GHX101" s="197"/>
      <c r="GHY101" s="197"/>
      <c r="GHZ101" s="197"/>
      <c r="GIA101" s="197"/>
      <c r="GIB101" s="197"/>
      <c r="GIC101" s="197"/>
      <c r="GID101" s="197"/>
      <c r="GIE101" s="197"/>
      <c r="GIF101" s="197"/>
      <c r="GIG101" s="197"/>
      <c r="GIH101" s="197"/>
      <c r="GII101" s="197"/>
      <c r="GIJ101" s="197"/>
      <c r="GIK101" s="197"/>
      <c r="GIL101" s="197"/>
      <c r="GIM101" s="197"/>
      <c r="GIN101" s="197"/>
      <c r="GIO101" s="197"/>
      <c r="GIP101" s="197"/>
      <c r="GIQ101" s="197"/>
      <c r="GIR101" s="197"/>
      <c r="GIS101" s="197"/>
      <c r="GIT101" s="197"/>
      <c r="GIU101" s="197"/>
      <c r="GIV101" s="197"/>
      <c r="GIW101" s="197"/>
      <c r="GIX101" s="197"/>
      <c r="GIY101" s="197"/>
      <c r="GIZ101" s="197"/>
      <c r="GJA101" s="197"/>
      <c r="GJB101" s="197"/>
      <c r="GJC101" s="197"/>
      <c r="GJD101" s="197"/>
      <c r="GJE101" s="197"/>
      <c r="GJF101" s="197"/>
      <c r="GJG101" s="197"/>
      <c r="GJH101" s="197"/>
      <c r="GJI101" s="197"/>
      <c r="GJJ101" s="197"/>
      <c r="GJK101" s="197"/>
      <c r="GJL101" s="197"/>
      <c r="GJM101" s="197"/>
      <c r="GJN101" s="197"/>
      <c r="GJO101" s="197"/>
      <c r="GJP101" s="197"/>
      <c r="GJQ101" s="197"/>
      <c r="GJR101" s="197"/>
      <c r="GJS101" s="197"/>
      <c r="GJT101" s="197"/>
      <c r="GJU101" s="197"/>
      <c r="GJV101" s="197"/>
      <c r="GJW101" s="197"/>
      <c r="GJX101" s="197"/>
      <c r="GJY101" s="197"/>
      <c r="GJZ101" s="197"/>
      <c r="GKA101" s="197"/>
      <c r="GKB101" s="197"/>
      <c r="GKC101" s="197"/>
      <c r="GKD101" s="197"/>
      <c r="GKE101" s="197"/>
      <c r="GKF101" s="197"/>
      <c r="GKG101" s="197"/>
      <c r="GKH101" s="197"/>
      <c r="GKI101" s="197"/>
      <c r="GKJ101" s="197"/>
      <c r="GKK101" s="197"/>
      <c r="GKL101" s="197"/>
      <c r="GKM101" s="197"/>
      <c r="GKN101" s="197"/>
      <c r="GKO101" s="197"/>
      <c r="GKP101" s="197"/>
      <c r="GKQ101" s="197"/>
      <c r="GKR101" s="197"/>
      <c r="GKS101" s="197"/>
      <c r="GKT101" s="197"/>
      <c r="GKU101" s="197"/>
      <c r="GKV101" s="197"/>
      <c r="GKW101" s="197"/>
      <c r="GKX101" s="197"/>
      <c r="GKY101" s="197"/>
      <c r="GKZ101" s="197"/>
      <c r="GLA101" s="197"/>
      <c r="GLB101" s="197"/>
      <c r="GLC101" s="197"/>
      <c r="GLD101" s="197"/>
      <c r="GLE101" s="197"/>
      <c r="GLF101" s="197"/>
      <c r="GLG101" s="197"/>
      <c r="GLH101" s="197"/>
      <c r="GLI101" s="197"/>
      <c r="GLJ101" s="197"/>
      <c r="GLK101" s="197"/>
      <c r="GLL101" s="197"/>
      <c r="GLM101" s="197"/>
      <c r="GLN101" s="197"/>
      <c r="GLO101" s="197"/>
      <c r="GLP101" s="197"/>
      <c r="GLQ101" s="197"/>
      <c r="GLR101" s="197"/>
      <c r="GLS101" s="197"/>
      <c r="GLT101" s="197"/>
      <c r="GLU101" s="197"/>
      <c r="GLV101" s="197"/>
      <c r="GLW101" s="197"/>
      <c r="GLX101" s="197"/>
      <c r="GLY101" s="197"/>
      <c r="GLZ101" s="197"/>
      <c r="GMA101" s="197"/>
      <c r="GMB101" s="197"/>
      <c r="GMC101" s="197"/>
      <c r="GMD101" s="197"/>
      <c r="GME101" s="197"/>
      <c r="GMF101" s="197"/>
      <c r="GMG101" s="197"/>
      <c r="GMH101" s="197"/>
      <c r="GMI101" s="197"/>
      <c r="GMJ101" s="197"/>
      <c r="GMK101" s="197"/>
      <c r="GML101" s="197"/>
      <c r="GMM101" s="197"/>
      <c r="GMN101" s="197"/>
      <c r="GMO101" s="197"/>
      <c r="GMP101" s="197"/>
      <c r="GMQ101" s="197"/>
      <c r="GMR101" s="197"/>
      <c r="GMS101" s="197"/>
      <c r="GMT101" s="197"/>
      <c r="GMU101" s="197"/>
      <c r="GMV101" s="197"/>
      <c r="GMW101" s="197"/>
      <c r="GMX101" s="197"/>
      <c r="GMY101" s="197"/>
      <c r="GMZ101" s="197"/>
      <c r="GNA101" s="197"/>
      <c r="GNB101" s="197"/>
      <c r="GNC101" s="197"/>
      <c r="GND101" s="197"/>
      <c r="GNE101" s="197"/>
      <c r="GNF101" s="197"/>
      <c r="GNG101" s="197"/>
      <c r="GNH101" s="197"/>
      <c r="GNI101" s="197"/>
      <c r="GNJ101" s="197"/>
      <c r="GNK101" s="197"/>
      <c r="GNL101" s="197"/>
      <c r="GNM101" s="197"/>
      <c r="GNN101" s="197"/>
      <c r="GNO101" s="197"/>
      <c r="GNP101" s="197"/>
      <c r="GNQ101" s="197"/>
      <c r="GNR101" s="197"/>
      <c r="GNS101" s="197"/>
      <c r="GNT101" s="197"/>
      <c r="GNU101" s="197"/>
      <c r="GNV101" s="197"/>
      <c r="GNW101" s="197"/>
      <c r="GNX101" s="197"/>
      <c r="GNY101" s="197"/>
      <c r="GNZ101" s="197"/>
      <c r="GOA101" s="197"/>
      <c r="GOB101" s="197"/>
      <c r="GOC101" s="197"/>
      <c r="GOD101" s="197"/>
      <c r="GOE101" s="197"/>
      <c r="GOF101" s="197"/>
      <c r="GOG101" s="197"/>
      <c r="GOH101" s="197"/>
      <c r="GOI101" s="197"/>
      <c r="GOJ101" s="197"/>
      <c r="GOK101" s="197"/>
      <c r="GOL101" s="197"/>
      <c r="GOM101" s="197"/>
      <c r="GON101" s="197"/>
      <c r="GOO101" s="197"/>
      <c r="GOP101" s="197"/>
      <c r="GOQ101" s="197"/>
      <c r="GOR101" s="197"/>
      <c r="GOS101" s="197"/>
      <c r="GOT101" s="197"/>
      <c r="GOU101" s="197"/>
      <c r="GOV101" s="197"/>
      <c r="GOW101" s="197"/>
      <c r="GOX101" s="197"/>
      <c r="GOY101" s="197"/>
      <c r="GOZ101" s="197"/>
      <c r="GPA101" s="197"/>
      <c r="GPB101" s="197"/>
      <c r="GPC101" s="197"/>
      <c r="GPD101" s="197"/>
      <c r="GPE101" s="197"/>
      <c r="GPF101" s="197"/>
      <c r="GPG101" s="197"/>
      <c r="GPH101" s="197"/>
      <c r="GPI101" s="197"/>
      <c r="GPJ101" s="197"/>
      <c r="GPK101" s="197"/>
      <c r="GPL101" s="197"/>
      <c r="GPM101" s="197"/>
      <c r="GPN101" s="197"/>
      <c r="GPO101" s="197"/>
      <c r="GPP101" s="197"/>
      <c r="GPQ101" s="197"/>
      <c r="GPR101" s="197"/>
      <c r="GPS101" s="197"/>
      <c r="GPT101" s="197"/>
      <c r="GPU101" s="197"/>
      <c r="GPV101" s="197"/>
      <c r="GPW101" s="197"/>
      <c r="GPX101" s="197"/>
      <c r="GPY101" s="197"/>
      <c r="GPZ101" s="197"/>
      <c r="GQA101" s="197"/>
      <c r="GQB101" s="197"/>
      <c r="GQC101" s="197"/>
      <c r="GQD101" s="197"/>
      <c r="GQE101" s="197"/>
      <c r="GQF101" s="197"/>
      <c r="GQG101" s="197"/>
      <c r="GQH101" s="197"/>
      <c r="GQI101" s="197"/>
      <c r="GQJ101" s="197"/>
      <c r="GQK101" s="197"/>
      <c r="GQL101" s="197"/>
      <c r="GQM101" s="197"/>
      <c r="GQN101" s="197"/>
      <c r="GQO101" s="197"/>
      <c r="GQP101" s="197"/>
      <c r="GQQ101" s="197"/>
      <c r="GQR101" s="197"/>
      <c r="GQS101" s="197"/>
      <c r="GQT101" s="197"/>
      <c r="GQU101" s="197"/>
      <c r="GQV101" s="197"/>
      <c r="GQW101" s="197"/>
      <c r="GQX101" s="197"/>
      <c r="GQY101" s="197"/>
      <c r="GQZ101" s="197"/>
      <c r="GRA101" s="197"/>
      <c r="GRB101" s="197"/>
      <c r="GRC101" s="197"/>
      <c r="GRD101" s="197"/>
      <c r="GRE101" s="197"/>
      <c r="GRF101" s="197"/>
      <c r="GRG101" s="197"/>
      <c r="GRH101" s="197"/>
      <c r="GRI101" s="197"/>
      <c r="GRJ101" s="197"/>
      <c r="GRK101" s="197"/>
      <c r="GRL101" s="197"/>
      <c r="GRM101" s="197"/>
      <c r="GRN101" s="197"/>
      <c r="GRO101" s="197"/>
      <c r="GRP101" s="197"/>
      <c r="GRQ101" s="197"/>
      <c r="GRR101" s="197"/>
      <c r="GRS101" s="197"/>
      <c r="GRT101" s="197"/>
      <c r="GRU101" s="197"/>
      <c r="GRV101" s="197"/>
      <c r="GRW101" s="197"/>
      <c r="GRX101" s="197"/>
      <c r="GRY101" s="197"/>
      <c r="GRZ101" s="197"/>
      <c r="GSA101" s="197"/>
      <c r="GSB101" s="197"/>
      <c r="GSC101" s="197"/>
      <c r="GSD101" s="197"/>
      <c r="GSE101" s="197"/>
      <c r="GSF101" s="197"/>
      <c r="GSG101" s="197"/>
      <c r="GSH101" s="197"/>
      <c r="GSI101" s="197"/>
      <c r="GSJ101" s="197"/>
      <c r="GSK101" s="197"/>
      <c r="GSL101" s="197"/>
      <c r="GSM101" s="197"/>
      <c r="GSN101" s="197"/>
      <c r="GSO101" s="197"/>
      <c r="GSP101" s="197"/>
      <c r="GSQ101" s="197"/>
      <c r="GSR101" s="197"/>
      <c r="GSS101" s="197"/>
      <c r="GST101" s="197"/>
      <c r="GSU101" s="197"/>
      <c r="GSV101" s="197"/>
      <c r="GSW101" s="197"/>
      <c r="GSX101" s="197"/>
      <c r="GSY101" s="197"/>
      <c r="GSZ101" s="197"/>
      <c r="GTA101" s="197"/>
      <c r="GTB101" s="197"/>
      <c r="GTC101" s="197"/>
      <c r="GTD101" s="197"/>
      <c r="GTE101" s="197"/>
      <c r="GTF101" s="197"/>
      <c r="GTG101" s="197"/>
      <c r="GTH101" s="197"/>
      <c r="GTI101" s="197"/>
      <c r="GTJ101" s="197"/>
      <c r="GTK101" s="197"/>
      <c r="GTL101" s="197"/>
      <c r="GTM101" s="197"/>
      <c r="GTN101" s="197"/>
      <c r="GTO101" s="197"/>
      <c r="GTP101" s="197"/>
      <c r="GTQ101" s="197"/>
      <c r="GTR101" s="197"/>
      <c r="GTS101" s="197"/>
      <c r="GTT101" s="197"/>
      <c r="GTU101" s="197"/>
      <c r="GTV101" s="197"/>
      <c r="GTW101" s="197"/>
      <c r="GTX101" s="197"/>
      <c r="GTY101" s="197"/>
      <c r="GTZ101" s="197"/>
      <c r="GUA101" s="197"/>
      <c r="GUB101" s="197"/>
      <c r="GUC101" s="197"/>
      <c r="GUD101" s="197"/>
      <c r="GUE101" s="197"/>
      <c r="GUF101" s="197"/>
      <c r="GUG101" s="197"/>
      <c r="GUH101" s="197"/>
      <c r="GUI101" s="197"/>
      <c r="GUJ101" s="197"/>
      <c r="GUK101" s="197"/>
      <c r="GUL101" s="197"/>
      <c r="GUM101" s="197"/>
      <c r="GUN101" s="197"/>
      <c r="GUO101" s="197"/>
      <c r="GUP101" s="197"/>
      <c r="GUQ101" s="197"/>
      <c r="GUR101" s="197"/>
      <c r="GUS101" s="197"/>
      <c r="GUT101" s="197"/>
      <c r="GUU101" s="197"/>
      <c r="GUV101" s="197"/>
      <c r="GUW101" s="197"/>
      <c r="GUX101" s="197"/>
      <c r="GUY101" s="197"/>
      <c r="GUZ101" s="197"/>
      <c r="GVA101" s="197"/>
      <c r="GVB101" s="197"/>
      <c r="GVC101" s="197"/>
      <c r="GVD101" s="197"/>
      <c r="GVE101" s="197"/>
      <c r="GVF101" s="197"/>
      <c r="GVG101" s="197"/>
      <c r="GVH101" s="197"/>
      <c r="GVI101" s="197"/>
      <c r="GVJ101" s="197"/>
      <c r="GVK101" s="197"/>
      <c r="GVL101" s="197"/>
      <c r="GVM101" s="197"/>
      <c r="GVN101" s="197"/>
      <c r="GVO101" s="197"/>
      <c r="GVP101" s="197"/>
      <c r="GVQ101" s="197"/>
      <c r="GVR101" s="197"/>
      <c r="GVS101" s="197"/>
      <c r="GVT101" s="197"/>
      <c r="GVU101" s="197"/>
      <c r="GVV101" s="197"/>
      <c r="GVW101" s="197"/>
      <c r="GVX101" s="197"/>
      <c r="GVY101" s="197"/>
      <c r="GVZ101" s="197"/>
      <c r="GWA101" s="197"/>
      <c r="GWB101" s="197"/>
      <c r="GWC101" s="197"/>
      <c r="GWD101" s="197"/>
      <c r="GWE101" s="197"/>
      <c r="GWF101" s="197"/>
      <c r="GWG101" s="197"/>
      <c r="GWH101" s="197"/>
      <c r="GWI101" s="197"/>
      <c r="GWJ101" s="197"/>
      <c r="GWK101" s="197"/>
      <c r="GWL101" s="197"/>
      <c r="GWM101" s="197"/>
      <c r="GWN101" s="197"/>
      <c r="GWO101" s="197"/>
      <c r="GWP101" s="197"/>
      <c r="GWQ101" s="197"/>
      <c r="GWR101" s="197"/>
      <c r="GWS101" s="197"/>
      <c r="GWT101" s="197"/>
      <c r="GWU101" s="197"/>
      <c r="GWV101" s="197"/>
      <c r="GWW101" s="197"/>
      <c r="GWX101" s="197"/>
      <c r="GWY101" s="197"/>
      <c r="GWZ101" s="197"/>
      <c r="GXA101" s="197"/>
      <c r="GXB101" s="197"/>
      <c r="GXC101" s="197"/>
      <c r="GXD101" s="197"/>
      <c r="GXE101" s="197"/>
      <c r="GXF101" s="197"/>
      <c r="GXG101" s="197"/>
      <c r="GXH101" s="197"/>
      <c r="GXI101" s="197"/>
      <c r="GXJ101" s="197"/>
      <c r="GXK101" s="197"/>
      <c r="GXL101" s="197"/>
      <c r="GXM101" s="197"/>
      <c r="GXN101" s="197"/>
      <c r="GXO101" s="197"/>
      <c r="GXP101" s="197"/>
      <c r="GXQ101" s="197"/>
      <c r="GXR101" s="197"/>
      <c r="GXS101" s="197"/>
      <c r="GXT101" s="197"/>
      <c r="GXU101" s="197"/>
      <c r="GXV101" s="197"/>
      <c r="GXW101" s="197"/>
      <c r="GXX101" s="197"/>
      <c r="GXY101" s="197"/>
      <c r="GXZ101" s="197"/>
      <c r="GYA101" s="197"/>
      <c r="GYB101" s="197"/>
      <c r="GYC101" s="197"/>
      <c r="GYD101" s="197"/>
      <c r="GYE101" s="197"/>
      <c r="GYF101" s="197"/>
      <c r="GYG101" s="197"/>
      <c r="GYH101" s="197"/>
      <c r="GYI101" s="197"/>
      <c r="GYJ101" s="197"/>
      <c r="GYK101" s="197"/>
      <c r="GYL101" s="197"/>
      <c r="GYM101" s="197"/>
      <c r="GYN101" s="197"/>
      <c r="GYO101" s="197"/>
      <c r="GYP101" s="197"/>
      <c r="GYQ101" s="197"/>
      <c r="GYR101" s="197"/>
      <c r="GYS101" s="197"/>
      <c r="GYT101" s="197"/>
      <c r="GYU101" s="197"/>
      <c r="GYV101" s="197"/>
      <c r="GYW101" s="197"/>
      <c r="GYX101" s="197"/>
      <c r="GYY101" s="197"/>
      <c r="GYZ101" s="197"/>
      <c r="GZA101" s="197"/>
      <c r="GZB101" s="197"/>
      <c r="GZC101" s="197"/>
      <c r="GZD101" s="197"/>
      <c r="GZE101" s="197"/>
      <c r="GZF101" s="197"/>
      <c r="GZG101" s="197"/>
      <c r="GZH101" s="197"/>
      <c r="GZI101" s="197"/>
      <c r="GZJ101" s="197"/>
      <c r="GZK101" s="197"/>
      <c r="GZL101" s="197"/>
      <c r="GZM101" s="197"/>
      <c r="GZN101" s="197"/>
      <c r="GZO101" s="197"/>
      <c r="GZP101" s="197"/>
      <c r="GZQ101" s="197"/>
      <c r="GZR101" s="197"/>
      <c r="GZS101" s="197"/>
      <c r="GZT101" s="197"/>
      <c r="GZU101" s="197"/>
      <c r="GZV101" s="197"/>
      <c r="GZW101" s="197"/>
      <c r="GZX101" s="197"/>
      <c r="GZY101" s="197"/>
      <c r="GZZ101" s="197"/>
      <c r="HAA101" s="197"/>
      <c r="HAB101" s="197"/>
      <c r="HAC101" s="197"/>
      <c r="HAD101" s="197"/>
      <c r="HAE101" s="197"/>
      <c r="HAF101" s="197"/>
      <c r="HAG101" s="197"/>
      <c r="HAH101" s="197"/>
      <c r="HAI101" s="197"/>
      <c r="HAJ101" s="197"/>
      <c r="HAK101" s="197"/>
      <c r="HAL101" s="197"/>
      <c r="HAM101" s="197"/>
      <c r="HAN101" s="197"/>
      <c r="HAO101" s="197"/>
      <c r="HAP101" s="197"/>
      <c r="HAQ101" s="197"/>
      <c r="HAR101" s="197"/>
      <c r="HAS101" s="197"/>
      <c r="HAT101" s="197"/>
      <c r="HAU101" s="197"/>
      <c r="HAV101" s="197"/>
      <c r="HAW101" s="197"/>
      <c r="HAX101" s="197"/>
      <c r="HAY101" s="197"/>
      <c r="HAZ101" s="197"/>
      <c r="HBA101" s="197"/>
      <c r="HBB101" s="197"/>
      <c r="HBC101" s="197"/>
      <c r="HBD101" s="197"/>
      <c r="HBE101" s="197"/>
      <c r="HBF101" s="197"/>
      <c r="HBG101" s="197"/>
      <c r="HBH101" s="197"/>
      <c r="HBI101" s="197"/>
      <c r="HBJ101" s="197"/>
      <c r="HBK101" s="197"/>
      <c r="HBL101" s="197"/>
      <c r="HBM101" s="197"/>
      <c r="HBN101" s="197"/>
      <c r="HBO101" s="197"/>
      <c r="HBP101" s="197"/>
      <c r="HBQ101" s="197"/>
      <c r="HBR101" s="197"/>
      <c r="HBS101" s="197"/>
      <c r="HBT101" s="197"/>
      <c r="HBU101" s="197"/>
      <c r="HBV101" s="197"/>
      <c r="HBW101" s="197"/>
      <c r="HBX101" s="197"/>
      <c r="HBY101" s="197"/>
      <c r="HBZ101" s="197"/>
      <c r="HCA101" s="197"/>
      <c r="HCB101" s="197"/>
      <c r="HCC101" s="197"/>
      <c r="HCD101" s="197"/>
      <c r="HCE101" s="197"/>
      <c r="HCF101" s="197"/>
      <c r="HCG101" s="197"/>
      <c r="HCH101" s="197"/>
      <c r="HCI101" s="197"/>
      <c r="HCJ101" s="197"/>
      <c r="HCK101" s="197"/>
      <c r="HCL101" s="197"/>
      <c r="HCM101" s="197"/>
      <c r="HCN101" s="197"/>
      <c r="HCO101" s="197"/>
      <c r="HCP101" s="197"/>
      <c r="HCQ101" s="197"/>
      <c r="HCR101" s="197"/>
      <c r="HCS101" s="197"/>
      <c r="HCT101" s="197"/>
      <c r="HCU101" s="197"/>
      <c r="HCV101" s="197"/>
      <c r="HCW101" s="197"/>
      <c r="HCX101" s="197"/>
      <c r="HCY101" s="197"/>
      <c r="HCZ101" s="197"/>
      <c r="HDA101" s="197"/>
      <c r="HDB101" s="197"/>
      <c r="HDC101" s="197"/>
      <c r="HDD101" s="197"/>
      <c r="HDE101" s="197"/>
      <c r="HDF101" s="197"/>
      <c r="HDG101" s="197"/>
      <c r="HDH101" s="197"/>
      <c r="HDI101" s="197"/>
      <c r="HDJ101" s="197"/>
      <c r="HDK101" s="197"/>
      <c r="HDL101" s="197"/>
      <c r="HDM101" s="197"/>
      <c r="HDN101" s="197"/>
      <c r="HDO101" s="197"/>
      <c r="HDP101" s="197"/>
      <c r="HDQ101" s="197"/>
      <c r="HDR101" s="197"/>
      <c r="HDS101" s="197"/>
      <c r="HDT101" s="197"/>
      <c r="HDU101" s="197"/>
      <c r="HDV101" s="197"/>
      <c r="HDW101" s="197"/>
      <c r="HDX101" s="197"/>
      <c r="HDY101" s="197"/>
      <c r="HDZ101" s="197"/>
      <c r="HEA101" s="197"/>
      <c r="HEB101" s="197"/>
      <c r="HEC101" s="197"/>
      <c r="HED101" s="197"/>
      <c r="HEE101" s="197"/>
      <c r="HEF101" s="197"/>
      <c r="HEG101" s="197"/>
      <c r="HEH101" s="197"/>
      <c r="HEI101" s="197"/>
      <c r="HEJ101" s="197"/>
      <c r="HEK101" s="197"/>
      <c r="HEL101" s="197"/>
      <c r="HEM101" s="197"/>
      <c r="HEN101" s="197"/>
      <c r="HEO101" s="197"/>
      <c r="HEP101" s="197"/>
      <c r="HEQ101" s="197"/>
      <c r="HER101" s="197"/>
      <c r="HES101" s="197"/>
      <c r="HET101" s="197"/>
      <c r="HEU101" s="197"/>
      <c r="HEV101" s="197"/>
      <c r="HEW101" s="197"/>
      <c r="HEX101" s="197"/>
      <c r="HEY101" s="197"/>
      <c r="HEZ101" s="197"/>
      <c r="HFA101" s="197"/>
      <c r="HFB101" s="197"/>
      <c r="HFC101" s="197"/>
      <c r="HFD101" s="197"/>
      <c r="HFE101" s="197"/>
      <c r="HFF101" s="197"/>
      <c r="HFG101" s="197"/>
      <c r="HFH101" s="197"/>
      <c r="HFI101" s="197"/>
      <c r="HFJ101" s="197"/>
      <c r="HFK101" s="197"/>
      <c r="HFL101" s="197"/>
      <c r="HFM101" s="197"/>
      <c r="HFN101" s="197"/>
      <c r="HFO101" s="197"/>
      <c r="HFP101" s="197"/>
      <c r="HFQ101" s="197"/>
      <c r="HFR101" s="197"/>
      <c r="HFS101" s="197"/>
      <c r="HFT101" s="197"/>
      <c r="HFU101" s="197"/>
      <c r="HFV101" s="197"/>
      <c r="HFW101" s="197"/>
      <c r="HFX101" s="197"/>
      <c r="HFY101" s="197"/>
      <c r="HFZ101" s="197"/>
      <c r="HGA101" s="197"/>
      <c r="HGB101" s="197"/>
      <c r="HGC101" s="197"/>
      <c r="HGD101" s="197"/>
      <c r="HGE101" s="197"/>
      <c r="HGF101" s="197"/>
      <c r="HGG101" s="197"/>
      <c r="HGH101" s="197"/>
      <c r="HGI101" s="197"/>
      <c r="HGJ101" s="197"/>
      <c r="HGK101" s="197"/>
      <c r="HGL101" s="197"/>
      <c r="HGM101" s="197"/>
      <c r="HGN101" s="197"/>
      <c r="HGO101" s="197"/>
      <c r="HGP101" s="197"/>
      <c r="HGQ101" s="197"/>
      <c r="HGR101" s="197"/>
      <c r="HGS101" s="197"/>
      <c r="HGT101" s="197"/>
      <c r="HGU101" s="197"/>
      <c r="HGV101" s="197"/>
      <c r="HGW101" s="197"/>
      <c r="HGX101" s="197"/>
      <c r="HGY101" s="197"/>
      <c r="HGZ101" s="197"/>
      <c r="HHA101" s="197"/>
      <c r="HHB101" s="197"/>
      <c r="HHC101" s="197"/>
      <c r="HHD101" s="197"/>
      <c r="HHE101" s="197"/>
      <c r="HHF101" s="197"/>
      <c r="HHG101" s="197"/>
      <c r="HHH101" s="197"/>
      <c r="HHI101" s="197"/>
      <c r="HHJ101" s="197"/>
      <c r="HHK101" s="197"/>
      <c r="HHL101" s="197"/>
      <c r="HHM101" s="197"/>
      <c r="HHN101" s="197"/>
      <c r="HHO101" s="197"/>
      <c r="HHP101" s="197"/>
      <c r="HHQ101" s="197"/>
      <c r="HHR101" s="197"/>
      <c r="HHS101" s="197"/>
      <c r="HHT101" s="197"/>
      <c r="HHU101" s="197"/>
      <c r="HHV101" s="197"/>
      <c r="HHW101" s="197"/>
      <c r="HHX101" s="197"/>
      <c r="HHY101" s="197"/>
      <c r="HHZ101" s="197"/>
      <c r="HIA101" s="197"/>
      <c r="HIB101" s="197"/>
      <c r="HIC101" s="197"/>
      <c r="HID101" s="197"/>
      <c r="HIE101" s="197"/>
      <c r="HIF101" s="197"/>
      <c r="HIG101" s="197"/>
      <c r="HIH101" s="197"/>
      <c r="HII101" s="197"/>
      <c r="HIJ101" s="197"/>
      <c r="HIK101" s="197"/>
      <c r="HIL101" s="197"/>
      <c r="HIM101" s="197"/>
      <c r="HIN101" s="197"/>
      <c r="HIO101" s="197"/>
      <c r="HIP101" s="197"/>
      <c r="HIQ101" s="197"/>
      <c r="HIR101" s="197"/>
      <c r="HIS101" s="197"/>
      <c r="HIT101" s="197"/>
      <c r="HIU101" s="197"/>
      <c r="HIV101" s="197"/>
      <c r="HIW101" s="197"/>
      <c r="HIX101" s="197"/>
      <c r="HIY101" s="197"/>
      <c r="HIZ101" s="197"/>
      <c r="HJA101" s="197"/>
      <c r="HJB101" s="197"/>
      <c r="HJC101" s="197"/>
      <c r="HJD101" s="197"/>
      <c r="HJE101" s="197"/>
      <c r="HJF101" s="197"/>
      <c r="HJG101" s="197"/>
      <c r="HJH101" s="197"/>
      <c r="HJI101" s="197"/>
      <c r="HJJ101" s="197"/>
      <c r="HJK101" s="197"/>
      <c r="HJL101" s="197"/>
      <c r="HJM101" s="197"/>
      <c r="HJN101" s="197"/>
      <c r="HJO101" s="197"/>
      <c r="HJP101" s="197"/>
      <c r="HJQ101" s="197"/>
      <c r="HJR101" s="197"/>
      <c r="HJS101" s="197"/>
      <c r="HJT101" s="197"/>
      <c r="HJU101" s="197"/>
      <c r="HJV101" s="197"/>
      <c r="HJW101" s="197"/>
      <c r="HJX101" s="197"/>
      <c r="HJY101" s="197"/>
      <c r="HJZ101" s="197"/>
      <c r="HKA101" s="197"/>
      <c r="HKB101" s="197"/>
      <c r="HKC101" s="197"/>
      <c r="HKD101" s="197"/>
      <c r="HKE101" s="197"/>
      <c r="HKF101" s="197"/>
      <c r="HKG101" s="197"/>
      <c r="HKH101" s="197"/>
      <c r="HKI101" s="197"/>
      <c r="HKJ101" s="197"/>
      <c r="HKK101" s="197"/>
      <c r="HKL101" s="197"/>
      <c r="HKM101" s="197"/>
      <c r="HKN101" s="197"/>
      <c r="HKO101" s="197"/>
      <c r="HKP101" s="197"/>
      <c r="HKQ101" s="197"/>
      <c r="HKR101" s="197"/>
      <c r="HKS101" s="197"/>
      <c r="HKT101" s="197"/>
      <c r="HKU101" s="197"/>
      <c r="HKV101" s="197"/>
      <c r="HKW101" s="197"/>
      <c r="HKX101" s="197"/>
      <c r="HKY101" s="197"/>
      <c r="HKZ101" s="197"/>
      <c r="HLA101" s="197"/>
      <c r="HLB101" s="197"/>
      <c r="HLC101" s="197"/>
      <c r="HLD101" s="197"/>
      <c r="HLE101" s="197"/>
      <c r="HLF101" s="197"/>
      <c r="HLG101" s="197"/>
      <c r="HLH101" s="197"/>
      <c r="HLI101" s="197"/>
      <c r="HLJ101" s="197"/>
      <c r="HLK101" s="197"/>
      <c r="HLL101" s="197"/>
      <c r="HLM101" s="197"/>
      <c r="HLN101" s="197"/>
      <c r="HLO101" s="197"/>
      <c r="HLP101" s="197"/>
      <c r="HLQ101" s="197"/>
      <c r="HLR101" s="197"/>
      <c r="HLS101" s="197"/>
      <c r="HLT101" s="197"/>
      <c r="HLU101" s="197"/>
      <c r="HLV101" s="197"/>
      <c r="HLW101" s="197"/>
      <c r="HLX101" s="197"/>
      <c r="HLY101" s="197"/>
      <c r="HLZ101" s="197"/>
      <c r="HMA101" s="197"/>
      <c r="HMB101" s="197"/>
      <c r="HMC101" s="197"/>
      <c r="HMD101" s="197"/>
      <c r="HME101" s="197"/>
      <c r="HMF101" s="197"/>
      <c r="HMG101" s="197"/>
      <c r="HMH101" s="197"/>
      <c r="HMI101" s="197"/>
      <c r="HMJ101" s="197"/>
      <c r="HMK101" s="197"/>
      <c r="HML101" s="197"/>
      <c r="HMM101" s="197"/>
      <c r="HMN101" s="197"/>
      <c r="HMO101" s="197"/>
      <c r="HMP101" s="197"/>
      <c r="HMQ101" s="197"/>
      <c r="HMR101" s="197"/>
      <c r="HMS101" s="197"/>
      <c r="HMT101" s="197"/>
      <c r="HMU101" s="197"/>
      <c r="HMV101" s="197"/>
      <c r="HMW101" s="197"/>
      <c r="HMX101" s="197"/>
      <c r="HMY101" s="197"/>
      <c r="HMZ101" s="197"/>
      <c r="HNA101" s="197"/>
      <c r="HNB101" s="197"/>
      <c r="HNC101" s="197"/>
      <c r="HND101" s="197"/>
      <c r="HNE101" s="197"/>
      <c r="HNF101" s="197"/>
      <c r="HNG101" s="197"/>
      <c r="HNH101" s="197"/>
      <c r="HNI101" s="197"/>
      <c r="HNJ101" s="197"/>
      <c r="HNK101" s="197"/>
      <c r="HNL101" s="197"/>
      <c r="HNM101" s="197"/>
      <c r="HNN101" s="197"/>
      <c r="HNO101" s="197"/>
      <c r="HNP101" s="197"/>
      <c r="HNQ101" s="197"/>
      <c r="HNR101" s="197"/>
      <c r="HNS101" s="197"/>
      <c r="HNT101" s="197"/>
      <c r="HNU101" s="197"/>
      <c r="HNV101" s="197"/>
      <c r="HNW101" s="197"/>
      <c r="HNX101" s="197"/>
      <c r="HNY101" s="197"/>
      <c r="HNZ101" s="197"/>
      <c r="HOA101" s="197"/>
      <c r="HOB101" s="197"/>
      <c r="HOC101" s="197"/>
      <c r="HOD101" s="197"/>
      <c r="HOE101" s="197"/>
      <c r="HOF101" s="197"/>
      <c r="HOG101" s="197"/>
      <c r="HOH101" s="197"/>
      <c r="HOI101" s="197"/>
      <c r="HOJ101" s="197"/>
      <c r="HOK101" s="197"/>
      <c r="HOL101" s="197"/>
      <c r="HOM101" s="197"/>
      <c r="HON101" s="197"/>
      <c r="HOO101" s="197"/>
      <c r="HOP101" s="197"/>
      <c r="HOQ101" s="197"/>
      <c r="HOR101" s="197"/>
      <c r="HOS101" s="197"/>
      <c r="HOT101" s="197"/>
      <c r="HOU101" s="197"/>
      <c r="HOV101" s="197"/>
      <c r="HOW101" s="197"/>
      <c r="HOX101" s="197"/>
      <c r="HOY101" s="197"/>
      <c r="HOZ101" s="197"/>
      <c r="HPA101" s="197"/>
      <c r="HPB101" s="197"/>
      <c r="HPC101" s="197"/>
      <c r="HPD101" s="197"/>
      <c r="HPE101" s="197"/>
      <c r="HPF101" s="197"/>
      <c r="HPG101" s="197"/>
      <c r="HPH101" s="197"/>
      <c r="HPI101" s="197"/>
      <c r="HPJ101" s="197"/>
      <c r="HPK101" s="197"/>
      <c r="HPL101" s="197"/>
      <c r="HPM101" s="197"/>
      <c r="HPN101" s="197"/>
      <c r="HPO101" s="197"/>
      <c r="HPP101" s="197"/>
      <c r="HPQ101" s="197"/>
      <c r="HPR101" s="197"/>
      <c r="HPS101" s="197"/>
      <c r="HPT101" s="197"/>
      <c r="HPU101" s="197"/>
      <c r="HPV101" s="197"/>
      <c r="HPW101" s="197"/>
      <c r="HPX101" s="197"/>
      <c r="HPY101" s="197"/>
      <c r="HPZ101" s="197"/>
      <c r="HQA101" s="197"/>
      <c r="HQB101" s="197"/>
      <c r="HQC101" s="197"/>
      <c r="HQD101" s="197"/>
      <c r="HQE101" s="197"/>
      <c r="HQF101" s="197"/>
      <c r="HQG101" s="197"/>
      <c r="HQH101" s="197"/>
      <c r="HQI101" s="197"/>
      <c r="HQJ101" s="197"/>
      <c r="HQK101" s="197"/>
      <c r="HQL101" s="197"/>
      <c r="HQM101" s="197"/>
      <c r="HQN101" s="197"/>
      <c r="HQO101" s="197"/>
      <c r="HQP101" s="197"/>
      <c r="HQQ101" s="197"/>
      <c r="HQR101" s="197"/>
      <c r="HQS101" s="197"/>
      <c r="HQT101" s="197"/>
      <c r="HQU101" s="197"/>
      <c r="HQV101" s="197"/>
      <c r="HQW101" s="197"/>
      <c r="HQX101" s="197"/>
      <c r="HQY101" s="197"/>
      <c r="HQZ101" s="197"/>
      <c r="HRA101" s="197"/>
      <c r="HRB101" s="197"/>
      <c r="HRC101" s="197"/>
      <c r="HRD101" s="197"/>
      <c r="HRE101" s="197"/>
      <c r="HRF101" s="197"/>
      <c r="HRG101" s="197"/>
      <c r="HRH101" s="197"/>
      <c r="HRI101" s="197"/>
      <c r="HRJ101" s="197"/>
      <c r="HRK101" s="197"/>
      <c r="HRL101" s="197"/>
      <c r="HRM101" s="197"/>
      <c r="HRN101" s="197"/>
      <c r="HRO101" s="197"/>
      <c r="HRP101" s="197"/>
      <c r="HRQ101" s="197"/>
      <c r="HRR101" s="197"/>
      <c r="HRS101" s="197"/>
      <c r="HRT101" s="197"/>
      <c r="HRU101" s="197"/>
      <c r="HRV101" s="197"/>
      <c r="HRW101" s="197"/>
      <c r="HRX101" s="197"/>
      <c r="HRY101" s="197"/>
      <c r="HRZ101" s="197"/>
      <c r="HSA101" s="197"/>
      <c r="HSB101" s="197"/>
      <c r="HSC101" s="197"/>
      <c r="HSD101" s="197"/>
      <c r="HSE101" s="197"/>
      <c r="HSF101" s="197"/>
      <c r="HSG101" s="197"/>
      <c r="HSH101" s="197"/>
      <c r="HSI101" s="197"/>
      <c r="HSJ101" s="197"/>
      <c r="HSK101" s="197"/>
      <c r="HSL101" s="197"/>
      <c r="HSM101" s="197"/>
      <c r="HSN101" s="197"/>
      <c r="HSO101" s="197"/>
      <c r="HSP101" s="197"/>
      <c r="HSQ101" s="197"/>
      <c r="HSR101" s="197"/>
      <c r="HSS101" s="197"/>
      <c r="HST101" s="197"/>
      <c r="HSU101" s="197"/>
      <c r="HSV101" s="197"/>
      <c r="HSW101" s="197"/>
      <c r="HSX101" s="197"/>
      <c r="HSY101" s="197"/>
      <c r="HSZ101" s="197"/>
      <c r="HTA101" s="197"/>
      <c r="HTB101" s="197"/>
      <c r="HTC101" s="197"/>
      <c r="HTD101" s="197"/>
      <c r="HTE101" s="197"/>
      <c r="HTF101" s="197"/>
      <c r="HTG101" s="197"/>
      <c r="HTH101" s="197"/>
      <c r="HTI101" s="197"/>
      <c r="HTJ101" s="197"/>
      <c r="HTK101" s="197"/>
      <c r="HTL101" s="197"/>
      <c r="HTM101" s="197"/>
      <c r="HTN101" s="197"/>
      <c r="HTO101" s="197"/>
      <c r="HTP101" s="197"/>
      <c r="HTQ101" s="197"/>
      <c r="HTR101" s="197"/>
      <c r="HTS101" s="197"/>
      <c r="HTT101" s="197"/>
      <c r="HTU101" s="197"/>
      <c r="HTV101" s="197"/>
      <c r="HTW101" s="197"/>
      <c r="HTX101" s="197"/>
      <c r="HTY101" s="197"/>
      <c r="HTZ101" s="197"/>
      <c r="HUA101" s="197"/>
      <c r="HUB101" s="197"/>
      <c r="HUC101" s="197"/>
      <c r="HUD101" s="197"/>
      <c r="HUE101" s="197"/>
      <c r="HUF101" s="197"/>
      <c r="HUG101" s="197"/>
      <c r="HUH101" s="197"/>
      <c r="HUI101" s="197"/>
      <c r="HUJ101" s="197"/>
      <c r="HUK101" s="197"/>
      <c r="HUL101" s="197"/>
      <c r="HUM101" s="197"/>
      <c r="HUN101" s="197"/>
      <c r="HUO101" s="197"/>
      <c r="HUP101" s="197"/>
      <c r="HUQ101" s="197"/>
      <c r="HUR101" s="197"/>
      <c r="HUS101" s="197"/>
      <c r="HUT101" s="197"/>
      <c r="HUU101" s="197"/>
      <c r="HUV101" s="197"/>
      <c r="HUW101" s="197"/>
      <c r="HUX101" s="197"/>
      <c r="HUY101" s="197"/>
      <c r="HUZ101" s="197"/>
      <c r="HVA101" s="197"/>
      <c r="HVB101" s="197"/>
      <c r="HVC101" s="197"/>
      <c r="HVD101" s="197"/>
      <c r="HVE101" s="197"/>
      <c r="HVF101" s="197"/>
      <c r="HVG101" s="197"/>
      <c r="HVH101" s="197"/>
      <c r="HVI101" s="197"/>
      <c r="HVJ101" s="197"/>
      <c r="HVK101" s="197"/>
      <c r="HVL101" s="197"/>
      <c r="HVM101" s="197"/>
      <c r="HVN101" s="197"/>
      <c r="HVO101" s="197"/>
      <c r="HVP101" s="197"/>
      <c r="HVQ101" s="197"/>
      <c r="HVR101" s="197"/>
      <c r="HVS101" s="197"/>
      <c r="HVT101" s="197"/>
      <c r="HVU101" s="197"/>
      <c r="HVV101" s="197"/>
      <c r="HVW101" s="197"/>
      <c r="HVX101" s="197"/>
      <c r="HVY101" s="197"/>
      <c r="HVZ101" s="197"/>
      <c r="HWA101" s="197"/>
      <c r="HWB101" s="197"/>
      <c r="HWC101" s="197"/>
      <c r="HWD101" s="197"/>
      <c r="HWE101" s="197"/>
      <c r="HWF101" s="197"/>
      <c r="HWG101" s="197"/>
      <c r="HWH101" s="197"/>
      <c r="HWI101" s="197"/>
      <c r="HWJ101" s="197"/>
      <c r="HWK101" s="197"/>
      <c r="HWL101" s="197"/>
      <c r="HWM101" s="197"/>
      <c r="HWN101" s="197"/>
      <c r="HWO101" s="197"/>
      <c r="HWP101" s="197"/>
      <c r="HWQ101" s="197"/>
      <c r="HWR101" s="197"/>
      <c r="HWS101" s="197"/>
      <c r="HWT101" s="197"/>
      <c r="HWU101" s="197"/>
      <c r="HWV101" s="197"/>
      <c r="HWW101" s="197"/>
      <c r="HWX101" s="197"/>
      <c r="HWY101" s="197"/>
      <c r="HWZ101" s="197"/>
      <c r="HXA101" s="197"/>
      <c r="HXB101" s="197"/>
      <c r="HXC101" s="197"/>
      <c r="HXD101" s="197"/>
      <c r="HXE101" s="197"/>
      <c r="HXF101" s="197"/>
      <c r="HXG101" s="197"/>
      <c r="HXH101" s="197"/>
      <c r="HXI101" s="197"/>
      <c r="HXJ101" s="197"/>
      <c r="HXK101" s="197"/>
      <c r="HXL101" s="197"/>
      <c r="HXM101" s="197"/>
      <c r="HXN101" s="197"/>
      <c r="HXO101" s="197"/>
      <c r="HXP101" s="197"/>
      <c r="HXQ101" s="197"/>
      <c r="HXR101" s="197"/>
      <c r="HXS101" s="197"/>
      <c r="HXT101" s="197"/>
      <c r="HXU101" s="197"/>
      <c r="HXV101" s="197"/>
      <c r="HXW101" s="197"/>
      <c r="HXX101" s="197"/>
      <c r="HXY101" s="197"/>
      <c r="HXZ101" s="197"/>
      <c r="HYA101" s="197"/>
      <c r="HYB101" s="197"/>
      <c r="HYC101" s="197"/>
      <c r="HYD101" s="197"/>
      <c r="HYE101" s="197"/>
      <c r="HYF101" s="197"/>
      <c r="HYG101" s="197"/>
      <c r="HYH101" s="197"/>
      <c r="HYI101" s="197"/>
      <c r="HYJ101" s="197"/>
      <c r="HYK101" s="197"/>
      <c r="HYL101" s="197"/>
      <c r="HYM101" s="197"/>
      <c r="HYN101" s="197"/>
      <c r="HYO101" s="197"/>
      <c r="HYP101" s="197"/>
      <c r="HYQ101" s="197"/>
      <c r="HYR101" s="197"/>
      <c r="HYS101" s="197"/>
      <c r="HYT101" s="197"/>
      <c r="HYU101" s="197"/>
      <c r="HYV101" s="197"/>
      <c r="HYW101" s="197"/>
      <c r="HYX101" s="197"/>
      <c r="HYY101" s="197"/>
      <c r="HYZ101" s="197"/>
      <c r="HZA101" s="197"/>
      <c r="HZB101" s="197"/>
      <c r="HZC101" s="197"/>
      <c r="HZD101" s="197"/>
      <c r="HZE101" s="197"/>
      <c r="HZF101" s="197"/>
      <c r="HZG101" s="197"/>
      <c r="HZH101" s="197"/>
      <c r="HZI101" s="197"/>
      <c r="HZJ101" s="197"/>
      <c r="HZK101" s="197"/>
      <c r="HZL101" s="197"/>
      <c r="HZM101" s="197"/>
      <c r="HZN101" s="197"/>
      <c r="HZO101" s="197"/>
      <c r="HZP101" s="197"/>
      <c r="HZQ101" s="197"/>
      <c r="HZR101" s="197"/>
      <c r="HZS101" s="197"/>
      <c r="HZT101" s="197"/>
      <c r="HZU101" s="197"/>
      <c r="HZV101" s="197"/>
      <c r="HZW101" s="197"/>
      <c r="HZX101" s="197"/>
      <c r="HZY101" s="197"/>
      <c r="HZZ101" s="197"/>
      <c r="IAA101" s="197"/>
      <c r="IAB101" s="197"/>
      <c r="IAC101" s="197"/>
      <c r="IAD101" s="197"/>
      <c r="IAE101" s="197"/>
      <c r="IAF101" s="197"/>
      <c r="IAG101" s="197"/>
      <c r="IAH101" s="197"/>
      <c r="IAI101" s="197"/>
      <c r="IAJ101" s="197"/>
      <c r="IAK101" s="197"/>
      <c r="IAL101" s="197"/>
      <c r="IAM101" s="197"/>
      <c r="IAN101" s="197"/>
      <c r="IAO101" s="197"/>
      <c r="IAP101" s="197"/>
      <c r="IAQ101" s="197"/>
      <c r="IAR101" s="197"/>
      <c r="IAS101" s="197"/>
      <c r="IAT101" s="197"/>
      <c r="IAU101" s="197"/>
      <c r="IAV101" s="197"/>
      <c r="IAW101" s="197"/>
      <c r="IAX101" s="197"/>
      <c r="IAY101" s="197"/>
      <c r="IAZ101" s="197"/>
      <c r="IBA101" s="197"/>
      <c r="IBB101" s="197"/>
      <c r="IBC101" s="197"/>
      <c r="IBD101" s="197"/>
      <c r="IBE101" s="197"/>
      <c r="IBF101" s="197"/>
      <c r="IBG101" s="197"/>
      <c r="IBH101" s="197"/>
      <c r="IBI101" s="197"/>
      <c r="IBJ101" s="197"/>
      <c r="IBK101" s="197"/>
      <c r="IBL101" s="197"/>
      <c r="IBM101" s="197"/>
      <c r="IBN101" s="197"/>
      <c r="IBO101" s="197"/>
      <c r="IBP101" s="197"/>
      <c r="IBQ101" s="197"/>
      <c r="IBR101" s="197"/>
      <c r="IBS101" s="197"/>
      <c r="IBT101" s="197"/>
      <c r="IBU101" s="197"/>
      <c r="IBV101" s="197"/>
      <c r="IBW101" s="197"/>
      <c r="IBX101" s="197"/>
      <c r="IBY101" s="197"/>
      <c r="IBZ101" s="197"/>
      <c r="ICA101" s="197"/>
      <c r="ICB101" s="197"/>
      <c r="ICC101" s="197"/>
      <c r="ICD101" s="197"/>
      <c r="ICE101" s="197"/>
      <c r="ICF101" s="197"/>
      <c r="ICG101" s="197"/>
      <c r="ICH101" s="197"/>
      <c r="ICI101" s="197"/>
      <c r="ICJ101" s="197"/>
      <c r="ICK101" s="197"/>
      <c r="ICL101" s="197"/>
      <c r="ICM101" s="197"/>
      <c r="ICN101" s="197"/>
      <c r="ICO101" s="197"/>
      <c r="ICP101" s="197"/>
      <c r="ICQ101" s="197"/>
      <c r="ICR101" s="197"/>
      <c r="ICS101" s="197"/>
      <c r="ICT101" s="197"/>
      <c r="ICU101" s="197"/>
      <c r="ICV101" s="197"/>
      <c r="ICW101" s="197"/>
      <c r="ICX101" s="197"/>
      <c r="ICY101" s="197"/>
      <c r="ICZ101" s="197"/>
      <c r="IDA101" s="197"/>
      <c r="IDB101" s="197"/>
      <c r="IDC101" s="197"/>
      <c r="IDD101" s="197"/>
      <c r="IDE101" s="197"/>
      <c r="IDF101" s="197"/>
      <c r="IDG101" s="197"/>
      <c r="IDH101" s="197"/>
      <c r="IDI101" s="197"/>
      <c r="IDJ101" s="197"/>
      <c r="IDK101" s="197"/>
      <c r="IDL101" s="197"/>
      <c r="IDM101" s="197"/>
      <c r="IDN101" s="197"/>
      <c r="IDO101" s="197"/>
      <c r="IDP101" s="197"/>
      <c r="IDQ101" s="197"/>
      <c r="IDR101" s="197"/>
      <c r="IDS101" s="197"/>
      <c r="IDT101" s="197"/>
      <c r="IDU101" s="197"/>
      <c r="IDV101" s="197"/>
      <c r="IDW101" s="197"/>
      <c r="IDX101" s="197"/>
      <c r="IDY101" s="197"/>
      <c r="IDZ101" s="197"/>
      <c r="IEA101" s="197"/>
      <c r="IEB101" s="197"/>
      <c r="IEC101" s="197"/>
      <c r="IED101" s="197"/>
      <c r="IEE101" s="197"/>
      <c r="IEF101" s="197"/>
      <c r="IEG101" s="197"/>
      <c r="IEH101" s="197"/>
      <c r="IEI101" s="197"/>
      <c r="IEJ101" s="197"/>
      <c r="IEK101" s="197"/>
      <c r="IEL101" s="197"/>
      <c r="IEM101" s="197"/>
      <c r="IEN101" s="197"/>
      <c r="IEO101" s="197"/>
      <c r="IEP101" s="197"/>
      <c r="IEQ101" s="197"/>
      <c r="IER101" s="197"/>
      <c r="IES101" s="197"/>
      <c r="IET101" s="197"/>
      <c r="IEU101" s="197"/>
      <c r="IEV101" s="197"/>
      <c r="IEW101" s="197"/>
      <c r="IEX101" s="197"/>
      <c r="IEY101" s="197"/>
      <c r="IEZ101" s="197"/>
      <c r="IFA101" s="197"/>
      <c r="IFB101" s="197"/>
      <c r="IFC101" s="197"/>
      <c r="IFD101" s="197"/>
      <c r="IFE101" s="197"/>
      <c r="IFF101" s="197"/>
      <c r="IFG101" s="197"/>
      <c r="IFH101" s="197"/>
      <c r="IFI101" s="197"/>
      <c r="IFJ101" s="197"/>
      <c r="IFK101" s="197"/>
      <c r="IFL101" s="197"/>
      <c r="IFM101" s="197"/>
      <c r="IFN101" s="197"/>
      <c r="IFO101" s="197"/>
      <c r="IFP101" s="197"/>
      <c r="IFQ101" s="197"/>
      <c r="IFR101" s="197"/>
      <c r="IFS101" s="197"/>
      <c r="IFT101" s="197"/>
      <c r="IFU101" s="197"/>
      <c r="IFV101" s="197"/>
      <c r="IFW101" s="197"/>
      <c r="IFX101" s="197"/>
      <c r="IFY101" s="197"/>
      <c r="IFZ101" s="197"/>
      <c r="IGA101" s="197"/>
      <c r="IGB101" s="197"/>
      <c r="IGC101" s="197"/>
      <c r="IGD101" s="197"/>
      <c r="IGE101" s="197"/>
      <c r="IGF101" s="197"/>
      <c r="IGG101" s="197"/>
      <c r="IGH101" s="197"/>
      <c r="IGI101" s="197"/>
      <c r="IGJ101" s="197"/>
      <c r="IGK101" s="197"/>
      <c r="IGL101" s="197"/>
      <c r="IGM101" s="197"/>
      <c r="IGN101" s="197"/>
      <c r="IGO101" s="197"/>
      <c r="IGP101" s="197"/>
      <c r="IGQ101" s="197"/>
      <c r="IGR101" s="197"/>
      <c r="IGS101" s="197"/>
      <c r="IGT101" s="197"/>
      <c r="IGU101" s="197"/>
      <c r="IGV101" s="197"/>
      <c r="IGW101" s="197"/>
      <c r="IGX101" s="197"/>
      <c r="IGY101" s="197"/>
      <c r="IGZ101" s="197"/>
      <c r="IHA101" s="197"/>
      <c r="IHB101" s="197"/>
      <c r="IHC101" s="197"/>
      <c r="IHD101" s="197"/>
      <c r="IHE101" s="197"/>
      <c r="IHF101" s="197"/>
      <c r="IHG101" s="197"/>
      <c r="IHH101" s="197"/>
      <c r="IHI101" s="197"/>
      <c r="IHJ101" s="197"/>
      <c r="IHK101" s="197"/>
      <c r="IHL101" s="197"/>
      <c r="IHM101" s="197"/>
      <c r="IHN101" s="197"/>
      <c r="IHO101" s="197"/>
      <c r="IHP101" s="197"/>
      <c r="IHQ101" s="197"/>
      <c r="IHR101" s="197"/>
      <c r="IHS101" s="197"/>
      <c r="IHT101" s="197"/>
      <c r="IHU101" s="197"/>
      <c r="IHV101" s="197"/>
      <c r="IHW101" s="197"/>
      <c r="IHX101" s="197"/>
      <c r="IHY101" s="197"/>
      <c r="IHZ101" s="197"/>
      <c r="IIA101" s="197"/>
      <c r="IIB101" s="197"/>
      <c r="IIC101" s="197"/>
      <c r="IID101" s="197"/>
      <c r="IIE101" s="197"/>
      <c r="IIF101" s="197"/>
      <c r="IIG101" s="197"/>
      <c r="IIH101" s="197"/>
      <c r="III101" s="197"/>
      <c r="IIJ101" s="197"/>
      <c r="IIK101" s="197"/>
      <c r="IIL101" s="197"/>
      <c r="IIM101" s="197"/>
      <c r="IIN101" s="197"/>
      <c r="IIO101" s="197"/>
      <c r="IIP101" s="197"/>
      <c r="IIQ101" s="197"/>
      <c r="IIR101" s="197"/>
      <c r="IIS101" s="197"/>
      <c r="IIT101" s="197"/>
      <c r="IIU101" s="197"/>
      <c r="IIV101" s="197"/>
      <c r="IIW101" s="197"/>
      <c r="IIX101" s="197"/>
      <c r="IIY101" s="197"/>
      <c r="IIZ101" s="197"/>
      <c r="IJA101" s="197"/>
      <c r="IJB101" s="197"/>
      <c r="IJC101" s="197"/>
      <c r="IJD101" s="197"/>
      <c r="IJE101" s="197"/>
      <c r="IJF101" s="197"/>
      <c r="IJG101" s="197"/>
      <c r="IJH101" s="197"/>
      <c r="IJI101" s="197"/>
      <c r="IJJ101" s="197"/>
      <c r="IJK101" s="197"/>
      <c r="IJL101" s="197"/>
      <c r="IJM101" s="197"/>
      <c r="IJN101" s="197"/>
      <c r="IJO101" s="197"/>
      <c r="IJP101" s="197"/>
      <c r="IJQ101" s="197"/>
      <c r="IJR101" s="197"/>
      <c r="IJS101" s="197"/>
      <c r="IJT101" s="197"/>
      <c r="IJU101" s="197"/>
      <c r="IJV101" s="197"/>
      <c r="IJW101" s="197"/>
      <c r="IJX101" s="197"/>
      <c r="IJY101" s="197"/>
      <c r="IJZ101" s="197"/>
      <c r="IKA101" s="197"/>
      <c r="IKB101" s="197"/>
      <c r="IKC101" s="197"/>
      <c r="IKD101" s="197"/>
      <c r="IKE101" s="197"/>
      <c r="IKF101" s="197"/>
      <c r="IKG101" s="197"/>
      <c r="IKH101" s="197"/>
      <c r="IKI101" s="197"/>
      <c r="IKJ101" s="197"/>
      <c r="IKK101" s="197"/>
      <c r="IKL101" s="197"/>
      <c r="IKM101" s="197"/>
      <c r="IKN101" s="197"/>
      <c r="IKO101" s="197"/>
      <c r="IKP101" s="197"/>
      <c r="IKQ101" s="197"/>
      <c r="IKR101" s="197"/>
      <c r="IKS101" s="197"/>
      <c r="IKT101" s="197"/>
      <c r="IKU101" s="197"/>
      <c r="IKV101" s="197"/>
      <c r="IKW101" s="197"/>
      <c r="IKX101" s="197"/>
      <c r="IKY101" s="197"/>
      <c r="IKZ101" s="197"/>
      <c r="ILA101" s="197"/>
      <c r="ILB101" s="197"/>
      <c r="ILC101" s="197"/>
      <c r="ILD101" s="197"/>
      <c r="ILE101" s="197"/>
      <c r="ILF101" s="197"/>
      <c r="ILG101" s="197"/>
      <c r="ILH101" s="197"/>
      <c r="ILI101" s="197"/>
      <c r="ILJ101" s="197"/>
      <c r="ILK101" s="197"/>
      <c r="ILL101" s="197"/>
      <c r="ILM101" s="197"/>
      <c r="ILN101" s="197"/>
      <c r="ILO101" s="197"/>
      <c r="ILP101" s="197"/>
      <c r="ILQ101" s="197"/>
      <c r="ILR101" s="197"/>
      <c r="ILS101" s="197"/>
      <c r="ILT101" s="197"/>
      <c r="ILU101" s="197"/>
      <c r="ILV101" s="197"/>
      <c r="ILW101" s="197"/>
      <c r="ILX101" s="197"/>
      <c r="ILY101" s="197"/>
      <c r="ILZ101" s="197"/>
      <c r="IMA101" s="197"/>
      <c r="IMB101" s="197"/>
      <c r="IMC101" s="197"/>
      <c r="IMD101" s="197"/>
      <c r="IME101" s="197"/>
      <c r="IMF101" s="197"/>
      <c r="IMG101" s="197"/>
      <c r="IMH101" s="197"/>
      <c r="IMI101" s="197"/>
      <c r="IMJ101" s="197"/>
      <c r="IMK101" s="197"/>
      <c r="IML101" s="197"/>
      <c r="IMM101" s="197"/>
      <c r="IMN101" s="197"/>
      <c r="IMO101" s="197"/>
      <c r="IMP101" s="197"/>
      <c r="IMQ101" s="197"/>
      <c r="IMR101" s="197"/>
      <c r="IMS101" s="197"/>
      <c r="IMT101" s="197"/>
      <c r="IMU101" s="197"/>
      <c r="IMV101" s="197"/>
      <c r="IMW101" s="197"/>
      <c r="IMX101" s="197"/>
      <c r="IMY101" s="197"/>
      <c r="IMZ101" s="197"/>
      <c r="INA101" s="197"/>
      <c r="INB101" s="197"/>
      <c r="INC101" s="197"/>
      <c r="IND101" s="197"/>
      <c r="INE101" s="197"/>
      <c r="INF101" s="197"/>
      <c r="ING101" s="197"/>
      <c r="INH101" s="197"/>
      <c r="INI101" s="197"/>
      <c r="INJ101" s="197"/>
      <c r="INK101" s="197"/>
      <c r="INL101" s="197"/>
      <c r="INM101" s="197"/>
      <c r="INN101" s="197"/>
      <c r="INO101" s="197"/>
      <c r="INP101" s="197"/>
      <c r="INQ101" s="197"/>
      <c r="INR101" s="197"/>
      <c r="INS101" s="197"/>
      <c r="INT101" s="197"/>
      <c r="INU101" s="197"/>
      <c r="INV101" s="197"/>
      <c r="INW101" s="197"/>
      <c r="INX101" s="197"/>
      <c r="INY101" s="197"/>
      <c r="INZ101" s="197"/>
      <c r="IOA101" s="197"/>
      <c r="IOB101" s="197"/>
      <c r="IOC101" s="197"/>
      <c r="IOD101" s="197"/>
      <c r="IOE101" s="197"/>
      <c r="IOF101" s="197"/>
      <c r="IOG101" s="197"/>
      <c r="IOH101" s="197"/>
      <c r="IOI101" s="197"/>
      <c r="IOJ101" s="197"/>
      <c r="IOK101" s="197"/>
      <c r="IOL101" s="197"/>
      <c r="IOM101" s="197"/>
      <c r="ION101" s="197"/>
      <c r="IOO101" s="197"/>
      <c r="IOP101" s="197"/>
      <c r="IOQ101" s="197"/>
      <c r="IOR101" s="197"/>
      <c r="IOS101" s="197"/>
      <c r="IOT101" s="197"/>
      <c r="IOU101" s="197"/>
      <c r="IOV101" s="197"/>
      <c r="IOW101" s="197"/>
      <c r="IOX101" s="197"/>
      <c r="IOY101" s="197"/>
      <c r="IOZ101" s="197"/>
      <c r="IPA101" s="197"/>
      <c r="IPB101" s="197"/>
      <c r="IPC101" s="197"/>
      <c r="IPD101" s="197"/>
      <c r="IPE101" s="197"/>
      <c r="IPF101" s="197"/>
      <c r="IPG101" s="197"/>
      <c r="IPH101" s="197"/>
      <c r="IPI101" s="197"/>
      <c r="IPJ101" s="197"/>
      <c r="IPK101" s="197"/>
      <c r="IPL101" s="197"/>
      <c r="IPM101" s="197"/>
      <c r="IPN101" s="197"/>
      <c r="IPO101" s="197"/>
      <c r="IPP101" s="197"/>
      <c r="IPQ101" s="197"/>
      <c r="IPR101" s="197"/>
      <c r="IPS101" s="197"/>
      <c r="IPT101" s="197"/>
      <c r="IPU101" s="197"/>
      <c r="IPV101" s="197"/>
      <c r="IPW101" s="197"/>
      <c r="IPX101" s="197"/>
      <c r="IPY101" s="197"/>
      <c r="IPZ101" s="197"/>
      <c r="IQA101" s="197"/>
      <c r="IQB101" s="197"/>
      <c r="IQC101" s="197"/>
      <c r="IQD101" s="197"/>
      <c r="IQE101" s="197"/>
      <c r="IQF101" s="197"/>
      <c r="IQG101" s="197"/>
      <c r="IQH101" s="197"/>
      <c r="IQI101" s="197"/>
      <c r="IQJ101" s="197"/>
      <c r="IQK101" s="197"/>
      <c r="IQL101" s="197"/>
      <c r="IQM101" s="197"/>
      <c r="IQN101" s="197"/>
      <c r="IQO101" s="197"/>
      <c r="IQP101" s="197"/>
      <c r="IQQ101" s="197"/>
      <c r="IQR101" s="197"/>
      <c r="IQS101" s="197"/>
      <c r="IQT101" s="197"/>
      <c r="IQU101" s="197"/>
      <c r="IQV101" s="197"/>
      <c r="IQW101" s="197"/>
      <c r="IQX101" s="197"/>
      <c r="IQY101" s="197"/>
      <c r="IQZ101" s="197"/>
      <c r="IRA101" s="197"/>
      <c r="IRB101" s="197"/>
      <c r="IRC101" s="197"/>
      <c r="IRD101" s="197"/>
      <c r="IRE101" s="197"/>
      <c r="IRF101" s="197"/>
      <c r="IRG101" s="197"/>
      <c r="IRH101" s="197"/>
      <c r="IRI101" s="197"/>
      <c r="IRJ101" s="197"/>
      <c r="IRK101" s="197"/>
      <c r="IRL101" s="197"/>
      <c r="IRM101" s="197"/>
      <c r="IRN101" s="197"/>
      <c r="IRO101" s="197"/>
      <c r="IRP101" s="197"/>
      <c r="IRQ101" s="197"/>
      <c r="IRR101" s="197"/>
      <c r="IRS101" s="197"/>
      <c r="IRT101" s="197"/>
      <c r="IRU101" s="197"/>
      <c r="IRV101" s="197"/>
      <c r="IRW101" s="197"/>
      <c r="IRX101" s="197"/>
      <c r="IRY101" s="197"/>
      <c r="IRZ101" s="197"/>
      <c r="ISA101" s="197"/>
      <c r="ISB101" s="197"/>
      <c r="ISC101" s="197"/>
      <c r="ISD101" s="197"/>
      <c r="ISE101" s="197"/>
      <c r="ISF101" s="197"/>
      <c r="ISG101" s="197"/>
      <c r="ISH101" s="197"/>
      <c r="ISI101" s="197"/>
      <c r="ISJ101" s="197"/>
      <c r="ISK101" s="197"/>
      <c r="ISL101" s="197"/>
      <c r="ISM101" s="197"/>
      <c r="ISN101" s="197"/>
      <c r="ISO101" s="197"/>
      <c r="ISP101" s="197"/>
      <c r="ISQ101" s="197"/>
      <c r="ISR101" s="197"/>
      <c r="ISS101" s="197"/>
      <c r="IST101" s="197"/>
      <c r="ISU101" s="197"/>
      <c r="ISV101" s="197"/>
      <c r="ISW101" s="197"/>
      <c r="ISX101" s="197"/>
      <c r="ISY101" s="197"/>
      <c r="ISZ101" s="197"/>
      <c r="ITA101" s="197"/>
      <c r="ITB101" s="197"/>
      <c r="ITC101" s="197"/>
      <c r="ITD101" s="197"/>
      <c r="ITE101" s="197"/>
      <c r="ITF101" s="197"/>
      <c r="ITG101" s="197"/>
      <c r="ITH101" s="197"/>
      <c r="ITI101" s="197"/>
      <c r="ITJ101" s="197"/>
      <c r="ITK101" s="197"/>
      <c r="ITL101" s="197"/>
      <c r="ITM101" s="197"/>
      <c r="ITN101" s="197"/>
      <c r="ITO101" s="197"/>
      <c r="ITP101" s="197"/>
      <c r="ITQ101" s="197"/>
      <c r="ITR101" s="197"/>
      <c r="ITS101" s="197"/>
      <c r="ITT101" s="197"/>
      <c r="ITU101" s="197"/>
      <c r="ITV101" s="197"/>
      <c r="ITW101" s="197"/>
      <c r="ITX101" s="197"/>
      <c r="ITY101" s="197"/>
      <c r="ITZ101" s="197"/>
      <c r="IUA101" s="197"/>
      <c r="IUB101" s="197"/>
      <c r="IUC101" s="197"/>
      <c r="IUD101" s="197"/>
      <c r="IUE101" s="197"/>
      <c r="IUF101" s="197"/>
      <c r="IUG101" s="197"/>
      <c r="IUH101" s="197"/>
      <c r="IUI101" s="197"/>
      <c r="IUJ101" s="197"/>
      <c r="IUK101" s="197"/>
      <c r="IUL101" s="197"/>
      <c r="IUM101" s="197"/>
      <c r="IUN101" s="197"/>
      <c r="IUO101" s="197"/>
      <c r="IUP101" s="197"/>
      <c r="IUQ101" s="197"/>
      <c r="IUR101" s="197"/>
      <c r="IUS101" s="197"/>
      <c r="IUT101" s="197"/>
      <c r="IUU101" s="197"/>
      <c r="IUV101" s="197"/>
      <c r="IUW101" s="197"/>
      <c r="IUX101" s="197"/>
      <c r="IUY101" s="197"/>
      <c r="IUZ101" s="197"/>
      <c r="IVA101" s="197"/>
      <c r="IVB101" s="197"/>
      <c r="IVC101" s="197"/>
      <c r="IVD101" s="197"/>
      <c r="IVE101" s="197"/>
      <c r="IVF101" s="197"/>
      <c r="IVG101" s="197"/>
      <c r="IVH101" s="197"/>
      <c r="IVI101" s="197"/>
      <c r="IVJ101" s="197"/>
      <c r="IVK101" s="197"/>
      <c r="IVL101" s="197"/>
      <c r="IVM101" s="197"/>
      <c r="IVN101" s="197"/>
      <c r="IVO101" s="197"/>
      <c r="IVP101" s="197"/>
      <c r="IVQ101" s="197"/>
      <c r="IVR101" s="197"/>
      <c r="IVS101" s="197"/>
      <c r="IVT101" s="197"/>
      <c r="IVU101" s="197"/>
      <c r="IVV101" s="197"/>
      <c r="IVW101" s="197"/>
      <c r="IVX101" s="197"/>
      <c r="IVY101" s="197"/>
      <c r="IVZ101" s="197"/>
      <c r="IWA101" s="197"/>
      <c r="IWB101" s="197"/>
      <c r="IWC101" s="197"/>
      <c r="IWD101" s="197"/>
      <c r="IWE101" s="197"/>
      <c r="IWF101" s="197"/>
      <c r="IWG101" s="197"/>
      <c r="IWH101" s="197"/>
      <c r="IWI101" s="197"/>
      <c r="IWJ101" s="197"/>
      <c r="IWK101" s="197"/>
      <c r="IWL101" s="197"/>
      <c r="IWM101" s="197"/>
      <c r="IWN101" s="197"/>
      <c r="IWO101" s="197"/>
      <c r="IWP101" s="197"/>
      <c r="IWQ101" s="197"/>
      <c r="IWR101" s="197"/>
      <c r="IWS101" s="197"/>
      <c r="IWT101" s="197"/>
      <c r="IWU101" s="197"/>
      <c r="IWV101" s="197"/>
      <c r="IWW101" s="197"/>
      <c r="IWX101" s="197"/>
      <c r="IWY101" s="197"/>
      <c r="IWZ101" s="197"/>
      <c r="IXA101" s="197"/>
      <c r="IXB101" s="197"/>
      <c r="IXC101" s="197"/>
      <c r="IXD101" s="197"/>
      <c r="IXE101" s="197"/>
      <c r="IXF101" s="197"/>
      <c r="IXG101" s="197"/>
      <c r="IXH101" s="197"/>
      <c r="IXI101" s="197"/>
      <c r="IXJ101" s="197"/>
      <c r="IXK101" s="197"/>
      <c r="IXL101" s="197"/>
      <c r="IXM101" s="197"/>
      <c r="IXN101" s="197"/>
      <c r="IXO101" s="197"/>
      <c r="IXP101" s="197"/>
      <c r="IXQ101" s="197"/>
      <c r="IXR101" s="197"/>
      <c r="IXS101" s="197"/>
      <c r="IXT101" s="197"/>
      <c r="IXU101" s="197"/>
      <c r="IXV101" s="197"/>
      <c r="IXW101" s="197"/>
      <c r="IXX101" s="197"/>
      <c r="IXY101" s="197"/>
      <c r="IXZ101" s="197"/>
      <c r="IYA101" s="197"/>
      <c r="IYB101" s="197"/>
      <c r="IYC101" s="197"/>
      <c r="IYD101" s="197"/>
      <c r="IYE101" s="197"/>
      <c r="IYF101" s="197"/>
      <c r="IYG101" s="197"/>
      <c r="IYH101" s="197"/>
      <c r="IYI101" s="197"/>
      <c r="IYJ101" s="197"/>
      <c r="IYK101" s="197"/>
      <c r="IYL101" s="197"/>
      <c r="IYM101" s="197"/>
      <c r="IYN101" s="197"/>
      <c r="IYO101" s="197"/>
      <c r="IYP101" s="197"/>
      <c r="IYQ101" s="197"/>
      <c r="IYR101" s="197"/>
      <c r="IYS101" s="197"/>
      <c r="IYT101" s="197"/>
      <c r="IYU101" s="197"/>
      <c r="IYV101" s="197"/>
      <c r="IYW101" s="197"/>
      <c r="IYX101" s="197"/>
      <c r="IYY101" s="197"/>
      <c r="IYZ101" s="197"/>
      <c r="IZA101" s="197"/>
      <c r="IZB101" s="197"/>
      <c r="IZC101" s="197"/>
      <c r="IZD101" s="197"/>
      <c r="IZE101" s="197"/>
      <c r="IZF101" s="197"/>
      <c r="IZG101" s="197"/>
      <c r="IZH101" s="197"/>
      <c r="IZI101" s="197"/>
      <c r="IZJ101" s="197"/>
      <c r="IZK101" s="197"/>
      <c r="IZL101" s="197"/>
      <c r="IZM101" s="197"/>
      <c r="IZN101" s="197"/>
      <c r="IZO101" s="197"/>
      <c r="IZP101" s="197"/>
      <c r="IZQ101" s="197"/>
      <c r="IZR101" s="197"/>
      <c r="IZS101" s="197"/>
      <c r="IZT101" s="197"/>
      <c r="IZU101" s="197"/>
      <c r="IZV101" s="197"/>
      <c r="IZW101" s="197"/>
      <c r="IZX101" s="197"/>
      <c r="IZY101" s="197"/>
      <c r="IZZ101" s="197"/>
      <c r="JAA101" s="197"/>
      <c r="JAB101" s="197"/>
      <c r="JAC101" s="197"/>
      <c r="JAD101" s="197"/>
      <c r="JAE101" s="197"/>
      <c r="JAF101" s="197"/>
      <c r="JAG101" s="197"/>
      <c r="JAH101" s="197"/>
      <c r="JAI101" s="197"/>
      <c r="JAJ101" s="197"/>
      <c r="JAK101" s="197"/>
      <c r="JAL101" s="197"/>
      <c r="JAM101" s="197"/>
      <c r="JAN101" s="197"/>
      <c r="JAO101" s="197"/>
      <c r="JAP101" s="197"/>
      <c r="JAQ101" s="197"/>
      <c r="JAR101" s="197"/>
      <c r="JAS101" s="197"/>
      <c r="JAT101" s="197"/>
      <c r="JAU101" s="197"/>
      <c r="JAV101" s="197"/>
      <c r="JAW101" s="197"/>
      <c r="JAX101" s="197"/>
      <c r="JAY101" s="197"/>
      <c r="JAZ101" s="197"/>
      <c r="JBA101" s="197"/>
      <c r="JBB101" s="197"/>
      <c r="JBC101" s="197"/>
      <c r="JBD101" s="197"/>
      <c r="JBE101" s="197"/>
      <c r="JBF101" s="197"/>
      <c r="JBG101" s="197"/>
      <c r="JBH101" s="197"/>
      <c r="JBI101" s="197"/>
      <c r="JBJ101" s="197"/>
      <c r="JBK101" s="197"/>
      <c r="JBL101" s="197"/>
      <c r="JBM101" s="197"/>
      <c r="JBN101" s="197"/>
      <c r="JBO101" s="197"/>
      <c r="JBP101" s="197"/>
      <c r="JBQ101" s="197"/>
      <c r="JBR101" s="197"/>
      <c r="JBS101" s="197"/>
      <c r="JBT101" s="197"/>
      <c r="JBU101" s="197"/>
      <c r="JBV101" s="197"/>
      <c r="JBW101" s="197"/>
      <c r="JBX101" s="197"/>
      <c r="JBY101" s="197"/>
      <c r="JBZ101" s="197"/>
      <c r="JCA101" s="197"/>
      <c r="JCB101" s="197"/>
      <c r="JCC101" s="197"/>
      <c r="JCD101" s="197"/>
      <c r="JCE101" s="197"/>
      <c r="JCF101" s="197"/>
      <c r="JCG101" s="197"/>
      <c r="JCH101" s="197"/>
      <c r="JCI101" s="197"/>
      <c r="JCJ101" s="197"/>
      <c r="JCK101" s="197"/>
      <c r="JCL101" s="197"/>
      <c r="JCM101" s="197"/>
      <c r="JCN101" s="197"/>
      <c r="JCO101" s="197"/>
      <c r="JCP101" s="197"/>
      <c r="JCQ101" s="197"/>
      <c r="JCR101" s="197"/>
      <c r="JCS101" s="197"/>
      <c r="JCT101" s="197"/>
      <c r="JCU101" s="197"/>
      <c r="JCV101" s="197"/>
      <c r="JCW101" s="197"/>
      <c r="JCX101" s="197"/>
      <c r="JCY101" s="197"/>
      <c r="JCZ101" s="197"/>
      <c r="JDA101" s="197"/>
      <c r="JDB101" s="197"/>
      <c r="JDC101" s="197"/>
      <c r="JDD101" s="197"/>
      <c r="JDE101" s="197"/>
      <c r="JDF101" s="197"/>
      <c r="JDG101" s="197"/>
      <c r="JDH101" s="197"/>
      <c r="JDI101" s="197"/>
      <c r="JDJ101" s="197"/>
      <c r="JDK101" s="197"/>
      <c r="JDL101" s="197"/>
      <c r="JDM101" s="197"/>
      <c r="JDN101" s="197"/>
      <c r="JDO101" s="197"/>
      <c r="JDP101" s="197"/>
      <c r="JDQ101" s="197"/>
      <c r="JDR101" s="197"/>
      <c r="JDS101" s="197"/>
      <c r="JDT101" s="197"/>
      <c r="JDU101" s="197"/>
      <c r="JDV101" s="197"/>
      <c r="JDW101" s="197"/>
      <c r="JDX101" s="197"/>
      <c r="JDY101" s="197"/>
      <c r="JDZ101" s="197"/>
      <c r="JEA101" s="197"/>
      <c r="JEB101" s="197"/>
      <c r="JEC101" s="197"/>
      <c r="JED101" s="197"/>
      <c r="JEE101" s="197"/>
      <c r="JEF101" s="197"/>
      <c r="JEG101" s="197"/>
      <c r="JEH101" s="197"/>
      <c r="JEI101" s="197"/>
      <c r="JEJ101" s="197"/>
      <c r="JEK101" s="197"/>
      <c r="JEL101" s="197"/>
      <c r="JEM101" s="197"/>
      <c r="JEN101" s="197"/>
      <c r="JEO101" s="197"/>
      <c r="JEP101" s="197"/>
      <c r="JEQ101" s="197"/>
      <c r="JER101" s="197"/>
      <c r="JES101" s="197"/>
      <c r="JET101" s="197"/>
      <c r="JEU101" s="197"/>
      <c r="JEV101" s="197"/>
      <c r="JEW101" s="197"/>
      <c r="JEX101" s="197"/>
      <c r="JEY101" s="197"/>
      <c r="JEZ101" s="197"/>
      <c r="JFA101" s="197"/>
      <c r="JFB101" s="197"/>
      <c r="JFC101" s="197"/>
      <c r="JFD101" s="197"/>
      <c r="JFE101" s="197"/>
      <c r="JFF101" s="197"/>
      <c r="JFG101" s="197"/>
      <c r="JFH101" s="197"/>
      <c r="JFI101" s="197"/>
      <c r="JFJ101" s="197"/>
      <c r="JFK101" s="197"/>
      <c r="JFL101" s="197"/>
      <c r="JFM101" s="197"/>
      <c r="JFN101" s="197"/>
      <c r="JFO101" s="197"/>
      <c r="JFP101" s="197"/>
      <c r="JFQ101" s="197"/>
      <c r="JFR101" s="197"/>
      <c r="JFS101" s="197"/>
      <c r="JFT101" s="197"/>
      <c r="JFU101" s="197"/>
      <c r="JFV101" s="197"/>
      <c r="JFW101" s="197"/>
      <c r="JFX101" s="197"/>
      <c r="JFY101" s="197"/>
      <c r="JFZ101" s="197"/>
      <c r="JGA101" s="197"/>
      <c r="JGB101" s="197"/>
      <c r="JGC101" s="197"/>
      <c r="JGD101" s="197"/>
      <c r="JGE101" s="197"/>
      <c r="JGF101" s="197"/>
      <c r="JGG101" s="197"/>
      <c r="JGH101" s="197"/>
      <c r="JGI101" s="197"/>
      <c r="JGJ101" s="197"/>
      <c r="JGK101" s="197"/>
      <c r="JGL101" s="197"/>
      <c r="JGM101" s="197"/>
      <c r="JGN101" s="197"/>
      <c r="JGO101" s="197"/>
      <c r="JGP101" s="197"/>
      <c r="JGQ101" s="197"/>
      <c r="JGR101" s="197"/>
      <c r="JGS101" s="197"/>
      <c r="JGT101" s="197"/>
      <c r="JGU101" s="197"/>
      <c r="JGV101" s="197"/>
      <c r="JGW101" s="197"/>
      <c r="JGX101" s="197"/>
      <c r="JGY101" s="197"/>
      <c r="JGZ101" s="197"/>
      <c r="JHA101" s="197"/>
      <c r="JHB101" s="197"/>
      <c r="JHC101" s="197"/>
      <c r="JHD101" s="197"/>
      <c r="JHE101" s="197"/>
      <c r="JHF101" s="197"/>
      <c r="JHG101" s="197"/>
      <c r="JHH101" s="197"/>
      <c r="JHI101" s="197"/>
      <c r="JHJ101" s="197"/>
      <c r="JHK101" s="197"/>
      <c r="JHL101" s="197"/>
      <c r="JHM101" s="197"/>
      <c r="JHN101" s="197"/>
      <c r="JHO101" s="197"/>
      <c r="JHP101" s="197"/>
      <c r="JHQ101" s="197"/>
      <c r="JHR101" s="197"/>
      <c r="JHS101" s="197"/>
      <c r="JHT101" s="197"/>
      <c r="JHU101" s="197"/>
      <c r="JHV101" s="197"/>
      <c r="JHW101" s="197"/>
      <c r="JHX101" s="197"/>
      <c r="JHY101" s="197"/>
      <c r="JHZ101" s="197"/>
      <c r="JIA101" s="197"/>
      <c r="JIB101" s="197"/>
      <c r="JIC101" s="197"/>
      <c r="JID101" s="197"/>
      <c r="JIE101" s="197"/>
      <c r="JIF101" s="197"/>
      <c r="JIG101" s="197"/>
      <c r="JIH101" s="197"/>
      <c r="JII101" s="197"/>
      <c r="JIJ101" s="197"/>
      <c r="JIK101" s="197"/>
      <c r="JIL101" s="197"/>
      <c r="JIM101" s="197"/>
      <c r="JIN101" s="197"/>
      <c r="JIO101" s="197"/>
      <c r="JIP101" s="197"/>
      <c r="JIQ101" s="197"/>
      <c r="JIR101" s="197"/>
      <c r="JIS101" s="197"/>
      <c r="JIT101" s="197"/>
      <c r="JIU101" s="197"/>
      <c r="JIV101" s="197"/>
      <c r="JIW101" s="197"/>
      <c r="JIX101" s="197"/>
      <c r="JIY101" s="197"/>
      <c r="JIZ101" s="197"/>
      <c r="JJA101" s="197"/>
      <c r="JJB101" s="197"/>
      <c r="JJC101" s="197"/>
      <c r="JJD101" s="197"/>
      <c r="JJE101" s="197"/>
      <c r="JJF101" s="197"/>
      <c r="JJG101" s="197"/>
      <c r="JJH101" s="197"/>
      <c r="JJI101" s="197"/>
      <c r="JJJ101" s="197"/>
      <c r="JJK101" s="197"/>
      <c r="JJL101" s="197"/>
      <c r="JJM101" s="197"/>
      <c r="JJN101" s="197"/>
      <c r="JJO101" s="197"/>
      <c r="JJP101" s="197"/>
      <c r="JJQ101" s="197"/>
      <c r="JJR101" s="197"/>
      <c r="JJS101" s="197"/>
      <c r="JJT101" s="197"/>
      <c r="JJU101" s="197"/>
      <c r="JJV101" s="197"/>
      <c r="JJW101" s="197"/>
      <c r="JJX101" s="197"/>
      <c r="JJY101" s="197"/>
      <c r="JJZ101" s="197"/>
      <c r="JKA101" s="197"/>
      <c r="JKB101" s="197"/>
      <c r="JKC101" s="197"/>
      <c r="JKD101" s="197"/>
      <c r="JKE101" s="197"/>
      <c r="JKF101" s="197"/>
      <c r="JKG101" s="197"/>
      <c r="JKH101" s="197"/>
      <c r="JKI101" s="197"/>
      <c r="JKJ101" s="197"/>
      <c r="JKK101" s="197"/>
      <c r="JKL101" s="197"/>
      <c r="JKM101" s="197"/>
      <c r="JKN101" s="197"/>
      <c r="JKO101" s="197"/>
      <c r="JKP101" s="197"/>
      <c r="JKQ101" s="197"/>
      <c r="JKR101" s="197"/>
      <c r="JKS101" s="197"/>
      <c r="JKT101" s="197"/>
      <c r="JKU101" s="197"/>
      <c r="JKV101" s="197"/>
      <c r="JKW101" s="197"/>
      <c r="JKX101" s="197"/>
      <c r="JKY101" s="197"/>
      <c r="JKZ101" s="197"/>
      <c r="JLA101" s="197"/>
      <c r="JLB101" s="197"/>
      <c r="JLC101" s="197"/>
      <c r="JLD101" s="197"/>
      <c r="JLE101" s="197"/>
      <c r="JLF101" s="197"/>
      <c r="JLG101" s="197"/>
      <c r="JLH101" s="197"/>
      <c r="JLI101" s="197"/>
      <c r="JLJ101" s="197"/>
      <c r="JLK101" s="197"/>
      <c r="JLL101" s="197"/>
      <c r="JLM101" s="197"/>
      <c r="JLN101" s="197"/>
      <c r="JLO101" s="197"/>
      <c r="JLP101" s="197"/>
      <c r="JLQ101" s="197"/>
      <c r="JLR101" s="197"/>
      <c r="JLS101" s="197"/>
      <c r="JLT101" s="197"/>
      <c r="JLU101" s="197"/>
      <c r="JLV101" s="197"/>
      <c r="JLW101" s="197"/>
      <c r="JLX101" s="197"/>
      <c r="JLY101" s="197"/>
      <c r="JLZ101" s="197"/>
      <c r="JMA101" s="197"/>
      <c r="JMB101" s="197"/>
      <c r="JMC101" s="197"/>
      <c r="JMD101" s="197"/>
      <c r="JME101" s="197"/>
      <c r="JMF101" s="197"/>
      <c r="JMG101" s="197"/>
      <c r="JMH101" s="197"/>
      <c r="JMI101" s="197"/>
      <c r="JMJ101" s="197"/>
      <c r="JMK101" s="197"/>
      <c r="JML101" s="197"/>
      <c r="JMM101" s="197"/>
      <c r="JMN101" s="197"/>
      <c r="JMO101" s="197"/>
      <c r="JMP101" s="197"/>
      <c r="JMQ101" s="197"/>
      <c r="JMR101" s="197"/>
      <c r="JMS101" s="197"/>
      <c r="JMT101" s="197"/>
      <c r="JMU101" s="197"/>
      <c r="JMV101" s="197"/>
      <c r="JMW101" s="197"/>
      <c r="JMX101" s="197"/>
      <c r="JMY101" s="197"/>
      <c r="JMZ101" s="197"/>
      <c r="JNA101" s="197"/>
      <c r="JNB101" s="197"/>
      <c r="JNC101" s="197"/>
      <c r="JND101" s="197"/>
      <c r="JNE101" s="197"/>
      <c r="JNF101" s="197"/>
      <c r="JNG101" s="197"/>
      <c r="JNH101" s="197"/>
      <c r="JNI101" s="197"/>
      <c r="JNJ101" s="197"/>
      <c r="JNK101" s="197"/>
      <c r="JNL101" s="197"/>
      <c r="JNM101" s="197"/>
      <c r="JNN101" s="197"/>
      <c r="JNO101" s="197"/>
      <c r="JNP101" s="197"/>
      <c r="JNQ101" s="197"/>
      <c r="JNR101" s="197"/>
      <c r="JNS101" s="197"/>
      <c r="JNT101" s="197"/>
      <c r="JNU101" s="197"/>
      <c r="JNV101" s="197"/>
      <c r="JNW101" s="197"/>
      <c r="JNX101" s="197"/>
      <c r="JNY101" s="197"/>
      <c r="JNZ101" s="197"/>
      <c r="JOA101" s="197"/>
      <c r="JOB101" s="197"/>
      <c r="JOC101" s="197"/>
      <c r="JOD101" s="197"/>
      <c r="JOE101" s="197"/>
      <c r="JOF101" s="197"/>
      <c r="JOG101" s="197"/>
      <c r="JOH101" s="197"/>
      <c r="JOI101" s="197"/>
      <c r="JOJ101" s="197"/>
      <c r="JOK101" s="197"/>
      <c r="JOL101" s="197"/>
      <c r="JOM101" s="197"/>
      <c r="JON101" s="197"/>
      <c r="JOO101" s="197"/>
      <c r="JOP101" s="197"/>
      <c r="JOQ101" s="197"/>
      <c r="JOR101" s="197"/>
      <c r="JOS101" s="197"/>
      <c r="JOT101" s="197"/>
      <c r="JOU101" s="197"/>
      <c r="JOV101" s="197"/>
      <c r="JOW101" s="197"/>
      <c r="JOX101" s="197"/>
      <c r="JOY101" s="197"/>
      <c r="JOZ101" s="197"/>
      <c r="JPA101" s="197"/>
      <c r="JPB101" s="197"/>
      <c r="JPC101" s="197"/>
      <c r="JPD101" s="197"/>
      <c r="JPE101" s="197"/>
      <c r="JPF101" s="197"/>
      <c r="JPG101" s="197"/>
      <c r="JPH101" s="197"/>
      <c r="JPI101" s="197"/>
      <c r="JPJ101" s="197"/>
      <c r="JPK101" s="197"/>
      <c r="JPL101" s="197"/>
      <c r="JPM101" s="197"/>
      <c r="JPN101" s="197"/>
      <c r="JPO101" s="197"/>
      <c r="JPP101" s="197"/>
      <c r="JPQ101" s="197"/>
      <c r="JPR101" s="197"/>
      <c r="JPS101" s="197"/>
      <c r="JPT101" s="197"/>
      <c r="JPU101" s="197"/>
      <c r="JPV101" s="197"/>
      <c r="JPW101" s="197"/>
      <c r="JPX101" s="197"/>
      <c r="JPY101" s="197"/>
      <c r="JPZ101" s="197"/>
      <c r="JQA101" s="197"/>
      <c r="JQB101" s="197"/>
      <c r="JQC101" s="197"/>
      <c r="JQD101" s="197"/>
      <c r="JQE101" s="197"/>
      <c r="JQF101" s="197"/>
      <c r="JQG101" s="197"/>
      <c r="JQH101" s="197"/>
      <c r="JQI101" s="197"/>
      <c r="JQJ101" s="197"/>
      <c r="JQK101" s="197"/>
      <c r="JQL101" s="197"/>
      <c r="JQM101" s="197"/>
      <c r="JQN101" s="197"/>
      <c r="JQO101" s="197"/>
      <c r="JQP101" s="197"/>
      <c r="JQQ101" s="197"/>
      <c r="JQR101" s="197"/>
      <c r="JQS101" s="197"/>
      <c r="JQT101" s="197"/>
      <c r="JQU101" s="197"/>
      <c r="JQV101" s="197"/>
      <c r="JQW101" s="197"/>
      <c r="JQX101" s="197"/>
      <c r="JQY101" s="197"/>
      <c r="JQZ101" s="197"/>
      <c r="JRA101" s="197"/>
      <c r="JRB101" s="197"/>
      <c r="JRC101" s="197"/>
      <c r="JRD101" s="197"/>
      <c r="JRE101" s="197"/>
      <c r="JRF101" s="197"/>
      <c r="JRG101" s="197"/>
      <c r="JRH101" s="197"/>
      <c r="JRI101" s="197"/>
      <c r="JRJ101" s="197"/>
      <c r="JRK101" s="197"/>
      <c r="JRL101" s="197"/>
      <c r="JRM101" s="197"/>
      <c r="JRN101" s="197"/>
      <c r="JRO101" s="197"/>
      <c r="JRP101" s="197"/>
      <c r="JRQ101" s="197"/>
      <c r="JRR101" s="197"/>
      <c r="JRS101" s="197"/>
      <c r="JRT101" s="197"/>
      <c r="JRU101" s="197"/>
      <c r="JRV101" s="197"/>
      <c r="JRW101" s="197"/>
      <c r="JRX101" s="197"/>
      <c r="JRY101" s="197"/>
      <c r="JRZ101" s="197"/>
      <c r="JSA101" s="197"/>
      <c r="JSB101" s="197"/>
      <c r="JSC101" s="197"/>
      <c r="JSD101" s="197"/>
      <c r="JSE101" s="197"/>
      <c r="JSF101" s="197"/>
      <c r="JSG101" s="197"/>
      <c r="JSH101" s="197"/>
      <c r="JSI101" s="197"/>
      <c r="JSJ101" s="197"/>
      <c r="JSK101" s="197"/>
      <c r="JSL101" s="197"/>
      <c r="JSM101" s="197"/>
      <c r="JSN101" s="197"/>
      <c r="JSO101" s="197"/>
      <c r="JSP101" s="197"/>
      <c r="JSQ101" s="197"/>
      <c r="JSR101" s="197"/>
      <c r="JSS101" s="197"/>
      <c r="JST101" s="197"/>
      <c r="JSU101" s="197"/>
      <c r="JSV101" s="197"/>
      <c r="JSW101" s="197"/>
      <c r="JSX101" s="197"/>
      <c r="JSY101" s="197"/>
      <c r="JSZ101" s="197"/>
      <c r="JTA101" s="197"/>
      <c r="JTB101" s="197"/>
      <c r="JTC101" s="197"/>
      <c r="JTD101" s="197"/>
      <c r="JTE101" s="197"/>
      <c r="JTF101" s="197"/>
      <c r="JTG101" s="197"/>
      <c r="JTH101" s="197"/>
      <c r="JTI101" s="197"/>
      <c r="JTJ101" s="197"/>
      <c r="JTK101" s="197"/>
      <c r="JTL101" s="197"/>
      <c r="JTM101" s="197"/>
      <c r="JTN101" s="197"/>
      <c r="JTO101" s="197"/>
      <c r="JTP101" s="197"/>
      <c r="JTQ101" s="197"/>
      <c r="JTR101" s="197"/>
      <c r="JTS101" s="197"/>
      <c r="JTT101" s="197"/>
      <c r="JTU101" s="197"/>
      <c r="JTV101" s="197"/>
      <c r="JTW101" s="197"/>
      <c r="JTX101" s="197"/>
      <c r="JTY101" s="197"/>
      <c r="JTZ101" s="197"/>
      <c r="JUA101" s="197"/>
      <c r="JUB101" s="197"/>
      <c r="JUC101" s="197"/>
      <c r="JUD101" s="197"/>
      <c r="JUE101" s="197"/>
      <c r="JUF101" s="197"/>
      <c r="JUG101" s="197"/>
      <c r="JUH101" s="197"/>
      <c r="JUI101" s="197"/>
      <c r="JUJ101" s="197"/>
      <c r="JUK101" s="197"/>
      <c r="JUL101" s="197"/>
      <c r="JUM101" s="197"/>
      <c r="JUN101" s="197"/>
      <c r="JUO101" s="197"/>
      <c r="JUP101" s="197"/>
      <c r="JUQ101" s="197"/>
      <c r="JUR101" s="197"/>
      <c r="JUS101" s="197"/>
      <c r="JUT101" s="197"/>
      <c r="JUU101" s="197"/>
      <c r="JUV101" s="197"/>
      <c r="JUW101" s="197"/>
      <c r="JUX101" s="197"/>
      <c r="JUY101" s="197"/>
      <c r="JUZ101" s="197"/>
      <c r="JVA101" s="197"/>
      <c r="JVB101" s="197"/>
      <c r="JVC101" s="197"/>
      <c r="JVD101" s="197"/>
      <c r="JVE101" s="197"/>
      <c r="JVF101" s="197"/>
      <c r="JVG101" s="197"/>
      <c r="JVH101" s="197"/>
      <c r="JVI101" s="197"/>
      <c r="JVJ101" s="197"/>
      <c r="JVK101" s="197"/>
      <c r="JVL101" s="197"/>
      <c r="JVM101" s="197"/>
      <c r="JVN101" s="197"/>
      <c r="JVO101" s="197"/>
      <c r="JVP101" s="197"/>
      <c r="JVQ101" s="197"/>
      <c r="JVR101" s="197"/>
      <c r="JVS101" s="197"/>
      <c r="JVT101" s="197"/>
      <c r="JVU101" s="197"/>
      <c r="JVV101" s="197"/>
      <c r="JVW101" s="197"/>
      <c r="JVX101" s="197"/>
      <c r="JVY101" s="197"/>
      <c r="JVZ101" s="197"/>
      <c r="JWA101" s="197"/>
      <c r="JWB101" s="197"/>
      <c r="JWC101" s="197"/>
      <c r="JWD101" s="197"/>
      <c r="JWE101" s="197"/>
      <c r="JWF101" s="197"/>
      <c r="JWG101" s="197"/>
      <c r="JWH101" s="197"/>
      <c r="JWI101" s="197"/>
      <c r="JWJ101" s="197"/>
      <c r="JWK101" s="197"/>
      <c r="JWL101" s="197"/>
      <c r="JWM101" s="197"/>
      <c r="JWN101" s="197"/>
      <c r="JWO101" s="197"/>
      <c r="JWP101" s="197"/>
      <c r="JWQ101" s="197"/>
      <c r="JWR101" s="197"/>
      <c r="JWS101" s="197"/>
      <c r="JWT101" s="197"/>
      <c r="JWU101" s="197"/>
      <c r="JWV101" s="197"/>
      <c r="JWW101" s="197"/>
      <c r="JWX101" s="197"/>
      <c r="JWY101" s="197"/>
      <c r="JWZ101" s="197"/>
      <c r="JXA101" s="197"/>
      <c r="JXB101" s="197"/>
      <c r="JXC101" s="197"/>
      <c r="JXD101" s="197"/>
      <c r="JXE101" s="197"/>
      <c r="JXF101" s="197"/>
      <c r="JXG101" s="197"/>
      <c r="JXH101" s="197"/>
      <c r="JXI101" s="197"/>
      <c r="JXJ101" s="197"/>
      <c r="JXK101" s="197"/>
      <c r="JXL101" s="197"/>
      <c r="JXM101" s="197"/>
      <c r="JXN101" s="197"/>
      <c r="JXO101" s="197"/>
      <c r="JXP101" s="197"/>
      <c r="JXQ101" s="197"/>
      <c r="JXR101" s="197"/>
      <c r="JXS101" s="197"/>
      <c r="JXT101" s="197"/>
      <c r="JXU101" s="197"/>
      <c r="JXV101" s="197"/>
      <c r="JXW101" s="197"/>
      <c r="JXX101" s="197"/>
      <c r="JXY101" s="197"/>
      <c r="JXZ101" s="197"/>
      <c r="JYA101" s="197"/>
      <c r="JYB101" s="197"/>
      <c r="JYC101" s="197"/>
      <c r="JYD101" s="197"/>
      <c r="JYE101" s="197"/>
      <c r="JYF101" s="197"/>
      <c r="JYG101" s="197"/>
      <c r="JYH101" s="197"/>
      <c r="JYI101" s="197"/>
      <c r="JYJ101" s="197"/>
      <c r="JYK101" s="197"/>
      <c r="JYL101" s="197"/>
      <c r="JYM101" s="197"/>
      <c r="JYN101" s="197"/>
      <c r="JYO101" s="197"/>
      <c r="JYP101" s="197"/>
      <c r="JYQ101" s="197"/>
      <c r="JYR101" s="197"/>
      <c r="JYS101" s="197"/>
      <c r="JYT101" s="197"/>
      <c r="JYU101" s="197"/>
      <c r="JYV101" s="197"/>
      <c r="JYW101" s="197"/>
      <c r="JYX101" s="197"/>
      <c r="JYY101" s="197"/>
      <c r="JYZ101" s="197"/>
      <c r="JZA101" s="197"/>
      <c r="JZB101" s="197"/>
      <c r="JZC101" s="197"/>
      <c r="JZD101" s="197"/>
      <c r="JZE101" s="197"/>
      <c r="JZF101" s="197"/>
      <c r="JZG101" s="197"/>
      <c r="JZH101" s="197"/>
      <c r="JZI101" s="197"/>
      <c r="JZJ101" s="197"/>
      <c r="JZK101" s="197"/>
      <c r="JZL101" s="197"/>
      <c r="JZM101" s="197"/>
      <c r="JZN101" s="197"/>
      <c r="JZO101" s="197"/>
      <c r="JZP101" s="197"/>
      <c r="JZQ101" s="197"/>
      <c r="JZR101" s="197"/>
      <c r="JZS101" s="197"/>
      <c r="JZT101" s="197"/>
      <c r="JZU101" s="197"/>
      <c r="JZV101" s="197"/>
      <c r="JZW101" s="197"/>
      <c r="JZX101" s="197"/>
      <c r="JZY101" s="197"/>
      <c r="JZZ101" s="197"/>
      <c r="KAA101" s="197"/>
      <c r="KAB101" s="197"/>
      <c r="KAC101" s="197"/>
      <c r="KAD101" s="197"/>
      <c r="KAE101" s="197"/>
      <c r="KAF101" s="197"/>
      <c r="KAG101" s="197"/>
      <c r="KAH101" s="197"/>
      <c r="KAI101" s="197"/>
      <c r="KAJ101" s="197"/>
      <c r="KAK101" s="197"/>
      <c r="KAL101" s="197"/>
      <c r="KAM101" s="197"/>
      <c r="KAN101" s="197"/>
      <c r="KAO101" s="197"/>
      <c r="KAP101" s="197"/>
      <c r="KAQ101" s="197"/>
      <c r="KAR101" s="197"/>
      <c r="KAS101" s="197"/>
      <c r="KAT101" s="197"/>
      <c r="KAU101" s="197"/>
      <c r="KAV101" s="197"/>
      <c r="KAW101" s="197"/>
      <c r="KAX101" s="197"/>
      <c r="KAY101" s="197"/>
      <c r="KAZ101" s="197"/>
      <c r="KBA101" s="197"/>
      <c r="KBB101" s="197"/>
      <c r="KBC101" s="197"/>
      <c r="KBD101" s="197"/>
      <c r="KBE101" s="197"/>
      <c r="KBF101" s="197"/>
      <c r="KBG101" s="197"/>
      <c r="KBH101" s="197"/>
      <c r="KBI101" s="197"/>
      <c r="KBJ101" s="197"/>
      <c r="KBK101" s="197"/>
      <c r="KBL101" s="197"/>
      <c r="KBM101" s="197"/>
      <c r="KBN101" s="197"/>
      <c r="KBO101" s="197"/>
      <c r="KBP101" s="197"/>
      <c r="KBQ101" s="197"/>
      <c r="KBR101" s="197"/>
      <c r="KBS101" s="197"/>
      <c r="KBT101" s="197"/>
      <c r="KBU101" s="197"/>
      <c r="KBV101" s="197"/>
      <c r="KBW101" s="197"/>
      <c r="KBX101" s="197"/>
      <c r="KBY101" s="197"/>
      <c r="KBZ101" s="197"/>
      <c r="KCA101" s="197"/>
      <c r="KCB101" s="197"/>
      <c r="KCC101" s="197"/>
      <c r="KCD101" s="197"/>
      <c r="KCE101" s="197"/>
      <c r="KCF101" s="197"/>
      <c r="KCG101" s="197"/>
      <c r="KCH101" s="197"/>
      <c r="KCI101" s="197"/>
      <c r="KCJ101" s="197"/>
      <c r="KCK101" s="197"/>
      <c r="KCL101" s="197"/>
      <c r="KCM101" s="197"/>
      <c r="KCN101" s="197"/>
      <c r="KCO101" s="197"/>
      <c r="KCP101" s="197"/>
      <c r="KCQ101" s="197"/>
      <c r="KCR101" s="197"/>
      <c r="KCS101" s="197"/>
      <c r="KCT101" s="197"/>
      <c r="KCU101" s="197"/>
      <c r="KCV101" s="197"/>
      <c r="KCW101" s="197"/>
      <c r="KCX101" s="197"/>
      <c r="KCY101" s="197"/>
      <c r="KCZ101" s="197"/>
      <c r="KDA101" s="197"/>
      <c r="KDB101" s="197"/>
      <c r="KDC101" s="197"/>
      <c r="KDD101" s="197"/>
      <c r="KDE101" s="197"/>
      <c r="KDF101" s="197"/>
      <c r="KDG101" s="197"/>
      <c r="KDH101" s="197"/>
      <c r="KDI101" s="197"/>
      <c r="KDJ101" s="197"/>
      <c r="KDK101" s="197"/>
      <c r="KDL101" s="197"/>
      <c r="KDM101" s="197"/>
      <c r="KDN101" s="197"/>
      <c r="KDO101" s="197"/>
      <c r="KDP101" s="197"/>
      <c r="KDQ101" s="197"/>
      <c r="KDR101" s="197"/>
      <c r="KDS101" s="197"/>
      <c r="KDT101" s="197"/>
      <c r="KDU101" s="197"/>
      <c r="KDV101" s="197"/>
      <c r="KDW101" s="197"/>
      <c r="KDX101" s="197"/>
      <c r="KDY101" s="197"/>
      <c r="KDZ101" s="197"/>
      <c r="KEA101" s="197"/>
      <c r="KEB101" s="197"/>
      <c r="KEC101" s="197"/>
      <c r="KED101" s="197"/>
      <c r="KEE101" s="197"/>
      <c r="KEF101" s="197"/>
      <c r="KEG101" s="197"/>
      <c r="KEH101" s="197"/>
      <c r="KEI101" s="197"/>
      <c r="KEJ101" s="197"/>
      <c r="KEK101" s="197"/>
      <c r="KEL101" s="197"/>
      <c r="KEM101" s="197"/>
      <c r="KEN101" s="197"/>
      <c r="KEO101" s="197"/>
      <c r="KEP101" s="197"/>
      <c r="KEQ101" s="197"/>
      <c r="KER101" s="197"/>
      <c r="KES101" s="197"/>
      <c r="KET101" s="197"/>
      <c r="KEU101" s="197"/>
      <c r="KEV101" s="197"/>
      <c r="KEW101" s="197"/>
      <c r="KEX101" s="197"/>
      <c r="KEY101" s="197"/>
      <c r="KEZ101" s="197"/>
      <c r="KFA101" s="197"/>
      <c r="KFB101" s="197"/>
      <c r="KFC101" s="197"/>
      <c r="KFD101" s="197"/>
      <c r="KFE101" s="197"/>
      <c r="KFF101" s="197"/>
      <c r="KFG101" s="197"/>
      <c r="KFH101" s="197"/>
      <c r="KFI101" s="197"/>
      <c r="KFJ101" s="197"/>
      <c r="KFK101" s="197"/>
      <c r="KFL101" s="197"/>
      <c r="KFM101" s="197"/>
      <c r="KFN101" s="197"/>
      <c r="KFO101" s="197"/>
      <c r="KFP101" s="197"/>
      <c r="KFQ101" s="197"/>
      <c r="KFR101" s="197"/>
      <c r="KFS101" s="197"/>
      <c r="KFT101" s="197"/>
      <c r="KFU101" s="197"/>
      <c r="KFV101" s="197"/>
      <c r="KFW101" s="197"/>
      <c r="KFX101" s="197"/>
      <c r="KFY101" s="197"/>
      <c r="KFZ101" s="197"/>
      <c r="KGA101" s="197"/>
      <c r="KGB101" s="197"/>
      <c r="KGC101" s="197"/>
      <c r="KGD101" s="197"/>
      <c r="KGE101" s="197"/>
      <c r="KGF101" s="197"/>
      <c r="KGG101" s="197"/>
      <c r="KGH101" s="197"/>
      <c r="KGI101" s="197"/>
      <c r="KGJ101" s="197"/>
      <c r="KGK101" s="197"/>
      <c r="KGL101" s="197"/>
      <c r="KGM101" s="197"/>
      <c r="KGN101" s="197"/>
      <c r="KGO101" s="197"/>
      <c r="KGP101" s="197"/>
      <c r="KGQ101" s="197"/>
      <c r="KGR101" s="197"/>
      <c r="KGS101" s="197"/>
      <c r="KGT101" s="197"/>
      <c r="KGU101" s="197"/>
      <c r="KGV101" s="197"/>
      <c r="KGW101" s="197"/>
      <c r="KGX101" s="197"/>
      <c r="KGY101" s="197"/>
      <c r="KGZ101" s="197"/>
      <c r="KHA101" s="197"/>
      <c r="KHB101" s="197"/>
      <c r="KHC101" s="197"/>
      <c r="KHD101" s="197"/>
      <c r="KHE101" s="197"/>
      <c r="KHF101" s="197"/>
      <c r="KHG101" s="197"/>
      <c r="KHH101" s="197"/>
      <c r="KHI101" s="197"/>
      <c r="KHJ101" s="197"/>
      <c r="KHK101" s="197"/>
      <c r="KHL101" s="197"/>
      <c r="KHM101" s="197"/>
      <c r="KHN101" s="197"/>
      <c r="KHO101" s="197"/>
      <c r="KHP101" s="197"/>
      <c r="KHQ101" s="197"/>
      <c r="KHR101" s="197"/>
      <c r="KHS101" s="197"/>
      <c r="KHT101" s="197"/>
      <c r="KHU101" s="197"/>
      <c r="KHV101" s="197"/>
      <c r="KHW101" s="197"/>
      <c r="KHX101" s="197"/>
      <c r="KHY101" s="197"/>
      <c r="KHZ101" s="197"/>
      <c r="KIA101" s="197"/>
      <c r="KIB101" s="197"/>
      <c r="KIC101" s="197"/>
      <c r="KID101" s="197"/>
      <c r="KIE101" s="197"/>
      <c r="KIF101" s="197"/>
      <c r="KIG101" s="197"/>
      <c r="KIH101" s="197"/>
      <c r="KII101" s="197"/>
      <c r="KIJ101" s="197"/>
      <c r="KIK101" s="197"/>
      <c r="KIL101" s="197"/>
      <c r="KIM101" s="197"/>
      <c r="KIN101" s="197"/>
      <c r="KIO101" s="197"/>
      <c r="KIP101" s="197"/>
      <c r="KIQ101" s="197"/>
      <c r="KIR101" s="197"/>
      <c r="KIS101" s="197"/>
      <c r="KIT101" s="197"/>
      <c r="KIU101" s="197"/>
      <c r="KIV101" s="197"/>
      <c r="KIW101" s="197"/>
      <c r="KIX101" s="197"/>
      <c r="KIY101" s="197"/>
      <c r="KIZ101" s="197"/>
      <c r="KJA101" s="197"/>
      <c r="KJB101" s="197"/>
      <c r="KJC101" s="197"/>
      <c r="KJD101" s="197"/>
      <c r="KJE101" s="197"/>
      <c r="KJF101" s="197"/>
      <c r="KJG101" s="197"/>
      <c r="KJH101" s="197"/>
      <c r="KJI101" s="197"/>
      <c r="KJJ101" s="197"/>
      <c r="KJK101" s="197"/>
      <c r="KJL101" s="197"/>
      <c r="KJM101" s="197"/>
      <c r="KJN101" s="197"/>
      <c r="KJO101" s="197"/>
      <c r="KJP101" s="197"/>
      <c r="KJQ101" s="197"/>
      <c r="KJR101" s="197"/>
      <c r="KJS101" s="197"/>
      <c r="KJT101" s="197"/>
      <c r="KJU101" s="197"/>
      <c r="KJV101" s="197"/>
      <c r="KJW101" s="197"/>
      <c r="KJX101" s="197"/>
      <c r="KJY101" s="197"/>
      <c r="KJZ101" s="197"/>
      <c r="KKA101" s="197"/>
      <c r="KKB101" s="197"/>
      <c r="KKC101" s="197"/>
      <c r="KKD101" s="197"/>
      <c r="KKE101" s="197"/>
      <c r="KKF101" s="197"/>
      <c r="KKG101" s="197"/>
      <c r="KKH101" s="197"/>
      <c r="KKI101" s="197"/>
      <c r="KKJ101" s="197"/>
      <c r="KKK101" s="197"/>
      <c r="KKL101" s="197"/>
      <c r="KKM101" s="197"/>
      <c r="KKN101" s="197"/>
      <c r="KKO101" s="197"/>
      <c r="KKP101" s="197"/>
      <c r="KKQ101" s="197"/>
      <c r="KKR101" s="197"/>
      <c r="KKS101" s="197"/>
      <c r="KKT101" s="197"/>
      <c r="KKU101" s="197"/>
      <c r="KKV101" s="197"/>
      <c r="KKW101" s="197"/>
      <c r="KKX101" s="197"/>
      <c r="KKY101" s="197"/>
      <c r="KKZ101" s="197"/>
      <c r="KLA101" s="197"/>
      <c r="KLB101" s="197"/>
      <c r="KLC101" s="197"/>
      <c r="KLD101" s="197"/>
      <c r="KLE101" s="197"/>
      <c r="KLF101" s="197"/>
      <c r="KLG101" s="197"/>
      <c r="KLH101" s="197"/>
      <c r="KLI101" s="197"/>
      <c r="KLJ101" s="197"/>
      <c r="KLK101" s="197"/>
      <c r="KLL101" s="197"/>
      <c r="KLM101" s="197"/>
      <c r="KLN101" s="197"/>
      <c r="KLO101" s="197"/>
      <c r="KLP101" s="197"/>
      <c r="KLQ101" s="197"/>
      <c r="KLR101" s="197"/>
      <c r="KLS101" s="197"/>
      <c r="KLT101" s="197"/>
      <c r="KLU101" s="197"/>
      <c r="KLV101" s="197"/>
      <c r="KLW101" s="197"/>
      <c r="KLX101" s="197"/>
      <c r="KLY101" s="197"/>
      <c r="KLZ101" s="197"/>
      <c r="KMA101" s="197"/>
      <c r="KMB101" s="197"/>
      <c r="KMC101" s="197"/>
      <c r="KMD101" s="197"/>
      <c r="KME101" s="197"/>
      <c r="KMF101" s="197"/>
      <c r="KMG101" s="197"/>
      <c r="KMH101" s="197"/>
      <c r="KMI101" s="197"/>
      <c r="KMJ101" s="197"/>
      <c r="KMK101" s="197"/>
      <c r="KML101" s="197"/>
      <c r="KMM101" s="197"/>
      <c r="KMN101" s="197"/>
      <c r="KMO101" s="197"/>
      <c r="KMP101" s="197"/>
      <c r="KMQ101" s="197"/>
      <c r="KMR101" s="197"/>
      <c r="KMS101" s="197"/>
      <c r="KMT101" s="197"/>
      <c r="KMU101" s="197"/>
      <c r="KMV101" s="197"/>
      <c r="KMW101" s="197"/>
      <c r="KMX101" s="197"/>
      <c r="KMY101" s="197"/>
      <c r="KMZ101" s="197"/>
      <c r="KNA101" s="197"/>
      <c r="KNB101" s="197"/>
      <c r="KNC101" s="197"/>
      <c r="KND101" s="197"/>
      <c r="KNE101" s="197"/>
      <c r="KNF101" s="197"/>
      <c r="KNG101" s="197"/>
      <c r="KNH101" s="197"/>
      <c r="KNI101" s="197"/>
      <c r="KNJ101" s="197"/>
      <c r="KNK101" s="197"/>
      <c r="KNL101" s="197"/>
      <c r="KNM101" s="197"/>
      <c r="KNN101" s="197"/>
      <c r="KNO101" s="197"/>
      <c r="KNP101" s="197"/>
      <c r="KNQ101" s="197"/>
      <c r="KNR101" s="197"/>
      <c r="KNS101" s="197"/>
      <c r="KNT101" s="197"/>
      <c r="KNU101" s="197"/>
      <c r="KNV101" s="197"/>
      <c r="KNW101" s="197"/>
      <c r="KNX101" s="197"/>
      <c r="KNY101" s="197"/>
      <c r="KNZ101" s="197"/>
      <c r="KOA101" s="197"/>
      <c r="KOB101" s="197"/>
      <c r="KOC101" s="197"/>
      <c r="KOD101" s="197"/>
      <c r="KOE101" s="197"/>
      <c r="KOF101" s="197"/>
      <c r="KOG101" s="197"/>
      <c r="KOH101" s="197"/>
      <c r="KOI101" s="197"/>
      <c r="KOJ101" s="197"/>
      <c r="KOK101" s="197"/>
      <c r="KOL101" s="197"/>
      <c r="KOM101" s="197"/>
      <c r="KON101" s="197"/>
      <c r="KOO101" s="197"/>
      <c r="KOP101" s="197"/>
      <c r="KOQ101" s="197"/>
      <c r="KOR101" s="197"/>
      <c r="KOS101" s="197"/>
      <c r="KOT101" s="197"/>
      <c r="KOU101" s="197"/>
      <c r="KOV101" s="197"/>
      <c r="KOW101" s="197"/>
      <c r="KOX101" s="197"/>
      <c r="KOY101" s="197"/>
      <c r="KOZ101" s="197"/>
      <c r="KPA101" s="197"/>
      <c r="KPB101" s="197"/>
      <c r="KPC101" s="197"/>
      <c r="KPD101" s="197"/>
      <c r="KPE101" s="197"/>
      <c r="KPF101" s="197"/>
      <c r="KPG101" s="197"/>
      <c r="KPH101" s="197"/>
      <c r="KPI101" s="197"/>
      <c r="KPJ101" s="197"/>
      <c r="KPK101" s="197"/>
      <c r="KPL101" s="197"/>
      <c r="KPM101" s="197"/>
      <c r="KPN101" s="197"/>
      <c r="KPO101" s="197"/>
      <c r="KPP101" s="197"/>
      <c r="KPQ101" s="197"/>
      <c r="KPR101" s="197"/>
      <c r="KPS101" s="197"/>
      <c r="KPT101" s="197"/>
      <c r="KPU101" s="197"/>
      <c r="KPV101" s="197"/>
      <c r="KPW101" s="197"/>
      <c r="KPX101" s="197"/>
      <c r="KPY101" s="197"/>
      <c r="KPZ101" s="197"/>
      <c r="KQA101" s="197"/>
      <c r="KQB101" s="197"/>
      <c r="KQC101" s="197"/>
      <c r="KQD101" s="197"/>
      <c r="KQE101" s="197"/>
      <c r="KQF101" s="197"/>
      <c r="KQG101" s="197"/>
      <c r="KQH101" s="197"/>
      <c r="KQI101" s="197"/>
      <c r="KQJ101" s="197"/>
      <c r="KQK101" s="197"/>
      <c r="KQL101" s="197"/>
      <c r="KQM101" s="197"/>
      <c r="KQN101" s="197"/>
      <c r="KQO101" s="197"/>
      <c r="KQP101" s="197"/>
      <c r="KQQ101" s="197"/>
      <c r="KQR101" s="197"/>
      <c r="KQS101" s="197"/>
      <c r="KQT101" s="197"/>
      <c r="KQU101" s="197"/>
      <c r="KQV101" s="197"/>
      <c r="KQW101" s="197"/>
      <c r="KQX101" s="197"/>
      <c r="KQY101" s="197"/>
      <c r="KQZ101" s="197"/>
      <c r="KRA101" s="197"/>
      <c r="KRB101" s="197"/>
      <c r="KRC101" s="197"/>
      <c r="KRD101" s="197"/>
      <c r="KRE101" s="197"/>
      <c r="KRF101" s="197"/>
      <c r="KRG101" s="197"/>
      <c r="KRH101" s="197"/>
      <c r="KRI101" s="197"/>
      <c r="KRJ101" s="197"/>
      <c r="KRK101" s="197"/>
      <c r="KRL101" s="197"/>
      <c r="KRM101" s="197"/>
      <c r="KRN101" s="197"/>
      <c r="KRO101" s="197"/>
      <c r="KRP101" s="197"/>
      <c r="KRQ101" s="197"/>
      <c r="KRR101" s="197"/>
      <c r="KRS101" s="197"/>
      <c r="KRT101" s="197"/>
      <c r="KRU101" s="197"/>
      <c r="KRV101" s="197"/>
      <c r="KRW101" s="197"/>
      <c r="KRX101" s="197"/>
      <c r="KRY101" s="197"/>
      <c r="KRZ101" s="197"/>
      <c r="KSA101" s="197"/>
      <c r="KSB101" s="197"/>
      <c r="KSC101" s="197"/>
      <c r="KSD101" s="197"/>
      <c r="KSE101" s="197"/>
      <c r="KSF101" s="197"/>
      <c r="KSG101" s="197"/>
      <c r="KSH101" s="197"/>
      <c r="KSI101" s="197"/>
      <c r="KSJ101" s="197"/>
      <c r="KSK101" s="197"/>
      <c r="KSL101" s="197"/>
      <c r="KSM101" s="197"/>
      <c r="KSN101" s="197"/>
      <c r="KSO101" s="197"/>
      <c r="KSP101" s="197"/>
      <c r="KSQ101" s="197"/>
      <c r="KSR101" s="197"/>
      <c r="KSS101" s="197"/>
      <c r="KST101" s="197"/>
      <c r="KSU101" s="197"/>
      <c r="KSV101" s="197"/>
      <c r="KSW101" s="197"/>
      <c r="KSX101" s="197"/>
      <c r="KSY101" s="197"/>
      <c r="KSZ101" s="197"/>
      <c r="KTA101" s="197"/>
      <c r="KTB101" s="197"/>
      <c r="KTC101" s="197"/>
      <c r="KTD101" s="197"/>
      <c r="KTE101" s="197"/>
      <c r="KTF101" s="197"/>
      <c r="KTG101" s="197"/>
      <c r="KTH101" s="197"/>
      <c r="KTI101" s="197"/>
      <c r="KTJ101" s="197"/>
      <c r="KTK101" s="197"/>
      <c r="KTL101" s="197"/>
      <c r="KTM101" s="197"/>
      <c r="KTN101" s="197"/>
      <c r="KTO101" s="197"/>
      <c r="KTP101" s="197"/>
      <c r="KTQ101" s="197"/>
      <c r="KTR101" s="197"/>
      <c r="KTS101" s="197"/>
      <c r="KTT101" s="197"/>
      <c r="KTU101" s="197"/>
      <c r="KTV101" s="197"/>
      <c r="KTW101" s="197"/>
      <c r="KTX101" s="197"/>
      <c r="KTY101" s="197"/>
      <c r="KTZ101" s="197"/>
      <c r="KUA101" s="197"/>
      <c r="KUB101" s="197"/>
      <c r="KUC101" s="197"/>
      <c r="KUD101" s="197"/>
      <c r="KUE101" s="197"/>
      <c r="KUF101" s="197"/>
      <c r="KUG101" s="197"/>
      <c r="KUH101" s="197"/>
      <c r="KUI101" s="197"/>
      <c r="KUJ101" s="197"/>
      <c r="KUK101" s="197"/>
      <c r="KUL101" s="197"/>
      <c r="KUM101" s="197"/>
      <c r="KUN101" s="197"/>
      <c r="KUO101" s="197"/>
      <c r="KUP101" s="197"/>
      <c r="KUQ101" s="197"/>
      <c r="KUR101" s="197"/>
      <c r="KUS101" s="197"/>
      <c r="KUT101" s="197"/>
      <c r="KUU101" s="197"/>
      <c r="KUV101" s="197"/>
      <c r="KUW101" s="197"/>
      <c r="KUX101" s="197"/>
      <c r="KUY101" s="197"/>
      <c r="KUZ101" s="197"/>
      <c r="KVA101" s="197"/>
      <c r="KVB101" s="197"/>
      <c r="KVC101" s="197"/>
      <c r="KVD101" s="197"/>
      <c r="KVE101" s="197"/>
      <c r="KVF101" s="197"/>
      <c r="KVG101" s="197"/>
      <c r="KVH101" s="197"/>
      <c r="KVI101" s="197"/>
      <c r="KVJ101" s="197"/>
      <c r="KVK101" s="197"/>
      <c r="KVL101" s="197"/>
      <c r="KVM101" s="197"/>
      <c r="KVN101" s="197"/>
      <c r="KVO101" s="197"/>
      <c r="KVP101" s="197"/>
      <c r="KVQ101" s="197"/>
      <c r="KVR101" s="197"/>
      <c r="KVS101" s="197"/>
      <c r="KVT101" s="197"/>
      <c r="KVU101" s="197"/>
      <c r="KVV101" s="197"/>
      <c r="KVW101" s="197"/>
      <c r="KVX101" s="197"/>
      <c r="KVY101" s="197"/>
      <c r="KVZ101" s="197"/>
      <c r="KWA101" s="197"/>
      <c r="KWB101" s="197"/>
      <c r="KWC101" s="197"/>
      <c r="KWD101" s="197"/>
      <c r="KWE101" s="197"/>
      <c r="KWF101" s="197"/>
      <c r="KWG101" s="197"/>
      <c r="KWH101" s="197"/>
      <c r="KWI101" s="197"/>
      <c r="KWJ101" s="197"/>
      <c r="KWK101" s="197"/>
      <c r="KWL101" s="197"/>
      <c r="KWM101" s="197"/>
      <c r="KWN101" s="197"/>
      <c r="KWO101" s="197"/>
      <c r="KWP101" s="197"/>
      <c r="KWQ101" s="197"/>
      <c r="KWR101" s="197"/>
      <c r="KWS101" s="197"/>
      <c r="KWT101" s="197"/>
      <c r="KWU101" s="197"/>
      <c r="KWV101" s="197"/>
      <c r="KWW101" s="197"/>
      <c r="KWX101" s="197"/>
      <c r="KWY101" s="197"/>
      <c r="KWZ101" s="197"/>
      <c r="KXA101" s="197"/>
      <c r="KXB101" s="197"/>
      <c r="KXC101" s="197"/>
      <c r="KXD101" s="197"/>
      <c r="KXE101" s="197"/>
      <c r="KXF101" s="197"/>
      <c r="KXG101" s="197"/>
      <c r="KXH101" s="197"/>
      <c r="KXI101" s="197"/>
      <c r="KXJ101" s="197"/>
      <c r="KXK101" s="197"/>
      <c r="KXL101" s="197"/>
      <c r="KXM101" s="197"/>
      <c r="KXN101" s="197"/>
      <c r="KXO101" s="197"/>
      <c r="KXP101" s="197"/>
      <c r="KXQ101" s="197"/>
      <c r="KXR101" s="197"/>
      <c r="KXS101" s="197"/>
      <c r="KXT101" s="197"/>
      <c r="KXU101" s="197"/>
      <c r="KXV101" s="197"/>
      <c r="KXW101" s="197"/>
      <c r="KXX101" s="197"/>
      <c r="KXY101" s="197"/>
      <c r="KXZ101" s="197"/>
      <c r="KYA101" s="197"/>
      <c r="KYB101" s="197"/>
      <c r="KYC101" s="197"/>
      <c r="KYD101" s="197"/>
      <c r="KYE101" s="197"/>
      <c r="KYF101" s="197"/>
      <c r="KYG101" s="197"/>
      <c r="KYH101" s="197"/>
      <c r="KYI101" s="197"/>
      <c r="KYJ101" s="197"/>
      <c r="KYK101" s="197"/>
      <c r="KYL101" s="197"/>
      <c r="KYM101" s="197"/>
      <c r="KYN101" s="197"/>
      <c r="KYO101" s="197"/>
      <c r="KYP101" s="197"/>
      <c r="KYQ101" s="197"/>
      <c r="KYR101" s="197"/>
      <c r="KYS101" s="197"/>
      <c r="KYT101" s="197"/>
      <c r="KYU101" s="197"/>
      <c r="KYV101" s="197"/>
      <c r="KYW101" s="197"/>
      <c r="KYX101" s="197"/>
      <c r="KYY101" s="197"/>
      <c r="KYZ101" s="197"/>
      <c r="KZA101" s="197"/>
      <c r="KZB101" s="197"/>
      <c r="KZC101" s="197"/>
      <c r="KZD101" s="197"/>
      <c r="KZE101" s="197"/>
      <c r="KZF101" s="197"/>
      <c r="KZG101" s="197"/>
      <c r="KZH101" s="197"/>
      <c r="KZI101" s="197"/>
      <c r="KZJ101" s="197"/>
      <c r="KZK101" s="197"/>
      <c r="KZL101" s="197"/>
      <c r="KZM101" s="197"/>
      <c r="KZN101" s="197"/>
      <c r="KZO101" s="197"/>
      <c r="KZP101" s="197"/>
      <c r="KZQ101" s="197"/>
      <c r="KZR101" s="197"/>
      <c r="KZS101" s="197"/>
      <c r="KZT101" s="197"/>
      <c r="KZU101" s="197"/>
      <c r="KZV101" s="197"/>
      <c r="KZW101" s="197"/>
      <c r="KZX101" s="197"/>
      <c r="KZY101" s="197"/>
      <c r="KZZ101" s="197"/>
      <c r="LAA101" s="197"/>
      <c r="LAB101" s="197"/>
      <c r="LAC101" s="197"/>
      <c r="LAD101" s="197"/>
      <c r="LAE101" s="197"/>
      <c r="LAF101" s="197"/>
      <c r="LAG101" s="197"/>
      <c r="LAH101" s="197"/>
      <c r="LAI101" s="197"/>
      <c r="LAJ101" s="197"/>
      <c r="LAK101" s="197"/>
      <c r="LAL101" s="197"/>
      <c r="LAM101" s="197"/>
      <c r="LAN101" s="197"/>
      <c r="LAO101" s="197"/>
      <c r="LAP101" s="197"/>
      <c r="LAQ101" s="197"/>
      <c r="LAR101" s="197"/>
      <c r="LAS101" s="197"/>
      <c r="LAT101" s="197"/>
      <c r="LAU101" s="197"/>
      <c r="LAV101" s="197"/>
      <c r="LAW101" s="197"/>
      <c r="LAX101" s="197"/>
      <c r="LAY101" s="197"/>
      <c r="LAZ101" s="197"/>
      <c r="LBA101" s="197"/>
      <c r="LBB101" s="197"/>
      <c r="LBC101" s="197"/>
      <c r="LBD101" s="197"/>
      <c r="LBE101" s="197"/>
      <c r="LBF101" s="197"/>
      <c r="LBG101" s="197"/>
      <c r="LBH101" s="197"/>
      <c r="LBI101" s="197"/>
      <c r="LBJ101" s="197"/>
      <c r="LBK101" s="197"/>
      <c r="LBL101" s="197"/>
      <c r="LBM101" s="197"/>
      <c r="LBN101" s="197"/>
      <c r="LBO101" s="197"/>
      <c r="LBP101" s="197"/>
      <c r="LBQ101" s="197"/>
      <c r="LBR101" s="197"/>
      <c r="LBS101" s="197"/>
      <c r="LBT101" s="197"/>
      <c r="LBU101" s="197"/>
      <c r="LBV101" s="197"/>
      <c r="LBW101" s="197"/>
      <c r="LBX101" s="197"/>
      <c r="LBY101" s="197"/>
      <c r="LBZ101" s="197"/>
      <c r="LCA101" s="197"/>
      <c r="LCB101" s="197"/>
      <c r="LCC101" s="197"/>
      <c r="LCD101" s="197"/>
      <c r="LCE101" s="197"/>
      <c r="LCF101" s="197"/>
      <c r="LCG101" s="197"/>
      <c r="LCH101" s="197"/>
      <c r="LCI101" s="197"/>
      <c r="LCJ101" s="197"/>
      <c r="LCK101" s="197"/>
      <c r="LCL101" s="197"/>
      <c r="LCM101" s="197"/>
      <c r="LCN101" s="197"/>
      <c r="LCO101" s="197"/>
      <c r="LCP101" s="197"/>
      <c r="LCQ101" s="197"/>
      <c r="LCR101" s="197"/>
      <c r="LCS101" s="197"/>
      <c r="LCT101" s="197"/>
      <c r="LCU101" s="197"/>
      <c r="LCV101" s="197"/>
      <c r="LCW101" s="197"/>
      <c r="LCX101" s="197"/>
      <c r="LCY101" s="197"/>
      <c r="LCZ101" s="197"/>
      <c r="LDA101" s="197"/>
      <c r="LDB101" s="197"/>
      <c r="LDC101" s="197"/>
      <c r="LDD101" s="197"/>
      <c r="LDE101" s="197"/>
      <c r="LDF101" s="197"/>
      <c r="LDG101" s="197"/>
      <c r="LDH101" s="197"/>
      <c r="LDI101" s="197"/>
      <c r="LDJ101" s="197"/>
      <c r="LDK101" s="197"/>
      <c r="LDL101" s="197"/>
      <c r="LDM101" s="197"/>
      <c r="LDN101" s="197"/>
      <c r="LDO101" s="197"/>
      <c r="LDP101" s="197"/>
      <c r="LDQ101" s="197"/>
      <c r="LDR101" s="197"/>
      <c r="LDS101" s="197"/>
      <c r="LDT101" s="197"/>
      <c r="LDU101" s="197"/>
      <c r="LDV101" s="197"/>
      <c r="LDW101" s="197"/>
      <c r="LDX101" s="197"/>
      <c r="LDY101" s="197"/>
      <c r="LDZ101" s="197"/>
      <c r="LEA101" s="197"/>
      <c r="LEB101" s="197"/>
      <c r="LEC101" s="197"/>
      <c r="LED101" s="197"/>
      <c r="LEE101" s="197"/>
      <c r="LEF101" s="197"/>
      <c r="LEG101" s="197"/>
      <c r="LEH101" s="197"/>
      <c r="LEI101" s="197"/>
      <c r="LEJ101" s="197"/>
      <c r="LEK101" s="197"/>
      <c r="LEL101" s="197"/>
      <c r="LEM101" s="197"/>
      <c r="LEN101" s="197"/>
      <c r="LEO101" s="197"/>
      <c r="LEP101" s="197"/>
      <c r="LEQ101" s="197"/>
      <c r="LER101" s="197"/>
      <c r="LES101" s="197"/>
      <c r="LET101" s="197"/>
      <c r="LEU101" s="197"/>
      <c r="LEV101" s="197"/>
      <c r="LEW101" s="197"/>
      <c r="LEX101" s="197"/>
      <c r="LEY101" s="197"/>
      <c r="LEZ101" s="197"/>
      <c r="LFA101" s="197"/>
      <c r="LFB101" s="197"/>
      <c r="LFC101" s="197"/>
      <c r="LFD101" s="197"/>
      <c r="LFE101" s="197"/>
      <c r="LFF101" s="197"/>
      <c r="LFG101" s="197"/>
      <c r="LFH101" s="197"/>
      <c r="LFI101" s="197"/>
      <c r="LFJ101" s="197"/>
      <c r="LFK101" s="197"/>
      <c r="LFL101" s="197"/>
      <c r="LFM101" s="197"/>
      <c r="LFN101" s="197"/>
      <c r="LFO101" s="197"/>
      <c r="LFP101" s="197"/>
      <c r="LFQ101" s="197"/>
      <c r="LFR101" s="197"/>
      <c r="LFS101" s="197"/>
      <c r="LFT101" s="197"/>
      <c r="LFU101" s="197"/>
      <c r="LFV101" s="197"/>
      <c r="LFW101" s="197"/>
      <c r="LFX101" s="197"/>
      <c r="LFY101" s="197"/>
      <c r="LFZ101" s="197"/>
      <c r="LGA101" s="197"/>
      <c r="LGB101" s="197"/>
      <c r="LGC101" s="197"/>
      <c r="LGD101" s="197"/>
      <c r="LGE101" s="197"/>
      <c r="LGF101" s="197"/>
      <c r="LGG101" s="197"/>
      <c r="LGH101" s="197"/>
      <c r="LGI101" s="197"/>
      <c r="LGJ101" s="197"/>
      <c r="LGK101" s="197"/>
      <c r="LGL101" s="197"/>
      <c r="LGM101" s="197"/>
      <c r="LGN101" s="197"/>
      <c r="LGO101" s="197"/>
      <c r="LGP101" s="197"/>
      <c r="LGQ101" s="197"/>
      <c r="LGR101" s="197"/>
      <c r="LGS101" s="197"/>
      <c r="LGT101" s="197"/>
      <c r="LGU101" s="197"/>
      <c r="LGV101" s="197"/>
      <c r="LGW101" s="197"/>
      <c r="LGX101" s="197"/>
      <c r="LGY101" s="197"/>
      <c r="LGZ101" s="197"/>
      <c r="LHA101" s="197"/>
      <c r="LHB101" s="197"/>
      <c r="LHC101" s="197"/>
      <c r="LHD101" s="197"/>
      <c r="LHE101" s="197"/>
      <c r="LHF101" s="197"/>
      <c r="LHG101" s="197"/>
      <c r="LHH101" s="197"/>
      <c r="LHI101" s="197"/>
      <c r="LHJ101" s="197"/>
      <c r="LHK101" s="197"/>
      <c r="LHL101" s="197"/>
      <c r="LHM101" s="197"/>
      <c r="LHN101" s="197"/>
      <c r="LHO101" s="197"/>
      <c r="LHP101" s="197"/>
      <c r="LHQ101" s="197"/>
      <c r="LHR101" s="197"/>
      <c r="LHS101" s="197"/>
      <c r="LHT101" s="197"/>
      <c r="LHU101" s="197"/>
      <c r="LHV101" s="197"/>
      <c r="LHW101" s="197"/>
      <c r="LHX101" s="197"/>
      <c r="LHY101" s="197"/>
      <c r="LHZ101" s="197"/>
      <c r="LIA101" s="197"/>
      <c r="LIB101" s="197"/>
      <c r="LIC101" s="197"/>
      <c r="LID101" s="197"/>
      <c r="LIE101" s="197"/>
      <c r="LIF101" s="197"/>
      <c r="LIG101" s="197"/>
      <c r="LIH101" s="197"/>
      <c r="LII101" s="197"/>
      <c r="LIJ101" s="197"/>
      <c r="LIK101" s="197"/>
      <c r="LIL101" s="197"/>
      <c r="LIM101" s="197"/>
      <c r="LIN101" s="197"/>
      <c r="LIO101" s="197"/>
      <c r="LIP101" s="197"/>
      <c r="LIQ101" s="197"/>
      <c r="LIR101" s="197"/>
      <c r="LIS101" s="197"/>
      <c r="LIT101" s="197"/>
      <c r="LIU101" s="197"/>
      <c r="LIV101" s="197"/>
      <c r="LIW101" s="197"/>
      <c r="LIX101" s="197"/>
      <c r="LIY101" s="197"/>
      <c r="LIZ101" s="197"/>
      <c r="LJA101" s="197"/>
      <c r="LJB101" s="197"/>
      <c r="LJC101" s="197"/>
      <c r="LJD101" s="197"/>
      <c r="LJE101" s="197"/>
      <c r="LJF101" s="197"/>
      <c r="LJG101" s="197"/>
      <c r="LJH101" s="197"/>
      <c r="LJI101" s="197"/>
      <c r="LJJ101" s="197"/>
      <c r="LJK101" s="197"/>
      <c r="LJL101" s="197"/>
      <c r="LJM101" s="197"/>
      <c r="LJN101" s="197"/>
      <c r="LJO101" s="197"/>
      <c r="LJP101" s="197"/>
      <c r="LJQ101" s="197"/>
      <c r="LJR101" s="197"/>
      <c r="LJS101" s="197"/>
      <c r="LJT101" s="197"/>
      <c r="LJU101" s="197"/>
      <c r="LJV101" s="197"/>
      <c r="LJW101" s="197"/>
      <c r="LJX101" s="197"/>
      <c r="LJY101" s="197"/>
      <c r="LJZ101" s="197"/>
      <c r="LKA101" s="197"/>
      <c r="LKB101" s="197"/>
      <c r="LKC101" s="197"/>
      <c r="LKD101" s="197"/>
      <c r="LKE101" s="197"/>
      <c r="LKF101" s="197"/>
      <c r="LKG101" s="197"/>
      <c r="LKH101" s="197"/>
      <c r="LKI101" s="197"/>
      <c r="LKJ101" s="197"/>
      <c r="LKK101" s="197"/>
      <c r="LKL101" s="197"/>
      <c r="LKM101" s="197"/>
      <c r="LKN101" s="197"/>
      <c r="LKO101" s="197"/>
      <c r="LKP101" s="197"/>
      <c r="LKQ101" s="197"/>
      <c r="LKR101" s="197"/>
      <c r="LKS101" s="197"/>
      <c r="LKT101" s="197"/>
      <c r="LKU101" s="197"/>
      <c r="LKV101" s="197"/>
      <c r="LKW101" s="197"/>
      <c r="LKX101" s="197"/>
      <c r="LKY101" s="197"/>
      <c r="LKZ101" s="197"/>
      <c r="LLA101" s="197"/>
      <c r="LLB101" s="197"/>
      <c r="LLC101" s="197"/>
      <c r="LLD101" s="197"/>
      <c r="LLE101" s="197"/>
      <c r="LLF101" s="197"/>
      <c r="LLG101" s="197"/>
      <c r="LLH101" s="197"/>
      <c r="LLI101" s="197"/>
      <c r="LLJ101" s="197"/>
      <c r="LLK101" s="197"/>
      <c r="LLL101" s="197"/>
      <c r="LLM101" s="197"/>
      <c r="LLN101" s="197"/>
      <c r="LLO101" s="197"/>
      <c r="LLP101" s="197"/>
      <c r="LLQ101" s="197"/>
      <c r="LLR101" s="197"/>
      <c r="LLS101" s="197"/>
      <c r="LLT101" s="197"/>
      <c r="LLU101" s="197"/>
      <c r="LLV101" s="197"/>
      <c r="LLW101" s="197"/>
      <c r="LLX101" s="197"/>
      <c r="LLY101" s="197"/>
      <c r="LLZ101" s="197"/>
      <c r="LMA101" s="197"/>
      <c r="LMB101" s="197"/>
      <c r="LMC101" s="197"/>
      <c r="LMD101" s="197"/>
      <c r="LME101" s="197"/>
      <c r="LMF101" s="197"/>
      <c r="LMG101" s="197"/>
      <c r="LMH101" s="197"/>
      <c r="LMI101" s="197"/>
      <c r="LMJ101" s="197"/>
      <c r="LMK101" s="197"/>
      <c r="LML101" s="197"/>
      <c r="LMM101" s="197"/>
      <c r="LMN101" s="197"/>
      <c r="LMO101" s="197"/>
      <c r="LMP101" s="197"/>
      <c r="LMQ101" s="197"/>
      <c r="LMR101" s="197"/>
      <c r="LMS101" s="197"/>
      <c r="LMT101" s="197"/>
      <c r="LMU101" s="197"/>
      <c r="LMV101" s="197"/>
      <c r="LMW101" s="197"/>
      <c r="LMX101" s="197"/>
      <c r="LMY101" s="197"/>
      <c r="LMZ101" s="197"/>
      <c r="LNA101" s="197"/>
      <c r="LNB101" s="197"/>
      <c r="LNC101" s="197"/>
      <c r="LND101" s="197"/>
      <c r="LNE101" s="197"/>
      <c r="LNF101" s="197"/>
      <c r="LNG101" s="197"/>
      <c r="LNH101" s="197"/>
      <c r="LNI101" s="197"/>
      <c r="LNJ101" s="197"/>
      <c r="LNK101" s="197"/>
      <c r="LNL101" s="197"/>
      <c r="LNM101" s="197"/>
      <c r="LNN101" s="197"/>
      <c r="LNO101" s="197"/>
      <c r="LNP101" s="197"/>
      <c r="LNQ101" s="197"/>
      <c r="LNR101" s="197"/>
      <c r="LNS101" s="197"/>
      <c r="LNT101" s="197"/>
      <c r="LNU101" s="197"/>
      <c r="LNV101" s="197"/>
      <c r="LNW101" s="197"/>
      <c r="LNX101" s="197"/>
      <c r="LNY101" s="197"/>
      <c r="LNZ101" s="197"/>
      <c r="LOA101" s="197"/>
      <c r="LOB101" s="197"/>
      <c r="LOC101" s="197"/>
      <c r="LOD101" s="197"/>
      <c r="LOE101" s="197"/>
      <c r="LOF101" s="197"/>
      <c r="LOG101" s="197"/>
      <c r="LOH101" s="197"/>
      <c r="LOI101" s="197"/>
      <c r="LOJ101" s="197"/>
      <c r="LOK101" s="197"/>
      <c r="LOL101" s="197"/>
      <c r="LOM101" s="197"/>
      <c r="LON101" s="197"/>
      <c r="LOO101" s="197"/>
      <c r="LOP101" s="197"/>
      <c r="LOQ101" s="197"/>
      <c r="LOR101" s="197"/>
      <c r="LOS101" s="197"/>
      <c r="LOT101" s="197"/>
      <c r="LOU101" s="197"/>
      <c r="LOV101" s="197"/>
      <c r="LOW101" s="197"/>
      <c r="LOX101" s="197"/>
      <c r="LOY101" s="197"/>
      <c r="LOZ101" s="197"/>
      <c r="LPA101" s="197"/>
      <c r="LPB101" s="197"/>
      <c r="LPC101" s="197"/>
      <c r="LPD101" s="197"/>
      <c r="LPE101" s="197"/>
      <c r="LPF101" s="197"/>
      <c r="LPG101" s="197"/>
      <c r="LPH101" s="197"/>
      <c r="LPI101" s="197"/>
      <c r="LPJ101" s="197"/>
      <c r="LPK101" s="197"/>
      <c r="LPL101" s="197"/>
      <c r="LPM101" s="197"/>
      <c r="LPN101" s="197"/>
      <c r="LPO101" s="197"/>
      <c r="LPP101" s="197"/>
      <c r="LPQ101" s="197"/>
      <c r="LPR101" s="197"/>
      <c r="LPS101" s="197"/>
      <c r="LPT101" s="197"/>
      <c r="LPU101" s="197"/>
      <c r="LPV101" s="197"/>
      <c r="LPW101" s="197"/>
      <c r="LPX101" s="197"/>
      <c r="LPY101" s="197"/>
      <c r="LPZ101" s="197"/>
      <c r="LQA101" s="197"/>
      <c r="LQB101" s="197"/>
      <c r="LQC101" s="197"/>
      <c r="LQD101" s="197"/>
      <c r="LQE101" s="197"/>
      <c r="LQF101" s="197"/>
      <c r="LQG101" s="197"/>
      <c r="LQH101" s="197"/>
      <c r="LQI101" s="197"/>
      <c r="LQJ101" s="197"/>
      <c r="LQK101" s="197"/>
      <c r="LQL101" s="197"/>
      <c r="LQM101" s="197"/>
      <c r="LQN101" s="197"/>
      <c r="LQO101" s="197"/>
      <c r="LQP101" s="197"/>
      <c r="LQQ101" s="197"/>
      <c r="LQR101" s="197"/>
      <c r="LQS101" s="197"/>
      <c r="LQT101" s="197"/>
      <c r="LQU101" s="197"/>
      <c r="LQV101" s="197"/>
      <c r="LQW101" s="197"/>
      <c r="LQX101" s="197"/>
      <c r="LQY101" s="197"/>
      <c r="LQZ101" s="197"/>
      <c r="LRA101" s="197"/>
      <c r="LRB101" s="197"/>
      <c r="LRC101" s="197"/>
      <c r="LRD101" s="197"/>
      <c r="LRE101" s="197"/>
      <c r="LRF101" s="197"/>
      <c r="LRG101" s="197"/>
      <c r="LRH101" s="197"/>
      <c r="LRI101" s="197"/>
      <c r="LRJ101" s="197"/>
      <c r="LRK101" s="197"/>
      <c r="LRL101" s="197"/>
      <c r="LRM101" s="197"/>
      <c r="LRN101" s="197"/>
      <c r="LRO101" s="197"/>
      <c r="LRP101" s="197"/>
      <c r="LRQ101" s="197"/>
      <c r="LRR101" s="197"/>
      <c r="LRS101" s="197"/>
      <c r="LRT101" s="197"/>
      <c r="LRU101" s="197"/>
      <c r="LRV101" s="197"/>
      <c r="LRW101" s="197"/>
      <c r="LRX101" s="197"/>
      <c r="LRY101" s="197"/>
      <c r="LRZ101" s="197"/>
      <c r="LSA101" s="197"/>
      <c r="LSB101" s="197"/>
      <c r="LSC101" s="197"/>
      <c r="LSD101" s="197"/>
      <c r="LSE101" s="197"/>
      <c r="LSF101" s="197"/>
      <c r="LSG101" s="197"/>
      <c r="LSH101" s="197"/>
      <c r="LSI101" s="197"/>
      <c r="LSJ101" s="197"/>
      <c r="LSK101" s="197"/>
      <c r="LSL101" s="197"/>
      <c r="LSM101" s="197"/>
      <c r="LSN101" s="197"/>
      <c r="LSO101" s="197"/>
      <c r="LSP101" s="197"/>
      <c r="LSQ101" s="197"/>
      <c r="LSR101" s="197"/>
      <c r="LSS101" s="197"/>
      <c r="LST101" s="197"/>
      <c r="LSU101" s="197"/>
      <c r="LSV101" s="197"/>
      <c r="LSW101" s="197"/>
      <c r="LSX101" s="197"/>
      <c r="LSY101" s="197"/>
      <c r="LSZ101" s="197"/>
      <c r="LTA101" s="197"/>
      <c r="LTB101" s="197"/>
      <c r="LTC101" s="197"/>
      <c r="LTD101" s="197"/>
      <c r="LTE101" s="197"/>
      <c r="LTF101" s="197"/>
      <c r="LTG101" s="197"/>
      <c r="LTH101" s="197"/>
      <c r="LTI101" s="197"/>
      <c r="LTJ101" s="197"/>
      <c r="LTK101" s="197"/>
      <c r="LTL101" s="197"/>
      <c r="LTM101" s="197"/>
      <c r="LTN101" s="197"/>
      <c r="LTO101" s="197"/>
      <c r="LTP101" s="197"/>
      <c r="LTQ101" s="197"/>
      <c r="LTR101" s="197"/>
      <c r="LTS101" s="197"/>
      <c r="LTT101" s="197"/>
      <c r="LTU101" s="197"/>
      <c r="LTV101" s="197"/>
      <c r="LTW101" s="197"/>
      <c r="LTX101" s="197"/>
      <c r="LTY101" s="197"/>
      <c r="LTZ101" s="197"/>
      <c r="LUA101" s="197"/>
      <c r="LUB101" s="197"/>
      <c r="LUC101" s="197"/>
      <c r="LUD101" s="197"/>
      <c r="LUE101" s="197"/>
      <c r="LUF101" s="197"/>
      <c r="LUG101" s="197"/>
      <c r="LUH101" s="197"/>
      <c r="LUI101" s="197"/>
      <c r="LUJ101" s="197"/>
      <c r="LUK101" s="197"/>
      <c r="LUL101" s="197"/>
      <c r="LUM101" s="197"/>
      <c r="LUN101" s="197"/>
      <c r="LUO101" s="197"/>
      <c r="LUP101" s="197"/>
      <c r="LUQ101" s="197"/>
      <c r="LUR101" s="197"/>
      <c r="LUS101" s="197"/>
      <c r="LUT101" s="197"/>
      <c r="LUU101" s="197"/>
      <c r="LUV101" s="197"/>
      <c r="LUW101" s="197"/>
      <c r="LUX101" s="197"/>
      <c r="LUY101" s="197"/>
      <c r="LUZ101" s="197"/>
      <c r="LVA101" s="197"/>
      <c r="LVB101" s="197"/>
      <c r="LVC101" s="197"/>
      <c r="LVD101" s="197"/>
      <c r="LVE101" s="197"/>
      <c r="LVF101" s="197"/>
      <c r="LVG101" s="197"/>
      <c r="LVH101" s="197"/>
      <c r="LVI101" s="197"/>
      <c r="LVJ101" s="197"/>
      <c r="LVK101" s="197"/>
      <c r="LVL101" s="197"/>
      <c r="LVM101" s="197"/>
      <c r="LVN101" s="197"/>
      <c r="LVO101" s="197"/>
      <c r="LVP101" s="197"/>
      <c r="LVQ101" s="197"/>
      <c r="LVR101" s="197"/>
      <c r="LVS101" s="197"/>
      <c r="LVT101" s="197"/>
      <c r="LVU101" s="197"/>
      <c r="LVV101" s="197"/>
      <c r="LVW101" s="197"/>
      <c r="LVX101" s="197"/>
      <c r="LVY101" s="197"/>
      <c r="LVZ101" s="197"/>
      <c r="LWA101" s="197"/>
      <c r="LWB101" s="197"/>
      <c r="LWC101" s="197"/>
      <c r="LWD101" s="197"/>
      <c r="LWE101" s="197"/>
      <c r="LWF101" s="197"/>
      <c r="LWG101" s="197"/>
      <c r="LWH101" s="197"/>
      <c r="LWI101" s="197"/>
      <c r="LWJ101" s="197"/>
      <c r="LWK101" s="197"/>
      <c r="LWL101" s="197"/>
      <c r="LWM101" s="197"/>
      <c r="LWN101" s="197"/>
      <c r="LWO101" s="197"/>
      <c r="LWP101" s="197"/>
      <c r="LWQ101" s="197"/>
      <c r="LWR101" s="197"/>
      <c r="LWS101" s="197"/>
      <c r="LWT101" s="197"/>
      <c r="LWU101" s="197"/>
      <c r="LWV101" s="197"/>
      <c r="LWW101" s="197"/>
      <c r="LWX101" s="197"/>
      <c r="LWY101" s="197"/>
      <c r="LWZ101" s="197"/>
      <c r="LXA101" s="197"/>
      <c r="LXB101" s="197"/>
      <c r="LXC101" s="197"/>
      <c r="LXD101" s="197"/>
      <c r="LXE101" s="197"/>
      <c r="LXF101" s="197"/>
      <c r="LXG101" s="197"/>
      <c r="LXH101" s="197"/>
      <c r="LXI101" s="197"/>
      <c r="LXJ101" s="197"/>
      <c r="LXK101" s="197"/>
      <c r="LXL101" s="197"/>
      <c r="LXM101" s="197"/>
      <c r="LXN101" s="197"/>
      <c r="LXO101" s="197"/>
      <c r="LXP101" s="197"/>
      <c r="LXQ101" s="197"/>
      <c r="LXR101" s="197"/>
      <c r="LXS101" s="197"/>
      <c r="LXT101" s="197"/>
      <c r="LXU101" s="197"/>
      <c r="LXV101" s="197"/>
      <c r="LXW101" s="197"/>
      <c r="LXX101" s="197"/>
      <c r="LXY101" s="197"/>
      <c r="LXZ101" s="197"/>
      <c r="LYA101" s="197"/>
      <c r="LYB101" s="197"/>
      <c r="LYC101" s="197"/>
      <c r="LYD101" s="197"/>
      <c r="LYE101" s="197"/>
      <c r="LYF101" s="197"/>
      <c r="LYG101" s="197"/>
      <c r="LYH101" s="197"/>
      <c r="LYI101" s="197"/>
      <c r="LYJ101" s="197"/>
      <c r="LYK101" s="197"/>
      <c r="LYL101" s="197"/>
      <c r="LYM101" s="197"/>
      <c r="LYN101" s="197"/>
      <c r="LYO101" s="197"/>
      <c r="LYP101" s="197"/>
      <c r="LYQ101" s="197"/>
      <c r="LYR101" s="197"/>
      <c r="LYS101" s="197"/>
      <c r="LYT101" s="197"/>
      <c r="LYU101" s="197"/>
      <c r="LYV101" s="197"/>
      <c r="LYW101" s="197"/>
      <c r="LYX101" s="197"/>
      <c r="LYY101" s="197"/>
      <c r="LYZ101" s="197"/>
      <c r="LZA101" s="197"/>
      <c r="LZB101" s="197"/>
      <c r="LZC101" s="197"/>
      <c r="LZD101" s="197"/>
      <c r="LZE101" s="197"/>
      <c r="LZF101" s="197"/>
      <c r="LZG101" s="197"/>
      <c r="LZH101" s="197"/>
      <c r="LZI101" s="197"/>
      <c r="LZJ101" s="197"/>
      <c r="LZK101" s="197"/>
      <c r="LZL101" s="197"/>
      <c r="LZM101" s="197"/>
      <c r="LZN101" s="197"/>
      <c r="LZO101" s="197"/>
      <c r="LZP101" s="197"/>
      <c r="LZQ101" s="197"/>
      <c r="LZR101" s="197"/>
      <c r="LZS101" s="197"/>
      <c r="LZT101" s="197"/>
      <c r="LZU101" s="197"/>
      <c r="LZV101" s="197"/>
      <c r="LZW101" s="197"/>
      <c r="LZX101" s="197"/>
      <c r="LZY101" s="197"/>
      <c r="LZZ101" s="197"/>
      <c r="MAA101" s="197"/>
      <c r="MAB101" s="197"/>
      <c r="MAC101" s="197"/>
      <c r="MAD101" s="197"/>
      <c r="MAE101" s="197"/>
      <c r="MAF101" s="197"/>
      <c r="MAG101" s="197"/>
      <c r="MAH101" s="197"/>
      <c r="MAI101" s="197"/>
      <c r="MAJ101" s="197"/>
      <c r="MAK101" s="197"/>
      <c r="MAL101" s="197"/>
      <c r="MAM101" s="197"/>
      <c r="MAN101" s="197"/>
      <c r="MAO101" s="197"/>
      <c r="MAP101" s="197"/>
      <c r="MAQ101" s="197"/>
      <c r="MAR101" s="197"/>
      <c r="MAS101" s="197"/>
      <c r="MAT101" s="197"/>
      <c r="MAU101" s="197"/>
      <c r="MAV101" s="197"/>
      <c r="MAW101" s="197"/>
      <c r="MAX101" s="197"/>
      <c r="MAY101" s="197"/>
      <c r="MAZ101" s="197"/>
      <c r="MBA101" s="197"/>
      <c r="MBB101" s="197"/>
      <c r="MBC101" s="197"/>
      <c r="MBD101" s="197"/>
      <c r="MBE101" s="197"/>
      <c r="MBF101" s="197"/>
      <c r="MBG101" s="197"/>
      <c r="MBH101" s="197"/>
      <c r="MBI101" s="197"/>
      <c r="MBJ101" s="197"/>
      <c r="MBK101" s="197"/>
      <c r="MBL101" s="197"/>
      <c r="MBM101" s="197"/>
      <c r="MBN101" s="197"/>
      <c r="MBO101" s="197"/>
      <c r="MBP101" s="197"/>
      <c r="MBQ101" s="197"/>
      <c r="MBR101" s="197"/>
      <c r="MBS101" s="197"/>
      <c r="MBT101" s="197"/>
      <c r="MBU101" s="197"/>
      <c r="MBV101" s="197"/>
      <c r="MBW101" s="197"/>
      <c r="MBX101" s="197"/>
      <c r="MBY101" s="197"/>
      <c r="MBZ101" s="197"/>
      <c r="MCA101" s="197"/>
      <c r="MCB101" s="197"/>
      <c r="MCC101" s="197"/>
      <c r="MCD101" s="197"/>
      <c r="MCE101" s="197"/>
      <c r="MCF101" s="197"/>
      <c r="MCG101" s="197"/>
      <c r="MCH101" s="197"/>
      <c r="MCI101" s="197"/>
      <c r="MCJ101" s="197"/>
      <c r="MCK101" s="197"/>
      <c r="MCL101" s="197"/>
      <c r="MCM101" s="197"/>
      <c r="MCN101" s="197"/>
      <c r="MCO101" s="197"/>
      <c r="MCP101" s="197"/>
      <c r="MCQ101" s="197"/>
      <c r="MCR101" s="197"/>
      <c r="MCS101" s="197"/>
      <c r="MCT101" s="197"/>
      <c r="MCU101" s="197"/>
      <c r="MCV101" s="197"/>
      <c r="MCW101" s="197"/>
      <c r="MCX101" s="197"/>
      <c r="MCY101" s="197"/>
      <c r="MCZ101" s="197"/>
      <c r="MDA101" s="197"/>
      <c r="MDB101" s="197"/>
      <c r="MDC101" s="197"/>
      <c r="MDD101" s="197"/>
      <c r="MDE101" s="197"/>
      <c r="MDF101" s="197"/>
      <c r="MDG101" s="197"/>
      <c r="MDH101" s="197"/>
      <c r="MDI101" s="197"/>
      <c r="MDJ101" s="197"/>
      <c r="MDK101" s="197"/>
      <c r="MDL101" s="197"/>
      <c r="MDM101" s="197"/>
      <c r="MDN101" s="197"/>
      <c r="MDO101" s="197"/>
      <c r="MDP101" s="197"/>
      <c r="MDQ101" s="197"/>
      <c r="MDR101" s="197"/>
      <c r="MDS101" s="197"/>
      <c r="MDT101" s="197"/>
      <c r="MDU101" s="197"/>
      <c r="MDV101" s="197"/>
      <c r="MDW101" s="197"/>
      <c r="MDX101" s="197"/>
      <c r="MDY101" s="197"/>
      <c r="MDZ101" s="197"/>
      <c r="MEA101" s="197"/>
      <c r="MEB101" s="197"/>
      <c r="MEC101" s="197"/>
      <c r="MED101" s="197"/>
      <c r="MEE101" s="197"/>
      <c r="MEF101" s="197"/>
      <c r="MEG101" s="197"/>
      <c r="MEH101" s="197"/>
      <c r="MEI101" s="197"/>
      <c r="MEJ101" s="197"/>
      <c r="MEK101" s="197"/>
      <c r="MEL101" s="197"/>
      <c r="MEM101" s="197"/>
      <c r="MEN101" s="197"/>
      <c r="MEO101" s="197"/>
      <c r="MEP101" s="197"/>
      <c r="MEQ101" s="197"/>
      <c r="MER101" s="197"/>
      <c r="MES101" s="197"/>
      <c r="MET101" s="197"/>
      <c r="MEU101" s="197"/>
      <c r="MEV101" s="197"/>
      <c r="MEW101" s="197"/>
      <c r="MEX101" s="197"/>
      <c r="MEY101" s="197"/>
      <c r="MEZ101" s="197"/>
      <c r="MFA101" s="197"/>
      <c r="MFB101" s="197"/>
      <c r="MFC101" s="197"/>
      <c r="MFD101" s="197"/>
      <c r="MFE101" s="197"/>
      <c r="MFF101" s="197"/>
      <c r="MFG101" s="197"/>
      <c r="MFH101" s="197"/>
      <c r="MFI101" s="197"/>
      <c r="MFJ101" s="197"/>
      <c r="MFK101" s="197"/>
      <c r="MFL101" s="197"/>
      <c r="MFM101" s="197"/>
      <c r="MFN101" s="197"/>
      <c r="MFO101" s="197"/>
      <c r="MFP101" s="197"/>
      <c r="MFQ101" s="197"/>
      <c r="MFR101" s="197"/>
      <c r="MFS101" s="197"/>
      <c r="MFT101" s="197"/>
      <c r="MFU101" s="197"/>
      <c r="MFV101" s="197"/>
      <c r="MFW101" s="197"/>
      <c r="MFX101" s="197"/>
      <c r="MFY101" s="197"/>
      <c r="MFZ101" s="197"/>
      <c r="MGA101" s="197"/>
      <c r="MGB101" s="197"/>
      <c r="MGC101" s="197"/>
      <c r="MGD101" s="197"/>
      <c r="MGE101" s="197"/>
      <c r="MGF101" s="197"/>
      <c r="MGG101" s="197"/>
      <c r="MGH101" s="197"/>
      <c r="MGI101" s="197"/>
      <c r="MGJ101" s="197"/>
      <c r="MGK101" s="197"/>
      <c r="MGL101" s="197"/>
      <c r="MGM101" s="197"/>
      <c r="MGN101" s="197"/>
      <c r="MGO101" s="197"/>
      <c r="MGP101" s="197"/>
      <c r="MGQ101" s="197"/>
      <c r="MGR101" s="197"/>
      <c r="MGS101" s="197"/>
      <c r="MGT101" s="197"/>
      <c r="MGU101" s="197"/>
      <c r="MGV101" s="197"/>
      <c r="MGW101" s="197"/>
      <c r="MGX101" s="197"/>
      <c r="MGY101" s="197"/>
      <c r="MGZ101" s="197"/>
      <c r="MHA101" s="197"/>
      <c r="MHB101" s="197"/>
      <c r="MHC101" s="197"/>
      <c r="MHD101" s="197"/>
      <c r="MHE101" s="197"/>
      <c r="MHF101" s="197"/>
      <c r="MHG101" s="197"/>
      <c r="MHH101" s="197"/>
      <c r="MHI101" s="197"/>
      <c r="MHJ101" s="197"/>
      <c r="MHK101" s="197"/>
      <c r="MHL101" s="197"/>
      <c r="MHM101" s="197"/>
      <c r="MHN101" s="197"/>
      <c r="MHO101" s="197"/>
      <c r="MHP101" s="197"/>
      <c r="MHQ101" s="197"/>
      <c r="MHR101" s="197"/>
      <c r="MHS101" s="197"/>
      <c r="MHT101" s="197"/>
      <c r="MHU101" s="197"/>
      <c r="MHV101" s="197"/>
      <c r="MHW101" s="197"/>
      <c r="MHX101" s="197"/>
      <c r="MHY101" s="197"/>
      <c r="MHZ101" s="197"/>
      <c r="MIA101" s="197"/>
      <c r="MIB101" s="197"/>
      <c r="MIC101" s="197"/>
      <c r="MID101" s="197"/>
      <c r="MIE101" s="197"/>
      <c r="MIF101" s="197"/>
      <c r="MIG101" s="197"/>
      <c r="MIH101" s="197"/>
      <c r="MII101" s="197"/>
      <c r="MIJ101" s="197"/>
      <c r="MIK101" s="197"/>
      <c r="MIL101" s="197"/>
      <c r="MIM101" s="197"/>
      <c r="MIN101" s="197"/>
      <c r="MIO101" s="197"/>
      <c r="MIP101" s="197"/>
      <c r="MIQ101" s="197"/>
      <c r="MIR101" s="197"/>
      <c r="MIS101" s="197"/>
      <c r="MIT101" s="197"/>
      <c r="MIU101" s="197"/>
      <c r="MIV101" s="197"/>
      <c r="MIW101" s="197"/>
      <c r="MIX101" s="197"/>
      <c r="MIY101" s="197"/>
      <c r="MIZ101" s="197"/>
      <c r="MJA101" s="197"/>
      <c r="MJB101" s="197"/>
      <c r="MJC101" s="197"/>
      <c r="MJD101" s="197"/>
      <c r="MJE101" s="197"/>
      <c r="MJF101" s="197"/>
      <c r="MJG101" s="197"/>
      <c r="MJH101" s="197"/>
      <c r="MJI101" s="197"/>
      <c r="MJJ101" s="197"/>
      <c r="MJK101" s="197"/>
      <c r="MJL101" s="197"/>
      <c r="MJM101" s="197"/>
      <c r="MJN101" s="197"/>
      <c r="MJO101" s="197"/>
      <c r="MJP101" s="197"/>
      <c r="MJQ101" s="197"/>
      <c r="MJR101" s="197"/>
      <c r="MJS101" s="197"/>
      <c r="MJT101" s="197"/>
      <c r="MJU101" s="197"/>
      <c r="MJV101" s="197"/>
      <c r="MJW101" s="197"/>
      <c r="MJX101" s="197"/>
      <c r="MJY101" s="197"/>
      <c r="MJZ101" s="197"/>
      <c r="MKA101" s="197"/>
      <c r="MKB101" s="197"/>
      <c r="MKC101" s="197"/>
      <c r="MKD101" s="197"/>
      <c r="MKE101" s="197"/>
      <c r="MKF101" s="197"/>
      <c r="MKG101" s="197"/>
      <c r="MKH101" s="197"/>
      <c r="MKI101" s="197"/>
      <c r="MKJ101" s="197"/>
      <c r="MKK101" s="197"/>
      <c r="MKL101" s="197"/>
      <c r="MKM101" s="197"/>
      <c r="MKN101" s="197"/>
      <c r="MKO101" s="197"/>
      <c r="MKP101" s="197"/>
      <c r="MKQ101" s="197"/>
      <c r="MKR101" s="197"/>
      <c r="MKS101" s="197"/>
      <c r="MKT101" s="197"/>
      <c r="MKU101" s="197"/>
      <c r="MKV101" s="197"/>
      <c r="MKW101" s="197"/>
      <c r="MKX101" s="197"/>
      <c r="MKY101" s="197"/>
      <c r="MKZ101" s="197"/>
      <c r="MLA101" s="197"/>
      <c r="MLB101" s="197"/>
      <c r="MLC101" s="197"/>
      <c r="MLD101" s="197"/>
      <c r="MLE101" s="197"/>
      <c r="MLF101" s="197"/>
      <c r="MLG101" s="197"/>
      <c r="MLH101" s="197"/>
      <c r="MLI101" s="197"/>
      <c r="MLJ101" s="197"/>
      <c r="MLK101" s="197"/>
      <c r="MLL101" s="197"/>
      <c r="MLM101" s="197"/>
      <c r="MLN101" s="197"/>
      <c r="MLO101" s="197"/>
      <c r="MLP101" s="197"/>
      <c r="MLQ101" s="197"/>
      <c r="MLR101" s="197"/>
      <c r="MLS101" s="197"/>
      <c r="MLT101" s="197"/>
      <c r="MLU101" s="197"/>
      <c r="MLV101" s="197"/>
      <c r="MLW101" s="197"/>
      <c r="MLX101" s="197"/>
      <c r="MLY101" s="197"/>
      <c r="MLZ101" s="197"/>
      <c r="MMA101" s="197"/>
      <c r="MMB101" s="197"/>
      <c r="MMC101" s="197"/>
      <c r="MMD101" s="197"/>
      <c r="MME101" s="197"/>
      <c r="MMF101" s="197"/>
      <c r="MMG101" s="197"/>
      <c r="MMH101" s="197"/>
      <c r="MMI101" s="197"/>
      <c r="MMJ101" s="197"/>
      <c r="MMK101" s="197"/>
      <c r="MML101" s="197"/>
      <c r="MMM101" s="197"/>
      <c r="MMN101" s="197"/>
      <c r="MMO101" s="197"/>
      <c r="MMP101" s="197"/>
      <c r="MMQ101" s="197"/>
      <c r="MMR101" s="197"/>
      <c r="MMS101" s="197"/>
      <c r="MMT101" s="197"/>
      <c r="MMU101" s="197"/>
      <c r="MMV101" s="197"/>
      <c r="MMW101" s="197"/>
      <c r="MMX101" s="197"/>
      <c r="MMY101" s="197"/>
      <c r="MMZ101" s="197"/>
      <c r="MNA101" s="197"/>
      <c r="MNB101" s="197"/>
      <c r="MNC101" s="197"/>
      <c r="MND101" s="197"/>
      <c r="MNE101" s="197"/>
      <c r="MNF101" s="197"/>
      <c r="MNG101" s="197"/>
      <c r="MNH101" s="197"/>
      <c r="MNI101" s="197"/>
      <c r="MNJ101" s="197"/>
      <c r="MNK101" s="197"/>
      <c r="MNL101" s="197"/>
      <c r="MNM101" s="197"/>
      <c r="MNN101" s="197"/>
      <c r="MNO101" s="197"/>
      <c r="MNP101" s="197"/>
      <c r="MNQ101" s="197"/>
      <c r="MNR101" s="197"/>
      <c r="MNS101" s="197"/>
      <c r="MNT101" s="197"/>
      <c r="MNU101" s="197"/>
      <c r="MNV101" s="197"/>
      <c r="MNW101" s="197"/>
      <c r="MNX101" s="197"/>
      <c r="MNY101" s="197"/>
      <c r="MNZ101" s="197"/>
      <c r="MOA101" s="197"/>
      <c r="MOB101" s="197"/>
      <c r="MOC101" s="197"/>
      <c r="MOD101" s="197"/>
      <c r="MOE101" s="197"/>
      <c r="MOF101" s="197"/>
      <c r="MOG101" s="197"/>
      <c r="MOH101" s="197"/>
      <c r="MOI101" s="197"/>
      <c r="MOJ101" s="197"/>
      <c r="MOK101" s="197"/>
      <c r="MOL101" s="197"/>
      <c r="MOM101" s="197"/>
      <c r="MON101" s="197"/>
      <c r="MOO101" s="197"/>
      <c r="MOP101" s="197"/>
      <c r="MOQ101" s="197"/>
      <c r="MOR101" s="197"/>
      <c r="MOS101" s="197"/>
      <c r="MOT101" s="197"/>
      <c r="MOU101" s="197"/>
      <c r="MOV101" s="197"/>
      <c r="MOW101" s="197"/>
      <c r="MOX101" s="197"/>
      <c r="MOY101" s="197"/>
      <c r="MOZ101" s="197"/>
      <c r="MPA101" s="197"/>
      <c r="MPB101" s="197"/>
      <c r="MPC101" s="197"/>
      <c r="MPD101" s="197"/>
      <c r="MPE101" s="197"/>
      <c r="MPF101" s="197"/>
      <c r="MPG101" s="197"/>
      <c r="MPH101" s="197"/>
      <c r="MPI101" s="197"/>
      <c r="MPJ101" s="197"/>
      <c r="MPK101" s="197"/>
      <c r="MPL101" s="197"/>
      <c r="MPM101" s="197"/>
      <c r="MPN101" s="197"/>
      <c r="MPO101" s="197"/>
      <c r="MPP101" s="197"/>
      <c r="MPQ101" s="197"/>
      <c r="MPR101" s="197"/>
      <c r="MPS101" s="197"/>
      <c r="MPT101" s="197"/>
      <c r="MPU101" s="197"/>
      <c r="MPV101" s="197"/>
      <c r="MPW101" s="197"/>
      <c r="MPX101" s="197"/>
      <c r="MPY101" s="197"/>
      <c r="MPZ101" s="197"/>
      <c r="MQA101" s="197"/>
      <c r="MQB101" s="197"/>
      <c r="MQC101" s="197"/>
      <c r="MQD101" s="197"/>
      <c r="MQE101" s="197"/>
      <c r="MQF101" s="197"/>
      <c r="MQG101" s="197"/>
      <c r="MQH101" s="197"/>
      <c r="MQI101" s="197"/>
      <c r="MQJ101" s="197"/>
      <c r="MQK101" s="197"/>
      <c r="MQL101" s="197"/>
      <c r="MQM101" s="197"/>
      <c r="MQN101" s="197"/>
      <c r="MQO101" s="197"/>
      <c r="MQP101" s="197"/>
      <c r="MQQ101" s="197"/>
      <c r="MQR101" s="197"/>
      <c r="MQS101" s="197"/>
      <c r="MQT101" s="197"/>
      <c r="MQU101" s="197"/>
      <c r="MQV101" s="197"/>
      <c r="MQW101" s="197"/>
      <c r="MQX101" s="197"/>
      <c r="MQY101" s="197"/>
      <c r="MQZ101" s="197"/>
      <c r="MRA101" s="197"/>
      <c r="MRB101" s="197"/>
      <c r="MRC101" s="197"/>
      <c r="MRD101" s="197"/>
      <c r="MRE101" s="197"/>
      <c r="MRF101" s="197"/>
      <c r="MRG101" s="197"/>
      <c r="MRH101" s="197"/>
      <c r="MRI101" s="197"/>
      <c r="MRJ101" s="197"/>
      <c r="MRK101" s="197"/>
      <c r="MRL101" s="197"/>
      <c r="MRM101" s="197"/>
      <c r="MRN101" s="197"/>
      <c r="MRO101" s="197"/>
      <c r="MRP101" s="197"/>
      <c r="MRQ101" s="197"/>
      <c r="MRR101" s="197"/>
      <c r="MRS101" s="197"/>
      <c r="MRT101" s="197"/>
      <c r="MRU101" s="197"/>
      <c r="MRV101" s="197"/>
      <c r="MRW101" s="197"/>
      <c r="MRX101" s="197"/>
      <c r="MRY101" s="197"/>
      <c r="MRZ101" s="197"/>
      <c r="MSA101" s="197"/>
      <c r="MSB101" s="197"/>
      <c r="MSC101" s="197"/>
      <c r="MSD101" s="197"/>
      <c r="MSE101" s="197"/>
      <c r="MSF101" s="197"/>
      <c r="MSG101" s="197"/>
      <c r="MSH101" s="197"/>
      <c r="MSI101" s="197"/>
      <c r="MSJ101" s="197"/>
      <c r="MSK101" s="197"/>
      <c r="MSL101" s="197"/>
      <c r="MSM101" s="197"/>
      <c r="MSN101" s="197"/>
      <c r="MSO101" s="197"/>
      <c r="MSP101" s="197"/>
      <c r="MSQ101" s="197"/>
      <c r="MSR101" s="197"/>
      <c r="MSS101" s="197"/>
      <c r="MST101" s="197"/>
      <c r="MSU101" s="197"/>
      <c r="MSV101" s="197"/>
      <c r="MSW101" s="197"/>
      <c r="MSX101" s="197"/>
      <c r="MSY101" s="197"/>
      <c r="MSZ101" s="197"/>
      <c r="MTA101" s="197"/>
      <c r="MTB101" s="197"/>
      <c r="MTC101" s="197"/>
      <c r="MTD101" s="197"/>
      <c r="MTE101" s="197"/>
      <c r="MTF101" s="197"/>
      <c r="MTG101" s="197"/>
      <c r="MTH101" s="197"/>
      <c r="MTI101" s="197"/>
      <c r="MTJ101" s="197"/>
      <c r="MTK101" s="197"/>
      <c r="MTL101" s="197"/>
      <c r="MTM101" s="197"/>
      <c r="MTN101" s="197"/>
      <c r="MTO101" s="197"/>
      <c r="MTP101" s="197"/>
      <c r="MTQ101" s="197"/>
      <c r="MTR101" s="197"/>
      <c r="MTS101" s="197"/>
      <c r="MTT101" s="197"/>
      <c r="MTU101" s="197"/>
      <c r="MTV101" s="197"/>
      <c r="MTW101" s="197"/>
      <c r="MTX101" s="197"/>
      <c r="MTY101" s="197"/>
      <c r="MTZ101" s="197"/>
      <c r="MUA101" s="197"/>
      <c r="MUB101" s="197"/>
      <c r="MUC101" s="197"/>
      <c r="MUD101" s="197"/>
      <c r="MUE101" s="197"/>
      <c r="MUF101" s="197"/>
      <c r="MUG101" s="197"/>
      <c r="MUH101" s="197"/>
      <c r="MUI101" s="197"/>
      <c r="MUJ101" s="197"/>
      <c r="MUK101" s="197"/>
      <c r="MUL101" s="197"/>
      <c r="MUM101" s="197"/>
      <c r="MUN101" s="197"/>
      <c r="MUO101" s="197"/>
      <c r="MUP101" s="197"/>
      <c r="MUQ101" s="197"/>
      <c r="MUR101" s="197"/>
      <c r="MUS101" s="197"/>
      <c r="MUT101" s="197"/>
      <c r="MUU101" s="197"/>
      <c r="MUV101" s="197"/>
      <c r="MUW101" s="197"/>
      <c r="MUX101" s="197"/>
      <c r="MUY101" s="197"/>
      <c r="MUZ101" s="197"/>
      <c r="MVA101" s="197"/>
      <c r="MVB101" s="197"/>
      <c r="MVC101" s="197"/>
      <c r="MVD101" s="197"/>
      <c r="MVE101" s="197"/>
      <c r="MVF101" s="197"/>
      <c r="MVG101" s="197"/>
      <c r="MVH101" s="197"/>
      <c r="MVI101" s="197"/>
      <c r="MVJ101" s="197"/>
      <c r="MVK101" s="197"/>
      <c r="MVL101" s="197"/>
      <c r="MVM101" s="197"/>
      <c r="MVN101" s="197"/>
      <c r="MVO101" s="197"/>
      <c r="MVP101" s="197"/>
      <c r="MVQ101" s="197"/>
      <c r="MVR101" s="197"/>
      <c r="MVS101" s="197"/>
      <c r="MVT101" s="197"/>
      <c r="MVU101" s="197"/>
      <c r="MVV101" s="197"/>
      <c r="MVW101" s="197"/>
      <c r="MVX101" s="197"/>
      <c r="MVY101" s="197"/>
      <c r="MVZ101" s="197"/>
      <c r="MWA101" s="197"/>
      <c r="MWB101" s="197"/>
      <c r="MWC101" s="197"/>
      <c r="MWD101" s="197"/>
      <c r="MWE101" s="197"/>
      <c r="MWF101" s="197"/>
      <c r="MWG101" s="197"/>
      <c r="MWH101" s="197"/>
      <c r="MWI101" s="197"/>
      <c r="MWJ101" s="197"/>
      <c r="MWK101" s="197"/>
      <c r="MWL101" s="197"/>
      <c r="MWM101" s="197"/>
      <c r="MWN101" s="197"/>
      <c r="MWO101" s="197"/>
      <c r="MWP101" s="197"/>
      <c r="MWQ101" s="197"/>
      <c r="MWR101" s="197"/>
      <c r="MWS101" s="197"/>
      <c r="MWT101" s="197"/>
      <c r="MWU101" s="197"/>
      <c r="MWV101" s="197"/>
      <c r="MWW101" s="197"/>
      <c r="MWX101" s="197"/>
      <c r="MWY101" s="197"/>
      <c r="MWZ101" s="197"/>
      <c r="MXA101" s="197"/>
      <c r="MXB101" s="197"/>
      <c r="MXC101" s="197"/>
      <c r="MXD101" s="197"/>
      <c r="MXE101" s="197"/>
      <c r="MXF101" s="197"/>
      <c r="MXG101" s="197"/>
      <c r="MXH101" s="197"/>
      <c r="MXI101" s="197"/>
      <c r="MXJ101" s="197"/>
      <c r="MXK101" s="197"/>
      <c r="MXL101" s="197"/>
      <c r="MXM101" s="197"/>
      <c r="MXN101" s="197"/>
      <c r="MXO101" s="197"/>
      <c r="MXP101" s="197"/>
      <c r="MXQ101" s="197"/>
      <c r="MXR101" s="197"/>
      <c r="MXS101" s="197"/>
      <c r="MXT101" s="197"/>
      <c r="MXU101" s="197"/>
      <c r="MXV101" s="197"/>
      <c r="MXW101" s="197"/>
      <c r="MXX101" s="197"/>
      <c r="MXY101" s="197"/>
      <c r="MXZ101" s="197"/>
      <c r="MYA101" s="197"/>
      <c r="MYB101" s="197"/>
      <c r="MYC101" s="197"/>
      <c r="MYD101" s="197"/>
      <c r="MYE101" s="197"/>
      <c r="MYF101" s="197"/>
      <c r="MYG101" s="197"/>
      <c r="MYH101" s="197"/>
      <c r="MYI101" s="197"/>
      <c r="MYJ101" s="197"/>
      <c r="MYK101" s="197"/>
      <c r="MYL101" s="197"/>
      <c r="MYM101" s="197"/>
      <c r="MYN101" s="197"/>
      <c r="MYO101" s="197"/>
      <c r="MYP101" s="197"/>
      <c r="MYQ101" s="197"/>
      <c r="MYR101" s="197"/>
      <c r="MYS101" s="197"/>
      <c r="MYT101" s="197"/>
      <c r="MYU101" s="197"/>
      <c r="MYV101" s="197"/>
      <c r="MYW101" s="197"/>
      <c r="MYX101" s="197"/>
      <c r="MYY101" s="197"/>
      <c r="MYZ101" s="197"/>
      <c r="MZA101" s="197"/>
      <c r="MZB101" s="197"/>
      <c r="MZC101" s="197"/>
      <c r="MZD101" s="197"/>
      <c r="MZE101" s="197"/>
      <c r="MZF101" s="197"/>
      <c r="MZG101" s="197"/>
      <c r="MZH101" s="197"/>
      <c r="MZI101" s="197"/>
      <c r="MZJ101" s="197"/>
      <c r="MZK101" s="197"/>
      <c r="MZL101" s="197"/>
      <c r="MZM101" s="197"/>
      <c r="MZN101" s="197"/>
      <c r="MZO101" s="197"/>
      <c r="MZP101" s="197"/>
      <c r="MZQ101" s="197"/>
      <c r="MZR101" s="197"/>
      <c r="MZS101" s="197"/>
      <c r="MZT101" s="197"/>
      <c r="MZU101" s="197"/>
      <c r="MZV101" s="197"/>
      <c r="MZW101" s="197"/>
      <c r="MZX101" s="197"/>
      <c r="MZY101" s="197"/>
      <c r="MZZ101" s="197"/>
      <c r="NAA101" s="197"/>
      <c r="NAB101" s="197"/>
      <c r="NAC101" s="197"/>
      <c r="NAD101" s="197"/>
      <c r="NAE101" s="197"/>
      <c r="NAF101" s="197"/>
      <c r="NAG101" s="197"/>
      <c r="NAH101" s="197"/>
      <c r="NAI101" s="197"/>
      <c r="NAJ101" s="197"/>
      <c r="NAK101" s="197"/>
      <c r="NAL101" s="197"/>
      <c r="NAM101" s="197"/>
      <c r="NAN101" s="197"/>
      <c r="NAO101" s="197"/>
      <c r="NAP101" s="197"/>
      <c r="NAQ101" s="197"/>
      <c r="NAR101" s="197"/>
      <c r="NAS101" s="197"/>
      <c r="NAT101" s="197"/>
      <c r="NAU101" s="197"/>
      <c r="NAV101" s="197"/>
      <c r="NAW101" s="197"/>
      <c r="NAX101" s="197"/>
      <c r="NAY101" s="197"/>
      <c r="NAZ101" s="197"/>
      <c r="NBA101" s="197"/>
      <c r="NBB101" s="197"/>
      <c r="NBC101" s="197"/>
      <c r="NBD101" s="197"/>
      <c r="NBE101" s="197"/>
      <c r="NBF101" s="197"/>
      <c r="NBG101" s="197"/>
      <c r="NBH101" s="197"/>
      <c r="NBI101" s="197"/>
      <c r="NBJ101" s="197"/>
      <c r="NBK101" s="197"/>
      <c r="NBL101" s="197"/>
      <c r="NBM101" s="197"/>
      <c r="NBN101" s="197"/>
      <c r="NBO101" s="197"/>
      <c r="NBP101" s="197"/>
      <c r="NBQ101" s="197"/>
      <c r="NBR101" s="197"/>
      <c r="NBS101" s="197"/>
      <c r="NBT101" s="197"/>
      <c r="NBU101" s="197"/>
      <c r="NBV101" s="197"/>
      <c r="NBW101" s="197"/>
      <c r="NBX101" s="197"/>
      <c r="NBY101" s="197"/>
      <c r="NBZ101" s="197"/>
      <c r="NCA101" s="197"/>
      <c r="NCB101" s="197"/>
      <c r="NCC101" s="197"/>
      <c r="NCD101" s="197"/>
      <c r="NCE101" s="197"/>
      <c r="NCF101" s="197"/>
      <c r="NCG101" s="197"/>
      <c r="NCH101" s="197"/>
      <c r="NCI101" s="197"/>
      <c r="NCJ101" s="197"/>
      <c r="NCK101" s="197"/>
      <c r="NCL101" s="197"/>
      <c r="NCM101" s="197"/>
      <c r="NCN101" s="197"/>
      <c r="NCO101" s="197"/>
      <c r="NCP101" s="197"/>
      <c r="NCQ101" s="197"/>
      <c r="NCR101" s="197"/>
      <c r="NCS101" s="197"/>
      <c r="NCT101" s="197"/>
      <c r="NCU101" s="197"/>
      <c r="NCV101" s="197"/>
      <c r="NCW101" s="197"/>
      <c r="NCX101" s="197"/>
      <c r="NCY101" s="197"/>
      <c r="NCZ101" s="197"/>
      <c r="NDA101" s="197"/>
      <c r="NDB101" s="197"/>
      <c r="NDC101" s="197"/>
      <c r="NDD101" s="197"/>
      <c r="NDE101" s="197"/>
      <c r="NDF101" s="197"/>
      <c r="NDG101" s="197"/>
      <c r="NDH101" s="197"/>
      <c r="NDI101" s="197"/>
      <c r="NDJ101" s="197"/>
      <c r="NDK101" s="197"/>
      <c r="NDL101" s="197"/>
      <c r="NDM101" s="197"/>
      <c r="NDN101" s="197"/>
      <c r="NDO101" s="197"/>
      <c r="NDP101" s="197"/>
      <c r="NDQ101" s="197"/>
      <c r="NDR101" s="197"/>
      <c r="NDS101" s="197"/>
      <c r="NDT101" s="197"/>
      <c r="NDU101" s="197"/>
      <c r="NDV101" s="197"/>
      <c r="NDW101" s="197"/>
      <c r="NDX101" s="197"/>
      <c r="NDY101" s="197"/>
      <c r="NDZ101" s="197"/>
      <c r="NEA101" s="197"/>
      <c r="NEB101" s="197"/>
      <c r="NEC101" s="197"/>
      <c r="NED101" s="197"/>
      <c r="NEE101" s="197"/>
      <c r="NEF101" s="197"/>
      <c r="NEG101" s="197"/>
      <c r="NEH101" s="197"/>
      <c r="NEI101" s="197"/>
      <c r="NEJ101" s="197"/>
      <c r="NEK101" s="197"/>
      <c r="NEL101" s="197"/>
      <c r="NEM101" s="197"/>
      <c r="NEN101" s="197"/>
      <c r="NEO101" s="197"/>
      <c r="NEP101" s="197"/>
      <c r="NEQ101" s="197"/>
      <c r="NER101" s="197"/>
      <c r="NES101" s="197"/>
      <c r="NET101" s="197"/>
      <c r="NEU101" s="197"/>
      <c r="NEV101" s="197"/>
      <c r="NEW101" s="197"/>
      <c r="NEX101" s="197"/>
      <c r="NEY101" s="197"/>
      <c r="NEZ101" s="197"/>
      <c r="NFA101" s="197"/>
      <c r="NFB101" s="197"/>
      <c r="NFC101" s="197"/>
      <c r="NFD101" s="197"/>
      <c r="NFE101" s="197"/>
      <c r="NFF101" s="197"/>
      <c r="NFG101" s="197"/>
      <c r="NFH101" s="197"/>
      <c r="NFI101" s="197"/>
      <c r="NFJ101" s="197"/>
      <c r="NFK101" s="197"/>
      <c r="NFL101" s="197"/>
      <c r="NFM101" s="197"/>
      <c r="NFN101" s="197"/>
      <c r="NFO101" s="197"/>
      <c r="NFP101" s="197"/>
      <c r="NFQ101" s="197"/>
      <c r="NFR101" s="197"/>
      <c r="NFS101" s="197"/>
      <c r="NFT101" s="197"/>
      <c r="NFU101" s="197"/>
      <c r="NFV101" s="197"/>
      <c r="NFW101" s="197"/>
      <c r="NFX101" s="197"/>
      <c r="NFY101" s="197"/>
      <c r="NFZ101" s="197"/>
      <c r="NGA101" s="197"/>
      <c r="NGB101" s="197"/>
      <c r="NGC101" s="197"/>
      <c r="NGD101" s="197"/>
      <c r="NGE101" s="197"/>
      <c r="NGF101" s="197"/>
      <c r="NGG101" s="197"/>
      <c r="NGH101" s="197"/>
      <c r="NGI101" s="197"/>
      <c r="NGJ101" s="197"/>
      <c r="NGK101" s="197"/>
      <c r="NGL101" s="197"/>
      <c r="NGM101" s="197"/>
      <c r="NGN101" s="197"/>
      <c r="NGO101" s="197"/>
      <c r="NGP101" s="197"/>
      <c r="NGQ101" s="197"/>
      <c r="NGR101" s="197"/>
      <c r="NGS101" s="197"/>
      <c r="NGT101" s="197"/>
      <c r="NGU101" s="197"/>
      <c r="NGV101" s="197"/>
      <c r="NGW101" s="197"/>
      <c r="NGX101" s="197"/>
      <c r="NGY101" s="197"/>
      <c r="NGZ101" s="197"/>
      <c r="NHA101" s="197"/>
      <c r="NHB101" s="197"/>
      <c r="NHC101" s="197"/>
      <c r="NHD101" s="197"/>
      <c r="NHE101" s="197"/>
      <c r="NHF101" s="197"/>
      <c r="NHG101" s="197"/>
      <c r="NHH101" s="197"/>
      <c r="NHI101" s="197"/>
      <c r="NHJ101" s="197"/>
      <c r="NHK101" s="197"/>
      <c r="NHL101" s="197"/>
      <c r="NHM101" s="197"/>
      <c r="NHN101" s="197"/>
      <c r="NHO101" s="197"/>
      <c r="NHP101" s="197"/>
      <c r="NHQ101" s="197"/>
      <c r="NHR101" s="197"/>
      <c r="NHS101" s="197"/>
      <c r="NHT101" s="197"/>
      <c r="NHU101" s="197"/>
      <c r="NHV101" s="197"/>
      <c r="NHW101" s="197"/>
      <c r="NHX101" s="197"/>
      <c r="NHY101" s="197"/>
      <c r="NHZ101" s="197"/>
      <c r="NIA101" s="197"/>
      <c r="NIB101" s="197"/>
      <c r="NIC101" s="197"/>
      <c r="NID101" s="197"/>
      <c r="NIE101" s="197"/>
      <c r="NIF101" s="197"/>
      <c r="NIG101" s="197"/>
      <c r="NIH101" s="197"/>
      <c r="NII101" s="197"/>
      <c r="NIJ101" s="197"/>
      <c r="NIK101" s="197"/>
      <c r="NIL101" s="197"/>
      <c r="NIM101" s="197"/>
      <c r="NIN101" s="197"/>
      <c r="NIO101" s="197"/>
      <c r="NIP101" s="197"/>
      <c r="NIQ101" s="197"/>
      <c r="NIR101" s="197"/>
      <c r="NIS101" s="197"/>
      <c r="NIT101" s="197"/>
      <c r="NIU101" s="197"/>
      <c r="NIV101" s="197"/>
      <c r="NIW101" s="197"/>
      <c r="NIX101" s="197"/>
      <c r="NIY101" s="197"/>
      <c r="NIZ101" s="197"/>
      <c r="NJA101" s="197"/>
      <c r="NJB101" s="197"/>
      <c r="NJC101" s="197"/>
      <c r="NJD101" s="197"/>
      <c r="NJE101" s="197"/>
      <c r="NJF101" s="197"/>
      <c r="NJG101" s="197"/>
      <c r="NJH101" s="197"/>
      <c r="NJI101" s="197"/>
      <c r="NJJ101" s="197"/>
      <c r="NJK101" s="197"/>
      <c r="NJL101" s="197"/>
      <c r="NJM101" s="197"/>
      <c r="NJN101" s="197"/>
      <c r="NJO101" s="197"/>
      <c r="NJP101" s="197"/>
      <c r="NJQ101" s="197"/>
      <c r="NJR101" s="197"/>
      <c r="NJS101" s="197"/>
      <c r="NJT101" s="197"/>
      <c r="NJU101" s="197"/>
      <c r="NJV101" s="197"/>
      <c r="NJW101" s="197"/>
      <c r="NJX101" s="197"/>
      <c r="NJY101" s="197"/>
      <c r="NJZ101" s="197"/>
      <c r="NKA101" s="197"/>
      <c r="NKB101" s="197"/>
      <c r="NKC101" s="197"/>
      <c r="NKD101" s="197"/>
      <c r="NKE101" s="197"/>
      <c r="NKF101" s="197"/>
      <c r="NKG101" s="197"/>
      <c r="NKH101" s="197"/>
      <c r="NKI101" s="197"/>
      <c r="NKJ101" s="197"/>
      <c r="NKK101" s="197"/>
      <c r="NKL101" s="197"/>
      <c r="NKM101" s="197"/>
      <c r="NKN101" s="197"/>
      <c r="NKO101" s="197"/>
      <c r="NKP101" s="197"/>
      <c r="NKQ101" s="197"/>
      <c r="NKR101" s="197"/>
      <c r="NKS101" s="197"/>
      <c r="NKT101" s="197"/>
      <c r="NKU101" s="197"/>
      <c r="NKV101" s="197"/>
      <c r="NKW101" s="197"/>
      <c r="NKX101" s="197"/>
      <c r="NKY101" s="197"/>
      <c r="NKZ101" s="197"/>
      <c r="NLA101" s="197"/>
      <c r="NLB101" s="197"/>
      <c r="NLC101" s="197"/>
      <c r="NLD101" s="197"/>
      <c r="NLE101" s="197"/>
      <c r="NLF101" s="197"/>
      <c r="NLG101" s="197"/>
      <c r="NLH101" s="197"/>
      <c r="NLI101" s="197"/>
      <c r="NLJ101" s="197"/>
      <c r="NLK101" s="197"/>
      <c r="NLL101" s="197"/>
      <c r="NLM101" s="197"/>
      <c r="NLN101" s="197"/>
      <c r="NLO101" s="197"/>
      <c r="NLP101" s="197"/>
      <c r="NLQ101" s="197"/>
      <c r="NLR101" s="197"/>
      <c r="NLS101" s="197"/>
      <c r="NLT101" s="197"/>
      <c r="NLU101" s="197"/>
      <c r="NLV101" s="197"/>
      <c r="NLW101" s="197"/>
      <c r="NLX101" s="197"/>
      <c r="NLY101" s="197"/>
      <c r="NLZ101" s="197"/>
      <c r="NMA101" s="197"/>
      <c r="NMB101" s="197"/>
      <c r="NMC101" s="197"/>
      <c r="NMD101" s="197"/>
      <c r="NME101" s="197"/>
      <c r="NMF101" s="197"/>
      <c r="NMG101" s="197"/>
      <c r="NMH101" s="197"/>
      <c r="NMI101" s="197"/>
      <c r="NMJ101" s="197"/>
      <c r="NMK101" s="197"/>
      <c r="NML101" s="197"/>
      <c r="NMM101" s="197"/>
      <c r="NMN101" s="197"/>
      <c r="NMO101" s="197"/>
      <c r="NMP101" s="197"/>
      <c r="NMQ101" s="197"/>
      <c r="NMR101" s="197"/>
      <c r="NMS101" s="197"/>
      <c r="NMT101" s="197"/>
      <c r="NMU101" s="197"/>
      <c r="NMV101" s="197"/>
      <c r="NMW101" s="197"/>
      <c r="NMX101" s="197"/>
      <c r="NMY101" s="197"/>
      <c r="NMZ101" s="197"/>
      <c r="NNA101" s="197"/>
      <c r="NNB101" s="197"/>
      <c r="NNC101" s="197"/>
      <c r="NND101" s="197"/>
      <c r="NNE101" s="197"/>
      <c r="NNF101" s="197"/>
      <c r="NNG101" s="197"/>
      <c r="NNH101" s="197"/>
      <c r="NNI101" s="197"/>
      <c r="NNJ101" s="197"/>
      <c r="NNK101" s="197"/>
      <c r="NNL101" s="197"/>
      <c r="NNM101" s="197"/>
      <c r="NNN101" s="197"/>
      <c r="NNO101" s="197"/>
      <c r="NNP101" s="197"/>
      <c r="NNQ101" s="197"/>
      <c r="NNR101" s="197"/>
      <c r="NNS101" s="197"/>
      <c r="NNT101" s="197"/>
      <c r="NNU101" s="197"/>
      <c r="NNV101" s="197"/>
      <c r="NNW101" s="197"/>
      <c r="NNX101" s="197"/>
      <c r="NNY101" s="197"/>
      <c r="NNZ101" s="197"/>
      <c r="NOA101" s="197"/>
      <c r="NOB101" s="197"/>
      <c r="NOC101" s="197"/>
      <c r="NOD101" s="197"/>
      <c r="NOE101" s="197"/>
      <c r="NOF101" s="197"/>
      <c r="NOG101" s="197"/>
      <c r="NOH101" s="197"/>
      <c r="NOI101" s="197"/>
      <c r="NOJ101" s="197"/>
      <c r="NOK101" s="197"/>
      <c r="NOL101" s="197"/>
      <c r="NOM101" s="197"/>
      <c r="NON101" s="197"/>
      <c r="NOO101" s="197"/>
      <c r="NOP101" s="197"/>
      <c r="NOQ101" s="197"/>
      <c r="NOR101" s="197"/>
      <c r="NOS101" s="197"/>
      <c r="NOT101" s="197"/>
      <c r="NOU101" s="197"/>
      <c r="NOV101" s="197"/>
      <c r="NOW101" s="197"/>
      <c r="NOX101" s="197"/>
      <c r="NOY101" s="197"/>
      <c r="NOZ101" s="197"/>
      <c r="NPA101" s="197"/>
      <c r="NPB101" s="197"/>
      <c r="NPC101" s="197"/>
      <c r="NPD101" s="197"/>
      <c r="NPE101" s="197"/>
      <c r="NPF101" s="197"/>
      <c r="NPG101" s="197"/>
      <c r="NPH101" s="197"/>
      <c r="NPI101" s="197"/>
      <c r="NPJ101" s="197"/>
      <c r="NPK101" s="197"/>
      <c r="NPL101" s="197"/>
      <c r="NPM101" s="197"/>
      <c r="NPN101" s="197"/>
      <c r="NPO101" s="197"/>
      <c r="NPP101" s="197"/>
      <c r="NPQ101" s="197"/>
      <c r="NPR101" s="197"/>
      <c r="NPS101" s="197"/>
      <c r="NPT101" s="197"/>
      <c r="NPU101" s="197"/>
      <c r="NPV101" s="197"/>
      <c r="NPW101" s="197"/>
      <c r="NPX101" s="197"/>
      <c r="NPY101" s="197"/>
      <c r="NPZ101" s="197"/>
      <c r="NQA101" s="197"/>
      <c r="NQB101" s="197"/>
      <c r="NQC101" s="197"/>
      <c r="NQD101" s="197"/>
      <c r="NQE101" s="197"/>
      <c r="NQF101" s="197"/>
      <c r="NQG101" s="197"/>
      <c r="NQH101" s="197"/>
      <c r="NQI101" s="197"/>
      <c r="NQJ101" s="197"/>
      <c r="NQK101" s="197"/>
      <c r="NQL101" s="197"/>
      <c r="NQM101" s="197"/>
      <c r="NQN101" s="197"/>
      <c r="NQO101" s="197"/>
      <c r="NQP101" s="197"/>
      <c r="NQQ101" s="197"/>
      <c r="NQR101" s="197"/>
      <c r="NQS101" s="197"/>
      <c r="NQT101" s="197"/>
      <c r="NQU101" s="197"/>
      <c r="NQV101" s="197"/>
      <c r="NQW101" s="197"/>
      <c r="NQX101" s="197"/>
      <c r="NQY101" s="197"/>
      <c r="NQZ101" s="197"/>
      <c r="NRA101" s="197"/>
      <c r="NRB101" s="197"/>
      <c r="NRC101" s="197"/>
      <c r="NRD101" s="197"/>
      <c r="NRE101" s="197"/>
      <c r="NRF101" s="197"/>
      <c r="NRG101" s="197"/>
      <c r="NRH101" s="197"/>
      <c r="NRI101" s="197"/>
      <c r="NRJ101" s="197"/>
      <c r="NRK101" s="197"/>
      <c r="NRL101" s="197"/>
      <c r="NRM101" s="197"/>
      <c r="NRN101" s="197"/>
      <c r="NRO101" s="197"/>
      <c r="NRP101" s="197"/>
      <c r="NRQ101" s="197"/>
      <c r="NRR101" s="197"/>
      <c r="NRS101" s="197"/>
      <c r="NRT101" s="197"/>
      <c r="NRU101" s="197"/>
      <c r="NRV101" s="197"/>
      <c r="NRW101" s="197"/>
      <c r="NRX101" s="197"/>
      <c r="NRY101" s="197"/>
      <c r="NRZ101" s="197"/>
      <c r="NSA101" s="197"/>
      <c r="NSB101" s="197"/>
      <c r="NSC101" s="197"/>
      <c r="NSD101" s="197"/>
      <c r="NSE101" s="197"/>
      <c r="NSF101" s="197"/>
      <c r="NSG101" s="197"/>
      <c r="NSH101" s="197"/>
      <c r="NSI101" s="197"/>
      <c r="NSJ101" s="197"/>
      <c r="NSK101" s="197"/>
      <c r="NSL101" s="197"/>
      <c r="NSM101" s="197"/>
      <c r="NSN101" s="197"/>
      <c r="NSO101" s="197"/>
      <c r="NSP101" s="197"/>
      <c r="NSQ101" s="197"/>
      <c r="NSR101" s="197"/>
      <c r="NSS101" s="197"/>
      <c r="NST101" s="197"/>
      <c r="NSU101" s="197"/>
      <c r="NSV101" s="197"/>
      <c r="NSW101" s="197"/>
      <c r="NSX101" s="197"/>
      <c r="NSY101" s="197"/>
      <c r="NSZ101" s="197"/>
      <c r="NTA101" s="197"/>
      <c r="NTB101" s="197"/>
      <c r="NTC101" s="197"/>
      <c r="NTD101" s="197"/>
      <c r="NTE101" s="197"/>
      <c r="NTF101" s="197"/>
      <c r="NTG101" s="197"/>
      <c r="NTH101" s="197"/>
      <c r="NTI101" s="197"/>
      <c r="NTJ101" s="197"/>
      <c r="NTK101" s="197"/>
      <c r="NTL101" s="197"/>
      <c r="NTM101" s="197"/>
      <c r="NTN101" s="197"/>
      <c r="NTO101" s="197"/>
      <c r="NTP101" s="197"/>
      <c r="NTQ101" s="197"/>
      <c r="NTR101" s="197"/>
      <c r="NTS101" s="197"/>
      <c r="NTT101" s="197"/>
      <c r="NTU101" s="197"/>
      <c r="NTV101" s="197"/>
      <c r="NTW101" s="197"/>
      <c r="NTX101" s="197"/>
      <c r="NTY101" s="197"/>
      <c r="NTZ101" s="197"/>
      <c r="NUA101" s="197"/>
      <c r="NUB101" s="197"/>
      <c r="NUC101" s="197"/>
      <c r="NUD101" s="197"/>
      <c r="NUE101" s="197"/>
      <c r="NUF101" s="197"/>
      <c r="NUG101" s="197"/>
      <c r="NUH101" s="197"/>
      <c r="NUI101" s="197"/>
      <c r="NUJ101" s="197"/>
      <c r="NUK101" s="197"/>
      <c r="NUL101" s="197"/>
      <c r="NUM101" s="197"/>
      <c r="NUN101" s="197"/>
      <c r="NUO101" s="197"/>
      <c r="NUP101" s="197"/>
      <c r="NUQ101" s="197"/>
      <c r="NUR101" s="197"/>
      <c r="NUS101" s="197"/>
      <c r="NUT101" s="197"/>
      <c r="NUU101" s="197"/>
      <c r="NUV101" s="197"/>
      <c r="NUW101" s="197"/>
      <c r="NUX101" s="197"/>
      <c r="NUY101" s="197"/>
      <c r="NUZ101" s="197"/>
      <c r="NVA101" s="197"/>
      <c r="NVB101" s="197"/>
      <c r="NVC101" s="197"/>
      <c r="NVD101" s="197"/>
      <c r="NVE101" s="197"/>
      <c r="NVF101" s="197"/>
      <c r="NVG101" s="197"/>
      <c r="NVH101" s="197"/>
      <c r="NVI101" s="197"/>
      <c r="NVJ101" s="197"/>
      <c r="NVK101" s="197"/>
      <c r="NVL101" s="197"/>
      <c r="NVM101" s="197"/>
      <c r="NVN101" s="197"/>
      <c r="NVO101" s="197"/>
      <c r="NVP101" s="197"/>
      <c r="NVQ101" s="197"/>
      <c r="NVR101" s="197"/>
      <c r="NVS101" s="197"/>
      <c r="NVT101" s="197"/>
      <c r="NVU101" s="197"/>
      <c r="NVV101" s="197"/>
      <c r="NVW101" s="197"/>
      <c r="NVX101" s="197"/>
      <c r="NVY101" s="197"/>
      <c r="NVZ101" s="197"/>
      <c r="NWA101" s="197"/>
      <c r="NWB101" s="197"/>
      <c r="NWC101" s="197"/>
      <c r="NWD101" s="197"/>
      <c r="NWE101" s="197"/>
      <c r="NWF101" s="197"/>
      <c r="NWG101" s="197"/>
      <c r="NWH101" s="197"/>
      <c r="NWI101" s="197"/>
      <c r="NWJ101" s="197"/>
      <c r="NWK101" s="197"/>
      <c r="NWL101" s="197"/>
      <c r="NWM101" s="197"/>
      <c r="NWN101" s="197"/>
      <c r="NWO101" s="197"/>
      <c r="NWP101" s="197"/>
      <c r="NWQ101" s="197"/>
      <c r="NWR101" s="197"/>
      <c r="NWS101" s="197"/>
      <c r="NWT101" s="197"/>
      <c r="NWU101" s="197"/>
      <c r="NWV101" s="197"/>
      <c r="NWW101" s="197"/>
      <c r="NWX101" s="197"/>
      <c r="NWY101" s="197"/>
      <c r="NWZ101" s="197"/>
      <c r="NXA101" s="197"/>
      <c r="NXB101" s="197"/>
      <c r="NXC101" s="197"/>
      <c r="NXD101" s="197"/>
      <c r="NXE101" s="197"/>
      <c r="NXF101" s="197"/>
      <c r="NXG101" s="197"/>
      <c r="NXH101" s="197"/>
      <c r="NXI101" s="197"/>
      <c r="NXJ101" s="197"/>
      <c r="NXK101" s="197"/>
      <c r="NXL101" s="197"/>
      <c r="NXM101" s="197"/>
      <c r="NXN101" s="197"/>
      <c r="NXO101" s="197"/>
      <c r="NXP101" s="197"/>
      <c r="NXQ101" s="197"/>
      <c r="NXR101" s="197"/>
      <c r="NXS101" s="197"/>
      <c r="NXT101" s="197"/>
      <c r="NXU101" s="197"/>
      <c r="NXV101" s="197"/>
      <c r="NXW101" s="197"/>
      <c r="NXX101" s="197"/>
      <c r="NXY101" s="197"/>
      <c r="NXZ101" s="197"/>
      <c r="NYA101" s="197"/>
      <c r="NYB101" s="197"/>
      <c r="NYC101" s="197"/>
      <c r="NYD101" s="197"/>
      <c r="NYE101" s="197"/>
      <c r="NYF101" s="197"/>
      <c r="NYG101" s="197"/>
      <c r="NYH101" s="197"/>
      <c r="NYI101" s="197"/>
      <c r="NYJ101" s="197"/>
      <c r="NYK101" s="197"/>
      <c r="NYL101" s="197"/>
      <c r="NYM101" s="197"/>
      <c r="NYN101" s="197"/>
      <c r="NYO101" s="197"/>
      <c r="NYP101" s="197"/>
      <c r="NYQ101" s="197"/>
      <c r="NYR101" s="197"/>
      <c r="NYS101" s="197"/>
      <c r="NYT101" s="197"/>
      <c r="NYU101" s="197"/>
      <c r="NYV101" s="197"/>
      <c r="NYW101" s="197"/>
      <c r="NYX101" s="197"/>
      <c r="NYY101" s="197"/>
      <c r="NYZ101" s="197"/>
      <c r="NZA101" s="197"/>
      <c r="NZB101" s="197"/>
      <c r="NZC101" s="197"/>
      <c r="NZD101" s="197"/>
      <c r="NZE101" s="197"/>
      <c r="NZF101" s="197"/>
      <c r="NZG101" s="197"/>
      <c r="NZH101" s="197"/>
      <c r="NZI101" s="197"/>
      <c r="NZJ101" s="197"/>
      <c r="NZK101" s="197"/>
      <c r="NZL101" s="197"/>
      <c r="NZM101" s="197"/>
      <c r="NZN101" s="197"/>
      <c r="NZO101" s="197"/>
      <c r="NZP101" s="197"/>
      <c r="NZQ101" s="197"/>
      <c r="NZR101" s="197"/>
      <c r="NZS101" s="197"/>
      <c r="NZT101" s="197"/>
      <c r="NZU101" s="197"/>
      <c r="NZV101" s="197"/>
      <c r="NZW101" s="197"/>
      <c r="NZX101" s="197"/>
      <c r="NZY101" s="197"/>
      <c r="NZZ101" s="197"/>
      <c r="OAA101" s="197"/>
      <c r="OAB101" s="197"/>
      <c r="OAC101" s="197"/>
      <c r="OAD101" s="197"/>
      <c r="OAE101" s="197"/>
      <c r="OAF101" s="197"/>
      <c r="OAG101" s="197"/>
      <c r="OAH101" s="197"/>
      <c r="OAI101" s="197"/>
      <c r="OAJ101" s="197"/>
      <c r="OAK101" s="197"/>
      <c r="OAL101" s="197"/>
      <c r="OAM101" s="197"/>
      <c r="OAN101" s="197"/>
      <c r="OAO101" s="197"/>
      <c r="OAP101" s="197"/>
      <c r="OAQ101" s="197"/>
      <c r="OAR101" s="197"/>
      <c r="OAS101" s="197"/>
      <c r="OAT101" s="197"/>
      <c r="OAU101" s="197"/>
      <c r="OAV101" s="197"/>
      <c r="OAW101" s="197"/>
      <c r="OAX101" s="197"/>
      <c r="OAY101" s="197"/>
      <c r="OAZ101" s="197"/>
      <c r="OBA101" s="197"/>
      <c r="OBB101" s="197"/>
      <c r="OBC101" s="197"/>
      <c r="OBD101" s="197"/>
      <c r="OBE101" s="197"/>
      <c r="OBF101" s="197"/>
      <c r="OBG101" s="197"/>
      <c r="OBH101" s="197"/>
      <c r="OBI101" s="197"/>
      <c r="OBJ101" s="197"/>
      <c r="OBK101" s="197"/>
      <c r="OBL101" s="197"/>
      <c r="OBM101" s="197"/>
      <c r="OBN101" s="197"/>
      <c r="OBO101" s="197"/>
      <c r="OBP101" s="197"/>
      <c r="OBQ101" s="197"/>
      <c r="OBR101" s="197"/>
      <c r="OBS101" s="197"/>
      <c r="OBT101" s="197"/>
      <c r="OBU101" s="197"/>
      <c r="OBV101" s="197"/>
      <c r="OBW101" s="197"/>
      <c r="OBX101" s="197"/>
      <c r="OBY101" s="197"/>
      <c r="OBZ101" s="197"/>
      <c r="OCA101" s="197"/>
      <c r="OCB101" s="197"/>
      <c r="OCC101" s="197"/>
      <c r="OCD101" s="197"/>
      <c r="OCE101" s="197"/>
      <c r="OCF101" s="197"/>
      <c r="OCG101" s="197"/>
      <c r="OCH101" s="197"/>
      <c r="OCI101" s="197"/>
      <c r="OCJ101" s="197"/>
      <c r="OCK101" s="197"/>
      <c r="OCL101" s="197"/>
      <c r="OCM101" s="197"/>
      <c r="OCN101" s="197"/>
      <c r="OCO101" s="197"/>
      <c r="OCP101" s="197"/>
      <c r="OCQ101" s="197"/>
      <c r="OCR101" s="197"/>
      <c r="OCS101" s="197"/>
      <c r="OCT101" s="197"/>
      <c r="OCU101" s="197"/>
      <c r="OCV101" s="197"/>
      <c r="OCW101" s="197"/>
      <c r="OCX101" s="197"/>
      <c r="OCY101" s="197"/>
      <c r="OCZ101" s="197"/>
      <c r="ODA101" s="197"/>
      <c r="ODB101" s="197"/>
      <c r="ODC101" s="197"/>
      <c r="ODD101" s="197"/>
      <c r="ODE101" s="197"/>
      <c r="ODF101" s="197"/>
      <c r="ODG101" s="197"/>
      <c r="ODH101" s="197"/>
      <c r="ODI101" s="197"/>
      <c r="ODJ101" s="197"/>
      <c r="ODK101" s="197"/>
      <c r="ODL101" s="197"/>
      <c r="ODM101" s="197"/>
      <c r="ODN101" s="197"/>
      <c r="ODO101" s="197"/>
      <c r="ODP101" s="197"/>
      <c r="ODQ101" s="197"/>
      <c r="ODR101" s="197"/>
      <c r="ODS101" s="197"/>
      <c r="ODT101" s="197"/>
      <c r="ODU101" s="197"/>
      <c r="ODV101" s="197"/>
      <c r="ODW101" s="197"/>
      <c r="ODX101" s="197"/>
      <c r="ODY101" s="197"/>
      <c r="ODZ101" s="197"/>
      <c r="OEA101" s="197"/>
      <c r="OEB101" s="197"/>
      <c r="OEC101" s="197"/>
      <c r="OED101" s="197"/>
      <c r="OEE101" s="197"/>
      <c r="OEF101" s="197"/>
      <c r="OEG101" s="197"/>
      <c r="OEH101" s="197"/>
      <c r="OEI101" s="197"/>
      <c r="OEJ101" s="197"/>
      <c r="OEK101" s="197"/>
      <c r="OEL101" s="197"/>
      <c r="OEM101" s="197"/>
      <c r="OEN101" s="197"/>
      <c r="OEO101" s="197"/>
      <c r="OEP101" s="197"/>
      <c r="OEQ101" s="197"/>
      <c r="OER101" s="197"/>
      <c r="OES101" s="197"/>
      <c r="OET101" s="197"/>
      <c r="OEU101" s="197"/>
      <c r="OEV101" s="197"/>
      <c r="OEW101" s="197"/>
      <c r="OEX101" s="197"/>
      <c r="OEY101" s="197"/>
      <c r="OEZ101" s="197"/>
      <c r="OFA101" s="197"/>
      <c r="OFB101" s="197"/>
      <c r="OFC101" s="197"/>
      <c r="OFD101" s="197"/>
      <c r="OFE101" s="197"/>
      <c r="OFF101" s="197"/>
      <c r="OFG101" s="197"/>
      <c r="OFH101" s="197"/>
      <c r="OFI101" s="197"/>
      <c r="OFJ101" s="197"/>
      <c r="OFK101" s="197"/>
      <c r="OFL101" s="197"/>
      <c r="OFM101" s="197"/>
      <c r="OFN101" s="197"/>
      <c r="OFO101" s="197"/>
      <c r="OFP101" s="197"/>
      <c r="OFQ101" s="197"/>
      <c r="OFR101" s="197"/>
      <c r="OFS101" s="197"/>
      <c r="OFT101" s="197"/>
      <c r="OFU101" s="197"/>
      <c r="OFV101" s="197"/>
      <c r="OFW101" s="197"/>
      <c r="OFX101" s="197"/>
      <c r="OFY101" s="197"/>
      <c r="OFZ101" s="197"/>
      <c r="OGA101" s="197"/>
      <c r="OGB101" s="197"/>
      <c r="OGC101" s="197"/>
      <c r="OGD101" s="197"/>
      <c r="OGE101" s="197"/>
      <c r="OGF101" s="197"/>
      <c r="OGG101" s="197"/>
      <c r="OGH101" s="197"/>
      <c r="OGI101" s="197"/>
      <c r="OGJ101" s="197"/>
      <c r="OGK101" s="197"/>
      <c r="OGL101" s="197"/>
      <c r="OGM101" s="197"/>
      <c r="OGN101" s="197"/>
      <c r="OGO101" s="197"/>
      <c r="OGP101" s="197"/>
      <c r="OGQ101" s="197"/>
      <c r="OGR101" s="197"/>
      <c r="OGS101" s="197"/>
      <c r="OGT101" s="197"/>
      <c r="OGU101" s="197"/>
      <c r="OGV101" s="197"/>
      <c r="OGW101" s="197"/>
      <c r="OGX101" s="197"/>
      <c r="OGY101" s="197"/>
      <c r="OGZ101" s="197"/>
      <c r="OHA101" s="197"/>
      <c r="OHB101" s="197"/>
      <c r="OHC101" s="197"/>
      <c r="OHD101" s="197"/>
      <c r="OHE101" s="197"/>
      <c r="OHF101" s="197"/>
      <c r="OHG101" s="197"/>
      <c r="OHH101" s="197"/>
      <c r="OHI101" s="197"/>
      <c r="OHJ101" s="197"/>
      <c r="OHK101" s="197"/>
      <c r="OHL101" s="197"/>
      <c r="OHM101" s="197"/>
      <c r="OHN101" s="197"/>
      <c r="OHO101" s="197"/>
      <c r="OHP101" s="197"/>
      <c r="OHQ101" s="197"/>
      <c r="OHR101" s="197"/>
      <c r="OHS101" s="197"/>
      <c r="OHT101" s="197"/>
      <c r="OHU101" s="197"/>
      <c r="OHV101" s="197"/>
      <c r="OHW101" s="197"/>
      <c r="OHX101" s="197"/>
      <c r="OHY101" s="197"/>
      <c r="OHZ101" s="197"/>
      <c r="OIA101" s="197"/>
      <c r="OIB101" s="197"/>
      <c r="OIC101" s="197"/>
      <c r="OID101" s="197"/>
      <c r="OIE101" s="197"/>
      <c r="OIF101" s="197"/>
      <c r="OIG101" s="197"/>
      <c r="OIH101" s="197"/>
      <c r="OII101" s="197"/>
      <c r="OIJ101" s="197"/>
      <c r="OIK101" s="197"/>
      <c r="OIL101" s="197"/>
      <c r="OIM101" s="197"/>
      <c r="OIN101" s="197"/>
      <c r="OIO101" s="197"/>
      <c r="OIP101" s="197"/>
      <c r="OIQ101" s="197"/>
      <c r="OIR101" s="197"/>
      <c r="OIS101" s="197"/>
      <c r="OIT101" s="197"/>
      <c r="OIU101" s="197"/>
      <c r="OIV101" s="197"/>
      <c r="OIW101" s="197"/>
      <c r="OIX101" s="197"/>
      <c r="OIY101" s="197"/>
      <c r="OIZ101" s="197"/>
      <c r="OJA101" s="197"/>
      <c r="OJB101" s="197"/>
      <c r="OJC101" s="197"/>
      <c r="OJD101" s="197"/>
      <c r="OJE101" s="197"/>
      <c r="OJF101" s="197"/>
      <c r="OJG101" s="197"/>
      <c r="OJH101" s="197"/>
      <c r="OJI101" s="197"/>
      <c r="OJJ101" s="197"/>
      <c r="OJK101" s="197"/>
      <c r="OJL101" s="197"/>
      <c r="OJM101" s="197"/>
      <c r="OJN101" s="197"/>
      <c r="OJO101" s="197"/>
      <c r="OJP101" s="197"/>
      <c r="OJQ101" s="197"/>
      <c r="OJR101" s="197"/>
      <c r="OJS101" s="197"/>
      <c r="OJT101" s="197"/>
      <c r="OJU101" s="197"/>
      <c r="OJV101" s="197"/>
      <c r="OJW101" s="197"/>
      <c r="OJX101" s="197"/>
      <c r="OJY101" s="197"/>
      <c r="OJZ101" s="197"/>
      <c r="OKA101" s="197"/>
      <c r="OKB101" s="197"/>
      <c r="OKC101" s="197"/>
      <c r="OKD101" s="197"/>
      <c r="OKE101" s="197"/>
      <c r="OKF101" s="197"/>
      <c r="OKG101" s="197"/>
      <c r="OKH101" s="197"/>
      <c r="OKI101" s="197"/>
      <c r="OKJ101" s="197"/>
      <c r="OKK101" s="197"/>
      <c r="OKL101" s="197"/>
      <c r="OKM101" s="197"/>
      <c r="OKN101" s="197"/>
      <c r="OKO101" s="197"/>
      <c r="OKP101" s="197"/>
      <c r="OKQ101" s="197"/>
      <c r="OKR101" s="197"/>
      <c r="OKS101" s="197"/>
      <c r="OKT101" s="197"/>
      <c r="OKU101" s="197"/>
      <c r="OKV101" s="197"/>
      <c r="OKW101" s="197"/>
      <c r="OKX101" s="197"/>
      <c r="OKY101" s="197"/>
      <c r="OKZ101" s="197"/>
      <c r="OLA101" s="197"/>
      <c r="OLB101" s="197"/>
      <c r="OLC101" s="197"/>
      <c r="OLD101" s="197"/>
      <c r="OLE101" s="197"/>
      <c r="OLF101" s="197"/>
      <c r="OLG101" s="197"/>
      <c r="OLH101" s="197"/>
      <c r="OLI101" s="197"/>
      <c r="OLJ101" s="197"/>
      <c r="OLK101" s="197"/>
      <c r="OLL101" s="197"/>
      <c r="OLM101" s="197"/>
      <c r="OLN101" s="197"/>
      <c r="OLO101" s="197"/>
      <c r="OLP101" s="197"/>
      <c r="OLQ101" s="197"/>
      <c r="OLR101" s="197"/>
      <c r="OLS101" s="197"/>
      <c r="OLT101" s="197"/>
      <c r="OLU101" s="197"/>
      <c r="OLV101" s="197"/>
      <c r="OLW101" s="197"/>
      <c r="OLX101" s="197"/>
      <c r="OLY101" s="197"/>
      <c r="OLZ101" s="197"/>
      <c r="OMA101" s="197"/>
      <c r="OMB101" s="197"/>
      <c r="OMC101" s="197"/>
      <c r="OMD101" s="197"/>
      <c r="OME101" s="197"/>
      <c r="OMF101" s="197"/>
      <c r="OMG101" s="197"/>
      <c r="OMH101" s="197"/>
      <c r="OMI101" s="197"/>
      <c r="OMJ101" s="197"/>
      <c r="OMK101" s="197"/>
      <c r="OML101" s="197"/>
      <c r="OMM101" s="197"/>
      <c r="OMN101" s="197"/>
      <c r="OMO101" s="197"/>
      <c r="OMP101" s="197"/>
      <c r="OMQ101" s="197"/>
      <c r="OMR101" s="197"/>
      <c r="OMS101" s="197"/>
      <c r="OMT101" s="197"/>
      <c r="OMU101" s="197"/>
      <c r="OMV101" s="197"/>
      <c r="OMW101" s="197"/>
      <c r="OMX101" s="197"/>
      <c r="OMY101" s="197"/>
      <c r="OMZ101" s="197"/>
      <c r="ONA101" s="197"/>
      <c r="ONB101" s="197"/>
      <c r="ONC101" s="197"/>
      <c r="OND101" s="197"/>
      <c r="ONE101" s="197"/>
      <c r="ONF101" s="197"/>
      <c r="ONG101" s="197"/>
      <c r="ONH101" s="197"/>
      <c r="ONI101" s="197"/>
      <c r="ONJ101" s="197"/>
      <c r="ONK101" s="197"/>
      <c r="ONL101" s="197"/>
      <c r="ONM101" s="197"/>
      <c r="ONN101" s="197"/>
      <c r="ONO101" s="197"/>
      <c r="ONP101" s="197"/>
      <c r="ONQ101" s="197"/>
      <c r="ONR101" s="197"/>
      <c r="ONS101" s="197"/>
      <c r="ONT101" s="197"/>
      <c r="ONU101" s="197"/>
      <c r="ONV101" s="197"/>
      <c r="ONW101" s="197"/>
      <c r="ONX101" s="197"/>
      <c r="ONY101" s="197"/>
      <c r="ONZ101" s="197"/>
      <c r="OOA101" s="197"/>
      <c r="OOB101" s="197"/>
      <c r="OOC101" s="197"/>
      <c r="OOD101" s="197"/>
      <c r="OOE101" s="197"/>
      <c r="OOF101" s="197"/>
      <c r="OOG101" s="197"/>
      <c r="OOH101" s="197"/>
      <c r="OOI101" s="197"/>
      <c r="OOJ101" s="197"/>
      <c r="OOK101" s="197"/>
      <c r="OOL101" s="197"/>
      <c r="OOM101" s="197"/>
      <c r="OON101" s="197"/>
      <c r="OOO101" s="197"/>
      <c r="OOP101" s="197"/>
      <c r="OOQ101" s="197"/>
      <c r="OOR101" s="197"/>
      <c r="OOS101" s="197"/>
      <c r="OOT101" s="197"/>
      <c r="OOU101" s="197"/>
      <c r="OOV101" s="197"/>
      <c r="OOW101" s="197"/>
      <c r="OOX101" s="197"/>
      <c r="OOY101" s="197"/>
      <c r="OOZ101" s="197"/>
      <c r="OPA101" s="197"/>
      <c r="OPB101" s="197"/>
      <c r="OPC101" s="197"/>
      <c r="OPD101" s="197"/>
      <c r="OPE101" s="197"/>
      <c r="OPF101" s="197"/>
      <c r="OPG101" s="197"/>
      <c r="OPH101" s="197"/>
      <c r="OPI101" s="197"/>
      <c r="OPJ101" s="197"/>
      <c r="OPK101" s="197"/>
      <c r="OPL101" s="197"/>
      <c r="OPM101" s="197"/>
      <c r="OPN101" s="197"/>
      <c r="OPO101" s="197"/>
      <c r="OPP101" s="197"/>
      <c r="OPQ101" s="197"/>
      <c r="OPR101" s="197"/>
      <c r="OPS101" s="197"/>
      <c r="OPT101" s="197"/>
      <c r="OPU101" s="197"/>
      <c r="OPV101" s="197"/>
      <c r="OPW101" s="197"/>
      <c r="OPX101" s="197"/>
      <c r="OPY101" s="197"/>
      <c r="OPZ101" s="197"/>
      <c r="OQA101" s="197"/>
      <c r="OQB101" s="197"/>
      <c r="OQC101" s="197"/>
      <c r="OQD101" s="197"/>
      <c r="OQE101" s="197"/>
      <c r="OQF101" s="197"/>
      <c r="OQG101" s="197"/>
      <c r="OQH101" s="197"/>
      <c r="OQI101" s="197"/>
      <c r="OQJ101" s="197"/>
      <c r="OQK101" s="197"/>
      <c r="OQL101" s="197"/>
      <c r="OQM101" s="197"/>
      <c r="OQN101" s="197"/>
      <c r="OQO101" s="197"/>
      <c r="OQP101" s="197"/>
      <c r="OQQ101" s="197"/>
      <c r="OQR101" s="197"/>
      <c r="OQS101" s="197"/>
      <c r="OQT101" s="197"/>
      <c r="OQU101" s="197"/>
      <c r="OQV101" s="197"/>
      <c r="OQW101" s="197"/>
      <c r="OQX101" s="197"/>
      <c r="OQY101" s="197"/>
      <c r="OQZ101" s="197"/>
      <c r="ORA101" s="197"/>
      <c r="ORB101" s="197"/>
      <c r="ORC101" s="197"/>
      <c r="ORD101" s="197"/>
      <c r="ORE101" s="197"/>
      <c r="ORF101" s="197"/>
      <c r="ORG101" s="197"/>
      <c r="ORH101" s="197"/>
      <c r="ORI101" s="197"/>
      <c r="ORJ101" s="197"/>
      <c r="ORK101" s="197"/>
      <c r="ORL101" s="197"/>
      <c r="ORM101" s="197"/>
      <c r="ORN101" s="197"/>
      <c r="ORO101" s="197"/>
      <c r="ORP101" s="197"/>
      <c r="ORQ101" s="197"/>
      <c r="ORR101" s="197"/>
      <c r="ORS101" s="197"/>
      <c r="ORT101" s="197"/>
      <c r="ORU101" s="197"/>
      <c r="ORV101" s="197"/>
      <c r="ORW101" s="197"/>
      <c r="ORX101" s="197"/>
      <c r="ORY101" s="197"/>
      <c r="ORZ101" s="197"/>
      <c r="OSA101" s="197"/>
      <c r="OSB101" s="197"/>
      <c r="OSC101" s="197"/>
      <c r="OSD101" s="197"/>
      <c r="OSE101" s="197"/>
      <c r="OSF101" s="197"/>
      <c r="OSG101" s="197"/>
      <c r="OSH101" s="197"/>
      <c r="OSI101" s="197"/>
      <c r="OSJ101" s="197"/>
      <c r="OSK101" s="197"/>
      <c r="OSL101" s="197"/>
      <c r="OSM101" s="197"/>
      <c r="OSN101" s="197"/>
      <c r="OSO101" s="197"/>
      <c r="OSP101" s="197"/>
      <c r="OSQ101" s="197"/>
      <c r="OSR101" s="197"/>
      <c r="OSS101" s="197"/>
      <c r="OST101" s="197"/>
      <c r="OSU101" s="197"/>
      <c r="OSV101" s="197"/>
      <c r="OSW101" s="197"/>
      <c r="OSX101" s="197"/>
      <c r="OSY101" s="197"/>
      <c r="OSZ101" s="197"/>
      <c r="OTA101" s="197"/>
      <c r="OTB101" s="197"/>
      <c r="OTC101" s="197"/>
      <c r="OTD101" s="197"/>
      <c r="OTE101" s="197"/>
      <c r="OTF101" s="197"/>
      <c r="OTG101" s="197"/>
      <c r="OTH101" s="197"/>
      <c r="OTI101" s="197"/>
      <c r="OTJ101" s="197"/>
      <c r="OTK101" s="197"/>
      <c r="OTL101" s="197"/>
      <c r="OTM101" s="197"/>
      <c r="OTN101" s="197"/>
      <c r="OTO101" s="197"/>
      <c r="OTP101" s="197"/>
      <c r="OTQ101" s="197"/>
      <c r="OTR101" s="197"/>
      <c r="OTS101" s="197"/>
      <c r="OTT101" s="197"/>
      <c r="OTU101" s="197"/>
      <c r="OTV101" s="197"/>
      <c r="OTW101" s="197"/>
      <c r="OTX101" s="197"/>
      <c r="OTY101" s="197"/>
      <c r="OTZ101" s="197"/>
      <c r="OUA101" s="197"/>
      <c r="OUB101" s="197"/>
      <c r="OUC101" s="197"/>
      <c r="OUD101" s="197"/>
      <c r="OUE101" s="197"/>
      <c r="OUF101" s="197"/>
      <c r="OUG101" s="197"/>
      <c r="OUH101" s="197"/>
      <c r="OUI101" s="197"/>
      <c r="OUJ101" s="197"/>
      <c r="OUK101" s="197"/>
      <c r="OUL101" s="197"/>
      <c r="OUM101" s="197"/>
      <c r="OUN101" s="197"/>
      <c r="OUO101" s="197"/>
      <c r="OUP101" s="197"/>
      <c r="OUQ101" s="197"/>
      <c r="OUR101" s="197"/>
      <c r="OUS101" s="197"/>
      <c r="OUT101" s="197"/>
      <c r="OUU101" s="197"/>
      <c r="OUV101" s="197"/>
      <c r="OUW101" s="197"/>
      <c r="OUX101" s="197"/>
      <c r="OUY101" s="197"/>
      <c r="OUZ101" s="197"/>
      <c r="OVA101" s="197"/>
      <c r="OVB101" s="197"/>
      <c r="OVC101" s="197"/>
      <c r="OVD101" s="197"/>
      <c r="OVE101" s="197"/>
      <c r="OVF101" s="197"/>
      <c r="OVG101" s="197"/>
      <c r="OVH101" s="197"/>
      <c r="OVI101" s="197"/>
      <c r="OVJ101" s="197"/>
      <c r="OVK101" s="197"/>
      <c r="OVL101" s="197"/>
      <c r="OVM101" s="197"/>
      <c r="OVN101" s="197"/>
      <c r="OVO101" s="197"/>
      <c r="OVP101" s="197"/>
      <c r="OVQ101" s="197"/>
      <c r="OVR101" s="197"/>
      <c r="OVS101" s="197"/>
      <c r="OVT101" s="197"/>
      <c r="OVU101" s="197"/>
      <c r="OVV101" s="197"/>
      <c r="OVW101" s="197"/>
      <c r="OVX101" s="197"/>
      <c r="OVY101" s="197"/>
      <c r="OVZ101" s="197"/>
      <c r="OWA101" s="197"/>
      <c r="OWB101" s="197"/>
      <c r="OWC101" s="197"/>
      <c r="OWD101" s="197"/>
      <c r="OWE101" s="197"/>
      <c r="OWF101" s="197"/>
      <c r="OWG101" s="197"/>
      <c r="OWH101" s="197"/>
      <c r="OWI101" s="197"/>
      <c r="OWJ101" s="197"/>
      <c r="OWK101" s="197"/>
      <c r="OWL101" s="197"/>
      <c r="OWM101" s="197"/>
      <c r="OWN101" s="197"/>
      <c r="OWO101" s="197"/>
      <c r="OWP101" s="197"/>
      <c r="OWQ101" s="197"/>
      <c r="OWR101" s="197"/>
      <c r="OWS101" s="197"/>
      <c r="OWT101" s="197"/>
      <c r="OWU101" s="197"/>
      <c r="OWV101" s="197"/>
      <c r="OWW101" s="197"/>
      <c r="OWX101" s="197"/>
      <c r="OWY101" s="197"/>
      <c r="OWZ101" s="197"/>
      <c r="OXA101" s="197"/>
      <c r="OXB101" s="197"/>
      <c r="OXC101" s="197"/>
      <c r="OXD101" s="197"/>
      <c r="OXE101" s="197"/>
      <c r="OXF101" s="197"/>
      <c r="OXG101" s="197"/>
      <c r="OXH101" s="197"/>
      <c r="OXI101" s="197"/>
      <c r="OXJ101" s="197"/>
      <c r="OXK101" s="197"/>
      <c r="OXL101" s="197"/>
      <c r="OXM101" s="197"/>
      <c r="OXN101" s="197"/>
      <c r="OXO101" s="197"/>
      <c r="OXP101" s="197"/>
      <c r="OXQ101" s="197"/>
      <c r="OXR101" s="197"/>
      <c r="OXS101" s="197"/>
      <c r="OXT101" s="197"/>
      <c r="OXU101" s="197"/>
      <c r="OXV101" s="197"/>
      <c r="OXW101" s="197"/>
      <c r="OXX101" s="197"/>
      <c r="OXY101" s="197"/>
      <c r="OXZ101" s="197"/>
      <c r="OYA101" s="197"/>
      <c r="OYB101" s="197"/>
      <c r="OYC101" s="197"/>
      <c r="OYD101" s="197"/>
      <c r="OYE101" s="197"/>
      <c r="OYF101" s="197"/>
      <c r="OYG101" s="197"/>
      <c r="OYH101" s="197"/>
      <c r="OYI101" s="197"/>
      <c r="OYJ101" s="197"/>
      <c r="OYK101" s="197"/>
      <c r="OYL101" s="197"/>
      <c r="OYM101" s="197"/>
      <c r="OYN101" s="197"/>
      <c r="OYO101" s="197"/>
      <c r="OYP101" s="197"/>
      <c r="OYQ101" s="197"/>
      <c r="OYR101" s="197"/>
      <c r="OYS101" s="197"/>
      <c r="OYT101" s="197"/>
      <c r="OYU101" s="197"/>
      <c r="OYV101" s="197"/>
      <c r="OYW101" s="197"/>
      <c r="OYX101" s="197"/>
      <c r="OYY101" s="197"/>
      <c r="OYZ101" s="197"/>
      <c r="OZA101" s="197"/>
      <c r="OZB101" s="197"/>
      <c r="OZC101" s="197"/>
      <c r="OZD101" s="197"/>
      <c r="OZE101" s="197"/>
      <c r="OZF101" s="197"/>
      <c r="OZG101" s="197"/>
      <c r="OZH101" s="197"/>
      <c r="OZI101" s="197"/>
      <c r="OZJ101" s="197"/>
      <c r="OZK101" s="197"/>
      <c r="OZL101" s="197"/>
      <c r="OZM101" s="197"/>
      <c r="OZN101" s="197"/>
      <c r="OZO101" s="197"/>
      <c r="OZP101" s="197"/>
      <c r="OZQ101" s="197"/>
      <c r="OZR101" s="197"/>
      <c r="OZS101" s="197"/>
      <c r="OZT101" s="197"/>
      <c r="OZU101" s="197"/>
      <c r="OZV101" s="197"/>
      <c r="OZW101" s="197"/>
      <c r="OZX101" s="197"/>
      <c r="OZY101" s="197"/>
      <c r="OZZ101" s="197"/>
      <c r="PAA101" s="197"/>
      <c r="PAB101" s="197"/>
      <c r="PAC101" s="197"/>
      <c r="PAD101" s="197"/>
      <c r="PAE101" s="197"/>
      <c r="PAF101" s="197"/>
      <c r="PAG101" s="197"/>
      <c r="PAH101" s="197"/>
      <c r="PAI101" s="197"/>
      <c r="PAJ101" s="197"/>
      <c r="PAK101" s="197"/>
      <c r="PAL101" s="197"/>
      <c r="PAM101" s="197"/>
      <c r="PAN101" s="197"/>
      <c r="PAO101" s="197"/>
      <c r="PAP101" s="197"/>
      <c r="PAQ101" s="197"/>
      <c r="PAR101" s="197"/>
      <c r="PAS101" s="197"/>
      <c r="PAT101" s="197"/>
      <c r="PAU101" s="197"/>
      <c r="PAV101" s="197"/>
      <c r="PAW101" s="197"/>
      <c r="PAX101" s="197"/>
      <c r="PAY101" s="197"/>
      <c r="PAZ101" s="197"/>
      <c r="PBA101" s="197"/>
      <c r="PBB101" s="197"/>
      <c r="PBC101" s="197"/>
      <c r="PBD101" s="197"/>
      <c r="PBE101" s="197"/>
      <c r="PBF101" s="197"/>
      <c r="PBG101" s="197"/>
      <c r="PBH101" s="197"/>
      <c r="PBI101" s="197"/>
      <c r="PBJ101" s="197"/>
      <c r="PBK101" s="197"/>
      <c r="PBL101" s="197"/>
      <c r="PBM101" s="197"/>
      <c r="PBN101" s="197"/>
      <c r="PBO101" s="197"/>
      <c r="PBP101" s="197"/>
      <c r="PBQ101" s="197"/>
      <c r="PBR101" s="197"/>
      <c r="PBS101" s="197"/>
      <c r="PBT101" s="197"/>
      <c r="PBU101" s="197"/>
      <c r="PBV101" s="197"/>
      <c r="PBW101" s="197"/>
      <c r="PBX101" s="197"/>
      <c r="PBY101" s="197"/>
      <c r="PBZ101" s="197"/>
      <c r="PCA101" s="197"/>
      <c r="PCB101" s="197"/>
      <c r="PCC101" s="197"/>
      <c r="PCD101" s="197"/>
      <c r="PCE101" s="197"/>
      <c r="PCF101" s="197"/>
      <c r="PCG101" s="197"/>
      <c r="PCH101" s="197"/>
      <c r="PCI101" s="197"/>
      <c r="PCJ101" s="197"/>
      <c r="PCK101" s="197"/>
      <c r="PCL101" s="197"/>
      <c r="PCM101" s="197"/>
      <c r="PCN101" s="197"/>
      <c r="PCO101" s="197"/>
      <c r="PCP101" s="197"/>
      <c r="PCQ101" s="197"/>
      <c r="PCR101" s="197"/>
      <c r="PCS101" s="197"/>
      <c r="PCT101" s="197"/>
      <c r="PCU101" s="197"/>
      <c r="PCV101" s="197"/>
      <c r="PCW101" s="197"/>
      <c r="PCX101" s="197"/>
      <c r="PCY101" s="197"/>
      <c r="PCZ101" s="197"/>
      <c r="PDA101" s="197"/>
      <c r="PDB101" s="197"/>
      <c r="PDC101" s="197"/>
      <c r="PDD101" s="197"/>
      <c r="PDE101" s="197"/>
      <c r="PDF101" s="197"/>
      <c r="PDG101" s="197"/>
      <c r="PDH101" s="197"/>
      <c r="PDI101" s="197"/>
      <c r="PDJ101" s="197"/>
      <c r="PDK101" s="197"/>
      <c r="PDL101" s="197"/>
      <c r="PDM101" s="197"/>
      <c r="PDN101" s="197"/>
      <c r="PDO101" s="197"/>
      <c r="PDP101" s="197"/>
      <c r="PDQ101" s="197"/>
      <c r="PDR101" s="197"/>
      <c r="PDS101" s="197"/>
      <c r="PDT101" s="197"/>
      <c r="PDU101" s="197"/>
      <c r="PDV101" s="197"/>
      <c r="PDW101" s="197"/>
      <c r="PDX101" s="197"/>
      <c r="PDY101" s="197"/>
      <c r="PDZ101" s="197"/>
      <c r="PEA101" s="197"/>
      <c r="PEB101" s="197"/>
      <c r="PEC101" s="197"/>
      <c r="PED101" s="197"/>
      <c r="PEE101" s="197"/>
      <c r="PEF101" s="197"/>
      <c r="PEG101" s="197"/>
      <c r="PEH101" s="197"/>
      <c r="PEI101" s="197"/>
      <c r="PEJ101" s="197"/>
      <c r="PEK101" s="197"/>
      <c r="PEL101" s="197"/>
      <c r="PEM101" s="197"/>
      <c r="PEN101" s="197"/>
      <c r="PEO101" s="197"/>
      <c r="PEP101" s="197"/>
      <c r="PEQ101" s="197"/>
      <c r="PER101" s="197"/>
      <c r="PES101" s="197"/>
      <c r="PET101" s="197"/>
      <c r="PEU101" s="197"/>
      <c r="PEV101" s="197"/>
      <c r="PEW101" s="197"/>
      <c r="PEX101" s="197"/>
      <c r="PEY101" s="197"/>
      <c r="PEZ101" s="197"/>
      <c r="PFA101" s="197"/>
      <c r="PFB101" s="197"/>
      <c r="PFC101" s="197"/>
      <c r="PFD101" s="197"/>
      <c r="PFE101" s="197"/>
      <c r="PFF101" s="197"/>
      <c r="PFG101" s="197"/>
      <c r="PFH101" s="197"/>
      <c r="PFI101" s="197"/>
      <c r="PFJ101" s="197"/>
      <c r="PFK101" s="197"/>
      <c r="PFL101" s="197"/>
      <c r="PFM101" s="197"/>
      <c r="PFN101" s="197"/>
      <c r="PFO101" s="197"/>
      <c r="PFP101" s="197"/>
      <c r="PFQ101" s="197"/>
      <c r="PFR101" s="197"/>
      <c r="PFS101" s="197"/>
      <c r="PFT101" s="197"/>
      <c r="PFU101" s="197"/>
      <c r="PFV101" s="197"/>
      <c r="PFW101" s="197"/>
      <c r="PFX101" s="197"/>
      <c r="PFY101" s="197"/>
      <c r="PFZ101" s="197"/>
      <c r="PGA101" s="197"/>
      <c r="PGB101" s="197"/>
      <c r="PGC101" s="197"/>
      <c r="PGD101" s="197"/>
      <c r="PGE101" s="197"/>
      <c r="PGF101" s="197"/>
      <c r="PGG101" s="197"/>
      <c r="PGH101" s="197"/>
      <c r="PGI101" s="197"/>
      <c r="PGJ101" s="197"/>
      <c r="PGK101" s="197"/>
      <c r="PGL101" s="197"/>
      <c r="PGM101" s="197"/>
      <c r="PGN101" s="197"/>
      <c r="PGO101" s="197"/>
      <c r="PGP101" s="197"/>
      <c r="PGQ101" s="197"/>
      <c r="PGR101" s="197"/>
      <c r="PGS101" s="197"/>
      <c r="PGT101" s="197"/>
      <c r="PGU101" s="197"/>
      <c r="PGV101" s="197"/>
      <c r="PGW101" s="197"/>
      <c r="PGX101" s="197"/>
      <c r="PGY101" s="197"/>
      <c r="PGZ101" s="197"/>
      <c r="PHA101" s="197"/>
      <c r="PHB101" s="197"/>
      <c r="PHC101" s="197"/>
      <c r="PHD101" s="197"/>
      <c r="PHE101" s="197"/>
      <c r="PHF101" s="197"/>
      <c r="PHG101" s="197"/>
      <c r="PHH101" s="197"/>
      <c r="PHI101" s="197"/>
      <c r="PHJ101" s="197"/>
      <c r="PHK101" s="197"/>
      <c r="PHL101" s="197"/>
      <c r="PHM101" s="197"/>
      <c r="PHN101" s="197"/>
      <c r="PHO101" s="197"/>
      <c r="PHP101" s="197"/>
      <c r="PHQ101" s="197"/>
      <c r="PHR101" s="197"/>
      <c r="PHS101" s="197"/>
      <c r="PHT101" s="197"/>
      <c r="PHU101" s="197"/>
      <c r="PHV101" s="197"/>
      <c r="PHW101" s="197"/>
      <c r="PHX101" s="197"/>
      <c r="PHY101" s="197"/>
      <c r="PHZ101" s="197"/>
      <c r="PIA101" s="197"/>
      <c r="PIB101" s="197"/>
      <c r="PIC101" s="197"/>
      <c r="PID101" s="197"/>
      <c r="PIE101" s="197"/>
      <c r="PIF101" s="197"/>
      <c r="PIG101" s="197"/>
      <c r="PIH101" s="197"/>
      <c r="PII101" s="197"/>
      <c r="PIJ101" s="197"/>
      <c r="PIK101" s="197"/>
      <c r="PIL101" s="197"/>
      <c r="PIM101" s="197"/>
      <c r="PIN101" s="197"/>
      <c r="PIO101" s="197"/>
      <c r="PIP101" s="197"/>
      <c r="PIQ101" s="197"/>
      <c r="PIR101" s="197"/>
      <c r="PIS101" s="197"/>
      <c r="PIT101" s="197"/>
      <c r="PIU101" s="197"/>
      <c r="PIV101" s="197"/>
      <c r="PIW101" s="197"/>
      <c r="PIX101" s="197"/>
      <c r="PIY101" s="197"/>
      <c r="PIZ101" s="197"/>
      <c r="PJA101" s="197"/>
      <c r="PJB101" s="197"/>
      <c r="PJC101" s="197"/>
      <c r="PJD101" s="197"/>
      <c r="PJE101" s="197"/>
      <c r="PJF101" s="197"/>
      <c r="PJG101" s="197"/>
      <c r="PJH101" s="197"/>
      <c r="PJI101" s="197"/>
      <c r="PJJ101" s="197"/>
      <c r="PJK101" s="197"/>
      <c r="PJL101" s="197"/>
      <c r="PJM101" s="197"/>
      <c r="PJN101" s="197"/>
      <c r="PJO101" s="197"/>
      <c r="PJP101" s="197"/>
      <c r="PJQ101" s="197"/>
      <c r="PJR101" s="197"/>
      <c r="PJS101" s="197"/>
      <c r="PJT101" s="197"/>
      <c r="PJU101" s="197"/>
      <c r="PJV101" s="197"/>
      <c r="PJW101" s="197"/>
      <c r="PJX101" s="197"/>
      <c r="PJY101" s="197"/>
      <c r="PJZ101" s="197"/>
      <c r="PKA101" s="197"/>
      <c r="PKB101" s="197"/>
      <c r="PKC101" s="197"/>
      <c r="PKD101" s="197"/>
      <c r="PKE101" s="197"/>
      <c r="PKF101" s="197"/>
      <c r="PKG101" s="197"/>
      <c r="PKH101" s="197"/>
      <c r="PKI101" s="197"/>
      <c r="PKJ101" s="197"/>
      <c r="PKK101" s="197"/>
      <c r="PKL101" s="197"/>
      <c r="PKM101" s="197"/>
      <c r="PKN101" s="197"/>
      <c r="PKO101" s="197"/>
      <c r="PKP101" s="197"/>
      <c r="PKQ101" s="197"/>
      <c r="PKR101" s="197"/>
      <c r="PKS101" s="197"/>
      <c r="PKT101" s="197"/>
      <c r="PKU101" s="197"/>
      <c r="PKV101" s="197"/>
      <c r="PKW101" s="197"/>
      <c r="PKX101" s="197"/>
      <c r="PKY101" s="197"/>
      <c r="PKZ101" s="197"/>
      <c r="PLA101" s="197"/>
      <c r="PLB101" s="197"/>
      <c r="PLC101" s="197"/>
      <c r="PLD101" s="197"/>
      <c r="PLE101" s="197"/>
      <c r="PLF101" s="197"/>
      <c r="PLG101" s="197"/>
      <c r="PLH101" s="197"/>
      <c r="PLI101" s="197"/>
      <c r="PLJ101" s="197"/>
      <c r="PLK101" s="197"/>
      <c r="PLL101" s="197"/>
      <c r="PLM101" s="197"/>
      <c r="PLN101" s="197"/>
      <c r="PLO101" s="197"/>
      <c r="PLP101" s="197"/>
      <c r="PLQ101" s="197"/>
      <c r="PLR101" s="197"/>
      <c r="PLS101" s="197"/>
      <c r="PLT101" s="197"/>
      <c r="PLU101" s="197"/>
      <c r="PLV101" s="197"/>
      <c r="PLW101" s="197"/>
      <c r="PLX101" s="197"/>
      <c r="PLY101" s="197"/>
      <c r="PLZ101" s="197"/>
      <c r="PMA101" s="197"/>
      <c r="PMB101" s="197"/>
      <c r="PMC101" s="197"/>
      <c r="PMD101" s="197"/>
      <c r="PME101" s="197"/>
      <c r="PMF101" s="197"/>
      <c r="PMG101" s="197"/>
      <c r="PMH101" s="197"/>
      <c r="PMI101" s="197"/>
      <c r="PMJ101" s="197"/>
      <c r="PMK101" s="197"/>
      <c r="PML101" s="197"/>
      <c r="PMM101" s="197"/>
      <c r="PMN101" s="197"/>
      <c r="PMO101" s="197"/>
      <c r="PMP101" s="197"/>
      <c r="PMQ101" s="197"/>
      <c r="PMR101" s="197"/>
      <c r="PMS101" s="197"/>
      <c r="PMT101" s="197"/>
      <c r="PMU101" s="197"/>
      <c r="PMV101" s="197"/>
      <c r="PMW101" s="197"/>
      <c r="PMX101" s="197"/>
      <c r="PMY101" s="197"/>
      <c r="PMZ101" s="197"/>
      <c r="PNA101" s="197"/>
      <c r="PNB101" s="197"/>
      <c r="PNC101" s="197"/>
      <c r="PND101" s="197"/>
      <c r="PNE101" s="197"/>
      <c r="PNF101" s="197"/>
      <c r="PNG101" s="197"/>
      <c r="PNH101" s="197"/>
      <c r="PNI101" s="197"/>
      <c r="PNJ101" s="197"/>
      <c r="PNK101" s="197"/>
      <c r="PNL101" s="197"/>
      <c r="PNM101" s="197"/>
      <c r="PNN101" s="197"/>
      <c r="PNO101" s="197"/>
      <c r="PNP101" s="197"/>
      <c r="PNQ101" s="197"/>
      <c r="PNR101" s="197"/>
      <c r="PNS101" s="197"/>
      <c r="PNT101" s="197"/>
      <c r="PNU101" s="197"/>
      <c r="PNV101" s="197"/>
      <c r="PNW101" s="197"/>
      <c r="PNX101" s="197"/>
      <c r="PNY101" s="197"/>
      <c r="PNZ101" s="197"/>
      <c r="POA101" s="197"/>
      <c r="POB101" s="197"/>
      <c r="POC101" s="197"/>
      <c r="POD101" s="197"/>
      <c r="POE101" s="197"/>
      <c r="POF101" s="197"/>
      <c r="POG101" s="197"/>
      <c r="POH101" s="197"/>
      <c r="POI101" s="197"/>
      <c r="POJ101" s="197"/>
      <c r="POK101" s="197"/>
      <c r="POL101" s="197"/>
      <c r="POM101" s="197"/>
      <c r="PON101" s="197"/>
      <c r="POO101" s="197"/>
      <c r="POP101" s="197"/>
      <c r="POQ101" s="197"/>
      <c r="POR101" s="197"/>
      <c r="POS101" s="197"/>
      <c r="POT101" s="197"/>
      <c r="POU101" s="197"/>
      <c r="POV101" s="197"/>
      <c r="POW101" s="197"/>
      <c r="POX101" s="197"/>
      <c r="POY101" s="197"/>
      <c r="POZ101" s="197"/>
      <c r="PPA101" s="197"/>
      <c r="PPB101" s="197"/>
      <c r="PPC101" s="197"/>
      <c r="PPD101" s="197"/>
      <c r="PPE101" s="197"/>
      <c r="PPF101" s="197"/>
      <c r="PPG101" s="197"/>
      <c r="PPH101" s="197"/>
      <c r="PPI101" s="197"/>
      <c r="PPJ101" s="197"/>
      <c r="PPK101" s="197"/>
      <c r="PPL101" s="197"/>
      <c r="PPM101" s="197"/>
      <c r="PPN101" s="197"/>
      <c r="PPO101" s="197"/>
      <c r="PPP101" s="197"/>
      <c r="PPQ101" s="197"/>
      <c r="PPR101" s="197"/>
      <c r="PPS101" s="197"/>
      <c r="PPT101" s="197"/>
      <c r="PPU101" s="197"/>
      <c r="PPV101" s="197"/>
      <c r="PPW101" s="197"/>
      <c r="PPX101" s="197"/>
      <c r="PPY101" s="197"/>
      <c r="PPZ101" s="197"/>
      <c r="PQA101" s="197"/>
      <c r="PQB101" s="197"/>
      <c r="PQC101" s="197"/>
      <c r="PQD101" s="197"/>
      <c r="PQE101" s="197"/>
      <c r="PQF101" s="197"/>
      <c r="PQG101" s="197"/>
      <c r="PQH101" s="197"/>
      <c r="PQI101" s="197"/>
      <c r="PQJ101" s="197"/>
      <c r="PQK101" s="197"/>
      <c r="PQL101" s="197"/>
      <c r="PQM101" s="197"/>
      <c r="PQN101" s="197"/>
      <c r="PQO101" s="197"/>
      <c r="PQP101" s="197"/>
      <c r="PQQ101" s="197"/>
      <c r="PQR101" s="197"/>
      <c r="PQS101" s="197"/>
      <c r="PQT101" s="197"/>
      <c r="PQU101" s="197"/>
      <c r="PQV101" s="197"/>
      <c r="PQW101" s="197"/>
      <c r="PQX101" s="197"/>
      <c r="PQY101" s="197"/>
      <c r="PQZ101" s="197"/>
      <c r="PRA101" s="197"/>
      <c r="PRB101" s="197"/>
      <c r="PRC101" s="197"/>
      <c r="PRD101" s="197"/>
      <c r="PRE101" s="197"/>
      <c r="PRF101" s="197"/>
      <c r="PRG101" s="197"/>
      <c r="PRH101" s="197"/>
      <c r="PRI101" s="197"/>
      <c r="PRJ101" s="197"/>
      <c r="PRK101" s="197"/>
      <c r="PRL101" s="197"/>
      <c r="PRM101" s="197"/>
      <c r="PRN101" s="197"/>
      <c r="PRO101" s="197"/>
      <c r="PRP101" s="197"/>
      <c r="PRQ101" s="197"/>
      <c r="PRR101" s="197"/>
      <c r="PRS101" s="197"/>
      <c r="PRT101" s="197"/>
      <c r="PRU101" s="197"/>
      <c r="PRV101" s="197"/>
      <c r="PRW101" s="197"/>
      <c r="PRX101" s="197"/>
      <c r="PRY101" s="197"/>
      <c r="PRZ101" s="197"/>
      <c r="PSA101" s="197"/>
      <c r="PSB101" s="197"/>
      <c r="PSC101" s="197"/>
      <c r="PSD101" s="197"/>
      <c r="PSE101" s="197"/>
      <c r="PSF101" s="197"/>
      <c r="PSG101" s="197"/>
      <c r="PSH101" s="197"/>
      <c r="PSI101" s="197"/>
      <c r="PSJ101" s="197"/>
      <c r="PSK101" s="197"/>
      <c r="PSL101" s="197"/>
      <c r="PSM101" s="197"/>
      <c r="PSN101" s="197"/>
      <c r="PSO101" s="197"/>
      <c r="PSP101" s="197"/>
      <c r="PSQ101" s="197"/>
      <c r="PSR101" s="197"/>
      <c r="PSS101" s="197"/>
      <c r="PST101" s="197"/>
      <c r="PSU101" s="197"/>
      <c r="PSV101" s="197"/>
      <c r="PSW101" s="197"/>
      <c r="PSX101" s="197"/>
      <c r="PSY101" s="197"/>
      <c r="PSZ101" s="197"/>
      <c r="PTA101" s="197"/>
      <c r="PTB101" s="197"/>
      <c r="PTC101" s="197"/>
      <c r="PTD101" s="197"/>
      <c r="PTE101" s="197"/>
      <c r="PTF101" s="197"/>
      <c r="PTG101" s="197"/>
      <c r="PTH101" s="197"/>
      <c r="PTI101" s="197"/>
      <c r="PTJ101" s="197"/>
      <c r="PTK101" s="197"/>
      <c r="PTL101" s="197"/>
      <c r="PTM101" s="197"/>
      <c r="PTN101" s="197"/>
      <c r="PTO101" s="197"/>
      <c r="PTP101" s="197"/>
      <c r="PTQ101" s="197"/>
      <c r="PTR101" s="197"/>
      <c r="PTS101" s="197"/>
      <c r="PTT101" s="197"/>
      <c r="PTU101" s="197"/>
      <c r="PTV101" s="197"/>
      <c r="PTW101" s="197"/>
      <c r="PTX101" s="197"/>
      <c r="PTY101" s="197"/>
      <c r="PTZ101" s="197"/>
      <c r="PUA101" s="197"/>
      <c r="PUB101" s="197"/>
      <c r="PUC101" s="197"/>
      <c r="PUD101" s="197"/>
      <c r="PUE101" s="197"/>
      <c r="PUF101" s="197"/>
      <c r="PUG101" s="197"/>
      <c r="PUH101" s="197"/>
      <c r="PUI101" s="197"/>
      <c r="PUJ101" s="197"/>
      <c r="PUK101" s="197"/>
      <c r="PUL101" s="197"/>
      <c r="PUM101" s="197"/>
      <c r="PUN101" s="197"/>
      <c r="PUO101" s="197"/>
      <c r="PUP101" s="197"/>
      <c r="PUQ101" s="197"/>
      <c r="PUR101" s="197"/>
      <c r="PUS101" s="197"/>
      <c r="PUT101" s="197"/>
      <c r="PUU101" s="197"/>
      <c r="PUV101" s="197"/>
      <c r="PUW101" s="197"/>
      <c r="PUX101" s="197"/>
      <c r="PUY101" s="197"/>
      <c r="PUZ101" s="197"/>
      <c r="PVA101" s="197"/>
      <c r="PVB101" s="197"/>
      <c r="PVC101" s="197"/>
      <c r="PVD101" s="197"/>
      <c r="PVE101" s="197"/>
      <c r="PVF101" s="197"/>
      <c r="PVG101" s="197"/>
      <c r="PVH101" s="197"/>
      <c r="PVI101" s="197"/>
      <c r="PVJ101" s="197"/>
      <c r="PVK101" s="197"/>
      <c r="PVL101" s="197"/>
      <c r="PVM101" s="197"/>
      <c r="PVN101" s="197"/>
      <c r="PVO101" s="197"/>
      <c r="PVP101" s="197"/>
      <c r="PVQ101" s="197"/>
      <c r="PVR101" s="197"/>
      <c r="PVS101" s="197"/>
      <c r="PVT101" s="197"/>
      <c r="PVU101" s="197"/>
      <c r="PVV101" s="197"/>
      <c r="PVW101" s="197"/>
      <c r="PVX101" s="197"/>
      <c r="PVY101" s="197"/>
      <c r="PVZ101" s="197"/>
      <c r="PWA101" s="197"/>
      <c r="PWB101" s="197"/>
      <c r="PWC101" s="197"/>
      <c r="PWD101" s="197"/>
      <c r="PWE101" s="197"/>
      <c r="PWF101" s="197"/>
      <c r="PWG101" s="197"/>
      <c r="PWH101" s="197"/>
      <c r="PWI101" s="197"/>
      <c r="PWJ101" s="197"/>
      <c r="PWK101" s="197"/>
      <c r="PWL101" s="197"/>
      <c r="PWM101" s="197"/>
      <c r="PWN101" s="197"/>
      <c r="PWO101" s="197"/>
      <c r="PWP101" s="197"/>
      <c r="PWQ101" s="197"/>
      <c r="PWR101" s="197"/>
      <c r="PWS101" s="197"/>
      <c r="PWT101" s="197"/>
      <c r="PWU101" s="197"/>
      <c r="PWV101" s="197"/>
      <c r="PWW101" s="197"/>
      <c r="PWX101" s="197"/>
      <c r="PWY101" s="197"/>
      <c r="PWZ101" s="197"/>
      <c r="PXA101" s="197"/>
      <c r="PXB101" s="197"/>
      <c r="PXC101" s="197"/>
      <c r="PXD101" s="197"/>
      <c r="PXE101" s="197"/>
      <c r="PXF101" s="197"/>
      <c r="PXG101" s="197"/>
      <c r="PXH101" s="197"/>
      <c r="PXI101" s="197"/>
      <c r="PXJ101" s="197"/>
      <c r="PXK101" s="197"/>
      <c r="PXL101" s="197"/>
      <c r="PXM101" s="197"/>
      <c r="PXN101" s="197"/>
      <c r="PXO101" s="197"/>
      <c r="PXP101" s="197"/>
      <c r="PXQ101" s="197"/>
      <c r="PXR101" s="197"/>
      <c r="PXS101" s="197"/>
      <c r="PXT101" s="197"/>
      <c r="PXU101" s="197"/>
      <c r="PXV101" s="197"/>
      <c r="PXW101" s="197"/>
      <c r="PXX101" s="197"/>
      <c r="PXY101" s="197"/>
      <c r="PXZ101" s="197"/>
      <c r="PYA101" s="197"/>
      <c r="PYB101" s="197"/>
      <c r="PYC101" s="197"/>
      <c r="PYD101" s="197"/>
      <c r="PYE101" s="197"/>
      <c r="PYF101" s="197"/>
      <c r="PYG101" s="197"/>
      <c r="PYH101" s="197"/>
      <c r="PYI101" s="197"/>
      <c r="PYJ101" s="197"/>
      <c r="PYK101" s="197"/>
      <c r="PYL101" s="197"/>
      <c r="PYM101" s="197"/>
      <c r="PYN101" s="197"/>
      <c r="PYO101" s="197"/>
      <c r="PYP101" s="197"/>
      <c r="PYQ101" s="197"/>
      <c r="PYR101" s="197"/>
      <c r="PYS101" s="197"/>
      <c r="PYT101" s="197"/>
      <c r="PYU101" s="197"/>
      <c r="PYV101" s="197"/>
      <c r="PYW101" s="197"/>
      <c r="PYX101" s="197"/>
      <c r="PYY101" s="197"/>
      <c r="PYZ101" s="197"/>
      <c r="PZA101" s="197"/>
      <c r="PZB101" s="197"/>
      <c r="PZC101" s="197"/>
      <c r="PZD101" s="197"/>
      <c r="PZE101" s="197"/>
      <c r="PZF101" s="197"/>
      <c r="PZG101" s="197"/>
      <c r="PZH101" s="197"/>
      <c r="PZI101" s="197"/>
      <c r="PZJ101" s="197"/>
      <c r="PZK101" s="197"/>
      <c r="PZL101" s="197"/>
      <c r="PZM101" s="197"/>
      <c r="PZN101" s="197"/>
      <c r="PZO101" s="197"/>
      <c r="PZP101" s="197"/>
      <c r="PZQ101" s="197"/>
      <c r="PZR101" s="197"/>
      <c r="PZS101" s="197"/>
      <c r="PZT101" s="197"/>
      <c r="PZU101" s="197"/>
      <c r="PZV101" s="197"/>
      <c r="PZW101" s="197"/>
      <c r="PZX101" s="197"/>
      <c r="PZY101" s="197"/>
      <c r="PZZ101" s="197"/>
      <c r="QAA101" s="197"/>
      <c r="QAB101" s="197"/>
      <c r="QAC101" s="197"/>
      <c r="QAD101" s="197"/>
      <c r="QAE101" s="197"/>
      <c r="QAF101" s="197"/>
      <c r="QAG101" s="197"/>
      <c r="QAH101" s="197"/>
      <c r="QAI101" s="197"/>
      <c r="QAJ101" s="197"/>
      <c r="QAK101" s="197"/>
      <c r="QAL101" s="197"/>
      <c r="QAM101" s="197"/>
      <c r="QAN101" s="197"/>
      <c r="QAO101" s="197"/>
      <c r="QAP101" s="197"/>
      <c r="QAQ101" s="197"/>
      <c r="QAR101" s="197"/>
      <c r="QAS101" s="197"/>
      <c r="QAT101" s="197"/>
      <c r="QAU101" s="197"/>
      <c r="QAV101" s="197"/>
      <c r="QAW101" s="197"/>
      <c r="QAX101" s="197"/>
      <c r="QAY101" s="197"/>
      <c r="QAZ101" s="197"/>
      <c r="QBA101" s="197"/>
      <c r="QBB101" s="197"/>
      <c r="QBC101" s="197"/>
      <c r="QBD101" s="197"/>
      <c r="QBE101" s="197"/>
      <c r="QBF101" s="197"/>
      <c r="QBG101" s="197"/>
      <c r="QBH101" s="197"/>
      <c r="QBI101" s="197"/>
      <c r="QBJ101" s="197"/>
      <c r="QBK101" s="197"/>
      <c r="QBL101" s="197"/>
      <c r="QBM101" s="197"/>
      <c r="QBN101" s="197"/>
      <c r="QBO101" s="197"/>
      <c r="QBP101" s="197"/>
      <c r="QBQ101" s="197"/>
      <c r="QBR101" s="197"/>
      <c r="QBS101" s="197"/>
      <c r="QBT101" s="197"/>
      <c r="QBU101" s="197"/>
      <c r="QBV101" s="197"/>
      <c r="QBW101" s="197"/>
      <c r="QBX101" s="197"/>
      <c r="QBY101" s="197"/>
      <c r="QBZ101" s="197"/>
      <c r="QCA101" s="197"/>
      <c r="QCB101" s="197"/>
      <c r="QCC101" s="197"/>
      <c r="QCD101" s="197"/>
      <c r="QCE101" s="197"/>
      <c r="QCF101" s="197"/>
      <c r="QCG101" s="197"/>
      <c r="QCH101" s="197"/>
      <c r="QCI101" s="197"/>
      <c r="QCJ101" s="197"/>
      <c r="QCK101" s="197"/>
      <c r="QCL101" s="197"/>
      <c r="QCM101" s="197"/>
      <c r="QCN101" s="197"/>
      <c r="QCO101" s="197"/>
      <c r="QCP101" s="197"/>
      <c r="QCQ101" s="197"/>
      <c r="QCR101" s="197"/>
      <c r="QCS101" s="197"/>
      <c r="QCT101" s="197"/>
      <c r="QCU101" s="197"/>
      <c r="QCV101" s="197"/>
      <c r="QCW101" s="197"/>
      <c r="QCX101" s="197"/>
      <c r="QCY101" s="197"/>
      <c r="QCZ101" s="197"/>
      <c r="QDA101" s="197"/>
      <c r="QDB101" s="197"/>
      <c r="QDC101" s="197"/>
      <c r="QDD101" s="197"/>
      <c r="QDE101" s="197"/>
      <c r="QDF101" s="197"/>
      <c r="QDG101" s="197"/>
      <c r="QDH101" s="197"/>
      <c r="QDI101" s="197"/>
      <c r="QDJ101" s="197"/>
      <c r="QDK101" s="197"/>
      <c r="QDL101" s="197"/>
      <c r="QDM101" s="197"/>
      <c r="QDN101" s="197"/>
      <c r="QDO101" s="197"/>
      <c r="QDP101" s="197"/>
      <c r="QDQ101" s="197"/>
      <c r="QDR101" s="197"/>
      <c r="QDS101" s="197"/>
      <c r="QDT101" s="197"/>
      <c r="QDU101" s="197"/>
      <c r="QDV101" s="197"/>
      <c r="QDW101" s="197"/>
      <c r="QDX101" s="197"/>
      <c r="QDY101" s="197"/>
      <c r="QDZ101" s="197"/>
      <c r="QEA101" s="197"/>
      <c r="QEB101" s="197"/>
      <c r="QEC101" s="197"/>
      <c r="QED101" s="197"/>
      <c r="QEE101" s="197"/>
      <c r="QEF101" s="197"/>
      <c r="QEG101" s="197"/>
      <c r="QEH101" s="197"/>
      <c r="QEI101" s="197"/>
      <c r="QEJ101" s="197"/>
      <c r="QEK101" s="197"/>
      <c r="QEL101" s="197"/>
      <c r="QEM101" s="197"/>
      <c r="QEN101" s="197"/>
      <c r="QEO101" s="197"/>
      <c r="QEP101" s="197"/>
      <c r="QEQ101" s="197"/>
      <c r="QER101" s="197"/>
      <c r="QES101" s="197"/>
      <c r="QET101" s="197"/>
      <c r="QEU101" s="197"/>
      <c r="QEV101" s="197"/>
      <c r="QEW101" s="197"/>
      <c r="QEX101" s="197"/>
      <c r="QEY101" s="197"/>
      <c r="QEZ101" s="197"/>
      <c r="QFA101" s="197"/>
      <c r="QFB101" s="197"/>
      <c r="QFC101" s="197"/>
      <c r="QFD101" s="197"/>
      <c r="QFE101" s="197"/>
      <c r="QFF101" s="197"/>
      <c r="QFG101" s="197"/>
      <c r="QFH101" s="197"/>
      <c r="QFI101" s="197"/>
      <c r="QFJ101" s="197"/>
      <c r="QFK101" s="197"/>
      <c r="QFL101" s="197"/>
      <c r="QFM101" s="197"/>
      <c r="QFN101" s="197"/>
      <c r="QFO101" s="197"/>
      <c r="QFP101" s="197"/>
      <c r="QFQ101" s="197"/>
      <c r="QFR101" s="197"/>
      <c r="QFS101" s="197"/>
      <c r="QFT101" s="197"/>
      <c r="QFU101" s="197"/>
      <c r="QFV101" s="197"/>
      <c r="QFW101" s="197"/>
      <c r="QFX101" s="197"/>
      <c r="QFY101" s="197"/>
      <c r="QFZ101" s="197"/>
      <c r="QGA101" s="197"/>
      <c r="QGB101" s="197"/>
      <c r="QGC101" s="197"/>
      <c r="QGD101" s="197"/>
      <c r="QGE101" s="197"/>
      <c r="QGF101" s="197"/>
      <c r="QGG101" s="197"/>
      <c r="QGH101" s="197"/>
      <c r="QGI101" s="197"/>
      <c r="QGJ101" s="197"/>
      <c r="QGK101" s="197"/>
      <c r="QGL101" s="197"/>
      <c r="QGM101" s="197"/>
      <c r="QGN101" s="197"/>
      <c r="QGO101" s="197"/>
      <c r="QGP101" s="197"/>
      <c r="QGQ101" s="197"/>
      <c r="QGR101" s="197"/>
      <c r="QGS101" s="197"/>
      <c r="QGT101" s="197"/>
      <c r="QGU101" s="197"/>
      <c r="QGV101" s="197"/>
      <c r="QGW101" s="197"/>
      <c r="QGX101" s="197"/>
      <c r="QGY101" s="197"/>
      <c r="QGZ101" s="197"/>
      <c r="QHA101" s="197"/>
      <c r="QHB101" s="197"/>
      <c r="QHC101" s="197"/>
      <c r="QHD101" s="197"/>
      <c r="QHE101" s="197"/>
      <c r="QHF101" s="197"/>
      <c r="QHG101" s="197"/>
      <c r="QHH101" s="197"/>
      <c r="QHI101" s="197"/>
      <c r="QHJ101" s="197"/>
      <c r="QHK101" s="197"/>
      <c r="QHL101" s="197"/>
      <c r="QHM101" s="197"/>
      <c r="QHN101" s="197"/>
      <c r="QHO101" s="197"/>
      <c r="QHP101" s="197"/>
      <c r="QHQ101" s="197"/>
      <c r="QHR101" s="197"/>
      <c r="QHS101" s="197"/>
      <c r="QHT101" s="197"/>
      <c r="QHU101" s="197"/>
      <c r="QHV101" s="197"/>
      <c r="QHW101" s="197"/>
      <c r="QHX101" s="197"/>
      <c r="QHY101" s="197"/>
      <c r="QHZ101" s="197"/>
      <c r="QIA101" s="197"/>
      <c r="QIB101" s="197"/>
      <c r="QIC101" s="197"/>
      <c r="QID101" s="197"/>
      <c r="QIE101" s="197"/>
      <c r="QIF101" s="197"/>
      <c r="QIG101" s="197"/>
      <c r="QIH101" s="197"/>
      <c r="QII101" s="197"/>
      <c r="QIJ101" s="197"/>
      <c r="QIK101" s="197"/>
      <c r="QIL101" s="197"/>
      <c r="QIM101" s="197"/>
      <c r="QIN101" s="197"/>
      <c r="QIO101" s="197"/>
      <c r="QIP101" s="197"/>
      <c r="QIQ101" s="197"/>
      <c r="QIR101" s="197"/>
      <c r="QIS101" s="197"/>
      <c r="QIT101" s="197"/>
      <c r="QIU101" s="197"/>
      <c r="QIV101" s="197"/>
      <c r="QIW101" s="197"/>
      <c r="QIX101" s="197"/>
      <c r="QIY101" s="197"/>
      <c r="QIZ101" s="197"/>
      <c r="QJA101" s="197"/>
      <c r="QJB101" s="197"/>
      <c r="QJC101" s="197"/>
      <c r="QJD101" s="197"/>
      <c r="QJE101" s="197"/>
      <c r="QJF101" s="197"/>
      <c r="QJG101" s="197"/>
      <c r="QJH101" s="197"/>
      <c r="QJI101" s="197"/>
      <c r="QJJ101" s="197"/>
      <c r="QJK101" s="197"/>
      <c r="QJL101" s="197"/>
      <c r="QJM101" s="197"/>
      <c r="QJN101" s="197"/>
      <c r="QJO101" s="197"/>
      <c r="QJP101" s="197"/>
      <c r="QJQ101" s="197"/>
      <c r="QJR101" s="197"/>
      <c r="QJS101" s="197"/>
      <c r="QJT101" s="197"/>
      <c r="QJU101" s="197"/>
      <c r="QJV101" s="197"/>
      <c r="QJW101" s="197"/>
      <c r="QJX101" s="197"/>
      <c r="QJY101" s="197"/>
      <c r="QJZ101" s="197"/>
      <c r="QKA101" s="197"/>
      <c r="QKB101" s="197"/>
      <c r="QKC101" s="197"/>
      <c r="QKD101" s="197"/>
      <c r="QKE101" s="197"/>
      <c r="QKF101" s="197"/>
      <c r="QKG101" s="197"/>
      <c r="QKH101" s="197"/>
      <c r="QKI101" s="197"/>
      <c r="QKJ101" s="197"/>
      <c r="QKK101" s="197"/>
      <c r="QKL101" s="197"/>
      <c r="QKM101" s="197"/>
      <c r="QKN101" s="197"/>
      <c r="QKO101" s="197"/>
      <c r="QKP101" s="197"/>
      <c r="QKQ101" s="197"/>
      <c r="QKR101" s="197"/>
      <c r="QKS101" s="197"/>
      <c r="QKT101" s="197"/>
      <c r="QKU101" s="197"/>
      <c r="QKV101" s="197"/>
      <c r="QKW101" s="197"/>
      <c r="QKX101" s="197"/>
      <c r="QKY101" s="197"/>
      <c r="QKZ101" s="197"/>
      <c r="QLA101" s="197"/>
      <c r="QLB101" s="197"/>
      <c r="QLC101" s="197"/>
      <c r="QLD101" s="197"/>
      <c r="QLE101" s="197"/>
      <c r="QLF101" s="197"/>
      <c r="QLG101" s="197"/>
      <c r="QLH101" s="197"/>
      <c r="QLI101" s="197"/>
      <c r="QLJ101" s="197"/>
      <c r="QLK101" s="197"/>
      <c r="QLL101" s="197"/>
      <c r="QLM101" s="197"/>
      <c r="QLN101" s="197"/>
      <c r="QLO101" s="197"/>
      <c r="QLP101" s="197"/>
      <c r="QLQ101" s="197"/>
      <c r="QLR101" s="197"/>
      <c r="QLS101" s="197"/>
      <c r="QLT101" s="197"/>
      <c r="QLU101" s="197"/>
      <c r="QLV101" s="197"/>
      <c r="QLW101" s="197"/>
      <c r="QLX101" s="197"/>
      <c r="QLY101" s="197"/>
      <c r="QLZ101" s="197"/>
      <c r="QMA101" s="197"/>
      <c r="QMB101" s="197"/>
      <c r="QMC101" s="197"/>
      <c r="QMD101" s="197"/>
      <c r="QME101" s="197"/>
      <c r="QMF101" s="197"/>
      <c r="QMG101" s="197"/>
      <c r="QMH101" s="197"/>
      <c r="QMI101" s="197"/>
      <c r="QMJ101" s="197"/>
      <c r="QMK101" s="197"/>
      <c r="QML101" s="197"/>
      <c r="QMM101" s="197"/>
      <c r="QMN101" s="197"/>
      <c r="QMO101" s="197"/>
      <c r="QMP101" s="197"/>
      <c r="QMQ101" s="197"/>
      <c r="QMR101" s="197"/>
      <c r="QMS101" s="197"/>
      <c r="QMT101" s="197"/>
      <c r="QMU101" s="197"/>
      <c r="QMV101" s="197"/>
      <c r="QMW101" s="197"/>
      <c r="QMX101" s="197"/>
      <c r="QMY101" s="197"/>
      <c r="QMZ101" s="197"/>
      <c r="QNA101" s="197"/>
      <c r="QNB101" s="197"/>
      <c r="QNC101" s="197"/>
      <c r="QND101" s="197"/>
      <c r="QNE101" s="197"/>
      <c r="QNF101" s="197"/>
      <c r="QNG101" s="197"/>
      <c r="QNH101" s="197"/>
      <c r="QNI101" s="197"/>
      <c r="QNJ101" s="197"/>
      <c r="QNK101" s="197"/>
      <c r="QNL101" s="197"/>
      <c r="QNM101" s="197"/>
      <c r="QNN101" s="197"/>
      <c r="QNO101" s="197"/>
      <c r="QNP101" s="197"/>
      <c r="QNQ101" s="197"/>
      <c r="QNR101" s="197"/>
      <c r="QNS101" s="197"/>
      <c r="QNT101" s="197"/>
      <c r="QNU101" s="197"/>
      <c r="QNV101" s="197"/>
      <c r="QNW101" s="197"/>
      <c r="QNX101" s="197"/>
      <c r="QNY101" s="197"/>
      <c r="QNZ101" s="197"/>
      <c r="QOA101" s="197"/>
      <c r="QOB101" s="197"/>
      <c r="QOC101" s="197"/>
      <c r="QOD101" s="197"/>
      <c r="QOE101" s="197"/>
      <c r="QOF101" s="197"/>
      <c r="QOG101" s="197"/>
      <c r="QOH101" s="197"/>
      <c r="QOI101" s="197"/>
      <c r="QOJ101" s="197"/>
      <c r="QOK101" s="197"/>
      <c r="QOL101" s="197"/>
      <c r="QOM101" s="197"/>
      <c r="QON101" s="197"/>
      <c r="QOO101" s="197"/>
      <c r="QOP101" s="197"/>
      <c r="QOQ101" s="197"/>
      <c r="QOR101" s="197"/>
      <c r="QOS101" s="197"/>
      <c r="QOT101" s="197"/>
      <c r="QOU101" s="197"/>
      <c r="QOV101" s="197"/>
      <c r="QOW101" s="197"/>
      <c r="QOX101" s="197"/>
      <c r="QOY101" s="197"/>
      <c r="QOZ101" s="197"/>
      <c r="QPA101" s="197"/>
      <c r="QPB101" s="197"/>
      <c r="QPC101" s="197"/>
      <c r="QPD101" s="197"/>
      <c r="QPE101" s="197"/>
      <c r="QPF101" s="197"/>
      <c r="QPG101" s="197"/>
      <c r="QPH101" s="197"/>
      <c r="QPI101" s="197"/>
      <c r="QPJ101" s="197"/>
      <c r="QPK101" s="197"/>
      <c r="QPL101" s="197"/>
      <c r="QPM101" s="197"/>
      <c r="QPN101" s="197"/>
      <c r="QPO101" s="197"/>
      <c r="QPP101" s="197"/>
      <c r="QPQ101" s="197"/>
      <c r="QPR101" s="197"/>
      <c r="QPS101" s="197"/>
      <c r="QPT101" s="197"/>
      <c r="QPU101" s="197"/>
      <c r="QPV101" s="197"/>
      <c r="QPW101" s="197"/>
      <c r="QPX101" s="197"/>
      <c r="QPY101" s="197"/>
      <c r="QPZ101" s="197"/>
      <c r="QQA101" s="197"/>
      <c r="QQB101" s="197"/>
      <c r="QQC101" s="197"/>
      <c r="QQD101" s="197"/>
      <c r="QQE101" s="197"/>
      <c r="QQF101" s="197"/>
      <c r="QQG101" s="197"/>
      <c r="QQH101" s="197"/>
      <c r="QQI101" s="197"/>
      <c r="QQJ101" s="197"/>
      <c r="QQK101" s="197"/>
      <c r="QQL101" s="197"/>
      <c r="QQM101" s="197"/>
      <c r="QQN101" s="197"/>
      <c r="QQO101" s="197"/>
      <c r="QQP101" s="197"/>
      <c r="QQQ101" s="197"/>
      <c r="QQR101" s="197"/>
      <c r="QQS101" s="197"/>
      <c r="QQT101" s="197"/>
      <c r="QQU101" s="197"/>
      <c r="QQV101" s="197"/>
      <c r="QQW101" s="197"/>
      <c r="QQX101" s="197"/>
      <c r="QQY101" s="197"/>
      <c r="QQZ101" s="197"/>
      <c r="QRA101" s="197"/>
      <c r="QRB101" s="197"/>
      <c r="QRC101" s="197"/>
      <c r="QRD101" s="197"/>
      <c r="QRE101" s="197"/>
      <c r="QRF101" s="197"/>
      <c r="QRG101" s="197"/>
      <c r="QRH101" s="197"/>
      <c r="QRI101" s="197"/>
      <c r="QRJ101" s="197"/>
      <c r="QRK101" s="197"/>
      <c r="QRL101" s="197"/>
      <c r="QRM101" s="197"/>
      <c r="QRN101" s="197"/>
      <c r="QRO101" s="197"/>
      <c r="QRP101" s="197"/>
      <c r="QRQ101" s="197"/>
      <c r="QRR101" s="197"/>
      <c r="QRS101" s="197"/>
      <c r="QRT101" s="197"/>
      <c r="QRU101" s="197"/>
      <c r="QRV101" s="197"/>
      <c r="QRW101" s="197"/>
      <c r="QRX101" s="197"/>
      <c r="QRY101" s="197"/>
      <c r="QRZ101" s="197"/>
      <c r="QSA101" s="197"/>
      <c r="QSB101" s="197"/>
      <c r="QSC101" s="197"/>
      <c r="QSD101" s="197"/>
      <c r="QSE101" s="197"/>
      <c r="QSF101" s="197"/>
      <c r="QSG101" s="197"/>
      <c r="QSH101" s="197"/>
      <c r="QSI101" s="197"/>
      <c r="QSJ101" s="197"/>
      <c r="QSK101" s="197"/>
      <c r="QSL101" s="197"/>
      <c r="QSM101" s="197"/>
      <c r="QSN101" s="197"/>
      <c r="QSO101" s="197"/>
      <c r="QSP101" s="197"/>
      <c r="QSQ101" s="197"/>
      <c r="QSR101" s="197"/>
      <c r="QSS101" s="197"/>
      <c r="QST101" s="197"/>
      <c r="QSU101" s="197"/>
      <c r="QSV101" s="197"/>
      <c r="QSW101" s="197"/>
      <c r="QSX101" s="197"/>
      <c r="QSY101" s="197"/>
      <c r="QSZ101" s="197"/>
      <c r="QTA101" s="197"/>
      <c r="QTB101" s="197"/>
      <c r="QTC101" s="197"/>
      <c r="QTD101" s="197"/>
      <c r="QTE101" s="197"/>
      <c r="QTF101" s="197"/>
      <c r="QTG101" s="197"/>
      <c r="QTH101" s="197"/>
      <c r="QTI101" s="197"/>
      <c r="QTJ101" s="197"/>
      <c r="QTK101" s="197"/>
      <c r="QTL101" s="197"/>
      <c r="QTM101" s="197"/>
      <c r="QTN101" s="197"/>
      <c r="QTO101" s="197"/>
      <c r="QTP101" s="197"/>
      <c r="QTQ101" s="197"/>
      <c r="QTR101" s="197"/>
      <c r="QTS101" s="197"/>
      <c r="QTT101" s="197"/>
      <c r="QTU101" s="197"/>
      <c r="QTV101" s="197"/>
      <c r="QTW101" s="197"/>
      <c r="QTX101" s="197"/>
      <c r="QTY101" s="197"/>
      <c r="QTZ101" s="197"/>
      <c r="QUA101" s="197"/>
      <c r="QUB101" s="197"/>
      <c r="QUC101" s="197"/>
      <c r="QUD101" s="197"/>
      <c r="QUE101" s="197"/>
      <c r="QUF101" s="197"/>
      <c r="QUG101" s="197"/>
      <c r="QUH101" s="197"/>
      <c r="QUI101" s="197"/>
      <c r="QUJ101" s="197"/>
      <c r="QUK101" s="197"/>
      <c r="QUL101" s="197"/>
      <c r="QUM101" s="197"/>
      <c r="QUN101" s="197"/>
      <c r="QUO101" s="197"/>
      <c r="QUP101" s="197"/>
      <c r="QUQ101" s="197"/>
      <c r="QUR101" s="197"/>
      <c r="QUS101" s="197"/>
      <c r="QUT101" s="197"/>
      <c r="QUU101" s="197"/>
      <c r="QUV101" s="197"/>
      <c r="QUW101" s="197"/>
      <c r="QUX101" s="197"/>
      <c r="QUY101" s="197"/>
      <c r="QUZ101" s="197"/>
      <c r="QVA101" s="197"/>
      <c r="QVB101" s="197"/>
      <c r="QVC101" s="197"/>
      <c r="QVD101" s="197"/>
      <c r="QVE101" s="197"/>
      <c r="QVF101" s="197"/>
      <c r="QVG101" s="197"/>
      <c r="QVH101" s="197"/>
      <c r="QVI101" s="197"/>
      <c r="QVJ101" s="197"/>
      <c r="QVK101" s="197"/>
      <c r="QVL101" s="197"/>
      <c r="QVM101" s="197"/>
      <c r="QVN101" s="197"/>
      <c r="QVO101" s="197"/>
      <c r="QVP101" s="197"/>
      <c r="QVQ101" s="197"/>
      <c r="QVR101" s="197"/>
      <c r="QVS101" s="197"/>
      <c r="QVT101" s="197"/>
      <c r="QVU101" s="197"/>
      <c r="QVV101" s="197"/>
      <c r="QVW101" s="197"/>
      <c r="QVX101" s="197"/>
      <c r="QVY101" s="197"/>
      <c r="QVZ101" s="197"/>
      <c r="QWA101" s="197"/>
      <c r="QWB101" s="197"/>
      <c r="QWC101" s="197"/>
      <c r="QWD101" s="197"/>
      <c r="QWE101" s="197"/>
      <c r="QWF101" s="197"/>
      <c r="QWG101" s="197"/>
      <c r="QWH101" s="197"/>
      <c r="QWI101" s="197"/>
      <c r="QWJ101" s="197"/>
      <c r="QWK101" s="197"/>
      <c r="QWL101" s="197"/>
      <c r="QWM101" s="197"/>
      <c r="QWN101" s="197"/>
      <c r="QWO101" s="197"/>
      <c r="QWP101" s="197"/>
      <c r="QWQ101" s="197"/>
      <c r="QWR101" s="197"/>
      <c r="QWS101" s="197"/>
      <c r="QWT101" s="197"/>
      <c r="QWU101" s="197"/>
      <c r="QWV101" s="197"/>
      <c r="QWW101" s="197"/>
      <c r="QWX101" s="197"/>
      <c r="QWY101" s="197"/>
      <c r="QWZ101" s="197"/>
      <c r="QXA101" s="197"/>
      <c r="QXB101" s="197"/>
      <c r="QXC101" s="197"/>
      <c r="QXD101" s="197"/>
      <c r="QXE101" s="197"/>
      <c r="QXF101" s="197"/>
      <c r="QXG101" s="197"/>
      <c r="QXH101" s="197"/>
      <c r="QXI101" s="197"/>
      <c r="QXJ101" s="197"/>
      <c r="QXK101" s="197"/>
      <c r="QXL101" s="197"/>
      <c r="QXM101" s="197"/>
      <c r="QXN101" s="197"/>
      <c r="QXO101" s="197"/>
      <c r="QXP101" s="197"/>
      <c r="QXQ101" s="197"/>
      <c r="QXR101" s="197"/>
      <c r="QXS101" s="197"/>
      <c r="QXT101" s="197"/>
      <c r="QXU101" s="197"/>
      <c r="QXV101" s="197"/>
      <c r="QXW101" s="197"/>
      <c r="QXX101" s="197"/>
      <c r="QXY101" s="197"/>
      <c r="QXZ101" s="197"/>
      <c r="QYA101" s="197"/>
      <c r="QYB101" s="197"/>
      <c r="QYC101" s="197"/>
      <c r="QYD101" s="197"/>
      <c r="QYE101" s="197"/>
      <c r="QYF101" s="197"/>
      <c r="QYG101" s="197"/>
      <c r="QYH101" s="197"/>
      <c r="QYI101" s="197"/>
      <c r="QYJ101" s="197"/>
      <c r="QYK101" s="197"/>
      <c r="QYL101" s="197"/>
      <c r="QYM101" s="197"/>
      <c r="QYN101" s="197"/>
      <c r="QYO101" s="197"/>
      <c r="QYP101" s="197"/>
      <c r="QYQ101" s="197"/>
      <c r="QYR101" s="197"/>
      <c r="QYS101" s="197"/>
      <c r="QYT101" s="197"/>
      <c r="QYU101" s="197"/>
      <c r="QYV101" s="197"/>
      <c r="QYW101" s="197"/>
      <c r="QYX101" s="197"/>
      <c r="QYY101" s="197"/>
      <c r="QYZ101" s="197"/>
      <c r="QZA101" s="197"/>
      <c r="QZB101" s="197"/>
      <c r="QZC101" s="197"/>
      <c r="QZD101" s="197"/>
      <c r="QZE101" s="197"/>
      <c r="QZF101" s="197"/>
      <c r="QZG101" s="197"/>
      <c r="QZH101" s="197"/>
      <c r="QZI101" s="197"/>
      <c r="QZJ101" s="197"/>
      <c r="QZK101" s="197"/>
      <c r="QZL101" s="197"/>
      <c r="QZM101" s="197"/>
      <c r="QZN101" s="197"/>
      <c r="QZO101" s="197"/>
      <c r="QZP101" s="197"/>
      <c r="QZQ101" s="197"/>
      <c r="QZR101" s="197"/>
      <c r="QZS101" s="197"/>
      <c r="QZT101" s="197"/>
      <c r="QZU101" s="197"/>
      <c r="QZV101" s="197"/>
      <c r="QZW101" s="197"/>
      <c r="QZX101" s="197"/>
      <c r="QZY101" s="197"/>
      <c r="QZZ101" s="197"/>
      <c r="RAA101" s="197"/>
      <c r="RAB101" s="197"/>
      <c r="RAC101" s="197"/>
      <c r="RAD101" s="197"/>
      <c r="RAE101" s="197"/>
      <c r="RAF101" s="197"/>
      <c r="RAG101" s="197"/>
      <c r="RAH101" s="197"/>
      <c r="RAI101" s="197"/>
      <c r="RAJ101" s="197"/>
      <c r="RAK101" s="197"/>
      <c r="RAL101" s="197"/>
      <c r="RAM101" s="197"/>
      <c r="RAN101" s="197"/>
      <c r="RAO101" s="197"/>
      <c r="RAP101" s="197"/>
      <c r="RAQ101" s="197"/>
      <c r="RAR101" s="197"/>
      <c r="RAS101" s="197"/>
      <c r="RAT101" s="197"/>
      <c r="RAU101" s="197"/>
      <c r="RAV101" s="197"/>
      <c r="RAW101" s="197"/>
      <c r="RAX101" s="197"/>
      <c r="RAY101" s="197"/>
      <c r="RAZ101" s="197"/>
      <c r="RBA101" s="197"/>
      <c r="RBB101" s="197"/>
      <c r="RBC101" s="197"/>
      <c r="RBD101" s="197"/>
      <c r="RBE101" s="197"/>
      <c r="RBF101" s="197"/>
      <c r="RBG101" s="197"/>
      <c r="RBH101" s="197"/>
      <c r="RBI101" s="197"/>
      <c r="RBJ101" s="197"/>
      <c r="RBK101" s="197"/>
      <c r="RBL101" s="197"/>
      <c r="RBM101" s="197"/>
      <c r="RBN101" s="197"/>
      <c r="RBO101" s="197"/>
      <c r="RBP101" s="197"/>
      <c r="RBQ101" s="197"/>
      <c r="RBR101" s="197"/>
      <c r="RBS101" s="197"/>
      <c r="RBT101" s="197"/>
      <c r="RBU101" s="197"/>
      <c r="RBV101" s="197"/>
      <c r="RBW101" s="197"/>
      <c r="RBX101" s="197"/>
      <c r="RBY101" s="197"/>
      <c r="RBZ101" s="197"/>
      <c r="RCA101" s="197"/>
      <c r="RCB101" s="197"/>
      <c r="RCC101" s="197"/>
      <c r="RCD101" s="197"/>
      <c r="RCE101" s="197"/>
      <c r="RCF101" s="197"/>
      <c r="RCG101" s="197"/>
      <c r="RCH101" s="197"/>
      <c r="RCI101" s="197"/>
      <c r="RCJ101" s="197"/>
      <c r="RCK101" s="197"/>
      <c r="RCL101" s="197"/>
      <c r="RCM101" s="197"/>
      <c r="RCN101" s="197"/>
      <c r="RCO101" s="197"/>
      <c r="RCP101" s="197"/>
      <c r="RCQ101" s="197"/>
      <c r="RCR101" s="197"/>
      <c r="RCS101" s="197"/>
      <c r="RCT101" s="197"/>
      <c r="RCU101" s="197"/>
      <c r="RCV101" s="197"/>
      <c r="RCW101" s="197"/>
      <c r="RCX101" s="197"/>
      <c r="RCY101" s="197"/>
      <c r="RCZ101" s="197"/>
      <c r="RDA101" s="197"/>
      <c r="RDB101" s="197"/>
      <c r="RDC101" s="197"/>
      <c r="RDD101" s="197"/>
      <c r="RDE101" s="197"/>
      <c r="RDF101" s="197"/>
      <c r="RDG101" s="197"/>
      <c r="RDH101" s="197"/>
      <c r="RDI101" s="197"/>
      <c r="RDJ101" s="197"/>
      <c r="RDK101" s="197"/>
      <c r="RDL101" s="197"/>
      <c r="RDM101" s="197"/>
      <c r="RDN101" s="197"/>
      <c r="RDO101" s="197"/>
      <c r="RDP101" s="197"/>
      <c r="RDQ101" s="197"/>
      <c r="RDR101" s="197"/>
      <c r="RDS101" s="197"/>
      <c r="RDT101" s="197"/>
      <c r="RDU101" s="197"/>
      <c r="RDV101" s="197"/>
      <c r="RDW101" s="197"/>
      <c r="RDX101" s="197"/>
      <c r="RDY101" s="197"/>
      <c r="RDZ101" s="197"/>
      <c r="REA101" s="197"/>
      <c r="REB101" s="197"/>
      <c r="REC101" s="197"/>
      <c r="RED101" s="197"/>
      <c r="REE101" s="197"/>
      <c r="REF101" s="197"/>
      <c r="REG101" s="197"/>
      <c r="REH101" s="197"/>
      <c r="REI101" s="197"/>
      <c r="REJ101" s="197"/>
      <c r="REK101" s="197"/>
      <c r="REL101" s="197"/>
      <c r="REM101" s="197"/>
      <c r="REN101" s="197"/>
      <c r="REO101" s="197"/>
      <c r="REP101" s="197"/>
      <c r="REQ101" s="197"/>
      <c r="RER101" s="197"/>
      <c r="RES101" s="197"/>
      <c r="RET101" s="197"/>
      <c r="REU101" s="197"/>
      <c r="REV101" s="197"/>
      <c r="REW101" s="197"/>
      <c r="REX101" s="197"/>
      <c r="REY101" s="197"/>
      <c r="REZ101" s="197"/>
      <c r="RFA101" s="197"/>
      <c r="RFB101" s="197"/>
      <c r="RFC101" s="197"/>
      <c r="RFD101" s="197"/>
      <c r="RFE101" s="197"/>
      <c r="RFF101" s="197"/>
      <c r="RFG101" s="197"/>
      <c r="RFH101" s="197"/>
      <c r="RFI101" s="197"/>
      <c r="RFJ101" s="197"/>
      <c r="RFK101" s="197"/>
      <c r="RFL101" s="197"/>
      <c r="RFM101" s="197"/>
      <c r="RFN101" s="197"/>
      <c r="RFO101" s="197"/>
      <c r="RFP101" s="197"/>
      <c r="RFQ101" s="197"/>
      <c r="RFR101" s="197"/>
      <c r="RFS101" s="197"/>
      <c r="RFT101" s="197"/>
      <c r="RFU101" s="197"/>
      <c r="RFV101" s="197"/>
      <c r="RFW101" s="197"/>
      <c r="RFX101" s="197"/>
      <c r="RFY101" s="197"/>
      <c r="RFZ101" s="197"/>
      <c r="RGA101" s="197"/>
      <c r="RGB101" s="197"/>
      <c r="RGC101" s="197"/>
      <c r="RGD101" s="197"/>
      <c r="RGE101" s="197"/>
      <c r="RGF101" s="197"/>
      <c r="RGG101" s="197"/>
      <c r="RGH101" s="197"/>
      <c r="RGI101" s="197"/>
      <c r="RGJ101" s="197"/>
      <c r="RGK101" s="197"/>
      <c r="RGL101" s="197"/>
      <c r="RGM101" s="197"/>
      <c r="RGN101" s="197"/>
      <c r="RGO101" s="197"/>
      <c r="RGP101" s="197"/>
      <c r="RGQ101" s="197"/>
      <c r="RGR101" s="197"/>
      <c r="RGS101" s="197"/>
      <c r="RGT101" s="197"/>
      <c r="RGU101" s="197"/>
      <c r="RGV101" s="197"/>
      <c r="RGW101" s="197"/>
      <c r="RGX101" s="197"/>
      <c r="RGY101" s="197"/>
      <c r="RGZ101" s="197"/>
      <c r="RHA101" s="197"/>
      <c r="RHB101" s="197"/>
      <c r="RHC101" s="197"/>
      <c r="RHD101" s="197"/>
      <c r="RHE101" s="197"/>
      <c r="RHF101" s="197"/>
      <c r="RHG101" s="197"/>
      <c r="RHH101" s="197"/>
      <c r="RHI101" s="197"/>
      <c r="RHJ101" s="197"/>
      <c r="RHK101" s="197"/>
      <c r="RHL101" s="197"/>
      <c r="RHM101" s="197"/>
      <c r="RHN101" s="197"/>
      <c r="RHO101" s="197"/>
      <c r="RHP101" s="197"/>
      <c r="RHQ101" s="197"/>
      <c r="RHR101" s="197"/>
      <c r="RHS101" s="197"/>
      <c r="RHT101" s="197"/>
      <c r="RHU101" s="197"/>
      <c r="RHV101" s="197"/>
      <c r="RHW101" s="197"/>
      <c r="RHX101" s="197"/>
      <c r="RHY101" s="197"/>
      <c r="RHZ101" s="197"/>
      <c r="RIA101" s="197"/>
      <c r="RIB101" s="197"/>
      <c r="RIC101" s="197"/>
      <c r="RID101" s="197"/>
      <c r="RIE101" s="197"/>
      <c r="RIF101" s="197"/>
      <c r="RIG101" s="197"/>
      <c r="RIH101" s="197"/>
      <c r="RII101" s="197"/>
      <c r="RIJ101" s="197"/>
      <c r="RIK101" s="197"/>
      <c r="RIL101" s="197"/>
      <c r="RIM101" s="197"/>
      <c r="RIN101" s="197"/>
      <c r="RIO101" s="197"/>
      <c r="RIP101" s="197"/>
      <c r="RIQ101" s="197"/>
      <c r="RIR101" s="197"/>
      <c r="RIS101" s="197"/>
      <c r="RIT101" s="197"/>
      <c r="RIU101" s="197"/>
      <c r="RIV101" s="197"/>
      <c r="RIW101" s="197"/>
      <c r="RIX101" s="197"/>
      <c r="RIY101" s="197"/>
      <c r="RIZ101" s="197"/>
      <c r="RJA101" s="197"/>
      <c r="RJB101" s="197"/>
      <c r="RJC101" s="197"/>
      <c r="RJD101" s="197"/>
      <c r="RJE101" s="197"/>
      <c r="RJF101" s="197"/>
      <c r="RJG101" s="197"/>
      <c r="RJH101" s="197"/>
      <c r="RJI101" s="197"/>
      <c r="RJJ101" s="197"/>
      <c r="RJK101" s="197"/>
      <c r="RJL101" s="197"/>
      <c r="RJM101" s="197"/>
      <c r="RJN101" s="197"/>
      <c r="RJO101" s="197"/>
      <c r="RJP101" s="197"/>
      <c r="RJQ101" s="197"/>
      <c r="RJR101" s="197"/>
      <c r="RJS101" s="197"/>
      <c r="RJT101" s="197"/>
      <c r="RJU101" s="197"/>
      <c r="RJV101" s="197"/>
      <c r="RJW101" s="197"/>
      <c r="RJX101" s="197"/>
      <c r="RJY101" s="197"/>
      <c r="RJZ101" s="197"/>
      <c r="RKA101" s="197"/>
      <c r="RKB101" s="197"/>
      <c r="RKC101" s="197"/>
      <c r="RKD101" s="197"/>
      <c r="RKE101" s="197"/>
      <c r="RKF101" s="197"/>
      <c r="RKG101" s="197"/>
      <c r="RKH101" s="197"/>
      <c r="RKI101" s="197"/>
      <c r="RKJ101" s="197"/>
      <c r="RKK101" s="197"/>
      <c r="RKL101" s="197"/>
      <c r="RKM101" s="197"/>
      <c r="RKN101" s="197"/>
      <c r="RKO101" s="197"/>
      <c r="RKP101" s="197"/>
      <c r="RKQ101" s="197"/>
      <c r="RKR101" s="197"/>
      <c r="RKS101" s="197"/>
      <c r="RKT101" s="197"/>
      <c r="RKU101" s="197"/>
      <c r="RKV101" s="197"/>
      <c r="RKW101" s="197"/>
      <c r="RKX101" s="197"/>
      <c r="RKY101" s="197"/>
      <c r="RKZ101" s="197"/>
      <c r="RLA101" s="197"/>
      <c r="RLB101" s="197"/>
      <c r="RLC101" s="197"/>
      <c r="RLD101" s="197"/>
      <c r="RLE101" s="197"/>
      <c r="RLF101" s="197"/>
      <c r="RLG101" s="197"/>
      <c r="RLH101" s="197"/>
      <c r="RLI101" s="197"/>
      <c r="RLJ101" s="197"/>
      <c r="RLK101" s="197"/>
      <c r="RLL101" s="197"/>
      <c r="RLM101" s="197"/>
      <c r="RLN101" s="197"/>
      <c r="RLO101" s="197"/>
      <c r="RLP101" s="197"/>
      <c r="RLQ101" s="197"/>
      <c r="RLR101" s="197"/>
      <c r="RLS101" s="197"/>
      <c r="RLT101" s="197"/>
      <c r="RLU101" s="197"/>
      <c r="RLV101" s="197"/>
      <c r="RLW101" s="197"/>
      <c r="RLX101" s="197"/>
      <c r="RLY101" s="197"/>
      <c r="RLZ101" s="197"/>
      <c r="RMA101" s="197"/>
      <c r="RMB101" s="197"/>
      <c r="RMC101" s="197"/>
      <c r="RMD101" s="197"/>
      <c r="RME101" s="197"/>
      <c r="RMF101" s="197"/>
      <c r="RMG101" s="197"/>
      <c r="RMH101" s="197"/>
      <c r="RMI101" s="197"/>
      <c r="RMJ101" s="197"/>
      <c r="RMK101" s="197"/>
      <c r="RML101" s="197"/>
      <c r="RMM101" s="197"/>
      <c r="RMN101" s="197"/>
      <c r="RMO101" s="197"/>
      <c r="RMP101" s="197"/>
      <c r="RMQ101" s="197"/>
      <c r="RMR101" s="197"/>
      <c r="RMS101" s="197"/>
      <c r="RMT101" s="197"/>
      <c r="RMU101" s="197"/>
      <c r="RMV101" s="197"/>
      <c r="RMW101" s="197"/>
      <c r="RMX101" s="197"/>
      <c r="RMY101" s="197"/>
      <c r="RMZ101" s="197"/>
      <c r="RNA101" s="197"/>
      <c r="RNB101" s="197"/>
      <c r="RNC101" s="197"/>
      <c r="RND101" s="197"/>
      <c r="RNE101" s="197"/>
      <c r="RNF101" s="197"/>
      <c r="RNG101" s="197"/>
      <c r="RNH101" s="197"/>
      <c r="RNI101" s="197"/>
      <c r="RNJ101" s="197"/>
      <c r="RNK101" s="197"/>
      <c r="RNL101" s="197"/>
      <c r="RNM101" s="197"/>
      <c r="RNN101" s="197"/>
      <c r="RNO101" s="197"/>
      <c r="RNP101" s="197"/>
      <c r="RNQ101" s="197"/>
      <c r="RNR101" s="197"/>
      <c r="RNS101" s="197"/>
      <c r="RNT101" s="197"/>
      <c r="RNU101" s="197"/>
      <c r="RNV101" s="197"/>
      <c r="RNW101" s="197"/>
      <c r="RNX101" s="197"/>
      <c r="RNY101" s="197"/>
      <c r="RNZ101" s="197"/>
      <c r="ROA101" s="197"/>
      <c r="ROB101" s="197"/>
      <c r="ROC101" s="197"/>
      <c r="ROD101" s="197"/>
      <c r="ROE101" s="197"/>
      <c r="ROF101" s="197"/>
      <c r="ROG101" s="197"/>
      <c r="ROH101" s="197"/>
      <c r="ROI101" s="197"/>
      <c r="ROJ101" s="197"/>
      <c r="ROK101" s="197"/>
      <c r="ROL101" s="197"/>
      <c r="ROM101" s="197"/>
      <c r="RON101" s="197"/>
      <c r="ROO101" s="197"/>
      <c r="ROP101" s="197"/>
      <c r="ROQ101" s="197"/>
      <c r="ROR101" s="197"/>
      <c r="ROS101" s="197"/>
      <c r="ROT101" s="197"/>
      <c r="ROU101" s="197"/>
      <c r="ROV101" s="197"/>
      <c r="ROW101" s="197"/>
      <c r="ROX101" s="197"/>
      <c r="ROY101" s="197"/>
      <c r="ROZ101" s="197"/>
      <c r="RPA101" s="197"/>
      <c r="RPB101" s="197"/>
      <c r="RPC101" s="197"/>
      <c r="RPD101" s="197"/>
      <c r="RPE101" s="197"/>
      <c r="RPF101" s="197"/>
      <c r="RPG101" s="197"/>
      <c r="RPH101" s="197"/>
      <c r="RPI101" s="197"/>
      <c r="RPJ101" s="197"/>
      <c r="RPK101" s="197"/>
      <c r="RPL101" s="197"/>
      <c r="RPM101" s="197"/>
      <c r="RPN101" s="197"/>
      <c r="RPO101" s="197"/>
      <c r="RPP101" s="197"/>
      <c r="RPQ101" s="197"/>
      <c r="RPR101" s="197"/>
      <c r="RPS101" s="197"/>
      <c r="RPT101" s="197"/>
      <c r="RPU101" s="197"/>
      <c r="RPV101" s="197"/>
      <c r="RPW101" s="197"/>
      <c r="RPX101" s="197"/>
      <c r="RPY101" s="197"/>
      <c r="RPZ101" s="197"/>
      <c r="RQA101" s="197"/>
      <c r="RQB101" s="197"/>
      <c r="RQC101" s="197"/>
      <c r="RQD101" s="197"/>
      <c r="RQE101" s="197"/>
      <c r="RQF101" s="197"/>
      <c r="RQG101" s="197"/>
      <c r="RQH101" s="197"/>
      <c r="RQI101" s="197"/>
      <c r="RQJ101" s="197"/>
      <c r="RQK101" s="197"/>
      <c r="RQL101" s="197"/>
      <c r="RQM101" s="197"/>
      <c r="RQN101" s="197"/>
      <c r="RQO101" s="197"/>
      <c r="RQP101" s="197"/>
      <c r="RQQ101" s="197"/>
      <c r="RQR101" s="197"/>
      <c r="RQS101" s="197"/>
      <c r="RQT101" s="197"/>
      <c r="RQU101" s="197"/>
      <c r="RQV101" s="197"/>
      <c r="RQW101" s="197"/>
      <c r="RQX101" s="197"/>
      <c r="RQY101" s="197"/>
      <c r="RQZ101" s="197"/>
      <c r="RRA101" s="197"/>
      <c r="RRB101" s="197"/>
      <c r="RRC101" s="197"/>
      <c r="RRD101" s="197"/>
      <c r="RRE101" s="197"/>
      <c r="RRF101" s="197"/>
      <c r="RRG101" s="197"/>
      <c r="RRH101" s="197"/>
      <c r="RRI101" s="197"/>
      <c r="RRJ101" s="197"/>
      <c r="RRK101" s="197"/>
      <c r="RRL101" s="197"/>
      <c r="RRM101" s="197"/>
      <c r="RRN101" s="197"/>
      <c r="RRO101" s="197"/>
      <c r="RRP101" s="197"/>
      <c r="RRQ101" s="197"/>
      <c r="RRR101" s="197"/>
      <c r="RRS101" s="197"/>
      <c r="RRT101" s="197"/>
      <c r="RRU101" s="197"/>
      <c r="RRV101" s="197"/>
      <c r="RRW101" s="197"/>
      <c r="RRX101" s="197"/>
      <c r="RRY101" s="197"/>
      <c r="RRZ101" s="197"/>
      <c r="RSA101" s="197"/>
      <c r="RSB101" s="197"/>
      <c r="RSC101" s="197"/>
      <c r="RSD101" s="197"/>
      <c r="RSE101" s="197"/>
      <c r="RSF101" s="197"/>
      <c r="RSG101" s="197"/>
      <c r="RSH101" s="197"/>
      <c r="RSI101" s="197"/>
      <c r="RSJ101" s="197"/>
      <c r="RSK101" s="197"/>
      <c r="RSL101" s="197"/>
      <c r="RSM101" s="197"/>
      <c r="RSN101" s="197"/>
      <c r="RSO101" s="197"/>
      <c r="RSP101" s="197"/>
      <c r="RSQ101" s="197"/>
      <c r="RSR101" s="197"/>
      <c r="RSS101" s="197"/>
      <c r="RST101" s="197"/>
      <c r="RSU101" s="197"/>
      <c r="RSV101" s="197"/>
      <c r="RSW101" s="197"/>
      <c r="RSX101" s="197"/>
      <c r="RSY101" s="197"/>
      <c r="RSZ101" s="197"/>
      <c r="RTA101" s="197"/>
      <c r="RTB101" s="197"/>
      <c r="RTC101" s="197"/>
      <c r="RTD101" s="197"/>
      <c r="RTE101" s="197"/>
      <c r="RTF101" s="197"/>
      <c r="RTG101" s="197"/>
      <c r="RTH101" s="197"/>
      <c r="RTI101" s="197"/>
      <c r="RTJ101" s="197"/>
      <c r="RTK101" s="197"/>
      <c r="RTL101" s="197"/>
      <c r="RTM101" s="197"/>
      <c r="RTN101" s="197"/>
      <c r="RTO101" s="197"/>
      <c r="RTP101" s="197"/>
      <c r="RTQ101" s="197"/>
      <c r="RTR101" s="197"/>
      <c r="RTS101" s="197"/>
      <c r="RTT101" s="197"/>
      <c r="RTU101" s="197"/>
      <c r="RTV101" s="197"/>
      <c r="RTW101" s="197"/>
      <c r="RTX101" s="197"/>
      <c r="RTY101" s="197"/>
      <c r="RTZ101" s="197"/>
      <c r="RUA101" s="197"/>
      <c r="RUB101" s="197"/>
      <c r="RUC101" s="197"/>
      <c r="RUD101" s="197"/>
      <c r="RUE101" s="197"/>
      <c r="RUF101" s="197"/>
      <c r="RUG101" s="197"/>
      <c r="RUH101" s="197"/>
      <c r="RUI101" s="197"/>
      <c r="RUJ101" s="197"/>
      <c r="RUK101" s="197"/>
      <c r="RUL101" s="197"/>
      <c r="RUM101" s="197"/>
      <c r="RUN101" s="197"/>
      <c r="RUO101" s="197"/>
      <c r="RUP101" s="197"/>
      <c r="RUQ101" s="197"/>
      <c r="RUR101" s="197"/>
      <c r="RUS101" s="197"/>
      <c r="RUT101" s="197"/>
      <c r="RUU101" s="197"/>
      <c r="RUV101" s="197"/>
      <c r="RUW101" s="197"/>
      <c r="RUX101" s="197"/>
      <c r="RUY101" s="197"/>
      <c r="RUZ101" s="197"/>
      <c r="RVA101" s="197"/>
      <c r="RVB101" s="197"/>
      <c r="RVC101" s="197"/>
      <c r="RVD101" s="197"/>
      <c r="RVE101" s="197"/>
      <c r="RVF101" s="197"/>
      <c r="RVG101" s="197"/>
      <c r="RVH101" s="197"/>
      <c r="RVI101" s="197"/>
      <c r="RVJ101" s="197"/>
      <c r="RVK101" s="197"/>
      <c r="RVL101" s="197"/>
      <c r="RVM101" s="197"/>
      <c r="RVN101" s="197"/>
      <c r="RVO101" s="197"/>
      <c r="RVP101" s="197"/>
      <c r="RVQ101" s="197"/>
      <c r="RVR101" s="197"/>
      <c r="RVS101" s="197"/>
      <c r="RVT101" s="197"/>
      <c r="RVU101" s="197"/>
      <c r="RVV101" s="197"/>
      <c r="RVW101" s="197"/>
      <c r="RVX101" s="197"/>
      <c r="RVY101" s="197"/>
      <c r="RVZ101" s="197"/>
      <c r="RWA101" s="197"/>
      <c r="RWB101" s="197"/>
      <c r="RWC101" s="197"/>
      <c r="RWD101" s="197"/>
      <c r="RWE101" s="197"/>
      <c r="RWF101" s="197"/>
      <c r="RWG101" s="197"/>
      <c r="RWH101" s="197"/>
      <c r="RWI101" s="197"/>
      <c r="RWJ101" s="197"/>
      <c r="RWK101" s="197"/>
      <c r="RWL101" s="197"/>
      <c r="RWM101" s="197"/>
      <c r="RWN101" s="197"/>
      <c r="RWO101" s="197"/>
      <c r="RWP101" s="197"/>
      <c r="RWQ101" s="197"/>
      <c r="RWR101" s="197"/>
      <c r="RWS101" s="197"/>
      <c r="RWT101" s="197"/>
      <c r="RWU101" s="197"/>
      <c r="RWV101" s="197"/>
      <c r="RWW101" s="197"/>
      <c r="RWX101" s="197"/>
      <c r="RWY101" s="197"/>
      <c r="RWZ101" s="197"/>
      <c r="RXA101" s="197"/>
      <c r="RXB101" s="197"/>
      <c r="RXC101" s="197"/>
      <c r="RXD101" s="197"/>
      <c r="RXE101" s="197"/>
      <c r="RXF101" s="197"/>
      <c r="RXG101" s="197"/>
      <c r="RXH101" s="197"/>
      <c r="RXI101" s="197"/>
      <c r="RXJ101" s="197"/>
      <c r="RXK101" s="197"/>
      <c r="RXL101" s="197"/>
      <c r="RXM101" s="197"/>
      <c r="RXN101" s="197"/>
      <c r="RXO101" s="197"/>
      <c r="RXP101" s="197"/>
      <c r="RXQ101" s="197"/>
      <c r="RXR101" s="197"/>
      <c r="RXS101" s="197"/>
      <c r="RXT101" s="197"/>
      <c r="RXU101" s="197"/>
      <c r="RXV101" s="197"/>
      <c r="RXW101" s="197"/>
      <c r="RXX101" s="197"/>
      <c r="RXY101" s="197"/>
      <c r="RXZ101" s="197"/>
      <c r="RYA101" s="197"/>
      <c r="RYB101" s="197"/>
      <c r="RYC101" s="197"/>
      <c r="RYD101" s="197"/>
      <c r="RYE101" s="197"/>
      <c r="RYF101" s="197"/>
      <c r="RYG101" s="197"/>
      <c r="RYH101" s="197"/>
      <c r="RYI101" s="197"/>
      <c r="RYJ101" s="197"/>
      <c r="RYK101" s="197"/>
      <c r="RYL101" s="197"/>
      <c r="RYM101" s="197"/>
      <c r="RYN101" s="197"/>
      <c r="RYO101" s="197"/>
      <c r="RYP101" s="197"/>
      <c r="RYQ101" s="197"/>
      <c r="RYR101" s="197"/>
      <c r="RYS101" s="197"/>
      <c r="RYT101" s="197"/>
      <c r="RYU101" s="197"/>
      <c r="RYV101" s="197"/>
      <c r="RYW101" s="197"/>
      <c r="RYX101" s="197"/>
      <c r="RYY101" s="197"/>
      <c r="RYZ101" s="197"/>
      <c r="RZA101" s="197"/>
      <c r="RZB101" s="197"/>
      <c r="RZC101" s="197"/>
      <c r="RZD101" s="197"/>
      <c r="RZE101" s="197"/>
      <c r="RZF101" s="197"/>
      <c r="RZG101" s="197"/>
      <c r="RZH101" s="197"/>
      <c r="RZI101" s="197"/>
      <c r="RZJ101" s="197"/>
      <c r="RZK101" s="197"/>
      <c r="RZL101" s="197"/>
      <c r="RZM101" s="197"/>
      <c r="RZN101" s="197"/>
      <c r="RZO101" s="197"/>
      <c r="RZP101" s="197"/>
      <c r="RZQ101" s="197"/>
      <c r="RZR101" s="197"/>
      <c r="RZS101" s="197"/>
      <c r="RZT101" s="197"/>
      <c r="RZU101" s="197"/>
      <c r="RZV101" s="197"/>
      <c r="RZW101" s="197"/>
      <c r="RZX101" s="197"/>
      <c r="RZY101" s="197"/>
      <c r="RZZ101" s="197"/>
      <c r="SAA101" s="197"/>
      <c r="SAB101" s="197"/>
      <c r="SAC101" s="197"/>
      <c r="SAD101" s="197"/>
      <c r="SAE101" s="197"/>
      <c r="SAF101" s="197"/>
      <c r="SAG101" s="197"/>
      <c r="SAH101" s="197"/>
      <c r="SAI101" s="197"/>
      <c r="SAJ101" s="197"/>
      <c r="SAK101" s="197"/>
      <c r="SAL101" s="197"/>
      <c r="SAM101" s="197"/>
      <c r="SAN101" s="197"/>
      <c r="SAO101" s="197"/>
      <c r="SAP101" s="197"/>
      <c r="SAQ101" s="197"/>
      <c r="SAR101" s="197"/>
      <c r="SAS101" s="197"/>
      <c r="SAT101" s="197"/>
      <c r="SAU101" s="197"/>
      <c r="SAV101" s="197"/>
      <c r="SAW101" s="197"/>
      <c r="SAX101" s="197"/>
      <c r="SAY101" s="197"/>
      <c r="SAZ101" s="197"/>
      <c r="SBA101" s="197"/>
      <c r="SBB101" s="197"/>
      <c r="SBC101" s="197"/>
      <c r="SBD101" s="197"/>
      <c r="SBE101" s="197"/>
      <c r="SBF101" s="197"/>
      <c r="SBG101" s="197"/>
      <c r="SBH101" s="197"/>
      <c r="SBI101" s="197"/>
      <c r="SBJ101" s="197"/>
      <c r="SBK101" s="197"/>
      <c r="SBL101" s="197"/>
      <c r="SBM101" s="197"/>
      <c r="SBN101" s="197"/>
      <c r="SBO101" s="197"/>
      <c r="SBP101" s="197"/>
      <c r="SBQ101" s="197"/>
      <c r="SBR101" s="197"/>
      <c r="SBS101" s="197"/>
      <c r="SBT101" s="197"/>
      <c r="SBU101" s="197"/>
      <c r="SBV101" s="197"/>
      <c r="SBW101" s="197"/>
      <c r="SBX101" s="197"/>
      <c r="SBY101" s="197"/>
      <c r="SBZ101" s="197"/>
      <c r="SCA101" s="197"/>
      <c r="SCB101" s="197"/>
      <c r="SCC101" s="197"/>
      <c r="SCD101" s="197"/>
      <c r="SCE101" s="197"/>
      <c r="SCF101" s="197"/>
      <c r="SCG101" s="197"/>
      <c r="SCH101" s="197"/>
      <c r="SCI101" s="197"/>
      <c r="SCJ101" s="197"/>
      <c r="SCK101" s="197"/>
      <c r="SCL101" s="197"/>
      <c r="SCM101" s="197"/>
      <c r="SCN101" s="197"/>
      <c r="SCO101" s="197"/>
      <c r="SCP101" s="197"/>
      <c r="SCQ101" s="197"/>
      <c r="SCR101" s="197"/>
      <c r="SCS101" s="197"/>
      <c r="SCT101" s="197"/>
      <c r="SCU101" s="197"/>
      <c r="SCV101" s="197"/>
      <c r="SCW101" s="197"/>
      <c r="SCX101" s="197"/>
      <c r="SCY101" s="197"/>
      <c r="SCZ101" s="197"/>
      <c r="SDA101" s="197"/>
      <c r="SDB101" s="197"/>
      <c r="SDC101" s="197"/>
      <c r="SDD101" s="197"/>
      <c r="SDE101" s="197"/>
      <c r="SDF101" s="197"/>
      <c r="SDG101" s="197"/>
      <c r="SDH101" s="197"/>
      <c r="SDI101" s="197"/>
      <c r="SDJ101" s="197"/>
      <c r="SDK101" s="197"/>
      <c r="SDL101" s="197"/>
      <c r="SDM101" s="197"/>
      <c r="SDN101" s="197"/>
      <c r="SDO101" s="197"/>
      <c r="SDP101" s="197"/>
      <c r="SDQ101" s="197"/>
      <c r="SDR101" s="197"/>
      <c r="SDS101" s="197"/>
      <c r="SDT101" s="197"/>
      <c r="SDU101" s="197"/>
      <c r="SDV101" s="197"/>
      <c r="SDW101" s="197"/>
      <c r="SDX101" s="197"/>
      <c r="SDY101" s="197"/>
      <c r="SDZ101" s="197"/>
      <c r="SEA101" s="197"/>
      <c r="SEB101" s="197"/>
      <c r="SEC101" s="197"/>
      <c r="SED101" s="197"/>
      <c r="SEE101" s="197"/>
      <c r="SEF101" s="197"/>
      <c r="SEG101" s="197"/>
      <c r="SEH101" s="197"/>
      <c r="SEI101" s="197"/>
      <c r="SEJ101" s="197"/>
      <c r="SEK101" s="197"/>
      <c r="SEL101" s="197"/>
      <c r="SEM101" s="197"/>
      <c r="SEN101" s="197"/>
      <c r="SEO101" s="197"/>
      <c r="SEP101" s="197"/>
      <c r="SEQ101" s="197"/>
      <c r="SER101" s="197"/>
      <c r="SES101" s="197"/>
      <c r="SET101" s="197"/>
      <c r="SEU101" s="197"/>
      <c r="SEV101" s="197"/>
      <c r="SEW101" s="197"/>
      <c r="SEX101" s="197"/>
      <c r="SEY101" s="197"/>
      <c r="SEZ101" s="197"/>
      <c r="SFA101" s="197"/>
      <c r="SFB101" s="197"/>
      <c r="SFC101" s="197"/>
      <c r="SFD101" s="197"/>
      <c r="SFE101" s="197"/>
      <c r="SFF101" s="197"/>
      <c r="SFG101" s="197"/>
      <c r="SFH101" s="197"/>
      <c r="SFI101" s="197"/>
      <c r="SFJ101" s="197"/>
      <c r="SFK101" s="197"/>
      <c r="SFL101" s="197"/>
      <c r="SFM101" s="197"/>
      <c r="SFN101" s="197"/>
      <c r="SFO101" s="197"/>
      <c r="SFP101" s="197"/>
      <c r="SFQ101" s="197"/>
      <c r="SFR101" s="197"/>
      <c r="SFS101" s="197"/>
      <c r="SFT101" s="197"/>
      <c r="SFU101" s="197"/>
      <c r="SFV101" s="197"/>
      <c r="SFW101" s="197"/>
      <c r="SFX101" s="197"/>
      <c r="SFY101" s="197"/>
      <c r="SFZ101" s="197"/>
      <c r="SGA101" s="197"/>
      <c r="SGB101" s="197"/>
      <c r="SGC101" s="197"/>
      <c r="SGD101" s="197"/>
      <c r="SGE101" s="197"/>
      <c r="SGF101" s="197"/>
      <c r="SGG101" s="197"/>
      <c r="SGH101" s="197"/>
      <c r="SGI101" s="197"/>
      <c r="SGJ101" s="197"/>
      <c r="SGK101" s="197"/>
      <c r="SGL101" s="197"/>
      <c r="SGM101" s="197"/>
      <c r="SGN101" s="197"/>
      <c r="SGO101" s="197"/>
      <c r="SGP101" s="197"/>
      <c r="SGQ101" s="197"/>
      <c r="SGR101" s="197"/>
      <c r="SGS101" s="197"/>
      <c r="SGT101" s="197"/>
      <c r="SGU101" s="197"/>
      <c r="SGV101" s="197"/>
      <c r="SGW101" s="197"/>
      <c r="SGX101" s="197"/>
      <c r="SGY101" s="197"/>
      <c r="SGZ101" s="197"/>
      <c r="SHA101" s="197"/>
      <c r="SHB101" s="197"/>
      <c r="SHC101" s="197"/>
      <c r="SHD101" s="197"/>
      <c r="SHE101" s="197"/>
      <c r="SHF101" s="197"/>
      <c r="SHG101" s="197"/>
      <c r="SHH101" s="197"/>
      <c r="SHI101" s="197"/>
      <c r="SHJ101" s="197"/>
      <c r="SHK101" s="197"/>
      <c r="SHL101" s="197"/>
      <c r="SHM101" s="197"/>
      <c r="SHN101" s="197"/>
      <c r="SHO101" s="197"/>
      <c r="SHP101" s="197"/>
      <c r="SHQ101" s="197"/>
      <c r="SHR101" s="197"/>
      <c r="SHS101" s="197"/>
      <c r="SHT101" s="197"/>
      <c r="SHU101" s="197"/>
      <c r="SHV101" s="197"/>
      <c r="SHW101" s="197"/>
      <c r="SHX101" s="197"/>
      <c r="SHY101" s="197"/>
      <c r="SHZ101" s="197"/>
      <c r="SIA101" s="197"/>
      <c r="SIB101" s="197"/>
      <c r="SIC101" s="197"/>
      <c r="SID101" s="197"/>
      <c r="SIE101" s="197"/>
      <c r="SIF101" s="197"/>
      <c r="SIG101" s="197"/>
      <c r="SIH101" s="197"/>
      <c r="SII101" s="197"/>
      <c r="SIJ101" s="197"/>
      <c r="SIK101" s="197"/>
      <c r="SIL101" s="197"/>
      <c r="SIM101" s="197"/>
      <c r="SIN101" s="197"/>
      <c r="SIO101" s="197"/>
      <c r="SIP101" s="197"/>
      <c r="SIQ101" s="197"/>
      <c r="SIR101" s="197"/>
      <c r="SIS101" s="197"/>
      <c r="SIT101" s="197"/>
      <c r="SIU101" s="197"/>
      <c r="SIV101" s="197"/>
      <c r="SIW101" s="197"/>
      <c r="SIX101" s="197"/>
      <c r="SIY101" s="197"/>
      <c r="SIZ101" s="197"/>
      <c r="SJA101" s="197"/>
      <c r="SJB101" s="197"/>
      <c r="SJC101" s="197"/>
      <c r="SJD101" s="197"/>
      <c r="SJE101" s="197"/>
      <c r="SJF101" s="197"/>
      <c r="SJG101" s="197"/>
      <c r="SJH101" s="197"/>
      <c r="SJI101" s="197"/>
      <c r="SJJ101" s="197"/>
      <c r="SJK101" s="197"/>
      <c r="SJL101" s="197"/>
      <c r="SJM101" s="197"/>
      <c r="SJN101" s="197"/>
      <c r="SJO101" s="197"/>
      <c r="SJP101" s="197"/>
      <c r="SJQ101" s="197"/>
      <c r="SJR101" s="197"/>
      <c r="SJS101" s="197"/>
      <c r="SJT101" s="197"/>
      <c r="SJU101" s="197"/>
      <c r="SJV101" s="197"/>
      <c r="SJW101" s="197"/>
      <c r="SJX101" s="197"/>
      <c r="SJY101" s="197"/>
      <c r="SJZ101" s="197"/>
      <c r="SKA101" s="197"/>
      <c r="SKB101" s="197"/>
      <c r="SKC101" s="197"/>
      <c r="SKD101" s="197"/>
      <c r="SKE101" s="197"/>
      <c r="SKF101" s="197"/>
      <c r="SKG101" s="197"/>
      <c r="SKH101" s="197"/>
      <c r="SKI101" s="197"/>
      <c r="SKJ101" s="197"/>
      <c r="SKK101" s="197"/>
      <c r="SKL101" s="197"/>
      <c r="SKM101" s="197"/>
      <c r="SKN101" s="197"/>
      <c r="SKO101" s="197"/>
      <c r="SKP101" s="197"/>
      <c r="SKQ101" s="197"/>
      <c r="SKR101" s="197"/>
      <c r="SKS101" s="197"/>
      <c r="SKT101" s="197"/>
      <c r="SKU101" s="197"/>
      <c r="SKV101" s="197"/>
      <c r="SKW101" s="197"/>
      <c r="SKX101" s="197"/>
      <c r="SKY101" s="197"/>
      <c r="SKZ101" s="197"/>
      <c r="SLA101" s="197"/>
      <c r="SLB101" s="197"/>
      <c r="SLC101" s="197"/>
      <c r="SLD101" s="197"/>
      <c r="SLE101" s="197"/>
      <c r="SLF101" s="197"/>
      <c r="SLG101" s="197"/>
      <c r="SLH101" s="197"/>
      <c r="SLI101" s="197"/>
      <c r="SLJ101" s="197"/>
      <c r="SLK101" s="197"/>
      <c r="SLL101" s="197"/>
      <c r="SLM101" s="197"/>
      <c r="SLN101" s="197"/>
      <c r="SLO101" s="197"/>
      <c r="SLP101" s="197"/>
      <c r="SLQ101" s="197"/>
      <c r="SLR101" s="197"/>
      <c r="SLS101" s="197"/>
      <c r="SLT101" s="197"/>
      <c r="SLU101" s="197"/>
      <c r="SLV101" s="197"/>
      <c r="SLW101" s="197"/>
      <c r="SLX101" s="197"/>
      <c r="SLY101" s="197"/>
      <c r="SLZ101" s="197"/>
      <c r="SMA101" s="197"/>
      <c r="SMB101" s="197"/>
      <c r="SMC101" s="197"/>
      <c r="SMD101" s="197"/>
      <c r="SME101" s="197"/>
      <c r="SMF101" s="197"/>
      <c r="SMG101" s="197"/>
      <c r="SMH101" s="197"/>
      <c r="SMI101" s="197"/>
      <c r="SMJ101" s="197"/>
      <c r="SMK101" s="197"/>
      <c r="SML101" s="197"/>
      <c r="SMM101" s="197"/>
      <c r="SMN101" s="197"/>
      <c r="SMO101" s="197"/>
      <c r="SMP101" s="197"/>
      <c r="SMQ101" s="197"/>
      <c r="SMR101" s="197"/>
      <c r="SMS101" s="197"/>
      <c r="SMT101" s="197"/>
      <c r="SMU101" s="197"/>
      <c r="SMV101" s="197"/>
      <c r="SMW101" s="197"/>
      <c r="SMX101" s="197"/>
      <c r="SMY101" s="197"/>
      <c r="SMZ101" s="197"/>
      <c r="SNA101" s="197"/>
      <c r="SNB101" s="197"/>
      <c r="SNC101" s="197"/>
      <c r="SND101" s="197"/>
      <c r="SNE101" s="197"/>
      <c r="SNF101" s="197"/>
      <c r="SNG101" s="197"/>
      <c r="SNH101" s="197"/>
      <c r="SNI101" s="197"/>
      <c r="SNJ101" s="197"/>
      <c r="SNK101" s="197"/>
      <c r="SNL101" s="197"/>
      <c r="SNM101" s="197"/>
      <c r="SNN101" s="197"/>
      <c r="SNO101" s="197"/>
      <c r="SNP101" s="197"/>
      <c r="SNQ101" s="197"/>
      <c r="SNR101" s="197"/>
      <c r="SNS101" s="197"/>
      <c r="SNT101" s="197"/>
      <c r="SNU101" s="197"/>
      <c r="SNV101" s="197"/>
      <c r="SNW101" s="197"/>
      <c r="SNX101" s="197"/>
      <c r="SNY101" s="197"/>
      <c r="SNZ101" s="197"/>
      <c r="SOA101" s="197"/>
      <c r="SOB101" s="197"/>
      <c r="SOC101" s="197"/>
      <c r="SOD101" s="197"/>
      <c r="SOE101" s="197"/>
      <c r="SOF101" s="197"/>
      <c r="SOG101" s="197"/>
      <c r="SOH101" s="197"/>
      <c r="SOI101" s="197"/>
      <c r="SOJ101" s="197"/>
      <c r="SOK101" s="197"/>
      <c r="SOL101" s="197"/>
      <c r="SOM101" s="197"/>
      <c r="SON101" s="197"/>
      <c r="SOO101" s="197"/>
      <c r="SOP101" s="197"/>
      <c r="SOQ101" s="197"/>
      <c r="SOR101" s="197"/>
      <c r="SOS101" s="197"/>
      <c r="SOT101" s="197"/>
      <c r="SOU101" s="197"/>
      <c r="SOV101" s="197"/>
      <c r="SOW101" s="197"/>
      <c r="SOX101" s="197"/>
      <c r="SOY101" s="197"/>
      <c r="SOZ101" s="197"/>
      <c r="SPA101" s="197"/>
      <c r="SPB101" s="197"/>
      <c r="SPC101" s="197"/>
      <c r="SPD101" s="197"/>
      <c r="SPE101" s="197"/>
      <c r="SPF101" s="197"/>
      <c r="SPG101" s="197"/>
      <c r="SPH101" s="197"/>
      <c r="SPI101" s="197"/>
      <c r="SPJ101" s="197"/>
      <c r="SPK101" s="197"/>
      <c r="SPL101" s="197"/>
      <c r="SPM101" s="197"/>
      <c r="SPN101" s="197"/>
      <c r="SPO101" s="197"/>
      <c r="SPP101" s="197"/>
      <c r="SPQ101" s="197"/>
      <c r="SPR101" s="197"/>
      <c r="SPS101" s="197"/>
      <c r="SPT101" s="197"/>
      <c r="SPU101" s="197"/>
      <c r="SPV101" s="197"/>
      <c r="SPW101" s="197"/>
      <c r="SPX101" s="197"/>
      <c r="SPY101" s="197"/>
      <c r="SPZ101" s="197"/>
      <c r="SQA101" s="197"/>
      <c r="SQB101" s="197"/>
      <c r="SQC101" s="197"/>
      <c r="SQD101" s="197"/>
      <c r="SQE101" s="197"/>
      <c r="SQF101" s="197"/>
      <c r="SQG101" s="197"/>
      <c r="SQH101" s="197"/>
      <c r="SQI101" s="197"/>
      <c r="SQJ101" s="197"/>
      <c r="SQK101" s="197"/>
      <c r="SQL101" s="197"/>
      <c r="SQM101" s="197"/>
      <c r="SQN101" s="197"/>
      <c r="SQO101" s="197"/>
      <c r="SQP101" s="197"/>
      <c r="SQQ101" s="197"/>
      <c r="SQR101" s="197"/>
      <c r="SQS101" s="197"/>
      <c r="SQT101" s="197"/>
      <c r="SQU101" s="197"/>
      <c r="SQV101" s="197"/>
      <c r="SQW101" s="197"/>
      <c r="SQX101" s="197"/>
      <c r="SQY101" s="197"/>
      <c r="SQZ101" s="197"/>
      <c r="SRA101" s="197"/>
      <c r="SRB101" s="197"/>
      <c r="SRC101" s="197"/>
      <c r="SRD101" s="197"/>
      <c r="SRE101" s="197"/>
      <c r="SRF101" s="197"/>
      <c r="SRG101" s="197"/>
      <c r="SRH101" s="197"/>
      <c r="SRI101" s="197"/>
      <c r="SRJ101" s="197"/>
      <c r="SRK101" s="197"/>
      <c r="SRL101" s="197"/>
      <c r="SRM101" s="197"/>
      <c r="SRN101" s="197"/>
      <c r="SRO101" s="197"/>
      <c r="SRP101" s="197"/>
      <c r="SRQ101" s="197"/>
      <c r="SRR101" s="197"/>
      <c r="SRS101" s="197"/>
      <c r="SRT101" s="197"/>
      <c r="SRU101" s="197"/>
      <c r="SRV101" s="197"/>
      <c r="SRW101" s="197"/>
      <c r="SRX101" s="197"/>
      <c r="SRY101" s="197"/>
      <c r="SRZ101" s="197"/>
      <c r="SSA101" s="197"/>
      <c r="SSB101" s="197"/>
      <c r="SSC101" s="197"/>
      <c r="SSD101" s="197"/>
      <c r="SSE101" s="197"/>
      <c r="SSF101" s="197"/>
      <c r="SSG101" s="197"/>
      <c r="SSH101" s="197"/>
      <c r="SSI101" s="197"/>
      <c r="SSJ101" s="197"/>
      <c r="SSK101" s="197"/>
      <c r="SSL101" s="197"/>
      <c r="SSM101" s="197"/>
      <c r="SSN101" s="197"/>
      <c r="SSO101" s="197"/>
      <c r="SSP101" s="197"/>
      <c r="SSQ101" s="197"/>
      <c r="SSR101" s="197"/>
      <c r="SSS101" s="197"/>
      <c r="SST101" s="197"/>
      <c r="SSU101" s="197"/>
      <c r="SSV101" s="197"/>
      <c r="SSW101" s="197"/>
      <c r="SSX101" s="197"/>
      <c r="SSY101" s="197"/>
      <c r="SSZ101" s="197"/>
      <c r="STA101" s="197"/>
      <c r="STB101" s="197"/>
      <c r="STC101" s="197"/>
      <c r="STD101" s="197"/>
      <c r="STE101" s="197"/>
      <c r="STF101" s="197"/>
      <c r="STG101" s="197"/>
      <c r="STH101" s="197"/>
      <c r="STI101" s="197"/>
      <c r="STJ101" s="197"/>
      <c r="STK101" s="197"/>
      <c r="STL101" s="197"/>
      <c r="STM101" s="197"/>
      <c r="STN101" s="197"/>
      <c r="STO101" s="197"/>
      <c r="STP101" s="197"/>
      <c r="STQ101" s="197"/>
      <c r="STR101" s="197"/>
      <c r="STS101" s="197"/>
      <c r="STT101" s="197"/>
      <c r="STU101" s="197"/>
      <c r="STV101" s="197"/>
      <c r="STW101" s="197"/>
      <c r="STX101" s="197"/>
      <c r="STY101" s="197"/>
      <c r="STZ101" s="197"/>
      <c r="SUA101" s="197"/>
      <c r="SUB101" s="197"/>
      <c r="SUC101" s="197"/>
      <c r="SUD101" s="197"/>
      <c r="SUE101" s="197"/>
      <c r="SUF101" s="197"/>
      <c r="SUG101" s="197"/>
      <c r="SUH101" s="197"/>
      <c r="SUI101" s="197"/>
      <c r="SUJ101" s="197"/>
      <c r="SUK101" s="197"/>
      <c r="SUL101" s="197"/>
      <c r="SUM101" s="197"/>
      <c r="SUN101" s="197"/>
      <c r="SUO101" s="197"/>
      <c r="SUP101" s="197"/>
      <c r="SUQ101" s="197"/>
      <c r="SUR101" s="197"/>
      <c r="SUS101" s="197"/>
      <c r="SUT101" s="197"/>
      <c r="SUU101" s="197"/>
      <c r="SUV101" s="197"/>
      <c r="SUW101" s="197"/>
      <c r="SUX101" s="197"/>
      <c r="SUY101" s="197"/>
      <c r="SUZ101" s="197"/>
      <c r="SVA101" s="197"/>
      <c r="SVB101" s="197"/>
      <c r="SVC101" s="197"/>
      <c r="SVD101" s="197"/>
      <c r="SVE101" s="197"/>
      <c r="SVF101" s="197"/>
      <c r="SVG101" s="197"/>
      <c r="SVH101" s="197"/>
      <c r="SVI101" s="197"/>
      <c r="SVJ101" s="197"/>
      <c r="SVK101" s="197"/>
      <c r="SVL101" s="197"/>
      <c r="SVM101" s="197"/>
      <c r="SVN101" s="197"/>
      <c r="SVO101" s="197"/>
      <c r="SVP101" s="197"/>
      <c r="SVQ101" s="197"/>
      <c r="SVR101" s="197"/>
      <c r="SVS101" s="197"/>
      <c r="SVT101" s="197"/>
      <c r="SVU101" s="197"/>
      <c r="SVV101" s="197"/>
      <c r="SVW101" s="197"/>
      <c r="SVX101" s="197"/>
      <c r="SVY101" s="197"/>
      <c r="SVZ101" s="197"/>
      <c r="SWA101" s="197"/>
      <c r="SWB101" s="197"/>
      <c r="SWC101" s="197"/>
      <c r="SWD101" s="197"/>
      <c r="SWE101" s="197"/>
      <c r="SWF101" s="197"/>
      <c r="SWG101" s="197"/>
      <c r="SWH101" s="197"/>
      <c r="SWI101" s="197"/>
      <c r="SWJ101" s="197"/>
      <c r="SWK101" s="197"/>
      <c r="SWL101" s="197"/>
      <c r="SWM101" s="197"/>
      <c r="SWN101" s="197"/>
      <c r="SWO101" s="197"/>
      <c r="SWP101" s="197"/>
      <c r="SWQ101" s="197"/>
      <c r="SWR101" s="197"/>
      <c r="SWS101" s="197"/>
      <c r="SWT101" s="197"/>
      <c r="SWU101" s="197"/>
      <c r="SWV101" s="197"/>
      <c r="SWW101" s="197"/>
      <c r="SWX101" s="197"/>
      <c r="SWY101" s="197"/>
      <c r="SWZ101" s="197"/>
      <c r="SXA101" s="197"/>
      <c r="SXB101" s="197"/>
      <c r="SXC101" s="197"/>
      <c r="SXD101" s="197"/>
      <c r="SXE101" s="197"/>
      <c r="SXF101" s="197"/>
      <c r="SXG101" s="197"/>
      <c r="SXH101" s="197"/>
      <c r="SXI101" s="197"/>
      <c r="SXJ101" s="197"/>
      <c r="SXK101" s="197"/>
      <c r="SXL101" s="197"/>
      <c r="SXM101" s="197"/>
      <c r="SXN101" s="197"/>
      <c r="SXO101" s="197"/>
      <c r="SXP101" s="197"/>
      <c r="SXQ101" s="197"/>
      <c r="SXR101" s="197"/>
      <c r="SXS101" s="197"/>
      <c r="SXT101" s="197"/>
      <c r="SXU101" s="197"/>
      <c r="SXV101" s="197"/>
      <c r="SXW101" s="197"/>
      <c r="SXX101" s="197"/>
      <c r="SXY101" s="197"/>
      <c r="SXZ101" s="197"/>
      <c r="SYA101" s="197"/>
      <c r="SYB101" s="197"/>
      <c r="SYC101" s="197"/>
      <c r="SYD101" s="197"/>
      <c r="SYE101" s="197"/>
      <c r="SYF101" s="197"/>
      <c r="SYG101" s="197"/>
      <c r="SYH101" s="197"/>
      <c r="SYI101" s="197"/>
      <c r="SYJ101" s="197"/>
      <c r="SYK101" s="197"/>
      <c r="SYL101" s="197"/>
      <c r="SYM101" s="197"/>
      <c r="SYN101" s="197"/>
      <c r="SYO101" s="197"/>
      <c r="SYP101" s="197"/>
      <c r="SYQ101" s="197"/>
      <c r="SYR101" s="197"/>
      <c r="SYS101" s="197"/>
      <c r="SYT101" s="197"/>
      <c r="SYU101" s="197"/>
      <c r="SYV101" s="197"/>
      <c r="SYW101" s="197"/>
      <c r="SYX101" s="197"/>
      <c r="SYY101" s="197"/>
      <c r="SYZ101" s="197"/>
      <c r="SZA101" s="197"/>
      <c r="SZB101" s="197"/>
      <c r="SZC101" s="197"/>
      <c r="SZD101" s="197"/>
      <c r="SZE101" s="197"/>
      <c r="SZF101" s="197"/>
      <c r="SZG101" s="197"/>
      <c r="SZH101" s="197"/>
      <c r="SZI101" s="197"/>
      <c r="SZJ101" s="197"/>
      <c r="SZK101" s="197"/>
      <c r="SZL101" s="197"/>
      <c r="SZM101" s="197"/>
      <c r="SZN101" s="197"/>
      <c r="SZO101" s="197"/>
      <c r="SZP101" s="197"/>
      <c r="SZQ101" s="197"/>
      <c r="SZR101" s="197"/>
      <c r="SZS101" s="197"/>
      <c r="SZT101" s="197"/>
      <c r="SZU101" s="197"/>
      <c r="SZV101" s="197"/>
      <c r="SZW101" s="197"/>
      <c r="SZX101" s="197"/>
      <c r="SZY101" s="197"/>
      <c r="SZZ101" s="197"/>
      <c r="TAA101" s="197"/>
      <c r="TAB101" s="197"/>
      <c r="TAC101" s="197"/>
      <c r="TAD101" s="197"/>
      <c r="TAE101" s="197"/>
      <c r="TAF101" s="197"/>
      <c r="TAG101" s="197"/>
      <c r="TAH101" s="197"/>
      <c r="TAI101" s="197"/>
      <c r="TAJ101" s="197"/>
      <c r="TAK101" s="197"/>
      <c r="TAL101" s="197"/>
      <c r="TAM101" s="197"/>
      <c r="TAN101" s="197"/>
      <c r="TAO101" s="197"/>
      <c r="TAP101" s="197"/>
      <c r="TAQ101" s="197"/>
      <c r="TAR101" s="197"/>
      <c r="TAS101" s="197"/>
      <c r="TAT101" s="197"/>
      <c r="TAU101" s="197"/>
      <c r="TAV101" s="197"/>
      <c r="TAW101" s="197"/>
      <c r="TAX101" s="197"/>
      <c r="TAY101" s="197"/>
      <c r="TAZ101" s="197"/>
      <c r="TBA101" s="197"/>
      <c r="TBB101" s="197"/>
      <c r="TBC101" s="197"/>
      <c r="TBD101" s="197"/>
      <c r="TBE101" s="197"/>
      <c r="TBF101" s="197"/>
      <c r="TBG101" s="197"/>
      <c r="TBH101" s="197"/>
      <c r="TBI101" s="197"/>
      <c r="TBJ101" s="197"/>
      <c r="TBK101" s="197"/>
      <c r="TBL101" s="197"/>
      <c r="TBM101" s="197"/>
      <c r="TBN101" s="197"/>
      <c r="TBO101" s="197"/>
      <c r="TBP101" s="197"/>
      <c r="TBQ101" s="197"/>
      <c r="TBR101" s="197"/>
      <c r="TBS101" s="197"/>
      <c r="TBT101" s="197"/>
      <c r="TBU101" s="197"/>
      <c r="TBV101" s="197"/>
      <c r="TBW101" s="197"/>
      <c r="TBX101" s="197"/>
      <c r="TBY101" s="197"/>
      <c r="TBZ101" s="197"/>
      <c r="TCA101" s="197"/>
      <c r="TCB101" s="197"/>
      <c r="TCC101" s="197"/>
      <c r="TCD101" s="197"/>
      <c r="TCE101" s="197"/>
      <c r="TCF101" s="197"/>
      <c r="TCG101" s="197"/>
      <c r="TCH101" s="197"/>
      <c r="TCI101" s="197"/>
      <c r="TCJ101" s="197"/>
      <c r="TCK101" s="197"/>
      <c r="TCL101" s="197"/>
      <c r="TCM101" s="197"/>
      <c r="TCN101" s="197"/>
      <c r="TCO101" s="197"/>
      <c r="TCP101" s="197"/>
      <c r="TCQ101" s="197"/>
      <c r="TCR101" s="197"/>
      <c r="TCS101" s="197"/>
      <c r="TCT101" s="197"/>
      <c r="TCU101" s="197"/>
      <c r="TCV101" s="197"/>
      <c r="TCW101" s="197"/>
      <c r="TCX101" s="197"/>
      <c r="TCY101" s="197"/>
      <c r="TCZ101" s="197"/>
      <c r="TDA101" s="197"/>
      <c r="TDB101" s="197"/>
      <c r="TDC101" s="197"/>
      <c r="TDD101" s="197"/>
      <c r="TDE101" s="197"/>
      <c r="TDF101" s="197"/>
      <c r="TDG101" s="197"/>
      <c r="TDH101" s="197"/>
      <c r="TDI101" s="197"/>
      <c r="TDJ101" s="197"/>
      <c r="TDK101" s="197"/>
      <c r="TDL101" s="197"/>
      <c r="TDM101" s="197"/>
      <c r="TDN101" s="197"/>
      <c r="TDO101" s="197"/>
      <c r="TDP101" s="197"/>
      <c r="TDQ101" s="197"/>
      <c r="TDR101" s="197"/>
      <c r="TDS101" s="197"/>
      <c r="TDT101" s="197"/>
      <c r="TDU101" s="197"/>
      <c r="TDV101" s="197"/>
      <c r="TDW101" s="197"/>
      <c r="TDX101" s="197"/>
      <c r="TDY101" s="197"/>
      <c r="TDZ101" s="197"/>
      <c r="TEA101" s="197"/>
      <c r="TEB101" s="197"/>
      <c r="TEC101" s="197"/>
      <c r="TED101" s="197"/>
      <c r="TEE101" s="197"/>
      <c r="TEF101" s="197"/>
      <c r="TEG101" s="197"/>
      <c r="TEH101" s="197"/>
      <c r="TEI101" s="197"/>
      <c r="TEJ101" s="197"/>
      <c r="TEK101" s="197"/>
      <c r="TEL101" s="197"/>
      <c r="TEM101" s="197"/>
      <c r="TEN101" s="197"/>
      <c r="TEO101" s="197"/>
      <c r="TEP101" s="197"/>
      <c r="TEQ101" s="197"/>
      <c r="TER101" s="197"/>
      <c r="TES101" s="197"/>
      <c r="TET101" s="197"/>
      <c r="TEU101" s="197"/>
      <c r="TEV101" s="197"/>
      <c r="TEW101" s="197"/>
      <c r="TEX101" s="197"/>
      <c r="TEY101" s="197"/>
      <c r="TEZ101" s="197"/>
      <c r="TFA101" s="197"/>
      <c r="TFB101" s="197"/>
      <c r="TFC101" s="197"/>
      <c r="TFD101" s="197"/>
      <c r="TFE101" s="197"/>
      <c r="TFF101" s="197"/>
      <c r="TFG101" s="197"/>
      <c r="TFH101" s="197"/>
      <c r="TFI101" s="197"/>
      <c r="TFJ101" s="197"/>
      <c r="TFK101" s="197"/>
      <c r="TFL101" s="197"/>
      <c r="TFM101" s="197"/>
      <c r="TFN101" s="197"/>
      <c r="TFO101" s="197"/>
      <c r="TFP101" s="197"/>
      <c r="TFQ101" s="197"/>
      <c r="TFR101" s="197"/>
      <c r="TFS101" s="197"/>
      <c r="TFT101" s="197"/>
      <c r="TFU101" s="197"/>
      <c r="TFV101" s="197"/>
      <c r="TFW101" s="197"/>
      <c r="TFX101" s="197"/>
      <c r="TFY101" s="197"/>
      <c r="TFZ101" s="197"/>
      <c r="TGA101" s="197"/>
      <c r="TGB101" s="197"/>
      <c r="TGC101" s="197"/>
      <c r="TGD101" s="197"/>
      <c r="TGE101" s="197"/>
      <c r="TGF101" s="197"/>
      <c r="TGG101" s="197"/>
      <c r="TGH101" s="197"/>
      <c r="TGI101" s="197"/>
      <c r="TGJ101" s="197"/>
      <c r="TGK101" s="197"/>
      <c r="TGL101" s="197"/>
      <c r="TGM101" s="197"/>
      <c r="TGN101" s="197"/>
      <c r="TGO101" s="197"/>
      <c r="TGP101" s="197"/>
      <c r="TGQ101" s="197"/>
      <c r="TGR101" s="197"/>
      <c r="TGS101" s="197"/>
      <c r="TGT101" s="197"/>
      <c r="TGU101" s="197"/>
      <c r="TGV101" s="197"/>
      <c r="TGW101" s="197"/>
      <c r="TGX101" s="197"/>
      <c r="TGY101" s="197"/>
      <c r="TGZ101" s="197"/>
      <c r="THA101" s="197"/>
      <c r="THB101" s="197"/>
      <c r="THC101" s="197"/>
      <c r="THD101" s="197"/>
      <c r="THE101" s="197"/>
      <c r="THF101" s="197"/>
      <c r="THG101" s="197"/>
      <c r="THH101" s="197"/>
      <c r="THI101" s="197"/>
      <c r="THJ101" s="197"/>
      <c r="THK101" s="197"/>
      <c r="THL101" s="197"/>
      <c r="THM101" s="197"/>
      <c r="THN101" s="197"/>
      <c r="THO101" s="197"/>
      <c r="THP101" s="197"/>
      <c r="THQ101" s="197"/>
      <c r="THR101" s="197"/>
      <c r="THS101" s="197"/>
      <c r="THT101" s="197"/>
      <c r="THU101" s="197"/>
      <c r="THV101" s="197"/>
      <c r="THW101" s="197"/>
      <c r="THX101" s="197"/>
      <c r="THY101" s="197"/>
      <c r="THZ101" s="197"/>
      <c r="TIA101" s="197"/>
      <c r="TIB101" s="197"/>
      <c r="TIC101" s="197"/>
      <c r="TID101" s="197"/>
      <c r="TIE101" s="197"/>
      <c r="TIF101" s="197"/>
      <c r="TIG101" s="197"/>
      <c r="TIH101" s="197"/>
      <c r="TII101" s="197"/>
      <c r="TIJ101" s="197"/>
      <c r="TIK101" s="197"/>
      <c r="TIL101" s="197"/>
      <c r="TIM101" s="197"/>
      <c r="TIN101" s="197"/>
      <c r="TIO101" s="197"/>
      <c r="TIP101" s="197"/>
      <c r="TIQ101" s="197"/>
      <c r="TIR101" s="197"/>
      <c r="TIS101" s="197"/>
      <c r="TIT101" s="197"/>
      <c r="TIU101" s="197"/>
      <c r="TIV101" s="197"/>
      <c r="TIW101" s="197"/>
      <c r="TIX101" s="197"/>
      <c r="TIY101" s="197"/>
      <c r="TIZ101" s="197"/>
      <c r="TJA101" s="197"/>
      <c r="TJB101" s="197"/>
      <c r="TJC101" s="197"/>
      <c r="TJD101" s="197"/>
      <c r="TJE101" s="197"/>
      <c r="TJF101" s="197"/>
      <c r="TJG101" s="197"/>
      <c r="TJH101" s="197"/>
      <c r="TJI101" s="197"/>
      <c r="TJJ101" s="197"/>
      <c r="TJK101" s="197"/>
      <c r="TJL101" s="197"/>
      <c r="TJM101" s="197"/>
      <c r="TJN101" s="197"/>
      <c r="TJO101" s="197"/>
      <c r="TJP101" s="197"/>
      <c r="TJQ101" s="197"/>
      <c r="TJR101" s="197"/>
      <c r="TJS101" s="197"/>
      <c r="TJT101" s="197"/>
      <c r="TJU101" s="197"/>
      <c r="TJV101" s="197"/>
      <c r="TJW101" s="197"/>
      <c r="TJX101" s="197"/>
      <c r="TJY101" s="197"/>
      <c r="TJZ101" s="197"/>
      <c r="TKA101" s="197"/>
      <c r="TKB101" s="197"/>
      <c r="TKC101" s="197"/>
      <c r="TKD101" s="197"/>
      <c r="TKE101" s="197"/>
      <c r="TKF101" s="197"/>
      <c r="TKG101" s="197"/>
      <c r="TKH101" s="197"/>
      <c r="TKI101" s="197"/>
      <c r="TKJ101" s="197"/>
      <c r="TKK101" s="197"/>
      <c r="TKL101" s="197"/>
      <c r="TKM101" s="197"/>
      <c r="TKN101" s="197"/>
      <c r="TKO101" s="197"/>
      <c r="TKP101" s="197"/>
      <c r="TKQ101" s="197"/>
      <c r="TKR101" s="197"/>
      <c r="TKS101" s="197"/>
      <c r="TKT101" s="197"/>
      <c r="TKU101" s="197"/>
      <c r="TKV101" s="197"/>
      <c r="TKW101" s="197"/>
      <c r="TKX101" s="197"/>
      <c r="TKY101" s="197"/>
      <c r="TKZ101" s="197"/>
      <c r="TLA101" s="197"/>
      <c r="TLB101" s="197"/>
      <c r="TLC101" s="197"/>
      <c r="TLD101" s="197"/>
      <c r="TLE101" s="197"/>
      <c r="TLF101" s="197"/>
      <c r="TLG101" s="197"/>
      <c r="TLH101" s="197"/>
      <c r="TLI101" s="197"/>
      <c r="TLJ101" s="197"/>
      <c r="TLK101" s="197"/>
      <c r="TLL101" s="197"/>
      <c r="TLM101" s="197"/>
      <c r="TLN101" s="197"/>
      <c r="TLO101" s="197"/>
      <c r="TLP101" s="197"/>
      <c r="TLQ101" s="197"/>
      <c r="TLR101" s="197"/>
      <c r="TLS101" s="197"/>
      <c r="TLT101" s="197"/>
      <c r="TLU101" s="197"/>
      <c r="TLV101" s="197"/>
      <c r="TLW101" s="197"/>
      <c r="TLX101" s="197"/>
      <c r="TLY101" s="197"/>
      <c r="TLZ101" s="197"/>
      <c r="TMA101" s="197"/>
      <c r="TMB101" s="197"/>
      <c r="TMC101" s="197"/>
      <c r="TMD101" s="197"/>
      <c r="TME101" s="197"/>
      <c r="TMF101" s="197"/>
      <c r="TMG101" s="197"/>
      <c r="TMH101" s="197"/>
      <c r="TMI101" s="197"/>
      <c r="TMJ101" s="197"/>
      <c r="TMK101" s="197"/>
      <c r="TML101" s="197"/>
      <c r="TMM101" s="197"/>
      <c r="TMN101" s="197"/>
      <c r="TMO101" s="197"/>
      <c r="TMP101" s="197"/>
      <c r="TMQ101" s="197"/>
      <c r="TMR101" s="197"/>
      <c r="TMS101" s="197"/>
      <c r="TMT101" s="197"/>
      <c r="TMU101" s="197"/>
      <c r="TMV101" s="197"/>
      <c r="TMW101" s="197"/>
      <c r="TMX101" s="197"/>
      <c r="TMY101" s="197"/>
      <c r="TMZ101" s="197"/>
      <c r="TNA101" s="197"/>
      <c r="TNB101" s="197"/>
      <c r="TNC101" s="197"/>
      <c r="TND101" s="197"/>
      <c r="TNE101" s="197"/>
      <c r="TNF101" s="197"/>
      <c r="TNG101" s="197"/>
      <c r="TNH101" s="197"/>
      <c r="TNI101" s="197"/>
      <c r="TNJ101" s="197"/>
      <c r="TNK101" s="197"/>
      <c r="TNL101" s="197"/>
      <c r="TNM101" s="197"/>
      <c r="TNN101" s="197"/>
      <c r="TNO101" s="197"/>
      <c r="TNP101" s="197"/>
      <c r="TNQ101" s="197"/>
      <c r="TNR101" s="197"/>
      <c r="TNS101" s="197"/>
      <c r="TNT101" s="197"/>
      <c r="TNU101" s="197"/>
      <c r="TNV101" s="197"/>
      <c r="TNW101" s="197"/>
      <c r="TNX101" s="197"/>
      <c r="TNY101" s="197"/>
      <c r="TNZ101" s="197"/>
      <c r="TOA101" s="197"/>
      <c r="TOB101" s="197"/>
      <c r="TOC101" s="197"/>
      <c r="TOD101" s="197"/>
      <c r="TOE101" s="197"/>
      <c r="TOF101" s="197"/>
      <c r="TOG101" s="197"/>
      <c r="TOH101" s="197"/>
      <c r="TOI101" s="197"/>
      <c r="TOJ101" s="197"/>
      <c r="TOK101" s="197"/>
      <c r="TOL101" s="197"/>
      <c r="TOM101" s="197"/>
      <c r="TON101" s="197"/>
      <c r="TOO101" s="197"/>
      <c r="TOP101" s="197"/>
      <c r="TOQ101" s="197"/>
      <c r="TOR101" s="197"/>
      <c r="TOS101" s="197"/>
      <c r="TOT101" s="197"/>
      <c r="TOU101" s="197"/>
      <c r="TOV101" s="197"/>
      <c r="TOW101" s="197"/>
      <c r="TOX101" s="197"/>
      <c r="TOY101" s="197"/>
      <c r="TOZ101" s="197"/>
      <c r="TPA101" s="197"/>
      <c r="TPB101" s="197"/>
      <c r="TPC101" s="197"/>
      <c r="TPD101" s="197"/>
      <c r="TPE101" s="197"/>
      <c r="TPF101" s="197"/>
      <c r="TPG101" s="197"/>
      <c r="TPH101" s="197"/>
      <c r="TPI101" s="197"/>
      <c r="TPJ101" s="197"/>
      <c r="TPK101" s="197"/>
      <c r="TPL101" s="197"/>
      <c r="TPM101" s="197"/>
      <c r="TPN101" s="197"/>
      <c r="TPO101" s="197"/>
      <c r="TPP101" s="197"/>
      <c r="TPQ101" s="197"/>
      <c r="TPR101" s="197"/>
      <c r="TPS101" s="197"/>
      <c r="TPT101" s="197"/>
      <c r="TPU101" s="197"/>
      <c r="TPV101" s="197"/>
      <c r="TPW101" s="197"/>
      <c r="TPX101" s="197"/>
      <c r="TPY101" s="197"/>
      <c r="TPZ101" s="197"/>
      <c r="TQA101" s="197"/>
      <c r="TQB101" s="197"/>
      <c r="TQC101" s="197"/>
      <c r="TQD101" s="197"/>
      <c r="TQE101" s="197"/>
      <c r="TQF101" s="197"/>
      <c r="TQG101" s="197"/>
      <c r="TQH101" s="197"/>
      <c r="TQI101" s="197"/>
      <c r="TQJ101" s="197"/>
      <c r="TQK101" s="197"/>
      <c r="TQL101" s="197"/>
      <c r="TQM101" s="197"/>
      <c r="TQN101" s="197"/>
      <c r="TQO101" s="197"/>
      <c r="TQP101" s="197"/>
      <c r="TQQ101" s="197"/>
      <c r="TQR101" s="197"/>
      <c r="TQS101" s="197"/>
      <c r="TQT101" s="197"/>
      <c r="TQU101" s="197"/>
      <c r="TQV101" s="197"/>
      <c r="TQW101" s="197"/>
      <c r="TQX101" s="197"/>
      <c r="TQY101" s="197"/>
      <c r="TQZ101" s="197"/>
      <c r="TRA101" s="197"/>
      <c r="TRB101" s="197"/>
      <c r="TRC101" s="197"/>
      <c r="TRD101" s="197"/>
      <c r="TRE101" s="197"/>
      <c r="TRF101" s="197"/>
      <c r="TRG101" s="197"/>
      <c r="TRH101" s="197"/>
      <c r="TRI101" s="197"/>
      <c r="TRJ101" s="197"/>
      <c r="TRK101" s="197"/>
      <c r="TRL101" s="197"/>
      <c r="TRM101" s="197"/>
      <c r="TRN101" s="197"/>
      <c r="TRO101" s="197"/>
      <c r="TRP101" s="197"/>
      <c r="TRQ101" s="197"/>
      <c r="TRR101" s="197"/>
      <c r="TRS101" s="197"/>
      <c r="TRT101" s="197"/>
      <c r="TRU101" s="197"/>
      <c r="TRV101" s="197"/>
      <c r="TRW101" s="197"/>
      <c r="TRX101" s="197"/>
      <c r="TRY101" s="197"/>
      <c r="TRZ101" s="197"/>
      <c r="TSA101" s="197"/>
      <c r="TSB101" s="197"/>
      <c r="TSC101" s="197"/>
      <c r="TSD101" s="197"/>
      <c r="TSE101" s="197"/>
      <c r="TSF101" s="197"/>
      <c r="TSG101" s="197"/>
      <c r="TSH101" s="197"/>
      <c r="TSI101" s="197"/>
      <c r="TSJ101" s="197"/>
      <c r="TSK101" s="197"/>
      <c r="TSL101" s="197"/>
      <c r="TSM101" s="197"/>
      <c r="TSN101" s="197"/>
      <c r="TSO101" s="197"/>
      <c r="TSP101" s="197"/>
      <c r="TSQ101" s="197"/>
      <c r="TSR101" s="197"/>
      <c r="TSS101" s="197"/>
      <c r="TST101" s="197"/>
      <c r="TSU101" s="197"/>
      <c r="TSV101" s="197"/>
      <c r="TSW101" s="197"/>
      <c r="TSX101" s="197"/>
      <c r="TSY101" s="197"/>
      <c r="TSZ101" s="197"/>
      <c r="TTA101" s="197"/>
      <c r="TTB101" s="197"/>
      <c r="TTC101" s="197"/>
      <c r="TTD101" s="197"/>
      <c r="TTE101" s="197"/>
      <c r="TTF101" s="197"/>
      <c r="TTG101" s="197"/>
      <c r="TTH101" s="197"/>
      <c r="TTI101" s="197"/>
      <c r="TTJ101" s="197"/>
      <c r="TTK101" s="197"/>
      <c r="TTL101" s="197"/>
      <c r="TTM101" s="197"/>
      <c r="TTN101" s="197"/>
      <c r="TTO101" s="197"/>
      <c r="TTP101" s="197"/>
      <c r="TTQ101" s="197"/>
      <c r="TTR101" s="197"/>
      <c r="TTS101" s="197"/>
      <c r="TTT101" s="197"/>
      <c r="TTU101" s="197"/>
      <c r="TTV101" s="197"/>
      <c r="TTW101" s="197"/>
      <c r="TTX101" s="197"/>
      <c r="TTY101" s="197"/>
      <c r="TTZ101" s="197"/>
      <c r="TUA101" s="197"/>
      <c r="TUB101" s="197"/>
      <c r="TUC101" s="197"/>
      <c r="TUD101" s="197"/>
      <c r="TUE101" s="197"/>
      <c r="TUF101" s="197"/>
      <c r="TUG101" s="197"/>
      <c r="TUH101" s="197"/>
      <c r="TUI101" s="197"/>
      <c r="TUJ101" s="197"/>
      <c r="TUK101" s="197"/>
      <c r="TUL101" s="197"/>
      <c r="TUM101" s="197"/>
      <c r="TUN101" s="197"/>
      <c r="TUO101" s="197"/>
      <c r="TUP101" s="197"/>
      <c r="TUQ101" s="197"/>
      <c r="TUR101" s="197"/>
      <c r="TUS101" s="197"/>
      <c r="TUT101" s="197"/>
      <c r="TUU101" s="197"/>
      <c r="TUV101" s="197"/>
      <c r="TUW101" s="197"/>
      <c r="TUX101" s="197"/>
      <c r="TUY101" s="197"/>
      <c r="TUZ101" s="197"/>
      <c r="TVA101" s="197"/>
      <c r="TVB101" s="197"/>
      <c r="TVC101" s="197"/>
      <c r="TVD101" s="197"/>
      <c r="TVE101" s="197"/>
      <c r="TVF101" s="197"/>
      <c r="TVG101" s="197"/>
      <c r="TVH101" s="197"/>
      <c r="TVI101" s="197"/>
      <c r="TVJ101" s="197"/>
      <c r="TVK101" s="197"/>
      <c r="TVL101" s="197"/>
      <c r="TVM101" s="197"/>
      <c r="TVN101" s="197"/>
      <c r="TVO101" s="197"/>
      <c r="TVP101" s="197"/>
      <c r="TVQ101" s="197"/>
      <c r="TVR101" s="197"/>
      <c r="TVS101" s="197"/>
      <c r="TVT101" s="197"/>
      <c r="TVU101" s="197"/>
      <c r="TVV101" s="197"/>
      <c r="TVW101" s="197"/>
      <c r="TVX101" s="197"/>
      <c r="TVY101" s="197"/>
      <c r="TVZ101" s="197"/>
      <c r="TWA101" s="197"/>
      <c r="TWB101" s="197"/>
      <c r="TWC101" s="197"/>
      <c r="TWD101" s="197"/>
      <c r="TWE101" s="197"/>
      <c r="TWF101" s="197"/>
      <c r="TWG101" s="197"/>
      <c r="TWH101" s="197"/>
      <c r="TWI101" s="197"/>
      <c r="TWJ101" s="197"/>
      <c r="TWK101" s="197"/>
      <c r="TWL101" s="197"/>
      <c r="TWM101" s="197"/>
      <c r="TWN101" s="197"/>
      <c r="TWO101" s="197"/>
      <c r="TWP101" s="197"/>
      <c r="TWQ101" s="197"/>
      <c r="TWR101" s="197"/>
      <c r="TWS101" s="197"/>
      <c r="TWT101" s="197"/>
      <c r="TWU101" s="197"/>
      <c r="TWV101" s="197"/>
      <c r="TWW101" s="197"/>
      <c r="TWX101" s="197"/>
      <c r="TWY101" s="197"/>
      <c r="TWZ101" s="197"/>
      <c r="TXA101" s="197"/>
      <c r="TXB101" s="197"/>
      <c r="TXC101" s="197"/>
      <c r="TXD101" s="197"/>
      <c r="TXE101" s="197"/>
      <c r="TXF101" s="197"/>
      <c r="TXG101" s="197"/>
      <c r="TXH101" s="197"/>
      <c r="TXI101" s="197"/>
      <c r="TXJ101" s="197"/>
      <c r="TXK101" s="197"/>
      <c r="TXL101" s="197"/>
      <c r="TXM101" s="197"/>
      <c r="TXN101" s="197"/>
      <c r="TXO101" s="197"/>
      <c r="TXP101" s="197"/>
      <c r="TXQ101" s="197"/>
      <c r="TXR101" s="197"/>
      <c r="TXS101" s="197"/>
      <c r="TXT101" s="197"/>
      <c r="TXU101" s="197"/>
      <c r="TXV101" s="197"/>
      <c r="TXW101" s="197"/>
      <c r="TXX101" s="197"/>
      <c r="TXY101" s="197"/>
      <c r="TXZ101" s="197"/>
      <c r="TYA101" s="197"/>
      <c r="TYB101" s="197"/>
      <c r="TYC101" s="197"/>
      <c r="TYD101" s="197"/>
      <c r="TYE101" s="197"/>
      <c r="TYF101" s="197"/>
      <c r="TYG101" s="197"/>
      <c r="TYH101" s="197"/>
      <c r="TYI101" s="197"/>
      <c r="TYJ101" s="197"/>
      <c r="TYK101" s="197"/>
      <c r="TYL101" s="197"/>
      <c r="TYM101" s="197"/>
      <c r="TYN101" s="197"/>
      <c r="TYO101" s="197"/>
      <c r="TYP101" s="197"/>
      <c r="TYQ101" s="197"/>
      <c r="TYR101" s="197"/>
      <c r="TYS101" s="197"/>
      <c r="TYT101" s="197"/>
      <c r="TYU101" s="197"/>
      <c r="TYV101" s="197"/>
      <c r="TYW101" s="197"/>
      <c r="TYX101" s="197"/>
      <c r="TYY101" s="197"/>
      <c r="TYZ101" s="197"/>
      <c r="TZA101" s="197"/>
      <c r="TZB101" s="197"/>
      <c r="TZC101" s="197"/>
      <c r="TZD101" s="197"/>
      <c r="TZE101" s="197"/>
      <c r="TZF101" s="197"/>
      <c r="TZG101" s="197"/>
      <c r="TZH101" s="197"/>
      <c r="TZI101" s="197"/>
      <c r="TZJ101" s="197"/>
      <c r="TZK101" s="197"/>
      <c r="TZL101" s="197"/>
      <c r="TZM101" s="197"/>
      <c r="TZN101" s="197"/>
      <c r="TZO101" s="197"/>
      <c r="TZP101" s="197"/>
      <c r="TZQ101" s="197"/>
      <c r="TZR101" s="197"/>
      <c r="TZS101" s="197"/>
      <c r="TZT101" s="197"/>
      <c r="TZU101" s="197"/>
      <c r="TZV101" s="197"/>
      <c r="TZW101" s="197"/>
      <c r="TZX101" s="197"/>
      <c r="TZY101" s="197"/>
      <c r="TZZ101" s="197"/>
      <c r="UAA101" s="197"/>
      <c r="UAB101" s="197"/>
      <c r="UAC101" s="197"/>
      <c r="UAD101" s="197"/>
      <c r="UAE101" s="197"/>
      <c r="UAF101" s="197"/>
      <c r="UAG101" s="197"/>
      <c r="UAH101" s="197"/>
      <c r="UAI101" s="197"/>
      <c r="UAJ101" s="197"/>
      <c r="UAK101" s="197"/>
      <c r="UAL101" s="197"/>
      <c r="UAM101" s="197"/>
      <c r="UAN101" s="197"/>
      <c r="UAO101" s="197"/>
      <c r="UAP101" s="197"/>
      <c r="UAQ101" s="197"/>
      <c r="UAR101" s="197"/>
      <c r="UAS101" s="197"/>
      <c r="UAT101" s="197"/>
      <c r="UAU101" s="197"/>
      <c r="UAV101" s="197"/>
      <c r="UAW101" s="197"/>
      <c r="UAX101" s="197"/>
      <c r="UAY101" s="197"/>
      <c r="UAZ101" s="197"/>
      <c r="UBA101" s="197"/>
      <c r="UBB101" s="197"/>
      <c r="UBC101" s="197"/>
      <c r="UBD101" s="197"/>
      <c r="UBE101" s="197"/>
      <c r="UBF101" s="197"/>
      <c r="UBG101" s="197"/>
      <c r="UBH101" s="197"/>
      <c r="UBI101" s="197"/>
      <c r="UBJ101" s="197"/>
      <c r="UBK101" s="197"/>
      <c r="UBL101" s="197"/>
      <c r="UBM101" s="197"/>
      <c r="UBN101" s="197"/>
      <c r="UBO101" s="197"/>
      <c r="UBP101" s="197"/>
      <c r="UBQ101" s="197"/>
      <c r="UBR101" s="197"/>
      <c r="UBS101" s="197"/>
      <c r="UBT101" s="197"/>
      <c r="UBU101" s="197"/>
      <c r="UBV101" s="197"/>
      <c r="UBW101" s="197"/>
      <c r="UBX101" s="197"/>
      <c r="UBY101" s="197"/>
      <c r="UBZ101" s="197"/>
      <c r="UCA101" s="197"/>
      <c r="UCB101" s="197"/>
      <c r="UCC101" s="197"/>
      <c r="UCD101" s="197"/>
      <c r="UCE101" s="197"/>
      <c r="UCF101" s="197"/>
      <c r="UCG101" s="197"/>
      <c r="UCH101" s="197"/>
      <c r="UCI101" s="197"/>
      <c r="UCJ101" s="197"/>
      <c r="UCK101" s="197"/>
      <c r="UCL101" s="197"/>
      <c r="UCM101" s="197"/>
      <c r="UCN101" s="197"/>
      <c r="UCO101" s="197"/>
      <c r="UCP101" s="197"/>
      <c r="UCQ101" s="197"/>
      <c r="UCR101" s="197"/>
      <c r="UCS101" s="197"/>
      <c r="UCT101" s="197"/>
      <c r="UCU101" s="197"/>
      <c r="UCV101" s="197"/>
      <c r="UCW101" s="197"/>
      <c r="UCX101" s="197"/>
      <c r="UCY101" s="197"/>
      <c r="UCZ101" s="197"/>
      <c r="UDA101" s="197"/>
      <c r="UDB101" s="197"/>
      <c r="UDC101" s="197"/>
      <c r="UDD101" s="197"/>
      <c r="UDE101" s="197"/>
      <c r="UDF101" s="197"/>
      <c r="UDG101" s="197"/>
      <c r="UDH101" s="197"/>
      <c r="UDI101" s="197"/>
      <c r="UDJ101" s="197"/>
      <c r="UDK101" s="197"/>
      <c r="UDL101" s="197"/>
      <c r="UDM101" s="197"/>
      <c r="UDN101" s="197"/>
      <c r="UDO101" s="197"/>
      <c r="UDP101" s="197"/>
      <c r="UDQ101" s="197"/>
      <c r="UDR101" s="197"/>
      <c r="UDS101" s="197"/>
      <c r="UDT101" s="197"/>
      <c r="UDU101" s="197"/>
      <c r="UDV101" s="197"/>
      <c r="UDW101" s="197"/>
      <c r="UDX101" s="197"/>
      <c r="UDY101" s="197"/>
      <c r="UDZ101" s="197"/>
      <c r="UEA101" s="197"/>
      <c r="UEB101" s="197"/>
      <c r="UEC101" s="197"/>
      <c r="UED101" s="197"/>
      <c r="UEE101" s="197"/>
      <c r="UEF101" s="197"/>
      <c r="UEG101" s="197"/>
      <c r="UEH101" s="197"/>
      <c r="UEI101" s="197"/>
      <c r="UEJ101" s="197"/>
      <c r="UEK101" s="197"/>
      <c r="UEL101" s="197"/>
      <c r="UEM101" s="197"/>
      <c r="UEN101" s="197"/>
      <c r="UEO101" s="197"/>
      <c r="UEP101" s="197"/>
      <c r="UEQ101" s="197"/>
      <c r="UER101" s="197"/>
      <c r="UES101" s="197"/>
      <c r="UET101" s="197"/>
      <c r="UEU101" s="197"/>
      <c r="UEV101" s="197"/>
      <c r="UEW101" s="197"/>
      <c r="UEX101" s="197"/>
      <c r="UEY101" s="197"/>
      <c r="UEZ101" s="197"/>
      <c r="UFA101" s="197"/>
      <c r="UFB101" s="197"/>
      <c r="UFC101" s="197"/>
      <c r="UFD101" s="197"/>
      <c r="UFE101" s="197"/>
      <c r="UFF101" s="197"/>
      <c r="UFG101" s="197"/>
      <c r="UFH101" s="197"/>
      <c r="UFI101" s="197"/>
      <c r="UFJ101" s="197"/>
      <c r="UFK101" s="197"/>
      <c r="UFL101" s="197"/>
      <c r="UFM101" s="197"/>
      <c r="UFN101" s="197"/>
      <c r="UFO101" s="197"/>
      <c r="UFP101" s="197"/>
      <c r="UFQ101" s="197"/>
      <c r="UFR101" s="197"/>
      <c r="UFS101" s="197"/>
      <c r="UFT101" s="197"/>
      <c r="UFU101" s="197"/>
      <c r="UFV101" s="197"/>
      <c r="UFW101" s="197"/>
      <c r="UFX101" s="197"/>
      <c r="UFY101" s="197"/>
      <c r="UFZ101" s="197"/>
      <c r="UGA101" s="197"/>
      <c r="UGB101" s="197"/>
      <c r="UGC101" s="197"/>
      <c r="UGD101" s="197"/>
      <c r="UGE101" s="197"/>
      <c r="UGF101" s="197"/>
      <c r="UGG101" s="197"/>
      <c r="UGH101" s="197"/>
      <c r="UGI101" s="197"/>
      <c r="UGJ101" s="197"/>
      <c r="UGK101" s="197"/>
      <c r="UGL101" s="197"/>
      <c r="UGM101" s="197"/>
      <c r="UGN101" s="197"/>
      <c r="UGO101" s="197"/>
      <c r="UGP101" s="197"/>
      <c r="UGQ101" s="197"/>
      <c r="UGR101" s="197"/>
      <c r="UGS101" s="197"/>
      <c r="UGT101" s="197"/>
      <c r="UGU101" s="197"/>
      <c r="UGV101" s="197"/>
      <c r="UGW101" s="197"/>
      <c r="UGX101" s="197"/>
      <c r="UGY101" s="197"/>
      <c r="UGZ101" s="197"/>
      <c r="UHA101" s="197"/>
      <c r="UHB101" s="197"/>
      <c r="UHC101" s="197"/>
      <c r="UHD101" s="197"/>
      <c r="UHE101" s="197"/>
      <c r="UHF101" s="197"/>
      <c r="UHG101" s="197"/>
      <c r="UHH101" s="197"/>
      <c r="UHI101" s="197"/>
      <c r="UHJ101" s="197"/>
      <c r="UHK101" s="197"/>
      <c r="UHL101" s="197"/>
      <c r="UHM101" s="197"/>
      <c r="UHN101" s="197"/>
      <c r="UHO101" s="197"/>
      <c r="UHP101" s="197"/>
      <c r="UHQ101" s="197"/>
      <c r="UHR101" s="197"/>
      <c r="UHS101" s="197"/>
      <c r="UHT101" s="197"/>
      <c r="UHU101" s="197"/>
      <c r="UHV101" s="197"/>
      <c r="UHW101" s="197"/>
      <c r="UHX101" s="197"/>
      <c r="UHY101" s="197"/>
      <c r="UHZ101" s="197"/>
      <c r="UIA101" s="197"/>
      <c r="UIB101" s="197"/>
      <c r="UIC101" s="197"/>
      <c r="UID101" s="197"/>
      <c r="UIE101" s="197"/>
      <c r="UIF101" s="197"/>
      <c r="UIG101" s="197"/>
      <c r="UIH101" s="197"/>
      <c r="UII101" s="197"/>
      <c r="UIJ101" s="197"/>
      <c r="UIK101" s="197"/>
      <c r="UIL101" s="197"/>
      <c r="UIM101" s="197"/>
      <c r="UIN101" s="197"/>
      <c r="UIO101" s="197"/>
      <c r="UIP101" s="197"/>
      <c r="UIQ101" s="197"/>
      <c r="UIR101" s="197"/>
      <c r="UIS101" s="197"/>
      <c r="UIT101" s="197"/>
      <c r="UIU101" s="197"/>
      <c r="UIV101" s="197"/>
      <c r="UIW101" s="197"/>
      <c r="UIX101" s="197"/>
      <c r="UIY101" s="197"/>
      <c r="UIZ101" s="197"/>
      <c r="UJA101" s="197"/>
      <c r="UJB101" s="197"/>
      <c r="UJC101" s="197"/>
      <c r="UJD101" s="197"/>
      <c r="UJE101" s="197"/>
      <c r="UJF101" s="197"/>
      <c r="UJG101" s="197"/>
      <c r="UJH101" s="197"/>
      <c r="UJI101" s="197"/>
      <c r="UJJ101" s="197"/>
      <c r="UJK101" s="197"/>
      <c r="UJL101" s="197"/>
      <c r="UJM101" s="197"/>
      <c r="UJN101" s="197"/>
      <c r="UJO101" s="197"/>
      <c r="UJP101" s="197"/>
      <c r="UJQ101" s="197"/>
      <c r="UJR101" s="197"/>
      <c r="UJS101" s="197"/>
      <c r="UJT101" s="197"/>
      <c r="UJU101" s="197"/>
      <c r="UJV101" s="197"/>
      <c r="UJW101" s="197"/>
      <c r="UJX101" s="197"/>
      <c r="UJY101" s="197"/>
      <c r="UJZ101" s="197"/>
      <c r="UKA101" s="197"/>
      <c r="UKB101" s="197"/>
      <c r="UKC101" s="197"/>
      <c r="UKD101" s="197"/>
      <c r="UKE101" s="197"/>
      <c r="UKF101" s="197"/>
      <c r="UKG101" s="197"/>
      <c r="UKH101" s="197"/>
      <c r="UKI101" s="197"/>
      <c r="UKJ101" s="197"/>
      <c r="UKK101" s="197"/>
      <c r="UKL101" s="197"/>
      <c r="UKM101" s="197"/>
      <c r="UKN101" s="197"/>
      <c r="UKO101" s="197"/>
      <c r="UKP101" s="197"/>
      <c r="UKQ101" s="197"/>
      <c r="UKR101" s="197"/>
      <c r="UKS101" s="197"/>
      <c r="UKT101" s="197"/>
      <c r="UKU101" s="197"/>
      <c r="UKV101" s="197"/>
      <c r="UKW101" s="197"/>
      <c r="UKX101" s="197"/>
      <c r="UKY101" s="197"/>
      <c r="UKZ101" s="197"/>
      <c r="ULA101" s="197"/>
      <c r="ULB101" s="197"/>
      <c r="ULC101" s="197"/>
      <c r="ULD101" s="197"/>
      <c r="ULE101" s="197"/>
      <c r="ULF101" s="197"/>
      <c r="ULG101" s="197"/>
      <c r="ULH101" s="197"/>
      <c r="ULI101" s="197"/>
      <c r="ULJ101" s="197"/>
      <c r="ULK101" s="197"/>
      <c r="ULL101" s="197"/>
      <c r="ULM101" s="197"/>
      <c r="ULN101" s="197"/>
      <c r="ULO101" s="197"/>
      <c r="ULP101" s="197"/>
      <c r="ULQ101" s="197"/>
      <c r="ULR101" s="197"/>
      <c r="ULS101" s="197"/>
      <c r="ULT101" s="197"/>
      <c r="ULU101" s="197"/>
      <c r="ULV101" s="197"/>
      <c r="ULW101" s="197"/>
      <c r="ULX101" s="197"/>
      <c r="ULY101" s="197"/>
      <c r="ULZ101" s="197"/>
      <c r="UMA101" s="197"/>
      <c r="UMB101" s="197"/>
      <c r="UMC101" s="197"/>
      <c r="UMD101" s="197"/>
      <c r="UME101" s="197"/>
      <c r="UMF101" s="197"/>
      <c r="UMG101" s="197"/>
      <c r="UMH101" s="197"/>
      <c r="UMI101" s="197"/>
      <c r="UMJ101" s="197"/>
      <c r="UMK101" s="197"/>
      <c r="UML101" s="197"/>
      <c r="UMM101" s="197"/>
      <c r="UMN101" s="197"/>
      <c r="UMO101" s="197"/>
      <c r="UMP101" s="197"/>
      <c r="UMQ101" s="197"/>
      <c r="UMR101" s="197"/>
      <c r="UMS101" s="197"/>
      <c r="UMT101" s="197"/>
      <c r="UMU101" s="197"/>
      <c r="UMV101" s="197"/>
      <c r="UMW101" s="197"/>
      <c r="UMX101" s="197"/>
      <c r="UMY101" s="197"/>
      <c r="UMZ101" s="197"/>
      <c r="UNA101" s="197"/>
      <c r="UNB101" s="197"/>
      <c r="UNC101" s="197"/>
      <c r="UND101" s="197"/>
      <c r="UNE101" s="197"/>
      <c r="UNF101" s="197"/>
      <c r="UNG101" s="197"/>
      <c r="UNH101" s="197"/>
      <c r="UNI101" s="197"/>
      <c r="UNJ101" s="197"/>
      <c r="UNK101" s="197"/>
      <c r="UNL101" s="197"/>
      <c r="UNM101" s="197"/>
      <c r="UNN101" s="197"/>
      <c r="UNO101" s="197"/>
      <c r="UNP101" s="197"/>
      <c r="UNQ101" s="197"/>
      <c r="UNR101" s="197"/>
      <c r="UNS101" s="197"/>
      <c r="UNT101" s="197"/>
      <c r="UNU101" s="197"/>
      <c r="UNV101" s="197"/>
      <c r="UNW101" s="197"/>
      <c r="UNX101" s="197"/>
      <c r="UNY101" s="197"/>
      <c r="UNZ101" s="197"/>
      <c r="UOA101" s="197"/>
      <c r="UOB101" s="197"/>
      <c r="UOC101" s="197"/>
      <c r="UOD101" s="197"/>
      <c r="UOE101" s="197"/>
      <c r="UOF101" s="197"/>
      <c r="UOG101" s="197"/>
      <c r="UOH101" s="197"/>
      <c r="UOI101" s="197"/>
      <c r="UOJ101" s="197"/>
      <c r="UOK101" s="197"/>
      <c r="UOL101" s="197"/>
      <c r="UOM101" s="197"/>
      <c r="UON101" s="197"/>
      <c r="UOO101" s="197"/>
      <c r="UOP101" s="197"/>
      <c r="UOQ101" s="197"/>
      <c r="UOR101" s="197"/>
      <c r="UOS101" s="197"/>
      <c r="UOT101" s="197"/>
      <c r="UOU101" s="197"/>
      <c r="UOV101" s="197"/>
      <c r="UOW101" s="197"/>
      <c r="UOX101" s="197"/>
      <c r="UOY101" s="197"/>
      <c r="UOZ101" s="197"/>
      <c r="UPA101" s="197"/>
      <c r="UPB101" s="197"/>
      <c r="UPC101" s="197"/>
      <c r="UPD101" s="197"/>
      <c r="UPE101" s="197"/>
      <c r="UPF101" s="197"/>
      <c r="UPG101" s="197"/>
      <c r="UPH101" s="197"/>
      <c r="UPI101" s="197"/>
      <c r="UPJ101" s="197"/>
      <c r="UPK101" s="197"/>
      <c r="UPL101" s="197"/>
      <c r="UPM101" s="197"/>
      <c r="UPN101" s="197"/>
      <c r="UPO101" s="197"/>
      <c r="UPP101" s="197"/>
      <c r="UPQ101" s="197"/>
      <c r="UPR101" s="197"/>
      <c r="UPS101" s="197"/>
      <c r="UPT101" s="197"/>
      <c r="UPU101" s="197"/>
      <c r="UPV101" s="197"/>
      <c r="UPW101" s="197"/>
      <c r="UPX101" s="197"/>
      <c r="UPY101" s="197"/>
      <c r="UPZ101" s="197"/>
      <c r="UQA101" s="197"/>
      <c r="UQB101" s="197"/>
      <c r="UQC101" s="197"/>
      <c r="UQD101" s="197"/>
      <c r="UQE101" s="197"/>
      <c r="UQF101" s="197"/>
      <c r="UQG101" s="197"/>
      <c r="UQH101" s="197"/>
      <c r="UQI101" s="197"/>
      <c r="UQJ101" s="197"/>
      <c r="UQK101" s="197"/>
      <c r="UQL101" s="197"/>
      <c r="UQM101" s="197"/>
      <c r="UQN101" s="197"/>
      <c r="UQO101" s="197"/>
      <c r="UQP101" s="197"/>
      <c r="UQQ101" s="197"/>
      <c r="UQR101" s="197"/>
      <c r="UQS101" s="197"/>
      <c r="UQT101" s="197"/>
      <c r="UQU101" s="197"/>
      <c r="UQV101" s="197"/>
      <c r="UQW101" s="197"/>
      <c r="UQX101" s="197"/>
      <c r="UQY101" s="197"/>
      <c r="UQZ101" s="197"/>
      <c r="URA101" s="197"/>
      <c r="URB101" s="197"/>
      <c r="URC101" s="197"/>
      <c r="URD101" s="197"/>
      <c r="URE101" s="197"/>
      <c r="URF101" s="197"/>
      <c r="URG101" s="197"/>
      <c r="URH101" s="197"/>
      <c r="URI101" s="197"/>
      <c r="URJ101" s="197"/>
      <c r="URK101" s="197"/>
      <c r="URL101" s="197"/>
      <c r="URM101" s="197"/>
      <c r="URN101" s="197"/>
      <c r="URO101" s="197"/>
      <c r="URP101" s="197"/>
      <c r="URQ101" s="197"/>
      <c r="URR101" s="197"/>
      <c r="URS101" s="197"/>
      <c r="URT101" s="197"/>
      <c r="URU101" s="197"/>
      <c r="URV101" s="197"/>
      <c r="URW101" s="197"/>
      <c r="URX101" s="197"/>
      <c r="URY101" s="197"/>
      <c r="URZ101" s="197"/>
      <c r="USA101" s="197"/>
      <c r="USB101" s="197"/>
      <c r="USC101" s="197"/>
      <c r="USD101" s="197"/>
      <c r="USE101" s="197"/>
      <c r="USF101" s="197"/>
      <c r="USG101" s="197"/>
      <c r="USH101" s="197"/>
      <c r="USI101" s="197"/>
      <c r="USJ101" s="197"/>
      <c r="USK101" s="197"/>
      <c r="USL101" s="197"/>
      <c r="USM101" s="197"/>
      <c r="USN101" s="197"/>
      <c r="USO101" s="197"/>
      <c r="USP101" s="197"/>
      <c r="USQ101" s="197"/>
      <c r="USR101" s="197"/>
      <c r="USS101" s="197"/>
      <c r="UST101" s="197"/>
      <c r="USU101" s="197"/>
      <c r="USV101" s="197"/>
      <c r="USW101" s="197"/>
      <c r="USX101" s="197"/>
      <c r="USY101" s="197"/>
      <c r="USZ101" s="197"/>
      <c r="UTA101" s="197"/>
      <c r="UTB101" s="197"/>
      <c r="UTC101" s="197"/>
      <c r="UTD101" s="197"/>
      <c r="UTE101" s="197"/>
      <c r="UTF101" s="197"/>
      <c r="UTG101" s="197"/>
      <c r="UTH101" s="197"/>
      <c r="UTI101" s="197"/>
      <c r="UTJ101" s="197"/>
      <c r="UTK101" s="197"/>
      <c r="UTL101" s="197"/>
      <c r="UTM101" s="197"/>
      <c r="UTN101" s="197"/>
      <c r="UTO101" s="197"/>
      <c r="UTP101" s="197"/>
      <c r="UTQ101" s="197"/>
      <c r="UTR101" s="197"/>
      <c r="UTS101" s="197"/>
      <c r="UTT101" s="197"/>
      <c r="UTU101" s="197"/>
      <c r="UTV101" s="197"/>
      <c r="UTW101" s="197"/>
      <c r="UTX101" s="197"/>
      <c r="UTY101" s="197"/>
      <c r="UTZ101" s="197"/>
      <c r="UUA101" s="197"/>
      <c r="UUB101" s="197"/>
      <c r="UUC101" s="197"/>
      <c r="UUD101" s="197"/>
      <c r="UUE101" s="197"/>
      <c r="UUF101" s="197"/>
      <c r="UUG101" s="197"/>
      <c r="UUH101" s="197"/>
      <c r="UUI101" s="197"/>
      <c r="UUJ101" s="197"/>
      <c r="UUK101" s="197"/>
      <c r="UUL101" s="197"/>
      <c r="UUM101" s="197"/>
      <c r="UUN101" s="197"/>
      <c r="UUO101" s="197"/>
      <c r="UUP101" s="197"/>
      <c r="UUQ101" s="197"/>
      <c r="UUR101" s="197"/>
      <c r="UUS101" s="197"/>
      <c r="UUT101" s="197"/>
      <c r="UUU101" s="197"/>
      <c r="UUV101" s="197"/>
      <c r="UUW101" s="197"/>
      <c r="UUX101" s="197"/>
      <c r="UUY101" s="197"/>
      <c r="UUZ101" s="197"/>
      <c r="UVA101" s="197"/>
      <c r="UVB101" s="197"/>
      <c r="UVC101" s="197"/>
      <c r="UVD101" s="197"/>
      <c r="UVE101" s="197"/>
      <c r="UVF101" s="197"/>
      <c r="UVG101" s="197"/>
      <c r="UVH101" s="197"/>
      <c r="UVI101" s="197"/>
      <c r="UVJ101" s="197"/>
      <c r="UVK101" s="197"/>
      <c r="UVL101" s="197"/>
      <c r="UVM101" s="197"/>
      <c r="UVN101" s="197"/>
      <c r="UVO101" s="197"/>
      <c r="UVP101" s="197"/>
      <c r="UVQ101" s="197"/>
      <c r="UVR101" s="197"/>
      <c r="UVS101" s="197"/>
      <c r="UVT101" s="197"/>
      <c r="UVU101" s="197"/>
      <c r="UVV101" s="197"/>
      <c r="UVW101" s="197"/>
      <c r="UVX101" s="197"/>
      <c r="UVY101" s="197"/>
      <c r="UVZ101" s="197"/>
      <c r="UWA101" s="197"/>
      <c r="UWB101" s="197"/>
      <c r="UWC101" s="197"/>
      <c r="UWD101" s="197"/>
      <c r="UWE101" s="197"/>
      <c r="UWF101" s="197"/>
      <c r="UWG101" s="197"/>
      <c r="UWH101" s="197"/>
      <c r="UWI101" s="197"/>
      <c r="UWJ101" s="197"/>
      <c r="UWK101" s="197"/>
      <c r="UWL101" s="197"/>
      <c r="UWM101" s="197"/>
      <c r="UWN101" s="197"/>
      <c r="UWO101" s="197"/>
      <c r="UWP101" s="197"/>
      <c r="UWQ101" s="197"/>
      <c r="UWR101" s="197"/>
      <c r="UWS101" s="197"/>
      <c r="UWT101" s="197"/>
      <c r="UWU101" s="197"/>
      <c r="UWV101" s="197"/>
      <c r="UWW101" s="197"/>
      <c r="UWX101" s="197"/>
      <c r="UWY101" s="197"/>
      <c r="UWZ101" s="197"/>
      <c r="UXA101" s="197"/>
      <c r="UXB101" s="197"/>
      <c r="UXC101" s="197"/>
      <c r="UXD101" s="197"/>
      <c r="UXE101" s="197"/>
      <c r="UXF101" s="197"/>
      <c r="UXG101" s="197"/>
      <c r="UXH101" s="197"/>
      <c r="UXI101" s="197"/>
      <c r="UXJ101" s="197"/>
      <c r="UXK101" s="197"/>
      <c r="UXL101" s="197"/>
      <c r="UXM101" s="197"/>
      <c r="UXN101" s="197"/>
      <c r="UXO101" s="197"/>
      <c r="UXP101" s="197"/>
      <c r="UXQ101" s="197"/>
      <c r="UXR101" s="197"/>
      <c r="UXS101" s="197"/>
      <c r="UXT101" s="197"/>
      <c r="UXU101" s="197"/>
      <c r="UXV101" s="197"/>
      <c r="UXW101" s="197"/>
      <c r="UXX101" s="197"/>
      <c r="UXY101" s="197"/>
      <c r="UXZ101" s="197"/>
      <c r="UYA101" s="197"/>
      <c r="UYB101" s="197"/>
      <c r="UYC101" s="197"/>
      <c r="UYD101" s="197"/>
      <c r="UYE101" s="197"/>
      <c r="UYF101" s="197"/>
      <c r="UYG101" s="197"/>
      <c r="UYH101" s="197"/>
      <c r="UYI101" s="197"/>
      <c r="UYJ101" s="197"/>
      <c r="UYK101" s="197"/>
      <c r="UYL101" s="197"/>
      <c r="UYM101" s="197"/>
      <c r="UYN101" s="197"/>
      <c r="UYO101" s="197"/>
      <c r="UYP101" s="197"/>
      <c r="UYQ101" s="197"/>
      <c r="UYR101" s="197"/>
      <c r="UYS101" s="197"/>
      <c r="UYT101" s="197"/>
      <c r="UYU101" s="197"/>
      <c r="UYV101" s="197"/>
      <c r="UYW101" s="197"/>
      <c r="UYX101" s="197"/>
      <c r="UYY101" s="197"/>
      <c r="UYZ101" s="197"/>
      <c r="UZA101" s="197"/>
      <c r="UZB101" s="197"/>
      <c r="UZC101" s="197"/>
      <c r="UZD101" s="197"/>
      <c r="UZE101" s="197"/>
      <c r="UZF101" s="197"/>
      <c r="UZG101" s="197"/>
      <c r="UZH101" s="197"/>
      <c r="UZI101" s="197"/>
      <c r="UZJ101" s="197"/>
      <c r="UZK101" s="197"/>
      <c r="UZL101" s="197"/>
      <c r="UZM101" s="197"/>
      <c r="UZN101" s="197"/>
      <c r="UZO101" s="197"/>
      <c r="UZP101" s="197"/>
      <c r="UZQ101" s="197"/>
      <c r="UZR101" s="197"/>
      <c r="UZS101" s="197"/>
      <c r="UZT101" s="197"/>
      <c r="UZU101" s="197"/>
      <c r="UZV101" s="197"/>
      <c r="UZW101" s="197"/>
      <c r="UZX101" s="197"/>
      <c r="UZY101" s="197"/>
      <c r="UZZ101" s="197"/>
      <c r="VAA101" s="197"/>
      <c r="VAB101" s="197"/>
      <c r="VAC101" s="197"/>
      <c r="VAD101" s="197"/>
      <c r="VAE101" s="197"/>
      <c r="VAF101" s="197"/>
      <c r="VAG101" s="197"/>
      <c r="VAH101" s="197"/>
      <c r="VAI101" s="197"/>
      <c r="VAJ101" s="197"/>
      <c r="VAK101" s="197"/>
      <c r="VAL101" s="197"/>
      <c r="VAM101" s="197"/>
      <c r="VAN101" s="197"/>
      <c r="VAO101" s="197"/>
      <c r="VAP101" s="197"/>
      <c r="VAQ101" s="197"/>
      <c r="VAR101" s="197"/>
      <c r="VAS101" s="197"/>
      <c r="VAT101" s="197"/>
      <c r="VAU101" s="197"/>
      <c r="VAV101" s="197"/>
      <c r="VAW101" s="197"/>
      <c r="VAX101" s="197"/>
      <c r="VAY101" s="197"/>
      <c r="VAZ101" s="197"/>
      <c r="VBA101" s="197"/>
      <c r="VBB101" s="197"/>
      <c r="VBC101" s="197"/>
      <c r="VBD101" s="197"/>
      <c r="VBE101" s="197"/>
      <c r="VBF101" s="197"/>
      <c r="VBG101" s="197"/>
      <c r="VBH101" s="197"/>
      <c r="VBI101" s="197"/>
      <c r="VBJ101" s="197"/>
      <c r="VBK101" s="197"/>
      <c r="VBL101" s="197"/>
      <c r="VBM101" s="197"/>
      <c r="VBN101" s="197"/>
      <c r="VBO101" s="197"/>
      <c r="VBP101" s="197"/>
      <c r="VBQ101" s="197"/>
      <c r="VBR101" s="197"/>
      <c r="VBS101" s="197"/>
      <c r="VBT101" s="197"/>
      <c r="VBU101" s="197"/>
      <c r="VBV101" s="197"/>
      <c r="VBW101" s="197"/>
      <c r="VBX101" s="197"/>
      <c r="VBY101" s="197"/>
      <c r="VBZ101" s="197"/>
      <c r="VCA101" s="197"/>
      <c r="VCB101" s="197"/>
      <c r="VCC101" s="197"/>
      <c r="VCD101" s="197"/>
      <c r="VCE101" s="197"/>
      <c r="VCF101" s="197"/>
      <c r="VCG101" s="197"/>
      <c r="VCH101" s="197"/>
      <c r="VCI101" s="197"/>
      <c r="VCJ101" s="197"/>
      <c r="VCK101" s="197"/>
      <c r="VCL101" s="197"/>
      <c r="VCM101" s="197"/>
      <c r="VCN101" s="197"/>
      <c r="VCO101" s="197"/>
      <c r="VCP101" s="197"/>
      <c r="VCQ101" s="197"/>
      <c r="VCR101" s="197"/>
      <c r="VCS101" s="197"/>
      <c r="VCT101" s="197"/>
      <c r="VCU101" s="197"/>
      <c r="VCV101" s="197"/>
      <c r="VCW101" s="197"/>
      <c r="VCX101" s="197"/>
      <c r="VCY101" s="197"/>
      <c r="VCZ101" s="197"/>
      <c r="VDA101" s="197"/>
      <c r="VDB101" s="197"/>
      <c r="VDC101" s="197"/>
      <c r="VDD101" s="197"/>
      <c r="VDE101" s="197"/>
      <c r="VDF101" s="197"/>
      <c r="VDG101" s="197"/>
      <c r="VDH101" s="197"/>
      <c r="VDI101" s="197"/>
      <c r="VDJ101" s="197"/>
      <c r="VDK101" s="197"/>
      <c r="VDL101" s="197"/>
      <c r="VDM101" s="197"/>
      <c r="VDN101" s="197"/>
      <c r="VDO101" s="197"/>
      <c r="VDP101" s="197"/>
      <c r="VDQ101" s="197"/>
      <c r="VDR101" s="197"/>
      <c r="VDS101" s="197"/>
      <c r="VDT101" s="197"/>
      <c r="VDU101" s="197"/>
      <c r="VDV101" s="197"/>
      <c r="VDW101" s="197"/>
      <c r="VDX101" s="197"/>
      <c r="VDY101" s="197"/>
      <c r="VDZ101" s="197"/>
      <c r="VEA101" s="197"/>
      <c r="VEB101" s="197"/>
      <c r="VEC101" s="197"/>
      <c r="VED101" s="197"/>
      <c r="VEE101" s="197"/>
      <c r="VEF101" s="197"/>
      <c r="VEG101" s="197"/>
      <c r="VEH101" s="197"/>
      <c r="VEI101" s="197"/>
      <c r="VEJ101" s="197"/>
      <c r="VEK101" s="197"/>
      <c r="VEL101" s="197"/>
      <c r="VEM101" s="197"/>
      <c r="VEN101" s="197"/>
      <c r="VEO101" s="197"/>
      <c r="VEP101" s="197"/>
      <c r="VEQ101" s="197"/>
      <c r="VER101" s="197"/>
      <c r="VES101" s="197"/>
      <c r="VET101" s="197"/>
      <c r="VEU101" s="197"/>
      <c r="VEV101" s="197"/>
      <c r="VEW101" s="197"/>
      <c r="VEX101" s="197"/>
      <c r="VEY101" s="197"/>
      <c r="VEZ101" s="197"/>
      <c r="VFA101" s="197"/>
      <c r="VFB101" s="197"/>
      <c r="VFC101" s="197"/>
      <c r="VFD101" s="197"/>
      <c r="VFE101" s="197"/>
      <c r="VFF101" s="197"/>
      <c r="VFG101" s="197"/>
      <c r="VFH101" s="197"/>
      <c r="VFI101" s="197"/>
      <c r="VFJ101" s="197"/>
      <c r="VFK101" s="197"/>
      <c r="VFL101" s="197"/>
      <c r="VFM101" s="197"/>
      <c r="VFN101" s="197"/>
      <c r="VFO101" s="197"/>
      <c r="VFP101" s="197"/>
      <c r="VFQ101" s="197"/>
      <c r="VFR101" s="197"/>
      <c r="VFS101" s="197"/>
      <c r="VFT101" s="197"/>
      <c r="VFU101" s="197"/>
      <c r="VFV101" s="197"/>
      <c r="VFW101" s="197"/>
      <c r="VFX101" s="197"/>
      <c r="VFY101" s="197"/>
      <c r="VFZ101" s="197"/>
      <c r="VGA101" s="197"/>
      <c r="VGB101" s="197"/>
      <c r="VGC101" s="197"/>
      <c r="VGD101" s="197"/>
      <c r="VGE101" s="197"/>
      <c r="VGF101" s="197"/>
      <c r="VGG101" s="197"/>
      <c r="VGH101" s="197"/>
      <c r="VGI101" s="197"/>
      <c r="VGJ101" s="197"/>
      <c r="VGK101" s="197"/>
      <c r="VGL101" s="197"/>
      <c r="VGM101" s="197"/>
      <c r="VGN101" s="197"/>
      <c r="VGO101" s="197"/>
      <c r="VGP101" s="197"/>
      <c r="VGQ101" s="197"/>
      <c r="VGR101" s="197"/>
      <c r="VGS101" s="197"/>
      <c r="VGT101" s="197"/>
      <c r="VGU101" s="197"/>
      <c r="VGV101" s="197"/>
      <c r="VGW101" s="197"/>
      <c r="VGX101" s="197"/>
      <c r="VGY101" s="197"/>
      <c r="VGZ101" s="197"/>
      <c r="VHA101" s="197"/>
      <c r="VHB101" s="197"/>
      <c r="VHC101" s="197"/>
      <c r="VHD101" s="197"/>
      <c r="VHE101" s="197"/>
      <c r="VHF101" s="197"/>
      <c r="VHG101" s="197"/>
      <c r="VHH101" s="197"/>
      <c r="VHI101" s="197"/>
      <c r="VHJ101" s="197"/>
      <c r="VHK101" s="197"/>
      <c r="VHL101" s="197"/>
      <c r="VHM101" s="197"/>
      <c r="VHN101" s="197"/>
      <c r="VHO101" s="197"/>
      <c r="VHP101" s="197"/>
      <c r="VHQ101" s="197"/>
      <c r="VHR101" s="197"/>
      <c r="VHS101" s="197"/>
      <c r="VHT101" s="197"/>
      <c r="VHU101" s="197"/>
      <c r="VHV101" s="197"/>
      <c r="VHW101" s="197"/>
      <c r="VHX101" s="197"/>
      <c r="VHY101" s="197"/>
      <c r="VHZ101" s="197"/>
      <c r="VIA101" s="197"/>
      <c r="VIB101" s="197"/>
      <c r="VIC101" s="197"/>
      <c r="VID101" s="197"/>
      <c r="VIE101" s="197"/>
      <c r="VIF101" s="197"/>
      <c r="VIG101" s="197"/>
      <c r="VIH101" s="197"/>
      <c r="VII101" s="197"/>
      <c r="VIJ101" s="197"/>
      <c r="VIK101" s="197"/>
      <c r="VIL101" s="197"/>
      <c r="VIM101" s="197"/>
      <c r="VIN101" s="197"/>
      <c r="VIO101" s="197"/>
      <c r="VIP101" s="197"/>
      <c r="VIQ101" s="197"/>
      <c r="VIR101" s="197"/>
      <c r="VIS101" s="197"/>
      <c r="VIT101" s="197"/>
      <c r="VIU101" s="197"/>
      <c r="VIV101" s="197"/>
      <c r="VIW101" s="197"/>
      <c r="VIX101" s="197"/>
      <c r="VIY101" s="197"/>
      <c r="VIZ101" s="197"/>
      <c r="VJA101" s="197"/>
      <c r="VJB101" s="197"/>
      <c r="VJC101" s="197"/>
      <c r="VJD101" s="197"/>
      <c r="VJE101" s="197"/>
      <c r="VJF101" s="197"/>
      <c r="VJG101" s="197"/>
      <c r="VJH101" s="197"/>
      <c r="VJI101" s="197"/>
      <c r="VJJ101" s="197"/>
      <c r="VJK101" s="197"/>
      <c r="VJL101" s="197"/>
      <c r="VJM101" s="197"/>
      <c r="VJN101" s="197"/>
      <c r="VJO101" s="197"/>
      <c r="VJP101" s="197"/>
      <c r="VJQ101" s="197"/>
      <c r="VJR101" s="197"/>
      <c r="VJS101" s="197"/>
      <c r="VJT101" s="197"/>
      <c r="VJU101" s="197"/>
      <c r="VJV101" s="197"/>
      <c r="VJW101" s="197"/>
      <c r="VJX101" s="197"/>
      <c r="VJY101" s="197"/>
      <c r="VJZ101" s="197"/>
      <c r="VKA101" s="197"/>
      <c r="VKB101" s="197"/>
      <c r="VKC101" s="197"/>
      <c r="VKD101" s="197"/>
      <c r="VKE101" s="197"/>
      <c r="VKF101" s="197"/>
      <c r="VKG101" s="197"/>
      <c r="VKH101" s="197"/>
      <c r="VKI101" s="197"/>
      <c r="VKJ101" s="197"/>
      <c r="VKK101" s="197"/>
      <c r="VKL101" s="197"/>
      <c r="VKM101" s="197"/>
      <c r="VKN101" s="197"/>
      <c r="VKO101" s="197"/>
      <c r="VKP101" s="197"/>
      <c r="VKQ101" s="197"/>
      <c r="VKR101" s="197"/>
      <c r="VKS101" s="197"/>
      <c r="VKT101" s="197"/>
      <c r="VKU101" s="197"/>
      <c r="VKV101" s="197"/>
      <c r="VKW101" s="197"/>
      <c r="VKX101" s="197"/>
      <c r="VKY101" s="197"/>
      <c r="VKZ101" s="197"/>
      <c r="VLA101" s="197"/>
      <c r="VLB101" s="197"/>
      <c r="VLC101" s="197"/>
      <c r="VLD101" s="197"/>
      <c r="VLE101" s="197"/>
      <c r="VLF101" s="197"/>
      <c r="VLG101" s="197"/>
      <c r="VLH101" s="197"/>
      <c r="VLI101" s="197"/>
      <c r="VLJ101" s="197"/>
      <c r="VLK101" s="197"/>
      <c r="VLL101" s="197"/>
      <c r="VLM101" s="197"/>
      <c r="VLN101" s="197"/>
      <c r="VLO101" s="197"/>
      <c r="VLP101" s="197"/>
      <c r="VLQ101" s="197"/>
      <c r="VLR101" s="197"/>
      <c r="VLS101" s="197"/>
      <c r="VLT101" s="197"/>
      <c r="VLU101" s="197"/>
      <c r="VLV101" s="197"/>
      <c r="VLW101" s="197"/>
      <c r="VLX101" s="197"/>
      <c r="VLY101" s="197"/>
      <c r="VLZ101" s="197"/>
      <c r="VMA101" s="197"/>
      <c r="VMB101" s="197"/>
      <c r="VMC101" s="197"/>
      <c r="VMD101" s="197"/>
      <c r="VME101" s="197"/>
      <c r="VMF101" s="197"/>
      <c r="VMG101" s="197"/>
      <c r="VMH101" s="197"/>
      <c r="VMI101" s="197"/>
      <c r="VMJ101" s="197"/>
      <c r="VMK101" s="197"/>
      <c r="VML101" s="197"/>
      <c r="VMM101" s="197"/>
      <c r="VMN101" s="197"/>
      <c r="VMO101" s="197"/>
      <c r="VMP101" s="197"/>
      <c r="VMQ101" s="197"/>
      <c r="VMR101" s="197"/>
      <c r="VMS101" s="197"/>
      <c r="VMT101" s="197"/>
      <c r="VMU101" s="197"/>
      <c r="VMV101" s="197"/>
      <c r="VMW101" s="197"/>
      <c r="VMX101" s="197"/>
      <c r="VMY101" s="197"/>
      <c r="VMZ101" s="197"/>
      <c r="VNA101" s="197"/>
      <c r="VNB101" s="197"/>
      <c r="VNC101" s="197"/>
      <c r="VND101" s="197"/>
      <c r="VNE101" s="197"/>
      <c r="VNF101" s="197"/>
      <c r="VNG101" s="197"/>
      <c r="VNH101" s="197"/>
      <c r="VNI101" s="197"/>
      <c r="VNJ101" s="197"/>
      <c r="VNK101" s="197"/>
      <c r="VNL101" s="197"/>
      <c r="VNM101" s="197"/>
      <c r="VNN101" s="197"/>
      <c r="VNO101" s="197"/>
      <c r="VNP101" s="197"/>
      <c r="VNQ101" s="197"/>
      <c r="VNR101" s="197"/>
      <c r="VNS101" s="197"/>
      <c r="VNT101" s="197"/>
      <c r="VNU101" s="197"/>
      <c r="VNV101" s="197"/>
      <c r="VNW101" s="197"/>
      <c r="VNX101" s="197"/>
      <c r="VNY101" s="197"/>
      <c r="VNZ101" s="197"/>
      <c r="VOA101" s="197"/>
      <c r="VOB101" s="197"/>
      <c r="VOC101" s="197"/>
      <c r="VOD101" s="197"/>
      <c r="VOE101" s="197"/>
      <c r="VOF101" s="197"/>
      <c r="VOG101" s="197"/>
      <c r="VOH101" s="197"/>
      <c r="VOI101" s="197"/>
      <c r="VOJ101" s="197"/>
      <c r="VOK101" s="197"/>
      <c r="VOL101" s="197"/>
      <c r="VOM101" s="197"/>
      <c r="VON101" s="197"/>
      <c r="VOO101" s="197"/>
      <c r="VOP101" s="197"/>
      <c r="VOQ101" s="197"/>
      <c r="VOR101" s="197"/>
      <c r="VOS101" s="197"/>
      <c r="VOT101" s="197"/>
      <c r="VOU101" s="197"/>
      <c r="VOV101" s="197"/>
      <c r="VOW101" s="197"/>
      <c r="VOX101" s="197"/>
      <c r="VOY101" s="197"/>
      <c r="VOZ101" s="197"/>
      <c r="VPA101" s="197"/>
      <c r="VPB101" s="197"/>
      <c r="VPC101" s="197"/>
      <c r="VPD101" s="197"/>
      <c r="VPE101" s="197"/>
      <c r="VPF101" s="197"/>
      <c r="VPG101" s="197"/>
      <c r="VPH101" s="197"/>
      <c r="VPI101" s="197"/>
      <c r="VPJ101" s="197"/>
      <c r="VPK101" s="197"/>
      <c r="VPL101" s="197"/>
      <c r="VPM101" s="197"/>
      <c r="VPN101" s="197"/>
      <c r="VPO101" s="197"/>
      <c r="VPP101" s="197"/>
      <c r="VPQ101" s="197"/>
      <c r="VPR101" s="197"/>
      <c r="VPS101" s="197"/>
      <c r="VPT101" s="197"/>
      <c r="VPU101" s="197"/>
      <c r="VPV101" s="197"/>
      <c r="VPW101" s="197"/>
      <c r="VPX101" s="197"/>
      <c r="VPY101" s="197"/>
      <c r="VPZ101" s="197"/>
      <c r="VQA101" s="197"/>
      <c r="VQB101" s="197"/>
      <c r="VQC101" s="197"/>
      <c r="VQD101" s="197"/>
      <c r="VQE101" s="197"/>
      <c r="VQF101" s="197"/>
      <c r="VQG101" s="197"/>
      <c r="VQH101" s="197"/>
      <c r="VQI101" s="197"/>
      <c r="VQJ101" s="197"/>
      <c r="VQK101" s="197"/>
      <c r="VQL101" s="197"/>
      <c r="VQM101" s="197"/>
      <c r="VQN101" s="197"/>
      <c r="VQO101" s="197"/>
      <c r="VQP101" s="197"/>
      <c r="VQQ101" s="197"/>
      <c r="VQR101" s="197"/>
      <c r="VQS101" s="197"/>
      <c r="VQT101" s="197"/>
      <c r="VQU101" s="197"/>
      <c r="VQV101" s="197"/>
      <c r="VQW101" s="197"/>
      <c r="VQX101" s="197"/>
      <c r="VQY101" s="197"/>
      <c r="VQZ101" s="197"/>
      <c r="VRA101" s="197"/>
      <c r="VRB101" s="197"/>
      <c r="VRC101" s="197"/>
      <c r="VRD101" s="197"/>
      <c r="VRE101" s="197"/>
      <c r="VRF101" s="197"/>
      <c r="VRG101" s="197"/>
      <c r="VRH101" s="197"/>
      <c r="VRI101" s="197"/>
      <c r="VRJ101" s="197"/>
      <c r="VRK101" s="197"/>
      <c r="VRL101" s="197"/>
      <c r="VRM101" s="197"/>
      <c r="VRN101" s="197"/>
      <c r="VRO101" s="197"/>
      <c r="VRP101" s="197"/>
      <c r="VRQ101" s="197"/>
      <c r="VRR101" s="197"/>
      <c r="VRS101" s="197"/>
      <c r="VRT101" s="197"/>
      <c r="VRU101" s="197"/>
      <c r="VRV101" s="197"/>
      <c r="VRW101" s="197"/>
      <c r="VRX101" s="197"/>
      <c r="VRY101" s="197"/>
      <c r="VRZ101" s="197"/>
      <c r="VSA101" s="197"/>
      <c r="VSB101" s="197"/>
      <c r="VSC101" s="197"/>
      <c r="VSD101" s="197"/>
      <c r="VSE101" s="197"/>
      <c r="VSF101" s="197"/>
      <c r="VSG101" s="197"/>
      <c r="VSH101" s="197"/>
      <c r="VSI101" s="197"/>
      <c r="VSJ101" s="197"/>
      <c r="VSK101" s="197"/>
      <c r="VSL101" s="197"/>
      <c r="VSM101" s="197"/>
      <c r="VSN101" s="197"/>
      <c r="VSO101" s="197"/>
      <c r="VSP101" s="197"/>
      <c r="VSQ101" s="197"/>
      <c r="VSR101" s="197"/>
      <c r="VSS101" s="197"/>
      <c r="VST101" s="197"/>
      <c r="VSU101" s="197"/>
      <c r="VSV101" s="197"/>
      <c r="VSW101" s="197"/>
      <c r="VSX101" s="197"/>
      <c r="VSY101" s="197"/>
      <c r="VSZ101" s="197"/>
      <c r="VTA101" s="197"/>
      <c r="VTB101" s="197"/>
      <c r="VTC101" s="197"/>
      <c r="VTD101" s="197"/>
      <c r="VTE101" s="197"/>
      <c r="VTF101" s="197"/>
      <c r="VTG101" s="197"/>
      <c r="VTH101" s="197"/>
      <c r="VTI101" s="197"/>
      <c r="VTJ101" s="197"/>
      <c r="VTK101" s="197"/>
      <c r="VTL101" s="197"/>
      <c r="VTM101" s="197"/>
      <c r="VTN101" s="197"/>
      <c r="VTO101" s="197"/>
      <c r="VTP101" s="197"/>
      <c r="VTQ101" s="197"/>
      <c r="VTR101" s="197"/>
      <c r="VTS101" s="197"/>
      <c r="VTT101" s="197"/>
      <c r="VTU101" s="197"/>
      <c r="VTV101" s="197"/>
      <c r="VTW101" s="197"/>
      <c r="VTX101" s="197"/>
      <c r="VTY101" s="197"/>
      <c r="VTZ101" s="197"/>
      <c r="VUA101" s="197"/>
      <c r="VUB101" s="197"/>
      <c r="VUC101" s="197"/>
      <c r="VUD101" s="197"/>
      <c r="VUE101" s="197"/>
      <c r="VUF101" s="197"/>
      <c r="VUG101" s="197"/>
      <c r="VUH101" s="197"/>
      <c r="VUI101" s="197"/>
      <c r="VUJ101" s="197"/>
      <c r="VUK101" s="197"/>
      <c r="VUL101" s="197"/>
      <c r="VUM101" s="197"/>
      <c r="VUN101" s="197"/>
      <c r="VUO101" s="197"/>
      <c r="VUP101" s="197"/>
      <c r="VUQ101" s="197"/>
      <c r="VUR101" s="197"/>
      <c r="VUS101" s="197"/>
      <c r="VUT101" s="197"/>
      <c r="VUU101" s="197"/>
      <c r="VUV101" s="197"/>
      <c r="VUW101" s="197"/>
      <c r="VUX101" s="197"/>
      <c r="VUY101" s="197"/>
      <c r="VUZ101" s="197"/>
      <c r="VVA101" s="197"/>
      <c r="VVB101" s="197"/>
      <c r="VVC101" s="197"/>
      <c r="VVD101" s="197"/>
      <c r="VVE101" s="197"/>
      <c r="VVF101" s="197"/>
      <c r="VVG101" s="197"/>
      <c r="VVH101" s="197"/>
      <c r="VVI101" s="197"/>
      <c r="VVJ101" s="197"/>
      <c r="VVK101" s="197"/>
      <c r="VVL101" s="197"/>
      <c r="VVM101" s="197"/>
      <c r="VVN101" s="197"/>
      <c r="VVO101" s="197"/>
      <c r="VVP101" s="197"/>
      <c r="VVQ101" s="197"/>
      <c r="VVR101" s="197"/>
      <c r="VVS101" s="197"/>
      <c r="VVT101" s="197"/>
      <c r="VVU101" s="197"/>
      <c r="VVV101" s="197"/>
      <c r="VVW101" s="197"/>
      <c r="VVX101" s="197"/>
      <c r="VVY101" s="197"/>
      <c r="VVZ101" s="197"/>
      <c r="VWA101" s="197"/>
      <c r="VWB101" s="197"/>
      <c r="VWC101" s="197"/>
      <c r="VWD101" s="197"/>
      <c r="VWE101" s="197"/>
      <c r="VWF101" s="197"/>
      <c r="VWG101" s="197"/>
      <c r="VWH101" s="197"/>
      <c r="VWI101" s="197"/>
      <c r="VWJ101" s="197"/>
      <c r="VWK101" s="197"/>
      <c r="VWL101" s="197"/>
      <c r="VWM101" s="197"/>
      <c r="VWN101" s="197"/>
      <c r="VWO101" s="197"/>
      <c r="VWP101" s="197"/>
      <c r="VWQ101" s="197"/>
      <c r="VWR101" s="197"/>
      <c r="VWS101" s="197"/>
      <c r="VWT101" s="197"/>
      <c r="VWU101" s="197"/>
      <c r="VWV101" s="197"/>
      <c r="VWW101" s="197"/>
      <c r="VWX101" s="197"/>
      <c r="VWY101" s="197"/>
      <c r="VWZ101" s="197"/>
      <c r="VXA101" s="197"/>
      <c r="VXB101" s="197"/>
      <c r="VXC101" s="197"/>
      <c r="VXD101" s="197"/>
      <c r="VXE101" s="197"/>
      <c r="VXF101" s="197"/>
      <c r="VXG101" s="197"/>
      <c r="VXH101" s="197"/>
      <c r="VXI101" s="197"/>
      <c r="VXJ101" s="197"/>
      <c r="VXK101" s="197"/>
      <c r="VXL101" s="197"/>
      <c r="VXM101" s="197"/>
      <c r="VXN101" s="197"/>
      <c r="VXO101" s="197"/>
      <c r="VXP101" s="197"/>
      <c r="VXQ101" s="197"/>
      <c r="VXR101" s="197"/>
      <c r="VXS101" s="197"/>
      <c r="VXT101" s="197"/>
      <c r="VXU101" s="197"/>
      <c r="VXV101" s="197"/>
      <c r="VXW101" s="197"/>
      <c r="VXX101" s="197"/>
      <c r="VXY101" s="197"/>
      <c r="VXZ101" s="197"/>
      <c r="VYA101" s="197"/>
      <c r="VYB101" s="197"/>
      <c r="VYC101" s="197"/>
      <c r="VYD101" s="197"/>
      <c r="VYE101" s="197"/>
      <c r="VYF101" s="197"/>
      <c r="VYG101" s="197"/>
      <c r="VYH101" s="197"/>
      <c r="VYI101" s="197"/>
      <c r="VYJ101" s="197"/>
      <c r="VYK101" s="197"/>
      <c r="VYL101" s="197"/>
      <c r="VYM101" s="197"/>
      <c r="VYN101" s="197"/>
      <c r="VYO101" s="197"/>
      <c r="VYP101" s="197"/>
      <c r="VYQ101" s="197"/>
      <c r="VYR101" s="197"/>
      <c r="VYS101" s="197"/>
      <c r="VYT101" s="197"/>
      <c r="VYU101" s="197"/>
      <c r="VYV101" s="197"/>
      <c r="VYW101" s="197"/>
      <c r="VYX101" s="197"/>
      <c r="VYY101" s="197"/>
      <c r="VYZ101" s="197"/>
      <c r="VZA101" s="197"/>
      <c r="VZB101" s="197"/>
      <c r="VZC101" s="197"/>
      <c r="VZD101" s="197"/>
      <c r="VZE101" s="197"/>
      <c r="VZF101" s="197"/>
      <c r="VZG101" s="197"/>
      <c r="VZH101" s="197"/>
      <c r="VZI101" s="197"/>
      <c r="VZJ101" s="197"/>
      <c r="VZK101" s="197"/>
      <c r="VZL101" s="197"/>
      <c r="VZM101" s="197"/>
      <c r="VZN101" s="197"/>
      <c r="VZO101" s="197"/>
      <c r="VZP101" s="197"/>
      <c r="VZQ101" s="197"/>
      <c r="VZR101" s="197"/>
      <c r="VZS101" s="197"/>
      <c r="VZT101" s="197"/>
      <c r="VZU101" s="197"/>
      <c r="VZV101" s="197"/>
      <c r="VZW101" s="197"/>
      <c r="VZX101" s="197"/>
      <c r="VZY101" s="197"/>
      <c r="VZZ101" s="197"/>
      <c r="WAA101" s="197"/>
      <c r="WAB101" s="197"/>
      <c r="WAC101" s="197"/>
      <c r="WAD101" s="197"/>
      <c r="WAE101" s="197"/>
      <c r="WAF101" s="197"/>
      <c r="WAG101" s="197"/>
      <c r="WAH101" s="197"/>
      <c r="WAI101" s="197"/>
      <c r="WAJ101" s="197"/>
      <c r="WAK101" s="197"/>
      <c r="WAL101" s="197"/>
      <c r="WAM101" s="197"/>
      <c r="WAN101" s="197"/>
      <c r="WAO101" s="197"/>
      <c r="WAP101" s="197"/>
      <c r="WAQ101" s="197"/>
      <c r="WAR101" s="197"/>
      <c r="WAS101" s="197"/>
      <c r="WAT101" s="197"/>
      <c r="WAU101" s="197"/>
      <c r="WAV101" s="197"/>
      <c r="WAW101" s="197"/>
      <c r="WAX101" s="197"/>
      <c r="WAY101" s="197"/>
      <c r="WAZ101" s="197"/>
      <c r="WBA101" s="197"/>
      <c r="WBB101" s="197"/>
      <c r="WBC101" s="197"/>
      <c r="WBD101" s="197"/>
      <c r="WBE101" s="197"/>
      <c r="WBF101" s="197"/>
      <c r="WBG101" s="197"/>
      <c r="WBH101" s="197"/>
      <c r="WBI101" s="197"/>
      <c r="WBJ101" s="197"/>
      <c r="WBK101" s="197"/>
      <c r="WBL101" s="197"/>
      <c r="WBM101" s="197"/>
      <c r="WBN101" s="197"/>
      <c r="WBO101" s="197"/>
      <c r="WBP101" s="197"/>
      <c r="WBQ101" s="197"/>
      <c r="WBR101" s="197"/>
      <c r="WBS101" s="197"/>
      <c r="WBT101" s="197"/>
      <c r="WBU101" s="197"/>
      <c r="WBV101" s="197"/>
      <c r="WBW101" s="197"/>
      <c r="WBX101" s="197"/>
      <c r="WBY101" s="197"/>
      <c r="WBZ101" s="197"/>
      <c r="WCA101" s="197"/>
      <c r="WCB101" s="197"/>
      <c r="WCC101" s="197"/>
      <c r="WCD101" s="197"/>
      <c r="WCE101" s="197"/>
      <c r="WCF101" s="197"/>
      <c r="WCG101" s="197"/>
      <c r="WCH101" s="197"/>
      <c r="WCI101" s="197"/>
      <c r="WCJ101" s="197"/>
      <c r="WCK101" s="197"/>
      <c r="WCL101" s="197"/>
      <c r="WCM101" s="197"/>
      <c r="WCN101" s="197"/>
      <c r="WCO101" s="197"/>
      <c r="WCP101" s="197"/>
      <c r="WCQ101" s="197"/>
      <c r="WCR101" s="197"/>
      <c r="WCS101" s="197"/>
      <c r="WCT101" s="197"/>
      <c r="WCU101" s="197"/>
      <c r="WCV101" s="197"/>
      <c r="WCW101" s="197"/>
      <c r="WCX101" s="197"/>
      <c r="WCY101" s="197"/>
      <c r="WCZ101" s="197"/>
      <c r="WDA101" s="197"/>
      <c r="WDB101" s="197"/>
      <c r="WDC101" s="197"/>
      <c r="WDD101" s="197"/>
      <c r="WDE101" s="197"/>
      <c r="WDF101" s="197"/>
      <c r="WDG101" s="197"/>
      <c r="WDH101" s="197"/>
      <c r="WDI101" s="197"/>
      <c r="WDJ101" s="197"/>
      <c r="WDK101" s="197"/>
      <c r="WDL101" s="197"/>
      <c r="WDM101" s="197"/>
      <c r="WDN101" s="197"/>
      <c r="WDO101" s="197"/>
      <c r="WDP101" s="197"/>
      <c r="WDQ101" s="197"/>
      <c r="WDR101" s="197"/>
      <c r="WDS101" s="197"/>
      <c r="WDT101" s="197"/>
      <c r="WDU101" s="197"/>
      <c r="WDV101" s="197"/>
      <c r="WDW101" s="197"/>
      <c r="WDX101" s="197"/>
      <c r="WDY101" s="197"/>
      <c r="WDZ101" s="197"/>
      <c r="WEA101" s="197"/>
      <c r="WEB101" s="197"/>
      <c r="WEC101" s="197"/>
      <c r="WED101" s="197"/>
      <c r="WEE101" s="197"/>
      <c r="WEF101" s="197"/>
      <c r="WEG101" s="197"/>
      <c r="WEH101" s="197"/>
      <c r="WEI101" s="197"/>
      <c r="WEJ101" s="197"/>
      <c r="WEK101" s="197"/>
      <c r="WEL101" s="197"/>
      <c r="WEM101" s="197"/>
      <c r="WEN101" s="197"/>
      <c r="WEO101" s="197"/>
      <c r="WEP101" s="197"/>
      <c r="WEQ101" s="197"/>
      <c r="WER101" s="197"/>
      <c r="WES101" s="197"/>
      <c r="WET101" s="197"/>
      <c r="WEU101" s="197"/>
      <c r="WEV101" s="197"/>
      <c r="WEW101" s="197"/>
      <c r="WEX101" s="197"/>
      <c r="WEY101" s="197"/>
      <c r="WEZ101" s="197"/>
      <c r="WFA101" s="197"/>
      <c r="WFB101" s="197"/>
      <c r="WFC101" s="197"/>
      <c r="WFD101" s="197"/>
      <c r="WFE101" s="197"/>
      <c r="WFF101" s="197"/>
      <c r="WFG101" s="197"/>
      <c r="WFH101" s="197"/>
      <c r="WFI101" s="197"/>
      <c r="WFJ101" s="197"/>
      <c r="WFK101" s="197"/>
      <c r="WFL101" s="197"/>
      <c r="WFM101" s="197"/>
      <c r="WFN101" s="197"/>
      <c r="WFO101" s="197"/>
      <c r="WFP101" s="197"/>
      <c r="WFQ101" s="197"/>
      <c r="WFR101" s="197"/>
      <c r="WFS101" s="197"/>
      <c r="WFT101" s="197"/>
      <c r="WFU101" s="197"/>
      <c r="WFV101" s="197"/>
      <c r="WFW101" s="197"/>
      <c r="WFX101" s="197"/>
      <c r="WFY101" s="197"/>
      <c r="WFZ101" s="197"/>
      <c r="WGA101" s="197"/>
      <c r="WGB101" s="197"/>
      <c r="WGC101" s="197"/>
      <c r="WGD101" s="197"/>
      <c r="WGE101" s="197"/>
      <c r="WGF101" s="197"/>
      <c r="WGG101" s="197"/>
      <c r="WGH101" s="197"/>
      <c r="WGI101" s="197"/>
      <c r="WGJ101" s="197"/>
      <c r="WGK101" s="197"/>
      <c r="WGL101" s="197"/>
      <c r="WGM101" s="197"/>
      <c r="WGN101" s="197"/>
      <c r="WGO101" s="197"/>
      <c r="WGP101" s="197"/>
      <c r="WGQ101" s="197"/>
      <c r="WGR101" s="197"/>
      <c r="WGS101" s="197"/>
      <c r="WGT101" s="197"/>
      <c r="WGU101" s="197"/>
      <c r="WGV101" s="197"/>
      <c r="WGW101" s="197"/>
      <c r="WGX101" s="197"/>
      <c r="WGY101" s="197"/>
      <c r="WGZ101" s="197"/>
      <c r="WHA101" s="197"/>
      <c r="WHB101" s="197"/>
      <c r="WHC101" s="197"/>
      <c r="WHD101" s="197"/>
      <c r="WHE101" s="197"/>
      <c r="WHF101" s="197"/>
      <c r="WHG101" s="197"/>
      <c r="WHH101" s="197"/>
      <c r="WHI101" s="197"/>
      <c r="WHJ101" s="197"/>
      <c r="WHK101" s="197"/>
      <c r="WHL101" s="197"/>
      <c r="WHM101" s="197"/>
      <c r="WHN101" s="197"/>
      <c r="WHO101" s="197"/>
      <c r="WHP101" s="197"/>
      <c r="WHQ101" s="197"/>
      <c r="WHR101" s="197"/>
      <c r="WHS101" s="197"/>
      <c r="WHT101" s="197"/>
      <c r="WHU101" s="197"/>
      <c r="WHV101" s="197"/>
      <c r="WHW101" s="197"/>
      <c r="WHX101" s="197"/>
      <c r="WHY101" s="197"/>
      <c r="WHZ101" s="197"/>
      <c r="WIA101" s="197"/>
      <c r="WIB101" s="197"/>
      <c r="WIC101" s="197"/>
      <c r="WID101" s="197"/>
      <c r="WIE101" s="197"/>
      <c r="WIF101" s="197"/>
      <c r="WIG101" s="197"/>
      <c r="WIH101" s="197"/>
      <c r="WII101" s="197"/>
      <c r="WIJ101" s="197"/>
      <c r="WIK101" s="197"/>
      <c r="WIL101" s="197"/>
      <c r="WIM101" s="197"/>
      <c r="WIN101" s="197"/>
      <c r="WIO101" s="197"/>
      <c r="WIP101" s="197"/>
      <c r="WIQ101" s="197"/>
      <c r="WIR101" s="197"/>
      <c r="WIS101" s="197"/>
      <c r="WIT101" s="197"/>
      <c r="WIU101" s="197"/>
      <c r="WIV101" s="197"/>
      <c r="WIW101" s="197"/>
      <c r="WIX101" s="197"/>
      <c r="WIY101" s="197"/>
      <c r="WIZ101" s="197"/>
      <c r="WJA101" s="197"/>
      <c r="WJB101" s="197"/>
      <c r="WJC101" s="197"/>
      <c r="WJD101" s="197"/>
      <c r="WJE101" s="197"/>
      <c r="WJF101" s="197"/>
      <c r="WJG101" s="197"/>
      <c r="WJH101" s="197"/>
      <c r="WJI101" s="197"/>
      <c r="WJJ101" s="197"/>
      <c r="WJK101" s="197"/>
      <c r="WJL101" s="197"/>
      <c r="WJM101" s="197"/>
      <c r="WJN101" s="197"/>
      <c r="WJO101" s="197"/>
      <c r="WJP101" s="197"/>
      <c r="WJQ101" s="197"/>
      <c r="WJR101" s="197"/>
      <c r="WJS101" s="197"/>
      <c r="WJT101" s="197"/>
      <c r="WJU101" s="197"/>
      <c r="WJV101" s="197"/>
      <c r="WJW101" s="197"/>
      <c r="WJX101" s="197"/>
      <c r="WJY101" s="197"/>
      <c r="WJZ101" s="197"/>
      <c r="WKA101" s="197"/>
      <c r="WKB101" s="197"/>
      <c r="WKC101" s="197"/>
      <c r="WKD101" s="197"/>
      <c r="WKE101" s="197"/>
      <c r="WKF101" s="197"/>
      <c r="WKG101" s="197"/>
      <c r="WKH101" s="197"/>
      <c r="WKI101" s="197"/>
      <c r="WKJ101" s="197"/>
      <c r="WKK101" s="197"/>
      <c r="WKL101" s="197"/>
      <c r="WKM101" s="197"/>
      <c r="WKN101" s="197"/>
      <c r="WKO101" s="197"/>
      <c r="WKP101" s="197"/>
      <c r="WKQ101" s="197"/>
      <c r="WKR101" s="197"/>
      <c r="WKS101" s="197"/>
      <c r="WKT101" s="197"/>
      <c r="WKU101" s="197"/>
      <c r="WKV101" s="197"/>
      <c r="WKW101" s="197"/>
      <c r="WKX101" s="197"/>
      <c r="WKY101" s="197"/>
      <c r="WKZ101" s="197"/>
      <c r="WLA101" s="197"/>
      <c r="WLB101" s="197"/>
      <c r="WLC101" s="197"/>
      <c r="WLD101" s="197"/>
      <c r="WLE101" s="197"/>
      <c r="WLF101" s="197"/>
      <c r="WLG101" s="197"/>
      <c r="WLH101" s="197"/>
      <c r="WLI101" s="197"/>
      <c r="WLJ101" s="197"/>
      <c r="WLK101" s="197"/>
      <c r="WLL101" s="197"/>
      <c r="WLM101" s="197"/>
      <c r="WLN101" s="197"/>
      <c r="WLO101" s="197"/>
      <c r="WLP101" s="197"/>
      <c r="WLQ101" s="197"/>
      <c r="WLR101" s="197"/>
      <c r="WLS101" s="197"/>
      <c r="WLT101" s="197"/>
      <c r="WLU101" s="197"/>
      <c r="WLV101" s="197"/>
      <c r="WLW101" s="197"/>
      <c r="WLX101" s="197"/>
      <c r="WLY101" s="197"/>
      <c r="WLZ101" s="197"/>
      <c r="WMA101" s="197"/>
      <c r="WMB101" s="197"/>
      <c r="WMC101" s="197"/>
      <c r="WMD101" s="197"/>
      <c r="WME101" s="197"/>
      <c r="WMF101" s="197"/>
      <c r="WMG101" s="197"/>
      <c r="WMH101" s="197"/>
      <c r="WMI101" s="197"/>
      <c r="WMJ101" s="197"/>
      <c r="WMK101" s="197"/>
      <c r="WML101" s="197"/>
      <c r="WMM101" s="197"/>
      <c r="WMN101" s="197"/>
      <c r="WMO101" s="197"/>
      <c r="WMP101" s="197"/>
      <c r="WMQ101" s="197"/>
      <c r="WMR101" s="197"/>
      <c r="WMS101" s="197"/>
      <c r="WMT101" s="197"/>
      <c r="WMU101" s="197"/>
      <c r="WMV101" s="197"/>
      <c r="WMW101" s="197"/>
      <c r="WMX101" s="197"/>
      <c r="WMY101" s="197"/>
      <c r="WMZ101" s="197"/>
      <c r="WNA101" s="197"/>
      <c r="WNB101" s="197"/>
      <c r="WNC101" s="197"/>
      <c r="WND101" s="197"/>
      <c r="WNE101" s="197"/>
      <c r="WNF101" s="197"/>
      <c r="WNG101" s="197"/>
      <c r="WNH101" s="197"/>
      <c r="WNI101" s="197"/>
      <c r="WNJ101" s="197"/>
      <c r="WNK101" s="197"/>
      <c r="WNL101" s="197"/>
      <c r="WNM101" s="197"/>
      <c r="WNN101" s="197"/>
      <c r="WNO101" s="197"/>
      <c r="WNP101" s="197"/>
      <c r="WNQ101" s="197"/>
      <c r="WNR101" s="197"/>
      <c r="WNS101" s="197"/>
      <c r="WNT101" s="197"/>
      <c r="WNU101" s="197"/>
      <c r="WNV101" s="197"/>
      <c r="WNW101" s="197"/>
      <c r="WNX101" s="197"/>
      <c r="WNY101" s="197"/>
      <c r="WNZ101" s="197"/>
      <c r="WOA101" s="197"/>
      <c r="WOB101" s="197"/>
      <c r="WOC101" s="197"/>
      <c r="WOD101" s="197"/>
      <c r="WOE101" s="197"/>
      <c r="WOF101" s="197"/>
      <c r="WOG101" s="197"/>
      <c r="WOH101" s="197"/>
      <c r="WOI101" s="197"/>
      <c r="WOJ101" s="197"/>
      <c r="WOK101" s="197"/>
      <c r="WOL101" s="197"/>
      <c r="WOM101" s="197"/>
      <c r="WON101" s="197"/>
      <c r="WOO101" s="197"/>
      <c r="WOP101" s="197"/>
      <c r="WOQ101" s="197"/>
      <c r="WOR101" s="197"/>
      <c r="WOS101" s="197"/>
      <c r="WOT101" s="197"/>
      <c r="WOU101" s="197"/>
      <c r="WOV101" s="197"/>
      <c r="WOW101" s="197"/>
      <c r="WOX101" s="197"/>
      <c r="WOY101" s="197"/>
      <c r="WOZ101" s="197"/>
      <c r="WPA101" s="197"/>
      <c r="WPB101" s="197"/>
      <c r="WPC101" s="197"/>
      <c r="WPD101" s="197"/>
      <c r="WPE101" s="197"/>
      <c r="WPF101" s="197"/>
      <c r="WPG101" s="197"/>
      <c r="WPH101" s="197"/>
      <c r="WPI101" s="197"/>
      <c r="WPJ101" s="197"/>
      <c r="WPK101" s="197"/>
      <c r="WPL101" s="197"/>
      <c r="WPM101" s="197"/>
      <c r="WPN101" s="197"/>
      <c r="WPO101" s="197"/>
      <c r="WPP101" s="197"/>
      <c r="WPQ101" s="197"/>
      <c r="WPR101" s="197"/>
      <c r="WPS101" s="197"/>
      <c r="WPT101" s="197"/>
      <c r="WPU101" s="197"/>
      <c r="WPV101" s="197"/>
      <c r="WPW101" s="197"/>
      <c r="WPX101" s="197"/>
      <c r="WPY101" s="197"/>
      <c r="WPZ101" s="197"/>
      <c r="WQA101" s="197"/>
      <c r="WQB101" s="197"/>
      <c r="WQC101" s="197"/>
      <c r="WQD101" s="197"/>
      <c r="WQE101" s="197"/>
      <c r="WQF101" s="197"/>
      <c r="WQG101" s="197"/>
      <c r="WQH101" s="197"/>
      <c r="WQI101" s="197"/>
      <c r="WQJ101" s="197"/>
      <c r="WQK101" s="197"/>
      <c r="WQL101" s="197"/>
      <c r="WQM101" s="197"/>
      <c r="WQN101" s="197"/>
      <c r="WQO101" s="197"/>
      <c r="WQP101" s="197"/>
      <c r="WQQ101" s="197"/>
      <c r="WQR101" s="197"/>
      <c r="WQS101" s="197"/>
      <c r="WQT101" s="197"/>
      <c r="WQU101" s="197"/>
      <c r="WQV101" s="197"/>
      <c r="WQW101" s="197"/>
      <c r="WQX101" s="197"/>
      <c r="WQY101" s="197"/>
      <c r="WQZ101" s="197"/>
      <c r="WRA101" s="197"/>
      <c r="WRB101" s="197"/>
      <c r="WRC101" s="197"/>
      <c r="WRD101" s="197"/>
      <c r="WRE101" s="197"/>
      <c r="WRF101" s="197"/>
      <c r="WRG101" s="197"/>
      <c r="WRH101" s="197"/>
      <c r="WRI101" s="197"/>
      <c r="WRJ101" s="197"/>
      <c r="WRK101" s="197"/>
      <c r="WRL101" s="197"/>
      <c r="WRM101" s="197"/>
      <c r="WRN101" s="197"/>
      <c r="WRO101" s="197"/>
      <c r="WRP101" s="197"/>
      <c r="WRQ101" s="197"/>
      <c r="WRR101" s="197"/>
      <c r="WRS101" s="197"/>
      <c r="WRT101" s="197"/>
      <c r="WRU101" s="197"/>
      <c r="WRV101" s="197"/>
      <c r="WRW101" s="197"/>
      <c r="WRX101" s="197"/>
      <c r="WRY101" s="197"/>
      <c r="WRZ101" s="197"/>
      <c r="WSA101" s="197"/>
      <c r="WSB101" s="197"/>
      <c r="WSC101" s="197"/>
      <c r="WSD101" s="197"/>
      <c r="WSE101" s="197"/>
      <c r="WSF101" s="197"/>
      <c r="WSG101" s="197"/>
      <c r="WSH101" s="197"/>
      <c r="WSI101" s="197"/>
      <c r="WSJ101" s="197"/>
      <c r="WSK101" s="197"/>
      <c r="WSL101" s="197"/>
      <c r="WSM101" s="197"/>
      <c r="WSN101" s="197"/>
      <c r="WSO101" s="197"/>
      <c r="WSP101" s="197"/>
      <c r="WSQ101" s="197"/>
      <c r="WSR101" s="197"/>
      <c r="WSS101" s="197"/>
      <c r="WST101" s="197"/>
      <c r="WSU101" s="197"/>
      <c r="WSV101" s="197"/>
      <c r="WSW101" s="197"/>
      <c r="WSX101" s="197"/>
      <c r="WSY101" s="197"/>
      <c r="WSZ101" s="197"/>
      <c r="WTA101" s="197"/>
      <c r="WTB101" s="197"/>
      <c r="WTC101" s="197"/>
      <c r="WTD101" s="197"/>
      <c r="WTE101" s="197"/>
      <c r="WTF101" s="197"/>
      <c r="WTG101" s="197"/>
      <c r="WTH101" s="197"/>
      <c r="WTI101" s="197"/>
      <c r="WTJ101" s="197"/>
      <c r="WTK101" s="197"/>
      <c r="WTL101" s="197"/>
      <c r="WTM101" s="197"/>
      <c r="WTN101" s="197"/>
      <c r="WTO101" s="197"/>
      <c r="WTP101" s="197"/>
      <c r="WTQ101" s="197"/>
      <c r="WTR101" s="197"/>
      <c r="WTS101" s="197"/>
      <c r="WTT101" s="197"/>
      <c r="WTU101" s="197"/>
      <c r="WTV101" s="197"/>
      <c r="WTW101" s="197"/>
      <c r="WTX101" s="197"/>
      <c r="WTY101" s="197"/>
      <c r="WTZ101" s="197"/>
      <c r="WUA101" s="197"/>
      <c r="WUB101" s="197"/>
      <c r="WUC101" s="197"/>
      <c r="WUD101" s="197"/>
      <c r="WUE101" s="197"/>
      <c r="WUF101" s="197"/>
      <c r="WUG101" s="197"/>
      <c r="WUH101" s="197"/>
      <c r="WUI101" s="197"/>
      <c r="WUJ101" s="197"/>
      <c r="WUK101" s="197"/>
      <c r="WUL101" s="197"/>
      <c r="WUM101" s="197"/>
      <c r="WUN101" s="197"/>
      <c r="WUO101" s="197"/>
      <c r="WUP101" s="197"/>
      <c r="WUQ101" s="197"/>
      <c r="WUR101" s="197"/>
      <c r="WUS101" s="197"/>
      <c r="WUT101" s="197"/>
      <c r="WUU101" s="197"/>
      <c r="WUV101" s="197"/>
      <c r="WUW101" s="197"/>
      <c r="WUX101" s="197"/>
      <c r="WUY101" s="197"/>
      <c r="WUZ101" s="197"/>
      <c r="WVA101" s="197"/>
      <c r="WVB101" s="197"/>
      <c r="WVC101" s="197"/>
      <c r="WVD101" s="197"/>
      <c r="WVE101" s="197"/>
      <c r="WVF101" s="197"/>
      <c r="WVG101" s="197"/>
      <c r="WVH101" s="197"/>
      <c r="WVI101" s="197"/>
      <c r="WVJ101" s="197"/>
      <c r="WVK101" s="197"/>
      <c r="WVL101" s="197"/>
      <c r="WVM101" s="197"/>
      <c r="WVN101" s="197"/>
      <c r="WVO101" s="197"/>
      <c r="WVP101" s="197"/>
      <c r="WVQ101" s="197"/>
      <c r="WVR101" s="197"/>
      <c r="WVS101" s="197"/>
      <c r="WVT101" s="197"/>
      <c r="WVU101" s="197"/>
      <c r="WVV101" s="197"/>
      <c r="WVW101" s="197"/>
      <c r="WVX101" s="197"/>
      <c r="WVY101" s="197"/>
      <c r="WVZ101" s="197"/>
      <c r="WWA101" s="197"/>
      <c r="WWB101" s="197"/>
      <c r="WWC101" s="197"/>
      <c r="WWD101" s="197"/>
      <c r="WWE101" s="197"/>
      <c r="WWF101" s="197"/>
      <c r="WWG101" s="197"/>
      <c r="WWH101" s="197"/>
      <c r="WWI101" s="197"/>
      <c r="WWJ101" s="197"/>
      <c r="WWK101" s="197"/>
      <c r="WWL101" s="197"/>
      <c r="WWM101" s="197"/>
      <c r="WWN101" s="197"/>
      <c r="WWO101" s="197"/>
      <c r="WWP101" s="197"/>
      <c r="WWQ101" s="197"/>
      <c r="WWR101" s="197"/>
      <c r="WWS101" s="197"/>
      <c r="WWT101" s="197"/>
      <c r="WWU101" s="197"/>
      <c r="WWV101" s="197"/>
      <c r="WWW101" s="197"/>
      <c r="WWX101" s="197"/>
      <c r="WWY101" s="197"/>
      <c r="WWZ101" s="197"/>
      <c r="WXA101" s="197"/>
      <c r="WXB101" s="197"/>
      <c r="WXC101" s="197"/>
      <c r="WXD101" s="197"/>
      <c r="WXE101" s="197"/>
      <c r="WXF101" s="197"/>
      <c r="WXG101" s="197"/>
      <c r="WXH101" s="197"/>
      <c r="WXI101" s="197"/>
      <c r="WXJ101" s="197"/>
      <c r="WXK101" s="197"/>
      <c r="WXL101" s="197"/>
      <c r="WXM101" s="197"/>
      <c r="WXN101" s="197"/>
      <c r="WXO101" s="197"/>
      <c r="WXP101" s="197"/>
      <c r="WXQ101" s="197"/>
      <c r="WXR101" s="197"/>
      <c r="WXS101" s="197"/>
      <c r="WXT101" s="197"/>
      <c r="WXU101" s="197"/>
      <c r="WXV101" s="197"/>
      <c r="WXW101" s="197"/>
      <c r="WXX101" s="197"/>
      <c r="WXY101" s="197"/>
      <c r="WXZ101" s="197"/>
      <c r="WYA101" s="197"/>
      <c r="WYB101" s="197"/>
      <c r="WYC101" s="197"/>
      <c r="WYD101" s="197"/>
      <c r="WYE101" s="197"/>
      <c r="WYF101" s="197"/>
      <c r="WYG101" s="197"/>
      <c r="WYH101" s="197"/>
      <c r="WYI101" s="197"/>
      <c r="WYJ101" s="197"/>
      <c r="WYK101" s="197"/>
      <c r="WYL101" s="197"/>
      <c r="WYM101" s="197"/>
      <c r="WYN101" s="197"/>
      <c r="WYO101" s="197"/>
      <c r="WYP101" s="197"/>
      <c r="WYQ101" s="197"/>
      <c r="WYR101" s="197"/>
      <c r="WYS101" s="197"/>
      <c r="WYT101" s="197"/>
      <c r="WYU101" s="197"/>
      <c r="WYV101" s="197"/>
      <c r="WYW101" s="197"/>
      <c r="WYX101" s="197"/>
      <c r="WYY101" s="197"/>
      <c r="WYZ101" s="197"/>
      <c r="WZA101" s="197"/>
      <c r="WZB101" s="197"/>
      <c r="WZC101" s="197"/>
      <c r="WZD101" s="197"/>
      <c r="WZE101" s="197"/>
      <c r="WZF101" s="197"/>
      <c r="WZG101" s="197"/>
      <c r="WZH101" s="197"/>
      <c r="WZI101" s="197"/>
      <c r="WZJ101" s="197"/>
      <c r="WZK101" s="197"/>
      <c r="WZL101" s="197"/>
      <c r="WZM101" s="197"/>
      <c r="WZN101" s="197"/>
      <c r="WZO101" s="197"/>
      <c r="WZP101" s="197"/>
      <c r="WZQ101" s="197"/>
      <c r="WZR101" s="197"/>
      <c r="WZS101" s="197"/>
      <c r="WZT101" s="197"/>
      <c r="WZU101" s="197"/>
      <c r="WZV101" s="197"/>
      <c r="WZW101" s="197"/>
      <c r="WZX101" s="197"/>
      <c r="WZY101" s="197"/>
      <c r="WZZ101" s="197"/>
      <c r="XAA101" s="197"/>
      <c r="XAB101" s="197"/>
      <c r="XAC101" s="197"/>
      <c r="XAD101" s="197"/>
      <c r="XAE101" s="197"/>
      <c r="XAF101" s="197"/>
      <c r="XAG101" s="197"/>
      <c r="XAH101" s="197"/>
      <c r="XAI101" s="197"/>
      <c r="XAJ101" s="197"/>
      <c r="XAK101" s="197"/>
      <c r="XAL101" s="197"/>
      <c r="XAM101" s="197"/>
      <c r="XAN101" s="197"/>
      <c r="XAO101" s="197"/>
      <c r="XAP101" s="197"/>
      <c r="XAQ101" s="197"/>
      <c r="XAR101" s="197"/>
      <c r="XAS101" s="197"/>
      <c r="XAT101" s="197"/>
      <c r="XAU101" s="197"/>
      <c r="XAV101" s="197"/>
      <c r="XAW101" s="197"/>
      <c r="XAX101" s="197"/>
      <c r="XAY101" s="197"/>
      <c r="XAZ101" s="197"/>
      <c r="XBA101" s="197"/>
      <c r="XBB101" s="197"/>
      <c r="XBC101" s="197"/>
      <c r="XBD101" s="197"/>
      <c r="XBE101" s="197"/>
      <c r="XBF101" s="197"/>
      <c r="XBG101" s="197"/>
      <c r="XBH101" s="197"/>
      <c r="XBI101" s="197"/>
      <c r="XBJ101" s="197"/>
      <c r="XBK101" s="197"/>
      <c r="XBL101" s="197"/>
      <c r="XBM101" s="197"/>
      <c r="XBN101" s="197"/>
      <c r="XBO101" s="197"/>
      <c r="XBP101" s="197"/>
      <c r="XBQ101" s="197"/>
      <c r="XBR101" s="197"/>
      <c r="XBS101" s="197"/>
      <c r="XBT101" s="197"/>
      <c r="XBU101" s="197"/>
      <c r="XBV101" s="197"/>
      <c r="XBW101" s="197"/>
      <c r="XBX101" s="197"/>
      <c r="XBY101" s="197"/>
      <c r="XBZ101" s="197"/>
      <c r="XCA101" s="197"/>
      <c r="XCB101" s="197"/>
      <c r="XCC101" s="197"/>
      <c r="XCD101" s="197"/>
      <c r="XCE101" s="197"/>
      <c r="XCF101" s="197"/>
      <c r="XCG101" s="197"/>
      <c r="XCH101" s="197"/>
      <c r="XCI101" s="197"/>
      <c r="XCJ101" s="197"/>
      <c r="XCK101" s="197"/>
      <c r="XCL101" s="197"/>
      <c r="XCM101" s="197"/>
      <c r="XCN101" s="197"/>
      <c r="XCO101" s="197"/>
      <c r="XCP101" s="197"/>
      <c r="XCQ101" s="197"/>
      <c r="XCR101" s="197"/>
      <c r="XCS101" s="197"/>
      <c r="XCT101" s="197"/>
      <c r="XCU101" s="197"/>
      <c r="XCV101" s="197"/>
      <c r="XCW101" s="197"/>
      <c r="XCX101" s="197"/>
      <c r="XCY101" s="197"/>
      <c r="XCZ101" s="197"/>
      <c r="XDA101" s="197"/>
      <c r="XDB101" s="197"/>
      <c r="XDC101" s="197"/>
      <c r="XDD101" s="197"/>
      <c r="XDE101" s="197"/>
      <c r="XDF101" s="197"/>
      <c r="XDG101" s="197"/>
      <c r="XDH101" s="197"/>
      <c r="XDI101" s="197"/>
      <c r="XDJ101" s="197"/>
      <c r="XDK101" s="197"/>
      <c r="XDL101" s="197"/>
      <c r="XDM101" s="197"/>
      <c r="XDN101" s="197"/>
      <c r="XDO101" s="197"/>
      <c r="XDP101" s="197"/>
      <c r="XDQ101" s="197"/>
      <c r="XDR101" s="197"/>
      <c r="XDS101" s="197"/>
      <c r="XDT101" s="197"/>
      <c r="XDU101" s="197"/>
      <c r="XDV101" s="197"/>
      <c r="XDW101" s="197"/>
      <c r="XDX101" s="197"/>
      <c r="XDY101" s="197"/>
      <c r="XDZ101" s="197"/>
      <c r="XEA101" s="197"/>
      <c r="XEB101" s="197"/>
      <c r="XEC101" s="197"/>
      <c r="XED101" s="197"/>
      <c r="XEE101" s="197"/>
      <c r="XEF101" s="197"/>
      <c r="XEG101" s="197"/>
      <c r="XEH101" s="197"/>
      <c r="XEI101" s="197"/>
      <c r="XEJ101" s="197"/>
      <c r="XEK101" s="197"/>
      <c r="XEL101" s="197"/>
      <c r="XEM101" s="197"/>
      <c r="XEN101" s="197"/>
      <c r="XEO101" s="197"/>
      <c r="XEP101" s="197"/>
      <c r="XEQ101" s="197"/>
      <c r="XER101" s="197"/>
      <c r="XES101" s="197"/>
      <c r="XET101" s="197"/>
      <c r="XEU101" s="197"/>
      <c r="XEV101" s="197"/>
      <c r="XEW101" s="197"/>
      <c r="XEX101" s="197"/>
      <c r="XEY101" s="197"/>
      <c r="XEZ101" s="198"/>
      <c r="XFA101" s="198"/>
      <c r="XFB101" s="198"/>
      <c r="XFC101" s="198"/>
      <c r="XFD101" s="560"/>
    </row>
    <row r="102" s="3" customFormat="1" ht="17.6" spans="1:249">
      <c r="A102" s="515"/>
      <c r="B102" s="516"/>
      <c r="C102" s="494" t="s">
        <v>236</v>
      </c>
      <c r="D102" s="495"/>
      <c r="E102" s="523" t="s">
        <v>150</v>
      </c>
      <c r="F102" s="524">
        <f>7.7</f>
        <v>7.7</v>
      </c>
      <c r="G102" s="524">
        <v>60</v>
      </c>
      <c r="H102" s="524">
        <f t="shared" si="6"/>
        <v>462</v>
      </c>
      <c r="I102" s="537" t="s">
        <v>237</v>
      </c>
      <c r="J102" s="530">
        <v>40</v>
      </c>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row>
    <row r="103" s="3" customFormat="1" ht="17.6" spans="1:249">
      <c r="A103" s="515"/>
      <c r="B103" s="516"/>
      <c r="C103" s="494" t="s">
        <v>238</v>
      </c>
      <c r="D103" s="495"/>
      <c r="E103" s="523" t="s">
        <v>150</v>
      </c>
      <c r="F103" s="524">
        <v>6</v>
      </c>
      <c r="G103" s="524">
        <v>200</v>
      </c>
      <c r="H103" s="524">
        <f t="shared" si="6"/>
        <v>1200</v>
      </c>
      <c r="I103" s="537" t="s">
        <v>239</v>
      </c>
      <c r="J103" s="530">
        <v>130</v>
      </c>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row>
    <row r="104" s="3" customFormat="1" ht="25" customHeight="1" spans="1:249">
      <c r="A104" s="515"/>
      <c r="B104" s="516"/>
      <c r="C104" s="517" t="s">
        <v>240</v>
      </c>
      <c r="D104" s="517"/>
      <c r="E104" s="523" t="s">
        <v>150</v>
      </c>
      <c r="F104" s="524">
        <v>6.1</v>
      </c>
      <c r="G104" s="524">
        <v>208</v>
      </c>
      <c r="H104" s="524">
        <f t="shared" si="6"/>
        <v>1268.8</v>
      </c>
      <c r="I104" s="537" t="s">
        <v>241</v>
      </c>
      <c r="J104" s="530">
        <v>130</v>
      </c>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row>
    <row r="105" s="3" customFormat="1" ht="25" customHeight="1" spans="1:249">
      <c r="A105" s="515"/>
      <c r="B105" s="516"/>
      <c r="C105" s="517" t="s">
        <v>242</v>
      </c>
      <c r="D105" s="517"/>
      <c r="E105" s="529" t="s">
        <v>171</v>
      </c>
      <c r="F105" s="524">
        <v>4</v>
      </c>
      <c r="G105" s="524">
        <v>600</v>
      </c>
      <c r="H105" s="524">
        <f t="shared" si="6"/>
        <v>2400</v>
      </c>
      <c r="I105" s="537" t="s">
        <v>243</v>
      </c>
      <c r="J105" s="530">
        <v>400</v>
      </c>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row>
    <row r="106" s="3" customFormat="1" ht="25" customHeight="1" spans="1:249">
      <c r="A106" s="515"/>
      <c r="B106" s="516"/>
      <c r="C106" s="494" t="s">
        <v>244</v>
      </c>
      <c r="D106" s="495"/>
      <c r="E106" s="523" t="s">
        <v>150</v>
      </c>
      <c r="F106" s="524">
        <v>0</v>
      </c>
      <c r="G106" s="524">
        <v>60</v>
      </c>
      <c r="H106" s="524">
        <f t="shared" si="6"/>
        <v>0</v>
      </c>
      <c r="I106" s="537" t="s">
        <v>237</v>
      </c>
      <c r="J106" s="530">
        <v>40</v>
      </c>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row>
    <row r="107" s="3" customFormat="1" ht="25" customHeight="1" spans="1:249">
      <c r="A107" s="515"/>
      <c r="B107" s="516"/>
      <c r="C107" s="517" t="s">
        <v>217</v>
      </c>
      <c r="D107" s="517"/>
      <c r="E107" s="523" t="s">
        <v>140</v>
      </c>
      <c r="F107" s="524">
        <v>0</v>
      </c>
      <c r="G107" s="524">
        <v>240</v>
      </c>
      <c r="H107" s="524">
        <f t="shared" si="6"/>
        <v>0</v>
      </c>
      <c r="I107" s="537" t="s">
        <v>245</v>
      </c>
      <c r="J107" s="530">
        <v>140</v>
      </c>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row>
    <row r="108" s="3" customFormat="1" ht="25" customHeight="1" spans="1:249">
      <c r="A108" s="520"/>
      <c r="B108" s="521"/>
      <c r="C108" s="494" t="s">
        <v>246</v>
      </c>
      <c r="D108" s="495"/>
      <c r="E108" s="523" t="s">
        <v>140</v>
      </c>
      <c r="F108" s="524">
        <v>0</v>
      </c>
      <c r="G108" s="524">
        <v>208</v>
      </c>
      <c r="H108" s="524">
        <f t="shared" si="6"/>
        <v>0</v>
      </c>
      <c r="I108" s="537" t="s">
        <v>247</v>
      </c>
      <c r="J108" s="530">
        <v>110</v>
      </c>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row>
    <row r="109" s="3" customFormat="1" ht="76" spans="1:249">
      <c r="A109" s="547" t="s">
        <v>248</v>
      </c>
      <c r="B109" s="514"/>
      <c r="C109" s="494" t="s">
        <v>249</v>
      </c>
      <c r="D109" s="495"/>
      <c r="E109" s="523" t="s">
        <v>140</v>
      </c>
      <c r="F109" s="524">
        <f>SUM(E73)</f>
        <v>20</v>
      </c>
      <c r="G109" s="524">
        <v>47</v>
      </c>
      <c r="H109" s="524">
        <f t="shared" si="6"/>
        <v>940</v>
      </c>
      <c r="I109" s="537" t="s">
        <v>250</v>
      </c>
      <c r="J109" s="530">
        <v>35</v>
      </c>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row>
    <row r="110" s="3" customFormat="1" ht="31" spans="1:249">
      <c r="A110" s="515"/>
      <c r="B110" s="516"/>
      <c r="C110" s="494" t="s">
        <v>251</v>
      </c>
      <c r="D110" s="495"/>
      <c r="E110" s="523" t="s">
        <v>140</v>
      </c>
      <c r="F110" s="524">
        <f>SUM(F109:F109)</f>
        <v>20</v>
      </c>
      <c r="G110" s="524">
        <v>18</v>
      </c>
      <c r="H110" s="524">
        <f t="shared" si="6"/>
        <v>360</v>
      </c>
      <c r="I110" s="555" t="s">
        <v>252</v>
      </c>
      <c r="J110" s="530">
        <v>10</v>
      </c>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row>
    <row r="111" s="3" customFormat="1" ht="76" spans="1:249">
      <c r="A111" s="515"/>
      <c r="B111" s="516"/>
      <c r="C111" s="548" t="s">
        <v>253</v>
      </c>
      <c r="D111" s="549"/>
      <c r="E111" s="523" t="s">
        <v>140</v>
      </c>
      <c r="F111" s="524">
        <f>SUM(G73*I73)</f>
        <v>58.2</v>
      </c>
      <c r="G111" s="524">
        <v>47</v>
      </c>
      <c r="H111" s="524">
        <f t="shared" si="6"/>
        <v>2735.4</v>
      </c>
      <c r="I111" s="537" t="s">
        <v>254</v>
      </c>
      <c r="J111" s="530">
        <v>35</v>
      </c>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row>
    <row r="112" s="3" customFormat="1" ht="25" customHeight="1" spans="1:249">
      <c r="A112" s="520"/>
      <c r="B112" s="521"/>
      <c r="C112" s="548" t="s">
        <v>255</v>
      </c>
      <c r="D112" s="549"/>
      <c r="E112" s="523" t="s">
        <v>140</v>
      </c>
      <c r="F112" s="524">
        <f>SUM(F111:F111)</f>
        <v>58.2</v>
      </c>
      <c r="G112" s="524">
        <v>18</v>
      </c>
      <c r="H112" s="524">
        <f t="shared" si="6"/>
        <v>1047.6</v>
      </c>
      <c r="I112" s="555" t="s">
        <v>252</v>
      </c>
      <c r="J112" s="530">
        <v>10</v>
      </c>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row>
    <row r="113" ht="25" customHeight="1" spans="1:10">
      <c r="A113" s="550" t="s">
        <v>179</v>
      </c>
      <c r="B113" s="551"/>
      <c r="C113" s="552"/>
      <c r="D113" s="552"/>
      <c r="E113" s="551"/>
      <c r="F113" s="551"/>
      <c r="G113" s="551"/>
      <c r="H113" s="554" t="e">
        <f>SUM(H74:H112)</f>
        <v>#VALUE!</v>
      </c>
      <c r="I113" s="556"/>
      <c r="J113" s="557"/>
    </row>
    <row r="114" s="196" customFormat="1" ht="25" customHeight="1" spans="1:249">
      <c r="A114" s="220" t="s">
        <v>263</v>
      </c>
      <c r="B114" s="221"/>
      <c r="C114" s="221"/>
      <c r="D114" s="222" t="s">
        <v>135</v>
      </c>
      <c r="E114" s="222">
        <v>12.7</v>
      </c>
      <c r="F114" s="222" t="s">
        <v>136</v>
      </c>
      <c r="G114" s="222">
        <v>14.5</v>
      </c>
      <c r="H114" s="222" t="s">
        <v>137</v>
      </c>
      <c r="I114" s="250">
        <f>I5</f>
        <v>2.91</v>
      </c>
      <c r="J114" s="248"/>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c r="HE114" s="4"/>
      <c r="HF114" s="4"/>
      <c r="HG114" s="4"/>
      <c r="HH114" s="4"/>
      <c r="HI114" s="4"/>
      <c r="HJ114" s="4"/>
      <c r="HK114" s="4"/>
      <c r="HL114" s="4"/>
      <c r="HM114" s="4"/>
      <c r="HN114" s="4"/>
      <c r="HO114" s="4"/>
      <c r="HP114" s="4"/>
      <c r="HQ114" s="4"/>
      <c r="HR114" s="4"/>
      <c r="HS114" s="4"/>
      <c r="HT114" s="4"/>
      <c r="HU114" s="4"/>
      <c r="HV114" s="4"/>
      <c r="HW114" s="4"/>
      <c r="HX114" s="4"/>
      <c r="HY114" s="4"/>
      <c r="HZ114" s="4"/>
      <c r="IA114" s="4"/>
      <c r="IB114" s="4"/>
      <c r="IC114" s="4"/>
      <c r="ID114" s="4"/>
      <c r="IE114" s="4"/>
      <c r="IF114" s="4"/>
      <c r="IG114" s="4"/>
      <c r="IH114" s="4"/>
      <c r="II114" s="4"/>
      <c r="IJ114" s="4"/>
      <c r="IK114" s="4"/>
      <c r="IL114" s="4"/>
      <c r="IM114" s="4"/>
      <c r="IN114" s="4"/>
      <c r="IO114" s="4"/>
    </row>
    <row r="115" s="3" customFormat="1" ht="46" spans="1:249">
      <c r="A115" s="216">
        <v>1</v>
      </c>
      <c r="B115" s="36"/>
      <c r="C115" s="86" t="s">
        <v>183</v>
      </c>
      <c r="D115" s="87"/>
      <c r="E115" s="24" t="s">
        <v>150</v>
      </c>
      <c r="F115" s="25">
        <v>1.76</v>
      </c>
      <c r="G115" s="25">
        <v>100</v>
      </c>
      <c r="H115" s="25">
        <f t="shared" ref="H115:H120" si="7">F115*G115</f>
        <v>176</v>
      </c>
      <c r="I115" s="133" t="s">
        <v>184</v>
      </c>
      <c r="J115" s="9"/>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row>
    <row r="116" s="3" customFormat="1" ht="46" spans="1:249">
      <c r="A116" s="216">
        <v>2</v>
      </c>
      <c r="B116" s="36"/>
      <c r="C116" s="86" t="s">
        <v>264</v>
      </c>
      <c r="D116" s="87"/>
      <c r="E116" s="24" t="s">
        <v>150</v>
      </c>
      <c r="F116" s="25">
        <v>0</v>
      </c>
      <c r="G116" s="25">
        <v>160</v>
      </c>
      <c r="H116" s="25">
        <f t="shared" si="7"/>
        <v>0</v>
      </c>
      <c r="I116" s="133" t="s">
        <v>265</v>
      </c>
      <c r="J116" s="9"/>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row>
    <row r="117" s="3" customFormat="1" ht="25" customHeight="1" spans="1:249">
      <c r="A117" s="216">
        <v>3</v>
      </c>
      <c r="B117" s="36"/>
      <c r="C117" s="152" t="s">
        <v>266</v>
      </c>
      <c r="D117" s="152"/>
      <c r="E117" s="24" t="s">
        <v>140</v>
      </c>
      <c r="F117" s="25">
        <v>0</v>
      </c>
      <c r="G117" s="25">
        <v>208</v>
      </c>
      <c r="H117" s="25">
        <f t="shared" si="7"/>
        <v>0</v>
      </c>
      <c r="I117" s="133" t="s">
        <v>267</v>
      </c>
      <c r="J117" s="9"/>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row>
    <row r="118" s="3" customFormat="1" ht="25" customHeight="1" spans="1:249">
      <c r="A118" s="216">
        <v>4</v>
      </c>
      <c r="B118" s="36"/>
      <c r="C118" s="86" t="s">
        <v>268</v>
      </c>
      <c r="D118" s="87"/>
      <c r="E118" s="24" t="s">
        <v>140</v>
      </c>
      <c r="F118" s="25">
        <v>0</v>
      </c>
      <c r="G118" s="25">
        <v>78</v>
      </c>
      <c r="H118" s="25">
        <f t="shared" si="7"/>
        <v>0</v>
      </c>
      <c r="I118" s="137" t="s">
        <v>269</v>
      </c>
      <c r="J118" s="9"/>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row>
    <row r="119" s="3" customFormat="1" ht="31" customHeight="1" spans="1:249">
      <c r="A119" s="216">
        <v>5</v>
      </c>
      <c r="B119" s="36"/>
      <c r="C119" s="86" t="s">
        <v>207</v>
      </c>
      <c r="D119" s="87"/>
      <c r="E119" s="24" t="s">
        <v>140</v>
      </c>
      <c r="F119" s="25">
        <f>E114</f>
        <v>12.7</v>
      </c>
      <c r="G119" s="25">
        <v>58</v>
      </c>
      <c r="H119" s="25">
        <f t="shared" si="7"/>
        <v>736.6</v>
      </c>
      <c r="I119" s="137" t="s">
        <v>270</v>
      </c>
      <c r="J119" s="9"/>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row>
    <row r="120" s="3" customFormat="1" ht="25" customHeight="1" spans="1:249">
      <c r="A120" s="216">
        <v>6</v>
      </c>
      <c r="B120" s="36"/>
      <c r="C120" s="86" t="s">
        <v>271</v>
      </c>
      <c r="D120" s="87"/>
      <c r="E120" s="24" t="s">
        <v>140</v>
      </c>
      <c r="F120" s="25">
        <v>0</v>
      </c>
      <c r="G120" s="25">
        <v>98</v>
      </c>
      <c r="H120" s="25">
        <f t="shared" si="7"/>
        <v>0</v>
      </c>
      <c r="I120" s="137" t="s">
        <v>271</v>
      </c>
      <c r="J120" s="9"/>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row>
    <row r="121" s="3" customFormat="1" ht="25" customHeight="1" spans="1:249">
      <c r="A121" s="216">
        <v>7</v>
      </c>
      <c r="B121" s="36"/>
      <c r="C121" s="86" t="s">
        <v>192</v>
      </c>
      <c r="D121" s="87"/>
      <c r="E121" s="24" t="s">
        <v>140</v>
      </c>
      <c r="F121" s="25">
        <v>0</v>
      </c>
      <c r="G121" s="25">
        <v>150</v>
      </c>
      <c r="H121" s="25">
        <f t="shared" ref="H121:H124" si="8">F121*G121</f>
        <v>0</v>
      </c>
      <c r="I121" s="133" t="s">
        <v>272</v>
      </c>
      <c r="J121" s="9"/>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row>
    <row r="122" s="3" customFormat="1" ht="25" customHeight="1" spans="1:249">
      <c r="A122" s="216">
        <v>8</v>
      </c>
      <c r="B122" s="36"/>
      <c r="C122" s="86" t="s">
        <v>195</v>
      </c>
      <c r="D122" s="87"/>
      <c r="E122" s="24" t="s">
        <v>140</v>
      </c>
      <c r="F122" s="25">
        <f>E114</f>
        <v>12.7</v>
      </c>
      <c r="G122" s="25">
        <v>160</v>
      </c>
      <c r="H122" s="25">
        <f t="shared" si="8"/>
        <v>2032</v>
      </c>
      <c r="I122" s="133" t="s">
        <v>272</v>
      </c>
      <c r="J122" s="9"/>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row>
    <row r="123" s="3" customFormat="1" ht="25" customHeight="1" spans="1:249">
      <c r="A123" s="216">
        <v>9</v>
      </c>
      <c r="B123" s="36"/>
      <c r="C123" s="123" t="s">
        <v>273</v>
      </c>
      <c r="D123" s="124"/>
      <c r="E123" s="24" t="s">
        <v>140</v>
      </c>
      <c r="F123" s="25">
        <v>0</v>
      </c>
      <c r="G123" s="25">
        <v>170</v>
      </c>
      <c r="H123" s="25">
        <f t="shared" si="8"/>
        <v>0</v>
      </c>
      <c r="I123" s="133" t="s">
        <v>272</v>
      </c>
      <c r="J123" s="9"/>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row>
    <row r="124" s="3" customFormat="1" ht="25" customHeight="1" spans="1:249">
      <c r="A124" s="216">
        <v>10</v>
      </c>
      <c r="B124" s="36"/>
      <c r="C124" s="123" t="s">
        <v>197</v>
      </c>
      <c r="D124" s="124"/>
      <c r="E124" s="24" t="s">
        <v>140</v>
      </c>
      <c r="F124" s="25">
        <v>0</v>
      </c>
      <c r="G124" s="25">
        <v>200</v>
      </c>
      <c r="H124" s="25">
        <f t="shared" si="8"/>
        <v>0</v>
      </c>
      <c r="I124" s="133" t="s">
        <v>194</v>
      </c>
      <c r="J124" s="9"/>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row>
    <row r="125" s="3" customFormat="1" ht="25" customHeight="1" spans="1:249">
      <c r="A125" s="216">
        <v>11</v>
      </c>
      <c r="B125" s="36"/>
      <c r="C125" s="86" t="s">
        <v>185</v>
      </c>
      <c r="D125" s="87"/>
      <c r="E125" s="24" t="s">
        <v>140</v>
      </c>
      <c r="F125" s="25">
        <f>E114</f>
        <v>12.7</v>
      </c>
      <c r="G125" s="25">
        <v>12</v>
      </c>
      <c r="H125" s="25">
        <f t="shared" ref="H125:H129" si="9">F125*G125</f>
        <v>152.4</v>
      </c>
      <c r="I125" s="179" t="s">
        <v>186</v>
      </c>
      <c r="J125" s="9"/>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row>
    <row r="126" s="3" customFormat="1" ht="46" spans="1:249">
      <c r="A126" s="216">
        <v>12</v>
      </c>
      <c r="B126" s="36"/>
      <c r="C126" s="127" t="s">
        <v>213</v>
      </c>
      <c r="D126" s="128"/>
      <c r="E126" s="24" t="s">
        <v>140</v>
      </c>
      <c r="F126" s="25">
        <f>1.7+2.45</f>
        <v>4.15</v>
      </c>
      <c r="G126" s="25">
        <v>168</v>
      </c>
      <c r="H126" s="25">
        <f t="shared" si="9"/>
        <v>697.2</v>
      </c>
      <c r="I126" s="162" t="s">
        <v>214</v>
      </c>
      <c r="J126" s="9"/>
      <c r="K126" s="1">
        <f>8.5+2.53</f>
        <v>11.03</v>
      </c>
      <c r="L126" s="1">
        <f>K126*G126</f>
        <v>1853.04</v>
      </c>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row>
    <row r="127" s="3" customFormat="1" ht="46" spans="1:249">
      <c r="A127" s="216">
        <v>13</v>
      </c>
      <c r="B127" s="36"/>
      <c r="C127" s="127" t="s">
        <v>226</v>
      </c>
      <c r="D127" s="128"/>
      <c r="E127" s="24" t="s">
        <v>140</v>
      </c>
      <c r="F127" s="25">
        <v>0</v>
      </c>
      <c r="G127" s="25">
        <v>258</v>
      </c>
      <c r="H127" s="25">
        <f t="shared" si="9"/>
        <v>0</v>
      </c>
      <c r="I127" s="162" t="s">
        <v>227</v>
      </c>
      <c r="J127" s="9"/>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row>
    <row r="128" s="3" customFormat="1" ht="61" spans="1:249">
      <c r="A128" s="216">
        <v>14</v>
      </c>
      <c r="B128" s="36"/>
      <c r="C128" s="127" t="s">
        <v>228</v>
      </c>
      <c r="D128" s="128"/>
      <c r="E128" s="24" t="s">
        <v>140</v>
      </c>
      <c r="F128" s="25">
        <v>0</v>
      </c>
      <c r="G128" s="25">
        <v>208</v>
      </c>
      <c r="H128" s="25">
        <f t="shared" si="9"/>
        <v>0</v>
      </c>
      <c r="I128" s="162" t="s">
        <v>229</v>
      </c>
      <c r="J128" s="9"/>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row>
    <row r="129" s="3" customFormat="1" ht="25" customHeight="1" spans="1:249">
      <c r="A129" s="216">
        <v>15</v>
      </c>
      <c r="B129" s="36"/>
      <c r="C129" s="152" t="s">
        <v>274</v>
      </c>
      <c r="D129" s="152"/>
      <c r="E129" s="26" t="s">
        <v>148</v>
      </c>
      <c r="F129" s="25">
        <v>0</v>
      </c>
      <c r="G129" s="25">
        <v>800</v>
      </c>
      <c r="H129" s="25">
        <f t="shared" si="9"/>
        <v>0</v>
      </c>
      <c r="I129" s="166" t="s">
        <v>275</v>
      </c>
      <c r="J129" s="9"/>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row>
    <row r="130" s="3" customFormat="1" ht="25" customHeight="1" spans="1:249">
      <c r="A130" s="216">
        <v>16</v>
      </c>
      <c r="B130" s="36"/>
      <c r="C130" s="127" t="s">
        <v>230</v>
      </c>
      <c r="D130" s="128"/>
      <c r="E130" s="24" t="s">
        <v>150</v>
      </c>
      <c r="F130" s="25">
        <f>2.46*2+2.36*2</f>
        <v>9.64</v>
      </c>
      <c r="G130" s="25">
        <v>80</v>
      </c>
      <c r="H130" s="25">
        <f t="shared" ref="H130:H141" si="10">F130*G130</f>
        <v>771.2</v>
      </c>
      <c r="I130" s="162" t="s">
        <v>231</v>
      </c>
      <c r="J130" s="9"/>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row>
    <row r="131" s="3" customFormat="1" ht="25" customHeight="1" spans="1:249">
      <c r="A131" s="216">
        <v>17</v>
      </c>
      <c r="B131" s="36"/>
      <c r="C131" s="127" t="s">
        <v>232</v>
      </c>
      <c r="D131" s="128"/>
      <c r="E131" s="24" t="s">
        <v>150</v>
      </c>
      <c r="F131" s="25"/>
      <c r="G131" s="25">
        <v>100</v>
      </c>
      <c r="H131" s="25">
        <f t="shared" si="10"/>
        <v>0</v>
      </c>
      <c r="I131" s="162" t="s">
        <v>231</v>
      </c>
      <c r="J131" s="9"/>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row>
    <row r="132" s="3" customFormat="1" ht="25" customHeight="1" spans="1:249">
      <c r="A132" s="216">
        <v>18</v>
      </c>
      <c r="B132" s="36"/>
      <c r="C132" s="127" t="s">
        <v>234</v>
      </c>
      <c r="D132" s="128"/>
      <c r="E132" s="24" t="s">
        <v>150</v>
      </c>
      <c r="F132" s="25">
        <v>0.6</v>
      </c>
      <c r="G132" s="25">
        <v>50</v>
      </c>
      <c r="H132" s="25">
        <f t="shared" si="10"/>
        <v>30</v>
      </c>
      <c r="I132" s="162" t="s">
        <v>235</v>
      </c>
      <c r="J132" s="9"/>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row>
    <row r="133" s="3" customFormat="1" ht="25" customHeight="1" spans="1:249">
      <c r="A133" s="216">
        <v>19</v>
      </c>
      <c r="B133" s="36"/>
      <c r="C133" s="127" t="s">
        <v>236</v>
      </c>
      <c r="D133" s="128"/>
      <c r="E133" s="24" t="s">
        <v>150</v>
      </c>
      <c r="F133" s="25">
        <v>0</v>
      </c>
      <c r="G133" s="25">
        <v>60</v>
      </c>
      <c r="H133" s="25">
        <f t="shared" si="10"/>
        <v>0</v>
      </c>
      <c r="I133" s="162" t="s">
        <v>237</v>
      </c>
      <c r="J133" s="9"/>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row>
    <row r="134" s="3" customFormat="1" ht="25" customHeight="1" spans="1:249">
      <c r="A134" s="216">
        <v>20</v>
      </c>
      <c r="B134" s="36"/>
      <c r="C134" s="127" t="s">
        <v>238</v>
      </c>
      <c r="D134" s="128"/>
      <c r="E134" s="24" t="s">
        <v>150</v>
      </c>
      <c r="F134" s="25">
        <f>2.36+1.1</f>
        <v>3.46</v>
      </c>
      <c r="G134" s="25">
        <v>200</v>
      </c>
      <c r="H134" s="25">
        <f t="shared" si="10"/>
        <v>692</v>
      </c>
      <c r="I134" s="162" t="s">
        <v>276</v>
      </c>
      <c r="J134" s="9"/>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row>
    <row r="135" s="3" customFormat="1" ht="46" spans="1:249">
      <c r="A135" s="216">
        <v>21</v>
      </c>
      <c r="B135" s="36"/>
      <c r="C135" s="152" t="s">
        <v>240</v>
      </c>
      <c r="D135" s="152"/>
      <c r="E135" s="24" t="s">
        <v>150</v>
      </c>
      <c r="F135" s="25">
        <v>2.79</v>
      </c>
      <c r="G135" s="25">
        <v>208</v>
      </c>
      <c r="H135" s="25">
        <f t="shared" si="10"/>
        <v>580.32</v>
      </c>
      <c r="I135" s="133" t="s">
        <v>277</v>
      </c>
      <c r="J135" s="9"/>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row>
    <row r="136" s="3" customFormat="1" ht="25" customHeight="1" spans="1:249">
      <c r="A136" s="216">
        <v>22</v>
      </c>
      <c r="B136" s="36"/>
      <c r="C136" s="152" t="s">
        <v>278</v>
      </c>
      <c r="D136" s="152"/>
      <c r="E136" s="24" t="s">
        <v>140</v>
      </c>
      <c r="F136" s="25">
        <f>5.8*1</f>
        <v>5.8</v>
      </c>
      <c r="G136" s="25">
        <v>138</v>
      </c>
      <c r="H136" s="25">
        <f t="shared" si="10"/>
        <v>800.4</v>
      </c>
      <c r="I136" s="133" t="s">
        <v>267</v>
      </c>
      <c r="J136" s="9"/>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row>
    <row r="137" s="3" customFormat="1" ht="76" spans="1:249">
      <c r="A137" s="216">
        <v>23</v>
      </c>
      <c r="B137" s="36"/>
      <c r="C137" s="127" t="s">
        <v>249</v>
      </c>
      <c r="D137" s="128"/>
      <c r="E137" s="24" t="s">
        <v>140</v>
      </c>
      <c r="F137" s="25">
        <f>E114</f>
        <v>12.7</v>
      </c>
      <c r="G137" s="25">
        <v>47</v>
      </c>
      <c r="H137" s="25">
        <f t="shared" si="10"/>
        <v>596.9</v>
      </c>
      <c r="I137" s="162" t="s">
        <v>250</v>
      </c>
      <c r="J137" s="9"/>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row>
    <row r="138" s="3" customFormat="1" ht="31" spans="1:249">
      <c r="A138" s="216">
        <v>24</v>
      </c>
      <c r="B138" s="36"/>
      <c r="C138" s="127" t="s">
        <v>251</v>
      </c>
      <c r="D138" s="128"/>
      <c r="E138" s="24" t="s">
        <v>140</v>
      </c>
      <c r="F138" s="25">
        <f>F137</f>
        <v>12.7</v>
      </c>
      <c r="G138" s="25">
        <v>18</v>
      </c>
      <c r="H138" s="25">
        <f t="shared" si="10"/>
        <v>228.6</v>
      </c>
      <c r="I138" s="561" t="s">
        <v>252</v>
      </c>
      <c r="J138" s="9"/>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row>
    <row r="139" s="3" customFormat="1" ht="76" spans="1:249">
      <c r="A139" s="216">
        <v>25</v>
      </c>
      <c r="B139" s="36"/>
      <c r="C139" s="123" t="s">
        <v>253</v>
      </c>
      <c r="D139" s="124"/>
      <c r="E139" s="24" t="s">
        <v>140</v>
      </c>
      <c r="F139" s="25">
        <f>G114*(I114-0.46)-F136</f>
        <v>29.725</v>
      </c>
      <c r="G139" s="25">
        <v>47</v>
      </c>
      <c r="H139" s="25">
        <f t="shared" si="10"/>
        <v>1397.075</v>
      </c>
      <c r="I139" s="162" t="s">
        <v>254</v>
      </c>
      <c r="J139" s="9"/>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row>
    <row r="140" s="3" customFormat="1" ht="25" customHeight="1" spans="1:249">
      <c r="A140" s="216">
        <v>26</v>
      </c>
      <c r="B140" s="36"/>
      <c r="C140" s="123" t="s">
        <v>255</v>
      </c>
      <c r="D140" s="124"/>
      <c r="E140" s="24" t="s">
        <v>140</v>
      </c>
      <c r="F140" s="25">
        <f>F139</f>
        <v>29.725</v>
      </c>
      <c r="G140" s="25">
        <v>18</v>
      </c>
      <c r="H140" s="25">
        <f t="shared" si="10"/>
        <v>535.05</v>
      </c>
      <c r="I140" s="561" t="s">
        <v>252</v>
      </c>
      <c r="J140" s="9"/>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row>
    <row r="141" ht="25" customHeight="1" spans="1:9">
      <c r="A141" s="217" t="s">
        <v>179</v>
      </c>
      <c r="B141" s="218"/>
      <c r="C141" s="219"/>
      <c r="D141" s="219"/>
      <c r="E141" s="218"/>
      <c r="F141" s="218"/>
      <c r="G141" s="218"/>
      <c r="H141" s="234">
        <f>SUM(H115:H140)</f>
        <v>9425.745</v>
      </c>
      <c r="I141" s="249"/>
    </row>
    <row r="142" s="196" customFormat="1" ht="25" customHeight="1" spans="1:249">
      <c r="A142" s="220" t="s">
        <v>279</v>
      </c>
      <c r="B142" s="221"/>
      <c r="C142" s="221"/>
      <c r="D142" s="222" t="s">
        <v>135</v>
      </c>
      <c r="E142" s="222">
        <v>6.5</v>
      </c>
      <c r="F142" s="222" t="s">
        <v>136</v>
      </c>
      <c r="G142" s="222">
        <v>10.4</v>
      </c>
      <c r="H142" s="222" t="s">
        <v>137</v>
      </c>
      <c r="I142" s="250">
        <f>I114</f>
        <v>2.91</v>
      </c>
      <c r="J142" s="248"/>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c r="HA142" s="4"/>
      <c r="HB142" s="4"/>
      <c r="HC142" s="4"/>
      <c r="HD142" s="4"/>
      <c r="HE142" s="4"/>
      <c r="HF142" s="4"/>
      <c r="HG142" s="4"/>
      <c r="HH142" s="4"/>
      <c r="HI142" s="4"/>
      <c r="HJ142" s="4"/>
      <c r="HK142" s="4"/>
      <c r="HL142" s="4"/>
      <c r="HM142" s="4"/>
      <c r="HN142" s="4"/>
      <c r="HO142" s="4"/>
      <c r="HP142" s="4"/>
      <c r="HQ142" s="4"/>
      <c r="HR142" s="4"/>
      <c r="HS142" s="4"/>
      <c r="HT142" s="4"/>
      <c r="HU142" s="4"/>
      <c r="HV142" s="4"/>
      <c r="HW142" s="4"/>
      <c r="HX142" s="4"/>
      <c r="HY142" s="4"/>
      <c r="HZ142" s="4"/>
      <c r="IA142" s="4"/>
      <c r="IB142" s="4"/>
      <c r="IC142" s="4"/>
      <c r="ID142" s="4"/>
      <c r="IE142" s="4"/>
      <c r="IF142" s="4"/>
      <c r="IG142" s="4"/>
      <c r="IH142" s="4"/>
      <c r="II142" s="4"/>
      <c r="IJ142" s="4"/>
      <c r="IK142" s="4"/>
      <c r="IL142" s="4"/>
      <c r="IM142" s="4"/>
      <c r="IN142" s="4"/>
      <c r="IO142" s="4"/>
    </row>
    <row r="143" s="3" customFormat="1" ht="46" spans="1:249">
      <c r="A143" s="216">
        <v>1</v>
      </c>
      <c r="B143" s="36"/>
      <c r="C143" s="86" t="s">
        <v>183</v>
      </c>
      <c r="D143" s="87"/>
      <c r="E143" s="24" t="s">
        <v>150</v>
      </c>
      <c r="F143" s="25">
        <v>1.44</v>
      </c>
      <c r="G143" s="25">
        <v>100</v>
      </c>
      <c r="H143" s="25">
        <f t="shared" ref="H143:H145" si="11">F143*G143</f>
        <v>144</v>
      </c>
      <c r="I143" s="133" t="s">
        <v>184</v>
      </c>
      <c r="J143" s="9"/>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row>
    <row r="144" s="3" customFormat="1" ht="46" spans="1:249">
      <c r="A144" s="216">
        <v>2</v>
      </c>
      <c r="B144" s="36"/>
      <c r="C144" s="86" t="s">
        <v>264</v>
      </c>
      <c r="D144" s="87"/>
      <c r="E144" s="24" t="s">
        <v>150</v>
      </c>
      <c r="F144" s="25">
        <v>0</v>
      </c>
      <c r="G144" s="25">
        <v>160</v>
      </c>
      <c r="H144" s="25">
        <f t="shared" si="11"/>
        <v>0</v>
      </c>
      <c r="I144" s="133" t="s">
        <v>265</v>
      </c>
      <c r="J144" s="9"/>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row>
    <row r="145" s="3" customFormat="1" ht="25" customHeight="1" spans="1:249">
      <c r="A145" s="216">
        <v>3</v>
      </c>
      <c r="B145" s="36"/>
      <c r="C145" s="152" t="s">
        <v>266</v>
      </c>
      <c r="D145" s="152"/>
      <c r="E145" s="24" t="s">
        <v>140</v>
      </c>
      <c r="F145" s="25">
        <v>0</v>
      </c>
      <c r="G145" s="25">
        <v>208</v>
      </c>
      <c r="H145" s="25">
        <f t="shared" si="11"/>
        <v>0</v>
      </c>
      <c r="I145" s="133" t="s">
        <v>267</v>
      </c>
      <c r="J145" s="9"/>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row>
    <row r="146" s="3" customFormat="1" ht="25" customHeight="1" spans="1:249">
      <c r="A146" s="216">
        <v>4</v>
      </c>
      <c r="B146" s="36"/>
      <c r="C146" s="86" t="s">
        <v>268</v>
      </c>
      <c r="D146" s="87"/>
      <c r="E146" s="24" t="s">
        <v>140</v>
      </c>
      <c r="F146" s="25">
        <v>0</v>
      </c>
      <c r="G146" s="25">
        <v>78</v>
      </c>
      <c r="H146" s="25">
        <f t="shared" ref="H146:H156" si="12">F146*G146</f>
        <v>0</v>
      </c>
      <c r="I146" s="137" t="s">
        <v>269</v>
      </c>
      <c r="J146" s="9"/>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row>
    <row r="147" s="3" customFormat="1" ht="31" customHeight="1" spans="1:249">
      <c r="A147" s="216">
        <v>5</v>
      </c>
      <c r="B147" s="36"/>
      <c r="C147" s="86" t="s">
        <v>207</v>
      </c>
      <c r="D147" s="87"/>
      <c r="E147" s="24" t="s">
        <v>140</v>
      </c>
      <c r="F147" s="25">
        <f>E142</f>
        <v>6.5</v>
      </c>
      <c r="G147" s="25">
        <v>58</v>
      </c>
      <c r="H147" s="25">
        <f t="shared" si="12"/>
        <v>377</v>
      </c>
      <c r="I147" s="137" t="s">
        <v>270</v>
      </c>
      <c r="J147" s="9"/>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row>
    <row r="148" s="3" customFormat="1" ht="25" customHeight="1" spans="1:249">
      <c r="A148" s="216">
        <v>6</v>
      </c>
      <c r="B148" s="36"/>
      <c r="C148" s="86" t="s">
        <v>271</v>
      </c>
      <c r="D148" s="87"/>
      <c r="E148" s="24" t="s">
        <v>140</v>
      </c>
      <c r="F148" s="25">
        <v>0</v>
      </c>
      <c r="G148" s="25">
        <v>98</v>
      </c>
      <c r="H148" s="25">
        <f t="shared" si="12"/>
        <v>0</v>
      </c>
      <c r="I148" s="137" t="s">
        <v>271</v>
      </c>
      <c r="J148" s="9"/>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row>
    <row r="149" s="3" customFormat="1" ht="25" customHeight="1" spans="1:249">
      <c r="A149" s="216">
        <v>7</v>
      </c>
      <c r="B149" s="36"/>
      <c r="C149" s="86" t="s">
        <v>192</v>
      </c>
      <c r="D149" s="87"/>
      <c r="E149" s="24" t="s">
        <v>140</v>
      </c>
      <c r="F149" s="25">
        <v>0</v>
      </c>
      <c r="G149" s="25">
        <v>150</v>
      </c>
      <c r="H149" s="25">
        <f t="shared" si="12"/>
        <v>0</v>
      </c>
      <c r="I149" s="133" t="s">
        <v>194</v>
      </c>
      <c r="J149" s="9"/>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row>
    <row r="150" s="3" customFormat="1" ht="25" customHeight="1" spans="1:249">
      <c r="A150" s="216">
        <v>8</v>
      </c>
      <c r="B150" s="36"/>
      <c r="C150" s="86" t="s">
        <v>195</v>
      </c>
      <c r="D150" s="87"/>
      <c r="E150" s="24" t="s">
        <v>140</v>
      </c>
      <c r="F150" s="25">
        <f>E142</f>
        <v>6.5</v>
      </c>
      <c r="G150" s="25">
        <v>160</v>
      </c>
      <c r="H150" s="25">
        <f t="shared" si="12"/>
        <v>1040</v>
      </c>
      <c r="I150" s="133" t="s">
        <v>194</v>
      </c>
      <c r="J150" s="9"/>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row>
    <row r="151" s="3" customFormat="1" ht="25" customHeight="1" spans="1:249">
      <c r="A151" s="216">
        <v>9</v>
      </c>
      <c r="B151" s="36"/>
      <c r="C151" s="123" t="s">
        <v>273</v>
      </c>
      <c r="D151" s="124"/>
      <c r="E151" s="24" t="s">
        <v>140</v>
      </c>
      <c r="F151" s="25">
        <v>0</v>
      </c>
      <c r="G151" s="25">
        <v>170</v>
      </c>
      <c r="H151" s="25">
        <f t="shared" si="12"/>
        <v>0</v>
      </c>
      <c r="I151" s="133" t="s">
        <v>194</v>
      </c>
      <c r="J151" s="9"/>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row>
    <row r="152" s="3" customFormat="1" ht="25" customHeight="1" spans="1:249">
      <c r="A152" s="216">
        <v>10</v>
      </c>
      <c r="B152" s="36"/>
      <c r="C152" s="123" t="s">
        <v>197</v>
      </c>
      <c r="D152" s="124"/>
      <c r="E152" s="24" t="s">
        <v>140</v>
      </c>
      <c r="F152" s="25">
        <v>0</v>
      </c>
      <c r="G152" s="25">
        <v>200</v>
      </c>
      <c r="H152" s="25">
        <f t="shared" si="12"/>
        <v>0</v>
      </c>
      <c r="I152" s="133" t="s">
        <v>194</v>
      </c>
      <c r="J152" s="9"/>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row>
    <row r="153" s="3" customFormat="1" ht="25" customHeight="1" spans="1:249">
      <c r="A153" s="216">
        <v>11</v>
      </c>
      <c r="B153" s="36"/>
      <c r="C153" s="86" t="s">
        <v>185</v>
      </c>
      <c r="D153" s="87"/>
      <c r="E153" s="24" t="s">
        <v>140</v>
      </c>
      <c r="F153" s="25">
        <f>E142</f>
        <v>6.5</v>
      </c>
      <c r="G153" s="25">
        <v>12</v>
      </c>
      <c r="H153" s="25">
        <f t="shared" si="12"/>
        <v>78</v>
      </c>
      <c r="I153" s="179" t="s">
        <v>186</v>
      </c>
      <c r="J153" s="9"/>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row>
    <row r="154" s="3" customFormat="1" ht="46" spans="1:249">
      <c r="A154" s="216">
        <v>12</v>
      </c>
      <c r="B154" s="36"/>
      <c r="C154" s="127" t="s">
        <v>213</v>
      </c>
      <c r="D154" s="128"/>
      <c r="E154" s="24" t="s">
        <v>140</v>
      </c>
      <c r="F154" s="25">
        <f>1.9</f>
        <v>1.9</v>
      </c>
      <c r="G154" s="25">
        <v>168</v>
      </c>
      <c r="H154" s="25">
        <f t="shared" si="12"/>
        <v>319.2</v>
      </c>
      <c r="I154" s="162" t="s">
        <v>214</v>
      </c>
      <c r="J154" s="9"/>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row>
    <row r="155" s="3" customFormat="1" ht="46" spans="1:249">
      <c r="A155" s="216">
        <v>13</v>
      </c>
      <c r="B155" s="36"/>
      <c r="C155" s="127" t="s">
        <v>226</v>
      </c>
      <c r="D155" s="128"/>
      <c r="E155" s="24" t="s">
        <v>140</v>
      </c>
      <c r="F155" s="25">
        <v>0</v>
      </c>
      <c r="G155" s="25">
        <v>258</v>
      </c>
      <c r="H155" s="25">
        <f t="shared" si="12"/>
        <v>0</v>
      </c>
      <c r="I155" s="162" t="s">
        <v>227</v>
      </c>
      <c r="J155" s="9"/>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row>
    <row r="156" s="3" customFormat="1" ht="61" spans="1:249">
      <c r="A156" s="216">
        <v>14</v>
      </c>
      <c r="B156" s="36"/>
      <c r="C156" s="127" t="s">
        <v>228</v>
      </c>
      <c r="D156" s="128"/>
      <c r="E156" s="24" t="s">
        <v>140</v>
      </c>
      <c r="F156" s="25">
        <v>0</v>
      </c>
      <c r="G156" s="25">
        <v>208</v>
      </c>
      <c r="H156" s="25">
        <f t="shared" si="12"/>
        <v>0</v>
      </c>
      <c r="I156" s="162" t="s">
        <v>229</v>
      </c>
      <c r="J156" s="9"/>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row>
    <row r="157" s="3" customFormat="1" ht="25" customHeight="1" spans="1:249">
      <c r="A157" s="216">
        <v>15</v>
      </c>
      <c r="B157" s="36"/>
      <c r="C157" s="127" t="s">
        <v>230</v>
      </c>
      <c r="D157" s="128"/>
      <c r="E157" s="24" t="s">
        <v>150</v>
      </c>
      <c r="F157" s="25">
        <f>8.4</f>
        <v>8.4</v>
      </c>
      <c r="G157" s="25">
        <v>80</v>
      </c>
      <c r="H157" s="25">
        <f t="shared" ref="H157:H168" si="13">F157*G157</f>
        <v>672</v>
      </c>
      <c r="I157" s="162" t="s">
        <v>231</v>
      </c>
      <c r="J157" s="9"/>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row>
    <row r="158" s="3" customFormat="1" ht="25" customHeight="1" spans="1:249">
      <c r="A158" s="216">
        <v>16</v>
      </c>
      <c r="B158" s="36"/>
      <c r="C158" s="127" t="s">
        <v>232</v>
      </c>
      <c r="D158" s="128"/>
      <c r="E158" s="24" t="s">
        <v>150</v>
      </c>
      <c r="F158" s="25"/>
      <c r="G158" s="25">
        <v>100</v>
      </c>
      <c r="H158" s="25">
        <f t="shared" si="13"/>
        <v>0</v>
      </c>
      <c r="I158" s="162" t="s">
        <v>231</v>
      </c>
      <c r="J158" s="9"/>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row>
    <row r="159" s="3" customFormat="1" ht="25" customHeight="1" spans="1:249">
      <c r="A159" s="216">
        <v>17</v>
      </c>
      <c r="B159" s="36"/>
      <c r="C159" s="127" t="s">
        <v>234</v>
      </c>
      <c r="D159" s="128"/>
      <c r="E159" s="24" t="s">
        <v>150</v>
      </c>
      <c r="F159" s="25">
        <v>0</v>
      </c>
      <c r="G159" s="25">
        <v>50</v>
      </c>
      <c r="H159" s="25">
        <f t="shared" si="13"/>
        <v>0</v>
      </c>
      <c r="I159" s="162" t="s">
        <v>235</v>
      </c>
      <c r="J159" s="9"/>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row>
    <row r="160" s="3" customFormat="1" ht="25" customHeight="1" spans="1:249">
      <c r="A160" s="216">
        <v>18</v>
      </c>
      <c r="B160" s="36"/>
      <c r="C160" s="127" t="s">
        <v>236</v>
      </c>
      <c r="D160" s="128"/>
      <c r="E160" s="24" t="s">
        <v>150</v>
      </c>
      <c r="F160" s="25">
        <v>0</v>
      </c>
      <c r="G160" s="25">
        <v>60</v>
      </c>
      <c r="H160" s="25">
        <f t="shared" si="13"/>
        <v>0</v>
      </c>
      <c r="I160" s="162" t="s">
        <v>237</v>
      </c>
      <c r="J160" s="9"/>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row>
    <row r="161" s="3" customFormat="1" ht="25" customHeight="1" spans="1:249">
      <c r="A161" s="216">
        <v>19</v>
      </c>
      <c r="B161" s="36"/>
      <c r="C161" s="127" t="s">
        <v>238</v>
      </c>
      <c r="D161" s="128"/>
      <c r="E161" s="24" t="s">
        <v>150</v>
      </c>
      <c r="F161" s="25">
        <v>2.2</v>
      </c>
      <c r="G161" s="25">
        <v>200</v>
      </c>
      <c r="H161" s="25">
        <f t="shared" si="13"/>
        <v>440</v>
      </c>
      <c r="I161" s="162" t="s">
        <v>276</v>
      </c>
      <c r="J161" s="9"/>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row>
    <row r="162" s="3" customFormat="1" ht="46" spans="1:249">
      <c r="A162" s="216">
        <v>20</v>
      </c>
      <c r="B162" s="36"/>
      <c r="C162" s="152" t="s">
        <v>240</v>
      </c>
      <c r="D162" s="152"/>
      <c r="E162" s="24" t="s">
        <v>150</v>
      </c>
      <c r="F162" s="25">
        <v>2.02</v>
      </c>
      <c r="G162" s="25">
        <v>208</v>
      </c>
      <c r="H162" s="25">
        <f t="shared" si="13"/>
        <v>420.16</v>
      </c>
      <c r="I162" s="133" t="s">
        <v>280</v>
      </c>
      <c r="J162" s="162"/>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row>
    <row r="163" s="3" customFormat="1" ht="25" customHeight="1" spans="1:249">
      <c r="A163" s="216">
        <v>21</v>
      </c>
      <c r="B163" s="36"/>
      <c r="C163" s="152" t="s">
        <v>278</v>
      </c>
      <c r="D163" s="152"/>
      <c r="E163" s="24" t="s">
        <v>140</v>
      </c>
      <c r="F163" s="25">
        <f>2.4*1.1+2.57*1.1</f>
        <v>5.467</v>
      </c>
      <c r="G163" s="25">
        <v>138</v>
      </c>
      <c r="H163" s="25">
        <f t="shared" si="13"/>
        <v>754.446</v>
      </c>
      <c r="I163" s="133" t="s">
        <v>281</v>
      </c>
      <c r="J163" s="9"/>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row>
    <row r="164" s="3" customFormat="1" ht="76" spans="1:249">
      <c r="A164" s="216">
        <v>22</v>
      </c>
      <c r="B164" s="36"/>
      <c r="C164" s="127" t="s">
        <v>249</v>
      </c>
      <c r="D164" s="128"/>
      <c r="E164" s="24" t="s">
        <v>140</v>
      </c>
      <c r="F164" s="25">
        <f>E142</f>
        <v>6.5</v>
      </c>
      <c r="G164" s="25">
        <v>47</v>
      </c>
      <c r="H164" s="25">
        <f t="shared" si="13"/>
        <v>305.5</v>
      </c>
      <c r="I164" s="162" t="s">
        <v>250</v>
      </c>
      <c r="J164" s="9"/>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row>
    <row r="165" s="3" customFormat="1" ht="31" spans="1:249">
      <c r="A165" s="216">
        <v>23</v>
      </c>
      <c r="B165" s="36"/>
      <c r="C165" s="127" t="s">
        <v>251</v>
      </c>
      <c r="D165" s="128"/>
      <c r="E165" s="24" t="s">
        <v>140</v>
      </c>
      <c r="F165" s="25">
        <f>F164</f>
        <v>6.5</v>
      </c>
      <c r="G165" s="25">
        <v>18</v>
      </c>
      <c r="H165" s="25">
        <f t="shared" si="13"/>
        <v>117</v>
      </c>
      <c r="I165" s="561" t="s">
        <v>252</v>
      </c>
      <c r="J165" s="9"/>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row>
    <row r="166" s="3" customFormat="1" ht="76" spans="1:249">
      <c r="A166" s="216">
        <v>24</v>
      </c>
      <c r="B166" s="36"/>
      <c r="C166" s="123" t="s">
        <v>253</v>
      </c>
      <c r="D166" s="124"/>
      <c r="E166" s="24" t="s">
        <v>140</v>
      </c>
      <c r="F166" s="25">
        <f>G142*(I142-0.3)-F163</f>
        <v>21.677</v>
      </c>
      <c r="G166" s="25">
        <v>47</v>
      </c>
      <c r="H166" s="25">
        <f t="shared" si="13"/>
        <v>1018.819</v>
      </c>
      <c r="I166" s="162" t="s">
        <v>254</v>
      </c>
      <c r="J166" s="9"/>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row>
    <row r="167" s="3" customFormat="1" ht="25" customHeight="1" spans="1:249">
      <c r="A167" s="216">
        <v>25</v>
      </c>
      <c r="B167" s="36"/>
      <c r="C167" s="123" t="s">
        <v>255</v>
      </c>
      <c r="D167" s="124"/>
      <c r="E167" s="24" t="s">
        <v>140</v>
      </c>
      <c r="F167" s="25">
        <f>F166</f>
        <v>21.677</v>
      </c>
      <c r="G167" s="25">
        <v>18</v>
      </c>
      <c r="H167" s="25">
        <f t="shared" si="13"/>
        <v>390.186</v>
      </c>
      <c r="I167" s="561" t="s">
        <v>252</v>
      </c>
      <c r="J167" s="9"/>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row>
    <row r="168" customFormat="1" ht="25" customHeight="1" spans="1:249">
      <c r="A168" s="217" t="s">
        <v>179</v>
      </c>
      <c r="B168" s="218"/>
      <c r="C168" s="219"/>
      <c r="D168" s="219"/>
      <c r="E168" s="218"/>
      <c r="F168" s="218"/>
      <c r="G168" s="218"/>
      <c r="H168" s="234">
        <f>SUM(H143:H167)</f>
        <v>6076.311</v>
      </c>
      <c r="I168" s="249"/>
      <c r="J168" s="9"/>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row>
    <row r="169" s="196" customFormat="1" ht="25" customHeight="1" spans="1:249">
      <c r="A169" s="220" t="s">
        <v>282</v>
      </c>
      <c r="B169" s="221"/>
      <c r="C169" s="221"/>
      <c r="D169" s="222" t="s">
        <v>135</v>
      </c>
      <c r="E169" s="222">
        <v>0</v>
      </c>
      <c r="F169" s="222" t="s">
        <v>136</v>
      </c>
      <c r="G169" s="222">
        <v>0</v>
      </c>
      <c r="H169" s="222" t="s">
        <v>137</v>
      </c>
      <c r="I169" s="250">
        <f>I5</f>
        <v>2.91</v>
      </c>
      <c r="J169" s="248"/>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4"/>
      <c r="GA169" s="4"/>
      <c r="GB169" s="4"/>
      <c r="GC169" s="4"/>
      <c r="GD169" s="4"/>
      <c r="GE169" s="4"/>
      <c r="GF169" s="4"/>
      <c r="GG169" s="4"/>
      <c r="GH169" s="4"/>
      <c r="GI169" s="4"/>
      <c r="GJ169" s="4"/>
      <c r="GK169" s="4"/>
      <c r="GL169" s="4"/>
      <c r="GM169" s="4"/>
      <c r="GN169" s="4"/>
      <c r="GO169" s="4"/>
      <c r="GP169" s="4"/>
      <c r="GQ169" s="4"/>
      <c r="GR169" s="4"/>
      <c r="GS169" s="4"/>
      <c r="GT169" s="4"/>
      <c r="GU169" s="4"/>
      <c r="GV169" s="4"/>
      <c r="GW169" s="4"/>
      <c r="GX169" s="4"/>
      <c r="GY169" s="4"/>
      <c r="GZ169" s="4"/>
      <c r="HA169" s="4"/>
      <c r="HB169" s="4"/>
      <c r="HC169" s="4"/>
      <c r="HD169" s="4"/>
      <c r="HE169" s="4"/>
      <c r="HF169" s="4"/>
      <c r="HG169" s="4"/>
      <c r="HH169" s="4"/>
      <c r="HI169" s="4"/>
      <c r="HJ169" s="4"/>
      <c r="HK169" s="4"/>
      <c r="HL169" s="4"/>
      <c r="HM169" s="4"/>
      <c r="HN169" s="4"/>
      <c r="HO169" s="4"/>
      <c r="HP169" s="4"/>
      <c r="HQ169" s="4"/>
      <c r="HR169" s="4"/>
      <c r="HS169" s="4"/>
      <c r="HT169" s="4"/>
      <c r="HU169" s="4"/>
      <c r="HV169" s="4"/>
      <c r="HW169" s="4"/>
      <c r="HX169" s="4"/>
      <c r="HY169" s="4"/>
      <c r="HZ169" s="4"/>
      <c r="IA169" s="4"/>
      <c r="IB169" s="4"/>
      <c r="IC169" s="4"/>
      <c r="ID169" s="4"/>
      <c r="IE169" s="4"/>
      <c r="IF169" s="4"/>
      <c r="IG169" s="4"/>
      <c r="IH169" s="4"/>
      <c r="II169" s="4"/>
      <c r="IJ169" s="4"/>
      <c r="IK169" s="4"/>
      <c r="IL169" s="4"/>
      <c r="IM169" s="4"/>
      <c r="IN169" s="4"/>
      <c r="IO169" s="4"/>
    </row>
    <row r="170" s="3" customFormat="1" ht="46" spans="1:249">
      <c r="A170" s="216">
        <v>1</v>
      </c>
      <c r="B170" s="36"/>
      <c r="C170" s="86" t="s">
        <v>183</v>
      </c>
      <c r="D170" s="87"/>
      <c r="E170" s="24" t="s">
        <v>150</v>
      </c>
      <c r="F170" s="25">
        <v>0</v>
      </c>
      <c r="G170" s="25">
        <v>153</v>
      </c>
      <c r="H170" s="25">
        <f t="shared" ref="H170:H175" si="14">F170*G170</f>
        <v>0</v>
      </c>
      <c r="I170" s="133" t="s">
        <v>184</v>
      </c>
      <c r="J170" s="9"/>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row>
    <row r="171" s="3" customFormat="1" ht="46" spans="1:249">
      <c r="A171" s="216">
        <v>2</v>
      </c>
      <c r="B171" s="36"/>
      <c r="C171" s="86" t="s">
        <v>264</v>
      </c>
      <c r="D171" s="87"/>
      <c r="E171" s="24" t="s">
        <v>150</v>
      </c>
      <c r="F171" s="25">
        <v>0</v>
      </c>
      <c r="G171" s="25">
        <v>160</v>
      </c>
      <c r="H171" s="25">
        <f t="shared" si="14"/>
        <v>0</v>
      </c>
      <c r="I171" s="133" t="s">
        <v>265</v>
      </c>
      <c r="J171" s="9"/>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row>
    <row r="172" s="3" customFormat="1" ht="31" customHeight="1" spans="1:249">
      <c r="A172" s="216">
        <v>3</v>
      </c>
      <c r="B172" s="36"/>
      <c r="C172" s="152" t="s">
        <v>266</v>
      </c>
      <c r="D172" s="152"/>
      <c r="E172" s="24" t="s">
        <v>140</v>
      </c>
      <c r="F172" s="25">
        <v>0</v>
      </c>
      <c r="G172" s="25">
        <v>208</v>
      </c>
      <c r="H172" s="25">
        <f t="shared" si="14"/>
        <v>0</v>
      </c>
      <c r="I172" s="133" t="s">
        <v>281</v>
      </c>
      <c r="J172" s="9"/>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row>
    <row r="173" s="3" customFormat="1" ht="31" customHeight="1" spans="1:249">
      <c r="A173" s="216">
        <v>4</v>
      </c>
      <c r="B173" s="36"/>
      <c r="C173" s="86" t="s">
        <v>268</v>
      </c>
      <c r="D173" s="87"/>
      <c r="E173" s="24" t="s">
        <v>140</v>
      </c>
      <c r="F173" s="25">
        <v>0</v>
      </c>
      <c r="G173" s="25">
        <v>78</v>
      </c>
      <c r="H173" s="25">
        <f t="shared" si="14"/>
        <v>0</v>
      </c>
      <c r="I173" s="137" t="s">
        <v>269</v>
      </c>
      <c r="J173" s="9"/>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row>
    <row r="174" s="3" customFormat="1" ht="25" customHeight="1" spans="1:249">
      <c r="A174" s="216">
        <v>5</v>
      </c>
      <c r="B174" s="36"/>
      <c r="C174" s="86" t="s">
        <v>207</v>
      </c>
      <c r="D174" s="87"/>
      <c r="E174" s="24" t="s">
        <v>140</v>
      </c>
      <c r="F174" s="25">
        <v>0</v>
      </c>
      <c r="G174" s="25">
        <v>58</v>
      </c>
      <c r="H174" s="25">
        <f t="shared" si="14"/>
        <v>0</v>
      </c>
      <c r="I174" s="137" t="s">
        <v>270</v>
      </c>
      <c r="J174" s="9"/>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row>
    <row r="175" s="3" customFormat="1" ht="25" customHeight="1" spans="1:249">
      <c r="A175" s="216">
        <v>6</v>
      </c>
      <c r="B175" s="36"/>
      <c r="C175" s="86" t="s">
        <v>271</v>
      </c>
      <c r="D175" s="87"/>
      <c r="E175" s="24" t="s">
        <v>140</v>
      </c>
      <c r="F175" s="25">
        <v>0</v>
      </c>
      <c r="G175" s="25">
        <v>98</v>
      </c>
      <c r="H175" s="25">
        <f t="shared" si="14"/>
        <v>0</v>
      </c>
      <c r="I175" s="137" t="s">
        <v>271</v>
      </c>
      <c r="J175" s="9"/>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row>
    <row r="176" s="3" customFormat="1" ht="25" customHeight="1" spans="1:249">
      <c r="A176" s="216">
        <v>7</v>
      </c>
      <c r="B176" s="36"/>
      <c r="C176" s="86" t="s">
        <v>192</v>
      </c>
      <c r="D176" s="87"/>
      <c r="E176" s="24" t="s">
        <v>140</v>
      </c>
      <c r="F176" s="25">
        <v>0</v>
      </c>
      <c r="G176" s="25">
        <v>150</v>
      </c>
      <c r="H176" s="25">
        <f t="shared" ref="H176:H179" si="15">F176*G176</f>
        <v>0</v>
      </c>
      <c r="I176" s="133" t="s">
        <v>194</v>
      </c>
      <c r="J176" s="9"/>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row>
    <row r="177" s="3" customFormat="1" ht="25" customHeight="1" spans="1:249">
      <c r="A177" s="216">
        <v>8</v>
      </c>
      <c r="B177" s="36"/>
      <c r="C177" s="86" t="s">
        <v>195</v>
      </c>
      <c r="D177" s="87"/>
      <c r="E177" s="24" t="s">
        <v>140</v>
      </c>
      <c r="F177" s="25">
        <v>0</v>
      </c>
      <c r="G177" s="25">
        <v>160</v>
      </c>
      <c r="H177" s="25">
        <f t="shared" si="15"/>
        <v>0</v>
      </c>
      <c r="I177" s="133" t="s">
        <v>194</v>
      </c>
      <c r="J177" s="9"/>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row>
    <row r="178" s="3" customFormat="1" ht="25" customHeight="1" spans="1:249">
      <c r="A178" s="216">
        <v>9</v>
      </c>
      <c r="B178" s="36"/>
      <c r="C178" s="123" t="s">
        <v>273</v>
      </c>
      <c r="D178" s="124"/>
      <c r="E178" s="24" t="s">
        <v>140</v>
      </c>
      <c r="F178" s="25">
        <f>E169</f>
        <v>0</v>
      </c>
      <c r="G178" s="25">
        <v>170</v>
      </c>
      <c r="H178" s="25">
        <f t="shared" si="15"/>
        <v>0</v>
      </c>
      <c r="I178" s="133" t="s">
        <v>194</v>
      </c>
      <c r="J178" s="9"/>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row>
    <row r="179" s="3" customFormat="1" ht="25" customHeight="1" spans="1:249">
      <c r="A179" s="216">
        <v>10</v>
      </c>
      <c r="B179" s="36"/>
      <c r="C179" s="123" t="s">
        <v>197</v>
      </c>
      <c r="D179" s="124"/>
      <c r="E179" s="24" t="s">
        <v>140</v>
      </c>
      <c r="F179" s="25">
        <v>0</v>
      </c>
      <c r="G179" s="25">
        <v>200</v>
      </c>
      <c r="H179" s="25">
        <f t="shared" si="15"/>
        <v>0</v>
      </c>
      <c r="I179" s="133" t="s">
        <v>194</v>
      </c>
      <c r="J179" s="9"/>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row>
    <row r="180" s="3" customFormat="1" ht="25" customHeight="1" spans="1:249">
      <c r="A180" s="216">
        <v>11</v>
      </c>
      <c r="B180" s="36"/>
      <c r="C180" s="86" t="s">
        <v>185</v>
      </c>
      <c r="D180" s="87"/>
      <c r="E180" s="24" t="s">
        <v>140</v>
      </c>
      <c r="F180" s="25">
        <f>E169</f>
        <v>0</v>
      </c>
      <c r="G180" s="25">
        <v>12</v>
      </c>
      <c r="H180" s="25">
        <f t="shared" ref="H180:H190" si="16">F180*G180</f>
        <v>0</v>
      </c>
      <c r="I180" s="179" t="s">
        <v>186</v>
      </c>
      <c r="J180" s="9"/>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row>
    <row r="181" s="3" customFormat="1" ht="46" spans="1:249">
      <c r="A181" s="216">
        <v>12</v>
      </c>
      <c r="B181" s="36"/>
      <c r="C181" s="127" t="s">
        <v>213</v>
      </c>
      <c r="D181" s="128"/>
      <c r="E181" s="24" t="s">
        <v>140</v>
      </c>
      <c r="F181" s="25">
        <f>E169</f>
        <v>0</v>
      </c>
      <c r="G181" s="25">
        <v>168</v>
      </c>
      <c r="H181" s="25">
        <f t="shared" si="16"/>
        <v>0</v>
      </c>
      <c r="I181" s="162" t="s">
        <v>214</v>
      </c>
      <c r="J181" s="9"/>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row>
    <row r="182" s="3" customFormat="1" ht="46" spans="1:249">
      <c r="A182" s="216">
        <v>13</v>
      </c>
      <c r="B182" s="36"/>
      <c r="C182" s="127" t="s">
        <v>226</v>
      </c>
      <c r="D182" s="128"/>
      <c r="E182" s="24" t="s">
        <v>140</v>
      </c>
      <c r="F182" s="25">
        <v>0</v>
      </c>
      <c r="G182" s="25">
        <v>258</v>
      </c>
      <c r="H182" s="25">
        <f t="shared" si="16"/>
        <v>0</v>
      </c>
      <c r="I182" s="162" t="s">
        <v>227</v>
      </c>
      <c r="J182" s="9"/>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row>
    <row r="183" s="3" customFormat="1" ht="61" spans="1:249">
      <c r="A183" s="216">
        <v>14</v>
      </c>
      <c r="B183" s="36"/>
      <c r="C183" s="127" t="s">
        <v>228</v>
      </c>
      <c r="D183" s="128"/>
      <c r="E183" s="24" t="s">
        <v>140</v>
      </c>
      <c r="F183" s="25">
        <v>0</v>
      </c>
      <c r="G183" s="25">
        <v>208</v>
      </c>
      <c r="H183" s="25">
        <f t="shared" si="16"/>
        <v>0</v>
      </c>
      <c r="I183" s="162" t="s">
        <v>229</v>
      </c>
      <c r="J183" s="9"/>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row>
    <row r="184" s="3" customFormat="1" ht="25" customHeight="1" spans="1:249">
      <c r="A184" s="216">
        <v>15</v>
      </c>
      <c r="B184" s="36"/>
      <c r="C184" s="127" t="s">
        <v>230</v>
      </c>
      <c r="D184" s="128"/>
      <c r="E184" s="24" t="s">
        <v>150</v>
      </c>
      <c r="F184" s="25">
        <v>0</v>
      </c>
      <c r="G184" s="25">
        <v>80</v>
      </c>
      <c r="H184" s="25">
        <f t="shared" si="16"/>
        <v>0</v>
      </c>
      <c r="I184" s="162" t="s">
        <v>231</v>
      </c>
      <c r="J184" s="9"/>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row>
    <row r="185" s="3" customFormat="1" ht="25" customHeight="1" spans="1:249">
      <c r="A185" s="216">
        <v>16</v>
      </c>
      <c r="B185" s="36"/>
      <c r="C185" s="127" t="s">
        <v>232</v>
      </c>
      <c r="D185" s="128"/>
      <c r="E185" s="24" t="s">
        <v>150</v>
      </c>
      <c r="F185" s="25"/>
      <c r="G185" s="25">
        <v>80</v>
      </c>
      <c r="H185" s="25">
        <f t="shared" si="16"/>
        <v>0</v>
      </c>
      <c r="I185" s="162" t="s">
        <v>231</v>
      </c>
      <c r="J185" s="9"/>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row>
    <row r="186" s="3" customFormat="1" ht="25" customHeight="1" spans="1:249">
      <c r="A186" s="216">
        <v>17</v>
      </c>
      <c r="B186" s="36"/>
      <c r="C186" s="127" t="s">
        <v>234</v>
      </c>
      <c r="D186" s="128"/>
      <c r="E186" s="24" t="s">
        <v>150</v>
      </c>
      <c r="F186" s="25"/>
      <c r="G186" s="25">
        <v>50</v>
      </c>
      <c r="H186" s="25">
        <f t="shared" si="16"/>
        <v>0</v>
      </c>
      <c r="I186" s="162" t="s">
        <v>235</v>
      </c>
      <c r="J186" s="9"/>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row>
    <row r="187" s="3" customFormat="1" ht="25" customHeight="1" spans="1:249">
      <c r="A187" s="216">
        <v>18</v>
      </c>
      <c r="B187" s="36"/>
      <c r="C187" s="127" t="s">
        <v>236</v>
      </c>
      <c r="D187" s="128"/>
      <c r="E187" s="24" t="s">
        <v>150</v>
      </c>
      <c r="F187" s="25"/>
      <c r="G187" s="25">
        <v>60</v>
      </c>
      <c r="H187" s="25">
        <f t="shared" si="16"/>
        <v>0</v>
      </c>
      <c r="I187" s="162" t="s">
        <v>237</v>
      </c>
      <c r="J187" s="9"/>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row>
    <row r="188" s="3" customFormat="1" ht="25" customHeight="1" spans="1:249">
      <c r="A188" s="216">
        <v>19</v>
      </c>
      <c r="B188" s="36"/>
      <c r="C188" s="127" t="s">
        <v>238</v>
      </c>
      <c r="D188" s="128"/>
      <c r="E188" s="24" t="s">
        <v>150</v>
      </c>
      <c r="F188" s="25">
        <v>0</v>
      </c>
      <c r="G188" s="25">
        <v>200</v>
      </c>
      <c r="H188" s="25">
        <f t="shared" si="16"/>
        <v>0</v>
      </c>
      <c r="I188" s="162" t="s">
        <v>276</v>
      </c>
      <c r="J188" s="9"/>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row>
    <row r="189" s="3" customFormat="1" ht="46" spans="1:249">
      <c r="A189" s="216">
        <v>20</v>
      </c>
      <c r="B189" s="36"/>
      <c r="C189" s="152" t="s">
        <v>240</v>
      </c>
      <c r="D189" s="152"/>
      <c r="E189" s="24" t="s">
        <v>150</v>
      </c>
      <c r="F189" s="25">
        <v>0</v>
      </c>
      <c r="G189" s="25">
        <v>208</v>
      </c>
      <c r="H189" s="25">
        <f t="shared" si="16"/>
        <v>0</v>
      </c>
      <c r="I189" s="133" t="s">
        <v>280</v>
      </c>
      <c r="J189" s="9"/>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row>
    <row r="190" s="3" customFormat="1" ht="25" customHeight="1" spans="1:249">
      <c r="A190" s="216">
        <v>21</v>
      </c>
      <c r="B190" s="36"/>
      <c r="C190" s="152" t="s">
        <v>283</v>
      </c>
      <c r="D190" s="152"/>
      <c r="E190" s="24" t="s">
        <v>150</v>
      </c>
      <c r="F190" s="25">
        <v>0</v>
      </c>
      <c r="G190" s="25">
        <v>208</v>
      </c>
      <c r="H190" s="25">
        <f t="shared" si="16"/>
        <v>0</v>
      </c>
      <c r="I190" s="133" t="s">
        <v>284</v>
      </c>
      <c r="J190" s="9"/>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row>
    <row r="191" s="3" customFormat="1" ht="25" customHeight="1" spans="1:249">
      <c r="A191" s="216">
        <v>22</v>
      </c>
      <c r="B191" s="36"/>
      <c r="C191" s="152" t="s">
        <v>278</v>
      </c>
      <c r="D191" s="152"/>
      <c r="E191" s="24" t="s">
        <v>140</v>
      </c>
      <c r="F191" s="25"/>
      <c r="G191" s="25">
        <v>138</v>
      </c>
      <c r="H191" s="25">
        <f t="shared" ref="H191:H198" si="17">F191*G191</f>
        <v>0</v>
      </c>
      <c r="I191" s="133" t="s">
        <v>267</v>
      </c>
      <c r="J191" s="9"/>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row>
    <row r="192" s="3" customFormat="1" ht="76" spans="1:249">
      <c r="A192" s="216">
        <v>23</v>
      </c>
      <c r="B192" s="36"/>
      <c r="C192" s="127" t="s">
        <v>249</v>
      </c>
      <c r="D192" s="128"/>
      <c r="E192" s="24" t="s">
        <v>140</v>
      </c>
      <c r="F192" s="25">
        <f>E169</f>
        <v>0</v>
      </c>
      <c r="G192" s="25">
        <v>47</v>
      </c>
      <c r="H192" s="25">
        <f t="shared" si="17"/>
        <v>0</v>
      </c>
      <c r="I192" s="162" t="s">
        <v>250</v>
      </c>
      <c r="J192" s="9"/>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row>
    <row r="193" s="3" customFormat="1" ht="31" spans="1:249">
      <c r="A193" s="216">
        <v>24</v>
      </c>
      <c r="B193" s="36"/>
      <c r="C193" s="127" t="s">
        <v>251</v>
      </c>
      <c r="D193" s="128"/>
      <c r="E193" s="24" t="s">
        <v>140</v>
      </c>
      <c r="F193" s="25">
        <f>F192</f>
        <v>0</v>
      </c>
      <c r="G193" s="25">
        <v>18</v>
      </c>
      <c r="H193" s="25">
        <f t="shared" si="17"/>
        <v>0</v>
      </c>
      <c r="I193" s="561" t="s">
        <v>252</v>
      </c>
      <c r="J193" s="9"/>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row>
    <row r="194" s="3" customFormat="1" ht="76" spans="1:249">
      <c r="A194" s="216">
        <v>25</v>
      </c>
      <c r="B194" s="36"/>
      <c r="C194" s="123" t="s">
        <v>253</v>
      </c>
      <c r="D194" s="124"/>
      <c r="E194" s="24" t="s">
        <v>140</v>
      </c>
      <c r="F194" s="25">
        <f>(G169)*(I169-0.3)</f>
        <v>0</v>
      </c>
      <c r="G194" s="25">
        <v>47</v>
      </c>
      <c r="H194" s="25">
        <f t="shared" si="17"/>
        <v>0</v>
      </c>
      <c r="I194" s="162" t="s">
        <v>254</v>
      </c>
      <c r="J194" s="9"/>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row>
    <row r="195" s="3" customFormat="1" ht="25" customHeight="1" spans="1:249">
      <c r="A195" s="216">
        <v>26</v>
      </c>
      <c r="B195" s="36"/>
      <c r="C195" s="123" t="s">
        <v>255</v>
      </c>
      <c r="D195" s="124"/>
      <c r="E195" s="24" t="s">
        <v>140</v>
      </c>
      <c r="F195" s="25">
        <f>F194</f>
        <v>0</v>
      </c>
      <c r="G195" s="25">
        <v>18</v>
      </c>
      <c r="H195" s="25">
        <f t="shared" si="17"/>
        <v>0</v>
      </c>
      <c r="I195" s="561" t="s">
        <v>252</v>
      </c>
      <c r="J195" s="9"/>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row>
    <row r="196" ht="25" customHeight="1" spans="1:9">
      <c r="A196" s="217" t="s">
        <v>179</v>
      </c>
      <c r="B196" s="218"/>
      <c r="C196" s="219"/>
      <c r="D196" s="219"/>
      <c r="E196" s="218"/>
      <c r="F196" s="218"/>
      <c r="G196" s="218"/>
      <c r="H196" s="234">
        <f>SUM(H170:H195)</f>
        <v>0</v>
      </c>
      <c r="I196" s="249"/>
    </row>
    <row r="197" s="196" customFormat="1" ht="25" customHeight="1" spans="1:249">
      <c r="A197" s="220" t="s">
        <v>285</v>
      </c>
      <c r="B197" s="221"/>
      <c r="C197" s="221"/>
      <c r="D197" s="222" t="s">
        <v>135</v>
      </c>
      <c r="E197" s="222">
        <v>0</v>
      </c>
      <c r="F197" s="222" t="s">
        <v>136</v>
      </c>
      <c r="G197" s="222">
        <v>0</v>
      </c>
      <c r="H197" s="222" t="s">
        <v>137</v>
      </c>
      <c r="I197" s="250">
        <f>I5</f>
        <v>2.91</v>
      </c>
      <c r="J197" s="248"/>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4"/>
      <c r="GQ197" s="4"/>
      <c r="GR197" s="4"/>
      <c r="GS197" s="4"/>
      <c r="GT197" s="4"/>
      <c r="GU197" s="4"/>
      <c r="GV197" s="4"/>
      <c r="GW197" s="4"/>
      <c r="GX197" s="4"/>
      <c r="GY197" s="4"/>
      <c r="GZ197" s="4"/>
      <c r="HA197" s="4"/>
      <c r="HB197" s="4"/>
      <c r="HC197" s="4"/>
      <c r="HD197" s="4"/>
      <c r="HE197" s="4"/>
      <c r="HF197" s="4"/>
      <c r="HG197" s="4"/>
      <c r="HH197" s="4"/>
      <c r="HI197" s="4"/>
      <c r="HJ197" s="4"/>
      <c r="HK197" s="4"/>
      <c r="HL197" s="4"/>
      <c r="HM197" s="4"/>
      <c r="HN197" s="4"/>
      <c r="HO197" s="4"/>
      <c r="HP197" s="4"/>
      <c r="HQ197" s="4"/>
      <c r="HR197" s="4"/>
      <c r="HS197" s="4"/>
      <c r="HT197" s="4"/>
      <c r="HU197" s="4"/>
      <c r="HV197" s="4"/>
      <c r="HW197" s="4"/>
      <c r="HX197" s="4"/>
      <c r="HY197" s="4"/>
      <c r="HZ197" s="4"/>
      <c r="IA197" s="4"/>
      <c r="IB197" s="4"/>
      <c r="IC197" s="4"/>
      <c r="ID197" s="4"/>
      <c r="IE197" s="4"/>
      <c r="IF197" s="4"/>
      <c r="IG197" s="4"/>
      <c r="IH197" s="4"/>
      <c r="II197" s="4"/>
      <c r="IJ197" s="4"/>
      <c r="IK197" s="4"/>
      <c r="IL197" s="4"/>
      <c r="IM197" s="4"/>
      <c r="IN197" s="4"/>
      <c r="IO197" s="4"/>
    </row>
    <row r="198" s="3" customFormat="1" ht="46" spans="1:249">
      <c r="A198" s="216">
        <v>1</v>
      </c>
      <c r="B198" s="36"/>
      <c r="C198" s="86" t="s">
        <v>183</v>
      </c>
      <c r="D198" s="87"/>
      <c r="E198" s="24" t="s">
        <v>150</v>
      </c>
      <c r="F198" s="25">
        <v>0</v>
      </c>
      <c r="G198" s="25">
        <v>100</v>
      </c>
      <c r="H198" s="25">
        <f t="shared" ref="H198:H203" si="18">F198*G198</f>
        <v>0</v>
      </c>
      <c r="I198" s="133" t="s">
        <v>184</v>
      </c>
      <c r="J198" s="9"/>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row>
    <row r="199" s="3" customFormat="1" ht="46" spans="1:249">
      <c r="A199" s="216">
        <v>2</v>
      </c>
      <c r="B199" s="36"/>
      <c r="C199" s="86" t="s">
        <v>264</v>
      </c>
      <c r="D199" s="87"/>
      <c r="E199" s="24" t="s">
        <v>150</v>
      </c>
      <c r="F199" s="25">
        <v>0</v>
      </c>
      <c r="G199" s="25">
        <v>160</v>
      </c>
      <c r="H199" s="25">
        <f t="shared" si="18"/>
        <v>0</v>
      </c>
      <c r="I199" s="133" t="s">
        <v>265</v>
      </c>
      <c r="J199" s="9"/>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row>
    <row r="200" s="3" customFormat="1" ht="25" customHeight="1" spans="1:249">
      <c r="A200" s="216">
        <v>3</v>
      </c>
      <c r="B200" s="36"/>
      <c r="C200" s="152" t="s">
        <v>266</v>
      </c>
      <c r="D200" s="152"/>
      <c r="E200" s="24" t="s">
        <v>140</v>
      </c>
      <c r="F200" s="25">
        <v>0</v>
      </c>
      <c r="G200" s="25">
        <v>208</v>
      </c>
      <c r="H200" s="25">
        <f t="shared" si="18"/>
        <v>0</v>
      </c>
      <c r="I200" s="133" t="s">
        <v>281</v>
      </c>
      <c r="J200" s="9"/>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row>
    <row r="201" s="3" customFormat="1" ht="25" customHeight="1" spans="1:249">
      <c r="A201" s="216">
        <v>4</v>
      </c>
      <c r="B201" s="36"/>
      <c r="C201" s="86" t="s">
        <v>268</v>
      </c>
      <c r="D201" s="87"/>
      <c r="E201" s="24" t="s">
        <v>140</v>
      </c>
      <c r="F201" s="25">
        <v>0</v>
      </c>
      <c r="G201" s="25">
        <v>78</v>
      </c>
      <c r="H201" s="25">
        <f t="shared" si="18"/>
        <v>0</v>
      </c>
      <c r="I201" s="137" t="s">
        <v>269</v>
      </c>
      <c r="J201" s="9"/>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row>
    <row r="202" s="3" customFormat="1" ht="25" customHeight="1" spans="1:249">
      <c r="A202" s="216">
        <v>5</v>
      </c>
      <c r="B202" s="36"/>
      <c r="C202" s="86" t="s">
        <v>207</v>
      </c>
      <c r="D202" s="87"/>
      <c r="E202" s="24" t="s">
        <v>140</v>
      </c>
      <c r="F202" s="25">
        <v>0</v>
      </c>
      <c r="G202" s="25">
        <v>58</v>
      </c>
      <c r="H202" s="25">
        <f t="shared" si="18"/>
        <v>0</v>
      </c>
      <c r="I202" s="137" t="s">
        <v>270</v>
      </c>
      <c r="J202" s="9"/>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row>
    <row r="203" s="3" customFormat="1" ht="25" customHeight="1" spans="1:249">
      <c r="A203" s="216">
        <v>6</v>
      </c>
      <c r="B203" s="36"/>
      <c r="C203" s="86" t="s">
        <v>271</v>
      </c>
      <c r="D203" s="87"/>
      <c r="E203" s="24" t="s">
        <v>140</v>
      </c>
      <c r="F203" s="25">
        <v>0</v>
      </c>
      <c r="G203" s="25">
        <v>108</v>
      </c>
      <c r="H203" s="25">
        <f t="shared" si="18"/>
        <v>0</v>
      </c>
      <c r="I203" s="137" t="s">
        <v>271</v>
      </c>
      <c r="J203" s="9"/>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row>
    <row r="204" s="3" customFormat="1" ht="25" customHeight="1" spans="1:249">
      <c r="A204" s="216">
        <v>7</v>
      </c>
      <c r="B204" s="36"/>
      <c r="C204" s="86" t="s">
        <v>192</v>
      </c>
      <c r="D204" s="87"/>
      <c r="E204" s="24" t="s">
        <v>140</v>
      </c>
      <c r="F204" s="25">
        <v>0</v>
      </c>
      <c r="G204" s="25">
        <v>150</v>
      </c>
      <c r="H204" s="25">
        <f t="shared" ref="H204:H216" si="19">F204*G204</f>
        <v>0</v>
      </c>
      <c r="I204" s="93" t="s">
        <v>286</v>
      </c>
      <c r="J204" s="9"/>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row>
    <row r="205" s="3" customFormat="1" ht="25" customHeight="1" spans="1:249">
      <c r="A205" s="216">
        <v>8</v>
      </c>
      <c r="B205" s="36"/>
      <c r="C205" s="86" t="s">
        <v>195</v>
      </c>
      <c r="D205" s="87"/>
      <c r="E205" s="24" t="s">
        <v>140</v>
      </c>
      <c r="F205" s="25">
        <v>0</v>
      </c>
      <c r="G205" s="25">
        <v>160</v>
      </c>
      <c r="H205" s="25">
        <f t="shared" si="19"/>
        <v>0</v>
      </c>
      <c r="I205" s="133" t="s">
        <v>286</v>
      </c>
      <c r="J205" s="9"/>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row>
    <row r="206" s="3" customFormat="1" ht="25" customHeight="1" spans="1:249">
      <c r="A206" s="216">
        <v>9</v>
      </c>
      <c r="B206" s="36"/>
      <c r="C206" s="123" t="s">
        <v>273</v>
      </c>
      <c r="D206" s="124"/>
      <c r="E206" s="24" t="s">
        <v>140</v>
      </c>
      <c r="F206" s="25">
        <v>0</v>
      </c>
      <c r="G206" s="25">
        <v>170</v>
      </c>
      <c r="H206" s="25">
        <f t="shared" si="19"/>
        <v>0</v>
      </c>
      <c r="I206" s="133" t="s">
        <v>286</v>
      </c>
      <c r="J206" s="9"/>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row>
    <row r="207" s="3" customFormat="1" ht="25" customHeight="1" spans="1:249">
      <c r="A207" s="216">
        <v>10</v>
      </c>
      <c r="B207" s="36"/>
      <c r="C207" s="86" t="s">
        <v>185</v>
      </c>
      <c r="D207" s="87"/>
      <c r="E207" s="24" t="s">
        <v>140</v>
      </c>
      <c r="F207" s="25">
        <f>E197</f>
        <v>0</v>
      </c>
      <c r="G207" s="25">
        <v>10</v>
      </c>
      <c r="H207" s="25">
        <f t="shared" si="19"/>
        <v>0</v>
      </c>
      <c r="I207" s="179" t="s">
        <v>186</v>
      </c>
      <c r="J207" s="9"/>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row>
    <row r="208" s="3" customFormat="1" ht="46" spans="1:249">
      <c r="A208" s="216">
        <v>11</v>
      </c>
      <c r="B208" s="36"/>
      <c r="C208" s="127" t="s">
        <v>213</v>
      </c>
      <c r="D208" s="128"/>
      <c r="E208" s="24" t="s">
        <v>140</v>
      </c>
      <c r="F208" s="25">
        <v>0</v>
      </c>
      <c r="G208" s="25">
        <v>168</v>
      </c>
      <c r="H208" s="25">
        <f t="shared" si="19"/>
        <v>0</v>
      </c>
      <c r="I208" s="162" t="s">
        <v>214</v>
      </c>
      <c r="J208" s="9"/>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row>
    <row r="209" s="3" customFormat="1" ht="46" spans="1:249">
      <c r="A209" s="216">
        <v>12</v>
      </c>
      <c r="B209" s="36"/>
      <c r="C209" s="127" t="s">
        <v>226</v>
      </c>
      <c r="D209" s="128"/>
      <c r="E209" s="24" t="s">
        <v>140</v>
      </c>
      <c r="F209" s="25">
        <v>0</v>
      </c>
      <c r="G209" s="25">
        <v>258</v>
      </c>
      <c r="H209" s="25">
        <f t="shared" si="19"/>
        <v>0</v>
      </c>
      <c r="I209" s="162" t="s">
        <v>227</v>
      </c>
      <c r="J209" s="9"/>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row>
    <row r="210" s="3" customFormat="1" ht="61" spans="1:249">
      <c r="A210" s="216">
        <v>13</v>
      </c>
      <c r="B210" s="36"/>
      <c r="C210" s="127" t="s">
        <v>228</v>
      </c>
      <c r="D210" s="128"/>
      <c r="E210" s="24" t="s">
        <v>140</v>
      </c>
      <c r="F210" s="25">
        <v>0</v>
      </c>
      <c r="G210" s="25">
        <v>208</v>
      </c>
      <c r="H210" s="25">
        <f t="shared" si="19"/>
        <v>0</v>
      </c>
      <c r="I210" s="162" t="s">
        <v>229</v>
      </c>
      <c r="J210" s="9"/>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row>
    <row r="211" s="3" customFormat="1" ht="25" customHeight="1" spans="1:249">
      <c r="A211" s="216">
        <v>14</v>
      </c>
      <c r="B211" s="36"/>
      <c r="C211" s="127" t="s">
        <v>230</v>
      </c>
      <c r="D211" s="128"/>
      <c r="E211" s="24" t="s">
        <v>150</v>
      </c>
      <c r="F211" s="25">
        <v>0</v>
      </c>
      <c r="G211" s="25">
        <v>80</v>
      </c>
      <c r="H211" s="25">
        <f t="shared" si="19"/>
        <v>0</v>
      </c>
      <c r="I211" s="162" t="s">
        <v>231</v>
      </c>
      <c r="J211" s="9"/>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row>
    <row r="212" s="3" customFormat="1" ht="25" customHeight="1" spans="1:249">
      <c r="A212" s="216">
        <v>15</v>
      </c>
      <c r="B212" s="36"/>
      <c r="C212" s="127" t="s">
        <v>232</v>
      </c>
      <c r="D212" s="128"/>
      <c r="E212" s="24" t="s">
        <v>150</v>
      </c>
      <c r="F212" s="25">
        <v>0</v>
      </c>
      <c r="G212" s="25">
        <v>80</v>
      </c>
      <c r="H212" s="25">
        <f t="shared" si="19"/>
        <v>0</v>
      </c>
      <c r="I212" s="162" t="s">
        <v>231</v>
      </c>
      <c r="J212" s="9"/>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row>
    <row r="213" s="3" customFormat="1" ht="25" customHeight="1" spans="1:249">
      <c r="A213" s="216">
        <v>16</v>
      </c>
      <c r="B213" s="36"/>
      <c r="C213" s="127" t="s">
        <v>234</v>
      </c>
      <c r="D213" s="128"/>
      <c r="E213" s="24" t="s">
        <v>150</v>
      </c>
      <c r="F213" s="25">
        <v>0</v>
      </c>
      <c r="G213" s="25">
        <v>50</v>
      </c>
      <c r="H213" s="25">
        <f t="shared" si="19"/>
        <v>0</v>
      </c>
      <c r="I213" s="162" t="s">
        <v>235</v>
      </c>
      <c r="J213" s="9"/>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row>
    <row r="214" s="3" customFormat="1" ht="25" customHeight="1" spans="1:249">
      <c r="A214" s="216">
        <v>17</v>
      </c>
      <c r="B214" s="36"/>
      <c r="C214" s="127" t="s">
        <v>236</v>
      </c>
      <c r="D214" s="128"/>
      <c r="E214" s="24" t="s">
        <v>150</v>
      </c>
      <c r="F214" s="25"/>
      <c r="G214" s="25">
        <v>60</v>
      </c>
      <c r="H214" s="25">
        <f t="shared" si="19"/>
        <v>0</v>
      </c>
      <c r="I214" s="162" t="s">
        <v>237</v>
      </c>
      <c r="J214" s="9"/>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row>
    <row r="215" s="3" customFormat="1" ht="25" customHeight="1" spans="1:249">
      <c r="A215" s="216">
        <v>18</v>
      </c>
      <c r="B215" s="36"/>
      <c r="C215" s="127" t="s">
        <v>238</v>
      </c>
      <c r="D215" s="128"/>
      <c r="E215" s="24" t="s">
        <v>150</v>
      </c>
      <c r="F215" s="25">
        <v>0</v>
      </c>
      <c r="G215" s="25">
        <v>100</v>
      </c>
      <c r="H215" s="25">
        <f t="shared" si="19"/>
        <v>0</v>
      </c>
      <c r="I215" s="162" t="s">
        <v>276</v>
      </c>
      <c r="J215" s="9"/>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row>
    <row r="216" s="3" customFormat="1" ht="46" spans="1:249">
      <c r="A216" s="216">
        <v>19</v>
      </c>
      <c r="B216" s="36"/>
      <c r="C216" s="152" t="s">
        <v>240</v>
      </c>
      <c r="D216" s="152"/>
      <c r="E216" s="24" t="s">
        <v>150</v>
      </c>
      <c r="F216" s="25"/>
      <c r="G216" s="25">
        <v>188</v>
      </c>
      <c r="H216" s="25">
        <f t="shared" si="19"/>
        <v>0</v>
      </c>
      <c r="I216" s="133" t="s">
        <v>287</v>
      </c>
      <c r="J216" s="9"/>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row>
    <row r="217" s="3" customFormat="1" ht="25" customHeight="1" spans="1:249">
      <c r="A217" s="216">
        <v>20</v>
      </c>
      <c r="B217" s="36"/>
      <c r="C217" s="152" t="s">
        <v>278</v>
      </c>
      <c r="D217" s="152"/>
      <c r="E217" s="24" t="s">
        <v>140</v>
      </c>
      <c r="F217" s="25">
        <v>0</v>
      </c>
      <c r="G217" s="25">
        <v>208</v>
      </c>
      <c r="H217" s="25">
        <f t="shared" ref="H217:H224" si="20">F217*G217</f>
        <v>0</v>
      </c>
      <c r="I217" s="133" t="s">
        <v>281</v>
      </c>
      <c r="J217" s="9"/>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row>
    <row r="218" s="3" customFormat="1" ht="76" spans="1:249">
      <c r="A218" s="216">
        <v>21</v>
      </c>
      <c r="B218" s="36"/>
      <c r="C218" s="127" t="s">
        <v>249</v>
      </c>
      <c r="D218" s="128"/>
      <c r="E218" s="24" t="s">
        <v>140</v>
      </c>
      <c r="F218" s="25">
        <f>E197</f>
        <v>0</v>
      </c>
      <c r="G218" s="57">
        <v>47</v>
      </c>
      <c r="H218" s="25">
        <f t="shared" si="20"/>
        <v>0</v>
      </c>
      <c r="I218" s="162" t="s">
        <v>250</v>
      </c>
      <c r="J218" s="9"/>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row>
    <row r="219" s="3" customFormat="1" ht="31" spans="1:249">
      <c r="A219" s="216">
        <v>22</v>
      </c>
      <c r="B219" s="36"/>
      <c r="C219" s="127" t="s">
        <v>251</v>
      </c>
      <c r="D219" s="128"/>
      <c r="E219" s="24" t="s">
        <v>140</v>
      </c>
      <c r="F219" s="25">
        <f>F218</f>
        <v>0</v>
      </c>
      <c r="G219" s="57">
        <v>18</v>
      </c>
      <c r="H219" s="25">
        <f t="shared" si="20"/>
        <v>0</v>
      </c>
      <c r="I219" s="561" t="s">
        <v>252</v>
      </c>
      <c r="J219" s="9"/>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row>
    <row r="220" s="3" customFormat="1" ht="76" spans="1:249">
      <c r="A220" s="216">
        <v>23</v>
      </c>
      <c r="B220" s="36"/>
      <c r="C220" s="123" t="s">
        <v>253</v>
      </c>
      <c r="D220" s="124"/>
      <c r="E220" s="24" t="s">
        <v>140</v>
      </c>
      <c r="F220" s="25">
        <f>(G197)*(I197-0.3)</f>
        <v>0</v>
      </c>
      <c r="G220" s="57">
        <v>47</v>
      </c>
      <c r="H220" s="25">
        <f t="shared" si="20"/>
        <v>0</v>
      </c>
      <c r="I220" s="162" t="s">
        <v>254</v>
      </c>
      <c r="J220" s="9"/>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row>
    <row r="221" s="3" customFormat="1" ht="25" customHeight="1" spans="1:249">
      <c r="A221" s="216">
        <v>24</v>
      </c>
      <c r="B221" s="36"/>
      <c r="C221" s="123" t="s">
        <v>255</v>
      </c>
      <c r="D221" s="124"/>
      <c r="E221" s="24" t="s">
        <v>140</v>
      </c>
      <c r="F221" s="25">
        <f>F220</f>
        <v>0</v>
      </c>
      <c r="G221" s="57">
        <v>18</v>
      </c>
      <c r="H221" s="25">
        <f t="shared" si="20"/>
        <v>0</v>
      </c>
      <c r="I221" s="561" t="s">
        <v>252</v>
      </c>
      <c r="J221" s="9"/>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row>
    <row r="222" ht="25" customHeight="1" spans="1:9">
      <c r="A222" s="217" t="s">
        <v>179</v>
      </c>
      <c r="B222" s="218"/>
      <c r="C222" s="219"/>
      <c r="D222" s="219"/>
      <c r="E222" s="218"/>
      <c r="F222" s="218"/>
      <c r="G222" s="218"/>
      <c r="H222" s="234">
        <f>SUM(H198:H221)</f>
        <v>0</v>
      </c>
      <c r="I222" s="249"/>
    </row>
    <row r="223" s="196" customFormat="1" ht="25" customHeight="1" spans="1:249">
      <c r="A223" s="220" t="s">
        <v>288</v>
      </c>
      <c r="B223" s="221"/>
      <c r="C223" s="221"/>
      <c r="D223" s="222" t="s">
        <v>135</v>
      </c>
      <c r="E223" s="222">
        <v>0</v>
      </c>
      <c r="F223" s="222" t="s">
        <v>136</v>
      </c>
      <c r="G223" s="222">
        <v>0</v>
      </c>
      <c r="H223" s="222" t="s">
        <v>137</v>
      </c>
      <c r="I223" s="250">
        <v>2.45</v>
      </c>
      <c r="J223" s="248"/>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4"/>
      <c r="GA223" s="4"/>
      <c r="GB223" s="4"/>
      <c r="GC223" s="4"/>
      <c r="GD223" s="4"/>
      <c r="GE223" s="4"/>
      <c r="GF223" s="4"/>
      <c r="GG223" s="4"/>
      <c r="GH223" s="4"/>
      <c r="GI223" s="4"/>
      <c r="GJ223" s="4"/>
      <c r="GK223" s="4"/>
      <c r="GL223" s="4"/>
      <c r="GM223" s="4"/>
      <c r="GN223" s="4"/>
      <c r="GO223" s="4"/>
      <c r="GP223" s="4"/>
      <c r="GQ223" s="4"/>
      <c r="GR223" s="4"/>
      <c r="GS223" s="4"/>
      <c r="GT223" s="4"/>
      <c r="GU223" s="4"/>
      <c r="GV223" s="4"/>
      <c r="GW223" s="4"/>
      <c r="GX223" s="4"/>
      <c r="GY223" s="4"/>
      <c r="GZ223" s="4"/>
      <c r="HA223" s="4"/>
      <c r="HB223" s="4"/>
      <c r="HC223" s="4"/>
      <c r="HD223" s="4"/>
      <c r="HE223" s="4"/>
      <c r="HF223" s="4"/>
      <c r="HG223" s="4"/>
      <c r="HH223" s="4"/>
      <c r="HI223" s="4"/>
      <c r="HJ223" s="4"/>
      <c r="HK223" s="4"/>
      <c r="HL223" s="4"/>
      <c r="HM223" s="4"/>
      <c r="HN223" s="4"/>
      <c r="HO223" s="4"/>
      <c r="HP223" s="4"/>
      <c r="HQ223" s="4"/>
      <c r="HR223" s="4"/>
      <c r="HS223" s="4"/>
      <c r="HT223" s="4"/>
      <c r="HU223" s="4"/>
      <c r="HV223" s="4"/>
      <c r="HW223" s="4"/>
      <c r="HX223" s="4"/>
      <c r="HY223" s="4"/>
      <c r="HZ223" s="4"/>
      <c r="IA223" s="4"/>
      <c r="IB223" s="4"/>
      <c r="IC223" s="4"/>
      <c r="ID223" s="4"/>
      <c r="IE223" s="4"/>
      <c r="IF223" s="4"/>
      <c r="IG223" s="4"/>
      <c r="IH223" s="4"/>
      <c r="II223" s="4"/>
      <c r="IJ223" s="4"/>
      <c r="IK223" s="4"/>
      <c r="IL223" s="4"/>
      <c r="IM223" s="4"/>
      <c r="IN223" s="4"/>
      <c r="IO223" s="4"/>
    </row>
    <row r="224" s="3" customFormat="1" ht="46" spans="1:249">
      <c r="A224" s="216">
        <v>1</v>
      </c>
      <c r="B224" s="36"/>
      <c r="C224" s="86" t="s">
        <v>183</v>
      </c>
      <c r="D224" s="87"/>
      <c r="E224" s="24" t="s">
        <v>150</v>
      </c>
      <c r="F224" s="25">
        <v>0</v>
      </c>
      <c r="G224" s="25">
        <v>100</v>
      </c>
      <c r="H224" s="25">
        <f t="shared" ref="H224:H236" si="21">F224*G224</f>
        <v>0</v>
      </c>
      <c r="I224" s="133" t="s">
        <v>184</v>
      </c>
      <c r="J224" s="9"/>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row>
    <row r="225" s="3" customFormat="1" ht="25" customHeight="1" spans="1:249">
      <c r="A225" s="216">
        <v>2</v>
      </c>
      <c r="B225" s="36"/>
      <c r="C225" s="86" t="s">
        <v>268</v>
      </c>
      <c r="D225" s="87"/>
      <c r="E225" s="24" t="s">
        <v>140</v>
      </c>
      <c r="F225" s="25">
        <v>0</v>
      </c>
      <c r="G225" s="25">
        <v>78</v>
      </c>
      <c r="H225" s="25">
        <f t="shared" si="21"/>
        <v>0</v>
      </c>
      <c r="I225" s="137" t="s">
        <v>269</v>
      </c>
      <c r="J225" s="9"/>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row>
    <row r="226" s="3" customFormat="1" ht="25" customHeight="1" spans="1:249">
      <c r="A226" s="216">
        <v>3</v>
      </c>
      <c r="B226" s="36"/>
      <c r="C226" s="86" t="s">
        <v>207</v>
      </c>
      <c r="D226" s="87"/>
      <c r="E226" s="24" t="s">
        <v>140</v>
      </c>
      <c r="F226" s="25">
        <v>0</v>
      </c>
      <c r="G226" s="25">
        <v>58</v>
      </c>
      <c r="H226" s="25">
        <f t="shared" si="21"/>
        <v>0</v>
      </c>
      <c r="I226" s="137" t="s">
        <v>270</v>
      </c>
      <c r="J226" s="9"/>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row>
    <row r="227" s="3" customFormat="1" ht="31" customHeight="1" spans="1:249">
      <c r="A227" s="216">
        <v>4</v>
      </c>
      <c r="B227" s="36"/>
      <c r="C227" s="86" t="s">
        <v>271</v>
      </c>
      <c r="D227" s="87"/>
      <c r="E227" s="24" t="s">
        <v>140</v>
      </c>
      <c r="F227" s="25">
        <v>0</v>
      </c>
      <c r="G227" s="25">
        <v>98</v>
      </c>
      <c r="H227" s="25">
        <f t="shared" si="21"/>
        <v>0</v>
      </c>
      <c r="I227" s="137" t="s">
        <v>289</v>
      </c>
      <c r="J227" s="9"/>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row>
    <row r="228" s="3" customFormat="1" ht="25" customHeight="1" spans="1:249">
      <c r="A228" s="216">
        <v>5</v>
      </c>
      <c r="B228" s="36"/>
      <c r="C228" s="86" t="s">
        <v>192</v>
      </c>
      <c r="D228" s="87"/>
      <c r="E228" s="24" t="s">
        <v>140</v>
      </c>
      <c r="F228" s="25">
        <v>0</v>
      </c>
      <c r="G228" s="25">
        <v>150</v>
      </c>
      <c r="H228" s="25">
        <f t="shared" si="21"/>
        <v>0</v>
      </c>
      <c r="I228" s="133" t="s">
        <v>194</v>
      </c>
      <c r="J228" s="9"/>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row>
    <row r="229" s="3" customFormat="1" ht="25" customHeight="1" spans="1:249">
      <c r="A229" s="216">
        <v>6</v>
      </c>
      <c r="B229" s="36"/>
      <c r="C229" s="86" t="s">
        <v>195</v>
      </c>
      <c r="D229" s="87"/>
      <c r="E229" s="24" t="s">
        <v>140</v>
      </c>
      <c r="F229" s="25">
        <v>0</v>
      </c>
      <c r="G229" s="25">
        <v>160</v>
      </c>
      <c r="H229" s="25">
        <f t="shared" si="21"/>
        <v>0</v>
      </c>
      <c r="I229" s="133" t="s">
        <v>194</v>
      </c>
      <c r="J229" s="9"/>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row>
    <row r="230" s="3" customFormat="1" ht="25" customHeight="1" spans="1:249">
      <c r="A230" s="216">
        <v>7</v>
      </c>
      <c r="B230" s="36"/>
      <c r="C230" s="123" t="s">
        <v>273</v>
      </c>
      <c r="D230" s="124"/>
      <c r="E230" s="24" t="s">
        <v>140</v>
      </c>
      <c r="F230" s="25">
        <f>E223</f>
        <v>0</v>
      </c>
      <c r="G230" s="25">
        <v>170</v>
      </c>
      <c r="H230" s="25">
        <f t="shared" si="21"/>
        <v>0</v>
      </c>
      <c r="I230" s="133" t="s">
        <v>194</v>
      </c>
      <c r="J230" s="9"/>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row>
    <row r="231" s="3" customFormat="1" ht="25" customHeight="1" spans="1:249">
      <c r="A231" s="216">
        <v>8</v>
      </c>
      <c r="B231" s="36"/>
      <c r="C231" s="123" t="s">
        <v>197</v>
      </c>
      <c r="D231" s="124"/>
      <c r="E231" s="24" t="s">
        <v>140</v>
      </c>
      <c r="F231" s="25">
        <v>0</v>
      </c>
      <c r="G231" s="25">
        <v>200</v>
      </c>
      <c r="H231" s="25">
        <f t="shared" si="21"/>
        <v>0</v>
      </c>
      <c r="I231" s="133" t="s">
        <v>194</v>
      </c>
      <c r="J231" s="9"/>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row>
    <row r="232" s="3" customFormat="1" ht="25" customHeight="1" spans="1:249">
      <c r="A232" s="216">
        <v>9</v>
      </c>
      <c r="B232" s="36"/>
      <c r="C232" s="123" t="s">
        <v>290</v>
      </c>
      <c r="D232" s="124"/>
      <c r="E232" s="24" t="s">
        <v>140</v>
      </c>
      <c r="F232" s="25">
        <v>0</v>
      </c>
      <c r="G232" s="25">
        <v>160</v>
      </c>
      <c r="H232" s="25">
        <f t="shared" si="21"/>
        <v>0</v>
      </c>
      <c r="I232" s="179" t="s">
        <v>199</v>
      </c>
      <c r="J232" s="9"/>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row>
    <row r="233" s="3" customFormat="1" ht="25" customHeight="1" spans="1:249">
      <c r="A233" s="216">
        <v>10</v>
      </c>
      <c r="B233" s="36"/>
      <c r="C233" s="86" t="s">
        <v>200</v>
      </c>
      <c r="D233" s="87"/>
      <c r="E233" s="24" t="s">
        <v>140</v>
      </c>
      <c r="F233" s="25">
        <v>0</v>
      </c>
      <c r="G233" s="25">
        <v>170</v>
      </c>
      <c r="H233" s="25">
        <f t="shared" si="21"/>
        <v>0</v>
      </c>
      <c r="I233" s="179" t="s">
        <v>199</v>
      </c>
      <c r="J233" s="9"/>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row>
    <row r="234" s="3" customFormat="1" ht="25" customHeight="1" spans="1:249">
      <c r="A234" s="216">
        <v>11</v>
      </c>
      <c r="B234" s="36"/>
      <c r="C234" s="123" t="s">
        <v>291</v>
      </c>
      <c r="D234" s="124"/>
      <c r="E234" s="24" t="s">
        <v>140</v>
      </c>
      <c r="F234" s="25">
        <v>0</v>
      </c>
      <c r="G234" s="25">
        <v>170</v>
      </c>
      <c r="H234" s="25">
        <f t="shared" si="21"/>
        <v>0</v>
      </c>
      <c r="I234" s="179" t="s">
        <v>199</v>
      </c>
      <c r="J234" s="9"/>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row>
    <row r="235" s="3" customFormat="1" ht="46" spans="1:249">
      <c r="A235" s="216">
        <v>12</v>
      </c>
      <c r="B235" s="36"/>
      <c r="C235" s="127" t="s">
        <v>225</v>
      </c>
      <c r="D235" s="128"/>
      <c r="E235" s="24" t="s">
        <v>140</v>
      </c>
      <c r="F235" s="25">
        <f>E223</f>
        <v>0</v>
      </c>
      <c r="G235" s="25">
        <v>268</v>
      </c>
      <c r="H235" s="25">
        <f t="shared" si="21"/>
        <v>0</v>
      </c>
      <c r="I235" s="162" t="s">
        <v>214</v>
      </c>
      <c r="J235" s="9"/>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row>
    <row r="236" s="3" customFormat="1" ht="25" customHeight="1" spans="1:249">
      <c r="A236" s="216">
        <v>13</v>
      </c>
      <c r="B236" s="36"/>
      <c r="C236" s="152" t="s">
        <v>283</v>
      </c>
      <c r="D236" s="152"/>
      <c r="E236" s="24" t="s">
        <v>150</v>
      </c>
      <c r="F236" s="25">
        <v>0</v>
      </c>
      <c r="G236" s="25">
        <v>208</v>
      </c>
      <c r="H236" s="25">
        <f t="shared" si="21"/>
        <v>0</v>
      </c>
      <c r="I236" s="133" t="s">
        <v>284</v>
      </c>
      <c r="J236" s="9"/>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row>
    <row r="237" s="3" customFormat="1" ht="76" spans="1:249">
      <c r="A237" s="216">
        <v>14</v>
      </c>
      <c r="B237" s="36"/>
      <c r="C237" s="127" t="s">
        <v>249</v>
      </c>
      <c r="D237" s="128"/>
      <c r="E237" s="24" t="s">
        <v>140</v>
      </c>
      <c r="F237" s="25">
        <f>E223</f>
        <v>0</v>
      </c>
      <c r="G237" s="57">
        <v>47</v>
      </c>
      <c r="H237" s="25">
        <f t="shared" ref="H237:H244" si="22">F237*G237</f>
        <v>0</v>
      </c>
      <c r="I237" s="162" t="s">
        <v>250</v>
      </c>
      <c r="J237" s="9"/>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row>
    <row r="238" s="3" customFormat="1" ht="31" spans="1:249">
      <c r="A238" s="216">
        <v>15</v>
      </c>
      <c r="B238" s="36"/>
      <c r="C238" s="127" t="s">
        <v>251</v>
      </c>
      <c r="D238" s="128"/>
      <c r="E238" s="24" t="s">
        <v>140</v>
      </c>
      <c r="F238" s="25">
        <f>F237</f>
        <v>0</v>
      </c>
      <c r="G238" s="57">
        <v>18</v>
      </c>
      <c r="H238" s="25">
        <f t="shared" si="22"/>
        <v>0</v>
      </c>
      <c r="I238" s="561" t="s">
        <v>252</v>
      </c>
      <c r="J238" s="9"/>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row>
    <row r="239" s="3" customFormat="1" ht="76" spans="1:249">
      <c r="A239" s="216">
        <v>16</v>
      </c>
      <c r="B239" s="36"/>
      <c r="C239" s="123" t="s">
        <v>253</v>
      </c>
      <c r="D239" s="124"/>
      <c r="E239" s="24" t="s">
        <v>140</v>
      </c>
      <c r="F239" s="25">
        <v>0</v>
      </c>
      <c r="G239" s="57">
        <v>47</v>
      </c>
      <c r="H239" s="25">
        <f t="shared" si="22"/>
        <v>0</v>
      </c>
      <c r="I239" s="162" t="s">
        <v>254</v>
      </c>
      <c r="J239" s="9"/>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row>
    <row r="240" s="3" customFormat="1" ht="25" customHeight="1" spans="1:249">
      <c r="A240" s="216">
        <v>17</v>
      </c>
      <c r="B240" s="36"/>
      <c r="C240" s="123" t="s">
        <v>255</v>
      </c>
      <c r="D240" s="124"/>
      <c r="E240" s="24" t="s">
        <v>140</v>
      </c>
      <c r="F240" s="25">
        <f>F239</f>
        <v>0</v>
      </c>
      <c r="G240" s="57">
        <v>18</v>
      </c>
      <c r="H240" s="25">
        <f t="shared" si="22"/>
        <v>0</v>
      </c>
      <c r="I240" s="561" t="s">
        <v>252</v>
      </c>
      <c r="J240" s="9"/>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row>
    <row r="241" s="3" customFormat="1" ht="25" customHeight="1" spans="1:249">
      <c r="A241" s="216">
        <v>18</v>
      </c>
      <c r="B241" s="36"/>
      <c r="C241" s="86" t="s">
        <v>185</v>
      </c>
      <c r="D241" s="87"/>
      <c r="E241" s="24" t="s">
        <v>140</v>
      </c>
      <c r="F241" s="25">
        <f>E223</f>
        <v>0</v>
      </c>
      <c r="G241" s="25">
        <v>12</v>
      </c>
      <c r="H241" s="25">
        <f t="shared" si="22"/>
        <v>0</v>
      </c>
      <c r="I241" s="179" t="s">
        <v>186</v>
      </c>
      <c r="J241" s="9"/>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row>
    <row r="242" s="3" customFormat="1" ht="31" spans="1:249">
      <c r="A242" s="216">
        <v>19</v>
      </c>
      <c r="B242" s="36"/>
      <c r="C242" s="86" t="s">
        <v>257</v>
      </c>
      <c r="D242" s="87"/>
      <c r="E242" s="14" t="s">
        <v>148</v>
      </c>
      <c r="F242" s="25">
        <v>0</v>
      </c>
      <c r="G242" s="25">
        <v>280</v>
      </c>
      <c r="H242" s="27">
        <f t="shared" si="22"/>
        <v>0</v>
      </c>
      <c r="I242" s="179" t="s">
        <v>258</v>
      </c>
      <c r="J242" s="9"/>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row>
    <row r="243" s="3" customFormat="1" ht="31" spans="1:249">
      <c r="A243" s="216">
        <v>20</v>
      </c>
      <c r="B243" s="36"/>
      <c r="C243" s="86" t="s">
        <v>259</v>
      </c>
      <c r="D243" s="87"/>
      <c r="E243" s="14" t="s">
        <v>148</v>
      </c>
      <c r="F243" s="25">
        <v>0</v>
      </c>
      <c r="G243" s="25">
        <v>380</v>
      </c>
      <c r="H243" s="27">
        <f t="shared" si="22"/>
        <v>0</v>
      </c>
      <c r="I243" s="179" t="s">
        <v>258</v>
      </c>
      <c r="J243" s="9"/>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row>
    <row r="244" s="3" customFormat="1" ht="31" spans="1:249">
      <c r="A244" s="216">
        <v>21</v>
      </c>
      <c r="B244" s="36"/>
      <c r="C244" s="86" t="s">
        <v>260</v>
      </c>
      <c r="D244" s="87"/>
      <c r="E244" s="14" t="s">
        <v>148</v>
      </c>
      <c r="F244" s="25"/>
      <c r="G244" s="25">
        <v>480</v>
      </c>
      <c r="H244" s="27">
        <f t="shared" si="22"/>
        <v>0</v>
      </c>
      <c r="I244" s="179" t="s">
        <v>258</v>
      </c>
      <c r="J244" s="9"/>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row>
    <row r="245" ht="25" customHeight="1" spans="1:9">
      <c r="A245" s="217" t="s">
        <v>179</v>
      </c>
      <c r="B245" s="218"/>
      <c r="C245" s="219"/>
      <c r="D245" s="219"/>
      <c r="E245" s="218"/>
      <c r="F245" s="218"/>
      <c r="G245" s="218"/>
      <c r="H245" s="234">
        <f>SUM(H224:H244)</f>
        <v>0</v>
      </c>
      <c r="I245" s="249"/>
    </row>
    <row r="246" s="196" customFormat="1" ht="25" customHeight="1" spans="1:249">
      <c r="A246" s="220" t="s">
        <v>292</v>
      </c>
      <c r="B246" s="221"/>
      <c r="C246" s="221"/>
      <c r="D246" s="222" t="s">
        <v>135</v>
      </c>
      <c r="E246" s="222">
        <v>5.8</v>
      </c>
      <c r="F246" s="222" t="s">
        <v>136</v>
      </c>
      <c r="G246" s="222">
        <v>12</v>
      </c>
      <c r="H246" s="222" t="s">
        <v>137</v>
      </c>
      <c r="I246" s="250">
        <f>I5-0.36-0.1</f>
        <v>2.45</v>
      </c>
      <c r="J246" s="248"/>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c r="GA246" s="4"/>
      <c r="GB246" s="4"/>
      <c r="GC246" s="4"/>
      <c r="GD246" s="4"/>
      <c r="GE246" s="4"/>
      <c r="GF246" s="4"/>
      <c r="GG246" s="4"/>
      <c r="GH246" s="4"/>
      <c r="GI246" s="4"/>
      <c r="GJ246" s="4"/>
      <c r="GK246" s="4"/>
      <c r="GL246" s="4"/>
      <c r="GM246" s="4"/>
      <c r="GN246" s="4"/>
      <c r="GO246" s="4"/>
      <c r="GP246" s="4"/>
      <c r="GQ246" s="4"/>
      <c r="GR246" s="4"/>
      <c r="GS246" s="4"/>
      <c r="GT246" s="4"/>
      <c r="GU246" s="4"/>
      <c r="GV246" s="4"/>
      <c r="GW246" s="4"/>
      <c r="GX246" s="4"/>
      <c r="GY246" s="4"/>
      <c r="GZ246" s="4"/>
      <c r="HA246" s="4"/>
      <c r="HB246" s="4"/>
      <c r="HC246" s="4"/>
      <c r="HD246" s="4"/>
      <c r="HE246" s="4"/>
      <c r="HF246" s="4"/>
      <c r="HG246" s="4"/>
      <c r="HH246" s="4"/>
      <c r="HI246" s="4"/>
      <c r="HJ246" s="4"/>
      <c r="HK246" s="4"/>
      <c r="HL246" s="4"/>
      <c r="HM246" s="4"/>
      <c r="HN246" s="4"/>
      <c r="HO246" s="4"/>
      <c r="HP246" s="4"/>
      <c r="HQ246" s="4"/>
      <c r="HR246" s="4"/>
      <c r="HS246" s="4"/>
      <c r="HT246" s="4"/>
      <c r="HU246" s="4"/>
      <c r="HV246" s="4"/>
      <c r="HW246" s="4"/>
      <c r="HX246" s="4"/>
      <c r="HY246" s="4"/>
      <c r="HZ246" s="4"/>
      <c r="IA246" s="4"/>
      <c r="IB246" s="4"/>
      <c r="IC246" s="4"/>
      <c r="ID246" s="4"/>
      <c r="IE246" s="4"/>
      <c r="IF246" s="4"/>
      <c r="IG246" s="4"/>
      <c r="IH246" s="4"/>
      <c r="II246" s="4"/>
      <c r="IJ246" s="4"/>
      <c r="IK246" s="4"/>
      <c r="IL246" s="4"/>
      <c r="IM246" s="4"/>
      <c r="IN246" s="4"/>
      <c r="IO246" s="4"/>
    </row>
    <row r="247" s="3" customFormat="1" ht="25" customHeight="1" spans="1:249">
      <c r="A247" s="562">
        <v>1</v>
      </c>
      <c r="B247" s="563"/>
      <c r="C247" s="518" t="s">
        <v>181</v>
      </c>
      <c r="D247" s="519"/>
      <c r="E247" s="527" t="s">
        <v>150</v>
      </c>
      <c r="F247" s="528">
        <v>0</v>
      </c>
      <c r="G247" s="528">
        <v>100</v>
      </c>
      <c r="H247" s="528">
        <f>F247*G247</f>
        <v>0</v>
      </c>
      <c r="I247" s="568" t="s">
        <v>182</v>
      </c>
      <c r="J247" s="9"/>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row>
    <row r="248" s="3" customFormat="1" ht="25" customHeight="1" spans="1:249">
      <c r="A248" s="562">
        <v>2</v>
      </c>
      <c r="B248" s="563"/>
      <c r="C248" s="518" t="s">
        <v>185</v>
      </c>
      <c r="D248" s="519"/>
      <c r="E248" s="527" t="s">
        <v>220</v>
      </c>
      <c r="F248" s="528">
        <v>0</v>
      </c>
      <c r="G248" s="528">
        <v>12</v>
      </c>
      <c r="H248" s="528">
        <f>F248*G248</f>
        <v>0</v>
      </c>
      <c r="I248" s="569" t="s">
        <v>186</v>
      </c>
      <c r="J248" s="9"/>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row>
    <row r="249" s="3" customFormat="1" ht="25" customHeight="1" spans="1:249">
      <c r="A249" s="562">
        <v>2</v>
      </c>
      <c r="B249" s="563"/>
      <c r="C249" s="518" t="s">
        <v>293</v>
      </c>
      <c r="D249" s="519"/>
      <c r="E249" s="527" t="s">
        <v>220</v>
      </c>
      <c r="F249" s="528">
        <v>0</v>
      </c>
      <c r="G249" s="528">
        <v>228</v>
      </c>
      <c r="H249" s="567">
        <f>F249*G249</f>
        <v>0</v>
      </c>
      <c r="I249" s="570" t="s">
        <v>294</v>
      </c>
      <c r="J249" s="9"/>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row>
    <row r="250" s="3" customFormat="1" ht="25" customHeight="1" spans="1:249">
      <c r="A250" s="562">
        <v>3</v>
      </c>
      <c r="B250" s="563"/>
      <c r="C250" s="518" t="s">
        <v>295</v>
      </c>
      <c r="D250" s="519"/>
      <c r="E250" s="527" t="s">
        <v>220</v>
      </c>
      <c r="F250" s="528">
        <f>F249</f>
        <v>0</v>
      </c>
      <c r="G250" s="528">
        <v>58</v>
      </c>
      <c r="H250" s="567">
        <f>F250*G250</f>
        <v>0</v>
      </c>
      <c r="I250" s="570" t="s">
        <v>296</v>
      </c>
      <c r="J250" s="9"/>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row>
    <row r="251" s="3" customFormat="1" ht="76" spans="1:249">
      <c r="A251" s="547" t="s">
        <v>51</v>
      </c>
      <c r="B251" s="514"/>
      <c r="C251" s="494" t="s">
        <v>297</v>
      </c>
      <c r="D251" s="495"/>
      <c r="E251" s="523" t="s">
        <v>140</v>
      </c>
      <c r="F251" s="524">
        <f>E246*2</f>
        <v>11.6</v>
      </c>
      <c r="G251" s="524">
        <v>65</v>
      </c>
      <c r="H251" s="524">
        <f t="shared" ref="H251:H261" si="23">F251*G251</f>
        <v>754</v>
      </c>
      <c r="I251" s="537" t="s">
        <v>298</v>
      </c>
      <c r="J251" s="9"/>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row>
    <row r="252" s="3" customFormat="1" ht="76" spans="1:249">
      <c r="A252" s="520"/>
      <c r="B252" s="521"/>
      <c r="C252" s="494" t="s">
        <v>189</v>
      </c>
      <c r="D252" s="495"/>
      <c r="E252" s="523" t="s">
        <v>140</v>
      </c>
      <c r="F252" s="524">
        <f>SUM(G246*2)</f>
        <v>24</v>
      </c>
      <c r="G252" s="524">
        <v>65</v>
      </c>
      <c r="H252" s="524">
        <f t="shared" si="23"/>
        <v>1560</v>
      </c>
      <c r="I252" s="537" t="s">
        <v>299</v>
      </c>
      <c r="J252" s="9"/>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row>
    <row r="253" s="3" customFormat="1" ht="31" customHeight="1" spans="1:249">
      <c r="A253" s="564" t="s">
        <v>206</v>
      </c>
      <c r="B253" s="53"/>
      <c r="C253" s="86" t="s">
        <v>268</v>
      </c>
      <c r="D253" s="87"/>
      <c r="E253" s="24" t="s">
        <v>140</v>
      </c>
      <c r="F253" s="25">
        <v>0</v>
      </c>
      <c r="G253" s="25">
        <v>78</v>
      </c>
      <c r="H253" s="25">
        <f t="shared" si="23"/>
        <v>0</v>
      </c>
      <c r="I253" s="137" t="s">
        <v>269</v>
      </c>
      <c r="J253" s="9"/>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row>
    <row r="254" s="3" customFormat="1" ht="25" customHeight="1" spans="1:249">
      <c r="A254" s="565"/>
      <c r="B254" s="54"/>
      <c r="C254" s="86" t="s">
        <v>207</v>
      </c>
      <c r="D254" s="87"/>
      <c r="E254" s="24" t="s">
        <v>140</v>
      </c>
      <c r="F254" s="25">
        <v>0</v>
      </c>
      <c r="G254" s="25">
        <v>58</v>
      </c>
      <c r="H254" s="25">
        <f t="shared" si="23"/>
        <v>0</v>
      </c>
      <c r="I254" s="137" t="s">
        <v>270</v>
      </c>
      <c r="J254" s="9"/>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row>
    <row r="255" s="3" customFormat="1" ht="25" customHeight="1" spans="1:249">
      <c r="A255" s="566"/>
      <c r="B255" s="55"/>
      <c r="C255" s="86" t="s">
        <v>271</v>
      </c>
      <c r="D255" s="87"/>
      <c r="E255" s="24" t="s">
        <v>140</v>
      </c>
      <c r="F255" s="25">
        <v>0</v>
      </c>
      <c r="G255" s="25">
        <v>98</v>
      </c>
      <c r="H255" s="25">
        <f t="shared" si="23"/>
        <v>0</v>
      </c>
      <c r="I255" s="137" t="s">
        <v>271</v>
      </c>
      <c r="J255" s="9"/>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row>
    <row r="256" s="3" customFormat="1" ht="25" customHeight="1" spans="1:249">
      <c r="A256" s="564" t="s">
        <v>191</v>
      </c>
      <c r="B256" s="53"/>
      <c r="C256" s="123" t="s">
        <v>300</v>
      </c>
      <c r="D256" s="124"/>
      <c r="E256" s="24" t="s">
        <v>140</v>
      </c>
      <c r="F256" s="25"/>
      <c r="G256" s="25">
        <v>230</v>
      </c>
      <c r="H256" s="25">
        <f t="shared" si="23"/>
        <v>0</v>
      </c>
      <c r="I256" s="56" t="s">
        <v>301</v>
      </c>
      <c r="J256" s="9"/>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row>
    <row r="257" s="3" customFormat="1" ht="25" customHeight="1" spans="1:249">
      <c r="A257" s="565"/>
      <c r="B257" s="54"/>
      <c r="C257" s="86" t="s">
        <v>195</v>
      </c>
      <c r="D257" s="87"/>
      <c r="E257" s="24" t="s">
        <v>140</v>
      </c>
      <c r="F257" s="25">
        <v>0</v>
      </c>
      <c r="G257" s="25">
        <v>160</v>
      </c>
      <c r="H257" s="25">
        <f t="shared" si="23"/>
        <v>0</v>
      </c>
      <c r="I257" s="133" t="s">
        <v>194</v>
      </c>
      <c r="J257" s="9"/>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row>
    <row r="258" s="3" customFormat="1" ht="25" customHeight="1" spans="1:249">
      <c r="A258" s="565"/>
      <c r="B258" s="54"/>
      <c r="C258" s="123" t="s">
        <v>291</v>
      </c>
      <c r="D258" s="124"/>
      <c r="E258" s="24" t="s">
        <v>140</v>
      </c>
      <c r="F258" s="25"/>
      <c r="G258" s="25">
        <v>170</v>
      </c>
      <c r="H258" s="25">
        <f t="shared" si="23"/>
        <v>0</v>
      </c>
      <c r="I258" s="179" t="s">
        <v>199</v>
      </c>
      <c r="J258" s="9"/>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row>
    <row r="259" s="3" customFormat="1" ht="25" customHeight="1" spans="1:249">
      <c r="A259" s="566"/>
      <c r="B259" s="55"/>
      <c r="C259" s="123" t="s">
        <v>302</v>
      </c>
      <c r="D259" s="124"/>
      <c r="E259" s="24" t="s">
        <v>140</v>
      </c>
      <c r="F259" s="25"/>
      <c r="G259" s="25">
        <v>180</v>
      </c>
      <c r="H259" s="25">
        <f t="shared" si="23"/>
        <v>0</v>
      </c>
      <c r="I259" s="179" t="s">
        <v>199</v>
      </c>
      <c r="J259" s="9"/>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row>
    <row r="260" s="3" customFormat="1" ht="25" customHeight="1" spans="1:249">
      <c r="A260" s="216">
        <v>13</v>
      </c>
      <c r="B260" s="36"/>
      <c r="C260" s="494" t="s">
        <v>303</v>
      </c>
      <c r="D260" s="495"/>
      <c r="E260" s="523" t="s">
        <v>150</v>
      </c>
      <c r="F260" s="524">
        <v>0.9</v>
      </c>
      <c r="G260" s="524">
        <v>100</v>
      </c>
      <c r="H260" s="524">
        <f t="shared" si="23"/>
        <v>90</v>
      </c>
      <c r="I260" s="537" t="s">
        <v>182</v>
      </c>
      <c r="J260" s="9"/>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row>
    <row r="261" s="3" customFormat="1" ht="25" customHeight="1" spans="1:249">
      <c r="A261" s="216">
        <v>14</v>
      </c>
      <c r="B261" s="36"/>
      <c r="C261" s="548" t="s">
        <v>304</v>
      </c>
      <c r="D261" s="549"/>
      <c r="E261" s="553" t="s">
        <v>148</v>
      </c>
      <c r="F261" s="524">
        <v>1</v>
      </c>
      <c r="G261" s="524">
        <v>499</v>
      </c>
      <c r="H261" s="524">
        <f t="shared" si="23"/>
        <v>499</v>
      </c>
      <c r="I261" s="538" t="s">
        <v>305</v>
      </c>
      <c r="J261" s="9"/>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row>
    <row r="262" s="3" customFormat="1" ht="46" spans="1:249">
      <c r="A262" s="216">
        <v>17</v>
      </c>
      <c r="B262" s="36"/>
      <c r="C262" s="494" t="s">
        <v>225</v>
      </c>
      <c r="D262" s="495"/>
      <c r="E262" s="523" t="s">
        <v>140</v>
      </c>
      <c r="F262" s="524">
        <f>E246</f>
        <v>5.8</v>
      </c>
      <c r="G262" s="524">
        <v>268</v>
      </c>
      <c r="H262" s="524">
        <f t="shared" ref="H262:H267" si="24">F262*G262</f>
        <v>1554.4</v>
      </c>
      <c r="I262" s="537" t="s">
        <v>214</v>
      </c>
      <c r="J262" s="9"/>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row>
    <row r="263" s="3" customFormat="1" ht="76" spans="1:249">
      <c r="A263" s="216">
        <v>18</v>
      </c>
      <c r="B263" s="36"/>
      <c r="C263" s="494" t="s">
        <v>306</v>
      </c>
      <c r="D263" s="495"/>
      <c r="E263" s="523" t="s">
        <v>140</v>
      </c>
      <c r="F263" s="524">
        <f>F262</f>
        <v>5.8</v>
      </c>
      <c r="G263" s="524">
        <v>57</v>
      </c>
      <c r="H263" s="524">
        <f t="shared" si="24"/>
        <v>330.6</v>
      </c>
      <c r="I263" s="576" t="s">
        <v>250</v>
      </c>
      <c r="J263" s="9"/>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row>
    <row r="264" s="3" customFormat="1" ht="17.6" spans="1:249">
      <c r="A264" s="216">
        <v>19</v>
      </c>
      <c r="B264" s="36"/>
      <c r="C264" s="494" t="s">
        <v>307</v>
      </c>
      <c r="D264" s="495"/>
      <c r="E264" s="529" t="s">
        <v>308</v>
      </c>
      <c r="F264" s="524">
        <v>1</v>
      </c>
      <c r="G264" s="524">
        <v>700</v>
      </c>
      <c r="H264" s="524">
        <f t="shared" si="24"/>
        <v>700</v>
      </c>
      <c r="I264" s="577" t="s">
        <v>309</v>
      </c>
      <c r="J264" s="9"/>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row>
    <row r="265" s="3" customFormat="1" ht="31" spans="1:249">
      <c r="A265" s="216">
        <v>20</v>
      </c>
      <c r="B265" s="36"/>
      <c r="C265" s="86" t="s">
        <v>257</v>
      </c>
      <c r="D265" s="87"/>
      <c r="E265" s="14" t="s">
        <v>148</v>
      </c>
      <c r="F265" s="25">
        <v>0</v>
      </c>
      <c r="G265" s="25">
        <v>280</v>
      </c>
      <c r="H265" s="27">
        <f t="shared" si="24"/>
        <v>0</v>
      </c>
      <c r="I265" s="179" t="s">
        <v>258</v>
      </c>
      <c r="J265" s="9"/>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row>
    <row r="266" s="3" customFormat="1" ht="31" spans="1:249">
      <c r="A266" s="216">
        <v>21</v>
      </c>
      <c r="B266" s="36"/>
      <c r="C266" s="86" t="s">
        <v>259</v>
      </c>
      <c r="D266" s="87"/>
      <c r="E266" s="14" t="s">
        <v>148</v>
      </c>
      <c r="F266" s="25">
        <v>1</v>
      </c>
      <c r="G266" s="25">
        <v>380</v>
      </c>
      <c r="H266" s="27">
        <f t="shared" si="24"/>
        <v>380</v>
      </c>
      <c r="I266" s="179" t="s">
        <v>258</v>
      </c>
      <c r="J266" s="9"/>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row>
    <row r="267" s="3" customFormat="1" ht="31" spans="1:249">
      <c r="A267" s="216">
        <v>22</v>
      </c>
      <c r="B267" s="36"/>
      <c r="C267" s="86" t="s">
        <v>260</v>
      </c>
      <c r="D267" s="87"/>
      <c r="E267" s="14" t="s">
        <v>148</v>
      </c>
      <c r="F267" s="25">
        <v>0</v>
      </c>
      <c r="G267" s="25">
        <v>480</v>
      </c>
      <c r="H267" s="27">
        <f t="shared" si="24"/>
        <v>0</v>
      </c>
      <c r="I267" s="179" t="s">
        <v>258</v>
      </c>
      <c r="J267" s="9"/>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row>
    <row r="268" ht="25" customHeight="1" spans="1:9">
      <c r="A268" s="217" t="s">
        <v>179</v>
      </c>
      <c r="B268" s="218"/>
      <c r="C268" s="219"/>
      <c r="D268" s="219"/>
      <c r="E268" s="218"/>
      <c r="F268" s="218"/>
      <c r="G268" s="218"/>
      <c r="H268" s="234">
        <f>SUM(H247:H267)</f>
        <v>5868</v>
      </c>
      <c r="I268" s="249"/>
    </row>
    <row r="269" s="196" customFormat="1" ht="25" customHeight="1" spans="1:249">
      <c r="A269" s="220" t="s">
        <v>310</v>
      </c>
      <c r="B269" s="221"/>
      <c r="C269" s="221"/>
      <c r="D269" s="222" t="s">
        <v>135</v>
      </c>
      <c r="E269" s="222">
        <v>2.5</v>
      </c>
      <c r="F269" s="222" t="s">
        <v>136</v>
      </c>
      <c r="G269" s="222">
        <v>7.1</v>
      </c>
      <c r="H269" s="222" t="s">
        <v>137</v>
      </c>
      <c r="I269" s="250">
        <v>2.45</v>
      </c>
      <c r="J269" s="248"/>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4"/>
      <c r="GA269" s="4"/>
      <c r="GB269" s="4"/>
      <c r="GC269" s="4"/>
      <c r="GD269" s="4"/>
      <c r="GE269" s="4"/>
      <c r="GF269" s="4"/>
      <c r="GG269" s="4"/>
      <c r="GH269" s="4"/>
      <c r="GI269" s="4"/>
      <c r="GJ269" s="4"/>
      <c r="GK269" s="4"/>
      <c r="GL269" s="4"/>
      <c r="GM269" s="4"/>
      <c r="GN269" s="4"/>
      <c r="GO269" s="4"/>
      <c r="GP269" s="4"/>
      <c r="GQ269" s="4"/>
      <c r="GR269" s="4"/>
      <c r="GS269" s="4"/>
      <c r="GT269" s="4"/>
      <c r="GU269" s="4"/>
      <c r="GV269" s="4"/>
      <c r="GW269" s="4"/>
      <c r="GX269" s="4"/>
      <c r="GY269" s="4"/>
      <c r="GZ269" s="4"/>
      <c r="HA269" s="4"/>
      <c r="HB269" s="4"/>
      <c r="HC269" s="4"/>
      <c r="HD269" s="4"/>
      <c r="HE269" s="4"/>
      <c r="HF269" s="4"/>
      <c r="HG269" s="4"/>
      <c r="HH269" s="4"/>
      <c r="HI269" s="4"/>
      <c r="HJ269" s="4"/>
      <c r="HK269" s="4"/>
      <c r="HL269" s="4"/>
      <c r="HM269" s="4"/>
      <c r="HN269" s="4"/>
      <c r="HO269" s="4"/>
      <c r="HP269" s="4"/>
      <c r="HQ269" s="4"/>
      <c r="HR269" s="4"/>
      <c r="HS269" s="4"/>
      <c r="HT269" s="4"/>
      <c r="HU269" s="4"/>
      <c r="HV269" s="4"/>
      <c r="HW269" s="4"/>
      <c r="HX269" s="4"/>
      <c r="HY269" s="4"/>
      <c r="HZ269" s="4"/>
      <c r="IA269" s="4"/>
      <c r="IB269" s="4"/>
      <c r="IC269" s="4"/>
      <c r="ID269" s="4"/>
      <c r="IE269" s="4"/>
      <c r="IF269" s="4"/>
      <c r="IG269" s="4"/>
      <c r="IH269" s="4"/>
      <c r="II269" s="4"/>
      <c r="IJ269" s="4"/>
      <c r="IK269" s="4"/>
      <c r="IL269" s="4"/>
      <c r="IM269" s="4"/>
      <c r="IN269" s="4"/>
      <c r="IO269" s="4"/>
    </row>
    <row r="270" s="3" customFormat="1" ht="25" customHeight="1" spans="1:249">
      <c r="A270" s="216">
        <v>1</v>
      </c>
      <c r="B270" s="36"/>
      <c r="C270" s="86" t="s">
        <v>181</v>
      </c>
      <c r="D270" s="87"/>
      <c r="E270" s="24" t="s">
        <v>150</v>
      </c>
      <c r="F270" s="25">
        <v>0</v>
      </c>
      <c r="G270" s="25">
        <v>80</v>
      </c>
      <c r="H270" s="25">
        <f t="shared" ref="H270:H278" si="25">F270*G270</f>
        <v>0</v>
      </c>
      <c r="I270" s="133" t="s">
        <v>182</v>
      </c>
      <c r="J270" s="9"/>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row>
    <row r="271" s="3" customFormat="1" ht="25" customHeight="1" spans="1:249">
      <c r="A271" s="216">
        <v>2</v>
      </c>
      <c r="B271" s="36"/>
      <c r="C271" s="86" t="s">
        <v>311</v>
      </c>
      <c r="D271" s="87"/>
      <c r="E271" s="24" t="s">
        <v>140</v>
      </c>
      <c r="F271" s="25">
        <v>0</v>
      </c>
      <c r="G271" s="25">
        <v>128</v>
      </c>
      <c r="H271" s="27">
        <f t="shared" si="25"/>
        <v>0</v>
      </c>
      <c r="I271" s="56" t="s">
        <v>312</v>
      </c>
      <c r="J271" s="9"/>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row>
    <row r="272" s="3" customFormat="1" ht="25" customHeight="1" spans="1:249">
      <c r="A272" s="216">
        <v>3</v>
      </c>
      <c r="B272" s="36"/>
      <c r="C272" s="86" t="s">
        <v>293</v>
      </c>
      <c r="D272" s="87"/>
      <c r="E272" s="24" t="s">
        <v>140</v>
      </c>
      <c r="F272" s="25">
        <f>F271</f>
        <v>0</v>
      </c>
      <c r="G272" s="25">
        <v>228</v>
      </c>
      <c r="H272" s="27">
        <f t="shared" si="25"/>
        <v>0</v>
      </c>
      <c r="I272" s="56" t="s">
        <v>294</v>
      </c>
      <c r="J272" s="9"/>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row>
    <row r="273" s="3" customFormat="1" ht="25" customHeight="1" spans="1:249">
      <c r="A273" s="216">
        <v>4</v>
      </c>
      <c r="B273" s="36"/>
      <c r="C273" s="86" t="s">
        <v>268</v>
      </c>
      <c r="D273" s="87"/>
      <c r="E273" s="24" t="s">
        <v>140</v>
      </c>
      <c r="F273" s="25">
        <v>0</v>
      </c>
      <c r="G273" s="25">
        <v>78</v>
      </c>
      <c r="H273" s="25">
        <f t="shared" si="25"/>
        <v>0</v>
      </c>
      <c r="I273" s="137" t="s">
        <v>313</v>
      </c>
      <c r="J273" s="9"/>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row>
    <row r="274" s="3" customFormat="1" ht="25" customHeight="1" spans="1:249">
      <c r="A274" s="216">
        <v>5</v>
      </c>
      <c r="B274" s="36"/>
      <c r="C274" s="86" t="s">
        <v>207</v>
      </c>
      <c r="D274" s="87"/>
      <c r="E274" s="24" t="s">
        <v>140</v>
      </c>
      <c r="F274" s="25">
        <f>E269</f>
        <v>2.5</v>
      </c>
      <c r="G274" s="25">
        <v>58</v>
      </c>
      <c r="H274" s="25">
        <f t="shared" si="25"/>
        <v>145</v>
      </c>
      <c r="I274" s="137" t="s">
        <v>270</v>
      </c>
      <c r="J274" s="9"/>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row>
    <row r="275" s="3" customFormat="1" ht="25" customHeight="1" spans="1:249">
      <c r="A275" s="216">
        <v>6</v>
      </c>
      <c r="B275" s="36"/>
      <c r="C275" s="86" t="s">
        <v>271</v>
      </c>
      <c r="D275" s="87"/>
      <c r="E275" s="24" t="s">
        <v>140</v>
      </c>
      <c r="F275" s="25">
        <v>0</v>
      </c>
      <c r="G275" s="25">
        <v>98</v>
      </c>
      <c r="H275" s="25">
        <f t="shared" si="25"/>
        <v>0</v>
      </c>
      <c r="I275" s="137" t="s">
        <v>271</v>
      </c>
      <c r="J275" s="9"/>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row>
    <row r="276" s="3" customFormat="1" ht="25" customHeight="1" spans="1:249">
      <c r="A276" s="216">
        <v>7</v>
      </c>
      <c r="B276" s="36"/>
      <c r="C276" s="86" t="s">
        <v>314</v>
      </c>
      <c r="D276" s="87"/>
      <c r="E276" s="24" t="s">
        <v>140</v>
      </c>
      <c r="F276" s="25">
        <f>F275</f>
        <v>0</v>
      </c>
      <c r="G276" s="25">
        <v>65</v>
      </c>
      <c r="H276" s="27">
        <f t="shared" si="25"/>
        <v>0</v>
      </c>
      <c r="I276" s="56" t="s">
        <v>315</v>
      </c>
      <c r="J276" s="9"/>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row>
    <row r="277" s="3" customFormat="1" ht="76" spans="1:249">
      <c r="A277" s="216">
        <v>8</v>
      </c>
      <c r="B277" s="36"/>
      <c r="C277" s="86" t="s">
        <v>297</v>
      </c>
      <c r="D277" s="87"/>
      <c r="E277" s="24" t="s">
        <v>140</v>
      </c>
      <c r="F277" s="25">
        <f>E269*2</f>
        <v>5</v>
      </c>
      <c r="G277" s="25">
        <v>65</v>
      </c>
      <c r="H277" s="25">
        <f t="shared" si="25"/>
        <v>325</v>
      </c>
      <c r="I277" s="133" t="s">
        <v>298</v>
      </c>
      <c r="J277" s="9"/>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row>
    <row r="278" s="3" customFormat="1" ht="76" spans="1:249">
      <c r="A278" s="216">
        <v>9</v>
      </c>
      <c r="B278" s="36"/>
      <c r="C278" s="86" t="s">
        <v>316</v>
      </c>
      <c r="D278" s="87"/>
      <c r="E278" s="24" t="s">
        <v>140</v>
      </c>
      <c r="F278" s="25">
        <f>(G269)*1.8</f>
        <v>12.78</v>
      </c>
      <c r="G278" s="25">
        <v>65</v>
      </c>
      <c r="H278" s="25">
        <f t="shared" si="25"/>
        <v>830.7</v>
      </c>
      <c r="I278" s="133" t="s">
        <v>299</v>
      </c>
      <c r="J278" s="9"/>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row>
    <row r="279" s="3" customFormat="1" ht="25" customHeight="1" spans="1:249">
      <c r="A279" s="216">
        <v>10</v>
      </c>
      <c r="B279" s="36"/>
      <c r="C279" s="86" t="s">
        <v>195</v>
      </c>
      <c r="D279" s="87"/>
      <c r="E279" s="24" t="s">
        <v>140</v>
      </c>
      <c r="F279" s="25">
        <f>E269</f>
        <v>2.5</v>
      </c>
      <c r="G279" s="25">
        <v>160</v>
      </c>
      <c r="H279" s="25">
        <f t="shared" ref="H279:H291" si="26">F279*G279</f>
        <v>400</v>
      </c>
      <c r="J279" s="9"/>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row>
    <row r="280" s="3" customFormat="1" ht="25" customHeight="1" spans="1:249">
      <c r="A280" s="216">
        <v>11</v>
      </c>
      <c r="B280" s="36"/>
      <c r="C280" s="86" t="s">
        <v>200</v>
      </c>
      <c r="D280" s="87"/>
      <c r="E280" s="24" t="s">
        <v>140</v>
      </c>
      <c r="F280" s="25">
        <v>0</v>
      </c>
      <c r="G280" s="25">
        <v>170</v>
      </c>
      <c r="H280" s="25">
        <f t="shared" si="26"/>
        <v>0</v>
      </c>
      <c r="I280" s="179" t="s">
        <v>199</v>
      </c>
      <c r="J280" s="9"/>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row>
    <row r="281" s="3" customFormat="1" ht="25" customHeight="1" spans="1:249">
      <c r="A281" s="216">
        <v>12</v>
      </c>
      <c r="B281" s="36"/>
      <c r="C281" s="123" t="s">
        <v>291</v>
      </c>
      <c r="D281" s="124"/>
      <c r="E281" s="24" t="s">
        <v>140</v>
      </c>
      <c r="F281" s="25">
        <f>(G269+4.8)*I269-0.75*2.1-1.1*2.41</f>
        <v>24.929</v>
      </c>
      <c r="G281" s="25">
        <v>170</v>
      </c>
      <c r="H281" s="25">
        <f t="shared" si="26"/>
        <v>4237.93</v>
      </c>
      <c r="I281" s="179" t="s">
        <v>199</v>
      </c>
      <c r="J281" s="9"/>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row>
    <row r="282" s="3" customFormat="1" ht="25" customHeight="1" spans="1:249">
      <c r="A282" s="216">
        <v>13</v>
      </c>
      <c r="B282" s="36"/>
      <c r="C282" s="123" t="s">
        <v>302</v>
      </c>
      <c r="D282" s="124"/>
      <c r="E282" s="24" t="s">
        <v>140</v>
      </c>
      <c r="F282" s="25"/>
      <c r="G282" s="25">
        <v>180</v>
      </c>
      <c r="H282" s="25">
        <f t="shared" si="26"/>
        <v>0</v>
      </c>
      <c r="I282" s="179" t="s">
        <v>199</v>
      </c>
      <c r="J282" s="9"/>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row>
    <row r="283" s="3" customFormat="1" ht="25" customHeight="1" spans="1:249">
      <c r="A283" s="216">
        <v>14</v>
      </c>
      <c r="B283" s="36"/>
      <c r="C283" s="86" t="s">
        <v>303</v>
      </c>
      <c r="D283" s="87"/>
      <c r="E283" s="24" t="s">
        <v>150</v>
      </c>
      <c r="F283" s="25">
        <v>1.29</v>
      </c>
      <c r="G283" s="25">
        <v>100</v>
      </c>
      <c r="H283" s="25">
        <f t="shared" si="26"/>
        <v>129</v>
      </c>
      <c r="I283" s="133" t="s">
        <v>182</v>
      </c>
      <c r="J283" s="9"/>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row>
    <row r="284" s="3" customFormat="1" ht="25" customHeight="1" spans="1:249">
      <c r="A284" s="216">
        <v>15</v>
      </c>
      <c r="B284" s="36"/>
      <c r="C284" s="123" t="s">
        <v>304</v>
      </c>
      <c r="D284" s="124"/>
      <c r="E284" s="14" t="s">
        <v>148</v>
      </c>
      <c r="F284" s="25">
        <v>1</v>
      </c>
      <c r="G284" s="25">
        <v>499</v>
      </c>
      <c r="H284" s="25">
        <f t="shared" si="26"/>
        <v>499</v>
      </c>
      <c r="I284" s="179" t="s">
        <v>317</v>
      </c>
      <c r="J284" s="9"/>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row>
    <row r="285" s="3" customFormat="1" ht="25" customHeight="1" spans="1:249">
      <c r="A285" s="216">
        <v>16</v>
      </c>
      <c r="B285" s="36"/>
      <c r="C285" s="86" t="s">
        <v>185</v>
      </c>
      <c r="D285" s="87"/>
      <c r="E285" s="24" t="s">
        <v>140</v>
      </c>
      <c r="F285" s="25">
        <f>E269</f>
        <v>2.5</v>
      </c>
      <c r="G285" s="25">
        <v>12</v>
      </c>
      <c r="H285" s="25">
        <f t="shared" si="26"/>
        <v>30</v>
      </c>
      <c r="I285" s="179" t="s">
        <v>186</v>
      </c>
      <c r="J285" s="9"/>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row>
    <row r="286" s="3" customFormat="1" ht="46" spans="1:249">
      <c r="A286" s="216">
        <v>17</v>
      </c>
      <c r="B286" s="36"/>
      <c r="C286" s="127" t="s">
        <v>225</v>
      </c>
      <c r="D286" s="128"/>
      <c r="E286" s="24" t="s">
        <v>140</v>
      </c>
      <c r="F286" s="25">
        <f>E269</f>
        <v>2.5</v>
      </c>
      <c r="G286" s="25">
        <v>268</v>
      </c>
      <c r="H286" s="25">
        <f t="shared" si="26"/>
        <v>670</v>
      </c>
      <c r="I286" s="162" t="s">
        <v>214</v>
      </c>
      <c r="J286" s="9"/>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row>
    <row r="287" s="3" customFormat="1" ht="76" spans="1:249">
      <c r="A287" s="216">
        <v>18</v>
      </c>
      <c r="B287" s="36"/>
      <c r="C287" s="127" t="s">
        <v>306</v>
      </c>
      <c r="D287" s="128"/>
      <c r="E287" s="24" t="s">
        <v>140</v>
      </c>
      <c r="F287" s="25">
        <f>F286</f>
        <v>2.5</v>
      </c>
      <c r="G287" s="25">
        <v>57</v>
      </c>
      <c r="H287" s="25">
        <f t="shared" si="26"/>
        <v>142.5</v>
      </c>
      <c r="I287" s="163" t="s">
        <v>250</v>
      </c>
      <c r="J287" s="9"/>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row>
    <row r="288" s="3" customFormat="1" ht="17.6" spans="1:249">
      <c r="A288" s="216">
        <v>19</v>
      </c>
      <c r="B288" s="36"/>
      <c r="C288" s="127" t="s">
        <v>307</v>
      </c>
      <c r="D288" s="128"/>
      <c r="E288" s="26" t="s">
        <v>308</v>
      </c>
      <c r="F288" s="25">
        <v>1</v>
      </c>
      <c r="G288" s="25">
        <v>700</v>
      </c>
      <c r="H288" s="25">
        <f t="shared" si="26"/>
        <v>700</v>
      </c>
      <c r="I288" s="164" t="s">
        <v>309</v>
      </c>
      <c r="J288" s="9"/>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row>
    <row r="289" s="3" customFormat="1" ht="31" spans="1:249">
      <c r="A289" s="216">
        <v>20</v>
      </c>
      <c r="B289" s="36"/>
      <c r="C289" s="86" t="s">
        <v>257</v>
      </c>
      <c r="D289" s="87"/>
      <c r="E289" s="14" t="s">
        <v>148</v>
      </c>
      <c r="F289" s="25">
        <v>0</v>
      </c>
      <c r="G289" s="25">
        <v>280</v>
      </c>
      <c r="H289" s="27">
        <f t="shared" si="26"/>
        <v>0</v>
      </c>
      <c r="I289" s="179" t="s">
        <v>258</v>
      </c>
      <c r="J289" s="9"/>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row>
    <row r="290" s="3" customFormat="1" ht="31" spans="1:249">
      <c r="A290" s="216">
        <v>21</v>
      </c>
      <c r="B290" s="36"/>
      <c r="C290" s="86" t="s">
        <v>259</v>
      </c>
      <c r="D290" s="87"/>
      <c r="E290" s="14" t="s">
        <v>148</v>
      </c>
      <c r="F290" s="25">
        <v>0</v>
      </c>
      <c r="G290" s="25">
        <v>380</v>
      </c>
      <c r="H290" s="27">
        <f t="shared" si="26"/>
        <v>0</v>
      </c>
      <c r="I290" s="179" t="s">
        <v>258</v>
      </c>
      <c r="J290" s="9"/>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row>
    <row r="291" s="3" customFormat="1" ht="31" spans="1:249">
      <c r="A291" s="216">
        <v>22</v>
      </c>
      <c r="B291" s="36"/>
      <c r="C291" s="86" t="s">
        <v>260</v>
      </c>
      <c r="D291" s="87"/>
      <c r="E291" s="14" t="s">
        <v>148</v>
      </c>
      <c r="F291" s="25">
        <v>1</v>
      </c>
      <c r="G291" s="25">
        <v>480</v>
      </c>
      <c r="H291" s="27">
        <f t="shared" si="26"/>
        <v>480</v>
      </c>
      <c r="I291" s="179" t="s">
        <v>258</v>
      </c>
      <c r="J291" s="9"/>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row>
    <row r="292" ht="25" customHeight="1" spans="1:9">
      <c r="A292" s="217" t="s">
        <v>179</v>
      </c>
      <c r="B292" s="218"/>
      <c r="C292" s="219"/>
      <c r="D292" s="219"/>
      <c r="E292" s="218"/>
      <c r="F292" s="218"/>
      <c r="G292" s="218"/>
      <c r="H292" s="234">
        <f>SUM(H270:H291)</f>
        <v>8589.13</v>
      </c>
      <c r="I292" s="249"/>
    </row>
    <row r="293" s="196" customFormat="1" ht="25" customHeight="1" spans="1:249">
      <c r="A293" s="220" t="s">
        <v>318</v>
      </c>
      <c r="B293" s="221"/>
      <c r="C293" s="221"/>
      <c r="D293" s="222" t="s">
        <v>135</v>
      </c>
      <c r="E293" s="222">
        <v>8.77</v>
      </c>
      <c r="F293" s="222" t="s">
        <v>136</v>
      </c>
      <c r="G293" s="222">
        <v>14.8</v>
      </c>
      <c r="H293" s="222" t="s">
        <v>137</v>
      </c>
      <c r="I293" s="250">
        <f>I5-0.1-0.4</f>
        <v>2.41</v>
      </c>
      <c r="J293" s="248"/>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c r="GA293" s="4"/>
      <c r="GB293" s="4"/>
      <c r="GC293" s="4"/>
      <c r="GD293" s="4"/>
      <c r="GE293" s="4"/>
      <c r="GF293" s="4"/>
      <c r="GG293" s="4"/>
      <c r="GH293" s="4"/>
      <c r="GI293" s="4"/>
      <c r="GJ293" s="4"/>
      <c r="GK293" s="4"/>
      <c r="GL293" s="4"/>
      <c r="GM293" s="4"/>
      <c r="GN293" s="4"/>
      <c r="GO293" s="4"/>
      <c r="GP293" s="4"/>
      <c r="GQ293" s="4"/>
      <c r="GR293" s="4"/>
      <c r="GS293" s="4"/>
      <c r="GT293" s="4"/>
      <c r="GU293" s="4"/>
      <c r="GV293" s="4"/>
      <c r="GW293" s="4"/>
      <c r="GX293" s="4"/>
      <c r="GY293" s="4"/>
      <c r="GZ293" s="4"/>
      <c r="HA293" s="4"/>
      <c r="HB293" s="4"/>
      <c r="HC293" s="4"/>
      <c r="HD293" s="4"/>
      <c r="HE293" s="4"/>
      <c r="HF293" s="4"/>
      <c r="HG293" s="4"/>
      <c r="HH293" s="4"/>
      <c r="HI293" s="4"/>
      <c r="HJ293" s="4"/>
      <c r="HK293" s="4"/>
      <c r="HL293" s="4"/>
      <c r="HM293" s="4"/>
      <c r="HN293" s="4"/>
      <c r="HO293" s="4"/>
      <c r="HP293" s="4"/>
      <c r="HQ293" s="4"/>
      <c r="HR293" s="4"/>
      <c r="HS293" s="4"/>
      <c r="HT293" s="4"/>
      <c r="HU293" s="4"/>
      <c r="HV293" s="4"/>
      <c r="HW293" s="4"/>
      <c r="HX293" s="4"/>
      <c r="HY293" s="4"/>
      <c r="HZ293" s="4"/>
      <c r="IA293" s="4"/>
      <c r="IB293" s="4"/>
      <c r="IC293" s="4"/>
      <c r="ID293" s="4"/>
      <c r="IE293" s="4"/>
      <c r="IF293" s="4"/>
      <c r="IG293" s="4"/>
      <c r="IH293" s="4"/>
      <c r="II293" s="4"/>
      <c r="IJ293" s="4"/>
      <c r="IK293" s="4"/>
      <c r="IL293" s="4"/>
      <c r="IM293" s="4"/>
      <c r="IN293" s="4"/>
      <c r="IO293" s="4"/>
    </row>
    <row r="294" s="3" customFormat="1" ht="25" customHeight="1" spans="1:249">
      <c r="A294" s="16">
        <v>1</v>
      </c>
      <c r="B294" s="36"/>
      <c r="C294" s="86" t="s">
        <v>192</v>
      </c>
      <c r="D294" s="87"/>
      <c r="E294" s="24" t="s">
        <v>140</v>
      </c>
      <c r="F294" s="25">
        <v>0</v>
      </c>
      <c r="G294" s="25">
        <v>150</v>
      </c>
      <c r="H294" s="25">
        <f t="shared" ref="H294:H308" si="27">F294*G294</f>
        <v>0</v>
      </c>
      <c r="I294" s="133" t="s">
        <v>319</v>
      </c>
      <c r="J294" s="9"/>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row>
    <row r="295" s="3" customFormat="1" ht="25" customHeight="1" spans="1:249">
      <c r="A295" s="16">
        <v>2</v>
      </c>
      <c r="B295" s="36"/>
      <c r="C295" s="86" t="s">
        <v>195</v>
      </c>
      <c r="D295" s="87"/>
      <c r="E295" s="24" t="s">
        <v>140</v>
      </c>
      <c r="F295" s="25">
        <f>E293</f>
        <v>8.77</v>
      </c>
      <c r="G295" s="25">
        <v>160</v>
      </c>
      <c r="H295" s="25">
        <f t="shared" si="27"/>
        <v>1403.2</v>
      </c>
      <c r="I295" s="133" t="s">
        <v>319</v>
      </c>
      <c r="J295" s="9"/>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row>
    <row r="296" s="3" customFormat="1" ht="31" customHeight="1" spans="1:249">
      <c r="A296" s="16">
        <v>3</v>
      </c>
      <c r="B296" s="36"/>
      <c r="C296" s="86" t="s">
        <v>268</v>
      </c>
      <c r="D296" s="87"/>
      <c r="E296" s="24" t="s">
        <v>140</v>
      </c>
      <c r="F296" s="25">
        <v>0</v>
      </c>
      <c r="G296" s="25">
        <v>78</v>
      </c>
      <c r="H296" s="25">
        <f t="shared" si="27"/>
        <v>0</v>
      </c>
      <c r="I296" s="137" t="s">
        <v>269</v>
      </c>
      <c r="J296" s="9"/>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row>
    <row r="297" s="3" customFormat="1" ht="25" customHeight="1" spans="1:249">
      <c r="A297" s="16">
        <v>4</v>
      </c>
      <c r="B297" s="36"/>
      <c r="C297" s="86" t="s">
        <v>207</v>
      </c>
      <c r="D297" s="87"/>
      <c r="E297" s="24" t="s">
        <v>140</v>
      </c>
      <c r="F297" s="25">
        <f>E293</f>
        <v>8.77</v>
      </c>
      <c r="G297" s="25">
        <v>58</v>
      </c>
      <c r="H297" s="25">
        <f t="shared" si="27"/>
        <v>508.66</v>
      </c>
      <c r="I297" s="137" t="s">
        <v>270</v>
      </c>
      <c r="J297" s="9"/>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row>
    <row r="298" s="3" customFormat="1" ht="25" customHeight="1" spans="1:249">
      <c r="A298" s="16">
        <v>5</v>
      </c>
      <c r="B298" s="36"/>
      <c r="C298" s="86" t="s">
        <v>271</v>
      </c>
      <c r="D298" s="87"/>
      <c r="E298" s="24" t="s">
        <v>140</v>
      </c>
      <c r="F298" s="25">
        <v>0</v>
      </c>
      <c r="G298" s="25">
        <v>98</v>
      </c>
      <c r="H298" s="25">
        <f t="shared" si="27"/>
        <v>0</v>
      </c>
      <c r="I298" s="137" t="s">
        <v>271</v>
      </c>
      <c r="J298" s="9"/>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row>
    <row r="299" s="3" customFormat="1" ht="25" customHeight="1" spans="1:249">
      <c r="A299" s="16">
        <v>6</v>
      </c>
      <c r="B299" s="36"/>
      <c r="C299" s="123" t="s">
        <v>273</v>
      </c>
      <c r="D299" s="124"/>
      <c r="E299" s="24" t="s">
        <v>140</v>
      </c>
      <c r="F299" s="25">
        <v>0</v>
      </c>
      <c r="G299" s="25">
        <v>170</v>
      </c>
      <c r="H299" s="25">
        <f t="shared" si="27"/>
        <v>0</v>
      </c>
      <c r="I299" s="133" t="s">
        <v>320</v>
      </c>
      <c r="J299" s="9"/>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row>
    <row r="300" s="3" customFormat="1" ht="25" customHeight="1" spans="1:249">
      <c r="A300" s="16">
        <v>7</v>
      </c>
      <c r="B300" s="36"/>
      <c r="C300" s="86" t="s">
        <v>200</v>
      </c>
      <c r="D300" s="87"/>
      <c r="E300" s="24" t="s">
        <v>140</v>
      </c>
      <c r="F300" s="25">
        <v>0</v>
      </c>
      <c r="G300" s="25">
        <v>160</v>
      </c>
      <c r="H300" s="25">
        <f t="shared" si="27"/>
        <v>0</v>
      </c>
      <c r="I300" s="179" t="s">
        <v>199</v>
      </c>
      <c r="J300" s="9"/>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row>
    <row r="301" s="3" customFormat="1" ht="25" customHeight="1" spans="1:249">
      <c r="A301" s="16">
        <v>8</v>
      </c>
      <c r="B301" s="36"/>
      <c r="C301" s="123" t="s">
        <v>291</v>
      </c>
      <c r="D301" s="124"/>
      <c r="E301" s="24" t="s">
        <v>140</v>
      </c>
      <c r="F301" s="25">
        <f>7*0.85+(3+0.42)*0.8</f>
        <v>8.686</v>
      </c>
      <c r="G301" s="25">
        <v>170</v>
      </c>
      <c r="H301" s="25">
        <f t="shared" si="27"/>
        <v>1476.62</v>
      </c>
      <c r="I301" s="179" t="s">
        <v>199</v>
      </c>
      <c r="J301" s="9"/>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row>
    <row r="302" s="3" customFormat="1" ht="25" customHeight="1" spans="1:249">
      <c r="A302" s="16">
        <v>9</v>
      </c>
      <c r="B302" s="36"/>
      <c r="C302" s="123" t="s">
        <v>321</v>
      </c>
      <c r="D302" s="124"/>
      <c r="E302" s="24" t="s">
        <v>140</v>
      </c>
      <c r="F302" s="25">
        <v>0</v>
      </c>
      <c r="G302" s="25">
        <v>230</v>
      </c>
      <c r="H302" s="25">
        <f t="shared" si="27"/>
        <v>0</v>
      </c>
      <c r="I302" s="56" t="s">
        <v>301</v>
      </c>
      <c r="J302" s="9"/>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row>
    <row r="303" s="3" customFormat="1" ht="25" customHeight="1" spans="1:249">
      <c r="A303" s="16">
        <v>10</v>
      </c>
      <c r="B303" s="36"/>
      <c r="C303" s="152" t="s">
        <v>283</v>
      </c>
      <c r="D303" s="152"/>
      <c r="E303" s="24" t="s">
        <v>150</v>
      </c>
      <c r="F303" s="25">
        <v>0</v>
      </c>
      <c r="G303" s="25">
        <v>208</v>
      </c>
      <c r="H303" s="25">
        <f t="shared" si="27"/>
        <v>0</v>
      </c>
      <c r="I303" s="133" t="s">
        <v>284</v>
      </c>
      <c r="J303" s="9"/>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row>
    <row r="304" s="3" customFormat="1" ht="42" customHeight="1" spans="1:249">
      <c r="A304" s="16">
        <v>11</v>
      </c>
      <c r="B304" s="36"/>
      <c r="C304" s="152" t="s">
        <v>217</v>
      </c>
      <c r="D304" s="152"/>
      <c r="E304" s="24" t="s">
        <v>140</v>
      </c>
      <c r="F304" s="25">
        <f>(0.5+0.5+1)*0.84</f>
        <v>1.68</v>
      </c>
      <c r="G304" s="25">
        <v>240</v>
      </c>
      <c r="H304" s="25">
        <f t="shared" si="27"/>
        <v>403.2</v>
      </c>
      <c r="I304" s="133" t="s">
        <v>322</v>
      </c>
      <c r="J304" s="9"/>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row>
    <row r="305" s="3" customFormat="1" ht="46" spans="1:249">
      <c r="A305" s="16">
        <v>12</v>
      </c>
      <c r="B305" s="36"/>
      <c r="C305" s="127" t="s">
        <v>225</v>
      </c>
      <c r="D305" s="128"/>
      <c r="E305" s="24" t="s">
        <v>140</v>
      </c>
      <c r="F305" s="25">
        <f>E293+7*0.4</f>
        <v>11.57</v>
      </c>
      <c r="G305" s="25">
        <v>268</v>
      </c>
      <c r="H305" s="25">
        <f t="shared" si="27"/>
        <v>3100.76</v>
      </c>
      <c r="I305" s="162" t="s">
        <v>214</v>
      </c>
      <c r="J305" s="9"/>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row>
    <row r="306" s="3" customFormat="1" ht="76" spans="1:249">
      <c r="A306" s="16">
        <v>13</v>
      </c>
      <c r="B306" s="36"/>
      <c r="C306" s="127" t="s">
        <v>306</v>
      </c>
      <c r="D306" s="128"/>
      <c r="E306" s="24" t="s">
        <v>140</v>
      </c>
      <c r="F306" s="25">
        <f>F305</f>
        <v>11.57</v>
      </c>
      <c r="G306" s="57">
        <v>57</v>
      </c>
      <c r="H306" s="25">
        <f t="shared" si="27"/>
        <v>659.49</v>
      </c>
      <c r="I306" s="163" t="s">
        <v>250</v>
      </c>
      <c r="J306" s="9"/>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row>
    <row r="307" s="3" customFormat="1" ht="17.6" spans="1:249">
      <c r="A307" s="16">
        <v>14</v>
      </c>
      <c r="B307" s="36"/>
      <c r="C307" s="127" t="s">
        <v>307</v>
      </c>
      <c r="D307" s="128"/>
      <c r="E307" s="26" t="s">
        <v>308</v>
      </c>
      <c r="F307" s="25">
        <v>1</v>
      </c>
      <c r="G307" s="25">
        <v>700</v>
      </c>
      <c r="H307" s="25">
        <f t="shared" si="27"/>
        <v>700</v>
      </c>
      <c r="I307" s="164" t="s">
        <v>309</v>
      </c>
      <c r="J307" s="9"/>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row>
    <row r="308" s="484" customFormat="1" ht="76" spans="1:16384">
      <c r="A308" s="16">
        <v>15</v>
      </c>
      <c r="B308" s="36"/>
      <c r="C308" s="571" t="s">
        <v>323</v>
      </c>
      <c r="D308" s="572"/>
      <c r="E308" s="574" t="s">
        <v>220</v>
      </c>
      <c r="F308" s="575">
        <f>(G293-0.75-2.56)*I293-F302-F309</f>
        <v>16.7254</v>
      </c>
      <c r="G308" s="57">
        <v>57</v>
      </c>
      <c r="H308" s="575">
        <f t="shared" si="27"/>
        <v>953.3478</v>
      </c>
      <c r="I308" s="578" t="s">
        <v>254</v>
      </c>
      <c r="J308" s="9"/>
      <c r="K308" s="533"/>
      <c r="L308" s="533"/>
      <c r="M308" s="533"/>
      <c r="N308" s="533"/>
      <c r="O308" s="533"/>
      <c r="P308" s="533"/>
      <c r="Q308" s="533"/>
      <c r="R308" s="533"/>
      <c r="S308" s="533"/>
      <c r="T308" s="533"/>
      <c r="U308" s="533"/>
      <c r="V308" s="533"/>
      <c r="W308" s="533"/>
      <c r="X308" s="533"/>
      <c r="Y308" s="533"/>
      <c r="Z308" s="533"/>
      <c r="AA308" s="533"/>
      <c r="AB308" s="533"/>
      <c r="AC308" s="533"/>
      <c r="AD308" s="533"/>
      <c r="AE308" s="533"/>
      <c r="AF308" s="533"/>
      <c r="AG308" s="533"/>
      <c r="AH308" s="533"/>
      <c r="AI308" s="533"/>
      <c r="AJ308" s="533"/>
      <c r="AK308" s="533"/>
      <c r="AL308" s="533"/>
      <c r="AM308" s="533"/>
      <c r="AN308" s="533"/>
      <c r="AO308" s="533"/>
      <c r="AP308" s="533"/>
      <c r="AQ308" s="533"/>
      <c r="AR308" s="533"/>
      <c r="AS308" s="533"/>
      <c r="AT308" s="533"/>
      <c r="AU308" s="533"/>
      <c r="AV308" s="533"/>
      <c r="AW308" s="533"/>
      <c r="AX308" s="533"/>
      <c r="AY308" s="533"/>
      <c r="AZ308" s="533"/>
      <c r="BA308" s="533"/>
      <c r="BB308" s="533"/>
      <c r="BC308" s="533"/>
      <c r="BD308" s="533"/>
      <c r="BE308" s="533"/>
      <c r="BF308" s="533"/>
      <c r="BG308" s="533"/>
      <c r="BH308" s="533"/>
      <c r="BI308" s="533"/>
      <c r="BJ308" s="533"/>
      <c r="BK308" s="533"/>
      <c r="BL308" s="533"/>
      <c r="BM308" s="533"/>
      <c r="BN308" s="533"/>
      <c r="BO308" s="533"/>
      <c r="BP308" s="533"/>
      <c r="BQ308" s="533"/>
      <c r="BR308" s="533"/>
      <c r="BS308" s="533"/>
      <c r="BT308" s="533"/>
      <c r="BU308" s="533"/>
      <c r="BV308" s="533"/>
      <c r="BW308" s="533"/>
      <c r="BX308" s="533"/>
      <c r="BY308" s="533"/>
      <c r="BZ308" s="533"/>
      <c r="CA308" s="533"/>
      <c r="CB308" s="533"/>
      <c r="CC308" s="533"/>
      <c r="CD308" s="533"/>
      <c r="CE308" s="533"/>
      <c r="CF308" s="533"/>
      <c r="CG308" s="533"/>
      <c r="CH308" s="533"/>
      <c r="CI308" s="533"/>
      <c r="CJ308" s="533"/>
      <c r="CK308" s="533"/>
      <c r="CL308" s="533"/>
      <c r="CM308" s="533"/>
      <c r="CN308" s="533"/>
      <c r="CO308" s="533"/>
      <c r="CP308" s="533"/>
      <c r="CQ308" s="533"/>
      <c r="CR308" s="533"/>
      <c r="CS308" s="533"/>
      <c r="CT308" s="533"/>
      <c r="CU308" s="533"/>
      <c r="CV308" s="533"/>
      <c r="CW308" s="533"/>
      <c r="CX308" s="533"/>
      <c r="CY308" s="533"/>
      <c r="CZ308" s="533"/>
      <c r="DA308" s="533"/>
      <c r="DB308" s="533"/>
      <c r="DC308" s="533"/>
      <c r="DD308" s="533"/>
      <c r="DE308" s="533"/>
      <c r="DF308" s="533"/>
      <c r="DG308" s="533"/>
      <c r="DH308" s="533"/>
      <c r="DI308" s="533"/>
      <c r="DJ308" s="533"/>
      <c r="DK308" s="533"/>
      <c r="DL308" s="533"/>
      <c r="DM308" s="533"/>
      <c r="DN308" s="533"/>
      <c r="DO308" s="533"/>
      <c r="DP308" s="533"/>
      <c r="DQ308" s="533"/>
      <c r="DR308" s="533"/>
      <c r="DS308" s="533"/>
      <c r="DT308" s="533"/>
      <c r="DU308" s="533"/>
      <c r="DV308" s="533"/>
      <c r="DW308" s="533"/>
      <c r="DX308" s="533"/>
      <c r="DY308" s="533"/>
      <c r="DZ308" s="533"/>
      <c r="EA308" s="533"/>
      <c r="EB308" s="533"/>
      <c r="EC308" s="533"/>
      <c r="ED308" s="533"/>
      <c r="EE308" s="533"/>
      <c r="EF308" s="533"/>
      <c r="EG308" s="533"/>
      <c r="EH308" s="533"/>
      <c r="EI308" s="533"/>
      <c r="EJ308" s="533"/>
      <c r="EK308" s="533"/>
      <c r="EL308" s="533"/>
      <c r="EM308" s="533"/>
      <c r="EN308" s="533"/>
      <c r="EO308" s="533"/>
      <c r="EP308" s="533"/>
      <c r="EQ308" s="533"/>
      <c r="ER308" s="533"/>
      <c r="ES308" s="533"/>
      <c r="ET308" s="533"/>
      <c r="EU308" s="533"/>
      <c r="EV308" s="533"/>
      <c r="EW308" s="533"/>
      <c r="EX308" s="533"/>
      <c r="EY308" s="533"/>
      <c r="EZ308" s="533"/>
      <c r="FA308" s="533"/>
      <c r="FB308" s="533"/>
      <c r="FC308" s="533"/>
      <c r="FD308" s="533"/>
      <c r="FE308" s="533"/>
      <c r="FF308" s="533"/>
      <c r="FG308" s="533"/>
      <c r="FH308" s="533"/>
      <c r="FI308" s="533"/>
      <c r="FJ308" s="533"/>
      <c r="FK308" s="533"/>
      <c r="FL308" s="533"/>
      <c r="FM308" s="533"/>
      <c r="FN308" s="533"/>
      <c r="FO308" s="533"/>
      <c r="FP308" s="533"/>
      <c r="FQ308" s="533"/>
      <c r="FR308" s="533"/>
      <c r="FS308" s="533"/>
      <c r="FT308" s="533"/>
      <c r="FU308" s="533"/>
      <c r="FV308" s="533"/>
      <c r="FW308" s="533"/>
      <c r="FX308" s="533"/>
      <c r="FY308" s="533"/>
      <c r="FZ308" s="533"/>
      <c r="GA308" s="533"/>
      <c r="GB308" s="533"/>
      <c r="GC308" s="533"/>
      <c r="GD308" s="533"/>
      <c r="GE308" s="533"/>
      <c r="GF308" s="533"/>
      <c r="GG308" s="533"/>
      <c r="GH308" s="533"/>
      <c r="GI308" s="533"/>
      <c r="GJ308" s="533"/>
      <c r="GK308" s="533"/>
      <c r="GL308" s="533"/>
      <c r="GM308" s="533"/>
      <c r="GN308" s="533"/>
      <c r="GO308" s="533"/>
      <c r="GP308" s="533"/>
      <c r="GQ308" s="533"/>
      <c r="GR308" s="533"/>
      <c r="GS308" s="533"/>
      <c r="GT308" s="533"/>
      <c r="GU308" s="533"/>
      <c r="GV308" s="533"/>
      <c r="GW308" s="533"/>
      <c r="GX308" s="533"/>
      <c r="GY308" s="533"/>
      <c r="GZ308" s="533"/>
      <c r="HA308" s="533"/>
      <c r="HB308" s="533"/>
      <c r="HC308" s="533"/>
      <c r="HD308" s="533"/>
      <c r="HE308" s="533"/>
      <c r="HF308" s="533"/>
      <c r="HG308" s="533"/>
      <c r="HH308" s="533"/>
      <c r="HI308" s="533"/>
      <c r="HJ308" s="533"/>
      <c r="HK308" s="533"/>
      <c r="HL308" s="533"/>
      <c r="HM308" s="533"/>
      <c r="HN308" s="533"/>
      <c r="HO308" s="533"/>
      <c r="HP308" s="533"/>
      <c r="HQ308" s="533"/>
      <c r="HR308" s="533"/>
      <c r="HS308" s="533"/>
      <c r="HT308" s="533"/>
      <c r="HU308" s="533"/>
      <c r="HV308" s="533"/>
      <c r="HW308" s="533"/>
      <c r="HX308" s="533"/>
      <c r="HY308" s="533"/>
      <c r="HZ308" s="533"/>
      <c r="IA308" s="533"/>
      <c r="IB308" s="533"/>
      <c r="IC308" s="533"/>
      <c r="ID308" s="533"/>
      <c r="IE308" s="533"/>
      <c r="IF308" s="533"/>
      <c r="IG308" s="533"/>
      <c r="IH308" s="533"/>
      <c r="II308" s="533"/>
      <c r="IJ308" s="533"/>
      <c r="IK308" s="533"/>
      <c r="IL308" s="533"/>
      <c r="IM308" s="533"/>
      <c r="IN308" s="533"/>
      <c r="IO308" s="533"/>
      <c r="IP308" s="544"/>
      <c r="IQ308" s="544"/>
      <c r="IR308" s="544"/>
      <c r="IS308" s="544"/>
      <c r="IT308" s="544"/>
      <c r="IU308" s="544"/>
      <c r="IV308" s="544"/>
      <c r="IW308" s="544"/>
      <c r="IX308" s="544"/>
      <c r="IY308" s="544"/>
      <c r="IZ308" s="544"/>
      <c r="JA308" s="544"/>
      <c r="JB308" s="544"/>
      <c r="JC308" s="544"/>
      <c r="JD308" s="544"/>
      <c r="JE308" s="544"/>
      <c r="JF308" s="544"/>
      <c r="JG308" s="544"/>
      <c r="JH308" s="544"/>
      <c r="JI308" s="544"/>
      <c r="JJ308" s="544"/>
      <c r="JK308" s="544"/>
      <c r="JL308" s="544"/>
      <c r="JM308" s="544"/>
      <c r="JN308" s="544"/>
      <c r="JO308" s="544"/>
      <c r="JP308" s="544"/>
      <c r="JQ308" s="544"/>
      <c r="JR308" s="544"/>
      <c r="JS308" s="544"/>
      <c r="JT308" s="544"/>
      <c r="JU308" s="544"/>
      <c r="JV308" s="544"/>
      <c r="JW308" s="544"/>
      <c r="JX308" s="544"/>
      <c r="JY308" s="544"/>
      <c r="JZ308" s="544"/>
      <c r="KA308" s="544"/>
      <c r="KB308" s="544"/>
      <c r="KC308" s="544"/>
      <c r="KD308" s="544"/>
      <c r="KE308" s="544"/>
      <c r="KF308" s="544"/>
      <c r="KG308" s="544"/>
      <c r="KH308" s="544"/>
      <c r="KI308" s="544"/>
      <c r="KJ308" s="544"/>
      <c r="KK308" s="544"/>
      <c r="KL308" s="544"/>
      <c r="KM308" s="544"/>
      <c r="KN308" s="544"/>
      <c r="KO308" s="544"/>
      <c r="KP308" s="544"/>
      <c r="KQ308" s="544"/>
      <c r="KR308" s="544"/>
      <c r="KS308" s="544"/>
      <c r="KT308" s="544"/>
      <c r="KU308" s="544"/>
      <c r="KV308" s="544"/>
      <c r="KW308" s="544"/>
      <c r="KX308" s="544"/>
      <c r="KY308" s="544"/>
      <c r="KZ308" s="544"/>
      <c r="LA308" s="544"/>
      <c r="LB308" s="544"/>
      <c r="LC308" s="544"/>
      <c r="LD308" s="544"/>
      <c r="LE308" s="544"/>
      <c r="LF308" s="544"/>
      <c r="LG308" s="544"/>
      <c r="LH308" s="544"/>
      <c r="LI308" s="544"/>
      <c r="LJ308" s="544"/>
      <c r="LK308" s="544"/>
      <c r="LL308" s="544"/>
      <c r="LM308" s="544"/>
      <c r="LN308" s="544"/>
      <c r="LO308" s="544"/>
      <c r="LP308" s="544"/>
      <c r="LQ308" s="544"/>
      <c r="LR308" s="544"/>
      <c r="LS308" s="544"/>
      <c r="LT308" s="544"/>
      <c r="LU308" s="544"/>
      <c r="LV308" s="544"/>
      <c r="LW308" s="544"/>
      <c r="LX308" s="544"/>
      <c r="LY308" s="544"/>
      <c r="LZ308" s="544"/>
      <c r="MA308" s="544"/>
      <c r="MB308" s="544"/>
      <c r="MC308" s="544"/>
      <c r="MD308" s="544"/>
      <c r="ME308" s="544"/>
      <c r="MF308" s="544"/>
      <c r="MG308" s="544"/>
      <c r="MH308" s="544"/>
      <c r="MI308" s="544"/>
      <c r="MJ308" s="544"/>
      <c r="MK308" s="544"/>
      <c r="ML308" s="544"/>
      <c r="MM308" s="544"/>
      <c r="MN308" s="544"/>
      <c r="MO308" s="544"/>
      <c r="MP308" s="544"/>
      <c r="MQ308" s="544"/>
      <c r="MR308" s="544"/>
      <c r="MS308" s="544"/>
      <c r="MT308" s="544"/>
      <c r="MU308" s="544"/>
      <c r="MV308" s="544"/>
      <c r="MW308" s="544"/>
      <c r="MX308" s="544"/>
      <c r="MY308" s="544"/>
      <c r="MZ308" s="544"/>
      <c r="NA308" s="544"/>
      <c r="NB308" s="544"/>
      <c r="NC308" s="544"/>
      <c r="ND308" s="544"/>
      <c r="NE308" s="544"/>
      <c r="NF308" s="544"/>
      <c r="NG308" s="544"/>
      <c r="NH308" s="544"/>
      <c r="NI308" s="544"/>
      <c r="NJ308" s="544"/>
      <c r="NK308" s="544"/>
      <c r="NL308" s="544"/>
      <c r="NM308" s="544"/>
      <c r="NN308" s="544"/>
      <c r="NO308" s="544"/>
      <c r="NP308" s="544"/>
      <c r="NQ308" s="544"/>
      <c r="NR308" s="544"/>
      <c r="NS308" s="544"/>
      <c r="NT308" s="544"/>
      <c r="NU308" s="544"/>
      <c r="NV308" s="544"/>
      <c r="NW308" s="544"/>
      <c r="NX308" s="544"/>
      <c r="NY308" s="544"/>
      <c r="NZ308" s="544"/>
      <c r="OA308" s="544"/>
      <c r="OB308" s="544"/>
      <c r="OC308" s="544"/>
      <c r="OD308" s="544"/>
      <c r="OE308" s="544"/>
      <c r="OF308" s="544"/>
      <c r="OG308" s="544"/>
      <c r="OH308" s="544"/>
      <c r="OI308" s="544"/>
      <c r="OJ308" s="544"/>
      <c r="OK308" s="544"/>
      <c r="OL308" s="544"/>
      <c r="OM308" s="544"/>
      <c r="ON308" s="544"/>
      <c r="OO308" s="544"/>
      <c r="OP308" s="544"/>
      <c r="OQ308" s="544"/>
      <c r="OR308" s="544"/>
      <c r="OS308" s="544"/>
      <c r="OT308" s="544"/>
      <c r="OU308" s="544"/>
      <c r="OV308" s="544"/>
      <c r="OW308" s="544"/>
      <c r="OX308" s="544"/>
      <c r="OY308" s="544"/>
      <c r="OZ308" s="544"/>
      <c r="PA308" s="544"/>
      <c r="PB308" s="544"/>
      <c r="PC308" s="544"/>
      <c r="PD308" s="544"/>
      <c r="PE308" s="544"/>
      <c r="PF308" s="544"/>
      <c r="PG308" s="544"/>
      <c r="PH308" s="544"/>
      <c r="PI308" s="544"/>
      <c r="PJ308" s="544"/>
      <c r="PK308" s="544"/>
      <c r="PL308" s="544"/>
      <c r="PM308" s="544"/>
      <c r="PN308" s="544"/>
      <c r="PO308" s="544"/>
      <c r="PP308" s="544"/>
      <c r="PQ308" s="544"/>
      <c r="PR308" s="544"/>
      <c r="PS308" s="544"/>
      <c r="PT308" s="544"/>
      <c r="PU308" s="544"/>
      <c r="PV308" s="544"/>
      <c r="PW308" s="544"/>
      <c r="PX308" s="544"/>
      <c r="PY308" s="544"/>
      <c r="PZ308" s="544"/>
      <c r="QA308" s="544"/>
      <c r="QB308" s="544"/>
      <c r="QC308" s="544"/>
      <c r="QD308" s="544"/>
      <c r="QE308" s="544"/>
      <c r="QF308" s="544"/>
      <c r="QG308" s="544"/>
      <c r="QH308" s="544"/>
      <c r="QI308" s="544"/>
      <c r="QJ308" s="544"/>
      <c r="QK308" s="544"/>
      <c r="QL308" s="544"/>
      <c r="QM308" s="544"/>
      <c r="QN308" s="544"/>
      <c r="QO308" s="544"/>
      <c r="QP308" s="544"/>
      <c r="QQ308" s="544"/>
      <c r="QR308" s="544"/>
      <c r="QS308" s="544"/>
      <c r="QT308" s="544"/>
      <c r="QU308" s="544"/>
      <c r="QV308" s="544"/>
      <c r="QW308" s="544"/>
      <c r="QX308" s="544"/>
      <c r="QY308" s="544"/>
      <c r="QZ308" s="544"/>
      <c r="RA308" s="544"/>
      <c r="RB308" s="544"/>
      <c r="RC308" s="544"/>
      <c r="RD308" s="544"/>
      <c r="RE308" s="544"/>
      <c r="RF308" s="544"/>
      <c r="RG308" s="544"/>
      <c r="RH308" s="544"/>
      <c r="RI308" s="544"/>
      <c r="RJ308" s="544"/>
      <c r="RK308" s="544"/>
      <c r="RL308" s="544"/>
      <c r="RM308" s="544"/>
      <c r="RN308" s="544"/>
      <c r="RO308" s="544"/>
      <c r="RP308" s="544"/>
      <c r="RQ308" s="544"/>
      <c r="RR308" s="544"/>
      <c r="RS308" s="544"/>
      <c r="RT308" s="544"/>
      <c r="RU308" s="544"/>
      <c r="RV308" s="544"/>
      <c r="RW308" s="544"/>
      <c r="RX308" s="544"/>
      <c r="RY308" s="544"/>
      <c r="RZ308" s="544"/>
      <c r="SA308" s="544"/>
      <c r="SB308" s="544"/>
      <c r="SC308" s="544"/>
      <c r="SD308" s="544"/>
      <c r="SE308" s="544"/>
      <c r="SF308" s="544"/>
      <c r="SG308" s="544"/>
      <c r="SH308" s="544"/>
      <c r="SI308" s="544"/>
      <c r="SJ308" s="544"/>
      <c r="SK308" s="544"/>
      <c r="SL308" s="544"/>
      <c r="SM308" s="544"/>
      <c r="SN308" s="544"/>
      <c r="SO308" s="544"/>
      <c r="SP308" s="544"/>
      <c r="SQ308" s="544"/>
      <c r="SR308" s="544"/>
      <c r="SS308" s="544"/>
      <c r="ST308" s="544"/>
      <c r="SU308" s="544"/>
      <c r="SV308" s="544"/>
      <c r="SW308" s="544"/>
      <c r="SX308" s="544"/>
      <c r="SY308" s="544"/>
      <c r="SZ308" s="544"/>
      <c r="TA308" s="544"/>
      <c r="TB308" s="544"/>
      <c r="TC308" s="544"/>
      <c r="TD308" s="544"/>
      <c r="TE308" s="544"/>
      <c r="TF308" s="544"/>
      <c r="TG308" s="544"/>
      <c r="TH308" s="544"/>
      <c r="TI308" s="544"/>
      <c r="TJ308" s="544"/>
      <c r="TK308" s="544"/>
      <c r="TL308" s="544"/>
      <c r="TM308" s="544"/>
      <c r="TN308" s="544"/>
      <c r="TO308" s="544"/>
      <c r="TP308" s="544"/>
      <c r="TQ308" s="544"/>
      <c r="TR308" s="544"/>
      <c r="TS308" s="544"/>
      <c r="TT308" s="544"/>
      <c r="TU308" s="544"/>
      <c r="TV308" s="544"/>
      <c r="TW308" s="544"/>
      <c r="TX308" s="544"/>
      <c r="TY308" s="544"/>
      <c r="TZ308" s="544"/>
      <c r="UA308" s="544"/>
      <c r="UB308" s="544"/>
      <c r="UC308" s="544"/>
      <c r="UD308" s="544"/>
      <c r="UE308" s="544"/>
      <c r="UF308" s="544"/>
      <c r="UG308" s="544"/>
      <c r="UH308" s="544"/>
      <c r="UI308" s="544"/>
      <c r="UJ308" s="544"/>
      <c r="UK308" s="544"/>
      <c r="UL308" s="544"/>
      <c r="UM308" s="544"/>
      <c r="UN308" s="544"/>
      <c r="UO308" s="544"/>
      <c r="UP308" s="544"/>
      <c r="UQ308" s="544"/>
      <c r="UR308" s="544"/>
      <c r="US308" s="544"/>
      <c r="UT308" s="544"/>
      <c r="UU308" s="544"/>
      <c r="UV308" s="544"/>
      <c r="UW308" s="544"/>
      <c r="UX308" s="544"/>
      <c r="UY308" s="544"/>
      <c r="UZ308" s="544"/>
      <c r="VA308" s="544"/>
      <c r="VB308" s="544"/>
      <c r="VC308" s="544"/>
      <c r="VD308" s="544"/>
      <c r="VE308" s="544"/>
      <c r="VF308" s="544"/>
      <c r="VG308" s="544"/>
      <c r="VH308" s="544"/>
      <c r="VI308" s="544"/>
      <c r="VJ308" s="544"/>
      <c r="VK308" s="544"/>
      <c r="VL308" s="544"/>
      <c r="VM308" s="544"/>
      <c r="VN308" s="544"/>
      <c r="VO308" s="544"/>
      <c r="VP308" s="544"/>
      <c r="VQ308" s="544"/>
      <c r="VR308" s="544"/>
      <c r="VS308" s="544"/>
      <c r="VT308" s="544"/>
      <c r="VU308" s="544"/>
      <c r="VV308" s="544"/>
      <c r="VW308" s="544"/>
      <c r="VX308" s="544"/>
      <c r="VY308" s="544"/>
      <c r="VZ308" s="544"/>
      <c r="WA308" s="544"/>
      <c r="WB308" s="544"/>
      <c r="WC308" s="544"/>
      <c r="WD308" s="544"/>
      <c r="WE308" s="544"/>
      <c r="WF308" s="544"/>
      <c r="WG308" s="544"/>
      <c r="WH308" s="544"/>
      <c r="WI308" s="544"/>
      <c r="WJ308" s="544"/>
      <c r="WK308" s="544"/>
      <c r="WL308" s="544"/>
      <c r="WM308" s="544"/>
      <c r="WN308" s="544"/>
      <c r="WO308" s="544"/>
      <c r="WP308" s="544"/>
      <c r="WQ308" s="544"/>
      <c r="WR308" s="544"/>
      <c r="WS308" s="544"/>
      <c r="WT308" s="544"/>
      <c r="WU308" s="544"/>
      <c r="WV308" s="544"/>
      <c r="WW308" s="544"/>
      <c r="WX308" s="544"/>
      <c r="WY308" s="544"/>
      <c r="WZ308" s="544"/>
      <c r="XA308" s="544"/>
      <c r="XB308" s="544"/>
      <c r="XC308" s="544"/>
      <c r="XD308" s="544"/>
      <c r="XE308" s="544"/>
      <c r="XF308" s="544"/>
      <c r="XG308" s="544"/>
      <c r="XH308" s="544"/>
      <c r="XI308" s="544"/>
      <c r="XJ308" s="544"/>
      <c r="XK308" s="544"/>
      <c r="XL308" s="544"/>
      <c r="XM308" s="544"/>
      <c r="XN308" s="544"/>
      <c r="XO308" s="544"/>
      <c r="XP308" s="544"/>
      <c r="XQ308" s="544"/>
      <c r="XR308" s="544"/>
      <c r="XS308" s="544"/>
      <c r="XT308" s="544"/>
      <c r="XU308" s="544"/>
      <c r="XV308" s="544"/>
      <c r="XW308" s="544"/>
      <c r="XX308" s="544"/>
      <c r="XY308" s="544"/>
      <c r="XZ308" s="544"/>
      <c r="YA308" s="544"/>
      <c r="YB308" s="544"/>
      <c r="YC308" s="544"/>
      <c r="YD308" s="544"/>
      <c r="YE308" s="544"/>
      <c r="YF308" s="544"/>
      <c r="YG308" s="544"/>
      <c r="YH308" s="544"/>
      <c r="YI308" s="544"/>
      <c r="YJ308" s="544"/>
      <c r="YK308" s="544"/>
      <c r="YL308" s="544"/>
      <c r="YM308" s="544"/>
      <c r="YN308" s="544"/>
      <c r="YO308" s="544"/>
      <c r="YP308" s="544"/>
      <c r="YQ308" s="544"/>
      <c r="YR308" s="544"/>
      <c r="YS308" s="544"/>
      <c r="YT308" s="544"/>
      <c r="YU308" s="544"/>
      <c r="YV308" s="544"/>
      <c r="YW308" s="544"/>
      <c r="YX308" s="544"/>
      <c r="YY308" s="544"/>
      <c r="YZ308" s="544"/>
      <c r="ZA308" s="544"/>
      <c r="ZB308" s="544"/>
      <c r="ZC308" s="544"/>
      <c r="ZD308" s="544"/>
      <c r="ZE308" s="544"/>
      <c r="ZF308" s="544"/>
      <c r="ZG308" s="544"/>
      <c r="ZH308" s="544"/>
      <c r="ZI308" s="544"/>
      <c r="ZJ308" s="544"/>
      <c r="ZK308" s="544"/>
      <c r="ZL308" s="544"/>
      <c r="ZM308" s="544"/>
      <c r="ZN308" s="544"/>
      <c r="ZO308" s="544"/>
      <c r="ZP308" s="544"/>
      <c r="ZQ308" s="544"/>
      <c r="ZR308" s="544"/>
      <c r="ZS308" s="544"/>
      <c r="ZT308" s="544"/>
      <c r="ZU308" s="544"/>
      <c r="ZV308" s="544"/>
      <c r="ZW308" s="544"/>
      <c r="ZX308" s="544"/>
      <c r="ZY308" s="544"/>
      <c r="ZZ308" s="544"/>
      <c r="AAA308" s="544"/>
      <c r="AAB308" s="544"/>
      <c r="AAC308" s="544"/>
      <c r="AAD308" s="544"/>
      <c r="AAE308" s="544"/>
      <c r="AAF308" s="544"/>
      <c r="AAG308" s="544"/>
      <c r="AAH308" s="544"/>
      <c r="AAI308" s="544"/>
      <c r="AAJ308" s="544"/>
      <c r="AAK308" s="544"/>
      <c r="AAL308" s="544"/>
      <c r="AAM308" s="544"/>
      <c r="AAN308" s="544"/>
      <c r="AAO308" s="544"/>
      <c r="AAP308" s="544"/>
      <c r="AAQ308" s="544"/>
      <c r="AAR308" s="544"/>
      <c r="AAS308" s="544"/>
      <c r="AAT308" s="544"/>
      <c r="AAU308" s="544"/>
      <c r="AAV308" s="544"/>
      <c r="AAW308" s="544"/>
      <c r="AAX308" s="544"/>
      <c r="AAY308" s="544"/>
      <c r="AAZ308" s="544"/>
      <c r="ABA308" s="544"/>
      <c r="ABB308" s="544"/>
      <c r="ABC308" s="544"/>
      <c r="ABD308" s="544"/>
      <c r="ABE308" s="544"/>
      <c r="ABF308" s="544"/>
      <c r="ABG308" s="544"/>
      <c r="ABH308" s="544"/>
      <c r="ABI308" s="544"/>
      <c r="ABJ308" s="544"/>
      <c r="ABK308" s="544"/>
      <c r="ABL308" s="544"/>
      <c r="ABM308" s="544"/>
      <c r="ABN308" s="544"/>
      <c r="ABO308" s="544"/>
      <c r="ABP308" s="544"/>
      <c r="ABQ308" s="544"/>
      <c r="ABR308" s="544"/>
      <c r="ABS308" s="544"/>
      <c r="ABT308" s="544"/>
      <c r="ABU308" s="544"/>
      <c r="ABV308" s="544"/>
      <c r="ABW308" s="544"/>
      <c r="ABX308" s="544"/>
      <c r="ABY308" s="544"/>
      <c r="ABZ308" s="544"/>
      <c r="ACA308" s="544"/>
      <c r="ACB308" s="544"/>
      <c r="ACC308" s="544"/>
      <c r="ACD308" s="544"/>
      <c r="ACE308" s="544"/>
      <c r="ACF308" s="544"/>
      <c r="ACG308" s="544"/>
      <c r="ACH308" s="544"/>
      <c r="ACI308" s="544"/>
      <c r="ACJ308" s="544"/>
      <c r="ACK308" s="544"/>
      <c r="ACL308" s="544"/>
      <c r="ACM308" s="544"/>
      <c r="ACN308" s="544"/>
      <c r="ACO308" s="544"/>
      <c r="ACP308" s="544"/>
      <c r="ACQ308" s="544"/>
      <c r="ACR308" s="544"/>
      <c r="ACS308" s="544"/>
      <c r="ACT308" s="544"/>
      <c r="ACU308" s="544"/>
      <c r="ACV308" s="544"/>
      <c r="ACW308" s="544"/>
      <c r="ACX308" s="544"/>
      <c r="ACY308" s="544"/>
      <c r="ACZ308" s="544"/>
      <c r="ADA308" s="544"/>
      <c r="ADB308" s="544"/>
      <c r="ADC308" s="544"/>
      <c r="ADD308" s="544"/>
      <c r="ADE308" s="544"/>
      <c r="ADF308" s="544"/>
      <c r="ADG308" s="544"/>
      <c r="ADH308" s="544"/>
      <c r="ADI308" s="544"/>
      <c r="ADJ308" s="544"/>
      <c r="ADK308" s="544"/>
      <c r="ADL308" s="544"/>
      <c r="ADM308" s="544"/>
      <c r="ADN308" s="544"/>
      <c r="ADO308" s="544"/>
      <c r="ADP308" s="544"/>
      <c r="ADQ308" s="544"/>
      <c r="ADR308" s="544"/>
      <c r="ADS308" s="544"/>
      <c r="ADT308" s="544"/>
      <c r="ADU308" s="544"/>
      <c r="ADV308" s="544"/>
      <c r="ADW308" s="544"/>
      <c r="ADX308" s="544"/>
      <c r="ADY308" s="544"/>
      <c r="ADZ308" s="544"/>
      <c r="AEA308" s="544"/>
      <c r="AEB308" s="544"/>
      <c r="AEC308" s="544"/>
      <c r="AED308" s="544"/>
      <c r="AEE308" s="544"/>
      <c r="AEF308" s="544"/>
      <c r="AEG308" s="544"/>
      <c r="AEH308" s="544"/>
      <c r="AEI308" s="544"/>
      <c r="AEJ308" s="544"/>
      <c r="AEK308" s="544"/>
      <c r="AEL308" s="544"/>
      <c r="AEM308" s="544"/>
      <c r="AEN308" s="544"/>
      <c r="AEO308" s="544"/>
      <c r="AEP308" s="544"/>
      <c r="AEQ308" s="544"/>
      <c r="AER308" s="544"/>
      <c r="AES308" s="544"/>
      <c r="AET308" s="544"/>
      <c r="AEU308" s="544"/>
      <c r="AEV308" s="544"/>
      <c r="AEW308" s="544"/>
      <c r="AEX308" s="544"/>
      <c r="AEY308" s="544"/>
      <c r="AEZ308" s="544"/>
      <c r="AFA308" s="544"/>
      <c r="AFB308" s="544"/>
      <c r="AFC308" s="544"/>
      <c r="AFD308" s="544"/>
      <c r="AFE308" s="544"/>
      <c r="AFF308" s="544"/>
      <c r="AFG308" s="544"/>
      <c r="AFH308" s="544"/>
      <c r="AFI308" s="544"/>
      <c r="AFJ308" s="544"/>
      <c r="AFK308" s="544"/>
      <c r="AFL308" s="544"/>
      <c r="AFM308" s="544"/>
      <c r="AFN308" s="544"/>
      <c r="AFO308" s="544"/>
      <c r="AFP308" s="544"/>
      <c r="AFQ308" s="544"/>
      <c r="AFR308" s="544"/>
      <c r="AFS308" s="544"/>
      <c r="AFT308" s="544"/>
      <c r="AFU308" s="544"/>
      <c r="AFV308" s="544"/>
      <c r="AFW308" s="544"/>
      <c r="AFX308" s="544"/>
      <c r="AFY308" s="544"/>
      <c r="AFZ308" s="544"/>
      <c r="AGA308" s="544"/>
      <c r="AGB308" s="544"/>
      <c r="AGC308" s="544"/>
      <c r="AGD308" s="544"/>
      <c r="AGE308" s="544"/>
      <c r="AGF308" s="544"/>
      <c r="AGG308" s="544"/>
      <c r="AGH308" s="544"/>
      <c r="AGI308" s="544"/>
      <c r="AGJ308" s="544"/>
      <c r="AGK308" s="544"/>
      <c r="AGL308" s="544"/>
      <c r="AGM308" s="544"/>
      <c r="AGN308" s="544"/>
      <c r="AGO308" s="544"/>
      <c r="AGP308" s="544"/>
      <c r="AGQ308" s="544"/>
      <c r="AGR308" s="544"/>
      <c r="AGS308" s="544"/>
      <c r="AGT308" s="544"/>
      <c r="AGU308" s="544"/>
      <c r="AGV308" s="544"/>
      <c r="AGW308" s="544"/>
      <c r="AGX308" s="544"/>
      <c r="AGY308" s="544"/>
      <c r="AGZ308" s="544"/>
      <c r="AHA308" s="544"/>
      <c r="AHB308" s="544"/>
      <c r="AHC308" s="544"/>
      <c r="AHD308" s="544"/>
      <c r="AHE308" s="544"/>
      <c r="AHF308" s="544"/>
      <c r="AHG308" s="544"/>
      <c r="AHH308" s="544"/>
      <c r="AHI308" s="544"/>
      <c r="AHJ308" s="544"/>
      <c r="AHK308" s="544"/>
      <c r="AHL308" s="544"/>
      <c r="AHM308" s="544"/>
      <c r="AHN308" s="544"/>
      <c r="AHO308" s="544"/>
      <c r="AHP308" s="544"/>
      <c r="AHQ308" s="544"/>
      <c r="AHR308" s="544"/>
      <c r="AHS308" s="544"/>
      <c r="AHT308" s="544"/>
      <c r="AHU308" s="544"/>
      <c r="AHV308" s="544"/>
      <c r="AHW308" s="544"/>
      <c r="AHX308" s="544"/>
      <c r="AHY308" s="544"/>
      <c r="AHZ308" s="544"/>
      <c r="AIA308" s="544"/>
      <c r="AIB308" s="544"/>
      <c r="AIC308" s="544"/>
      <c r="AID308" s="544"/>
      <c r="AIE308" s="544"/>
      <c r="AIF308" s="544"/>
      <c r="AIG308" s="544"/>
      <c r="AIH308" s="544"/>
      <c r="AII308" s="544"/>
      <c r="AIJ308" s="544"/>
      <c r="AIK308" s="544"/>
      <c r="AIL308" s="544"/>
      <c r="AIM308" s="544"/>
      <c r="AIN308" s="544"/>
      <c r="AIO308" s="544"/>
      <c r="AIP308" s="544"/>
      <c r="AIQ308" s="544"/>
      <c r="AIR308" s="544"/>
      <c r="AIS308" s="544"/>
      <c r="AIT308" s="544"/>
      <c r="AIU308" s="544"/>
      <c r="AIV308" s="544"/>
      <c r="AIW308" s="544"/>
      <c r="AIX308" s="544"/>
      <c r="AIY308" s="544"/>
      <c r="AIZ308" s="544"/>
      <c r="AJA308" s="544"/>
      <c r="AJB308" s="544"/>
      <c r="AJC308" s="544"/>
      <c r="AJD308" s="544"/>
      <c r="AJE308" s="544"/>
      <c r="AJF308" s="544"/>
      <c r="AJG308" s="544"/>
      <c r="AJH308" s="544"/>
      <c r="AJI308" s="544"/>
      <c r="AJJ308" s="544"/>
      <c r="AJK308" s="544"/>
      <c r="AJL308" s="544"/>
      <c r="AJM308" s="544"/>
      <c r="AJN308" s="544"/>
      <c r="AJO308" s="544"/>
      <c r="AJP308" s="544"/>
      <c r="AJQ308" s="544"/>
      <c r="AJR308" s="544"/>
      <c r="AJS308" s="544"/>
      <c r="AJT308" s="544"/>
      <c r="AJU308" s="544"/>
      <c r="AJV308" s="544"/>
      <c r="AJW308" s="544"/>
      <c r="AJX308" s="544"/>
      <c r="AJY308" s="544"/>
      <c r="AJZ308" s="544"/>
      <c r="AKA308" s="544"/>
      <c r="AKB308" s="544"/>
      <c r="AKC308" s="544"/>
      <c r="AKD308" s="544"/>
      <c r="AKE308" s="544"/>
      <c r="AKF308" s="544"/>
      <c r="AKG308" s="544"/>
      <c r="AKH308" s="544"/>
      <c r="AKI308" s="544"/>
      <c r="AKJ308" s="544"/>
      <c r="AKK308" s="544"/>
      <c r="AKL308" s="544"/>
      <c r="AKM308" s="544"/>
      <c r="AKN308" s="544"/>
      <c r="AKO308" s="544"/>
      <c r="AKP308" s="544"/>
      <c r="AKQ308" s="544"/>
      <c r="AKR308" s="544"/>
      <c r="AKS308" s="544"/>
      <c r="AKT308" s="544"/>
      <c r="AKU308" s="544"/>
      <c r="AKV308" s="544"/>
      <c r="AKW308" s="544"/>
      <c r="AKX308" s="544"/>
      <c r="AKY308" s="544"/>
      <c r="AKZ308" s="544"/>
      <c r="ALA308" s="544"/>
      <c r="ALB308" s="544"/>
      <c r="ALC308" s="544"/>
      <c r="ALD308" s="544"/>
      <c r="ALE308" s="544"/>
      <c r="ALF308" s="544"/>
      <c r="ALG308" s="544"/>
      <c r="ALH308" s="544"/>
      <c r="ALI308" s="544"/>
      <c r="ALJ308" s="544"/>
      <c r="ALK308" s="544"/>
      <c r="ALL308" s="544"/>
      <c r="ALM308" s="544"/>
      <c r="ALN308" s="544"/>
      <c r="ALO308" s="544"/>
      <c r="ALP308" s="544"/>
      <c r="ALQ308" s="544"/>
      <c r="ALR308" s="544"/>
      <c r="ALS308" s="544"/>
      <c r="ALT308" s="544"/>
      <c r="ALU308" s="544"/>
      <c r="ALV308" s="544"/>
      <c r="ALW308" s="544"/>
      <c r="ALX308" s="544"/>
      <c r="ALY308" s="544"/>
      <c r="ALZ308" s="544"/>
      <c r="AMA308" s="544"/>
      <c r="AMB308" s="544"/>
      <c r="AMC308" s="544"/>
      <c r="AMD308" s="544"/>
      <c r="AME308" s="544"/>
      <c r="AMF308" s="544"/>
      <c r="AMG308" s="544"/>
      <c r="AMH308" s="544"/>
      <c r="AMI308" s="544"/>
      <c r="AMJ308" s="544"/>
      <c r="AMK308" s="544"/>
      <c r="AML308" s="544"/>
      <c r="AMM308" s="544"/>
      <c r="AMN308" s="544"/>
      <c r="AMO308" s="544"/>
      <c r="AMP308" s="544"/>
      <c r="AMQ308" s="544"/>
      <c r="AMR308" s="544"/>
      <c r="AMS308" s="544"/>
      <c r="AMT308" s="544"/>
      <c r="AMU308" s="544"/>
      <c r="AMV308" s="544"/>
      <c r="AMW308" s="544"/>
      <c r="AMX308" s="544"/>
      <c r="AMY308" s="544"/>
      <c r="AMZ308" s="544"/>
      <c r="ANA308" s="544"/>
      <c r="ANB308" s="544"/>
      <c r="ANC308" s="544"/>
      <c r="AND308" s="544"/>
      <c r="ANE308" s="544"/>
      <c r="ANF308" s="544"/>
      <c r="ANG308" s="544"/>
      <c r="ANH308" s="544"/>
      <c r="ANI308" s="544"/>
      <c r="ANJ308" s="544"/>
      <c r="ANK308" s="544"/>
      <c r="ANL308" s="544"/>
      <c r="ANM308" s="544"/>
      <c r="ANN308" s="544"/>
      <c r="ANO308" s="544"/>
      <c r="ANP308" s="544"/>
      <c r="ANQ308" s="544"/>
      <c r="ANR308" s="544"/>
      <c r="ANS308" s="544"/>
      <c r="ANT308" s="544"/>
      <c r="ANU308" s="544"/>
      <c r="ANV308" s="544"/>
      <c r="ANW308" s="544"/>
      <c r="ANX308" s="544"/>
      <c r="ANY308" s="544"/>
      <c r="ANZ308" s="544"/>
      <c r="AOA308" s="544"/>
      <c r="AOB308" s="544"/>
      <c r="AOC308" s="544"/>
      <c r="AOD308" s="544"/>
      <c r="AOE308" s="544"/>
      <c r="AOF308" s="544"/>
      <c r="AOG308" s="544"/>
      <c r="AOH308" s="544"/>
      <c r="AOI308" s="544"/>
      <c r="AOJ308" s="544"/>
      <c r="AOK308" s="544"/>
      <c r="AOL308" s="544"/>
      <c r="AOM308" s="544"/>
      <c r="AON308" s="544"/>
      <c r="AOO308" s="544"/>
      <c r="AOP308" s="544"/>
      <c r="AOQ308" s="544"/>
      <c r="AOR308" s="544"/>
      <c r="AOS308" s="544"/>
      <c r="AOT308" s="544"/>
      <c r="AOU308" s="544"/>
      <c r="AOV308" s="544"/>
      <c r="AOW308" s="544"/>
      <c r="AOX308" s="544"/>
      <c r="AOY308" s="544"/>
      <c r="AOZ308" s="544"/>
      <c r="APA308" s="544"/>
      <c r="APB308" s="544"/>
      <c r="APC308" s="544"/>
      <c r="APD308" s="544"/>
      <c r="APE308" s="544"/>
      <c r="APF308" s="544"/>
      <c r="APG308" s="544"/>
      <c r="APH308" s="544"/>
      <c r="API308" s="544"/>
      <c r="APJ308" s="544"/>
      <c r="APK308" s="544"/>
      <c r="APL308" s="544"/>
      <c r="APM308" s="544"/>
      <c r="APN308" s="544"/>
      <c r="APO308" s="544"/>
      <c r="APP308" s="544"/>
      <c r="APQ308" s="544"/>
      <c r="APR308" s="544"/>
      <c r="APS308" s="544"/>
      <c r="APT308" s="544"/>
      <c r="APU308" s="544"/>
      <c r="APV308" s="544"/>
      <c r="APW308" s="544"/>
      <c r="APX308" s="544"/>
      <c r="APY308" s="544"/>
      <c r="APZ308" s="544"/>
      <c r="AQA308" s="544"/>
      <c r="AQB308" s="544"/>
      <c r="AQC308" s="544"/>
      <c r="AQD308" s="544"/>
      <c r="AQE308" s="544"/>
      <c r="AQF308" s="544"/>
      <c r="AQG308" s="544"/>
      <c r="AQH308" s="544"/>
      <c r="AQI308" s="544"/>
      <c r="AQJ308" s="544"/>
      <c r="AQK308" s="544"/>
      <c r="AQL308" s="544"/>
      <c r="AQM308" s="544"/>
      <c r="AQN308" s="544"/>
      <c r="AQO308" s="544"/>
      <c r="AQP308" s="544"/>
      <c r="AQQ308" s="544"/>
      <c r="AQR308" s="544"/>
      <c r="AQS308" s="544"/>
      <c r="AQT308" s="544"/>
      <c r="AQU308" s="544"/>
      <c r="AQV308" s="544"/>
      <c r="AQW308" s="544"/>
      <c r="AQX308" s="544"/>
      <c r="AQY308" s="544"/>
      <c r="AQZ308" s="544"/>
      <c r="ARA308" s="544"/>
      <c r="ARB308" s="544"/>
      <c r="ARC308" s="544"/>
      <c r="ARD308" s="544"/>
      <c r="ARE308" s="544"/>
      <c r="ARF308" s="544"/>
      <c r="ARG308" s="544"/>
      <c r="ARH308" s="544"/>
      <c r="ARI308" s="544"/>
      <c r="ARJ308" s="544"/>
      <c r="ARK308" s="544"/>
      <c r="ARL308" s="544"/>
      <c r="ARM308" s="544"/>
      <c r="ARN308" s="544"/>
      <c r="ARO308" s="544"/>
      <c r="ARP308" s="544"/>
      <c r="ARQ308" s="544"/>
      <c r="ARR308" s="544"/>
      <c r="ARS308" s="544"/>
      <c r="ART308" s="544"/>
      <c r="ARU308" s="544"/>
      <c r="ARV308" s="544"/>
      <c r="ARW308" s="544"/>
      <c r="ARX308" s="544"/>
      <c r="ARY308" s="544"/>
      <c r="ARZ308" s="544"/>
      <c r="ASA308" s="544"/>
      <c r="ASB308" s="544"/>
      <c r="ASC308" s="544"/>
      <c r="ASD308" s="544"/>
      <c r="ASE308" s="544"/>
      <c r="ASF308" s="544"/>
      <c r="ASG308" s="544"/>
      <c r="ASH308" s="544"/>
      <c r="ASI308" s="544"/>
      <c r="ASJ308" s="544"/>
      <c r="ASK308" s="544"/>
      <c r="ASL308" s="544"/>
      <c r="ASM308" s="544"/>
      <c r="ASN308" s="544"/>
      <c r="ASO308" s="544"/>
      <c r="ASP308" s="544"/>
      <c r="ASQ308" s="544"/>
      <c r="ASR308" s="544"/>
      <c r="ASS308" s="544"/>
      <c r="AST308" s="544"/>
      <c r="ASU308" s="544"/>
      <c r="ASV308" s="544"/>
      <c r="ASW308" s="544"/>
      <c r="ASX308" s="544"/>
      <c r="ASY308" s="544"/>
      <c r="ASZ308" s="544"/>
      <c r="ATA308" s="544"/>
      <c r="ATB308" s="544"/>
      <c r="ATC308" s="544"/>
      <c r="ATD308" s="544"/>
      <c r="ATE308" s="544"/>
      <c r="ATF308" s="544"/>
      <c r="ATG308" s="544"/>
      <c r="ATH308" s="544"/>
      <c r="ATI308" s="544"/>
      <c r="ATJ308" s="544"/>
      <c r="ATK308" s="544"/>
      <c r="ATL308" s="544"/>
      <c r="ATM308" s="544"/>
      <c r="ATN308" s="544"/>
      <c r="ATO308" s="544"/>
      <c r="ATP308" s="544"/>
      <c r="ATQ308" s="544"/>
      <c r="ATR308" s="544"/>
      <c r="ATS308" s="544"/>
      <c r="ATT308" s="544"/>
      <c r="ATU308" s="544"/>
      <c r="ATV308" s="544"/>
      <c r="ATW308" s="544"/>
      <c r="ATX308" s="544"/>
      <c r="ATY308" s="544"/>
      <c r="ATZ308" s="544"/>
      <c r="AUA308" s="544"/>
      <c r="AUB308" s="544"/>
      <c r="AUC308" s="544"/>
      <c r="AUD308" s="544"/>
      <c r="AUE308" s="544"/>
      <c r="AUF308" s="544"/>
      <c r="AUG308" s="544"/>
      <c r="AUH308" s="544"/>
      <c r="AUI308" s="544"/>
      <c r="AUJ308" s="544"/>
      <c r="AUK308" s="544"/>
      <c r="AUL308" s="544"/>
      <c r="AUM308" s="544"/>
      <c r="AUN308" s="544"/>
      <c r="AUO308" s="544"/>
      <c r="AUP308" s="544"/>
      <c r="AUQ308" s="544"/>
      <c r="AUR308" s="544"/>
      <c r="AUS308" s="544"/>
      <c r="AUT308" s="544"/>
      <c r="AUU308" s="544"/>
      <c r="AUV308" s="544"/>
      <c r="AUW308" s="544"/>
      <c r="AUX308" s="544"/>
      <c r="AUY308" s="544"/>
      <c r="AUZ308" s="544"/>
      <c r="AVA308" s="544"/>
      <c r="AVB308" s="544"/>
      <c r="AVC308" s="544"/>
      <c r="AVD308" s="544"/>
      <c r="AVE308" s="544"/>
      <c r="AVF308" s="544"/>
      <c r="AVG308" s="544"/>
      <c r="AVH308" s="544"/>
      <c r="AVI308" s="544"/>
      <c r="AVJ308" s="544"/>
      <c r="AVK308" s="544"/>
      <c r="AVL308" s="544"/>
      <c r="AVM308" s="544"/>
      <c r="AVN308" s="544"/>
      <c r="AVO308" s="544"/>
      <c r="AVP308" s="544"/>
      <c r="AVQ308" s="544"/>
      <c r="AVR308" s="544"/>
      <c r="AVS308" s="544"/>
      <c r="AVT308" s="544"/>
      <c r="AVU308" s="544"/>
      <c r="AVV308" s="544"/>
      <c r="AVW308" s="544"/>
      <c r="AVX308" s="544"/>
      <c r="AVY308" s="544"/>
      <c r="AVZ308" s="544"/>
      <c r="AWA308" s="544"/>
      <c r="AWB308" s="544"/>
      <c r="AWC308" s="544"/>
      <c r="AWD308" s="544"/>
      <c r="AWE308" s="544"/>
      <c r="AWF308" s="544"/>
      <c r="AWG308" s="544"/>
      <c r="AWH308" s="544"/>
      <c r="AWI308" s="544"/>
      <c r="AWJ308" s="544"/>
      <c r="AWK308" s="544"/>
      <c r="AWL308" s="544"/>
      <c r="AWM308" s="544"/>
      <c r="AWN308" s="544"/>
      <c r="AWO308" s="544"/>
      <c r="AWP308" s="544"/>
      <c r="AWQ308" s="544"/>
      <c r="AWR308" s="544"/>
      <c r="AWS308" s="544"/>
      <c r="AWT308" s="544"/>
      <c r="AWU308" s="544"/>
      <c r="AWV308" s="544"/>
      <c r="AWW308" s="544"/>
      <c r="AWX308" s="544"/>
      <c r="AWY308" s="544"/>
      <c r="AWZ308" s="544"/>
      <c r="AXA308" s="544"/>
      <c r="AXB308" s="544"/>
      <c r="AXC308" s="544"/>
      <c r="AXD308" s="544"/>
      <c r="AXE308" s="544"/>
      <c r="AXF308" s="544"/>
      <c r="AXG308" s="544"/>
      <c r="AXH308" s="544"/>
      <c r="AXI308" s="544"/>
      <c r="AXJ308" s="544"/>
      <c r="AXK308" s="544"/>
      <c r="AXL308" s="544"/>
      <c r="AXM308" s="544"/>
      <c r="AXN308" s="544"/>
      <c r="AXO308" s="544"/>
      <c r="AXP308" s="544"/>
      <c r="AXQ308" s="544"/>
      <c r="AXR308" s="544"/>
      <c r="AXS308" s="544"/>
      <c r="AXT308" s="544"/>
      <c r="AXU308" s="544"/>
      <c r="AXV308" s="544"/>
      <c r="AXW308" s="544"/>
      <c r="AXX308" s="544"/>
      <c r="AXY308" s="544"/>
      <c r="AXZ308" s="544"/>
      <c r="AYA308" s="544"/>
      <c r="AYB308" s="544"/>
      <c r="AYC308" s="544"/>
      <c r="AYD308" s="544"/>
      <c r="AYE308" s="544"/>
      <c r="AYF308" s="544"/>
      <c r="AYG308" s="544"/>
      <c r="AYH308" s="544"/>
      <c r="AYI308" s="544"/>
      <c r="AYJ308" s="544"/>
      <c r="AYK308" s="544"/>
      <c r="AYL308" s="544"/>
      <c r="AYM308" s="544"/>
      <c r="AYN308" s="544"/>
      <c r="AYO308" s="544"/>
      <c r="AYP308" s="544"/>
      <c r="AYQ308" s="544"/>
      <c r="AYR308" s="544"/>
      <c r="AYS308" s="544"/>
      <c r="AYT308" s="544"/>
      <c r="AYU308" s="544"/>
      <c r="AYV308" s="544"/>
      <c r="AYW308" s="544"/>
      <c r="AYX308" s="544"/>
      <c r="AYY308" s="544"/>
      <c r="AYZ308" s="544"/>
      <c r="AZA308" s="544"/>
      <c r="AZB308" s="544"/>
      <c r="AZC308" s="544"/>
      <c r="AZD308" s="544"/>
      <c r="AZE308" s="544"/>
      <c r="AZF308" s="544"/>
      <c r="AZG308" s="544"/>
      <c r="AZH308" s="544"/>
      <c r="AZI308" s="544"/>
      <c r="AZJ308" s="544"/>
      <c r="AZK308" s="544"/>
      <c r="AZL308" s="544"/>
      <c r="AZM308" s="544"/>
      <c r="AZN308" s="544"/>
      <c r="AZO308" s="544"/>
      <c r="AZP308" s="544"/>
      <c r="AZQ308" s="544"/>
      <c r="AZR308" s="544"/>
      <c r="AZS308" s="544"/>
      <c r="AZT308" s="544"/>
      <c r="AZU308" s="544"/>
      <c r="AZV308" s="544"/>
      <c r="AZW308" s="544"/>
      <c r="AZX308" s="544"/>
      <c r="AZY308" s="544"/>
      <c r="AZZ308" s="544"/>
      <c r="BAA308" s="544"/>
      <c r="BAB308" s="544"/>
      <c r="BAC308" s="544"/>
      <c r="BAD308" s="544"/>
      <c r="BAE308" s="544"/>
      <c r="BAF308" s="544"/>
      <c r="BAG308" s="544"/>
      <c r="BAH308" s="544"/>
      <c r="BAI308" s="544"/>
      <c r="BAJ308" s="544"/>
      <c r="BAK308" s="544"/>
      <c r="BAL308" s="544"/>
      <c r="BAM308" s="544"/>
      <c r="BAN308" s="544"/>
      <c r="BAO308" s="544"/>
      <c r="BAP308" s="544"/>
      <c r="BAQ308" s="544"/>
      <c r="BAR308" s="544"/>
      <c r="BAS308" s="544"/>
      <c r="BAT308" s="544"/>
      <c r="BAU308" s="544"/>
      <c r="BAV308" s="544"/>
      <c r="BAW308" s="544"/>
      <c r="BAX308" s="544"/>
      <c r="BAY308" s="544"/>
      <c r="BAZ308" s="544"/>
      <c r="BBA308" s="544"/>
      <c r="BBB308" s="544"/>
      <c r="BBC308" s="544"/>
      <c r="BBD308" s="544"/>
      <c r="BBE308" s="544"/>
      <c r="BBF308" s="544"/>
      <c r="BBG308" s="544"/>
      <c r="BBH308" s="544"/>
      <c r="BBI308" s="544"/>
      <c r="BBJ308" s="544"/>
      <c r="BBK308" s="544"/>
      <c r="BBL308" s="544"/>
      <c r="BBM308" s="544"/>
      <c r="BBN308" s="544"/>
      <c r="BBO308" s="544"/>
      <c r="BBP308" s="544"/>
      <c r="BBQ308" s="544"/>
      <c r="BBR308" s="544"/>
      <c r="BBS308" s="544"/>
      <c r="BBT308" s="544"/>
      <c r="BBU308" s="544"/>
      <c r="BBV308" s="544"/>
      <c r="BBW308" s="544"/>
      <c r="BBX308" s="544"/>
      <c r="BBY308" s="544"/>
      <c r="BBZ308" s="544"/>
      <c r="BCA308" s="544"/>
      <c r="BCB308" s="544"/>
      <c r="BCC308" s="544"/>
      <c r="BCD308" s="544"/>
      <c r="BCE308" s="544"/>
      <c r="BCF308" s="544"/>
      <c r="BCG308" s="544"/>
      <c r="BCH308" s="544"/>
      <c r="BCI308" s="544"/>
      <c r="BCJ308" s="544"/>
      <c r="BCK308" s="544"/>
      <c r="BCL308" s="544"/>
      <c r="BCM308" s="544"/>
      <c r="BCN308" s="544"/>
      <c r="BCO308" s="544"/>
      <c r="BCP308" s="544"/>
      <c r="BCQ308" s="544"/>
      <c r="BCR308" s="544"/>
      <c r="BCS308" s="544"/>
      <c r="BCT308" s="544"/>
      <c r="BCU308" s="544"/>
      <c r="BCV308" s="544"/>
      <c r="BCW308" s="544"/>
      <c r="BCX308" s="544"/>
      <c r="BCY308" s="544"/>
      <c r="BCZ308" s="544"/>
      <c r="BDA308" s="544"/>
      <c r="BDB308" s="544"/>
      <c r="BDC308" s="544"/>
      <c r="BDD308" s="544"/>
      <c r="BDE308" s="544"/>
      <c r="BDF308" s="544"/>
      <c r="BDG308" s="544"/>
      <c r="BDH308" s="544"/>
      <c r="BDI308" s="544"/>
      <c r="BDJ308" s="544"/>
      <c r="BDK308" s="544"/>
      <c r="BDL308" s="544"/>
      <c r="BDM308" s="544"/>
      <c r="BDN308" s="544"/>
      <c r="BDO308" s="544"/>
      <c r="BDP308" s="544"/>
      <c r="BDQ308" s="544"/>
      <c r="BDR308" s="544"/>
      <c r="BDS308" s="544"/>
      <c r="BDT308" s="544"/>
      <c r="BDU308" s="544"/>
      <c r="BDV308" s="544"/>
      <c r="BDW308" s="544"/>
      <c r="BDX308" s="544"/>
      <c r="BDY308" s="544"/>
      <c r="BDZ308" s="544"/>
      <c r="BEA308" s="544"/>
      <c r="BEB308" s="544"/>
      <c r="BEC308" s="544"/>
      <c r="BED308" s="544"/>
      <c r="BEE308" s="544"/>
      <c r="BEF308" s="544"/>
      <c r="BEG308" s="544"/>
      <c r="BEH308" s="544"/>
      <c r="BEI308" s="544"/>
      <c r="BEJ308" s="544"/>
      <c r="BEK308" s="544"/>
      <c r="BEL308" s="544"/>
      <c r="BEM308" s="544"/>
      <c r="BEN308" s="544"/>
      <c r="BEO308" s="544"/>
      <c r="BEP308" s="544"/>
      <c r="BEQ308" s="544"/>
      <c r="BER308" s="544"/>
      <c r="BES308" s="544"/>
      <c r="BET308" s="544"/>
      <c r="BEU308" s="544"/>
      <c r="BEV308" s="544"/>
      <c r="BEW308" s="544"/>
      <c r="BEX308" s="544"/>
      <c r="BEY308" s="544"/>
      <c r="BEZ308" s="544"/>
      <c r="BFA308" s="544"/>
      <c r="BFB308" s="544"/>
      <c r="BFC308" s="544"/>
      <c r="BFD308" s="544"/>
      <c r="BFE308" s="544"/>
      <c r="BFF308" s="544"/>
      <c r="BFG308" s="544"/>
      <c r="BFH308" s="544"/>
      <c r="BFI308" s="544"/>
      <c r="BFJ308" s="544"/>
      <c r="BFK308" s="544"/>
      <c r="BFL308" s="544"/>
      <c r="BFM308" s="544"/>
      <c r="BFN308" s="544"/>
      <c r="BFO308" s="544"/>
      <c r="BFP308" s="544"/>
      <c r="BFQ308" s="544"/>
      <c r="BFR308" s="544"/>
      <c r="BFS308" s="544"/>
      <c r="BFT308" s="544"/>
      <c r="BFU308" s="544"/>
      <c r="BFV308" s="544"/>
      <c r="BFW308" s="544"/>
      <c r="BFX308" s="544"/>
      <c r="BFY308" s="544"/>
      <c r="BFZ308" s="544"/>
      <c r="BGA308" s="544"/>
      <c r="BGB308" s="544"/>
      <c r="BGC308" s="544"/>
      <c r="BGD308" s="544"/>
      <c r="BGE308" s="544"/>
      <c r="BGF308" s="544"/>
      <c r="BGG308" s="544"/>
      <c r="BGH308" s="544"/>
      <c r="BGI308" s="544"/>
      <c r="BGJ308" s="544"/>
      <c r="BGK308" s="544"/>
      <c r="BGL308" s="544"/>
      <c r="BGM308" s="544"/>
      <c r="BGN308" s="544"/>
      <c r="BGO308" s="544"/>
      <c r="BGP308" s="544"/>
      <c r="BGQ308" s="544"/>
      <c r="BGR308" s="544"/>
      <c r="BGS308" s="544"/>
      <c r="BGT308" s="544"/>
      <c r="BGU308" s="544"/>
      <c r="BGV308" s="544"/>
      <c r="BGW308" s="544"/>
      <c r="BGX308" s="544"/>
      <c r="BGY308" s="544"/>
      <c r="BGZ308" s="544"/>
      <c r="BHA308" s="544"/>
      <c r="BHB308" s="544"/>
      <c r="BHC308" s="544"/>
      <c r="BHD308" s="544"/>
      <c r="BHE308" s="544"/>
      <c r="BHF308" s="544"/>
      <c r="BHG308" s="544"/>
      <c r="BHH308" s="544"/>
      <c r="BHI308" s="544"/>
      <c r="BHJ308" s="544"/>
      <c r="BHK308" s="544"/>
      <c r="BHL308" s="544"/>
      <c r="BHM308" s="544"/>
      <c r="BHN308" s="544"/>
      <c r="BHO308" s="544"/>
      <c r="BHP308" s="544"/>
      <c r="BHQ308" s="544"/>
      <c r="BHR308" s="544"/>
      <c r="BHS308" s="544"/>
      <c r="BHT308" s="544"/>
      <c r="BHU308" s="544"/>
      <c r="BHV308" s="544"/>
      <c r="BHW308" s="544"/>
      <c r="BHX308" s="544"/>
      <c r="BHY308" s="544"/>
      <c r="BHZ308" s="544"/>
      <c r="BIA308" s="544"/>
      <c r="BIB308" s="544"/>
      <c r="BIC308" s="544"/>
      <c r="BID308" s="544"/>
      <c r="BIE308" s="544"/>
      <c r="BIF308" s="544"/>
      <c r="BIG308" s="544"/>
      <c r="BIH308" s="544"/>
      <c r="BII308" s="544"/>
      <c r="BIJ308" s="544"/>
      <c r="BIK308" s="544"/>
      <c r="BIL308" s="544"/>
      <c r="BIM308" s="544"/>
      <c r="BIN308" s="544"/>
      <c r="BIO308" s="544"/>
      <c r="BIP308" s="544"/>
      <c r="BIQ308" s="544"/>
      <c r="BIR308" s="544"/>
      <c r="BIS308" s="544"/>
      <c r="BIT308" s="544"/>
      <c r="BIU308" s="544"/>
      <c r="BIV308" s="544"/>
      <c r="BIW308" s="544"/>
      <c r="BIX308" s="544"/>
      <c r="BIY308" s="544"/>
      <c r="BIZ308" s="544"/>
      <c r="BJA308" s="544"/>
      <c r="BJB308" s="544"/>
      <c r="BJC308" s="544"/>
      <c r="BJD308" s="544"/>
      <c r="BJE308" s="544"/>
      <c r="BJF308" s="544"/>
      <c r="BJG308" s="544"/>
      <c r="BJH308" s="544"/>
      <c r="BJI308" s="544"/>
      <c r="BJJ308" s="544"/>
      <c r="BJK308" s="544"/>
      <c r="BJL308" s="544"/>
      <c r="BJM308" s="544"/>
      <c r="BJN308" s="544"/>
      <c r="BJO308" s="544"/>
      <c r="BJP308" s="544"/>
      <c r="BJQ308" s="544"/>
      <c r="BJR308" s="544"/>
      <c r="BJS308" s="544"/>
      <c r="BJT308" s="544"/>
      <c r="BJU308" s="544"/>
      <c r="BJV308" s="544"/>
      <c r="BJW308" s="544"/>
      <c r="BJX308" s="544"/>
      <c r="BJY308" s="544"/>
      <c r="BJZ308" s="544"/>
      <c r="BKA308" s="544"/>
      <c r="BKB308" s="544"/>
      <c r="BKC308" s="544"/>
      <c r="BKD308" s="544"/>
      <c r="BKE308" s="544"/>
      <c r="BKF308" s="544"/>
      <c r="BKG308" s="544"/>
      <c r="BKH308" s="544"/>
      <c r="BKI308" s="544"/>
      <c r="BKJ308" s="544"/>
      <c r="BKK308" s="544"/>
      <c r="BKL308" s="544"/>
      <c r="BKM308" s="544"/>
      <c r="BKN308" s="544"/>
      <c r="BKO308" s="544"/>
      <c r="BKP308" s="544"/>
      <c r="BKQ308" s="544"/>
      <c r="BKR308" s="544"/>
      <c r="BKS308" s="544"/>
      <c r="BKT308" s="544"/>
      <c r="BKU308" s="544"/>
      <c r="BKV308" s="544"/>
      <c r="BKW308" s="544"/>
      <c r="BKX308" s="544"/>
      <c r="BKY308" s="544"/>
      <c r="BKZ308" s="544"/>
      <c r="BLA308" s="544"/>
      <c r="BLB308" s="544"/>
      <c r="BLC308" s="544"/>
      <c r="BLD308" s="544"/>
      <c r="BLE308" s="544"/>
      <c r="BLF308" s="544"/>
      <c r="BLG308" s="544"/>
      <c r="BLH308" s="544"/>
      <c r="BLI308" s="544"/>
      <c r="BLJ308" s="544"/>
      <c r="BLK308" s="544"/>
      <c r="BLL308" s="544"/>
      <c r="BLM308" s="544"/>
      <c r="BLN308" s="544"/>
      <c r="BLO308" s="544"/>
      <c r="BLP308" s="544"/>
      <c r="BLQ308" s="544"/>
      <c r="BLR308" s="544"/>
      <c r="BLS308" s="544"/>
      <c r="BLT308" s="544"/>
      <c r="BLU308" s="544"/>
      <c r="BLV308" s="544"/>
      <c r="BLW308" s="544"/>
      <c r="BLX308" s="544"/>
      <c r="BLY308" s="544"/>
      <c r="BLZ308" s="544"/>
      <c r="BMA308" s="544"/>
      <c r="BMB308" s="544"/>
      <c r="BMC308" s="544"/>
      <c r="BMD308" s="544"/>
      <c r="BME308" s="544"/>
      <c r="BMF308" s="544"/>
      <c r="BMG308" s="544"/>
      <c r="BMH308" s="544"/>
      <c r="BMI308" s="544"/>
      <c r="BMJ308" s="544"/>
      <c r="BMK308" s="544"/>
      <c r="BML308" s="544"/>
      <c r="BMM308" s="544"/>
      <c r="BMN308" s="544"/>
      <c r="BMO308" s="544"/>
      <c r="BMP308" s="544"/>
      <c r="BMQ308" s="544"/>
      <c r="BMR308" s="544"/>
      <c r="BMS308" s="544"/>
      <c r="BMT308" s="544"/>
      <c r="BMU308" s="544"/>
      <c r="BMV308" s="544"/>
      <c r="BMW308" s="544"/>
      <c r="BMX308" s="544"/>
      <c r="BMY308" s="544"/>
      <c r="BMZ308" s="544"/>
      <c r="BNA308" s="544"/>
      <c r="BNB308" s="544"/>
      <c r="BNC308" s="544"/>
      <c r="BND308" s="544"/>
      <c r="BNE308" s="544"/>
      <c r="BNF308" s="544"/>
      <c r="BNG308" s="544"/>
      <c r="BNH308" s="544"/>
      <c r="BNI308" s="544"/>
      <c r="BNJ308" s="544"/>
      <c r="BNK308" s="544"/>
      <c r="BNL308" s="544"/>
      <c r="BNM308" s="544"/>
      <c r="BNN308" s="544"/>
      <c r="BNO308" s="544"/>
      <c r="BNP308" s="544"/>
      <c r="BNQ308" s="544"/>
      <c r="BNR308" s="544"/>
      <c r="BNS308" s="544"/>
      <c r="BNT308" s="544"/>
      <c r="BNU308" s="544"/>
      <c r="BNV308" s="544"/>
      <c r="BNW308" s="544"/>
      <c r="BNX308" s="544"/>
      <c r="BNY308" s="544"/>
      <c r="BNZ308" s="544"/>
      <c r="BOA308" s="544"/>
      <c r="BOB308" s="544"/>
      <c r="BOC308" s="544"/>
      <c r="BOD308" s="544"/>
      <c r="BOE308" s="544"/>
      <c r="BOF308" s="544"/>
      <c r="BOG308" s="544"/>
      <c r="BOH308" s="544"/>
      <c r="BOI308" s="544"/>
      <c r="BOJ308" s="544"/>
      <c r="BOK308" s="544"/>
      <c r="BOL308" s="544"/>
      <c r="BOM308" s="544"/>
      <c r="BON308" s="544"/>
      <c r="BOO308" s="544"/>
      <c r="BOP308" s="544"/>
      <c r="BOQ308" s="544"/>
      <c r="BOR308" s="544"/>
      <c r="BOS308" s="544"/>
      <c r="BOT308" s="544"/>
      <c r="BOU308" s="544"/>
      <c r="BOV308" s="544"/>
      <c r="BOW308" s="544"/>
      <c r="BOX308" s="544"/>
      <c r="BOY308" s="544"/>
      <c r="BOZ308" s="544"/>
      <c r="BPA308" s="544"/>
      <c r="BPB308" s="544"/>
      <c r="BPC308" s="544"/>
      <c r="BPD308" s="544"/>
      <c r="BPE308" s="544"/>
      <c r="BPF308" s="544"/>
      <c r="BPG308" s="544"/>
      <c r="BPH308" s="544"/>
      <c r="BPI308" s="544"/>
      <c r="BPJ308" s="544"/>
      <c r="BPK308" s="544"/>
      <c r="BPL308" s="544"/>
      <c r="BPM308" s="544"/>
      <c r="BPN308" s="544"/>
      <c r="BPO308" s="544"/>
      <c r="BPP308" s="544"/>
      <c r="BPQ308" s="544"/>
      <c r="BPR308" s="544"/>
      <c r="BPS308" s="544"/>
      <c r="BPT308" s="544"/>
      <c r="BPU308" s="544"/>
      <c r="BPV308" s="544"/>
      <c r="BPW308" s="544"/>
      <c r="BPX308" s="544"/>
      <c r="BPY308" s="544"/>
      <c r="BPZ308" s="544"/>
      <c r="BQA308" s="544"/>
      <c r="BQB308" s="544"/>
      <c r="BQC308" s="544"/>
      <c r="BQD308" s="544"/>
      <c r="BQE308" s="544"/>
      <c r="BQF308" s="544"/>
      <c r="BQG308" s="544"/>
      <c r="BQH308" s="544"/>
      <c r="BQI308" s="544"/>
      <c r="BQJ308" s="544"/>
      <c r="BQK308" s="544"/>
      <c r="BQL308" s="544"/>
      <c r="BQM308" s="544"/>
      <c r="BQN308" s="544"/>
      <c r="BQO308" s="544"/>
      <c r="BQP308" s="544"/>
      <c r="BQQ308" s="544"/>
      <c r="BQR308" s="544"/>
      <c r="BQS308" s="544"/>
      <c r="BQT308" s="544"/>
      <c r="BQU308" s="544"/>
      <c r="BQV308" s="544"/>
      <c r="BQW308" s="544"/>
      <c r="BQX308" s="544"/>
      <c r="BQY308" s="544"/>
      <c r="BQZ308" s="544"/>
      <c r="BRA308" s="544"/>
      <c r="BRB308" s="544"/>
      <c r="BRC308" s="544"/>
      <c r="BRD308" s="544"/>
      <c r="BRE308" s="544"/>
      <c r="BRF308" s="544"/>
      <c r="BRG308" s="544"/>
      <c r="BRH308" s="544"/>
      <c r="BRI308" s="544"/>
      <c r="BRJ308" s="544"/>
      <c r="BRK308" s="544"/>
      <c r="BRL308" s="544"/>
      <c r="BRM308" s="544"/>
      <c r="BRN308" s="544"/>
      <c r="BRO308" s="544"/>
      <c r="BRP308" s="544"/>
      <c r="BRQ308" s="544"/>
      <c r="BRR308" s="544"/>
      <c r="BRS308" s="544"/>
      <c r="BRT308" s="544"/>
      <c r="BRU308" s="544"/>
      <c r="BRV308" s="544"/>
      <c r="BRW308" s="544"/>
      <c r="BRX308" s="544"/>
      <c r="BRY308" s="544"/>
      <c r="BRZ308" s="544"/>
      <c r="BSA308" s="544"/>
      <c r="BSB308" s="544"/>
      <c r="BSC308" s="544"/>
      <c r="BSD308" s="544"/>
      <c r="BSE308" s="544"/>
      <c r="BSF308" s="544"/>
      <c r="BSG308" s="544"/>
      <c r="BSH308" s="544"/>
      <c r="BSI308" s="544"/>
      <c r="BSJ308" s="544"/>
      <c r="BSK308" s="544"/>
      <c r="BSL308" s="544"/>
      <c r="BSM308" s="544"/>
      <c r="BSN308" s="544"/>
      <c r="BSO308" s="544"/>
      <c r="BSP308" s="544"/>
      <c r="BSQ308" s="544"/>
      <c r="BSR308" s="544"/>
      <c r="BSS308" s="544"/>
      <c r="BST308" s="544"/>
      <c r="BSU308" s="544"/>
      <c r="BSV308" s="544"/>
      <c r="BSW308" s="544"/>
      <c r="BSX308" s="544"/>
      <c r="BSY308" s="544"/>
      <c r="BSZ308" s="544"/>
      <c r="BTA308" s="544"/>
      <c r="BTB308" s="544"/>
      <c r="BTC308" s="544"/>
      <c r="BTD308" s="544"/>
      <c r="BTE308" s="544"/>
      <c r="BTF308" s="544"/>
      <c r="BTG308" s="544"/>
      <c r="BTH308" s="544"/>
      <c r="BTI308" s="544"/>
      <c r="BTJ308" s="544"/>
      <c r="BTK308" s="544"/>
      <c r="BTL308" s="544"/>
      <c r="BTM308" s="544"/>
      <c r="BTN308" s="544"/>
      <c r="BTO308" s="544"/>
      <c r="BTP308" s="544"/>
      <c r="BTQ308" s="544"/>
      <c r="BTR308" s="544"/>
      <c r="BTS308" s="544"/>
      <c r="BTT308" s="544"/>
      <c r="BTU308" s="544"/>
      <c r="BTV308" s="544"/>
      <c r="BTW308" s="544"/>
      <c r="BTX308" s="544"/>
      <c r="BTY308" s="544"/>
      <c r="BTZ308" s="544"/>
      <c r="BUA308" s="544"/>
      <c r="BUB308" s="544"/>
      <c r="BUC308" s="544"/>
      <c r="BUD308" s="544"/>
      <c r="BUE308" s="544"/>
      <c r="BUF308" s="544"/>
      <c r="BUG308" s="544"/>
      <c r="BUH308" s="544"/>
      <c r="BUI308" s="544"/>
      <c r="BUJ308" s="544"/>
      <c r="BUK308" s="544"/>
      <c r="BUL308" s="544"/>
      <c r="BUM308" s="544"/>
      <c r="BUN308" s="544"/>
      <c r="BUO308" s="544"/>
      <c r="BUP308" s="544"/>
      <c r="BUQ308" s="544"/>
      <c r="BUR308" s="544"/>
      <c r="BUS308" s="544"/>
      <c r="BUT308" s="544"/>
      <c r="BUU308" s="544"/>
      <c r="BUV308" s="544"/>
      <c r="BUW308" s="544"/>
      <c r="BUX308" s="544"/>
      <c r="BUY308" s="544"/>
      <c r="BUZ308" s="544"/>
      <c r="BVA308" s="544"/>
      <c r="BVB308" s="544"/>
      <c r="BVC308" s="544"/>
      <c r="BVD308" s="544"/>
      <c r="BVE308" s="544"/>
      <c r="BVF308" s="544"/>
      <c r="BVG308" s="544"/>
      <c r="BVH308" s="544"/>
      <c r="BVI308" s="544"/>
      <c r="BVJ308" s="544"/>
      <c r="BVK308" s="544"/>
      <c r="BVL308" s="544"/>
      <c r="BVM308" s="544"/>
      <c r="BVN308" s="544"/>
      <c r="BVO308" s="544"/>
      <c r="BVP308" s="544"/>
      <c r="BVQ308" s="544"/>
      <c r="BVR308" s="544"/>
      <c r="BVS308" s="544"/>
      <c r="BVT308" s="544"/>
      <c r="BVU308" s="544"/>
      <c r="BVV308" s="544"/>
      <c r="BVW308" s="544"/>
      <c r="BVX308" s="544"/>
      <c r="BVY308" s="544"/>
      <c r="BVZ308" s="544"/>
      <c r="BWA308" s="544"/>
      <c r="BWB308" s="544"/>
      <c r="BWC308" s="544"/>
      <c r="BWD308" s="544"/>
      <c r="BWE308" s="544"/>
      <c r="BWF308" s="544"/>
      <c r="BWG308" s="544"/>
      <c r="BWH308" s="544"/>
      <c r="BWI308" s="544"/>
      <c r="BWJ308" s="544"/>
      <c r="BWK308" s="544"/>
      <c r="BWL308" s="544"/>
      <c r="BWM308" s="544"/>
      <c r="BWN308" s="544"/>
      <c r="BWO308" s="544"/>
      <c r="BWP308" s="544"/>
      <c r="BWQ308" s="544"/>
      <c r="BWR308" s="544"/>
      <c r="BWS308" s="544"/>
      <c r="BWT308" s="544"/>
      <c r="BWU308" s="544"/>
      <c r="BWV308" s="544"/>
      <c r="BWW308" s="544"/>
      <c r="BWX308" s="544"/>
      <c r="BWY308" s="544"/>
      <c r="BWZ308" s="544"/>
      <c r="BXA308" s="544"/>
      <c r="BXB308" s="544"/>
      <c r="BXC308" s="544"/>
      <c r="BXD308" s="544"/>
      <c r="BXE308" s="544"/>
      <c r="BXF308" s="544"/>
      <c r="BXG308" s="544"/>
      <c r="BXH308" s="544"/>
      <c r="BXI308" s="544"/>
      <c r="BXJ308" s="544"/>
      <c r="BXK308" s="544"/>
      <c r="BXL308" s="544"/>
      <c r="BXM308" s="544"/>
      <c r="BXN308" s="544"/>
      <c r="BXO308" s="544"/>
      <c r="BXP308" s="544"/>
      <c r="BXQ308" s="544"/>
      <c r="BXR308" s="544"/>
      <c r="BXS308" s="544"/>
      <c r="BXT308" s="544"/>
      <c r="BXU308" s="544"/>
      <c r="BXV308" s="544"/>
      <c r="BXW308" s="544"/>
      <c r="BXX308" s="544"/>
      <c r="BXY308" s="544"/>
      <c r="BXZ308" s="544"/>
      <c r="BYA308" s="544"/>
      <c r="BYB308" s="544"/>
      <c r="BYC308" s="544"/>
      <c r="BYD308" s="544"/>
      <c r="BYE308" s="544"/>
      <c r="BYF308" s="544"/>
      <c r="BYG308" s="544"/>
      <c r="BYH308" s="544"/>
      <c r="BYI308" s="544"/>
      <c r="BYJ308" s="544"/>
      <c r="BYK308" s="544"/>
      <c r="BYL308" s="544"/>
      <c r="BYM308" s="544"/>
      <c r="BYN308" s="544"/>
      <c r="BYO308" s="544"/>
      <c r="BYP308" s="544"/>
      <c r="BYQ308" s="544"/>
      <c r="BYR308" s="544"/>
      <c r="BYS308" s="544"/>
      <c r="BYT308" s="544"/>
      <c r="BYU308" s="544"/>
      <c r="BYV308" s="544"/>
      <c r="BYW308" s="544"/>
      <c r="BYX308" s="544"/>
      <c r="BYY308" s="544"/>
      <c r="BYZ308" s="544"/>
      <c r="BZA308" s="544"/>
      <c r="BZB308" s="544"/>
      <c r="BZC308" s="544"/>
      <c r="BZD308" s="544"/>
      <c r="BZE308" s="544"/>
      <c r="BZF308" s="544"/>
      <c r="BZG308" s="544"/>
      <c r="BZH308" s="544"/>
      <c r="BZI308" s="544"/>
      <c r="BZJ308" s="544"/>
      <c r="BZK308" s="544"/>
      <c r="BZL308" s="544"/>
      <c r="BZM308" s="544"/>
      <c r="BZN308" s="544"/>
      <c r="BZO308" s="544"/>
      <c r="BZP308" s="544"/>
      <c r="BZQ308" s="544"/>
      <c r="BZR308" s="544"/>
      <c r="BZS308" s="544"/>
      <c r="BZT308" s="544"/>
      <c r="BZU308" s="544"/>
      <c r="BZV308" s="544"/>
      <c r="BZW308" s="544"/>
      <c r="BZX308" s="544"/>
      <c r="BZY308" s="544"/>
      <c r="BZZ308" s="544"/>
      <c r="CAA308" s="544"/>
      <c r="CAB308" s="544"/>
      <c r="CAC308" s="544"/>
      <c r="CAD308" s="544"/>
      <c r="CAE308" s="544"/>
      <c r="CAF308" s="544"/>
      <c r="CAG308" s="544"/>
      <c r="CAH308" s="544"/>
      <c r="CAI308" s="544"/>
      <c r="CAJ308" s="544"/>
      <c r="CAK308" s="544"/>
      <c r="CAL308" s="544"/>
      <c r="CAM308" s="544"/>
      <c r="CAN308" s="544"/>
      <c r="CAO308" s="544"/>
      <c r="CAP308" s="544"/>
      <c r="CAQ308" s="544"/>
      <c r="CAR308" s="544"/>
      <c r="CAS308" s="544"/>
      <c r="CAT308" s="544"/>
      <c r="CAU308" s="544"/>
      <c r="CAV308" s="544"/>
      <c r="CAW308" s="544"/>
      <c r="CAX308" s="544"/>
      <c r="CAY308" s="544"/>
      <c r="CAZ308" s="544"/>
      <c r="CBA308" s="544"/>
      <c r="CBB308" s="544"/>
      <c r="CBC308" s="544"/>
      <c r="CBD308" s="544"/>
      <c r="CBE308" s="544"/>
      <c r="CBF308" s="544"/>
      <c r="CBG308" s="544"/>
      <c r="CBH308" s="544"/>
      <c r="CBI308" s="544"/>
      <c r="CBJ308" s="544"/>
      <c r="CBK308" s="544"/>
      <c r="CBL308" s="544"/>
      <c r="CBM308" s="544"/>
      <c r="CBN308" s="544"/>
      <c r="CBO308" s="544"/>
      <c r="CBP308" s="544"/>
      <c r="CBQ308" s="544"/>
      <c r="CBR308" s="544"/>
      <c r="CBS308" s="544"/>
      <c r="CBT308" s="544"/>
      <c r="CBU308" s="544"/>
      <c r="CBV308" s="544"/>
      <c r="CBW308" s="544"/>
      <c r="CBX308" s="544"/>
      <c r="CBY308" s="544"/>
      <c r="CBZ308" s="544"/>
      <c r="CCA308" s="544"/>
      <c r="CCB308" s="544"/>
      <c r="CCC308" s="544"/>
      <c r="CCD308" s="544"/>
      <c r="CCE308" s="544"/>
      <c r="CCF308" s="544"/>
      <c r="CCG308" s="544"/>
      <c r="CCH308" s="544"/>
      <c r="CCI308" s="544"/>
      <c r="CCJ308" s="544"/>
      <c r="CCK308" s="544"/>
      <c r="CCL308" s="544"/>
      <c r="CCM308" s="544"/>
      <c r="CCN308" s="544"/>
      <c r="CCO308" s="544"/>
      <c r="CCP308" s="544"/>
      <c r="CCQ308" s="544"/>
      <c r="CCR308" s="544"/>
      <c r="CCS308" s="544"/>
      <c r="CCT308" s="544"/>
      <c r="CCU308" s="544"/>
      <c r="CCV308" s="544"/>
      <c r="CCW308" s="544"/>
      <c r="CCX308" s="544"/>
      <c r="CCY308" s="544"/>
      <c r="CCZ308" s="544"/>
      <c r="CDA308" s="544"/>
      <c r="CDB308" s="544"/>
      <c r="CDC308" s="544"/>
      <c r="CDD308" s="544"/>
      <c r="CDE308" s="544"/>
      <c r="CDF308" s="544"/>
      <c r="CDG308" s="544"/>
      <c r="CDH308" s="544"/>
      <c r="CDI308" s="544"/>
      <c r="CDJ308" s="544"/>
      <c r="CDK308" s="544"/>
      <c r="CDL308" s="544"/>
      <c r="CDM308" s="544"/>
      <c r="CDN308" s="544"/>
      <c r="CDO308" s="544"/>
      <c r="CDP308" s="544"/>
      <c r="CDQ308" s="544"/>
      <c r="CDR308" s="544"/>
      <c r="CDS308" s="544"/>
      <c r="CDT308" s="544"/>
      <c r="CDU308" s="544"/>
      <c r="CDV308" s="544"/>
      <c r="CDW308" s="544"/>
      <c r="CDX308" s="544"/>
      <c r="CDY308" s="544"/>
      <c r="CDZ308" s="544"/>
      <c r="CEA308" s="544"/>
      <c r="CEB308" s="544"/>
      <c r="CEC308" s="544"/>
      <c r="CED308" s="544"/>
      <c r="CEE308" s="544"/>
      <c r="CEF308" s="544"/>
      <c r="CEG308" s="544"/>
      <c r="CEH308" s="544"/>
      <c r="CEI308" s="544"/>
      <c r="CEJ308" s="544"/>
      <c r="CEK308" s="544"/>
      <c r="CEL308" s="544"/>
      <c r="CEM308" s="544"/>
      <c r="CEN308" s="544"/>
      <c r="CEO308" s="544"/>
      <c r="CEP308" s="544"/>
      <c r="CEQ308" s="544"/>
      <c r="CER308" s="544"/>
      <c r="CES308" s="544"/>
      <c r="CET308" s="544"/>
      <c r="CEU308" s="544"/>
      <c r="CEV308" s="544"/>
      <c r="CEW308" s="544"/>
      <c r="CEX308" s="544"/>
      <c r="CEY308" s="544"/>
      <c r="CEZ308" s="544"/>
      <c r="CFA308" s="544"/>
      <c r="CFB308" s="544"/>
      <c r="CFC308" s="544"/>
      <c r="CFD308" s="544"/>
      <c r="CFE308" s="544"/>
      <c r="CFF308" s="544"/>
      <c r="CFG308" s="544"/>
      <c r="CFH308" s="544"/>
      <c r="CFI308" s="544"/>
      <c r="CFJ308" s="544"/>
      <c r="CFK308" s="544"/>
      <c r="CFL308" s="544"/>
      <c r="CFM308" s="544"/>
      <c r="CFN308" s="544"/>
      <c r="CFO308" s="544"/>
      <c r="CFP308" s="544"/>
      <c r="CFQ308" s="544"/>
      <c r="CFR308" s="544"/>
      <c r="CFS308" s="544"/>
      <c r="CFT308" s="544"/>
      <c r="CFU308" s="544"/>
      <c r="CFV308" s="544"/>
      <c r="CFW308" s="544"/>
      <c r="CFX308" s="544"/>
      <c r="CFY308" s="544"/>
      <c r="CFZ308" s="544"/>
      <c r="CGA308" s="544"/>
      <c r="CGB308" s="544"/>
      <c r="CGC308" s="544"/>
      <c r="CGD308" s="544"/>
      <c r="CGE308" s="544"/>
      <c r="CGF308" s="544"/>
      <c r="CGG308" s="544"/>
      <c r="CGH308" s="544"/>
      <c r="CGI308" s="544"/>
      <c r="CGJ308" s="544"/>
      <c r="CGK308" s="544"/>
      <c r="CGL308" s="544"/>
      <c r="CGM308" s="544"/>
      <c r="CGN308" s="544"/>
      <c r="CGO308" s="544"/>
      <c r="CGP308" s="544"/>
      <c r="CGQ308" s="544"/>
      <c r="CGR308" s="544"/>
      <c r="CGS308" s="544"/>
      <c r="CGT308" s="544"/>
      <c r="CGU308" s="544"/>
      <c r="CGV308" s="544"/>
      <c r="CGW308" s="544"/>
      <c r="CGX308" s="544"/>
      <c r="CGY308" s="544"/>
      <c r="CGZ308" s="544"/>
      <c r="CHA308" s="544"/>
      <c r="CHB308" s="544"/>
      <c r="CHC308" s="544"/>
      <c r="CHD308" s="544"/>
      <c r="CHE308" s="544"/>
      <c r="CHF308" s="544"/>
      <c r="CHG308" s="544"/>
      <c r="CHH308" s="544"/>
      <c r="CHI308" s="544"/>
      <c r="CHJ308" s="544"/>
      <c r="CHK308" s="544"/>
      <c r="CHL308" s="544"/>
      <c r="CHM308" s="544"/>
      <c r="CHN308" s="544"/>
      <c r="CHO308" s="544"/>
      <c r="CHP308" s="544"/>
      <c r="CHQ308" s="544"/>
      <c r="CHR308" s="544"/>
      <c r="CHS308" s="544"/>
      <c r="CHT308" s="544"/>
      <c r="CHU308" s="544"/>
      <c r="CHV308" s="544"/>
      <c r="CHW308" s="544"/>
      <c r="CHX308" s="544"/>
      <c r="CHY308" s="544"/>
      <c r="CHZ308" s="544"/>
      <c r="CIA308" s="544"/>
      <c r="CIB308" s="544"/>
      <c r="CIC308" s="544"/>
      <c r="CID308" s="544"/>
      <c r="CIE308" s="544"/>
      <c r="CIF308" s="544"/>
      <c r="CIG308" s="544"/>
      <c r="CIH308" s="544"/>
      <c r="CII308" s="544"/>
      <c r="CIJ308" s="544"/>
      <c r="CIK308" s="544"/>
      <c r="CIL308" s="544"/>
      <c r="CIM308" s="544"/>
      <c r="CIN308" s="544"/>
      <c r="CIO308" s="544"/>
      <c r="CIP308" s="544"/>
      <c r="CIQ308" s="544"/>
      <c r="CIR308" s="544"/>
      <c r="CIS308" s="544"/>
      <c r="CIT308" s="544"/>
      <c r="CIU308" s="544"/>
      <c r="CIV308" s="544"/>
      <c r="CIW308" s="544"/>
      <c r="CIX308" s="544"/>
      <c r="CIY308" s="544"/>
      <c r="CIZ308" s="544"/>
      <c r="CJA308" s="544"/>
      <c r="CJB308" s="544"/>
      <c r="CJC308" s="544"/>
      <c r="CJD308" s="544"/>
      <c r="CJE308" s="544"/>
      <c r="CJF308" s="544"/>
      <c r="CJG308" s="544"/>
      <c r="CJH308" s="544"/>
      <c r="CJI308" s="544"/>
      <c r="CJJ308" s="544"/>
      <c r="CJK308" s="544"/>
      <c r="CJL308" s="544"/>
      <c r="CJM308" s="544"/>
      <c r="CJN308" s="544"/>
      <c r="CJO308" s="544"/>
      <c r="CJP308" s="544"/>
      <c r="CJQ308" s="544"/>
      <c r="CJR308" s="544"/>
      <c r="CJS308" s="544"/>
      <c r="CJT308" s="544"/>
      <c r="CJU308" s="544"/>
      <c r="CJV308" s="544"/>
      <c r="CJW308" s="544"/>
      <c r="CJX308" s="544"/>
      <c r="CJY308" s="544"/>
      <c r="CJZ308" s="544"/>
      <c r="CKA308" s="544"/>
      <c r="CKB308" s="544"/>
      <c r="CKC308" s="544"/>
      <c r="CKD308" s="544"/>
      <c r="CKE308" s="544"/>
      <c r="CKF308" s="544"/>
      <c r="CKG308" s="544"/>
      <c r="CKH308" s="544"/>
      <c r="CKI308" s="544"/>
      <c r="CKJ308" s="544"/>
      <c r="CKK308" s="544"/>
      <c r="CKL308" s="544"/>
      <c r="CKM308" s="544"/>
      <c r="CKN308" s="544"/>
      <c r="CKO308" s="544"/>
      <c r="CKP308" s="544"/>
      <c r="CKQ308" s="544"/>
      <c r="CKR308" s="544"/>
      <c r="CKS308" s="544"/>
      <c r="CKT308" s="544"/>
      <c r="CKU308" s="544"/>
      <c r="CKV308" s="544"/>
      <c r="CKW308" s="544"/>
      <c r="CKX308" s="544"/>
      <c r="CKY308" s="544"/>
      <c r="CKZ308" s="544"/>
      <c r="CLA308" s="544"/>
      <c r="CLB308" s="544"/>
      <c r="CLC308" s="544"/>
      <c r="CLD308" s="544"/>
      <c r="CLE308" s="544"/>
      <c r="CLF308" s="544"/>
      <c r="CLG308" s="544"/>
      <c r="CLH308" s="544"/>
      <c r="CLI308" s="544"/>
      <c r="CLJ308" s="544"/>
      <c r="CLK308" s="544"/>
      <c r="CLL308" s="544"/>
      <c r="CLM308" s="544"/>
      <c r="CLN308" s="544"/>
      <c r="CLO308" s="544"/>
      <c r="CLP308" s="544"/>
      <c r="CLQ308" s="544"/>
      <c r="CLR308" s="544"/>
      <c r="CLS308" s="544"/>
      <c r="CLT308" s="544"/>
      <c r="CLU308" s="544"/>
      <c r="CLV308" s="544"/>
      <c r="CLW308" s="544"/>
      <c r="CLX308" s="544"/>
      <c r="CLY308" s="544"/>
      <c r="CLZ308" s="544"/>
      <c r="CMA308" s="544"/>
      <c r="CMB308" s="544"/>
      <c r="CMC308" s="544"/>
      <c r="CMD308" s="544"/>
      <c r="CME308" s="544"/>
      <c r="CMF308" s="544"/>
      <c r="CMG308" s="544"/>
      <c r="CMH308" s="544"/>
      <c r="CMI308" s="544"/>
      <c r="CMJ308" s="544"/>
      <c r="CMK308" s="544"/>
      <c r="CML308" s="544"/>
      <c r="CMM308" s="544"/>
      <c r="CMN308" s="544"/>
      <c r="CMO308" s="544"/>
      <c r="CMP308" s="544"/>
      <c r="CMQ308" s="544"/>
      <c r="CMR308" s="544"/>
      <c r="CMS308" s="544"/>
      <c r="CMT308" s="544"/>
      <c r="CMU308" s="544"/>
      <c r="CMV308" s="544"/>
      <c r="CMW308" s="544"/>
      <c r="CMX308" s="544"/>
      <c r="CMY308" s="544"/>
      <c r="CMZ308" s="544"/>
      <c r="CNA308" s="544"/>
      <c r="CNB308" s="544"/>
      <c r="CNC308" s="544"/>
      <c r="CND308" s="544"/>
      <c r="CNE308" s="544"/>
      <c r="CNF308" s="544"/>
      <c r="CNG308" s="544"/>
      <c r="CNH308" s="544"/>
      <c r="CNI308" s="544"/>
      <c r="CNJ308" s="544"/>
      <c r="CNK308" s="544"/>
      <c r="CNL308" s="544"/>
      <c r="CNM308" s="544"/>
      <c r="CNN308" s="544"/>
      <c r="CNO308" s="544"/>
      <c r="CNP308" s="544"/>
      <c r="CNQ308" s="544"/>
      <c r="CNR308" s="544"/>
      <c r="CNS308" s="544"/>
      <c r="CNT308" s="544"/>
      <c r="CNU308" s="544"/>
      <c r="CNV308" s="544"/>
      <c r="CNW308" s="544"/>
      <c r="CNX308" s="544"/>
      <c r="CNY308" s="544"/>
      <c r="CNZ308" s="544"/>
      <c r="COA308" s="544"/>
      <c r="COB308" s="544"/>
      <c r="COC308" s="544"/>
      <c r="COD308" s="544"/>
      <c r="COE308" s="544"/>
      <c r="COF308" s="544"/>
      <c r="COG308" s="544"/>
      <c r="COH308" s="544"/>
      <c r="COI308" s="544"/>
      <c r="COJ308" s="544"/>
      <c r="COK308" s="544"/>
      <c r="COL308" s="544"/>
      <c r="COM308" s="544"/>
      <c r="CON308" s="544"/>
      <c r="COO308" s="544"/>
      <c r="COP308" s="544"/>
      <c r="COQ308" s="544"/>
      <c r="COR308" s="544"/>
      <c r="COS308" s="544"/>
      <c r="COT308" s="544"/>
      <c r="COU308" s="544"/>
      <c r="COV308" s="544"/>
      <c r="COW308" s="544"/>
      <c r="COX308" s="544"/>
      <c r="COY308" s="544"/>
      <c r="COZ308" s="544"/>
      <c r="CPA308" s="544"/>
      <c r="CPB308" s="544"/>
      <c r="CPC308" s="544"/>
      <c r="CPD308" s="544"/>
      <c r="CPE308" s="544"/>
      <c r="CPF308" s="544"/>
      <c r="CPG308" s="544"/>
      <c r="CPH308" s="544"/>
      <c r="CPI308" s="544"/>
      <c r="CPJ308" s="544"/>
      <c r="CPK308" s="544"/>
      <c r="CPL308" s="544"/>
      <c r="CPM308" s="544"/>
      <c r="CPN308" s="544"/>
      <c r="CPO308" s="544"/>
      <c r="CPP308" s="544"/>
      <c r="CPQ308" s="544"/>
      <c r="CPR308" s="544"/>
      <c r="CPS308" s="544"/>
      <c r="CPT308" s="544"/>
      <c r="CPU308" s="544"/>
      <c r="CPV308" s="544"/>
      <c r="CPW308" s="544"/>
      <c r="CPX308" s="544"/>
      <c r="CPY308" s="544"/>
      <c r="CPZ308" s="544"/>
      <c r="CQA308" s="544"/>
      <c r="CQB308" s="544"/>
      <c r="CQC308" s="544"/>
      <c r="CQD308" s="544"/>
      <c r="CQE308" s="544"/>
      <c r="CQF308" s="544"/>
      <c r="CQG308" s="544"/>
      <c r="CQH308" s="544"/>
      <c r="CQI308" s="544"/>
      <c r="CQJ308" s="544"/>
      <c r="CQK308" s="544"/>
      <c r="CQL308" s="544"/>
      <c r="CQM308" s="544"/>
      <c r="CQN308" s="544"/>
      <c r="CQO308" s="544"/>
      <c r="CQP308" s="544"/>
      <c r="CQQ308" s="544"/>
      <c r="CQR308" s="544"/>
      <c r="CQS308" s="544"/>
      <c r="CQT308" s="544"/>
      <c r="CQU308" s="544"/>
      <c r="CQV308" s="544"/>
      <c r="CQW308" s="544"/>
      <c r="CQX308" s="544"/>
      <c r="CQY308" s="544"/>
      <c r="CQZ308" s="544"/>
      <c r="CRA308" s="544"/>
      <c r="CRB308" s="544"/>
      <c r="CRC308" s="544"/>
      <c r="CRD308" s="544"/>
      <c r="CRE308" s="544"/>
      <c r="CRF308" s="544"/>
      <c r="CRG308" s="544"/>
      <c r="CRH308" s="544"/>
      <c r="CRI308" s="544"/>
      <c r="CRJ308" s="544"/>
      <c r="CRK308" s="544"/>
      <c r="CRL308" s="544"/>
      <c r="CRM308" s="544"/>
      <c r="CRN308" s="544"/>
      <c r="CRO308" s="544"/>
      <c r="CRP308" s="544"/>
      <c r="CRQ308" s="544"/>
      <c r="CRR308" s="544"/>
      <c r="CRS308" s="544"/>
      <c r="CRT308" s="544"/>
      <c r="CRU308" s="544"/>
      <c r="CRV308" s="544"/>
      <c r="CRW308" s="544"/>
      <c r="CRX308" s="544"/>
      <c r="CRY308" s="544"/>
      <c r="CRZ308" s="544"/>
      <c r="CSA308" s="544"/>
      <c r="CSB308" s="544"/>
      <c r="CSC308" s="544"/>
      <c r="CSD308" s="544"/>
      <c r="CSE308" s="544"/>
      <c r="CSF308" s="544"/>
      <c r="CSG308" s="544"/>
      <c r="CSH308" s="544"/>
      <c r="CSI308" s="544"/>
      <c r="CSJ308" s="544"/>
      <c r="CSK308" s="544"/>
      <c r="CSL308" s="544"/>
      <c r="CSM308" s="544"/>
      <c r="CSN308" s="544"/>
      <c r="CSO308" s="544"/>
      <c r="CSP308" s="544"/>
      <c r="CSQ308" s="544"/>
      <c r="CSR308" s="544"/>
      <c r="CSS308" s="544"/>
      <c r="CST308" s="544"/>
      <c r="CSU308" s="544"/>
      <c r="CSV308" s="544"/>
      <c r="CSW308" s="544"/>
      <c r="CSX308" s="544"/>
      <c r="CSY308" s="544"/>
      <c r="CSZ308" s="544"/>
      <c r="CTA308" s="544"/>
      <c r="CTB308" s="544"/>
      <c r="CTC308" s="544"/>
      <c r="CTD308" s="544"/>
      <c r="CTE308" s="544"/>
      <c r="CTF308" s="544"/>
      <c r="CTG308" s="544"/>
      <c r="CTH308" s="544"/>
      <c r="CTI308" s="544"/>
      <c r="CTJ308" s="544"/>
      <c r="CTK308" s="544"/>
      <c r="CTL308" s="544"/>
      <c r="CTM308" s="544"/>
      <c r="CTN308" s="544"/>
      <c r="CTO308" s="544"/>
      <c r="CTP308" s="544"/>
      <c r="CTQ308" s="544"/>
      <c r="CTR308" s="544"/>
      <c r="CTS308" s="544"/>
      <c r="CTT308" s="544"/>
      <c r="CTU308" s="544"/>
      <c r="CTV308" s="544"/>
      <c r="CTW308" s="544"/>
      <c r="CTX308" s="544"/>
      <c r="CTY308" s="544"/>
      <c r="CTZ308" s="544"/>
      <c r="CUA308" s="544"/>
      <c r="CUB308" s="544"/>
      <c r="CUC308" s="544"/>
      <c r="CUD308" s="544"/>
      <c r="CUE308" s="544"/>
      <c r="CUF308" s="544"/>
      <c r="CUG308" s="544"/>
      <c r="CUH308" s="544"/>
      <c r="CUI308" s="544"/>
      <c r="CUJ308" s="544"/>
      <c r="CUK308" s="544"/>
      <c r="CUL308" s="544"/>
      <c r="CUM308" s="544"/>
      <c r="CUN308" s="544"/>
      <c r="CUO308" s="544"/>
      <c r="CUP308" s="544"/>
      <c r="CUQ308" s="544"/>
      <c r="CUR308" s="544"/>
      <c r="CUS308" s="544"/>
      <c r="CUT308" s="544"/>
      <c r="CUU308" s="544"/>
      <c r="CUV308" s="544"/>
      <c r="CUW308" s="544"/>
      <c r="CUX308" s="544"/>
      <c r="CUY308" s="544"/>
      <c r="CUZ308" s="544"/>
      <c r="CVA308" s="544"/>
      <c r="CVB308" s="544"/>
      <c r="CVC308" s="544"/>
      <c r="CVD308" s="544"/>
      <c r="CVE308" s="544"/>
      <c r="CVF308" s="544"/>
      <c r="CVG308" s="544"/>
      <c r="CVH308" s="544"/>
      <c r="CVI308" s="544"/>
      <c r="CVJ308" s="544"/>
      <c r="CVK308" s="544"/>
      <c r="CVL308" s="544"/>
      <c r="CVM308" s="544"/>
      <c r="CVN308" s="544"/>
      <c r="CVO308" s="544"/>
      <c r="CVP308" s="544"/>
      <c r="CVQ308" s="544"/>
      <c r="CVR308" s="544"/>
      <c r="CVS308" s="544"/>
      <c r="CVT308" s="544"/>
      <c r="CVU308" s="544"/>
      <c r="CVV308" s="544"/>
      <c r="CVW308" s="544"/>
      <c r="CVX308" s="544"/>
      <c r="CVY308" s="544"/>
      <c r="CVZ308" s="544"/>
      <c r="CWA308" s="544"/>
      <c r="CWB308" s="544"/>
      <c r="CWC308" s="544"/>
      <c r="CWD308" s="544"/>
      <c r="CWE308" s="544"/>
      <c r="CWF308" s="544"/>
      <c r="CWG308" s="544"/>
      <c r="CWH308" s="544"/>
      <c r="CWI308" s="544"/>
      <c r="CWJ308" s="544"/>
      <c r="CWK308" s="544"/>
      <c r="CWL308" s="544"/>
      <c r="CWM308" s="544"/>
      <c r="CWN308" s="544"/>
      <c r="CWO308" s="544"/>
      <c r="CWP308" s="544"/>
      <c r="CWQ308" s="544"/>
      <c r="CWR308" s="544"/>
      <c r="CWS308" s="544"/>
      <c r="CWT308" s="544"/>
      <c r="CWU308" s="544"/>
      <c r="CWV308" s="544"/>
      <c r="CWW308" s="544"/>
      <c r="CWX308" s="544"/>
      <c r="CWY308" s="544"/>
      <c r="CWZ308" s="544"/>
      <c r="CXA308" s="544"/>
      <c r="CXB308" s="544"/>
      <c r="CXC308" s="544"/>
      <c r="CXD308" s="544"/>
      <c r="CXE308" s="544"/>
      <c r="CXF308" s="544"/>
      <c r="CXG308" s="544"/>
      <c r="CXH308" s="544"/>
      <c r="CXI308" s="544"/>
      <c r="CXJ308" s="544"/>
      <c r="CXK308" s="544"/>
      <c r="CXL308" s="544"/>
      <c r="CXM308" s="544"/>
      <c r="CXN308" s="544"/>
      <c r="CXO308" s="544"/>
      <c r="CXP308" s="544"/>
      <c r="CXQ308" s="544"/>
      <c r="CXR308" s="544"/>
      <c r="CXS308" s="544"/>
      <c r="CXT308" s="544"/>
      <c r="CXU308" s="544"/>
      <c r="CXV308" s="544"/>
      <c r="CXW308" s="544"/>
      <c r="CXX308" s="544"/>
      <c r="CXY308" s="544"/>
      <c r="CXZ308" s="544"/>
      <c r="CYA308" s="544"/>
      <c r="CYB308" s="544"/>
      <c r="CYC308" s="544"/>
      <c r="CYD308" s="544"/>
      <c r="CYE308" s="544"/>
      <c r="CYF308" s="544"/>
      <c r="CYG308" s="544"/>
      <c r="CYH308" s="544"/>
      <c r="CYI308" s="544"/>
      <c r="CYJ308" s="544"/>
      <c r="CYK308" s="544"/>
      <c r="CYL308" s="544"/>
      <c r="CYM308" s="544"/>
      <c r="CYN308" s="544"/>
      <c r="CYO308" s="544"/>
      <c r="CYP308" s="544"/>
      <c r="CYQ308" s="544"/>
      <c r="CYR308" s="544"/>
      <c r="CYS308" s="544"/>
      <c r="CYT308" s="544"/>
      <c r="CYU308" s="544"/>
      <c r="CYV308" s="544"/>
      <c r="CYW308" s="544"/>
      <c r="CYX308" s="544"/>
      <c r="CYY308" s="544"/>
      <c r="CYZ308" s="544"/>
      <c r="CZA308" s="544"/>
      <c r="CZB308" s="544"/>
      <c r="CZC308" s="544"/>
      <c r="CZD308" s="544"/>
      <c r="CZE308" s="544"/>
      <c r="CZF308" s="544"/>
      <c r="CZG308" s="544"/>
      <c r="CZH308" s="544"/>
      <c r="CZI308" s="544"/>
      <c r="CZJ308" s="544"/>
      <c r="CZK308" s="544"/>
      <c r="CZL308" s="544"/>
      <c r="CZM308" s="544"/>
      <c r="CZN308" s="544"/>
      <c r="CZO308" s="544"/>
      <c r="CZP308" s="544"/>
      <c r="CZQ308" s="544"/>
      <c r="CZR308" s="544"/>
      <c r="CZS308" s="544"/>
      <c r="CZT308" s="544"/>
      <c r="CZU308" s="544"/>
      <c r="CZV308" s="544"/>
      <c r="CZW308" s="544"/>
      <c r="CZX308" s="544"/>
      <c r="CZY308" s="544"/>
      <c r="CZZ308" s="544"/>
      <c r="DAA308" s="544"/>
      <c r="DAB308" s="544"/>
      <c r="DAC308" s="544"/>
      <c r="DAD308" s="544"/>
      <c r="DAE308" s="544"/>
      <c r="DAF308" s="544"/>
      <c r="DAG308" s="544"/>
      <c r="DAH308" s="544"/>
      <c r="DAI308" s="544"/>
      <c r="DAJ308" s="544"/>
      <c r="DAK308" s="544"/>
      <c r="DAL308" s="544"/>
      <c r="DAM308" s="544"/>
      <c r="DAN308" s="544"/>
      <c r="DAO308" s="544"/>
      <c r="DAP308" s="544"/>
      <c r="DAQ308" s="544"/>
      <c r="DAR308" s="544"/>
      <c r="DAS308" s="544"/>
      <c r="DAT308" s="544"/>
      <c r="DAU308" s="544"/>
      <c r="DAV308" s="544"/>
      <c r="DAW308" s="544"/>
      <c r="DAX308" s="544"/>
      <c r="DAY308" s="544"/>
      <c r="DAZ308" s="544"/>
      <c r="DBA308" s="544"/>
      <c r="DBB308" s="544"/>
      <c r="DBC308" s="544"/>
      <c r="DBD308" s="544"/>
      <c r="DBE308" s="544"/>
      <c r="DBF308" s="544"/>
      <c r="DBG308" s="544"/>
      <c r="DBH308" s="544"/>
      <c r="DBI308" s="544"/>
      <c r="DBJ308" s="544"/>
      <c r="DBK308" s="544"/>
      <c r="DBL308" s="544"/>
      <c r="DBM308" s="544"/>
      <c r="DBN308" s="544"/>
      <c r="DBO308" s="544"/>
      <c r="DBP308" s="544"/>
      <c r="DBQ308" s="544"/>
      <c r="DBR308" s="544"/>
      <c r="DBS308" s="544"/>
      <c r="DBT308" s="544"/>
      <c r="DBU308" s="544"/>
      <c r="DBV308" s="544"/>
      <c r="DBW308" s="544"/>
      <c r="DBX308" s="544"/>
      <c r="DBY308" s="544"/>
      <c r="DBZ308" s="544"/>
      <c r="DCA308" s="544"/>
      <c r="DCB308" s="544"/>
      <c r="DCC308" s="544"/>
      <c r="DCD308" s="544"/>
      <c r="DCE308" s="544"/>
      <c r="DCF308" s="544"/>
      <c r="DCG308" s="544"/>
      <c r="DCH308" s="544"/>
      <c r="DCI308" s="544"/>
      <c r="DCJ308" s="544"/>
      <c r="DCK308" s="544"/>
      <c r="DCL308" s="544"/>
      <c r="DCM308" s="544"/>
      <c r="DCN308" s="544"/>
      <c r="DCO308" s="544"/>
      <c r="DCP308" s="544"/>
      <c r="DCQ308" s="544"/>
      <c r="DCR308" s="544"/>
      <c r="DCS308" s="544"/>
      <c r="DCT308" s="544"/>
      <c r="DCU308" s="544"/>
      <c r="DCV308" s="544"/>
      <c r="DCW308" s="544"/>
      <c r="DCX308" s="544"/>
      <c r="DCY308" s="544"/>
      <c r="DCZ308" s="544"/>
      <c r="DDA308" s="544"/>
      <c r="DDB308" s="544"/>
      <c r="DDC308" s="544"/>
      <c r="DDD308" s="544"/>
      <c r="DDE308" s="544"/>
      <c r="DDF308" s="544"/>
      <c r="DDG308" s="544"/>
      <c r="DDH308" s="544"/>
      <c r="DDI308" s="544"/>
      <c r="DDJ308" s="544"/>
      <c r="DDK308" s="544"/>
      <c r="DDL308" s="544"/>
      <c r="DDM308" s="544"/>
      <c r="DDN308" s="544"/>
      <c r="DDO308" s="544"/>
      <c r="DDP308" s="544"/>
      <c r="DDQ308" s="544"/>
      <c r="DDR308" s="544"/>
      <c r="DDS308" s="544"/>
      <c r="DDT308" s="544"/>
      <c r="DDU308" s="544"/>
      <c r="DDV308" s="544"/>
      <c r="DDW308" s="544"/>
      <c r="DDX308" s="544"/>
      <c r="DDY308" s="544"/>
      <c r="DDZ308" s="544"/>
      <c r="DEA308" s="544"/>
      <c r="DEB308" s="544"/>
      <c r="DEC308" s="544"/>
      <c r="DED308" s="544"/>
      <c r="DEE308" s="544"/>
      <c r="DEF308" s="544"/>
      <c r="DEG308" s="544"/>
      <c r="DEH308" s="544"/>
      <c r="DEI308" s="544"/>
      <c r="DEJ308" s="544"/>
      <c r="DEK308" s="544"/>
      <c r="DEL308" s="544"/>
      <c r="DEM308" s="544"/>
      <c r="DEN308" s="544"/>
      <c r="DEO308" s="544"/>
      <c r="DEP308" s="544"/>
      <c r="DEQ308" s="544"/>
      <c r="DER308" s="544"/>
      <c r="DES308" s="544"/>
      <c r="DET308" s="544"/>
      <c r="DEU308" s="544"/>
      <c r="DEV308" s="544"/>
      <c r="DEW308" s="544"/>
      <c r="DEX308" s="544"/>
      <c r="DEY308" s="544"/>
      <c r="DEZ308" s="544"/>
      <c r="DFA308" s="544"/>
      <c r="DFB308" s="544"/>
      <c r="DFC308" s="544"/>
      <c r="DFD308" s="544"/>
      <c r="DFE308" s="544"/>
      <c r="DFF308" s="544"/>
      <c r="DFG308" s="544"/>
      <c r="DFH308" s="544"/>
      <c r="DFI308" s="544"/>
      <c r="DFJ308" s="544"/>
      <c r="DFK308" s="544"/>
      <c r="DFL308" s="544"/>
      <c r="DFM308" s="544"/>
      <c r="DFN308" s="544"/>
      <c r="DFO308" s="544"/>
      <c r="DFP308" s="544"/>
      <c r="DFQ308" s="544"/>
      <c r="DFR308" s="544"/>
      <c r="DFS308" s="544"/>
      <c r="DFT308" s="544"/>
      <c r="DFU308" s="544"/>
      <c r="DFV308" s="544"/>
      <c r="DFW308" s="544"/>
      <c r="DFX308" s="544"/>
      <c r="DFY308" s="544"/>
      <c r="DFZ308" s="544"/>
      <c r="DGA308" s="544"/>
      <c r="DGB308" s="544"/>
      <c r="DGC308" s="544"/>
      <c r="DGD308" s="544"/>
      <c r="DGE308" s="544"/>
      <c r="DGF308" s="544"/>
      <c r="DGG308" s="544"/>
      <c r="DGH308" s="544"/>
      <c r="DGI308" s="544"/>
      <c r="DGJ308" s="544"/>
      <c r="DGK308" s="544"/>
      <c r="DGL308" s="544"/>
      <c r="DGM308" s="544"/>
      <c r="DGN308" s="544"/>
      <c r="DGO308" s="544"/>
      <c r="DGP308" s="544"/>
      <c r="DGQ308" s="544"/>
      <c r="DGR308" s="544"/>
      <c r="DGS308" s="544"/>
      <c r="DGT308" s="544"/>
      <c r="DGU308" s="544"/>
      <c r="DGV308" s="544"/>
      <c r="DGW308" s="544"/>
      <c r="DGX308" s="544"/>
      <c r="DGY308" s="544"/>
      <c r="DGZ308" s="544"/>
      <c r="DHA308" s="544"/>
      <c r="DHB308" s="544"/>
      <c r="DHC308" s="544"/>
      <c r="DHD308" s="544"/>
      <c r="DHE308" s="544"/>
      <c r="DHF308" s="544"/>
      <c r="DHG308" s="544"/>
      <c r="DHH308" s="544"/>
      <c r="DHI308" s="544"/>
      <c r="DHJ308" s="544"/>
      <c r="DHK308" s="544"/>
      <c r="DHL308" s="544"/>
      <c r="DHM308" s="544"/>
      <c r="DHN308" s="544"/>
      <c r="DHO308" s="544"/>
      <c r="DHP308" s="544"/>
      <c r="DHQ308" s="544"/>
      <c r="DHR308" s="544"/>
      <c r="DHS308" s="544"/>
      <c r="DHT308" s="544"/>
      <c r="DHU308" s="544"/>
      <c r="DHV308" s="544"/>
      <c r="DHW308" s="544"/>
      <c r="DHX308" s="544"/>
      <c r="DHY308" s="544"/>
      <c r="DHZ308" s="544"/>
      <c r="DIA308" s="544"/>
      <c r="DIB308" s="544"/>
      <c r="DIC308" s="544"/>
      <c r="DID308" s="544"/>
      <c r="DIE308" s="544"/>
      <c r="DIF308" s="544"/>
      <c r="DIG308" s="544"/>
      <c r="DIH308" s="544"/>
      <c r="DII308" s="544"/>
      <c r="DIJ308" s="544"/>
      <c r="DIK308" s="544"/>
      <c r="DIL308" s="544"/>
      <c r="DIM308" s="544"/>
      <c r="DIN308" s="544"/>
      <c r="DIO308" s="544"/>
      <c r="DIP308" s="544"/>
      <c r="DIQ308" s="544"/>
      <c r="DIR308" s="544"/>
      <c r="DIS308" s="544"/>
      <c r="DIT308" s="544"/>
      <c r="DIU308" s="544"/>
      <c r="DIV308" s="544"/>
      <c r="DIW308" s="544"/>
      <c r="DIX308" s="544"/>
      <c r="DIY308" s="544"/>
      <c r="DIZ308" s="544"/>
      <c r="DJA308" s="544"/>
      <c r="DJB308" s="544"/>
      <c r="DJC308" s="544"/>
      <c r="DJD308" s="544"/>
      <c r="DJE308" s="544"/>
      <c r="DJF308" s="544"/>
      <c r="DJG308" s="544"/>
      <c r="DJH308" s="544"/>
      <c r="DJI308" s="544"/>
      <c r="DJJ308" s="544"/>
      <c r="DJK308" s="544"/>
      <c r="DJL308" s="544"/>
      <c r="DJM308" s="544"/>
      <c r="DJN308" s="544"/>
      <c r="DJO308" s="544"/>
      <c r="DJP308" s="544"/>
      <c r="DJQ308" s="544"/>
      <c r="DJR308" s="544"/>
      <c r="DJS308" s="544"/>
      <c r="DJT308" s="544"/>
      <c r="DJU308" s="544"/>
      <c r="DJV308" s="544"/>
      <c r="DJW308" s="544"/>
      <c r="DJX308" s="544"/>
      <c r="DJY308" s="544"/>
      <c r="DJZ308" s="544"/>
      <c r="DKA308" s="544"/>
      <c r="DKB308" s="544"/>
      <c r="DKC308" s="544"/>
      <c r="DKD308" s="544"/>
      <c r="DKE308" s="544"/>
      <c r="DKF308" s="544"/>
      <c r="DKG308" s="544"/>
      <c r="DKH308" s="544"/>
      <c r="DKI308" s="544"/>
      <c r="DKJ308" s="544"/>
      <c r="DKK308" s="544"/>
      <c r="DKL308" s="544"/>
      <c r="DKM308" s="544"/>
      <c r="DKN308" s="544"/>
      <c r="DKO308" s="544"/>
      <c r="DKP308" s="544"/>
      <c r="DKQ308" s="544"/>
      <c r="DKR308" s="544"/>
      <c r="DKS308" s="544"/>
      <c r="DKT308" s="544"/>
      <c r="DKU308" s="544"/>
      <c r="DKV308" s="544"/>
      <c r="DKW308" s="544"/>
      <c r="DKX308" s="544"/>
      <c r="DKY308" s="544"/>
      <c r="DKZ308" s="544"/>
      <c r="DLA308" s="544"/>
      <c r="DLB308" s="544"/>
      <c r="DLC308" s="544"/>
      <c r="DLD308" s="544"/>
      <c r="DLE308" s="544"/>
      <c r="DLF308" s="544"/>
      <c r="DLG308" s="544"/>
      <c r="DLH308" s="544"/>
      <c r="DLI308" s="544"/>
      <c r="DLJ308" s="544"/>
      <c r="DLK308" s="544"/>
      <c r="DLL308" s="544"/>
      <c r="DLM308" s="544"/>
      <c r="DLN308" s="544"/>
      <c r="DLO308" s="544"/>
      <c r="DLP308" s="544"/>
      <c r="DLQ308" s="544"/>
      <c r="DLR308" s="544"/>
      <c r="DLS308" s="544"/>
      <c r="DLT308" s="544"/>
      <c r="DLU308" s="544"/>
      <c r="DLV308" s="544"/>
      <c r="DLW308" s="544"/>
      <c r="DLX308" s="544"/>
      <c r="DLY308" s="544"/>
      <c r="DLZ308" s="544"/>
      <c r="DMA308" s="544"/>
      <c r="DMB308" s="544"/>
      <c r="DMC308" s="544"/>
      <c r="DMD308" s="544"/>
      <c r="DME308" s="544"/>
      <c r="DMF308" s="544"/>
      <c r="DMG308" s="544"/>
      <c r="DMH308" s="544"/>
      <c r="DMI308" s="544"/>
      <c r="DMJ308" s="544"/>
      <c r="DMK308" s="544"/>
      <c r="DML308" s="544"/>
      <c r="DMM308" s="544"/>
      <c r="DMN308" s="544"/>
      <c r="DMO308" s="544"/>
      <c r="DMP308" s="544"/>
      <c r="DMQ308" s="544"/>
      <c r="DMR308" s="544"/>
      <c r="DMS308" s="544"/>
      <c r="DMT308" s="544"/>
      <c r="DMU308" s="544"/>
      <c r="DMV308" s="544"/>
      <c r="DMW308" s="544"/>
      <c r="DMX308" s="544"/>
      <c r="DMY308" s="544"/>
      <c r="DMZ308" s="544"/>
      <c r="DNA308" s="544"/>
      <c r="DNB308" s="544"/>
      <c r="DNC308" s="544"/>
      <c r="DND308" s="544"/>
      <c r="DNE308" s="544"/>
      <c r="DNF308" s="544"/>
      <c r="DNG308" s="544"/>
      <c r="DNH308" s="544"/>
      <c r="DNI308" s="544"/>
      <c r="DNJ308" s="544"/>
      <c r="DNK308" s="544"/>
      <c r="DNL308" s="544"/>
      <c r="DNM308" s="544"/>
      <c r="DNN308" s="544"/>
      <c r="DNO308" s="544"/>
      <c r="DNP308" s="544"/>
      <c r="DNQ308" s="544"/>
      <c r="DNR308" s="544"/>
      <c r="DNS308" s="544"/>
      <c r="DNT308" s="544"/>
      <c r="DNU308" s="544"/>
      <c r="DNV308" s="544"/>
      <c r="DNW308" s="544"/>
      <c r="DNX308" s="544"/>
      <c r="DNY308" s="544"/>
      <c r="DNZ308" s="544"/>
      <c r="DOA308" s="544"/>
      <c r="DOB308" s="544"/>
      <c r="DOC308" s="544"/>
      <c r="DOD308" s="544"/>
      <c r="DOE308" s="544"/>
      <c r="DOF308" s="544"/>
      <c r="DOG308" s="544"/>
      <c r="DOH308" s="544"/>
      <c r="DOI308" s="544"/>
      <c r="DOJ308" s="544"/>
      <c r="DOK308" s="544"/>
      <c r="DOL308" s="544"/>
      <c r="DOM308" s="544"/>
      <c r="DON308" s="544"/>
      <c r="DOO308" s="544"/>
      <c r="DOP308" s="544"/>
      <c r="DOQ308" s="544"/>
      <c r="DOR308" s="544"/>
      <c r="DOS308" s="544"/>
      <c r="DOT308" s="544"/>
      <c r="DOU308" s="544"/>
      <c r="DOV308" s="544"/>
      <c r="DOW308" s="544"/>
      <c r="DOX308" s="544"/>
      <c r="DOY308" s="544"/>
      <c r="DOZ308" s="544"/>
      <c r="DPA308" s="544"/>
      <c r="DPB308" s="544"/>
      <c r="DPC308" s="544"/>
      <c r="DPD308" s="544"/>
      <c r="DPE308" s="544"/>
      <c r="DPF308" s="544"/>
      <c r="DPG308" s="544"/>
      <c r="DPH308" s="544"/>
      <c r="DPI308" s="544"/>
      <c r="DPJ308" s="544"/>
      <c r="DPK308" s="544"/>
      <c r="DPL308" s="544"/>
      <c r="DPM308" s="544"/>
      <c r="DPN308" s="544"/>
      <c r="DPO308" s="544"/>
      <c r="DPP308" s="544"/>
      <c r="DPQ308" s="544"/>
      <c r="DPR308" s="544"/>
      <c r="DPS308" s="544"/>
      <c r="DPT308" s="544"/>
      <c r="DPU308" s="544"/>
      <c r="DPV308" s="544"/>
      <c r="DPW308" s="544"/>
      <c r="DPX308" s="544"/>
      <c r="DPY308" s="544"/>
      <c r="DPZ308" s="544"/>
      <c r="DQA308" s="544"/>
      <c r="DQB308" s="544"/>
      <c r="DQC308" s="544"/>
      <c r="DQD308" s="544"/>
      <c r="DQE308" s="544"/>
      <c r="DQF308" s="544"/>
      <c r="DQG308" s="544"/>
      <c r="DQH308" s="544"/>
      <c r="DQI308" s="544"/>
      <c r="DQJ308" s="544"/>
      <c r="DQK308" s="544"/>
      <c r="DQL308" s="544"/>
      <c r="DQM308" s="544"/>
      <c r="DQN308" s="544"/>
      <c r="DQO308" s="544"/>
      <c r="DQP308" s="544"/>
      <c r="DQQ308" s="544"/>
      <c r="DQR308" s="544"/>
      <c r="DQS308" s="544"/>
      <c r="DQT308" s="544"/>
      <c r="DQU308" s="544"/>
      <c r="DQV308" s="544"/>
      <c r="DQW308" s="544"/>
      <c r="DQX308" s="544"/>
      <c r="DQY308" s="544"/>
      <c r="DQZ308" s="544"/>
      <c r="DRA308" s="544"/>
      <c r="DRB308" s="544"/>
      <c r="DRC308" s="544"/>
      <c r="DRD308" s="544"/>
      <c r="DRE308" s="544"/>
      <c r="DRF308" s="544"/>
      <c r="DRG308" s="544"/>
      <c r="DRH308" s="544"/>
      <c r="DRI308" s="544"/>
      <c r="DRJ308" s="544"/>
      <c r="DRK308" s="544"/>
      <c r="DRL308" s="544"/>
      <c r="DRM308" s="544"/>
      <c r="DRN308" s="544"/>
      <c r="DRO308" s="544"/>
      <c r="DRP308" s="544"/>
      <c r="DRQ308" s="544"/>
      <c r="DRR308" s="544"/>
      <c r="DRS308" s="544"/>
      <c r="DRT308" s="544"/>
      <c r="DRU308" s="544"/>
      <c r="DRV308" s="544"/>
      <c r="DRW308" s="544"/>
      <c r="DRX308" s="544"/>
      <c r="DRY308" s="544"/>
      <c r="DRZ308" s="544"/>
      <c r="DSA308" s="544"/>
      <c r="DSB308" s="544"/>
      <c r="DSC308" s="544"/>
      <c r="DSD308" s="544"/>
      <c r="DSE308" s="544"/>
      <c r="DSF308" s="544"/>
      <c r="DSG308" s="544"/>
      <c r="DSH308" s="544"/>
      <c r="DSI308" s="544"/>
      <c r="DSJ308" s="544"/>
      <c r="DSK308" s="544"/>
      <c r="DSL308" s="544"/>
      <c r="DSM308" s="544"/>
      <c r="DSN308" s="544"/>
      <c r="DSO308" s="544"/>
      <c r="DSP308" s="544"/>
      <c r="DSQ308" s="544"/>
      <c r="DSR308" s="544"/>
      <c r="DSS308" s="544"/>
      <c r="DST308" s="544"/>
      <c r="DSU308" s="544"/>
      <c r="DSV308" s="544"/>
      <c r="DSW308" s="544"/>
      <c r="DSX308" s="544"/>
      <c r="DSY308" s="544"/>
      <c r="DSZ308" s="544"/>
      <c r="DTA308" s="544"/>
      <c r="DTB308" s="544"/>
      <c r="DTC308" s="544"/>
      <c r="DTD308" s="544"/>
      <c r="DTE308" s="544"/>
      <c r="DTF308" s="544"/>
      <c r="DTG308" s="544"/>
      <c r="DTH308" s="544"/>
      <c r="DTI308" s="544"/>
      <c r="DTJ308" s="544"/>
      <c r="DTK308" s="544"/>
      <c r="DTL308" s="544"/>
      <c r="DTM308" s="544"/>
      <c r="DTN308" s="544"/>
      <c r="DTO308" s="544"/>
      <c r="DTP308" s="544"/>
      <c r="DTQ308" s="544"/>
      <c r="DTR308" s="544"/>
      <c r="DTS308" s="544"/>
      <c r="DTT308" s="544"/>
      <c r="DTU308" s="544"/>
      <c r="DTV308" s="544"/>
      <c r="DTW308" s="544"/>
      <c r="DTX308" s="544"/>
      <c r="DTY308" s="544"/>
      <c r="DTZ308" s="544"/>
      <c r="DUA308" s="544"/>
      <c r="DUB308" s="544"/>
      <c r="DUC308" s="544"/>
      <c r="DUD308" s="544"/>
      <c r="DUE308" s="544"/>
      <c r="DUF308" s="544"/>
      <c r="DUG308" s="544"/>
      <c r="DUH308" s="544"/>
      <c r="DUI308" s="544"/>
      <c r="DUJ308" s="544"/>
      <c r="DUK308" s="544"/>
      <c r="DUL308" s="544"/>
      <c r="DUM308" s="544"/>
      <c r="DUN308" s="544"/>
      <c r="DUO308" s="544"/>
      <c r="DUP308" s="544"/>
      <c r="DUQ308" s="544"/>
      <c r="DUR308" s="544"/>
      <c r="DUS308" s="544"/>
      <c r="DUT308" s="544"/>
      <c r="DUU308" s="544"/>
      <c r="DUV308" s="544"/>
      <c r="DUW308" s="544"/>
      <c r="DUX308" s="544"/>
      <c r="DUY308" s="544"/>
      <c r="DUZ308" s="544"/>
      <c r="DVA308" s="544"/>
      <c r="DVB308" s="544"/>
      <c r="DVC308" s="544"/>
      <c r="DVD308" s="544"/>
      <c r="DVE308" s="544"/>
      <c r="DVF308" s="544"/>
      <c r="DVG308" s="544"/>
      <c r="DVH308" s="544"/>
      <c r="DVI308" s="544"/>
      <c r="DVJ308" s="544"/>
      <c r="DVK308" s="544"/>
      <c r="DVL308" s="544"/>
      <c r="DVM308" s="544"/>
      <c r="DVN308" s="544"/>
      <c r="DVO308" s="544"/>
      <c r="DVP308" s="544"/>
      <c r="DVQ308" s="544"/>
      <c r="DVR308" s="544"/>
      <c r="DVS308" s="544"/>
      <c r="DVT308" s="544"/>
      <c r="DVU308" s="544"/>
      <c r="DVV308" s="544"/>
      <c r="DVW308" s="544"/>
      <c r="DVX308" s="544"/>
      <c r="DVY308" s="544"/>
      <c r="DVZ308" s="544"/>
      <c r="DWA308" s="544"/>
      <c r="DWB308" s="544"/>
      <c r="DWC308" s="544"/>
      <c r="DWD308" s="544"/>
      <c r="DWE308" s="544"/>
      <c r="DWF308" s="544"/>
      <c r="DWG308" s="544"/>
      <c r="DWH308" s="544"/>
      <c r="DWI308" s="544"/>
      <c r="DWJ308" s="544"/>
      <c r="DWK308" s="544"/>
      <c r="DWL308" s="544"/>
      <c r="DWM308" s="544"/>
      <c r="DWN308" s="544"/>
      <c r="DWO308" s="544"/>
      <c r="DWP308" s="544"/>
      <c r="DWQ308" s="544"/>
      <c r="DWR308" s="544"/>
      <c r="DWS308" s="544"/>
      <c r="DWT308" s="544"/>
      <c r="DWU308" s="544"/>
      <c r="DWV308" s="544"/>
      <c r="DWW308" s="544"/>
      <c r="DWX308" s="544"/>
      <c r="DWY308" s="544"/>
      <c r="DWZ308" s="544"/>
      <c r="DXA308" s="544"/>
      <c r="DXB308" s="544"/>
      <c r="DXC308" s="544"/>
      <c r="DXD308" s="544"/>
      <c r="DXE308" s="544"/>
      <c r="DXF308" s="544"/>
      <c r="DXG308" s="544"/>
      <c r="DXH308" s="544"/>
      <c r="DXI308" s="544"/>
      <c r="DXJ308" s="544"/>
      <c r="DXK308" s="544"/>
      <c r="DXL308" s="544"/>
      <c r="DXM308" s="544"/>
      <c r="DXN308" s="544"/>
      <c r="DXO308" s="544"/>
      <c r="DXP308" s="544"/>
      <c r="DXQ308" s="544"/>
      <c r="DXR308" s="544"/>
      <c r="DXS308" s="544"/>
      <c r="DXT308" s="544"/>
      <c r="DXU308" s="544"/>
      <c r="DXV308" s="544"/>
      <c r="DXW308" s="544"/>
      <c r="DXX308" s="544"/>
      <c r="DXY308" s="544"/>
      <c r="DXZ308" s="544"/>
      <c r="DYA308" s="544"/>
      <c r="DYB308" s="544"/>
      <c r="DYC308" s="544"/>
      <c r="DYD308" s="544"/>
      <c r="DYE308" s="544"/>
      <c r="DYF308" s="544"/>
      <c r="DYG308" s="544"/>
      <c r="DYH308" s="544"/>
      <c r="DYI308" s="544"/>
      <c r="DYJ308" s="544"/>
      <c r="DYK308" s="544"/>
      <c r="DYL308" s="544"/>
      <c r="DYM308" s="544"/>
      <c r="DYN308" s="544"/>
      <c r="DYO308" s="544"/>
      <c r="DYP308" s="544"/>
      <c r="DYQ308" s="544"/>
      <c r="DYR308" s="544"/>
      <c r="DYS308" s="544"/>
      <c r="DYT308" s="544"/>
      <c r="DYU308" s="544"/>
      <c r="DYV308" s="544"/>
      <c r="DYW308" s="544"/>
      <c r="DYX308" s="544"/>
      <c r="DYY308" s="544"/>
      <c r="DYZ308" s="544"/>
      <c r="DZA308" s="544"/>
      <c r="DZB308" s="544"/>
      <c r="DZC308" s="544"/>
      <c r="DZD308" s="544"/>
      <c r="DZE308" s="544"/>
      <c r="DZF308" s="544"/>
      <c r="DZG308" s="544"/>
      <c r="DZH308" s="544"/>
      <c r="DZI308" s="544"/>
      <c r="DZJ308" s="544"/>
      <c r="DZK308" s="544"/>
      <c r="DZL308" s="544"/>
      <c r="DZM308" s="544"/>
      <c r="DZN308" s="544"/>
      <c r="DZO308" s="544"/>
      <c r="DZP308" s="544"/>
      <c r="DZQ308" s="544"/>
      <c r="DZR308" s="544"/>
      <c r="DZS308" s="544"/>
      <c r="DZT308" s="544"/>
      <c r="DZU308" s="544"/>
      <c r="DZV308" s="544"/>
      <c r="DZW308" s="544"/>
      <c r="DZX308" s="544"/>
      <c r="DZY308" s="544"/>
      <c r="DZZ308" s="544"/>
      <c r="EAA308" s="544"/>
      <c r="EAB308" s="544"/>
      <c r="EAC308" s="544"/>
      <c r="EAD308" s="544"/>
      <c r="EAE308" s="544"/>
      <c r="EAF308" s="544"/>
      <c r="EAG308" s="544"/>
      <c r="EAH308" s="544"/>
      <c r="EAI308" s="544"/>
      <c r="EAJ308" s="544"/>
      <c r="EAK308" s="544"/>
      <c r="EAL308" s="544"/>
      <c r="EAM308" s="544"/>
      <c r="EAN308" s="544"/>
      <c r="EAO308" s="544"/>
      <c r="EAP308" s="544"/>
      <c r="EAQ308" s="544"/>
      <c r="EAR308" s="544"/>
      <c r="EAS308" s="544"/>
      <c r="EAT308" s="544"/>
      <c r="EAU308" s="544"/>
      <c r="EAV308" s="544"/>
      <c r="EAW308" s="544"/>
      <c r="EAX308" s="544"/>
      <c r="EAY308" s="544"/>
      <c r="EAZ308" s="544"/>
      <c r="EBA308" s="544"/>
      <c r="EBB308" s="544"/>
      <c r="EBC308" s="544"/>
      <c r="EBD308" s="544"/>
      <c r="EBE308" s="544"/>
      <c r="EBF308" s="544"/>
      <c r="EBG308" s="544"/>
      <c r="EBH308" s="544"/>
      <c r="EBI308" s="544"/>
      <c r="EBJ308" s="544"/>
      <c r="EBK308" s="544"/>
      <c r="EBL308" s="544"/>
      <c r="EBM308" s="544"/>
      <c r="EBN308" s="544"/>
      <c r="EBO308" s="544"/>
      <c r="EBP308" s="544"/>
      <c r="EBQ308" s="544"/>
      <c r="EBR308" s="544"/>
      <c r="EBS308" s="544"/>
      <c r="EBT308" s="544"/>
      <c r="EBU308" s="544"/>
      <c r="EBV308" s="544"/>
      <c r="EBW308" s="544"/>
      <c r="EBX308" s="544"/>
      <c r="EBY308" s="544"/>
      <c r="EBZ308" s="544"/>
      <c r="ECA308" s="544"/>
      <c r="ECB308" s="544"/>
      <c r="ECC308" s="544"/>
      <c r="ECD308" s="544"/>
      <c r="ECE308" s="544"/>
      <c r="ECF308" s="544"/>
      <c r="ECG308" s="544"/>
      <c r="ECH308" s="544"/>
      <c r="ECI308" s="544"/>
      <c r="ECJ308" s="544"/>
      <c r="ECK308" s="544"/>
      <c r="ECL308" s="544"/>
      <c r="ECM308" s="544"/>
      <c r="ECN308" s="544"/>
      <c r="ECO308" s="544"/>
      <c r="ECP308" s="544"/>
      <c r="ECQ308" s="544"/>
      <c r="ECR308" s="544"/>
      <c r="ECS308" s="544"/>
      <c r="ECT308" s="544"/>
      <c r="ECU308" s="544"/>
      <c r="ECV308" s="544"/>
      <c r="ECW308" s="544"/>
      <c r="ECX308" s="544"/>
      <c r="ECY308" s="544"/>
      <c r="ECZ308" s="544"/>
      <c r="EDA308" s="544"/>
      <c r="EDB308" s="544"/>
      <c r="EDC308" s="544"/>
      <c r="EDD308" s="544"/>
      <c r="EDE308" s="544"/>
      <c r="EDF308" s="544"/>
      <c r="EDG308" s="544"/>
      <c r="EDH308" s="544"/>
      <c r="EDI308" s="544"/>
      <c r="EDJ308" s="544"/>
      <c r="EDK308" s="544"/>
      <c r="EDL308" s="544"/>
      <c r="EDM308" s="544"/>
      <c r="EDN308" s="544"/>
      <c r="EDO308" s="544"/>
      <c r="EDP308" s="544"/>
      <c r="EDQ308" s="544"/>
      <c r="EDR308" s="544"/>
      <c r="EDS308" s="544"/>
      <c r="EDT308" s="544"/>
      <c r="EDU308" s="544"/>
      <c r="EDV308" s="544"/>
      <c r="EDW308" s="544"/>
      <c r="EDX308" s="544"/>
      <c r="EDY308" s="544"/>
      <c r="EDZ308" s="544"/>
      <c r="EEA308" s="544"/>
      <c r="EEB308" s="544"/>
      <c r="EEC308" s="544"/>
      <c r="EED308" s="544"/>
      <c r="EEE308" s="544"/>
      <c r="EEF308" s="544"/>
      <c r="EEG308" s="544"/>
      <c r="EEH308" s="544"/>
      <c r="EEI308" s="544"/>
      <c r="EEJ308" s="544"/>
      <c r="EEK308" s="544"/>
      <c r="EEL308" s="544"/>
      <c r="EEM308" s="544"/>
      <c r="EEN308" s="544"/>
      <c r="EEO308" s="544"/>
      <c r="EEP308" s="544"/>
      <c r="EEQ308" s="544"/>
      <c r="EER308" s="544"/>
      <c r="EES308" s="544"/>
      <c r="EET308" s="544"/>
      <c r="EEU308" s="544"/>
      <c r="EEV308" s="544"/>
      <c r="EEW308" s="544"/>
      <c r="EEX308" s="544"/>
      <c r="EEY308" s="544"/>
      <c r="EEZ308" s="544"/>
      <c r="EFA308" s="544"/>
      <c r="EFB308" s="544"/>
      <c r="EFC308" s="544"/>
      <c r="EFD308" s="544"/>
      <c r="EFE308" s="544"/>
      <c r="EFF308" s="544"/>
      <c r="EFG308" s="544"/>
      <c r="EFH308" s="544"/>
      <c r="EFI308" s="544"/>
      <c r="EFJ308" s="544"/>
      <c r="EFK308" s="544"/>
      <c r="EFL308" s="544"/>
      <c r="EFM308" s="544"/>
      <c r="EFN308" s="544"/>
      <c r="EFO308" s="544"/>
      <c r="EFP308" s="544"/>
      <c r="EFQ308" s="544"/>
      <c r="EFR308" s="544"/>
      <c r="EFS308" s="544"/>
      <c r="EFT308" s="544"/>
      <c r="EFU308" s="544"/>
      <c r="EFV308" s="544"/>
      <c r="EFW308" s="544"/>
      <c r="EFX308" s="544"/>
      <c r="EFY308" s="544"/>
      <c r="EFZ308" s="544"/>
      <c r="EGA308" s="544"/>
      <c r="EGB308" s="544"/>
      <c r="EGC308" s="544"/>
      <c r="EGD308" s="544"/>
      <c r="EGE308" s="544"/>
      <c r="EGF308" s="544"/>
      <c r="EGG308" s="544"/>
      <c r="EGH308" s="544"/>
      <c r="EGI308" s="544"/>
      <c r="EGJ308" s="544"/>
      <c r="EGK308" s="544"/>
      <c r="EGL308" s="544"/>
      <c r="EGM308" s="544"/>
      <c r="EGN308" s="544"/>
      <c r="EGO308" s="544"/>
      <c r="EGP308" s="544"/>
      <c r="EGQ308" s="544"/>
      <c r="EGR308" s="544"/>
      <c r="EGS308" s="544"/>
      <c r="EGT308" s="544"/>
      <c r="EGU308" s="544"/>
      <c r="EGV308" s="544"/>
      <c r="EGW308" s="544"/>
      <c r="EGX308" s="544"/>
      <c r="EGY308" s="544"/>
      <c r="EGZ308" s="544"/>
      <c r="EHA308" s="544"/>
      <c r="EHB308" s="544"/>
      <c r="EHC308" s="544"/>
      <c r="EHD308" s="544"/>
      <c r="EHE308" s="544"/>
      <c r="EHF308" s="544"/>
      <c r="EHG308" s="544"/>
      <c r="EHH308" s="544"/>
      <c r="EHI308" s="544"/>
      <c r="EHJ308" s="544"/>
      <c r="EHK308" s="544"/>
      <c r="EHL308" s="544"/>
      <c r="EHM308" s="544"/>
      <c r="EHN308" s="544"/>
      <c r="EHO308" s="544"/>
      <c r="EHP308" s="544"/>
      <c r="EHQ308" s="544"/>
      <c r="EHR308" s="544"/>
      <c r="EHS308" s="544"/>
      <c r="EHT308" s="544"/>
      <c r="EHU308" s="544"/>
      <c r="EHV308" s="544"/>
      <c r="EHW308" s="544"/>
      <c r="EHX308" s="544"/>
      <c r="EHY308" s="544"/>
      <c r="EHZ308" s="544"/>
      <c r="EIA308" s="544"/>
      <c r="EIB308" s="544"/>
      <c r="EIC308" s="544"/>
      <c r="EID308" s="544"/>
      <c r="EIE308" s="544"/>
      <c r="EIF308" s="544"/>
      <c r="EIG308" s="544"/>
      <c r="EIH308" s="544"/>
      <c r="EII308" s="544"/>
      <c r="EIJ308" s="544"/>
      <c r="EIK308" s="544"/>
      <c r="EIL308" s="544"/>
      <c r="EIM308" s="544"/>
      <c r="EIN308" s="544"/>
      <c r="EIO308" s="544"/>
      <c r="EIP308" s="544"/>
      <c r="EIQ308" s="544"/>
      <c r="EIR308" s="544"/>
      <c r="EIS308" s="544"/>
      <c r="EIT308" s="544"/>
      <c r="EIU308" s="544"/>
      <c r="EIV308" s="544"/>
      <c r="EIW308" s="544"/>
      <c r="EIX308" s="544"/>
      <c r="EIY308" s="544"/>
      <c r="EIZ308" s="544"/>
      <c r="EJA308" s="544"/>
      <c r="EJB308" s="544"/>
      <c r="EJC308" s="544"/>
      <c r="EJD308" s="544"/>
      <c r="EJE308" s="544"/>
      <c r="EJF308" s="544"/>
      <c r="EJG308" s="544"/>
      <c r="EJH308" s="544"/>
      <c r="EJI308" s="544"/>
      <c r="EJJ308" s="544"/>
      <c r="EJK308" s="544"/>
      <c r="EJL308" s="544"/>
      <c r="EJM308" s="544"/>
      <c r="EJN308" s="544"/>
      <c r="EJO308" s="544"/>
      <c r="EJP308" s="544"/>
      <c r="EJQ308" s="544"/>
      <c r="EJR308" s="544"/>
      <c r="EJS308" s="544"/>
      <c r="EJT308" s="544"/>
      <c r="EJU308" s="544"/>
      <c r="EJV308" s="544"/>
      <c r="EJW308" s="544"/>
      <c r="EJX308" s="544"/>
      <c r="EJY308" s="544"/>
      <c r="EJZ308" s="544"/>
      <c r="EKA308" s="544"/>
      <c r="EKB308" s="544"/>
      <c r="EKC308" s="544"/>
      <c r="EKD308" s="544"/>
      <c r="EKE308" s="544"/>
      <c r="EKF308" s="544"/>
      <c r="EKG308" s="544"/>
      <c r="EKH308" s="544"/>
      <c r="EKI308" s="544"/>
      <c r="EKJ308" s="544"/>
      <c r="EKK308" s="544"/>
      <c r="EKL308" s="544"/>
      <c r="EKM308" s="544"/>
      <c r="EKN308" s="544"/>
      <c r="EKO308" s="544"/>
      <c r="EKP308" s="544"/>
      <c r="EKQ308" s="544"/>
      <c r="EKR308" s="544"/>
      <c r="EKS308" s="544"/>
      <c r="EKT308" s="544"/>
      <c r="EKU308" s="544"/>
      <c r="EKV308" s="544"/>
      <c r="EKW308" s="544"/>
      <c r="EKX308" s="544"/>
      <c r="EKY308" s="544"/>
      <c r="EKZ308" s="544"/>
      <c r="ELA308" s="544"/>
      <c r="ELB308" s="544"/>
      <c r="ELC308" s="544"/>
      <c r="ELD308" s="544"/>
      <c r="ELE308" s="544"/>
      <c r="ELF308" s="544"/>
      <c r="ELG308" s="544"/>
      <c r="ELH308" s="544"/>
      <c r="ELI308" s="544"/>
      <c r="ELJ308" s="544"/>
      <c r="ELK308" s="544"/>
      <c r="ELL308" s="544"/>
      <c r="ELM308" s="544"/>
      <c r="ELN308" s="544"/>
      <c r="ELO308" s="544"/>
      <c r="ELP308" s="544"/>
      <c r="ELQ308" s="544"/>
      <c r="ELR308" s="544"/>
      <c r="ELS308" s="544"/>
      <c r="ELT308" s="544"/>
      <c r="ELU308" s="544"/>
      <c r="ELV308" s="544"/>
      <c r="ELW308" s="544"/>
      <c r="ELX308" s="544"/>
      <c r="ELY308" s="544"/>
      <c r="ELZ308" s="544"/>
      <c r="EMA308" s="544"/>
      <c r="EMB308" s="544"/>
      <c r="EMC308" s="544"/>
      <c r="EMD308" s="544"/>
      <c r="EME308" s="544"/>
      <c r="EMF308" s="544"/>
      <c r="EMG308" s="544"/>
      <c r="EMH308" s="544"/>
      <c r="EMI308" s="544"/>
      <c r="EMJ308" s="544"/>
      <c r="EMK308" s="544"/>
      <c r="EML308" s="544"/>
      <c r="EMM308" s="544"/>
      <c r="EMN308" s="544"/>
      <c r="EMO308" s="544"/>
      <c r="EMP308" s="544"/>
      <c r="EMQ308" s="544"/>
      <c r="EMR308" s="544"/>
      <c r="EMS308" s="544"/>
      <c r="EMT308" s="544"/>
      <c r="EMU308" s="544"/>
      <c r="EMV308" s="544"/>
      <c r="EMW308" s="544"/>
      <c r="EMX308" s="544"/>
      <c r="EMY308" s="544"/>
      <c r="EMZ308" s="544"/>
      <c r="ENA308" s="544"/>
      <c r="ENB308" s="544"/>
      <c r="ENC308" s="544"/>
      <c r="END308" s="544"/>
      <c r="ENE308" s="544"/>
      <c r="ENF308" s="544"/>
      <c r="ENG308" s="544"/>
      <c r="ENH308" s="544"/>
      <c r="ENI308" s="544"/>
      <c r="ENJ308" s="544"/>
      <c r="ENK308" s="544"/>
      <c r="ENL308" s="544"/>
      <c r="ENM308" s="544"/>
      <c r="ENN308" s="544"/>
      <c r="ENO308" s="544"/>
      <c r="ENP308" s="544"/>
      <c r="ENQ308" s="544"/>
      <c r="ENR308" s="544"/>
      <c r="ENS308" s="544"/>
      <c r="ENT308" s="544"/>
      <c r="ENU308" s="544"/>
      <c r="ENV308" s="544"/>
      <c r="ENW308" s="544"/>
      <c r="ENX308" s="544"/>
      <c r="ENY308" s="544"/>
      <c r="ENZ308" s="544"/>
      <c r="EOA308" s="544"/>
      <c r="EOB308" s="544"/>
      <c r="EOC308" s="544"/>
      <c r="EOD308" s="544"/>
      <c r="EOE308" s="544"/>
      <c r="EOF308" s="544"/>
      <c r="EOG308" s="544"/>
      <c r="EOH308" s="544"/>
      <c r="EOI308" s="544"/>
      <c r="EOJ308" s="544"/>
      <c r="EOK308" s="544"/>
      <c r="EOL308" s="544"/>
      <c r="EOM308" s="544"/>
      <c r="EON308" s="544"/>
      <c r="EOO308" s="544"/>
      <c r="EOP308" s="544"/>
      <c r="EOQ308" s="544"/>
      <c r="EOR308" s="544"/>
      <c r="EOS308" s="544"/>
      <c r="EOT308" s="544"/>
      <c r="EOU308" s="544"/>
      <c r="EOV308" s="544"/>
      <c r="EOW308" s="544"/>
      <c r="EOX308" s="544"/>
      <c r="EOY308" s="544"/>
      <c r="EOZ308" s="544"/>
      <c r="EPA308" s="544"/>
      <c r="EPB308" s="544"/>
      <c r="EPC308" s="544"/>
      <c r="EPD308" s="544"/>
      <c r="EPE308" s="544"/>
      <c r="EPF308" s="544"/>
      <c r="EPG308" s="544"/>
      <c r="EPH308" s="544"/>
      <c r="EPI308" s="544"/>
      <c r="EPJ308" s="544"/>
      <c r="EPK308" s="544"/>
      <c r="EPL308" s="544"/>
      <c r="EPM308" s="544"/>
      <c r="EPN308" s="544"/>
      <c r="EPO308" s="544"/>
      <c r="EPP308" s="544"/>
      <c r="EPQ308" s="544"/>
      <c r="EPR308" s="544"/>
      <c r="EPS308" s="544"/>
      <c r="EPT308" s="544"/>
      <c r="EPU308" s="544"/>
      <c r="EPV308" s="544"/>
      <c r="EPW308" s="544"/>
      <c r="EPX308" s="544"/>
      <c r="EPY308" s="544"/>
      <c r="EPZ308" s="544"/>
      <c r="EQA308" s="544"/>
      <c r="EQB308" s="544"/>
      <c r="EQC308" s="544"/>
      <c r="EQD308" s="544"/>
      <c r="EQE308" s="544"/>
      <c r="EQF308" s="544"/>
      <c r="EQG308" s="544"/>
      <c r="EQH308" s="544"/>
      <c r="EQI308" s="544"/>
      <c r="EQJ308" s="544"/>
      <c r="EQK308" s="544"/>
      <c r="EQL308" s="544"/>
      <c r="EQM308" s="544"/>
      <c r="EQN308" s="544"/>
      <c r="EQO308" s="544"/>
      <c r="EQP308" s="544"/>
      <c r="EQQ308" s="544"/>
      <c r="EQR308" s="544"/>
      <c r="EQS308" s="544"/>
      <c r="EQT308" s="544"/>
      <c r="EQU308" s="544"/>
      <c r="EQV308" s="544"/>
      <c r="EQW308" s="544"/>
      <c r="EQX308" s="544"/>
      <c r="EQY308" s="544"/>
      <c r="EQZ308" s="544"/>
      <c r="ERA308" s="544"/>
      <c r="ERB308" s="544"/>
      <c r="ERC308" s="544"/>
      <c r="ERD308" s="544"/>
      <c r="ERE308" s="544"/>
      <c r="ERF308" s="544"/>
      <c r="ERG308" s="544"/>
      <c r="ERH308" s="544"/>
      <c r="ERI308" s="544"/>
      <c r="ERJ308" s="544"/>
      <c r="ERK308" s="544"/>
      <c r="ERL308" s="544"/>
      <c r="ERM308" s="544"/>
      <c r="ERN308" s="544"/>
      <c r="ERO308" s="544"/>
      <c r="ERP308" s="544"/>
      <c r="ERQ308" s="544"/>
      <c r="ERR308" s="544"/>
      <c r="ERS308" s="544"/>
      <c r="ERT308" s="544"/>
      <c r="ERU308" s="544"/>
      <c r="ERV308" s="544"/>
      <c r="ERW308" s="544"/>
      <c r="ERX308" s="544"/>
      <c r="ERY308" s="544"/>
      <c r="ERZ308" s="544"/>
      <c r="ESA308" s="544"/>
      <c r="ESB308" s="544"/>
      <c r="ESC308" s="544"/>
      <c r="ESD308" s="544"/>
      <c r="ESE308" s="544"/>
      <c r="ESF308" s="544"/>
      <c r="ESG308" s="544"/>
      <c r="ESH308" s="544"/>
      <c r="ESI308" s="544"/>
      <c r="ESJ308" s="544"/>
      <c r="ESK308" s="544"/>
      <c r="ESL308" s="544"/>
      <c r="ESM308" s="544"/>
      <c r="ESN308" s="544"/>
      <c r="ESO308" s="544"/>
      <c r="ESP308" s="544"/>
      <c r="ESQ308" s="544"/>
      <c r="ESR308" s="544"/>
      <c r="ESS308" s="544"/>
      <c r="EST308" s="544"/>
      <c r="ESU308" s="544"/>
      <c r="ESV308" s="544"/>
      <c r="ESW308" s="544"/>
      <c r="ESX308" s="544"/>
      <c r="ESY308" s="544"/>
      <c r="ESZ308" s="544"/>
      <c r="ETA308" s="544"/>
      <c r="ETB308" s="544"/>
      <c r="ETC308" s="544"/>
      <c r="ETD308" s="544"/>
      <c r="ETE308" s="544"/>
      <c r="ETF308" s="544"/>
      <c r="ETG308" s="544"/>
      <c r="ETH308" s="544"/>
      <c r="ETI308" s="544"/>
      <c r="ETJ308" s="544"/>
      <c r="ETK308" s="544"/>
      <c r="ETL308" s="544"/>
      <c r="ETM308" s="544"/>
      <c r="ETN308" s="544"/>
      <c r="ETO308" s="544"/>
      <c r="ETP308" s="544"/>
      <c r="ETQ308" s="544"/>
      <c r="ETR308" s="544"/>
      <c r="ETS308" s="544"/>
      <c r="ETT308" s="544"/>
      <c r="ETU308" s="544"/>
      <c r="ETV308" s="544"/>
      <c r="ETW308" s="544"/>
      <c r="ETX308" s="544"/>
      <c r="ETY308" s="544"/>
      <c r="ETZ308" s="544"/>
      <c r="EUA308" s="544"/>
      <c r="EUB308" s="544"/>
      <c r="EUC308" s="544"/>
      <c r="EUD308" s="544"/>
      <c r="EUE308" s="544"/>
      <c r="EUF308" s="544"/>
      <c r="EUG308" s="544"/>
      <c r="EUH308" s="544"/>
      <c r="EUI308" s="544"/>
      <c r="EUJ308" s="544"/>
      <c r="EUK308" s="544"/>
      <c r="EUL308" s="544"/>
      <c r="EUM308" s="544"/>
      <c r="EUN308" s="544"/>
      <c r="EUO308" s="544"/>
      <c r="EUP308" s="544"/>
      <c r="EUQ308" s="544"/>
      <c r="EUR308" s="544"/>
      <c r="EUS308" s="544"/>
      <c r="EUT308" s="544"/>
      <c r="EUU308" s="544"/>
      <c r="EUV308" s="544"/>
      <c r="EUW308" s="544"/>
      <c r="EUX308" s="544"/>
      <c r="EUY308" s="544"/>
      <c r="EUZ308" s="544"/>
      <c r="EVA308" s="544"/>
      <c r="EVB308" s="544"/>
      <c r="EVC308" s="544"/>
      <c r="EVD308" s="544"/>
      <c r="EVE308" s="544"/>
      <c r="EVF308" s="544"/>
      <c r="EVG308" s="544"/>
      <c r="EVH308" s="544"/>
      <c r="EVI308" s="544"/>
      <c r="EVJ308" s="544"/>
      <c r="EVK308" s="544"/>
      <c r="EVL308" s="544"/>
      <c r="EVM308" s="544"/>
      <c r="EVN308" s="544"/>
      <c r="EVO308" s="544"/>
      <c r="EVP308" s="544"/>
      <c r="EVQ308" s="544"/>
      <c r="EVR308" s="544"/>
      <c r="EVS308" s="544"/>
      <c r="EVT308" s="544"/>
      <c r="EVU308" s="544"/>
      <c r="EVV308" s="544"/>
      <c r="EVW308" s="544"/>
      <c r="EVX308" s="544"/>
      <c r="EVY308" s="544"/>
      <c r="EVZ308" s="544"/>
      <c r="EWA308" s="544"/>
      <c r="EWB308" s="544"/>
      <c r="EWC308" s="544"/>
      <c r="EWD308" s="544"/>
      <c r="EWE308" s="544"/>
      <c r="EWF308" s="544"/>
      <c r="EWG308" s="544"/>
      <c r="EWH308" s="544"/>
      <c r="EWI308" s="544"/>
      <c r="EWJ308" s="544"/>
      <c r="EWK308" s="544"/>
      <c r="EWL308" s="544"/>
      <c r="EWM308" s="544"/>
      <c r="EWN308" s="544"/>
      <c r="EWO308" s="544"/>
      <c r="EWP308" s="544"/>
      <c r="EWQ308" s="544"/>
      <c r="EWR308" s="544"/>
      <c r="EWS308" s="544"/>
      <c r="EWT308" s="544"/>
      <c r="EWU308" s="544"/>
      <c r="EWV308" s="544"/>
      <c r="EWW308" s="544"/>
      <c r="EWX308" s="544"/>
      <c r="EWY308" s="544"/>
      <c r="EWZ308" s="544"/>
      <c r="EXA308" s="544"/>
      <c r="EXB308" s="544"/>
      <c r="EXC308" s="544"/>
      <c r="EXD308" s="544"/>
      <c r="EXE308" s="544"/>
      <c r="EXF308" s="544"/>
      <c r="EXG308" s="544"/>
      <c r="EXH308" s="544"/>
      <c r="EXI308" s="544"/>
      <c r="EXJ308" s="544"/>
      <c r="EXK308" s="544"/>
      <c r="EXL308" s="544"/>
      <c r="EXM308" s="544"/>
      <c r="EXN308" s="544"/>
      <c r="EXO308" s="544"/>
      <c r="EXP308" s="544"/>
      <c r="EXQ308" s="544"/>
      <c r="EXR308" s="544"/>
      <c r="EXS308" s="544"/>
      <c r="EXT308" s="544"/>
      <c r="EXU308" s="544"/>
      <c r="EXV308" s="544"/>
      <c r="EXW308" s="544"/>
      <c r="EXX308" s="544"/>
      <c r="EXY308" s="544"/>
      <c r="EXZ308" s="544"/>
      <c r="EYA308" s="544"/>
      <c r="EYB308" s="544"/>
      <c r="EYC308" s="544"/>
      <c r="EYD308" s="544"/>
      <c r="EYE308" s="544"/>
      <c r="EYF308" s="544"/>
      <c r="EYG308" s="544"/>
      <c r="EYH308" s="544"/>
      <c r="EYI308" s="544"/>
      <c r="EYJ308" s="544"/>
      <c r="EYK308" s="544"/>
      <c r="EYL308" s="544"/>
      <c r="EYM308" s="544"/>
      <c r="EYN308" s="544"/>
      <c r="EYO308" s="544"/>
      <c r="EYP308" s="544"/>
      <c r="EYQ308" s="544"/>
      <c r="EYR308" s="544"/>
      <c r="EYS308" s="544"/>
      <c r="EYT308" s="544"/>
      <c r="EYU308" s="544"/>
      <c r="EYV308" s="544"/>
      <c r="EYW308" s="544"/>
      <c r="EYX308" s="544"/>
      <c r="EYY308" s="544"/>
      <c r="EYZ308" s="544"/>
      <c r="EZA308" s="544"/>
      <c r="EZB308" s="544"/>
      <c r="EZC308" s="544"/>
      <c r="EZD308" s="544"/>
      <c r="EZE308" s="544"/>
      <c r="EZF308" s="544"/>
      <c r="EZG308" s="544"/>
      <c r="EZH308" s="544"/>
      <c r="EZI308" s="544"/>
      <c r="EZJ308" s="544"/>
      <c r="EZK308" s="544"/>
      <c r="EZL308" s="544"/>
      <c r="EZM308" s="544"/>
      <c r="EZN308" s="544"/>
      <c r="EZO308" s="544"/>
      <c r="EZP308" s="544"/>
      <c r="EZQ308" s="544"/>
      <c r="EZR308" s="544"/>
      <c r="EZS308" s="544"/>
      <c r="EZT308" s="544"/>
      <c r="EZU308" s="544"/>
      <c r="EZV308" s="544"/>
      <c r="EZW308" s="544"/>
      <c r="EZX308" s="544"/>
      <c r="EZY308" s="544"/>
      <c r="EZZ308" s="544"/>
      <c r="FAA308" s="544"/>
      <c r="FAB308" s="544"/>
      <c r="FAC308" s="544"/>
      <c r="FAD308" s="544"/>
      <c r="FAE308" s="544"/>
      <c r="FAF308" s="544"/>
      <c r="FAG308" s="544"/>
      <c r="FAH308" s="544"/>
      <c r="FAI308" s="544"/>
      <c r="FAJ308" s="544"/>
      <c r="FAK308" s="544"/>
      <c r="FAL308" s="544"/>
      <c r="FAM308" s="544"/>
      <c r="FAN308" s="544"/>
      <c r="FAO308" s="544"/>
      <c r="FAP308" s="544"/>
      <c r="FAQ308" s="544"/>
      <c r="FAR308" s="544"/>
      <c r="FAS308" s="544"/>
      <c r="FAT308" s="544"/>
      <c r="FAU308" s="544"/>
      <c r="FAV308" s="544"/>
      <c r="FAW308" s="544"/>
      <c r="FAX308" s="544"/>
      <c r="FAY308" s="544"/>
      <c r="FAZ308" s="544"/>
      <c r="FBA308" s="544"/>
      <c r="FBB308" s="544"/>
      <c r="FBC308" s="544"/>
      <c r="FBD308" s="544"/>
      <c r="FBE308" s="544"/>
      <c r="FBF308" s="544"/>
      <c r="FBG308" s="544"/>
      <c r="FBH308" s="544"/>
      <c r="FBI308" s="544"/>
      <c r="FBJ308" s="544"/>
      <c r="FBK308" s="544"/>
      <c r="FBL308" s="544"/>
      <c r="FBM308" s="544"/>
      <c r="FBN308" s="544"/>
      <c r="FBO308" s="544"/>
      <c r="FBP308" s="544"/>
      <c r="FBQ308" s="544"/>
      <c r="FBR308" s="544"/>
      <c r="FBS308" s="544"/>
      <c r="FBT308" s="544"/>
      <c r="FBU308" s="544"/>
      <c r="FBV308" s="544"/>
      <c r="FBW308" s="544"/>
      <c r="FBX308" s="544"/>
      <c r="FBY308" s="544"/>
      <c r="FBZ308" s="544"/>
      <c r="FCA308" s="544"/>
      <c r="FCB308" s="544"/>
      <c r="FCC308" s="544"/>
      <c r="FCD308" s="544"/>
      <c r="FCE308" s="544"/>
      <c r="FCF308" s="544"/>
      <c r="FCG308" s="544"/>
      <c r="FCH308" s="544"/>
      <c r="FCI308" s="544"/>
      <c r="FCJ308" s="544"/>
      <c r="FCK308" s="544"/>
      <c r="FCL308" s="544"/>
      <c r="FCM308" s="544"/>
      <c r="FCN308" s="544"/>
      <c r="FCO308" s="544"/>
      <c r="FCP308" s="544"/>
      <c r="FCQ308" s="544"/>
      <c r="FCR308" s="544"/>
      <c r="FCS308" s="544"/>
      <c r="FCT308" s="544"/>
      <c r="FCU308" s="544"/>
      <c r="FCV308" s="544"/>
      <c r="FCW308" s="544"/>
      <c r="FCX308" s="544"/>
      <c r="FCY308" s="544"/>
      <c r="FCZ308" s="544"/>
      <c r="FDA308" s="544"/>
      <c r="FDB308" s="544"/>
      <c r="FDC308" s="544"/>
      <c r="FDD308" s="544"/>
      <c r="FDE308" s="544"/>
      <c r="FDF308" s="544"/>
      <c r="FDG308" s="544"/>
      <c r="FDH308" s="544"/>
      <c r="FDI308" s="544"/>
      <c r="FDJ308" s="544"/>
      <c r="FDK308" s="544"/>
      <c r="FDL308" s="544"/>
      <c r="FDM308" s="544"/>
      <c r="FDN308" s="544"/>
      <c r="FDO308" s="544"/>
      <c r="FDP308" s="544"/>
      <c r="FDQ308" s="544"/>
      <c r="FDR308" s="544"/>
      <c r="FDS308" s="544"/>
      <c r="FDT308" s="544"/>
      <c r="FDU308" s="544"/>
      <c r="FDV308" s="544"/>
      <c r="FDW308" s="544"/>
      <c r="FDX308" s="544"/>
      <c r="FDY308" s="544"/>
      <c r="FDZ308" s="544"/>
      <c r="FEA308" s="544"/>
      <c r="FEB308" s="544"/>
      <c r="FEC308" s="544"/>
      <c r="FED308" s="544"/>
      <c r="FEE308" s="544"/>
      <c r="FEF308" s="544"/>
      <c r="FEG308" s="544"/>
      <c r="FEH308" s="544"/>
      <c r="FEI308" s="544"/>
      <c r="FEJ308" s="544"/>
      <c r="FEK308" s="544"/>
      <c r="FEL308" s="544"/>
      <c r="FEM308" s="544"/>
      <c r="FEN308" s="544"/>
      <c r="FEO308" s="544"/>
      <c r="FEP308" s="544"/>
      <c r="FEQ308" s="544"/>
      <c r="FER308" s="544"/>
      <c r="FES308" s="544"/>
      <c r="FET308" s="544"/>
      <c r="FEU308" s="544"/>
      <c r="FEV308" s="544"/>
      <c r="FEW308" s="544"/>
      <c r="FEX308" s="544"/>
      <c r="FEY308" s="544"/>
      <c r="FEZ308" s="544"/>
      <c r="FFA308" s="544"/>
      <c r="FFB308" s="544"/>
      <c r="FFC308" s="544"/>
      <c r="FFD308" s="544"/>
      <c r="FFE308" s="544"/>
      <c r="FFF308" s="544"/>
      <c r="FFG308" s="544"/>
      <c r="FFH308" s="544"/>
      <c r="FFI308" s="544"/>
      <c r="FFJ308" s="544"/>
      <c r="FFK308" s="544"/>
      <c r="FFL308" s="544"/>
      <c r="FFM308" s="544"/>
      <c r="FFN308" s="544"/>
      <c r="FFO308" s="544"/>
      <c r="FFP308" s="544"/>
      <c r="FFQ308" s="544"/>
      <c r="FFR308" s="544"/>
      <c r="FFS308" s="544"/>
      <c r="FFT308" s="544"/>
      <c r="FFU308" s="544"/>
      <c r="FFV308" s="544"/>
      <c r="FFW308" s="544"/>
      <c r="FFX308" s="544"/>
      <c r="FFY308" s="544"/>
      <c r="FFZ308" s="544"/>
      <c r="FGA308" s="544"/>
      <c r="FGB308" s="544"/>
      <c r="FGC308" s="544"/>
      <c r="FGD308" s="544"/>
      <c r="FGE308" s="544"/>
      <c r="FGF308" s="544"/>
      <c r="FGG308" s="544"/>
      <c r="FGH308" s="544"/>
      <c r="FGI308" s="544"/>
      <c r="FGJ308" s="544"/>
      <c r="FGK308" s="544"/>
      <c r="FGL308" s="544"/>
      <c r="FGM308" s="544"/>
      <c r="FGN308" s="544"/>
      <c r="FGO308" s="544"/>
      <c r="FGP308" s="544"/>
      <c r="FGQ308" s="544"/>
      <c r="FGR308" s="544"/>
      <c r="FGS308" s="544"/>
      <c r="FGT308" s="544"/>
      <c r="FGU308" s="544"/>
      <c r="FGV308" s="544"/>
      <c r="FGW308" s="544"/>
      <c r="FGX308" s="544"/>
      <c r="FGY308" s="544"/>
      <c r="FGZ308" s="544"/>
      <c r="FHA308" s="544"/>
      <c r="FHB308" s="544"/>
      <c r="FHC308" s="544"/>
      <c r="FHD308" s="544"/>
      <c r="FHE308" s="544"/>
      <c r="FHF308" s="544"/>
      <c r="FHG308" s="544"/>
      <c r="FHH308" s="544"/>
      <c r="FHI308" s="544"/>
      <c r="FHJ308" s="544"/>
      <c r="FHK308" s="544"/>
      <c r="FHL308" s="544"/>
      <c r="FHM308" s="544"/>
      <c r="FHN308" s="544"/>
      <c r="FHO308" s="544"/>
      <c r="FHP308" s="544"/>
      <c r="FHQ308" s="544"/>
      <c r="FHR308" s="544"/>
      <c r="FHS308" s="544"/>
      <c r="FHT308" s="544"/>
      <c r="FHU308" s="544"/>
      <c r="FHV308" s="544"/>
      <c r="FHW308" s="544"/>
      <c r="FHX308" s="544"/>
      <c r="FHY308" s="544"/>
      <c r="FHZ308" s="544"/>
      <c r="FIA308" s="544"/>
      <c r="FIB308" s="544"/>
      <c r="FIC308" s="544"/>
      <c r="FID308" s="544"/>
      <c r="FIE308" s="544"/>
      <c r="FIF308" s="544"/>
      <c r="FIG308" s="544"/>
      <c r="FIH308" s="544"/>
      <c r="FII308" s="544"/>
      <c r="FIJ308" s="544"/>
      <c r="FIK308" s="544"/>
      <c r="FIL308" s="544"/>
      <c r="FIM308" s="544"/>
      <c r="FIN308" s="544"/>
      <c r="FIO308" s="544"/>
      <c r="FIP308" s="544"/>
      <c r="FIQ308" s="544"/>
      <c r="FIR308" s="544"/>
      <c r="FIS308" s="544"/>
      <c r="FIT308" s="544"/>
      <c r="FIU308" s="544"/>
      <c r="FIV308" s="544"/>
      <c r="FIW308" s="544"/>
      <c r="FIX308" s="544"/>
      <c r="FIY308" s="544"/>
      <c r="FIZ308" s="544"/>
      <c r="FJA308" s="544"/>
      <c r="FJB308" s="544"/>
      <c r="FJC308" s="544"/>
      <c r="FJD308" s="544"/>
      <c r="FJE308" s="544"/>
      <c r="FJF308" s="544"/>
      <c r="FJG308" s="544"/>
      <c r="FJH308" s="544"/>
      <c r="FJI308" s="544"/>
      <c r="FJJ308" s="544"/>
      <c r="FJK308" s="544"/>
      <c r="FJL308" s="544"/>
      <c r="FJM308" s="544"/>
      <c r="FJN308" s="544"/>
      <c r="FJO308" s="544"/>
      <c r="FJP308" s="544"/>
      <c r="FJQ308" s="544"/>
      <c r="FJR308" s="544"/>
      <c r="FJS308" s="544"/>
      <c r="FJT308" s="544"/>
      <c r="FJU308" s="544"/>
      <c r="FJV308" s="544"/>
      <c r="FJW308" s="544"/>
      <c r="FJX308" s="544"/>
      <c r="FJY308" s="544"/>
      <c r="FJZ308" s="544"/>
      <c r="FKA308" s="544"/>
      <c r="FKB308" s="544"/>
      <c r="FKC308" s="544"/>
      <c r="FKD308" s="544"/>
      <c r="FKE308" s="544"/>
      <c r="FKF308" s="544"/>
      <c r="FKG308" s="544"/>
      <c r="FKH308" s="544"/>
      <c r="FKI308" s="544"/>
      <c r="FKJ308" s="544"/>
      <c r="FKK308" s="544"/>
      <c r="FKL308" s="544"/>
      <c r="FKM308" s="544"/>
      <c r="FKN308" s="544"/>
      <c r="FKO308" s="544"/>
      <c r="FKP308" s="544"/>
      <c r="FKQ308" s="544"/>
      <c r="FKR308" s="544"/>
      <c r="FKS308" s="544"/>
      <c r="FKT308" s="544"/>
      <c r="FKU308" s="544"/>
      <c r="FKV308" s="544"/>
      <c r="FKW308" s="544"/>
      <c r="FKX308" s="544"/>
      <c r="FKY308" s="544"/>
      <c r="FKZ308" s="544"/>
      <c r="FLA308" s="544"/>
      <c r="FLB308" s="544"/>
      <c r="FLC308" s="544"/>
      <c r="FLD308" s="544"/>
      <c r="FLE308" s="544"/>
      <c r="FLF308" s="544"/>
      <c r="FLG308" s="544"/>
      <c r="FLH308" s="544"/>
      <c r="FLI308" s="544"/>
      <c r="FLJ308" s="544"/>
      <c r="FLK308" s="544"/>
      <c r="FLL308" s="544"/>
      <c r="FLM308" s="544"/>
      <c r="FLN308" s="544"/>
      <c r="FLO308" s="544"/>
      <c r="FLP308" s="544"/>
      <c r="FLQ308" s="544"/>
      <c r="FLR308" s="544"/>
      <c r="FLS308" s="544"/>
      <c r="FLT308" s="544"/>
      <c r="FLU308" s="544"/>
      <c r="FLV308" s="544"/>
      <c r="FLW308" s="544"/>
      <c r="FLX308" s="544"/>
      <c r="FLY308" s="544"/>
      <c r="FLZ308" s="544"/>
      <c r="FMA308" s="544"/>
      <c r="FMB308" s="544"/>
      <c r="FMC308" s="544"/>
      <c r="FMD308" s="544"/>
      <c r="FME308" s="544"/>
      <c r="FMF308" s="544"/>
      <c r="FMG308" s="544"/>
      <c r="FMH308" s="544"/>
      <c r="FMI308" s="544"/>
      <c r="FMJ308" s="544"/>
      <c r="FMK308" s="544"/>
      <c r="FML308" s="544"/>
      <c r="FMM308" s="544"/>
      <c r="FMN308" s="544"/>
      <c r="FMO308" s="544"/>
      <c r="FMP308" s="544"/>
      <c r="FMQ308" s="544"/>
      <c r="FMR308" s="544"/>
      <c r="FMS308" s="544"/>
      <c r="FMT308" s="544"/>
      <c r="FMU308" s="544"/>
      <c r="FMV308" s="544"/>
      <c r="FMW308" s="544"/>
      <c r="FMX308" s="544"/>
      <c r="FMY308" s="544"/>
      <c r="FMZ308" s="544"/>
      <c r="FNA308" s="544"/>
      <c r="FNB308" s="544"/>
      <c r="FNC308" s="544"/>
      <c r="FND308" s="544"/>
      <c r="FNE308" s="544"/>
      <c r="FNF308" s="544"/>
      <c r="FNG308" s="544"/>
      <c r="FNH308" s="544"/>
      <c r="FNI308" s="544"/>
      <c r="FNJ308" s="544"/>
      <c r="FNK308" s="544"/>
      <c r="FNL308" s="544"/>
      <c r="FNM308" s="544"/>
      <c r="FNN308" s="544"/>
      <c r="FNO308" s="544"/>
      <c r="FNP308" s="544"/>
      <c r="FNQ308" s="544"/>
      <c r="FNR308" s="544"/>
      <c r="FNS308" s="544"/>
      <c r="FNT308" s="544"/>
      <c r="FNU308" s="544"/>
      <c r="FNV308" s="544"/>
      <c r="FNW308" s="544"/>
      <c r="FNX308" s="544"/>
      <c r="FNY308" s="544"/>
      <c r="FNZ308" s="544"/>
      <c r="FOA308" s="544"/>
      <c r="FOB308" s="544"/>
      <c r="FOC308" s="544"/>
      <c r="FOD308" s="544"/>
      <c r="FOE308" s="544"/>
      <c r="FOF308" s="544"/>
      <c r="FOG308" s="544"/>
      <c r="FOH308" s="544"/>
      <c r="FOI308" s="544"/>
      <c r="FOJ308" s="544"/>
      <c r="FOK308" s="544"/>
      <c r="FOL308" s="544"/>
      <c r="FOM308" s="544"/>
      <c r="FON308" s="544"/>
      <c r="FOO308" s="544"/>
      <c r="FOP308" s="544"/>
      <c r="FOQ308" s="544"/>
      <c r="FOR308" s="544"/>
      <c r="FOS308" s="544"/>
      <c r="FOT308" s="544"/>
      <c r="FOU308" s="544"/>
      <c r="FOV308" s="544"/>
      <c r="FOW308" s="544"/>
      <c r="FOX308" s="544"/>
      <c r="FOY308" s="544"/>
      <c r="FOZ308" s="544"/>
      <c r="FPA308" s="544"/>
      <c r="FPB308" s="544"/>
      <c r="FPC308" s="544"/>
      <c r="FPD308" s="544"/>
      <c r="FPE308" s="544"/>
      <c r="FPF308" s="544"/>
      <c r="FPG308" s="544"/>
      <c r="FPH308" s="544"/>
      <c r="FPI308" s="544"/>
      <c r="FPJ308" s="544"/>
      <c r="FPK308" s="544"/>
      <c r="FPL308" s="544"/>
      <c r="FPM308" s="544"/>
      <c r="FPN308" s="544"/>
      <c r="FPO308" s="544"/>
      <c r="FPP308" s="544"/>
      <c r="FPQ308" s="544"/>
      <c r="FPR308" s="544"/>
      <c r="FPS308" s="544"/>
      <c r="FPT308" s="544"/>
      <c r="FPU308" s="544"/>
      <c r="FPV308" s="544"/>
      <c r="FPW308" s="544"/>
      <c r="FPX308" s="544"/>
      <c r="FPY308" s="544"/>
      <c r="FPZ308" s="544"/>
      <c r="FQA308" s="544"/>
      <c r="FQB308" s="544"/>
      <c r="FQC308" s="544"/>
      <c r="FQD308" s="544"/>
      <c r="FQE308" s="544"/>
      <c r="FQF308" s="544"/>
      <c r="FQG308" s="544"/>
      <c r="FQH308" s="544"/>
      <c r="FQI308" s="544"/>
      <c r="FQJ308" s="544"/>
      <c r="FQK308" s="544"/>
      <c r="FQL308" s="544"/>
      <c r="FQM308" s="544"/>
      <c r="FQN308" s="544"/>
      <c r="FQO308" s="544"/>
      <c r="FQP308" s="544"/>
      <c r="FQQ308" s="544"/>
      <c r="FQR308" s="544"/>
      <c r="FQS308" s="544"/>
      <c r="FQT308" s="544"/>
      <c r="FQU308" s="544"/>
      <c r="FQV308" s="544"/>
      <c r="FQW308" s="544"/>
      <c r="FQX308" s="544"/>
      <c r="FQY308" s="544"/>
      <c r="FQZ308" s="544"/>
      <c r="FRA308" s="544"/>
      <c r="FRB308" s="544"/>
      <c r="FRC308" s="544"/>
      <c r="FRD308" s="544"/>
      <c r="FRE308" s="544"/>
      <c r="FRF308" s="544"/>
      <c r="FRG308" s="544"/>
      <c r="FRH308" s="544"/>
      <c r="FRI308" s="544"/>
      <c r="FRJ308" s="544"/>
      <c r="FRK308" s="544"/>
      <c r="FRL308" s="544"/>
      <c r="FRM308" s="544"/>
      <c r="FRN308" s="544"/>
      <c r="FRO308" s="544"/>
      <c r="FRP308" s="544"/>
      <c r="FRQ308" s="544"/>
      <c r="FRR308" s="544"/>
      <c r="FRS308" s="544"/>
      <c r="FRT308" s="544"/>
      <c r="FRU308" s="544"/>
      <c r="FRV308" s="544"/>
      <c r="FRW308" s="544"/>
      <c r="FRX308" s="544"/>
      <c r="FRY308" s="544"/>
      <c r="FRZ308" s="544"/>
      <c r="FSA308" s="544"/>
      <c r="FSB308" s="544"/>
      <c r="FSC308" s="544"/>
      <c r="FSD308" s="544"/>
      <c r="FSE308" s="544"/>
      <c r="FSF308" s="544"/>
      <c r="FSG308" s="544"/>
      <c r="FSH308" s="544"/>
      <c r="FSI308" s="544"/>
      <c r="FSJ308" s="544"/>
      <c r="FSK308" s="544"/>
      <c r="FSL308" s="544"/>
      <c r="FSM308" s="544"/>
      <c r="FSN308" s="544"/>
      <c r="FSO308" s="544"/>
      <c r="FSP308" s="544"/>
      <c r="FSQ308" s="544"/>
      <c r="FSR308" s="544"/>
      <c r="FSS308" s="544"/>
      <c r="FST308" s="544"/>
      <c r="FSU308" s="544"/>
      <c r="FSV308" s="544"/>
      <c r="FSW308" s="544"/>
      <c r="FSX308" s="544"/>
      <c r="FSY308" s="544"/>
      <c r="FSZ308" s="544"/>
      <c r="FTA308" s="544"/>
      <c r="FTB308" s="544"/>
      <c r="FTC308" s="544"/>
      <c r="FTD308" s="544"/>
      <c r="FTE308" s="544"/>
      <c r="FTF308" s="544"/>
      <c r="FTG308" s="544"/>
      <c r="FTH308" s="544"/>
      <c r="FTI308" s="544"/>
      <c r="FTJ308" s="544"/>
      <c r="FTK308" s="544"/>
      <c r="FTL308" s="544"/>
      <c r="FTM308" s="544"/>
      <c r="FTN308" s="544"/>
      <c r="FTO308" s="544"/>
      <c r="FTP308" s="544"/>
      <c r="FTQ308" s="544"/>
      <c r="FTR308" s="544"/>
      <c r="FTS308" s="544"/>
      <c r="FTT308" s="544"/>
      <c r="FTU308" s="544"/>
      <c r="FTV308" s="544"/>
      <c r="FTW308" s="544"/>
      <c r="FTX308" s="544"/>
      <c r="FTY308" s="544"/>
      <c r="FTZ308" s="544"/>
      <c r="FUA308" s="544"/>
      <c r="FUB308" s="544"/>
      <c r="FUC308" s="544"/>
      <c r="FUD308" s="544"/>
      <c r="FUE308" s="544"/>
      <c r="FUF308" s="544"/>
      <c r="FUG308" s="544"/>
      <c r="FUH308" s="544"/>
      <c r="FUI308" s="544"/>
      <c r="FUJ308" s="544"/>
      <c r="FUK308" s="544"/>
      <c r="FUL308" s="544"/>
      <c r="FUM308" s="544"/>
      <c r="FUN308" s="544"/>
      <c r="FUO308" s="544"/>
      <c r="FUP308" s="544"/>
      <c r="FUQ308" s="544"/>
      <c r="FUR308" s="544"/>
      <c r="FUS308" s="544"/>
      <c r="FUT308" s="544"/>
      <c r="FUU308" s="544"/>
      <c r="FUV308" s="544"/>
      <c r="FUW308" s="544"/>
      <c r="FUX308" s="544"/>
      <c r="FUY308" s="544"/>
      <c r="FUZ308" s="544"/>
      <c r="FVA308" s="544"/>
      <c r="FVB308" s="544"/>
      <c r="FVC308" s="544"/>
      <c r="FVD308" s="544"/>
      <c r="FVE308" s="544"/>
      <c r="FVF308" s="544"/>
      <c r="FVG308" s="544"/>
      <c r="FVH308" s="544"/>
      <c r="FVI308" s="544"/>
      <c r="FVJ308" s="544"/>
      <c r="FVK308" s="544"/>
      <c r="FVL308" s="544"/>
      <c r="FVM308" s="544"/>
      <c r="FVN308" s="544"/>
      <c r="FVO308" s="544"/>
      <c r="FVP308" s="544"/>
      <c r="FVQ308" s="544"/>
      <c r="FVR308" s="544"/>
      <c r="FVS308" s="544"/>
      <c r="FVT308" s="544"/>
      <c r="FVU308" s="544"/>
      <c r="FVV308" s="544"/>
      <c r="FVW308" s="544"/>
      <c r="FVX308" s="544"/>
      <c r="FVY308" s="544"/>
      <c r="FVZ308" s="544"/>
      <c r="FWA308" s="544"/>
      <c r="FWB308" s="544"/>
      <c r="FWC308" s="544"/>
      <c r="FWD308" s="544"/>
      <c r="FWE308" s="544"/>
      <c r="FWF308" s="544"/>
      <c r="FWG308" s="544"/>
      <c r="FWH308" s="544"/>
      <c r="FWI308" s="544"/>
      <c r="FWJ308" s="544"/>
      <c r="FWK308" s="544"/>
      <c r="FWL308" s="544"/>
      <c r="FWM308" s="544"/>
      <c r="FWN308" s="544"/>
      <c r="FWO308" s="544"/>
      <c r="FWP308" s="544"/>
      <c r="FWQ308" s="544"/>
      <c r="FWR308" s="544"/>
      <c r="FWS308" s="544"/>
      <c r="FWT308" s="544"/>
      <c r="FWU308" s="544"/>
      <c r="FWV308" s="544"/>
      <c r="FWW308" s="544"/>
      <c r="FWX308" s="544"/>
      <c r="FWY308" s="544"/>
      <c r="FWZ308" s="544"/>
      <c r="FXA308" s="544"/>
      <c r="FXB308" s="544"/>
      <c r="FXC308" s="544"/>
      <c r="FXD308" s="544"/>
      <c r="FXE308" s="544"/>
      <c r="FXF308" s="544"/>
      <c r="FXG308" s="544"/>
      <c r="FXH308" s="544"/>
      <c r="FXI308" s="544"/>
      <c r="FXJ308" s="544"/>
      <c r="FXK308" s="544"/>
      <c r="FXL308" s="544"/>
      <c r="FXM308" s="544"/>
      <c r="FXN308" s="544"/>
      <c r="FXO308" s="544"/>
      <c r="FXP308" s="544"/>
      <c r="FXQ308" s="544"/>
      <c r="FXR308" s="544"/>
      <c r="FXS308" s="544"/>
      <c r="FXT308" s="544"/>
      <c r="FXU308" s="544"/>
      <c r="FXV308" s="544"/>
      <c r="FXW308" s="544"/>
      <c r="FXX308" s="544"/>
      <c r="FXY308" s="544"/>
      <c r="FXZ308" s="544"/>
      <c r="FYA308" s="544"/>
      <c r="FYB308" s="544"/>
      <c r="FYC308" s="544"/>
      <c r="FYD308" s="544"/>
      <c r="FYE308" s="544"/>
      <c r="FYF308" s="544"/>
      <c r="FYG308" s="544"/>
      <c r="FYH308" s="544"/>
      <c r="FYI308" s="544"/>
      <c r="FYJ308" s="544"/>
      <c r="FYK308" s="544"/>
      <c r="FYL308" s="544"/>
      <c r="FYM308" s="544"/>
      <c r="FYN308" s="544"/>
      <c r="FYO308" s="544"/>
      <c r="FYP308" s="544"/>
      <c r="FYQ308" s="544"/>
      <c r="FYR308" s="544"/>
      <c r="FYS308" s="544"/>
      <c r="FYT308" s="544"/>
      <c r="FYU308" s="544"/>
      <c r="FYV308" s="544"/>
      <c r="FYW308" s="544"/>
      <c r="FYX308" s="544"/>
      <c r="FYY308" s="544"/>
      <c r="FYZ308" s="544"/>
      <c r="FZA308" s="544"/>
      <c r="FZB308" s="544"/>
      <c r="FZC308" s="544"/>
      <c r="FZD308" s="544"/>
      <c r="FZE308" s="544"/>
      <c r="FZF308" s="544"/>
      <c r="FZG308" s="544"/>
      <c r="FZH308" s="544"/>
      <c r="FZI308" s="544"/>
      <c r="FZJ308" s="544"/>
      <c r="FZK308" s="544"/>
      <c r="FZL308" s="544"/>
      <c r="FZM308" s="544"/>
      <c r="FZN308" s="544"/>
      <c r="FZO308" s="544"/>
      <c r="FZP308" s="544"/>
      <c r="FZQ308" s="544"/>
      <c r="FZR308" s="544"/>
      <c r="FZS308" s="544"/>
      <c r="FZT308" s="544"/>
      <c r="FZU308" s="544"/>
      <c r="FZV308" s="544"/>
      <c r="FZW308" s="544"/>
      <c r="FZX308" s="544"/>
      <c r="FZY308" s="544"/>
      <c r="FZZ308" s="544"/>
      <c r="GAA308" s="544"/>
      <c r="GAB308" s="544"/>
      <c r="GAC308" s="544"/>
      <c r="GAD308" s="544"/>
      <c r="GAE308" s="544"/>
      <c r="GAF308" s="544"/>
      <c r="GAG308" s="544"/>
      <c r="GAH308" s="544"/>
      <c r="GAI308" s="544"/>
      <c r="GAJ308" s="544"/>
      <c r="GAK308" s="544"/>
      <c r="GAL308" s="544"/>
      <c r="GAM308" s="544"/>
      <c r="GAN308" s="544"/>
      <c r="GAO308" s="544"/>
      <c r="GAP308" s="544"/>
      <c r="GAQ308" s="544"/>
      <c r="GAR308" s="544"/>
      <c r="GAS308" s="544"/>
      <c r="GAT308" s="544"/>
      <c r="GAU308" s="544"/>
      <c r="GAV308" s="544"/>
      <c r="GAW308" s="544"/>
      <c r="GAX308" s="544"/>
      <c r="GAY308" s="544"/>
      <c r="GAZ308" s="544"/>
      <c r="GBA308" s="544"/>
      <c r="GBB308" s="544"/>
      <c r="GBC308" s="544"/>
      <c r="GBD308" s="544"/>
      <c r="GBE308" s="544"/>
      <c r="GBF308" s="544"/>
      <c r="GBG308" s="544"/>
      <c r="GBH308" s="544"/>
      <c r="GBI308" s="544"/>
      <c r="GBJ308" s="544"/>
      <c r="GBK308" s="544"/>
      <c r="GBL308" s="544"/>
      <c r="GBM308" s="544"/>
      <c r="GBN308" s="544"/>
      <c r="GBO308" s="544"/>
      <c r="GBP308" s="544"/>
      <c r="GBQ308" s="544"/>
      <c r="GBR308" s="544"/>
      <c r="GBS308" s="544"/>
      <c r="GBT308" s="544"/>
      <c r="GBU308" s="544"/>
      <c r="GBV308" s="544"/>
      <c r="GBW308" s="544"/>
      <c r="GBX308" s="544"/>
      <c r="GBY308" s="544"/>
      <c r="GBZ308" s="544"/>
      <c r="GCA308" s="544"/>
      <c r="GCB308" s="544"/>
      <c r="GCC308" s="544"/>
      <c r="GCD308" s="544"/>
      <c r="GCE308" s="544"/>
      <c r="GCF308" s="544"/>
      <c r="GCG308" s="544"/>
      <c r="GCH308" s="544"/>
      <c r="GCI308" s="544"/>
      <c r="GCJ308" s="544"/>
      <c r="GCK308" s="544"/>
      <c r="GCL308" s="544"/>
      <c r="GCM308" s="544"/>
      <c r="GCN308" s="544"/>
      <c r="GCO308" s="544"/>
      <c r="GCP308" s="544"/>
      <c r="GCQ308" s="544"/>
      <c r="GCR308" s="544"/>
      <c r="GCS308" s="544"/>
      <c r="GCT308" s="544"/>
      <c r="GCU308" s="544"/>
      <c r="GCV308" s="544"/>
      <c r="GCW308" s="544"/>
      <c r="GCX308" s="544"/>
      <c r="GCY308" s="544"/>
      <c r="GCZ308" s="544"/>
      <c r="GDA308" s="544"/>
      <c r="GDB308" s="544"/>
      <c r="GDC308" s="544"/>
      <c r="GDD308" s="544"/>
      <c r="GDE308" s="544"/>
      <c r="GDF308" s="544"/>
      <c r="GDG308" s="544"/>
      <c r="GDH308" s="544"/>
      <c r="GDI308" s="544"/>
      <c r="GDJ308" s="544"/>
      <c r="GDK308" s="544"/>
      <c r="GDL308" s="544"/>
      <c r="GDM308" s="544"/>
      <c r="GDN308" s="544"/>
      <c r="GDO308" s="544"/>
      <c r="GDP308" s="544"/>
      <c r="GDQ308" s="544"/>
      <c r="GDR308" s="544"/>
      <c r="GDS308" s="544"/>
      <c r="GDT308" s="544"/>
      <c r="GDU308" s="544"/>
      <c r="GDV308" s="544"/>
      <c r="GDW308" s="544"/>
      <c r="GDX308" s="544"/>
      <c r="GDY308" s="544"/>
      <c r="GDZ308" s="544"/>
      <c r="GEA308" s="544"/>
      <c r="GEB308" s="544"/>
      <c r="GEC308" s="544"/>
      <c r="GED308" s="544"/>
      <c r="GEE308" s="544"/>
      <c r="GEF308" s="544"/>
      <c r="GEG308" s="544"/>
      <c r="GEH308" s="544"/>
      <c r="GEI308" s="544"/>
      <c r="GEJ308" s="544"/>
      <c r="GEK308" s="544"/>
      <c r="GEL308" s="544"/>
      <c r="GEM308" s="544"/>
      <c r="GEN308" s="544"/>
      <c r="GEO308" s="544"/>
      <c r="GEP308" s="544"/>
      <c r="GEQ308" s="544"/>
      <c r="GER308" s="544"/>
      <c r="GES308" s="544"/>
      <c r="GET308" s="544"/>
      <c r="GEU308" s="544"/>
      <c r="GEV308" s="544"/>
      <c r="GEW308" s="544"/>
      <c r="GEX308" s="544"/>
      <c r="GEY308" s="544"/>
      <c r="GEZ308" s="544"/>
      <c r="GFA308" s="544"/>
      <c r="GFB308" s="544"/>
      <c r="GFC308" s="544"/>
      <c r="GFD308" s="544"/>
      <c r="GFE308" s="544"/>
      <c r="GFF308" s="544"/>
      <c r="GFG308" s="544"/>
      <c r="GFH308" s="544"/>
      <c r="GFI308" s="544"/>
      <c r="GFJ308" s="544"/>
      <c r="GFK308" s="544"/>
      <c r="GFL308" s="544"/>
      <c r="GFM308" s="544"/>
      <c r="GFN308" s="544"/>
      <c r="GFO308" s="544"/>
      <c r="GFP308" s="544"/>
      <c r="GFQ308" s="544"/>
      <c r="GFR308" s="544"/>
      <c r="GFS308" s="544"/>
      <c r="GFT308" s="544"/>
      <c r="GFU308" s="544"/>
      <c r="GFV308" s="544"/>
      <c r="GFW308" s="544"/>
      <c r="GFX308" s="544"/>
      <c r="GFY308" s="544"/>
      <c r="GFZ308" s="544"/>
      <c r="GGA308" s="544"/>
      <c r="GGB308" s="544"/>
      <c r="GGC308" s="544"/>
      <c r="GGD308" s="544"/>
      <c r="GGE308" s="544"/>
      <c r="GGF308" s="544"/>
      <c r="GGG308" s="544"/>
      <c r="GGH308" s="544"/>
      <c r="GGI308" s="544"/>
      <c r="GGJ308" s="544"/>
      <c r="GGK308" s="544"/>
      <c r="GGL308" s="544"/>
      <c r="GGM308" s="544"/>
      <c r="GGN308" s="544"/>
      <c r="GGO308" s="544"/>
      <c r="GGP308" s="544"/>
      <c r="GGQ308" s="544"/>
      <c r="GGR308" s="544"/>
      <c r="GGS308" s="544"/>
      <c r="GGT308" s="544"/>
      <c r="GGU308" s="544"/>
      <c r="GGV308" s="544"/>
      <c r="GGW308" s="544"/>
      <c r="GGX308" s="544"/>
      <c r="GGY308" s="544"/>
      <c r="GGZ308" s="544"/>
      <c r="GHA308" s="544"/>
      <c r="GHB308" s="544"/>
      <c r="GHC308" s="544"/>
      <c r="GHD308" s="544"/>
      <c r="GHE308" s="544"/>
      <c r="GHF308" s="544"/>
      <c r="GHG308" s="544"/>
      <c r="GHH308" s="544"/>
      <c r="GHI308" s="544"/>
      <c r="GHJ308" s="544"/>
      <c r="GHK308" s="544"/>
      <c r="GHL308" s="544"/>
      <c r="GHM308" s="544"/>
      <c r="GHN308" s="544"/>
      <c r="GHO308" s="544"/>
      <c r="GHP308" s="544"/>
      <c r="GHQ308" s="544"/>
      <c r="GHR308" s="544"/>
      <c r="GHS308" s="544"/>
      <c r="GHT308" s="544"/>
      <c r="GHU308" s="544"/>
      <c r="GHV308" s="544"/>
      <c r="GHW308" s="544"/>
      <c r="GHX308" s="544"/>
      <c r="GHY308" s="544"/>
      <c r="GHZ308" s="544"/>
      <c r="GIA308" s="544"/>
      <c r="GIB308" s="544"/>
      <c r="GIC308" s="544"/>
      <c r="GID308" s="544"/>
      <c r="GIE308" s="544"/>
      <c r="GIF308" s="544"/>
      <c r="GIG308" s="544"/>
      <c r="GIH308" s="544"/>
      <c r="GII308" s="544"/>
      <c r="GIJ308" s="544"/>
      <c r="GIK308" s="544"/>
      <c r="GIL308" s="544"/>
      <c r="GIM308" s="544"/>
      <c r="GIN308" s="544"/>
      <c r="GIO308" s="544"/>
      <c r="GIP308" s="544"/>
      <c r="GIQ308" s="544"/>
      <c r="GIR308" s="544"/>
      <c r="GIS308" s="544"/>
      <c r="GIT308" s="544"/>
      <c r="GIU308" s="544"/>
      <c r="GIV308" s="544"/>
      <c r="GIW308" s="544"/>
      <c r="GIX308" s="544"/>
      <c r="GIY308" s="544"/>
      <c r="GIZ308" s="544"/>
      <c r="GJA308" s="544"/>
      <c r="GJB308" s="544"/>
      <c r="GJC308" s="544"/>
      <c r="GJD308" s="544"/>
      <c r="GJE308" s="544"/>
      <c r="GJF308" s="544"/>
      <c r="GJG308" s="544"/>
      <c r="GJH308" s="544"/>
      <c r="GJI308" s="544"/>
      <c r="GJJ308" s="544"/>
      <c r="GJK308" s="544"/>
      <c r="GJL308" s="544"/>
      <c r="GJM308" s="544"/>
      <c r="GJN308" s="544"/>
      <c r="GJO308" s="544"/>
      <c r="GJP308" s="544"/>
      <c r="GJQ308" s="544"/>
      <c r="GJR308" s="544"/>
      <c r="GJS308" s="544"/>
      <c r="GJT308" s="544"/>
      <c r="GJU308" s="544"/>
      <c r="GJV308" s="544"/>
      <c r="GJW308" s="544"/>
      <c r="GJX308" s="544"/>
      <c r="GJY308" s="544"/>
      <c r="GJZ308" s="544"/>
      <c r="GKA308" s="544"/>
      <c r="GKB308" s="544"/>
      <c r="GKC308" s="544"/>
      <c r="GKD308" s="544"/>
      <c r="GKE308" s="544"/>
      <c r="GKF308" s="544"/>
      <c r="GKG308" s="544"/>
      <c r="GKH308" s="544"/>
      <c r="GKI308" s="544"/>
      <c r="GKJ308" s="544"/>
      <c r="GKK308" s="544"/>
      <c r="GKL308" s="544"/>
      <c r="GKM308" s="544"/>
      <c r="GKN308" s="544"/>
      <c r="GKO308" s="544"/>
      <c r="GKP308" s="544"/>
      <c r="GKQ308" s="544"/>
      <c r="GKR308" s="544"/>
      <c r="GKS308" s="544"/>
      <c r="GKT308" s="544"/>
      <c r="GKU308" s="544"/>
      <c r="GKV308" s="544"/>
      <c r="GKW308" s="544"/>
      <c r="GKX308" s="544"/>
      <c r="GKY308" s="544"/>
      <c r="GKZ308" s="544"/>
      <c r="GLA308" s="544"/>
      <c r="GLB308" s="544"/>
      <c r="GLC308" s="544"/>
      <c r="GLD308" s="544"/>
      <c r="GLE308" s="544"/>
      <c r="GLF308" s="544"/>
      <c r="GLG308" s="544"/>
      <c r="GLH308" s="544"/>
      <c r="GLI308" s="544"/>
      <c r="GLJ308" s="544"/>
      <c r="GLK308" s="544"/>
      <c r="GLL308" s="544"/>
      <c r="GLM308" s="544"/>
      <c r="GLN308" s="544"/>
      <c r="GLO308" s="544"/>
      <c r="GLP308" s="544"/>
      <c r="GLQ308" s="544"/>
      <c r="GLR308" s="544"/>
      <c r="GLS308" s="544"/>
      <c r="GLT308" s="544"/>
      <c r="GLU308" s="544"/>
      <c r="GLV308" s="544"/>
      <c r="GLW308" s="544"/>
      <c r="GLX308" s="544"/>
      <c r="GLY308" s="544"/>
      <c r="GLZ308" s="544"/>
      <c r="GMA308" s="544"/>
      <c r="GMB308" s="544"/>
      <c r="GMC308" s="544"/>
      <c r="GMD308" s="544"/>
      <c r="GME308" s="544"/>
      <c r="GMF308" s="544"/>
      <c r="GMG308" s="544"/>
      <c r="GMH308" s="544"/>
      <c r="GMI308" s="544"/>
      <c r="GMJ308" s="544"/>
      <c r="GMK308" s="544"/>
      <c r="GML308" s="544"/>
      <c r="GMM308" s="544"/>
      <c r="GMN308" s="544"/>
      <c r="GMO308" s="544"/>
      <c r="GMP308" s="544"/>
      <c r="GMQ308" s="544"/>
      <c r="GMR308" s="544"/>
      <c r="GMS308" s="544"/>
      <c r="GMT308" s="544"/>
      <c r="GMU308" s="544"/>
      <c r="GMV308" s="544"/>
      <c r="GMW308" s="544"/>
      <c r="GMX308" s="544"/>
      <c r="GMY308" s="544"/>
      <c r="GMZ308" s="544"/>
      <c r="GNA308" s="544"/>
      <c r="GNB308" s="544"/>
      <c r="GNC308" s="544"/>
      <c r="GND308" s="544"/>
      <c r="GNE308" s="544"/>
      <c r="GNF308" s="544"/>
      <c r="GNG308" s="544"/>
      <c r="GNH308" s="544"/>
      <c r="GNI308" s="544"/>
      <c r="GNJ308" s="544"/>
      <c r="GNK308" s="544"/>
      <c r="GNL308" s="544"/>
      <c r="GNM308" s="544"/>
      <c r="GNN308" s="544"/>
      <c r="GNO308" s="544"/>
      <c r="GNP308" s="544"/>
      <c r="GNQ308" s="544"/>
      <c r="GNR308" s="544"/>
      <c r="GNS308" s="544"/>
      <c r="GNT308" s="544"/>
      <c r="GNU308" s="544"/>
      <c r="GNV308" s="544"/>
      <c r="GNW308" s="544"/>
      <c r="GNX308" s="544"/>
      <c r="GNY308" s="544"/>
      <c r="GNZ308" s="544"/>
      <c r="GOA308" s="544"/>
      <c r="GOB308" s="544"/>
      <c r="GOC308" s="544"/>
      <c r="GOD308" s="544"/>
      <c r="GOE308" s="544"/>
      <c r="GOF308" s="544"/>
      <c r="GOG308" s="544"/>
      <c r="GOH308" s="544"/>
      <c r="GOI308" s="544"/>
      <c r="GOJ308" s="544"/>
      <c r="GOK308" s="544"/>
      <c r="GOL308" s="544"/>
      <c r="GOM308" s="544"/>
      <c r="GON308" s="544"/>
      <c r="GOO308" s="544"/>
      <c r="GOP308" s="544"/>
      <c r="GOQ308" s="544"/>
      <c r="GOR308" s="544"/>
      <c r="GOS308" s="544"/>
      <c r="GOT308" s="544"/>
      <c r="GOU308" s="544"/>
      <c r="GOV308" s="544"/>
      <c r="GOW308" s="544"/>
      <c r="GOX308" s="544"/>
      <c r="GOY308" s="544"/>
      <c r="GOZ308" s="544"/>
      <c r="GPA308" s="544"/>
      <c r="GPB308" s="544"/>
      <c r="GPC308" s="544"/>
      <c r="GPD308" s="544"/>
      <c r="GPE308" s="544"/>
      <c r="GPF308" s="544"/>
      <c r="GPG308" s="544"/>
      <c r="GPH308" s="544"/>
      <c r="GPI308" s="544"/>
      <c r="GPJ308" s="544"/>
      <c r="GPK308" s="544"/>
      <c r="GPL308" s="544"/>
      <c r="GPM308" s="544"/>
      <c r="GPN308" s="544"/>
      <c r="GPO308" s="544"/>
      <c r="GPP308" s="544"/>
      <c r="GPQ308" s="544"/>
      <c r="GPR308" s="544"/>
      <c r="GPS308" s="544"/>
      <c r="GPT308" s="544"/>
      <c r="GPU308" s="544"/>
      <c r="GPV308" s="544"/>
      <c r="GPW308" s="544"/>
      <c r="GPX308" s="544"/>
      <c r="GPY308" s="544"/>
      <c r="GPZ308" s="544"/>
      <c r="GQA308" s="544"/>
      <c r="GQB308" s="544"/>
      <c r="GQC308" s="544"/>
      <c r="GQD308" s="544"/>
      <c r="GQE308" s="544"/>
      <c r="GQF308" s="544"/>
      <c r="GQG308" s="544"/>
      <c r="GQH308" s="544"/>
      <c r="GQI308" s="544"/>
      <c r="GQJ308" s="544"/>
      <c r="GQK308" s="544"/>
      <c r="GQL308" s="544"/>
      <c r="GQM308" s="544"/>
      <c r="GQN308" s="544"/>
      <c r="GQO308" s="544"/>
      <c r="GQP308" s="544"/>
      <c r="GQQ308" s="544"/>
      <c r="GQR308" s="544"/>
      <c r="GQS308" s="544"/>
      <c r="GQT308" s="544"/>
      <c r="GQU308" s="544"/>
      <c r="GQV308" s="544"/>
      <c r="GQW308" s="544"/>
      <c r="GQX308" s="544"/>
      <c r="GQY308" s="544"/>
      <c r="GQZ308" s="544"/>
      <c r="GRA308" s="544"/>
      <c r="GRB308" s="544"/>
      <c r="GRC308" s="544"/>
      <c r="GRD308" s="544"/>
      <c r="GRE308" s="544"/>
      <c r="GRF308" s="544"/>
      <c r="GRG308" s="544"/>
      <c r="GRH308" s="544"/>
      <c r="GRI308" s="544"/>
      <c r="GRJ308" s="544"/>
      <c r="GRK308" s="544"/>
      <c r="GRL308" s="544"/>
      <c r="GRM308" s="544"/>
      <c r="GRN308" s="544"/>
      <c r="GRO308" s="544"/>
      <c r="GRP308" s="544"/>
      <c r="GRQ308" s="544"/>
      <c r="GRR308" s="544"/>
      <c r="GRS308" s="544"/>
      <c r="GRT308" s="544"/>
      <c r="GRU308" s="544"/>
      <c r="GRV308" s="544"/>
      <c r="GRW308" s="544"/>
      <c r="GRX308" s="544"/>
      <c r="GRY308" s="544"/>
      <c r="GRZ308" s="544"/>
      <c r="GSA308" s="544"/>
      <c r="GSB308" s="544"/>
      <c r="GSC308" s="544"/>
      <c r="GSD308" s="544"/>
      <c r="GSE308" s="544"/>
      <c r="GSF308" s="544"/>
      <c r="GSG308" s="544"/>
      <c r="GSH308" s="544"/>
      <c r="GSI308" s="544"/>
      <c r="GSJ308" s="544"/>
      <c r="GSK308" s="544"/>
      <c r="GSL308" s="544"/>
      <c r="GSM308" s="544"/>
      <c r="GSN308" s="544"/>
      <c r="GSO308" s="544"/>
      <c r="GSP308" s="544"/>
      <c r="GSQ308" s="544"/>
      <c r="GSR308" s="544"/>
      <c r="GSS308" s="544"/>
      <c r="GST308" s="544"/>
      <c r="GSU308" s="544"/>
      <c r="GSV308" s="544"/>
      <c r="GSW308" s="544"/>
      <c r="GSX308" s="544"/>
      <c r="GSY308" s="544"/>
      <c r="GSZ308" s="544"/>
      <c r="GTA308" s="544"/>
      <c r="GTB308" s="544"/>
      <c r="GTC308" s="544"/>
      <c r="GTD308" s="544"/>
      <c r="GTE308" s="544"/>
      <c r="GTF308" s="544"/>
      <c r="GTG308" s="544"/>
      <c r="GTH308" s="544"/>
      <c r="GTI308" s="544"/>
      <c r="GTJ308" s="544"/>
      <c r="GTK308" s="544"/>
      <c r="GTL308" s="544"/>
      <c r="GTM308" s="544"/>
      <c r="GTN308" s="544"/>
      <c r="GTO308" s="544"/>
      <c r="GTP308" s="544"/>
      <c r="GTQ308" s="544"/>
      <c r="GTR308" s="544"/>
      <c r="GTS308" s="544"/>
      <c r="GTT308" s="544"/>
      <c r="GTU308" s="544"/>
      <c r="GTV308" s="544"/>
      <c r="GTW308" s="544"/>
      <c r="GTX308" s="544"/>
      <c r="GTY308" s="544"/>
      <c r="GTZ308" s="544"/>
      <c r="GUA308" s="544"/>
      <c r="GUB308" s="544"/>
      <c r="GUC308" s="544"/>
      <c r="GUD308" s="544"/>
      <c r="GUE308" s="544"/>
      <c r="GUF308" s="544"/>
      <c r="GUG308" s="544"/>
      <c r="GUH308" s="544"/>
      <c r="GUI308" s="544"/>
      <c r="GUJ308" s="544"/>
      <c r="GUK308" s="544"/>
      <c r="GUL308" s="544"/>
      <c r="GUM308" s="544"/>
      <c r="GUN308" s="544"/>
      <c r="GUO308" s="544"/>
      <c r="GUP308" s="544"/>
      <c r="GUQ308" s="544"/>
      <c r="GUR308" s="544"/>
      <c r="GUS308" s="544"/>
      <c r="GUT308" s="544"/>
      <c r="GUU308" s="544"/>
      <c r="GUV308" s="544"/>
      <c r="GUW308" s="544"/>
      <c r="GUX308" s="544"/>
      <c r="GUY308" s="544"/>
      <c r="GUZ308" s="544"/>
      <c r="GVA308" s="544"/>
      <c r="GVB308" s="544"/>
      <c r="GVC308" s="544"/>
      <c r="GVD308" s="544"/>
      <c r="GVE308" s="544"/>
      <c r="GVF308" s="544"/>
      <c r="GVG308" s="544"/>
      <c r="GVH308" s="544"/>
      <c r="GVI308" s="544"/>
      <c r="GVJ308" s="544"/>
      <c r="GVK308" s="544"/>
      <c r="GVL308" s="544"/>
      <c r="GVM308" s="544"/>
      <c r="GVN308" s="544"/>
      <c r="GVO308" s="544"/>
      <c r="GVP308" s="544"/>
      <c r="GVQ308" s="544"/>
      <c r="GVR308" s="544"/>
      <c r="GVS308" s="544"/>
      <c r="GVT308" s="544"/>
      <c r="GVU308" s="544"/>
      <c r="GVV308" s="544"/>
      <c r="GVW308" s="544"/>
      <c r="GVX308" s="544"/>
      <c r="GVY308" s="544"/>
      <c r="GVZ308" s="544"/>
      <c r="GWA308" s="544"/>
      <c r="GWB308" s="544"/>
      <c r="GWC308" s="544"/>
      <c r="GWD308" s="544"/>
      <c r="GWE308" s="544"/>
      <c r="GWF308" s="544"/>
      <c r="GWG308" s="544"/>
      <c r="GWH308" s="544"/>
      <c r="GWI308" s="544"/>
      <c r="GWJ308" s="544"/>
      <c r="GWK308" s="544"/>
      <c r="GWL308" s="544"/>
      <c r="GWM308" s="544"/>
      <c r="GWN308" s="544"/>
      <c r="GWO308" s="544"/>
      <c r="GWP308" s="544"/>
      <c r="GWQ308" s="544"/>
      <c r="GWR308" s="544"/>
      <c r="GWS308" s="544"/>
      <c r="GWT308" s="544"/>
      <c r="GWU308" s="544"/>
      <c r="GWV308" s="544"/>
      <c r="GWW308" s="544"/>
      <c r="GWX308" s="544"/>
      <c r="GWY308" s="544"/>
      <c r="GWZ308" s="544"/>
      <c r="GXA308" s="544"/>
      <c r="GXB308" s="544"/>
      <c r="GXC308" s="544"/>
      <c r="GXD308" s="544"/>
      <c r="GXE308" s="544"/>
      <c r="GXF308" s="544"/>
      <c r="GXG308" s="544"/>
      <c r="GXH308" s="544"/>
      <c r="GXI308" s="544"/>
      <c r="GXJ308" s="544"/>
      <c r="GXK308" s="544"/>
      <c r="GXL308" s="544"/>
      <c r="GXM308" s="544"/>
      <c r="GXN308" s="544"/>
      <c r="GXO308" s="544"/>
      <c r="GXP308" s="544"/>
      <c r="GXQ308" s="544"/>
      <c r="GXR308" s="544"/>
      <c r="GXS308" s="544"/>
      <c r="GXT308" s="544"/>
      <c r="GXU308" s="544"/>
      <c r="GXV308" s="544"/>
      <c r="GXW308" s="544"/>
      <c r="GXX308" s="544"/>
      <c r="GXY308" s="544"/>
      <c r="GXZ308" s="544"/>
      <c r="GYA308" s="544"/>
      <c r="GYB308" s="544"/>
      <c r="GYC308" s="544"/>
      <c r="GYD308" s="544"/>
      <c r="GYE308" s="544"/>
      <c r="GYF308" s="544"/>
      <c r="GYG308" s="544"/>
      <c r="GYH308" s="544"/>
      <c r="GYI308" s="544"/>
      <c r="GYJ308" s="544"/>
      <c r="GYK308" s="544"/>
      <c r="GYL308" s="544"/>
      <c r="GYM308" s="544"/>
      <c r="GYN308" s="544"/>
      <c r="GYO308" s="544"/>
      <c r="GYP308" s="544"/>
      <c r="GYQ308" s="544"/>
      <c r="GYR308" s="544"/>
      <c r="GYS308" s="544"/>
      <c r="GYT308" s="544"/>
      <c r="GYU308" s="544"/>
      <c r="GYV308" s="544"/>
      <c r="GYW308" s="544"/>
      <c r="GYX308" s="544"/>
      <c r="GYY308" s="544"/>
      <c r="GYZ308" s="544"/>
      <c r="GZA308" s="544"/>
      <c r="GZB308" s="544"/>
      <c r="GZC308" s="544"/>
      <c r="GZD308" s="544"/>
      <c r="GZE308" s="544"/>
      <c r="GZF308" s="544"/>
      <c r="GZG308" s="544"/>
      <c r="GZH308" s="544"/>
      <c r="GZI308" s="544"/>
      <c r="GZJ308" s="544"/>
      <c r="GZK308" s="544"/>
      <c r="GZL308" s="544"/>
      <c r="GZM308" s="544"/>
      <c r="GZN308" s="544"/>
      <c r="GZO308" s="544"/>
      <c r="GZP308" s="544"/>
      <c r="GZQ308" s="544"/>
      <c r="GZR308" s="544"/>
      <c r="GZS308" s="544"/>
      <c r="GZT308" s="544"/>
      <c r="GZU308" s="544"/>
      <c r="GZV308" s="544"/>
      <c r="GZW308" s="544"/>
      <c r="GZX308" s="544"/>
      <c r="GZY308" s="544"/>
      <c r="GZZ308" s="544"/>
      <c r="HAA308" s="544"/>
      <c r="HAB308" s="544"/>
      <c r="HAC308" s="544"/>
      <c r="HAD308" s="544"/>
      <c r="HAE308" s="544"/>
      <c r="HAF308" s="544"/>
      <c r="HAG308" s="544"/>
      <c r="HAH308" s="544"/>
      <c r="HAI308" s="544"/>
      <c r="HAJ308" s="544"/>
      <c r="HAK308" s="544"/>
      <c r="HAL308" s="544"/>
      <c r="HAM308" s="544"/>
      <c r="HAN308" s="544"/>
      <c r="HAO308" s="544"/>
      <c r="HAP308" s="544"/>
      <c r="HAQ308" s="544"/>
      <c r="HAR308" s="544"/>
      <c r="HAS308" s="544"/>
      <c r="HAT308" s="544"/>
      <c r="HAU308" s="544"/>
      <c r="HAV308" s="544"/>
      <c r="HAW308" s="544"/>
      <c r="HAX308" s="544"/>
      <c r="HAY308" s="544"/>
      <c r="HAZ308" s="544"/>
      <c r="HBA308" s="544"/>
      <c r="HBB308" s="544"/>
      <c r="HBC308" s="544"/>
      <c r="HBD308" s="544"/>
      <c r="HBE308" s="544"/>
      <c r="HBF308" s="544"/>
      <c r="HBG308" s="544"/>
      <c r="HBH308" s="544"/>
      <c r="HBI308" s="544"/>
      <c r="HBJ308" s="544"/>
      <c r="HBK308" s="544"/>
      <c r="HBL308" s="544"/>
      <c r="HBM308" s="544"/>
      <c r="HBN308" s="544"/>
      <c r="HBO308" s="544"/>
      <c r="HBP308" s="544"/>
      <c r="HBQ308" s="544"/>
      <c r="HBR308" s="544"/>
      <c r="HBS308" s="544"/>
      <c r="HBT308" s="544"/>
      <c r="HBU308" s="544"/>
      <c r="HBV308" s="544"/>
      <c r="HBW308" s="544"/>
      <c r="HBX308" s="544"/>
      <c r="HBY308" s="544"/>
      <c r="HBZ308" s="544"/>
      <c r="HCA308" s="544"/>
      <c r="HCB308" s="544"/>
      <c r="HCC308" s="544"/>
      <c r="HCD308" s="544"/>
      <c r="HCE308" s="544"/>
      <c r="HCF308" s="544"/>
      <c r="HCG308" s="544"/>
      <c r="HCH308" s="544"/>
      <c r="HCI308" s="544"/>
      <c r="HCJ308" s="544"/>
      <c r="HCK308" s="544"/>
      <c r="HCL308" s="544"/>
      <c r="HCM308" s="544"/>
      <c r="HCN308" s="544"/>
      <c r="HCO308" s="544"/>
      <c r="HCP308" s="544"/>
      <c r="HCQ308" s="544"/>
      <c r="HCR308" s="544"/>
      <c r="HCS308" s="544"/>
      <c r="HCT308" s="544"/>
      <c r="HCU308" s="544"/>
      <c r="HCV308" s="544"/>
      <c r="HCW308" s="544"/>
      <c r="HCX308" s="544"/>
      <c r="HCY308" s="544"/>
      <c r="HCZ308" s="544"/>
      <c r="HDA308" s="544"/>
      <c r="HDB308" s="544"/>
      <c r="HDC308" s="544"/>
      <c r="HDD308" s="544"/>
      <c r="HDE308" s="544"/>
      <c r="HDF308" s="544"/>
      <c r="HDG308" s="544"/>
      <c r="HDH308" s="544"/>
      <c r="HDI308" s="544"/>
      <c r="HDJ308" s="544"/>
      <c r="HDK308" s="544"/>
      <c r="HDL308" s="544"/>
      <c r="HDM308" s="544"/>
      <c r="HDN308" s="544"/>
      <c r="HDO308" s="544"/>
      <c r="HDP308" s="544"/>
      <c r="HDQ308" s="544"/>
      <c r="HDR308" s="544"/>
      <c r="HDS308" s="544"/>
      <c r="HDT308" s="544"/>
      <c r="HDU308" s="544"/>
      <c r="HDV308" s="544"/>
      <c r="HDW308" s="544"/>
      <c r="HDX308" s="544"/>
      <c r="HDY308" s="544"/>
      <c r="HDZ308" s="544"/>
      <c r="HEA308" s="544"/>
      <c r="HEB308" s="544"/>
      <c r="HEC308" s="544"/>
      <c r="HED308" s="544"/>
      <c r="HEE308" s="544"/>
      <c r="HEF308" s="544"/>
      <c r="HEG308" s="544"/>
      <c r="HEH308" s="544"/>
      <c r="HEI308" s="544"/>
      <c r="HEJ308" s="544"/>
      <c r="HEK308" s="544"/>
      <c r="HEL308" s="544"/>
      <c r="HEM308" s="544"/>
      <c r="HEN308" s="544"/>
      <c r="HEO308" s="544"/>
      <c r="HEP308" s="544"/>
      <c r="HEQ308" s="544"/>
      <c r="HER308" s="544"/>
      <c r="HES308" s="544"/>
      <c r="HET308" s="544"/>
      <c r="HEU308" s="544"/>
      <c r="HEV308" s="544"/>
      <c r="HEW308" s="544"/>
      <c r="HEX308" s="544"/>
      <c r="HEY308" s="544"/>
      <c r="HEZ308" s="544"/>
      <c r="HFA308" s="544"/>
      <c r="HFB308" s="544"/>
      <c r="HFC308" s="544"/>
      <c r="HFD308" s="544"/>
      <c r="HFE308" s="544"/>
      <c r="HFF308" s="544"/>
      <c r="HFG308" s="544"/>
      <c r="HFH308" s="544"/>
      <c r="HFI308" s="544"/>
      <c r="HFJ308" s="544"/>
      <c r="HFK308" s="544"/>
      <c r="HFL308" s="544"/>
      <c r="HFM308" s="544"/>
      <c r="HFN308" s="544"/>
      <c r="HFO308" s="544"/>
      <c r="HFP308" s="544"/>
      <c r="HFQ308" s="544"/>
      <c r="HFR308" s="544"/>
      <c r="HFS308" s="544"/>
      <c r="HFT308" s="544"/>
      <c r="HFU308" s="544"/>
      <c r="HFV308" s="544"/>
      <c r="HFW308" s="544"/>
      <c r="HFX308" s="544"/>
      <c r="HFY308" s="544"/>
      <c r="HFZ308" s="544"/>
      <c r="HGA308" s="544"/>
      <c r="HGB308" s="544"/>
      <c r="HGC308" s="544"/>
      <c r="HGD308" s="544"/>
      <c r="HGE308" s="544"/>
      <c r="HGF308" s="544"/>
      <c r="HGG308" s="544"/>
      <c r="HGH308" s="544"/>
      <c r="HGI308" s="544"/>
      <c r="HGJ308" s="544"/>
      <c r="HGK308" s="544"/>
      <c r="HGL308" s="544"/>
      <c r="HGM308" s="544"/>
      <c r="HGN308" s="544"/>
      <c r="HGO308" s="544"/>
      <c r="HGP308" s="544"/>
      <c r="HGQ308" s="544"/>
      <c r="HGR308" s="544"/>
      <c r="HGS308" s="544"/>
      <c r="HGT308" s="544"/>
      <c r="HGU308" s="544"/>
      <c r="HGV308" s="544"/>
      <c r="HGW308" s="544"/>
      <c r="HGX308" s="544"/>
      <c r="HGY308" s="544"/>
      <c r="HGZ308" s="544"/>
      <c r="HHA308" s="544"/>
      <c r="HHB308" s="544"/>
      <c r="HHC308" s="544"/>
      <c r="HHD308" s="544"/>
      <c r="HHE308" s="544"/>
      <c r="HHF308" s="544"/>
      <c r="HHG308" s="544"/>
      <c r="HHH308" s="544"/>
      <c r="HHI308" s="544"/>
      <c r="HHJ308" s="544"/>
      <c r="HHK308" s="544"/>
      <c r="HHL308" s="544"/>
      <c r="HHM308" s="544"/>
      <c r="HHN308" s="544"/>
      <c r="HHO308" s="544"/>
      <c r="HHP308" s="544"/>
      <c r="HHQ308" s="544"/>
      <c r="HHR308" s="544"/>
      <c r="HHS308" s="544"/>
      <c r="HHT308" s="544"/>
      <c r="HHU308" s="544"/>
      <c r="HHV308" s="544"/>
      <c r="HHW308" s="544"/>
      <c r="HHX308" s="544"/>
      <c r="HHY308" s="544"/>
      <c r="HHZ308" s="544"/>
      <c r="HIA308" s="544"/>
      <c r="HIB308" s="544"/>
      <c r="HIC308" s="544"/>
      <c r="HID308" s="544"/>
      <c r="HIE308" s="544"/>
      <c r="HIF308" s="544"/>
      <c r="HIG308" s="544"/>
      <c r="HIH308" s="544"/>
      <c r="HII308" s="544"/>
      <c r="HIJ308" s="544"/>
      <c r="HIK308" s="544"/>
      <c r="HIL308" s="544"/>
      <c r="HIM308" s="544"/>
      <c r="HIN308" s="544"/>
      <c r="HIO308" s="544"/>
      <c r="HIP308" s="544"/>
      <c r="HIQ308" s="544"/>
      <c r="HIR308" s="544"/>
      <c r="HIS308" s="544"/>
      <c r="HIT308" s="544"/>
      <c r="HIU308" s="544"/>
      <c r="HIV308" s="544"/>
      <c r="HIW308" s="544"/>
      <c r="HIX308" s="544"/>
      <c r="HIY308" s="544"/>
      <c r="HIZ308" s="544"/>
      <c r="HJA308" s="544"/>
      <c r="HJB308" s="544"/>
      <c r="HJC308" s="544"/>
      <c r="HJD308" s="544"/>
      <c r="HJE308" s="544"/>
      <c r="HJF308" s="544"/>
      <c r="HJG308" s="544"/>
      <c r="HJH308" s="544"/>
      <c r="HJI308" s="544"/>
      <c r="HJJ308" s="544"/>
      <c r="HJK308" s="544"/>
      <c r="HJL308" s="544"/>
      <c r="HJM308" s="544"/>
      <c r="HJN308" s="544"/>
      <c r="HJO308" s="544"/>
      <c r="HJP308" s="544"/>
      <c r="HJQ308" s="544"/>
      <c r="HJR308" s="544"/>
      <c r="HJS308" s="544"/>
      <c r="HJT308" s="544"/>
      <c r="HJU308" s="544"/>
      <c r="HJV308" s="544"/>
      <c r="HJW308" s="544"/>
      <c r="HJX308" s="544"/>
      <c r="HJY308" s="544"/>
      <c r="HJZ308" s="544"/>
      <c r="HKA308" s="544"/>
      <c r="HKB308" s="544"/>
      <c r="HKC308" s="544"/>
      <c r="HKD308" s="544"/>
      <c r="HKE308" s="544"/>
      <c r="HKF308" s="544"/>
      <c r="HKG308" s="544"/>
      <c r="HKH308" s="544"/>
      <c r="HKI308" s="544"/>
      <c r="HKJ308" s="544"/>
      <c r="HKK308" s="544"/>
      <c r="HKL308" s="544"/>
      <c r="HKM308" s="544"/>
      <c r="HKN308" s="544"/>
      <c r="HKO308" s="544"/>
      <c r="HKP308" s="544"/>
      <c r="HKQ308" s="544"/>
      <c r="HKR308" s="544"/>
      <c r="HKS308" s="544"/>
      <c r="HKT308" s="544"/>
      <c r="HKU308" s="544"/>
      <c r="HKV308" s="544"/>
      <c r="HKW308" s="544"/>
      <c r="HKX308" s="544"/>
      <c r="HKY308" s="544"/>
      <c r="HKZ308" s="544"/>
      <c r="HLA308" s="544"/>
      <c r="HLB308" s="544"/>
      <c r="HLC308" s="544"/>
      <c r="HLD308" s="544"/>
      <c r="HLE308" s="544"/>
      <c r="HLF308" s="544"/>
      <c r="HLG308" s="544"/>
      <c r="HLH308" s="544"/>
      <c r="HLI308" s="544"/>
      <c r="HLJ308" s="544"/>
      <c r="HLK308" s="544"/>
      <c r="HLL308" s="544"/>
      <c r="HLM308" s="544"/>
      <c r="HLN308" s="544"/>
      <c r="HLO308" s="544"/>
      <c r="HLP308" s="544"/>
      <c r="HLQ308" s="544"/>
      <c r="HLR308" s="544"/>
      <c r="HLS308" s="544"/>
      <c r="HLT308" s="544"/>
      <c r="HLU308" s="544"/>
      <c r="HLV308" s="544"/>
      <c r="HLW308" s="544"/>
      <c r="HLX308" s="544"/>
      <c r="HLY308" s="544"/>
      <c r="HLZ308" s="544"/>
      <c r="HMA308" s="544"/>
      <c r="HMB308" s="544"/>
      <c r="HMC308" s="544"/>
      <c r="HMD308" s="544"/>
      <c r="HME308" s="544"/>
      <c r="HMF308" s="544"/>
      <c r="HMG308" s="544"/>
      <c r="HMH308" s="544"/>
      <c r="HMI308" s="544"/>
      <c r="HMJ308" s="544"/>
      <c r="HMK308" s="544"/>
      <c r="HML308" s="544"/>
      <c r="HMM308" s="544"/>
      <c r="HMN308" s="544"/>
      <c r="HMO308" s="544"/>
      <c r="HMP308" s="544"/>
      <c r="HMQ308" s="544"/>
      <c r="HMR308" s="544"/>
      <c r="HMS308" s="544"/>
      <c r="HMT308" s="544"/>
      <c r="HMU308" s="544"/>
      <c r="HMV308" s="544"/>
      <c r="HMW308" s="544"/>
      <c r="HMX308" s="544"/>
      <c r="HMY308" s="544"/>
      <c r="HMZ308" s="544"/>
      <c r="HNA308" s="544"/>
      <c r="HNB308" s="544"/>
      <c r="HNC308" s="544"/>
      <c r="HND308" s="544"/>
      <c r="HNE308" s="544"/>
      <c r="HNF308" s="544"/>
      <c r="HNG308" s="544"/>
      <c r="HNH308" s="544"/>
      <c r="HNI308" s="544"/>
      <c r="HNJ308" s="544"/>
      <c r="HNK308" s="544"/>
      <c r="HNL308" s="544"/>
      <c r="HNM308" s="544"/>
      <c r="HNN308" s="544"/>
      <c r="HNO308" s="544"/>
      <c r="HNP308" s="544"/>
      <c r="HNQ308" s="544"/>
      <c r="HNR308" s="544"/>
      <c r="HNS308" s="544"/>
      <c r="HNT308" s="544"/>
      <c r="HNU308" s="544"/>
      <c r="HNV308" s="544"/>
      <c r="HNW308" s="544"/>
      <c r="HNX308" s="544"/>
      <c r="HNY308" s="544"/>
      <c r="HNZ308" s="544"/>
      <c r="HOA308" s="544"/>
      <c r="HOB308" s="544"/>
      <c r="HOC308" s="544"/>
      <c r="HOD308" s="544"/>
      <c r="HOE308" s="544"/>
      <c r="HOF308" s="544"/>
      <c r="HOG308" s="544"/>
      <c r="HOH308" s="544"/>
      <c r="HOI308" s="544"/>
      <c r="HOJ308" s="544"/>
      <c r="HOK308" s="544"/>
      <c r="HOL308" s="544"/>
      <c r="HOM308" s="544"/>
      <c r="HON308" s="544"/>
      <c r="HOO308" s="544"/>
      <c r="HOP308" s="544"/>
      <c r="HOQ308" s="544"/>
      <c r="HOR308" s="544"/>
      <c r="HOS308" s="544"/>
      <c r="HOT308" s="544"/>
      <c r="HOU308" s="544"/>
      <c r="HOV308" s="544"/>
      <c r="HOW308" s="544"/>
      <c r="HOX308" s="544"/>
      <c r="HOY308" s="544"/>
      <c r="HOZ308" s="544"/>
      <c r="HPA308" s="544"/>
      <c r="HPB308" s="544"/>
      <c r="HPC308" s="544"/>
      <c r="HPD308" s="544"/>
      <c r="HPE308" s="544"/>
      <c r="HPF308" s="544"/>
      <c r="HPG308" s="544"/>
      <c r="HPH308" s="544"/>
      <c r="HPI308" s="544"/>
      <c r="HPJ308" s="544"/>
      <c r="HPK308" s="544"/>
      <c r="HPL308" s="544"/>
      <c r="HPM308" s="544"/>
      <c r="HPN308" s="544"/>
      <c r="HPO308" s="544"/>
      <c r="HPP308" s="544"/>
      <c r="HPQ308" s="544"/>
      <c r="HPR308" s="544"/>
      <c r="HPS308" s="544"/>
      <c r="HPT308" s="544"/>
      <c r="HPU308" s="544"/>
      <c r="HPV308" s="544"/>
      <c r="HPW308" s="544"/>
      <c r="HPX308" s="544"/>
      <c r="HPY308" s="544"/>
      <c r="HPZ308" s="544"/>
      <c r="HQA308" s="544"/>
      <c r="HQB308" s="544"/>
      <c r="HQC308" s="544"/>
      <c r="HQD308" s="544"/>
      <c r="HQE308" s="544"/>
      <c r="HQF308" s="544"/>
      <c r="HQG308" s="544"/>
      <c r="HQH308" s="544"/>
      <c r="HQI308" s="544"/>
      <c r="HQJ308" s="544"/>
      <c r="HQK308" s="544"/>
      <c r="HQL308" s="544"/>
      <c r="HQM308" s="544"/>
      <c r="HQN308" s="544"/>
      <c r="HQO308" s="544"/>
      <c r="HQP308" s="544"/>
      <c r="HQQ308" s="544"/>
      <c r="HQR308" s="544"/>
      <c r="HQS308" s="544"/>
      <c r="HQT308" s="544"/>
      <c r="HQU308" s="544"/>
      <c r="HQV308" s="544"/>
      <c r="HQW308" s="544"/>
      <c r="HQX308" s="544"/>
      <c r="HQY308" s="544"/>
      <c r="HQZ308" s="544"/>
      <c r="HRA308" s="544"/>
      <c r="HRB308" s="544"/>
      <c r="HRC308" s="544"/>
      <c r="HRD308" s="544"/>
      <c r="HRE308" s="544"/>
      <c r="HRF308" s="544"/>
      <c r="HRG308" s="544"/>
      <c r="HRH308" s="544"/>
      <c r="HRI308" s="544"/>
      <c r="HRJ308" s="544"/>
      <c r="HRK308" s="544"/>
      <c r="HRL308" s="544"/>
      <c r="HRM308" s="544"/>
      <c r="HRN308" s="544"/>
      <c r="HRO308" s="544"/>
      <c r="HRP308" s="544"/>
      <c r="HRQ308" s="544"/>
      <c r="HRR308" s="544"/>
      <c r="HRS308" s="544"/>
      <c r="HRT308" s="544"/>
      <c r="HRU308" s="544"/>
      <c r="HRV308" s="544"/>
      <c r="HRW308" s="544"/>
      <c r="HRX308" s="544"/>
      <c r="HRY308" s="544"/>
      <c r="HRZ308" s="544"/>
      <c r="HSA308" s="544"/>
      <c r="HSB308" s="544"/>
      <c r="HSC308" s="544"/>
      <c r="HSD308" s="544"/>
      <c r="HSE308" s="544"/>
      <c r="HSF308" s="544"/>
      <c r="HSG308" s="544"/>
      <c r="HSH308" s="544"/>
      <c r="HSI308" s="544"/>
      <c r="HSJ308" s="544"/>
      <c r="HSK308" s="544"/>
      <c r="HSL308" s="544"/>
      <c r="HSM308" s="544"/>
      <c r="HSN308" s="544"/>
      <c r="HSO308" s="544"/>
      <c r="HSP308" s="544"/>
      <c r="HSQ308" s="544"/>
      <c r="HSR308" s="544"/>
      <c r="HSS308" s="544"/>
      <c r="HST308" s="544"/>
      <c r="HSU308" s="544"/>
      <c r="HSV308" s="544"/>
      <c r="HSW308" s="544"/>
      <c r="HSX308" s="544"/>
      <c r="HSY308" s="544"/>
      <c r="HSZ308" s="544"/>
      <c r="HTA308" s="544"/>
      <c r="HTB308" s="544"/>
      <c r="HTC308" s="544"/>
      <c r="HTD308" s="544"/>
      <c r="HTE308" s="544"/>
      <c r="HTF308" s="544"/>
      <c r="HTG308" s="544"/>
      <c r="HTH308" s="544"/>
      <c r="HTI308" s="544"/>
      <c r="HTJ308" s="544"/>
      <c r="HTK308" s="544"/>
      <c r="HTL308" s="544"/>
      <c r="HTM308" s="544"/>
      <c r="HTN308" s="544"/>
      <c r="HTO308" s="544"/>
      <c r="HTP308" s="544"/>
      <c r="HTQ308" s="544"/>
      <c r="HTR308" s="544"/>
      <c r="HTS308" s="544"/>
      <c r="HTT308" s="544"/>
      <c r="HTU308" s="544"/>
      <c r="HTV308" s="544"/>
      <c r="HTW308" s="544"/>
      <c r="HTX308" s="544"/>
      <c r="HTY308" s="544"/>
      <c r="HTZ308" s="544"/>
      <c r="HUA308" s="544"/>
      <c r="HUB308" s="544"/>
      <c r="HUC308" s="544"/>
      <c r="HUD308" s="544"/>
      <c r="HUE308" s="544"/>
      <c r="HUF308" s="544"/>
      <c r="HUG308" s="544"/>
      <c r="HUH308" s="544"/>
      <c r="HUI308" s="544"/>
      <c r="HUJ308" s="544"/>
      <c r="HUK308" s="544"/>
      <c r="HUL308" s="544"/>
      <c r="HUM308" s="544"/>
      <c r="HUN308" s="544"/>
      <c r="HUO308" s="544"/>
      <c r="HUP308" s="544"/>
      <c r="HUQ308" s="544"/>
      <c r="HUR308" s="544"/>
      <c r="HUS308" s="544"/>
      <c r="HUT308" s="544"/>
      <c r="HUU308" s="544"/>
      <c r="HUV308" s="544"/>
      <c r="HUW308" s="544"/>
      <c r="HUX308" s="544"/>
      <c r="HUY308" s="544"/>
      <c r="HUZ308" s="544"/>
      <c r="HVA308" s="544"/>
      <c r="HVB308" s="544"/>
      <c r="HVC308" s="544"/>
      <c r="HVD308" s="544"/>
      <c r="HVE308" s="544"/>
      <c r="HVF308" s="544"/>
      <c r="HVG308" s="544"/>
      <c r="HVH308" s="544"/>
      <c r="HVI308" s="544"/>
      <c r="HVJ308" s="544"/>
      <c r="HVK308" s="544"/>
      <c r="HVL308" s="544"/>
      <c r="HVM308" s="544"/>
      <c r="HVN308" s="544"/>
      <c r="HVO308" s="544"/>
      <c r="HVP308" s="544"/>
      <c r="HVQ308" s="544"/>
      <c r="HVR308" s="544"/>
      <c r="HVS308" s="544"/>
      <c r="HVT308" s="544"/>
      <c r="HVU308" s="544"/>
      <c r="HVV308" s="544"/>
      <c r="HVW308" s="544"/>
      <c r="HVX308" s="544"/>
      <c r="HVY308" s="544"/>
      <c r="HVZ308" s="544"/>
      <c r="HWA308" s="544"/>
      <c r="HWB308" s="544"/>
      <c r="HWC308" s="544"/>
      <c r="HWD308" s="544"/>
      <c r="HWE308" s="544"/>
      <c r="HWF308" s="544"/>
      <c r="HWG308" s="544"/>
      <c r="HWH308" s="544"/>
      <c r="HWI308" s="544"/>
      <c r="HWJ308" s="544"/>
      <c r="HWK308" s="544"/>
      <c r="HWL308" s="544"/>
      <c r="HWM308" s="544"/>
      <c r="HWN308" s="544"/>
      <c r="HWO308" s="544"/>
      <c r="HWP308" s="544"/>
      <c r="HWQ308" s="544"/>
      <c r="HWR308" s="544"/>
      <c r="HWS308" s="544"/>
      <c r="HWT308" s="544"/>
      <c r="HWU308" s="544"/>
      <c r="HWV308" s="544"/>
      <c r="HWW308" s="544"/>
      <c r="HWX308" s="544"/>
      <c r="HWY308" s="544"/>
      <c r="HWZ308" s="544"/>
      <c r="HXA308" s="544"/>
      <c r="HXB308" s="544"/>
      <c r="HXC308" s="544"/>
      <c r="HXD308" s="544"/>
      <c r="HXE308" s="544"/>
      <c r="HXF308" s="544"/>
      <c r="HXG308" s="544"/>
      <c r="HXH308" s="544"/>
      <c r="HXI308" s="544"/>
      <c r="HXJ308" s="544"/>
      <c r="HXK308" s="544"/>
      <c r="HXL308" s="544"/>
      <c r="HXM308" s="544"/>
      <c r="HXN308" s="544"/>
      <c r="HXO308" s="544"/>
      <c r="HXP308" s="544"/>
      <c r="HXQ308" s="544"/>
      <c r="HXR308" s="544"/>
      <c r="HXS308" s="544"/>
      <c r="HXT308" s="544"/>
      <c r="HXU308" s="544"/>
      <c r="HXV308" s="544"/>
      <c r="HXW308" s="544"/>
      <c r="HXX308" s="544"/>
      <c r="HXY308" s="544"/>
      <c r="HXZ308" s="544"/>
      <c r="HYA308" s="544"/>
      <c r="HYB308" s="544"/>
      <c r="HYC308" s="544"/>
      <c r="HYD308" s="544"/>
      <c r="HYE308" s="544"/>
      <c r="HYF308" s="544"/>
      <c r="HYG308" s="544"/>
      <c r="HYH308" s="544"/>
      <c r="HYI308" s="544"/>
      <c r="HYJ308" s="544"/>
      <c r="HYK308" s="544"/>
      <c r="HYL308" s="544"/>
      <c r="HYM308" s="544"/>
      <c r="HYN308" s="544"/>
      <c r="HYO308" s="544"/>
      <c r="HYP308" s="544"/>
      <c r="HYQ308" s="544"/>
      <c r="HYR308" s="544"/>
      <c r="HYS308" s="544"/>
      <c r="HYT308" s="544"/>
      <c r="HYU308" s="544"/>
      <c r="HYV308" s="544"/>
      <c r="HYW308" s="544"/>
      <c r="HYX308" s="544"/>
      <c r="HYY308" s="544"/>
      <c r="HYZ308" s="544"/>
      <c r="HZA308" s="544"/>
      <c r="HZB308" s="544"/>
      <c r="HZC308" s="544"/>
      <c r="HZD308" s="544"/>
      <c r="HZE308" s="544"/>
      <c r="HZF308" s="544"/>
      <c r="HZG308" s="544"/>
      <c r="HZH308" s="544"/>
      <c r="HZI308" s="544"/>
      <c r="HZJ308" s="544"/>
      <c r="HZK308" s="544"/>
      <c r="HZL308" s="544"/>
      <c r="HZM308" s="544"/>
      <c r="HZN308" s="544"/>
      <c r="HZO308" s="544"/>
      <c r="HZP308" s="544"/>
      <c r="HZQ308" s="544"/>
      <c r="HZR308" s="544"/>
      <c r="HZS308" s="544"/>
      <c r="HZT308" s="544"/>
      <c r="HZU308" s="544"/>
      <c r="HZV308" s="544"/>
      <c r="HZW308" s="544"/>
      <c r="HZX308" s="544"/>
      <c r="HZY308" s="544"/>
      <c r="HZZ308" s="544"/>
      <c r="IAA308" s="544"/>
      <c r="IAB308" s="544"/>
      <c r="IAC308" s="544"/>
      <c r="IAD308" s="544"/>
      <c r="IAE308" s="544"/>
      <c r="IAF308" s="544"/>
      <c r="IAG308" s="544"/>
      <c r="IAH308" s="544"/>
      <c r="IAI308" s="544"/>
      <c r="IAJ308" s="544"/>
      <c r="IAK308" s="544"/>
      <c r="IAL308" s="544"/>
      <c r="IAM308" s="544"/>
      <c r="IAN308" s="544"/>
      <c r="IAO308" s="544"/>
      <c r="IAP308" s="544"/>
      <c r="IAQ308" s="544"/>
      <c r="IAR308" s="544"/>
      <c r="IAS308" s="544"/>
      <c r="IAT308" s="544"/>
      <c r="IAU308" s="544"/>
      <c r="IAV308" s="544"/>
      <c r="IAW308" s="544"/>
      <c r="IAX308" s="544"/>
      <c r="IAY308" s="544"/>
      <c r="IAZ308" s="544"/>
      <c r="IBA308" s="544"/>
      <c r="IBB308" s="544"/>
      <c r="IBC308" s="544"/>
      <c r="IBD308" s="544"/>
      <c r="IBE308" s="544"/>
      <c r="IBF308" s="544"/>
      <c r="IBG308" s="544"/>
      <c r="IBH308" s="544"/>
      <c r="IBI308" s="544"/>
      <c r="IBJ308" s="544"/>
      <c r="IBK308" s="544"/>
      <c r="IBL308" s="544"/>
      <c r="IBM308" s="544"/>
      <c r="IBN308" s="544"/>
      <c r="IBO308" s="544"/>
      <c r="IBP308" s="544"/>
      <c r="IBQ308" s="544"/>
      <c r="IBR308" s="544"/>
      <c r="IBS308" s="544"/>
      <c r="IBT308" s="544"/>
      <c r="IBU308" s="544"/>
      <c r="IBV308" s="544"/>
      <c r="IBW308" s="544"/>
      <c r="IBX308" s="544"/>
      <c r="IBY308" s="544"/>
      <c r="IBZ308" s="544"/>
      <c r="ICA308" s="544"/>
      <c r="ICB308" s="544"/>
      <c r="ICC308" s="544"/>
      <c r="ICD308" s="544"/>
      <c r="ICE308" s="544"/>
      <c r="ICF308" s="544"/>
      <c r="ICG308" s="544"/>
      <c r="ICH308" s="544"/>
      <c r="ICI308" s="544"/>
      <c r="ICJ308" s="544"/>
      <c r="ICK308" s="544"/>
      <c r="ICL308" s="544"/>
      <c r="ICM308" s="544"/>
      <c r="ICN308" s="544"/>
      <c r="ICO308" s="544"/>
      <c r="ICP308" s="544"/>
      <c r="ICQ308" s="544"/>
      <c r="ICR308" s="544"/>
      <c r="ICS308" s="544"/>
      <c r="ICT308" s="544"/>
      <c r="ICU308" s="544"/>
      <c r="ICV308" s="544"/>
      <c r="ICW308" s="544"/>
      <c r="ICX308" s="544"/>
      <c r="ICY308" s="544"/>
      <c r="ICZ308" s="544"/>
      <c r="IDA308" s="544"/>
      <c r="IDB308" s="544"/>
      <c r="IDC308" s="544"/>
      <c r="IDD308" s="544"/>
      <c r="IDE308" s="544"/>
      <c r="IDF308" s="544"/>
      <c r="IDG308" s="544"/>
      <c r="IDH308" s="544"/>
      <c r="IDI308" s="544"/>
      <c r="IDJ308" s="544"/>
      <c r="IDK308" s="544"/>
      <c r="IDL308" s="544"/>
      <c r="IDM308" s="544"/>
      <c r="IDN308" s="544"/>
      <c r="IDO308" s="544"/>
      <c r="IDP308" s="544"/>
      <c r="IDQ308" s="544"/>
      <c r="IDR308" s="544"/>
      <c r="IDS308" s="544"/>
      <c r="IDT308" s="544"/>
      <c r="IDU308" s="544"/>
      <c r="IDV308" s="544"/>
      <c r="IDW308" s="544"/>
      <c r="IDX308" s="544"/>
      <c r="IDY308" s="544"/>
      <c r="IDZ308" s="544"/>
      <c r="IEA308" s="544"/>
      <c r="IEB308" s="544"/>
      <c r="IEC308" s="544"/>
      <c r="IED308" s="544"/>
      <c r="IEE308" s="544"/>
      <c r="IEF308" s="544"/>
      <c r="IEG308" s="544"/>
      <c r="IEH308" s="544"/>
      <c r="IEI308" s="544"/>
      <c r="IEJ308" s="544"/>
      <c r="IEK308" s="544"/>
      <c r="IEL308" s="544"/>
      <c r="IEM308" s="544"/>
      <c r="IEN308" s="544"/>
      <c r="IEO308" s="544"/>
      <c r="IEP308" s="544"/>
      <c r="IEQ308" s="544"/>
      <c r="IER308" s="544"/>
      <c r="IES308" s="544"/>
      <c r="IET308" s="544"/>
      <c r="IEU308" s="544"/>
      <c r="IEV308" s="544"/>
      <c r="IEW308" s="544"/>
      <c r="IEX308" s="544"/>
      <c r="IEY308" s="544"/>
      <c r="IEZ308" s="544"/>
      <c r="IFA308" s="544"/>
      <c r="IFB308" s="544"/>
      <c r="IFC308" s="544"/>
      <c r="IFD308" s="544"/>
      <c r="IFE308" s="544"/>
      <c r="IFF308" s="544"/>
      <c r="IFG308" s="544"/>
      <c r="IFH308" s="544"/>
      <c r="IFI308" s="544"/>
      <c r="IFJ308" s="544"/>
      <c r="IFK308" s="544"/>
      <c r="IFL308" s="544"/>
      <c r="IFM308" s="544"/>
      <c r="IFN308" s="544"/>
      <c r="IFO308" s="544"/>
      <c r="IFP308" s="544"/>
      <c r="IFQ308" s="544"/>
      <c r="IFR308" s="544"/>
      <c r="IFS308" s="544"/>
      <c r="IFT308" s="544"/>
      <c r="IFU308" s="544"/>
      <c r="IFV308" s="544"/>
      <c r="IFW308" s="544"/>
      <c r="IFX308" s="544"/>
      <c r="IFY308" s="544"/>
      <c r="IFZ308" s="544"/>
      <c r="IGA308" s="544"/>
      <c r="IGB308" s="544"/>
      <c r="IGC308" s="544"/>
      <c r="IGD308" s="544"/>
      <c r="IGE308" s="544"/>
      <c r="IGF308" s="544"/>
      <c r="IGG308" s="544"/>
      <c r="IGH308" s="544"/>
      <c r="IGI308" s="544"/>
      <c r="IGJ308" s="544"/>
      <c r="IGK308" s="544"/>
      <c r="IGL308" s="544"/>
      <c r="IGM308" s="544"/>
      <c r="IGN308" s="544"/>
      <c r="IGO308" s="544"/>
      <c r="IGP308" s="544"/>
      <c r="IGQ308" s="544"/>
      <c r="IGR308" s="544"/>
      <c r="IGS308" s="544"/>
      <c r="IGT308" s="544"/>
      <c r="IGU308" s="544"/>
      <c r="IGV308" s="544"/>
      <c r="IGW308" s="544"/>
      <c r="IGX308" s="544"/>
      <c r="IGY308" s="544"/>
      <c r="IGZ308" s="544"/>
      <c r="IHA308" s="544"/>
      <c r="IHB308" s="544"/>
      <c r="IHC308" s="544"/>
      <c r="IHD308" s="544"/>
      <c r="IHE308" s="544"/>
      <c r="IHF308" s="544"/>
      <c r="IHG308" s="544"/>
      <c r="IHH308" s="544"/>
      <c r="IHI308" s="544"/>
      <c r="IHJ308" s="544"/>
      <c r="IHK308" s="544"/>
      <c r="IHL308" s="544"/>
      <c r="IHM308" s="544"/>
      <c r="IHN308" s="544"/>
      <c r="IHO308" s="544"/>
      <c r="IHP308" s="544"/>
      <c r="IHQ308" s="544"/>
      <c r="IHR308" s="544"/>
      <c r="IHS308" s="544"/>
      <c r="IHT308" s="544"/>
      <c r="IHU308" s="544"/>
      <c r="IHV308" s="544"/>
      <c r="IHW308" s="544"/>
      <c r="IHX308" s="544"/>
      <c r="IHY308" s="544"/>
      <c r="IHZ308" s="544"/>
      <c r="IIA308" s="544"/>
      <c r="IIB308" s="544"/>
      <c r="IIC308" s="544"/>
      <c r="IID308" s="544"/>
      <c r="IIE308" s="544"/>
      <c r="IIF308" s="544"/>
      <c r="IIG308" s="544"/>
      <c r="IIH308" s="544"/>
      <c r="III308" s="544"/>
      <c r="IIJ308" s="544"/>
      <c r="IIK308" s="544"/>
      <c r="IIL308" s="544"/>
      <c r="IIM308" s="544"/>
      <c r="IIN308" s="544"/>
      <c r="IIO308" s="544"/>
      <c r="IIP308" s="544"/>
      <c r="IIQ308" s="544"/>
      <c r="IIR308" s="544"/>
      <c r="IIS308" s="544"/>
      <c r="IIT308" s="544"/>
      <c r="IIU308" s="544"/>
      <c r="IIV308" s="544"/>
      <c r="IIW308" s="544"/>
      <c r="IIX308" s="544"/>
      <c r="IIY308" s="544"/>
      <c r="IIZ308" s="544"/>
      <c r="IJA308" s="544"/>
      <c r="IJB308" s="544"/>
      <c r="IJC308" s="544"/>
      <c r="IJD308" s="544"/>
      <c r="IJE308" s="544"/>
      <c r="IJF308" s="544"/>
      <c r="IJG308" s="544"/>
      <c r="IJH308" s="544"/>
      <c r="IJI308" s="544"/>
      <c r="IJJ308" s="544"/>
      <c r="IJK308" s="544"/>
      <c r="IJL308" s="544"/>
      <c r="IJM308" s="544"/>
      <c r="IJN308" s="544"/>
      <c r="IJO308" s="544"/>
      <c r="IJP308" s="544"/>
      <c r="IJQ308" s="544"/>
      <c r="IJR308" s="544"/>
      <c r="IJS308" s="544"/>
      <c r="IJT308" s="544"/>
      <c r="IJU308" s="544"/>
      <c r="IJV308" s="544"/>
      <c r="IJW308" s="544"/>
      <c r="IJX308" s="544"/>
      <c r="IJY308" s="544"/>
      <c r="IJZ308" s="544"/>
      <c r="IKA308" s="544"/>
      <c r="IKB308" s="544"/>
      <c r="IKC308" s="544"/>
      <c r="IKD308" s="544"/>
      <c r="IKE308" s="544"/>
      <c r="IKF308" s="544"/>
      <c r="IKG308" s="544"/>
      <c r="IKH308" s="544"/>
      <c r="IKI308" s="544"/>
      <c r="IKJ308" s="544"/>
      <c r="IKK308" s="544"/>
      <c r="IKL308" s="544"/>
      <c r="IKM308" s="544"/>
      <c r="IKN308" s="544"/>
      <c r="IKO308" s="544"/>
      <c r="IKP308" s="544"/>
      <c r="IKQ308" s="544"/>
      <c r="IKR308" s="544"/>
      <c r="IKS308" s="544"/>
      <c r="IKT308" s="544"/>
      <c r="IKU308" s="544"/>
      <c r="IKV308" s="544"/>
      <c r="IKW308" s="544"/>
      <c r="IKX308" s="544"/>
      <c r="IKY308" s="544"/>
      <c r="IKZ308" s="544"/>
      <c r="ILA308" s="544"/>
      <c r="ILB308" s="544"/>
      <c r="ILC308" s="544"/>
      <c r="ILD308" s="544"/>
      <c r="ILE308" s="544"/>
      <c r="ILF308" s="544"/>
      <c r="ILG308" s="544"/>
      <c r="ILH308" s="544"/>
      <c r="ILI308" s="544"/>
      <c r="ILJ308" s="544"/>
      <c r="ILK308" s="544"/>
      <c r="ILL308" s="544"/>
      <c r="ILM308" s="544"/>
      <c r="ILN308" s="544"/>
      <c r="ILO308" s="544"/>
      <c r="ILP308" s="544"/>
      <c r="ILQ308" s="544"/>
      <c r="ILR308" s="544"/>
      <c r="ILS308" s="544"/>
      <c r="ILT308" s="544"/>
      <c r="ILU308" s="544"/>
      <c r="ILV308" s="544"/>
      <c r="ILW308" s="544"/>
      <c r="ILX308" s="544"/>
      <c r="ILY308" s="544"/>
      <c r="ILZ308" s="544"/>
      <c r="IMA308" s="544"/>
      <c r="IMB308" s="544"/>
      <c r="IMC308" s="544"/>
      <c r="IMD308" s="544"/>
      <c r="IME308" s="544"/>
      <c r="IMF308" s="544"/>
      <c r="IMG308" s="544"/>
      <c r="IMH308" s="544"/>
      <c r="IMI308" s="544"/>
      <c r="IMJ308" s="544"/>
      <c r="IMK308" s="544"/>
      <c r="IML308" s="544"/>
      <c r="IMM308" s="544"/>
      <c r="IMN308" s="544"/>
      <c r="IMO308" s="544"/>
      <c r="IMP308" s="544"/>
      <c r="IMQ308" s="544"/>
      <c r="IMR308" s="544"/>
      <c r="IMS308" s="544"/>
      <c r="IMT308" s="544"/>
      <c r="IMU308" s="544"/>
      <c r="IMV308" s="544"/>
      <c r="IMW308" s="544"/>
      <c r="IMX308" s="544"/>
      <c r="IMY308" s="544"/>
      <c r="IMZ308" s="544"/>
      <c r="INA308" s="544"/>
      <c r="INB308" s="544"/>
      <c r="INC308" s="544"/>
      <c r="IND308" s="544"/>
      <c r="INE308" s="544"/>
      <c r="INF308" s="544"/>
      <c r="ING308" s="544"/>
      <c r="INH308" s="544"/>
      <c r="INI308" s="544"/>
      <c r="INJ308" s="544"/>
      <c r="INK308" s="544"/>
      <c r="INL308" s="544"/>
      <c r="INM308" s="544"/>
      <c r="INN308" s="544"/>
      <c r="INO308" s="544"/>
      <c r="INP308" s="544"/>
      <c r="INQ308" s="544"/>
      <c r="INR308" s="544"/>
      <c r="INS308" s="544"/>
      <c r="INT308" s="544"/>
      <c r="INU308" s="544"/>
      <c r="INV308" s="544"/>
      <c r="INW308" s="544"/>
      <c r="INX308" s="544"/>
      <c r="INY308" s="544"/>
      <c r="INZ308" s="544"/>
      <c r="IOA308" s="544"/>
      <c r="IOB308" s="544"/>
      <c r="IOC308" s="544"/>
      <c r="IOD308" s="544"/>
      <c r="IOE308" s="544"/>
      <c r="IOF308" s="544"/>
      <c r="IOG308" s="544"/>
      <c r="IOH308" s="544"/>
      <c r="IOI308" s="544"/>
      <c r="IOJ308" s="544"/>
      <c r="IOK308" s="544"/>
      <c r="IOL308" s="544"/>
      <c r="IOM308" s="544"/>
      <c r="ION308" s="544"/>
      <c r="IOO308" s="544"/>
      <c r="IOP308" s="544"/>
      <c r="IOQ308" s="544"/>
      <c r="IOR308" s="544"/>
      <c r="IOS308" s="544"/>
      <c r="IOT308" s="544"/>
      <c r="IOU308" s="544"/>
      <c r="IOV308" s="544"/>
      <c r="IOW308" s="544"/>
      <c r="IOX308" s="544"/>
      <c r="IOY308" s="544"/>
      <c r="IOZ308" s="544"/>
      <c r="IPA308" s="544"/>
      <c r="IPB308" s="544"/>
      <c r="IPC308" s="544"/>
      <c r="IPD308" s="544"/>
      <c r="IPE308" s="544"/>
      <c r="IPF308" s="544"/>
      <c r="IPG308" s="544"/>
      <c r="IPH308" s="544"/>
      <c r="IPI308" s="544"/>
      <c r="IPJ308" s="544"/>
      <c r="IPK308" s="544"/>
      <c r="IPL308" s="544"/>
      <c r="IPM308" s="544"/>
      <c r="IPN308" s="544"/>
      <c r="IPO308" s="544"/>
      <c r="IPP308" s="544"/>
      <c r="IPQ308" s="544"/>
      <c r="IPR308" s="544"/>
      <c r="IPS308" s="544"/>
      <c r="IPT308" s="544"/>
      <c r="IPU308" s="544"/>
      <c r="IPV308" s="544"/>
      <c r="IPW308" s="544"/>
      <c r="IPX308" s="544"/>
      <c r="IPY308" s="544"/>
      <c r="IPZ308" s="544"/>
      <c r="IQA308" s="544"/>
      <c r="IQB308" s="544"/>
      <c r="IQC308" s="544"/>
      <c r="IQD308" s="544"/>
      <c r="IQE308" s="544"/>
      <c r="IQF308" s="544"/>
      <c r="IQG308" s="544"/>
      <c r="IQH308" s="544"/>
      <c r="IQI308" s="544"/>
      <c r="IQJ308" s="544"/>
      <c r="IQK308" s="544"/>
      <c r="IQL308" s="544"/>
      <c r="IQM308" s="544"/>
      <c r="IQN308" s="544"/>
      <c r="IQO308" s="544"/>
      <c r="IQP308" s="544"/>
      <c r="IQQ308" s="544"/>
      <c r="IQR308" s="544"/>
      <c r="IQS308" s="544"/>
      <c r="IQT308" s="544"/>
      <c r="IQU308" s="544"/>
      <c r="IQV308" s="544"/>
      <c r="IQW308" s="544"/>
      <c r="IQX308" s="544"/>
      <c r="IQY308" s="544"/>
      <c r="IQZ308" s="544"/>
      <c r="IRA308" s="544"/>
      <c r="IRB308" s="544"/>
      <c r="IRC308" s="544"/>
      <c r="IRD308" s="544"/>
      <c r="IRE308" s="544"/>
      <c r="IRF308" s="544"/>
      <c r="IRG308" s="544"/>
      <c r="IRH308" s="544"/>
      <c r="IRI308" s="544"/>
      <c r="IRJ308" s="544"/>
      <c r="IRK308" s="544"/>
      <c r="IRL308" s="544"/>
      <c r="IRM308" s="544"/>
      <c r="IRN308" s="544"/>
      <c r="IRO308" s="544"/>
      <c r="IRP308" s="544"/>
      <c r="IRQ308" s="544"/>
      <c r="IRR308" s="544"/>
      <c r="IRS308" s="544"/>
      <c r="IRT308" s="544"/>
      <c r="IRU308" s="544"/>
      <c r="IRV308" s="544"/>
      <c r="IRW308" s="544"/>
      <c r="IRX308" s="544"/>
      <c r="IRY308" s="544"/>
      <c r="IRZ308" s="544"/>
      <c r="ISA308" s="544"/>
      <c r="ISB308" s="544"/>
      <c r="ISC308" s="544"/>
      <c r="ISD308" s="544"/>
      <c r="ISE308" s="544"/>
      <c r="ISF308" s="544"/>
      <c r="ISG308" s="544"/>
      <c r="ISH308" s="544"/>
      <c r="ISI308" s="544"/>
      <c r="ISJ308" s="544"/>
      <c r="ISK308" s="544"/>
      <c r="ISL308" s="544"/>
      <c r="ISM308" s="544"/>
      <c r="ISN308" s="544"/>
      <c r="ISO308" s="544"/>
      <c r="ISP308" s="544"/>
      <c r="ISQ308" s="544"/>
      <c r="ISR308" s="544"/>
      <c r="ISS308" s="544"/>
      <c r="IST308" s="544"/>
      <c r="ISU308" s="544"/>
      <c r="ISV308" s="544"/>
      <c r="ISW308" s="544"/>
      <c r="ISX308" s="544"/>
      <c r="ISY308" s="544"/>
      <c r="ISZ308" s="544"/>
      <c r="ITA308" s="544"/>
      <c r="ITB308" s="544"/>
      <c r="ITC308" s="544"/>
      <c r="ITD308" s="544"/>
      <c r="ITE308" s="544"/>
      <c r="ITF308" s="544"/>
      <c r="ITG308" s="544"/>
      <c r="ITH308" s="544"/>
      <c r="ITI308" s="544"/>
      <c r="ITJ308" s="544"/>
      <c r="ITK308" s="544"/>
      <c r="ITL308" s="544"/>
      <c r="ITM308" s="544"/>
      <c r="ITN308" s="544"/>
      <c r="ITO308" s="544"/>
      <c r="ITP308" s="544"/>
      <c r="ITQ308" s="544"/>
      <c r="ITR308" s="544"/>
      <c r="ITS308" s="544"/>
      <c r="ITT308" s="544"/>
      <c r="ITU308" s="544"/>
      <c r="ITV308" s="544"/>
      <c r="ITW308" s="544"/>
      <c r="ITX308" s="544"/>
      <c r="ITY308" s="544"/>
      <c r="ITZ308" s="544"/>
      <c r="IUA308" s="544"/>
      <c r="IUB308" s="544"/>
      <c r="IUC308" s="544"/>
      <c r="IUD308" s="544"/>
      <c r="IUE308" s="544"/>
      <c r="IUF308" s="544"/>
      <c r="IUG308" s="544"/>
      <c r="IUH308" s="544"/>
      <c r="IUI308" s="544"/>
      <c r="IUJ308" s="544"/>
      <c r="IUK308" s="544"/>
      <c r="IUL308" s="544"/>
      <c r="IUM308" s="544"/>
      <c r="IUN308" s="544"/>
      <c r="IUO308" s="544"/>
      <c r="IUP308" s="544"/>
      <c r="IUQ308" s="544"/>
      <c r="IUR308" s="544"/>
      <c r="IUS308" s="544"/>
      <c r="IUT308" s="544"/>
      <c r="IUU308" s="544"/>
      <c r="IUV308" s="544"/>
      <c r="IUW308" s="544"/>
      <c r="IUX308" s="544"/>
      <c r="IUY308" s="544"/>
      <c r="IUZ308" s="544"/>
      <c r="IVA308" s="544"/>
      <c r="IVB308" s="544"/>
      <c r="IVC308" s="544"/>
      <c r="IVD308" s="544"/>
      <c r="IVE308" s="544"/>
      <c r="IVF308" s="544"/>
      <c r="IVG308" s="544"/>
      <c r="IVH308" s="544"/>
      <c r="IVI308" s="544"/>
      <c r="IVJ308" s="544"/>
      <c r="IVK308" s="544"/>
      <c r="IVL308" s="544"/>
      <c r="IVM308" s="544"/>
      <c r="IVN308" s="544"/>
      <c r="IVO308" s="544"/>
      <c r="IVP308" s="544"/>
      <c r="IVQ308" s="544"/>
      <c r="IVR308" s="544"/>
      <c r="IVS308" s="544"/>
      <c r="IVT308" s="544"/>
      <c r="IVU308" s="544"/>
      <c r="IVV308" s="544"/>
      <c r="IVW308" s="544"/>
      <c r="IVX308" s="544"/>
      <c r="IVY308" s="544"/>
      <c r="IVZ308" s="544"/>
      <c r="IWA308" s="544"/>
      <c r="IWB308" s="544"/>
      <c r="IWC308" s="544"/>
      <c r="IWD308" s="544"/>
      <c r="IWE308" s="544"/>
      <c r="IWF308" s="544"/>
      <c r="IWG308" s="544"/>
      <c r="IWH308" s="544"/>
      <c r="IWI308" s="544"/>
      <c r="IWJ308" s="544"/>
      <c r="IWK308" s="544"/>
      <c r="IWL308" s="544"/>
      <c r="IWM308" s="544"/>
      <c r="IWN308" s="544"/>
      <c r="IWO308" s="544"/>
      <c r="IWP308" s="544"/>
      <c r="IWQ308" s="544"/>
      <c r="IWR308" s="544"/>
      <c r="IWS308" s="544"/>
      <c r="IWT308" s="544"/>
      <c r="IWU308" s="544"/>
      <c r="IWV308" s="544"/>
      <c r="IWW308" s="544"/>
      <c r="IWX308" s="544"/>
      <c r="IWY308" s="544"/>
      <c r="IWZ308" s="544"/>
      <c r="IXA308" s="544"/>
      <c r="IXB308" s="544"/>
      <c r="IXC308" s="544"/>
      <c r="IXD308" s="544"/>
      <c r="IXE308" s="544"/>
      <c r="IXF308" s="544"/>
      <c r="IXG308" s="544"/>
      <c r="IXH308" s="544"/>
      <c r="IXI308" s="544"/>
      <c r="IXJ308" s="544"/>
      <c r="IXK308" s="544"/>
      <c r="IXL308" s="544"/>
      <c r="IXM308" s="544"/>
      <c r="IXN308" s="544"/>
      <c r="IXO308" s="544"/>
      <c r="IXP308" s="544"/>
      <c r="IXQ308" s="544"/>
      <c r="IXR308" s="544"/>
      <c r="IXS308" s="544"/>
      <c r="IXT308" s="544"/>
      <c r="IXU308" s="544"/>
      <c r="IXV308" s="544"/>
      <c r="IXW308" s="544"/>
      <c r="IXX308" s="544"/>
      <c r="IXY308" s="544"/>
      <c r="IXZ308" s="544"/>
      <c r="IYA308" s="544"/>
      <c r="IYB308" s="544"/>
      <c r="IYC308" s="544"/>
      <c r="IYD308" s="544"/>
      <c r="IYE308" s="544"/>
      <c r="IYF308" s="544"/>
      <c r="IYG308" s="544"/>
      <c r="IYH308" s="544"/>
      <c r="IYI308" s="544"/>
      <c r="IYJ308" s="544"/>
      <c r="IYK308" s="544"/>
      <c r="IYL308" s="544"/>
      <c r="IYM308" s="544"/>
      <c r="IYN308" s="544"/>
      <c r="IYO308" s="544"/>
      <c r="IYP308" s="544"/>
      <c r="IYQ308" s="544"/>
      <c r="IYR308" s="544"/>
      <c r="IYS308" s="544"/>
      <c r="IYT308" s="544"/>
      <c r="IYU308" s="544"/>
      <c r="IYV308" s="544"/>
      <c r="IYW308" s="544"/>
      <c r="IYX308" s="544"/>
      <c r="IYY308" s="544"/>
      <c r="IYZ308" s="544"/>
      <c r="IZA308" s="544"/>
      <c r="IZB308" s="544"/>
      <c r="IZC308" s="544"/>
      <c r="IZD308" s="544"/>
      <c r="IZE308" s="544"/>
      <c r="IZF308" s="544"/>
      <c r="IZG308" s="544"/>
      <c r="IZH308" s="544"/>
      <c r="IZI308" s="544"/>
      <c r="IZJ308" s="544"/>
      <c r="IZK308" s="544"/>
      <c r="IZL308" s="544"/>
      <c r="IZM308" s="544"/>
      <c r="IZN308" s="544"/>
      <c r="IZO308" s="544"/>
      <c r="IZP308" s="544"/>
      <c r="IZQ308" s="544"/>
      <c r="IZR308" s="544"/>
      <c r="IZS308" s="544"/>
      <c r="IZT308" s="544"/>
      <c r="IZU308" s="544"/>
      <c r="IZV308" s="544"/>
      <c r="IZW308" s="544"/>
      <c r="IZX308" s="544"/>
      <c r="IZY308" s="544"/>
      <c r="IZZ308" s="544"/>
      <c r="JAA308" s="544"/>
      <c r="JAB308" s="544"/>
      <c r="JAC308" s="544"/>
      <c r="JAD308" s="544"/>
      <c r="JAE308" s="544"/>
      <c r="JAF308" s="544"/>
      <c r="JAG308" s="544"/>
      <c r="JAH308" s="544"/>
      <c r="JAI308" s="544"/>
      <c r="JAJ308" s="544"/>
      <c r="JAK308" s="544"/>
      <c r="JAL308" s="544"/>
      <c r="JAM308" s="544"/>
      <c r="JAN308" s="544"/>
      <c r="JAO308" s="544"/>
      <c r="JAP308" s="544"/>
      <c r="JAQ308" s="544"/>
      <c r="JAR308" s="544"/>
      <c r="JAS308" s="544"/>
      <c r="JAT308" s="544"/>
      <c r="JAU308" s="544"/>
      <c r="JAV308" s="544"/>
      <c r="JAW308" s="544"/>
      <c r="JAX308" s="544"/>
      <c r="JAY308" s="544"/>
      <c r="JAZ308" s="544"/>
      <c r="JBA308" s="544"/>
      <c r="JBB308" s="544"/>
      <c r="JBC308" s="544"/>
      <c r="JBD308" s="544"/>
      <c r="JBE308" s="544"/>
      <c r="JBF308" s="544"/>
      <c r="JBG308" s="544"/>
      <c r="JBH308" s="544"/>
      <c r="JBI308" s="544"/>
      <c r="JBJ308" s="544"/>
      <c r="JBK308" s="544"/>
      <c r="JBL308" s="544"/>
      <c r="JBM308" s="544"/>
      <c r="JBN308" s="544"/>
      <c r="JBO308" s="544"/>
      <c r="JBP308" s="544"/>
      <c r="JBQ308" s="544"/>
      <c r="JBR308" s="544"/>
      <c r="JBS308" s="544"/>
      <c r="JBT308" s="544"/>
      <c r="JBU308" s="544"/>
      <c r="JBV308" s="544"/>
      <c r="JBW308" s="544"/>
      <c r="JBX308" s="544"/>
      <c r="JBY308" s="544"/>
      <c r="JBZ308" s="544"/>
      <c r="JCA308" s="544"/>
      <c r="JCB308" s="544"/>
      <c r="JCC308" s="544"/>
      <c r="JCD308" s="544"/>
      <c r="JCE308" s="544"/>
      <c r="JCF308" s="544"/>
      <c r="JCG308" s="544"/>
      <c r="JCH308" s="544"/>
      <c r="JCI308" s="544"/>
      <c r="JCJ308" s="544"/>
      <c r="JCK308" s="544"/>
      <c r="JCL308" s="544"/>
      <c r="JCM308" s="544"/>
      <c r="JCN308" s="544"/>
      <c r="JCO308" s="544"/>
      <c r="JCP308" s="544"/>
      <c r="JCQ308" s="544"/>
      <c r="JCR308" s="544"/>
      <c r="JCS308" s="544"/>
      <c r="JCT308" s="544"/>
      <c r="JCU308" s="544"/>
      <c r="JCV308" s="544"/>
      <c r="JCW308" s="544"/>
      <c r="JCX308" s="544"/>
      <c r="JCY308" s="544"/>
      <c r="JCZ308" s="544"/>
      <c r="JDA308" s="544"/>
      <c r="JDB308" s="544"/>
      <c r="JDC308" s="544"/>
      <c r="JDD308" s="544"/>
      <c r="JDE308" s="544"/>
      <c r="JDF308" s="544"/>
      <c r="JDG308" s="544"/>
      <c r="JDH308" s="544"/>
      <c r="JDI308" s="544"/>
      <c r="JDJ308" s="544"/>
      <c r="JDK308" s="544"/>
      <c r="JDL308" s="544"/>
      <c r="JDM308" s="544"/>
      <c r="JDN308" s="544"/>
      <c r="JDO308" s="544"/>
      <c r="JDP308" s="544"/>
      <c r="JDQ308" s="544"/>
      <c r="JDR308" s="544"/>
      <c r="JDS308" s="544"/>
      <c r="JDT308" s="544"/>
      <c r="JDU308" s="544"/>
      <c r="JDV308" s="544"/>
      <c r="JDW308" s="544"/>
      <c r="JDX308" s="544"/>
      <c r="JDY308" s="544"/>
      <c r="JDZ308" s="544"/>
      <c r="JEA308" s="544"/>
      <c r="JEB308" s="544"/>
      <c r="JEC308" s="544"/>
      <c r="JED308" s="544"/>
      <c r="JEE308" s="544"/>
      <c r="JEF308" s="544"/>
      <c r="JEG308" s="544"/>
      <c r="JEH308" s="544"/>
      <c r="JEI308" s="544"/>
      <c r="JEJ308" s="544"/>
      <c r="JEK308" s="544"/>
      <c r="JEL308" s="544"/>
      <c r="JEM308" s="544"/>
      <c r="JEN308" s="544"/>
      <c r="JEO308" s="544"/>
      <c r="JEP308" s="544"/>
      <c r="JEQ308" s="544"/>
      <c r="JER308" s="544"/>
      <c r="JES308" s="544"/>
      <c r="JET308" s="544"/>
      <c r="JEU308" s="544"/>
      <c r="JEV308" s="544"/>
      <c r="JEW308" s="544"/>
      <c r="JEX308" s="544"/>
      <c r="JEY308" s="544"/>
      <c r="JEZ308" s="544"/>
      <c r="JFA308" s="544"/>
      <c r="JFB308" s="544"/>
      <c r="JFC308" s="544"/>
      <c r="JFD308" s="544"/>
      <c r="JFE308" s="544"/>
      <c r="JFF308" s="544"/>
      <c r="JFG308" s="544"/>
      <c r="JFH308" s="544"/>
      <c r="JFI308" s="544"/>
      <c r="JFJ308" s="544"/>
      <c r="JFK308" s="544"/>
      <c r="JFL308" s="544"/>
      <c r="JFM308" s="544"/>
      <c r="JFN308" s="544"/>
      <c r="JFO308" s="544"/>
      <c r="JFP308" s="544"/>
      <c r="JFQ308" s="544"/>
      <c r="JFR308" s="544"/>
      <c r="JFS308" s="544"/>
      <c r="JFT308" s="544"/>
      <c r="JFU308" s="544"/>
      <c r="JFV308" s="544"/>
      <c r="JFW308" s="544"/>
      <c r="JFX308" s="544"/>
      <c r="JFY308" s="544"/>
      <c r="JFZ308" s="544"/>
      <c r="JGA308" s="544"/>
      <c r="JGB308" s="544"/>
      <c r="JGC308" s="544"/>
      <c r="JGD308" s="544"/>
      <c r="JGE308" s="544"/>
      <c r="JGF308" s="544"/>
      <c r="JGG308" s="544"/>
      <c r="JGH308" s="544"/>
      <c r="JGI308" s="544"/>
      <c r="JGJ308" s="544"/>
      <c r="JGK308" s="544"/>
      <c r="JGL308" s="544"/>
      <c r="JGM308" s="544"/>
      <c r="JGN308" s="544"/>
      <c r="JGO308" s="544"/>
      <c r="JGP308" s="544"/>
      <c r="JGQ308" s="544"/>
      <c r="JGR308" s="544"/>
      <c r="JGS308" s="544"/>
      <c r="JGT308" s="544"/>
      <c r="JGU308" s="544"/>
      <c r="JGV308" s="544"/>
      <c r="JGW308" s="544"/>
      <c r="JGX308" s="544"/>
      <c r="JGY308" s="544"/>
      <c r="JGZ308" s="544"/>
      <c r="JHA308" s="544"/>
      <c r="JHB308" s="544"/>
      <c r="JHC308" s="544"/>
      <c r="JHD308" s="544"/>
      <c r="JHE308" s="544"/>
      <c r="JHF308" s="544"/>
      <c r="JHG308" s="544"/>
      <c r="JHH308" s="544"/>
      <c r="JHI308" s="544"/>
      <c r="JHJ308" s="544"/>
      <c r="JHK308" s="544"/>
      <c r="JHL308" s="544"/>
      <c r="JHM308" s="544"/>
      <c r="JHN308" s="544"/>
      <c r="JHO308" s="544"/>
      <c r="JHP308" s="544"/>
      <c r="JHQ308" s="544"/>
      <c r="JHR308" s="544"/>
      <c r="JHS308" s="544"/>
      <c r="JHT308" s="544"/>
      <c r="JHU308" s="544"/>
      <c r="JHV308" s="544"/>
      <c r="JHW308" s="544"/>
      <c r="JHX308" s="544"/>
      <c r="JHY308" s="544"/>
      <c r="JHZ308" s="544"/>
      <c r="JIA308" s="544"/>
      <c r="JIB308" s="544"/>
      <c r="JIC308" s="544"/>
      <c r="JID308" s="544"/>
      <c r="JIE308" s="544"/>
      <c r="JIF308" s="544"/>
      <c r="JIG308" s="544"/>
      <c r="JIH308" s="544"/>
      <c r="JII308" s="544"/>
      <c r="JIJ308" s="544"/>
      <c r="JIK308" s="544"/>
      <c r="JIL308" s="544"/>
      <c r="JIM308" s="544"/>
      <c r="JIN308" s="544"/>
      <c r="JIO308" s="544"/>
      <c r="JIP308" s="544"/>
      <c r="JIQ308" s="544"/>
      <c r="JIR308" s="544"/>
      <c r="JIS308" s="544"/>
      <c r="JIT308" s="544"/>
      <c r="JIU308" s="544"/>
      <c r="JIV308" s="544"/>
      <c r="JIW308" s="544"/>
      <c r="JIX308" s="544"/>
      <c r="JIY308" s="544"/>
      <c r="JIZ308" s="544"/>
      <c r="JJA308" s="544"/>
      <c r="JJB308" s="544"/>
      <c r="JJC308" s="544"/>
      <c r="JJD308" s="544"/>
      <c r="JJE308" s="544"/>
      <c r="JJF308" s="544"/>
      <c r="JJG308" s="544"/>
      <c r="JJH308" s="544"/>
      <c r="JJI308" s="544"/>
      <c r="JJJ308" s="544"/>
      <c r="JJK308" s="544"/>
      <c r="JJL308" s="544"/>
      <c r="JJM308" s="544"/>
      <c r="JJN308" s="544"/>
      <c r="JJO308" s="544"/>
      <c r="JJP308" s="544"/>
      <c r="JJQ308" s="544"/>
      <c r="JJR308" s="544"/>
      <c r="JJS308" s="544"/>
      <c r="JJT308" s="544"/>
      <c r="JJU308" s="544"/>
      <c r="JJV308" s="544"/>
      <c r="JJW308" s="544"/>
      <c r="JJX308" s="544"/>
      <c r="JJY308" s="544"/>
      <c r="JJZ308" s="544"/>
      <c r="JKA308" s="544"/>
      <c r="JKB308" s="544"/>
      <c r="JKC308" s="544"/>
      <c r="JKD308" s="544"/>
      <c r="JKE308" s="544"/>
      <c r="JKF308" s="544"/>
      <c r="JKG308" s="544"/>
      <c r="JKH308" s="544"/>
      <c r="JKI308" s="544"/>
      <c r="JKJ308" s="544"/>
      <c r="JKK308" s="544"/>
      <c r="JKL308" s="544"/>
      <c r="JKM308" s="544"/>
      <c r="JKN308" s="544"/>
      <c r="JKO308" s="544"/>
      <c r="JKP308" s="544"/>
      <c r="JKQ308" s="544"/>
      <c r="JKR308" s="544"/>
      <c r="JKS308" s="544"/>
      <c r="JKT308" s="544"/>
      <c r="JKU308" s="544"/>
      <c r="JKV308" s="544"/>
      <c r="JKW308" s="544"/>
      <c r="JKX308" s="544"/>
      <c r="JKY308" s="544"/>
      <c r="JKZ308" s="544"/>
      <c r="JLA308" s="544"/>
      <c r="JLB308" s="544"/>
      <c r="JLC308" s="544"/>
      <c r="JLD308" s="544"/>
      <c r="JLE308" s="544"/>
      <c r="JLF308" s="544"/>
      <c r="JLG308" s="544"/>
      <c r="JLH308" s="544"/>
      <c r="JLI308" s="544"/>
      <c r="JLJ308" s="544"/>
      <c r="JLK308" s="544"/>
      <c r="JLL308" s="544"/>
      <c r="JLM308" s="544"/>
      <c r="JLN308" s="544"/>
      <c r="JLO308" s="544"/>
      <c r="JLP308" s="544"/>
      <c r="JLQ308" s="544"/>
      <c r="JLR308" s="544"/>
      <c r="JLS308" s="544"/>
      <c r="JLT308" s="544"/>
      <c r="JLU308" s="544"/>
      <c r="JLV308" s="544"/>
      <c r="JLW308" s="544"/>
      <c r="JLX308" s="544"/>
      <c r="JLY308" s="544"/>
      <c r="JLZ308" s="544"/>
      <c r="JMA308" s="544"/>
      <c r="JMB308" s="544"/>
      <c r="JMC308" s="544"/>
      <c r="JMD308" s="544"/>
      <c r="JME308" s="544"/>
      <c r="JMF308" s="544"/>
      <c r="JMG308" s="544"/>
      <c r="JMH308" s="544"/>
      <c r="JMI308" s="544"/>
      <c r="JMJ308" s="544"/>
      <c r="JMK308" s="544"/>
      <c r="JML308" s="544"/>
      <c r="JMM308" s="544"/>
      <c r="JMN308" s="544"/>
      <c r="JMO308" s="544"/>
      <c r="JMP308" s="544"/>
      <c r="JMQ308" s="544"/>
      <c r="JMR308" s="544"/>
      <c r="JMS308" s="544"/>
      <c r="JMT308" s="544"/>
      <c r="JMU308" s="544"/>
      <c r="JMV308" s="544"/>
      <c r="JMW308" s="544"/>
      <c r="JMX308" s="544"/>
      <c r="JMY308" s="544"/>
      <c r="JMZ308" s="544"/>
      <c r="JNA308" s="544"/>
      <c r="JNB308" s="544"/>
      <c r="JNC308" s="544"/>
      <c r="JND308" s="544"/>
      <c r="JNE308" s="544"/>
      <c r="JNF308" s="544"/>
      <c r="JNG308" s="544"/>
      <c r="JNH308" s="544"/>
      <c r="JNI308" s="544"/>
      <c r="JNJ308" s="544"/>
      <c r="JNK308" s="544"/>
      <c r="JNL308" s="544"/>
      <c r="JNM308" s="544"/>
      <c r="JNN308" s="544"/>
      <c r="JNO308" s="544"/>
      <c r="JNP308" s="544"/>
      <c r="JNQ308" s="544"/>
      <c r="JNR308" s="544"/>
      <c r="JNS308" s="544"/>
      <c r="JNT308" s="544"/>
      <c r="JNU308" s="544"/>
      <c r="JNV308" s="544"/>
      <c r="JNW308" s="544"/>
      <c r="JNX308" s="544"/>
      <c r="JNY308" s="544"/>
      <c r="JNZ308" s="544"/>
      <c r="JOA308" s="544"/>
      <c r="JOB308" s="544"/>
      <c r="JOC308" s="544"/>
      <c r="JOD308" s="544"/>
      <c r="JOE308" s="544"/>
      <c r="JOF308" s="544"/>
      <c r="JOG308" s="544"/>
      <c r="JOH308" s="544"/>
      <c r="JOI308" s="544"/>
      <c r="JOJ308" s="544"/>
      <c r="JOK308" s="544"/>
      <c r="JOL308" s="544"/>
      <c r="JOM308" s="544"/>
      <c r="JON308" s="544"/>
      <c r="JOO308" s="544"/>
      <c r="JOP308" s="544"/>
      <c r="JOQ308" s="544"/>
      <c r="JOR308" s="544"/>
      <c r="JOS308" s="544"/>
      <c r="JOT308" s="544"/>
      <c r="JOU308" s="544"/>
      <c r="JOV308" s="544"/>
      <c r="JOW308" s="544"/>
      <c r="JOX308" s="544"/>
      <c r="JOY308" s="544"/>
      <c r="JOZ308" s="544"/>
      <c r="JPA308" s="544"/>
      <c r="JPB308" s="544"/>
      <c r="JPC308" s="544"/>
      <c r="JPD308" s="544"/>
      <c r="JPE308" s="544"/>
      <c r="JPF308" s="544"/>
      <c r="JPG308" s="544"/>
      <c r="JPH308" s="544"/>
      <c r="JPI308" s="544"/>
      <c r="JPJ308" s="544"/>
      <c r="JPK308" s="544"/>
      <c r="JPL308" s="544"/>
      <c r="JPM308" s="544"/>
      <c r="JPN308" s="544"/>
      <c r="JPO308" s="544"/>
      <c r="JPP308" s="544"/>
      <c r="JPQ308" s="544"/>
      <c r="JPR308" s="544"/>
      <c r="JPS308" s="544"/>
      <c r="JPT308" s="544"/>
      <c r="JPU308" s="544"/>
      <c r="JPV308" s="544"/>
      <c r="JPW308" s="544"/>
      <c r="JPX308" s="544"/>
      <c r="JPY308" s="544"/>
      <c r="JPZ308" s="544"/>
      <c r="JQA308" s="544"/>
      <c r="JQB308" s="544"/>
      <c r="JQC308" s="544"/>
      <c r="JQD308" s="544"/>
      <c r="JQE308" s="544"/>
      <c r="JQF308" s="544"/>
      <c r="JQG308" s="544"/>
      <c r="JQH308" s="544"/>
      <c r="JQI308" s="544"/>
      <c r="JQJ308" s="544"/>
      <c r="JQK308" s="544"/>
      <c r="JQL308" s="544"/>
      <c r="JQM308" s="544"/>
      <c r="JQN308" s="544"/>
      <c r="JQO308" s="544"/>
      <c r="JQP308" s="544"/>
      <c r="JQQ308" s="544"/>
      <c r="JQR308" s="544"/>
      <c r="JQS308" s="544"/>
      <c r="JQT308" s="544"/>
      <c r="JQU308" s="544"/>
      <c r="JQV308" s="544"/>
      <c r="JQW308" s="544"/>
      <c r="JQX308" s="544"/>
      <c r="JQY308" s="544"/>
      <c r="JQZ308" s="544"/>
      <c r="JRA308" s="544"/>
      <c r="JRB308" s="544"/>
      <c r="JRC308" s="544"/>
      <c r="JRD308" s="544"/>
      <c r="JRE308" s="544"/>
      <c r="JRF308" s="544"/>
      <c r="JRG308" s="544"/>
      <c r="JRH308" s="544"/>
      <c r="JRI308" s="544"/>
      <c r="JRJ308" s="544"/>
      <c r="JRK308" s="544"/>
      <c r="JRL308" s="544"/>
      <c r="JRM308" s="544"/>
      <c r="JRN308" s="544"/>
      <c r="JRO308" s="544"/>
      <c r="JRP308" s="544"/>
      <c r="JRQ308" s="544"/>
      <c r="JRR308" s="544"/>
      <c r="JRS308" s="544"/>
      <c r="JRT308" s="544"/>
      <c r="JRU308" s="544"/>
      <c r="JRV308" s="544"/>
      <c r="JRW308" s="544"/>
      <c r="JRX308" s="544"/>
      <c r="JRY308" s="544"/>
      <c r="JRZ308" s="544"/>
      <c r="JSA308" s="544"/>
      <c r="JSB308" s="544"/>
      <c r="JSC308" s="544"/>
      <c r="JSD308" s="544"/>
      <c r="JSE308" s="544"/>
      <c r="JSF308" s="544"/>
      <c r="JSG308" s="544"/>
      <c r="JSH308" s="544"/>
      <c r="JSI308" s="544"/>
      <c r="JSJ308" s="544"/>
      <c r="JSK308" s="544"/>
      <c r="JSL308" s="544"/>
      <c r="JSM308" s="544"/>
      <c r="JSN308" s="544"/>
      <c r="JSO308" s="544"/>
      <c r="JSP308" s="544"/>
      <c r="JSQ308" s="544"/>
      <c r="JSR308" s="544"/>
      <c r="JSS308" s="544"/>
      <c r="JST308" s="544"/>
      <c r="JSU308" s="544"/>
      <c r="JSV308" s="544"/>
      <c r="JSW308" s="544"/>
      <c r="JSX308" s="544"/>
      <c r="JSY308" s="544"/>
      <c r="JSZ308" s="544"/>
      <c r="JTA308" s="544"/>
      <c r="JTB308" s="544"/>
      <c r="JTC308" s="544"/>
      <c r="JTD308" s="544"/>
      <c r="JTE308" s="544"/>
      <c r="JTF308" s="544"/>
      <c r="JTG308" s="544"/>
      <c r="JTH308" s="544"/>
      <c r="JTI308" s="544"/>
      <c r="JTJ308" s="544"/>
      <c r="JTK308" s="544"/>
      <c r="JTL308" s="544"/>
      <c r="JTM308" s="544"/>
      <c r="JTN308" s="544"/>
      <c r="JTO308" s="544"/>
      <c r="JTP308" s="544"/>
      <c r="JTQ308" s="544"/>
      <c r="JTR308" s="544"/>
      <c r="JTS308" s="544"/>
      <c r="JTT308" s="544"/>
      <c r="JTU308" s="544"/>
      <c r="JTV308" s="544"/>
      <c r="JTW308" s="544"/>
      <c r="JTX308" s="544"/>
      <c r="JTY308" s="544"/>
      <c r="JTZ308" s="544"/>
      <c r="JUA308" s="544"/>
      <c r="JUB308" s="544"/>
      <c r="JUC308" s="544"/>
      <c r="JUD308" s="544"/>
      <c r="JUE308" s="544"/>
      <c r="JUF308" s="544"/>
      <c r="JUG308" s="544"/>
      <c r="JUH308" s="544"/>
      <c r="JUI308" s="544"/>
      <c r="JUJ308" s="544"/>
      <c r="JUK308" s="544"/>
      <c r="JUL308" s="544"/>
      <c r="JUM308" s="544"/>
      <c r="JUN308" s="544"/>
      <c r="JUO308" s="544"/>
      <c r="JUP308" s="544"/>
      <c r="JUQ308" s="544"/>
      <c r="JUR308" s="544"/>
      <c r="JUS308" s="544"/>
      <c r="JUT308" s="544"/>
      <c r="JUU308" s="544"/>
      <c r="JUV308" s="544"/>
      <c r="JUW308" s="544"/>
      <c r="JUX308" s="544"/>
      <c r="JUY308" s="544"/>
      <c r="JUZ308" s="544"/>
      <c r="JVA308" s="544"/>
      <c r="JVB308" s="544"/>
      <c r="JVC308" s="544"/>
      <c r="JVD308" s="544"/>
      <c r="JVE308" s="544"/>
      <c r="JVF308" s="544"/>
      <c r="JVG308" s="544"/>
      <c r="JVH308" s="544"/>
      <c r="JVI308" s="544"/>
      <c r="JVJ308" s="544"/>
      <c r="JVK308" s="544"/>
      <c r="JVL308" s="544"/>
      <c r="JVM308" s="544"/>
      <c r="JVN308" s="544"/>
      <c r="JVO308" s="544"/>
      <c r="JVP308" s="544"/>
      <c r="JVQ308" s="544"/>
      <c r="JVR308" s="544"/>
      <c r="JVS308" s="544"/>
      <c r="JVT308" s="544"/>
      <c r="JVU308" s="544"/>
      <c r="JVV308" s="544"/>
      <c r="JVW308" s="544"/>
      <c r="JVX308" s="544"/>
      <c r="JVY308" s="544"/>
      <c r="JVZ308" s="544"/>
      <c r="JWA308" s="544"/>
      <c r="JWB308" s="544"/>
      <c r="JWC308" s="544"/>
      <c r="JWD308" s="544"/>
      <c r="JWE308" s="544"/>
      <c r="JWF308" s="544"/>
      <c r="JWG308" s="544"/>
      <c r="JWH308" s="544"/>
      <c r="JWI308" s="544"/>
      <c r="JWJ308" s="544"/>
      <c r="JWK308" s="544"/>
      <c r="JWL308" s="544"/>
      <c r="JWM308" s="544"/>
      <c r="JWN308" s="544"/>
      <c r="JWO308" s="544"/>
      <c r="JWP308" s="544"/>
      <c r="JWQ308" s="544"/>
      <c r="JWR308" s="544"/>
      <c r="JWS308" s="544"/>
      <c r="JWT308" s="544"/>
      <c r="JWU308" s="544"/>
      <c r="JWV308" s="544"/>
      <c r="JWW308" s="544"/>
      <c r="JWX308" s="544"/>
      <c r="JWY308" s="544"/>
      <c r="JWZ308" s="544"/>
      <c r="JXA308" s="544"/>
      <c r="JXB308" s="544"/>
      <c r="JXC308" s="544"/>
      <c r="JXD308" s="544"/>
      <c r="JXE308" s="544"/>
      <c r="JXF308" s="544"/>
      <c r="JXG308" s="544"/>
      <c r="JXH308" s="544"/>
      <c r="JXI308" s="544"/>
      <c r="JXJ308" s="544"/>
      <c r="JXK308" s="544"/>
      <c r="JXL308" s="544"/>
      <c r="JXM308" s="544"/>
      <c r="JXN308" s="544"/>
      <c r="JXO308" s="544"/>
      <c r="JXP308" s="544"/>
      <c r="JXQ308" s="544"/>
      <c r="JXR308" s="544"/>
      <c r="JXS308" s="544"/>
      <c r="JXT308" s="544"/>
      <c r="JXU308" s="544"/>
      <c r="JXV308" s="544"/>
      <c r="JXW308" s="544"/>
      <c r="JXX308" s="544"/>
      <c r="JXY308" s="544"/>
      <c r="JXZ308" s="544"/>
      <c r="JYA308" s="544"/>
      <c r="JYB308" s="544"/>
      <c r="JYC308" s="544"/>
      <c r="JYD308" s="544"/>
      <c r="JYE308" s="544"/>
      <c r="JYF308" s="544"/>
      <c r="JYG308" s="544"/>
      <c r="JYH308" s="544"/>
      <c r="JYI308" s="544"/>
      <c r="JYJ308" s="544"/>
      <c r="JYK308" s="544"/>
      <c r="JYL308" s="544"/>
      <c r="JYM308" s="544"/>
      <c r="JYN308" s="544"/>
      <c r="JYO308" s="544"/>
      <c r="JYP308" s="544"/>
      <c r="JYQ308" s="544"/>
      <c r="JYR308" s="544"/>
      <c r="JYS308" s="544"/>
      <c r="JYT308" s="544"/>
      <c r="JYU308" s="544"/>
      <c r="JYV308" s="544"/>
      <c r="JYW308" s="544"/>
      <c r="JYX308" s="544"/>
      <c r="JYY308" s="544"/>
      <c r="JYZ308" s="544"/>
      <c r="JZA308" s="544"/>
      <c r="JZB308" s="544"/>
      <c r="JZC308" s="544"/>
      <c r="JZD308" s="544"/>
      <c r="JZE308" s="544"/>
      <c r="JZF308" s="544"/>
      <c r="JZG308" s="544"/>
      <c r="JZH308" s="544"/>
      <c r="JZI308" s="544"/>
      <c r="JZJ308" s="544"/>
      <c r="JZK308" s="544"/>
      <c r="JZL308" s="544"/>
      <c r="JZM308" s="544"/>
      <c r="JZN308" s="544"/>
      <c r="JZO308" s="544"/>
      <c r="JZP308" s="544"/>
      <c r="JZQ308" s="544"/>
      <c r="JZR308" s="544"/>
      <c r="JZS308" s="544"/>
      <c r="JZT308" s="544"/>
      <c r="JZU308" s="544"/>
      <c r="JZV308" s="544"/>
      <c r="JZW308" s="544"/>
      <c r="JZX308" s="544"/>
      <c r="JZY308" s="544"/>
      <c r="JZZ308" s="544"/>
      <c r="KAA308" s="544"/>
      <c r="KAB308" s="544"/>
      <c r="KAC308" s="544"/>
      <c r="KAD308" s="544"/>
      <c r="KAE308" s="544"/>
      <c r="KAF308" s="544"/>
      <c r="KAG308" s="544"/>
      <c r="KAH308" s="544"/>
      <c r="KAI308" s="544"/>
      <c r="KAJ308" s="544"/>
      <c r="KAK308" s="544"/>
      <c r="KAL308" s="544"/>
      <c r="KAM308" s="544"/>
      <c r="KAN308" s="544"/>
      <c r="KAO308" s="544"/>
      <c r="KAP308" s="544"/>
      <c r="KAQ308" s="544"/>
      <c r="KAR308" s="544"/>
      <c r="KAS308" s="544"/>
      <c r="KAT308" s="544"/>
      <c r="KAU308" s="544"/>
      <c r="KAV308" s="544"/>
      <c r="KAW308" s="544"/>
      <c r="KAX308" s="544"/>
      <c r="KAY308" s="544"/>
      <c r="KAZ308" s="544"/>
      <c r="KBA308" s="544"/>
      <c r="KBB308" s="544"/>
      <c r="KBC308" s="544"/>
      <c r="KBD308" s="544"/>
      <c r="KBE308" s="544"/>
      <c r="KBF308" s="544"/>
      <c r="KBG308" s="544"/>
      <c r="KBH308" s="544"/>
      <c r="KBI308" s="544"/>
      <c r="KBJ308" s="544"/>
      <c r="KBK308" s="544"/>
      <c r="KBL308" s="544"/>
      <c r="KBM308" s="544"/>
      <c r="KBN308" s="544"/>
      <c r="KBO308" s="544"/>
      <c r="KBP308" s="544"/>
      <c r="KBQ308" s="544"/>
      <c r="KBR308" s="544"/>
      <c r="KBS308" s="544"/>
      <c r="KBT308" s="544"/>
      <c r="KBU308" s="544"/>
      <c r="KBV308" s="544"/>
      <c r="KBW308" s="544"/>
      <c r="KBX308" s="544"/>
      <c r="KBY308" s="544"/>
      <c r="KBZ308" s="544"/>
      <c r="KCA308" s="544"/>
      <c r="KCB308" s="544"/>
      <c r="KCC308" s="544"/>
      <c r="KCD308" s="544"/>
      <c r="KCE308" s="544"/>
      <c r="KCF308" s="544"/>
      <c r="KCG308" s="544"/>
      <c r="KCH308" s="544"/>
      <c r="KCI308" s="544"/>
      <c r="KCJ308" s="544"/>
      <c r="KCK308" s="544"/>
      <c r="KCL308" s="544"/>
      <c r="KCM308" s="544"/>
      <c r="KCN308" s="544"/>
      <c r="KCO308" s="544"/>
      <c r="KCP308" s="544"/>
      <c r="KCQ308" s="544"/>
      <c r="KCR308" s="544"/>
      <c r="KCS308" s="544"/>
      <c r="KCT308" s="544"/>
      <c r="KCU308" s="544"/>
      <c r="KCV308" s="544"/>
      <c r="KCW308" s="544"/>
      <c r="KCX308" s="544"/>
      <c r="KCY308" s="544"/>
      <c r="KCZ308" s="544"/>
      <c r="KDA308" s="544"/>
      <c r="KDB308" s="544"/>
      <c r="KDC308" s="544"/>
      <c r="KDD308" s="544"/>
      <c r="KDE308" s="544"/>
      <c r="KDF308" s="544"/>
      <c r="KDG308" s="544"/>
      <c r="KDH308" s="544"/>
      <c r="KDI308" s="544"/>
      <c r="KDJ308" s="544"/>
      <c r="KDK308" s="544"/>
      <c r="KDL308" s="544"/>
      <c r="KDM308" s="544"/>
      <c r="KDN308" s="544"/>
      <c r="KDO308" s="544"/>
      <c r="KDP308" s="544"/>
      <c r="KDQ308" s="544"/>
      <c r="KDR308" s="544"/>
      <c r="KDS308" s="544"/>
      <c r="KDT308" s="544"/>
      <c r="KDU308" s="544"/>
      <c r="KDV308" s="544"/>
      <c r="KDW308" s="544"/>
      <c r="KDX308" s="544"/>
      <c r="KDY308" s="544"/>
      <c r="KDZ308" s="544"/>
      <c r="KEA308" s="544"/>
      <c r="KEB308" s="544"/>
      <c r="KEC308" s="544"/>
      <c r="KED308" s="544"/>
      <c r="KEE308" s="544"/>
      <c r="KEF308" s="544"/>
      <c r="KEG308" s="544"/>
      <c r="KEH308" s="544"/>
      <c r="KEI308" s="544"/>
      <c r="KEJ308" s="544"/>
      <c r="KEK308" s="544"/>
      <c r="KEL308" s="544"/>
      <c r="KEM308" s="544"/>
      <c r="KEN308" s="544"/>
      <c r="KEO308" s="544"/>
      <c r="KEP308" s="544"/>
      <c r="KEQ308" s="544"/>
      <c r="KER308" s="544"/>
      <c r="KES308" s="544"/>
      <c r="KET308" s="544"/>
      <c r="KEU308" s="544"/>
      <c r="KEV308" s="544"/>
      <c r="KEW308" s="544"/>
      <c r="KEX308" s="544"/>
      <c r="KEY308" s="544"/>
      <c r="KEZ308" s="544"/>
      <c r="KFA308" s="544"/>
      <c r="KFB308" s="544"/>
      <c r="KFC308" s="544"/>
      <c r="KFD308" s="544"/>
      <c r="KFE308" s="544"/>
      <c r="KFF308" s="544"/>
      <c r="KFG308" s="544"/>
      <c r="KFH308" s="544"/>
      <c r="KFI308" s="544"/>
      <c r="KFJ308" s="544"/>
      <c r="KFK308" s="544"/>
      <c r="KFL308" s="544"/>
      <c r="KFM308" s="544"/>
      <c r="KFN308" s="544"/>
      <c r="KFO308" s="544"/>
      <c r="KFP308" s="544"/>
      <c r="KFQ308" s="544"/>
      <c r="KFR308" s="544"/>
      <c r="KFS308" s="544"/>
      <c r="KFT308" s="544"/>
      <c r="KFU308" s="544"/>
      <c r="KFV308" s="544"/>
      <c r="KFW308" s="544"/>
      <c r="KFX308" s="544"/>
      <c r="KFY308" s="544"/>
      <c r="KFZ308" s="544"/>
      <c r="KGA308" s="544"/>
      <c r="KGB308" s="544"/>
      <c r="KGC308" s="544"/>
      <c r="KGD308" s="544"/>
      <c r="KGE308" s="544"/>
      <c r="KGF308" s="544"/>
      <c r="KGG308" s="544"/>
      <c r="KGH308" s="544"/>
      <c r="KGI308" s="544"/>
      <c r="KGJ308" s="544"/>
      <c r="KGK308" s="544"/>
      <c r="KGL308" s="544"/>
      <c r="KGM308" s="544"/>
      <c r="KGN308" s="544"/>
      <c r="KGO308" s="544"/>
      <c r="KGP308" s="544"/>
      <c r="KGQ308" s="544"/>
      <c r="KGR308" s="544"/>
      <c r="KGS308" s="544"/>
      <c r="KGT308" s="544"/>
      <c r="KGU308" s="544"/>
      <c r="KGV308" s="544"/>
      <c r="KGW308" s="544"/>
      <c r="KGX308" s="544"/>
      <c r="KGY308" s="544"/>
      <c r="KGZ308" s="544"/>
      <c r="KHA308" s="544"/>
      <c r="KHB308" s="544"/>
      <c r="KHC308" s="544"/>
      <c r="KHD308" s="544"/>
      <c r="KHE308" s="544"/>
      <c r="KHF308" s="544"/>
      <c r="KHG308" s="544"/>
      <c r="KHH308" s="544"/>
      <c r="KHI308" s="544"/>
      <c r="KHJ308" s="544"/>
      <c r="KHK308" s="544"/>
      <c r="KHL308" s="544"/>
      <c r="KHM308" s="544"/>
      <c r="KHN308" s="544"/>
      <c r="KHO308" s="544"/>
      <c r="KHP308" s="544"/>
      <c r="KHQ308" s="544"/>
      <c r="KHR308" s="544"/>
      <c r="KHS308" s="544"/>
      <c r="KHT308" s="544"/>
      <c r="KHU308" s="544"/>
      <c r="KHV308" s="544"/>
      <c r="KHW308" s="544"/>
      <c r="KHX308" s="544"/>
      <c r="KHY308" s="544"/>
      <c r="KHZ308" s="544"/>
      <c r="KIA308" s="544"/>
      <c r="KIB308" s="544"/>
      <c r="KIC308" s="544"/>
      <c r="KID308" s="544"/>
      <c r="KIE308" s="544"/>
      <c r="KIF308" s="544"/>
      <c r="KIG308" s="544"/>
      <c r="KIH308" s="544"/>
      <c r="KII308" s="544"/>
      <c r="KIJ308" s="544"/>
      <c r="KIK308" s="544"/>
      <c r="KIL308" s="544"/>
      <c r="KIM308" s="544"/>
      <c r="KIN308" s="544"/>
      <c r="KIO308" s="544"/>
      <c r="KIP308" s="544"/>
      <c r="KIQ308" s="544"/>
      <c r="KIR308" s="544"/>
      <c r="KIS308" s="544"/>
      <c r="KIT308" s="544"/>
      <c r="KIU308" s="544"/>
      <c r="KIV308" s="544"/>
      <c r="KIW308" s="544"/>
      <c r="KIX308" s="544"/>
      <c r="KIY308" s="544"/>
      <c r="KIZ308" s="544"/>
      <c r="KJA308" s="544"/>
      <c r="KJB308" s="544"/>
      <c r="KJC308" s="544"/>
      <c r="KJD308" s="544"/>
      <c r="KJE308" s="544"/>
      <c r="KJF308" s="544"/>
      <c r="KJG308" s="544"/>
      <c r="KJH308" s="544"/>
      <c r="KJI308" s="544"/>
      <c r="KJJ308" s="544"/>
      <c r="KJK308" s="544"/>
      <c r="KJL308" s="544"/>
      <c r="KJM308" s="544"/>
      <c r="KJN308" s="544"/>
      <c r="KJO308" s="544"/>
      <c r="KJP308" s="544"/>
      <c r="KJQ308" s="544"/>
      <c r="KJR308" s="544"/>
      <c r="KJS308" s="544"/>
      <c r="KJT308" s="544"/>
      <c r="KJU308" s="544"/>
      <c r="KJV308" s="544"/>
      <c r="KJW308" s="544"/>
      <c r="KJX308" s="544"/>
      <c r="KJY308" s="544"/>
      <c r="KJZ308" s="544"/>
      <c r="KKA308" s="544"/>
      <c r="KKB308" s="544"/>
      <c r="KKC308" s="544"/>
      <c r="KKD308" s="544"/>
      <c r="KKE308" s="544"/>
      <c r="KKF308" s="544"/>
      <c r="KKG308" s="544"/>
      <c r="KKH308" s="544"/>
      <c r="KKI308" s="544"/>
      <c r="KKJ308" s="544"/>
      <c r="KKK308" s="544"/>
      <c r="KKL308" s="544"/>
      <c r="KKM308" s="544"/>
      <c r="KKN308" s="544"/>
      <c r="KKO308" s="544"/>
      <c r="KKP308" s="544"/>
      <c r="KKQ308" s="544"/>
      <c r="KKR308" s="544"/>
      <c r="KKS308" s="544"/>
      <c r="KKT308" s="544"/>
      <c r="KKU308" s="544"/>
      <c r="KKV308" s="544"/>
      <c r="KKW308" s="544"/>
      <c r="KKX308" s="544"/>
      <c r="KKY308" s="544"/>
      <c r="KKZ308" s="544"/>
      <c r="KLA308" s="544"/>
      <c r="KLB308" s="544"/>
      <c r="KLC308" s="544"/>
      <c r="KLD308" s="544"/>
      <c r="KLE308" s="544"/>
      <c r="KLF308" s="544"/>
      <c r="KLG308" s="544"/>
      <c r="KLH308" s="544"/>
      <c r="KLI308" s="544"/>
      <c r="KLJ308" s="544"/>
      <c r="KLK308" s="544"/>
      <c r="KLL308" s="544"/>
      <c r="KLM308" s="544"/>
      <c r="KLN308" s="544"/>
      <c r="KLO308" s="544"/>
      <c r="KLP308" s="544"/>
      <c r="KLQ308" s="544"/>
      <c r="KLR308" s="544"/>
      <c r="KLS308" s="544"/>
      <c r="KLT308" s="544"/>
      <c r="KLU308" s="544"/>
      <c r="KLV308" s="544"/>
      <c r="KLW308" s="544"/>
      <c r="KLX308" s="544"/>
      <c r="KLY308" s="544"/>
      <c r="KLZ308" s="544"/>
      <c r="KMA308" s="544"/>
      <c r="KMB308" s="544"/>
      <c r="KMC308" s="544"/>
      <c r="KMD308" s="544"/>
      <c r="KME308" s="544"/>
      <c r="KMF308" s="544"/>
      <c r="KMG308" s="544"/>
      <c r="KMH308" s="544"/>
      <c r="KMI308" s="544"/>
      <c r="KMJ308" s="544"/>
      <c r="KMK308" s="544"/>
      <c r="KML308" s="544"/>
      <c r="KMM308" s="544"/>
      <c r="KMN308" s="544"/>
      <c r="KMO308" s="544"/>
      <c r="KMP308" s="544"/>
      <c r="KMQ308" s="544"/>
      <c r="KMR308" s="544"/>
      <c r="KMS308" s="544"/>
      <c r="KMT308" s="544"/>
      <c r="KMU308" s="544"/>
      <c r="KMV308" s="544"/>
      <c r="KMW308" s="544"/>
      <c r="KMX308" s="544"/>
      <c r="KMY308" s="544"/>
      <c r="KMZ308" s="544"/>
      <c r="KNA308" s="544"/>
      <c r="KNB308" s="544"/>
      <c r="KNC308" s="544"/>
      <c r="KND308" s="544"/>
      <c r="KNE308" s="544"/>
      <c r="KNF308" s="544"/>
      <c r="KNG308" s="544"/>
      <c r="KNH308" s="544"/>
      <c r="KNI308" s="544"/>
      <c r="KNJ308" s="544"/>
      <c r="KNK308" s="544"/>
      <c r="KNL308" s="544"/>
      <c r="KNM308" s="544"/>
      <c r="KNN308" s="544"/>
      <c r="KNO308" s="544"/>
      <c r="KNP308" s="544"/>
      <c r="KNQ308" s="544"/>
      <c r="KNR308" s="544"/>
      <c r="KNS308" s="544"/>
      <c r="KNT308" s="544"/>
      <c r="KNU308" s="544"/>
      <c r="KNV308" s="544"/>
      <c r="KNW308" s="544"/>
      <c r="KNX308" s="544"/>
      <c r="KNY308" s="544"/>
      <c r="KNZ308" s="544"/>
      <c r="KOA308" s="544"/>
      <c r="KOB308" s="544"/>
      <c r="KOC308" s="544"/>
      <c r="KOD308" s="544"/>
      <c r="KOE308" s="544"/>
      <c r="KOF308" s="544"/>
      <c r="KOG308" s="544"/>
      <c r="KOH308" s="544"/>
      <c r="KOI308" s="544"/>
      <c r="KOJ308" s="544"/>
      <c r="KOK308" s="544"/>
      <c r="KOL308" s="544"/>
      <c r="KOM308" s="544"/>
      <c r="KON308" s="544"/>
      <c r="KOO308" s="544"/>
      <c r="KOP308" s="544"/>
      <c r="KOQ308" s="544"/>
      <c r="KOR308" s="544"/>
      <c r="KOS308" s="544"/>
      <c r="KOT308" s="544"/>
      <c r="KOU308" s="544"/>
      <c r="KOV308" s="544"/>
      <c r="KOW308" s="544"/>
      <c r="KOX308" s="544"/>
      <c r="KOY308" s="544"/>
      <c r="KOZ308" s="544"/>
      <c r="KPA308" s="544"/>
      <c r="KPB308" s="544"/>
      <c r="KPC308" s="544"/>
      <c r="KPD308" s="544"/>
      <c r="KPE308" s="544"/>
      <c r="KPF308" s="544"/>
      <c r="KPG308" s="544"/>
      <c r="KPH308" s="544"/>
      <c r="KPI308" s="544"/>
      <c r="KPJ308" s="544"/>
      <c r="KPK308" s="544"/>
      <c r="KPL308" s="544"/>
      <c r="KPM308" s="544"/>
      <c r="KPN308" s="544"/>
      <c r="KPO308" s="544"/>
      <c r="KPP308" s="544"/>
      <c r="KPQ308" s="544"/>
      <c r="KPR308" s="544"/>
      <c r="KPS308" s="544"/>
      <c r="KPT308" s="544"/>
      <c r="KPU308" s="544"/>
      <c r="KPV308" s="544"/>
      <c r="KPW308" s="544"/>
      <c r="KPX308" s="544"/>
      <c r="KPY308" s="544"/>
      <c r="KPZ308" s="544"/>
      <c r="KQA308" s="544"/>
      <c r="KQB308" s="544"/>
      <c r="KQC308" s="544"/>
      <c r="KQD308" s="544"/>
      <c r="KQE308" s="544"/>
      <c r="KQF308" s="544"/>
      <c r="KQG308" s="544"/>
      <c r="KQH308" s="544"/>
      <c r="KQI308" s="544"/>
      <c r="KQJ308" s="544"/>
      <c r="KQK308" s="544"/>
      <c r="KQL308" s="544"/>
      <c r="KQM308" s="544"/>
      <c r="KQN308" s="544"/>
      <c r="KQO308" s="544"/>
      <c r="KQP308" s="544"/>
      <c r="KQQ308" s="544"/>
      <c r="KQR308" s="544"/>
      <c r="KQS308" s="544"/>
      <c r="KQT308" s="544"/>
      <c r="KQU308" s="544"/>
      <c r="KQV308" s="544"/>
      <c r="KQW308" s="544"/>
      <c r="KQX308" s="544"/>
      <c r="KQY308" s="544"/>
      <c r="KQZ308" s="544"/>
      <c r="KRA308" s="544"/>
      <c r="KRB308" s="544"/>
      <c r="KRC308" s="544"/>
      <c r="KRD308" s="544"/>
      <c r="KRE308" s="544"/>
      <c r="KRF308" s="544"/>
      <c r="KRG308" s="544"/>
      <c r="KRH308" s="544"/>
      <c r="KRI308" s="544"/>
      <c r="KRJ308" s="544"/>
      <c r="KRK308" s="544"/>
      <c r="KRL308" s="544"/>
      <c r="KRM308" s="544"/>
      <c r="KRN308" s="544"/>
      <c r="KRO308" s="544"/>
      <c r="KRP308" s="544"/>
      <c r="KRQ308" s="544"/>
      <c r="KRR308" s="544"/>
      <c r="KRS308" s="544"/>
      <c r="KRT308" s="544"/>
      <c r="KRU308" s="544"/>
      <c r="KRV308" s="544"/>
      <c r="KRW308" s="544"/>
      <c r="KRX308" s="544"/>
      <c r="KRY308" s="544"/>
      <c r="KRZ308" s="544"/>
      <c r="KSA308" s="544"/>
      <c r="KSB308" s="544"/>
      <c r="KSC308" s="544"/>
      <c r="KSD308" s="544"/>
      <c r="KSE308" s="544"/>
      <c r="KSF308" s="544"/>
      <c r="KSG308" s="544"/>
      <c r="KSH308" s="544"/>
      <c r="KSI308" s="544"/>
      <c r="KSJ308" s="544"/>
      <c r="KSK308" s="544"/>
      <c r="KSL308" s="544"/>
      <c r="KSM308" s="544"/>
      <c r="KSN308" s="544"/>
      <c r="KSO308" s="544"/>
      <c r="KSP308" s="544"/>
      <c r="KSQ308" s="544"/>
      <c r="KSR308" s="544"/>
      <c r="KSS308" s="544"/>
      <c r="KST308" s="544"/>
      <c r="KSU308" s="544"/>
      <c r="KSV308" s="544"/>
      <c r="KSW308" s="544"/>
      <c r="KSX308" s="544"/>
      <c r="KSY308" s="544"/>
      <c r="KSZ308" s="544"/>
      <c r="KTA308" s="544"/>
      <c r="KTB308" s="544"/>
      <c r="KTC308" s="544"/>
      <c r="KTD308" s="544"/>
      <c r="KTE308" s="544"/>
      <c r="KTF308" s="544"/>
      <c r="KTG308" s="544"/>
      <c r="KTH308" s="544"/>
      <c r="KTI308" s="544"/>
      <c r="KTJ308" s="544"/>
      <c r="KTK308" s="544"/>
      <c r="KTL308" s="544"/>
      <c r="KTM308" s="544"/>
      <c r="KTN308" s="544"/>
      <c r="KTO308" s="544"/>
      <c r="KTP308" s="544"/>
      <c r="KTQ308" s="544"/>
      <c r="KTR308" s="544"/>
      <c r="KTS308" s="544"/>
      <c r="KTT308" s="544"/>
      <c r="KTU308" s="544"/>
      <c r="KTV308" s="544"/>
      <c r="KTW308" s="544"/>
      <c r="KTX308" s="544"/>
      <c r="KTY308" s="544"/>
      <c r="KTZ308" s="544"/>
      <c r="KUA308" s="544"/>
      <c r="KUB308" s="544"/>
      <c r="KUC308" s="544"/>
      <c r="KUD308" s="544"/>
      <c r="KUE308" s="544"/>
      <c r="KUF308" s="544"/>
      <c r="KUG308" s="544"/>
      <c r="KUH308" s="544"/>
      <c r="KUI308" s="544"/>
      <c r="KUJ308" s="544"/>
      <c r="KUK308" s="544"/>
      <c r="KUL308" s="544"/>
      <c r="KUM308" s="544"/>
      <c r="KUN308" s="544"/>
      <c r="KUO308" s="544"/>
      <c r="KUP308" s="544"/>
      <c r="KUQ308" s="544"/>
      <c r="KUR308" s="544"/>
      <c r="KUS308" s="544"/>
      <c r="KUT308" s="544"/>
      <c r="KUU308" s="544"/>
      <c r="KUV308" s="544"/>
      <c r="KUW308" s="544"/>
      <c r="KUX308" s="544"/>
      <c r="KUY308" s="544"/>
      <c r="KUZ308" s="544"/>
      <c r="KVA308" s="544"/>
      <c r="KVB308" s="544"/>
      <c r="KVC308" s="544"/>
      <c r="KVD308" s="544"/>
      <c r="KVE308" s="544"/>
      <c r="KVF308" s="544"/>
      <c r="KVG308" s="544"/>
      <c r="KVH308" s="544"/>
      <c r="KVI308" s="544"/>
      <c r="KVJ308" s="544"/>
      <c r="KVK308" s="544"/>
      <c r="KVL308" s="544"/>
      <c r="KVM308" s="544"/>
      <c r="KVN308" s="544"/>
      <c r="KVO308" s="544"/>
      <c r="KVP308" s="544"/>
      <c r="KVQ308" s="544"/>
      <c r="KVR308" s="544"/>
      <c r="KVS308" s="544"/>
      <c r="KVT308" s="544"/>
      <c r="KVU308" s="544"/>
      <c r="KVV308" s="544"/>
      <c r="KVW308" s="544"/>
      <c r="KVX308" s="544"/>
      <c r="KVY308" s="544"/>
      <c r="KVZ308" s="544"/>
      <c r="KWA308" s="544"/>
      <c r="KWB308" s="544"/>
      <c r="KWC308" s="544"/>
      <c r="KWD308" s="544"/>
      <c r="KWE308" s="544"/>
      <c r="KWF308" s="544"/>
      <c r="KWG308" s="544"/>
      <c r="KWH308" s="544"/>
      <c r="KWI308" s="544"/>
      <c r="KWJ308" s="544"/>
      <c r="KWK308" s="544"/>
      <c r="KWL308" s="544"/>
      <c r="KWM308" s="544"/>
      <c r="KWN308" s="544"/>
      <c r="KWO308" s="544"/>
      <c r="KWP308" s="544"/>
      <c r="KWQ308" s="544"/>
      <c r="KWR308" s="544"/>
      <c r="KWS308" s="544"/>
      <c r="KWT308" s="544"/>
      <c r="KWU308" s="544"/>
      <c r="KWV308" s="544"/>
      <c r="KWW308" s="544"/>
      <c r="KWX308" s="544"/>
      <c r="KWY308" s="544"/>
      <c r="KWZ308" s="544"/>
      <c r="KXA308" s="544"/>
      <c r="KXB308" s="544"/>
      <c r="KXC308" s="544"/>
      <c r="KXD308" s="544"/>
      <c r="KXE308" s="544"/>
      <c r="KXF308" s="544"/>
      <c r="KXG308" s="544"/>
      <c r="KXH308" s="544"/>
      <c r="KXI308" s="544"/>
      <c r="KXJ308" s="544"/>
      <c r="KXK308" s="544"/>
      <c r="KXL308" s="544"/>
      <c r="KXM308" s="544"/>
      <c r="KXN308" s="544"/>
      <c r="KXO308" s="544"/>
      <c r="KXP308" s="544"/>
      <c r="KXQ308" s="544"/>
      <c r="KXR308" s="544"/>
      <c r="KXS308" s="544"/>
      <c r="KXT308" s="544"/>
      <c r="KXU308" s="544"/>
      <c r="KXV308" s="544"/>
      <c r="KXW308" s="544"/>
      <c r="KXX308" s="544"/>
      <c r="KXY308" s="544"/>
      <c r="KXZ308" s="544"/>
      <c r="KYA308" s="544"/>
      <c r="KYB308" s="544"/>
      <c r="KYC308" s="544"/>
      <c r="KYD308" s="544"/>
      <c r="KYE308" s="544"/>
      <c r="KYF308" s="544"/>
      <c r="KYG308" s="544"/>
      <c r="KYH308" s="544"/>
      <c r="KYI308" s="544"/>
      <c r="KYJ308" s="544"/>
      <c r="KYK308" s="544"/>
      <c r="KYL308" s="544"/>
      <c r="KYM308" s="544"/>
      <c r="KYN308" s="544"/>
      <c r="KYO308" s="544"/>
      <c r="KYP308" s="544"/>
      <c r="KYQ308" s="544"/>
      <c r="KYR308" s="544"/>
      <c r="KYS308" s="544"/>
      <c r="KYT308" s="544"/>
      <c r="KYU308" s="544"/>
      <c r="KYV308" s="544"/>
      <c r="KYW308" s="544"/>
      <c r="KYX308" s="544"/>
      <c r="KYY308" s="544"/>
      <c r="KYZ308" s="544"/>
      <c r="KZA308" s="544"/>
      <c r="KZB308" s="544"/>
      <c r="KZC308" s="544"/>
      <c r="KZD308" s="544"/>
      <c r="KZE308" s="544"/>
      <c r="KZF308" s="544"/>
      <c r="KZG308" s="544"/>
      <c r="KZH308" s="544"/>
      <c r="KZI308" s="544"/>
      <c r="KZJ308" s="544"/>
      <c r="KZK308" s="544"/>
      <c r="KZL308" s="544"/>
      <c r="KZM308" s="544"/>
      <c r="KZN308" s="544"/>
      <c r="KZO308" s="544"/>
      <c r="KZP308" s="544"/>
      <c r="KZQ308" s="544"/>
      <c r="KZR308" s="544"/>
      <c r="KZS308" s="544"/>
      <c r="KZT308" s="544"/>
      <c r="KZU308" s="544"/>
      <c r="KZV308" s="544"/>
      <c r="KZW308" s="544"/>
      <c r="KZX308" s="544"/>
      <c r="KZY308" s="544"/>
      <c r="KZZ308" s="544"/>
      <c r="LAA308" s="544"/>
      <c r="LAB308" s="544"/>
      <c r="LAC308" s="544"/>
      <c r="LAD308" s="544"/>
      <c r="LAE308" s="544"/>
      <c r="LAF308" s="544"/>
      <c r="LAG308" s="544"/>
      <c r="LAH308" s="544"/>
      <c r="LAI308" s="544"/>
      <c r="LAJ308" s="544"/>
      <c r="LAK308" s="544"/>
      <c r="LAL308" s="544"/>
      <c r="LAM308" s="544"/>
      <c r="LAN308" s="544"/>
      <c r="LAO308" s="544"/>
      <c r="LAP308" s="544"/>
      <c r="LAQ308" s="544"/>
      <c r="LAR308" s="544"/>
      <c r="LAS308" s="544"/>
      <c r="LAT308" s="544"/>
      <c r="LAU308" s="544"/>
      <c r="LAV308" s="544"/>
      <c r="LAW308" s="544"/>
      <c r="LAX308" s="544"/>
      <c r="LAY308" s="544"/>
      <c r="LAZ308" s="544"/>
      <c r="LBA308" s="544"/>
      <c r="LBB308" s="544"/>
      <c r="LBC308" s="544"/>
      <c r="LBD308" s="544"/>
      <c r="LBE308" s="544"/>
      <c r="LBF308" s="544"/>
      <c r="LBG308" s="544"/>
      <c r="LBH308" s="544"/>
      <c r="LBI308" s="544"/>
      <c r="LBJ308" s="544"/>
      <c r="LBK308" s="544"/>
      <c r="LBL308" s="544"/>
      <c r="LBM308" s="544"/>
      <c r="LBN308" s="544"/>
      <c r="LBO308" s="544"/>
      <c r="LBP308" s="544"/>
      <c r="LBQ308" s="544"/>
      <c r="LBR308" s="544"/>
      <c r="LBS308" s="544"/>
      <c r="LBT308" s="544"/>
      <c r="LBU308" s="544"/>
      <c r="LBV308" s="544"/>
      <c r="LBW308" s="544"/>
      <c r="LBX308" s="544"/>
      <c r="LBY308" s="544"/>
      <c r="LBZ308" s="544"/>
      <c r="LCA308" s="544"/>
      <c r="LCB308" s="544"/>
      <c r="LCC308" s="544"/>
      <c r="LCD308" s="544"/>
      <c r="LCE308" s="544"/>
      <c r="LCF308" s="544"/>
      <c r="LCG308" s="544"/>
      <c r="LCH308" s="544"/>
      <c r="LCI308" s="544"/>
      <c r="LCJ308" s="544"/>
      <c r="LCK308" s="544"/>
      <c r="LCL308" s="544"/>
      <c r="LCM308" s="544"/>
      <c r="LCN308" s="544"/>
      <c r="LCO308" s="544"/>
      <c r="LCP308" s="544"/>
      <c r="LCQ308" s="544"/>
      <c r="LCR308" s="544"/>
      <c r="LCS308" s="544"/>
      <c r="LCT308" s="544"/>
      <c r="LCU308" s="544"/>
      <c r="LCV308" s="544"/>
      <c r="LCW308" s="544"/>
      <c r="LCX308" s="544"/>
      <c r="LCY308" s="544"/>
      <c r="LCZ308" s="544"/>
      <c r="LDA308" s="544"/>
      <c r="LDB308" s="544"/>
      <c r="LDC308" s="544"/>
      <c r="LDD308" s="544"/>
      <c r="LDE308" s="544"/>
      <c r="LDF308" s="544"/>
      <c r="LDG308" s="544"/>
      <c r="LDH308" s="544"/>
      <c r="LDI308" s="544"/>
      <c r="LDJ308" s="544"/>
      <c r="LDK308" s="544"/>
      <c r="LDL308" s="544"/>
      <c r="LDM308" s="544"/>
      <c r="LDN308" s="544"/>
      <c r="LDO308" s="544"/>
      <c r="LDP308" s="544"/>
      <c r="LDQ308" s="544"/>
      <c r="LDR308" s="544"/>
      <c r="LDS308" s="544"/>
      <c r="LDT308" s="544"/>
      <c r="LDU308" s="544"/>
      <c r="LDV308" s="544"/>
      <c r="LDW308" s="544"/>
      <c r="LDX308" s="544"/>
      <c r="LDY308" s="544"/>
      <c r="LDZ308" s="544"/>
      <c r="LEA308" s="544"/>
      <c r="LEB308" s="544"/>
      <c r="LEC308" s="544"/>
      <c r="LED308" s="544"/>
      <c r="LEE308" s="544"/>
      <c r="LEF308" s="544"/>
      <c r="LEG308" s="544"/>
      <c r="LEH308" s="544"/>
      <c r="LEI308" s="544"/>
      <c r="LEJ308" s="544"/>
      <c r="LEK308" s="544"/>
      <c r="LEL308" s="544"/>
      <c r="LEM308" s="544"/>
      <c r="LEN308" s="544"/>
      <c r="LEO308" s="544"/>
      <c r="LEP308" s="544"/>
      <c r="LEQ308" s="544"/>
      <c r="LER308" s="544"/>
      <c r="LES308" s="544"/>
      <c r="LET308" s="544"/>
      <c r="LEU308" s="544"/>
      <c r="LEV308" s="544"/>
      <c r="LEW308" s="544"/>
      <c r="LEX308" s="544"/>
      <c r="LEY308" s="544"/>
      <c r="LEZ308" s="544"/>
      <c r="LFA308" s="544"/>
      <c r="LFB308" s="544"/>
      <c r="LFC308" s="544"/>
      <c r="LFD308" s="544"/>
      <c r="LFE308" s="544"/>
      <c r="LFF308" s="544"/>
      <c r="LFG308" s="544"/>
      <c r="LFH308" s="544"/>
      <c r="LFI308" s="544"/>
      <c r="LFJ308" s="544"/>
      <c r="LFK308" s="544"/>
      <c r="LFL308" s="544"/>
      <c r="LFM308" s="544"/>
      <c r="LFN308" s="544"/>
      <c r="LFO308" s="544"/>
      <c r="LFP308" s="544"/>
      <c r="LFQ308" s="544"/>
      <c r="LFR308" s="544"/>
      <c r="LFS308" s="544"/>
      <c r="LFT308" s="544"/>
      <c r="LFU308" s="544"/>
      <c r="LFV308" s="544"/>
      <c r="LFW308" s="544"/>
      <c r="LFX308" s="544"/>
      <c r="LFY308" s="544"/>
      <c r="LFZ308" s="544"/>
      <c r="LGA308" s="544"/>
      <c r="LGB308" s="544"/>
      <c r="LGC308" s="544"/>
      <c r="LGD308" s="544"/>
      <c r="LGE308" s="544"/>
      <c r="LGF308" s="544"/>
      <c r="LGG308" s="544"/>
      <c r="LGH308" s="544"/>
      <c r="LGI308" s="544"/>
      <c r="LGJ308" s="544"/>
      <c r="LGK308" s="544"/>
      <c r="LGL308" s="544"/>
      <c r="LGM308" s="544"/>
      <c r="LGN308" s="544"/>
      <c r="LGO308" s="544"/>
      <c r="LGP308" s="544"/>
      <c r="LGQ308" s="544"/>
      <c r="LGR308" s="544"/>
      <c r="LGS308" s="544"/>
      <c r="LGT308" s="544"/>
      <c r="LGU308" s="544"/>
      <c r="LGV308" s="544"/>
      <c r="LGW308" s="544"/>
      <c r="LGX308" s="544"/>
      <c r="LGY308" s="544"/>
      <c r="LGZ308" s="544"/>
      <c r="LHA308" s="544"/>
      <c r="LHB308" s="544"/>
      <c r="LHC308" s="544"/>
      <c r="LHD308" s="544"/>
      <c r="LHE308" s="544"/>
      <c r="LHF308" s="544"/>
      <c r="LHG308" s="544"/>
      <c r="LHH308" s="544"/>
      <c r="LHI308" s="544"/>
      <c r="LHJ308" s="544"/>
      <c r="LHK308" s="544"/>
      <c r="LHL308" s="544"/>
      <c r="LHM308" s="544"/>
      <c r="LHN308" s="544"/>
      <c r="LHO308" s="544"/>
      <c r="LHP308" s="544"/>
      <c r="LHQ308" s="544"/>
      <c r="LHR308" s="544"/>
      <c r="LHS308" s="544"/>
      <c r="LHT308" s="544"/>
      <c r="LHU308" s="544"/>
      <c r="LHV308" s="544"/>
      <c r="LHW308" s="544"/>
      <c r="LHX308" s="544"/>
      <c r="LHY308" s="544"/>
      <c r="LHZ308" s="544"/>
      <c r="LIA308" s="544"/>
      <c r="LIB308" s="544"/>
      <c r="LIC308" s="544"/>
      <c r="LID308" s="544"/>
      <c r="LIE308" s="544"/>
      <c r="LIF308" s="544"/>
      <c r="LIG308" s="544"/>
      <c r="LIH308" s="544"/>
      <c r="LII308" s="544"/>
      <c r="LIJ308" s="544"/>
      <c r="LIK308" s="544"/>
      <c r="LIL308" s="544"/>
      <c r="LIM308" s="544"/>
      <c r="LIN308" s="544"/>
      <c r="LIO308" s="544"/>
      <c r="LIP308" s="544"/>
      <c r="LIQ308" s="544"/>
      <c r="LIR308" s="544"/>
      <c r="LIS308" s="544"/>
      <c r="LIT308" s="544"/>
      <c r="LIU308" s="544"/>
      <c r="LIV308" s="544"/>
      <c r="LIW308" s="544"/>
      <c r="LIX308" s="544"/>
      <c r="LIY308" s="544"/>
      <c r="LIZ308" s="544"/>
      <c r="LJA308" s="544"/>
      <c r="LJB308" s="544"/>
      <c r="LJC308" s="544"/>
      <c r="LJD308" s="544"/>
      <c r="LJE308" s="544"/>
      <c r="LJF308" s="544"/>
      <c r="LJG308" s="544"/>
      <c r="LJH308" s="544"/>
      <c r="LJI308" s="544"/>
      <c r="LJJ308" s="544"/>
      <c r="LJK308" s="544"/>
      <c r="LJL308" s="544"/>
      <c r="LJM308" s="544"/>
      <c r="LJN308" s="544"/>
      <c r="LJO308" s="544"/>
      <c r="LJP308" s="544"/>
      <c r="LJQ308" s="544"/>
      <c r="LJR308" s="544"/>
      <c r="LJS308" s="544"/>
      <c r="LJT308" s="544"/>
      <c r="LJU308" s="544"/>
      <c r="LJV308" s="544"/>
      <c r="LJW308" s="544"/>
      <c r="LJX308" s="544"/>
      <c r="LJY308" s="544"/>
      <c r="LJZ308" s="544"/>
      <c r="LKA308" s="544"/>
      <c r="LKB308" s="544"/>
      <c r="LKC308" s="544"/>
      <c r="LKD308" s="544"/>
      <c r="LKE308" s="544"/>
      <c r="LKF308" s="544"/>
      <c r="LKG308" s="544"/>
      <c r="LKH308" s="544"/>
      <c r="LKI308" s="544"/>
      <c r="LKJ308" s="544"/>
      <c r="LKK308" s="544"/>
      <c r="LKL308" s="544"/>
      <c r="LKM308" s="544"/>
      <c r="LKN308" s="544"/>
      <c r="LKO308" s="544"/>
      <c r="LKP308" s="544"/>
      <c r="LKQ308" s="544"/>
      <c r="LKR308" s="544"/>
      <c r="LKS308" s="544"/>
      <c r="LKT308" s="544"/>
      <c r="LKU308" s="544"/>
      <c r="LKV308" s="544"/>
      <c r="LKW308" s="544"/>
      <c r="LKX308" s="544"/>
      <c r="LKY308" s="544"/>
      <c r="LKZ308" s="544"/>
      <c r="LLA308" s="544"/>
      <c r="LLB308" s="544"/>
      <c r="LLC308" s="544"/>
      <c r="LLD308" s="544"/>
      <c r="LLE308" s="544"/>
      <c r="LLF308" s="544"/>
      <c r="LLG308" s="544"/>
      <c r="LLH308" s="544"/>
      <c r="LLI308" s="544"/>
      <c r="LLJ308" s="544"/>
      <c r="LLK308" s="544"/>
      <c r="LLL308" s="544"/>
      <c r="LLM308" s="544"/>
      <c r="LLN308" s="544"/>
      <c r="LLO308" s="544"/>
      <c r="LLP308" s="544"/>
      <c r="LLQ308" s="544"/>
      <c r="LLR308" s="544"/>
      <c r="LLS308" s="544"/>
      <c r="LLT308" s="544"/>
      <c r="LLU308" s="544"/>
      <c r="LLV308" s="544"/>
      <c r="LLW308" s="544"/>
      <c r="LLX308" s="544"/>
      <c r="LLY308" s="544"/>
      <c r="LLZ308" s="544"/>
      <c r="LMA308" s="544"/>
      <c r="LMB308" s="544"/>
      <c r="LMC308" s="544"/>
      <c r="LMD308" s="544"/>
      <c r="LME308" s="544"/>
      <c r="LMF308" s="544"/>
      <c r="LMG308" s="544"/>
      <c r="LMH308" s="544"/>
      <c r="LMI308" s="544"/>
      <c r="LMJ308" s="544"/>
      <c r="LMK308" s="544"/>
      <c r="LML308" s="544"/>
      <c r="LMM308" s="544"/>
      <c r="LMN308" s="544"/>
      <c r="LMO308" s="544"/>
      <c r="LMP308" s="544"/>
      <c r="LMQ308" s="544"/>
      <c r="LMR308" s="544"/>
      <c r="LMS308" s="544"/>
      <c r="LMT308" s="544"/>
      <c r="LMU308" s="544"/>
      <c r="LMV308" s="544"/>
      <c r="LMW308" s="544"/>
      <c r="LMX308" s="544"/>
      <c r="LMY308" s="544"/>
      <c r="LMZ308" s="544"/>
      <c r="LNA308" s="544"/>
      <c r="LNB308" s="544"/>
      <c r="LNC308" s="544"/>
      <c r="LND308" s="544"/>
      <c r="LNE308" s="544"/>
      <c r="LNF308" s="544"/>
      <c r="LNG308" s="544"/>
      <c r="LNH308" s="544"/>
      <c r="LNI308" s="544"/>
      <c r="LNJ308" s="544"/>
      <c r="LNK308" s="544"/>
      <c r="LNL308" s="544"/>
      <c r="LNM308" s="544"/>
      <c r="LNN308" s="544"/>
      <c r="LNO308" s="544"/>
      <c r="LNP308" s="544"/>
      <c r="LNQ308" s="544"/>
      <c r="LNR308" s="544"/>
      <c r="LNS308" s="544"/>
      <c r="LNT308" s="544"/>
      <c r="LNU308" s="544"/>
      <c r="LNV308" s="544"/>
      <c r="LNW308" s="544"/>
      <c r="LNX308" s="544"/>
      <c r="LNY308" s="544"/>
      <c r="LNZ308" s="544"/>
      <c r="LOA308" s="544"/>
      <c r="LOB308" s="544"/>
      <c r="LOC308" s="544"/>
      <c r="LOD308" s="544"/>
      <c r="LOE308" s="544"/>
      <c r="LOF308" s="544"/>
      <c r="LOG308" s="544"/>
      <c r="LOH308" s="544"/>
      <c r="LOI308" s="544"/>
      <c r="LOJ308" s="544"/>
      <c r="LOK308" s="544"/>
      <c r="LOL308" s="544"/>
      <c r="LOM308" s="544"/>
      <c r="LON308" s="544"/>
      <c r="LOO308" s="544"/>
      <c r="LOP308" s="544"/>
      <c r="LOQ308" s="544"/>
      <c r="LOR308" s="544"/>
      <c r="LOS308" s="544"/>
      <c r="LOT308" s="544"/>
      <c r="LOU308" s="544"/>
      <c r="LOV308" s="544"/>
      <c r="LOW308" s="544"/>
      <c r="LOX308" s="544"/>
      <c r="LOY308" s="544"/>
      <c r="LOZ308" s="544"/>
      <c r="LPA308" s="544"/>
      <c r="LPB308" s="544"/>
      <c r="LPC308" s="544"/>
      <c r="LPD308" s="544"/>
      <c r="LPE308" s="544"/>
      <c r="LPF308" s="544"/>
      <c r="LPG308" s="544"/>
      <c r="LPH308" s="544"/>
      <c r="LPI308" s="544"/>
      <c r="LPJ308" s="544"/>
      <c r="LPK308" s="544"/>
      <c r="LPL308" s="544"/>
      <c r="LPM308" s="544"/>
      <c r="LPN308" s="544"/>
      <c r="LPO308" s="544"/>
      <c r="LPP308" s="544"/>
      <c r="LPQ308" s="544"/>
      <c r="LPR308" s="544"/>
      <c r="LPS308" s="544"/>
      <c r="LPT308" s="544"/>
      <c r="LPU308" s="544"/>
      <c r="LPV308" s="544"/>
      <c r="LPW308" s="544"/>
      <c r="LPX308" s="544"/>
      <c r="LPY308" s="544"/>
      <c r="LPZ308" s="544"/>
      <c r="LQA308" s="544"/>
      <c r="LQB308" s="544"/>
      <c r="LQC308" s="544"/>
      <c r="LQD308" s="544"/>
      <c r="LQE308" s="544"/>
      <c r="LQF308" s="544"/>
      <c r="LQG308" s="544"/>
      <c r="LQH308" s="544"/>
      <c r="LQI308" s="544"/>
      <c r="LQJ308" s="544"/>
      <c r="LQK308" s="544"/>
      <c r="LQL308" s="544"/>
      <c r="LQM308" s="544"/>
      <c r="LQN308" s="544"/>
      <c r="LQO308" s="544"/>
      <c r="LQP308" s="544"/>
      <c r="LQQ308" s="544"/>
      <c r="LQR308" s="544"/>
      <c r="LQS308" s="544"/>
      <c r="LQT308" s="544"/>
      <c r="LQU308" s="544"/>
      <c r="LQV308" s="544"/>
      <c r="LQW308" s="544"/>
      <c r="LQX308" s="544"/>
      <c r="LQY308" s="544"/>
      <c r="LQZ308" s="544"/>
      <c r="LRA308" s="544"/>
      <c r="LRB308" s="544"/>
      <c r="LRC308" s="544"/>
      <c r="LRD308" s="544"/>
      <c r="LRE308" s="544"/>
      <c r="LRF308" s="544"/>
      <c r="LRG308" s="544"/>
      <c r="LRH308" s="544"/>
      <c r="LRI308" s="544"/>
      <c r="LRJ308" s="544"/>
      <c r="LRK308" s="544"/>
      <c r="LRL308" s="544"/>
      <c r="LRM308" s="544"/>
      <c r="LRN308" s="544"/>
      <c r="LRO308" s="544"/>
      <c r="LRP308" s="544"/>
      <c r="LRQ308" s="544"/>
      <c r="LRR308" s="544"/>
      <c r="LRS308" s="544"/>
      <c r="LRT308" s="544"/>
      <c r="LRU308" s="544"/>
      <c r="LRV308" s="544"/>
      <c r="LRW308" s="544"/>
      <c r="LRX308" s="544"/>
      <c r="LRY308" s="544"/>
      <c r="LRZ308" s="544"/>
      <c r="LSA308" s="544"/>
      <c r="LSB308" s="544"/>
      <c r="LSC308" s="544"/>
      <c r="LSD308" s="544"/>
      <c r="LSE308" s="544"/>
      <c r="LSF308" s="544"/>
      <c r="LSG308" s="544"/>
      <c r="LSH308" s="544"/>
      <c r="LSI308" s="544"/>
      <c r="LSJ308" s="544"/>
      <c r="LSK308" s="544"/>
      <c r="LSL308" s="544"/>
      <c r="LSM308" s="544"/>
      <c r="LSN308" s="544"/>
      <c r="LSO308" s="544"/>
      <c r="LSP308" s="544"/>
      <c r="LSQ308" s="544"/>
      <c r="LSR308" s="544"/>
      <c r="LSS308" s="544"/>
      <c r="LST308" s="544"/>
      <c r="LSU308" s="544"/>
      <c r="LSV308" s="544"/>
      <c r="LSW308" s="544"/>
      <c r="LSX308" s="544"/>
      <c r="LSY308" s="544"/>
      <c r="LSZ308" s="544"/>
      <c r="LTA308" s="544"/>
      <c r="LTB308" s="544"/>
      <c r="LTC308" s="544"/>
      <c r="LTD308" s="544"/>
      <c r="LTE308" s="544"/>
      <c r="LTF308" s="544"/>
      <c r="LTG308" s="544"/>
      <c r="LTH308" s="544"/>
      <c r="LTI308" s="544"/>
      <c r="LTJ308" s="544"/>
      <c r="LTK308" s="544"/>
      <c r="LTL308" s="544"/>
      <c r="LTM308" s="544"/>
      <c r="LTN308" s="544"/>
      <c r="LTO308" s="544"/>
      <c r="LTP308" s="544"/>
      <c r="LTQ308" s="544"/>
      <c r="LTR308" s="544"/>
      <c r="LTS308" s="544"/>
      <c r="LTT308" s="544"/>
      <c r="LTU308" s="544"/>
      <c r="LTV308" s="544"/>
      <c r="LTW308" s="544"/>
      <c r="LTX308" s="544"/>
      <c r="LTY308" s="544"/>
      <c r="LTZ308" s="544"/>
      <c r="LUA308" s="544"/>
      <c r="LUB308" s="544"/>
      <c r="LUC308" s="544"/>
      <c r="LUD308" s="544"/>
      <c r="LUE308" s="544"/>
      <c r="LUF308" s="544"/>
      <c r="LUG308" s="544"/>
      <c r="LUH308" s="544"/>
      <c r="LUI308" s="544"/>
      <c r="LUJ308" s="544"/>
      <c r="LUK308" s="544"/>
      <c r="LUL308" s="544"/>
      <c r="LUM308" s="544"/>
      <c r="LUN308" s="544"/>
      <c r="LUO308" s="544"/>
      <c r="LUP308" s="544"/>
      <c r="LUQ308" s="544"/>
      <c r="LUR308" s="544"/>
      <c r="LUS308" s="544"/>
      <c r="LUT308" s="544"/>
      <c r="LUU308" s="544"/>
      <c r="LUV308" s="544"/>
      <c r="LUW308" s="544"/>
      <c r="LUX308" s="544"/>
      <c r="LUY308" s="544"/>
      <c r="LUZ308" s="544"/>
      <c r="LVA308" s="544"/>
      <c r="LVB308" s="544"/>
      <c r="LVC308" s="544"/>
      <c r="LVD308" s="544"/>
      <c r="LVE308" s="544"/>
      <c r="LVF308" s="544"/>
      <c r="LVG308" s="544"/>
      <c r="LVH308" s="544"/>
      <c r="LVI308" s="544"/>
      <c r="LVJ308" s="544"/>
      <c r="LVK308" s="544"/>
      <c r="LVL308" s="544"/>
      <c r="LVM308" s="544"/>
      <c r="LVN308" s="544"/>
      <c r="LVO308" s="544"/>
      <c r="LVP308" s="544"/>
      <c r="LVQ308" s="544"/>
      <c r="LVR308" s="544"/>
      <c r="LVS308" s="544"/>
      <c r="LVT308" s="544"/>
      <c r="LVU308" s="544"/>
      <c r="LVV308" s="544"/>
      <c r="LVW308" s="544"/>
      <c r="LVX308" s="544"/>
      <c r="LVY308" s="544"/>
      <c r="LVZ308" s="544"/>
      <c r="LWA308" s="544"/>
      <c r="LWB308" s="544"/>
      <c r="LWC308" s="544"/>
      <c r="LWD308" s="544"/>
      <c r="LWE308" s="544"/>
      <c r="LWF308" s="544"/>
      <c r="LWG308" s="544"/>
      <c r="LWH308" s="544"/>
      <c r="LWI308" s="544"/>
      <c r="LWJ308" s="544"/>
      <c r="LWK308" s="544"/>
      <c r="LWL308" s="544"/>
      <c r="LWM308" s="544"/>
      <c r="LWN308" s="544"/>
      <c r="LWO308" s="544"/>
      <c r="LWP308" s="544"/>
      <c r="LWQ308" s="544"/>
      <c r="LWR308" s="544"/>
      <c r="LWS308" s="544"/>
      <c r="LWT308" s="544"/>
      <c r="LWU308" s="544"/>
      <c r="LWV308" s="544"/>
      <c r="LWW308" s="544"/>
      <c r="LWX308" s="544"/>
      <c r="LWY308" s="544"/>
      <c r="LWZ308" s="544"/>
      <c r="LXA308" s="544"/>
      <c r="LXB308" s="544"/>
      <c r="LXC308" s="544"/>
      <c r="LXD308" s="544"/>
      <c r="LXE308" s="544"/>
      <c r="LXF308" s="544"/>
      <c r="LXG308" s="544"/>
      <c r="LXH308" s="544"/>
      <c r="LXI308" s="544"/>
      <c r="LXJ308" s="544"/>
      <c r="LXK308" s="544"/>
      <c r="LXL308" s="544"/>
      <c r="LXM308" s="544"/>
      <c r="LXN308" s="544"/>
      <c r="LXO308" s="544"/>
      <c r="LXP308" s="544"/>
      <c r="LXQ308" s="544"/>
      <c r="LXR308" s="544"/>
      <c r="LXS308" s="544"/>
      <c r="LXT308" s="544"/>
      <c r="LXU308" s="544"/>
      <c r="LXV308" s="544"/>
      <c r="LXW308" s="544"/>
      <c r="LXX308" s="544"/>
      <c r="LXY308" s="544"/>
      <c r="LXZ308" s="544"/>
      <c r="LYA308" s="544"/>
      <c r="LYB308" s="544"/>
      <c r="LYC308" s="544"/>
      <c r="LYD308" s="544"/>
      <c r="LYE308" s="544"/>
      <c r="LYF308" s="544"/>
      <c r="LYG308" s="544"/>
      <c r="LYH308" s="544"/>
      <c r="LYI308" s="544"/>
      <c r="LYJ308" s="544"/>
      <c r="LYK308" s="544"/>
      <c r="LYL308" s="544"/>
      <c r="LYM308" s="544"/>
      <c r="LYN308" s="544"/>
      <c r="LYO308" s="544"/>
      <c r="LYP308" s="544"/>
      <c r="LYQ308" s="544"/>
      <c r="LYR308" s="544"/>
      <c r="LYS308" s="544"/>
      <c r="LYT308" s="544"/>
      <c r="LYU308" s="544"/>
      <c r="LYV308" s="544"/>
      <c r="LYW308" s="544"/>
      <c r="LYX308" s="544"/>
      <c r="LYY308" s="544"/>
      <c r="LYZ308" s="544"/>
      <c r="LZA308" s="544"/>
      <c r="LZB308" s="544"/>
      <c r="LZC308" s="544"/>
      <c r="LZD308" s="544"/>
      <c r="LZE308" s="544"/>
      <c r="LZF308" s="544"/>
      <c r="LZG308" s="544"/>
      <c r="LZH308" s="544"/>
      <c r="LZI308" s="544"/>
      <c r="LZJ308" s="544"/>
      <c r="LZK308" s="544"/>
      <c r="LZL308" s="544"/>
      <c r="LZM308" s="544"/>
      <c r="LZN308" s="544"/>
      <c r="LZO308" s="544"/>
      <c r="LZP308" s="544"/>
      <c r="LZQ308" s="544"/>
      <c r="LZR308" s="544"/>
      <c r="LZS308" s="544"/>
      <c r="LZT308" s="544"/>
      <c r="LZU308" s="544"/>
      <c r="LZV308" s="544"/>
      <c r="LZW308" s="544"/>
      <c r="LZX308" s="544"/>
      <c r="LZY308" s="544"/>
      <c r="LZZ308" s="544"/>
      <c r="MAA308" s="544"/>
      <c r="MAB308" s="544"/>
      <c r="MAC308" s="544"/>
      <c r="MAD308" s="544"/>
      <c r="MAE308" s="544"/>
      <c r="MAF308" s="544"/>
      <c r="MAG308" s="544"/>
      <c r="MAH308" s="544"/>
      <c r="MAI308" s="544"/>
      <c r="MAJ308" s="544"/>
      <c r="MAK308" s="544"/>
      <c r="MAL308" s="544"/>
      <c r="MAM308" s="544"/>
      <c r="MAN308" s="544"/>
      <c r="MAO308" s="544"/>
      <c r="MAP308" s="544"/>
      <c r="MAQ308" s="544"/>
      <c r="MAR308" s="544"/>
      <c r="MAS308" s="544"/>
      <c r="MAT308" s="544"/>
      <c r="MAU308" s="544"/>
      <c r="MAV308" s="544"/>
      <c r="MAW308" s="544"/>
      <c r="MAX308" s="544"/>
      <c r="MAY308" s="544"/>
      <c r="MAZ308" s="544"/>
      <c r="MBA308" s="544"/>
      <c r="MBB308" s="544"/>
      <c r="MBC308" s="544"/>
      <c r="MBD308" s="544"/>
      <c r="MBE308" s="544"/>
      <c r="MBF308" s="544"/>
      <c r="MBG308" s="544"/>
      <c r="MBH308" s="544"/>
      <c r="MBI308" s="544"/>
      <c r="MBJ308" s="544"/>
      <c r="MBK308" s="544"/>
      <c r="MBL308" s="544"/>
      <c r="MBM308" s="544"/>
      <c r="MBN308" s="544"/>
      <c r="MBO308" s="544"/>
      <c r="MBP308" s="544"/>
      <c r="MBQ308" s="544"/>
      <c r="MBR308" s="544"/>
      <c r="MBS308" s="544"/>
      <c r="MBT308" s="544"/>
      <c r="MBU308" s="544"/>
      <c r="MBV308" s="544"/>
      <c r="MBW308" s="544"/>
      <c r="MBX308" s="544"/>
      <c r="MBY308" s="544"/>
      <c r="MBZ308" s="544"/>
      <c r="MCA308" s="544"/>
      <c r="MCB308" s="544"/>
      <c r="MCC308" s="544"/>
      <c r="MCD308" s="544"/>
      <c r="MCE308" s="544"/>
      <c r="MCF308" s="544"/>
      <c r="MCG308" s="544"/>
      <c r="MCH308" s="544"/>
      <c r="MCI308" s="544"/>
      <c r="MCJ308" s="544"/>
      <c r="MCK308" s="544"/>
      <c r="MCL308" s="544"/>
      <c r="MCM308" s="544"/>
      <c r="MCN308" s="544"/>
      <c r="MCO308" s="544"/>
      <c r="MCP308" s="544"/>
      <c r="MCQ308" s="544"/>
      <c r="MCR308" s="544"/>
      <c r="MCS308" s="544"/>
      <c r="MCT308" s="544"/>
      <c r="MCU308" s="544"/>
      <c r="MCV308" s="544"/>
      <c r="MCW308" s="544"/>
      <c r="MCX308" s="544"/>
      <c r="MCY308" s="544"/>
      <c r="MCZ308" s="544"/>
      <c r="MDA308" s="544"/>
      <c r="MDB308" s="544"/>
      <c r="MDC308" s="544"/>
      <c r="MDD308" s="544"/>
      <c r="MDE308" s="544"/>
      <c r="MDF308" s="544"/>
      <c r="MDG308" s="544"/>
      <c r="MDH308" s="544"/>
      <c r="MDI308" s="544"/>
      <c r="MDJ308" s="544"/>
      <c r="MDK308" s="544"/>
      <c r="MDL308" s="544"/>
      <c r="MDM308" s="544"/>
      <c r="MDN308" s="544"/>
      <c r="MDO308" s="544"/>
      <c r="MDP308" s="544"/>
      <c r="MDQ308" s="544"/>
      <c r="MDR308" s="544"/>
      <c r="MDS308" s="544"/>
      <c r="MDT308" s="544"/>
      <c r="MDU308" s="544"/>
      <c r="MDV308" s="544"/>
      <c r="MDW308" s="544"/>
      <c r="MDX308" s="544"/>
      <c r="MDY308" s="544"/>
      <c r="MDZ308" s="544"/>
      <c r="MEA308" s="544"/>
      <c r="MEB308" s="544"/>
      <c r="MEC308" s="544"/>
      <c r="MED308" s="544"/>
      <c r="MEE308" s="544"/>
      <c r="MEF308" s="544"/>
      <c r="MEG308" s="544"/>
      <c r="MEH308" s="544"/>
      <c r="MEI308" s="544"/>
      <c r="MEJ308" s="544"/>
      <c r="MEK308" s="544"/>
      <c r="MEL308" s="544"/>
      <c r="MEM308" s="544"/>
      <c r="MEN308" s="544"/>
      <c r="MEO308" s="544"/>
      <c r="MEP308" s="544"/>
      <c r="MEQ308" s="544"/>
      <c r="MER308" s="544"/>
      <c r="MES308" s="544"/>
      <c r="MET308" s="544"/>
      <c r="MEU308" s="544"/>
      <c r="MEV308" s="544"/>
      <c r="MEW308" s="544"/>
      <c r="MEX308" s="544"/>
      <c r="MEY308" s="544"/>
      <c r="MEZ308" s="544"/>
      <c r="MFA308" s="544"/>
      <c r="MFB308" s="544"/>
      <c r="MFC308" s="544"/>
      <c r="MFD308" s="544"/>
      <c r="MFE308" s="544"/>
      <c r="MFF308" s="544"/>
      <c r="MFG308" s="544"/>
      <c r="MFH308" s="544"/>
      <c r="MFI308" s="544"/>
      <c r="MFJ308" s="544"/>
      <c r="MFK308" s="544"/>
      <c r="MFL308" s="544"/>
      <c r="MFM308" s="544"/>
      <c r="MFN308" s="544"/>
      <c r="MFO308" s="544"/>
      <c r="MFP308" s="544"/>
      <c r="MFQ308" s="544"/>
      <c r="MFR308" s="544"/>
      <c r="MFS308" s="544"/>
      <c r="MFT308" s="544"/>
      <c r="MFU308" s="544"/>
      <c r="MFV308" s="544"/>
      <c r="MFW308" s="544"/>
      <c r="MFX308" s="544"/>
      <c r="MFY308" s="544"/>
      <c r="MFZ308" s="544"/>
      <c r="MGA308" s="544"/>
      <c r="MGB308" s="544"/>
      <c r="MGC308" s="544"/>
      <c r="MGD308" s="544"/>
      <c r="MGE308" s="544"/>
      <c r="MGF308" s="544"/>
      <c r="MGG308" s="544"/>
      <c r="MGH308" s="544"/>
      <c r="MGI308" s="544"/>
      <c r="MGJ308" s="544"/>
      <c r="MGK308" s="544"/>
      <c r="MGL308" s="544"/>
      <c r="MGM308" s="544"/>
      <c r="MGN308" s="544"/>
      <c r="MGO308" s="544"/>
      <c r="MGP308" s="544"/>
      <c r="MGQ308" s="544"/>
      <c r="MGR308" s="544"/>
      <c r="MGS308" s="544"/>
      <c r="MGT308" s="544"/>
      <c r="MGU308" s="544"/>
      <c r="MGV308" s="544"/>
      <c r="MGW308" s="544"/>
      <c r="MGX308" s="544"/>
      <c r="MGY308" s="544"/>
      <c r="MGZ308" s="544"/>
      <c r="MHA308" s="544"/>
      <c r="MHB308" s="544"/>
      <c r="MHC308" s="544"/>
      <c r="MHD308" s="544"/>
      <c r="MHE308" s="544"/>
      <c r="MHF308" s="544"/>
      <c r="MHG308" s="544"/>
      <c r="MHH308" s="544"/>
      <c r="MHI308" s="544"/>
      <c r="MHJ308" s="544"/>
      <c r="MHK308" s="544"/>
      <c r="MHL308" s="544"/>
      <c r="MHM308" s="544"/>
      <c r="MHN308" s="544"/>
      <c r="MHO308" s="544"/>
      <c r="MHP308" s="544"/>
      <c r="MHQ308" s="544"/>
      <c r="MHR308" s="544"/>
      <c r="MHS308" s="544"/>
      <c r="MHT308" s="544"/>
      <c r="MHU308" s="544"/>
      <c r="MHV308" s="544"/>
      <c r="MHW308" s="544"/>
      <c r="MHX308" s="544"/>
      <c r="MHY308" s="544"/>
      <c r="MHZ308" s="544"/>
      <c r="MIA308" s="544"/>
      <c r="MIB308" s="544"/>
      <c r="MIC308" s="544"/>
      <c r="MID308" s="544"/>
      <c r="MIE308" s="544"/>
      <c r="MIF308" s="544"/>
      <c r="MIG308" s="544"/>
      <c r="MIH308" s="544"/>
      <c r="MII308" s="544"/>
      <c r="MIJ308" s="544"/>
      <c r="MIK308" s="544"/>
      <c r="MIL308" s="544"/>
      <c r="MIM308" s="544"/>
      <c r="MIN308" s="544"/>
      <c r="MIO308" s="544"/>
      <c r="MIP308" s="544"/>
      <c r="MIQ308" s="544"/>
      <c r="MIR308" s="544"/>
      <c r="MIS308" s="544"/>
      <c r="MIT308" s="544"/>
      <c r="MIU308" s="544"/>
      <c r="MIV308" s="544"/>
      <c r="MIW308" s="544"/>
      <c r="MIX308" s="544"/>
      <c r="MIY308" s="544"/>
      <c r="MIZ308" s="544"/>
      <c r="MJA308" s="544"/>
      <c r="MJB308" s="544"/>
      <c r="MJC308" s="544"/>
      <c r="MJD308" s="544"/>
      <c r="MJE308" s="544"/>
      <c r="MJF308" s="544"/>
      <c r="MJG308" s="544"/>
      <c r="MJH308" s="544"/>
      <c r="MJI308" s="544"/>
      <c r="MJJ308" s="544"/>
      <c r="MJK308" s="544"/>
      <c r="MJL308" s="544"/>
      <c r="MJM308" s="544"/>
      <c r="MJN308" s="544"/>
      <c r="MJO308" s="544"/>
      <c r="MJP308" s="544"/>
      <c r="MJQ308" s="544"/>
      <c r="MJR308" s="544"/>
      <c r="MJS308" s="544"/>
      <c r="MJT308" s="544"/>
      <c r="MJU308" s="544"/>
      <c r="MJV308" s="544"/>
      <c r="MJW308" s="544"/>
      <c r="MJX308" s="544"/>
      <c r="MJY308" s="544"/>
      <c r="MJZ308" s="544"/>
      <c r="MKA308" s="544"/>
      <c r="MKB308" s="544"/>
      <c r="MKC308" s="544"/>
      <c r="MKD308" s="544"/>
      <c r="MKE308" s="544"/>
      <c r="MKF308" s="544"/>
      <c r="MKG308" s="544"/>
      <c r="MKH308" s="544"/>
      <c r="MKI308" s="544"/>
      <c r="MKJ308" s="544"/>
      <c r="MKK308" s="544"/>
      <c r="MKL308" s="544"/>
      <c r="MKM308" s="544"/>
      <c r="MKN308" s="544"/>
      <c r="MKO308" s="544"/>
      <c r="MKP308" s="544"/>
      <c r="MKQ308" s="544"/>
      <c r="MKR308" s="544"/>
      <c r="MKS308" s="544"/>
      <c r="MKT308" s="544"/>
      <c r="MKU308" s="544"/>
      <c r="MKV308" s="544"/>
      <c r="MKW308" s="544"/>
      <c r="MKX308" s="544"/>
      <c r="MKY308" s="544"/>
      <c r="MKZ308" s="544"/>
      <c r="MLA308" s="544"/>
      <c r="MLB308" s="544"/>
      <c r="MLC308" s="544"/>
      <c r="MLD308" s="544"/>
      <c r="MLE308" s="544"/>
      <c r="MLF308" s="544"/>
      <c r="MLG308" s="544"/>
      <c r="MLH308" s="544"/>
      <c r="MLI308" s="544"/>
      <c r="MLJ308" s="544"/>
      <c r="MLK308" s="544"/>
      <c r="MLL308" s="544"/>
      <c r="MLM308" s="544"/>
      <c r="MLN308" s="544"/>
      <c r="MLO308" s="544"/>
      <c r="MLP308" s="544"/>
      <c r="MLQ308" s="544"/>
      <c r="MLR308" s="544"/>
      <c r="MLS308" s="544"/>
      <c r="MLT308" s="544"/>
      <c r="MLU308" s="544"/>
      <c r="MLV308" s="544"/>
      <c r="MLW308" s="544"/>
      <c r="MLX308" s="544"/>
      <c r="MLY308" s="544"/>
      <c r="MLZ308" s="544"/>
      <c r="MMA308" s="544"/>
      <c r="MMB308" s="544"/>
      <c r="MMC308" s="544"/>
      <c r="MMD308" s="544"/>
      <c r="MME308" s="544"/>
      <c r="MMF308" s="544"/>
      <c r="MMG308" s="544"/>
      <c r="MMH308" s="544"/>
      <c r="MMI308" s="544"/>
      <c r="MMJ308" s="544"/>
      <c r="MMK308" s="544"/>
      <c r="MML308" s="544"/>
      <c r="MMM308" s="544"/>
      <c r="MMN308" s="544"/>
      <c r="MMO308" s="544"/>
      <c r="MMP308" s="544"/>
      <c r="MMQ308" s="544"/>
      <c r="MMR308" s="544"/>
      <c r="MMS308" s="544"/>
      <c r="MMT308" s="544"/>
      <c r="MMU308" s="544"/>
      <c r="MMV308" s="544"/>
      <c r="MMW308" s="544"/>
      <c r="MMX308" s="544"/>
      <c r="MMY308" s="544"/>
      <c r="MMZ308" s="544"/>
      <c r="MNA308" s="544"/>
      <c r="MNB308" s="544"/>
      <c r="MNC308" s="544"/>
      <c r="MND308" s="544"/>
      <c r="MNE308" s="544"/>
      <c r="MNF308" s="544"/>
      <c r="MNG308" s="544"/>
      <c r="MNH308" s="544"/>
      <c r="MNI308" s="544"/>
      <c r="MNJ308" s="544"/>
      <c r="MNK308" s="544"/>
      <c r="MNL308" s="544"/>
      <c r="MNM308" s="544"/>
      <c r="MNN308" s="544"/>
      <c r="MNO308" s="544"/>
      <c r="MNP308" s="544"/>
      <c r="MNQ308" s="544"/>
      <c r="MNR308" s="544"/>
      <c r="MNS308" s="544"/>
      <c r="MNT308" s="544"/>
      <c r="MNU308" s="544"/>
      <c r="MNV308" s="544"/>
      <c r="MNW308" s="544"/>
      <c r="MNX308" s="544"/>
      <c r="MNY308" s="544"/>
      <c r="MNZ308" s="544"/>
      <c r="MOA308" s="544"/>
      <c r="MOB308" s="544"/>
      <c r="MOC308" s="544"/>
      <c r="MOD308" s="544"/>
      <c r="MOE308" s="544"/>
      <c r="MOF308" s="544"/>
      <c r="MOG308" s="544"/>
      <c r="MOH308" s="544"/>
      <c r="MOI308" s="544"/>
      <c r="MOJ308" s="544"/>
      <c r="MOK308" s="544"/>
      <c r="MOL308" s="544"/>
      <c r="MOM308" s="544"/>
      <c r="MON308" s="544"/>
      <c r="MOO308" s="544"/>
      <c r="MOP308" s="544"/>
      <c r="MOQ308" s="544"/>
      <c r="MOR308" s="544"/>
      <c r="MOS308" s="544"/>
      <c r="MOT308" s="544"/>
      <c r="MOU308" s="544"/>
      <c r="MOV308" s="544"/>
      <c r="MOW308" s="544"/>
      <c r="MOX308" s="544"/>
      <c r="MOY308" s="544"/>
      <c r="MOZ308" s="544"/>
      <c r="MPA308" s="544"/>
      <c r="MPB308" s="544"/>
      <c r="MPC308" s="544"/>
      <c r="MPD308" s="544"/>
      <c r="MPE308" s="544"/>
      <c r="MPF308" s="544"/>
      <c r="MPG308" s="544"/>
      <c r="MPH308" s="544"/>
      <c r="MPI308" s="544"/>
      <c r="MPJ308" s="544"/>
      <c r="MPK308" s="544"/>
      <c r="MPL308" s="544"/>
      <c r="MPM308" s="544"/>
      <c r="MPN308" s="544"/>
      <c r="MPO308" s="544"/>
      <c r="MPP308" s="544"/>
      <c r="MPQ308" s="544"/>
      <c r="MPR308" s="544"/>
      <c r="MPS308" s="544"/>
      <c r="MPT308" s="544"/>
      <c r="MPU308" s="544"/>
      <c r="MPV308" s="544"/>
      <c r="MPW308" s="544"/>
      <c r="MPX308" s="544"/>
      <c r="MPY308" s="544"/>
      <c r="MPZ308" s="544"/>
      <c r="MQA308" s="544"/>
      <c r="MQB308" s="544"/>
      <c r="MQC308" s="544"/>
      <c r="MQD308" s="544"/>
      <c r="MQE308" s="544"/>
      <c r="MQF308" s="544"/>
      <c r="MQG308" s="544"/>
      <c r="MQH308" s="544"/>
      <c r="MQI308" s="544"/>
      <c r="MQJ308" s="544"/>
      <c r="MQK308" s="544"/>
      <c r="MQL308" s="544"/>
      <c r="MQM308" s="544"/>
      <c r="MQN308" s="544"/>
      <c r="MQO308" s="544"/>
      <c r="MQP308" s="544"/>
      <c r="MQQ308" s="544"/>
      <c r="MQR308" s="544"/>
      <c r="MQS308" s="544"/>
      <c r="MQT308" s="544"/>
      <c r="MQU308" s="544"/>
      <c r="MQV308" s="544"/>
      <c r="MQW308" s="544"/>
      <c r="MQX308" s="544"/>
      <c r="MQY308" s="544"/>
      <c r="MQZ308" s="544"/>
      <c r="MRA308" s="544"/>
      <c r="MRB308" s="544"/>
      <c r="MRC308" s="544"/>
      <c r="MRD308" s="544"/>
      <c r="MRE308" s="544"/>
      <c r="MRF308" s="544"/>
      <c r="MRG308" s="544"/>
      <c r="MRH308" s="544"/>
      <c r="MRI308" s="544"/>
      <c r="MRJ308" s="544"/>
      <c r="MRK308" s="544"/>
      <c r="MRL308" s="544"/>
      <c r="MRM308" s="544"/>
      <c r="MRN308" s="544"/>
      <c r="MRO308" s="544"/>
      <c r="MRP308" s="544"/>
      <c r="MRQ308" s="544"/>
      <c r="MRR308" s="544"/>
      <c r="MRS308" s="544"/>
      <c r="MRT308" s="544"/>
      <c r="MRU308" s="544"/>
      <c r="MRV308" s="544"/>
      <c r="MRW308" s="544"/>
      <c r="MRX308" s="544"/>
      <c r="MRY308" s="544"/>
      <c r="MRZ308" s="544"/>
      <c r="MSA308" s="544"/>
      <c r="MSB308" s="544"/>
      <c r="MSC308" s="544"/>
      <c r="MSD308" s="544"/>
      <c r="MSE308" s="544"/>
      <c r="MSF308" s="544"/>
      <c r="MSG308" s="544"/>
      <c r="MSH308" s="544"/>
      <c r="MSI308" s="544"/>
      <c r="MSJ308" s="544"/>
      <c r="MSK308" s="544"/>
      <c r="MSL308" s="544"/>
      <c r="MSM308" s="544"/>
      <c r="MSN308" s="544"/>
      <c r="MSO308" s="544"/>
      <c r="MSP308" s="544"/>
      <c r="MSQ308" s="544"/>
      <c r="MSR308" s="544"/>
      <c r="MSS308" s="544"/>
      <c r="MST308" s="544"/>
      <c r="MSU308" s="544"/>
      <c r="MSV308" s="544"/>
      <c r="MSW308" s="544"/>
      <c r="MSX308" s="544"/>
      <c r="MSY308" s="544"/>
      <c r="MSZ308" s="544"/>
      <c r="MTA308" s="544"/>
      <c r="MTB308" s="544"/>
      <c r="MTC308" s="544"/>
      <c r="MTD308" s="544"/>
      <c r="MTE308" s="544"/>
      <c r="MTF308" s="544"/>
      <c r="MTG308" s="544"/>
      <c r="MTH308" s="544"/>
      <c r="MTI308" s="544"/>
      <c r="MTJ308" s="544"/>
      <c r="MTK308" s="544"/>
      <c r="MTL308" s="544"/>
      <c r="MTM308" s="544"/>
      <c r="MTN308" s="544"/>
      <c r="MTO308" s="544"/>
      <c r="MTP308" s="544"/>
      <c r="MTQ308" s="544"/>
      <c r="MTR308" s="544"/>
      <c r="MTS308" s="544"/>
      <c r="MTT308" s="544"/>
      <c r="MTU308" s="544"/>
      <c r="MTV308" s="544"/>
      <c r="MTW308" s="544"/>
      <c r="MTX308" s="544"/>
      <c r="MTY308" s="544"/>
      <c r="MTZ308" s="544"/>
      <c r="MUA308" s="544"/>
      <c r="MUB308" s="544"/>
      <c r="MUC308" s="544"/>
      <c r="MUD308" s="544"/>
      <c r="MUE308" s="544"/>
      <c r="MUF308" s="544"/>
      <c r="MUG308" s="544"/>
      <c r="MUH308" s="544"/>
      <c r="MUI308" s="544"/>
      <c r="MUJ308" s="544"/>
      <c r="MUK308" s="544"/>
      <c r="MUL308" s="544"/>
      <c r="MUM308" s="544"/>
      <c r="MUN308" s="544"/>
      <c r="MUO308" s="544"/>
      <c r="MUP308" s="544"/>
      <c r="MUQ308" s="544"/>
      <c r="MUR308" s="544"/>
      <c r="MUS308" s="544"/>
      <c r="MUT308" s="544"/>
      <c r="MUU308" s="544"/>
      <c r="MUV308" s="544"/>
      <c r="MUW308" s="544"/>
      <c r="MUX308" s="544"/>
      <c r="MUY308" s="544"/>
      <c r="MUZ308" s="544"/>
      <c r="MVA308" s="544"/>
      <c r="MVB308" s="544"/>
      <c r="MVC308" s="544"/>
      <c r="MVD308" s="544"/>
      <c r="MVE308" s="544"/>
      <c r="MVF308" s="544"/>
      <c r="MVG308" s="544"/>
      <c r="MVH308" s="544"/>
      <c r="MVI308" s="544"/>
      <c r="MVJ308" s="544"/>
      <c r="MVK308" s="544"/>
      <c r="MVL308" s="544"/>
      <c r="MVM308" s="544"/>
      <c r="MVN308" s="544"/>
      <c r="MVO308" s="544"/>
      <c r="MVP308" s="544"/>
      <c r="MVQ308" s="544"/>
      <c r="MVR308" s="544"/>
      <c r="MVS308" s="544"/>
      <c r="MVT308" s="544"/>
      <c r="MVU308" s="544"/>
      <c r="MVV308" s="544"/>
      <c r="MVW308" s="544"/>
      <c r="MVX308" s="544"/>
      <c r="MVY308" s="544"/>
      <c r="MVZ308" s="544"/>
      <c r="MWA308" s="544"/>
      <c r="MWB308" s="544"/>
      <c r="MWC308" s="544"/>
      <c r="MWD308" s="544"/>
      <c r="MWE308" s="544"/>
      <c r="MWF308" s="544"/>
      <c r="MWG308" s="544"/>
      <c r="MWH308" s="544"/>
      <c r="MWI308" s="544"/>
      <c r="MWJ308" s="544"/>
      <c r="MWK308" s="544"/>
      <c r="MWL308" s="544"/>
      <c r="MWM308" s="544"/>
      <c r="MWN308" s="544"/>
      <c r="MWO308" s="544"/>
      <c r="MWP308" s="544"/>
      <c r="MWQ308" s="544"/>
      <c r="MWR308" s="544"/>
      <c r="MWS308" s="544"/>
      <c r="MWT308" s="544"/>
      <c r="MWU308" s="544"/>
      <c r="MWV308" s="544"/>
      <c r="MWW308" s="544"/>
      <c r="MWX308" s="544"/>
      <c r="MWY308" s="544"/>
      <c r="MWZ308" s="544"/>
      <c r="MXA308" s="544"/>
      <c r="MXB308" s="544"/>
      <c r="MXC308" s="544"/>
      <c r="MXD308" s="544"/>
      <c r="MXE308" s="544"/>
      <c r="MXF308" s="544"/>
      <c r="MXG308" s="544"/>
      <c r="MXH308" s="544"/>
      <c r="MXI308" s="544"/>
      <c r="MXJ308" s="544"/>
      <c r="MXK308" s="544"/>
      <c r="MXL308" s="544"/>
      <c r="MXM308" s="544"/>
      <c r="MXN308" s="544"/>
      <c r="MXO308" s="544"/>
      <c r="MXP308" s="544"/>
      <c r="MXQ308" s="544"/>
      <c r="MXR308" s="544"/>
      <c r="MXS308" s="544"/>
      <c r="MXT308" s="544"/>
      <c r="MXU308" s="544"/>
      <c r="MXV308" s="544"/>
      <c r="MXW308" s="544"/>
      <c r="MXX308" s="544"/>
      <c r="MXY308" s="544"/>
      <c r="MXZ308" s="544"/>
      <c r="MYA308" s="544"/>
      <c r="MYB308" s="544"/>
      <c r="MYC308" s="544"/>
      <c r="MYD308" s="544"/>
      <c r="MYE308" s="544"/>
      <c r="MYF308" s="544"/>
      <c r="MYG308" s="544"/>
      <c r="MYH308" s="544"/>
      <c r="MYI308" s="544"/>
      <c r="MYJ308" s="544"/>
      <c r="MYK308" s="544"/>
      <c r="MYL308" s="544"/>
      <c r="MYM308" s="544"/>
      <c r="MYN308" s="544"/>
      <c r="MYO308" s="544"/>
      <c r="MYP308" s="544"/>
      <c r="MYQ308" s="544"/>
      <c r="MYR308" s="544"/>
      <c r="MYS308" s="544"/>
      <c r="MYT308" s="544"/>
      <c r="MYU308" s="544"/>
      <c r="MYV308" s="544"/>
      <c r="MYW308" s="544"/>
      <c r="MYX308" s="544"/>
      <c r="MYY308" s="544"/>
      <c r="MYZ308" s="544"/>
      <c r="MZA308" s="544"/>
      <c r="MZB308" s="544"/>
      <c r="MZC308" s="544"/>
      <c r="MZD308" s="544"/>
      <c r="MZE308" s="544"/>
      <c r="MZF308" s="544"/>
      <c r="MZG308" s="544"/>
      <c r="MZH308" s="544"/>
      <c r="MZI308" s="544"/>
      <c r="MZJ308" s="544"/>
      <c r="MZK308" s="544"/>
      <c r="MZL308" s="544"/>
      <c r="MZM308" s="544"/>
      <c r="MZN308" s="544"/>
      <c r="MZO308" s="544"/>
      <c r="MZP308" s="544"/>
      <c r="MZQ308" s="544"/>
      <c r="MZR308" s="544"/>
      <c r="MZS308" s="544"/>
      <c r="MZT308" s="544"/>
      <c r="MZU308" s="544"/>
      <c r="MZV308" s="544"/>
      <c r="MZW308" s="544"/>
      <c r="MZX308" s="544"/>
      <c r="MZY308" s="544"/>
      <c r="MZZ308" s="544"/>
      <c r="NAA308" s="544"/>
      <c r="NAB308" s="544"/>
      <c r="NAC308" s="544"/>
      <c r="NAD308" s="544"/>
      <c r="NAE308" s="544"/>
      <c r="NAF308" s="544"/>
      <c r="NAG308" s="544"/>
      <c r="NAH308" s="544"/>
      <c r="NAI308" s="544"/>
      <c r="NAJ308" s="544"/>
      <c r="NAK308" s="544"/>
      <c r="NAL308" s="544"/>
      <c r="NAM308" s="544"/>
      <c r="NAN308" s="544"/>
      <c r="NAO308" s="544"/>
      <c r="NAP308" s="544"/>
      <c r="NAQ308" s="544"/>
      <c r="NAR308" s="544"/>
      <c r="NAS308" s="544"/>
      <c r="NAT308" s="544"/>
      <c r="NAU308" s="544"/>
      <c r="NAV308" s="544"/>
      <c r="NAW308" s="544"/>
      <c r="NAX308" s="544"/>
      <c r="NAY308" s="544"/>
      <c r="NAZ308" s="544"/>
      <c r="NBA308" s="544"/>
      <c r="NBB308" s="544"/>
      <c r="NBC308" s="544"/>
      <c r="NBD308" s="544"/>
      <c r="NBE308" s="544"/>
      <c r="NBF308" s="544"/>
      <c r="NBG308" s="544"/>
      <c r="NBH308" s="544"/>
      <c r="NBI308" s="544"/>
      <c r="NBJ308" s="544"/>
      <c r="NBK308" s="544"/>
      <c r="NBL308" s="544"/>
      <c r="NBM308" s="544"/>
      <c r="NBN308" s="544"/>
      <c r="NBO308" s="544"/>
      <c r="NBP308" s="544"/>
      <c r="NBQ308" s="544"/>
      <c r="NBR308" s="544"/>
      <c r="NBS308" s="544"/>
      <c r="NBT308" s="544"/>
      <c r="NBU308" s="544"/>
      <c r="NBV308" s="544"/>
      <c r="NBW308" s="544"/>
      <c r="NBX308" s="544"/>
      <c r="NBY308" s="544"/>
      <c r="NBZ308" s="544"/>
      <c r="NCA308" s="544"/>
      <c r="NCB308" s="544"/>
      <c r="NCC308" s="544"/>
      <c r="NCD308" s="544"/>
      <c r="NCE308" s="544"/>
      <c r="NCF308" s="544"/>
      <c r="NCG308" s="544"/>
      <c r="NCH308" s="544"/>
      <c r="NCI308" s="544"/>
      <c r="NCJ308" s="544"/>
      <c r="NCK308" s="544"/>
      <c r="NCL308" s="544"/>
      <c r="NCM308" s="544"/>
      <c r="NCN308" s="544"/>
      <c r="NCO308" s="544"/>
      <c r="NCP308" s="544"/>
      <c r="NCQ308" s="544"/>
      <c r="NCR308" s="544"/>
      <c r="NCS308" s="544"/>
      <c r="NCT308" s="544"/>
      <c r="NCU308" s="544"/>
      <c r="NCV308" s="544"/>
      <c r="NCW308" s="544"/>
      <c r="NCX308" s="544"/>
      <c r="NCY308" s="544"/>
      <c r="NCZ308" s="544"/>
      <c r="NDA308" s="544"/>
      <c r="NDB308" s="544"/>
      <c r="NDC308" s="544"/>
      <c r="NDD308" s="544"/>
      <c r="NDE308" s="544"/>
      <c r="NDF308" s="544"/>
      <c r="NDG308" s="544"/>
      <c r="NDH308" s="544"/>
      <c r="NDI308" s="544"/>
      <c r="NDJ308" s="544"/>
      <c r="NDK308" s="544"/>
      <c r="NDL308" s="544"/>
      <c r="NDM308" s="544"/>
      <c r="NDN308" s="544"/>
      <c r="NDO308" s="544"/>
      <c r="NDP308" s="544"/>
      <c r="NDQ308" s="544"/>
      <c r="NDR308" s="544"/>
      <c r="NDS308" s="544"/>
      <c r="NDT308" s="544"/>
      <c r="NDU308" s="544"/>
      <c r="NDV308" s="544"/>
      <c r="NDW308" s="544"/>
      <c r="NDX308" s="544"/>
      <c r="NDY308" s="544"/>
      <c r="NDZ308" s="544"/>
      <c r="NEA308" s="544"/>
      <c r="NEB308" s="544"/>
      <c r="NEC308" s="544"/>
      <c r="NED308" s="544"/>
      <c r="NEE308" s="544"/>
      <c r="NEF308" s="544"/>
      <c r="NEG308" s="544"/>
      <c r="NEH308" s="544"/>
      <c r="NEI308" s="544"/>
      <c r="NEJ308" s="544"/>
      <c r="NEK308" s="544"/>
      <c r="NEL308" s="544"/>
      <c r="NEM308" s="544"/>
      <c r="NEN308" s="544"/>
      <c r="NEO308" s="544"/>
      <c r="NEP308" s="544"/>
      <c r="NEQ308" s="544"/>
      <c r="NER308" s="544"/>
      <c r="NES308" s="544"/>
      <c r="NET308" s="544"/>
      <c r="NEU308" s="544"/>
      <c r="NEV308" s="544"/>
      <c r="NEW308" s="544"/>
      <c r="NEX308" s="544"/>
      <c r="NEY308" s="544"/>
      <c r="NEZ308" s="544"/>
      <c r="NFA308" s="544"/>
      <c r="NFB308" s="544"/>
      <c r="NFC308" s="544"/>
      <c r="NFD308" s="544"/>
      <c r="NFE308" s="544"/>
      <c r="NFF308" s="544"/>
      <c r="NFG308" s="544"/>
      <c r="NFH308" s="544"/>
      <c r="NFI308" s="544"/>
      <c r="NFJ308" s="544"/>
      <c r="NFK308" s="544"/>
      <c r="NFL308" s="544"/>
      <c r="NFM308" s="544"/>
      <c r="NFN308" s="544"/>
      <c r="NFO308" s="544"/>
      <c r="NFP308" s="544"/>
      <c r="NFQ308" s="544"/>
      <c r="NFR308" s="544"/>
      <c r="NFS308" s="544"/>
      <c r="NFT308" s="544"/>
      <c r="NFU308" s="544"/>
      <c r="NFV308" s="544"/>
      <c r="NFW308" s="544"/>
      <c r="NFX308" s="544"/>
      <c r="NFY308" s="544"/>
      <c r="NFZ308" s="544"/>
      <c r="NGA308" s="544"/>
      <c r="NGB308" s="544"/>
      <c r="NGC308" s="544"/>
      <c r="NGD308" s="544"/>
      <c r="NGE308" s="544"/>
      <c r="NGF308" s="544"/>
      <c r="NGG308" s="544"/>
      <c r="NGH308" s="544"/>
      <c r="NGI308" s="544"/>
      <c r="NGJ308" s="544"/>
      <c r="NGK308" s="544"/>
      <c r="NGL308" s="544"/>
      <c r="NGM308" s="544"/>
      <c r="NGN308" s="544"/>
      <c r="NGO308" s="544"/>
      <c r="NGP308" s="544"/>
      <c r="NGQ308" s="544"/>
      <c r="NGR308" s="544"/>
      <c r="NGS308" s="544"/>
      <c r="NGT308" s="544"/>
      <c r="NGU308" s="544"/>
      <c r="NGV308" s="544"/>
      <c r="NGW308" s="544"/>
      <c r="NGX308" s="544"/>
      <c r="NGY308" s="544"/>
      <c r="NGZ308" s="544"/>
      <c r="NHA308" s="544"/>
      <c r="NHB308" s="544"/>
      <c r="NHC308" s="544"/>
      <c r="NHD308" s="544"/>
      <c r="NHE308" s="544"/>
      <c r="NHF308" s="544"/>
      <c r="NHG308" s="544"/>
      <c r="NHH308" s="544"/>
      <c r="NHI308" s="544"/>
      <c r="NHJ308" s="544"/>
      <c r="NHK308" s="544"/>
      <c r="NHL308" s="544"/>
      <c r="NHM308" s="544"/>
      <c r="NHN308" s="544"/>
      <c r="NHO308" s="544"/>
      <c r="NHP308" s="544"/>
      <c r="NHQ308" s="544"/>
      <c r="NHR308" s="544"/>
      <c r="NHS308" s="544"/>
      <c r="NHT308" s="544"/>
      <c r="NHU308" s="544"/>
      <c r="NHV308" s="544"/>
      <c r="NHW308" s="544"/>
      <c r="NHX308" s="544"/>
      <c r="NHY308" s="544"/>
      <c r="NHZ308" s="544"/>
      <c r="NIA308" s="544"/>
      <c r="NIB308" s="544"/>
      <c r="NIC308" s="544"/>
      <c r="NID308" s="544"/>
      <c r="NIE308" s="544"/>
      <c r="NIF308" s="544"/>
      <c r="NIG308" s="544"/>
      <c r="NIH308" s="544"/>
      <c r="NII308" s="544"/>
      <c r="NIJ308" s="544"/>
      <c r="NIK308" s="544"/>
      <c r="NIL308" s="544"/>
      <c r="NIM308" s="544"/>
      <c r="NIN308" s="544"/>
      <c r="NIO308" s="544"/>
      <c r="NIP308" s="544"/>
      <c r="NIQ308" s="544"/>
      <c r="NIR308" s="544"/>
      <c r="NIS308" s="544"/>
      <c r="NIT308" s="544"/>
      <c r="NIU308" s="544"/>
      <c r="NIV308" s="544"/>
      <c r="NIW308" s="544"/>
      <c r="NIX308" s="544"/>
      <c r="NIY308" s="544"/>
      <c r="NIZ308" s="544"/>
      <c r="NJA308" s="544"/>
      <c r="NJB308" s="544"/>
      <c r="NJC308" s="544"/>
      <c r="NJD308" s="544"/>
      <c r="NJE308" s="544"/>
      <c r="NJF308" s="544"/>
      <c r="NJG308" s="544"/>
      <c r="NJH308" s="544"/>
      <c r="NJI308" s="544"/>
      <c r="NJJ308" s="544"/>
      <c r="NJK308" s="544"/>
      <c r="NJL308" s="544"/>
      <c r="NJM308" s="544"/>
      <c r="NJN308" s="544"/>
      <c r="NJO308" s="544"/>
      <c r="NJP308" s="544"/>
      <c r="NJQ308" s="544"/>
      <c r="NJR308" s="544"/>
      <c r="NJS308" s="544"/>
      <c r="NJT308" s="544"/>
      <c r="NJU308" s="544"/>
      <c r="NJV308" s="544"/>
      <c r="NJW308" s="544"/>
      <c r="NJX308" s="544"/>
      <c r="NJY308" s="544"/>
      <c r="NJZ308" s="544"/>
      <c r="NKA308" s="544"/>
      <c r="NKB308" s="544"/>
      <c r="NKC308" s="544"/>
      <c r="NKD308" s="544"/>
      <c r="NKE308" s="544"/>
      <c r="NKF308" s="544"/>
      <c r="NKG308" s="544"/>
      <c r="NKH308" s="544"/>
      <c r="NKI308" s="544"/>
      <c r="NKJ308" s="544"/>
      <c r="NKK308" s="544"/>
      <c r="NKL308" s="544"/>
      <c r="NKM308" s="544"/>
      <c r="NKN308" s="544"/>
      <c r="NKO308" s="544"/>
      <c r="NKP308" s="544"/>
      <c r="NKQ308" s="544"/>
      <c r="NKR308" s="544"/>
      <c r="NKS308" s="544"/>
      <c r="NKT308" s="544"/>
      <c r="NKU308" s="544"/>
      <c r="NKV308" s="544"/>
      <c r="NKW308" s="544"/>
      <c r="NKX308" s="544"/>
      <c r="NKY308" s="544"/>
      <c r="NKZ308" s="544"/>
      <c r="NLA308" s="544"/>
      <c r="NLB308" s="544"/>
      <c r="NLC308" s="544"/>
      <c r="NLD308" s="544"/>
      <c r="NLE308" s="544"/>
      <c r="NLF308" s="544"/>
      <c r="NLG308" s="544"/>
      <c r="NLH308" s="544"/>
      <c r="NLI308" s="544"/>
      <c r="NLJ308" s="544"/>
      <c r="NLK308" s="544"/>
      <c r="NLL308" s="544"/>
      <c r="NLM308" s="544"/>
      <c r="NLN308" s="544"/>
      <c r="NLO308" s="544"/>
      <c r="NLP308" s="544"/>
      <c r="NLQ308" s="544"/>
      <c r="NLR308" s="544"/>
      <c r="NLS308" s="544"/>
      <c r="NLT308" s="544"/>
      <c r="NLU308" s="544"/>
      <c r="NLV308" s="544"/>
      <c r="NLW308" s="544"/>
      <c r="NLX308" s="544"/>
      <c r="NLY308" s="544"/>
      <c r="NLZ308" s="544"/>
      <c r="NMA308" s="544"/>
      <c r="NMB308" s="544"/>
      <c r="NMC308" s="544"/>
      <c r="NMD308" s="544"/>
      <c r="NME308" s="544"/>
      <c r="NMF308" s="544"/>
      <c r="NMG308" s="544"/>
      <c r="NMH308" s="544"/>
      <c r="NMI308" s="544"/>
      <c r="NMJ308" s="544"/>
      <c r="NMK308" s="544"/>
      <c r="NML308" s="544"/>
      <c r="NMM308" s="544"/>
      <c r="NMN308" s="544"/>
      <c r="NMO308" s="544"/>
      <c r="NMP308" s="544"/>
      <c r="NMQ308" s="544"/>
      <c r="NMR308" s="544"/>
      <c r="NMS308" s="544"/>
      <c r="NMT308" s="544"/>
      <c r="NMU308" s="544"/>
      <c r="NMV308" s="544"/>
      <c r="NMW308" s="544"/>
      <c r="NMX308" s="544"/>
      <c r="NMY308" s="544"/>
      <c r="NMZ308" s="544"/>
      <c r="NNA308" s="544"/>
      <c r="NNB308" s="544"/>
      <c r="NNC308" s="544"/>
      <c r="NND308" s="544"/>
      <c r="NNE308" s="544"/>
      <c r="NNF308" s="544"/>
      <c r="NNG308" s="544"/>
      <c r="NNH308" s="544"/>
      <c r="NNI308" s="544"/>
      <c r="NNJ308" s="544"/>
      <c r="NNK308" s="544"/>
      <c r="NNL308" s="544"/>
      <c r="NNM308" s="544"/>
      <c r="NNN308" s="544"/>
      <c r="NNO308" s="544"/>
      <c r="NNP308" s="544"/>
      <c r="NNQ308" s="544"/>
      <c r="NNR308" s="544"/>
      <c r="NNS308" s="544"/>
      <c r="NNT308" s="544"/>
      <c r="NNU308" s="544"/>
      <c r="NNV308" s="544"/>
      <c r="NNW308" s="544"/>
      <c r="NNX308" s="544"/>
      <c r="NNY308" s="544"/>
      <c r="NNZ308" s="544"/>
      <c r="NOA308" s="544"/>
      <c r="NOB308" s="544"/>
      <c r="NOC308" s="544"/>
      <c r="NOD308" s="544"/>
      <c r="NOE308" s="544"/>
      <c r="NOF308" s="544"/>
      <c r="NOG308" s="544"/>
      <c r="NOH308" s="544"/>
      <c r="NOI308" s="544"/>
      <c r="NOJ308" s="544"/>
      <c r="NOK308" s="544"/>
      <c r="NOL308" s="544"/>
      <c r="NOM308" s="544"/>
      <c r="NON308" s="544"/>
      <c r="NOO308" s="544"/>
      <c r="NOP308" s="544"/>
      <c r="NOQ308" s="544"/>
      <c r="NOR308" s="544"/>
      <c r="NOS308" s="544"/>
      <c r="NOT308" s="544"/>
      <c r="NOU308" s="544"/>
      <c r="NOV308" s="544"/>
      <c r="NOW308" s="544"/>
      <c r="NOX308" s="544"/>
      <c r="NOY308" s="544"/>
      <c r="NOZ308" s="544"/>
      <c r="NPA308" s="544"/>
      <c r="NPB308" s="544"/>
      <c r="NPC308" s="544"/>
      <c r="NPD308" s="544"/>
      <c r="NPE308" s="544"/>
      <c r="NPF308" s="544"/>
      <c r="NPG308" s="544"/>
      <c r="NPH308" s="544"/>
      <c r="NPI308" s="544"/>
      <c r="NPJ308" s="544"/>
      <c r="NPK308" s="544"/>
      <c r="NPL308" s="544"/>
      <c r="NPM308" s="544"/>
      <c r="NPN308" s="544"/>
      <c r="NPO308" s="544"/>
      <c r="NPP308" s="544"/>
      <c r="NPQ308" s="544"/>
      <c r="NPR308" s="544"/>
      <c r="NPS308" s="544"/>
      <c r="NPT308" s="544"/>
      <c r="NPU308" s="544"/>
      <c r="NPV308" s="544"/>
      <c r="NPW308" s="544"/>
      <c r="NPX308" s="544"/>
      <c r="NPY308" s="544"/>
      <c r="NPZ308" s="544"/>
      <c r="NQA308" s="544"/>
      <c r="NQB308" s="544"/>
      <c r="NQC308" s="544"/>
      <c r="NQD308" s="544"/>
      <c r="NQE308" s="544"/>
      <c r="NQF308" s="544"/>
      <c r="NQG308" s="544"/>
      <c r="NQH308" s="544"/>
      <c r="NQI308" s="544"/>
      <c r="NQJ308" s="544"/>
      <c r="NQK308" s="544"/>
      <c r="NQL308" s="544"/>
      <c r="NQM308" s="544"/>
      <c r="NQN308" s="544"/>
      <c r="NQO308" s="544"/>
      <c r="NQP308" s="544"/>
      <c r="NQQ308" s="544"/>
      <c r="NQR308" s="544"/>
      <c r="NQS308" s="544"/>
      <c r="NQT308" s="544"/>
      <c r="NQU308" s="544"/>
      <c r="NQV308" s="544"/>
      <c r="NQW308" s="544"/>
      <c r="NQX308" s="544"/>
      <c r="NQY308" s="544"/>
      <c r="NQZ308" s="544"/>
      <c r="NRA308" s="544"/>
      <c r="NRB308" s="544"/>
      <c r="NRC308" s="544"/>
      <c r="NRD308" s="544"/>
      <c r="NRE308" s="544"/>
      <c r="NRF308" s="544"/>
      <c r="NRG308" s="544"/>
      <c r="NRH308" s="544"/>
      <c r="NRI308" s="544"/>
      <c r="NRJ308" s="544"/>
      <c r="NRK308" s="544"/>
      <c r="NRL308" s="544"/>
      <c r="NRM308" s="544"/>
      <c r="NRN308" s="544"/>
      <c r="NRO308" s="544"/>
      <c r="NRP308" s="544"/>
      <c r="NRQ308" s="544"/>
      <c r="NRR308" s="544"/>
      <c r="NRS308" s="544"/>
      <c r="NRT308" s="544"/>
      <c r="NRU308" s="544"/>
      <c r="NRV308" s="544"/>
      <c r="NRW308" s="544"/>
      <c r="NRX308" s="544"/>
      <c r="NRY308" s="544"/>
      <c r="NRZ308" s="544"/>
      <c r="NSA308" s="544"/>
      <c r="NSB308" s="544"/>
      <c r="NSC308" s="544"/>
      <c r="NSD308" s="544"/>
      <c r="NSE308" s="544"/>
      <c r="NSF308" s="544"/>
      <c r="NSG308" s="544"/>
      <c r="NSH308" s="544"/>
      <c r="NSI308" s="544"/>
      <c r="NSJ308" s="544"/>
      <c r="NSK308" s="544"/>
      <c r="NSL308" s="544"/>
      <c r="NSM308" s="544"/>
      <c r="NSN308" s="544"/>
      <c r="NSO308" s="544"/>
      <c r="NSP308" s="544"/>
      <c r="NSQ308" s="544"/>
      <c r="NSR308" s="544"/>
      <c r="NSS308" s="544"/>
      <c r="NST308" s="544"/>
      <c r="NSU308" s="544"/>
      <c r="NSV308" s="544"/>
      <c r="NSW308" s="544"/>
      <c r="NSX308" s="544"/>
      <c r="NSY308" s="544"/>
      <c r="NSZ308" s="544"/>
      <c r="NTA308" s="544"/>
      <c r="NTB308" s="544"/>
      <c r="NTC308" s="544"/>
      <c r="NTD308" s="544"/>
      <c r="NTE308" s="544"/>
      <c r="NTF308" s="544"/>
      <c r="NTG308" s="544"/>
      <c r="NTH308" s="544"/>
      <c r="NTI308" s="544"/>
      <c r="NTJ308" s="544"/>
      <c r="NTK308" s="544"/>
      <c r="NTL308" s="544"/>
      <c r="NTM308" s="544"/>
      <c r="NTN308" s="544"/>
      <c r="NTO308" s="544"/>
      <c r="NTP308" s="544"/>
      <c r="NTQ308" s="544"/>
      <c r="NTR308" s="544"/>
      <c r="NTS308" s="544"/>
      <c r="NTT308" s="544"/>
      <c r="NTU308" s="544"/>
      <c r="NTV308" s="544"/>
      <c r="NTW308" s="544"/>
      <c r="NTX308" s="544"/>
      <c r="NTY308" s="544"/>
      <c r="NTZ308" s="544"/>
      <c r="NUA308" s="544"/>
      <c r="NUB308" s="544"/>
      <c r="NUC308" s="544"/>
      <c r="NUD308" s="544"/>
      <c r="NUE308" s="544"/>
      <c r="NUF308" s="544"/>
      <c r="NUG308" s="544"/>
      <c r="NUH308" s="544"/>
      <c r="NUI308" s="544"/>
      <c r="NUJ308" s="544"/>
      <c r="NUK308" s="544"/>
      <c r="NUL308" s="544"/>
      <c r="NUM308" s="544"/>
      <c r="NUN308" s="544"/>
      <c r="NUO308" s="544"/>
      <c r="NUP308" s="544"/>
      <c r="NUQ308" s="544"/>
      <c r="NUR308" s="544"/>
      <c r="NUS308" s="544"/>
      <c r="NUT308" s="544"/>
      <c r="NUU308" s="544"/>
      <c r="NUV308" s="544"/>
      <c r="NUW308" s="544"/>
      <c r="NUX308" s="544"/>
      <c r="NUY308" s="544"/>
      <c r="NUZ308" s="544"/>
      <c r="NVA308" s="544"/>
      <c r="NVB308" s="544"/>
      <c r="NVC308" s="544"/>
      <c r="NVD308" s="544"/>
      <c r="NVE308" s="544"/>
      <c r="NVF308" s="544"/>
      <c r="NVG308" s="544"/>
      <c r="NVH308" s="544"/>
      <c r="NVI308" s="544"/>
      <c r="NVJ308" s="544"/>
      <c r="NVK308" s="544"/>
      <c r="NVL308" s="544"/>
      <c r="NVM308" s="544"/>
      <c r="NVN308" s="544"/>
      <c r="NVO308" s="544"/>
      <c r="NVP308" s="544"/>
      <c r="NVQ308" s="544"/>
      <c r="NVR308" s="544"/>
      <c r="NVS308" s="544"/>
      <c r="NVT308" s="544"/>
      <c r="NVU308" s="544"/>
      <c r="NVV308" s="544"/>
      <c r="NVW308" s="544"/>
      <c r="NVX308" s="544"/>
      <c r="NVY308" s="544"/>
      <c r="NVZ308" s="544"/>
      <c r="NWA308" s="544"/>
      <c r="NWB308" s="544"/>
      <c r="NWC308" s="544"/>
      <c r="NWD308" s="544"/>
      <c r="NWE308" s="544"/>
      <c r="NWF308" s="544"/>
      <c r="NWG308" s="544"/>
      <c r="NWH308" s="544"/>
      <c r="NWI308" s="544"/>
      <c r="NWJ308" s="544"/>
      <c r="NWK308" s="544"/>
      <c r="NWL308" s="544"/>
      <c r="NWM308" s="544"/>
      <c r="NWN308" s="544"/>
      <c r="NWO308" s="544"/>
      <c r="NWP308" s="544"/>
      <c r="NWQ308" s="544"/>
      <c r="NWR308" s="544"/>
      <c r="NWS308" s="544"/>
      <c r="NWT308" s="544"/>
      <c r="NWU308" s="544"/>
      <c r="NWV308" s="544"/>
      <c r="NWW308" s="544"/>
      <c r="NWX308" s="544"/>
      <c r="NWY308" s="544"/>
      <c r="NWZ308" s="544"/>
      <c r="NXA308" s="544"/>
      <c r="NXB308" s="544"/>
      <c r="NXC308" s="544"/>
      <c r="NXD308" s="544"/>
      <c r="NXE308" s="544"/>
      <c r="NXF308" s="544"/>
      <c r="NXG308" s="544"/>
      <c r="NXH308" s="544"/>
      <c r="NXI308" s="544"/>
      <c r="NXJ308" s="544"/>
      <c r="NXK308" s="544"/>
      <c r="NXL308" s="544"/>
      <c r="NXM308" s="544"/>
      <c r="NXN308" s="544"/>
      <c r="NXO308" s="544"/>
      <c r="NXP308" s="544"/>
      <c r="NXQ308" s="544"/>
      <c r="NXR308" s="544"/>
      <c r="NXS308" s="544"/>
      <c r="NXT308" s="544"/>
      <c r="NXU308" s="544"/>
      <c r="NXV308" s="544"/>
      <c r="NXW308" s="544"/>
      <c r="NXX308" s="544"/>
      <c r="NXY308" s="544"/>
      <c r="NXZ308" s="544"/>
      <c r="NYA308" s="544"/>
      <c r="NYB308" s="544"/>
      <c r="NYC308" s="544"/>
      <c r="NYD308" s="544"/>
      <c r="NYE308" s="544"/>
      <c r="NYF308" s="544"/>
      <c r="NYG308" s="544"/>
      <c r="NYH308" s="544"/>
      <c r="NYI308" s="544"/>
      <c r="NYJ308" s="544"/>
      <c r="NYK308" s="544"/>
      <c r="NYL308" s="544"/>
      <c r="NYM308" s="544"/>
      <c r="NYN308" s="544"/>
      <c r="NYO308" s="544"/>
      <c r="NYP308" s="544"/>
      <c r="NYQ308" s="544"/>
      <c r="NYR308" s="544"/>
      <c r="NYS308" s="544"/>
      <c r="NYT308" s="544"/>
      <c r="NYU308" s="544"/>
      <c r="NYV308" s="544"/>
      <c r="NYW308" s="544"/>
      <c r="NYX308" s="544"/>
      <c r="NYY308" s="544"/>
      <c r="NYZ308" s="544"/>
      <c r="NZA308" s="544"/>
      <c r="NZB308" s="544"/>
      <c r="NZC308" s="544"/>
      <c r="NZD308" s="544"/>
      <c r="NZE308" s="544"/>
      <c r="NZF308" s="544"/>
      <c r="NZG308" s="544"/>
      <c r="NZH308" s="544"/>
      <c r="NZI308" s="544"/>
      <c r="NZJ308" s="544"/>
      <c r="NZK308" s="544"/>
      <c r="NZL308" s="544"/>
      <c r="NZM308" s="544"/>
      <c r="NZN308" s="544"/>
      <c r="NZO308" s="544"/>
      <c r="NZP308" s="544"/>
      <c r="NZQ308" s="544"/>
      <c r="NZR308" s="544"/>
      <c r="NZS308" s="544"/>
      <c r="NZT308" s="544"/>
      <c r="NZU308" s="544"/>
      <c r="NZV308" s="544"/>
      <c r="NZW308" s="544"/>
      <c r="NZX308" s="544"/>
      <c r="NZY308" s="544"/>
      <c r="NZZ308" s="544"/>
      <c r="OAA308" s="544"/>
      <c r="OAB308" s="544"/>
      <c r="OAC308" s="544"/>
      <c r="OAD308" s="544"/>
      <c r="OAE308" s="544"/>
      <c r="OAF308" s="544"/>
      <c r="OAG308" s="544"/>
      <c r="OAH308" s="544"/>
      <c r="OAI308" s="544"/>
      <c r="OAJ308" s="544"/>
      <c r="OAK308" s="544"/>
      <c r="OAL308" s="544"/>
      <c r="OAM308" s="544"/>
      <c r="OAN308" s="544"/>
      <c r="OAO308" s="544"/>
      <c r="OAP308" s="544"/>
      <c r="OAQ308" s="544"/>
      <c r="OAR308" s="544"/>
      <c r="OAS308" s="544"/>
      <c r="OAT308" s="544"/>
      <c r="OAU308" s="544"/>
      <c r="OAV308" s="544"/>
      <c r="OAW308" s="544"/>
      <c r="OAX308" s="544"/>
      <c r="OAY308" s="544"/>
      <c r="OAZ308" s="544"/>
      <c r="OBA308" s="544"/>
      <c r="OBB308" s="544"/>
      <c r="OBC308" s="544"/>
      <c r="OBD308" s="544"/>
      <c r="OBE308" s="544"/>
      <c r="OBF308" s="544"/>
      <c r="OBG308" s="544"/>
      <c r="OBH308" s="544"/>
      <c r="OBI308" s="544"/>
      <c r="OBJ308" s="544"/>
      <c r="OBK308" s="544"/>
      <c r="OBL308" s="544"/>
      <c r="OBM308" s="544"/>
      <c r="OBN308" s="544"/>
      <c r="OBO308" s="544"/>
      <c r="OBP308" s="544"/>
      <c r="OBQ308" s="544"/>
      <c r="OBR308" s="544"/>
      <c r="OBS308" s="544"/>
      <c r="OBT308" s="544"/>
      <c r="OBU308" s="544"/>
      <c r="OBV308" s="544"/>
      <c r="OBW308" s="544"/>
      <c r="OBX308" s="544"/>
      <c r="OBY308" s="544"/>
      <c r="OBZ308" s="544"/>
      <c r="OCA308" s="544"/>
      <c r="OCB308" s="544"/>
      <c r="OCC308" s="544"/>
      <c r="OCD308" s="544"/>
      <c r="OCE308" s="544"/>
      <c r="OCF308" s="544"/>
      <c r="OCG308" s="544"/>
      <c r="OCH308" s="544"/>
      <c r="OCI308" s="544"/>
      <c r="OCJ308" s="544"/>
      <c r="OCK308" s="544"/>
      <c r="OCL308" s="544"/>
      <c r="OCM308" s="544"/>
      <c r="OCN308" s="544"/>
      <c r="OCO308" s="544"/>
      <c r="OCP308" s="544"/>
      <c r="OCQ308" s="544"/>
      <c r="OCR308" s="544"/>
      <c r="OCS308" s="544"/>
      <c r="OCT308" s="544"/>
      <c r="OCU308" s="544"/>
      <c r="OCV308" s="544"/>
      <c r="OCW308" s="544"/>
      <c r="OCX308" s="544"/>
      <c r="OCY308" s="544"/>
      <c r="OCZ308" s="544"/>
      <c r="ODA308" s="544"/>
      <c r="ODB308" s="544"/>
      <c r="ODC308" s="544"/>
      <c r="ODD308" s="544"/>
      <c r="ODE308" s="544"/>
      <c r="ODF308" s="544"/>
      <c r="ODG308" s="544"/>
      <c r="ODH308" s="544"/>
      <c r="ODI308" s="544"/>
      <c r="ODJ308" s="544"/>
      <c r="ODK308" s="544"/>
      <c r="ODL308" s="544"/>
      <c r="ODM308" s="544"/>
      <c r="ODN308" s="544"/>
      <c r="ODO308" s="544"/>
      <c r="ODP308" s="544"/>
      <c r="ODQ308" s="544"/>
      <c r="ODR308" s="544"/>
      <c r="ODS308" s="544"/>
      <c r="ODT308" s="544"/>
      <c r="ODU308" s="544"/>
      <c r="ODV308" s="544"/>
      <c r="ODW308" s="544"/>
      <c r="ODX308" s="544"/>
      <c r="ODY308" s="544"/>
      <c r="ODZ308" s="544"/>
      <c r="OEA308" s="544"/>
      <c r="OEB308" s="544"/>
      <c r="OEC308" s="544"/>
      <c r="OED308" s="544"/>
      <c r="OEE308" s="544"/>
      <c r="OEF308" s="544"/>
      <c r="OEG308" s="544"/>
      <c r="OEH308" s="544"/>
      <c r="OEI308" s="544"/>
      <c r="OEJ308" s="544"/>
      <c r="OEK308" s="544"/>
      <c r="OEL308" s="544"/>
      <c r="OEM308" s="544"/>
      <c r="OEN308" s="544"/>
      <c r="OEO308" s="544"/>
      <c r="OEP308" s="544"/>
      <c r="OEQ308" s="544"/>
      <c r="OER308" s="544"/>
      <c r="OES308" s="544"/>
      <c r="OET308" s="544"/>
      <c r="OEU308" s="544"/>
      <c r="OEV308" s="544"/>
      <c r="OEW308" s="544"/>
      <c r="OEX308" s="544"/>
      <c r="OEY308" s="544"/>
      <c r="OEZ308" s="544"/>
      <c r="OFA308" s="544"/>
      <c r="OFB308" s="544"/>
      <c r="OFC308" s="544"/>
      <c r="OFD308" s="544"/>
      <c r="OFE308" s="544"/>
      <c r="OFF308" s="544"/>
      <c r="OFG308" s="544"/>
      <c r="OFH308" s="544"/>
      <c r="OFI308" s="544"/>
      <c r="OFJ308" s="544"/>
      <c r="OFK308" s="544"/>
      <c r="OFL308" s="544"/>
      <c r="OFM308" s="544"/>
      <c r="OFN308" s="544"/>
      <c r="OFO308" s="544"/>
      <c r="OFP308" s="544"/>
      <c r="OFQ308" s="544"/>
      <c r="OFR308" s="544"/>
      <c r="OFS308" s="544"/>
      <c r="OFT308" s="544"/>
      <c r="OFU308" s="544"/>
      <c r="OFV308" s="544"/>
      <c r="OFW308" s="544"/>
      <c r="OFX308" s="544"/>
      <c r="OFY308" s="544"/>
      <c r="OFZ308" s="544"/>
      <c r="OGA308" s="544"/>
      <c r="OGB308" s="544"/>
      <c r="OGC308" s="544"/>
      <c r="OGD308" s="544"/>
      <c r="OGE308" s="544"/>
      <c r="OGF308" s="544"/>
      <c r="OGG308" s="544"/>
      <c r="OGH308" s="544"/>
      <c r="OGI308" s="544"/>
      <c r="OGJ308" s="544"/>
      <c r="OGK308" s="544"/>
      <c r="OGL308" s="544"/>
      <c r="OGM308" s="544"/>
      <c r="OGN308" s="544"/>
      <c r="OGO308" s="544"/>
      <c r="OGP308" s="544"/>
      <c r="OGQ308" s="544"/>
      <c r="OGR308" s="544"/>
      <c r="OGS308" s="544"/>
      <c r="OGT308" s="544"/>
      <c r="OGU308" s="544"/>
      <c r="OGV308" s="544"/>
      <c r="OGW308" s="544"/>
      <c r="OGX308" s="544"/>
      <c r="OGY308" s="544"/>
      <c r="OGZ308" s="544"/>
      <c r="OHA308" s="544"/>
      <c r="OHB308" s="544"/>
      <c r="OHC308" s="544"/>
      <c r="OHD308" s="544"/>
      <c r="OHE308" s="544"/>
      <c r="OHF308" s="544"/>
      <c r="OHG308" s="544"/>
      <c r="OHH308" s="544"/>
      <c r="OHI308" s="544"/>
      <c r="OHJ308" s="544"/>
      <c r="OHK308" s="544"/>
      <c r="OHL308" s="544"/>
      <c r="OHM308" s="544"/>
      <c r="OHN308" s="544"/>
      <c r="OHO308" s="544"/>
      <c r="OHP308" s="544"/>
      <c r="OHQ308" s="544"/>
      <c r="OHR308" s="544"/>
      <c r="OHS308" s="544"/>
      <c r="OHT308" s="544"/>
      <c r="OHU308" s="544"/>
      <c r="OHV308" s="544"/>
      <c r="OHW308" s="544"/>
      <c r="OHX308" s="544"/>
      <c r="OHY308" s="544"/>
      <c r="OHZ308" s="544"/>
      <c r="OIA308" s="544"/>
      <c r="OIB308" s="544"/>
      <c r="OIC308" s="544"/>
      <c r="OID308" s="544"/>
      <c r="OIE308" s="544"/>
      <c r="OIF308" s="544"/>
      <c r="OIG308" s="544"/>
      <c r="OIH308" s="544"/>
      <c r="OII308" s="544"/>
      <c r="OIJ308" s="544"/>
      <c r="OIK308" s="544"/>
      <c r="OIL308" s="544"/>
      <c r="OIM308" s="544"/>
      <c r="OIN308" s="544"/>
      <c r="OIO308" s="544"/>
      <c r="OIP308" s="544"/>
      <c r="OIQ308" s="544"/>
      <c r="OIR308" s="544"/>
      <c r="OIS308" s="544"/>
      <c r="OIT308" s="544"/>
      <c r="OIU308" s="544"/>
      <c r="OIV308" s="544"/>
      <c r="OIW308" s="544"/>
      <c r="OIX308" s="544"/>
      <c r="OIY308" s="544"/>
      <c r="OIZ308" s="544"/>
      <c r="OJA308" s="544"/>
      <c r="OJB308" s="544"/>
      <c r="OJC308" s="544"/>
      <c r="OJD308" s="544"/>
      <c r="OJE308" s="544"/>
      <c r="OJF308" s="544"/>
      <c r="OJG308" s="544"/>
      <c r="OJH308" s="544"/>
      <c r="OJI308" s="544"/>
      <c r="OJJ308" s="544"/>
      <c r="OJK308" s="544"/>
      <c r="OJL308" s="544"/>
      <c r="OJM308" s="544"/>
      <c r="OJN308" s="544"/>
      <c r="OJO308" s="544"/>
      <c r="OJP308" s="544"/>
      <c r="OJQ308" s="544"/>
      <c r="OJR308" s="544"/>
      <c r="OJS308" s="544"/>
      <c r="OJT308" s="544"/>
      <c r="OJU308" s="544"/>
      <c r="OJV308" s="544"/>
      <c r="OJW308" s="544"/>
      <c r="OJX308" s="544"/>
      <c r="OJY308" s="544"/>
      <c r="OJZ308" s="544"/>
      <c r="OKA308" s="544"/>
      <c r="OKB308" s="544"/>
      <c r="OKC308" s="544"/>
      <c r="OKD308" s="544"/>
      <c r="OKE308" s="544"/>
      <c r="OKF308" s="544"/>
      <c r="OKG308" s="544"/>
      <c r="OKH308" s="544"/>
      <c r="OKI308" s="544"/>
      <c r="OKJ308" s="544"/>
      <c r="OKK308" s="544"/>
      <c r="OKL308" s="544"/>
      <c r="OKM308" s="544"/>
      <c r="OKN308" s="544"/>
      <c r="OKO308" s="544"/>
      <c r="OKP308" s="544"/>
      <c r="OKQ308" s="544"/>
      <c r="OKR308" s="544"/>
      <c r="OKS308" s="544"/>
      <c r="OKT308" s="544"/>
      <c r="OKU308" s="544"/>
      <c r="OKV308" s="544"/>
      <c r="OKW308" s="544"/>
      <c r="OKX308" s="544"/>
      <c r="OKY308" s="544"/>
      <c r="OKZ308" s="544"/>
      <c r="OLA308" s="544"/>
      <c r="OLB308" s="544"/>
      <c r="OLC308" s="544"/>
      <c r="OLD308" s="544"/>
      <c r="OLE308" s="544"/>
      <c r="OLF308" s="544"/>
      <c r="OLG308" s="544"/>
      <c r="OLH308" s="544"/>
      <c r="OLI308" s="544"/>
      <c r="OLJ308" s="544"/>
      <c r="OLK308" s="544"/>
      <c r="OLL308" s="544"/>
      <c r="OLM308" s="544"/>
      <c r="OLN308" s="544"/>
      <c r="OLO308" s="544"/>
      <c r="OLP308" s="544"/>
      <c r="OLQ308" s="544"/>
      <c r="OLR308" s="544"/>
      <c r="OLS308" s="544"/>
      <c r="OLT308" s="544"/>
      <c r="OLU308" s="544"/>
      <c r="OLV308" s="544"/>
      <c r="OLW308" s="544"/>
      <c r="OLX308" s="544"/>
      <c r="OLY308" s="544"/>
      <c r="OLZ308" s="544"/>
      <c r="OMA308" s="544"/>
      <c r="OMB308" s="544"/>
      <c r="OMC308" s="544"/>
      <c r="OMD308" s="544"/>
      <c r="OME308" s="544"/>
      <c r="OMF308" s="544"/>
      <c r="OMG308" s="544"/>
      <c r="OMH308" s="544"/>
      <c r="OMI308" s="544"/>
      <c r="OMJ308" s="544"/>
      <c r="OMK308" s="544"/>
      <c r="OML308" s="544"/>
      <c r="OMM308" s="544"/>
      <c r="OMN308" s="544"/>
      <c r="OMO308" s="544"/>
      <c r="OMP308" s="544"/>
      <c r="OMQ308" s="544"/>
      <c r="OMR308" s="544"/>
      <c r="OMS308" s="544"/>
      <c r="OMT308" s="544"/>
      <c r="OMU308" s="544"/>
      <c r="OMV308" s="544"/>
      <c r="OMW308" s="544"/>
      <c r="OMX308" s="544"/>
      <c r="OMY308" s="544"/>
      <c r="OMZ308" s="544"/>
      <c r="ONA308" s="544"/>
      <c r="ONB308" s="544"/>
      <c r="ONC308" s="544"/>
      <c r="OND308" s="544"/>
      <c r="ONE308" s="544"/>
      <c r="ONF308" s="544"/>
      <c r="ONG308" s="544"/>
      <c r="ONH308" s="544"/>
      <c r="ONI308" s="544"/>
      <c r="ONJ308" s="544"/>
      <c r="ONK308" s="544"/>
      <c r="ONL308" s="544"/>
      <c r="ONM308" s="544"/>
      <c r="ONN308" s="544"/>
      <c r="ONO308" s="544"/>
      <c r="ONP308" s="544"/>
      <c r="ONQ308" s="544"/>
      <c r="ONR308" s="544"/>
      <c r="ONS308" s="544"/>
      <c r="ONT308" s="544"/>
      <c r="ONU308" s="544"/>
      <c r="ONV308" s="544"/>
      <c r="ONW308" s="544"/>
      <c r="ONX308" s="544"/>
      <c r="ONY308" s="544"/>
      <c r="ONZ308" s="544"/>
      <c r="OOA308" s="544"/>
      <c r="OOB308" s="544"/>
      <c r="OOC308" s="544"/>
      <c r="OOD308" s="544"/>
      <c r="OOE308" s="544"/>
      <c r="OOF308" s="544"/>
      <c r="OOG308" s="544"/>
      <c r="OOH308" s="544"/>
      <c r="OOI308" s="544"/>
      <c r="OOJ308" s="544"/>
      <c r="OOK308" s="544"/>
      <c r="OOL308" s="544"/>
      <c r="OOM308" s="544"/>
      <c r="OON308" s="544"/>
      <c r="OOO308" s="544"/>
      <c r="OOP308" s="544"/>
      <c r="OOQ308" s="544"/>
      <c r="OOR308" s="544"/>
      <c r="OOS308" s="544"/>
      <c r="OOT308" s="544"/>
      <c r="OOU308" s="544"/>
      <c r="OOV308" s="544"/>
      <c r="OOW308" s="544"/>
      <c r="OOX308" s="544"/>
      <c r="OOY308" s="544"/>
      <c r="OOZ308" s="544"/>
      <c r="OPA308" s="544"/>
      <c r="OPB308" s="544"/>
      <c r="OPC308" s="544"/>
      <c r="OPD308" s="544"/>
      <c r="OPE308" s="544"/>
      <c r="OPF308" s="544"/>
      <c r="OPG308" s="544"/>
      <c r="OPH308" s="544"/>
      <c r="OPI308" s="544"/>
      <c r="OPJ308" s="544"/>
      <c r="OPK308" s="544"/>
      <c r="OPL308" s="544"/>
      <c r="OPM308" s="544"/>
      <c r="OPN308" s="544"/>
      <c r="OPO308" s="544"/>
      <c r="OPP308" s="544"/>
      <c r="OPQ308" s="544"/>
      <c r="OPR308" s="544"/>
      <c r="OPS308" s="544"/>
      <c r="OPT308" s="544"/>
      <c r="OPU308" s="544"/>
      <c r="OPV308" s="544"/>
      <c r="OPW308" s="544"/>
      <c r="OPX308" s="544"/>
      <c r="OPY308" s="544"/>
      <c r="OPZ308" s="544"/>
      <c r="OQA308" s="544"/>
      <c r="OQB308" s="544"/>
      <c r="OQC308" s="544"/>
      <c r="OQD308" s="544"/>
      <c r="OQE308" s="544"/>
      <c r="OQF308" s="544"/>
      <c r="OQG308" s="544"/>
      <c r="OQH308" s="544"/>
      <c r="OQI308" s="544"/>
      <c r="OQJ308" s="544"/>
      <c r="OQK308" s="544"/>
      <c r="OQL308" s="544"/>
      <c r="OQM308" s="544"/>
      <c r="OQN308" s="544"/>
      <c r="OQO308" s="544"/>
      <c r="OQP308" s="544"/>
      <c r="OQQ308" s="544"/>
      <c r="OQR308" s="544"/>
      <c r="OQS308" s="544"/>
      <c r="OQT308" s="544"/>
      <c r="OQU308" s="544"/>
      <c r="OQV308" s="544"/>
      <c r="OQW308" s="544"/>
      <c r="OQX308" s="544"/>
      <c r="OQY308" s="544"/>
      <c r="OQZ308" s="544"/>
      <c r="ORA308" s="544"/>
      <c r="ORB308" s="544"/>
      <c r="ORC308" s="544"/>
      <c r="ORD308" s="544"/>
      <c r="ORE308" s="544"/>
      <c r="ORF308" s="544"/>
      <c r="ORG308" s="544"/>
      <c r="ORH308" s="544"/>
      <c r="ORI308" s="544"/>
      <c r="ORJ308" s="544"/>
      <c r="ORK308" s="544"/>
      <c r="ORL308" s="544"/>
      <c r="ORM308" s="544"/>
      <c r="ORN308" s="544"/>
      <c r="ORO308" s="544"/>
      <c r="ORP308" s="544"/>
      <c r="ORQ308" s="544"/>
      <c r="ORR308" s="544"/>
      <c r="ORS308" s="544"/>
      <c r="ORT308" s="544"/>
      <c r="ORU308" s="544"/>
      <c r="ORV308" s="544"/>
      <c r="ORW308" s="544"/>
      <c r="ORX308" s="544"/>
      <c r="ORY308" s="544"/>
      <c r="ORZ308" s="544"/>
      <c r="OSA308" s="544"/>
      <c r="OSB308" s="544"/>
      <c r="OSC308" s="544"/>
      <c r="OSD308" s="544"/>
      <c r="OSE308" s="544"/>
      <c r="OSF308" s="544"/>
      <c r="OSG308" s="544"/>
      <c r="OSH308" s="544"/>
      <c r="OSI308" s="544"/>
      <c r="OSJ308" s="544"/>
      <c r="OSK308" s="544"/>
      <c r="OSL308" s="544"/>
      <c r="OSM308" s="544"/>
      <c r="OSN308" s="544"/>
      <c r="OSO308" s="544"/>
      <c r="OSP308" s="544"/>
      <c r="OSQ308" s="544"/>
      <c r="OSR308" s="544"/>
      <c r="OSS308" s="544"/>
      <c r="OST308" s="544"/>
      <c r="OSU308" s="544"/>
      <c r="OSV308" s="544"/>
      <c r="OSW308" s="544"/>
      <c r="OSX308" s="544"/>
      <c r="OSY308" s="544"/>
      <c r="OSZ308" s="544"/>
      <c r="OTA308" s="544"/>
      <c r="OTB308" s="544"/>
      <c r="OTC308" s="544"/>
      <c r="OTD308" s="544"/>
      <c r="OTE308" s="544"/>
      <c r="OTF308" s="544"/>
      <c r="OTG308" s="544"/>
      <c r="OTH308" s="544"/>
      <c r="OTI308" s="544"/>
      <c r="OTJ308" s="544"/>
      <c r="OTK308" s="544"/>
      <c r="OTL308" s="544"/>
      <c r="OTM308" s="544"/>
      <c r="OTN308" s="544"/>
      <c r="OTO308" s="544"/>
      <c r="OTP308" s="544"/>
      <c r="OTQ308" s="544"/>
      <c r="OTR308" s="544"/>
      <c r="OTS308" s="544"/>
      <c r="OTT308" s="544"/>
      <c r="OTU308" s="544"/>
      <c r="OTV308" s="544"/>
      <c r="OTW308" s="544"/>
      <c r="OTX308" s="544"/>
      <c r="OTY308" s="544"/>
      <c r="OTZ308" s="544"/>
      <c r="OUA308" s="544"/>
      <c r="OUB308" s="544"/>
      <c r="OUC308" s="544"/>
      <c r="OUD308" s="544"/>
      <c r="OUE308" s="544"/>
      <c r="OUF308" s="544"/>
      <c r="OUG308" s="544"/>
      <c r="OUH308" s="544"/>
      <c r="OUI308" s="544"/>
      <c r="OUJ308" s="544"/>
      <c r="OUK308" s="544"/>
      <c r="OUL308" s="544"/>
      <c r="OUM308" s="544"/>
      <c r="OUN308" s="544"/>
      <c r="OUO308" s="544"/>
      <c r="OUP308" s="544"/>
      <c r="OUQ308" s="544"/>
      <c r="OUR308" s="544"/>
      <c r="OUS308" s="544"/>
      <c r="OUT308" s="544"/>
      <c r="OUU308" s="544"/>
      <c r="OUV308" s="544"/>
      <c r="OUW308" s="544"/>
      <c r="OUX308" s="544"/>
      <c r="OUY308" s="544"/>
      <c r="OUZ308" s="544"/>
      <c r="OVA308" s="544"/>
      <c r="OVB308" s="544"/>
      <c r="OVC308" s="544"/>
      <c r="OVD308" s="544"/>
      <c r="OVE308" s="544"/>
      <c r="OVF308" s="544"/>
      <c r="OVG308" s="544"/>
      <c r="OVH308" s="544"/>
      <c r="OVI308" s="544"/>
      <c r="OVJ308" s="544"/>
      <c r="OVK308" s="544"/>
      <c r="OVL308" s="544"/>
      <c r="OVM308" s="544"/>
      <c r="OVN308" s="544"/>
      <c r="OVO308" s="544"/>
      <c r="OVP308" s="544"/>
      <c r="OVQ308" s="544"/>
      <c r="OVR308" s="544"/>
      <c r="OVS308" s="544"/>
      <c r="OVT308" s="544"/>
      <c r="OVU308" s="544"/>
      <c r="OVV308" s="544"/>
      <c r="OVW308" s="544"/>
      <c r="OVX308" s="544"/>
      <c r="OVY308" s="544"/>
      <c r="OVZ308" s="544"/>
      <c r="OWA308" s="544"/>
      <c r="OWB308" s="544"/>
      <c r="OWC308" s="544"/>
      <c r="OWD308" s="544"/>
      <c r="OWE308" s="544"/>
      <c r="OWF308" s="544"/>
      <c r="OWG308" s="544"/>
      <c r="OWH308" s="544"/>
      <c r="OWI308" s="544"/>
      <c r="OWJ308" s="544"/>
      <c r="OWK308" s="544"/>
      <c r="OWL308" s="544"/>
      <c r="OWM308" s="544"/>
      <c r="OWN308" s="544"/>
      <c r="OWO308" s="544"/>
      <c r="OWP308" s="544"/>
      <c r="OWQ308" s="544"/>
      <c r="OWR308" s="544"/>
      <c r="OWS308" s="544"/>
      <c r="OWT308" s="544"/>
      <c r="OWU308" s="544"/>
      <c r="OWV308" s="544"/>
      <c r="OWW308" s="544"/>
      <c r="OWX308" s="544"/>
      <c r="OWY308" s="544"/>
      <c r="OWZ308" s="544"/>
      <c r="OXA308" s="544"/>
      <c r="OXB308" s="544"/>
      <c r="OXC308" s="544"/>
      <c r="OXD308" s="544"/>
      <c r="OXE308" s="544"/>
      <c r="OXF308" s="544"/>
      <c r="OXG308" s="544"/>
      <c r="OXH308" s="544"/>
      <c r="OXI308" s="544"/>
      <c r="OXJ308" s="544"/>
      <c r="OXK308" s="544"/>
      <c r="OXL308" s="544"/>
      <c r="OXM308" s="544"/>
      <c r="OXN308" s="544"/>
      <c r="OXO308" s="544"/>
      <c r="OXP308" s="544"/>
      <c r="OXQ308" s="544"/>
      <c r="OXR308" s="544"/>
      <c r="OXS308" s="544"/>
      <c r="OXT308" s="544"/>
      <c r="OXU308" s="544"/>
      <c r="OXV308" s="544"/>
      <c r="OXW308" s="544"/>
      <c r="OXX308" s="544"/>
      <c r="OXY308" s="544"/>
      <c r="OXZ308" s="544"/>
      <c r="OYA308" s="544"/>
      <c r="OYB308" s="544"/>
      <c r="OYC308" s="544"/>
      <c r="OYD308" s="544"/>
      <c r="OYE308" s="544"/>
      <c r="OYF308" s="544"/>
      <c r="OYG308" s="544"/>
      <c r="OYH308" s="544"/>
      <c r="OYI308" s="544"/>
      <c r="OYJ308" s="544"/>
      <c r="OYK308" s="544"/>
      <c r="OYL308" s="544"/>
      <c r="OYM308" s="544"/>
      <c r="OYN308" s="544"/>
      <c r="OYO308" s="544"/>
      <c r="OYP308" s="544"/>
      <c r="OYQ308" s="544"/>
      <c r="OYR308" s="544"/>
      <c r="OYS308" s="544"/>
      <c r="OYT308" s="544"/>
      <c r="OYU308" s="544"/>
      <c r="OYV308" s="544"/>
      <c r="OYW308" s="544"/>
      <c r="OYX308" s="544"/>
      <c r="OYY308" s="544"/>
      <c r="OYZ308" s="544"/>
      <c r="OZA308" s="544"/>
      <c r="OZB308" s="544"/>
      <c r="OZC308" s="544"/>
      <c r="OZD308" s="544"/>
      <c r="OZE308" s="544"/>
      <c r="OZF308" s="544"/>
      <c r="OZG308" s="544"/>
      <c r="OZH308" s="544"/>
      <c r="OZI308" s="544"/>
      <c r="OZJ308" s="544"/>
      <c r="OZK308" s="544"/>
      <c r="OZL308" s="544"/>
      <c r="OZM308" s="544"/>
      <c r="OZN308" s="544"/>
      <c r="OZO308" s="544"/>
      <c r="OZP308" s="544"/>
      <c r="OZQ308" s="544"/>
      <c r="OZR308" s="544"/>
      <c r="OZS308" s="544"/>
      <c r="OZT308" s="544"/>
      <c r="OZU308" s="544"/>
      <c r="OZV308" s="544"/>
      <c r="OZW308" s="544"/>
      <c r="OZX308" s="544"/>
      <c r="OZY308" s="544"/>
      <c r="OZZ308" s="544"/>
      <c r="PAA308" s="544"/>
      <c r="PAB308" s="544"/>
      <c r="PAC308" s="544"/>
      <c r="PAD308" s="544"/>
      <c r="PAE308" s="544"/>
      <c r="PAF308" s="544"/>
      <c r="PAG308" s="544"/>
      <c r="PAH308" s="544"/>
      <c r="PAI308" s="544"/>
      <c r="PAJ308" s="544"/>
      <c r="PAK308" s="544"/>
      <c r="PAL308" s="544"/>
      <c r="PAM308" s="544"/>
      <c r="PAN308" s="544"/>
      <c r="PAO308" s="544"/>
      <c r="PAP308" s="544"/>
      <c r="PAQ308" s="544"/>
      <c r="PAR308" s="544"/>
      <c r="PAS308" s="544"/>
      <c r="PAT308" s="544"/>
      <c r="PAU308" s="544"/>
      <c r="PAV308" s="544"/>
      <c r="PAW308" s="544"/>
      <c r="PAX308" s="544"/>
      <c r="PAY308" s="544"/>
      <c r="PAZ308" s="544"/>
      <c r="PBA308" s="544"/>
      <c r="PBB308" s="544"/>
      <c r="PBC308" s="544"/>
      <c r="PBD308" s="544"/>
      <c r="PBE308" s="544"/>
      <c r="PBF308" s="544"/>
      <c r="PBG308" s="544"/>
      <c r="PBH308" s="544"/>
      <c r="PBI308" s="544"/>
      <c r="PBJ308" s="544"/>
      <c r="PBK308" s="544"/>
      <c r="PBL308" s="544"/>
      <c r="PBM308" s="544"/>
      <c r="PBN308" s="544"/>
      <c r="PBO308" s="544"/>
      <c r="PBP308" s="544"/>
      <c r="PBQ308" s="544"/>
      <c r="PBR308" s="544"/>
      <c r="PBS308" s="544"/>
      <c r="PBT308" s="544"/>
      <c r="PBU308" s="544"/>
      <c r="PBV308" s="544"/>
      <c r="PBW308" s="544"/>
      <c r="PBX308" s="544"/>
      <c r="PBY308" s="544"/>
      <c r="PBZ308" s="544"/>
      <c r="PCA308" s="544"/>
      <c r="PCB308" s="544"/>
      <c r="PCC308" s="544"/>
      <c r="PCD308" s="544"/>
      <c r="PCE308" s="544"/>
      <c r="PCF308" s="544"/>
      <c r="PCG308" s="544"/>
      <c r="PCH308" s="544"/>
      <c r="PCI308" s="544"/>
      <c r="PCJ308" s="544"/>
      <c r="PCK308" s="544"/>
      <c r="PCL308" s="544"/>
      <c r="PCM308" s="544"/>
      <c r="PCN308" s="544"/>
      <c r="PCO308" s="544"/>
      <c r="PCP308" s="544"/>
      <c r="PCQ308" s="544"/>
      <c r="PCR308" s="544"/>
      <c r="PCS308" s="544"/>
      <c r="PCT308" s="544"/>
      <c r="PCU308" s="544"/>
      <c r="PCV308" s="544"/>
      <c r="PCW308" s="544"/>
      <c r="PCX308" s="544"/>
      <c r="PCY308" s="544"/>
      <c r="PCZ308" s="544"/>
      <c r="PDA308" s="544"/>
      <c r="PDB308" s="544"/>
      <c r="PDC308" s="544"/>
      <c r="PDD308" s="544"/>
      <c r="PDE308" s="544"/>
      <c r="PDF308" s="544"/>
      <c r="PDG308" s="544"/>
      <c r="PDH308" s="544"/>
      <c r="PDI308" s="544"/>
      <c r="PDJ308" s="544"/>
      <c r="PDK308" s="544"/>
      <c r="PDL308" s="544"/>
      <c r="PDM308" s="544"/>
      <c r="PDN308" s="544"/>
      <c r="PDO308" s="544"/>
      <c r="PDP308" s="544"/>
      <c r="PDQ308" s="544"/>
      <c r="PDR308" s="544"/>
      <c r="PDS308" s="544"/>
      <c r="PDT308" s="544"/>
      <c r="PDU308" s="544"/>
      <c r="PDV308" s="544"/>
      <c r="PDW308" s="544"/>
      <c r="PDX308" s="544"/>
      <c r="PDY308" s="544"/>
      <c r="PDZ308" s="544"/>
      <c r="PEA308" s="544"/>
      <c r="PEB308" s="544"/>
      <c r="PEC308" s="544"/>
      <c r="PED308" s="544"/>
      <c r="PEE308" s="544"/>
      <c r="PEF308" s="544"/>
      <c r="PEG308" s="544"/>
      <c r="PEH308" s="544"/>
      <c r="PEI308" s="544"/>
      <c r="PEJ308" s="544"/>
      <c r="PEK308" s="544"/>
      <c r="PEL308" s="544"/>
      <c r="PEM308" s="544"/>
      <c r="PEN308" s="544"/>
      <c r="PEO308" s="544"/>
      <c r="PEP308" s="544"/>
      <c r="PEQ308" s="544"/>
      <c r="PER308" s="544"/>
      <c r="PES308" s="544"/>
      <c r="PET308" s="544"/>
      <c r="PEU308" s="544"/>
      <c r="PEV308" s="544"/>
      <c r="PEW308" s="544"/>
      <c r="PEX308" s="544"/>
      <c r="PEY308" s="544"/>
      <c r="PEZ308" s="544"/>
      <c r="PFA308" s="544"/>
      <c r="PFB308" s="544"/>
      <c r="PFC308" s="544"/>
      <c r="PFD308" s="544"/>
      <c r="PFE308" s="544"/>
      <c r="PFF308" s="544"/>
      <c r="PFG308" s="544"/>
      <c r="PFH308" s="544"/>
      <c r="PFI308" s="544"/>
      <c r="PFJ308" s="544"/>
      <c r="PFK308" s="544"/>
      <c r="PFL308" s="544"/>
      <c r="PFM308" s="544"/>
      <c r="PFN308" s="544"/>
      <c r="PFO308" s="544"/>
      <c r="PFP308" s="544"/>
      <c r="PFQ308" s="544"/>
      <c r="PFR308" s="544"/>
      <c r="PFS308" s="544"/>
      <c r="PFT308" s="544"/>
      <c r="PFU308" s="544"/>
      <c r="PFV308" s="544"/>
      <c r="PFW308" s="544"/>
      <c r="PFX308" s="544"/>
      <c r="PFY308" s="544"/>
      <c r="PFZ308" s="544"/>
      <c r="PGA308" s="544"/>
      <c r="PGB308" s="544"/>
      <c r="PGC308" s="544"/>
      <c r="PGD308" s="544"/>
      <c r="PGE308" s="544"/>
      <c r="PGF308" s="544"/>
      <c r="PGG308" s="544"/>
      <c r="PGH308" s="544"/>
      <c r="PGI308" s="544"/>
      <c r="PGJ308" s="544"/>
      <c r="PGK308" s="544"/>
      <c r="PGL308" s="544"/>
      <c r="PGM308" s="544"/>
      <c r="PGN308" s="544"/>
      <c r="PGO308" s="544"/>
      <c r="PGP308" s="544"/>
      <c r="PGQ308" s="544"/>
      <c r="PGR308" s="544"/>
      <c r="PGS308" s="544"/>
      <c r="PGT308" s="544"/>
      <c r="PGU308" s="544"/>
      <c r="PGV308" s="544"/>
      <c r="PGW308" s="544"/>
      <c r="PGX308" s="544"/>
      <c r="PGY308" s="544"/>
      <c r="PGZ308" s="544"/>
      <c r="PHA308" s="544"/>
      <c r="PHB308" s="544"/>
      <c r="PHC308" s="544"/>
      <c r="PHD308" s="544"/>
      <c r="PHE308" s="544"/>
      <c r="PHF308" s="544"/>
      <c r="PHG308" s="544"/>
      <c r="PHH308" s="544"/>
      <c r="PHI308" s="544"/>
      <c r="PHJ308" s="544"/>
      <c r="PHK308" s="544"/>
      <c r="PHL308" s="544"/>
      <c r="PHM308" s="544"/>
      <c r="PHN308" s="544"/>
      <c r="PHO308" s="544"/>
      <c r="PHP308" s="544"/>
      <c r="PHQ308" s="544"/>
      <c r="PHR308" s="544"/>
      <c r="PHS308" s="544"/>
      <c r="PHT308" s="544"/>
      <c r="PHU308" s="544"/>
      <c r="PHV308" s="544"/>
      <c r="PHW308" s="544"/>
      <c r="PHX308" s="544"/>
      <c r="PHY308" s="544"/>
      <c r="PHZ308" s="544"/>
      <c r="PIA308" s="544"/>
      <c r="PIB308" s="544"/>
      <c r="PIC308" s="544"/>
      <c r="PID308" s="544"/>
      <c r="PIE308" s="544"/>
      <c r="PIF308" s="544"/>
      <c r="PIG308" s="544"/>
      <c r="PIH308" s="544"/>
      <c r="PII308" s="544"/>
      <c r="PIJ308" s="544"/>
      <c r="PIK308" s="544"/>
      <c r="PIL308" s="544"/>
      <c r="PIM308" s="544"/>
      <c r="PIN308" s="544"/>
      <c r="PIO308" s="544"/>
      <c r="PIP308" s="544"/>
      <c r="PIQ308" s="544"/>
      <c r="PIR308" s="544"/>
      <c r="PIS308" s="544"/>
      <c r="PIT308" s="544"/>
      <c r="PIU308" s="544"/>
      <c r="PIV308" s="544"/>
      <c r="PIW308" s="544"/>
      <c r="PIX308" s="544"/>
      <c r="PIY308" s="544"/>
      <c r="PIZ308" s="544"/>
      <c r="PJA308" s="544"/>
      <c r="PJB308" s="544"/>
      <c r="PJC308" s="544"/>
      <c r="PJD308" s="544"/>
      <c r="PJE308" s="544"/>
      <c r="PJF308" s="544"/>
      <c r="PJG308" s="544"/>
      <c r="PJH308" s="544"/>
      <c r="PJI308" s="544"/>
      <c r="PJJ308" s="544"/>
      <c r="PJK308" s="544"/>
      <c r="PJL308" s="544"/>
      <c r="PJM308" s="544"/>
      <c r="PJN308" s="544"/>
      <c r="PJO308" s="544"/>
      <c r="PJP308" s="544"/>
      <c r="PJQ308" s="544"/>
      <c r="PJR308" s="544"/>
      <c r="PJS308" s="544"/>
      <c r="PJT308" s="544"/>
      <c r="PJU308" s="544"/>
      <c r="PJV308" s="544"/>
      <c r="PJW308" s="544"/>
      <c r="PJX308" s="544"/>
      <c r="PJY308" s="544"/>
      <c r="PJZ308" s="544"/>
      <c r="PKA308" s="544"/>
      <c r="PKB308" s="544"/>
      <c r="PKC308" s="544"/>
      <c r="PKD308" s="544"/>
      <c r="PKE308" s="544"/>
      <c r="PKF308" s="544"/>
      <c r="PKG308" s="544"/>
      <c r="PKH308" s="544"/>
      <c r="PKI308" s="544"/>
      <c r="PKJ308" s="544"/>
      <c r="PKK308" s="544"/>
      <c r="PKL308" s="544"/>
      <c r="PKM308" s="544"/>
      <c r="PKN308" s="544"/>
      <c r="PKO308" s="544"/>
      <c r="PKP308" s="544"/>
      <c r="PKQ308" s="544"/>
      <c r="PKR308" s="544"/>
      <c r="PKS308" s="544"/>
      <c r="PKT308" s="544"/>
      <c r="PKU308" s="544"/>
      <c r="PKV308" s="544"/>
      <c r="PKW308" s="544"/>
      <c r="PKX308" s="544"/>
      <c r="PKY308" s="544"/>
      <c r="PKZ308" s="544"/>
      <c r="PLA308" s="544"/>
      <c r="PLB308" s="544"/>
      <c r="PLC308" s="544"/>
      <c r="PLD308" s="544"/>
      <c r="PLE308" s="544"/>
      <c r="PLF308" s="544"/>
      <c r="PLG308" s="544"/>
      <c r="PLH308" s="544"/>
      <c r="PLI308" s="544"/>
      <c r="PLJ308" s="544"/>
      <c r="PLK308" s="544"/>
      <c r="PLL308" s="544"/>
      <c r="PLM308" s="544"/>
      <c r="PLN308" s="544"/>
      <c r="PLO308" s="544"/>
      <c r="PLP308" s="544"/>
      <c r="PLQ308" s="544"/>
      <c r="PLR308" s="544"/>
      <c r="PLS308" s="544"/>
      <c r="PLT308" s="544"/>
      <c r="PLU308" s="544"/>
      <c r="PLV308" s="544"/>
      <c r="PLW308" s="544"/>
      <c r="PLX308" s="544"/>
      <c r="PLY308" s="544"/>
      <c r="PLZ308" s="544"/>
      <c r="PMA308" s="544"/>
      <c r="PMB308" s="544"/>
      <c r="PMC308" s="544"/>
      <c r="PMD308" s="544"/>
      <c r="PME308" s="544"/>
      <c r="PMF308" s="544"/>
      <c r="PMG308" s="544"/>
      <c r="PMH308" s="544"/>
      <c r="PMI308" s="544"/>
      <c r="PMJ308" s="544"/>
      <c r="PMK308" s="544"/>
      <c r="PML308" s="544"/>
      <c r="PMM308" s="544"/>
      <c r="PMN308" s="544"/>
      <c r="PMO308" s="544"/>
      <c r="PMP308" s="544"/>
      <c r="PMQ308" s="544"/>
      <c r="PMR308" s="544"/>
      <c r="PMS308" s="544"/>
      <c r="PMT308" s="544"/>
      <c r="PMU308" s="544"/>
      <c r="PMV308" s="544"/>
      <c r="PMW308" s="544"/>
      <c r="PMX308" s="544"/>
      <c r="PMY308" s="544"/>
      <c r="PMZ308" s="544"/>
      <c r="PNA308" s="544"/>
      <c r="PNB308" s="544"/>
      <c r="PNC308" s="544"/>
      <c r="PND308" s="544"/>
      <c r="PNE308" s="544"/>
      <c r="PNF308" s="544"/>
      <c r="PNG308" s="544"/>
      <c r="PNH308" s="544"/>
      <c r="PNI308" s="544"/>
      <c r="PNJ308" s="544"/>
      <c r="PNK308" s="544"/>
      <c r="PNL308" s="544"/>
      <c r="PNM308" s="544"/>
      <c r="PNN308" s="544"/>
      <c r="PNO308" s="544"/>
      <c r="PNP308" s="544"/>
      <c r="PNQ308" s="544"/>
      <c r="PNR308" s="544"/>
      <c r="PNS308" s="544"/>
      <c r="PNT308" s="544"/>
      <c r="PNU308" s="544"/>
      <c r="PNV308" s="544"/>
      <c r="PNW308" s="544"/>
      <c r="PNX308" s="544"/>
      <c r="PNY308" s="544"/>
      <c r="PNZ308" s="544"/>
      <c r="POA308" s="544"/>
      <c r="POB308" s="544"/>
      <c r="POC308" s="544"/>
      <c r="POD308" s="544"/>
      <c r="POE308" s="544"/>
      <c r="POF308" s="544"/>
      <c r="POG308" s="544"/>
      <c r="POH308" s="544"/>
      <c r="POI308" s="544"/>
      <c r="POJ308" s="544"/>
      <c r="POK308" s="544"/>
      <c r="POL308" s="544"/>
      <c r="POM308" s="544"/>
      <c r="PON308" s="544"/>
      <c r="POO308" s="544"/>
      <c r="POP308" s="544"/>
      <c r="POQ308" s="544"/>
      <c r="POR308" s="544"/>
      <c r="POS308" s="544"/>
      <c r="POT308" s="544"/>
      <c r="POU308" s="544"/>
      <c r="POV308" s="544"/>
      <c r="POW308" s="544"/>
      <c r="POX308" s="544"/>
      <c r="POY308" s="544"/>
      <c r="POZ308" s="544"/>
      <c r="PPA308" s="544"/>
      <c r="PPB308" s="544"/>
      <c r="PPC308" s="544"/>
      <c r="PPD308" s="544"/>
      <c r="PPE308" s="544"/>
      <c r="PPF308" s="544"/>
      <c r="PPG308" s="544"/>
      <c r="PPH308" s="544"/>
      <c r="PPI308" s="544"/>
      <c r="PPJ308" s="544"/>
      <c r="PPK308" s="544"/>
      <c r="PPL308" s="544"/>
      <c r="PPM308" s="544"/>
      <c r="PPN308" s="544"/>
      <c r="PPO308" s="544"/>
      <c r="PPP308" s="544"/>
      <c r="PPQ308" s="544"/>
      <c r="PPR308" s="544"/>
      <c r="PPS308" s="544"/>
      <c r="PPT308" s="544"/>
      <c r="PPU308" s="544"/>
      <c r="PPV308" s="544"/>
      <c r="PPW308" s="544"/>
      <c r="PPX308" s="544"/>
      <c r="PPY308" s="544"/>
      <c r="PPZ308" s="544"/>
      <c r="PQA308" s="544"/>
      <c r="PQB308" s="544"/>
      <c r="PQC308" s="544"/>
      <c r="PQD308" s="544"/>
      <c r="PQE308" s="544"/>
      <c r="PQF308" s="544"/>
      <c r="PQG308" s="544"/>
      <c r="PQH308" s="544"/>
      <c r="PQI308" s="544"/>
      <c r="PQJ308" s="544"/>
      <c r="PQK308" s="544"/>
      <c r="PQL308" s="544"/>
      <c r="PQM308" s="544"/>
      <c r="PQN308" s="544"/>
      <c r="PQO308" s="544"/>
      <c r="PQP308" s="544"/>
      <c r="PQQ308" s="544"/>
      <c r="PQR308" s="544"/>
      <c r="PQS308" s="544"/>
      <c r="PQT308" s="544"/>
      <c r="PQU308" s="544"/>
      <c r="PQV308" s="544"/>
      <c r="PQW308" s="544"/>
      <c r="PQX308" s="544"/>
      <c r="PQY308" s="544"/>
      <c r="PQZ308" s="544"/>
      <c r="PRA308" s="544"/>
      <c r="PRB308" s="544"/>
      <c r="PRC308" s="544"/>
      <c r="PRD308" s="544"/>
      <c r="PRE308" s="544"/>
      <c r="PRF308" s="544"/>
      <c r="PRG308" s="544"/>
      <c r="PRH308" s="544"/>
      <c r="PRI308" s="544"/>
      <c r="PRJ308" s="544"/>
      <c r="PRK308" s="544"/>
      <c r="PRL308" s="544"/>
      <c r="PRM308" s="544"/>
      <c r="PRN308" s="544"/>
      <c r="PRO308" s="544"/>
      <c r="PRP308" s="544"/>
      <c r="PRQ308" s="544"/>
      <c r="PRR308" s="544"/>
      <c r="PRS308" s="544"/>
      <c r="PRT308" s="544"/>
      <c r="PRU308" s="544"/>
      <c r="PRV308" s="544"/>
      <c r="PRW308" s="544"/>
      <c r="PRX308" s="544"/>
      <c r="PRY308" s="544"/>
      <c r="PRZ308" s="544"/>
      <c r="PSA308" s="544"/>
      <c r="PSB308" s="544"/>
      <c r="PSC308" s="544"/>
      <c r="PSD308" s="544"/>
      <c r="PSE308" s="544"/>
      <c r="PSF308" s="544"/>
      <c r="PSG308" s="544"/>
      <c r="PSH308" s="544"/>
      <c r="PSI308" s="544"/>
      <c r="PSJ308" s="544"/>
      <c r="PSK308" s="544"/>
      <c r="PSL308" s="544"/>
      <c r="PSM308" s="544"/>
      <c r="PSN308" s="544"/>
      <c r="PSO308" s="544"/>
      <c r="PSP308" s="544"/>
      <c r="PSQ308" s="544"/>
      <c r="PSR308" s="544"/>
      <c r="PSS308" s="544"/>
      <c r="PST308" s="544"/>
      <c r="PSU308" s="544"/>
      <c r="PSV308" s="544"/>
      <c r="PSW308" s="544"/>
      <c r="PSX308" s="544"/>
      <c r="PSY308" s="544"/>
      <c r="PSZ308" s="544"/>
      <c r="PTA308" s="544"/>
      <c r="PTB308" s="544"/>
      <c r="PTC308" s="544"/>
      <c r="PTD308" s="544"/>
      <c r="PTE308" s="544"/>
      <c r="PTF308" s="544"/>
      <c r="PTG308" s="544"/>
      <c r="PTH308" s="544"/>
      <c r="PTI308" s="544"/>
      <c r="PTJ308" s="544"/>
      <c r="PTK308" s="544"/>
      <c r="PTL308" s="544"/>
      <c r="PTM308" s="544"/>
      <c r="PTN308" s="544"/>
      <c r="PTO308" s="544"/>
      <c r="PTP308" s="544"/>
      <c r="PTQ308" s="544"/>
      <c r="PTR308" s="544"/>
      <c r="PTS308" s="544"/>
      <c r="PTT308" s="544"/>
      <c r="PTU308" s="544"/>
      <c r="PTV308" s="544"/>
      <c r="PTW308" s="544"/>
      <c r="PTX308" s="544"/>
      <c r="PTY308" s="544"/>
      <c r="PTZ308" s="544"/>
      <c r="PUA308" s="544"/>
      <c r="PUB308" s="544"/>
      <c r="PUC308" s="544"/>
      <c r="PUD308" s="544"/>
      <c r="PUE308" s="544"/>
      <c r="PUF308" s="544"/>
      <c r="PUG308" s="544"/>
      <c r="PUH308" s="544"/>
      <c r="PUI308" s="544"/>
      <c r="PUJ308" s="544"/>
      <c r="PUK308" s="544"/>
      <c r="PUL308" s="544"/>
      <c r="PUM308" s="544"/>
      <c r="PUN308" s="544"/>
      <c r="PUO308" s="544"/>
      <c r="PUP308" s="544"/>
      <c r="PUQ308" s="544"/>
      <c r="PUR308" s="544"/>
      <c r="PUS308" s="544"/>
      <c r="PUT308" s="544"/>
      <c r="PUU308" s="544"/>
      <c r="PUV308" s="544"/>
      <c r="PUW308" s="544"/>
      <c r="PUX308" s="544"/>
      <c r="PUY308" s="544"/>
      <c r="PUZ308" s="544"/>
      <c r="PVA308" s="544"/>
      <c r="PVB308" s="544"/>
      <c r="PVC308" s="544"/>
      <c r="PVD308" s="544"/>
      <c r="PVE308" s="544"/>
      <c r="PVF308" s="544"/>
      <c r="PVG308" s="544"/>
      <c r="PVH308" s="544"/>
      <c r="PVI308" s="544"/>
      <c r="PVJ308" s="544"/>
      <c r="PVK308" s="544"/>
      <c r="PVL308" s="544"/>
      <c r="PVM308" s="544"/>
      <c r="PVN308" s="544"/>
      <c r="PVO308" s="544"/>
      <c r="PVP308" s="544"/>
      <c r="PVQ308" s="544"/>
      <c r="PVR308" s="544"/>
      <c r="PVS308" s="544"/>
      <c r="PVT308" s="544"/>
      <c r="PVU308" s="544"/>
      <c r="PVV308" s="544"/>
      <c r="PVW308" s="544"/>
      <c r="PVX308" s="544"/>
      <c r="PVY308" s="544"/>
      <c r="PVZ308" s="544"/>
      <c r="PWA308" s="544"/>
      <c r="PWB308" s="544"/>
      <c r="PWC308" s="544"/>
      <c r="PWD308" s="544"/>
      <c r="PWE308" s="544"/>
      <c r="PWF308" s="544"/>
      <c r="PWG308" s="544"/>
      <c r="PWH308" s="544"/>
      <c r="PWI308" s="544"/>
      <c r="PWJ308" s="544"/>
      <c r="PWK308" s="544"/>
      <c r="PWL308" s="544"/>
      <c r="PWM308" s="544"/>
      <c r="PWN308" s="544"/>
      <c r="PWO308" s="544"/>
      <c r="PWP308" s="544"/>
      <c r="PWQ308" s="544"/>
      <c r="PWR308" s="544"/>
      <c r="PWS308" s="544"/>
      <c r="PWT308" s="544"/>
      <c r="PWU308" s="544"/>
      <c r="PWV308" s="544"/>
      <c r="PWW308" s="544"/>
      <c r="PWX308" s="544"/>
      <c r="PWY308" s="544"/>
      <c r="PWZ308" s="544"/>
      <c r="PXA308" s="544"/>
      <c r="PXB308" s="544"/>
      <c r="PXC308" s="544"/>
      <c r="PXD308" s="544"/>
      <c r="PXE308" s="544"/>
      <c r="PXF308" s="544"/>
      <c r="PXG308" s="544"/>
      <c r="PXH308" s="544"/>
      <c r="PXI308" s="544"/>
      <c r="PXJ308" s="544"/>
      <c r="PXK308" s="544"/>
      <c r="PXL308" s="544"/>
      <c r="PXM308" s="544"/>
      <c r="PXN308" s="544"/>
      <c r="PXO308" s="544"/>
      <c r="PXP308" s="544"/>
      <c r="PXQ308" s="544"/>
      <c r="PXR308" s="544"/>
      <c r="PXS308" s="544"/>
      <c r="PXT308" s="544"/>
      <c r="PXU308" s="544"/>
      <c r="PXV308" s="544"/>
      <c r="PXW308" s="544"/>
      <c r="PXX308" s="544"/>
      <c r="PXY308" s="544"/>
      <c r="PXZ308" s="544"/>
      <c r="PYA308" s="544"/>
      <c r="PYB308" s="544"/>
      <c r="PYC308" s="544"/>
      <c r="PYD308" s="544"/>
      <c r="PYE308" s="544"/>
      <c r="PYF308" s="544"/>
      <c r="PYG308" s="544"/>
      <c r="PYH308" s="544"/>
      <c r="PYI308" s="544"/>
      <c r="PYJ308" s="544"/>
      <c r="PYK308" s="544"/>
      <c r="PYL308" s="544"/>
      <c r="PYM308" s="544"/>
      <c r="PYN308" s="544"/>
      <c r="PYO308" s="544"/>
      <c r="PYP308" s="544"/>
      <c r="PYQ308" s="544"/>
      <c r="PYR308" s="544"/>
      <c r="PYS308" s="544"/>
      <c r="PYT308" s="544"/>
      <c r="PYU308" s="544"/>
      <c r="PYV308" s="544"/>
      <c r="PYW308" s="544"/>
      <c r="PYX308" s="544"/>
      <c r="PYY308" s="544"/>
      <c r="PYZ308" s="544"/>
      <c r="PZA308" s="544"/>
      <c r="PZB308" s="544"/>
      <c r="PZC308" s="544"/>
      <c r="PZD308" s="544"/>
      <c r="PZE308" s="544"/>
      <c r="PZF308" s="544"/>
      <c r="PZG308" s="544"/>
      <c r="PZH308" s="544"/>
      <c r="PZI308" s="544"/>
      <c r="PZJ308" s="544"/>
      <c r="PZK308" s="544"/>
      <c r="PZL308" s="544"/>
      <c r="PZM308" s="544"/>
      <c r="PZN308" s="544"/>
      <c r="PZO308" s="544"/>
      <c r="PZP308" s="544"/>
      <c r="PZQ308" s="544"/>
      <c r="PZR308" s="544"/>
      <c r="PZS308" s="544"/>
      <c r="PZT308" s="544"/>
      <c r="PZU308" s="544"/>
      <c r="PZV308" s="544"/>
      <c r="PZW308" s="544"/>
      <c r="PZX308" s="544"/>
      <c r="PZY308" s="544"/>
      <c r="PZZ308" s="544"/>
      <c r="QAA308" s="544"/>
      <c r="QAB308" s="544"/>
      <c r="QAC308" s="544"/>
      <c r="QAD308" s="544"/>
      <c r="QAE308" s="544"/>
      <c r="QAF308" s="544"/>
      <c r="QAG308" s="544"/>
      <c r="QAH308" s="544"/>
      <c r="QAI308" s="544"/>
      <c r="QAJ308" s="544"/>
      <c r="QAK308" s="544"/>
      <c r="QAL308" s="544"/>
      <c r="QAM308" s="544"/>
      <c r="QAN308" s="544"/>
      <c r="QAO308" s="544"/>
      <c r="QAP308" s="544"/>
      <c r="QAQ308" s="544"/>
      <c r="QAR308" s="544"/>
      <c r="QAS308" s="544"/>
      <c r="QAT308" s="544"/>
      <c r="QAU308" s="544"/>
      <c r="QAV308" s="544"/>
      <c r="QAW308" s="544"/>
      <c r="QAX308" s="544"/>
      <c r="QAY308" s="544"/>
      <c r="QAZ308" s="544"/>
      <c r="QBA308" s="544"/>
      <c r="QBB308" s="544"/>
      <c r="QBC308" s="544"/>
      <c r="QBD308" s="544"/>
      <c r="QBE308" s="544"/>
      <c r="QBF308" s="544"/>
      <c r="QBG308" s="544"/>
      <c r="QBH308" s="544"/>
      <c r="QBI308" s="544"/>
      <c r="QBJ308" s="544"/>
      <c r="QBK308" s="544"/>
      <c r="QBL308" s="544"/>
      <c r="QBM308" s="544"/>
      <c r="QBN308" s="544"/>
      <c r="QBO308" s="544"/>
      <c r="QBP308" s="544"/>
      <c r="QBQ308" s="544"/>
      <c r="QBR308" s="544"/>
      <c r="QBS308" s="544"/>
      <c r="QBT308" s="544"/>
      <c r="QBU308" s="544"/>
      <c r="QBV308" s="544"/>
      <c r="QBW308" s="544"/>
      <c r="QBX308" s="544"/>
      <c r="QBY308" s="544"/>
      <c r="QBZ308" s="544"/>
      <c r="QCA308" s="544"/>
      <c r="QCB308" s="544"/>
      <c r="QCC308" s="544"/>
      <c r="QCD308" s="544"/>
      <c r="QCE308" s="544"/>
      <c r="QCF308" s="544"/>
      <c r="QCG308" s="544"/>
      <c r="QCH308" s="544"/>
      <c r="QCI308" s="544"/>
      <c r="QCJ308" s="544"/>
      <c r="QCK308" s="544"/>
      <c r="QCL308" s="544"/>
      <c r="QCM308" s="544"/>
      <c r="QCN308" s="544"/>
      <c r="QCO308" s="544"/>
      <c r="QCP308" s="544"/>
      <c r="QCQ308" s="544"/>
      <c r="QCR308" s="544"/>
      <c r="QCS308" s="544"/>
      <c r="QCT308" s="544"/>
      <c r="QCU308" s="544"/>
      <c r="QCV308" s="544"/>
      <c r="QCW308" s="544"/>
      <c r="QCX308" s="544"/>
      <c r="QCY308" s="544"/>
      <c r="QCZ308" s="544"/>
      <c r="QDA308" s="544"/>
      <c r="QDB308" s="544"/>
      <c r="QDC308" s="544"/>
      <c r="QDD308" s="544"/>
      <c r="QDE308" s="544"/>
      <c r="QDF308" s="544"/>
      <c r="QDG308" s="544"/>
      <c r="QDH308" s="544"/>
      <c r="QDI308" s="544"/>
      <c r="QDJ308" s="544"/>
      <c r="QDK308" s="544"/>
      <c r="QDL308" s="544"/>
      <c r="QDM308" s="544"/>
      <c r="QDN308" s="544"/>
      <c r="QDO308" s="544"/>
      <c r="QDP308" s="544"/>
      <c r="QDQ308" s="544"/>
      <c r="QDR308" s="544"/>
      <c r="QDS308" s="544"/>
      <c r="QDT308" s="544"/>
      <c r="QDU308" s="544"/>
      <c r="QDV308" s="544"/>
      <c r="QDW308" s="544"/>
      <c r="QDX308" s="544"/>
      <c r="QDY308" s="544"/>
      <c r="QDZ308" s="544"/>
      <c r="QEA308" s="544"/>
      <c r="QEB308" s="544"/>
      <c r="QEC308" s="544"/>
      <c r="QED308" s="544"/>
      <c r="QEE308" s="544"/>
      <c r="QEF308" s="544"/>
      <c r="QEG308" s="544"/>
      <c r="QEH308" s="544"/>
      <c r="QEI308" s="544"/>
      <c r="QEJ308" s="544"/>
      <c r="QEK308" s="544"/>
      <c r="QEL308" s="544"/>
      <c r="QEM308" s="544"/>
      <c r="QEN308" s="544"/>
      <c r="QEO308" s="544"/>
      <c r="QEP308" s="544"/>
      <c r="QEQ308" s="544"/>
      <c r="QER308" s="544"/>
      <c r="QES308" s="544"/>
      <c r="QET308" s="544"/>
      <c r="QEU308" s="544"/>
      <c r="QEV308" s="544"/>
      <c r="QEW308" s="544"/>
      <c r="QEX308" s="544"/>
      <c r="QEY308" s="544"/>
      <c r="QEZ308" s="544"/>
      <c r="QFA308" s="544"/>
      <c r="QFB308" s="544"/>
      <c r="QFC308" s="544"/>
      <c r="QFD308" s="544"/>
      <c r="QFE308" s="544"/>
      <c r="QFF308" s="544"/>
      <c r="QFG308" s="544"/>
      <c r="QFH308" s="544"/>
      <c r="QFI308" s="544"/>
      <c r="QFJ308" s="544"/>
      <c r="QFK308" s="544"/>
      <c r="QFL308" s="544"/>
      <c r="QFM308" s="544"/>
      <c r="QFN308" s="544"/>
      <c r="QFO308" s="544"/>
      <c r="QFP308" s="544"/>
      <c r="QFQ308" s="544"/>
      <c r="QFR308" s="544"/>
      <c r="QFS308" s="544"/>
      <c r="QFT308" s="544"/>
      <c r="QFU308" s="544"/>
      <c r="QFV308" s="544"/>
      <c r="QFW308" s="544"/>
      <c r="QFX308" s="544"/>
      <c r="QFY308" s="544"/>
      <c r="QFZ308" s="544"/>
      <c r="QGA308" s="544"/>
      <c r="QGB308" s="544"/>
      <c r="QGC308" s="544"/>
      <c r="QGD308" s="544"/>
      <c r="QGE308" s="544"/>
      <c r="QGF308" s="544"/>
      <c r="QGG308" s="544"/>
      <c r="QGH308" s="544"/>
      <c r="QGI308" s="544"/>
      <c r="QGJ308" s="544"/>
      <c r="QGK308" s="544"/>
      <c r="QGL308" s="544"/>
      <c r="QGM308" s="544"/>
      <c r="QGN308" s="544"/>
      <c r="QGO308" s="544"/>
      <c r="QGP308" s="544"/>
      <c r="QGQ308" s="544"/>
      <c r="QGR308" s="544"/>
      <c r="QGS308" s="544"/>
      <c r="QGT308" s="544"/>
      <c r="QGU308" s="544"/>
      <c r="QGV308" s="544"/>
      <c r="QGW308" s="544"/>
      <c r="QGX308" s="544"/>
      <c r="QGY308" s="544"/>
      <c r="QGZ308" s="544"/>
      <c r="QHA308" s="544"/>
      <c r="QHB308" s="544"/>
      <c r="QHC308" s="544"/>
      <c r="QHD308" s="544"/>
      <c r="QHE308" s="544"/>
      <c r="QHF308" s="544"/>
      <c r="QHG308" s="544"/>
      <c r="QHH308" s="544"/>
      <c r="QHI308" s="544"/>
      <c r="QHJ308" s="544"/>
      <c r="QHK308" s="544"/>
      <c r="QHL308" s="544"/>
      <c r="QHM308" s="544"/>
      <c r="QHN308" s="544"/>
      <c r="QHO308" s="544"/>
      <c r="QHP308" s="544"/>
      <c r="QHQ308" s="544"/>
      <c r="QHR308" s="544"/>
      <c r="QHS308" s="544"/>
      <c r="QHT308" s="544"/>
      <c r="QHU308" s="544"/>
      <c r="QHV308" s="544"/>
      <c r="QHW308" s="544"/>
      <c r="QHX308" s="544"/>
      <c r="QHY308" s="544"/>
      <c r="QHZ308" s="544"/>
      <c r="QIA308" s="544"/>
      <c r="QIB308" s="544"/>
      <c r="QIC308" s="544"/>
      <c r="QID308" s="544"/>
      <c r="QIE308" s="544"/>
      <c r="QIF308" s="544"/>
      <c r="QIG308" s="544"/>
      <c r="QIH308" s="544"/>
      <c r="QII308" s="544"/>
      <c r="QIJ308" s="544"/>
      <c r="QIK308" s="544"/>
      <c r="QIL308" s="544"/>
      <c r="QIM308" s="544"/>
      <c r="QIN308" s="544"/>
      <c r="QIO308" s="544"/>
      <c r="QIP308" s="544"/>
      <c r="QIQ308" s="544"/>
      <c r="QIR308" s="544"/>
      <c r="QIS308" s="544"/>
      <c r="QIT308" s="544"/>
      <c r="QIU308" s="544"/>
      <c r="QIV308" s="544"/>
      <c r="QIW308" s="544"/>
      <c r="QIX308" s="544"/>
      <c r="QIY308" s="544"/>
      <c r="QIZ308" s="544"/>
      <c r="QJA308" s="544"/>
      <c r="QJB308" s="544"/>
      <c r="QJC308" s="544"/>
      <c r="QJD308" s="544"/>
      <c r="QJE308" s="544"/>
      <c r="QJF308" s="544"/>
      <c r="QJG308" s="544"/>
      <c r="QJH308" s="544"/>
      <c r="QJI308" s="544"/>
      <c r="QJJ308" s="544"/>
      <c r="QJK308" s="544"/>
      <c r="QJL308" s="544"/>
      <c r="QJM308" s="544"/>
      <c r="QJN308" s="544"/>
      <c r="QJO308" s="544"/>
      <c r="QJP308" s="544"/>
      <c r="QJQ308" s="544"/>
      <c r="QJR308" s="544"/>
      <c r="QJS308" s="544"/>
      <c r="QJT308" s="544"/>
      <c r="QJU308" s="544"/>
      <c r="QJV308" s="544"/>
      <c r="QJW308" s="544"/>
      <c r="QJX308" s="544"/>
      <c r="QJY308" s="544"/>
      <c r="QJZ308" s="544"/>
      <c r="QKA308" s="544"/>
      <c r="QKB308" s="544"/>
      <c r="QKC308" s="544"/>
      <c r="QKD308" s="544"/>
      <c r="QKE308" s="544"/>
      <c r="QKF308" s="544"/>
      <c r="QKG308" s="544"/>
      <c r="QKH308" s="544"/>
      <c r="QKI308" s="544"/>
      <c r="QKJ308" s="544"/>
      <c r="QKK308" s="544"/>
      <c r="QKL308" s="544"/>
      <c r="QKM308" s="544"/>
      <c r="QKN308" s="544"/>
      <c r="QKO308" s="544"/>
      <c r="QKP308" s="544"/>
      <c r="QKQ308" s="544"/>
      <c r="QKR308" s="544"/>
      <c r="QKS308" s="544"/>
      <c r="QKT308" s="544"/>
      <c r="QKU308" s="544"/>
      <c r="QKV308" s="544"/>
      <c r="QKW308" s="544"/>
      <c r="QKX308" s="544"/>
      <c r="QKY308" s="544"/>
      <c r="QKZ308" s="544"/>
      <c r="QLA308" s="544"/>
      <c r="QLB308" s="544"/>
      <c r="QLC308" s="544"/>
      <c r="QLD308" s="544"/>
      <c r="QLE308" s="544"/>
      <c r="QLF308" s="544"/>
      <c r="QLG308" s="544"/>
      <c r="QLH308" s="544"/>
      <c r="QLI308" s="544"/>
      <c r="QLJ308" s="544"/>
      <c r="QLK308" s="544"/>
      <c r="QLL308" s="544"/>
      <c r="QLM308" s="544"/>
      <c r="QLN308" s="544"/>
      <c r="QLO308" s="544"/>
      <c r="QLP308" s="544"/>
      <c r="QLQ308" s="544"/>
      <c r="QLR308" s="544"/>
      <c r="QLS308" s="544"/>
      <c r="QLT308" s="544"/>
      <c r="QLU308" s="544"/>
      <c r="QLV308" s="544"/>
      <c r="QLW308" s="544"/>
      <c r="QLX308" s="544"/>
      <c r="QLY308" s="544"/>
      <c r="QLZ308" s="544"/>
      <c r="QMA308" s="544"/>
      <c r="QMB308" s="544"/>
      <c r="QMC308" s="544"/>
      <c r="QMD308" s="544"/>
      <c r="QME308" s="544"/>
      <c r="QMF308" s="544"/>
      <c r="QMG308" s="544"/>
      <c r="QMH308" s="544"/>
      <c r="QMI308" s="544"/>
      <c r="QMJ308" s="544"/>
      <c r="QMK308" s="544"/>
      <c r="QML308" s="544"/>
      <c r="QMM308" s="544"/>
      <c r="QMN308" s="544"/>
      <c r="QMO308" s="544"/>
      <c r="QMP308" s="544"/>
      <c r="QMQ308" s="544"/>
      <c r="QMR308" s="544"/>
      <c r="QMS308" s="544"/>
      <c r="QMT308" s="544"/>
      <c r="QMU308" s="544"/>
      <c r="QMV308" s="544"/>
      <c r="QMW308" s="544"/>
      <c r="QMX308" s="544"/>
      <c r="QMY308" s="544"/>
      <c r="QMZ308" s="544"/>
      <c r="QNA308" s="544"/>
      <c r="QNB308" s="544"/>
      <c r="QNC308" s="544"/>
      <c r="QND308" s="544"/>
      <c r="QNE308" s="544"/>
      <c r="QNF308" s="544"/>
      <c r="QNG308" s="544"/>
      <c r="QNH308" s="544"/>
      <c r="QNI308" s="544"/>
      <c r="QNJ308" s="544"/>
      <c r="QNK308" s="544"/>
      <c r="QNL308" s="544"/>
      <c r="QNM308" s="544"/>
      <c r="QNN308" s="544"/>
      <c r="QNO308" s="544"/>
      <c r="QNP308" s="544"/>
      <c r="QNQ308" s="544"/>
      <c r="QNR308" s="544"/>
      <c r="QNS308" s="544"/>
      <c r="QNT308" s="544"/>
      <c r="QNU308" s="544"/>
      <c r="QNV308" s="544"/>
      <c r="QNW308" s="544"/>
      <c r="QNX308" s="544"/>
      <c r="QNY308" s="544"/>
      <c r="QNZ308" s="544"/>
      <c r="QOA308" s="544"/>
      <c r="QOB308" s="544"/>
      <c r="QOC308" s="544"/>
      <c r="QOD308" s="544"/>
      <c r="QOE308" s="544"/>
      <c r="QOF308" s="544"/>
      <c r="QOG308" s="544"/>
      <c r="QOH308" s="544"/>
      <c r="QOI308" s="544"/>
      <c r="QOJ308" s="544"/>
      <c r="QOK308" s="544"/>
      <c r="QOL308" s="544"/>
      <c r="QOM308" s="544"/>
      <c r="QON308" s="544"/>
      <c r="QOO308" s="544"/>
      <c r="QOP308" s="544"/>
      <c r="QOQ308" s="544"/>
      <c r="QOR308" s="544"/>
      <c r="QOS308" s="544"/>
      <c r="QOT308" s="544"/>
      <c r="QOU308" s="544"/>
      <c r="QOV308" s="544"/>
      <c r="QOW308" s="544"/>
      <c r="QOX308" s="544"/>
      <c r="QOY308" s="544"/>
      <c r="QOZ308" s="544"/>
      <c r="QPA308" s="544"/>
      <c r="QPB308" s="544"/>
      <c r="QPC308" s="544"/>
      <c r="QPD308" s="544"/>
      <c r="QPE308" s="544"/>
      <c r="QPF308" s="544"/>
      <c r="QPG308" s="544"/>
      <c r="QPH308" s="544"/>
      <c r="QPI308" s="544"/>
      <c r="QPJ308" s="544"/>
      <c r="QPK308" s="544"/>
      <c r="QPL308" s="544"/>
      <c r="QPM308" s="544"/>
      <c r="QPN308" s="544"/>
      <c r="QPO308" s="544"/>
      <c r="QPP308" s="544"/>
      <c r="QPQ308" s="544"/>
      <c r="QPR308" s="544"/>
      <c r="QPS308" s="544"/>
      <c r="QPT308" s="544"/>
      <c r="QPU308" s="544"/>
      <c r="QPV308" s="544"/>
      <c r="QPW308" s="544"/>
      <c r="QPX308" s="544"/>
      <c r="QPY308" s="544"/>
      <c r="QPZ308" s="544"/>
      <c r="QQA308" s="544"/>
      <c r="QQB308" s="544"/>
      <c r="QQC308" s="544"/>
      <c r="QQD308" s="544"/>
      <c r="QQE308" s="544"/>
      <c r="QQF308" s="544"/>
      <c r="QQG308" s="544"/>
      <c r="QQH308" s="544"/>
      <c r="QQI308" s="544"/>
      <c r="QQJ308" s="544"/>
      <c r="QQK308" s="544"/>
      <c r="QQL308" s="544"/>
      <c r="QQM308" s="544"/>
      <c r="QQN308" s="544"/>
      <c r="QQO308" s="544"/>
      <c r="QQP308" s="544"/>
      <c r="QQQ308" s="544"/>
      <c r="QQR308" s="544"/>
      <c r="QQS308" s="544"/>
      <c r="QQT308" s="544"/>
      <c r="QQU308" s="544"/>
      <c r="QQV308" s="544"/>
      <c r="QQW308" s="544"/>
      <c r="QQX308" s="544"/>
      <c r="QQY308" s="544"/>
      <c r="QQZ308" s="544"/>
      <c r="QRA308" s="544"/>
      <c r="QRB308" s="544"/>
      <c r="QRC308" s="544"/>
      <c r="QRD308" s="544"/>
      <c r="QRE308" s="544"/>
      <c r="QRF308" s="544"/>
      <c r="QRG308" s="544"/>
      <c r="QRH308" s="544"/>
      <c r="QRI308" s="544"/>
      <c r="QRJ308" s="544"/>
      <c r="QRK308" s="544"/>
      <c r="QRL308" s="544"/>
      <c r="QRM308" s="544"/>
      <c r="QRN308" s="544"/>
      <c r="QRO308" s="544"/>
      <c r="QRP308" s="544"/>
      <c r="QRQ308" s="544"/>
      <c r="QRR308" s="544"/>
      <c r="QRS308" s="544"/>
      <c r="QRT308" s="544"/>
      <c r="QRU308" s="544"/>
      <c r="QRV308" s="544"/>
      <c r="QRW308" s="544"/>
      <c r="QRX308" s="544"/>
      <c r="QRY308" s="544"/>
      <c r="QRZ308" s="544"/>
      <c r="QSA308" s="544"/>
      <c r="QSB308" s="544"/>
      <c r="QSC308" s="544"/>
      <c r="QSD308" s="544"/>
      <c r="QSE308" s="544"/>
      <c r="QSF308" s="544"/>
      <c r="QSG308" s="544"/>
      <c r="QSH308" s="544"/>
      <c r="QSI308" s="544"/>
      <c r="QSJ308" s="544"/>
      <c r="QSK308" s="544"/>
      <c r="QSL308" s="544"/>
      <c r="QSM308" s="544"/>
      <c r="QSN308" s="544"/>
      <c r="QSO308" s="544"/>
      <c r="QSP308" s="544"/>
      <c r="QSQ308" s="544"/>
      <c r="QSR308" s="544"/>
      <c r="QSS308" s="544"/>
      <c r="QST308" s="544"/>
      <c r="QSU308" s="544"/>
      <c r="QSV308" s="544"/>
      <c r="QSW308" s="544"/>
      <c r="QSX308" s="544"/>
      <c r="QSY308" s="544"/>
      <c r="QSZ308" s="544"/>
      <c r="QTA308" s="544"/>
      <c r="QTB308" s="544"/>
      <c r="QTC308" s="544"/>
      <c r="QTD308" s="544"/>
      <c r="QTE308" s="544"/>
      <c r="QTF308" s="544"/>
      <c r="QTG308" s="544"/>
      <c r="QTH308" s="544"/>
      <c r="QTI308" s="544"/>
      <c r="QTJ308" s="544"/>
      <c r="QTK308" s="544"/>
      <c r="QTL308" s="544"/>
      <c r="QTM308" s="544"/>
      <c r="QTN308" s="544"/>
      <c r="QTO308" s="544"/>
      <c r="QTP308" s="544"/>
      <c r="QTQ308" s="544"/>
      <c r="QTR308" s="544"/>
      <c r="QTS308" s="544"/>
      <c r="QTT308" s="544"/>
      <c r="QTU308" s="544"/>
      <c r="QTV308" s="544"/>
      <c r="QTW308" s="544"/>
      <c r="QTX308" s="544"/>
      <c r="QTY308" s="544"/>
      <c r="QTZ308" s="544"/>
      <c r="QUA308" s="544"/>
      <c r="QUB308" s="544"/>
      <c r="QUC308" s="544"/>
      <c r="QUD308" s="544"/>
      <c r="QUE308" s="544"/>
      <c r="QUF308" s="544"/>
      <c r="QUG308" s="544"/>
      <c r="QUH308" s="544"/>
      <c r="QUI308" s="544"/>
      <c r="QUJ308" s="544"/>
      <c r="QUK308" s="544"/>
      <c r="QUL308" s="544"/>
      <c r="QUM308" s="544"/>
      <c r="QUN308" s="544"/>
      <c r="QUO308" s="544"/>
      <c r="QUP308" s="544"/>
      <c r="QUQ308" s="544"/>
      <c r="QUR308" s="544"/>
      <c r="QUS308" s="544"/>
      <c r="QUT308" s="544"/>
      <c r="QUU308" s="544"/>
      <c r="QUV308" s="544"/>
      <c r="QUW308" s="544"/>
      <c r="QUX308" s="544"/>
      <c r="QUY308" s="544"/>
      <c r="QUZ308" s="544"/>
      <c r="QVA308" s="544"/>
      <c r="QVB308" s="544"/>
      <c r="QVC308" s="544"/>
      <c r="QVD308" s="544"/>
      <c r="QVE308" s="544"/>
      <c r="QVF308" s="544"/>
      <c r="QVG308" s="544"/>
      <c r="QVH308" s="544"/>
      <c r="QVI308" s="544"/>
      <c r="QVJ308" s="544"/>
      <c r="QVK308" s="544"/>
      <c r="QVL308" s="544"/>
      <c r="QVM308" s="544"/>
      <c r="QVN308" s="544"/>
      <c r="QVO308" s="544"/>
      <c r="QVP308" s="544"/>
      <c r="QVQ308" s="544"/>
      <c r="QVR308" s="544"/>
      <c r="QVS308" s="544"/>
      <c r="QVT308" s="544"/>
      <c r="QVU308" s="544"/>
      <c r="QVV308" s="544"/>
      <c r="QVW308" s="544"/>
      <c r="QVX308" s="544"/>
      <c r="QVY308" s="544"/>
      <c r="QVZ308" s="544"/>
      <c r="QWA308" s="544"/>
      <c r="QWB308" s="544"/>
      <c r="QWC308" s="544"/>
      <c r="QWD308" s="544"/>
      <c r="QWE308" s="544"/>
      <c r="QWF308" s="544"/>
      <c r="QWG308" s="544"/>
      <c r="QWH308" s="544"/>
      <c r="QWI308" s="544"/>
      <c r="QWJ308" s="544"/>
      <c r="QWK308" s="544"/>
      <c r="QWL308" s="544"/>
      <c r="QWM308" s="544"/>
      <c r="QWN308" s="544"/>
      <c r="QWO308" s="544"/>
      <c r="QWP308" s="544"/>
      <c r="QWQ308" s="544"/>
      <c r="QWR308" s="544"/>
      <c r="QWS308" s="544"/>
      <c r="QWT308" s="544"/>
      <c r="QWU308" s="544"/>
      <c r="QWV308" s="544"/>
      <c r="QWW308" s="544"/>
      <c r="QWX308" s="544"/>
      <c r="QWY308" s="544"/>
      <c r="QWZ308" s="544"/>
      <c r="QXA308" s="544"/>
      <c r="QXB308" s="544"/>
      <c r="QXC308" s="544"/>
      <c r="QXD308" s="544"/>
      <c r="QXE308" s="544"/>
      <c r="QXF308" s="544"/>
      <c r="QXG308" s="544"/>
      <c r="QXH308" s="544"/>
      <c r="QXI308" s="544"/>
      <c r="QXJ308" s="544"/>
      <c r="QXK308" s="544"/>
      <c r="QXL308" s="544"/>
      <c r="QXM308" s="544"/>
      <c r="QXN308" s="544"/>
      <c r="QXO308" s="544"/>
      <c r="QXP308" s="544"/>
      <c r="QXQ308" s="544"/>
      <c r="QXR308" s="544"/>
      <c r="QXS308" s="544"/>
      <c r="QXT308" s="544"/>
      <c r="QXU308" s="544"/>
      <c r="QXV308" s="544"/>
      <c r="QXW308" s="544"/>
      <c r="QXX308" s="544"/>
      <c r="QXY308" s="544"/>
      <c r="QXZ308" s="544"/>
      <c r="QYA308" s="544"/>
      <c r="QYB308" s="544"/>
      <c r="QYC308" s="544"/>
      <c r="QYD308" s="544"/>
      <c r="QYE308" s="544"/>
      <c r="QYF308" s="544"/>
      <c r="QYG308" s="544"/>
      <c r="QYH308" s="544"/>
      <c r="QYI308" s="544"/>
      <c r="QYJ308" s="544"/>
      <c r="QYK308" s="544"/>
      <c r="QYL308" s="544"/>
      <c r="QYM308" s="544"/>
      <c r="QYN308" s="544"/>
      <c r="QYO308" s="544"/>
      <c r="QYP308" s="544"/>
      <c r="QYQ308" s="544"/>
      <c r="QYR308" s="544"/>
      <c r="QYS308" s="544"/>
      <c r="QYT308" s="544"/>
      <c r="QYU308" s="544"/>
      <c r="QYV308" s="544"/>
      <c r="QYW308" s="544"/>
      <c r="QYX308" s="544"/>
      <c r="QYY308" s="544"/>
      <c r="QYZ308" s="544"/>
      <c r="QZA308" s="544"/>
      <c r="QZB308" s="544"/>
      <c r="QZC308" s="544"/>
      <c r="QZD308" s="544"/>
      <c r="QZE308" s="544"/>
      <c r="QZF308" s="544"/>
      <c r="QZG308" s="544"/>
      <c r="QZH308" s="544"/>
      <c r="QZI308" s="544"/>
      <c r="QZJ308" s="544"/>
      <c r="QZK308" s="544"/>
      <c r="QZL308" s="544"/>
      <c r="QZM308" s="544"/>
      <c r="QZN308" s="544"/>
      <c r="QZO308" s="544"/>
      <c r="QZP308" s="544"/>
      <c r="QZQ308" s="544"/>
      <c r="QZR308" s="544"/>
      <c r="QZS308" s="544"/>
      <c r="QZT308" s="544"/>
      <c r="QZU308" s="544"/>
      <c r="QZV308" s="544"/>
      <c r="QZW308" s="544"/>
      <c r="QZX308" s="544"/>
      <c r="QZY308" s="544"/>
      <c r="QZZ308" s="544"/>
      <c r="RAA308" s="544"/>
      <c r="RAB308" s="544"/>
      <c r="RAC308" s="544"/>
      <c r="RAD308" s="544"/>
      <c r="RAE308" s="544"/>
      <c r="RAF308" s="544"/>
      <c r="RAG308" s="544"/>
      <c r="RAH308" s="544"/>
      <c r="RAI308" s="544"/>
      <c r="RAJ308" s="544"/>
      <c r="RAK308" s="544"/>
      <c r="RAL308" s="544"/>
      <c r="RAM308" s="544"/>
      <c r="RAN308" s="544"/>
      <c r="RAO308" s="544"/>
      <c r="RAP308" s="544"/>
      <c r="RAQ308" s="544"/>
      <c r="RAR308" s="544"/>
      <c r="RAS308" s="544"/>
      <c r="RAT308" s="544"/>
      <c r="RAU308" s="544"/>
      <c r="RAV308" s="544"/>
      <c r="RAW308" s="544"/>
      <c r="RAX308" s="544"/>
      <c r="RAY308" s="544"/>
      <c r="RAZ308" s="544"/>
      <c r="RBA308" s="544"/>
      <c r="RBB308" s="544"/>
      <c r="RBC308" s="544"/>
      <c r="RBD308" s="544"/>
      <c r="RBE308" s="544"/>
      <c r="RBF308" s="544"/>
      <c r="RBG308" s="544"/>
      <c r="RBH308" s="544"/>
      <c r="RBI308" s="544"/>
      <c r="RBJ308" s="544"/>
      <c r="RBK308" s="544"/>
      <c r="RBL308" s="544"/>
      <c r="RBM308" s="544"/>
      <c r="RBN308" s="544"/>
      <c r="RBO308" s="544"/>
      <c r="RBP308" s="544"/>
      <c r="RBQ308" s="544"/>
      <c r="RBR308" s="544"/>
      <c r="RBS308" s="544"/>
      <c r="RBT308" s="544"/>
      <c r="RBU308" s="544"/>
      <c r="RBV308" s="544"/>
      <c r="RBW308" s="544"/>
      <c r="RBX308" s="544"/>
      <c r="RBY308" s="544"/>
      <c r="RBZ308" s="544"/>
      <c r="RCA308" s="544"/>
      <c r="RCB308" s="544"/>
      <c r="RCC308" s="544"/>
      <c r="RCD308" s="544"/>
      <c r="RCE308" s="544"/>
      <c r="RCF308" s="544"/>
      <c r="RCG308" s="544"/>
      <c r="RCH308" s="544"/>
      <c r="RCI308" s="544"/>
      <c r="RCJ308" s="544"/>
      <c r="RCK308" s="544"/>
      <c r="RCL308" s="544"/>
      <c r="RCM308" s="544"/>
      <c r="RCN308" s="544"/>
      <c r="RCO308" s="544"/>
      <c r="RCP308" s="544"/>
      <c r="RCQ308" s="544"/>
      <c r="RCR308" s="544"/>
      <c r="RCS308" s="544"/>
      <c r="RCT308" s="544"/>
      <c r="RCU308" s="544"/>
      <c r="RCV308" s="544"/>
      <c r="RCW308" s="544"/>
      <c r="RCX308" s="544"/>
      <c r="RCY308" s="544"/>
      <c r="RCZ308" s="544"/>
      <c r="RDA308" s="544"/>
      <c r="RDB308" s="544"/>
      <c r="RDC308" s="544"/>
      <c r="RDD308" s="544"/>
      <c r="RDE308" s="544"/>
      <c r="RDF308" s="544"/>
      <c r="RDG308" s="544"/>
      <c r="RDH308" s="544"/>
      <c r="RDI308" s="544"/>
      <c r="RDJ308" s="544"/>
      <c r="RDK308" s="544"/>
      <c r="RDL308" s="544"/>
      <c r="RDM308" s="544"/>
      <c r="RDN308" s="544"/>
      <c r="RDO308" s="544"/>
      <c r="RDP308" s="544"/>
      <c r="RDQ308" s="544"/>
      <c r="RDR308" s="544"/>
      <c r="RDS308" s="544"/>
      <c r="RDT308" s="544"/>
      <c r="RDU308" s="544"/>
      <c r="RDV308" s="544"/>
      <c r="RDW308" s="544"/>
      <c r="RDX308" s="544"/>
      <c r="RDY308" s="544"/>
      <c r="RDZ308" s="544"/>
      <c r="REA308" s="544"/>
      <c r="REB308" s="544"/>
      <c r="REC308" s="544"/>
      <c r="RED308" s="544"/>
      <c r="REE308" s="544"/>
      <c r="REF308" s="544"/>
      <c r="REG308" s="544"/>
      <c r="REH308" s="544"/>
      <c r="REI308" s="544"/>
      <c r="REJ308" s="544"/>
      <c r="REK308" s="544"/>
      <c r="REL308" s="544"/>
      <c r="REM308" s="544"/>
      <c r="REN308" s="544"/>
      <c r="REO308" s="544"/>
      <c r="REP308" s="544"/>
      <c r="REQ308" s="544"/>
      <c r="RER308" s="544"/>
      <c r="RES308" s="544"/>
      <c r="RET308" s="544"/>
      <c r="REU308" s="544"/>
      <c r="REV308" s="544"/>
      <c r="REW308" s="544"/>
      <c r="REX308" s="544"/>
      <c r="REY308" s="544"/>
      <c r="REZ308" s="544"/>
      <c r="RFA308" s="544"/>
      <c r="RFB308" s="544"/>
      <c r="RFC308" s="544"/>
      <c r="RFD308" s="544"/>
      <c r="RFE308" s="544"/>
      <c r="RFF308" s="544"/>
      <c r="RFG308" s="544"/>
      <c r="RFH308" s="544"/>
      <c r="RFI308" s="544"/>
      <c r="RFJ308" s="544"/>
      <c r="RFK308" s="544"/>
      <c r="RFL308" s="544"/>
      <c r="RFM308" s="544"/>
      <c r="RFN308" s="544"/>
      <c r="RFO308" s="544"/>
      <c r="RFP308" s="544"/>
      <c r="RFQ308" s="544"/>
      <c r="RFR308" s="544"/>
      <c r="RFS308" s="544"/>
      <c r="RFT308" s="544"/>
      <c r="RFU308" s="544"/>
      <c r="RFV308" s="544"/>
      <c r="RFW308" s="544"/>
      <c r="RFX308" s="544"/>
      <c r="RFY308" s="544"/>
      <c r="RFZ308" s="544"/>
      <c r="RGA308" s="544"/>
      <c r="RGB308" s="544"/>
      <c r="RGC308" s="544"/>
      <c r="RGD308" s="544"/>
      <c r="RGE308" s="544"/>
      <c r="RGF308" s="544"/>
      <c r="RGG308" s="544"/>
      <c r="RGH308" s="544"/>
      <c r="RGI308" s="544"/>
      <c r="RGJ308" s="544"/>
      <c r="RGK308" s="544"/>
      <c r="RGL308" s="544"/>
      <c r="RGM308" s="544"/>
      <c r="RGN308" s="544"/>
      <c r="RGO308" s="544"/>
      <c r="RGP308" s="544"/>
      <c r="RGQ308" s="544"/>
      <c r="RGR308" s="544"/>
      <c r="RGS308" s="544"/>
      <c r="RGT308" s="544"/>
      <c r="RGU308" s="544"/>
      <c r="RGV308" s="544"/>
      <c r="RGW308" s="544"/>
      <c r="RGX308" s="544"/>
      <c r="RGY308" s="544"/>
      <c r="RGZ308" s="544"/>
      <c r="RHA308" s="544"/>
      <c r="RHB308" s="544"/>
      <c r="RHC308" s="544"/>
      <c r="RHD308" s="544"/>
      <c r="RHE308" s="544"/>
      <c r="RHF308" s="544"/>
      <c r="RHG308" s="544"/>
      <c r="RHH308" s="544"/>
      <c r="RHI308" s="544"/>
      <c r="RHJ308" s="544"/>
      <c r="RHK308" s="544"/>
      <c r="RHL308" s="544"/>
      <c r="RHM308" s="544"/>
      <c r="RHN308" s="544"/>
      <c r="RHO308" s="544"/>
      <c r="RHP308" s="544"/>
      <c r="RHQ308" s="544"/>
      <c r="RHR308" s="544"/>
      <c r="RHS308" s="544"/>
      <c r="RHT308" s="544"/>
      <c r="RHU308" s="544"/>
      <c r="RHV308" s="544"/>
      <c r="RHW308" s="544"/>
      <c r="RHX308" s="544"/>
      <c r="RHY308" s="544"/>
      <c r="RHZ308" s="544"/>
      <c r="RIA308" s="544"/>
      <c r="RIB308" s="544"/>
      <c r="RIC308" s="544"/>
      <c r="RID308" s="544"/>
      <c r="RIE308" s="544"/>
      <c r="RIF308" s="544"/>
      <c r="RIG308" s="544"/>
      <c r="RIH308" s="544"/>
      <c r="RII308" s="544"/>
      <c r="RIJ308" s="544"/>
      <c r="RIK308" s="544"/>
      <c r="RIL308" s="544"/>
      <c r="RIM308" s="544"/>
      <c r="RIN308" s="544"/>
      <c r="RIO308" s="544"/>
      <c r="RIP308" s="544"/>
      <c r="RIQ308" s="544"/>
      <c r="RIR308" s="544"/>
      <c r="RIS308" s="544"/>
      <c r="RIT308" s="544"/>
      <c r="RIU308" s="544"/>
      <c r="RIV308" s="544"/>
      <c r="RIW308" s="544"/>
      <c r="RIX308" s="544"/>
      <c r="RIY308" s="544"/>
      <c r="RIZ308" s="544"/>
      <c r="RJA308" s="544"/>
      <c r="RJB308" s="544"/>
      <c r="RJC308" s="544"/>
      <c r="RJD308" s="544"/>
      <c r="RJE308" s="544"/>
      <c r="RJF308" s="544"/>
      <c r="RJG308" s="544"/>
      <c r="RJH308" s="544"/>
      <c r="RJI308" s="544"/>
      <c r="RJJ308" s="544"/>
      <c r="RJK308" s="544"/>
      <c r="RJL308" s="544"/>
      <c r="RJM308" s="544"/>
      <c r="RJN308" s="544"/>
      <c r="RJO308" s="544"/>
      <c r="RJP308" s="544"/>
      <c r="RJQ308" s="544"/>
      <c r="RJR308" s="544"/>
      <c r="RJS308" s="544"/>
      <c r="RJT308" s="544"/>
      <c r="RJU308" s="544"/>
      <c r="RJV308" s="544"/>
      <c r="RJW308" s="544"/>
      <c r="RJX308" s="544"/>
      <c r="RJY308" s="544"/>
      <c r="RJZ308" s="544"/>
      <c r="RKA308" s="544"/>
      <c r="RKB308" s="544"/>
      <c r="RKC308" s="544"/>
      <c r="RKD308" s="544"/>
      <c r="RKE308" s="544"/>
      <c r="RKF308" s="544"/>
      <c r="RKG308" s="544"/>
      <c r="RKH308" s="544"/>
      <c r="RKI308" s="544"/>
      <c r="RKJ308" s="544"/>
      <c r="RKK308" s="544"/>
      <c r="RKL308" s="544"/>
      <c r="RKM308" s="544"/>
      <c r="RKN308" s="544"/>
      <c r="RKO308" s="544"/>
      <c r="RKP308" s="544"/>
      <c r="RKQ308" s="544"/>
      <c r="RKR308" s="544"/>
      <c r="RKS308" s="544"/>
      <c r="RKT308" s="544"/>
      <c r="RKU308" s="544"/>
      <c r="RKV308" s="544"/>
      <c r="RKW308" s="544"/>
      <c r="RKX308" s="544"/>
      <c r="RKY308" s="544"/>
      <c r="RKZ308" s="544"/>
      <c r="RLA308" s="544"/>
      <c r="RLB308" s="544"/>
      <c r="RLC308" s="544"/>
      <c r="RLD308" s="544"/>
      <c r="RLE308" s="544"/>
      <c r="RLF308" s="544"/>
      <c r="RLG308" s="544"/>
      <c r="RLH308" s="544"/>
      <c r="RLI308" s="544"/>
      <c r="RLJ308" s="544"/>
      <c r="RLK308" s="544"/>
      <c r="RLL308" s="544"/>
      <c r="RLM308" s="544"/>
      <c r="RLN308" s="544"/>
      <c r="RLO308" s="544"/>
      <c r="RLP308" s="544"/>
      <c r="RLQ308" s="544"/>
      <c r="RLR308" s="544"/>
      <c r="RLS308" s="544"/>
      <c r="RLT308" s="544"/>
      <c r="RLU308" s="544"/>
      <c r="RLV308" s="544"/>
      <c r="RLW308" s="544"/>
      <c r="RLX308" s="544"/>
      <c r="RLY308" s="544"/>
      <c r="RLZ308" s="544"/>
      <c r="RMA308" s="544"/>
      <c r="RMB308" s="544"/>
      <c r="RMC308" s="544"/>
      <c r="RMD308" s="544"/>
      <c r="RME308" s="544"/>
      <c r="RMF308" s="544"/>
      <c r="RMG308" s="544"/>
      <c r="RMH308" s="544"/>
      <c r="RMI308" s="544"/>
      <c r="RMJ308" s="544"/>
      <c r="RMK308" s="544"/>
      <c r="RML308" s="544"/>
      <c r="RMM308" s="544"/>
      <c r="RMN308" s="544"/>
      <c r="RMO308" s="544"/>
      <c r="RMP308" s="544"/>
      <c r="RMQ308" s="544"/>
      <c r="RMR308" s="544"/>
      <c r="RMS308" s="544"/>
      <c r="RMT308" s="544"/>
      <c r="RMU308" s="544"/>
      <c r="RMV308" s="544"/>
      <c r="RMW308" s="544"/>
      <c r="RMX308" s="544"/>
      <c r="RMY308" s="544"/>
      <c r="RMZ308" s="544"/>
      <c r="RNA308" s="544"/>
      <c r="RNB308" s="544"/>
      <c r="RNC308" s="544"/>
      <c r="RND308" s="544"/>
      <c r="RNE308" s="544"/>
      <c r="RNF308" s="544"/>
      <c r="RNG308" s="544"/>
      <c r="RNH308" s="544"/>
      <c r="RNI308" s="544"/>
      <c r="RNJ308" s="544"/>
      <c r="RNK308" s="544"/>
      <c r="RNL308" s="544"/>
      <c r="RNM308" s="544"/>
      <c r="RNN308" s="544"/>
      <c r="RNO308" s="544"/>
      <c r="RNP308" s="544"/>
      <c r="RNQ308" s="544"/>
      <c r="RNR308" s="544"/>
      <c r="RNS308" s="544"/>
      <c r="RNT308" s="544"/>
      <c r="RNU308" s="544"/>
      <c r="RNV308" s="544"/>
      <c r="RNW308" s="544"/>
      <c r="RNX308" s="544"/>
      <c r="RNY308" s="544"/>
      <c r="RNZ308" s="544"/>
      <c r="ROA308" s="544"/>
      <c r="ROB308" s="544"/>
      <c r="ROC308" s="544"/>
      <c r="ROD308" s="544"/>
      <c r="ROE308" s="544"/>
      <c r="ROF308" s="544"/>
      <c r="ROG308" s="544"/>
      <c r="ROH308" s="544"/>
      <c r="ROI308" s="544"/>
      <c r="ROJ308" s="544"/>
      <c r="ROK308" s="544"/>
      <c r="ROL308" s="544"/>
      <c r="ROM308" s="544"/>
      <c r="RON308" s="544"/>
      <c r="ROO308" s="544"/>
      <c r="ROP308" s="544"/>
      <c r="ROQ308" s="544"/>
      <c r="ROR308" s="544"/>
      <c r="ROS308" s="544"/>
      <c r="ROT308" s="544"/>
      <c r="ROU308" s="544"/>
      <c r="ROV308" s="544"/>
      <c r="ROW308" s="544"/>
      <c r="ROX308" s="544"/>
      <c r="ROY308" s="544"/>
      <c r="ROZ308" s="544"/>
      <c r="RPA308" s="544"/>
      <c r="RPB308" s="544"/>
      <c r="RPC308" s="544"/>
      <c r="RPD308" s="544"/>
      <c r="RPE308" s="544"/>
      <c r="RPF308" s="544"/>
      <c r="RPG308" s="544"/>
      <c r="RPH308" s="544"/>
      <c r="RPI308" s="544"/>
      <c r="RPJ308" s="544"/>
      <c r="RPK308" s="544"/>
      <c r="RPL308" s="544"/>
      <c r="RPM308" s="544"/>
      <c r="RPN308" s="544"/>
      <c r="RPO308" s="544"/>
      <c r="RPP308" s="544"/>
      <c r="RPQ308" s="544"/>
      <c r="RPR308" s="544"/>
      <c r="RPS308" s="544"/>
      <c r="RPT308" s="544"/>
      <c r="RPU308" s="544"/>
      <c r="RPV308" s="544"/>
      <c r="RPW308" s="544"/>
      <c r="RPX308" s="544"/>
      <c r="RPY308" s="544"/>
      <c r="RPZ308" s="544"/>
      <c r="RQA308" s="544"/>
      <c r="RQB308" s="544"/>
      <c r="RQC308" s="544"/>
      <c r="RQD308" s="544"/>
      <c r="RQE308" s="544"/>
      <c r="RQF308" s="544"/>
      <c r="RQG308" s="544"/>
      <c r="RQH308" s="544"/>
      <c r="RQI308" s="544"/>
      <c r="RQJ308" s="544"/>
      <c r="RQK308" s="544"/>
      <c r="RQL308" s="544"/>
      <c r="RQM308" s="544"/>
      <c r="RQN308" s="544"/>
      <c r="RQO308" s="544"/>
      <c r="RQP308" s="544"/>
      <c r="RQQ308" s="544"/>
      <c r="RQR308" s="544"/>
      <c r="RQS308" s="544"/>
      <c r="RQT308" s="544"/>
      <c r="RQU308" s="544"/>
      <c r="RQV308" s="544"/>
      <c r="RQW308" s="544"/>
      <c r="RQX308" s="544"/>
      <c r="RQY308" s="544"/>
      <c r="RQZ308" s="544"/>
      <c r="RRA308" s="544"/>
      <c r="RRB308" s="544"/>
      <c r="RRC308" s="544"/>
      <c r="RRD308" s="544"/>
      <c r="RRE308" s="544"/>
      <c r="RRF308" s="544"/>
      <c r="RRG308" s="544"/>
      <c r="RRH308" s="544"/>
      <c r="RRI308" s="544"/>
      <c r="RRJ308" s="544"/>
      <c r="RRK308" s="544"/>
      <c r="RRL308" s="544"/>
      <c r="RRM308" s="544"/>
      <c r="RRN308" s="544"/>
      <c r="RRO308" s="544"/>
      <c r="RRP308" s="544"/>
      <c r="RRQ308" s="544"/>
      <c r="RRR308" s="544"/>
      <c r="RRS308" s="544"/>
      <c r="RRT308" s="544"/>
      <c r="RRU308" s="544"/>
      <c r="RRV308" s="544"/>
      <c r="RRW308" s="544"/>
      <c r="RRX308" s="544"/>
      <c r="RRY308" s="544"/>
      <c r="RRZ308" s="544"/>
      <c r="RSA308" s="544"/>
      <c r="RSB308" s="544"/>
      <c r="RSC308" s="544"/>
      <c r="RSD308" s="544"/>
      <c r="RSE308" s="544"/>
      <c r="RSF308" s="544"/>
      <c r="RSG308" s="544"/>
      <c r="RSH308" s="544"/>
      <c r="RSI308" s="544"/>
      <c r="RSJ308" s="544"/>
      <c r="RSK308" s="544"/>
      <c r="RSL308" s="544"/>
      <c r="RSM308" s="544"/>
      <c r="RSN308" s="544"/>
      <c r="RSO308" s="544"/>
      <c r="RSP308" s="544"/>
      <c r="RSQ308" s="544"/>
      <c r="RSR308" s="544"/>
      <c r="RSS308" s="544"/>
      <c r="RST308" s="544"/>
      <c r="RSU308" s="544"/>
      <c r="RSV308" s="544"/>
      <c r="RSW308" s="544"/>
      <c r="RSX308" s="544"/>
      <c r="RSY308" s="544"/>
      <c r="RSZ308" s="544"/>
      <c r="RTA308" s="544"/>
      <c r="RTB308" s="544"/>
      <c r="RTC308" s="544"/>
      <c r="RTD308" s="544"/>
      <c r="RTE308" s="544"/>
      <c r="RTF308" s="544"/>
      <c r="RTG308" s="544"/>
      <c r="RTH308" s="544"/>
      <c r="RTI308" s="544"/>
      <c r="RTJ308" s="544"/>
      <c r="RTK308" s="544"/>
      <c r="RTL308" s="544"/>
      <c r="RTM308" s="544"/>
      <c r="RTN308" s="544"/>
      <c r="RTO308" s="544"/>
      <c r="RTP308" s="544"/>
      <c r="RTQ308" s="544"/>
      <c r="RTR308" s="544"/>
      <c r="RTS308" s="544"/>
      <c r="RTT308" s="544"/>
      <c r="RTU308" s="544"/>
      <c r="RTV308" s="544"/>
      <c r="RTW308" s="544"/>
      <c r="RTX308" s="544"/>
      <c r="RTY308" s="544"/>
      <c r="RTZ308" s="544"/>
      <c r="RUA308" s="544"/>
      <c r="RUB308" s="544"/>
      <c r="RUC308" s="544"/>
      <c r="RUD308" s="544"/>
      <c r="RUE308" s="544"/>
      <c r="RUF308" s="544"/>
      <c r="RUG308" s="544"/>
      <c r="RUH308" s="544"/>
      <c r="RUI308" s="544"/>
      <c r="RUJ308" s="544"/>
      <c r="RUK308" s="544"/>
      <c r="RUL308" s="544"/>
      <c r="RUM308" s="544"/>
      <c r="RUN308" s="544"/>
      <c r="RUO308" s="544"/>
      <c r="RUP308" s="544"/>
      <c r="RUQ308" s="544"/>
      <c r="RUR308" s="544"/>
      <c r="RUS308" s="544"/>
      <c r="RUT308" s="544"/>
      <c r="RUU308" s="544"/>
      <c r="RUV308" s="544"/>
      <c r="RUW308" s="544"/>
      <c r="RUX308" s="544"/>
      <c r="RUY308" s="544"/>
      <c r="RUZ308" s="544"/>
      <c r="RVA308" s="544"/>
      <c r="RVB308" s="544"/>
      <c r="RVC308" s="544"/>
      <c r="RVD308" s="544"/>
      <c r="RVE308" s="544"/>
      <c r="RVF308" s="544"/>
      <c r="RVG308" s="544"/>
      <c r="RVH308" s="544"/>
      <c r="RVI308" s="544"/>
      <c r="RVJ308" s="544"/>
      <c r="RVK308" s="544"/>
      <c r="RVL308" s="544"/>
      <c r="RVM308" s="544"/>
      <c r="RVN308" s="544"/>
      <c r="RVO308" s="544"/>
      <c r="RVP308" s="544"/>
      <c r="RVQ308" s="544"/>
      <c r="RVR308" s="544"/>
      <c r="RVS308" s="544"/>
      <c r="RVT308" s="544"/>
      <c r="RVU308" s="544"/>
      <c r="RVV308" s="544"/>
      <c r="RVW308" s="544"/>
      <c r="RVX308" s="544"/>
      <c r="RVY308" s="544"/>
      <c r="RVZ308" s="544"/>
      <c r="RWA308" s="544"/>
      <c r="RWB308" s="544"/>
      <c r="RWC308" s="544"/>
      <c r="RWD308" s="544"/>
      <c r="RWE308" s="544"/>
      <c r="RWF308" s="544"/>
      <c r="RWG308" s="544"/>
      <c r="RWH308" s="544"/>
      <c r="RWI308" s="544"/>
      <c r="RWJ308" s="544"/>
      <c r="RWK308" s="544"/>
      <c r="RWL308" s="544"/>
      <c r="RWM308" s="544"/>
      <c r="RWN308" s="544"/>
      <c r="RWO308" s="544"/>
      <c r="RWP308" s="544"/>
      <c r="RWQ308" s="544"/>
      <c r="RWR308" s="544"/>
      <c r="RWS308" s="544"/>
      <c r="RWT308" s="544"/>
      <c r="RWU308" s="544"/>
      <c r="RWV308" s="544"/>
      <c r="RWW308" s="544"/>
      <c r="RWX308" s="544"/>
      <c r="RWY308" s="544"/>
      <c r="RWZ308" s="544"/>
      <c r="RXA308" s="544"/>
      <c r="RXB308" s="544"/>
      <c r="RXC308" s="544"/>
      <c r="RXD308" s="544"/>
      <c r="RXE308" s="544"/>
      <c r="RXF308" s="544"/>
      <c r="RXG308" s="544"/>
      <c r="RXH308" s="544"/>
      <c r="RXI308" s="544"/>
      <c r="RXJ308" s="544"/>
      <c r="RXK308" s="544"/>
      <c r="RXL308" s="544"/>
      <c r="RXM308" s="544"/>
      <c r="RXN308" s="544"/>
      <c r="RXO308" s="544"/>
      <c r="RXP308" s="544"/>
      <c r="RXQ308" s="544"/>
      <c r="RXR308" s="544"/>
      <c r="RXS308" s="544"/>
      <c r="RXT308" s="544"/>
      <c r="RXU308" s="544"/>
      <c r="RXV308" s="544"/>
      <c r="RXW308" s="544"/>
      <c r="RXX308" s="544"/>
      <c r="RXY308" s="544"/>
      <c r="RXZ308" s="544"/>
      <c r="RYA308" s="544"/>
      <c r="RYB308" s="544"/>
      <c r="RYC308" s="544"/>
      <c r="RYD308" s="544"/>
      <c r="RYE308" s="544"/>
      <c r="RYF308" s="544"/>
      <c r="RYG308" s="544"/>
      <c r="RYH308" s="544"/>
      <c r="RYI308" s="544"/>
      <c r="RYJ308" s="544"/>
      <c r="RYK308" s="544"/>
      <c r="RYL308" s="544"/>
      <c r="RYM308" s="544"/>
      <c r="RYN308" s="544"/>
      <c r="RYO308" s="544"/>
      <c r="RYP308" s="544"/>
      <c r="RYQ308" s="544"/>
      <c r="RYR308" s="544"/>
      <c r="RYS308" s="544"/>
      <c r="RYT308" s="544"/>
      <c r="RYU308" s="544"/>
      <c r="RYV308" s="544"/>
      <c r="RYW308" s="544"/>
      <c r="RYX308" s="544"/>
      <c r="RYY308" s="544"/>
      <c r="RYZ308" s="544"/>
      <c r="RZA308" s="544"/>
      <c r="RZB308" s="544"/>
      <c r="RZC308" s="544"/>
      <c r="RZD308" s="544"/>
      <c r="RZE308" s="544"/>
      <c r="RZF308" s="544"/>
      <c r="RZG308" s="544"/>
      <c r="RZH308" s="544"/>
      <c r="RZI308" s="544"/>
      <c r="RZJ308" s="544"/>
      <c r="RZK308" s="544"/>
      <c r="RZL308" s="544"/>
      <c r="RZM308" s="544"/>
      <c r="RZN308" s="544"/>
      <c r="RZO308" s="544"/>
      <c r="RZP308" s="544"/>
      <c r="RZQ308" s="544"/>
      <c r="RZR308" s="544"/>
      <c r="RZS308" s="544"/>
      <c r="RZT308" s="544"/>
      <c r="RZU308" s="544"/>
      <c r="RZV308" s="544"/>
      <c r="RZW308" s="544"/>
      <c r="RZX308" s="544"/>
      <c r="RZY308" s="544"/>
      <c r="RZZ308" s="544"/>
      <c r="SAA308" s="544"/>
      <c r="SAB308" s="544"/>
      <c r="SAC308" s="544"/>
      <c r="SAD308" s="544"/>
      <c r="SAE308" s="544"/>
      <c r="SAF308" s="544"/>
      <c r="SAG308" s="544"/>
      <c r="SAH308" s="544"/>
      <c r="SAI308" s="544"/>
      <c r="SAJ308" s="544"/>
      <c r="SAK308" s="544"/>
      <c r="SAL308" s="544"/>
      <c r="SAM308" s="544"/>
      <c r="SAN308" s="544"/>
      <c r="SAO308" s="544"/>
      <c r="SAP308" s="544"/>
      <c r="SAQ308" s="544"/>
      <c r="SAR308" s="544"/>
      <c r="SAS308" s="544"/>
      <c r="SAT308" s="544"/>
      <c r="SAU308" s="544"/>
      <c r="SAV308" s="544"/>
      <c r="SAW308" s="544"/>
      <c r="SAX308" s="544"/>
      <c r="SAY308" s="544"/>
      <c r="SAZ308" s="544"/>
      <c r="SBA308" s="544"/>
      <c r="SBB308" s="544"/>
      <c r="SBC308" s="544"/>
      <c r="SBD308" s="544"/>
      <c r="SBE308" s="544"/>
      <c r="SBF308" s="544"/>
      <c r="SBG308" s="544"/>
      <c r="SBH308" s="544"/>
      <c r="SBI308" s="544"/>
      <c r="SBJ308" s="544"/>
      <c r="SBK308" s="544"/>
      <c r="SBL308" s="544"/>
      <c r="SBM308" s="544"/>
      <c r="SBN308" s="544"/>
      <c r="SBO308" s="544"/>
      <c r="SBP308" s="544"/>
      <c r="SBQ308" s="544"/>
      <c r="SBR308" s="544"/>
      <c r="SBS308" s="544"/>
      <c r="SBT308" s="544"/>
      <c r="SBU308" s="544"/>
      <c r="SBV308" s="544"/>
      <c r="SBW308" s="544"/>
      <c r="SBX308" s="544"/>
      <c r="SBY308" s="544"/>
      <c r="SBZ308" s="544"/>
      <c r="SCA308" s="544"/>
      <c r="SCB308" s="544"/>
      <c r="SCC308" s="544"/>
      <c r="SCD308" s="544"/>
      <c r="SCE308" s="544"/>
      <c r="SCF308" s="544"/>
      <c r="SCG308" s="544"/>
      <c r="SCH308" s="544"/>
      <c r="SCI308" s="544"/>
      <c r="SCJ308" s="544"/>
      <c r="SCK308" s="544"/>
      <c r="SCL308" s="544"/>
      <c r="SCM308" s="544"/>
      <c r="SCN308" s="544"/>
      <c r="SCO308" s="544"/>
      <c r="SCP308" s="544"/>
      <c r="SCQ308" s="544"/>
      <c r="SCR308" s="544"/>
      <c r="SCS308" s="544"/>
      <c r="SCT308" s="544"/>
      <c r="SCU308" s="544"/>
      <c r="SCV308" s="544"/>
      <c r="SCW308" s="544"/>
      <c r="SCX308" s="544"/>
      <c r="SCY308" s="544"/>
      <c r="SCZ308" s="544"/>
      <c r="SDA308" s="544"/>
      <c r="SDB308" s="544"/>
      <c r="SDC308" s="544"/>
      <c r="SDD308" s="544"/>
      <c r="SDE308" s="544"/>
      <c r="SDF308" s="544"/>
      <c r="SDG308" s="544"/>
      <c r="SDH308" s="544"/>
      <c r="SDI308" s="544"/>
      <c r="SDJ308" s="544"/>
      <c r="SDK308" s="544"/>
      <c r="SDL308" s="544"/>
      <c r="SDM308" s="544"/>
      <c r="SDN308" s="544"/>
      <c r="SDO308" s="544"/>
      <c r="SDP308" s="544"/>
      <c r="SDQ308" s="544"/>
      <c r="SDR308" s="544"/>
      <c r="SDS308" s="544"/>
      <c r="SDT308" s="544"/>
      <c r="SDU308" s="544"/>
      <c r="SDV308" s="544"/>
      <c r="SDW308" s="544"/>
      <c r="SDX308" s="544"/>
      <c r="SDY308" s="544"/>
      <c r="SDZ308" s="544"/>
      <c r="SEA308" s="544"/>
      <c r="SEB308" s="544"/>
      <c r="SEC308" s="544"/>
      <c r="SED308" s="544"/>
      <c r="SEE308" s="544"/>
      <c r="SEF308" s="544"/>
      <c r="SEG308" s="544"/>
      <c r="SEH308" s="544"/>
      <c r="SEI308" s="544"/>
      <c r="SEJ308" s="544"/>
      <c r="SEK308" s="544"/>
      <c r="SEL308" s="544"/>
      <c r="SEM308" s="544"/>
      <c r="SEN308" s="544"/>
      <c r="SEO308" s="544"/>
      <c r="SEP308" s="544"/>
      <c r="SEQ308" s="544"/>
      <c r="SER308" s="544"/>
      <c r="SES308" s="544"/>
      <c r="SET308" s="544"/>
      <c r="SEU308" s="544"/>
      <c r="SEV308" s="544"/>
      <c r="SEW308" s="544"/>
      <c r="SEX308" s="544"/>
      <c r="SEY308" s="544"/>
      <c r="SEZ308" s="544"/>
      <c r="SFA308" s="544"/>
      <c r="SFB308" s="544"/>
      <c r="SFC308" s="544"/>
      <c r="SFD308" s="544"/>
      <c r="SFE308" s="544"/>
      <c r="SFF308" s="544"/>
      <c r="SFG308" s="544"/>
      <c r="SFH308" s="544"/>
      <c r="SFI308" s="544"/>
      <c r="SFJ308" s="544"/>
      <c r="SFK308" s="544"/>
      <c r="SFL308" s="544"/>
      <c r="SFM308" s="544"/>
      <c r="SFN308" s="544"/>
      <c r="SFO308" s="544"/>
      <c r="SFP308" s="544"/>
      <c r="SFQ308" s="544"/>
      <c r="SFR308" s="544"/>
      <c r="SFS308" s="544"/>
      <c r="SFT308" s="544"/>
      <c r="SFU308" s="544"/>
      <c r="SFV308" s="544"/>
      <c r="SFW308" s="544"/>
      <c r="SFX308" s="544"/>
      <c r="SFY308" s="544"/>
      <c r="SFZ308" s="544"/>
      <c r="SGA308" s="544"/>
      <c r="SGB308" s="544"/>
      <c r="SGC308" s="544"/>
      <c r="SGD308" s="544"/>
      <c r="SGE308" s="544"/>
      <c r="SGF308" s="544"/>
      <c r="SGG308" s="544"/>
      <c r="SGH308" s="544"/>
      <c r="SGI308" s="544"/>
      <c r="SGJ308" s="544"/>
      <c r="SGK308" s="544"/>
      <c r="SGL308" s="544"/>
      <c r="SGM308" s="544"/>
      <c r="SGN308" s="544"/>
      <c r="SGO308" s="544"/>
      <c r="SGP308" s="544"/>
      <c r="SGQ308" s="544"/>
      <c r="SGR308" s="544"/>
      <c r="SGS308" s="544"/>
      <c r="SGT308" s="544"/>
      <c r="SGU308" s="544"/>
      <c r="SGV308" s="544"/>
      <c r="SGW308" s="544"/>
      <c r="SGX308" s="544"/>
      <c r="SGY308" s="544"/>
      <c r="SGZ308" s="544"/>
      <c r="SHA308" s="544"/>
      <c r="SHB308" s="544"/>
      <c r="SHC308" s="544"/>
      <c r="SHD308" s="544"/>
      <c r="SHE308" s="544"/>
      <c r="SHF308" s="544"/>
      <c r="SHG308" s="544"/>
      <c r="SHH308" s="544"/>
      <c r="SHI308" s="544"/>
      <c r="SHJ308" s="544"/>
      <c r="SHK308" s="544"/>
      <c r="SHL308" s="544"/>
      <c r="SHM308" s="544"/>
      <c r="SHN308" s="544"/>
      <c r="SHO308" s="544"/>
      <c r="SHP308" s="544"/>
      <c r="SHQ308" s="544"/>
      <c r="SHR308" s="544"/>
      <c r="SHS308" s="544"/>
      <c r="SHT308" s="544"/>
      <c r="SHU308" s="544"/>
      <c r="SHV308" s="544"/>
      <c r="SHW308" s="544"/>
      <c r="SHX308" s="544"/>
      <c r="SHY308" s="544"/>
      <c r="SHZ308" s="544"/>
      <c r="SIA308" s="544"/>
      <c r="SIB308" s="544"/>
      <c r="SIC308" s="544"/>
      <c r="SID308" s="544"/>
      <c r="SIE308" s="544"/>
      <c r="SIF308" s="544"/>
      <c r="SIG308" s="544"/>
      <c r="SIH308" s="544"/>
      <c r="SII308" s="544"/>
      <c r="SIJ308" s="544"/>
      <c r="SIK308" s="544"/>
      <c r="SIL308" s="544"/>
      <c r="SIM308" s="544"/>
      <c r="SIN308" s="544"/>
      <c r="SIO308" s="544"/>
      <c r="SIP308" s="544"/>
      <c r="SIQ308" s="544"/>
      <c r="SIR308" s="544"/>
      <c r="SIS308" s="544"/>
      <c r="SIT308" s="544"/>
      <c r="SIU308" s="544"/>
      <c r="SIV308" s="544"/>
      <c r="SIW308" s="544"/>
      <c r="SIX308" s="544"/>
      <c r="SIY308" s="544"/>
      <c r="SIZ308" s="544"/>
      <c r="SJA308" s="544"/>
      <c r="SJB308" s="544"/>
      <c r="SJC308" s="544"/>
      <c r="SJD308" s="544"/>
      <c r="SJE308" s="544"/>
      <c r="SJF308" s="544"/>
      <c r="SJG308" s="544"/>
      <c r="SJH308" s="544"/>
      <c r="SJI308" s="544"/>
      <c r="SJJ308" s="544"/>
      <c r="SJK308" s="544"/>
      <c r="SJL308" s="544"/>
      <c r="SJM308" s="544"/>
      <c r="SJN308" s="544"/>
      <c r="SJO308" s="544"/>
      <c r="SJP308" s="544"/>
      <c r="SJQ308" s="544"/>
      <c r="SJR308" s="544"/>
      <c r="SJS308" s="544"/>
      <c r="SJT308" s="544"/>
      <c r="SJU308" s="544"/>
      <c r="SJV308" s="544"/>
      <c r="SJW308" s="544"/>
      <c r="SJX308" s="544"/>
      <c r="SJY308" s="544"/>
      <c r="SJZ308" s="544"/>
      <c r="SKA308" s="544"/>
      <c r="SKB308" s="544"/>
      <c r="SKC308" s="544"/>
      <c r="SKD308" s="544"/>
      <c r="SKE308" s="544"/>
      <c r="SKF308" s="544"/>
      <c r="SKG308" s="544"/>
      <c r="SKH308" s="544"/>
      <c r="SKI308" s="544"/>
      <c r="SKJ308" s="544"/>
      <c r="SKK308" s="544"/>
      <c r="SKL308" s="544"/>
      <c r="SKM308" s="544"/>
      <c r="SKN308" s="544"/>
      <c r="SKO308" s="544"/>
      <c r="SKP308" s="544"/>
      <c r="SKQ308" s="544"/>
      <c r="SKR308" s="544"/>
      <c r="SKS308" s="544"/>
      <c r="SKT308" s="544"/>
      <c r="SKU308" s="544"/>
      <c r="SKV308" s="544"/>
      <c r="SKW308" s="544"/>
      <c r="SKX308" s="544"/>
      <c r="SKY308" s="544"/>
      <c r="SKZ308" s="544"/>
      <c r="SLA308" s="544"/>
      <c r="SLB308" s="544"/>
      <c r="SLC308" s="544"/>
      <c r="SLD308" s="544"/>
      <c r="SLE308" s="544"/>
      <c r="SLF308" s="544"/>
      <c r="SLG308" s="544"/>
      <c r="SLH308" s="544"/>
      <c r="SLI308" s="544"/>
      <c r="SLJ308" s="544"/>
      <c r="SLK308" s="544"/>
      <c r="SLL308" s="544"/>
      <c r="SLM308" s="544"/>
      <c r="SLN308" s="544"/>
      <c r="SLO308" s="544"/>
      <c r="SLP308" s="544"/>
      <c r="SLQ308" s="544"/>
      <c r="SLR308" s="544"/>
      <c r="SLS308" s="544"/>
      <c r="SLT308" s="544"/>
      <c r="SLU308" s="544"/>
      <c r="SLV308" s="544"/>
      <c r="SLW308" s="544"/>
      <c r="SLX308" s="544"/>
      <c r="SLY308" s="544"/>
      <c r="SLZ308" s="544"/>
      <c r="SMA308" s="544"/>
      <c r="SMB308" s="544"/>
      <c r="SMC308" s="544"/>
      <c r="SMD308" s="544"/>
      <c r="SME308" s="544"/>
      <c r="SMF308" s="544"/>
      <c r="SMG308" s="544"/>
      <c r="SMH308" s="544"/>
      <c r="SMI308" s="544"/>
      <c r="SMJ308" s="544"/>
      <c r="SMK308" s="544"/>
      <c r="SML308" s="544"/>
      <c r="SMM308" s="544"/>
      <c r="SMN308" s="544"/>
      <c r="SMO308" s="544"/>
      <c r="SMP308" s="544"/>
      <c r="SMQ308" s="544"/>
      <c r="SMR308" s="544"/>
      <c r="SMS308" s="544"/>
      <c r="SMT308" s="544"/>
      <c r="SMU308" s="544"/>
      <c r="SMV308" s="544"/>
      <c r="SMW308" s="544"/>
      <c r="SMX308" s="544"/>
      <c r="SMY308" s="544"/>
      <c r="SMZ308" s="544"/>
      <c r="SNA308" s="544"/>
      <c r="SNB308" s="544"/>
      <c r="SNC308" s="544"/>
      <c r="SND308" s="544"/>
      <c r="SNE308" s="544"/>
      <c r="SNF308" s="544"/>
      <c r="SNG308" s="544"/>
      <c r="SNH308" s="544"/>
      <c r="SNI308" s="544"/>
      <c r="SNJ308" s="544"/>
      <c r="SNK308" s="544"/>
      <c r="SNL308" s="544"/>
      <c r="SNM308" s="544"/>
      <c r="SNN308" s="544"/>
      <c r="SNO308" s="544"/>
      <c r="SNP308" s="544"/>
      <c r="SNQ308" s="544"/>
      <c r="SNR308" s="544"/>
      <c r="SNS308" s="544"/>
      <c r="SNT308" s="544"/>
      <c r="SNU308" s="544"/>
      <c r="SNV308" s="544"/>
      <c r="SNW308" s="544"/>
      <c r="SNX308" s="544"/>
      <c r="SNY308" s="544"/>
      <c r="SNZ308" s="544"/>
      <c r="SOA308" s="544"/>
      <c r="SOB308" s="544"/>
      <c r="SOC308" s="544"/>
      <c r="SOD308" s="544"/>
      <c r="SOE308" s="544"/>
      <c r="SOF308" s="544"/>
      <c r="SOG308" s="544"/>
      <c r="SOH308" s="544"/>
      <c r="SOI308" s="544"/>
      <c r="SOJ308" s="544"/>
      <c r="SOK308" s="544"/>
      <c r="SOL308" s="544"/>
      <c r="SOM308" s="544"/>
      <c r="SON308" s="544"/>
      <c r="SOO308" s="544"/>
      <c r="SOP308" s="544"/>
      <c r="SOQ308" s="544"/>
      <c r="SOR308" s="544"/>
      <c r="SOS308" s="544"/>
      <c r="SOT308" s="544"/>
      <c r="SOU308" s="544"/>
      <c r="SOV308" s="544"/>
      <c r="SOW308" s="544"/>
      <c r="SOX308" s="544"/>
      <c r="SOY308" s="544"/>
      <c r="SOZ308" s="544"/>
      <c r="SPA308" s="544"/>
      <c r="SPB308" s="544"/>
      <c r="SPC308" s="544"/>
      <c r="SPD308" s="544"/>
      <c r="SPE308" s="544"/>
      <c r="SPF308" s="544"/>
      <c r="SPG308" s="544"/>
      <c r="SPH308" s="544"/>
      <c r="SPI308" s="544"/>
      <c r="SPJ308" s="544"/>
      <c r="SPK308" s="544"/>
      <c r="SPL308" s="544"/>
      <c r="SPM308" s="544"/>
      <c r="SPN308" s="544"/>
      <c r="SPO308" s="544"/>
      <c r="SPP308" s="544"/>
      <c r="SPQ308" s="544"/>
      <c r="SPR308" s="544"/>
      <c r="SPS308" s="544"/>
      <c r="SPT308" s="544"/>
      <c r="SPU308" s="544"/>
      <c r="SPV308" s="544"/>
      <c r="SPW308" s="544"/>
      <c r="SPX308" s="544"/>
      <c r="SPY308" s="544"/>
      <c r="SPZ308" s="544"/>
      <c r="SQA308" s="544"/>
      <c r="SQB308" s="544"/>
      <c r="SQC308" s="544"/>
      <c r="SQD308" s="544"/>
      <c r="SQE308" s="544"/>
      <c r="SQF308" s="544"/>
      <c r="SQG308" s="544"/>
      <c r="SQH308" s="544"/>
      <c r="SQI308" s="544"/>
      <c r="SQJ308" s="544"/>
      <c r="SQK308" s="544"/>
      <c r="SQL308" s="544"/>
      <c r="SQM308" s="544"/>
      <c r="SQN308" s="544"/>
      <c r="SQO308" s="544"/>
      <c r="SQP308" s="544"/>
      <c r="SQQ308" s="544"/>
      <c r="SQR308" s="544"/>
      <c r="SQS308" s="544"/>
      <c r="SQT308" s="544"/>
      <c r="SQU308" s="544"/>
      <c r="SQV308" s="544"/>
      <c r="SQW308" s="544"/>
      <c r="SQX308" s="544"/>
      <c r="SQY308" s="544"/>
      <c r="SQZ308" s="544"/>
      <c r="SRA308" s="544"/>
      <c r="SRB308" s="544"/>
      <c r="SRC308" s="544"/>
      <c r="SRD308" s="544"/>
      <c r="SRE308" s="544"/>
      <c r="SRF308" s="544"/>
      <c r="SRG308" s="544"/>
      <c r="SRH308" s="544"/>
      <c r="SRI308" s="544"/>
      <c r="SRJ308" s="544"/>
      <c r="SRK308" s="544"/>
      <c r="SRL308" s="544"/>
      <c r="SRM308" s="544"/>
      <c r="SRN308" s="544"/>
      <c r="SRO308" s="544"/>
      <c r="SRP308" s="544"/>
      <c r="SRQ308" s="544"/>
      <c r="SRR308" s="544"/>
      <c r="SRS308" s="544"/>
      <c r="SRT308" s="544"/>
      <c r="SRU308" s="544"/>
      <c r="SRV308" s="544"/>
      <c r="SRW308" s="544"/>
      <c r="SRX308" s="544"/>
      <c r="SRY308" s="544"/>
      <c r="SRZ308" s="544"/>
      <c r="SSA308" s="544"/>
      <c r="SSB308" s="544"/>
      <c r="SSC308" s="544"/>
      <c r="SSD308" s="544"/>
      <c r="SSE308" s="544"/>
      <c r="SSF308" s="544"/>
      <c r="SSG308" s="544"/>
      <c r="SSH308" s="544"/>
      <c r="SSI308" s="544"/>
      <c r="SSJ308" s="544"/>
      <c r="SSK308" s="544"/>
      <c r="SSL308" s="544"/>
      <c r="SSM308" s="544"/>
      <c r="SSN308" s="544"/>
      <c r="SSO308" s="544"/>
      <c r="SSP308" s="544"/>
      <c r="SSQ308" s="544"/>
      <c r="SSR308" s="544"/>
      <c r="SSS308" s="544"/>
      <c r="SST308" s="544"/>
      <c r="SSU308" s="544"/>
      <c r="SSV308" s="544"/>
      <c r="SSW308" s="544"/>
      <c r="SSX308" s="544"/>
      <c r="SSY308" s="544"/>
      <c r="SSZ308" s="544"/>
      <c r="STA308" s="544"/>
      <c r="STB308" s="544"/>
      <c r="STC308" s="544"/>
      <c r="STD308" s="544"/>
      <c r="STE308" s="544"/>
      <c r="STF308" s="544"/>
      <c r="STG308" s="544"/>
      <c r="STH308" s="544"/>
      <c r="STI308" s="544"/>
      <c r="STJ308" s="544"/>
      <c r="STK308" s="544"/>
      <c r="STL308" s="544"/>
      <c r="STM308" s="544"/>
      <c r="STN308" s="544"/>
      <c r="STO308" s="544"/>
      <c r="STP308" s="544"/>
      <c r="STQ308" s="544"/>
      <c r="STR308" s="544"/>
      <c r="STS308" s="544"/>
      <c r="STT308" s="544"/>
      <c r="STU308" s="544"/>
      <c r="STV308" s="544"/>
      <c r="STW308" s="544"/>
      <c r="STX308" s="544"/>
      <c r="STY308" s="544"/>
      <c r="STZ308" s="544"/>
      <c r="SUA308" s="544"/>
      <c r="SUB308" s="544"/>
      <c r="SUC308" s="544"/>
      <c r="SUD308" s="544"/>
      <c r="SUE308" s="544"/>
      <c r="SUF308" s="544"/>
      <c r="SUG308" s="544"/>
      <c r="SUH308" s="544"/>
      <c r="SUI308" s="544"/>
      <c r="SUJ308" s="544"/>
      <c r="SUK308" s="544"/>
      <c r="SUL308" s="544"/>
      <c r="SUM308" s="544"/>
      <c r="SUN308" s="544"/>
      <c r="SUO308" s="544"/>
      <c r="SUP308" s="544"/>
      <c r="SUQ308" s="544"/>
      <c r="SUR308" s="544"/>
      <c r="SUS308" s="544"/>
      <c r="SUT308" s="544"/>
      <c r="SUU308" s="544"/>
      <c r="SUV308" s="544"/>
      <c r="SUW308" s="544"/>
      <c r="SUX308" s="544"/>
      <c r="SUY308" s="544"/>
      <c r="SUZ308" s="544"/>
      <c r="SVA308" s="544"/>
      <c r="SVB308" s="544"/>
      <c r="SVC308" s="544"/>
      <c r="SVD308" s="544"/>
      <c r="SVE308" s="544"/>
      <c r="SVF308" s="544"/>
      <c r="SVG308" s="544"/>
      <c r="SVH308" s="544"/>
      <c r="SVI308" s="544"/>
      <c r="SVJ308" s="544"/>
      <c r="SVK308" s="544"/>
      <c r="SVL308" s="544"/>
      <c r="SVM308" s="544"/>
      <c r="SVN308" s="544"/>
      <c r="SVO308" s="544"/>
      <c r="SVP308" s="544"/>
      <c r="SVQ308" s="544"/>
      <c r="SVR308" s="544"/>
      <c r="SVS308" s="544"/>
      <c r="SVT308" s="544"/>
      <c r="SVU308" s="544"/>
      <c r="SVV308" s="544"/>
      <c r="SVW308" s="544"/>
      <c r="SVX308" s="544"/>
      <c r="SVY308" s="544"/>
      <c r="SVZ308" s="544"/>
      <c r="SWA308" s="544"/>
      <c r="SWB308" s="544"/>
      <c r="SWC308" s="544"/>
      <c r="SWD308" s="544"/>
      <c r="SWE308" s="544"/>
      <c r="SWF308" s="544"/>
      <c r="SWG308" s="544"/>
      <c r="SWH308" s="544"/>
      <c r="SWI308" s="544"/>
      <c r="SWJ308" s="544"/>
      <c r="SWK308" s="544"/>
      <c r="SWL308" s="544"/>
      <c r="SWM308" s="544"/>
      <c r="SWN308" s="544"/>
      <c r="SWO308" s="544"/>
      <c r="SWP308" s="544"/>
      <c r="SWQ308" s="544"/>
      <c r="SWR308" s="544"/>
      <c r="SWS308" s="544"/>
      <c r="SWT308" s="544"/>
      <c r="SWU308" s="544"/>
      <c r="SWV308" s="544"/>
      <c r="SWW308" s="544"/>
      <c r="SWX308" s="544"/>
      <c r="SWY308" s="544"/>
      <c r="SWZ308" s="544"/>
      <c r="SXA308" s="544"/>
      <c r="SXB308" s="544"/>
      <c r="SXC308" s="544"/>
      <c r="SXD308" s="544"/>
      <c r="SXE308" s="544"/>
      <c r="SXF308" s="544"/>
      <c r="SXG308" s="544"/>
      <c r="SXH308" s="544"/>
      <c r="SXI308" s="544"/>
      <c r="SXJ308" s="544"/>
      <c r="SXK308" s="544"/>
      <c r="SXL308" s="544"/>
      <c r="SXM308" s="544"/>
      <c r="SXN308" s="544"/>
      <c r="SXO308" s="544"/>
      <c r="SXP308" s="544"/>
      <c r="SXQ308" s="544"/>
      <c r="SXR308" s="544"/>
      <c r="SXS308" s="544"/>
      <c r="SXT308" s="544"/>
      <c r="SXU308" s="544"/>
      <c r="SXV308" s="544"/>
      <c r="SXW308" s="544"/>
      <c r="SXX308" s="544"/>
      <c r="SXY308" s="544"/>
      <c r="SXZ308" s="544"/>
      <c r="SYA308" s="544"/>
      <c r="SYB308" s="544"/>
      <c r="SYC308" s="544"/>
      <c r="SYD308" s="544"/>
      <c r="SYE308" s="544"/>
      <c r="SYF308" s="544"/>
      <c r="SYG308" s="544"/>
      <c r="SYH308" s="544"/>
      <c r="SYI308" s="544"/>
      <c r="SYJ308" s="544"/>
      <c r="SYK308" s="544"/>
      <c r="SYL308" s="544"/>
      <c r="SYM308" s="544"/>
      <c r="SYN308" s="544"/>
      <c r="SYO308" s="544"/>
      <c r="SYP308" s="544"/>
      <c r="SYQ308" s="544"/>
      <c r="SYR308" s="544"/>
      <c r="SYS308" s="544"/>
      <c r="SYT308" s="544"/>
      <c r="SYU308" s="544"/>
      <c r="SYV308" s="544"/>
      <c r="SYW308" s="544"/>
      <c r="SYX308" s="544"/>
      <c r="SYY308" s="544"/>
      <c r="SYZ308" s="544"/>
      <c r="SZA308" s="544"/>
      <c r="SZB308" s="544"/>
      <c r="SZC308" s="544"/>
      <c r="SZD308" s="544"/>
      <c r="SZE308" s="544"/>
      <c r="SZF308" s="544"/>
      <c r="SZG308" s="544"/>
      <c r="SZH308" s="544"/>
      <c r="SZI308" s="544"/>
      <c r="SZJ308" s="544"/>
      <c r="SZK308" s="544"/>
      <c r="SZL308" s="544"/>
      <c r="SZM308" s="544"/>
      <c r="SZN308" s="544"/>
      <c r="SZO308" s="544"/>
      <c r="SZP308" s="544"/>
      <c r="SZQ308" s="544"/>
      <c r="SZR308" s="544"/>
      <c r="SZS308" s="544"/>
      <c r="SZT308" s="544"/>
      <c r="SZU308" s="544"/>
      <c r="SZV308" s="544"/>
      <c r="SZW308" s="544"/>
      <c r="SZX308" s="544"/>
      <c r="SZY308" s="544"/>
      <c r="SZZ308" s="544"/>
      <c r="TAA308" s="544"/>
      <c r="TAB308" s="544"/>
      <c r="TAC308" s="544"/>
      <c r="TAD308" s="544"/>
      <c r="TAE308" s="544"/>
      <c r="TAF308" s="544"/>
      <c r="TAG308" s="544"/>
      <c r="TAH308" s="544"/>
      <c r="TAI308" s="544"/>
      <c r="TAJ308" s="544"/>
      <c r="TAK308" s="544"/>
      <c r="TAL308" s="544"/>
      <c r="TAM308" s="544"/>
      <c r="TAN308" s="544"/>
      <c r="TAO308" s="544"/>
      <c r="TAP308" s="544"/>
      <c r="TAQ308" s="544"/>
      <c r="TAR308" s="544"/>
      <c r="TAS308" s="544"/>
      <c r="TAT308" s="544"/>
      <c r="TAU308" s="544"/>
      <c r="TAV308" s="544"/>
      <c r="TAW308" s="544"/>
      <c r="TAX308" s="544"/>
      <c r="TAY308" s="544"/>
      <c r="TAZ308" s="544"/>
      <c r="TBA308" s="544"/>
      <c r="TBB308" s="544"/>
      <c r="TBC308" s="544"/>
      <c r="TBD308" s="544"/>
      <c r="TBE308" s="544"/>
      <c r="TBF308" s="544"/>
      <c r="TBG308" s="544"/>
      <c r="TBH308" s="544"/>
      <c r="TBI308" s="544"/>
      <c r="TBJ308" s="544"/>
      <c r="TBK308" s="544"/>
      <c r="TBL308" s="544"/>
      <c r="TBM308" s="544"/>
      <c r="TBN308" s="544"/>
      <c r="TBO308" s="544"/>
      <c r="TBP308" s="544"/>
      <c r="TBQ308" s="544"/>
      <c r="TBR308" s="544"/>
      <c r="TBS308" s="544"/>
      <c r="TBT308" s="544"/>
      <c r="TBU308" s="544"/>
      <c r="TBV308" s="544"/>
      <c r="TBW308" s="544"/>
      <c r="TBX308" s="544"/>
      <c r="TBY308" s="544"/>
      <c r="TBZ308" s="544"/>
      <c r="TCA308" s="544"/>
      <c r="TCB308" s="544"/>
      <c r="TCC308" s="544"/>
      <c r="TCD308" s="544"/>
      <c r="TCE308" s="544"/>
      <c r="TCF308" s="544"/>
      <c r="TCG308" s="544"/>
      <c r="TCH308" s="544"/>
      <c r="TCI308" s="544"/>
      <c r="TCJ308" s="544"/>
      <c r="TCK308" s="544"/>
      <c r="TCL308" s="544"/>
      <c r="TCM308" s="544"/>
      <c r="TCN308" s="544"/>
      <c r="TCO308" s="544"/>
      <c r="TCP308" s="544"/>
      <c r="TCQ308" s="544"/>
      <c r="TCR308" s="544"/>
      <c r="TCS308" s="544"/>
      <c r="TCT308" s="544"/>
      <c r="TCU308" s="544"/>
      <c r="TCV308" s="544"/>
      <c r="TCW308" s="544"/>
      <c r="TCX308" s="544"/>
      <c r="TCY308" s="544"/>
      <c r="TCZ308" s="544"/>
      <c r="TDA308" s="544"/>
      <c r="TDB308" s="544"/>
      <c r="TDC308" s="544"/>
      <c r="TDD308" s="544"/>
      <c r="TDE308" s="544"/>
      <c r="TDF308" s="544"/>
      <c r="TDG308" s="544"/>
      <c r="TDH308" s="544"/>
      <c r="TDI308" s="544"/>
      <c r="TDJ308" s="544"/>
      <c r="TDK308" s="544"/>
      <c r="TDL308" s="544"/>
      <c r="TDM308" s="544"/>
      <c r="TDN308" s="544"/>
      <c r="TDO308" s="544"/>
      <c r="TDP308" s="544"/>
      <c r="TDQ308" s="544"/>
      <c r="TDR308" s="544"/>
      <c r="TDS308" s="544"/>
      <c r="TDT308" s="544"/>
      <c r="TDU308" s="544"/>
      <c r="TDV308" s="544"/>
      <c r="TDW308" s="544"/>
      <c r="TDX308" s="544"/>
      <c r="TDY308" s="544"/>
      <c r="TDZ308" s="544"/>
      <c r="TEA308" s="544"/>
      <c r="TEB308" s="544"/>
      <c r="TEC308" s="544"/>
      <c r="TED308" s="544"/>
      <c r="TEE308" s="544"/>
      <c r="TEF308" s="544"/>
      <c r="TEG308" s="544"/>
      <c r="TEH308" s="544"/>
      <c r="TEI308" s="544"/>
      <c r="TEJ308" s="544"/>
      <c r="TEK308" s="544"/>
      <c r="TEL308" s="544"/>
      <c r="TEM308" s="544"/>
      <c r="TEN308" s="544"/>
      <c r="TEO308" s="544"/>
      <c r="TEP308" s="544"/>
      <c r="TEQ308" s="544"/>
      <c r="TER308" s="544"/>
      <c r="TES308" s="544"/>
      <c r="TET308" s="544"/>
      <c r="TEU308" s="544"/>
      <c r="TEV308" s="544"/>
      <c r="TEW308" s="544"/>
      <c r="TEX308" s="544"/>
      <c r="TEY308" s="544"/>
      <c r="TEZ308" s="544"/>
      <c r="TFA308" s="544"/>
      <c r="TFB308" s="544"/>
      <c r="TFC308" s="544"/>
      <c r="TFD308" s="544"/>
      <c r="TFE308" s="544"/>
      <c r="TFF308" s="544"/>
      <c r="TFG308" s="544"/>
      <c r="TFH308" s="544"/>
      <c r="TFI308" s="544"/>
      <c r="TFJ308" s="544"/>
      <c r="TFK308" s="544"/>
      <c r="TFL308" s="544"/>
      <c r="TFM308" s="544"/>
      <c r="TFN308" s="544"/>
      <c r="TFO308" s="544"/>
      <c r="TFP308" s="544"/>
      <c r="TFQ308" s="544"/>
      <c r="TFR308" s="544"/>
      <c r="TFS308" s="544"/>
      <c r="TFT308" s="544"/>
      <c r="TFU308" s="544"/>
      <c r="TFV308" s="544"/>
      <c r="TFW308" s="544"/>
      <c r="TFX308" s="544"/>
      <c r="TFY308" s="544"/>
      <c r="TFZ308" s="544"/>
      <c r="TGA308" s="544"/>
      <c r="TGB308" s="544"/>
      <c r="TGC308" s="544"/>
      <c r="TGD308" s="544"/>
      <c r="TGE308" s="544"/>
      <c r="TGF308" s="544"/>
      <c r="TGG308" s="544"/>
      <c r="TGH308" s="544"/>
      <c r="TGI308" s="544"/>
      <c r="TGJ308" s="544"/>
      <c r="TGK308" s="544"/>
      <c r="TGL308" s="544"/>
      <c r="TGM308" s="544"/>
      <c r="TGN308" s="544"/>
      <c r="TGO308" s="544"/>
      <c r="TGP308" s="544"/>
      <c r="TGQ308" s="544"/>
      <c r="TGR308" s="544"/>
      <c r="TGS308" s="544"/>
      <c r="TGT308" s="544"/>
      <c r="TGU308" s="544"/>
      <c r="TGV308" s="544"/>
      <c r="TGW308" s="544"/>
      <c r="TGX308" s="544"/>
      <c r="TGY308" s="544"/>
      <c r="TGZ308" s="544"/>
      <c r="THA308" s="544"/>
      <c r="THB308" s="544"/>
      <c r="THC308" s="544"/>
      <c r="THD308" s="544"/>
      <c r="THE308" s="544"/>
      <c r="THF308" s="544"/>
      <c r="THG308" s="544"/>
      <c r="THH308" s="544"/>
      <c r="THI308" s="544"/>
      <c r="THJ308" s="544"/>
      <c r="THK308" s="544"/>
      <c r="THL308" s="544"/>
      <c r="THM308" s="544"/>
      <c r="THN308" s="544"/>
      <c r="THO308" s="544"/>
      <c r="THP308" s="544"/>
      <c r="THQ308" s="544"/>
      <c r="THR308" s="544"/>
      <c r="THS308" s="544"/>
      <c r="THT308" s="544"/>
      <c r="THU308" s="544"/>
      <c r="THV308" s="544"/>
      <c r="THW308" s="544"/>
      <c r="THX308" s="544"/>
      <c r="THY308" s="544"/>
      <c r="THZ308" s="544"/>
      <c r="TIA308" s="544"/>
      <c r="TIB308" s="544"/>
      <c r="TIC308" s="544"/>
      <c r="TID308" s="544"/>
      <c r="TIE308" s="544"/>
      <c r="TIF308" s="544"/>
      <c r="TIG308" s="544"/>
      <c r="TIH308" s="544"/>
      <c r="TII308" s="544"/>
      <c r="TIJ308" s="544"/>
      <c r="TIK308" s="544"/>
      <c r="TIL308" s="544"/>
      <c r="TIM308" s="544"/>
      <c r="TIN308" s="544"/>
      <c r="TIO308" s="544"/>
      <c r="TIP308" s="544"/>
      <c r="TIQ308" s="544"/>
      <c r="TIR308" s="544"/>
      <c r="TIS308" s="544"/>
      <c r="TIT308" s="544"/>
      <c r="TIU308" s="544"/>
      <c r="TIV308" s="544"/>
      <c r="TIW308" s="544"/>
      <c r="TIX308" s="544"/>
      <c r="TIY308" s="544"/>
      <c r="TIZ308" s="544"/>
      <c r="TJA308" s="544"/>
      <c r="TJB308" s="544"/>
      <c r="TJC308" s="544"/>
      <c r="TJD308" s="544"/>
      <c r="TJE308" s="544"/>
      <c r="TJF308" s="544"/>
      <c r="TJG308" s="544"/>
      <c r="TJH308" s="544"/>
      <c r="TJI308" s="544"/>
      <c r="TJJ308" s="544"/>
      <c r="TJK308" s="544"/>
      <c r="TJL308" s="544"/>
      <c r="TJM308" s="544"/>
      <c r="TJN308" s="544"/>
      <c r="TJO308" s="544"/>
      <c r="TJP308" s="544"/>
      <c r="TJQ308" s="544"/>
      <c r="TJR308" s="544"/>
      <c r="TJS308" s="544"/>
      <c r="TJT308" s="544"/>
      <c r="TJU308" s="544"/>
      <c r="TJV308" s="544"/>
      <c r="TJW308" s="544"/>
      <c r="TJX308" s="544"/>
      <c r="TJY308" s="544"/>
      <c r="TJZ308" s="544"/>
      <c r="TKA308" s="544"/>
      <c r="TKB308" s="544"/>
      <c r="TKC308" s="544"/>
      <c r="TKD308" s="544"/>
      <c r="TKE308" s="544"/>
      <c r="TKF308" s="544"/>
      <c r="TKG308" s="544"/>
      <c r="TKH308" s="544"/>
      <c r="TKI308" s="544"/>
      <c r="TKJ308" s="544"/>
      <c r="TKK308" s="544"/>
      <c r="TKL308" s="544"/>
      <c r="TKM308" s="544"/>
      <c r="TKN308" s="544"/>
      <c r="TKO308" s="544"/>
      <c r="TKP308" s="544"/>
      <c r="TKQ308" s="544"/>
      <c r="TKR308" s="544"/>
      <c r="TKS308" s="544"/>
      <c r="TKT308" s="544"/>
      <c r="TKU308" s="544"/>
      <c r="TKV308" s="544"/>
      <c r="TKW308" s="544"/>
      <c r="TKX308" s="544"/>
      <c r="TKY308" s="544"/>
      <c r="TKZ308" s="544"/>
      <c r="TLA308" s="544"/>
      <c r="TLB308" s="544"/>
      <c r="TLC308" s="544"/>
      <c r="TLD308" s="544"/>
      <c r="TLE308" s="544"/>
      <c r="TLF308" s="544"/>
      <c r="TLG308" s="544"/>
      <c r="TLH308" s="544"/>
      <c r="TLI308" s="544"/>
      <c r="TLJ308" s="544"/>
      <c r="TLK308" s="544"/>
      <c r="TLL308" s="544"/>
      <c r="TLM308" s="544"/>
      <c r="TLN308" s="544"/>
      <c r="TLO308" s="544"/>
      <c r="TLP308" s="544"/>
      <c r="TLQ308" s="544"/>
      <c r="TLR308" s="544"/>
      <c r="TLS308" s="544"/>
      <c r="TLT308" s="544"/>
      <c r="TLU308" s="544"/>
      <c r="TLV308" s="544"/>
      <c r="TLW308" s="544"/>
      <c r="TLX308" s="544"/>
      <c r="TLY308" s="544"/>
      <c r="TLZ308" s="544"/>
      <c r="TMA308" s="544"/>
      <c r="TMB308" s="544"/>
      <c r="TMC308" s="544"/>
      <c r="TMD308" s="544"/>
      <c r="TME308" s="544"/>
      <c r="TMF308" s="544"/>
      <c r="TMG308" s="544"/>
      <c r="TMH308" s="544"/>
      <c r="TMI308" s="544"/>
      <c r="TMJ308" s="544"/>
      <c r="TMK308" s="544"/>
      <c r="TML308" s="544"/>
      <c r="TMM308" s="544"/>
      <c r="TMN308" s="544"/>
      <c r="TMO308" s="544"/>
      <c r="TMP308" s="544"/>
      <c r="TMQ308" s="544"/>
      <c r="TMR308" s="544"/>
      <c r="TMS308" s="544"/>
      <c r="TMT308" s="544"/>
      <c r="TMU308" s="544"/>
      <c r="TMV308" s="544"/>
      <c r="TMW308" s="544"/>
      <c r="TMX308" s="544"/>
      <c r="TMY308" s="544"/>
      <c r="TMZ308" s="544"/>
      <c r="TNA308" s="544"/>
      <c r="TNB308" s="544"/>
      <c r="TNC308" s="544"/>
      <c r="TND308" s="544"/>
      <c r="TNE308" s="544"/>
      <c r="TNF308" s="544"/>
      <c r="TNG308" s="544"/>
      <c r="TNH308" s="544"/>
      <c r="TNI308" s="544"/>
      <c r="TNJ308" s="544"/>
      <c r="TNK308" s="544"/>
      <c r="TNL308" s="544"/>
      <c r="TNM308" s="544"/>
      <c r="TNN308" s="544"/>
      <c r="TNO308" s="544"/>
      <c r="TNP308" s="544"/>
      <c r="TNQ308" s="544"/>
      <c r="TNR308" s="544"/>
      <c r="TNS308" s="544"/>
      <c r="TNT308" s="544"/>
      <c r="TNU308" s="544"/>
      <c r="TNV308" s="544"/>
      <c r="TNW308" s="544"/>
      <c r="TNX308" s="544"/>
      <c r="TNY308" s="544"/>
      <c r="TNZ308" s="544"/>
      <c r="TOA308" s="544"/>
      <c r="TOB308" s="544"/>
      <c r="TOC308" s="544"/>
      <c r="TOD308" s="544"/>
      <c r="TOE308" s="544"/>
      <c r="TOF308" s="544"/>
      <c r="TOG308" s="544"/>
      <c r="TOH308" s="544"/>
      <c r="TOI308" s="544"/>
      <c r="TOJ308" s="544"/>
      <c r="TOK308" s="544"/>
      <c r="TOL308" s="544"/>
      <c r="TOM308" s="544"/>
      <c r="TON308" s="544"/>
      <c r="TOO308" s="544"/>
      <c r="TOP308" s="544"/>
      <c r="TOQ308" s="544"/>
      <c r="TOR308" s="544"/>
      <c r="TOS308" s="544"/>
      <c r="TOT308" s="544"/>
      <c r="TOU308" s="544"/>
      <c r="TOV308" s="544"/>
      <c r="TOW308" s="544"/>
      <c r="TOX308" s="544"/>
      <c r="TOY308" s="544"/>
      <c r="TOZ308" s="544"/>
      <c r="TPA308" s="544"/>
      <c r="TPB308" s="544"/>
      <c r="TPC308" s="544"/>
      <c r="TPD308" s="544"/>
      <c r="TPE308" s="544"/>
      <c r="TPF308" s="544"/>
      <c r="TPG308" s="544"/>
      <c r="TPH308" s="544"/>
      <c r="TPI308" s="544"/>
      <c r="TPJ308" s="544"/>
      <c r="TPK308" s="544"/>
      <c r="TPL308" s="544"/>
      <c r="TPM308" s="544"/>
      <c r="TPN308" s="544"/>
      <c r="TPO308" s="544"/>
      <c r="TPP308" s="544"/>
      <c r="TPQ308" s="544"/>
      <c r="TPR308" s="544"/>
      <c r="TPS308" s="544"/>
      <c r="TPT308" s="544"/>
      <c r="TPU308" s="544"/>
      <c r="TPV308" s="544"/>
      <c r="TPW308" s="544"/>
      <c r="TPX308" s="544"/>
      <c r="TPY308" s="544"/>
      <c r="TPZ308" s="544"/>
      <c r="TQA308" s="544"/>
      <c r="TQB308" s="544"/>
      <c r="TQC308" s="544"/>
      <c r="TQD308" s="544"/>
      <c r="TQE308" s="544"/>
      <c r="TQF308" s="544"/>
      <c r="TQG308" s="544"/>
      <c r="TQH308" s="544"/>
      <c r="TQI308" s="544"/>
      <c r="TQJ308" s="544"/>
      <c r="TQK308" s="544"/>
      <c r="TQL308" s="544"/>
      <c r="TQM308" s="544"/>
      <c r="TQN308" s="544"/>
      <c r="TQO308" s="544"/>
      <c r="TQP308" s="544"/>
      <c r="TQQ308" s="544"/>
      <c r="TQR308" s="544"/>
      <c r="TQS308" s="544"/>
      <c r="TQT308" s="544"/>
      <c r="TQU308" s="544"/>
      <c r="TQV308" s="544"/>
      <c r="TQW308" s="544"/>
      <c r="TQX308" s="544"/>
      <c r="TQY308" s="544"/>
      <c r="TQZ308" s="544"/>
      <c r="TRA308" s="544"/>
      <c r="TRB308" s="544"/>
      <c r="TRC308" s="544"/>
      <c r="TRD308" s="544"/>
      <c r="TRE308" s="544"/>
      <c r="TRF308" s="544"/>
      <c r="TRG308" s="544"/>
      <c r="TRH308" s="544"/>
      <c r="TRI308" s="544"/>
      <c r="TRJ308" s="544"/>
      <c r="TRK308" s="544"/>
      <c r="TRL308" s="544"/>
      <c r="TRM308" s="544"/>
      <c r="TRN308" s="544"/>
      <c r="TRO308" s="544"/>
      <c r="TRP308" s="544"/>
      <c r="TRQ308" s="544"/>
      <c r="TRR308" s="544"/>
      <c r="TRS308" s="544"/>
      <c r="TRT308" s="544"/>
      <c r="TRU308" s="544"/>
      <c r="TRV308" s="544"/>
      <c r="TRW308" s="544"/>
      <c r="TRX308" s="544"/>
      <c r="TRY308" s="544"/>
      <c r="TRZ308" s="544"/>
      <c r="TSA308" s="544"/>
      <c r="TSB308" s="544"/>
      <c r="TSC308" s="544"/>
      <c r="TSD308" s="544"/>
      <c r="TSE308" s="544"/>
      <c r="TSF308" s="544"/>
      <c r="TSG308" s="544"/>
      <c r="TSH308" s="544"/>
      <c r="TSI308" s="544"/>
      <c r="TSJ308" s="544"/>
      <c r="TSK308" s="544"/>
      <c r="TSL308" s="544"/>
      <c r="TSM308" s="544"/>
      <c r="TSN308" s="544"/>
      <c r="TSO308" s="544"/>
      <c r="TSP308" s="544"/>
      <c r="TSQ308" s="544"/>
      <c r="TSR308" s="544"/>
      <c r="TSS308" s="544"/>
      <c r="TST308" s="544"/>
      <c r="TSU308" s="544"/>
      <c r="TSV308" s="544"/>
      <c r="TSW308" s="544"/>
      <c r="TSX308" s="544"/>
      <c r="TSY308" s="544"/>
      <c r="TSZ308" s="544"/>
      <c r="TTA308" s="544"/>
      <c r="TTB308" s="544"/>
      <c r="TTC308" s="544"/>
      <c r="TTD308" s="544"/>
      <c r="TTE308" s="544"/>
      <c r="TTF308" s="544"/>
      <c r="TTG308" s="544"/>
      <c r="TTH308" s="544"/>
      <c r="TTI308" s="544"/>
      <c r="TTJ308" s="544"/>
      <c r="TTK308" s="544"/>
      <c r="TTL308" s="544"/>
      <c r="TTM308" s="544"/>
      <c r="TTN308" s="544"/>
      <c r="TTO308" s="544"/>
      <c r="TTP308" s="544"/>
      <c r="TTQ308" s="544"/>
      <c r="TTR308" s="544"/>
      <c r="TTS308" s="544"/>
      <c r="TTT308" s="544"/>
      <c r="TTU308" s="544"/>
      <c r="TTV308" s="544"/>
      <c r="TTW308" s="544"/>
      <c r="TTX308" s="544"/>
      <c r="TTY308" s="544"/>
      <c r="TTZ308" s="544"/>
      <c r="TUA308" s="544"/>
      <c r="TUB308" s="544"/>
      <c r="TUC308" s="544"/>
      <c r="TUD308" s="544"/>
      <c r="TUE308" s="544"/>
      <c r="TUF308" s="544"/>
      <c r="TUG308" s="544"/>
      <c r="TUH308" s="544"/>
      <c r="TUI308" s="544"/>
      <c r="TUJ308" s="544"/>
      <c r="TUK308" s="544"/>
      <c r="TUL308" s="544"/>
      <c r="TUM308" s="544"/>
      <c r="TUN308" s="544"/>
      <c r="TUO308" s="544"/>
      <c r="TUP308" s="544"/>
      <c r="TUQ308" s="544"/>
      <c r="TUR308" s="544"/>
      <c r="TUS308" s="544"/>
      <c r="TUT308" s="544"/>
      <c r="TUU308" s="544"/>
      <c r="TUV308" s="544"/>
      <c r="TUW308" s="544"/>
      <c r="TUX308" s="544"/>
      <c r="TUY308" s="544"/>
      <c r="TUZ308" s="544"/>
      <c r="TVA308" s="544"/>
      <c r="TVB308" s="544"/>
      <c r="TVC308" s="544"/>
      <c r="TVD308" s="544"/>
      <c r="TVE308" s="544"/>
      <c r="TVF308" s="544"/>
      <c r="TVG308" s="544"/>
      <c r="TVH308" s="544"/>
      <c r="TVI308" s="544"/>
      <c r="TVJ308" s="544"/>
      <c r="TVK308" s="544"/>
      <c r="TVL308" s="544"/>
      <c r="TVM308" s="544"/>
      <c r="TVN308" s="544"/>
      <c r="TVO308" s="544"/>
      <c r="TVP308" s="544"/>
      <c r="TVQ308" s="544"/>
      <c r="TVR308" s="544"/>
      <c r="TVS308" s="544"/>
      <c r="TVT308" s="544"/>
      <c r="TVU308" s="544"/>
      <c r="TVV308" s="544"/>
      <c r="TVW308" s="544"/>
      <c r="TVX308" s="544"/>
      <c r="TVY308" s="544"/>
      <c r="TVZ308" s="544"/>
      <c r="TWA308" s="544"/>
      <c r="TWB308" s="544"/>
      <c r="TWC308" s="544"/>
      <c r="TWD308" s="544"/>
      <c r="TWE308" s="544"/>
      <c r="TWF308" s="544"/>
      <c r="TWG308" s="544"/>
      <c r="TWH308" s="544"/>
      <c r="TWI308" s="544"/>
      <c r="TWJ308" s="544"/>
      <c r="TWK308" s="544"/>
      <c r="TWL308" s="544"/>
      <c r="TWM308" s="544"/>
      <c r="TWN308" s="544"/>
      <c r="TWO308" s="544"/>
      <c r="TWP308" s="544"/>
      <c r="TWQ308" s="544"/>
      <c r="TWR308" s="544"/>
      <c r="TWS308" s="544"/>
      <c r="TWT308" s="544"/>
      <c r="TWU308" s="544"/>
      <c r="TWV308" s="544"/>
      <c r="TWW308" s="544"/>
      <c r="TWX308" s="544"/>
      <c r="TWY308" s="544"/>
      <c r="TWZ308" s="544"/>
      <c r="TXA308" s="544"/>
      <c r="TXB308" s="544"/>
      <c r="TXC308" s="544"/>
      <c r="TXD308" s="544"/>
      <c r="TXE308" s="544"/>
      <c r="TXF308" s="544"/>
      <c r="TXG308" s="544"/>
      <c r="TXH308" s="544"/>
      <c r="TXI308" s="544"/>
      <c r="TXJ308" s="544"/>
      <c r="TXK308" s="544"/>
      <c r="TXL308" s="544"/>
      <c r="TXM308" s="544"/>
      <c r="TXN308" s="544"/>
      <c r="TXO308" s="544"/>
      <c r="TXP308" s="544"/>
      <c r="TXQ308" s="544"/>
      <c r="TXR308" s="544"/>
      <c r="TXS308" s="544"/>
      <c r="TXT308" s="544"/>
      <c r="TXU308" s="544"/>
      <c r="TXV308" s="544"/>
      <c r="TXW308" s="544"/>
      <c r="TXX308" s="544"/>
      <c r="TXY308" s="544"/>
      <c r="TXZ308" s="544"/>
      <c r="TYA308" s="544"/>
      <c r="TYB308" s="544"/>
      <c r="TYC308" s="544"/>
      <c r="TYD308" s="544"/>
      <c r="TYE308" s="544"/>
      <c r="TYF308" s="544"/>
      <c r="TYG308" s="544"/>
      <c r="TYH308" s="544"/>
      <c r="TYI308" s="544"/>
      <c r="TYJ308" s="544"/>
      <c r="TYK308" s="544"/>
      <c r="TYL308" s="544"/>
      <c r="TYM308" s="544"/>
      <c r="TYN308" s="544"/>
      <c r="TYO308" s="544"/>
      <c r="TYP308" s="544"/>
      <c r="TYQ308" s="544"/>
      <c r="TYR308" s="544"/>
      <c r="TYS308" s="544"/>
      <c r="TYT308" s="544"/>
      <c r="TYU308" s="544"/>
      <c r="TYV308" s="544"/>
      <c r="TYW308" s="544"/>
      <c r="TYX308" s="544"/>
      <c r="TYY308" s="544"/>
      <c r="TYZ308" s="544"/>
      <c r="TZA308" s="544"/>
      <c r="TZB308" s="544"/>
      <c r="TZC308" s="544"/>
      <c r="TZD308" s="544"/>
      <c r="TZE308" s="544"/>
      <c r="TZF308" s="544"/>
      <c r="TZG308" s="544"/>
      <c r="TZH308" s="544"/>
      <c r="TZI308" s="544"/>
      <c r="TZJ308" s="544"/>
      <c r="TZK308" s="544"/>
      <c r="TZL308" s="544"/>
      <c r="TZM308" s="544"/>
      <c r="TZN308" s="544"/>
      <c r="TZO308" s="544"/>
      <c r="TZP308" s="544"/>
      <c r="TZQ308" s="544"/>
      <c r="TZR308" s="544"/>
      <c r="TZS308" s="544"/>
      <c r="TZT308" s="544"/>
      <c r="TZU308" s="544"/>
      <c r="TZV308" s="544"/>
      <c r="TZW308" s="544"/>
      <c r="TZX308" s="544"/>
      <c r="TZY308" s="544"/>
      <c r="TZZ308" s="544"/>
      <c r="UAA308" s="544"/>
      <c r="UAB308" s="544"/>
      <c r="UAC308" s="544"/>
      <c r="UAD308" s="544"/>
      <c r="UAE308" s="544"/>
      <c r="UAF308" s="544"/>
      <c r="UAG308" s="544"/>
      <c r="UAH308" s="544"/>
      <c r="UAI308" s="544"/>
      <c r="UAJ308" s="544"/>
      <c r="UAK308" s="544"/>
      <c r="UAL308" s="544"/>
      <c r="UAM308" s="544"/>
      <c r="UAN308" s="544"/>
      <c r="UAO308" s="544"/>
      <c r="UAP308" s="544"/>
      <c r="UAQ308" s="544"/>
      <c r="UAR308" s="544"/>
      <c r="UAS308" s="544"/>
      <c r="UAT308" s="544"/>
      <c r="UAU308" s="544"/>
      <c r="UAV308" s="544"/>
      <c r="UAW308" s="544"/>
      <c r="UAX308" s="544"/>
      <c r="UAY308" s="544"/>
      <c r="UAZ308" s="544"/>
      <c r="UBA308" s="544"/>
      <c r="UBB308" s="544"/>
      <c r="UBC308" s="544"/>
      <c r="UBD308" s="544"/>
      <c r="UBE308" s="544"/>
      <c r="UBF308" s="544"/>
      <c r="UBG308" s="544"/>
      <c r="UBH308" s="544"/>
      <c r="UBI308" s="544"/>
      <c r="UBJ308" s="544"/>
      <c r="UBK308" s="544"/>
      <c r="UBL308" s="544"/>
      <c r="UBM308" s="544"/>
      <c r="UBN308" s="544"/>
      <c r="UBO308" s="544"/>
      <c r="UBP308" s="544"/>
      <c r="UBQ308" s="544"/>
      <c r="UBR308" s="544"/>
      <c r="UBS308" s="544"/>
      <c r="UBT308" s="544"/>
      <c r="UBU308" s="544"/>
      <c r="UBV308" s="544"/>
      <c r="UBW308" s="544"/>
      <c r="UBX308" s="544"/>
      <c r="UBY308" s="544"/>
      <c r="UBZ308" s="544"/>
      <c r="UCA308" s="544"/>
      <c r="UCB308" s="544"/>
      <c r="UCC308" s="544"/>
      <c r="UCD308" s="544"/>
      <c r="UCE308" s="544"/>
      <c r="UCF308" s="544"/>
      <c r="UCG308" s="544"/>
      <c r="UCH308" s="544"/>
      <c r="UCI308" s="544"/>
      <c r="UCJ308" s="544"/>
      <c r="UCK308" s="544"/>
      <c r="UCL308" s="544"/>
      <c r="UCM308" s="544"/>
      <c r="UCN308" s="544"/>
      <c r="UCO308" s="544"/>
      <c r="UCP308" s="544"/>
      <c r="UCQ308" s="544"/>
      <c r="UCR308" s="544"/>
      <c r="UCS308" s="544"/>
      <c r="UCT308" s="544"/>
      <c r="UCU308" s="544"/>
      <c r="UCV308" s="544"/>
      <c r="UCW308" s="544"/>
      <c r="UCX308" s="544"/>
      <c r="UCY308" s="544"/>
      <c r="UCZ308" s="544"/>
      <c r="UDA308" s="544"/>
      <c r="UDB308" s="544"/>
      <c r="UDC308" s="544"/>
      <c r="UDD308" s="544"/>
      <c r="UDE308" s="544"/>
      <c r="UDF308" s="544"/>
      <c r="UDG308" s="544"/>
      <c r="UDH308" s="544"/>
      <c r="UDI308" s="544"/>
      <c r="UDJ308" s="544"/>
      <c r="UDK308" s="544"/>
      <c r="UDL308" s="544"/>
      <c r="UDM308" s="544"/>
      <c r="UDN308" s="544"/>
      <c r="UDO308" s="544"/>
      <c r="UDP308" s="544"/>
      <c r="UDQ308" s="544"/>
      <c r="UDR308" s="544"/>
      <c r="UDS308" s="544"/>
      <c r="UDT308" s="544"/>
      <c r="UDU308" s="544"/>
      <c r="UDV308" s="544"/>
      <c r="UDW308" s="544"/>
      <c r="UDX308" s="544"/>
      <c r="UDY308" s="544"/>
      <c r="UDZ308" s="544"/>
      <c r="UEA308" s="544"/>
      <c r="UEB308" s="544"/>
      <c r="UEC308" s="544"/>
      <c r="UED308" s="544"/>
      <c r="UEE308" s="544"/>
      <c r="UEF308" s="544"/>
      <c r="UEG308" s="544"/>
      <c r="UEH308" s="544"/>
      <c r="UEI308" s="544"/>
      <c r="UEJ308" s="544"/>
      <c r="UEK308" s="544"/>
      <c r="UEL308" s="544"/>
      <c r="UEM308" s="544"/>
      <c r="UEN308" s="544"/>
      <c r="UEO308" s="544"/>
      <c r="UEP308" s="544"/>
      <c r="UEQ308" s="544"/>
      <c r="UER308" s="544"/>
      <c r="UES308" s="544"/>
      <c r="UET308" s="544"/>
      <c r="UEU308" s="544"/>
      <c r="UEV308" s="544"/>
      <c r="UEW308" s="544"/>
      <c r="UEX308" s="544"/>
      <c r="UEY308" s="544"/>
      <c r="UEZ308" s="544"/>
      <c r="UFA308" s="544"/>
      <c r="UFB308" s="544"/>
      <c r="UFC308" s="544"/>
      <c r="UFD308" s="544"/>
      <c r="UFE308" s="544"/>
      <c r="UFF308" s="544"/>
      <c r="UFG308" s="544"/>
      <c r="UFH308" s="544"/>
      <c r="UFI308" s="544"/>
      <c r="UFJ308" s="544"/>
      <c r="UFK308" s="544"/>
      <c r="UFL308" s="544"/>
      <c r="UFM308" s="544"/>
      <c r="UFN308" s="544"/>
      <c r="UFO308" s="544"/>
      <c r="UFP308" s="544"/>
      <c r="UFQ308" s="544"/>
      <c r="UFR308" s="544"/>
      <c r="UFS308" s="544"/>
      <c r="UFT308" s="544"/>
      <c r="UFU308" s="544"/>
      <c r="UFV308" s="544"/>
      <c r="UFW308" s="544"/>
      <c r="UFX308" s="544"/>
      <c r="UFY308" s="544"/>
      <c r="UFZ308" s="544"/>
      <c r="UGA308" s="544"/>
      <c r="UGB308" s="544"/>
      <c r="UGC308" s="544"/>
      <c r="UGD308" s="544"/>
      <c r="UGE308" s="544"/>
      <c r="UGF308" s="544"/>
      <c r="UGG308" s="544"/>
      <c r="UGH308" s="544"/>
      <c r="UGI308" s="544"/>
      <c r="UGJ308" s="544"/>
      <c r="UGK308" s="544"/>
      <c r="UGL308" s="544"/>
      <c r="UGM308" s="544"/>
      <c r="UGN308" s="544"/>
      <c r="UGO308" s="544"/>
      <c r="UGP308" s="544"/>
      <c r="UGQ308" s="544"/>
      <c r="UGR308" s="544"/>
      <c r="UGS308" s="544"/>
      <c r="UGT308" s="544"/>
      <c r="UGU308" s="544"/>
      <c r="UGV308" s="544"/>
      <c r="UGW308" s="544"/>
      <c r="UGX308" s="544"/>
      <c r="UGY308" s="544"/>
      <c r="UGZ308" s="544"/>
      <c r="UHA308" s="544"/>
      <c r="UHB308" s="544"/>
      <c r="UHC308" s="544"/>
      <c r="UHD308" s="544"/>
      <c r="UHE308" s="544"/>
      <c r="UHF308" s="544"/>
      <c r="UHG308" s="544"/>
      <c r="UHH308" s="544"/>
      <c r="UHI308" s="544"/>
      <c r="UHJ308" s="544"/>
      <c r="UHK308" s="544"/>
      <c r="UHL308" s="544"/>
      <c r="UHM308" s="544"/>
      <c r="UHN308" s="544"/>
      <c r="UHO308" s="544"/>
      <c r="UHP308" s="544"/>
      <c r="UHQ308" s="544"/>
      <c r="UHR308" s="544"/>
      <c r="UHS308" s="544"/>
      <c r="UHT308" s="544"/>
      <c r="UHU308" s="544"/>
      <c r="UHV308" s="544"/>
      <c r="UHW308" s="544"/>
      <c r="UHX308" s="544"/>
      <c r="UHY308" s="544"/>
      <c r="UHZ308" s="544"/>
      <c r="UIA308" s="544"/>
      <c r="UIB308" s="544"/>
      <c r="UIC308" s="544"/>
      <c r="UID308" s="544"/>
      <c r="UIE308" s="544"/>
      <c r="UIF308" s="544"/>
      <c r="UIG308" s="544"/>
      <c r="UIH308" s="544"/>
      <c r="UII308" s="544"/>
      <c r="UIJ308" s="544"/>
      <c r="UIK308" s="544"/>
      <c r="UIL308" s="544"/>
      <c r="UIM308" s="544"/>
      <c r="UIN308" s="544"/>
      <c r="UIO308" s="544"/>
      <c r="UIP308" s="544"/>
      <c r="UIQ308" s="544"/>
      <c r="UIR308" s="544"/>
      <c r="UIS308" s="544"/>
      <c r="UIT308" s="544"/>
      <c r="UIU308" s="544"/>
      <c r="UIV308" s="544"/>
      <c r="UIW308" s="544"/>
      <c r="UIX308" s="544"/>
      <c r="UIY308" s="544"/>
      <c r="UIZ308" s="544"/>
      <c r="UJA308" s="544"/>
      <c r="UJB308" s="544"/>
      <c r="UJC308" s="544"/>
      <c r="UJD308" s="544"/>
      <c r="UJE308" s="544"/>
      <c r="UJF308" s="544"/>
      <c r="UJG308" s="544"/>
      <c r="UJH308" s="544"/>
      <c r="UJI308" s="544"/>
      <c r="UJJ308" s="544"/>
      <c r="UJK308" s="544"/>
      <c r="UJL308" s="544"/>
      <c r="UJM308" s="544"/>
      <c r="UJN308" s="544"/>
      <c r="UJO308" s="544"/>
      <c r="UJP308" s="544"/>
      <c r="UJQ308" s="544"/>
      <c r="UJR308" s="544"/>
      <c r="UJS308" s="544"/>
      <c r="UJT308" s="544"/>
      <c r="UJU308" s="544"/>
      <c r="UJV308" s="544"/>
      <c r="UJW308" s="544"/>
      <c r="UJX308" s="544"/>
      <c r="UJY308" s="544"/>
      <c r="UJZ308" s="544"/>
      <c r="UKA308" s="544"/>
      <c r="UKB308" s="544"/>
      <c r="UKC308" s="544"/>
      <c r="UKD308" s="544"/>
      <c r="UKE308" s="544"/>
      <c r="UKF308" s="544"/>
      <c r="UKG308" s="544"/>
      <c r="UKH308" s="544"/>
      <c r="UKI308" s="544"/>
      <c r="UKJ308" s="544"/>
      <c r="UKK308" s="544"/>
      <c r="UKL308" s="544"/>
      <c r="UKM308" s="544"/>
      <c r="UKN308" s="544"/>
      <c r="UKO308" s="544"/>
      <c r="UKP308" s="544"/>
      <c r="UKQ308" s="544"/>
      <c r="UKR308" s="544"/>
      <c r="UKS308" s="544"/>
      <c r="UKT308" s="544"/>
      <c r="UKU308" s="544"/>
      <c r="UKV308" s="544"/>
      <c r="UKW308" s="544"/>
      <c r="UKX308" s="544"/>
      <c r="UKY308" s="544"/>
      <c r="UKZ308" s="544"/>
      <c r="ULA308" s="544"/>
      <c r="ULB308" s="544"/>
      <c r="ULC308" s="544"/>
      <c r="ULD308" s="544"/>
      <c r="ULE308" s="544"/>
      <c r="ULF308" s="544"/>
      <c r="ULG308" s="544"/>
      <c r="ULH308" s="544"/>
      <c r="ULI308" s="544"/>
      <c r="ULJ308" s="544"/>
      <c r="ULK308" s="544"/>
      <c r="ULL308" s="544"/>
      <c r="ULM308" s="544"/>
      <c r="ULN308" s="544"/>
      <c r="ULO308" s="544"/>
      <c r="ULP308" s="544"/>
      <c r="ULQ308" s="544"/>
      <c r="ULR308" s="544"/>
      <c r="ULS308" s="544"/>
      <c r="ULT308" s="544"/>
      <c r="ULU308" s="544"/>
      <c r="ULV308" s="544"/>
      <c r="ULW308" s="544"/>
      <c r="ULX308" s="544"/>
      <c r="ULY308" s="544"/>
      <c r="ULZ308" s="544"/>
      <c r="UMA308" s="544"/>
      <c r="UMB308" s="544"/>
      <c r="UMC308" s="544"/>
      <c r="UMD308" s="544"/>
      <c r="UME308" s="544"/>
      <c r="UMF308" s="544"/>
      <c r="UMG308" s="544"/>
      <c r="UMH308" s="544"/>
      <c r="UMI308" s="544"/>
      <c r="UMJ308" s="544"/>
      <c r="UMK308" s="544"/>
      <c r="UML308" s="544"/>
      <c r="UMM308" s="544"/>
      <c r="UMN308" s="544"/>
      <c r="UMO308" s="544"/>
      <c r="UMP308" s="544"/>
      <c r="UMQ308" s="544"/>
      <c r="UMR308" s="544"/>
      <c r="UMS308" s="544"/>
      <c r="UMT308" s="544"/>
      <c r="UMU308" s="544"/>
      <c r="UMV308" s="544"/>
      <c r="UMW308" s="544"/>
      <c r="UMX308" s="544"/>
      <c r="UMY308" s="544"/>
      <c r="UMZ308" s="544"/>
      <c r="UNA308" s="544"/>
      <c r="UNB308" s="544"/>
      <c r="UNC308" s="544"/>
      <c r="UND308" s="544"/>
      <c r="UNE308" s="544"/>
      <c r="UNF308" s="544"/>
      <c r="UNG308" s="544"/>
      <c r="UNH308" s="544"/>
      <c r="UNI308" s="544"/>
      <c r="UNJ308" s="544"/>
      <c r="UNK308" s="544"/>
      <c r="UNL308" s="544"/>
      <c r="UNM308" s="544"/>
      <c r="UNN308" s="544"/>
      <c r="UNO308" s="544"/>
      <c r="UNP308" s="544"/>
      <c r="UNQ308" s="544"/>
      <c r="UNR308" s="544"/>
      <c r="UNS308" s="544"/>
      <c r="UNT308" s="544"/>
      <c r="UNU308" s="544"/>
      <c r="UNV308" s="544"/>
      <c r="UNW308" s="544"/>
      <c r="UNX308" s="544"/>
      <c r="UNY308" s="544"/>
      <c r="UNZ308" s="544"/>
      <c r="UOA308" s="544"/>
      <c r="UOB308" s="544"/>
      <c r="UOC308" s="544"/>
      <c r="UOD308" s="544"/>
      <c r="UOE308" s="544"/>
      <c r="UOF308" s="544"/>
      <c r="UOG308" s="544"/>
      <c r="UOH308" s="544"/>
      <c r="UOI308" s="544"/>
      <c r="UOJ308" s="544"/>
      <c r="UOK308" s="544"/>
      <c r="UOL308" s="544"/>
      <c r="UOM308" s="544"/>
      <c r="UON308" s="544"/>
      <c r="UOO308" s="544"/>
      <c r="UOP308" s="544"/>
      <c r="UOQ308" s="544"/>
      <c r="UOR308" s="544"/>
      <c r="UOS308" s="544"/>
      <c r="UOT308" s="544"/>
      <c r="UOU308" s="544"/>
      <c r="UOV308" s="544"/>
      <c r="UOW308" s="544"/>
      <c r="UOX308" s="544"/>
      <c r="UOY308" s="544"/>
      <c r="UOZ308" s="544"/>
      <c r="UPA308" s="544"/>
      <c r="UPB308" s="544"/>
      <c r="UPC308" s="544"/>
      <c r="UPD308" s="544"/>
      <c r="UPE308" s="544"/>
      <c r="UPF308" s="544"/>
      <c r="UPG308" s="544"/>
      <c r="UPH308" s="544"/>
      <c r="UPI308" s="544"/>
      <c r="UPJ308" s="544"/>
      <c r="UPK308" s="544"/>
      <c r="UPL308" s="544"/>
      <c r="UPM308" s="544"/>
      <c r="UPN308" s="544"/>
      <c r="UPO308" s="544"/>
      <c r="UPP308" s="544"/>
      <c r="UPQ308" s="544"/>
      <c r="UPR308" s="544"/>
      <c r="UPS308" s="544"/>
      <c r="UPT308" s="544"/>
      <c r="UPU308" s="544"/>
      <c r="UPV308" s="544"/>
      <c r="UPW308" s="544"/>
      <c r="UPX308" s="544"/>
      <c r="UPY308" s="544"/>
      <c r="UPZ308" s="544"/>
      <c r="UQA308" s="544"/>
      <c r="UQB308" s="544"/>
      <c r="UQC308" s="544"/>
      <c r="UQD308" s="544"/>
      <c r="UQE308" s="544"/>
      <c r="UQF308" s="544"/>
      <c r="UQG308" s="544"/>
      <c r="UQH308" s="544"/>
      <c r="UQI308" s="544"/>
      <c r="UQJ308" s="544"/>
      <c r="UQK308" s="544"/>
      <c r="UQL308" s="544"/>
      <c r="UQM308" s="544"/>
      <c r="UQN308" s="544"/>
      <c r="UQO308" s="544"/>
      <c r="UQP308" s="544"/>
      <c r="UQQ308" s="544"/>
      <c r="UQR308" s="544"/>
      <c r="UQS308" s="544"/>
      <c r="UQT308" s="544"/>
      <c r="UQU308" s="544"/>
      <c r="UQV308" s="544"/>
      <c r="UQW308" s="544"/>
      <c r="UQX308" s="544"/>
      <c r="UQY308" s="544"/>
      <c r="UQZ308" s="544"/>
      <c r="URA308" s="544"/>
      <c r="URB308" s="544"/>
      <c r="URC308" s="544"/>
      <c r="URD308" s="544"/>
      <c r="URE308" s="544"/>
      <c r="URF308" s="544"/>
      <c r="URG308" s="544"/>
      <c r="URH308" s="544"/>
      <c r="URI308" s="544"/>
      <c r="URJ308" s="544"/>
      <c r="URK308" s="544"/>
      <c r="URL308" s="544"/>
      <c r="URM308" s="544"/>
      <c r="URN308" s="544"/>
      <c r="URO308" s="544"/>
      <c r="URP308" s="544"/>
      <c r="URQ308" s="544"/>
      <c r="URR308" s="544"/>
      <c r="URS308" s="544"/>
      <c r="URT308" s="544"/>
      <c r="URU308" s="544"/>
      <c r="URV308" s="544"/>
      <c r="URW308" s="544"/>
      <c r="URX308" s="544"/>
      <c r="URY308" s="544"/>
      <c r="URZ308" s="544"/>
      <c r="USA308" s="544"/>
      <c r="USB308" s="544"/>
      <c r="USC308" s="544"/>
      <c r="USD308" s="544"/>
      <c r="USE308" s="544"/>
      <c r="USF308" s="544"/>
      <c r="USG308" s="544"/>
      <c r="USH308" s="544"/>
      <c r="USI308" s="544"/>
      <c r="USJ308" s="544"/>
      <c r="USK308" s="544"/>
      <c r="USL308" s="544"/>
      <c r="USM308" s="544"/>
      <c r="USN308" s="544"/>
      <c r="USO308" s="544"/>
      <c r="USP308" s="544"/>
      <c r="USQ308" s="544"/>
      <c r="USR308" s="544"/>
      <c r="USS308" s="544"/>
      <c r="UST308" s="544"/>
      <c r="USU308" s="544"/>
      <c r="USV308" s="544"/>
      <c r="USW308" s="544"/>
      <c r="USX308" s="544"/>
      <c r="USY308" s="544"/>
      <c r="USZ308" s="544"/>
      <c r="UTA308" s="544"/>
      <c r="UTB308" s="544"/>
      <c r="UTC308" s="544"/>
      <c r="UTD308" s="544"/>
      <c r="UTE308" s="544"/>
      <c r="UTF308" s="544"/>
      <c r="UTG308" s="544"/>
      <c r="UTH308" s="544"/>
      <c r="UTI308" s="544"/>
      <c r="UTJ308" s="544"/>
      <c r="UTK308" s="544"/>
      <c r="UTL308" s="544"/>
      <c r="UTM308" s="544"/>
      <c r="UTN308" s="544"/>
      <c r="UTO308" s="544"/>
      <c r="UTP308" s="544"/>
      <c r="UTQ308" s="544"/>
      <c r="UTR308" s="544"/>
      <c r="UTS308" s="544"/>
      <c r="UTT308" s="544"/>
      <c r="UTU308" s="544"/>
      <c r="UTV308" s="544"/>
      <c r="UTW308" s="544"/>
      <c r="UTX308" s="544"/>
      <c r="UTY308" s="544"/>
      <c r="UTZ308" s="544"/>
      <c r="UUA308" s="544"/>
      <c r="UUB308" s="544"/>
      <c r="UUC308" s="544"/>
      <c r="UUD308" s="544"/>
      <c r="UUE308" s="544"/>
      <c r="UUF308" s="544"/>
      <c r="UUG308" s="544"/>
      <c r="UUH308" s="544"/>
      <c r="UUI308" s="544"/>
      <c r="UUJ308" s="544"/>
      <c r="UUK308" s="544"/>
      <c r="UUL308" s="544"/>
      <c r="UUM308" s="544"/>
      <c r="UUN308" s="544"/>
      <c r="UUO308" s="544"/>
      <c r="UUP308" s="544"/>
      <c r="UUQ308" s="544"/>
      <c r="UUR308" s="544"/>
      <c r="UUS308" s="544"/>
      <c r="UUT308" s="544"/>
      <c r="UUU308" s="544"/>
      <c r="UUV308" s="544"/>
      <c r="UUW308" s="544"/>
      <c r="UUX308" s="544"/>
      <c r="UUY308" s="544"/>
      <c r="UUZ308" s="544"/>
      <c r="UVA308" s="544"/>
      <c r="UVB308" s="544"/>
      <c r="UVC308" s="544"/>
      <c r="UVD308" s="544"/>
      <c r="UVE308" s="544"/>
      <c r="UVF308" s="544"/>
      <c r="UVG308" s="544"/>
      <c r="UVH308" s="544"/>
      <c r="UVI308" s="544"/>
      <c r="UVJ308" s="544"/>
      <c r="UVK308" s="544"/>
      <c r="UVL308" s="544"/>
      <c r="UVM308" s="544"/>
      <c r="UVN308" s="544"/>
      <c r="UVO308" s="544"/>
      <c r="UVP308" s="544"/>
      <c r="UVQ308" s="544"/>
      <c r="UVR308" s="544"/>
      <c r="UVS308" s="544"/>
      <c r="UVT308" s="544"/>
      <c r="UVU308" s="544"/>
      <c r="UVV308" s="544"/>
      <c r="UVW308" s="544"/>
      <c r="UVX308" s="544"/>
      <c r="UVY308" s="544"/>
      <c r="UVZ308" s="544"/>
      <c r="UWA308" s="544"/>
      <c r="UWB308" s="544"/>
      <c r="UWC308" s="544"/>
      <c r="UWD308" s="544"/>
      <c r="UWE308" s="544"/>
      <c r="UWF308" s="544"/>
      <c r="UWG308" s="544"/>
      <c r="UWH308" s="544"/>
      <c r="UWI308" s="544"/>
      <c r="UWJ308" s="544"/>
      <c r="UWK308" s="544"/>
      <c r="UWL308" s="544"/>
      <c r="UWM308" s="544"/>
      <c r="UWN308" s="544"/>
      <c r="UWO308" s="544"/>
      <c r="UWP308" s="544"/>
      <c r="UWQ308" s="544"/>
      <c r="UWR308" s="544"/>
      <c r="UWS308" s="544"/>
      <c r="UWT308" s="544"/>
      <c r="UWU308" s="544"/>
      <c r="UWV308" s="544"/>
      <c r="UWW308" s="544"/>
      <c r="UWX308" s="544"/>
      <c r="UWY308" s="544"/>
      <c r="UWZ308" s="544"/>
      <c r="UXA308" s="544"/>
      <c r="UXB308" s="544"/>
      <c r="UXC308" s="544"/>
      <c r="UXD308" s="544"/>
      <c r="UXE308" s="544"/>
      <c r="UXF308" s="544"/>
      <c r="UXG308" s="544"/>
      <c r="UXH308" s="544"/>
      <c r="UXI308" s="544"/>
      <c r="UXJ308" s="544"/>
      <c r="UXK308" s="544"/>
      <c r="UXL308" s="544"/>
      <c r="UXM308" s="544"/>
      <c r="UXN308" s="544"/>
      <c r="UXO308" s="544"/>
      <c r="UXP308" s="544"/>
      <c r="UXQ308" s="544"/>
      <c r="UXR308" s="544"/>
      <c r="UXS308" s="544"/>
      <c r="UXT308" s="544"/>
      <c r="UXU308" s="544"/>
      <c r="UXV308" s="544"/>
      <c r="UXW308" s="544"/>
      <c r="UXX308" s="544"/>
      <c r="UXY308" s="544"/>
      <c r="UXZ308" s="544"/>
      <c r="UYA308" s="544"/>
      <c r="UYB308" s="544"/>
      <c r="UYC308" s="544"/>
      <c r="UYD308" s="544"/>
      <c r="UYE308" s="544"/>
      <c r="UYF308" s="544"/>
      <c r="UYG308" s="544"/>
      <c r="UYH308" s="544"/>
      <c r="UYI308" s="544"/>
      <c r="UYJ308" s="544"/>
      <c r="UYK308" s="544"/>
      <c r="UYL308" s="544"/>
      <c r="UYM308" s="544"/>
      <c r="UYN308" s="544"/>
      <c r="UYO308" s="544"/>
      <c r="UYP308" s="544"/>
      <c r="UYQ308" s="544"/>
      <c r="UYR308" s="544"/>
      <c r="UYS308" s="544"/>
      <c r="UYT308" s="544"/>
      <c r="UYU308" s="544"/>
      <c r="UYV308" s="544"/>
      <c r="UYW308" s="544"/>
      <c r="UYX308" s="544"/>
      <c r="UYY308" s="544"/>
      <c r="UYZ308" s="544"/>
      <c r="UZA308" s="544"/>
      <c r="UZB308" s="544"/>
      <c r="UZC308" s="544"/>
      <c r="UZD308" s="544"/>
      <c r="UZE308" s="544"/>
      <c r="UZF308" s="544"/>
      <c r="UZG308" s="544"/>
      <c r="UZH308" s="544"/>
      <c r="UZI308" s="544"/>
      <c r="UZJ308" s="544"/>
      <c r="UZK308" s="544"/>
      <c r="UZL308" s="544"/>
      <c r="UZM308" s="544"/>
      <c r="UZN308" s="544"/>
      <c r="UZO308" s="544"/>
      <c r="UZP308" s="544"/>
      <c r="UZQ308" s="544"/>
      <c r="UZR308" s="544"/>
      <c r="UZS308" s="544"/>
      <c r="UZT308" s="544"/>
      <c r="UZU308" s="544"/>
      <c r="UZV308" s="544"/>
      <c r="UZW308" s="544"/>
      <c r="UZX308" s="544"/>
      <c r="UZY308" s="544"/>
      <c r="UZZ308" s="544"/>
      <c r="VAA308" s="544"/>
      <c r="VAB308" s="544"/>
      <c r="VAC308" s="544"/>
      <c r="VAD308" s="544"/>
      <c r="VAE308" s="544"/>
      <c r="VAF308" s="544"/>
      <c r="VAG308" s="544"/>
      <c r="VAH308" s="544"/>
      <c r="VAI308" s="544"/>
      <c r="VAJ308" s="544"/>
      <c r="VAK308" s="544"/>
      <c r="VAL308" s="544"/>
      <c r="VAM308" s="544"/>
      <c r="VAN308" s="544"/>
      <c r="VAO308" s="544"/>
      <c r="VAP308" s="544"/>
      <c r="VAQ308" s="544"/>
      <c r="VAR308" s="544"/>
      <c r="VAS308" s="544"/>
      <c r="VAT308" s="544"/>
      <c r="VAU308" s="544"/>
      <c r="VAV308" s="544"/>
      <c r="VAW308" s="544"/>
      <c r="VAX308" s="544"/>
      <c r="VAY308" s="544"/>
      <c r="VAZ308" s="544"/>
      <c r="VBA308" s="544"/>
      <c r="VBB308" s="544"/>
      <c r="VBC308" s="544"/>
      <c r="VBD308" s="544"/>
      <c r="VBE308" s="544"/>
      <c r="VBF308" s="544"/>
      <c r="VBG308" s="544"/>
      <c r="VBH308" s="544"/>
      <c r="VBI308" s="544"/>
      <c r="VBJ308" s="544"/>
      <c r="VBK308" s="544"/>
      <c r="VBL308" s="544"/>
      <c r="VBM308" s="544"/>
      <c r="VBN308" s="544"/>
      <c r="VBO308" s="544"/>
      <c r="VBP308" s="544"/>
      <c r="VBQ308" s="544"/>
      <c r="VBR308" s="544"/>
      <c r="VBS308" s="544"/>
      <c r="VBT308" s="544"/>
      <c r="VBU308" s="544"/>
      <c r="VBV308" s="544"/>
      <c r="VBW308" s="544"/>
      <c r="VBX308" s="544"/>
      <c r="VBY308" s="544"/>
      <c r="VBZ308" s="544"/>
      <c r="VCA308" s="544"/>
      <c r="VCB308" s="544"/>
      <c r="VCC308" s="544"/>
      <c r="VCD308" s="544"/>
      <c r="VCE308" s="544"/>
      <c r="VCF308" s="544"/>
      <c r="VCG308" s="544"/>
      <c r="VCH308" s="544"/>
      <c r="VCI308" s="544"/>
      <c r="VCJ308" s="544"/>
      <c r="VCK308" s="544"/>
      <c r="VCL308" s="544"/>
      <c r="VCM308" s="544"/>
      <c r="VCN308" s="544"/>
      <c r="VCO308" s="544"/>
      <c r="VCP308" s="544"/>
      <c r="VCQ308" s="544"/>
      <c r="VCR308" s="544"/>
      <c r="VCS308" s="544"/>
      <c r="VCT308" s="544"/>
      <c r="VCU308" s="544"/>
      <c r="VCV308" s="544"/>
      <c r="VCW308" s="544"/>
      <c r="VCX308" s="544"/>
      <c r="VCY308" s="544"/>
      <c r="VCZ308" s="544"/>
      <c r="VDA308" s="544"/>
      <c r="VDB308" s="544"/>
      <c r="VDC308" s="544"/>
      <c r="VDD308" s="544"/>
      <c r="VDE308" s="544"/>
      <c r="VDF308" s="544"/>
      <c r="VDG308" s="544"/>
      <c r="VDH308" s="544"/>
      <c r="VDI308" s="544"/>
      <c r="VDJ308" s="544"/>
      <c r="VDK308" s="544"/>
      <c r="VDL308" s="544"/>
      <c r="VDM308" s="544"/>
      <c r="VDN308" s="544"/>
      <c r="VDO308" s="544"/>
      <c r="VDP308" s="544"/>
      <c r="VDQ308" s="544"/>
      <c r="VDR308" s="544"/>
      <c r="VDS308" s="544"/>
      <c r="VDT308" s="544"/>
      <c r="VDU308" s="544"/>
      <c r="VDV308" s="544"/>
      <c r="VDW308" s="544"/>
      <c r="VDX308" s="544"/>
      <c r="VDY308" s="544"/>
      <c r="VDZ308" s="544"/>
      <c r="VEA308" s="544"/>
      <c r="VEB308" s="544"/>
      <c r="VEC308" s="544"/>
      <c r="VED308" s="544"/>
      <c r="VEE308" s="544"/>
      <c r="VEF308" s="544"/>
      <c r="VEG308" s="544"/>
      <c r="VEH308" s="544"/>
      <c r="VEI308" s="544"/>
      <c r="VEJ308" s="544"/>
      <c r="VEK308" s="544"/>
      <c r="VEL308" s="544"/>
      <c r="VEM308" s="544"/>
      <c r="VEN308" s="544"/>
      <c r="VEO308" s="544"/>
      <c r="VEP308" s="544"/>
      <c r="VEQ308" s="544"/>
      <c r="VER308" s="544"/>
      <c r="VES308" s="544"/>
      <c r="VET308" s="544"/>
      <c r="VEU308" s="544"/>
      <c r="VEV308" s="544"/>
      <c r="VEW308" s="544"/>
      <c r="VEX308" s="544"/>
      <c r="VEY308" s="544"/>
      <c r="VEZ308" s="544"/>
      <c r="VFA308" s="544"/>
      <c r="VFB308" s="544"/>
      <c r="VFC308" s="544"/>
      <c r="VFD308" s="544"/>
      <c r="VFE308" s="544"/>
      <c r="VFF308" s="544"/>
      <c r="VFG308" s="544"/>
      <c r="VFH308" s="544"/>
      <c r="VFI308" s="544"/>
      <c r="VFJ308" s="544"/>
      <c r="VFK308" s="544"/>
      <c r="VFL308" s="544"/>
      <c r="VFM308" s="544"/>
      <c r="VFN308" s="544"/>
      <c r="VFO308" s="544"/>
      <c r="VFP308" s="544"/>
      <c r="VFQ308" s="544"/>
      <c r="VFR308" s="544"/>
      <c r="VFS308" s="544"/>
      <c r="VFT308" s="544"/>
      <c r="VFU308" s="544"/>
      <c r="VFV308" s="544"/>
      <c r="VFW308" s="544"/>
      <c r="VFX308" s="544"/>
      <c r="VFY308" s="544"/>
      <c r="VFZ308" s="544"/>
      <c r="VGA308" s="544"/>
      <c r="VGB308" s="544"/>
      <c r="VGC308" s="544"/>
      <c r="VGD308" s="544"/>
      <c r="VGE308" s="544"/>
      <c r="VGF308" s="544"/>
      <c r="VGG308" s="544"/>
      <c r="VGH308" s="544"/>
      <c r="VGI308" s="544"/>
      <c r="VGJ308" s="544"/>
      <c r="VGK308" s="544"/>
      <c r="VGL308" s="544"/>
      <c r="VGM308" s="544"/>
      <c r="VGN308" s="544"/>
      <c r="VGO308" s="544"/>
      <c r="VGP308" s="544"/>
      <c r="VGQ308" s="544"/>
      <c r="VGR308" s="544"/>
      <c r="VGS308" s="544"/>
      <c r="VGT308" s="544"/>
      <c r="VGU308" s="544"/>
      <c r="VGV308" s="544"/>
      <c r="VGW308" s="544"/>
      <c r="VGX308" s="544"/>
      <c r="VGY308" s="544"/>
      <c r="VGZ308" s="544"/>
      <c r="VHA308" s="544"/>
      <c r="VHB308" s="544"/>
      <c r="VHC308" s="544"/>
      <c r="VHD308" s="544"/>
      <c r="VHE308" s="544"/>
      <c r="VHF308" s="544"/>
      <c r="VHG308" s="544"/>
      <c r="VHH308" s="544"/>
      <c r="VHI308" s="544"/>
      <c r="VHJ308" s="544"/>
      <c r="VHK308" s="544"/>
      <c r="VHL308" s="544"/>
      <c r="VHM308" s="544"/>
      <c r="VHN308" s="544"/>
      <c r="VHO308" s="544"/>
      <c r="VHP308" s="544"/>
      <c r="VHQ308" s="544"/>
      <c r="VHR308" s="544"/>
      <c r="VHS308" s="544"/>
      <c r="VHT308" s="544"/>
      <c r="VHU308" s="544"/>
      <c r="VHV308" s="544"/>
      <c r="VHW308" s="544"/>
      <c r="VHX308" s="544"/>
      <c r="VHY308" s="544"/>
      <c r="VHZ308" s="544"/>
      <c r="VIA308" s="544"/>
      <c r="VIB308" s="544"/>
      <c r="VIC308" s="544"/>
      <c r="VID308" s="544"/>
      <c r="VIE308" s="544"/>
      <c r="VIF308" s="544"/>
      <c r="VIG308" s="544"/>
      <c r="VIH308" s="544"/>
      <c r="VII308" s="544"/>
      <c r="VIJ308" s="544"/>
      <c r="VIK308" s="544"/>
      <c r="VIL308" s="544"/>
      <c r="VIM308" s="544"/>
      <c r="VIN308" s="544"/>
      <c r="VIO308" s="544"/>
      <c r="VIP308" s="544"/>
      <c r="VIQ308" s="544"/>
      <c r="VIR308" s="544"/>
      <c r="VIS308" s="544"/>
      <c r="VIT308" s="544"/>
      <c r="VIU308" s="544"/>
      <c r="VIV308" s="544"/>
      <c r="VIW308" s="544"/>
      <c r="VIX308" s="544"/>
      <c r="VIY308" s="544"/>
      <c r="VIZ308" s="544"/>
      <c r="VJA308" s="544"/>
      <c r="VJB308" s="544"/>
      <c r="VJC308" s="544"/>
      <c r="VJD308" s="544"/>
      <c r="VJE308" s="544"/>
      <c r="VJF308" s="544"/>
      <c r="VJG308" s="544"/>
      <c r="VJH308" s="544"/>
      <c r="VJI308" s="544"/>
      <c r="VJJ308" s="544"/>
      <c r="VJK308" s="544"/>
      <c r="VJL308" s="544"/>
      <c r="VJM308" s="544"/>
      <c r="VJN308" s="544"/>
      <c r="VJO308" s="544"/>
      <c r="VJP308" s="544"/>
      <c r="VJQ308" s="544"/>
      <c r="VJR308" s="544"/>
      <c r="VJS308" s="544"/>
      <c r="VJT308" s="544"/>
      <c r="VJU308" s="544"/>
      <c r="VJV308" s="544"/>
      <c r="VJW308" s="544"/>
      <c r="VJX308" s="544"/>
      <c r="VJY308" s="544"/>
      <c r="VJZ308" s="544"/>
      <c r="VKA308" s="544"/>
      <c r="VKB308" s="544"/>
      <c r="VKC308" s="544"/>
      <c r="VKD308" s="544"/>
      <c r="VKE308" s="544"/>
      <c r="VKF308" s="544"/>
      <c r="VKG308" s="544"/>
      <c r="VKH308" s="544"/>
      <c r="VKI308" s="544"/>
      <c r="VKJ308" s="544"/>
      <c r="VKK308" s="544"/>
      <c r="VKL308" s="544"/>
      <c r="VKM308" s="544"/>
      <c r="VKN308" s="544"/>
      <c r="VKO308" s="544"/>
      <c r="VKP308" s="544"/>
      <c r="VKQ308" s="544"/>
      <c r="VKR308" s="544"/>
      <c r="VKS308" s="544"/>
      <c r="VKT308" s="544"/>
      <c r="VKU308" s="544"/>
      <c r="VKV308" s="544"/>
      <c r="VKW308" s="544"/>
      <c r="VKX308" s="544"/>
      <c r="VKY308" s="544"/>
      <c r="VKZ308" s="544"/>
      <c r="VLA308" s="544"/>
      <c r="VLB308" s="544"/>
      <c r="VLC308" s="544"/>
      <c r="VLD308" s="544"/>
      <c r="VLE308" s="544"/>
      <c r="VLF308" s="544"/>
      <c r="VLG308" s="544"/>
      <c r="VLH308" s="544"/>
      <c r="VLI308" s="544"/>
      <c r="VLJ308" s="544"/>
      <c r="VLK308" s="544"/>
      <c r="VLL308" s="544"/>
      <c r="VLM308" s="544"/>
      <c r="VLN308" s="544"/>
      <c r="VLO308" s="544"/>
      <c r="VLP308" s="544"/>
      <c r="VLQ308" s="544"/>
      <c r="VLR308" s="544"/>
      <c r="VLS308" s="544"/>
      <c r="VLT308" s="544"/>
      <c r="VLU308" s="544"/>
      <c r="VLV308" s="544"/>
      <c r="VLW308" s="544"/>
      <c r="VLX308" s="544"/>
      <c r="VLY308" s="544"/>
      <c r="VLZ308" s="544"/>
      <c r="VMA308" s="544"/>
      <c r="VMB308" s="544"/>
      <c r="VMC308" s="544"/>
      <c r="VMD308" s="544"/>
      <c r="VME308" s="544"/>
      <c r="VMF308" s="544"/>
      <c r="VMG308" s="544"/>
      <c r="VMH308" s="544"/>
      <c r="VMI308" s="544"/>
      <c r="VMJ308" s="544"/>
      <c r="VMK308" s="544"/>
      <c r="VML308" s="544"/>
      <c r="VMM308" s="544"/>
      <c r="VMN308" s="544"/>
      <c r="VMO308" s="544"/>
      <c r="VMP308" s="544"/>
      <c r="VMQ308" s="544"/>
      <c r="VMR308" s="544"/>
      <c r="VMS308" s="544"/>
      <c r="VMT308" s="544"/>
      <c r="VMU308" s="544"/>
      <c r="VMV308" s="544"/>
      <c r="VMW308" s="544"/>
      <c r="VMX308" s="544"/>
      <c r="VMY308" s="544"/>
      <c r="VMZ308" s="544"/>
      <c r="VNA308" s="544"/>
      <c r="VNB308" s="544"/>
      <c r="VNC308" s="544"/>
      <c r="VND308" s="544"/>
      <c r="VNE308" s="544"/>
      <c r="VNF308" s="544"/>
      <c r="VNG308" s="544"/>
      <c r="VNH308" s="544"/>
      <c r="VNI308" s="544"/>
      <c r="VNJ308" s="544"/>
      <c r="VNK308" s="544"/>
      <c r="VNL308" s="544"/>
      <c r="VNM308" s="544"/>
      <c r="VNN308" s="544"/>
      <c r="VNO308" s="544"/>
      <c r="VNP308" s="544"/>
      <c r="VNQ308" s="544"/>
      <c r="VNR308" s="544"/>
      <c r="VNS308" s="544"/>
      <c r="VNT308" s="544"/>
      <c r="VNU308" s="544"/>
      <c r="VNV308" s="544"/>
      <c r="VNW308" s="544"/>
      <c r="VNX308" s="544"/>
      <c r="VNY308" s="544"/>
      <c r="VNZ308" s="544"/>
      <c r="VOA308" s="544"/>
      <c r="VOB308" s="544"/>
      <c r="VOC308" s="544"/>
      <c r="VOD308" s="544"/>
      <c r="VOE308" s="544"/>
      <c r="VOF308" s="544"/>
      <c r="VOG308" s="544"/>
      <c r="VOH308" s="544"/>
      <c r="VOI308" s="544"/>
      <c r="VOJ308" s="544"/>
      <c r="VOK308" s="544"/>
      <c r="VOL308" s="544"/>
      <c r="VOM308" s="544"/>
      <c r="VON308" s="544"/>
      <c r="VOO308" s="544"/>
      <c r="VOP308" s="544"/>
      <c r="VOQ308" s="544"/>
      <c r="VOR308" s="544"/>
      <c r="VOS308" s="544"/>
      <c r="VOT308" s="544"/>
      <c r="VOU308" s="544"/>
      <c r="VOV308" s="544"/>
      <c r="VOW308" s="544"/>
      <c r="VOX308" s="544"/>
      <c r="VOY308" s="544"/>
      <c r="VOZ308" s="544"/>
      <c r="VPA308" s="544"/>
      <c r="VPB308" s="544"/>
      <c r="VPC308" s="544"/>
      <c r="VPD308" s="544"/>
      <c r="VPE308" s="544"/>
      <c r="VPF308" s="544"/>
      <c r="VPG308" s="544"/>
      <c r="VPH308" s="544"/>
      <c r="VPI308" s="544"/>
      <c r="VPJ308" s="544"/>
      <c r="VPK308" s="544"/>
      <c r="VPL308" s="544"/>
      <c r="VPM308" s="544"/>
      <c r="VPN308" s="544"/>
      <c r="VPO308" s="544"/>
      <c r="VPP308" s="544"/>
      <c r="VPQ308" s="544"/>
      <c r="VPR308" s="544"/>
      <c r="VPS308" s="544"/>
      <c r="VPT308" s="544"/>
      <c r="VPU308" s="544"/>
      <c r="VPV308" s="544"/>
      <c r="VPW308" s="544"/>
      <c r="VPX308" s="544"/>
      <c r="VPY308" s="544"/>
      <c r="VPZ308" s="544"/>
      <c r="VQA308" s="544"/>
      <c r="VQB308" s="544"/>
      <c r="VQC308" s="544"/>
      <c r="VQD308" s="544"/>
      <c r="VQE308" s="544"/>
      <c r="VQF308" s="544"/>
      <c r="VQG308" s="544"/>
      <c r="VQH308" s="544"/>
      <c r="VQI308" s="544"/>
      <c r="VQJ308" s="544"/>
      <c r="VQK308" s="544"/>
      <c r="VQL308" s="544"/>
      <c r="VQM308" s="544"/>
      <c r="VQN308" s="544"/>
      <c r="VQO308" s="544"/>
      <c r="VQP308" s="544"/>
      <c r="VQQ308" s="544"/>
      <c r="VQR308" s="544"/>
      <c r="VQS308" s="544"/>
      <c r="VQT308" s="544"/>
      <c r="VQU308" s="544"/>
      <c r="VQV308" s="544"/>
      <c r="VQW308" s="544"/>
      <c r="VQX308" s="544"/>
      <c r="VQY308" s="544"/>
      <c r="VQZ308" s="544"/>
      <c r="VRA308" s="544"/>
      <c r="VRB308" s="544"/>
      <c r="VRC308" s="544"/>
      <c r="VRD308" s="544"/>
      <c r="VRE308" s="544"/>
      <c r="VRF308" s="544"/>
      <c r="VRG308" s="544"/>
      <c r="VRH308" s="544"/>
      <c r="VRI308" s="544"/>
      <c r="VRJ308" s="544"/>
      <c r="VRK308" s="544"/>
      <c r="VRL308" s="544"/>
      <c r="VRM308" s="544"/>
      <c r="VRN308" s="544"/>
      <c r="VRO308" s="544"/>
      <c r="VRP308" s="544"/>
      <c r="VRQ308" s="544"/>
      <c r="VRR308" s="544"/>
      <c r="VRS308" s="544"/>
      <c r="VRT308" s="544"/>
      <c r="VRU308" s="544"/>
      <c r="VRV308" s="544"/>
      <c r="VRW308" s="544"/>
      <c r="VRX308" s="544"/>
      <c r="VRY308" s="544"/>
      <c r="VRZ308" s="544"/>
      <c r="VSA308" s="544"/>
      <c r="VSB308" s="544"/>
      <c r="VSC308" s="544"/>
      <c r="VSD308" s="544"/>
      <c r="VSE308" s="544"/>
      <c r="VSF308" s="544"/>
      <c r="VSG308" s="544"/>
      <c r="VSH308" s="544"/>
      <c r="VSI308" s="544"/>
      <c r="VSJ308" s="544"/>
      <c r="VSK308" s="544"/>
      <c r="VSL308" s="544"/>
      <c r="VSM308" s="544"/>
      <c r="VSN308" s="544"/>
      <c r="VSO308" s="544"/>
      <c r="VSP308" s="544"/>
      <c r="VSQ308" s="544"/>
      <c r="VSR308" s="544"/>
      <c r="VSS308" s="544"/>
      <c r="VST308" s="544"/>
      <c r="VSU308" s="544"/>
      <c r="VSV308" s="544"/>
      <c r="VSW308" s="544"/>
      <c r="VSX308" s="544"/>
      <c r="VSY308" s="544"/>
      <c r="VSZ308" s="544"/>
      <c r="VTA308" s="544"/>
      <c r="VTB308" s="544"/>
      <c r="VTC308" s="544"/>
      <c r="VTD308" s="544"/>
      <c r="VTE308" s="544"/>
      <c r="VTF308" s="544"/>
      <c r="VTG308" s="544"/>
      <c r="VTH308" s="544"/>
      <c r="VTI308" s="544"/>
      <c r="VTJ308" s="544"/>
      <c r="VTK308" s="544"/>
      <c r="VTL308" s="544"/>
      <c r="VTM308" s="544"/>
      <c r="VTN308" s="544"/>
      <c r="VTO308" s="544"/>
      <c r="VTP308" s="544"/>
      <c r="VTQ308" s="544"/>
      <c r="VTR308" s="544"/>
      <c r="VTS308" s="544"/>
      <c r="VTT308" s="544"/>
      <c r="VTU308" s="544"/>
      <c r="VTV308" s="544"/>
      <c r="VTW308" s="544"/>
      <c r="VTX308" s="544"/>
      <c r="VTY308" s="544"/>
      <c r="VTZ308" s="544"/>
      <c r="VUA308" s="544"/>
      <c r="VUB308" s="544"/>
      <c r="VUC308" s="544"/>
      <c r="VUD308" s="544"/>
      <c r="VUE308" s="544"/>
      <c r="VUF308" s="544"/>
      <c r="VUG308" s="544"/>
      <c r="VUH308" s="544"/>
      <c r="VUI308" s="544"/>
      <c r="VUJ308" s="544"/>
      <c r="VUK308" s="544"/>
      <c r="VUL308" s="544"/>
      <c r="VUM308" s="544"/>
      <c r="VUN308" s="544"/>
      <c r="VUO308" s="544"/>
      <c r="VUP308" s="544"/>
      <c r="VUQ308" s="544"/>
      <c r="VUR308" s="544"/>
      <c r="VUS308" s="544"/>
      <c r="VUT308" s="544"/>
      <c r="VUU308" s="544"/>
      <c r="VUV308" s="544"/>
      <c r="VUW308" s="544"/>
      <c r="VUX308" s="544"/>
      <c r="VUY308" s="544"/>
      <c r="VUZ308" s="544"/>
      <c r="VVA308" s="544"/>
      <c r="VVB308" s="544"/>
      <c r="VVC308" s="544"/>
      <c r="VVD308" s="544"/>
      <c r="VVE308" s="544"/>
      <c r="VVF308" s="544"/>
      <c r="VVG308" s="544"/>
      <c r="VVH308" s="544"/>
      <c r="VVI308" s="544"/>
      <c r="VVJ308" s="544"/>
      <c r="VVK308" s="544"/>
      <c r="VVL308" s="544"/>
      <c r="VVM308" s="544"/>
      <c r="VVN308" s="544"/>
      <c r="VVO308" s="544"/>
      <c r="VVP308" s="544"/>
      <c r="VVQ308" s="544"/>
      <c r="VVR308" s="544"/>
      <c r="VVS308" s="544"/>
      <c r="VVT308" s="544"/>
      <c r="VVU308" s="544"/>
      <c r="VVV308" s="544"/>
      <c r="VVW308" s="544"/>
      <c r="VVX308" s="544"/>
      <c r="VVY308" s="544"/>
      <c r="VVZ308" s="544"/>
      <c r="VWA308" s="544"/>
      <c r="VWB308" s="544"/>
      <c r="VWC308" s="544"/>
      <c r="VWD308" s="544"/>
      <c r="VWE308" s="544"/>
      <c r="VWF308" s="544"/>
      <c r="VWG308" s="544"/>
      <c r="VWH308" s="544"/>
      <c r="VWI308" s="544"/>
      <c r="VWJ308" s="544"/>
      <c r="VWK308" s="544"/>
      <c r="VWL308" s="544"/>
      <c r="VWM308" s="544"/>
      <c r="VWN308" s="544"/>
      <c r="VWO308" s="544"/>
      <c r="VWP308" s="544"/>
      <c r="VWQ308" s="544"/>
      <c r="VWR308" s="544"/>
      <c r="VWS308" s="544"/>
      <c r="VWT308" s="544"/>
      <c r="VWU308" s="544"/>
      <c r="VWV308" s="544"/>
      <c r="VWW308" s="544"/>
      <c r="VWX308" s="544"/>
      <c r="VWY308" s="544"/>
      <c r="VWZ308" s="544"/>
      <c r="VXA308" s="544"/>
      <c r="VXB308" s="544"/>
      <c r="VXC308" s="544"/>
      <c r="VXD308" s="544"/>
      <c r="VXE308" s="544"/>
      <c r="VXF308" s="544"/>
      <c r="VXG308" s="544"/>
      <c r="VXH308" s="544"/>
      <c r="VXI308" s="544"/>
      <c r="VXJ308" s="544"/>
      <c r="VXK308" s="544"/>
      <c r="VXL308" s="544"/>
      <c r="VXM308" s="544"/>
      <c r="VXN308" s="544"/>
      <c r="VXO308" s="544"/>
      <c r="VXP308" s="544"/>
      <c r="VXQ308" s="544"/>
      <c r="VXR308" s="544"/>
      <c r="VXS308" s="544"/>
      <c r="VXT308" s="544"/>
      <c r="VXU308" s="544"/>
      <c r="VXV308" s="544"/>
      <c r="VXW308" s="544"/>
      <c r="VXX308" s="544"/>
      <c r="VXY308" s="544"/>
      <c r="VXZ308" s="544"/>
      <c r="VYA308" s="544"/>
      <c r="VYB308" s="544"/>
      <c r="VYC308" s="544"/>
      <c r="VYD308" s="544"/>
      <c r="VYE308" s="544"/>
      <c r="VYF308" s="544"/>
      <c r="VYG308" s="544"/>
      <c r="VYH308" s="544"/>
      <c r="VYI308" s="544"/>
      <c r="VYJ308" s="544"/>
      <c r="VYK308" s="544"/>
      <c r="VYL308" s="544"/>
      <c r="VYM308" s="544"/>
      <c r="VYN308" s="544"/>
      <c r="VYO308" s="544"/>
      <c r="VYP308" s="544"/>
      <c r="VYQ308" s="544"/>
      <c r="VYR308" s="544"/>
      <c r="VYS308" s="544"/>
      <c r="VYT308" s="544"/>
      <c r="VYU308" s="544"/>
      <c r="VYV308" s="544"/>
      <c r="VYW308" s="544"/>
      <c r="VYX308" s="544"/>
      <c r="VYY308" s="544"/>
      <c r="VYZ308" s="544"/>
      <c r="VZA308" s="544"/>
      <c r="VZB308" s="544"/>
      <c r="VZC308" s="544"/>
      <c r="VZD308" s="544"/>
      <c r="VZE308" s="544"/>
      <c r="VZF308" s="544"/>
      <c r="VZG308" s="544"/>
      <c r="VZH308" s="544"/>
      <c r="VZI308" s="544"/>
      <c r="VZJ308" s="544"/>
      <c r="VZK308" s="544"/>
      <c r="VZL308" s="544"/>
      <c r="VZM308" s="544"/>
      <c r="VZN308" s="544"/>
      <c r="VZO308" s="544"/>
      <c r="VZP308" s="544"/>
      <c r="VZQ308" s="544"/>
      <c r="VZR308" s="544"/>
      <c r="VZS308" s="544"/>
      <c r="VZT308" s="544"/>
      <c r="VZU308" s="544"/>
      <c r="VZV308" s="544"/>
      <c r="VZW308" s="544"/>
      <c r="VZX308" s="544"/>
      <c r="VZY308" s="544"/>
      <c r="VZZ308" s="544"/>
      <c r="WAA308" s="544"/>
      <c r="WAB308" s="544"/>
      <c r="WAC308" s="544"/>
      <c r="WAD308" s="544"/>
      <c r="WAE308" s="544"/>
      <c r="WAF308" s="544"/>
      <c r="WAG308" s="544"/>
      <c r="WAH308" s="544"/>
      <c r="WAI308" s="544"/>
      <c r="WAJ308" s="544"/>
      <c r="WAK308" s="544"/>
      <c r="WAL308" s="544"/>
      <c r="WAM308" s="544"/>
      <c r="WAN308" s="544"/>
      <c r="WAO308" s="544"/>
      <c r="WAP308" s="544"/>
      <c r="WAQ308" s="544"/>
      <c r="WAR308" s="544"/>
      <c r="WAS308" s="544"/>
      <c r="WAT308" s="544"/>
      <c r="WAU308" s="544"/>
      <c r="WAV308" s="544"/>
      <c r="WAW308" s="544"/>
      <c r="WAX308" s="544"/>
      <c r="WAY308" s="544"/>
      <c r="WAZ308" s="544"/>
      <c r="WBA308" s="544"/>
      <c r="WBB308" s="544"/>
      <c r="WBC308" s="544"/>
      <c r="WBD308" s="544"/>
      <c r="WBE308" s="544"/>
      <c r="WBF308" s="544"/>
      <c r="WBG308" s="544"/>
      <c r="WBH308" s="544"/>
      <c r="WBI308" s="544"/>
      <c r="WBJ308" s="544"/>
      <c r="WBK308" s="544"/>
      <c r="WBL308" s="544"/>
      <c r="WBM308" s="544"/>
      <c r="WBN308" s="544"/>
      <c r="WBO308" s="544"/>
      <c r="WBP308" s="544"/>
      <c r="WBQ308" s="544"/>
      <c r="WBR308" s="544"/>
      <c r="WBS308" s="544"/>
      <c r="WBT308" s="544"/>
      <c r="WBU308" s="544"/>
      <c r="WBV308" s="544"/>
      <c r="WBW308" s="544"/>
      <c r="WBX308" s="544"/>
      <c r="WBY308" s="544"/>
      <c r="WBZ308" s="544"/>
      <c r="WCA308" s="544"/>
      <c r="WCB308" s="544"/>
      <c r="WCC308" s="544"/>
      <c r="WCD308" s="544"/>
      <c r="WCE308" s="544"/>
      <c r="WCF308" s="544"/>
      <c r="WCG308" s="544"/>
      <c r="WCH308" s="544"/>
      <c r="WCI308" s="544"/>
      <c r="WCJ308" s="544"/>
      <c r="WCK308" s="544"/>
      <c r="WCL308" s="544"/>
      <c r="WCM308" s="544"/>
      <c r="WCN308" s="544"/>
      <c r="WCO308" s="544"/>
      <c r="WCP308" s="544"/>
      <c r="WCQ308" s="544"/>
      <c r="WCR308" s="544"/>
      <c r="WCS308" s="544"/>
      <c r="WCT308" s="544"/>
      <c r="WCU308" s="544"/>
      <c r="WCV308" s="544"/>
      <c r="WCW308" s="544"/>
      <c r="WCX308" s="544"/>
      <c r="WCY308" s="544"/>
      <c r="WCZ308" s="544"/>
      <c r="WDA308" s="544"/>
      <c r="WDB308" s="544"/>
      <c r="WDC308" s="544"/>
      <c r="WDD308" s="544"/>
      <c r="WDE308" s="544"/>
      <c r="WDF308" s="544"/>
      <c r="WDG308" s="544"/>
      <c r="WDH308" s="544"/>
      <c r="WDI308" s="544"/>
      <c r="WDJ308" s="544"/>
      <c r="WDK308" s="544"/>
      <c r="WDL308" s="544"/>
      <c r="WDM308" s="544"/>
      <c r="WDN308" s="544"/>
      <c r="WDO308" s="544"/>
      <c r="WDP308" s="544"/>
      <c r="WDQ308" s="544"/>
      <c r="WDR308" s="544"/>
      <c r="WDS308" s="544"/>
      <c r="WDT308" s="544"/>
      <c r="WDU308" s="544"/>
      <c r="WDV308" s="544"/>
      <c r="WDW308" s="544"/>
      <c r="WDX308" s="544"/>
      <c r="WDY308" s="544"/>
      <c r="WDZ308" s="544"/>
      <c r="WEA308" s="544"/>
      <c r="WEB308" s="544"/>
      <c r="WEC308" s="544"/>
      <c r="WED308" s="544"/>
      <c r="WEE308" s="544"/>
      <c r="WEF308" s="544"/>
      <c r="WEG308" s="544"/>
      <c r="WEH308" s="544"/>
      <c r="WEI308" s="544"/>
      <c r="WEJ308" s="544"/>
      <c r="WEK308" s="544"/>
      <c r="WEL308" s="544"/>
      <c r="WEM308" s="544"/>
      <c r="WEN308" s="544"/>
      <c r="WEO308" s="544"/>
      <c r="WEP308" s="544"/>
      <c r="WEQ308" s="544"/>
      <c r="WER308" s="544"/>
      <c r="WES308" s="544"/>
      <c r="WET308" s="544"/>
      <c r="WEU308" s="544"/>
      <c r="WEV308" s="544"/>
      <c r="WEW308" s="544"/>
      <c r="WEX308" s="544"/>
      <c r="WEY308" s="544"/>
      <c r="WEZ308" s="544"/>
      <c r="WFA308" s="544"/>
      <c r="WFB308" s="544"/>
      <c r="WFC308" s="544"/>
      <c r="WFD308" s="544"/>
      <c r="WFE308" s="544"/>
      <c r="WFF308" s="544"/>
      <c r="WFG308" s="544"/>
      <c r="WFH308" s="544"/>
      <c r="WFI308" s="544"/>
      <c r="WFJ308" s="544"/>
      <c r="WFK308" s="544"/>
      <c r="WFL308" s="544"/>
      <c r="WFM308" s="544"/>
      <c r="WFN308" s="544"/>
      <c r="WFO308" s="544"/>
      <c r="WFP308" s="544"/>
      <c r="WFQ308" s="544"/>
      <c r="WFR308" s="544"/>
      <c r="WFS308" s="544"/>
      <c r="WFT308" s="544"/>
      <c r="WFU308" s="544"/>
      <c r="WFV308" s="544"/>
      <c r="WFW308" s="544"/>
      <c r="WFX308" s="544"/>
      <c r="WFY308" s="544"/>
      <c r="WFZ308" s="544"/>
      <c r="WGA308" s="544"/>
      <c r="WGB308" s="544"/>
      <c r="WGC308" s="544"/>
      <c r="WGD308" s="544"/>
      <c r="WGE308" s="544"/>
      <c r="WGF308" s="544"/>
      <c r="WGG308" s="544"/>
      <c r="WGH308" s="544"/>
      <c r="WGI308" s="544"/>
      <c r="WGJ308" s="544"/>
      <c r="WGK308" s="544"/>
      <c r="WGL308" s="544"/>
      <c r="WGM308" s="544"/>
      <c r="WGN308" s="544"/>
      <c r="WGO308" s="544"/>
      <c r="WGP308" s="544"/>
      <c r="WGQ308" s="544"/>
      <c r="WGR308" s="544"/>
      <c r="WGS308" s="544"/>
      <c r="WGT308" s="544"/>
      <c r="WGU308" s="544"/>
      <c r="WGV308" s="544"/>
      <c r="WGW308" s="544"/>
      <c r="WGX308" s="544"/>
      <c r="WGY308" s="544"/>
      <c r="WGZ308" s="544"/>
      <c r="WHA308" s="544"/>
      <c r="WHB308" s="544"/>
      <c r="WHC308" s="544"/>
      <c r="WHD308" s="544"/>
      <c r="WHE308" s="544"/>
      <c r="WHF308" s="544"/>
      <c r="WHG308" s="544"/>
      <c r="WHH308" s="544"/>
      <c r="WHI308" s="544"/>
      <c r="WHJ308" s="544"/>
      <c r="WHK308" s="544"/>
      <c r="WHL308" s="544"/>
      <c r="WHM308" s="544"/>
      <c r="WHN308" s="544"/>
      <c r="WHO308" s="544"/>
      <c r="WHP308" s="544"/>
      <c r="WHQ308" s="544"/>
      <c r="WHR308" s="544"/>
      <c r="WHS308" s="544"/>
      <c r="WHT308" s="544"/>
      <c r="WHU308" s="544"/>
      <c r="WHV308" s="544"/>
      <c r="WHW308" s="544"/>
      <c r="WHX308" s="544"/>
      <c r="WHY308" s="544"/>
      <c r="WHZ308" s="544"/>
      <c r="WIA308" s="544"/>
      <c r="WIB308" s="544"/>
      <c r="WIC308" s="544"/>
      <c r="WID308" s="544"/>
      <c r="WIE308" s="544"/>
      <c r="WIF308" s="544"/>
      <c r="WIG308" s="544"/>
      <c r="WIH308" s="544"/>
      <c r="WII308" s="544"/>
      <c r="WIJ308" s="544"/>
      <c r="WIK308" s="544"/>
      <c r="WIL308" s="544"/>
      <c r="WIM308" s="544"/>
      <c r="WIN308" s="544"/>
      <c r="WIO308" s="544"/>
      <c r="WIP308" s="544"/>
      <c r="WIQ308" s="544"/>
      <c r="WIR308" s="544"/>
      <c r="WIS308" s="544"/>
      <c r="WIT308" s="544"/>
      <c r="WIU308" s="544"/>
      <c r="WIV308" s="544"/>
      <c r="WIW308" s="544"/>
      <c r="WIX308" s="544"/>
      <c r="WIY308" s="544"/>
      <c r="WIZ308" s="544"/>
      <c r="WJA308" s="544"/>
      <c r="WJB308" s="544"/>
      <c r="WJC308" s="544"/>
      <c r="WJD308" s="544"/>
      <c r="WJE308" s="544"/>
      <c r="WJF308" s="544"/>
      <c r="WJG308" s="544"/>
      <c r="WJH308" s="544"/>
      <c r="WJI308" s="544"/>
      <c r="WJJ308" s="544"/>
      <c r="WJK308" s="544"/>
      <c r="WJL308" s="544"/>
      <c r="WJM308" s="544"/>
      <c r="WJN308" s="544"/>
      <c r="WJO308" s="544"/>
      <c r="WJP308" s="544"/>
      <c r="WJQ308" s="544"/>
      <c r="WJR308" s="544"/>
      <c r="WJS308" s="544"/>
      <c r="WJT308" s="544"/>
      <c r="WJU308" s="544"/>
      <c r="WJV308" s="544"/>
      <c r="WJW308" s="544"/>
      <c r="WJX308" s="544"/>
      <c r="WJY308" s="544"/>
      <c r="WJZ308" s="544"/>
      <c r="WKA308" s="544"/>
      <c r="WKB308" s="544"/>
      <c r="WKC308" s="544"/>
      <c r="WKD308" s="544"/>
      <c r="WKE308" s="544"/>
      <c r="WKF308" s="544"/>
      <c r="WKG308" s="544"/>
      <c r="WKH308" s="544"/>
      <c r="WKI308" s="544"/>
      <c r="WKJ308" s="544"/>
      <c r="WKK308" s="544"/>
      <c r="WKL308" s="544"/>
      <c r="WKM308" s="544"/>
      <c r="WKN308" s="544"/>
      <c r="WKO308" s="544"/>
      <c r="WKP308" s="544"/>
      <c r="WKQ308" s="544"/>
      <c r="WKR308" s="544"/>
      <c r="WKS308" s="544"/>
      <c r="WKT308" s="544"/>
      <c r="WKU308" s="544"/>
      <c r="WKV308" s="544"/>
      <c r="WKW308" s="544"/>
      <c r="WKX308" s="544"/>
      <c r="WKY308" s="544"/>
      <c r="WKZ308" s="544"/>
      <c r="WLA308" s="544"/>
      <c r="WLB308" s="544"/>
      <c r="WLC308" s="544"/>
      <c r="WLD308" s="544"/>
      <c r="WLE308" s="544"/>
      <c r="WLF308" s="544"/>
      <c r="WLG308" s="544"/>
      <c r="WLH308" s="544"/>
      <c r="WLI308" s="544"/>
      <c r="WLJ308" s="544"/>
      <c r="WLK308" s="544"/>
      <c r="WLL308" s="544"/>
      <c r="WLM308" s="544"/>
      <c r="WLN308" s="544"/>
      <c r="WLO308" s="544"/>
      <c r="WLP308" s="544"/>
      <c r="WLQ308" s="544"/>
      <c r="WLR308" s="544"/>
      <c r="WLS308" s="544"/>
      <c r="WLT308" s="544"/>
      <c r="WLU308" s="544"/>
      <c r="WLV308" s="544"/>
      <c r="WLW308" s="544"/>
      <c r="WLX308" s="544"/>
      <c r="WLY308" s="544"/>
      <c r="WLZ308" s="544"/>
      <c r="WMA308" s="544"/>
      <c r="WMB308" s="544"/>
      <c r="WMC308" s="544"/>
      <c r="WMD308" s="544"/>
      <c r="WME308" s="544"/>
      <c r="WMF308" s="544"/>
      <c r="WMG308" s="544"/>
      <c r="WMH308" s="544"/>
      <c r="WMI308" s="544"/>
      <c r="WMJ308" s="544"/>
      <c r="WMK308" s="544"/>
      <c r="WML308" s="544"/>
      <c r="WMM308" s="544"/>
      <c r="WMN308" s="544"/>
      <c r="WMO308" s="544"/>
      <c r="WMP308" s="544"/>
      <c r="WMQ308" s="544"/>
      <c r="WMR308" s="544"/>
      <c r="WMS308" s="544"/>
      <c r="WMT308" s="544"/>
      <c r="WMU308" s="544"/>
      <c r="WMV308" s="544"/>
      <c r="WMW308" s="544"/>
      <c r="WMX308" s="544"/>
      <c r="WMY308" s="544"/>
      <c r="WMZ308" s="544"/>
      <c r="WNA308" s="544"/>
      <c r="WNB308" s="544"/>
      <c r="WNC308" s="544"/>
      <c r="WND308" s="544"/>
      <c r="WNE308" s="544"/>
      <c r="WNF308" s="544"/>
      <c r="WNG308" s="544"/>
      <c r="WNH308" s="544"/>
      <c r="WNI308" s="544"/>
      <c r="WNJ308" s="544"/>
      <c r="WNK308" s="544"/>
      <c r="WNL308" s="544"/>
      <c r="WNM308" s="544"/>
      <c r="WNN308" s="544"/>
      <c r="WNO308" s="544"/>
      <c r="WNP308" s="544"/>
      <c r="WNQ308" s="544"/>
      <c r="WNR308" s="544"/>
      <c r="WNS308" s="544"/>
      <c r="WNT308" s="544"/>
      <c r="WNU308" s="544"/>
      <c r="WNV308" s="544"/>
      <c r="WNW308" s="544"/>
      <c r="WNX308" s="544"/>
      <c r="WNY308" s="544"/>
      <c r="WNZ308" s="544"/>
      <c r="WOA308" s="544"/>
      <c r="WOB308" s="544"/>
      <c r="WOC308" s="544"/>
      <c r="WOD308" s="544"/>
      <c r="WOE308" s="544"/>
      <c r="WOF308" s="544"/>
      <c r="WOG308" s="544"/>
      <c r="WOH308" s="544"/>
      <c r="WOI308" s="544"/>
      <c r="WOJ308" s="544"/>
      <c r="WOK308" s="544"/>
      <c r="WOL308" s="544"/>
      <c r="WOM308" s="544"/>
      <c r="WON308" s="544"/>
      <c r="WOO308" s="544"/>
      <c r="WOP308" s="544"/>
      <c r="WOQ308" s="544"/>
      <c r="WOR308" s="544"/>
      <c r="WOS308" s="544"/>
      <c r="WOT308" s="544"/>
      <c r="WOU308" s="544"/>
      <c r="WOV308" s="544"/>
      <c r="WOW308" s="544"/>
      <c r="WOX308" s="544"/>
      <c r="WOY308" s="544"/>
      <c r="WOZ308" s="544"/>
      <c r="WPA308" s="544"/>
      <c r="WPB308" s="544"/>
      <c r="WPC308" s="544"/>
      <c r="WPD308" s="544"/>
      <c r="WPE308" s="544"/>
      <c r="WPF308" s="544"/>
      <c r="WPG308" s="544"/>
      <c r="WPH308" s="544"/>
      <c r="WPI308" s="544"/>
      <c r="WPJ308" s="544"/>
      <c r="WPK308" s="544"/>
      <c r="WPL308" s="544"/>
      <c r="WPM308" s="544"/>
      <c r="WPN308" s="544"/>
      <c r="WPO308" s="544"/>
      <c r="WPP308" s="544"/>
      <c r="WPQ308" s="544"/>
      <c r="WPR308" s="544"/>
      <c r="WPS308" s="544"/>
      <c r="WPT308" s="544"/>
      <c r="WPU308" s="544"/>
      <c r="WPV308" s="544"/>
      <c r="WPW308" s="544"/>
      <c r="WPX308" s="544"/>
      <c r="WPY308" s="544"/>
      <c r="WPZ308" s="544"/>
      <c r="WQA308" s="544"/>
      <c r="WQB308" s="544"/>
      <c r="WQC308" s="544"/>
      <c r="WQD308" s="544"/>
      <c r="WQE308" s="544"/>
      <c r="WQF308" s="544"/>
      <c r="WQG308" s="544"/>
      <c r="WQH308" s="544"/>
      <c r="WQI308" s="544"/>
      <c r="WQJ308" s="544"/>
      <c r="WQK308" s="544"/>
      <c r="WQL308" s="544"/>
      <c r="WQM308" s="544"/>
      <c r="WQN308" s="544"/>
      <c r="WQO308" s="544"/>
      <c r="WQP308" s="544"/>
      <c r="WQQ308" s="544"/>
      <c r="WQR308" s="544"/>
      <c r="WQS308" s="544"/>
      <c r="WQT308" s="544"/>
      <c r="WQU308" s="544"/>
      <c r="WQV308" s="544"/>
      <c r="WQW308" s="544"/>
      <c r="WQX308" s="544"/>
      <c r="WQY308" s="544"/>
      <c r="WQZ308" s="544"/>
      <c r="WRA308" s="544"/>
      <c r="WRB308" s="544"/>
      <c r="WRC308" s="544"/>
      <c r="WRD308" s="544"/>
      <c r="WRE308" s="544"/>
      <c r="WRF308" s="544"/>
      <c r="WRG308" s="544"/>
      <c r="WRH308" s="544"/>
      <c r="WRI308" s="544"/>
      <c r="WRJ308" s="544"/>
      <c r="WRK308" s="544"/>
      <c r="WRL308" s="544"/>
      <c r="WRM308" s="544"/>
      <c r="WRN308" s="544"/>
      <c r="WRO308" s="544"/>
      <c r="WRP308" s="544"/>
      <c r="WRQ308" s="544"/>
      <c r="WRR308" s="544"/>
      <c r="WRS308" s="544"/>
      <c r="WRT308" s="544"/>
      <c r="WRU308" s="544"/>
      <c r="WRV308" s="544"/>
      <c r="WRW308" s="544"/>
      <c r="WRX308" s="544"/>
      <c r="WRY308" s="544"/>
      <c r="WRZ308" s="544"/>
      <c r="WSA308" s="544"/>
      <c r="WSB308" s="544"/>
      <c r="WSC308" s="544"/>
      <c r="WSD308" s="544"/>
      <c r="WSE308" s="544"/>
      <c r="WSF308" s="544"/>
      <c r="WSG308" s="544"/>
      <c r="WSH308" s="544"/>
      <c r="WSI308" s="544"/>
      <c r="WSJ308" s="544"/>
      <c r="WSK308" s="544"/>
      <c r="WSL308" s="544"/>
      <c r="WSM308" s="544"/>
      <c r="WSN308" s="544"/>
      <c r="WSO308" s="544"/>
      <c r="WSP308" s="544"/>
      <c r="WSQ308" s="544"/>
      <c r="WSR308" s="544"/>
      <c r="WSS308" s="544"/>
      <c r="WST308" s="544"/>
      <c r="WSU308" s="544"/>
      <c r="WSV308" s="544"/>
      <c r="WSW308" s="544"/>
      <c r="WSX308" s="544"/>
      <c r="WSY308" s="544"/>
      <c r="WSZ308" s="544"/>
      <c r="WTA308" s="544"/>
      <c r="WTB308" s="544"/>
      <c r="WTC308" s="544"/>
      <c r="WTD308" s="544"/>
      <c r="WTE308" s="544"/>
      <c r="WTF308" s="544"/>
      <c r="WTG308" s="544"/>
      <c r="WTH308" s="544"/>
      <c r="WTI308" s="544"/>
      <c r="WTJ308" s="544"/>
      <c r="WTK308" s="544"/>
      <c r="WTL308" s="544"/>
      <c r="WTM308" s="544"/>
      <c r="WTN308" s="544"/>
      <c r="WTO308" s="544"/>
      <c r="WTP308" s="544"/>
      <c r="WTQ308" s="544"/>
      <c r="WTR308" s="544"/>
      <c r="WTS308" s="544"/>
      <c r="WTT308" s="544"/>
      <c r="WTU308" s="544"/>
      <c r="WTV308" s="544"/>
      <c r="WTW308" s="544"/>
      <c r="WTX308" s="544"/>
      <c r="WTY308" s="544"/>
      <c r="WTZ308" s="544"/>
      <c r="WUA308" s="544"/>
      <c r="WUB308" s="544"/>
      <c r="WUC308" s="544"/>
      <c r="WUD308" s="544"/>
      <c r="WUE308" s="544"/>
      <c r="WUF308" s="544"/>
      <c r="WUG308" s="544"/>
      <c r="WUH308" s="544"/>
      <c r="WUI308" s="544"/>
      <c r="WUJ308" s="544"/>
      <c r="WUK308" s="544"/>
      <c r="WUL308" s="544"/>
      <c r="WUM308" s="544"/>
      <c r="WUN308" s="544"/>
      <c r="WUO308" s="544"/>
      <c r="WUP308" s="544"/>
      <c r="WUQ308" s="544"/>
      <c r="WUR308" s="544"/>
      <c r="WUS308" s="544"/>
      <c r="WUT308" s="544"/>
      <c r="WUU308" s="544"/>
      <c r="WUV308" s="544"/>
      <c r="WUW308" s="544"/>
      <c r="WUX308" s="544"/>
      <c r="WUY308" s="544"/>
      <c r="WUZ308" s="544"/>
      <c r="WVA308" s="544"/>
      <c r="WVB308" s="544"/>
      <c r="WVC308" s="544"/>
      <c r="WVD308" s="544"/>
      <c r="WVE308" s="544"/>
      <c r="WVF308" s="544"/>
      <c r="WVG308" s="544"/>
      <c r="WVH308" s="544"/>
      <c r="WVI308" s="544"/>
      <c r="WVJ308" s="544"/>
      <c r="WVK308" s="544"/>
      <c r="WVL308" s="544"/>
      <c r="WVM308" s="544"/>
      <c r="WVN308" s="544"/>
      <c r="WVO308" s="544"/>
      <c r="WVP308" s="544"/>
      <c r="WVQ308" s="544"/>
      <c r="WVR308" s="544"/>
      <c r="WVS308" s="544"/>
      <c r="WVT308" s="544"/>
      <c r="WVU308" s="544"/>
      <c r="WVV308" s="544"/>
      <c r="WVW308" s="544"/>
      <c r="WVX308" s="544"/>
      <c r="WVY308" s="544"/>
      <c r="WVZ308" s="544"/>
      <c r="WWA308" s="544"/>
      <c r="WWB308" s="544"/>
      <c r="WWC308" s="544"/>
      <c r="WWD308" s="544"/>
      <c r="WWE308" s="544"/>
      <c r="WWF308" s="544"/>
      <c r="WWG308" s="544"/>
      <c r="WWH308" s="544"/>
      <c r="WWI308" s="544"/>
      <c r="WWJ308" s="544"/>
      <c r="WWK308" s="544"/>
      <c r="WWL308" s="544"/>
      <c r="WWM308" s="544"/>
      <c r="WWN308" s="544"/>
      <c r="WWO308" s="544"/>
      <c r="WWP308" s="544"/>
      <c r="WWQ308" s="544"/>
      <c r="WWR308" s="544"/>
      <c r="WWS308" s="544"/>
      <c r="WWT308" s="544"/>
      <c r="WWU308" s="544"/>
      <c r="WWV308" s="544"/>
      <c r="WWW308" s="544"/>
      <c r="WWX308" s="544"/>
      <c r="WWY308" s="544"/>
      <c r="WWZ308" s="544"/>
      <c r="WXA308" s="544"/>
      <c r="WXB308" s="544"/>
      <c r="WXC308" s="544"/>
      <c r="WXD308" s="544"/>
      <c r="WXE308" s="544"/>
      <c r="WXF308" s="544"/>
      <c r="WXG308" s="544"/>
      <c r="WXH308" s="544"/>
      <c r="WXI308" s="544"/>
      <c r="WXJ308" s="544"/>
      <c r="WXK308" s="544"/>
      <c r="WXL308" s="544"/>
      <c r="WXM308" s="544"/>
      <c r="WXN308" s="544"/>
      <c r="WXO308" s="544"/>
      <c r="WXP308" s="544"/>
      <c r="WXQ308" s="544"/>
      <c r="WXR308" s="544"/>
      <c r="WXS308" s="544"/>
      <c r="WXT308" s="544"/>
      <c r="WXU308" s="544"/>
      <c r="WXV308" s="544"/>
      <c r="WXW308" s="544"/>
      <c r="WXX308" s="544"/>
      <c r="WXY308" s="544"/>
      <c r="WXZ308" s="544"/>
      <c r="WYA308" s="544"/>
      <c r="WYB308" s="544"/>
      <c r="WYC308" s="544"/>
      <c r="WYD308" s="544"/>
      <c r="WYE308" s="544"/>
      <c r="WYF308" s="544"/>
      <c r="WYG308" s="544"/>
      <c r="WYH308" s="544"/>
      <c r="WYI308" s="544"/>
      <c r="WYJ308" s="544"/>
      <c r="WYK308" s="544"/>
      <c r="WYL308" s="544"/>
      <c r="WYM308" s="544"/>
      <c r="WYN308" s="544"/>
      <c r="WYO308" s="544"/>
      <c r="WYP308" s="544"/>
      <c r="WYQ308" s="544"/>
      <c r="WYR308" s="544"/>
      <c r="WYS308" s="544"/>
      <c r="WYT308" s="544"/>
      <c r="WYU308" s="544"/>
      <c r="WYV308" s="544"/>
      <c r="WYW308" s="544"/>
      <c r="WYX308" s="544"/>
      <c r="WYY308" s="544"/>
      <c r="WYZ308" s="544"/>
      <c r="WZA308" s="544"/>
      <c r="WZB308" s="544"/>
      <c r="WZC308" s="544"/>
      <c r="WZD308" s="544"/>
      <c r="WZE308" s="544"/>
      <c r="WZF308" s="544"/>
      <c r="WZG308" s="544"/>
      <c r="WZH308" s="544"/>
      <c r="WZI308" s="544"/>
      <c r="WZJ308" s="544"/>
      <c r="WZK308" s="544"/>
      <c r="WZL308" s="544"/>
      <c r="WZM308" s="544"/>
      <c r="WZN308" s="544"/>
      <c r="WZO308" s="544"/>
      <c r="WZP308" s="544"/>
      <c r="WZQ308" s="544"/>
      <c r="WZR308" s="544"/>
      <c r="WZS308" s="544"/>
      <c r="WZT308" s="544"/>
      <c r="WZU308" s="544"/>
      <c r="WZV308" s="544"/>
      <c r="WZW308" s="544"/>
      <c r="WZX308" s="544"/>
      <c r="WZY308" s="544"/>
      <c r="WZZ308" s="544"/>
      <c r="XAA308" s="544"/>
      <c r="XAB308" s="544"/>
      <c r="XAC308" s="544"/>
      <c r="XAD308" s="544"/>
      <c r="XAE308" s="544"/>
      <c r="XAF308" s="544"/>
      <c r="XAG308" s="544"/>
      <c r="XAH308" s="544"/>
      <c r="XAI308" s="544"/>
      <c r="XAJ308" s="544"/>
      <c r="XAK308" s="544"/>
      <c r="XAL308" s="544"/>
      <c r="XAM308" s="544"/>
      <c r="XAN308" s="544"/>
      <c r="XAO308" s="544"/>
      <c r="XAP308" s="544"/>
      <c r="XAQ308" s="544"/>
      <c r="XAR308" s="544"/>
      <c r="XAS308" s="544"/>
      <c r="XAT308" s="544"/>
      <c r="XAU308" s="544"/>
      <c r="XAV308" s="544"/>
      <c r="XAW308" s="544"/>
      <c r="XAX308" s="544"/>
      <c r="XAY308" s="544"/>
      <c r="XAZ308" s="544"/>
      <c r="XBA308" s="544"/>
      <c r="XBB308" s="544"/>
      <c r="XBC308" s="544"/>
      <c r="XBD308" s="544"/>
      <c r="XBE308" s="544"/>
      <c r="XBF308" s="544"/>
      <c r="XBG308" s="544"/>
      <c r="XBH308" s="544"/>
      <c r="XBI308" s="544"/>
      <c r="XBJ308" s="544"/>
      <c r="XBK308" s="544"/>
      <c r="XBL308" s="544"/>
      <c r="XBM308" s="544"/>
      <c r="XBN308" s="544"/>
      <c r="XBO308" s="544"/>
      <c r="XBP308" s="544"/>
      <c r="XBQ308" s="544"/>
      <c r="XBR308" s="544"/>
      <c r="XBS308" s="544"/>
      <c r="XBT308" s="544"/>
      <c r="XBU308" s="544"/>
      <c r="XBV308" s="544"/>
      <c r="XBW308" s="544"/>
      <c r="XBX308" s="544"/>
      <c r="XBY308" s="544"/>
      <c r="XBZ308" s="544"/>
      <c r="XCA308" s="544"/>
      <c r="XCB308" s="544"/>
      <c r="XCC308" s="544"/>
      <c r="XCD308" s="544"/>
      <c r="XCE308" s="544"/>
      <c r="XCF308" s="544"/>
      <c r="XCG308" s="544"/>
      <c r="XCH308" s="544"/>
      <c r="XCI308" s="544"/>
      <c r="XCJ308" s="544"/>
      <c r="XCK308" s="544"/>
      <c r="XCL308" s="544"/>
      <c r="XCM308" s="544"/>
      <c r="XCN308" s="544"/>
      <c r="XCO308" s="544"/>
      <c r="XCP308" s="544"/>
      <c r="XCQ308" s="544"/>
      <c r="XCR308" s="544"/>
      <c r="XCS308" s="544"/>
      <c r="XCT308" s="544"/>
      <c r="XCU308" s="544"/>
      <c r="XCV308" s="544"/>
      <c r="XCW308" s="544"/>
      <c r="XCX308" s="544"/>
      <c r="XCY308" s="544"/>
      <c r="XCZ308" s="544"/>
      <c r="XDA308" s="544"/>
      <c r="XDB308" s="544"/>
      <c r="XDC308" s="544"/>
      <c r="XDD308" s="544"/>
      <c r="XDE308" s="544"/>
      <c r="XDF308" s="544"/>
      <c r="XDG308" s="544"/>
      <c r="XDH308" s="544"/>
      <c r="XDI308" s="544"/>
      <c r="XDJ308" s="544"/>
      <c r="XDK308" s="544"/>
      <c r="XDL308" s="544"/>
      <c r="XDM308" s="544"/>
      <c r="XDN308" s="544"/>
      <c r="XDO308" s="544"/>
      <c r="XDP308" s="544"/>
      <c r="XDQ308" s="544"/>
      <c r="XDR308" s="544"/>
      <c r="XDS308" s="544"/>
      <c r="XDT308" s="544"/>
      <c r="XDU308" s="544"/>
      <c r="XDV308" s="544"/>
      <c r="XDW308" s="544"/>
      <c r="XDX308" s="544"/>
      <c r="XDY308" s="544"/>
      <c r="XDZ308" s="544"/>
      <c r="XEA308" s="544"/>
      <c r="XEB308" s="544"/>
      <c r="XEC308" s="544"/>
      <c r="XED308" s="544"/>
      <c r="XEE308" s="544"/>
      <c r="XEF308" s="544"/>
      <c r="XEG308" s="544"/>
      <c r="XEH308" s="544"/>
      <c r="XEI308" s="544"/>
      <c r="XEJ308" s="544"/>
      <c r="XEK308" s="544"/>
      <c r="XEL308" s="544"/>
      <c r="XEM308" s="544"/>
      <c r="XEN308" s="544"/>
      <c r="XEO308" s="544"/>
      <c r="XEP308" s="544"/>
      <c r="XEQ308" s="544"/>
      <c r="XER308" s="544"/>
      <c r="XES308" s="544"/>
      <c r="XET308" s="544"/>
      <c r="XEU308" s="544"/>
      <c r="XEV308" s="544"/>
      <c r="XEW308" s="544"/>
      <c r="XEX308" s="544"/>
      <c r="XEY308" s="544"/>
      <c r="XEZ308" s="545"/>
      <c r="XFA308" s="545"/>
      <c r="XFB308" s="545"/>
      <c r="XFC308" s="545"/>
      <c r="XFD308" s="546"/>
    </row>
    <row r="309" s="484" customFormat="1" ht="76" spans="1:16384">
      <c r="A309" s="16">
        <v>16</v>
      </c>
      <c r="B309" s="36"/>
      <c r="C309" s="134" t="s">
        <v>253</v>
      </c>
      <c r="D309" s="135"/>
      <c r="E309" s="24" t="s">
        <v>140</v>
      </c>
      <c r="F309" s="25">
        <f>(3.15+1.4)*I293</f>
        <v>10.9655</v>
      </c>
      <c r="G309" s="25">
        <v>42</v>
      </c>
      <c r="H309" s="25">
        <f t="shared" ref="H309:H314" si="28">F309*G309</f>
        <v>460.551</v>
      </c>
      <c r="I309" s="162" t="s">
        <v>254</v>
      </c>
      <c r="J309" s="9"/>
      <c r="K309" s="533"/>
      <c r="L309" s="533"/>
      <c r="M309" s="533"/>
      <c r="N309" s="533"/>
      <c r="O309" s="533"/>
      <c r="P309" s="533"/>
      <c r="Q309" s="533"/>
      <c r="R309" s="533"/>
      <c r="S309" s="533"/>
      <c r="T309" s="533"/>
      <c r="U309" s="533"/>
      <c r="V309" s="533"/>
      <c r="W309" s="533"/>
      <c r="X309" s="533"/>
      <c r="Y309" s="533"/>
      <c r="Z309" s="533"/>
      <c r="AA309" s="533"/>
      <c r="AB309" s="533"/>
      <c r="AC309" s="533"/>
      <c r="AD309" s="533"/>
      <c r="AE309" s="533"/>
      <c r="AF309" s="533"/>
      <c r="AG309" s="533"/>
      <c r="AH309" s="533"/>
      <c r="AI309" s="533"/>
      <c r="AJ309" s="533"/>
      <c r="AK309" s="533"/>
      <c r="AL309" s="533"/>
      <c r="AM309" s="533"/>
      <c r="AN309" s="533"/>
      <c r="AO309" s="533"/>
      <c r="AP309" s="533"/>
      <c r="AQ309" s="533"/>
      <c r="AR309" s="533"/>
      <c r="AS309" s="533"/>
      <c r="AT309" s="533"/>
      <c r="AU309" s="533"/>
      <c r="AV309" s="533"/>
      <c r="AW309" s="533"/>
      <c r="AX309" s="533"/>
      <c r="AY309" s="533"/>
      <c r="AZ309" s="533"/>
      <c r="BA309" s="533"/>
      <c r="BB309" s="533"/>
      <c r="BC309" s="533"/>
      <c r="BD309" s="533"/>
      <c r="BE309" s="533"/>
      <c r="BF309" s="533"/>
      <c r="BG309" s="533"/>
      <c r="BH309" s="533"/>
      <c r="BI309" s="533"/>
      <c r="BJ309" s="533"/>
      <c r="BK309" s="533"/>
      <c r="BL309" s="533"/>
      <c r="BM309" s="533"/>
      <c r="BN309" s="533"/>
      <c r="BO309" s="533"/>
      <c r="BP309" s="533"/>
      <c r="BQ309" s="533"/>
      <c r="BR309" s="533"/>
      <c r="BS309" s="533"/>
      <c r="BT309" s="533"/>
      <c r="BU309" s="533"/>
      <c r="BV309" s="533"/>
      <c r="BW309" s="533"/>
      <c r="BX309" s="533"/>
      <c r="BY309" s="533"/>
      <c r="BZ309" s="533"/>
      <c r="CA309" s="533"/>
      <c r="CB309" s="533"/>
      <c r="CC309" s="533"/>
      <c r="CD309" s="533"/>
      <c r="CE309" s="533"/>
      <c r="CF309" s="533"/>
      <c r="CG309" s="533"/>
      <c r="CH309" s="533"/>
      <c r="CI309" s="533"/>
      <c r="CJ309" s="533"/>
      <c r="CK309" s="533"/>
      <c r="CL309" s="533"/>
      <c r="CM309" s="533"/>
      <c r="CN309" s="533"/>
      <c r="CO309" s="533"/>
      <c r="CP309" s="533"/>
      <c r="CQ309" s="533"/>
      <c r="CR309" s="533"/>
      <c r="CS309" s="533"/>
      <c r="CT309" s="533"/>
      <c r="CU309" s="533"/>
      <c r="CV309" s="533"/>
      <c r="CW309" s="533"/>
      <c r="CX309" s="533"/>
      <c r="CY309" s="533"/>
      <c r="CZ309" s="533"/>
      <c r="DA309" s="533"/>
      <c r="DB309" s="533"/>
      <c r="DC309" s="533"/>
      <c r="DD309" s="533"/>
      <c r="DE309" s="533"/>
      <c r="DF309" s="533"/>
      <c r="DG309" s="533"/>
      <c r="DH309" s="533"/>
      <c r="DI309" s="533"/>
      <c r="DJ309" s="533"/>
      <c r="DK309" s="533"/>
      <c r="DL309" s="533"/>
      <c r="DM309" s="533"/>
      <c r="DN309" s="533"/>
      <c r="DO309" s="533"/>
      <c r="DP309" s="533"/>
      <c r="DQ309" s="533"/>
      <c r="DR309" s="533"/>
      <c r="DS309" s="533"/>
      <c r="DT309" s="533"/>
      <c r="DU309" s="533"/>
      <c r="DV309" s="533"/>
      <c r="DW309" s="533"/>
      <c r="DX309" s="533"/>
      <c r="DY309" s="533"/>
      <c r="DZ309" s="533"/>
      <c r="EA309" s="533"/>
      <c r="EB309" s="533"/>
      <c r="EC309" s="533"/>
      <c r="ED309" s="533"/>
      <c r="EE309" s="533"/>
      <c r="EF309" s="533"/>
      <c r="EG309" s="533"/>
      <c r="EH309" s="533"/>
      <c r="EI309" s="533"/>
      <c r="EJ309" s="533"/>
      <c r="EK309" s="533"/>
      <c r="EL309" s="533"/>
      <c r="EM309" s="533"/>
      <c r="EN309" s="533"/>
      <c r="EO309" s="533"/>
      <c r="EP309" s="533"/>
      <c r="EQ309" s="533"/>
      <c r="ER309" s="533"/>
      <c r="ES309" s="533"/>
      <c r="ET309" s="533"/>
      <c r="EU309" s="533"/>
      <c r="EV309" s="533"/>
      <c r="EW309" s="533"/>
      <c r="EX309" s="533"/>
      <c r="EY309" s="533"/>
      <c r="EZ309" s="533"/>
      <c r="FA309" s="533"/>
      <c r="FB309" s="533"/>
      <c r="FC309" s="533"/>
      <c r="FD309" s="533"/>
      <c r="FE309" s="533"/>
      <c r="FF309" s="533"/>
      <c r="FG309" s="533"/>
      <c r="FH309" s="533"/>
      <c r="FI309" s="533"/>
      <c r="FJ309" s="533"/>
      <c r="FK309" s="533"/>
      <c r="FL309" s="533"/>
      <c r="FM309" s="533"/>
      <c r="FN309" s="533"/>
      <c r="FO309" s="533"/>
      <c r="FP309" s="533"/>
      <c r="FQ309" s="533"/>
      <c r="FR309" s="533"/>
      <c r="FS309" s="533"/>
      <c r="FT309" s="533"/>
      <c r="FU309" s="533"/>
      <c r="FV309" s="533"/>
      <c r="FW309" s="533"/>
      <c r="FX309" s="533"/>
      <c r="FY309" s="533"/>
      <c r="FZ309" s="533"/>
      <c r="GA309" s="533"/>
      <c r="GB309" s="533"/>
      <c r="GC309" s="533"/>
      <c r="GD309" s="533"/>
      <c r="GE309" s="533"/>
      <c r="GF309" s="533"/>
      <c r="GG309" s="533"/>
      <c r="GH309" s="533"/>
      <c r="GI309" s="533"/>
      <c r="GJ309" s="533"/>
      <c r="GK309" s="533"/>
      <c r="GL309" s="533"/>
      <c r="GM309" s="533"/>
      <c r="GN309" s="533"/>
      <c r="GO309" s="533"/>
      <c r="GP309" s="533"/>
      <c r="GQ309" s="533"/>
      <c r="GR309" s="533"/>
      <c r="GS309" s="533"/>
      <c r="GT309" s="533"/>
      <c r="GU309" s="533"/>
      <c r="GV309" s="533"/>
      <c r="GW309" s="533"/>
      <c r="GX309" s="533"/>
      <c r="GY309" s="533"/>
      <c r="GZ309" s="533"/>
      <c r="HA309" s="533"/>
      <c r="HB309" s="533"/>
      <c r="HC309" s="533"/>
      <c r="HD309" s="533"/>
      <c r="HE309" s="533"/>
      <c r="HF309" s="533"/>
      <c r="HG309" s="533"/>
      <c r="HH309" s="533"/>
      <c r="HI309" s="533"/>
      <c r="HJ309" s="533"/>
      <c r="HK309" s="533"/>
      <c r="HL309" s="533"/>
      <c r="HM309" s="533"/>
      <c r="HN309" s="533"/>
      <c r="HO309" s="533"/>
      <c r="HP309" s="533"/>
      <c r="HQ309" s="533"/>
      <c r="HR309" s="533"/>
      <c r="HS309" s="533"/>
      <c r="HT309" s="533"/>
      <c r="HU309" s="533"/>
      <c r="HV309" s="533"/>
      <c r="HW309" s="533"/>
      <c r="HX309" s="533"/>
      <c r="HY309" s="533"/>
      <c r="HZ309" s="533"/>
      <c r="IA309" s="533"/>
      <c r="IB309" s="533"/>
      <c r="IC309" s="533"/>
      <c r="ID309" s="533"/>
      <c r="IE309" s="533"/>
      <c r="IF309" s="533"/>
      <c r="IG309" s="533"/>
      <c r="IH309" s="533"/>
      <c r="II309" s="533"/>
      <c r="IJ309" s="533"/>
      <c r="IK309" s="533"/>
      <c r="IL309" s="533"/>
      <c r="IM309" s="533"/>
      <c r="IN309" s="533"/>
      <c r="IO309" s="533"/>
      <c r="IP309" s="544"/>
      <c r="IQ309" s="544"/>
      <c r="IR309" s="544"/>
      <c r="IS309" s="544"/>
      <c r="IT309" s="544"/>
      <c r="IU309" s="544"/>
      <c r="IV309" s="544"/>
      <c r="IW309" s="544"/>
      <c r="IX309" s="544"/>
      <c r="IY309" s="544"/>
      <c r="IZ309" s="544"/>
      <c r="JA309" s="544"/>
      <c r="JB309" s="544"/>
      <c r="JC309" s="544"/>
      <c r="JD309" s="544"/>
      <c r="JE309" s="544"/>
      <c r="JF309" s="544"/>
      <c r="JG309" s="544"/>
      <c r="JH309" s="544"/>
      <c r="JI309" s="544"/>
      <c r="JJ309" s="544"/>
      <c r="JK309" s="544"/>
      <c r="JL309" s="544"/>
      <c r="JM309" s="544"/>
      <c r="JN309" s="544"/>
      <c r="JO309" s="544"/>
      <c r="JP309" s="544"/>
      <c r="JQ309" s="544"/>
      <c r="JR309" s="544"/>
      <c r="JS309" s="544"/>
      <c r="JT309" s="544"/>
      <c r="JU309" s="544"/>
      <c r="JV309" s="544"/>
      <c r="JW309" s="544"/>
      <c r="JX309" s="544"/>
      <c r="JY309" s="544"/>
      <c r="JZ309" s="544"/>
      <c r="KA309" s="544"/>
      <c r="KB309" s="544"/>
      <c r="KC309" s="544"/>
      <c r="KD309" s="544"/>
      <c r="KE309" s="544"/>
      <c r="KF309" s="544"/>
      <c r="KG309" s="544"/>
      <c r="KH309" s="544"/>
      <c r="KI309" s="544"/>
      <c r="KJ309" s="544"/>
      <c r="KK309" s="544"/>
      <c r="KL309" s="544"/>
      <c r="KM309" s="544"/>
      <c r="KN309" s="544"/>
      <c r="KO309" s="544"/>
      <c r="KP309" s="544"/>
      <c r="KQ309" s="544"/>
      <c r="KR309" s="544"/>
      <c r="KS309" s="544"/>
      <c r="KT309" s="544"/>
      <c r="KU309" s="544"/>
      <c r="KV309" s="544"/>
      <c r="KW309" s="544"/>
      <c r="KX309" s="544"/>
      <c r="KY309" s="544"/>
      <c r="KZ309" s="544"/>
      <c r="LA309" s="544"/>
      <c r="LB309" s="544"/>
      <c r="LC309" s="544"/>
      <c r="LD309" s="544"/>
      <c r="LE309" s="544"/>
      <c r="LF309" s="544"/>
      <c r="LG309" s="544"/>
      <c r="LH309" s="544"/>
      <c r="LI309" s="544"/>
      <c r="LJ309" s="544"/>
      <c r="LK309" s="544"/>
      <c r="LL309" s="544"/>
      <c r="LM309" s="544"/>
      <c r="LN309" s="544"/>
      <c r="LO309" s="544"/>
      <c r="LP309" s="544"/>
      <c r="LQ309" s="544"/>
      <c r="LR309" s="544"/>
      <c r="LS309" s="544"/>
      <c r="LT309" s="544"/>
      <c r="LU309" s="544"/>
      <c r="LV309" s="544"/>
      <c r="LW309" s="544"/>
      <c r="LX309" s="544"/>
      <c r="LY309" s="544"/>
      <c r="LZ309" s="544"/>
      <c r="MA309" s="544"/>
      <c r="MB309" s="544"/>
      <c r="MC309" s="544"/>
      <c r="MD309" s="544"/>
      <c r="ME309" s="544"/>
      <c r="MF309" s="544"/>
      <c r="MG309" s="544"/>
      <c r="MH309" s="544"/>
      <c r="MI309" s="544"/>
      <c r="MJ309" s="544"/>
      <c r="MK309" s="544"/>
      <c r="ML309" s="544"/>
      <c r="MM309" s="544"/>
      <c r="MN309" s="544"/>
      <c r="MO309" s="544"/>
      <c r="MP309" s="544"/>
      <c r="MQ309" s="544"/>
      <c r="MR309" s="544"/>
      <c r="MS309" s="544"/>
      <c r="MT309" s="544"/>
      <c r="MU309" s="544"/>
      <c r="MV309" s="544"/>
      <c r="MW309" s="544"/>
      <c r="MX309" s="544"/>
      <c r="MY309" s="544"/>
      <c r="MZ309" s="544"/>
      <c r="NA309" s="544"/>
      <c r="NB309" s="544"/>
      <c r="NC309" s="544"/>
      <c r="ND309" s="544"/>
      <c r="NE309" s="544"/>
      <c r="NF309" s="544"/>
      <c r="NG309" s="544"/>
      <c r="NH309" s="544"/>
      <c r="NI309" s="544"/>
      <c r="NJ309" s="544"/>
      <c r="NK309" s="544"/>
      <c r="NL309" s="544"/>
      <c r="NM309" s="544"/>
      <c r="NN309" s="544"/>
      <c r="NO309" s="544"/>
      <c r="NP309" s="544"/>
      <c r="NQ309" s="544"/>
      <c r="NR309" s="544"/>
      <c r="NS309" s="544"/>
      <c r="NT309" s="544"/>
      <c r="NU309" s="544"/>
      <c r="NV309" s="544"/>
      <c r="NW309" s="544"/>
      <c r="NX309" s="544"/>
      <c r="NY309" s="544"/>
      <c r="NZ309" s="544"/>
      <c r="OA309" s="544"/>
      <c r="OB309" s="544"/>
      <c r="OC309" s="544"/>
      <c r="OD309" s="544"/>
      <c r="OE309" s="544"/>
      <c r="OF309" s="544"/>
      <c r="OG309" s="544"/>
      <c r="OH309" s="544"/>
      <c r="OI309" s="544"/>
      <c r="OJ309" s="544"/>
      <c r="OK309" s="544"/>
      <c r="OL309" s="544"/>
      <c r="OM309" s="544"/>
      <c r="ON309" s="544"/>
      <c r="OO309" s="544"/>
      <c r="OP309" s="544"/>
      <c r="OQ309" s="544"/>
      <c r="OR309" s="544"/>
      <c r="OS309" s="544"/>
      <c r="OT309" s="544"/>
      <c r="OU309" s="544"/>
      <c r="OV309" s="544"/>
      <c r="OW309" s="544"/>
      <c r="OX309" s="544"/>
      <c r="OY309" s="544"/>
      <c r="OZ309" s="544"/>
      <c r="PA309" s="544"/>
      <c r="PB309" s="544"/>
      <c r="PC309" s="544"/>
      <c r="PD309" s="544"/>
      <c r="PE309" s="544"/>
      <c r="PF309" s="544"/>
      <c r="PG309" s="544"/>
      <c r="PH309" s="544"/>
      <c r="PI309" s="544"/>
      <c r="PJ309" s="544"/>
      <c r="PK309" s="544"/>
      <c r="PL309" s="544"/>
      <c r="PM309" s="544"/>
      <c r="PN309" s="544"/>
      <c r="PO309" s="544"/>
      <c r="PP309" s="544"/>
      <c r="PQ309" s="544"/>
      <c r="PR309" s="544"/>
      <c r="PS309" s="544"/>
      <c r="PT309" s="544"/>
      <c r="PU309" s="544"/>
      <c r="PV309" s="544"/>
      <c r="PW309" s="544"/>
      <c r="PX309" s="544"/>
      <c r="PY309" s="544"/>
      <c r="PZ309" s="544"/>
      <c r="QA309" s="544"/>
      <c r="QB309" s="544"/>
      <c r="QC309" s="544"/>
      <c r="QD309" s="544"/>
      <c r="QE309" s="544"/>
      <c r="QF309" s="544"/>
      <c r="QG309" s="544"/>
      <c r="QH309" s="544"/>
      <c r="QI309" s="544"/>
      <c r="QJ309" s="544"/>
      <c r="QK309" s="544"/>
      <c r="QL309" s="544"/>
      <c r="QM309" s="544"/>
      <c r="QN309" s="544"/>
      <c r="QO309" s="544"/>
      <c r="QP309" s="544"/>
      <c r="QQ309" s="544"/>
      <c r="QR309" s="544"/>
      <c r="QS309" s="544"/>
      <c r="QT309" s="544"/>
      <c r="QU309" s="544"/>
      <c r="QV309" s="544"/>
      <c r="QW309" s="544"/>
      <c r="QX309" s="544"/>
      <c r="QY309" s="544"/>
      <c r="QZ309" s="544"/>
      <c r="RA309" s="544"/>
      <c r="RB309" s="544"/>
      <c r="RC309" s="544"/>
      <c r="RD309" s="544"/>
      <c r="RE309" s="544"/>
      <c r="RF309" s="544"/>
      <c r="RG309" s="544"/>
      <c r="RH309" s="544"/>
      <c r="RI309" s="544"/>
      <c r="RJ309" s="544"/>
      <c r="RK309" s="544"/>
      <c r="RL309" s="544"/>
      <c r="RM309" s="544"/>
      <c r="RN309" s="544"/>
      <c r="RO309" s="544"/>
      <c r="RP309" s="544"/>
      <c r="RQ309" s="544"/>
      <c r="RR309" s="544"/>
      <c r="RS309" s="544"/>
      <c r="RT309" s="544"/>
      <c r="RU309" s="544"/>
      <c r="RV309" s="544"/>
      <c r="RW309" s="544"/>
      <c r="RX309" s="544"/>
      <c r="RY309" s="544"/>
      <c r="RZ309" s="544"/>
      <c r="SA309" s="544"/>
      <c r="SB309" s="544"/>
      <c r="SC309" s="544"/>
      <c r="SD309" s="544"/>
      <c r="SE309" s="544"/>
      <c r="SF309" s="544"/>
      <c r="SG309" s="544"/>
      <c r="SH309" s="544"/>
      <c r="SI309" s="544"/>
      <c r="SJ309" s="544"/>
      <c r="SK309" s="544"/>
      <c r="SL309" s="544"/>
      <c r="SM309" s="544"/>
      <c r="SN309" s="544"/>
      <c r="SO309" s="544"/>
      <c r="SP309" s="544"/>
      <c r="SQ309" s="544"/>
      <c r="SR309" s="544"/>
      <c r="SS309" s="544"/>
      <c r="ST309" s="544"/>
      <c r="SU309" s="544"/>
      <c r="SV309" s="544"/>
      <c r="SW309" s="544"/>
      <c r="SX309" s="544"/>
      <c r="SY309" s="544"/>
      <c r="SZ309" s="544"/>
      <c r="TA309" s="544"/>
      <c r="TB309" s="544"/>
      <c r="TC309" s="544"/>
      <c r="TD309" s="544"/>
      <c r="TE309" s="544"/>
      <c r="TF309" s="544"/>
      <c r="TG309" s="544"/>
      <c r="TH309" s="544"/>
      <c r="TI309" s="544"/>
      <c r="TJ309" s="544"/>
      <c r="TK309" s="544"/>
      <c r="TL309" s="544"/>
      <c r="TM309" s="544"/>
      <c r="TN309" s="544"/>
      <c r="TO309" s="544"/>
      <c r="TP309" s="544"/>
      <c r="TQ309" s="544"/>
      <c r="TR309" s="544"/>
      <c r="TS309" s="544"/>
      <c r="TT309" s="544"/>
      <c r="TU309" s="544"/>
      <c r="TV309" s="544"/>
      <c r="TW309" s="544"/>
      <c r="TX309" s="544"/>
      <c r="TY309" s="544"/>
      <c r="TZ309" s="544"/>
      <c r="UA309" s="544"/>
      <c r="UB309" s="544"/>
      <c r="UC309" s="544"/>
      <c r="UD309" s="544"/>
      <c r="UE309" s="544"/>
      <c r="UF309" s="544"/>
      <c r="UG309" s="544"/>
      <c r="UH309" s="544"/>
      <c r="UI309" s="544"/>
      <c r="UJ309" s="544"/>
      <c r="UK309" s="544"/>
      <c r="UL309" s="544"/>
      <c r="UM309" s="544"/>
      <c r="UN309" s="544"/>
      <c r="UO309" s="544"/>
      <c r="UP309" s="544"/>
      <c r="UQ309" s="544"/>
      <c r="UR309" s="544"/>
      <c r="US309" s="544"/>
      <c r="UT309" s="544"/>
      <c r="UU309" s="544"/>
      <c r="UV309" s="544"/>
      <c r="UW309" s="544"/>
      <c r="UX309" s="544"/>
      <c r="UY309" s="544"/>
      <c r="UZ309" s="544"/>
      <c r="VA309" s="544"/>
      <c r="VB309" s="544"/>
      <c r="VC309" s="544"/>
      <c r="VD309" s="544"/>
      <c r="VE309" s="544"/>
      <c r="VF309" s="544"/>
      <c r="VG309" s="544"/>
      <c r="VH309" s="544"/>
      <c r="VI309" s="544"/>
      <c r="VJ309" s="544"/>
      <c r="VK309" s="544"/>
      <c r="VL309" s="544"/>
      <c r="VM309" s="544"/>
      <c r="VN309" s="544"/>
      <c r="VO309" s="544"/>
      <c r="VP309" s="544"/>
      <c r="VQ309" s="544"/>
      <c r="VR309" s="544"/>
      <c r="VS309" s="544"/>
      <c r="VT309" s="544"/>
      <c r="VU309" s="544"/>
      <c r="VV309" s="544"/>
      <c r="VW309" s="544"/>
      <c r="VX309" s="544"/>
      <c r="VY309" s="544"/>
      <c r="VZ309" s="544"/>
      <c r="WA309" s="544"/>
      <c r="WB309" s="544"/>
      <c r="WC309" s="544"/>
      <c r="WD309" s="544"/>
      <c r="WE309" s="544"/>
      <c r="WF309" s="544"/>
      <c r="WG309" s="544"/>
      <c r="WH309" s="544"/>
      <c r="WI309" s="544"/>
      <c r="WJ309" s="544"/>
      <c r="WK309" s="544"/>
      <c r="WL309" s="544"/>
      <c r="WM309" s="544"/>
      <c r="WN309" s="544"/>
      <c r="WO309" s="544"/>
      <c r="WP309" s="544"/>
      <c r="WQ309" s="544"/>
      <c r="WR309" s="544"/>
      <c r="WS309" s="544"/>
      <c r="WT309" s="544"/>
      <c r="WU309" s="544"/>
      <c r="WV309" s="544"/>
      <c r="WW309" s="544"/>
      <c r="WX309" s="544"/>
      <c r="WY309" s="544"/>
      <c r="WZ309" s="544"/>
      <c r="XA309" s="544"/>
      <c r="XB309" s="544"/>
      <c r="XC309" s="544"/>
      <c r="XD309" s="544"/>
      <c r="XE309" s="544"/>
      <c r="XF309" s="544"/>
      <c r="XG309" s="544"/>
      <c r="XH309" s="544"/>
      <c r="XI309" s="544"/>
      <c r="XJ309" s="544"/>
      <c r="XK309" s="544"/>
      <c r="XL309" s="544"/>
      <c r="XM309" s="544"/>
      <c r="XN309" s="544"/>
      <c r="XO309" s="544"/>
      <c r="XP309" s="544"/>
      <c r="XQ309" s="544"/>
      <c r="XR309" s="544"/>
      <c r="XS309" s="544"/>
      <c r="XT309" s="544"/>
      <c r="XU309" s="544"/>
      <c r="XV309" s="544"/>
      <c r="XW309" s="544"/>
      <c r="XX309" s="544"/>
      <c r="XY309" s="544"/>
      <c r="XZ309" s="544"/>
      <c r="YA309" s="544"/>
      <c r="YB309" s="544"/>
      <c r="YC309" s="544"/>
      <c r="YD309" s="544"/>
      <c r="YE309" s="544"/>
      <c r="YF309" s="544"/>
      <c r="YG309" s="544"/>
      <c r="YH309" s="544"/>
      <c r="YI309" s="544"/>
      <c r="YJ309" s="544"/>
      <c r="YK309" s="544"/>
      <c r="YL309" s="544"/>
      <c r="YM309" s="544"/>
      <c r="YN309" s="544"/>
      <c r="YO309" s="544"/>
      <c r="YP309" s="544"/>
      <c r="YQ309" s="544"/>
      <c r="YR309" s="544"/>
      <c r="YS309" s="544"/>
      <c r="YT309" s="544"/>
      <c r="YU309" s="544"/>
      <c r="YV309" s="544"/>
      <c r="YW309" s="544"/>
      <c r="YX309" s="544"/>
      <c r="YY309" s="544"/>
      <c r="YZ309" s="544"/>
      <c r="ZA309" s="544"/>
      <c r="ZB309" s="544"/>
      <c r="ZC309" s="544"/>
      <c r="ZD309" s="544"/>
      <c r="ZE309" s="544"/>
      <c r="ZF309" s="544"/>
      <c r="ZG309" s="544"/>
      <c r="ZH309" s="544"/>
      <c r="ZI309" s="544"/>
      <c r="ZJ309" s="544"/>
      <c r="ZK309" s="544"/>
      <c r="ZL309" s="544"/>
      <c r="ZM309" s="544"/>
      <c r="ZN309" s="544"/>
      <c r="ZO309" s="544"/>
      <c r="ZP309" s="544"/>
      <c r="ZQ309" s="544"/>
      <c r="ZR309" s="544"/>
      <c r="ZS309" s="544"/>
      <c r="ZT309" s="544"/>
      <c r="ZU309" s="544"/>
      <c r="ZV309" s="544"/>
      <c r="ZW309" s="544"/>
      <c r="ZX309" s="544"/>
      <c r="ZY309" s="544"/>
      <c r="ZZ309" s="544"/>
      <c r="AAA309" s="544"/>
      <c r="AAB309" s="544"/>
      <c r="AAC309" s="544"/>
      <c r="AAD309" s="544"/>
      <c r="AAE309" s="544"/>
      <c r="AAF309" s="544"/>
      <c r="AAG309" s="544"/>
      <c r="AAH309" s="544"/>
      <c r="AAI309" s="544"/>
      <c r="AAJ309" s="544"/>
      <c r="AAK309" s="544"/>
      <c r="AAL309" s="544"/>
      <c r="AAM309" s="544"/>
      <c r="AAN309" s="544"/>
      <c r="AAO309" s="544"/>
      <c r="AAP309" s="544"/>
      <c r="AAQ309" s="544"/>
      <c r="AAR309" s="544"/>
      <c r="AAS309" s="544"/>
      <c r="AAT309" s="544"/>
      <c r="AAU309" s="544"/>
      <c r="AAV309" s="544"/>
      <c r="AAW309" s="544"/>
      <c r="AAX309" s="544"/>
      <c r="AAY309" s="544"/>
      <c r="AAZ309" s="544"/>
      <c r="ABA309" s="544"/>
      <c r="ABB309" s="544"/>
      <c r="ABC309" s="544"/>
      <c r="ABD309" s="544"/>
      <c r="ABE309" s="544"/>
      <c r="ABF309" s="544"/>
      <c r="ABG309" s="544"/>
      <c r="ABH309" s="544"/>
      <c r="ABI309" s="544"/>
      <c r="ABJ309" s="544"/>
      <c r="ABK309" s="544"/>
      <c r="ABL309" s="544"/>
      <c r="ABM309" s="544"/>
      <c r="ABN309" s="544"/>
      <c r="ABO309" s="544"/>
      <c r="ABP309" s="544"/>
      <c r="ABQ309" s="544"/>
      <c r="ABR309" s="544"/>
      <c r="ABS309" s="544"/>
      <c r="ABT309" s="544"/>
      <c r="ABU309" s="544"/>
      <c r="ABV309" s="544"/>
      <c r="ABW309" s="544"/>
      <c r="ABX309" s="544"/>
      <c r="ABY309" s="544"/>
      <c r="ABZ309" s="544"/>
      <c r="ACA309" s="544"/>
      <c r="ACB309" s="544"/>
      <c r="ACC309" s="544"/>
      <c r="ACD309" s="544"/>
      <c r="ACE309" s="544"/>
      <c r="ACF309" s="544"/>
      <c r="ACG309" s="544"/>
      <c r="ACH309" s="544"/>
      <c r="ACI309" s="544"/>
      <c r="ACJ309" s="544"/>
      <c r="ACK309" s="544"/>
      <c r="ACL309" s="544"/>
      <c r="ACM309" s="544"/>
      <c r="ACN309" s="544"/>
      <c r="ACO309" s="544"/>
      <c r="ACP309" s="544"/>
      <c r="ACQ309" s="544"/>
      <c r="ACR309" s="544"/>
      <c r="ACS309" s="544"/>
      <c r="ACT309" s="544"/>
      <c r="ACU309" s="544"/>
      <c r="ACV309" s="544"/>
      <c r="ACW309" s="544"/>
      <c r="ACX309" s="544"/>
      <c r="ACY309" s="544"/>
      <c r="ACZ309" s="544"/>
      <c r="ADA309" s="544"/>
      <c r="ADB309" s="544"/>
      <c r="ADC309" s="544"/>
      <c r="ADD309" s="544"/>
      <c r="ADE309" s="544"/>
      <c r="ADF309" s="544"/>
      <c r="ADG309" s="544"/>
      <c r="ADH309" s="544"/>
      <c r="ADI309" s="544"/>
      <c r="ADJ309" s="544"/>
      <c r="ADK309" s="544"/>
      <c r="ADL309" s="544"/>
      <c r="ADM309" s="544"/>
      <c r="ADN309" s="544"/>
      <c r="ADO309" s="544"/>
      <c r="ADP309" s="544"/>
      <c r="ADQ309" s="544"/>
      <c r="ADR309" s="544"/>
      <c r="ADS309" s="544"/>
      <c r="ADT309" s="544"/>
      <c r="ADU309" s="544"/>
      <c r="ADV309" s="544"/>
      <c r="ADW309" s="544"/>
      <c r="ADX309" s="544"/>
      <c r="ADY309" s="544"/>
      <c r="ADZ309" s="544"/>
      <c r="AEA309" s="544"/>
      <c r="AEB309" s="544"/>
      <c r="AEC309" s="544"/>
      <c r="AED309" s="544"/>
      <c r="AEE309" s="544"/>
      <c r="AEF309" s="544"/>
      <c r="AEG309" s="544"/>
      <c r="AEH309" s="544"/>
      <c r="AEI309" s="544"/>
      <c r="AEJ309" s="544"/>
      <c r="AEK309" s="544"/>
      <c r="AEL309" s="544"/>
      <c r="AEM309" s="544"/>
      <c r="AEN309" s="544"/>
      <c r="AEO309" s="544"/>
      <c r="AEP309" s="544"/>
      <c r="AEQ309" s="544"/>
      <c r="AER309" s="544"/>
      <c r="AES309" s="544"/>
      <c r="AET309" s="544"/>
      <c r="AEU309" s="544"/>
      <c r="AEV309" s="544"/>
      <c r="AEW309" s="544"/>
      <c r="AEX309" s="544"/>
      <c r="AEY309" s="544"/>
      <c r="AEZ309" s="544"/>
      <c r="AFA309" s="544"/>
      <c r="AFB309" s="544"/>
      <c r="AFC309" s="544"/>
      <c r="AFD309" s="544"/>
      <c r="AFE309" s="544"/>
      <c r="AFF309" s="544"/>
      <c r="AFG309" s="544"/>
      <c r="AFH309" s="544"/>
      <c r="AFI309" s="544"/>
      <c r="AFJ309" s="544"/>
      <c r="AFK309" s="544"/>
      <c r="AFL309" s="544"/>
      <c r="AFM309" s="544"/>
      <c r="AFN309" s="544"/>
      <c r="AFO309" s="544"/>
      <c r="AFP309" s="544"/>
      <c r="AFQ309" s="544"/>
      <c r="AFR309" s="544"/>
      <c r="AFS309" s="544"/>
      <c r="AFT309" s="544"/>
      <c r="AFU309" s="544"/>
      <c r="AFV309" s="544"/>
      <c r="AFW309" s="544"/>
      <c r="AFX309" s="544"/>
      <c r="AFY309" s="544"/>
      <c r="AFZ309" s="544"/>
      <c r="AGA309" s="544"/>
      <c r="AGB309" s="544"/>
      <c r="AGC309" s="544"/>
      <c r="AGD309" s="544"/>
      <c r="AGE309" s="544"/>
      <c r="AGF309" s="544"/>
      <c r="AGG309" s="544"/>
      <c r="AGH309" s="544"/>
      <c r="AGI309" s="544"/>
      <c r="AGJ309" s="544"/>
      <c r="AGK309" s="544"/>
      <c r="AGL309" s="544"/>
      <c r="AGM309" s="544"/>
      <c r="AGN309" s="544"/>
      <c r="AGO309" s="544"/>
      <c r="AGP309" s="544"/>
      <c r="AGQ309" s="544"/>
      <c r="AGR309" s="544"/>
      <c r="AGS309" s="544"/>
      <c r="AGT309" s="544"/>
      <c r="AGU309" s="544"/>
      <c r="AGV309" s="544"/>
      <c r="AGW309" s="544"/>
      <c r="AGX309" s="544"/>
      <c r="AGY309" s="544"/>
      <c r="AGZ309" s="544"/>
      <c r="AHA309" s="544"/>
      <c r="AHB309" s="544"/>
      <c r="AHC309" s="544"/>
      <c r="AHD309" s="544"/>
      <c r="AHE309" s="544"/>
      <c r="AHF309" s="544"/>
      <c r="AHG309" s="544"/>
      <c r="AHH309" s="544"/>
      <c r="AHI309" s="544"/>
      <c r="AHJ309" s="544"/>
      <c r="AHK309" s="544"/>
      <c r="AHL309" s="544"/>
      <c r="AHM309" s="544"/>
      <c r="AHN309" s="544"/>
      <c r="AHO309" s="544"/>
      <c r="AHP309" s="544"/>
      <c r="AHQ309" s="544"/>
      <c r="AHR309" s="544"/>
      <c r="AHS309" s="544"/>
      <c r="AHT309" s="544"/>
      <c r="AHU309" s="544"/>
      <c r="AHV309" s="544"/>
      <c r="AHW309" s="544"/>
      <c r="AHX309" s="544"/>
      <c r="AHY309" s="544"/>
      <c r="AHZ309" s="544"/>
      <c r="AIA309" s="544"/>
      <c r="AIB309" s="544"/>
      <c r="AIC309" s="544"/>
      <c r="AID309" s="544"/>
      <c r="AIE309" s="544"/>
      <c r="AIF309" s="544"/>
      <c r="AIG309" s="544"/>
      <c r="AIH309" s="544"/>
      <c r="AII309" s="544"/>
      <c r="AIJ309" s="544"/>
      <c r="AIK309" s="544"/>
      <c r="AIL309" s="544"/>
      <c r="AIM309" s="544"/>
      <c r="AIN309" s="544"/>
      <c r="AIO309" s="544"/>
      <c r="AIP309" s="544"/>
      <c r="AIQ309" s="544"/>
      <c r="AIR309" s="544"/>
      <c r="AIS309" s="544"/>
      <c r="AIT309" s="544"/>
      <c r="AIU309" s="544"/>
      <c r="AIV309" s="544"/>
      <c r="AIW309" s="544"/>
      <c r="AIX309" s="544"/>
      <c r="AIY309" s="544"/>
      <c r="AIZ309" s="544"/>
      <c r="AJA309" s="544"/>
      <c r="AJB309" s="544"/>
      <c r="AJC309" s="544"/>
      <c r="AJD309" s="544"/>
      <c r="AJE309" s="544"/>
      <c r="AJF309" s="544"/>
      <c r="AJG309" s="544"/>
      <c r="AJH309" s="544"/>
      <c r="AJI309" s="544"/>
      <c r="AJJ309" s="544"/>
      <c r="AJK309" s="544"/>
      <c r="AJL309" s="544"/>
      <c r="AJM309" s="544"/>
      <c r="AJN309" s="544"/>
      <c r="AJO309" s="544"/>
      <c r="AJP309" s="544"/>
      <c r="AJQ309" s="544"/>
      <c r="AJR309" s="544"/>
      <c r="AJS309" s="544"/>
      <c r="AJT309" s="544"/>
      <c r="AJU309" s="544"/>
      <c r="AJV309" s="544"/>
      <c r="AJW309" s="544"/>
      <c r="AJX309" s="544"/>
      <c r="AJY309" s="544"/>
      <c r="AJZ309" s="544"/>
      <c r="AKA309" s="544"/>
      <c r="AKB309" s="544"/>
      <c r="AKC309" s="544"/>
      <c r="AKD309" s="544"/>
      <c r="AKE309" s="544"/>
      <c r="AKF309" s="544"/>
      <c r="AKG309" s="544"/>
      <c r="AKH309" s="544"/>
      <c r="AKI309" s="544"/>
      <c r="AKJ309" s="544"/>
      <c r="AKK309" s="544"/>
      <c r="AKL309" s="544"/>
      <c r="AKM309" s="544"/>
      <c r="AKN309" s="544"/>
      <c r="AKO309" s="544"/>
      <c r="AKP309" s="544"/>
      <c r="AKQ309" s="544"/>
      <c r="AKR309" s="544"/>
      <c r="AKS309" s="544"/>
      <c r="AKT309" s="544"/>
      <c r="AKU309" s="544"/>
      <c r="AKV309" s="544"/>
      <c r="AKW309" s="544"/>
      <c r="AKX309" s="544"/>
      <c r="AKY309" s="544"/>
      <c r="AKZ309" s="544"/>
      <c r="ALA309" s="544"/>
      <c r="ALB309" s="544"/>
      <c r="ALC309" s="544"/>
      <c r="ALD309" s="544"/>
      <c r="ALE309" s="544"/>
      <c r="ALF309" s="544"/>
      <c r="ALG309" s="544"/>
      <c r="ALH309" s="544"/>
      <c r="ALI309" s="544"/>
      <c r="ALJ309" s="544"/>
      <c r="ALK309" s="544"/>
      <c r="ALL309" s="544"/>
      <c r="ALM309" s="544"/>
      <c r="ALN309" s="544"/>
      <c r="ALO309" s="544"/>
      <c r="ALP309" s="544"/>
      <c r="ALQ309" s="544"/>
      <c r="ALR309" s="544"/>
      <c r="ALS309" s="544"/>
      <c r="ALT309" s="544"/>
      <c r="ALU309" s="544"/>
      <c r="ALV309" s="544"/>
      <c r="ALW309" s="544"/>
      <c r="ALX309" s="544"/>
      <c r="ALY309" s="544"/>
      <c r="ALZ309" s="544"/>
      <c r="AMA309" s="544"/>
      <c r="AMB309" s="544"/>
      <c r="AMC309" s="544"/>
      <c r="AMD309" s="544"/>
      <c r="AME309" s="544"/>
      <c r="AMF309" s="544"/>
      <c r="AMG309" s="544"/>
      <c r="AMH309" s="544"/>
      <c r="AMI309" s="544"/>
      <c r="AMJ309" s="544"/>
      <c r="AMK309" s="544"/>
      <c r="AML309" s="544"/>
      <c r="AMM309" s="544"/>
      <c r="AMN309" s="544"/>
      <c r="AMO309" s="544"/>
      <c r="AMP309" s="544"/>
      <c r="AMQ309" s="544"/>
      <c r="AMR309" s="544"/>
      <c r="AMS309" s="544"/>
      <c r="AMT309" s="544"/>
      <c r="AMU309" s="544"/>
      <c r="AMV309" s="544"/>
      <c r="AMW309" s="544"/>
      <c r="AMX309" s="544"/>
      <c r="AMY309" s="544"/>
      <c r="AMZ309" s="544"/>
      <c r="ANA309" s="544"/>
      <c r="ANB309" s="544"/>
      <c r="ANC309" s="544"/>
      <c r="AND309" s="544"/>
      <c r="ANE309" s="544"/>
      <c r="ANF309" s="544"/>
      <c r="ANG309" s="544"/>
      <c r="ANH309" s="544"/>
      <c r="ANI309" s="544"/>
      <c r="ANJ309" s="544"/>
      <c r="ANK309" s="544"/>
      <c r="ANL309" s="544"/>
      <c r="ANM309" s="544"/>
      <c r="ANN309" s="544"/>
      <c r="ANO309" s="544"/>
      <c r="ANP309" s="544"/>
      <c r="ANQ309" s="544"/>
      <c r="ANR309" s="544"/>
      <c r="ANS309" s="544"/>
      <c r="ANT309" s="544"/>
      <c r="ANU309" s="544"/>
      <c r="ANV309" s="544"/>
      <c r="ANW309" s="544"/>
      <c r="ANX309" s="544"/>
      <c r="ANY309" s="544"/>
      <c r="ANZ309" s="544"/>
      <c r="AOA309" s="544"/>
      <c r="AOB309" s="544"/>
      <c r="AOC309" s="544"/>
      <c r="AOD309" s="544"/>
      <c r="AOE309" s="544"/>
      <c r="AOF309" s="544"/>
      <c r="AOG309" s="544"/>
      <c r="AOH309" s="544"/>
      <c r="AOI309" s="544"/>
      <c r="AOJ309" s="544"/>
      <c r="AOK309" s="544"/>
      <c r="AOL309" s="544"/>
      <c r="AOM309" s="544"/>
      <c r="AON309" s="544"/>
      <c r="AOO309" s="544"/>
      <c r="AOP309" s="544"/>
      <c r="AOQ309" s="544"/>
      <c r="AOR309" s="544"/>
      <c r="AOS309" s="544"/>
      <c r="AOT309" s="544"/>
      <c r="AOU309" s="544"/>
      <c r="AOV309" s="544"/>
      <c r="AOW309" s="544"/>
      <c r="AOX309" s="544"/>
      <c r="AOY309" s="544"/>
      <c r="AOZ309" s="544"/>
      <c r="APA309" s="544"/>
      <c r="APB309" s="544"/>
      <c r="APC309" s="544"/>
      <c r="APD309" s="544"/>
      <c r="APE309" s="544"/>
      <c r="APF309" s="544"/>
      <c r="APG309" s="544"/>
      <c r="APH309" s="544"/>
      <c r="API309" s="544"/>
      <c r="APJ309" s="544"/>
      <c r="APK309" s="544"/>
      <c r="APL309" s="544"/>
      <c r="APM309" s="544"/>
      <c r="APN309" s="544"/>
      <c r="APO309" s="544"/>
      <c r="APP309" s="544"/>
      <c r="APQ309" s="544"/>
      <c r="APR309" s="544"/>
      <c r="APS309" s="544"/>
      <c r="APT309" s="544"/>
      <c r="APU309" s="544"/>
      <c r="APV309" s="544"/>
      <c r="APW309" s="544"/>
      <c r="APX309" s="544"/>
      <c r="APY309" s="544"/>
      <c r="APZ309" s="544"/>
      <c r="AQA309" s="544"/>
      <c r="AQB309" s="544"/>
      <c r="AQC309" s="544"/>
      <c r="AQD309" s="544"/>
      <c r="AQE309" s="544"/>
      <c r="AQF309" s="544"/>
      <c r="AQG309" s="544"/>
      <c r="AQH309" s="544"/>
      <c r="AQI309" s="544"/>
      <c r="AQJ309" s="544"/>
      <c r="AQK309" s="544"/>
      <c r="AQL309" s="544"/>
      <c r="AQM309" s="544"/>
      <c r="AQN309" s="544"/>
      <c r="AQO309" s="544"/>
      <c r="AQP309" s="544"/>
      <c r="AQQ309" s="544"/>
      <c r="AQR309" s="544"/>
      <c r="AQS309" s="544"/>
      <c r="AQT309" s="544"/>
      <c r="AQU309" s="544"/>
      <c r="AQV309" s="544"/>
      <c r="AQW309" s="544"/>
      <c r="AQX309" s="544"/>
      <c r="AQY309" s="544"/>
      <c r="AQZ309" s="544"/>
      <c r="ARA309" s="544"/>
      <c r="ARB309" s="544"/>
      <c r="ARC309" s="544"/>
      <c r="ARD309" s="544"/>
      <c r="ARE309" s="544"/>
      <c r="ARF309" s="544"/>
      <c r="ARG309" s="544"/>
      <c r="ARH309" s="544"/>
      <c r="ARI309" s="544"/>
      <c r="ARJ309" s="544"/>
      <c r="ARK309" s="544"/>
      <c r="ARL309" s="544"/>
      <c r="ARM309" s="544"/>
      <c r="ARN309" s="544"/>
      <c r="ARO309" s="544"/>
      <c r="ARP309" s="544"/>
      <c r="ARQ309" s="544"/>
      <c r="ARR309" s="544"/>
      <c r="ARS309" s="544"/>
      <c r="ART309" s="544"/>
      <c r="ARU309" s="544"/>
      <c r="ARV309" s="544"/>
      <c r="ARW309" s="544"/>
      <c r="ARX309" s="544"/>
      <c r="ARY309" s="544"/>
      <c r="ARZ309" s="544"/>
      <c r="ASA309" s="544"/>
      <c r="ASB309" s="544"/>
      <c r="ASC309" s="544"/>
      <c r="ASD309" s="544"/>
      <c r="ASE309" s="544"/>
      <c r="ASF309" s="544"/>
      <c r="ASG309" s="544"/>
      <c r="ASH309" s="544"/>
      <c r="ASI309" s="544"/>
      <c r="ASJ309" s="544"/>
      <c r="ASK309" s="544"/>
      <c r="ASL309" s="544"/>
      <c r="ASM309" s="544"/>
      <c r="ASN309" s="544"/>
      <c r="ASO309" s="544"/>
      <c r="ASP309" s="544"/>
      <c r="ASQ309" s="544"/>
      <c r="ASR309" s="544"/>
      <c r="ASS309" s="544"/>
      <c r="AST309" s="544"/>
      <c r="ASU309" s="544"/>
      <c r="ASV309" s="544"/>
      <c r="ASW309" s="544"/>
      <c r="ASX309" s="544"/>
      <c r="ASY309" s="544"/>
      <c r="ASZ309" s="544"/>
      <c r="ATA309" s="544"/>
      <c r="ATB309" s="544"/>
      <c r="ATC309" s="544"/>
      <c r="ATD309" s="544"/>
      <c r="ATE309" s="544"/>
      <c r="ATF309" s="544"/>
      <c r="ATG309" s="544"/>
      <c r="ATH309" s="544"/>
      <c r="ATI309" s="544"/>
      <c r="ATJ309" s="544"/>
      <c r="ATK309" s="544"/>
      <c r="ATL309" s="544"/>
      <c r="ATM309" s="544"/>
      <c r="ATN309" s="544"/>
      <c r="ATO309" s="544"/>
      <c r="ATP309" s="544"/>
      <c r="ATQ309" s="544"/>
      <c r="ATR309" s="544"/>
      <c r="ATS309" s="544"/>
      <c r="ATT309" s="544"/>
      <c r="ATU309" s="544"/>
      <c r="ATV309" s="544"/>
      <c r="ATW309" s="544"/>
      <c r="ATX309" s="544"/>
      <c r="ATY309" s="544"/>
      <c r="ATZ309" s="544"/>
      <c r="AUA309" s="544"/>
      <c r="AUB309" s="544"/>
      <c r="AUC309" s="544"/>
      <c r="AUD309" s="544"/>
      <c r="AUE309" s="544"/>
      <c r="AUF309" s="544"/>
      <c r="AUG309" s="544"/>
      <c r="AUH309" s="544"/>
      <c r="AUI309" s="544"/>
      <c r="AUJ309" s="544"/>
      <c r="AUK309" s="544"/>
      <c r="AUL309" s="544"/>
      <c r="AUM309" s="544"/>
      <c r="AUN309" s="544"/>
      <c r="AUO309" s="544"/>
      <c r="AUP309" s="544"/>
      <c r="AUQ309" s="544"/>
      <c r="AUR309" s="544"/>
      <c r="AUS309" s="544"/>
      <c r="AUT309" s="544"/>
      <c r="AUU309" s="544"/>
      <c r="AUV309" s="544"/>
      <c r="AUW309" s="544"/>
      <c r="AUX309" s="544"/>
      <c r="AUY309" s="544"/>
      <c r="AUZ309" s="544"/>
      <c r="AVA309" s="544"/>
      <c r="AVB309" s="544"/>
      <c r="AVC309" s="544"/>
      <c r="AVD309" s="544"/>
      <c r="AVE309" s="544"/>
      <c r="AVF309" s="544"/>
      <c r="AVG309" s="544"/>
      <c r="AVH309" s="544"/>
      <c r="AVI309" s="544"/>
      <c r="AVJ309" s="544"/>
      <c r="AVK309" s="544"/>
      <c r="AVL309" s="544"/>
      <c r="AVM309" s="544"/>
      <c r="AVN309" s="544"/>
      <c r="AVO309" s="544"/>
      <c r="AVP309" s="544"/>
      <c r="AVQ309" s="544"/>
      <c r="AVR309" s="544"/>
      <c r="AVS309" s="544"/>
      <c r="AVT309" s="544"/>
      <c r="AVU309" s="544"/>
      <c r="AVV309" s="544"/>
      <c r="AVW309" s="544"/>
      <c r="AVX309" s="544"/>
      <c r="AVY309" s="544"/>
      <c r="AVZ309" s="544"/>
      <c r="AWA309" s="544"/>
      <c r="AWB309" s="544"/>
      <c r="AWC309" s="544"/>
      <c r="AWD309" s="544"/>
      <c r="AWE309" s="544"/>
      <c r="AWF309" s="544"/>
      <c r="AWG309" s="544"/>
      <c r="AWH309" s="544"/>
      <c r="AWI309" s="544"/>
      <c r="AWJ309" s="544"/>
      <c r="AWK309" s="544"/>
      <c r="AWL309" s="544"/>
      <c r="AWM309" s="544"/>
      <c r="AWN309" s="544"/>
      <c r="AWO309" s="544"/>
      <c r="AWP309" s="544"/>
      <c r="AWQ309" s="544"/>
      <c r="AWR309" s="544"/>
      <c r="AWS309" s="544"/>
      <c r="AWT309" s="544"/>
      <c r="AWU309" s="544"/>
      <c r="AWV309" s="544"/>
      <c r="AWW309" s="544"/>
      <c r="AWX309" s="544"/>
      <c r="AWY309" s="544"/>
      <c r="AWZ309" s="544"/>
      <c r="AXA309" s="544"/>
      <c r="AXB309" s="544"/>
      <c r="AXC309" s="544"/>
      <c r="AXD309" s="544"/>
      <c r="AXE309" s="544"/>
      <c r="AXF309" s="544"/>
      <c r="AXG309" s="544"/>
      <c r="AXH309" s="544"/>
      <c r="AXI309" s="544"/>
      <c r="AXJ309" s="544"/>
      <c r="AXK309" s="544"/>
      <c r="AXL309" s="544"/>
      <c r="AXM309" s="544"/>
      <c r="AXN309" s="544"/>
      <c r="AXO309" s="544"/>
      <c r="AXP309" s="544"/>
      <c r="AXQ309" s="544"/>
      <c r="AXR309" s="544"/>
      <c r="AXS309" s="544"/>
      <c r="AXT309" s="544"/>
      <c r="AXU309" s="544"/>
      <c r="AXV309" s="544"/>
      <c r="AXW309" s="544"/>
      <c r="AXX309" s="544"/>
      <c r="AXY309" s="544"/>
      <c r="AXZ309" s="544"/>
      <c r="AYA309" s="544"/>
      <c r="AYB309" s="544"/>
      <c r="AYC309" s="544"/>
      <c r="AYD309" s="544"/>
      <c r="AYE309" s="544"/>
      <c r="AYF309" s="544"/>
      <c r="AYG309" s="544"/>
      <c r="AYH309" s="544"/>
      <c r="AYI309" s="544"/>
      <c r="AYJ309" s="544"/>
      <c r="AYK309" s="544"/>
      <c r="AYL309" s="544"/>
      <c r="AYM309" s="544"/>
      <c r="AYN309" s="544"/>
      <c r="AYO309" s="544"/>
      <c r="AYP309" s="544"/>
      <c r="AYQ309" s="544"/>
      <c r="AYR309" s="544"/>
      <c r="AYS309" s="544"/>
      <c r="AYT309" s="544"/>
      <c r="AYU309" s="544"/>
      <c r="AYV309" s="544"/>
      <c r="AYW309" s="544"/>
      <c r="AYX309" s="544"/>
      <c r="AYY309" s="544"/>
      <c r="AYZ309" s="544"/>
      <c r="AZA309" s="544"/>
      <c r="AZB309" s="544"/>
      <c r="AZC309" s="544"/>
      <c r="AZD309" s="544"/>
      <c r="AZE309" s="544"/>
      <c r="AZF309" s="544"/>
      <c r="AZG309" s="544"/>
      <c r="AZH309" s="544"/>
      <c r="AZI309" s="544"/>
      <c r="AZJ309" s="544"/>
      <c r="AZK309" s="544"/>
      <c r="AZL309" s="544"/>
      <c r="AZM309" s="544"/>
      <c r="AZN309" s="544"/>
      <c r="AZO309" s="544"/>
      <c r="AZP309" s="544"/>
      <c r="AZQ309" s="544"/>
      <c r="AZR309" s="544"/>
      <c r="AZS309" s="544"/>
      <c r="AZT309" s="544"/>
      <c r="AZU309" s="544"/>
      <c r="AZV309" s="544"/>
      <c r="AZW309" s="544"/>
      <c r="AZX309" s="544"/>
      <c r="AZY309" s="544"/>
      <c r="AZZ309" s="544"/>
      <c r="BAA309" s="544"/>
      <c r="BAB309" s="544"/>
      <c r="BAC309" s="544"/>
      <c r="BAD309" s="544"/>
      <c r="BAE309" s="544"/>
      <c r="BAF309" s="544"/>
      <c r="BAG309" s="544"/>
      <c r="BAH309" s="544"/>
      <c r="BAI309" s="544"/>
      <c r="BAJ309" s="544"/>
      <c r="BAK309" s="544"/>
      <c r="BAL309" s="544"/>
      <c r="BAM309" s="544"/>
      <c r="BAN309" s="544"/>
      <c r="BAO309" s="544"/>
      <c r="BAP309" s="544"/>
      <c r="BAQ309" s="544"/>
      <c r="BAR309" s="544"/>
      <c r="BAS309" s="544"/>
      <c r="BAT309" s="544"/>
      <c r="BAU309" s="544"/>
      <c r="BAV309" s="544"/>
      <c r="BAW309" s="544"/>
      <c r="BAX309" s="544"/>
      <c r="BAY309" s="544"/>
      <c r="BAZ309" s="544"/>
      <c r="BBA309" s="544"/>
      <c r="BBB309" s="544"/>
      <c r="BBC309" s="544"/>
      <c r="BBD309" s="544"/>
      <c r="BBE309" s="544"/>
      <c r="BBF309" s="544"/>
      <c r="BBG309" s="544"/>
      <c r="BBH309" s="544"/>
      <c r="BBI309" s="544"/>
      <c r="BBJ309" s="544"/>
      <c r="BBK309" s="544"/>
      <c r="BBL309" s="544"/>
      <c r="BBM309" s="544"/>
      <c r="BBN309" s="544"/>
      <c r="BBO309" s="544"/>
      <c r="BBP309" s="544"/>
      <c r="BBQ309" s="544"/>
      <c r="BBR309" s="544"/>
      <c r="BBS309" s="544"/>
      <c r="BBT309" s="544"/>
      <c r="BBU309" s="544"/>
      <c r="BBV309" s="544"/>
      <c r="BBW309" s="544"/>
      <c r="BBX309" s="544"/>
      <c r="BBY309" s="544"/>
      <c r="BBZ309" s="544"/>
      <c r="BCA309" s="544"/>
      <c r="BCB309" s="544"/>
      <c r="BCC309" s="544"/>
      <c r="BCD309" s="544"/>
      <c r="BCE309" s="544"/>
      <c r="BCF309" s="544"/>
      <c r="BCG309" s="544"/>
      <c r="BCH309" s="544"/>
      <c r="BCI309" s="544"/>
      <c r="BCJ309" s="544"/>
      <c r="BCK309" s="544"/>
      <c r="BCL309" s="544"/>
      <c r="BCM309" s="544"/>
      <c r="BCN309" s="544"/>
      <c r="BCO309" s="544"/>
      <c r="BCP309" s="544"/>
      <c r="BCQ309" s="544"/>
      <c r="BCR309" s="544"/>
      <c r="BCS309" s="544"/>
      <c r="BCT309" s="544"/>
      <c r="BCU309" s="544"/>
      <c r="BCV309" s="544"/>
      <c r="BCW309" s="544"/>
      <c r="BCX309" s="544"/>
      <c r="BCY309" s="544"/>
      <c r="BCZ309" s="544"/>
      <c r="BDA309" s="544"/>
      <c r="BDB309" s="544"/>
      <c r="BDC309" s="544"/>
      <c r="BDD309" s="544"/>
      <c r="BDE309" s="544"/>
      <c r="BDF309" s="544"/>
      <c r="BDG309" s="544"/>
      <c r="BDH309" s="544"/>
      <c r="BDI309" s="544"/>
      <c r="BDJ309" s="544"/>
      <c r="BDK309" s="544"/>
      <c r="BDL309" s="544"/>
      <c r="BDM309" s="544"/>
      <c r="BDN309" s="544"/>
      <c r="BDO309" s="544"/>
      <c r="BDP309" s="544"/>
      <c r="BDQ309" s="544"/>
      <c r="BDR309" s="544"/>
      <c r="BDS309" s="544"/>
      <c r="BDT309" s="544"/>
      <c r="BDU309" s="544"/>
      <c r="BDV309" s="544"/>
      <c r="BDW309" s="544"/>
      <c r="BDX309" s="544"/>
      <c r="BDY309" s="544"/>
      <c r="BDZ309" s="544"/>
      <c r="BEA309" s="544"/>
      <c r="BEB309" s="544"/>
      <c r="BEC309" s="544"/>
      <c r="BED309" s="544"/>
      <c r="BEE309" s="544"/>
      <c r="BEF309" s="544"/>
      <c r="BEG309" s="544"/>
      <c r="BEH309" s="544"/>
      <c r="BEI309" s="544"/>
      <c r="BEJ309" s="544"/>
      <c r="BEK309" s="544"/>
      <c r="BEL309" s="544"/>
      <c r="BEM309" s="544"/>
      <c r="BEN309" s="544"/>
      <c r="BEO309" s="544"/>
      <c r="BEP309" s="544"/>
      <c r="BEQ309" s="544"/>
      <c r="BER309" s="544"/>
      <c r="BES309" s="544"/>
      <c r="BET309" s="544"/>
      <c r="BEU309" s="544"/>
      <c r="BEV309" s="544"/>
      <c r="BEW309" s="544"/>
      <c r="BEX309" s="544"/>
      <c r="BEY309" s="544"/>
      <c r="BEZ309" s="544"/>
      <c r="BFA309" s="544"/>
      <c r="BFB309" s="544"/>
      <c r="BFC309" s="544"/>
      <c r="BFD309" s="544"/>
      <c r="BFE309" s="544"/>
      <c r="BFF309" s="544"/>
      <c r="BFG309" s="544"/>
      <c r="BFH309" s="544"/>
      <c r="BFI309" s="544"/>
      <c r="BFJ309" s="544"/>
      <c r="BFK309" s="544"/>
      <c r="BFL309" s="544"/>
      <c r="BFM309" s="544"/>
      <c r="BFN309" s="544"/>
      <c r="BFO309" s="544"/>
      <c r="BFP309" s="544"/>
      <c r="BFQ309" s="544"/>
      <c r="BFR309" s="544"/>
      <c r="BFS309" s="544"/>
      <c r="BFT309" s="544"/>
      <c r="BFU309" s="544"/>
      <c r="BFV309" s="544"/>
      <c r="BFW309" s="544"/>
      <c r="BFX309" s="544"/>
      <c r="BFY309" s="544"/>
      <c r="BFZ309" s="544"/>
      <c r="BGA309" s="544"/>
      <c r="BGB309" s="544"/>
      <c r="BGC309" s="544"/>
      <c r="BGD309" s="544"/>
      <c r="BGE309" s="544"/>
      <c r="BGF309" s="544"/>
      <c r="BGG309" s="544"/>
      <c r="BGH309" s="544"/>
      <c r="BGI309" s="544"/>
      <c r="BGJ309" s="544"/>
      <c r="BGK309" s="544"/>
      <c r="BGL309" s="544"/>
      <c r="BGM309" s="544"/>
      <c r="BGN309" s="544"/>
      <c r="BGO309" s="544"/>
      <c r="BGP309" s="544"/>
      <c r="BGQ309" s="544"/>
      <c r="BGR309" s="544"/>
      <c r="BGS309" s="544"/>
      <c r="BGT309" s="544"/>
      <c r="BGU309" s="544"/>
      <c r="BGV309" s="544"/>
      <c r="BGW309" s="544"/>
      <c r="BGX309" s="544"/>
      <c r="BGY309" s="544"/>
      <c r="BGZ309" s="544"/>
      <c r="BHA309" s="544"/>
      <c r="BHB309" s="544"/>
      <c r="BHC309" s="544"/>
      <c r="BHD309" s="544"/>
      <c r="BHE309" s="544"/>
      <c r="BHF309" s="544"/>
      <c r="BHG309" s="544"/>
      <c r="BHH309" s="544"/>
      <c r="BHI309" s="544"/>
      <c r="BHJ309" s="544"/>
      <c r="BHK309" s="544"/>
      <c r="BHL309" s="544"/>
      <c r="BHM309" s="544"/>
      <c r="BHN309" s="544"/>
      <c r="BHO309" s="544"/>
      <c r="BHP309" s="544"/>
      <c r="BHQ309" s="544"/>
      <c r="BHR309" s="544"/>
      <c r="BHS309" s="544"/>
      <c r="BHT309" s="544"/>
      <c r="BHU309" s="544"/>
      <c r="BHV309" s="544"/>
      <c r="BHW309" s="544"/>
      <c r="BHX309" s="544"/>
      <c r="BHY309" s="544"/>
      <c r="BHZ309" s="544"/>
      <c r="BIA309" s="544"/>
      <c r="BIB309" s="544"/>
      <c r="BIC309" s="544"/>
      <c r="BID309" s="544"/>
      <c r="BIE309" s="544"/>
      <c r="BIF309" s="544"/>
      <c r="BIG309" s="544"/>
      <c r="BIH309" s="544"/>
      <c r="BII309" s="544"/>
      <c r="BIJ309" s="544"/>
      <c r="BIK309" s="544"/>
      <c r="BIL309" s="544"/>
      <c r="BIM309" s="544"/>
      <c r="BIN309" s="544"/>
      <c r="BIO309" s="544"/>
      <c r="BIP309" s="544"/>
      <c r="BIQ309" s="544"/>
      <c r="BIR309" s="544"/>
      <c r="BIS309" s="544"/>
      <c r="BIT309" s="544"/>
      <c r="BIU309" s="544"/>
      <c r="BIV309" s="544"/>
      <c r="BIW309" s="544"/>
      <c r="BIX309" s="544"/>
      <c r="BIY309" s="544"/>
      <c r="BIZ309" s="544"/>
      <c r="BJA309" s="544"/>
      <c r="BJB309" s="544"/>
      <c r="BJC309" s="544"/>
      <c r="BJD309" s="544"/>
      <c r="BJE309" s="544"/>
      <c r="BJF309" s="544"/>
      <c r="BJG309" s="544"/>
      <c r="BJH309" s="544"/>
      <c r="BJI309" s="544"/>
      <c r="BJJ309" s="544"/>
      <c r="BJK309" s="544"/>
      <c r="BJL309" s="544"/>
      <c r="BJM309" s="544"/>
      <c r="BJN309" s="544"/>
      <c r="BJO309" s="544"/>
      <c r="BJP309" s="544"/>
      <c r="BJQ309" s="544"/>
      <c r="BJR309" s="544"/>
      <c r="BJS309" s="544"/>
      <c r="BJT309" s="544"/>
      <c r="BJU309" s="544"/>
      <c r="BJV309" s="544"/>
      <c r="BJW309" s="544"/>
      <c r="BJX309" s="544"/>
      <c r="BJY309" s="544"/>
      <c r="BJZ309" s="544"/>
      <c r="BKA309" s="544"/>
      <c r="BKB309" s="544"/>
      <c r="BKC309" s="544"/>
      <c r="BKD309" s="544"/>
      <c r="BKE309" s="544"/>
      <c r="BKF309" s="544"/>
      <c r="BKG309" s="544"/>
      <c r="BKH309" s="544"/>
      <c r="BKI309" s="544"/>
      <c r="BKJ309" s="544"/>
      <c r="BKK309" s="544"/>
      <c r="BKL309" s="544"/>
      <c r="BKM309" s="544"/>
      <c r="BKN309" s="544"/>
      <c r="BKO309" s="544"/>
      <c r="BKP309" s="544"/>
      <c r="BKQ309" s="544"/>
      <c r="BKR309" s="544"/>
      <c r="BKS309" s="544"/>
      <c r="BKT309" s="544"/>
      <c r="BKU309" s="544"/>
      <c r="BKV309" s="544"/>
      <c r="BKW309" s="544"/>
      <c r="BKX309" s="544"/>
      <c r="BKY309" s="544"/>
      <c r="BKZ309" s="544"/>
      <c r="BLA309" s="544"/>
      <c r="BLB309" s="544"/>
      <c r="BLC309" s="544"/>
      <c r="BLD309" s="544"/>
      <c r="BLE309" s="544"/>
      <c r="BLF309" s="544"/>
      <c r="BLG309" s="544"/>
      <c r="BLH309" s="544"/>
      <c r="BLI309" s="544"/>
      <c r="BLJ309" s="544"/>
      <c r="BLK309" s="544"/>
      <c r="BLL309" s="544"/>
      <c r="BLM309" s="544"/>
      <c r="BLN309" s="544"/>
      <c r="BLO309" s="544"/>
      <c r="BLP309" s="544"/>
      <c r="BLQ309" s="544"/>
      <c r="BLR309" s="544"/>
      <c r="BLS309" s="544"/>
      <c r="BLT309" s="544"/>
      <c r="BLU309" s="544"/>
      <c r="BLV309" s="544"/>
      <c r="BLW309" s="544"/>
      <c r="BLX309" s="544"/>
      <c r="BLY309" s="544"/>
      <c r="BLZ309" s="544"/>
      <c r="BMA309" s="544"/>
      <c r="BMB309" s="544"/>
      <c r="BMC309" s="544"/>
      <c r="BMD309" s="544"/>
      <c r="BME309" s="544"/>
      <c r="BMF309" s="544"/>
      <c r="BMG309" s="544"/>
      <c r="BMH309" s="544"/>
      <c r="BMI309" s="544"/>
      <c r="BMJ309" s="544"/>
      <c r="BMK309" s="544"/>
      <c r="BML309" s="544"/>
      <c r="BMM309" s="544"/>
      <c r="BMN309" s="544"/>
      <c r="BMO309" s="544"/>
      <c r="BMP309" s="544"/>
      <c r="BMQ309" s="544"/>
      <c r="BMR309" s="544"/>
      <c r="BMS309" s="544"/>
      <c r="BMT309" s="544"/>
      <c r="BMU309" s="544"/>
      <c r="BMV309" s="544"/>
      <c r="BMW309" s="544"/>
      <c r="BMX309" s="544"/>
      <c r="BMY309" s="544"/>
      <c r="BMZ309" s="544"/>
      <c r="BNA309" s="544"/>
      <c r="BNB309" s="544"/>
      <c r="BNC309" s="544"/>
      <c r="BND309" s="544"/>
      <c r="BNE309" s="544"/>
      <c r="BNF309" s="544"/>
      <c r="BNG309" s="544"/>
      <c r="BNH309" s="544"/>
      <c r="BNI309" s="544"/>
      <c r="BNJ309" s="544"/>
      <c r="BNK309" s="544"/>
      <c r="BNL309" s="544"/>
      <c r="BNM309" s="544"/>
      <c r="BNN309" s="544"/>
      <c r="BNO309" s="544"/>
      <c r="BNP309" s="544"/>
      <c r="BNQ309" s="544"/>
      <c r="BNR309" s="544"/>
      <c r="BNS309" s="544"/>
      <c r="BNT309" s="544"/>
      <c r="BNU309" s="544"/>
      <c r="BNV309" s="544"/>
      <c r="BNW309" s="544"/>
      <c r="BNX309" s="544"/>
      <c r="BNY309" s="544"/>
      <c r="BNZ309" s="544"/>
      <c r="BOA309" s="544"/>
      <c r="BOB309" s="544"/>
      <c r="BOC309" s="544"/>
      <c r="BOD309" s="544"/>
      <c r="BOE309" s="544"/>
      <c r="BOF309" s="544"/>
      <c r="BOG309" s="544"/>
      <c r="BOH309" s="544"/>
      <c r="BOI309" s="544"/>
      <c r="BOJ309" s="544"/>
      <c r="BOK309" s="544"/>
      <c r="BOL309" s="544"/>
      <c r="BOM309" s="544"/>
      <c r="BON309" s="544"/>
      <c r="BOO309" s="544"/>
      <c r="BOP309" s="544"/>
      <c r="BOQ309" s="544"/>
      <c r="BOR309" s="544"/>
      <c r="BOS309" s="544"/>
      <c r="BOT309" s="544"/>
      <c r="BOU309" s="544"/>
      <c r="BOV309" s="544"/>
      <c r="BOW309" s="544"/>
      <c r="BOX309" s="544"/>
      <c r="BOY309" s="544"/>
      <c r="BOZ309" s="544"/>
      <c r="BPA309" s="544"/>
      <c r="BPB309" s="544"/>
      <c r="BPC309" s="544"/>
      <c r="BPD309" s="544"/>
      <c r="BPE309" s="544"/>
      <c r="BPF309" s="544"/>
      <c r="BPG309" s="544"/>
      <c r="BPH309" s="544"/>
      <c r="BPI309" s="544"/>
      <c r="BPJ309" s="544"/>
      <c r="BPK309" s="544"/>
      <c r="BPL309" s="544"/>
      <c r="BPM309" s="544"/>
      <c r="BPN309" s="544"/>
      <c r="BPO309" s="544"/>
      <c r="BPP309" s="544"/>
      <c r="BPQ309" s="544"/>
      <c r="BPR309" s="544"/>
      <c r="BPS309" s="544"/>
      <c r="BPT309" s="544"/>
      <c r="BPU309" s="544"/>
      <c r="BPV309" s="544"/>
      <c r="BPW309" s="544"/>
      <c r="BPX309" s="544"/>
      <c r="BPY309" s="544"/>
      <c r="BPZ309" s="544"/>
      <c r="BQA309" s="544"/>
      <c r="BQB309" s="544"/>
      <c r="BQC309" s="544"/>
      <c r="BQD309" s="544"/>
      <c r="BQE309" s="544"/>
      <c r="BQF309" s="544"/>
      <c r="BQG309" s="544"/>
      <c r="BQH309" s="544"/>
      <c r="BQI309" s="544"/>
      <c r="BQJ309" s="544"/>
      <c r="BQK309" s="544"/>
      <c r="BQL309" s="544"/>
      <c r="BQM309" s="544"/>
      <c r="BQN309" s="544"/>
      <c r="BQO309" s="544"/>
      <c r="BQP309" s="544"/>
      <c r="BQQ309" s="544"/>
      <c r="BQR309" s="544"/>
      <c r="BQS309" s="544"/>
      <c r="BQT309" s="544"/>
      <c r="BQU309" s="544"/>
      <c r="BQV309" s="544"/>
      <c r="BQW309" s="544"/>
      <c r="BQX309" s="544"/>
      <c r="BQY309" s="544"/>
      <c r="BQZ309" s="544"/>
      <c r="BRA309" s="544"/>
      <c r="BRB309" s="544"/>
      <c r="BRC309" s="544"/>
      <c r="BRD309" s="544"/>
      <c r="BRE309" s="544"/>
      <c r="BRF309" s="544"/>
      <c r="BRG309" s="544"/>
      <c r="BRH309" s="544"/>
      <c r="BRI309" s="544"/>
      <c r="BRJ309" s="544"/>
      <c r="BRK309" s="544"/>
      <c r="BRL309" s="544"/>
      <c r="BRM309" s="544"/>
      <c r="BRN309" s="544"/>
      <c r="BRO309" s="544"/>
      <c r="BRP309" s="544"/>
      <c r="BRQ309" s="544"/>
      <c r="BRR309" s="544"/>
      <c r="BRS309" s="544"/>
      <c r="BRT309" s="544"/>
      <c r="BRU309" s="544"/>
      <c r="BRV309" s="544"/>
      <c r="BRW309" s="544"/>
      <c r="BRX309" s="544"/>
      <c r="BRY309" s="544"/>
      <c r="BRZ309" s="544"/>
      <c r="BSA309" s="544"/>
      <c r="BSB309" s="544"/>
      <c r="BSC309" s="544"/>
      <c r="BSD309" s="544"/>
      <c r="BSE309" s="544"/>
      <c r="BSF309" s="544"/>
      <c r="BSG309" s="544"/>
      <c r="BSH309" s="544"/>
      <c r="BSI309" s="544"/>
      <c r="BSJ309" s="544"/>
      <c r="BSK309" s="544"/>
      <c r="BSL309" s="544"/>
      <c r="BSM309" s="544"/>
      <c r="BSN309" s="544"/>
      <c r="BSO309" s="544"/>
      <c r="BSP309" s="544"/>
      <c r="BSQ309" s="544"/>
      <c r="BSR309" s="544"/>
      <c r="BSS309" s="544"/>
      <c r="BST309" s="544"/>
      <c r="BSU309" s="544"/>
      <c r="BSV309" s="544"/>
      <c r="BSW309" s="544"/>
      <c r="BSX309" s="544"/>
      <c r="BSY309" s="544"/>
      <c r="BSZ309" s="544"/>
      <c r="BTA309" s="544"/>
      <c r="BTB309" s="544"/>
      <c r="BTC309" s="544"/>
      <c r="BTD309" s="544"/>
      <c r="BTE309" s="544"/>
      <c r="BTF309" s="544"/>
      <c r="BTG309" s="544"/>
      <c r="BTH309" s="544"/>
      <c r="BTI309" s="544"/>
      <c r="BTJ309" s="544"/>
      <c r="BTK309" s="544"/>
      <c r="BTL309" s="544"/>
      <c r="BTM309" s="544"/>
      <c r="BTN309" s="544"/>
      <c r="BTO309" s="544"/>
      <c r="BTP309" s="544"/>
      <c r="BTQ309" s="544"/>
      <c r="BTR309" s="544"/>
      <c r="BTS309" s="544"/>
      <c r="BTT309" s="544"/>
      <c r="BTU309" s="544"/>
      <c r="BTV309" s="544"/>
      <c r="BTW309" s="544"/>
      <c r="BTX309" s="544"/>
      <c r="BTY309" s="544"/>
      <c r="BTZ309" s="544"/>
      <c r="BUA309" s="544"/>
      <c r="BUB309" s="544"/>
      <c r="BUC309" s="544"/>
      <c r="BUD309" s="544"/>
      <c r="BUE309" s="544"/>
      <c r="BUF309" s="544"/>
      <c r="BUG309" s="544"/>
      <c r="BUH309" s="544"/>
      <c r="BUI309" s="544"/>
      <c r="BUJ309" s="544"/>
      <c r="BUK309" s="544"/>
      <c r="BUL309" s="544"/>
      <c r="BUM309" s="544"/>
      <c r="BUN309" s="544"/>
      <c r="BUO309" s="544"/>
      <c r="BUP309" s="544"/>
      <c r="BUQ309" s="544"/>
      <c r="BUR309" s="544"/>
      <c r="BUS309" s="544"/>
      <c r="BUT309" s="544"/>
      <c r="BUU309" s="544"/>
      <c r="BUV309" s="544"/>
      <c r="BUW309" s="544"/>
      <c r="BUX309" s="544"/>
      <c r="BUY309" s="544"/>
      <c r="BUZ309" s="544"/>
      <c r="BVA309" s="544"/>
      <c r="BVB309" s="544"/>
      <c r="BVC309" s="544"/>
      <c r="BVD309" s="544"/>
      <c r="BVE309" s="544"/>
      <c r="BVF309" s="544"/>
      <c r="BVG309" s="544"/>
      <c r="BVH309" s="544"/>
      <c r="BVI309" s="544"/>
      <c r="BVJ309" s="544"/>
      <c r="BVK309" s="544"/>
      <c r="BVL309" s="544"/>
      <c r="BVM309" s="544"/>
      <c r="BVN309" s="544"/>
      <c r="BVO309" s="544"/>
      <c r="BVP309" s="544"/>
      <c r="BVQ309" s="544"/>
      <c r="BVR309" s="544"/>
      <c r="BVS309" s="544"/>
      <c r="BVT309" s="544"/>
      <c r="BVU309" s="544"/>
      <c r="BVV309" s="544"/>
      <c r="BVW309" s="544"/>
      <c r="BVX309" s="544"/>
      <c r="BVY309" s="544"/>
      <c r="BVZ309" s="544"/>
      <c r="BWA309" s="544"/>
      <c r="BWB309" s="544"/>
      <c r="BWC309" s="544"/>
      <c r="BWD309" s="544"/>
      <c r="BWE309" s="544"/>
      <c r="BWF309" s="544"/>
      <c r="BWG309" s="544"/>
      <c r="BWH309" s="544"/>
      <c r="BWI309" s="544"/>
      <c r="BWJ309" s="544"/>
      <c r="BWK309" s="544"/>
      <c r="BWL309" s="544"/>
      <c r="BWM309" s="544"/>
      <c r="BWN309" s="544"/>
      <c r="BWO309" s="544"/>
      <c r="BWP309" s="544"/>
      <c r="BWQ309" s="544"/>
      <c r="BWR309" s="544"/>
      <c r="BWS309" s="544"/>
      <c r="BWT309" s="544"/>
      <c r="BWU309" s="544"/>
      <c r="BWV309" s="544"/>
      <c r="BWW309" s="544"/>
      <c r="BWX309" s="544"/>
      <c r="BWY309" s="544"/>
      <c r="BWZ309" s="544"/>
      <c r="BXA309" s="544"/>
      <c r="BXB309" s="544"/>
      <c r="BXC309" s="544"/>
      <c r="BXD309" s="544"/>
      <c r="BXE309" s="544"/>
      <c r="BXF309" s="544"/>
      <c r="BXG309" s="544"/>
      <c r="BXH309" s="544"/>
      <c r="BXI309" s="544"/>
      <c r="BXJ309" s="544"/>
      <c r="BXK309" s="544"/>
      <c r="BXL309" s="544"/>
      <c r="BXM309" s="544"/>
      <c r="BXN309" s="544"/>
      <c r="BXO309" s="544"/>
      <c r="BXP309" s="544"/>
      <c r="BXQ309" s="544"/>
      <c r="BXR309" s="544"/>
      <c r="BXS309" s="544"/>
      <c r="BXT309" s="544"/>
      <c r="BXU309" s="544"/>
      <c r="BXV309" s="544"/>
      <c r="BXW309" s="544"/>
      <c r="BXX309" s="544"/>
      <c r="BXY309" s="544"/>
      <c r="BXZ309" s="544"/>
      <c r="BYA309" s="544"/>
      <c r="BYB309" s="544"/>
      <c r="BYC309" s="544"/>
      <c r="BYD309" s="544"/>
      <c r="BYE309" s="544"/>
      <c r="BYF309" s="544"/>
      <c r="BYG309" s="544"/>
      <c r="BYH309" s="544"/>
      <c r="BYI309" s="544"/>
      <c r="BYJ309" s="544"/>
      <c r="BYK309" s="544"/>
      <c r="BYL309" s="544"/>
      <c r="BYM309" s="544"/>
      <c r="BYN309" s="544"/>
      <c r="BYO309" s="544"/>
      <c r="BYP309" s="544"/>
      <c r="BYQ309" s="544"/>
      <c r="BYR309" s="544"/>
      <c r="BYS309" s="544"/>
      <c r="BYT309" s="544"/>
      <c r="BYU309" s="544"/>
      <c r="BYV309" s="544"/>
      <c r="BYW309" s="544"/>
      <c r="BYX309" s="544"/>
      <c r="BYY309" s="544"/>
      <c r="BYZ309" s="544"/>
      <c r="BZA309" s="544"/>
      <c r="BZB309" s="544"/>
      <c r="BZC309" s="544"/>
      <c r="BZD309" s="544"/>
      <c r="BZE309" s="544"/>
      <c r="BZF309" s="544"/>
      <c r="BZG309" s="544"/>
      <c r="BZH309" s="544"/>
      <c r="BZI309" s="544"/>
      <c r="BZJ309" s="544"/>
      <c r="BZK309" s="544"/>
      <c r="BZL309" s="544"/>
      <c r="BZM309" s="544"/>
      <c r="BZN309" s="544"/>
      <c r="BZO309" s="544"/>
      <c r="BZP309" s="544"/>
      <c r="BZQ309" s="544"/>
      <c r="BZR309" s="544"/>
      <c r="BZS309" s="544"/>
      <c r="BZT309" s="544"/>
      <c r="BZU309" s="544"/>
      <c r="BZV309" s="544"/>
      <c r="BZW309" s="544"/>
      <c r="BZX309" s="544"/>
      <c r="BZY309" s="544"/>
      <c r="BZZ309" s="544"/>
      <c r="CAA309" s="544"/>
      <c r="CAB309" s="544"/>
      <c r="CAC309" s="544"/>
      <c r="CAD309" s="544"/>
      <c r="CAE309" s="544"/>
      <c r="CAF309" s="544"/>
      <c r="CAG309" s="544"/>
      <c r="CAH309" s="544"/>
      <c r="CAI309" s="544"/>
      <c r="CAJ309" s="544"/>
      <c r="CAK309" s="544"/>
      <c r="CAL309" s="544"/>
      <c r="CAM309" s="544"/>
      <c r="CAN309" s="544"/>
      <c r="CAO309" s="544"/>
      <c r="CAP309" s="544"/>
      <c r="CAQ309" s="544"/>
      <c r="CAR309" s="544"/>
      <c r="CAS309" s="544"/>
      <c r="CAT309" s="544"/>
      <c r="CAU309" s="544"/>
      <c r="CAV309" s="544"/>
      <c r="CAW309" s="544"/>
      <c r="CAX309" s="544"/>
      <c r="CAY309" s="544"/>
      <c r="CAZ309" s="544"/>
      <c r="CBA309" s="544"/>
      <c r="CBB309" s="544"/>
      <c r="CBC309" s="544"/>
      <c r="CBD309" s="544"/>
      <c r="CBE309" s="544"/>
      <c r="CBF309" s="544"/>
      <c r="CBG309" s="544"/>
      <c r="CBH309" s="544"/>
      <c r="CBI309" s="544"/>
      <c r="CBJ309" s="544"/>
      <c r="CBK309" s="544"/>
      <c r="CBL309" s="544"/>
      <c r="CBM309" s="544"/>
      <c r="CBN309" s="544"/>
      <c r="CBO309" s="544"/>
      <c r="CBP309" s="544"/>
      <c r="CBQ309" s="544"/>
      <c r="CBR309" s="544"/>
      <c r="CBS309" s="544"/>
      <c r="CBT309" s="544"/>
      <c r="CBU309" s="544"/>
      <c r="CBV309" s="544"/>
      <c r="CBW309" s="544"/>
      <c r="CBX309" s="544"/>
      <c r="CBY309" s="544"/>
      <c r="CBZ309" s="544"/>
      <c r="CCA309" s="544"/>
      <c r="CCB309" s="544"/>
      <c r="CCC309" s="544"/>
      <c r="CCD309" s="544"/>
      <c r="CCE309" s="544"/>
      <c r="CCF309" s="544"/>
      <c r="CCG309" s="544"/>
      <c r="CCH309" s="544"/>
      <c r="CCI309" s="544"/>
      <c r="CCJ309" s="544"/>
      <c r="CCK309" s="544"/>
      <c r="CCL309" s="544"/>
      <c r="CCM309" s="544"/>
      <c r="CCN309" s="544"/>
      <c r="CCO309" s="544"/>
      <c r="CCP309" s="544"/>
      <c r="CCQ309" s="544"/>
      <c r="CCR309" s="544"/>
      <c r="CCS309" s="544"/>
      <c r="CCT309" s="544"/>
      <c r="CCU309" s="544"/>
      <c r="CCV309" s="544"/>
      <c r="CCW309" s="544"/>
      <c r="CCX309" s="544"/>
      <c r="CCY309" s="544"/>
      <c r="CCZ309" s="544"/>
      <c r="CDA309" s="544"/>
      <c r="CDB309" s="544"/>
      <c r="CDC309" s="544"/>
      <c r="CDD309" s="544"/>
      <c r="CDE309" s="544"/>
      <c r="CDF309" s="544"/>
      <c r="CDG309" s="544"/>
      <c r="CDH309" s="544"/>
      <c r="CDI309" s="544"/>
      <c r="CDJ309" s="544"/>
      <c r="CDK309" s="544"/>
      <c r="CDL309" s="544"/>
      <c r="CDM309" s="544"/>
      <c r="CDN309" s="544"/>
      <c r="CDO309" s="544"/>
      <c r="CDP309" s="544"/>
      <c r="CDQ309" s="544"/>
      <c r="CDR309" s="544"/>
      <c r="CDS309" s="544"/>
      <c r="CDT309" s="544"/>
      <c r="CDU309" s="544"/>
      <c r="CDV309" s="544"/>
      <c r="CDW309" s="544"/>
      <c r="CDX309" s="544"/>
      <c r="CDY309" s="544"/>
      <c r="CDZ309" s="544"/>
      <c r="CEA309" s="544"/>
      <c r="CEB309" s="544"/>
      <c r="CEC309" s="544"/>
      <c r="CED309" s="544"/>
      <c r="CEE309" s="544"/>
      <c r="CEF309" s="544"/>
      <c r="CEG309" s="544"/>
      <c r="CEH309" s="544"/>
      <c r="CEI309" s="544"/>
      <c r="CEJ309" s="544"/>
      <c r="CEK309" s="544"/>
      <c r="CEL309" s="544"/>
      <c r="CEM309" s="544"/>
      <c r="CEN309" s="544"/>
      <c r="CEO309" s="544"/>
      <c r="CEP309" s="544"/>
      <c r="CEQ309" s="544"/>
      <c r="CER309" s="544"/>
      <c r="CES309" s="544"/>
      <c r="CET309" s="544"/>
      <c r="CEU309" s="544"/>
      <c r="CEV309" s="544"/>
      <c r="CEW309" s="544"/>
      <c r="CEX309" s="544"/>
      <c r="CEY309" s="544"/>
      <c r="CEZ309" s="544"/>
      <c r="CFA309" s="544"/>
      <c r="CFB309" s="544"/>
      <c r="CFC309" s="544"/>
      <c r="CFD309" s="544"/>
      <c r="CFE309" s="544"/>
      <c r="CFF309" s="544"/>
      <c r="CFG309" s="544"/>
      <c r="CFH309" s="544"/>
      <c r="CFI309" s="544"/>
      <c r="CFJ309" s="544"/>
      <c r="CFK309" s="544"/>
      <c r="CFL309" s="544"/>
      <c r="CFM309" s="544"/>
      <c r="CFN309" s="544"/>
      <c r="CFO309" s="544"/>
      <c r="CFP309" s="544"/>
      <c r="CFQ309" s="544"/>
      <c r="CFR309" s="544"/>
      <c r="CFS309" s="544"/>
      <c r="CFT309" s="544"/>
      <c r="CFU309" s="544"/>
      <c r="CFV309" s="544"/>
      <c r="CFW309" s="544"/>
      <c r="CFX309" s="544"/>
      <c r="CFY309" s="544"/>
      <c r="CFZ309" s="544"/>
      <c r="CGA309" s="544"/>
      <c r="CGB309" s="544"/>
      <c r="CGC309" s="544"/>
      <c r="CGD309" s="544"/>
      <c r="CGE309" s="544"/>
      <c r="CGF309" s="544"/>
      <c r="CGG309" s="544"/>
      <c r="CGH309" s="544"/>
      <c r="CGI309" s="544"/>
      <c r="CGJ309" s="544"/>
      <c r="CGK309" s="544"/>
      <c r="CGL309" s="544"/>
      <c r="CGM309" s="544"/>
      <c r="CGN309" s="544"/>
      <c r="CGO309" s="544"/>
      <c r="CGP309" s="544"/>
      <c r="CGQ309" s="544"/>
      <c r="CGR309" s="544"/>
      <c r="CGS309" s="544"/>
      <c r="CGT309" s="544"/>
      <c r="CGU309" s="544"/>
      <c r="CGV309" s="544"/>
      <c r="CGW309" s="544"/>
      <c r="CGX309" s="544"/>
      <c r="CGY309" s="544"/>
      <c r="CGZ309" s="544"/>
      <c r="CHA309" s="544"/>
      <c r="CHB309" s="544"/>
      <c r="CHC309" s="544"/>
      <c r="CHD309" s="544"/>
      <c r="CHE309" s="544"/>
      <c r="CHF309" s="544"/>
      <c r="CHG309" s="544"/>
      <c r="CHH309" s="544"/>
      <c r="CHI309" s="544"/>
      <c r="CHJ309" s="544"/>
      <c r="CHK309" s="544"/>
      <c r="CHL309" s="544"/>
      <c r="CHM309" s="544"/>
      <c r="CHN309" s="544"/>
      <c r="CHO309" s="544"/>
      <c r="CHP309" s="544"/>
      <c r="CHQ309" s="544"/>
      <c r="CHR309" s="544"/>
      <c r="CHS309" s="544"/>
      <c r="CHT309" s="544"/>
      <c r="CHU309" s="544"/>
      <c r="CHV309" s="544"/>
      <c r="CHW309" s="544"/>
      <c r="CHX309" s="544"/>
      <c r="CHY309" s="544"/>
      <c r="CHZ309" s="544"/>
      <c r="CIA309" s="544"/>
      <c r="CIB309" s="544"/>
      <c r="CIC309" s="544"/>
      <c r="CID309" s="544"/>
      <c r="CIE309" s="544"/>
      <c r="CIF309" s="544"/>
      <c r="CIG309" s="544"/>
      <c r="CIH309" s="544"/>
      <c r="CII309" s="544"/>
      <c r="CIJ309" s="544"/>
      <c r="CIK309" s="544"/>
      <c r="CIL309" s="544"/>
      <c r="CIM309" s="544"/>
      <c r="CIN309" s="544"/>
      <c r="CIO309" s="544"/>
      <c r="CIP309" s="544"/>
      <c r="CIQ309" s="544"/>
      <c r="CIR309" s="544"/>
      <c r="CIS309" s="544"/>
      <c r="CIT309" s="544"/>
      <c r="CIU309" s="544"/>
      <c r="CIV309" s="544"/>
      <c r="CIW309" s="544"/>
      <c r="CIX309" s="544"/>
      <c r="CIY309" s="544"/>
      <c r="CIZ309" s="544"/>
      <c r="CJA309" s="544"/>
      <c r="CJB309" s="544"/>
      <c r="CJC309" s="544"/>
      <c r="CJD309" s="544"/>
      <c r="CJE309" s="544"/>
      <c r="CJF309" s="544"/>
      <c r="CJG309" s="544"/>
      <c r="CJH309" s="544"/>
      <c r="CJI309" s="544"/>
      <c r="CJJ309" s="544"/>
      <c r="CJK309" s="544"/>
      <c r="CJL309" s="544"/>
      <c r="CJM309" s="544"/>
      <c r="CJN309" s="544"/>
      <c r="CJO309" s="544"/>
      <c r="CJP309" s="544"/>
      <c r="CJQ309" s="544"/>
      <c r="CJR309" s="544"/>
      <c r="CJS309" s="544"/>
      <c r="CJT309" s="544"/>
      <c r="CJU309" s="544"/>
      <c r="CJV309" s="544"/>
      <c r="CJW309" s="544"/>
      <c r="CJX309" s="544"/>
      <c r="CJY309" s="544"/>
      <c r="CJZ309" s="544"/>
      <c r="CKA309" s="544"/>
      <c r="CKB309" s="544"/>
      <c r="CKC309" s="544"/>
      <c r="CKD309" s="544"/>
      <c r="CKE309" s="544"/>
      <c r="CKF309" s="544"/>
      <c r="CKG309" s="544"/>
      <c r="CKH309" s="544"/>
      <c r="CKI309" s="544"/>
      <c r="CKJ309" s="544"/>
      <c r="CKK309" s="544"/>
      <c r="CKL309" s="544"/>
      <c r="CKM309" s="544"/>
      <c r="CKN309" s="544"/>
      <c r="CKO309" s="544"/>
      <c r="CKP309" s="544"/>
      <c r="CKQ309" s="544"/>
      <c r="CKR309" s="544"/>
      <c r="CKS309" s="544"/>
      <c r="CKT309" s="544"/>
      <c r="CKU309" s="544"/>
      <c r="CKV309" s="544"/>
      <c r="CKW309" s="544"/>
      <c r="CKX309" s="544"/>
      <c r="CKY309" s="544"/>
      <c r="CKZ309" s="544"/>
      <c r="CLA309" s="544"/>
      <c r="CLB309" s="544"/>
      <c r="CLC309" s="544"/>
      <c r="CLD309" s="544"/>
      <c r="CLE309" s="544"/>
      <c r="CLF309" s="544"/>
      <c r="CLG309" s="544"/>
      <c r="CLH309" s="544"/>
      <c r="CLI309" s="544"/>
      <c r="CLJ309" s="544"/>
      <c r="CLK309" s="544"/>
      <c r="CLL309" s="544"/>
      <c r="CLM309" s="544"/>
      <c r="CLN309" s="544"/>
      <c r="CLO309" s="544"/>
      <c r="CLP309" s="544"/>
      <c r="CLQ309" s="544"/>
      <c r="CLR309" s="544"/>
      <c r="CLS309" s="544"/>
      <c r="CLT309" s="544"/>
      <c r="CLU309" s="544"/>
      <c r="CLV309" s="544"/>
      <c r="CLW309" s="544"/>
      <c r="CLX309" s="544"/>
      <c r="CLY309" s="544"/>
      <c r="CLZ309" s="544"/>
      <c r="CMA309" s="544"/>
      <c r="CMB309" s="544"/>
      <c r="CMC309" s="544"/>
      <c r="CMD309" s="544"/>
      <c r="CME309" s="544"/>
      <c r="CMF309" s="544"/>
      <c r="CMG309" s="544"/>
      <c r="CMH309" s="544"/>
      <c r="CMI309" s="544"/>
      <c r="CMJ309" s="544"/>
      <c r="CMK309" s="544"/>
      <c r="CML309" s="544"/>
      <c r="CMM309" s="544"/>
      <c r="CMN309" s="544"/>
      <c r="CMO309" s="544"/>
      <c r="CMP309" s="544"/>
      <c r="CMQ309" s="544"/>
      <c r="CMR309" s="544"/>
      <c r="CMS309" s="544"/>
      <c r="CMT309" s="544"/>
      <c r="CMU309" s="544"/>
      <c r="CMV309" s="544"/>
      <c r="CMW309" s="544"/>
      <c r="CMX309" s="544"/>
      <c r="CMY309" s="544"/>
      <c r="CMZ309" s="544"/>
      <c r="CNA309" s="544"/>
      <c r="CNB309" s="544"/>
      <c r="CNC309" s="544"/>
      <c r="CND309" s="544"/>
      <c r="CNE309" s="544"/>
      <c r="CNF309" s="544"/>
      <c r="CNG309" s="544"/>
      <c r="CNH309" s="544"/>
      <c r="CNI309" s="544"/>
      <c r="CNJ309" s="544"/>
      <c r="CNK309" s="544"/>
      <c r="CNL309" s="544"/>
      <c r="CNM309" s="544"/>
      <c r="CNN309" s="544"/>
      <c r="CNO309" s="544"/>
      <c r="CNP309" s="544"/>
      <c r="CNQ309" s="544"/>
      <c r="CNR309" s="544"/>
      <c r="CNS309" s="544"/>
      <c r="CNT309" s="544"/>
      <c r="CNU309" s="544"/>
      <c r="CNV309" s="544"/>
      <c r="CNW309" s="544"/>
      <c r="CNX309" s="544"/>
      <c r="CNY309" s="544"/>
      <c r="CNZ309" s="544"/>
      <c r="COA309" s="544"/>
      <c r="COB309" s="544"/>
      <c r="COC309" s="544"/>
      <c r="COD309" s="544"/>
      <c r="COE309" s="544"/>
      <c r="COF309" s="544"/>
      <c r="COG309" s="544"/>
      <c r="COH309" s="544"/>
      <c r="COI309" s="544"/>
      <c r="COJ309" s="544"/>
      <c r="COK309" s="544"/>
      <c r="COL309" s="544"/>
      <c r="COM309" s="544"/>
      <c r="CON309" s="544"/>
      <c r="COO309" s="544"/>
      <c r="COP309" s="544"/>
      <c r="COQ309" s="544"/>
      <c r="COR309" s="544"/>
      <c r="COS309" s="544"/>
      <c r="COT309" s="544"/>
      <c r="COU309" s="544"/>
      <c r="COV309" s="544"/>
      <c r="COW309" s="544"/>
      <c r="COX309" s="544"/>
      <c r="COY309" s="544"/>
      <c r="COZ309" s="544"/>
      <c r="CPA309" s="544"/>
      <c r="CPB309" s="544"/>
      <c r="CPC309" s="544"/>
      <c r="CPD309" s="544"/>
      <c r="CPE309" s="544"/>
      <c r="CPF309" s="544"/>
      <c r="CPG309" s="544"/>
      <c r="CPH309" s="544"/>
      <c r="CPI309" s="544"/>
      <c r="CPJ309" s="544"/>
      <c r="CPK309" s="544"/>
      <c r="CPL309" s="544"/>
      <c r="CPM309" s="544"/>
      <c r="CPN309" s="544"/>
      <c r="CPO309" s="544"/>
      <c r="CPP309" s="544"/>
      <c r="CPQ309" s="544"/>
      <c r="CPR309" s="544"/>
      <c r="CPS309" s="544"/>
      <c r="CPT309" s="544"/>
      <c r="CPU309" s="544"/>
      <c r="CPV309" s="544"/>
      <c r="CPW309" s="544"/>
      <c r="CPX309" s="544"/>
      <c r="CPY309" s="544"/>
      <c r="CPZ309" s="544"/>
      <c r="CQA309" s="544"/>
      <c r="CQB309" s="544"/>
      <c r="CQC309" s="544"/>
      <c r="CQD309" s="544"/>
      <c r="CQE309" s="544"/>
      <c r="CQF309" s="544"/>
      <c r="CQG309" s="544"/>
      <c r="CQH309" s="544"/>
      <c r="CQI309" s="544"/>
      <c r="CQJ309" s="544"/>
      <c r="CQK309" s="544"/>
      <c r="CQL309" s="544"/>
      <c r="CQM309" s="544"/>
      <c r="CQN309" s="544"/>
      <c r="CQO309" s="544"/>
      <c r="CQP309" s="544"/>
      <c r="CQQ309" s="544"/>
      <c r="CQR309" s="544"/>
      <c r="CQS309" s="544"/>
      <c r="CQT309" s="544"/>
      <c r="CQU309" s="544"/>
      <c r="CQV309" s="544"/>
      <c r="CQW309" s="544"/>
      <c r="CQX309" s="544"/>
      <c r="CQY309" s="544"/>
      <c r="CQZ309" s="544"/>
      <c r="CRA309" s="544"/>
      <c r="CRB309" s="544"/>
      <c r="CRC309" s="544"/>
      <c r="CRD309" s="544"/>
      <c r="CRE309" s="544"/>
      <c r="CRF309" s="544"/>
      <c r="CRG309" s="544"/>
      <c r="CRH309" s="544"/>
      <c r="CRI309" s="544"/>
      <c r="CRJ309" s="544"/>
      <c r="CRK309" s="544"/>
      <c r="CRL309" s="544"/>
      <c r="CRM309" s="544"/>
      <c r="CRN309" s="544"/>
      <c r="CRO309" s="544"/>
      <c r="CRP309" s="544"/>
      <c r="CRQ309" s="544"/>
      <c r="CRR309" s="544"/>
      <c r="CRS309" s="544"/>
      <c r="CRT309" s="544"/>
      <c r="CRU309" s="544"/>
      <c r="CRV309" s="544"/>
      <c r="CRW309" s="544"/>
      <c r="CRX309" s="544"/>
      <c r="CRY309" s="544"/>
      <c r="CRZ309" s="544"/>
      <c r="CSA309" s="544"/>
      <c r="CSB309" s="544"/>
      <c r="CSC309" s="544"/>
      <c r="CSD309" s="544"/>
      <c r="CSE309" s="544"/>
      <c r="CSF309" s="544"/>
      <c r="CSG309" s="544"/>
      <c r="CSH309" s="544"/>
      <c r="CSI309" s="544"/>
      <c r="CSJ309" s="544"/>
      <c r="CSK309" s="544"/>
      <c r="CSL309" s="544"/>
      <c r="CSM309" s="544"/>
      <c r="CSN309" s="544"/>
      <c r="CSO309" s="544"/>
      <c r="CSP309" s="544"/>
      <c r="CSQ309" s="544"/>
      <c r="CSR309" s="544"/>
      <c r="CSS309" s="544"/>
      <c r="CST309" s="544"/>
      <c r="CSU309" s="544"/>
      <c r="CSV309" s="544"/>
      <c r="CSW309" s="544"/>
      <c r="CSX309" s="544"/>
      <c r="CSY309" s="544"/>
      <c r="CSZ309" s="544"/>
      <c r="CTA309" s="544"/>
      <c r="CTB309" s="544"/>
      <c r="CTC309" s="544"/>
      <c r="CTD309" s="544"/>
      <c r="CTE309" s="544"/>
      <c r="CTF309" s="544"/>
      <c r="CTG309" s="544"/>
      <c r="CTH309" s="544"/>
      <c r="CTI309" s="544"/>
      <c r="CTJ309" s="544"/>
      <c r="CTK309" s="544"/>
      <c r="CTL309" s="544"/>
      <c r="CTM309" s="544"/>
      <c r="CTN309" s="544"/>
      <c r="CTO309" s="544"/>
      <c r="CTP309" s="544"/>
      <c r="CTQ309" s="544"/>
      <c r="CTR309" s="544"/>
      <c r="CTS309" s="544"/>
      <c r="CTT309" s="544"/>
      <c r="CTU309" s="544"/>
      <c r="CTV309" s="544"/>
      <c r="CTW309" s="544"/>
      <c r="CTX309" s="544"/>
      <c r="CTY309" s="544"/>
      <c r="CTZ309" s="544"/>
      <c r="CUA309" s="544"/>
      <c r="CUB309" s="544"/>
      <c r="CUC309" s="544"/>
      <c r="CUD309" s="544"/>
      <c r="CUE309" s="544"/>
      <c r="CUF309" s="544"/>
      <c r="CUG309" s="544"/>
      <c r="CUH309" s="544"/>
      <c r="CUI309" s="544"/>
      <c r="CUJ309" s="544"/>
      <c r="CUK309" s="544"/>
      <c r="CUL309" s="544"/>
      <c r="CUM309" s="544"/>
      <c r="CUN309" s="544"/>
      <c r="CUO309" s="544"/>
      <c r="CUP309" s="544"/>
      <c r="CUQ309" s="544"/>
      <c r="CUR309" s="544"/>
      <c r="CUS309" s="544"/>
      <c r="CUT309" s="544"/>
      <c r="CUU309" s="544"/>
      <c r="CUV309" s="544"/>
      <c r="CUW309" s="544"/>
      <c r="CUX309" s="544"/>
      <c r="CUY309" s="544"/>
      <c r="CUZ309" s="544"/>
      <c r="CVA309" s="544"/>
      <c r="CVB309" s="544"/>
      <c r="CVC309" s="544"/>
      <c r="CVD309" s="544"/>
      <c r="CVE309" s="544"/>
      <c r="CVF309" s="544"/>
      <c r="CVG309" s="544"/>
      <c r="CVH309" s="544"/>
      <c r="CVI309" s="544"/>
      <c r="CVJ309" s="544"/>
      <c r="CVK309" s="544"/>
      <c r="CVL309" s="544"/>
      <c r="CVM309" s="544"/>
      <c r="CVN309" s="544"/>
      <c r="CVO309" s="544"/>
      <c r="CVP309" s="544"/>
      <c r="CVQ309" s="544"/>
      <c r="CVR309" s="544"/>
      <c r="CVS309" s="544"/>
      <c r="CVT309" s="544"/>
      <c r="CVU309" s="544"/>
      <c r="CVV309" s="544"/>
      <c r="CVW309" s="544"/>
      <c r="CVX309" s="544"/>
      <c r="CVY309" s="544"/>
      <c r="CVZ309" s="544"/>
      <c r="CWA309" s="544"/>
      <c r="CWB309" s="544"/>
      <c r="CWC309" s="544"/>
      <c r="CWD309" s="544"/>
      <c r="CWE309" s="544"/>
      <c r="CWF309" s="544"/>
      <c r="CWG309" s="544"/>
      <c r="CWH309" s="544"/>
      <c r="CWI309" s="544"/>
      <c r="CWJ309" s="544"/>
      <c r="CWK309" s="544"/>
      <c r="CWL309" s="544"/>
      <c r="CWM309" s="544"/>
      <c r="CWN309" s="544"/>
      <c r="CWO309" s="544"/>
      <c r="CWP309" s="544"/>
      <c r="CWQ309" s="544"/>
      <c r="CWR309" s="544"/>
      <c r="CWS309" s="544"/>
      <c r="CWT309" s="544"/>
      <c r="CWU309" s="544"/>
      <c r="CWV309" s="544"/>
      <c r="CWW309" s="544"/>
      <c r="CWX309" s="544"/>
      <c r="CWY309" s="544"/>
      <c r="CWZ309" s="544"/>
      <c r="CXA309" s="544"/>
      <c r="CXB309" s="544"/>
      <c r="CXC309" s="544"/>
      <c r="CXD309" s="544"/>
      <c r="CXE309" s="544"/>
      <c r="CXF309" s="544"/>
      <c r="CXG309" s="544"/>
      <c r="CXH309" s="544"/>
      <c r="CXI309" s="544"/>
      <c r="CXJ309" s="544"/>
      <c r="CXK309" s="544"/>
      <c r="CXL309" s="544"/>
      <c r="CXM309" s="544"/>
      <c r="CXN309" s="544"/>
      <c r="CXO309" s="544"/>
      <c r="CXP309" s="544"/>
      <c r="CXQ309" s="544"/>
      <c r="CXR309" s="544"/>
      <c r="CXS309" s="544"/>
      <c r="CXT309" s="544"/>
      <c r="CXU309" s="544"/>
      <c r="CXV309" s="544"/>
      <c r="CXW309" s="544"/>
      <c r="CXX309" s="544"/>
      <c r="CXY309" s="544"/>
      <c r="CXZ309" s="544"/>
      <c r="CYA309" s="544"/>
      <c r="CYB309" s="544"/>
      <c r="CYC309" s="544"/>
      <c r="CYD309" s="544"/>
      <c r="CYE309" s="544"/>
      <c r="CYF309" s="544"/>
      <c r="CYG309" s="544"/>
      <c r="CYH309" s="544"/>
      <c r="CYI309" s="544"/>
      <c r="CYJ309" s="544"/>
      <c r="CYK309" s="544"/>
      <c r="CYL309" s="544"/>
      <c r="CYM309" s="544"/>
      <c r="CYN309" s="544"/>
      <c r="CYO309" s="544"/>
      <c r="CYP309" s="544"/>
      <c r="CYQ309" s="544"/>
      <c r="CYR309" s="544"/>
      <c r="CYS309" s="544"/>
      <c r="CYT309" s="544"/>
      <c r="CYU309" s="544"/>
      <c r="CYV309" s="544"/>
      <c r="CYW309" s="544"/>
      <c r="CYX309" s="544"/>
      <c r="CYY309" s="544"/>
      <c r="CYZ309" s="544"/>
      <c r="CZA309" s="544"/>
      <c r="CZB309" s="544"/>
      <c r="CZC309" s="544"/>
      <c r="CZD309" s="544"/>
      <c r="CZE309" s="544"/>
      <c r="CZF309" s="544"/>
      <c r="CZG309" s="544"/>
      <c r="CZH309" s="544"/>
      <c r="CZI309" s="544"/>
      <c r="CZJ309" s="544"/>
      <c r="CZK309" s="544"/>
      <c r="CZL309" s="544"/>
      <c r="CZM309" s="544"/>
      <c r="CZN309" s="544"/>
      <c r="CZO309" s="544"/>
      <c r="CZP309" s="544"/>
      <c r="CZQ309" s="544"/>
      <c r="CZR309" s="544"/>
      <c r="CZS309" s="544"/>
      <c r="CZT309" s="544"/>
      <c r="CZU309" s="544"/>
      <c r="CZV309" s="544"/>
      <c r="CZW309" s="544"/>
      <c r="CZX309" s="544"/>
      <c r="CZY309" s="544"/>
      <c r="CZZ309" s="544"/>
      <c r="DAA309" s="544"/>
      <c r="DAB309" s="544"/>
      <c r="DAC309" s="544"/>
      <c r="DAD309" s="544"/>
      <c r="DAE309" s="544"/>
      <c r="DAF309" s="544"/>
      <c r="DAG309" s="544"/>
      <c r="DAH309" s="544"/>
      <c r="DAI309" s="544"/>
      <c r="DAJ309" s="544"/>
      <c r="DAK309" s="544"/>
      <c r="DAL309" s="544"/>
      <c r="DAM309" s="544"/>
      <c r="DAN309" s="544"/>
      <c r="DAO309" s="544"/>
      <c r="DAP309" s="544"/>
      <c r="DAQ309" s="544"/>
      <c r="DAR309" s="544"/>
      <c r="DAS309" s="544"/>
      <c r="DAT309" s="544"/>
      <c r="DAU309" s="544"/>
      <c r="DAV309" s="544"/>
      <c r="DAW309" s="544"/>
      <c r="DAX309" s="544"/>
      <c r="DAY309" s="544"/>
      <c r="DAZ309" s="544"/>
      <c r="DBA309" s="544"/>
      <c r="DBB309" s="544"/>
      <c r="DBC309" s="544"/>
      <c r="DBD309" s="544"/>
      <c r="DBE309" s="544"/>
      <c r="DBF309" s="544"/>
      <c r="DBG309" s="544"/>
      <c r="DBH309" s="544"/>
      <c r="DBI309" s="544"/>
      <c r="DBJ309" s="544"/>
      <c r="DBK309" s="544"/>
      <c r="DBL309" s="544"/>
      <c r="DBM309" s="544"/>
      <c r="DBN309" s="544"/>
      <c r="DBO309" s="544"/>
      <c r="DBP309" s="544"/>
      <c r="DBQ309" s="544"/>
      <c r="DBR309" s="544"/>
      <c r="DBS309" s="544"/>
      <c r="DBT309" s="544"/>
      <c r="DBU309" s="544"/>
      <c r="DBV309" s="544"/>
      <c r="DBW309" s="544"/>
      <c r="DBX309" s="544"/>
      <c r="DBY309" s="544"/>
      <c r="DBZ309" s="544"/>
      <c r="DCA309" s="544"/>
      <c r="DCB309" s="544"/>
      <c r="DCC309" s="544"/>
      <c r="DCD309" s="544"/>
      <c r="DCE309" s="544"/>
      <c r="DCF309" s="544"/>
      <c r="DCG309" s="544"/>
      <c r="DCH309" s="544"/>
      <c r="DCI309" s="544"/>
      <c r="DCJ309" s="544"/>
      <c r="DCK309" s="544"/>
      <c r="DCL309" s="544"/>
      <c r="DCM309" s="544"/>
      <c r="DCN309" s="544"/>
      <c r="DCO309" s="544"/>
      <c r="DCP309" s="544"/>
      <c r="DCQ309" s="544"/>
      <c r="DCR309" s="544"/>
      <c r="DCS309" s="544"/>
      <c r="DCT309" s="544"/>
      <c r="DCU309" s="544"/>
      <c r="DCV309" s="544"/>
      <c r="DCW309" s="544"/>
      <c r="DCX309" s="544"/>
      <c r="DCY309" s="544"/>
      <c r="DCZ309" s="544"/>
      <c r="DDA309" s="544"/>
      <c r="DDB309" s="544"/>
      <c r="DDC309" s="544"/>
      <c r="DDD309" s="544"/>
      <c r="DDE309" s="544"/>
      <c r="DDF309" s="544"/>
      <c r="DDG309" s="544"/>
      <c r="DDH309" s="544"/>
      <c r="DDI309" s="544"/>
      <c r="DDJ309" s="544"/>
      <c r="DDK309" s="544"/>
      <c r="DDL309" s="544"/>
      <c r="DDM309" s="544"/>
      <c r="DDN309" s="544"/>
      <c r="DDO309" s="544"/>
      <c r="DDP309" s="544"/>
      <c r="DDQ309" s="544"/>
      <c r="DDR309" s="544"/>
      <c r="DDS309" s="544"/>
      <c r="DDT309" s="544"/>
      <c r="DDU309" s="544"/>
      <c r="DDV309" s="544"/>
      <c r="DDW309" s="544"/>
      <c r="DDX309" s="544"/>
      <c r="DDY309" s="544"/>
      <c r="DDZ309" s="544"/>
      <c r="DEA309" s="544"/>
      <c r="DEB309" s="544"/>
      <c r="DEC309" s="544"/>
      <c r="DED309" s="544"/>
      <c r="DEE309" s="544"/>
      <c r="DEF309" s="544"/>
      <c r="DEG309" s="544"/>
      <c r="DEH309" s="544"/>
      <c r="DEI309" s="544"/>
      <c r="DEJ309" s="544"/>
      <c r="DEK309" s="544"/>
      <c r="DEL309" s="544"/>
      <c r="DEM309" s="544"/>
      <c r="DEN309" s="544"/>
      <c r="DEO309" s="544"/>
      <c r="DEP309" s="544"/>
      <c r="DEQ309" s="544"/>
      <c r="DER309" s="544"/>
      <c r="DES309" s="544"/>
      <c r="DET309" s="544"/>
      <c r="DEU309" s="544"/>
      <c r="DEV309" s="544"/>
      <c r="DEW309" s="544"/>
      <c r="DEX309" s="544"/>
      <c r="DEY309" s="544"/>
      <c r="DEZ309" s="544"/>
      <c r="DFA309" s="544"/>
      <c r="DFB309" s="544"/>
      <c r="DFC309" s="544"/>
      <c r="DFD309" s="544"/>
      <c r="DFE309" s="544"/>
      <c r="DFF309" s="544"/>
      <c r="DFG309" s="544"/>
      <c r="DFH309" s="544"/>
      <c r="DFI309" s="544"/>
      <c r="DFJ309" s="544"/>
      <c r="DFK309" s="544"/>
      <c r="DFL309" s="544"/>
      <c r="DFM309" s="544"/>
      <c r="DFN309" s="544"/>
      <c r="DFO309" s="544"/>
      <c r="DFP309" s="544"/>
      <c r="DFQ309" s="544"/>
      <c r="DFR309" s="544"/>
      <c r="DFS309" s="544"/>
      <c r="DFT309" s="544"/>
      <c r="DFU309" s="544"/>
      <c r="DFV309" s="544"/>
      <c r="DFW309" s="544"/>
      <c r="DFX309" s="544"/>
      <c r="DFY309" s="544"/>
      <c r="DFZ309" s="544"/>
      <c r="DGA309" s="544"/>
      <c r="DGB309" s="544"/>
      <c r="DGC309" s="544"/>
      <c r="DGD309" s="544"/>
      <c r="DGE309" s="544"/>
      <c r="DGF309" s="544"/>
      <c r="DGG309" s="544"/>
      <c r="DGH309" s="544"/>
      <c r="DGI309" s="544"/>
      <c r="DGJ309" s="544"/>
      <c r="DGK309" s="544"/>
      <c r="DGL309" s="544"/>
      <c r="DGM309" s="544"/>
      <c r="DGN309" s="544"/>
      <c r="DGO309" s="544"/>
      <c r="DGP309" s="544"/>
      <c r="DGQ309" s="544"/>
      <c r="DGR309" s="544"/>
      <c r="DGS309" s="544"/>
      <c r="DGT309" s="544"/>
      <c r="DGU309" s="544"/>
      <c r="DGV309" s="544"/>
      <c r="DGW309" s="544"/>
      <c r="DGX309" s="544"/>
      <c r="DGY309" s="544"/>
      <c r="DGZ309" s="544"/>
      <c r="DHA309" s="544"/>
      <c r="DHB309" s="544"/>
      <c r="DHC309" s="544"/>
      <c r="DHD309" s="544"/>
      <c r="DHE309" s="544"/>
      <c r="DHF309" s="544"/>
      <c r="DHG309" s="544"/>
      <c r="DHH309" s="544"/>
      <c r="DHI309" s="544"/>
      <c r="DHJ309" s="544"/>
      <c r="DHK309" s="544"/>
      <c r="DHL309" s="544"/>
      <c r="DHM309" s="544"/>
      <c r="DHN309" s="544"/>
      <c r="DHO309" s="544"/>
      <c r="DHP309" s="544"/>
      <c r="DHQ309" s="544"/>
      <c r="DHR309" s="544"/>
      <c r="DHS309" s="544"/>
      <c r="DHT309" s="544"/>
      <c r="DHU309" s="544"/>
      <c r="DHV309" s="544"/>
      <c r="DHW309" s="544"/>
      <c r="DHX309" s="544"/>
      <c r="DHY309" s="544"/>
      <c r="DHZ309" s="544"/>
      <c r="DIA309" s="544"/>
      <c r="DIB309" s="544"/>
      <c r="DIC309" s="544"/>
      <c r="DID309" s="544"/>
      <c r="DIE309" s="544"/>
      <c r="DIF309" s="544"/>
      <c r="DIG309" s="544"/>
      <c r="DIH309" s="544"/>
      <c r="DII309" s="544"/>
      <c r="DIJ309" s="544"/>
      <c r="DIK309" s="544"/>
      <c r="DIL309" s="544"/>
      <c r="DIM309" s="544"/>
      <c r="DIN309" s="544"/>
      <c r="DIO309" s="544"/>
      <c r="DIP309" s="544"/>
      <c r="DIQ309" s="544"/>
      <c r="DIR309" s="544"/>
      <c r="DIS309" s="544"/>
      <c r="DIT309" s="544"/>
      <c r="DIU309" s="544"/>
      <c r="DIV309" s="544"/>
      <c r="DIW309" s="544"/>
      <c r="DIX309" s="544"/>
      <c r="DIY309" s="544"/>
      <c r="DIZ309" s="544"/>
      <c r="DJA309" s="544"/>
      <c r="DJB309" s="544"/>
      <c r="DJC309" s="544"/>
      <c r="DJD309" s="544"/>
      <c r="DJE309" s="544"/>
      <c r="DJF309" s="544"/>
      <c r="DJG309" s="544"/>
      <c r="DJH309" s="544"/>
      <c r="DJI309" s="544"/>
      <c r="DJJ309" s="544"/>
      <c r="DJK309" s="544"/>
      <c r="DJL309" s="544"/>
      <c r="DJM309" s="544"/>
      <c r="DJN309" s="544"/>
      <c r="DJO309" s="544"/>
      <c r="DJP309" s="544"/>
      <c r="DJQ309" s="544"/>
      <c r="DJR309" s="544"/>
      <c r="DJS309" s="544"/>
      <c r="DJT309" s="544"/>
      <c r="DJU309" s="544"/>
      <c r="DJV309" s="544"/>
      <c r="DJW309" s="544"/>
      <c r="DJX309" s="544"/>
      <c r="DJY309" s="544"/>
      <c r="DJZ309" s="544"/>
      <c r="DKA309" s="544"/>
      <c r="DKB309" s="544"/>
      <c r="DKC309" s="544"/>
      <c r="DKD309" s="544"/>
      <c r="DKE309" s="544"/>
      <c r="DKF309" s="544"/>
      <c r="DKG309" s="544"/>
      <c r="DKH309" s="544"/>
      <c r="DKI309" s="544"/>
      <c r="DKJ309" s="544"/>
      <c r="DKK309" s="544"/>
      <c r="DKL309" s="544"/>
      <c r="DKM309" s="544"/>
      <c r="DKN309" s="544"/>
      <c r="DKO309" s="544"/>
      <c r="DKP309" s="544"/>
      <c r="DKQ309" s="544"/>
      <c r="DKR309" s="544"/>
      <c r="DKS309" s="544"/>
      <c r="DKT309" s="544"/>
      <c r="DKU309" s="544"/>
      <c r="DKV309" s="544"/>
      <c r="DKW309" s="544"/>
      <c r="DKX309" s="544"/>
      <c r="DKY309" s="544"/>
      <c r="DKZ309" s="544"/>
      <c r="DLA309" s="544"/>
      <c r="DLB309" s="544"/>
      <c r="DLC309" s="544"/>
      <c r="DLD309" s="544"/>
      <c r="DLE309" s="544"/>
      <c r="DLF309" s="544"/>
      <c r="DLG309" s="544"/>
      <c r="DLH309" s="544"/>
      <c r="DLI309" s="544"/>
      <c r="DLJ309" s="544"/>
      <c r="DLK309" s="544"/>
      <c r="DLL309" s="544"/>
      <c r="DLM309" s="544"/>
      <c r="DLN309" s="544"/>
      <c r="DLO309" s="544"/>
      <c r="DLP309" s="544"/>
      <c r="DLQ309" s="544"/>
      <c r="DLR309" s="544"/>
      <c r="DLS309" s="544"/>
      <c r="DLT309" s="544"/>
      <c r="DLU309" s="544"/>
      <c r="DLV309" s="544"/>
      <c r="DLW309" s="544"/>
      <c r="DLX309" s="544"/>
      <c r="DLY309" s="544"/>
      <c r="DLZ309" s="544"/>
      <c r="DMA309" s="544"/>
      <c r="DMB309" s="544"/>
      <c r="DMC309" s="544"/>
      <c r="DMD309" s="544"/>
      <c r="DME309" s="544"/>
      <c r="DMF309" s="544"/>
      <c r="DMG309" s="544"/>
      <c r="DMH309" s="544"/>
      <c r="DMI309" s="544"/>
      <c r="DMJ309" s="544"/>
      <c r="DMK309" s="544"/>
      <c r="DML309" s="544"/>
      <c r="DMM309" s="544"/>
      <c r="DMN309" s="544"/>
      <c r="DMO309" s="544"/>
      <c r="DMP309" s="544"/>
      <c r="DMQ309" s="544"/>
      <c r="DMR309" s="544"/>
      <c r="DMS309" s="544"/>
      <c r="DMT309" s="544"/>
      <c r="DMU309" s="544"/>
      <c r="DMV309" s="544"/>
      <c r="DMW309" s="544"/>
      <c r="DMX309" s="544"/>
      <c r="DMY309" s="544"/>
      <c r="DMZ309" s="544"/>
      <c r="DNA309" s="544"/>
      <c r="DNB309" s="544"/>
      <c r="DNC309" s="544"/>
      <c r="DND309" s="544"/>
      <c r="DNE309" s="544"/>
      <c r="DNF309" s="544"/>
      <c r="DNG309" s="544"/>
      <c r="DNH309" s="544"/>
      <c r="DNI309" s="544"/>
      <c r="DNJ309" s="544"/>
      <c r="DNK309" s="544"/>
      <c r="DNL309" s="544"/>
      <c r="DNM309" s="544"/>
      <c r="DNN309" s="544"/>
      <c r="DNO309" s="544"/>
      <c r="DNP309" s="544"/>
      <c r="DNQ309" s="544"/>
      <c r="DNR309" s="544"/>
      <c r="DNS309" s="544"/>
      <c r="DNT309" s="544"/>
      <c r="DNU309" s="544"/>
      <c r="DNV309" s="544"/>
      <c r="DNW309" s="544"/>
      <c r="DNX309" s="544"/>
      <c r="DNY309" s="544"/>
      <c r="DNZ309" s="544"/>
      <c r="DOA309" s="544"/>
      <c r="DOB309" s="544"/>
      <c r="DOC309" s="544"/>
      <c r="DOD309" s="544"/>
      <c r="DOE309" s="544"/>
      <c r="DOF309" s="544"/>
      <c r="DOG309" s="544"/>
      <c r="DOH309" s="544"/>
      <c r="DOI309" s="544"/>
      <c r="DOJ309" s="544"/>
      <c r="DOK309" s="544"/>
      <c r="DOL309" s="544"/>
      <c r="DOM309" s="544"/>
      <c r="DON309" s="544"/>
      <c r="DOO309" s="544"/>
      <c r="DOP309" s="544"/>
      <c r="DOQ309" s="544"/>
      <c r="DOR309" s="544"/>
      <c r="DOS309" s="544"/>
      <c r="DOT309" s="544"/>
      <c r="DOU309" s="544"/>
      <c r="DOV309" s="544"/>
      <c r="DOW309" s="544"/>
      <c r="DOX309" s="544"/>
      <c r="DOY309" s="544"/>
      <c r="DOZ309" s="544"/>
      <c r="DPA309" s="544"/>
      <c r="DPB309" s="544"/>
      <c r="DPC309" s="544"/>
      <c r="DPD309" s="544"/>
      <c r="DPE309" s="544"/>
      <c r="DPF309" s="544"/>
      <c r="DPG309" s="544"/>
      <c r="DPH309" s="544"/>
      <c r="DPI309" s="544"/>
      <c r="DPJ309" s="544"/>
      <c r="DPK309" s="544"/>
      <c r="DPL309" s="544"/>
      <c r="DPM309" s="544"/>
      <c r="DPN309" s="544"/>
      <c r="DPO309" s="544"/>
      <c r="DPP309" s="544"/>
      <c r="DPQ309" s="544"/>
      <c r="DPR309" s="544"/>
      <c r="DPS309" s="544"/>
      <c r="DPT309" s="544"/>
      <c r="DPU309" s="544"/>
      <c r="DPV309" s="544"/>
      <c r="DPW309" s="544"/>
      <c r="DPX309" s="544"/>
      <c r="DPY309" s="544"/>
      <c r="DPZ309" s="544"/>
      <c r="DQA309" s="544"/>
      <c r="DQB309" s="544"/>
      <c r="DQC309" s="544"/>
      <c r="DQD309" s="544"/>
      <c r="DQE309" s="544"/>
      <c r="DQF309" s="544"/>
      <c r="DQG309" s="544"/>
      <c r="DQH309" s="544"/>
      <c r="DQI309" s="544"/>
      <c r="DQJ309" s="544"/>
      <c r="DQK309" s="544"/>
      <c r="DQL309" s="544"/>
      <c r="DQM309" s="544"/>
      <c r="DQN309" s="544"/>
      <c r="DQO309" s="544"/>
      <c r="DQP309" s="544"/>
      <c r="DQQ309" s="544"/>
      <c r="DQR309" s="544"/>
      <c r="DQS309" s="544"/>
      <c r="DQT309" s="544"/>
      <c r="DQU309" s="544"/>
      <c r="DQV309" s="544"/>
      <c r="DQW309" s="544"/>
      <c r="DQX309" s="544"/>
      <c r="DQY309" s="544"/>
      <c r="DQZ309" s="544"/>
      <c r="DRA309" s="544"/>
      <c r="DRB309" s="544"/>
      <c r="DRC309" s="544"/>
      <c r="DRD309" s="544"/>
      <c r="DRE309" s="544"/>
      <c r="DRF309" s="544"/>
      <c r="DRG309" s="544"/>
      <c r="DRH309" s="544"/>
      <c r="DRI309" s="544"/>
      <c r="DRJ309" s="544"/>
      <c r="DRK309" s="544"/>
      <c r="DRL309" s="544"/>
      <c r="DRM309" s="544"/>
      <c r="DRN309" s="544"/>
      <c r="DRO309" s="544"/>
      <c r="DRP309" s="544"/>
      <c r="DRQ309" s="544"/>
      <c r="DRR309" s="544"/>
      <c r="DRS309" s="544"/>
      <c r="DRT309" s="544"/>
      <c r="DRU309" s="544"/>
      <c r="DRV309" s="544"/>
      <c r="DRW309" s="544"/>
      <c r="DRX309" s="544"/>
      <c r="DRY309" s="544"/>
      <c r="DRZ309" s="544"/>
      <c r="DSA309" s="544"/>
      <c r="DSB309" s="544"/>
      <c r="DSC309" s="544"/>
      <c r="DSD309" s="544"/>
      <c r="DSE309" s="544"/>
      <c r="DSF309" s="544"/>
      <c r="DSG309" s="544"/>
      <c r="DSH309" s="544"/>
      <c r="DSI309" s="544"/>
      <c r="DSJ309" s="544"/>
      <c r="DSK309" s="544"/>
      <c r="DSL309" s="544"/>
      <c r="DSM309" s="544"/>
      <c r="DSN309" s="544"/>
      <c r="DSO309" s="544"/>
      <c r="DSP309" s="544"/>
      <c r="DSQ309" s="544"/>
      <c r="DSR309" s="544"/>
      <c r="DSS309" s="544"/>
      <c r="DST309" s="544"/>
      <c r="DSU309" s="544"/>
      <c r="DSV309" s="544"/>
      <c r="DSW309" s="544"/>
      <c r="DSX309" s="544"/>
      <c r="DSY309" s="544"/>
      <c r="DSZ309" s="544"/>
      <c r="DTA309" s="544"/>
      <c r="DTB309" s="544"/>
      <c r="DTC309" s="544"/>
      <c r="DTD309" s="544"/>
      <c r="DTE309" s="544"/>
      <c r="DTF309" s="544"/>
      <c r="DTG309" s="544"/>
      <c r="DTH309" s="544"/>
      <c r="DTI309" s="544"/>
      <c r="DTJ309" s="544"/>
      <c r="DTK309" s="544"/>
      <c r="DTL309" s="544"/>
      <c r="DTM309" s="544"/>
      <c r="DTN309" s="544"/>
      <c r="DTO309" s="544"/>
      <c r="DTP309" s="544"/>
      <c r="DTQ309" s="544"/>
      <c r="DTR309" s="544"/>
      <c r="DTS309" s="544"/>
      <c r="DTT309" s="544"/>
      <c r="DTU309" s="544"/>
      <c r="DTV309" s="544"/>
      <c r="DTW309" s="544"/>
      <c r="DTX309" s="544"/>
      <c r="DTY309" s="544"/>
      <c r="DTZ309" s="544"/>
      <c r="DUA309" s="544"/>
      <c r="DUB309" s="544"/>
      <c r="DUC309" s="544"/>
      <c r="DUD309" s="544"/>
      <c r="DUE309" s="544"/>
      <c r="DUF309" s="544"/>
      <c r="DUG309" s="544"/>
      <c r="DUH309" s="544"/>
      <c r="DUI309" s="544"/>
      <c r="DUJ309" s="544"/>
      <c r="DUK309" s="544"/>
      <c r="DUL309" s="544"/>
      <c r="DUM309" s="544"/>
      <c r="DUN309" s="544"/>
      <c r="DUO309" s="544"/>
      <c r="DUP309" s="544"/>
      <c r="DUQ309" s="544"/>
      <c r="DUR309" s="544"/>
      <c r="DUS309" s="544"/>
      <c r="DUT309" s="544"/>
      <c r="DUU309" s="544"/>
      <c r="DUV309" s="544"/>
      <c r="DUW309" s="544"/>
      <c r="DUX309" s="544"/>
      <c r="DUY309" s="544"/>
      <c r="DUZ309" s="544"/>
      <c r="DVA309" s="544"/>
      <c r="DVB309" s="544"/>
      <c r="DVC309" s="544"/>
      <c r="DVD309" s="544"/>
      <c r="DVE309" s="544"/>
      <c r="DVF309" s="544"/>
      <c r="DVG309" s="544"/>
      <c r="DVH309" s="544"/>
      <c r="DVI309" s="544"/>
      <c r="DVJ309" s="544"/>
      <c r="DVK309" s="544"/>
      <c r="DVL309" s="544"/>
      <c r="DVM309" s="544"/>
      <c r="DVN309" s="544"/>
      <c r="DVO309" s="544"/>
      <c r="DVP309" s="544"/>
      <c r="DVQ309" s="544"/>
      <c r="DVR309" s="544"/>
      <c r="DVS309" s="544"/>
      <c r="DVT309" s="544"/>
      <c r="DVU309" s="544"/>
      <c r="DVV309" s="544"/>
      <c r="DVW309" s="544"/>
      <c r="DVX309" s="544"/>
      <c r="DVY309" s="544"/>
      <c r="DVZ309" s="544"/>
      <c r="DWA309" s="544"/>
      <c r="DWB309" s="544"/>
      <c r="DWC309" s="544"/>
      <c r="DWD309" s="544"/>
      <c r="DWE309" s="544"/>
      <c r="DWF309" s="544"/>
      <c r="DWG309" s="544"/>
      <c r="DWH309" s="544"/>
      <c r="DWI309" s="544"/>
      <c r="DWJ309" s="544"/>
      <c r="DWK309" s="544"/>
      <c r="DWL309" s="544"/>
      <c r="DWM309" s="544"/>
      <c r="DWN309" s="544"/>
      <c r="DWO309" s="544"/>
      <c r="DWP309" s="544"/>
      <c r="DWQ309" s="544"/>
      <c r="DWR309" s="544"/>
      <c r="DWS309" s="544"/>
      <c r="DWT309" s="544"/>
      <c r="DWU309" s="544"/>
      <c r="DWV309" s="544"/>
      <c r="DWW309" s="544"/>
      <c r="DWX309" s="544"/>
      <c r="DWY309" s="544"/>
      <c r="DWZ309" s="544"/>
      <c r="DXA309" s="544"/>
      <c r="DXB309" s="544"/>
      <c r="DXC309" s="544"/>
      <c r="DXD309" s="544"/>
      <c r="DXE309" s="544"/>
      <c r="DXF309" s="544"/>
      <c r="DXG309" s="544"/>
      <c r="DXH309" s="544"/>
      <c r="DXI309" s="544"/>
      <c r="DXJ309" s="544"/>
      <c r="DXK309" s="544"/>
      <c r="DXL309" s="544"/>
      <c r="DXM309" s="544"/>
      <c r="DXN309" s="544"/>
      <c r="DXO309" s="544"/>
      <c r="DXP309" s="544"/>
      <c r="DXQ309" s="544"/>
      <c r="DXR309" s="544"/>
      <c r="DXS309" s="544"/>
      <c r="DXT309" s="544"/>
      <c r="DXU309" s="544"/>
      <c r="DXV309" s="544"/>
      <c r="DXW309" s="544"/>
      <c r="DXX309" s="544"/>
      <c r="DXY309" s="544"/>
      <c r="DXZ309" s="544"/>
      <c r="DYA309" s="544"/>
      <c r="DYB309" s="544"/>
      <c r="DYC309" s="544"/>
      <c r="DYD309" s="544"/>
      <c r="DYE309" s="544"/>
      <c r="DYF309" s="544"/>
      <c r="DYG309" s="544"/>
      <c r="DYH309" s="544"/>
      <c r="DYI309" s="544"/>
      <c r="DYJ309" s="544"/>
      <c r="DYK309" s="544"/>
      <c r="DYL309" s="544"/>
      <c r="DYM309" s="544"/>
      <c r="DYN309" s="544"/>
      <c r="DYO309" s="544"/>
      <c r="DYP309" s="544"/>
      <c r="DYQ309" s="544"/>
      <c r="DYR309" s="544"/>
      <c r="DYS309" s="544"/>
      <c r="DYT309" s="544"/>
      <c r="DYU309" s="544"/>
      <c r="DYV309" s="544"/>
      <c r="DYW309" s="544"/>
      <c r="DYX309" s="544"/>
      <c r="DYY309" s="544"/>
      <c r="DYZ309" s="544"/>
      <c r="DZA309" s="544"/>
      <c r="DZB309" s="544"/>
      <c r="DZC309" s="544"/>
      <c r="DZD309" s="544"/>
      <c r="DZE309" s="544"/>
      <c r="DZF309" s="544"/>
      <c r="DZG309" s="544"/>
      <c r="DZH309" s="544"/>
      <c r="DZI309" s="544"/>
      <c r="DZJ309" s="544"/>
      <c r="DZK309" s="544"/>
      <c r="DZL309" s="544"/>
      <c r="DZM309" s="544"/>
      <c r="DZN309" s="544"/>
      <c r="DZO309" s="544"/>
      <c r="DZP309" s="544"/>
      <c r="DZQ309" s="544"/>
      <c r="DZR309" s="544"/>
      <c r="DZS309" s="544"/>
      <c r="DZT309" s="544"/>
      <c r="DZU309" s="544"/>
      <c r="DZV309" s="544"/>
      <c r="DZW309" s="544"/>
      <c r="DZX309" s="544"/>
      <c r="DZY309" s="544"/>
      <c r="DZZ309" s="544"/>
      <c r="EAA309" s="544"/>
      <c r="EAB309" s="544"/>
      <c r="EAC309" s="544"/>
      <c r="EAD309" s="544"/>
      <c r="EAE309" s="544"/>
      <c r="EAF309" s="544"/>
      <c r="EAG309" s="544"/>
      <c r="EAH309" s="544"/>
      <c r="EAI309" s="544"/>
      <c r="EAJ309" s="544"/>
      <c r="EAK309" s="544"/>
      <c r="EAL309" s="544"/>
      <c r="EAM309" s="544"/>
      <c r="EAN309" s="544"/>
      <c r="EAO309" s="544"/>
      <c r="EAP309" s="544"/>
      <c r="EAQ309" s="544"/>
      <c r="EAR309" s="544"/>
      <c r="EAS309" s="544"/>
      <c r="EAT309" s="544"/>
      <c r="EAU309" s="544"/>
      <c r="EAV309" s="544"/>
      <c r="EAW309" s="544"/>
      <c r="EAX309" s="544"/>
      <c r="EAY309" s="544"/>
      <c r="EAZ309" s="544"/>
      <c r="EBA309" s="544"/>
      <c r="EBB309" s="544"/>
      <c r="EBC309" s="544"/>
      <c r="EBD309" s="544"/>
      <c r="EBE309" s="544"/>
      <c r="EBF309" s="544"/>
      <c r="EBG309" s="544"/>
      <c r="EBH309" s="544"/>
      <c r="EBI309" s="544"/>
      <c r="EBJ309" s="544"/>
      <c r="EBK309" s="544"/>
      <c r="EBL309" s="544"/>
      <c r="EBM309" s="544"/>
      <c r="EBN309" s="544"/>
      <c r="EBO309" s="544"/>
      <c r="EBP309" s="544"/>
      <c r="EBQ309" s="544"/>
      <c r="EBR309" s="544"/>
      <c r="EBS309" s="544"/>
      <c r="EBT309" s="544"/>
      <c r="EBU309" s="544"/>
      <c r="EBV309" s="544"/>
      <c r="EBW309" s="544"/>
      <c r="EBX309" s="544"/>
      <c r="EBY309" s="544"/>
      <c r="EBZ309" s="544"/>
      <c r="ECA309" s="544"/>
      <c r="ECB309" s="544"/>
      <c r="ECC309" s="544"/>
      <c r="ECD309" s="544"/>
      <c r="ECE309" s="544"/>
      <c r="ECF309" s="544"/>
      <c r="ECG309" s="544"/>
      <c r="ECH309" s="544"/>
      <c r="ECI309" s="544"/>
      <c r="ECJ309" s="544"/>
      <c r="ECK309" s="544"/>
      <c r="ECL309" s="544"/>
      <c r="ECM309" s="544"/>
      <c r="ECN309" s="544"/>
      <c r="ECO309" s="544"/>
      <c r="ECP309" s="544"/>
      <c r="ECQ309" s="544"/>
      <c r="ECR309" s="544"/>
      <c r="ECS309" s="544"/>
      <c r="ECT309" s="544"/>
      <c r="ECU309" s="544"/>
      <c r="ECV309" s="544"/>
      <c r="ECW309" s="544"/>
      <c r="ECX309" s="544"/>
      <c r="ECY309" s="544"/>
      <c r="ECZ309" s="544"/>
      <c r="EDA309" s="544"/>
      <c r="EDB309" s="544"/>
      <c r="EDC309" s="544"/>
      <c r="EDD309" s="544"/>
      <c r="EDE309" s="544"/>
      <c r="EDF309" s="544"/>
      <c r="EDG309" s="544"/>
      <c r="EDH309" s="544"/>
      <c r="EDI309" s="544"/>
      <c r="EDJ309" s="544"/>
      <c r="EDK309" s="544"/>
      <c r="EDL309" s="544"/>
      <c r="EDM309" s="544"/>
      <c r="EDN309" s="544"/>
      <c r="EDO309" s="544"/>
      <c r="EDP309" s="544"/>
      <c r="EDQ309" s="544"/>
      <c r="EDR309" s="544"/>
      <c r="EDS309" s="544"/>
      <c r="EDT309" s="544"/>
      <c r="EDU309" s="544"/>
      <c r="EDV309" s="544"/>
      <c r="EDW309" s="544"/>
      <c r="EDX309" s="544"/>
      <c r="EDY309" s="544"/>
      <c r="EDZ309" s="544"/>
      <c r="EEA309" s="544"/>
      <c r="EEB309" s="544"/>
      <c r="EEC309" s="544"/>
      <c r="EED309" s="544"/>
      <c r="EEE309" s="544"/>
      <c r="EEF309" s="544"/>
      <c r="EEG309" s="544"/>
      <c r="EEH309" s="544"/>
      <c r="EEI309" s="544"/>
      <c r="EEJ309" s="544"/>
      <c r="EEK309" s="544"/>
      <c r="EEL309" s="544"/>
      <c r="EEM309" s="544"/>
      <c r="EEN309" s="544"/>
      <c r="EEO309" s="544"/>
      <c r="EEP309" s="544"/>
      <c r="EEQ309" s="544"/>
      <c r="EER309" s="544"/>
      <c r="EES309" s="544"/>
      <c r="EET309" s="544"/>
      <c r="EEU309" s="544"/>
      <c r="EEV309" s="544"/>
      <c r="EEW309" s="544"/>
      <c r="EEX309" s="544"/>
      <c r="EEY309" s="544"/>
      <c r="EEZ309" s="544"/>
      <c r="EFA309" s="544"/>
      <c r="EFB309" s="544"/>
      <c r="EFC309" s="544"/>
      <c r="EFD309" s="544"/>
      <c r="EFE309" s="544"/>
      <c r="EFF309" s="544"/>
      <c r="EFG309" s="544"/>
      <c r="EFH309" s="544"/>
      <c r="EFI309" s="544"/>
      <c r="EFJ309" s="544"/>
      <c r="EFK309" s="544"/>
      <c r="EFL309" s="544"/>
      <c r="EFM309" s="544"/>
      <c r="EFN309" s="544"/>
      <c r="EFO309" s="544"/>
      <c r="EFP309" s="544"/>
      <c r="EFQ309" s="544"/>
      <c r="EFR309" s="544"/>
      <c r="EFS309" s="544"/>
      <c r="EFT309" s="544"/>
      <c r="EFU309" s="544"/>
      <c r="EFV309" s="544"/>
      <c r="EFW309" s="544"/>
      <c r="EFX309" s="544"/>
      <c r="EFY309" s="544"/>
      <c r="EFZ309" s="544"/>
      <c r="EGA309" s="544"/>
      <c r="EGB309" s="544"/>
      <c r="EGC309" s="544"/>
      <c r="EGD309" s="544"/>
      <c r="EGE309" s="544"/>
      <c r="EGF309" s="544"/>
      <c r="EGG309" s="544"/>
      <c r="EGH309" s="544"/>
      <c r="EGI309" s="544"/>
      <c r="EGJ309" s="544"/>
      <c r="EGK309" s="544"/>
      <c r="EGL309" s="544"/>
      <c r="EGM309" s="544"/>
      <c r="EGN309" s="544"/>
      <c r="EGO309" s="544"/>
      <c r="EGP309" s="544"/>
      <c r="EGQ309" s="544"/>
      <c r="EGR309" s="544"/>
      <c r="EGS309" s="544"/>
      <c r="EGT309" s="544"/>
      <c r="EGU309" s="544"/>
      <c r="EGV309" s="544"/>
      <c r="EGW309" s="544"/>
      <c r="EGX309" s="544"/>
      <c r="EGY309" s="544"/>
      <c r="EGZ309" s="544"/>
      <c r="EHA309" s="544"/>
      <c r="EHB309" s="544"/>
      <c r="EHC309" s="544"/>
      <c r="EHD309" s="544"/>
      <c r="EHE309" s="544"/>
      <c r="EHF309" s="544"/>
      <c r="EHG309" s="544"/>
      <c r="EHH309" s="544"/>
      <c r="EHI309" s="544"/>
      <c r="EHJ309" s="544"/>
      <c r="EHK309" s="544"/>
      <c r="EHL309" s="544"/>
      <c r="EHM309" s="544"/>
      <c r="EHN309" s="544"/>
      <c r="EHO309" s="544"/>
      <c r="EHP309" s="544"/>
      <c r="EHQ309" s="544"/>
      <c r="EHR309" s="544"/>
      <c r="EHS309" s="544"/>
      <c r="EHT309" s="544"/>
      <c r="EHU309" s="544"/>
      <c r="EHV309" s="544"/>
      <c r="EHW309" s="544"/>
      <c r="EHX309" s="544"/>
      <c r="EHY309" s="544"/>
      <c r="EHZ309" s="544"/>
      <c r="EIA309" s="544"/>
      <c r="EIB309" s="544"/>
      <c r="EIC309" s="544"/>
      <c r="EID309" s="544"/>
      <c r="EIE309" s="544"/>
      <c r="EIF309" s="544"/>
      <c r="EIG309" s="544"/>
      <c r="EIH309" s="544"/>
      <c r="EII309" s="544"/>
      <c r="EIJ309" s="544"/>
      <c r="EIK309" s="544"/>
      <c r="EIL309" s="544"/>
      <c r="EIM309" s="544"/>
      <c r="EIN309" s="544"/>
      <c r="EIO309" s="544"/>
      <c r="EIP309" s="544"/>
      <c r="EIQ309" s="544"/>
      <c r="EIR309" s="544"/>
      <c r="EIS309" s="544"/>
      <c r="EIT309" s="544"/>
      <c r="EIU309" s="544"/>
      <c r="EIV309" s="544"/>
      <c r="EIW309" s="544"/>
      <c r="EIX309" s="544"/>
      <c r="EIY309" s="544"/>
      <c r="EIZ309" s="544"/>
      <c r="EJA309" s="544"/>
      <c r="EJB309" s="544"/>
      <c r="EJC309" s="544"/>
      <c r="EJD309" s="544"/>
      <c r="EJE309" s="544"/>
      <c r="EJF309" s="544"/>
      <c r="EJG309" s="544"/>
      <c r="EJH309" s="544"/>
      <c r="EJI309" s="544"/>
      <c r="EJJ309" s="544"/>
      <c r="EJK309" s="544"/>
      <c r="EJL309" s="544"/>
      <c r="EJM309" s="544"/>
      <c r="EJN309" s="544"/>
      <c r="EJO309" s="544"/>
      <c r="EJP309" s="544"/>
      <c r="EJQ309" s="544"/>
      <c r="EJR309" s="544"/>
      <c r="EJS309" s="544"/>
      <c r="EJT309" s="544"/>
      <c r="EJU309" s="544"/>
      <c r="EJV309" s="544"/>
      <c r="EJW309" s="544"/>
      <c r="EJX309" s="544"/>
      <c r="EJY309" s="544"/>
      <c r="EJZ309" s="544"/>
      <c r="EKA309" s="544"/>
      <c r="EKB309" s="544"/>
      <c r="EKC309" s="544"/>
      <c r="EKD309" s="544"/>
      <c r="EKE309" s="544"/>
      <c r="EKF309" s="544"/>
      <c r="EKG309" s="544"/>
      <c r="EKH309" s="544"/>
      <c r="EKI309" s="544"/>
      <c r="EKJ309" s="544"/>
      <c r="EKK309" s="544"/>
      <c r="EKL309" s="544"/>
      <c r="EKM309" s="544"/>
      <c r="EKN309" s="544"/>
      <c r="EKO309" s="544"/>
      <c r="EKP309" s="544"/>
      <c r="EKQ309" s="544"/>
      <c r="EKR309" s="544"/>
      <c r="EKS309" s="544"/>
      <c r="EKT309" s="544"/>
      <c r="EKU309" s="544"/>
      <c r="EKV309" s="544"/>
      <c r="EKW309" s="544"/>
      <c r="EKX309" s="544"/>
      <c r="EKY309" s="544"/>
      <c r="EKZ309" s="544"/>
      <c r="ELA309" s="544"/>
      <c r="ELB309" s="544"/>
      <c r="ELC309" s="544"/>
      <c r="ELD309" s="544"/>
      <c r="ELE309" s="544"/>
      <c r="ELF309" s="544"/>
      <c r="ELG309" s="544"/>
      <c r="ELH309" s="544"/>
      <c r="ELI309" s="544"/>
      <c r="ELJ309" s="544"/>
      <c r="ELK309" s="544"/>
      <c r="ELL309" s="544"/>
      <c r="ELM309" s="544"/>
      <c r="ELN309" s="544"/>
      <c r="ELO309" s="544"/>
      <c r="ELP309" s="544"/>
      <c r="ELQ309" s="544"/>
      <c r="ELR309" s="544"/>
      <c r="ELS309" s="544"/>
      <c r="ELT309" s="544"/>
      <c r="ELU309" s="544"/>
      <c r="ELV309" s="544"/>
      <c r="ELW309" s="544"/>
      <c r="ELX309" s="544"/>
      <c r="ELY309" s="544"/>
      <c r="ELZ309" s="544"/>
      <c r="EMA309" s="544"/>
      <c r="EMB309" s="544"/>
      <c r="EMC309" s="544"/>
      <c r="EMD309" s="544"/>
      <c r="EME309" s="544"/>
      <c r="EMF309" s="544"/>
      <c r="EMG309" s="544"/>
      <c r="EMH309" s="544"/>
      <c r="EMI309" s="544"/>
      <c r="EMJ309" s="544"/>
      <c r="EMK309" s="544"/>
      <c r="EML309" s="544"/>
      <c r="EMM309" s="544"/>
      <c r="EMN309" s="544"/>
      <c r="EMO309" s="544"/>
      <c r="EMP309" s="544"/>
      <c r="EMQ309" s="544"/>
      <c r="EMR309" s="544"/>
      <c r="EMS309" s="544"/>
      <c r="EMT309" s="544"/>
      <c r="EMU309" s="544"/>
      <c r="EMV309" s="544"/>
      <c r="EMW309" s="544"/>
      <c r="EMX309" s="544"/>
      <c r="EMY309" s="544"/>
      <c r="EMZ309" s="544"/>
      <c r="ENA309" s="544"/>
      <c r="ENB309" s="544"/>
      <c r="ENC309" s="544"/>
      <c r="END309" s="544"/>
      <c r="ENE309" s="544"/>
      <c r="ENF309" s="544"/>
      <c r="ENG309" s="544"/>
      <c r="ENH309" s="544"/>
      <c r="ENI309" s="544"/>
      <c r="ENJ309" s="544"/>
      <c r="ENK309" s="544"/>
      <c r="ENL309" s="544"/>
      <c r="ENM309" s="544"/>
      <c r="ENN309" s="544"/>
      <c r="ENO309" s="544"/>
      <c r="ENP309" s="544"/>
      <c r="ENQ309" s="544"/>
      <c r="ENR309" s="544"/>
      <c r="ENS309" s="544"/>
      <c r="ENT309" s="544"/>
      <c r="ENU309" s="544"/>
      <c r="ENV309" s="544"/>
      <c r="ENW309" s="544"/>
      <c r="ENX309" s="544"/>
      <c r="ENY309" s="544"/>
      <c r="ENZ309" s="544"/>
      <c r="EOA309" s="544"/>
      <c r="EOB309" s="544"/>
      <c r="EOC309" s="544"/>
      <c r="EOD309" s="544"/>
      <c r="EOE309" s="544"/>
      <c r="EOF309" s="544"/>
      <c r="EOG309" s="544"/>
      <c r="EOH309" s="544"/>
      <c r="EOI309" s="544"/>
      <c r="EOJ309" s="544"/>
      <c r="EOK309" s="544"/>
      <c r="EOL309" s="544"/>
      <c r="EOM309" s="544"/>
      <c r="EON309" s="544"/>
      <c r="EOO309" s="544"/>
      <c r="EOP309" s="544"/>
      <c r="EOQ309" s="544"/>
      <c r="EOR309" s="544"/>
      <c r="EOS309" s="544"/>
      <c r="EOT309" s="544"/>
      <c r="EOU309" s="544"/>
      <c r="EOV309" s="544"/>
      <c r="EOW309" s="544"/>
      <c r="EOX309" s="544"/>
      <c r="EOY309" s="544"/>
      <c r="EOZ309" s="544"/>
      <c r="EPA309" s="544"/>
      <c r="EPB309" s="544"/>
      <c r="EPC309" s="544"/>
      <c r="EPD309" s="544"/>
      <c r="EPE309" s="544"/>
      <c r="EPF309" s="544"/>
      <c r="EPG309" s="544"/>
      <c r="EPH309" s="544"/>
      <c r="EPI309" s="544"/>
      <c r="EPJ309" s="544"/>
      <c r="EPK309" s="544"/>
      <c r="EPL309" s="544"/>
      <c r="EPM309" s="544"/>
      <c r="EPN309" s="544"/>
      <c r="EPO309" s="544"/>
      <c r="EPP309" s="544"/>
      <c r="EPQ309" s="544"/>
      <c r="EPR309" s="544"/>
      <c r="EPS309" s="544"/>
      <c r="EPT309" s="544"/>
      <c r="EPU309" s="544"/>
      <c r="EPV309" s="544"/>
      <c r="EPW309" s="544"/>
      <c r="EPX309" s="544"/>
      <c r="EPY309" s="544"/>
      <c r="EPZ309" s="544"/>
      <c r="EQA309" s="544"/>
      <c r="EQB309" s="544"/>
      <c r="EQC309" s="544"/>
      <c r="EQD309" s="544"/>
      <c r="EQE309" s="544"/>
      <c r="EQF309" s="544"/>
      <c r="EQG309" s="544"/>
      <c r="EQH309" s="544"/>
      <c r="EQI309" s="544"/>
      <c r="EQJ309" s="544"/>
      <c r="EQK309" s="544"/>
      <c r="EQL309" s="544"/>
      <c r="EQM309" s="544"/>
      <c r="EQN309" s="544"/>
      <c r="EQO309" s="544"/>
      <c r="EQP309" s="544"/>
      <c r="EQQ309" s="544"/>
      <c r="EQR309" s="544"/>
      <c r="EQS309" s="544"/>
      <c r="EQT309" s="544"/>
      <c r="EQU309" s="544"/>
      <c r="EQV309" s="544"/>
      <c r="EQW309" s="544"/>
      <c r="EQX309" s="544"/>
      <c r="EQY309" s="544"/>
      <c r="EQZ309" s="544"/>
      <c r="ERA309" s="544"/>
      <c r="ERB309" s="544"/>
      <c r="ERC309" s="544"/>
      <c r="ERD309" s="544"/>
      <c r="ERE309" s="544"/>
      <c r="ERF309" s="544"/>
      <c r="ERG309" s="544"/>
      <c r="ERH309" s="544"/>
      <c r="ERI309" s="544"/>
      <c r="ERJ309" s="544"/>
      <c r="ERK309" s="544"/>
      <c r="ERL309" s="544"/>
      <c r="ERM309" s="544"/>
      <c r="ERN309" s="544"/>
      <c r="ERO309" s="544"/>
      <c r="ERP309" s="544"/>
      <c r="ERQ309" s="544"/>
      <c r="ERR309" s="544"/>
      <c r="ERS309" s="544"/>
      <c r="ERT309" s="544"/>
      <c r="ERU309" s="544"/>
      <c r="ERV309" s="544"/>
      <c r="ERW309" s="544"/>
      <c r="ERX309" s="544"/>
      <c r="ERY309" s="544"/>
      <c r="ERZ309" s="544"/>
      <c r="ESA309" s="544"/>
      <c r="ESB309" s="544"/>
      <c r="ESC309" s="544"/>
      <c r="ESD309" s="544"/>
      <c r="ESE309" s="544"/>
      <c r="ESF309" s="544"/>
      <c r="ESG309" s="544"/>
      <c r="ESH309" s="544"/>
      <c r="ESI309" s="544"/>
      <c r="ESJ309" s="544"/>
      <c r="ESK309" s="544"/>
      <c r="ESL309" s="544"/>
      <c r="ESM309" s="544"/>
      <c r="ESN309" s="544"/>
      <c r="ESO309" s="544"/>
      <c r="ESP309" s="544"/>
      <c r="ESQ309" s="544"/>
      <c r="ESR309" s="544"/>
      <c r="ESS309" s="544"/>
      <c r="EST309" s="544"/>
      <c r="ESU309" s="544"/>
      <c r="ESV309" s="544"/>
      <c r="ESW309" s="544"/>
      <c r="ESX309" s="544"/>
      <c r="ESY309" s="544"/>
      <c r="ESZ309" s="544"/>
      <c r="ETA309" s="544"/>
      <c r="ETB309" s="544"/>
      <c r="ETC309" s="544"/>
      <c r="ETD309" s="544"/>
      <c r="ETE309" s="544"/>
      <c r="ETF309" s="544"/>
      <c r="ETG309" s="544"/>
      <c r="ETH309" s="544"/>
      <c r="ETI309" s="544"/>
      <c r="ETJ309" s="544"/>
      <c r="ETK309" s="544"/>
      <c r="ETL309" s="544"/>
      <c r="ETM309" s="544"/>
      <c r="ETN309" s="544"/>
      <c r="ETO309" s="544"/>
      <c r="ETP309" s="544"/>
      <c r="ETQ309" s="544"/>
      <c r="ETR309" s="544"/>
      <c r="ETS309" s="544"/>
      <c r="ETT309" s="544"/>
      <c r="ETU309" s="544"/>
      <c r="ETV309" s="544"/>
      <c r="ETW309" s="544"/>
      <c r="ETX309" s="544"/>
      <c r="ETY309" s="544"/>
      <c r="ETZ309" s="544"/>
      <c r="EUA309" s="544"/>
      <c r="EUB309" s="544"/>
      <c r="EUC309" s="544"/>
      <c r="EUD309" s="544"/>
      <c r="EUE309" s="544"/>
      <c r="EUF309" s="544"/>
      <c r="EUG309" s="544"/>
      <c r="EUH309" s="544"/>
      <c r="EUI309" s="544"/>
      <c r="EUJ309" s="544"/>
      <c r="EUK309" s="544"/>
      <c r="EUL309" s="544"/>
      <c r="EUM309" s="544"/>
      <c r="EUN309" s="544"/>
      <c r="EUO309" s="544"/>
      <c r="EUP309" s="544"/>
      <c r="EUQ309" s="544"/>
      <c r="EUR309" s="544"/>
      <c r="EUS309" s="544"/>
      <c r="EUT309" s="544"/>
      <c r="EUU309" s="544"/>
      <c r="EUV309" s="544"/>
      <c r="EUW309" s="544"/>
      <c r="EUX309" s="544"/>
      <c r="EUY309" s="544"/>
      <c r="EUZ309" s="544"/>
      <c r="EVA309" s="544"/>
      <c r="EVB309" s="544"/>
      <c r="EVC309" s="544"/>
      <c r="EVD309" s="544"/>
      <c r="EVE309" s="544"/>
      <c r="EVF309" s="544"/>
      <c r="EVG309" s="544"/>
      <c r="EVH309" s="544"/>
      <c r="EVI309" s="544"/>
      <c r="EVJ309" s="544"/>
      <c r="EVK309" s="544"/>
      <c r="EVL309" s="544"/>
      <c r="EVM309" s="544"/>
      <c r="EVN309" s="544"/>
      <c r="EVO309" s="544"/>
      <c r="EVP309" s="544"/>
      <c r="EVQ309" s="544"/>
      <c r="EVR309" s="544"/>
      <c r="EVS309" s="544"/>
      <c r="EVT309" s="544"/>
      <c r="EVU309" s="544"/>
      <c r="EVV309" s="544"/>
      <c r="EVW309" s="544"/>
      <c r="EVX309" s="544"/>
      <c r="EVY309" s="544"/>
      <c r="EVZ309" s="544"/>
      <c r="EWA309" s="544"/>
      <c r="EWB309" s="544"/>
      <c r="EWC309" s="544"/>
      <c r="EWD309" s="544"/>
      <c r="EWE309" s="544"/>
      <c r="EWF309" s="544"/>
      <c r="EWG309" s="544"/>
      <c r="EWH309" s="544"/>
      <c r="EWI309" s="544"/>
      <c r="EWJ309" s="544"/>
      <c r="EWK309" s="544"/>
      <c r="EWL309" s="544"/>
      <c r="EWM309" s="544"/>
      <c r="EWN309" s="544"/>
      <c r="EWO309" s="544"/>
      <c r="EWP309" s="544"/>
      <c r="EWQ309" s="544"/>
      <c r="EWR309" s="544"/>
      <c r="EWS309" s="544"/>
      <c r="EWT309" s="544"/>
      <c r="EWU309" s="544"/>
      <c r="EWV309" s="544"/>
      <c r="EWW309" s="544"/>
      <c r="EWX309" s="544"/>
      <c r="EWY309" s="544"/>
      <c r="EWZ309" s="544"/>
      <c r="EXA309" s="544"/>
      <c r="EXB309" s="544"/>
      <c r="EXC309" s="544"/>
      <c r="EXD309" s="544"/>
      <c r="EXE309" s="544"/>
      <c r="EXF309" s="544"/>
      <c r="EXG309" s="544"/>
      <c r="EXH309" s="544"/>
      <c r="EXI309" s="544"/>
      <c r="EXJ309" s="544"/>
      <c r="EXK309" s="544"/>
      <c r="EXL309" s="544"/>
      <c r="EXM309" s="544"/>
      <c r="EXN309" s="544"/>
      <c r="EXO309" s="544"/>
      <c r="EXP309" s="544"/>
      <c r="EXQ309" s="544"/>
      <c r="EXR309" s="544"/>
      <c r="EXS309" s="544"/>
      <c r="EXT309" s="544"/>
      <c r="EXU309" s="544"/>
      <c r="EXV309" s="544"/>
      <c r="EXW309" s="544"/>
      <c r="EXX309" s="544"/>
      <c r="EXY309" s="544"/>
      <c r="EXZ309" s="544"/>
      <c r="EYA309" s="544"/>
      <c r="EYB309" s="544"/>
      <c r="EYC309" s="544"/>
      <c r="EYD309" s="544"/>
      <c r="EYE309" s="544"/>
      <c r="EYF309" s="544"/>
      <c r="EYG309" s="544"/>
      <c r="EYH309" s="544"/>
      <c r="EYI309" s="544"/>
      <c r="EYJ309" s="544"/>
      <c r="EYK309" s="544"/>
      <c r="EYL309" s="544"/>
      <c r="EYM309" s="544"/>
      <c r="EYN309" s="544"/>
      <c r="EYO309" s="544"/>
      <c r="EYP309" s="544"/>
      <c r="EYQ309" s="544"/>
      <c r="EYR309" s="544"/>
      <c r="EYS309" s="544"/>
      <c r="EYT309" s="544"/>
      <c r="EYU309" s="544"/>
      <c r="EYV309" s="544"/>
      <c r="EYW309" s="544"/>
      <c r="EYX309" s="544"/>
      <c r="EYY309" s="544"/>
      <c r="EYZ309" s="544"/>
      <c r="EZA309" s="544"/>
      <c r="EZB309" s="544"/>
      <c r="EZC309" s="544"/>
      <c r="EZD309" s="544"/>
      <c r="EZE309" s="544"/>
      <c r="EZF309" s="544"/>
      <c r="EZG309" s="544"/>
      <c r="EZH309" s="544"/>
      <c r="EZI309" s="544"/>
      <c r="EZJ309" s="544"/>
      <c r="EZK309" s="544"/>
      <c r="EZL309" s="544"/>
      <c r="EZM309" s="544"/>
      <c r="EZN309" s="544"/>
      <c r="EZO309" s="544"/>
      <c r="EZP309" s="544"/>
      <c r="EZQ309" s="544"/>
      <c r="EZR309" s="544"/>
      <c r="EZS309" s="544"/>
      <c r="EZT309" s="544"/>
      <c r="EZU309" s="544"/>
      <c r="EZV309" s="544"/>
      <c r="EZW309" s="544"/>
      <c r="EZX309" s="544"/>
      <c r="EZY309" s="544"/>
      <c r="EZZ309" s="544"/>
      <c r="FAA309" s="544"/>
      <c r="FAB309" s="544"/>
      <c r="FAC309" s="544"/>
      <c r="FAD309" s="544"/>
      <c r="FAE309" s="544"/>
      <c r="FAF309" s="544"/>
      <c r="FAG309" s="544"/>
      <c r="FAH309" s="544"/>
      <c r="FAI309" s="544"/>
      <c r="FAJ309" s="544"/>
      <c r="FAK309" s="544"/>
      <c r="FAL309" s="544"/>
      <c r="FAM309" s="544"/>
      <c r="FAN309" s="544"/>
      <c r="FAO309" s="544"/>
      <c r="FAP309" s="544"/>
      <c r="FAQ309" s="544"/>
      <c r="FAR309" s="544"/>
      <c r="FAS309" s="544"/>
      <c r="FAT309" s="544"/>
      <c r="FAU309" s="544"/>
      <c r="FAV309" s="544"/>
      <c r="FAW309" s="544"/>
      <c r="FAX309" s="544"/>
      <c r="FAY309" s="544"/>
      <c r="FAZ309" s="544"/>
      <c r="FBA309" s="544"/>
      <c r="FBB309" s="544"/>
      <c r="FBC309" s="544"/>
      <c r="FBD309" s="544"/>
      <c r="FBE309" s="544"/>
      <c r="FBF309" s="544"/>
      <c r="FBG309" s="544"/>
      <c r="FBH309" s="544"/>
      <c r="FBI309" s="544"/>
      <c r="FBJ309" s="544"/>
      <c r="FBK309" s="544"/>
      <c r="FBL309" s="544"/>
      <c r="FBM309" s="544"/>
      <c r="FBN309" s="544"/>
      <c r="FBO309" s="544"/>
      <c r="FBP309" s="544"/>
      <c r="FBQ309" s="544"/>
      <c r="FBR309" s="544"/>
      <c r="FBS309" s="544"/>
      <c r="FBT309" s="544"/>
      <c r="FBU309" s="544"/>
      <c r="FBV309" s="544"/>
      <c r="FBW309" s="544"/>
      <c r="FBX309" s="544"/>
      <c r="FBY309" s="544"/>
      <c r="FBZ309" s="544"/>
      <c r="FCA309" s="544"/>
      <c r="FCB309" s="544"/>
      <c r="FCC309" s="544"/>
      <c r="FCD309" s="544"/>
      <c r="FCE309" s="544"/>
      <c r="FCF309" s="544"/>
      <c r="FCG309" s="544"/>
      <c r="FCH309" s="544"/>
      <c r="FCI309" s="544"/>
      <c r="FCJ309" s="544"/>
      <c r="FCK309" s="544"/>
      <c r="FCL309" s="544"/>
      <c r="FCM309" s="544"/>
      <c r="FCN309" s="544"/>
      <c r="FCO309" s="544"/>
      <c r="FCP309" s="544"/>
      <c r="FCQ309" s="544"/>
      <c r="FCR309" s="544"/>
      <c r="FCS309" s="544"/>
      <c r="FCT309" s="544"/>
      <c r="FCU309" s="544"/>
      <c r="FCV309" s="544"/>
      <c r="FCW309" s="544"/>
      <c r="FCX309" s="544"/>
      <c r="FCY309" s="544"/>
      <c r="FCZ309" s="544"/>
      <c r="FDA309" s="544"/>
      <c r="FDB309" s="544"/>
      <c r="FDC309" s="544"/>
      <c r="FDD309" s="544"/>
      <c r="FDE309" s="544"/>
      <c r="FDF309" s="544"/>
      <c r="FDG309" s="544"/>
      <c r="FDH309" s="544"/>
      <c r="FDI309" s="544"/>
      <c r="FDJ309" s="544"/>
      <c r="FDK309" s="544"/>
      <c r="FDL309" s="544"/>
      <c r="FDM309" s="544"/>
      <c r="FDN309" s="544"/>
      <c r="FDO309" s="544"/>
      <c r="FDP309" s="544"/>
      <c r="FDQ309" s="544"/>
      <c r="FDR309" s="544"/>
      <c r="FDS309" s="544"/>
      <c r="FDT309" s="544"/>
      <c r="FDU309" s="544"/>
      <c r="FDV309" s="544"/>
      <c r="FDW309" s="544"/>
      <c r="FDX309" s="544"/>
      <c r="FDY309" s="544"/>
      <c r="FDZ309" s="544"/>
      <c r="FEA309" s="544"/>
      <c r="FEB309" s="544"/>
      <c r="FEC309" s="544"/>
      <c r="FED309" s="544"/>
      <c r="FEE309" s="544"/>
      <c r="FEF309" s="544"/>
      <c r="FEG309" s="544"/>
      <c r="FEH309" s="544"/>
      <c r="FEI309" s="544"/>
      <c r="FEJ309" s="544"/>
      <c r="FEK309" s="544"/>
      <c r="FEL309" s="544"/>
      <c r="FEM309" s="544"/>
      <c r="FEN309" s="544"/>
      <c r="FEO309" s="544"/>
      <c r="FEP309" s="544"/>
      <c r="FEQ309" s="544"/>
      <c r="FER309" s="544"/>
      <c r="FES309" s="544"/>
      <c r="FET309" s="544"/>
      <c r="FEU309" s="544"/>
      <c r="FEV309" s="544"/>
      <c r="FEW309" s="544"/>
      <c r="FEX309" s="544"/>
      <c r="FEY309" s="544"/>
      <c r="FEZ309" s="544"/>
      <c r="FFA309" s="544"/>
      <c r="FFB309" s="544"/>
      <c r="FFC309" s="544"/>
      <c r="FFD309" s="544"/>
      <c r="FFE309" s="544"/>
      <c r="FFF309" s="544"/>
      <c r="FFG309" s="544"/>
      <c r="FFH309" s="544"/>
      <c r="FFI309" s="544"/>
      <c r="FFJ309" s="544"/>
      <c r="FFK309" s="544"/>
      <c r="FFL309" s="544"/>
      <c r="FFM309" s="544"/>
      <c r="FFN309" s="544"/>
      <c r="FFO309" s="544"/>
      <c r="FFP309" s="544"/>
      <c r="FFQ309" s="544"/>
      <c r="FFR309" s="544"/>
      <c r="FFS309" s="544"/>
      <c r="FFT309" s="544"/>
      <c r="FFU309" s="544"/>
      <c r="FFV309" s="544"/>
      <c r="FFW309" s="544"/>
      <c r="FFX309" s="544"/>
      <c r="FFY309" s="544"/>
      <c r="FFZ309" s="544"/>
      <c r="FGA309" s="544"/>
      <c r="FGB309" s="544"/>
      <c r="FGC309" s="544"/>
      <c r="FGD309" s="544"/>
      <c r="FGE309" s="544"/>
      <c r="FGF309" s="544"/>
      <c r="FGG309" s="544"/>
      <c r="FGH309" s="544"/>
      <c r="FGI309" s="544"/>
      <c r="FGJ309" s="544"/>
      <c r="FGK309" s="544"/>
      <c r="FGL309" s="544"/>
      <c r="FGM309" s="544"/>
      <c r="FGN309" s="544"/>
      <c r="FGO309" s="544"/>
      <c r="FGP309" s="544"/>
      <c r="FGQ309" s="544"/>
      <c r="FGR309" s="544"/>
      <c r="FGS309" s="544"/>
      <c r="FGT309" s="544"/>
      <c r="FGU309" s="544"/>
      <c r="FGV309" s="544"/>
      <c r="FGW309" s="544"/>
      <c r="FGX309" s="544"/>
      <c r="FGY309" s="544"/>
      <c r="FGZ309" s="544"/>
      <c r="FHA309" s="544"/>
      <c r="FHB309" s="544"/>
      <c r="FHC309" s="544"/>
      <c r="FHD309" s="544"/>
      <c r="FHE309" s="544"/>
      <c r="FHF309" s="544"/>
      <c r="FHG309" s="544"/>
      <c r="FHH309" s="544"/>
      <c r="FHI309" s="544"/>
      <c r="FHJ309" s="544"/>
      <c r="FHK309" s="544"/>
      <c r="FHL309" s="544"/>
      <c r="FHM309" s="544"/>
      <c r="FHN309" s="544"/>
      <c r="FHO309" s="544"/>
      <c r="FHP309" s="544"/>
      <c r="FHQ309" s="544"/>
      <c r="FHR309" s="544"/>
      <c r="FHS309" s="544"/>
      <c r="FHT309" s="544"/>
      <c r="FHU309" s="544"/>
      <c r="FHV309" s="544"/>
      <c r="FHW309" s="544"/>
      <c r="FHX309" s="544"/>
      <c r="FHY309" s="544"/>
      <c r="FHZ309" s="544"/>
      <c r="FIA309" s="544"/>
      <c r="FIB309" s="544"/>
      <c r="FIC309" s="544"/>
      <c r="FID309" s="544"/>
      <c r="FIE309" s="544"/>
      <c r="FIF309" s="544"/>
      <c r="FIG309" s="544"/>
      <c r="FIH309" s="544"/>
      <c r="FII309" s="544"/>
      <c r="FIJ309" s="544"/>
      <c r="FIK309" s="544"/>
      <c r="FIL309" s="544"/>
      <c r="FIM309" s="544"/>
      <c r="FIN309" s="544"/>
      <c r="FIO309" s="544"/>
      <c r="FIP309" s="544"/>
      <c r="FIQ309" s="544"/>
      <c r="FIR309" s="544"/>
      <c r="FIS309" s="544"/>
      <c r="FIT309" s="544"/>
      <c r="FIU309" s="544"/>
      <c r="FIV309" s="544"/>
      <c r="FIW309" s="544"/>
      <c r="FIX309" s="544"/>
      <c r="FIY309" s="544"/>
      <c r="FIZ309" s="544"/>
      <c r="FJA309" s="544"/>
      <c r="FJB309" s="544"/>
      <c r="FJC309" s="544"/>
      <c r="FJD309" s="544"/>
      <c r="FJE309" s="544"/>
      <c r="FJF309" s="544"/>
      <c r="FJG309" s="544"/>
      <c r="FJH309" s="544"/>
      <c r="FJI309" s="544"/>
      <c r="FJJ309" s="544"/>
      <c r="FJK309" s="544"/>
      <c r="FJL309" s="544"/>
      <c r="FJM309" s="544"/>
      <c r="FJN309" s="544"/>
      <c r="FJO309" s="544"/>
      <c r="FJP309" s="544"/>
      <c r="FJQ309" s="544"/>
      <c r="FJR309" s="544"/>
      <c r="FJS309" s="544"/>
      <c r="FJT309" s="544"/>
      <c r="FJU309" s="544"/>
      <c r="FJV309" s="544"/>
      <c r="FJW309" s="544"/>
      <c r="FJX309" s="544"/>
      <c r="FJY309" s="544"/>
      <c r="FJZ309" s="544"/>
      <c r="FKA309" s="544"/>
      <c r="FKB309" s="544"/>
      <c r="FKC309" s="544"/>
      <c r="FKD309" s="544"/>
      <c r="FKE309" s="544"/>
      <c r="FKF309" s="544"/>
      <c r="FKG309" s="544"/>
      <c r="FKH309" s="544"/>
      <c r="FKI309" s="544"/>
      <c r="FKJ309" s="544"/>
      <c r="FKK309" s="544"/>
      <c r="FKL309" s="544"/>
      <c r="FKM309" s="544"/>
      <c r="FKN309" s="544"/>
      <c r="FKO309" s="544"/>
      <c r="FKP309" s="544"/>
      <c r="FKQ309" s="544"/>
      <c r="FKR309" s="544"/>
      <c r="FKS309" s="544"/>
      <c r="FKT309" s="544"/>
      <c r="FKU309" s="544"/>
      <c r="FKV309" s="544"/>
      <c r="FKW309" s="544"/>
      <c r="FKX309" s="544"/>
      <c r="FKY309" s="544"/>
      <c r="FKZ309" s="544"/>
      <c r="FLA309" s="544"/>
      <c r="FLB309" s="544"/>
      <c r="FLC309" s="544"/>
      <c r="FLD309" s="544"/>
      <c r="FLE309" s="544"/>
      <c r="FLF309" s="544"/>
      <c r="FLG309" s="544"/>
      <c r="FLH309" s="544"/>
      <c r="FLI309" s="544"/>
      <c r="FLJ309" s="544"/>
      <c r="FLK309" s="544"/>
      <c r="FLL309" s="544"/>
      <c r="FLM309" s="544"/>
      <c r="FLN309" s="544"/>
      <c r="FLO309" s="544"/>
      <c r="FLP309" s="544"/>
      <c r="FLQ309" s="544"/>
      <c r="FLR309" s="544"/>
      <c r="FLS309" s="544"/>
      <c r="FLT309" s="544"/>
      <c r="FLU309" s="544"/>
      <c r="FLV309" s="544"/>
      <c r="FLW309" s="544"/>
      <c r="FLX309" s="544"/>
      <c r="FLY309" s="544"/>
      <c r="FLZ309" s="544"/>
      <c r="FMA309" s="544"/>
      <c r="FMB309" s="544"/>
      <c r="FMC309" s="544"/>
      <c r="FMD309" s="544"/>
      <c r="FME309" s="544"/>
      <c r="FMF309" s="544"/>
      <c r="FMG309" s="544"/>
      <c r="FMH309" s="544"/>
      <c r="FMI309" s="544"/>
      <c r="FMJ309" s="544"/>
      <c r="FMK309" s="544"/>
      <c r="FML309" s="544"/>
      <c r="FMM309" s="544"/>
      <c r="FMN309" s="544"/>
      <c r="FMO309" s="544"/>
      <c r="FMP309" s="544"/>
      <c r="FMQ309" s="544"/>
      <c r="FMR309" s="544"/>
      <c r="FMS309" s="544"/>
      <c r="FMT309" s="544"/>
      <c r="FMU309" s="544"/>
      <c r="FMV309" s="544"/>
      <c r="FMW309" s="544"/>
      <c r="FMX309" s="544"/>
      <c r="FMY309" s="544"/>
      <c r="FMZ309" s="544"/>
      <c r="FNA309" s="544"/>
      <c r="FNB309" s="544"/>
      <c r="FNC309" s="544"/>
      <c r="FND309" s="544"/>
      <c r="FNE309" s="544"/>
      <c r="FNF309" s="544"/>
      <c r="FNG309" s="544"/>
      <c r="FNH309" s="544"/>
      <c r="FNI309" s="544"/>
      <c r="FNJ309" s="544"/>
      <c r="FNK309" s="544"/>
      <c r="FNL309" s="544"/>
      <c r="FNM309" s="544"/>
      <c r="FNN309" s="544"/>
      <c r="FNO309" s="544"/>
      <c r="FNP309" s="544"/>
      <c r="FNQ309" s="544"/>
      <c r="FNR309" s="544"/>
      <c r="FNS309" s="544"/>
      <c r="FNT309" s="544"/>
      <c r="FNU309" s="544"/>
      <c r="FNV309" s="544"/>
      <c r="FNW309" s="544"/>
      <c r="FNX309" s="544"/>
      <c r="FNY309" s="544"/>
      <c r="FNZ309" s="544"/>
      <c r="FOA309" s="544"/>
      <c r="FOB309" s="544"/>
      <c r="FOC309" s="544"/>
      <c r="FOD309" s="544"/>
      <c r="FOE309" s="544"/>
      <c r="FOF309" s="544"/>
      <c r="FOG309" s="544"/>
      <c r="FOH309" s="544"/>
      <c r="FOI309" s="544"/>
      <c r="FOJ309" s="544"/>
      <c r="FOK309" s="544"/>
      <c r="FOL309" s="544"/>
      <c r="FOM309" s="544"/>
      <c r="FON309" s="544"/>
      <c r="FOO309" s="544"/>
      <c r="FOP309" s="544"/>
      <c r="FOQ309" s="544"/>
      <c r="FOR309" s="544"/>
      <c r="FOS309" s="544"/>
      <c r="FOT309" s="544"/>
      <c r="FOU309" s="544"/>
      <c r="FOV309" s="544"/>
      <c r="FOW309" s="544"/>
      <c r="FOX309" s="544"/>
      <c r="FOY309" s="544"/>
      <c r="FOZ309" s="544"/>
      <c r="FPA309" s="544"/>
      <c r="FPB309" s="544"/>
      <c r="FPC309" s="544"/>
      <c r="FPD309" s="544"/>
      <c r="FPE309" s="544"/>
      <c r="FPF309" s="544"/>
      <c r="FPG309" s="544"/>
      <c r="FPH309" s="544"/>
      <c r="FPI309" s="544"/>
      <c r="FPJ309" s="544"/>
      <c r="FPK309" s="544"/>
      <c r="FPL309" s="544"/>
      <c r="FPM309" s="544"/>
      <c r="FPN309" s="544"/>
      <c r="FPO309" s="544"/>
      <c r="FPP309" s="544"/>
      <c r="FPQ309" s="544"/>
      <c r="FPR309" s="544"/>
      <c r="FPS309" s="544"/>
      <c r="FPT309" s="544"/>
      <c r="FPU309" s="544"/>
      <c r="FPV309" s="544"/>
      <c r="FPW309" s="544"/>
      <c r="FPX309" s="544"/>
      <c r="FPY309" s="544"/>
      <c r="FPZ309" s="544"/>
      <c r="FQA309" s="544"/>
      <c r="FQB309" s="544"/>
      <c r="FQC309" s="544"/>
      <c r="FQD309" s="544"/>
      <c r="FQE309" s="544"/>
      <c r="FQF309" s="544"/>
      <c r="FQG309" s="544"/>
      <c r="FQH309" s="544"/>
      <c r="FQI309" s="544"/>
      <c r="FQJ309" s="544"/>
      <c r="FQK309" s="544"/>
      <c r="FQL309" s="544"/>
      <c r="FQM309" s="544"/>
      <c r="FQN309" s="544"/>
      <c r="FQO309" s="544"/>
      <c r="FQP309" s="544"/>
      <c r="FQQ309" s="544"/>
      <c r="FQR309" s="544"/>
      <c r="FQS309" s="544"/>
      <c r="FQT309" s="544"/>
      <c r="FQU309" s="544"/>
      <c r="FQV309" s="544"/>
      <c r="FQW309" s="544"/>
      <c r="FQX309" s="544"/>
      <c r="FQY309" s="544"/>
      <c r="FQZ309" s="544"/>
      <c r="FRA309" s="544"/>
      <c r="FRB309" s="544"/>
      <c r="FRC309" s="544"/>
      <c r="FRD309" s="544"/>
      <c r="FRE309" s="544"/>
      <c r="FRF309" s="544"/>
      <c r="FRG309" s="544"/>
      <c r="FRH309" s="544"/>
      <c r="FRI309" s="544"/>
      <c r="FRJ309" s="544"/>
      <c r="FRK309" s="544"/>
      <c r="FRL309" s="544"/>
      <c r="FRM309" s="544"/>
      <c r="FRN309" s="544"/>
      <c r="FRO309" s="544"/>
      <c r="FRP309" s="544"/>
      <c r="FRQ309" s="544"/>
      <c r="FRR309" s="544"/>
      <c r="FRS309" s="544"/>
      <c r="FRT309" s="544"/>
      <c r="FRU309" s="544"/>
      <c r="FRV309" s="544"/>
      <c r="FRW309" s="544"/>
      <c r="FRX309" s="544"/>
      <c r="FRY309" s="544"/>
      <c r="FRZ309" s="544"/>
      <c r="FSA309" s="544"/>
      <c r="FSB309" s="544"/>
      <c r="FSC309" s="544"/>
      <c r="FSD309" s="544"/>
      <c r="FSE309" s="544"/>
      <c r="FSF309" s="544"/>
      <c r="FSG309" s="544"/>
      <c r="FSH309" s="544"/>
      <c r="FSI309" s="544"/>
      <c r="FSJ309" s="544"/>
      <c r="FSK309" s="544"/>
      <c r="FSL309" s="544"/>
      <c r="FSM309" s="544"/>
      <c r="FSN309" s="544"/>
      <c r="FSO309" s="544"/>
      <c r="FSP309" s="544"/>
      <c r="FSQ309" s="544"/>
      <c r="FSR309" s="544"/>
      <c r="FSS309" s="544"/>
      <c r="FST309" s="544"/>
      <c r="FSU309" s="544"/>
      <c r="FSV309" s="544"/>
      <c r="FSW309" s="544"/>
      <c r="FSX309" s="544"/>
      <c r="FSY309" s="544"/>
      <c r="FSZ309" s="544"/>
      <c r="FTA309" s="544"/>
      <c r="FTB309" s="544"/>
      <c r="FTC309" s="544"/>
      <c r="FTD309" s="544"/>
      <c r="FTE309" s="544"/>
      <c r="FTF309" s="544"/>
      <c r="FTG309" s="544"/>
      <c r="FTH309" s="544"/>
      <c r="FTI309" s="544"/>
      <c r="FTJ309" s="544"/>
      <c r="FTK309" s="544"/>
      <c r="FTL309" s="544"/>
      <c r="FTM309" s="544"/>
      <c r="FTN309" s="544"/>
      <c r="FTO309" s="544"/>
      <c r="FTP309" s="544"/>
      <c r="FTQ309" s="544"/>
      <c r="FTR309" s="544"/>
      <c r="FTS309" s="544"/>
      <c r="FTT309" s="544"/>
      <c r="FTU309" s="544"/>
      <c r="FTV309" s="544"/>
      <c r="FTW309" s="544"/>
      <c r="FTX309" s="544"/>
      <c r="FTY309" s="544"/>
      <c r="FTZ309" s="544"/>
      <c r="FUA309" s="544"/>
      <c r="FUB309" s="544"/>
      <c r="FUC309" s="544"/>
      <c r="FUD309" s="544"/>
      <c r="FUE309" s="544"/>
      <c r="FUF309" s="544"/>
      <c r="FUG309" s="544"/>
      <c r="FUH309" s="544"/>
      <c r="FUI309" s="544"/>
      <c r="FUJ309" s="544"/>
      <c r="FUK309" s="544"/>
      <c r="FUL309" s="544"/>
      <c r="FUM309" s="544"/>
      <c r="FUN309" s="544"/>
      <c r="FUO309" s="544"/>
      <c r="FUP309" s="544"/>
      <c r="FUQ309" s="544"/>
      <c r="FUR309" s="544"/>
      <c r="FUS309" s="544"/>
      <c r="FUT309" s="544"/>
      <c r="FUU309" s="544"/>
      <c r="FUV309" s="544"/>
      <c r="FUW309" s="544"/>
      <c r="FUX309" s="544"/>
      <c r="FUY309" s="544"/>
      <c r="FUZ309" s="544"/>
      <c r="FVA309" s="544"/>
      <c r="FVB309" s="544"/>
      <c r="FVC309" s="544"/>
      <c r="FVD309" s="544"/>
      <c r="FVE309" s="544"/>
      <c r="FVF309" s="544"/>
      <c r="FVG309" s="544"/>
      <c r="FVH309" s="544"/>
      <c r="FVI309" s="544"/>
      <c r="FVJ309" s="544"/>
      <c r="FVK309" s="544"/>
      <c r="FVL309" s="544"/>
      <c r="FVM309" s="544"/>
      <c r="FVN309" s="544"/>
      <c r="FVO309" s="544"/>
      <c r="FVP309" s="544"/>
      <c r="FVQ309" s="544"/>
      <c r="FVR309" s="544"/>
      <c r="FVS309" s="544"/>
      <c r="FVT309" s="544"/>
      <c r="FVU309" s="544"/>
      <c r="FVV309" s="544"/>
      <c r="FVW309" s="544"/>
      <c r="FVX309" s="544"/>
      <c r="FVY309" s="544"/>
      <c r="FVZ309" s="544"/>
      <c r="FWA309" s="544"/>
      <c r="FWB309" s="544"/>
      <c r="FWC309" s="544"/>
      <c r="FWD309" s="544"/>
      <c r="FWE309" s="544"/>
      <c r="FWF309" s="544"/>
      <c r="FWG309" s="544"/>
      <c r="FWH309" s="544"/>
      <c r="FWI309" s="544"/>
      <c r="FWJ309" s="544"/>
      <c r="FWK309" s="544"/>
      <c r="FWL309" s="544"/>
      <c r="FWM309" s="544"/>
      <c r="FWN309" s="544"/>
      <c r="FWO309" s="544"/>
      <c r="FWP309" s="544"/>
      <c r="FWQ309" s="544"/>
      <c r="FWR309" s="544"/>
      <c r="FWS309" s="544"/>
      <c r="FWT309" s="544"/>
      <c r="FWU309" s="544"/>
      <c r="FWV309" s="544"/>
      <c r="FWW309" s="544"/>
      <c r="FWX309" s="544"/>
      <c r="FWY309" s="544"/>
      <c r="FWZ309" s="544"/>
      <c r="FXA309" s="544"/>
      <c r="FXB309" s="544"/>
      <c r="FXC309" s="544"/>
      <c r="FXD309" s="544"/>
      <c r="FXE309" s="544"/>
      <c r="FXF309" s="544"/>
      <c r="FXG309" s="544"/>
      <c r="FXH309" s="544"/>
      <c r="FXI309" s="544"/>
      <c r="FXJ309" s="544"/>
      <c r="FXK309" s="544"/>
      <c r="FXL309" s="544"/>
      <c r="FXM309" s="544"/>
      <c r="FXN309" s="544"/>
      <c r="FXO309" s="544"/>
      <c r="FXP309" s="544"/>
      <c r="FXQ309" s="544"/>
      <c r="FXR309" s="544"/>
      <c r="FXS309" s="544"/>
      <c r="FXT309" s="544"/>
      <c r="FXU309" s="544"/>
      <c r="FXV309" s="544"/>
      <c r="FXW309" s="544"/>
      <c r="FXX309" s="544"/>
      <c r="FXY309" s="544"/>
      <c r="FXZ309" s="544"/>
      <c r="FYA309" s="544"/>
      <c r="FYB309" s="544"/>
      <c r="FYC309" s="544"/>
      <c r="FYD309" s="544"/>
      <c r="FYE309" s="544"/>
      <c r="FYF309" s="544"/>
      <c r="FYG309" s="544"/>
      <c r="FYH309" s="544"/>
      <c r="FYI309" s="544"/>
      <c r="FYJ309" s="544"/>
      <c r="FYK309" s="544"/>
      <c r="FYL309" s="544"/>
      <c r="FYM309" s="544"/>
      <c r="FYN309" s="544"/>
      <c r="FYO309" s="544"/>
      <c r="FYP309" s="544"/>
      <c r="FYQ309" s="544"/>
      <c r="FYR309" s="544"/>
      <c r="FYS309" s="544"/>
      <c r="FYT309" s="544"/>
      <c r="FYU309" s="544"/>
      <c r="FYV309" s="544"/>
      <c r="FYW309" s="544"/>
      <c r="FYX309" s="544"/>
      <c r="FYY309" s="544"/>
      <c r="FYZ309" s="544"/>
      <c r="FZA309" s="544"/>
      <c r="FZB309" s="544"/>
      <c r="FZC309" s="544"/>
      <c r="FZD309" s="544"/>
      <c r="FZE309" s="544"/>
      <c r="FZF309" s="544"/>
      <c r="FZG309" s="544"/>
      <c r="FZH309" s="544"/>
      <c r="FZI309" s="544"/>
      <c r="FZJ309" s="544"/>
      <c r="FZK309" s="544"/>
      <c r="FZL309" s="544"/>
      <c r="FZM309" s="544"/>
      <c r="FZN309" s="544"/>
      <c r="FZO309" s="544"/>
      <c r="FZP309" s="544"/>
      <c r="FZQ309" s="544"/>
      <c r="FZR309" s="544"/>
      <c r="FZS309" s="544"/>
      <c r="FZT309" s="544"/>
      <c r="FZU309" s="544"/>
      <c r="FZV309" s="544"/>
      <c r="FZW309" s="544"/>
      <c r="FZX309" s="544"/>
      <c r="FZY309" s="544"/>
      <c r="FZZ309" s="544"/>
      <c r="GAA309" s="544"/>
      <c r="GAB309" s="544"/>
      <c r="GAC309" s="544"/>
      <c r="GAD309" s="544"/>
      <c r="GAE309" s="544"/>
      <c r="GAF309" s="544"/>
      <c r="GAG309" s="544"/>
      <c r="GAH309" s="544"/>
      <c r="GAI309" s="544"/>
      <c r="GAJ309" s="544"/>
      <c r="GAK309" s="544"/>
      <c r="GAL309" s="544"/>
      <c r="GAM309" s="544"/>
      <c r="GAN309" s="544"/>
      <c r="GAO309" s="544"/>
      <c r="GAP309" s="544"/>
      <c r="GAQ309" s="544"/>
      <c r="GAR309" s="544"/>
      <c r="GAS309" s="544"/>
      <c r="GAT309" s="544"/>
      <c r="GAU309" s="544"/>
      <c r="GAV309" s="544"/>
      <c r="GAW309" s="544"/>
      <c r="GAX309" s="544"/>
      <c r="GAY309" s="544"/>
      <c r="GAZ309" s="544"/>
      <c r="GBA309" s="544"/>
      <c r="GBB309" s="544"/>
      <c r="GBC309" s="544"/>
      <c r="GBD309" s="544"/>
      <c r="GBE309" s="544"/>
      <c r="GBF309" s="544"/>
      <c r="GBG309" s="544"/>
      <c r="GBH309" s="544"/>
      <c r="GBI309" s="544"/>
      <c r="GBJ309" s="544"/>
      <c r="GBK309" s="544"/>
      <c r="GBL309" s="544"/>
      <c r="GBM309" s="544"/>
      <c r="GBN309" s="544"/>
      <c r="GBO309" s="544"/>
      <c r="GBP309" s="544"/>
      <c r="GBQ309" s="544"/>
      <c r="GBR309" s="544"/>
      <c r="GBS309" s="544"/>
      <c r="GBT309" s="544"/>
      <c r="GBU309" s="544"/>
      <c r="GBV309" s="544"/>
      <c r="GBW309" s="544"/>
      <c r="GBX309" s="544"/>
      <c r="GBY309" s="544"/>
      <c r="GBZ309" s="544"/>
      <c r="GCA309" s="544"/>
      <c r="GCB309" s="544"/>
      <c r="GCC309" s="544"/>
      <c r="GCD309" s="544"/>
      <c r="GCE309" s="544"/>
      <c r="GCF309" s="544"/>
      <c r="GCG309" s="544"/>
      <c r="GCH309" s="544"/>
      <c r="GCI309" s="544"/>
      <c r="GCJ309" s="544"/>
      <c r="GCK309" s="544"/>
      <c r="GCL309" s="544"/>
      <c r="GCM309" s="544"/>
      <c r="GCN309" s="544"/>
      <c r="GCO309" s="544"/>
      <c r="GCP309" s="544"/>
      <c r="GCQ309" s="544"/>
      <c r="GCR309" s="544"/>
      <c r="GCS309" s="544"/>
      <c r="GCT309" s="544"/>
      <c r="GCU309" s="544"/>
      <c r="GCV309" s="544"/>
      <c r="GCW309" s="544"/>
      <c r="GCX309" s="544"/>
      <c r="GCY309" s="544"/>
      <c r="GCZ309" s="544"/>
      <c r="GDA309" s="544"/>
      <c r="GDB309" s="544"/>
      <c r="GDC309" s="544"/>
      <c r="GDD309" s="544"/>
      <c r="GDE309" s="544"/>
      <c r="GDF309" s="544"/>
      <c r="GDG309" s="544"/>
      <c r="GDH309" s="544"/>
      <c r="GDI309" s="544"/>
      <c r="GDJ309" s="544"/>
      <c r="GDK309" s="544"/>
      <c r="GDL309" s="544"/>
      <c r="GDM309" s="544"/>
      <c r="GDN309" s="544"/>
      <c r="GDO309" s="544"/>
      <c r="GDP309" s="544"/>
      <c r="GDQ309" s="544"/>
      <c r="GDR309" s="544"/>
      <c r="GDS309" s="544"/>
      <c r="GDT309" s="544"/>
      <c r="GDU309" s="544"/>
      <c r="GDV309" s="544"/>
      <c r="GDW309" s="544"/>
      <c r="GDX309" s="544"/>
      <c r="GDY309" s="544"/>
      <c r="GDZ309" s="544"/>
      <c r="GEA309" s="544"/>
      <c r="GEB309" s="544"/>
      <c r="GEC309" s="544"/>
      <c r="GED309" s="544"/>
      <c r="GEE309" s="544"/>
      <c r="GEF309" s="544"/>
      <c r="GEG309" s="544"/>
      <c r="GEH309" s="544"/>
      <c r="GEI309" s="544"/>
      <c r="GEJ309" s="544"/>
      <c r="GEK309" s="544"/>
      <c r="GEL309" s="544"/>
      <c r="GEM309" s="544"/>
      <c r="GEN309" s="544"/>
      <c r="GEO309" s="544"/>
      <c r="GEP309" s="544"/>
      <c r="GEQ309" s="544"/>
      <c r="GER309" s="544"/>
      <c r="GES309" s="544"/>
      <c r="GET309" s="544"/>
      <c r="GEU309" s="544"/>
      <c r="GEV309" s="544"/>
      <c r="GEW309" s="544"/>
      <c r="GEX309" s="544"/>
      <c r="GEY309" s="544"/>
      <c r="GEZ309" s="544"/>
      <c r="GFA309" s="544"/>
      <c r="GFB309" s="544"/>
      <c r="GFC309" s="544"/>
      <c r="GFD309" s="544"/>
      <c r="GFE309" s="544"/>
      <c r="GFF309" s="544"/>
      <c r="GFG309" s="544"/>
      <c r="GFH309" s="544"/>
      <c r="GFI309" s="544"/>
      <c r="GFJ309" s="544"/>
      <c r="GFK309" s="544"/>
      <c r="GFL309" s="544"/>
      <c r="GFM309" s="544"/>
      <c r="GFN309" s="544"/>
      <c r="GFO309" s="544"/>
      <c r="GFP309" s="544"/>
      <c r="GFQ309" s="544"/>
      <c r="GFR309" s="544"/>
      <c r="GFS309" s="544"/>
      <c r="GFT309" s="544"/>
      <c r="GFU309" s="544"/>
      <c r="GFV309" s="544"/>
      <c r="GFW309" s="544"/>
      <c r="GFX309" s="544"/>
      <c r="GFY309" s="544"/>
      <c r="GFZ309" s="544"/>
      <c r="GGA309" s="544"/>
      <c r="GGB309" s="544"/>
      <c r="GGC309" s="544"/>
      <c r="GGD309" s="544"/>
      <c r="GGE309" s="544"/>
      <c r="GGF309" s="544"/>
      <c r="GGG309" s="544"/>
      <c r="GGH309" s="544"/>
      <c r="GGI309" s="544"/>
      <c r="GGJ309" s="544"/>
      <c r="GGK309" s="544"/>
      <c r="GGL309" s="544"/>
      <c r="GGM309" s="544"/>
      <c r="GGN309" s="544"/>
      <c r="GGO309" s="544"/>
      <c r="GGP309" s="544"/>
      <c r="GGQ309" s="544"/>
      <c r="GGR309" s="544"/>
      <c r="GGS309" s="544"/>
      <c r="GGT309" s="544"/>
      <c r="GGU309" s="544"/>
      <c r="GGV309" s="544"/>
      <c r="GGW309" s="544"/>
      <c r="GGX309" s="544"/>
      <c r="GGY309" s="544"/>
      <c r="GGZ309" s="544"/>
      <c r="GHA309" s="544"/>
      <c r="GHB309" s="544"/>
      <c r="GHC309" s="544"/>
      <c r="GHD309" s="544"/>
      <c r="GHE309" s="544"/>
      <c r="GHF309" s="544"/>
      <c r="GHG309" s="544"/>
      <c r="GHH309" s="544"/>
      <c r="GHI309" s="544"/>
      <c r="GHJ309" s="544"/>
      <c r="GHK309" s="544"/>
      <c r="GHL309" s="544"/>
      <c r="GHM309" s="544"/>
      <c r="GHN309" s="544"/>
      <c r="GHO309" s="544"/>
      <c r="GHP309" s="544"/>
      <c r="GHQ309" s="544"/>
      <c r="GHR309" s="544"/>
      <c r="GHS309" s="544"/>
      <c r="GHT309" s="544"/>
      <c r="GHU309" s="544"/>
      <c r="GHV309" s="544"/>
      <c r="GHW309" s="544"/>
      <c r="GHX309" s="544"/>
      <c r="GHY309" s="544"/>
      <c r="GHZ309" s="544"/>
      <c r="GIA309" s="544"/>
      <c r="GIB309" s="544"/>
      <c r="GIC309" s="544"/>
      <c r="GID309" s="544"/>
      <c r="GIE309" s="544"/>
      <c r="GIF309" s="544"/>
      <c r="GIG309" s="544"/>
      <c r="GIH309" s="544"/>
      <c r="GII309" s="544"/>
      <c r="GIJ309" s="544"/>
      <c r="GIK309" s="544"/>
      <c r="GIL309" s="544"/>
      <c r="GIM309" s="544"/>
      <c r="GIN309" s="544"/>
      <c r="GIO309" s="544"/>
      <c r="GIP309" s="544"/>
      <c r="GIQ309" s="544"/>
      <c r="GIR309" s="544"/>
      <c r="GIS309" s="544"/>
      <c r="GIT309" s="544"/>
      <c r="GIU309" s="544"/>
      <c r="GIV309" s="544"/>
      <c r="GIW309" s="544"/>
      <c r="GIX309" s="544"/>
      <c r="GIY309" s="544"/>
      <c r="GIZ309" s="544"/>
      <c r="GJA309" s="544"/>
      <c r="GJB309" s="544"/>
      <c r="GJC309" s="544"/>
      <c r="GJD309" s="544"/>
      <c r="GJE309" s="544"/>
      <c r="GJF309" s="544"/>
      <c r="GJG309" s="544"/>
      <c r="GJH309" s="544"/>
      <c r="GJI309" s="544"/>
      <c r="GJJ309" s="544"/>
      <c r="GJK309" s="544"/>
      <c r="GJL309" s="544"/>
      <c r="GJM309" s="544"/>
      <c r="GJN309" s="544"/>
      <c r="GJO309" s="544"/>
      <c r="GJP309" s="544"/>
      <c r="GJQ309" s="544"/>
      <c r="GJR309" s="544"/>
      <c r="GJS309" s="544"/>
      <c r="GJT309" s="544"/>
      <c r="GJU309" s="544"/>
      <c r="GJV309" s="544"/>
      <c r="GJW309" s="544"/>
      <c r="GJX309" s="544"/>
      <c r="GJY309" s="544"/>
      <c r="GJZ309" s="544"/>
      <c r="GKA309" s="544"/>
      <c r="GKB309" s="544"/>
      <c r="GKC309" s="544"/>
      <c r="GKD309" s="544"/>
      <c r="GKE309" s="544"/>
      <c r="GKF309" s="544"/>
      <c r="GKG309" s="544"/>
      <c r="GKH309" s="544"/>
      <c r="GKI309" s="544"/>
      <c r="GKJ309" s="544"/>
      <c r="GKK309" s="544"/>
      <c r="GKL309" s="544"/>
      <c r="GKM309" s="544"/>
      <c r="GKN309" s="544"/>
      <c r="GKO309" s="544"/>
      <c r="GKP309" s="544"/>
      <c r="GKQ309" s="544"/>
      <c r="GKR309" s="544"/>
      <c r="GKS309" s="544"/>
      <c r="GKT309" s="544"/>
      <c r="GKU309" s="544"/>
      <c r="GKV309" s="544"/>
      <c r="GKW309" s="544"/>
      <c r="GKX309" s="544"/>
      <c r="GKY309" s="544"/>
      <c r="GKZ309" s="544"/>
      <c r="GLA309" s="544"/>
      <c r="GLB309" s="544"/>
      <c r="GLC309" s="544"/>
      <c r="GLD309" s="544"/>
      <c r="GLE309" s="544"/>
      <c r="GLF309" s="544"/>
      <c r="GLG309" s="544"/>
      <c r="GLH309" s="544"/>
      <c r="GLI309" s="544"/>
      <c r="GLJ309" s="544"/>
      <c r="GLK309" s="544"/>
      <c r="GLL309" s="544"/>
      <c r="GLM309" s="544"/>
      <c r="GLN309" s="544"/>
      <c r="GLO309" s="544"/>
      <c r="GLP309" s="544"/>
      <c r="GLQ309" s="544"/>
      <c r="GLR309" s="544"/>
      <c r="GLS309" s="544"/>
      <c r="GLT309" s="544"/>
      <c r="GLU309" s="544"/>
      <c r="GLV309" s="544"/>
      <c r="GLW309" s="544"/>
      <c r="GLX309" s="544"/>
      <c r="GLY309" s="544"/>
      <c r="GLZ309" s="544"/>
      <c r="GMA309" s="544"/>
      <c r="GMB309" s="544"/>
      <c r="GMC309" s="544"/>
      <c r="GMD309" s="544"/>
      <c r="GME309" s="544"/>
      <c r="GMF309" s="544"/>
      <c r="GMG309" s="544"/>
      <c r="GMH309" s="544"/>
      <c r="GMI309" s="544"/>
      <c r="GMJ309" s="544"/>
      <c r="GMK309" s="544"/>
      <c r="GML309" s="544"/>
      <c r="GMM309" s="544"/>
      <c r="GMN309" s="544"/>
      <c r="GMO309" s="544"/>
      <c r="GMP309" s="544"/>
      <c r="GMQ309" s="544"/>
      <c r="GMR309" s="544"/>
      <c r="GMS309" s="544"/>
      <c r="GMT309" s="544"/>
      <c r="GMU309" s="544"/>
      <c r="GMV309" s="544"/>
      <c r="GMW309" s="544"/>
      <c r="GMX309" s="544"/>
      <c r="GMY309" s="544"/>
      <c r="GMZ309" s="544"/>
      <c r="GNA309" s="544"/>
      <c r="GNB309" s="544"/>
      <c r="GNC309" s="544"/>
      <c r="GND309" s="544"/>
      <c r="GNE309" s="544"/>
      <c r="GNF309" s="544"/>
      <c r="GNG309" s="544"/>
      <c r="GNH309" s="544"/>
      <c r="GNI309" s="544"/>
      <c r="GNJ309" s="544"/>
      <c r="GNK309" s="544"/>
      <c r="GNL309" s="544"/>
      <c r="GNM309" s="544"/>
      <c r="GNN309" s="544"/>
      <c r="GNO309" s="544"/>
      <c r="GNP309" s="544"/>
      <c r="GNQ309" s="544"/>
      <c r="GNR309" s="544"/>
      <c r="GNS309" s="544"/>
      <c r="GNT309" s="544"/>
      <c r="GNU309" s="544"/>
      <c r="GNV309" s="544"/>
      <c r="GNW309" s="544"/>
      <c r="GNX309" s="544"/>
      <c r="GNY309" s="544"/>
      <c r="GNZ309" s="544"/>
      <c r="GOA309" s="544"/>
      <c r="GOB309" s="544"/>
      <c r="GOC309" s="544"/>
      <c r="GOD309" s="544"/>
      <c r="GOE309" s="544"/>
      <c r="GOF309" s="544"/>
      <c r="GOG309" s="544"/>
      <c r="GOH309" s="544"/>
      <c r="GOI309" s="544"/>
      <c r="GOJ309" s="544"/>
      <c r="GOK309" s="544"/>
      <c r="GOL309" s="544"/>
      <c r="GOM309" s="544"/>
      <c r="GON309" s="544"/>
      <c r="GOO309" s="544"/>
      <c r="GOP309" s="544"/>
      <c r="GOQ309" s="544"/>
      <c r="GOR309" s="544"/>
      <c r="GOS309" s="544"/>
      <c r="GOT309" s="544"/>
      <c r="GOU309" s="544"/>
      <c r="GOV309" s="544"/>
      <c r="GOW309" s="544"/>
      <c r="GOX309" s="544"/>
      <c r="GOY309" s="544"/>
      <c r="GOZ309" s="544"/>
      <c r="GPA309" s="544"/>
      <c r="GPB309" s="544"/>
      <c r="GPC309" s="544"/>
      <c r="GPD309" s="544"/>
      <c r="GPE309" s="544"/>
      <c r="GPF309" s="544"/>
      <c r="GPG309" s="544"/>
      <c r="GPH309" s="544"/>
      <c r="GPI309" s="544"/>
      <c r="GPJ309" s="544"/>
      <c r="GPK309" s="544"/>
      <c r="GPL309" s="544"/>
      <c r="GPM309" s="544"/>
      <c r="GPN309" s="544"/>
      <c r="GPO309" s="544"/>
      <c r="GPP309" s="544"/>
      <c r="GPQ309" s="544"/>
      <c r="GPR309" s="544"/>
      <c r="GPS309" s="544"/>
      <c r="GPT309" s="544"/>
      <c r="GPU309" s="544"/>
      <c r="GPV309" s="544"/>
      <c r="GPW309" s="544"/>
      <c r="GPX309" s="544"/>
      <c r="GPY309" s="544"/>
      <c r="GPZ309" s="544"/>
      <c r="GQA309" s="544"/>
      <c r="GQB309" s="544"/>
      <c r="GQC309" s="544"/>
      <c r="GQD309" s="544"/>
      <c r="GQE309" s="544"/>
      <c r="GQF309" s="544"/>
      <c r="GQG309" s="544"/>
      <c r="GQH309" s="544"/>
      <c r="GQI309" s="544"/>
      <c r="GQJ309" s="544"/>
      <c r="GQK309" s="544"/>
      <c r="GQL309" s="544"/>
      <c r="GQM309" s="544"/>
      <c r="GQN309" s="544"/>
      <c r="GQO309" s="544"/>
      <c r="GQP309" s="544"/>
      <c r="GQQ309" s="544"/>
      <c r="GQR309" s="544"/>
      <c r="GQS309" s="544"/>
      <c r="GQT309" s="544"/>
      <c r="GQU309" s="544"/>
      <c r="GQV309" s="544"/>
      <c r="GQW309" s="544"/>
      <c r="GQX309" s="544"/>
      <c r="GQY309" s="544"/>
      <c r="GQZ309" s="544"/>
      <c r="GRA309" s="544"/>
      <c r="GRB309" s="544"/>
      <c r="GRC309" s="544"/>
      <c r="GRD309" s="544"/>
      <c r="GRE309" s="544"/>
      <c r="GRF309" s="544"/>
      <c r="GRG309" s="544"/>
      <c r="GRH309" s="544"/>
      <c r="GRI309" s="544"/>
      <c r="GRJ309" s="544"/>
      <c r="GRK309" s="544"/>
      <c r="GRL309" s="544"/>
      <c r="GRM309" s="544"/>
      <c r="GRN309" s="544"/>
      <c r="GRO309" s="544"/>
      <c r="GRP309" s="544"/>
      <c r="GRQ309" s="544"/>
      <c r="GRR309" s="544"/>
      <c r="GRS309" s="544"/>
      <c r="GRT309" s="544"/>
      <c r="GRU309" s="544"/>
      <c r="GRV309" s="544"/>
      <c r="GRW309" s="544"/>
      <c r="GRX309" s="544"/>
      <c r="GRY309" s="544"/>
      <c r="GRZ309" s="544"/>
      <c r="GSA309" s="544"/>
      <c r="GSB309" s="544"/>
      <c r="GSC309" s="544"/>
      <c r="GSD309" s="544"/>
      <c r="GSE309" s="544"/>
      <c r="GSF309" s="544"/>
      <c r="GSG309" s="544"/>
      <c r="GSH309" s="544"/>
      <c r="GSI309" s="544"/>
      <c r="GSJ309" s="544"/>
      <c r="GSK309" s="544"/>
      <c r="GSL309" s="544"/>
      <c r="GSM309" s="544"/>
      <c r="GSN309" s="544"/>
      <c r="GSO309" s="544"/>
      <c r="GSP309" s="544"/>
      <c r="GSQ309" s="544"/>
      <c r="GSR309" s="544"/>
      <c r="GSS309" s="544"/>
      <c r="GST309" s="544"/>
      <c r="GSU309" s="544"/>
      <c r="GSV309" s="544"/>
      <c r="GSW309" s="544"/>
      <c r="GSX309" s="544"/>
      <c r="GSY309" s="544"/>
      <c r="GSZ309" s="544"/>
      <c r="GTA309" s="544"/>
      <c r="GTB309" s="544"/>
      <c r="GTC309" s="544"/>
      <c r="GTD309" s="544"/>
      <c r="GTE309" s="544"/>
      <c r="GTF309" s="544"/>
      <c r="GTG309" s="544"/>
      <c r="GTH309" s="544"/>
      <c r="GTI309" s="544"/>
      <c r="GTJ309" s="544"/>
      <c r="GTK309" s="544"/>
      <c r="GTL309" s="544"/>
      <c r="GTM309" s="544"/>
      <c r="GTN309" s="544"/>
      <c r="GTO309" s="544"/>
      <c r="GTP309" s="544"/>
      <c r="GTQ309" s="544"/>
      <c r="GTR309" s="544"/>
      <c r="GTS309" s="544"/>
      <c r="GTT309" s="544"/>
      <c r="GTU309" s="544"/>
      <c r="GTV309" s="544"/>
      <c r="GTW309" s="544"/>
      <c r="GTX309" s="544"/>
      <c r="GTY309" s="544"/>
      <c r="GTZ309" s="544"/>
      <c r="GUA309" s="544"/>
      <c r="GUB309" s="544"/>
      <c r="GUC309" s="544"/>
      <c r="GUD309" s="544"/>
      <c r="GUE309" s="544"/>
      <c r="GUF309" s="544"/>
      <c r="GUG309" s="544"/>
      <c r="GUH309" s="544"/>
      <c r="GUI309" s="544"/>
      <c r="GUJ309" s="544"/>
      <c r="GUK309" s="544"/>
      <c r="GUL309" s="544"/>
      <c r="GUM309" s="544"/>
      <c r="GUN309" s="544"/>
      <c r="GUO309" s="544"/>
      <c r="GUP309" s="544"/>
      <c r="GUQ309" s="544"/>
      <c r="GUR309" s="544"/>
      <c r="GUS309" s="544"/>
      <c r="GUT309" s="544"/>
      <c r="GUU309" s="544"/>
      <c r="GUV309" s="544"/>
      <c r="GUW309" s="544"/>
      <c r="GUX309" s="544"/>
      <c r="GUY309" s="544"/>
      <c r="GUZ309" s="544"/>
      <c r="GVA309" s="544"/>
      <c r="GVB309" s="544"/>
      <c r="GVC309" s="544"/>
      <c r="GVD309" s="544"/>
      <c r="GVE309" s="544"/>
      <c r="GVF309" s="544"/>
      <c r="GVG309" s="544"/>
      <c r="GVH309" s="544"/>
      <c r="GVI309" s="544"/>
      <c r="GVJ309" s="544"/>
      <c r="GVK309" s="544"/>
      <c r="GVL309" s="544"/>
      <c r="GVM309" s="544"/>
      <c r="GVN309" s="544"/>
      <c r="GVO309" s="544"/>
      <c r="GVP309" s="544"/>
      <c r="GVQ309" s="544"/>
      <c r="GVR309" s="544"/>
      <c r="GVS309" s="544"/>
      <c r="GVT309" s="544"/>
      <c r="GVU309" s="544"/>
      <c r="GVV309" s="544"/>
      <c r="GVW309" s="544"/>
      <c r="GVX309" s="544"/>
      <c r="GVY309" s="544"/>
      <c r="GVZ309" s="544"/>
      <c r="GWA309" s="544"/>
      <c r="GWB309" s="544"/>
      <c r="GWC309" s="544"/>
      <c r="GWD309" s="544"/>
      <c r="GWE309" s="544"/>
      <c r="GWF309" s="544"/>
      <c r="GWG309" s="544"/>
      <c r="GWH309" s="544"/>
      <c r="GWI309" s="544"/>
      <c r="GWJ309" s="544"/>
      <c r="GWK309" s="544"/>
      <c r="GWL309" s="544"/>
      <c r="GWM309" s="544"/>
      <c r="GWN309" s="544"/>
      <c r="GWO309" s="544"/>
      <c r="GWP309" s="544"/>
      <c r="GWQ309" s="544"/>
      <c r="GWR309" s="544"/>
      <c r="GWS309" s="544"/>
      <c r="GWT309" s="544"/>
      <c r="GWU309" s="544"/>
      <c r="GWV309" s="544"/>
      <c r="GWW309" s="544"/>
      <c r="GWX309" s="544"/>
      <c r="GWY309" s="544"/>
      <c r="GWZ309" s="544"/>
      <c r="GXA309" s="544"/>
      <c r="GXB309" s="544"/>
      <c r="GXC309" s="544"/>
      <c r="GXD309" s="544"/>
      <c r="GXE309" s="544"/>
      <c r="GXF309" s="544"/>
      <c r="GXG309" s="544"/>
      <c r="GXH309" s="544"/>
      <c r="GXI309" s="544"/>
      <c r="GXJ309" s="544"/>
      <c r="GXK309" s="544"/>
      <c r="GXL309" s="544"/>
      <c r="GXM309" s="544"/>
      <c r="GXN309" s="544"/>
      <c r="GXO309" s="544"/>
      <c r="GXP309" s="544"/>
      <c r="GXQ309" s="544"/>
      <c r="GXR309" s="544"/>
      <c r="GXS309" s="544"/>
      <c r="GXT309" s="544"/>
      <c r="GXU309" s="544"/>
      <c r="GXV309" s="544"/>
      <c r="GXW309" s="544"/>
      <c r="GXX309" s="544"/>
      <c r="GXY309" s="544"/>
      <c r="GXZ309" s="544"/>
      <c r="GYA309" s="544"/>
      <c r="GYB309" s="544"/>
      <c r="GYC309" s="544"/>
      <c r="GYD309" s="544"/>
      <c r="GYE309" s="544"/>
      <c r="GYF309" s="544"/>
      <c r="GYG309" s="544"/>
      <c r="GYH309" s="544"/>
      <c r="GYI309" s="544"/>
      <c r="GYJ309" s="544"/>
      <c r="GYK309" s="544"/>
      <c r="GYL309" s="544"/>
      <c r="GYM309" s="544"/>
      <c r="GYN309" s="544"/>
      <c r="GYO309" s="544"/>
      <c r="GYP309" s="544"/>
      <c r="GYQ309" s="544"/>
      <c r="GYR309" s="544"/>
      <c r="GYS309" s="544"/>
      <c r="GYT309" s="544"/>
      <c r="GYU309" s="544"/>
      <c r="GYV309" s="544"/>
      <c r="GYW309" s="544"/>
      <c r="GYX309" s="544"/>
      <c r="GYY309" s="544"/>
      <c r="GYZ309" s="544"/>
      <c r="GZA309" s="544"/>
      <c r="GZB309" s="544"/>
      <c r="GZC309" s="544"/>
      <c r="GZD309" s="544"/>
      <c r="GZE309" s="544"/>
      <c r="GZF309" s="544"/>
      <c r="GZG309" s="544"/>
      <c r="GZH309" s="544"/>
      <c r="GZI309" s="544"/>
      <c r="GZJ309" s="544"/>
      <c r="GZK309" s="544"/>
      <c r="GZL309" s="544"/>
      <c r="GZM309" s="544"/>
      <c r="GZN309" s="544"/>
      <c r="GZO309" s="544"/>
      <c r="GZP309" s="544"/>
      <c r="GZQ309" s="544"/>
      <c r="GZR309" s="544"/>
      <c r="GZS309" s="544"/>
      <c r="GZT309" s="544"/>
      <c r="GZU309" s="544"/>
      <c r="GZV309" s="544"/>
      <c r="GZW309" s="544"/>
      <c r="GZX309" s="544"/>
      <c r="GZY309" s="544"/>
      <c r="GZZ309" s="544"/>
      <c r="HAA309" s="544"/>
      <c r="HAB309" s="544"/>
      <c r="HAC309" s="544"/>
      <c r="HAD309" s="544"/>
      <c r="HAE309" s="544"/>
      <c r="HAF309" s="544"/>
      <c r="HAG309" s="544"/>
      <c r="HAH309" s="544"/>
      <c r="HAI309" s="544"/>
      <c r="HAJ309" s="544"/>
      <c r="HAK309" s="544"/>
      <c r="HAL309" s="544"/>
      <c r="HAM309" s="544"/>
      <c r="HAN309" s="544"/>
      <c r="HAO309" s="544"/>
      <c r="HAP309" s="544"/>
      <c r="HAQ309" s="544"/>
      <c r="HAR309" s="544"/>
      <c r="HAS309" s="544"/>
      <c r="HAT309" s="544"/>
      <c r="HAU309" s="544"/>
      <c r="HAV309" s="544"/>
      <c r="HAW309" s="544"/>
      <c r="HAX309" s="544"/>
      <c r="HAY309" s="544"/>
      <c r="HAZ309" s="544"/>
      <c r="HBA309" s="544"/>
      <c r="HBB309" s="544"/>
      <c r="HBC309" s="544"/>
      <c r="HBD309" s="544"/>
      <c r="HBE309" s="544"/>
      <c r="HBF309" s="544"/>
      <c r="HBG309" s="544"/>
      <c r="HBH309" s="544"/>
      <c r="HBI309" s="544"/>
      <c r="HBJ309" s="544"/>
      <c r="HBK309" s="544"/>
      <c r="HBL309" s="544"/>
      <c r="HBM309" s="544"/>
      <c r="HBN309" s="544"/>
      <c r="HBO309" s="544"/>
      <c r="HBP309" s="544"/>
      <c r="HBQ309" s="544"/>
      <c r="HBR309" s="544"/>
      <c r="HBS309" s="544"/>
      <c r="HBT309" s="544"/>
      <c r="HBU309" s="544"/>
      <c r="HBV309" s="544"/>
      <c r="HBW309" s="544"/>
      <c r="HBX309" s="544"/>
      <c r="HBY309" s="544"/>
      <c r="HBZ309" s="544"/>
      <c r="HCA309" s="544"/>
      <c r="HCB309" s="544"/>
      <c r="HCC309" s="544"/>
      <c r="HCD309" s="544"/>
      <c r="HCE309" s="544"/>
      <c r="HCF309" s="544"/>
      <c r="HCG309" s="544"/>
      <c r="HCH309" s="544"/>
      <c r="HCI309" s="544"/>
      <c r="HCJ309" s="544"/>
      <c r="HCK309" s="544"/>
      <c r="HCL309" s="544"/>
      <c r="HCM309" s="544"/>
      <c r="HCN309" s="544"/>
      <c r="HCO309" s="544"/>
      <c r="HCP309" s="544"/>
      <c r="HCQ309" s="544"/>
      <c r="HCR309" s="544"/>
      <c r="HCS309" s="544"/>
      <c r="HCT309" s="544"/>
      <c r="HCU309" s="544"/>
      <c r="HCV309" s="544"/>
      <c r="HCW309" s="544"/>
      <c r="HCX309" s="544"/>
      <c r="HCY309" s="544"/>
      <c r="HCZ309" s="544"/>
      <c r="HDA309" s="544"/>
      <c r="HDB309" s="544"/>
      <c r="HDC309" s="544"/>
      <c r="HDD309" s="544"/>
      <c r="HDE309" s="544"/>
      <c r="HDF309" s="544"/>
      <c r="HDG309" s="544"/>
      <c r="HDH309" s="544"/>
      <c r="HDI309" s="544"/>
      <c r="HDJ309" s="544"/>
      <c r="HDK309" s="544"/>
      <c r="HDL309" s="544"/>
      <c r="HDM309" s="544"/>
      <c r="HDN309" s="544"/>
      <c r="HDO309" s="544"/>
      <c r="HDP309" s="544"/>
      <c r="HDQ309" s="544"/>
      <c r="HDR309" s="544"/>
      <c r="HDS309" s="544"/>
      <c r="HDT309" s="544"/>
      <c r="HDU309" s="544"/>
      <c r="HDV309" s="544"/>
      <c r="HDW309" s="544"/>
      <c r="HDX309" s="544"/>
      <c r="HDY309" s="544"/>
      <c r="HDZ309" s="544"/>
      <c r="HEA309" s="544"/>
      <c r="HEB309" s="544"/>
      <c r="HEC309" s="544"/>
      <c r="HED309" s="544"/>
      <c r="HEE309" s="544"/>
      <c r="HEF309" s="544"/>
      <c r="HEG309" s="544"/>
      <c r="HEH309" s="544"/>
      <c r="HEI309" s="544"/>
      <c r="HEJ309" s="544"/>
      <c r="HEK309" s="544"/>
      <c r="HEL309" s="544"/>
      <c r="HEM309" s="544"/>
      <c r="HEN309" s="544"/>
      <c r="HEO309" s="544"/>
      <c r="HEP309" s="544"/>
      <c r="HEQ309" s="544"/>
      <c r="HER309" s="544"/>
      <c r="HES309" s="544"/>
      <c r="HET309" s="544"/>
      <c r="HEU309" s="544"/>
      <c r="HEV309" s="544"/>
      <c r="HEW309" s="544"/>
      <c r="HEX309" s="544"/>
      <c r="HEY309" s="544"/>
      <c r="HEZ309" s="544"/>
      <c r="HFA309" s="544"/>
      <c r="HFB309" s="544"/>
      <c r="HFC309" s="544"/>
      <c r="HFD309" s="544"/>
      <c r="HFE309" s="544"/>
      <c r="HFF309" s="544"/>
      <c r="HFG309" s="544"/>
      <c r="HFH309" s="544"/>
      <c r="HFI309" s="544"/>
      <c r="HFJ309" s="544"/>
      <c r="HFK309" s="544"/>
      <c r="HFL309" s="544"/>
      <c r="HFM309" s="544"/>
      <c r="HFN309" s="544"/>
      <c r="HFO309" s="544"/>
      <c r="HFP309" s="544"/>
      <c r="HFQ309" s="544"/>
      <c r="HFR309" s="544"/>
      <c r="HFS309" s="544"/>
      <c r="HFT309" s="544"/>
      <c r="HFU309" s="544"/>
      <c r="HFV309" s="544"/>
      <c r="HFW309" s="544"/>
      <c r="HFX309" s="544"/>
      <c r="HFY309" s="544"/>
      <c r="HFZ309" s="544"/>
      <c r="HGA309" s="544"/>
      <c r="HGB309" s="544"/>
      <c r="HGC309" s="544"/>
      <c r="HGD309" s="544"/>
      <c r="HGE309" s="544"/>
      <c r="HGF309" s="544"/>
      <c r="HGG309" s="544"/>
      <c r="HGH309" s="544"/>
      <c r="HGI309" s="544"/>
      <c r="HGJ309" s="544"/>
      <c r="HGK309" s="544"/>
      <c r="HGL309" s="544"/>
      <c r="HGM309" s="544"/>
      <c r="HGN309" s="544"/>
      <c r="HGO309" s="544"/>
      <c r="HGP309" s="544"/>
      <c r="HGQ309" s="544"/>
      <c r="HGR309" s="544"/>
      <c r="HGS309" s="544"/>
      <c r="HGT309" s="544"/>
      <c r="HGU309" s="544"/>
      <c r="HGV309" s="544"/>
      <c r="HGW309" s="544"/>
      <c r="HGX309" s="544"/>
      <c r="HGY309" s="544"/>
      <c r="HGZ309" s="544"/>
      <c r="HHA309" s="544"/>
      <c r="HHB309" s="544"/>
      <c r="HHC309" s="544"/>
      <c r="HHD309" s="544"/>
      <c r="HHE309" s="544"/>
      <c r="HHF309" s="544"/>
      <c r="HHG309" s="544"/>
      <c r="HHH309" s="544"/>
      <c r="HHI309" s="544"/>
      <c r="HHJ309" s="544"/>
      <c r="HHK309" s="544"/>
      <c r="HHL309" s="544"/>
      <c r="HHM309" s="544"/>
      <c r="HHN309" s="544"/>
      <c r="HHO309" s="544"/>
      <c r="HHP309" s="544"/>
      <c r="HHQ309" s="544"/>
      <c r="HHR309" s="544"/>
      <c r="HHS309" s="544"/>
      <c r="HHT309" s="544"/>
      <c r="HHU309" s="544"/>
      <c r="HHV309" s="544"/>
      <c r="HHW309" s="544"/>
      <c r="HHX309" s="544"/>
      <c r="HHY309" s="544"/>
      <c r="HHZ309" s="544"/>
      <c r="HIA309" s="544"/>
      <c r="HIB309" s="544"/>
      <c r="HIC309" s="544"/>
      <c r="HID309" s="544"/>
      <c r="HIE309" s="544"/>
      <c r="HIF309" s="544"/>
      <c r="HIG309" s="544"/>
      <c r="HIH309" s="544"/>
      <c r="HII309" s="544"/>
      <c r="HIJ309" s="544"/>
      <c r="HIK309" s="544"/>
      <c r="HIL309" s="544"/>
      <c r="HIM309" s="544"/>
      <c r="HIN309" s="544"/>
      <c r="HIO309" s="544"/>
      <c r="HIP309" s="544"/>
      <c r="HIQ309" s="544"/>
      <c r="HIR309" s="544"/>
      <c r="HIS309" s="544"/>
      <c r="HIT309" s="544"/>
      <c r="HIU309" s="544"/>
      <c r="HIV309" s="544"/>
      <c r="HIW309" s="544"/>
      <c r="HIX309" s="544"/>
      <c r="HIY309" s="544"/>
      <c r="HIZ309" s="544"/>
      <c r="HJA309" s="544"/>
      <c r="HJB309" s="544"/>
      <c r="HJC309" s="544"/>
      <c r="HJD309" s="544"/>
      <c r="HJE309" s="544"/>
      <c r="HJF309" s="544"/>
      <c r="HJG309" s="544"/>
      <c r="HJH309" s="544"/>
      <c r="HJI309" s="544"/>
      <c r="HJJ309" s="544"/>
      <c r="HJK309" s="544"/>
      <c r="HJL309" s="544"/>
      <c r="HJM309" s="544"/>
      <c r="HJN309" s="544"/>
      <c r="HJO309" s="544"/>
      <c r="HJP309" s="544"/>
      <c r="HJQ309" s="544"/>
      <c r="HJR309" s="544"/>
      <c r="HJS309" s="544"/>
      <c r="HJT309" s="544"/>
      <c r="HJU309" s="544"/>
      <c r="HJV309" s="544"/>
      <c r="HJW309" s="544"/>
      <c r="HJX309" s="544"/>
      <c r="HJY309" s="544"/>
      <c r="HJZ309" s="544"/>
      <c r="HKA309" s="544"/>
      <c r="HKB309" s="544"/>
      <c r="HKC309" s="544"/>
      <c r="HKD309" s="544"/>
      <c r="HKE309" s="544"/>
      <c r="HKF309" s="544"/>
      <c r="HKG309" s="544"/>
      <c r="HKH309" s="544"/>
      <c r="HKI309" s="544"/>
      <c r="HKJ309" s="544"/>
      <c r="HKK309" s="544"/>
      <c r="HKL309" s="544"/>
      <c r="HKM309" s="544"/>
      <c r="HKN309" s="544"/>
      <c r="HKO309" s="544"/>
      <c r="HKP309" s="544"/>
      <c r="HKQ309" s="544"/>
      <c r="HKR309" s="544"/>
      <c r="HKS309" s="544"/>
      <c r="HKT309" s="544"/>
      <c r="HKU309" s="544"/>
      <c r="HKV309" s="544"/>
      <c r="HKW309" s="544"/>
      <c r="HKX309" s="544"/>
      <c r="HKY309" s="544"/>
      <c r="HKZ309" s="544"/>
      <c r="HLA309" s="544"/>
      <c r="HLB309" s="544"/>
      <c r="HLC309" s="544"/>
      <c r="HLD309" s="544"/>
      <c r="HLE309" s="544"/>
      <c r="HLF309" s="544"/>
      <c r="HLG309" s="544"/>
      <c r="HLH309" s="544"/>
      <c r="HLI309" s="544"/>
      <c r="HLJ309" s="544"/>
      <c r="HLK309" s="544"/>
      <c r="HLL309" s="544"/>
      <c r="HLM309" s="544"/>
      <c r="HLN309" s="544"/>
      <c r="HLO309" s="544"/>
      <c r="HLP309" s="544"/>
      <c r="HLQ309" s="544"/>
      <c r="HLR309" s="544"/>
      <c r="HLS309" s="544"/>
      <c r="HLT309" s="544"/>
      <c r="HLU309" s="544"/>
      <c r="HLV309" s="544"/>
      <c r="HLW309" s="544"/>
      <c r="HLX309" s="544"/>
      <c r="HLY309" s="544"/>
      <c r="HLZ309" s="544"/>
      <c r="HMA309" s="544"/>
      <c r="HMB309" s="544"/>
      <c r="HMC309" s="544"/>
      <c r="HMD309" s="544"/>
      <c r="HME309" s="544"/>
      <c r="HMF309" s="544"/>
      <c r="HMG309" s="544"/>
      <c r="HMH309" s="544"/>
      <c r="HMI309" s="544"/>
      <c r="HMJ309" s="544"/>
      <c r="HMK309" s="544"/>
      <c r="HML309" s="544"/>
      <c r="HMM309" s="544"/>
      <c r="HMN309" s="544"/>
      <c r="HMO309" s="544"/>
      <c r="HMP309" s="544"/>
      <c r="HMQ309" s="544"/>
      <c r="HMR309" s="544"/>
      <c r="HMS309" s="544"/>
      <c r="HMT309" s="544"/>
      <c r="HMU309" s="544"/>
      <c r="HMV309" s="544"/>
      <c r="HMW309" s="544"/>
      <c r="HMX309" s="544"/>
      <c r="HMY309" s="544"/>
      <c r="HMZ309" s="544"/>
      <c r="HNA309" s="544"/>
      <c r="HNB309" s="544"/>
      <c r="HNC309" s="544"/>
      <c r="HND309" s="544"/>
      <c r="HNE309" s="544"/>
      <c r="HNF309" s="544"/>
      <c r="HNG309" s="544"/>
      <c r="HNH309" s="544"/>
      <c r="HNI309" s="544"/>
      <c r="HNJ309" s="544"/>
      <c r="HNK309" s="544"/>
      <c r="HNL309" s="544"/>
      <c r="HNM309" s="544"/>
      <c r="HNN309" s="544"/>
      <c r="HNO309" s="544"/>
      <c r="HNP309" s="544"/>
      <c r="HNQ309" s="544"/>
      <c r="HNR309" s="544"/>
      <c r="HNS309" s="544"/>
      <c r="HNT309" s="544"/>
      <c r="HNU309" s="544"/>
      <c r="HNV309" s="544"/>
      <c r="HNW309" s="544"/>
      <c r="HNX309" s="544"/>
      <c r="HNY309" s="544"/>
      <c r="HNZ309" s="544"/>
      <c r="HOA309" s="544"/>
      <c r="HOB309" s="544"/>
      <c r="HOC309" s="544"/>
      <c r="HOD309" s="544"/>
      <c r="HOE309" s="544"/>
      <c r="HOF309" s="544"/>
      <c r="HOG309" s="544"/>
      <c r="HOH309" s="544"/>
      <c r="HOI309" s="544"/>
      <c r="HOJ309" s="544"/>
      <c r="HOK309" s="544"/>
      <c r="HOL309" s="544"/>
      <c r="HOM309" s="544"/>
      <c r="HON309" s="544"/>
      <c r="HOO309" s="544"/>
      <c r="HOP309" s="544"/>
      <c r="HOQ309" s="544"/>
      <c r="HOR309" s="544"/>
      <c r="HOS309" s="544"/>
      <c r="HOT309" s="544"/>
      <c r="HOU309" s="544"/>
      <c r="HOV309" s="544"/>
      <c r="HOW309" s="544"/>
      <c r="HOX309" s="544"/>
      <c r="HOY309" s="544"/>
      <c r="HOZ309" s="544"/>
      <c r="HPA309" s="544"/>
      <c r="HPB309" s="544"/>
      <c r="HPC309" s="544"/>
      <c r="HPD309" s="544"/>
      <c r="HPE309" s="544"/>
      <c r="HPF309" s="544"/>
      <c r="HPG309" s="544"/>
      <c r="HPH309" s="544"/>
      <c r="HPI309" s="544"/>
      <c r="HPJ309" s="544"/>
      <c r="HPK309" s="544"/>
      <c r="HPL309" s="544"/>
      <c r="HPM309" s="544"/>
      <c r="HPN309" s="544"/>
      <c r="HPO309" s="544"/>
      <c r="HPP309" s="544"/>
      <c r="HPQ309" s="544"/>
      <c r="HPR309" s="544"/>
      <c r="HPS309" s="544"/>
      <c r="HPT309" s="544"/>
      <c r="HPU309" s="544"/>
      <c r="HPV309" s="544"/>
      <c r="HPW309" s="544"/>
      <c r="HPX309" s="544"/>
      <c r="HPY309" s="544"/>
      <c r="HPZ309" s="544"/>
      <c r="HQA309" s="544"/>
      <c r="HQB309" s="544"/>
      <c r="HQC309" s="544"/>
      <c r="HQD309" s="544"/>
      <c r="HQE309" s="544"/>
      <c r="HQF309" s="544"/>
      <c r="HQG309" s="544"/>
      <c r="HQH309" s="544"/>
      <c r="HQI309" s="544"/>
      <c r="HQJ309" s="544"/>
      <c r="HQK309" s="544"/>
      <c r="HQL309" s="544"/>
      <c r="HQM309" s="544"/>
      <c r="HQN309" s="544"/>
      <c r="HQO309" s="544"/>
      <c r="HQP309" s="544"/>
      <c r="HQQ309" s="544"/>
      <c r="HQR309" s="544"/>
      <c r="HQS309" s="544"/>
      <c r="HQT309" s="544"/>
      <c r="HQU309" s="544"/>
      <c r="HQV309" s="544"/>
      <c r="HQW309" s="544"/>
      <c r="HQX309" s="544"/>
      <c r="HQY309" s="544"/>
      <c r="HQZ309" s="544"/>
      <c r="HRA309" s="544"/>
      <c r="HRB309" s="544"/>
      <c r="HRC309" s="544"/>
      <c r="HRD309" s="544"/>
      <c r="HRE309" s="544"/>
      <c r="HRF309" s="544"/>
      <c r="HRG309" s="544"/>
      <c r="HRH309" s="544"/>
      <c r="HRI309" s="544"/>
      <c r="HRJ309" s="544"/>
      <c r="HRK309" s="544"/>
      <c r="HRL309" s="544"/>
      <c r="HRM309" s="544"/>
      <c r="HRN309" s="544"/>
      <c r="HRO309" s="544"/>
      <c r="HRP309" s="544"/>
      <c r="HRQ309" s="544"/>
      <c r="HRR309" s="544"/>
      <c r="HRS309" s="544"/>
      <c r="HRT309" s="544"/>
      <c r="HRU309" s="544"/>
      <c r="HRV309" s="544"/>
      <c r="HRW309" s="544"/>
      <c r="HRX309" s="544"/>
      <c r="HRY309" s="544"/>
      <c r="HRZ309" s="544"/>
      <c r="HSA309" s="544"/>
      <c r="HSB309" s="544"/>
      <c r="HSC309" s="544"/>
      <c r="HSD309" s="544"/>
      <c r="HSE309" s="544"/>
      <c r="HSF309" s="544"/>
      <c r="HSG309" s="544"/>
      <c r="HSH309" s="544"/>
      <c r="HSI309" s="544"/>
      <c r="HSJ309" s="544"/>
      <c r="HSK309" s="544"/>
      <c r="HSL309" s="544"/>
      <c r="HSM309" s="544"/>
      <c r="HSN309" s="544"/>
      <c r="HSO309" s="544"/>
      <c r="HSP309" s="544"/>
      <c r="HSQ309" s="544"/>
      <c r="HSR309" s="544"/>
      <c r="HSS309" s="544"/>
      <c r="HST309" s="544"/>
      <c r="HSU309" s="544"/>
      <c r="HSV309" s="544"/>
      <c r="HSW309" s="544"/>
      <c r="HSX309" s="544"/>
      <c r="HSY309" s="544"/>
      <c r="HSZ309" s="544"/>
      <c r="HTA309" s="544"/>
      <c r="HTB309" s="544"/>
      <c r="HTC309" s="544"/>
      <c r="HTD309" s="544"/>
      <c r="HTE309" s="544"/>
      <c r="HTF309" s="544"/>
      <c r="HTG309" s="544"/>
      <c r="HTH309" s="544"/>
      <c r="HTI309" s="544"/>
      <c r="HTJ309" s="544"/>
      <c r="HTK309" s="544"/>
      <c r="HTL309" s="544"/>
      <c r="HTM309" s="544"/>
      <c r="HTN309" s="544"/>
      <c r="HTO309" s="544"/>
      <c r="HTP309" s="544"/>
      <c r="HTQ309" s="544"/>
      <c r="HTR309" s="544"/>
      <c r="HTS309" s="544"/>
      <c r="HTT309" s="544"/>
      <c r="HTU309" s="544"/>
      <c r="HTV309" s="544"/>
      <c r="HTW309" s="544"/>
      <c r="HTX309" s="544"/>
      <c r="HTY309" s="544"/>
      <c r="HTZ309" s="544"/>
      <c r="HUA309" s="544"/>
      <c r="HUB309" s="544"/>
      <c r="HUC309" s="544"/>
      <c r="HUD309" s="544"/>
      <c r="HUE309" s="544"/>
      <c r="HUF309" s="544"/>
      <c r="HUG309" s="544"/>
      <c r="HUH309" s="544"/>
      <c r="HUI309" s="544"/>
      <c r="HUJ309" s="544"/>
      <c r="HUK309" s="544"/>
      <c r="HUL309" s="544"/>
      <c r="HUM309" s="544"/>
      <c r="HUN309" s="544"/>
      <c r="HUO309" s="544"/>
      <c r="HUP309" s="544"/>
      <c r="HUQ309" s="544"/>
      <c r="HUR309" s="544"/>
      <c r="HUS309" s="544"/>
      <c r="HUT309" s="544"/>
      <c r="HUU309" s="544"/>
      <c r="HUV309" s="544"/>
      <c r="HUW309" s="544"/>
      <c r="HUX309" s="544"/>
      <c r="HUY309" s="544"/>
      <c r="HUZ309" s="544"/>
      <c r="HVA309" s="544"/>
      <c r="HVB309" s="544"/>
      <c r="HVC309" s="544"/>
      <c r="HVD309" s="544"/>
      <c r="HVE309" s="544"/>
      <c r="HVF309" s="544"/>
      <c r="HVG309" s="544"/>
      <c r="HVH309" s="544"/>
      <c r="HVI309" s="544"/>
      <c r="HVJ309" s="544"/>
      <c r="HVK309" s="544"/>
      <c r="HVL309" s="544"/>
      <c r="HVM309" s="544"/>
      <c r="HVN309" s="544"/>
      <c r="HVO309" s="544"/>
      <c r="HVP309" s="544"/>
      <c r="HVQ309" s="544"/>
      <c r="HVR309" s="544"/>
      <c r="HVS309" s="544"/>
      <c r="HVT309" s="544"/>
      <c r="HVU309" s="544"/>
      <c r="HVV309" s="544"/>
      <c r="HVW309" s="544"/>
      <c r="HVX309" s="544"/>
      <c r="HVY309" s="544"/>
      <c r="HVZ309" s="544"/>
      <c r="HWA309" s="544"/>
      <c r="HWB309" s="544"/>
      <c r="HWC309" s="544"/>
      <c r="HWD309" s="544"/>
      <c r="HWE309" s="544"/>
      <c r="HWF309" s="544"/>
      <c r="HWG309" s="544"/>
      <c r="HWH309" s="544"/>
      <c r="HWI309" s="544"/>
      <c r="HWJ309" s="544"/>
      <c r="HWK309" s="544"/>
      <c r="HWL309" s="544"/>
      <c r="HWM309" s="544"/>
      <c r="HWN309" s="544"/>
      <c r="HWO309" s="544"/>
      <c r="HWP309" s="544"/>
      <c r="HWQ309" s="544"/>
      <c r="HWR309" s="544"/>
      <c r="HWS309" s="544"/>
      <c r="HWT309" s="544"/>
      <c r="HWU309" s="544"/>
      <c r="HWV309" s="544"/>
      <c r="HWW309" s="544"/>
      <c r="HWX309" s="544"/>
      <c r="HWY309" s="544"/>
      <c r="HWZ309" s="544"/>
      <c r="HXA309" s="544"/>
      <c r="HXB309" s="544"/>
      <c r="HXC309" s="544"/>
      <c r="HXD309" s="544"/>
      <c r="HXE309" s="544"/>
      <c r="HXF309" s="544"/>
      <c r="HXG309" s="544"/>
      <c r="HXH309" s="544"/>
      <c r="HXI309" s="544"/>
      <c r="HXJ309" s="544"/>
      <c r="HXK309" s="544"/>
      <c r="HXL309" s="544"/>
      <c r="HXM309" s="544"/>
      <c r="HXN309" s="544"/>
      <c r="HXO309" s="544"/>
      <c r="HXP309" s="544"/>
      <c r="HXQ309" s="544"/>
      <c r="HXR309" s="544"/>
      <c r="HXS309" s="544"/>
      <c r="HXT309" s="544"/>
      <c r="HXU309" s="544"/>
      <c r="HXV309" s="544"/>
      <c r="HXW309" s="544"/>
      <c r="HXX309" s="544"/>
      <c r="HXY309" s="544"/>
      <c r="HXZ309" s="544"/>
      <c r="HYA309" s="544"/>
      <c r="HYB309" s="544"/>
      <c r="HYC309" s="544"/>
      <c r="HYD309" s="544"/>
      <c r="HYE309" s="544"/>
      <c r="HYF309" s="544"/>
      <c r="HYG309" s="544"/>
      <c r="HYH309" s="544"/>
      <c r="HYI309" s="544"/>
      <c r="HYJ309" s="544"/>
      <c r="HYK309" s="544"/>
      <c r="HYL309" s="544"/>
      <c r="HYM309" s="544"/>
      <c r="HYN309" s="544"/>
      <c r="HYO309" s="544"/>
      <c r="HYP309" s="544"/>
      <c r="HYQ309" s="544"/>
      <c r="HYR309" s="544"/>
      <c r="HYS309" s="544"/>
      <c r="HYT309" s="544"/>
      <c r="HYU309" s="544"/>
      <c r="HYV309" s="544"/>
      <c r="HYW309" s="544"/>
      <c r="HYX309" s="544"/>
      <c r="HYY309" s="544"/>
      <c r="HYZ309" s="544"/>
      <c r="HZA309" s="544"/>
      <c r="HZB309" s="544"/>
      <c r="HZC309" s="544"/>
      <c r="HZD309" s="544"/>
      <c r="HZE309" s="544"/>
      <c r="HZF309" s="544"/>
      <c r="HZG309" s="544"/>
      <c r="HZH309" s="544"/>
      <c r="HZI309" s="544"/>
      <c r="HZJ309" s="544"/>
      <c r="HZK309" s="544"/>
      <c r="HZL309" s="544"/>
      <c r="HZM309" s="544"/>
      <c r="HZN309" s="544"/>
      <c r="HZO309" s="544"/>
      <c r="HZP309" s="544"/>
      <c r="HZQ309" s="544"/>
      <c r="HZR309" s="544"/>
      <c r="HZS309" s="544"/>
      <c r="HZT309" s="544"/>
      <c r="HZU309" s="544"/>
      <c r="HZV309" s="544"/>
      <c r="HZW309" s="544"/>
      <c r="HZX309" s="544"/>
      <c r="HZY309" s="544"/>
      <c r="HZZ309" s="544"/>
      <c r="IAA309" s="544"/>
      <c r="IAB309" s="544"/>
      <c r="IAC309" s="544"/>
      <c r="IAD309" s="544"/>
      <c r="IAE309" s="544"/>
      <c r="IAF309" s="544"/>
      <c r="IAG309" s="544"/>
      <c r="IAH309" s="544"/>
      <c r="IAI309" s="544"/>
      <c r="IAJ309" s="544"/>
      <c r="IAK309" s="544"/>
      <c r="IAL309" s="544"/>
      <c r="IAM309" s="544"/>
      <c r="IAN309" s="544"/>
      <c r="IAO309" s="544"/>
      <c r="IAP309" s="544"/>
      <c r="IAQ309" s="544"/>
      <c r="IAR309" s="544"/>
      <c r="IAS309" s="544"/>
      <c r="IAT309" s="544"/>
      <c r="IAU309" s="544"/>
      <c r="IAV309" s="544"/>
      <c r="IAW309" s="544"/>
      <c r="IAX309" s="544"/>
      <c r="IAY309" s="544"/>
      <c r="IAZ309" s="544"/>
      <c r="IBA309" s="544"/>
      <c r="IBB309" s="544"/>
      <c r="IBC309" s="544"/>
      <c r="IBD309" s="544"/>
      <c r="IBE309" s="544"/>
      <c r="IBF309" s="544"/>
      <c r="IBG309" s="544"/>
      <c r="IBH309" s="544"/>
      <c r="IBI309" s="544"/>
      <c r="IBJ309" s="544"/>
      <c r="IBK309" s="544"/>
      <c r="IBL309" s="544"/>
      <c r="IBM309" s="544"/>
      <c r="IBN309" s="544"/>
      <c r="IBO309" s="544"/>
      <c r="IBP309" s="544"/>
      <c r="IBQ309" s="544"/>
      <c r="IBR309" s="544"/>
      <c r="IBS309" s="544"/>
      <c r="IBT309" s="544"/>
      <c r="IBU309" s="544"/>
      <c r="IBV309" s="544"/>
      <c r="IBW309" s="544"/>
      <c r="IBX309" s="544"/>
      <c r="IBY309" s="544"/>
      <c r="IBZ309" s="544"/>
      <c r="ICA309" s="544"/>
      <c r="ICB309" s="544"/>
      <c r="ICC309" s="544"/>
      <c r="ICD309" s="544"/>
      <c r="ICE309" s="544"/>
      <c r="ICF309" s="544"/>
      <c r="ICG309" s="544"/>
      <c r="ICH309" s="544"/>
      <c r="ICI309" s="544"/>
      <c r="ICJ309" s="544"/>
      <c r="ICK309" s="544"/>
      <c r="ICL309" s="544"/>
      <c r="ICM309" s="544"/>
      <c r="ICN309" s="544"/>
      <c r="ICO309" s="544"/>
      <c r="ICP309" s="544"/>
      <c r="ICQ309" s="544"/>
      <c r="ICR309" s="544"/>
      <c r="ICS309" s="544"/>
      <c r="ICT309" s="544"/>
      <c r="ICU309" s="544"/>
      <c r="ICV309" s="544"/>
      <c r="ICW309" s="544"/>
      <c r="ICX309" s="544"/>
      <c r="ICY309" s="544"/>
      <c r="ICZ309" s="544"/>
      <c r="IDA309" s="544"/>
      <c r="IDB309" s="544"/>
      <c r="IDC309" s="544"/>
      <c r="IDD309" s="544"/>
      <c r="IDE309" s="544"/>
      <c r="IDF309" s="544"/>
      <c r="IDG309" s="544"/>
      <c r="IDH309" s="544"/>
      <c r="IDI309" s="544"/>
      <c r="IDJ309" s="544"/>
      <c r="IDK309" s="544"/>
      <c r="IDL309" s="544"/>
      <c r="IDM309" s="544"/>
      <c r="IDN309" s="544"/>
      <c r="IDO309" s="544"/>
      <c r="IDP309" s="544"/>
      <c r="IDQ309" s="544"/>
      <c r="IDR309" s="544"/>
      <c r="IDS309" s="544"/>
      <c r="IDT309" s="544"/>
      <c r="IDU309" s="544"/>
      <c r="IDV309" s="544"/>
      <c r="IDW309" s="544"/>
      <c r="IDX309" s="544"/>
      <c r="IDY309" s="544"/>
      <c r="IDZ309" s="544"/>
      <c r="IEA309" s="544"/>
      <c r="IEB309" s="544"/>
      <c r="IEC309" s="544"/>
      <c r="IED309" s="544"/>
      <c r="IEE309" s="544"/>
      <c r="IEF309" s="544"/>
      <c r="IEG309" s="544"/>
      <c r="IEH309" s="544"/>
      <c r="IEI309" s="544"/>
      <c r="IEJ309" s="544"/>
      <c r="IEK309" s="544"/>
      <c r="IEL309" s="544"/>
      <c r="IEM309" s="544"/>
      <c r="IEN309" s="544"/>
      <c r="IEO309" s="544"/>
      <c r="IEP309" s="544"/>
      <c r="IEQ309" s="544"/>
      <c r="IER309" s="544"/>
      <c r="IES309" s="544"/>
      <c r="IET309" s="544"/>
      <c r="IEU309" s="544"/>
      <c r="IEV309" s="544"/>
      <c r="IEW309" s="544"/>
      <c r="IEX309" s="544"/>
      <c r="IEY309" s="544"/>
      <c r="IEZ309" s="544"/>
      <c r="IFA309" s="544"/>
      <c r="IFB309" s="544"/>
      <c r="IFC309" s="544"/>
      <c r="IFD309" s="544"/>
      <c r="IFE309" s="544"/>
      <c r="IFF309" s="544"/>
      <c r="IFG309" s="544"/>
      <c r="IFH309" s="544"/>
      <c r="IFI309" s="544"/>
      <c r="IFJ309" s="544"/>
      <c r="IFK309" s="544"/>
      <c r="IFL309" s="544"/>
      <c r="IFM309" s="544"/>
      <c r="IFN309" s="544"/>
      <c r="IFO309" s="544"/>
      <c r="IFP309" s="544"/>
      <c r="IFQ309" s="544"/>
      <c r="IFR309" s="544"/>
      <c r="IFS309" s="544"/>
      <c r="IFT309" s="544"/>
      <c r="IFU309" s="544"/>
      <c r="IFV309" s="544"/>
      <c r="IFW309" s="544"/>
      <c r="IFX309" s="544"/>
      <c r="IFY309" s="544"/>
      <c r="IFZ309" s="544"/>
      <c r="IGA309" s="544"/>
      <c r="IGB309" s="544"/>
      <c r="IGC309" s="544"/>
      <c r="IGD309" s="544"/>
      <c r="IGE309" s="544"/>
      <c r="IGF309" s="544"/>
      <c r="IGG309" s="544"/>
      <c r="IGH309" s="544"/>
      <c r="IGI309" s="544"/>
      <c r="IGJ309" s="544"/>
      <c r="IGK309" s="544"/>
      <c r="IGL309" s="544"/>
      <c r="IGM309" s="544"/>
      <c r="IGN309" s="544"/>
      <c r="IGO309" s="544"/>
      <c r="IGP309" s="544"/>
      <c r="IGQ309" s="544"/>
      <c r="IGR309" s="544"/>
      <c r="IGS309" s="544"/>
      <c r="IGT309" s="544"/>
      <c r="IGU309" s="544"/>
      <c r="IGV309" s="544"/>
      <c r="IGW309" s="544"/>
      <c r="IGX309" s="544"/>
      <c r="IGY309" s="544"/>
      <c r="IGZ309" s="544"/>
      <c r="IHA309" s="544"/>
      <c r="IHB309" s="544"/>
      <c r="IHC309" s="544"/>
      <c r="IHD309" s="544"/>
      <c r="IHE309" s="544"/>
      <c r="IHF309" s="544"/>
      <c r="IHG309" s="544"/>
      <c r="IHH309" s="544"/>
      <c r="IHI309" s="544"/>
      <c r="IHJ309" s="544"/>
      <c r="IHK309" s="544"/>
      <c r="IHL309" s="544"/>
      <c r="IHM309" s="544"/>
      <c r="IHN309" s="544"/>
      <c r="IHO309" s="544"/>
      <c r="IHP309" s="544"/>
      <c r="IHQ309" s="544"/>
      <c r="IHR309" s="544"/>
      <c r="IHS309" s="544"/>
      <c r="IHT309" s="544"/>
      <c r="IHU309" s="544"/>
      <c r="IHV309" s="544"/>
      <c r="IHW309" s="544"/>
      <c r="IHX309" s="544"/>
      <c r="IHY309" s="544"/>
      <c r="IHZ309" s="544"/>
      <c r="IIA309" s="544"/>
      <c r="IIB309" s="544"/>
      <c r="IIC309" s="544"/>
      <c r="IID309" s="544"/>
      <c r="IIE309" s="544"/>
      <c r="IIF309" s="544"/>
      <c r="IIG309" s="544"/>
      <c r="IIH309" s="544"/>
      <c r="III309" s="544"/>
      <c r="IIJ309" s="544"/>
      <c r="IIK309" s="544"/>
      <c r="IIL309" s="544"/>
      <c r="IIM309" s="544"/>
      <c r="IIN309" s="544"/>
      <c r="IIO309" s="544"/>
      <c r="IIP309" s="544"/>
      <c r="IIQ309" s="544"/>
      <c r="IIR309" s="544"/>
      <c r="IIS309" s="544"/>
      <c r="IIT309" s="544"/>
      <c r="IIU309" s="544"/>
      <c r="IIV309" s="544"/>
      <c r="IIW309" s="544"/>
      <c r="IIX309" s="544"/>
      <c r="IIY309" s="544"/>
      <c r="IIZ309" s="544"/>
      <c r="IJA309" s="544"/>
      <c r="IJB309" s="544"/>
      <c r="IJC309" s="544"/>
      <c r="IJD309" s="544"/>
      <c r="IJE309" s="544"/>
      <c r="IJF309" s="544"/>
      <c r="IJG309" s="544"/>
      <c r="IJH309" s="544"/>
      <c r="IJI309" s="544"/>
      <c r="IJJ309" s="544"/>
      <c r="IJK309" s="544"/>
      <c r="IJL309" s="544"/>
      <c r="IJM309" s="544"/>
      <c r="IJN309" s="544"/>
      <c r="IJO309" s="544"/>
      <c r="IJP309" s="544"/>
      <c r="IJQ309" s="544"/>
      <c r="IJR309" s="544"/>
      <c r="IJS309" s="544"/>
      <c r="IJT309" s="544"/>
      <c r="IJU309" s="544"/>
      <c r="IJV309" s="544"/>
      <c r="IJW309" s="544"/>
      <c r="IJX309" s="544"/>
      <c r="IJY309" s="544"/>
      <c r="IJZ309" s="544"/>
      <c r="IKA309" s="544"/>
      <c r="IKB309" s="544"/>
      <c r="IKC309" s="544"/>
      <c r="IKD309" s="544"/>
      <c r="IKE309" s="544"/>
      <c r="IKF309" s="544"/>
      <c r="IKG309" s="544"/>
      <c r="IKH309" s="544"/>
      <c r="IKI309" s="544"/>
      <c r="IKJ309" s="544"/>
      <c r="IKK309" s="544"/>
      <c r="IKL309" s="544"/>
      <c r="IKM309" s="544"/>
      <c r="IKN309" s="544"/>
      <c r="IKO309" s="544"/>
      <c r="IKP309" s="544"/>
      <c r="IKQ309" s="544"/>
      <c r="IKR309" s="544"/>
      <c r="IKS309" s="544"/>
      <c r="IKT309" s="544"/>
      <c r="IKU309" s="544"/>
      <c r="IKV309" s="544"/>
      <c r="IKW309" s="544"/>
      <c r="IKX309" s="544"/>
      <c r="IKY309" s="544"/>
      <c r="IKZ309" s="544"/>
      <c r="ILA309" s="544"/>
      <c r="ILB309" s="544"/>
      <c r="ILC309" s="544"/>
      <c r="ILD309" s="544"/>
      <c r="ILE309" s="544"/>
      <c r="ILF309" s="544"/>
      <c r="ILG309" s="544"/>
      <c r="ILH309" s="544"/>
      <c r="ILI309" s="544"/>
      <c r="ILJ309" s="544"/>
      <c r="ILK309" s="544"/>
      <c r="ILL309" s="544"/>
      <c r="ILM309" s="544"/>
      <c r="ILN309" s="544"/>
      <c r="ILO309" s="544"/>
      <c r="ILP309" s="544"/>
      <c r="ILQ309" s="544"/>
      <c r="ILR309" s="544"/>
      <c r="ILS309" s="544"/>
      <c r="ILT309" s="544"/>
      <c r="ILU309" s="544"/>
      <c r="ILV309" s="544"/>
      <c r="ILW309" s="544"/>
      <c r="ILX309" s="544"/>
      <c r="ILY309" s="544"/>
      <c r="ILZ309" s="544"/>
      <c r="IMA309" s="544"/>
      <c r="IMB309" s="544"/>
      <c r="IMC309" s="544"/>
      <c r="IMD309" s="544"/>
      <c r="IME309" s="544"/>
      <c r="IMF309" s="544"/>
      <c r="IMG309" s="544"/>
      <c r="IMH309" s="544"/>
      <c r="IMI309" s="544"/>
      <c r="IMJ309" s="544"/>
      <c r="IMK309" s="544"/>
      <c r="IML309" s="544"/>
      <c r="IMM309" s="544"/>
      <c r="IMN309" s="544"/>
      <c r="IMO309" s="544"/>
      <c r="IMP309" s="544"/>
      <c r="IMQ309" s="544"/>
      <c r="IMR309" s="544"/>
      <c r="IMS309" s="544"/>
      <c r="IMT309" s="544"/>
      <c r="IMU309" s="544"/>
      <c r="IMV309" s="544"/>
      <c r="IMW309" s="544"/>
      <c r="IMX309" s="544"/>
      <c r="IMY309" s="544"/>
      <c r="IMZ309" s="544"/>
      <c r="INA309" s="544"/>
      <c r="INB309" s="544"/>
      <c r="INC309" s="544"/>
      <c r="IND309" s="544"/>
      <c r="INE309" s="544"/>
      <c r="INF309" s="544"/>
      <c r="ING309" s="544"/>
      <c r="INH309" s="544"/>
      <c r="INI309" s="544"/>
      <c r="INJ309" s="544"/>
      <c r="INK309" s="544"/>
      <c r="INL309" s="544"/>
      <c r="INM309" s="544"/>
      <c r="INN309" s="544"/>
      <c r="INO309" s="544"/>
      <c r="INP309" s="544"/>
      <c r="INQ309" s="544"/>
      <c r="INR309" s="544"/>
      <c r="INS309" s="544"/>
      <c r="INT309" s="544"/>
      <c r="INU309" s="544"/>
      <c r="INV309" s="544"/>
      <c r="INW309" s="544"/>
      <c r="INX309" s="544"/>
      <c r="INY309" s="544"/>
      <c r="INZ309" s="544"/>
      <c r="IOA309" s="544"/>
      <c r="IOB309" s="544"/>
      <c r="IOC309" s="544"/>
      <c r="IOD309" s="544"/>
      <c r="IOE309" s="544"/>
      <c r="IOF309" s="544"/>
      <c r="IOG309" s="544"/>
      <c r="IOH309" s="544"/>
      <c r="IOI309" s="544"/>
      <c r="IOJ309" s="544"/>
      <c r="IOK309" s="544"/>
      <c r="IOL309" s="544"/>
      <c r="IOM309" s="544"/>
      <c r="ION309" s="544"/>
      <c r="IOO309" s="544"/>
      <c r="IOP309" s="544"/>
      <c r="IOQ309" s="544"/>
      <c r="IOR309" s="544"/>
      <c r="IOS309" s="544"/>
      <c r="IOT309" s="544"/>
      <c r="IOU309" s="544"/>
      <c r="IOV309" s="544"/>
      <c r="IOW309" s="544"/>
      <c r="IOX309" s="544"/>
      <c r="IOY309" s="544"/>
      <c r="IOZ309" s="544"/>
      <c r="IPA309" s="544"/>
      <c r="IPB309" s="544"/>
      <c r="IPC309" s="544"/>
      <c r="IPD309" s="544"/>
      <c r="IPE309" s="544"/>
      <c r="IPF309" s="544"/>
      <c r="IPG309" s="544"/>
      <c r="IPH309" s="544"/>
      <c r="IPI309" s="544"/>
      <c r="IPJ309" s="544"/>
      <c r="IPK309" s="544"/>
      <c r="IPL309" s="544"/>
      <c r="IPM309" s="544"/>
      <c r="IPN309" s="544"/>
      <c r="IPO309" s="544"/>
      <c r="IPP309" s="544"/>
      <c r="IPQ309" s="544"/>
      <c r="IPR309" s="544"/>
      <c r="IPS309" s="544"/>
      <c r="IPT309" s="544"/>
      <c r="IPU309" s="544"/>
      <c r="IPV309" s="544"/>
      <c r="IPW309" s="544"/>
      <c r="IPX309" s="544"/>
      <c r="IPY309" s="544"/>
      <c r="IPZ309" s="544"/>
      <c r="IQA309" s="544"/>
      <c r="IQB309" s="544"/>
      <c r="IQC309" s="544"/>
      <c r="IQD309" s="544"/>
      <c r="IQE309" s="544"/>
      <c r="IQF309" s="544"/>
      <c r="IQG309" s="544"/>
      <c r="IQH309" s="544"/>
      <c r="IQI309" s="544"/>
      <c r="IQJ309" s="544"/>
      <c r="IQK309" s="544"/>
      <c r="IQL309" s="544"/>
      <c r="IQM309" s="544"/>
      <c r="IQN309" s="544"/>
      <c r="IQO309" s="544"/>
      <c r="IQP309" s="544"/>
      <c r="IQQ309" s="544"/>
      <c r="IQR309" s="544"/>
      <c r="IQS309" s="544"/>
      <c r="IQT309" s="544"/>
      <c r="IQU309" s="544"/>
      <c r="IQV309" s="544"/>
      <c r="IQW309" s="544"/>
      <c r="IQX309" s="544"/>
      <c r="IQY309" s="544"/>
      <c r="IQZ309" s="544"/>
      <c r="IRA309" s="544"/>
      <c r="IRB309" s="544"/>
      <c r="IRC309" s="544"/>
      <c r="IRD309" s="544"/>
      <c r="IRE309" s="544"/>
      <c r="IRF309" s="544"/>
      <c r="IRG309" s="544"/>
      <c r="IRH309" s="544"/>
      <c r="IRI309" s="544"/>
      <c r="IRJ309" s="544"/>
      <c r="IRK309" s="544"/>
      <c r="IRL309" s="544"/>
      <c r="IRM309" s="544"/>
      <c r="IRN309" s="544"/>
      <c r="IRO309" s="544"/>
      <c r="IRP309" s="544"/>
      <c r="IRQ309" s="544"/>
      <c r="IRR309" s="544"/>
      <c r="IRS309" s="544"/>
      <c r="IRT309" s="544"/>
      <c r="IRU309" s="544"/>
      <c r="IRV309" s="544"/>
      <c r="IRW309" s="544"/>
      <c r="IRX309" s="544"/>
      <c r="IRY309" s="544"/>
      <c r="IRZ309" s="544"/>
      <c r="ISA309" s="544"/>
      <c r="ISB309" s="544"/>
      <c r="ISC309" s="544"/>
      <c r="ISD309" s="544"/>
      <c r="ISE309" s="544"/>
      <c r="ISF309" s="544"/>
      <c r="ISG309" s="544"/>
      <c r="ISH309" s="544"/>
      <c r="ISI309" s="544"/>
      <c r="ISJ309" s="544"/>
      <c r="ISK309" s="544"/>
      <c r="ISL309" s="544"/>
      <c r="ISM309" s="544"/>
      <c r="ISN309" s="544"/>
      <c r="ISO309" s="544"/>
      <c r="ISP309" s="544"/>
      <c r="ISQ309" s="544"/>
      <c r="ISR309" s="544"/>
      <c r="ISS309" s="544"/>
      <c r="IST309" s="544"/>
      <c r="ISU309" s="544"/>
      <c r="ISV309" s="544"/>
      <c r="ISW309" s="544"/>
      <c r="ISX309" s="544"/>
      <c r="ISY309" s="544"/>
      <c r="ISZ309" s="544"/>
      <c r="ITA309" s="544"/>
      <c r="ITB309" s="544"/>
      <c r="ITC309" s="544"/>
      <c r="ITD309" s="544"/>
      <c r="ITE309" s="544"/>
      <c r="ITF309" s="544"/>
      <c r="ITG309" s="544"/>
      <c r="ITH309" s="544"/>
      <c r="ITI309" s="544"/>
      <c r="ITJ309" s="544"/>
      <c r="ITK309" s="544"/>
      <c r="ITL309" s="544"/>
      <c r="ITM309" s="544"/>
      <c r="ITN309" s="544"/>
      <c r="ITO309" s="544"/>
      <c r="ITP309" s="544"/>
      <c r="ITQ309" s="544"/>
      <c r="ITR309" s="544"/>
      <c r="ITS309" s="544"/>
      <c r="ITT309" s="544"/>
      <c r="ITU309" s="544"/>
      <c r="ITV309" s="544"/>
      <c r="ITW309" s="544"/>
      <c r="ITX309" s="544"/>
      <c r="ITY309" s="544"/>
      <c r="ITZ309" s="544"/>
      <c r="IUA309" s="544"/>
      <c r="IUB309" s="544"/>
      <c r="IUC309" s="544"/>
      <c r="IUD309" s="544"/>
      <c r="IUE309" s="544"/>
      <c r="IUF309" s="544"/>
      <c r="IUG309" s="544"/>
      <c r="IUH309" s="544"/>
      <c r="IUI309" s="544"/>
      <c r="IUJ309" s="544"/>
      <c r="IUK309" s="544"/>
      <c r="IUL309" s="544"/>
      <c r="IUM309" s="544"/>
      <c r="IUN309" s="544"/>
      <c r="IUO309" s="544"/>
      <c r="IUP309" s="544"/>
      <c r="IUQ309" s="544"/>
      <c r="IUR309" s="544"/>
      <c r="IUS309" s="544"/>
      <c r="IUT309" s="544"/>
      <c r="IUU309" s="544"/>
      <c r="IUV309" s="544"/>
      <c r="IUW309" s="544"/>
      <c r="IUX309" s="544"/>
      <c r="IUY309" s="544"/>
      <c r="IUZ309" s="544"/>
      <c r="IVA309" s="544"/>
      <c r="IVB309" s="544"/>
      <c r="IVC309" s="544"/>
      <c r="IVD309" s="544"/>
      <c r="IVE309" s="544"/>
      <c r="IVF309" s="544"/>
      <c r="IVG309" s="544"/>
      <c r="IVH309" s="544"/>
      <c r="IVI309" s="544"/>
      <c r="IVJ309" s="544"/>
      <c r="IVK309" s="544"/>
      <c r="IVL309" s="544"/>
      <c r="IVM309" s="544"/>
      <c r="IVN309" s="544"/>
      <c r="IVO309" s="544"/>
      <c r="IVP309" s="544"/>
      <c r="IVQ309" s="544"/>
      <c r="IVR309" s="544"/>
      <c r="IVS309" s="544"/>
      <c r="IVT309" s="544"/>
      <c r="IVU309" s="544"/>
      <c r="IVV309" s="544"/>
      <c r="IVW309" s="544"/>
      <c r="IVX309" s="544"/>
      <c r="IVY309" s="544"/>
      <c r="IVZ309" s="544"/>
      <c r="IWA309" s="544"/>
      <c r="IWB309" s="544"/>
      <c r="IWC309" s="544"/>
      <c r="IWD309" s="544"/>
      <c r="IWE309" s="544"/>
      <c r="IWF309" s="544"/>
      <c r="IWG309" s="544"/>
      <c r="IWH309" s="544"/>
      <c r="IWI309" s="544"/>
      <c r="IWJ309" s="544"/>
      <c r="IWK309" s="544"/>
      <c r="IWL309" s="544"/>
      <c r="IWM309" s="544"/>
      <c r="IWN309" s="544"/>
      <c r="IWO309" s="544"/>
      <c r="IWP309" s="544"/>
      <c r="IWQ309" s="544"/>
      <c r="IWR309" s="544"/>
      <c r="IWS309" s="544"/>
      <c r="IWT309" s="544"/>
      <c r="IWU309" s="544"/>
      <c r="IWV309" s="544"/>
      <c r="IWW309" s="544"/>
      <c r="IWX309" s="544"/>
      <c r="IWY309" s="544"/>
      <c r="IWZ309" s="544"/>
      <c r="IXA309" s="544"/>
      <c r="IXB309" s="544"/>
      <c r="IXC309" s="544"/>
      <c r="IXD309" s="544"/>
      <c r="IXE309" s="544"/>
      <c r="IXF309" s="544"/>
      <c r="IXG309" s="544"/>
      <c r="IXH309" s="544"/>
      <c r="IXI309" s="544"/>
      <c r="IXJ309" s="544"/>
      <c r="IXK309" s="544"/>
      <c r="IXL309" s="544"/>
      <c r="IXM309" s="544"/>
      <c r="IXN309" s="544"/>
      <c r="IXO309" s="544"/>
      <c r="IXP309" s="544"/>
      <c r="IXQ309" s="544"/>
      <c r="IXR309" s="544"/>
      <c r="IXS309" s="544"/>
      <c r="IXT309" s="544"/>
      <c r="IXU309" s="544"/>
      <c r="IXV309" s="544"/>
      <c r="IXW309" s="544"/>
      <c r="IXX309" s="544"/>
      <c r="IXY309" s="544"/>
      <c r="IXZ309" s="544"/>
      <c r="IYA309" s="544"/>
      <c r="IYB309" s="544"/>
      <c r="IYC309" s="544"/>
      <c r="IYD309" s="544"/>
      <c r="IYE309" s="544"/>
      <c r="IYF309" s="544"/>
      <c r="IYG309" s="544"/>
      <c r="IYH309" s="544"/>
      <c r="IYI309" s="544"/>
      <c r="IYJ309" s="544"/>
      <c r="IYK309" s="544"/>
      <c r="IYL309" s="544"/>
      <c r="IYM309" s="544"/>
      <c r="IYN309" s="544"/>
      <c r="IYO309" s="544"/>
      <c r="IYP309" s="544"/>
      <c r="IYQ309" s="544"/>
      <c r="IYR309" s="544"/>
      <c r="IYS309" s="544"/>
      <c r="IYT309" s="544"/>
      <c r="IYU309" s="544"/>
      <c r="IYV309" s="544"/>
      <c r="IYW309" s="544"/>
      <c r="IYX309" s="544"/>
      <c r="IYY309" s="544"/>
      <c r="IYZ309" s="544"/>
      <c r="IZA309" s="544"/>
      <c r="IZB309" s="544"/>
      <c r="IZC309" s="544"/>
      <c r="IZD309" s="544"/>
      <c r="IZE309" s="544"/>
      <c r="IZF309" s="544"/>
      <c r="IZG309" s="544"/>
      <c r="IZH309" s="544"/>
      <c r="IZI309" s="544"/>
      <c r="IZJ309" s="544"/>
      <c r="IZK309" s="544"/>
      <c r="IZL309" s="544"/>
      <c r="IZM309" s="544"/>
      <c r="IZN309" s="544"/>
      <c r="IZO309" s="544"/>
      <c r="IZP309" s="544"/>
      <c r="IZQ309" s="544"/>
      <c r="IZR309" s="544"/>
      <c r="IZS309" s="544"/>
      <c r="IZT309" s="544"/>
      <c r="IZU309" s="544"/>
      <c r="IZV309" s="544"/>
      <c r="IZW309" s="544"/>
      <c r="IZX309" s="544"/>
      <c r="IZY309" s="544"/>
      <c r="IZZ309" s="544"/>
      <c r="JAA309" s="544"/>
      <c r="JAB309" s="544"/>
      <c r="JAC309" s="544"/>
      <c r="JAD309" s="544"/>
      <c r="JAE309" s="544"/>
      <c r="JAF309" s="544"/>
      <c r="JAG309" s="544"/>
      <c r="JAH309" s="544"/>
      <c r="JAI309" s="544"/>
      <c r="JAJ309" s="544"/>
      <c r="JAK309" s="544"/>
      <c r="JAL309" s="544"/>
      <c r="JAM309" s="544"/>
      <c r="JAN309" s="544"/>
      <c r="JAO309" s="544"/>
      <c r="JAP309" s="544"/>
      <c r="JAQ309" s="544"/>
      <c r="JAR309" s="544"/>
      <c r="JAS309" s="544"/>
      <c r="JAT309" s="544"/>
      <c r="JAU309" s="544"/>
      <c r="JAV309" s="544"/>
      <c r="JAW309" s="544"/>
      <c r="JAX309" s="544"/>
      <c r="JAY309" s="544"/>
      <c r="JAZ309" s="544"/>
      <c r="JBA309" s="544"/>
      <c r="JBB309" s="544"/>
      <c r="JBC309" s="544"/>
      <c r="JBD309" s="544"/>
      <c r="JBE309" s="544"/>
      <c r="JBF309" s="544"/>
      <c r="JBG309" s="544"/>
      <c r="JBH309" s="544"/>
      <c r="JBI309" s="544"/>
      <c r="JBJ309" s="544"/>
      <c r="JBK309" s="544"/>
      <c r="JBL309" s="544"/>
      <c r="JBM309" s="544"/>
      <c r="JBN309" s="544"/>
      <c r="JBO309" s="544"/>
      <c r="JBP309" s="544"/>
      <c r="JBQ309" s="544"/>
      <c r="JBR309" s="544"/>
      <c r="JBS309" s="544"/>
      <c r="JBT309" s="544"/>
      <c r="JBU309" s="544"/>
      <c r="JBV309" s="544"/>
      <c r="JBW309" s="544"/>
      <c r="JBX309" s="544"/>
      <c r="JBY309" s="544"/>
      <c r="JBZ309" s="544"/>
      <c r="JCA309" s="544"/>
      <c r="JCB309" s="544"/>
      <c r="JCC309" s="544"/>
      <c r="JCD309" s="544"/>
      <c r="JCE309" s="544"/>
      <c r="JCF309" s="544"/>
      <c r="JCG309" s="544"/>
      <c r="JCH309" s="544"/>
      <c r="JCI309" s="544"/>
      <c r="JCJ309" s="544"/>
      <c r="JCK309" s="544"/>
      <c r="JCL309" s="544"/>
      <c r="JCM309" s="544"/>
      <c r="JCN309" s="544"/>
      <c r="JCO309" s="544"/>
      <c r="JCP309" s="544"/>
      <c r="JCQ309" s="544"/>
      <c r="JCR309" s="544"/>
      <c r="JCS309" s="544"/>
      <c r="JCT309" s="544"/>
      <c r="JCU309" s="544"/>
      <c r="JCV309" s="544"/>
      <c r="JCW309" s="544"/>
      <c r="JCX309" s="544"/>
      <c r="JCY309" s="544"/>
      <c r="JCZ309" s="544"/>
      <c r="JDA309" s="544"/>
      <c r="JDB309" s="544"/>
      <c r="JDC309" s="544"/>
      <c r="JDD309" s="544"/>
      <c r="JDE309" s="544"/>
      <c r="JDF309" s="544"/>
      <c r="JDG309" s="544"/>
      <c r="JDH309" s="544"/>
      <c r="JDI309" s="544"/>
      <c r="JDJ309" s="544"/>
      <c r="JDK309" s="544"/>
      <c r="JDL309" s="544"/>
      <c r="JDM309" s="544"/>
      <c r="JDN309" s="544"/>
      <c r="JDO309" s="544"/>
      <c r="JDP309" s="544"/>
      <c r="JDQ309" s="544"/>
      <c r="JDR309" s="544"/>
      <c r="JDS309" s="544"/>
      <c r="JDT309" s="544"/>
      <c r="JDU309" s="544"/>
      <c r="JDV309" s="544"/>
      <c r="JDW309" s="544"/>
      <c r="JDX309" s="544"/>
      <c r="JDY309" s="544"/>
      <c r="JDZ309" s="544"/>
      <c r="JEA309" s="544"/>
      <c r="JEB309" s="544"/>
      <c r="JEC309" s="544"/>
      <c r="JED309" s="544"/>
      <c r="JEE309" s="544"/>
      <c r="JEF309" s="544"/>
      <c r="JEG309" s="544"/>
      <c r="JEH309" s="544"/>
      <c r="JEI309" s="544"/>
      <c r="JEJ309" s="544"/>
      <c r="JEK309" s="544"/>
      <c r="JEL309" s="544"/>
      <c r="JEM309" s="544"/>
      <c r="JEN309" s="544"/>
      <c r="JEO309" s="544"/>
      <c r="JEP309" s="544"/>
      <c r="JEQ309" s="544"/>
      <c r="JER309" s="544"/>
      <c r="JES309" s="544"/>
      <c r="JET309" s="544"/>
      <c r="JEU309" s="544"/>
      <c r="JEV309" s="544"/>
      <c r="JEW309" s="544"/>
      <c r="JEX309" s="544"/>
      <c r="JEY309" s="544"/>
      <c r="JEZ309" s="544"/>
      <c r="JFA309" s="544"/>
      <c r="JFB309" s="544"/>
      <c r="JFC309" s="544"/>
      <c r="JFD309" s="544"/>
      <c r="JFE309" s="544"/>
      <c r="JFF309" s="544"/>
      <c r="JFG309" s="544"/>
      <c r="JFH309" s="544"/>
      <c r="JFI309" s="544"/>
      <c r="JFJ309" s="544"/>
      <c r="JFK309" s="544"/>
      <c r="JFL309" s="544"/>
      <c r="JFM309" s="544"/>
      <c r="JFN309" s="544"/>
      <c r="JFO309" s="544"/>
      <c r="JFP309" s="544"/>
      <c r="JFQ309" s="544"/>
      <c r="JFR309" s="544"/>
      <c r="JFS309" s="544"/>
      <c r="JFT309" s="544"/>
      <c r="JFU309" s="544"/>
      <c r="JFV309" s="544"/>
      <c r="JFW309" s="544"/>
      <c r="JFX309" s="544"/>
      <c r="JFY309" s="544"/>
      <c r="JFZ309" s="544"/>
      <c r="JGA309" s="544"/>
      <c r="JGB309" s="544"/>
      <c r="JGC309" s="544"/>
      <c r="JGD309" s="544"/>
      <c r="JGE309" s="544"/>
      <c r="JGF309" s="544"/>
      <c r="JGG309" s="544"/>
      <c r="JGH309" s="544"/>
      <c r="JGI309" s="544"/>
      <c r="JGJ309" s="544"/>
      <c r="JGK309" s="544"/>
      <c r="JGL309" s="544"/>
      <c r="JGM309" s="544"/>
      <c r="JGN309" s="544"/>
      <c r="JGO309" s="544"/>
      <c r="JGP309" s="544"/>
      <c r="JGQ309" s="544"/>
      <c r="JGR309" s="544"/>
      <c r="JGS309" s="544"/>
      <c r="JGT309" s="544"/>
      <c r="JGU309" s="544"/>
      <c r="JGV309" s="544"/>
      <c r="JGW309" s="544"/>
      <c r="JGX309" s="544"/>
      <c r="JGY309" s="544"/>
      <c r="JGZ309" s="544"/>
      <c r="JHA309" s="544"/>
      <c r="JHB309" s="544"/>
      <c r="JHC309" s="544"/>
      <c r="JHD309" s="544"/>
      <c r="JHE309" s="544"/>
      <c r="JHF309" s="544"/>
      <c r="JHG309" s="544"/>
      <c r="JHH309" s="544"/>
      <c r="JHI309" s="544"/>
      <c r="JHJ309" s="544"/>
      <c r="JHK309" s="544"/>
      <c r="JHL309" s="544"/>
      <c r="JHM309" s="544"/>
      <c r="JHN309" s="544"/>
      <c r="JHO309" s="544"/>
      <c r="JHP309" s="544"/>
      <c r="JHQ309" s="544"/>
      <c r="JHR309" s="544"/>
      <c r="JHS309" s="544"/>
      <c r="JHT309" s="544"/>
      <c r="JHU309" s="544"/>
      <c r="JHV309" s="544"/>
      <c r="JHW309" s="544"/>
      <c r="JHX309" s="544"/>
      <c r="JHY309" s="544"/>
      <c r="JHZ309" s="544"/>
      <c r="JIA309" s="544"/>
      <c r="JIB309" s="544"/>
      <c r="JIC309" s="544"/>
      <c r="JID309" s="544"/>
      <c r="JIE309" s="544"/>
      <c r="JIF309" s="544"/>
      <c r="JIG309" s="544"/>
      <c r="JIH309" s="544"/>
      <c r="JII309" s="544"/>
      <c r="JIJ309" s="544"/>
      <c r="JIK309" s="544"/>
      <c r="JIL309" s="544"/>
      <c r="JIM309" s="544"/>
      <c r="JIN309" s="544"/>
      <c r="JIO309" s="544"/>
      <c r="JIP309" s="544"/>
      <c r="JIQ309" s="544"/>
      <c r="JIR309" s="544"/>
      <c r="JIS309" s="544"/>
      <c r="JIT309" s="544"/>
      <c r="JIU309" s="544"/>
      <c r="JIV309" s="544"/>
      <c r="JIW309" s="544"/>
      <c r="JIX309" s="544"/>
      <c r="JIY309" s="544"/>
      <c r="JIZ309" s="544"/>
      <c r="JJA309" s="544"/>
      <c r="JJB309" s="544"/>
      <c r="JJC309" s="544"/>
      <c r="JJD309" s="544"/>
      <c r="JJE309" s="544"/>
      <c r="JJF309" s="544"/>
      <c r="JJG309" s="544"/>
      <c r="JJH309" s="544"/>
      <c r="JJI309" s="544"/>
      <c r="JJJ309" s="544"/>
      <c r="JJK309" s="544"/>
      <c r="JJL309" s="544"/>
      <c r="JJM309" s="544"/>
      <c r="JJN309" s="544"/>
      <c r="JJO309" s="544"/>
      <c r="JJP309" s="544"/>
      <c r="JJQ309" s="544"/>
      <c r="JJR309" s="544"/>
      <c r="JJS309" s="544"/>
      <c r="JJT309" s="544"/>
      <c r="JJU309" s="544"/>
      <c r="JJV309" s="544"/>
      <c r="JJW309" s="544"/>
      <c r="JJX309" s="544"/>
      <c r="JJY309" s="544"/>
      <c r="JJZ309" s="544"/>
      <c r="JKA309" s="544"/>
      <c r="JKB309" s="544"/>
      <c r="JKC309" s="544"/>
      <c r="JKD309" s="544"/>
      <c r="JKE309" s="544"/>
      <c r="JKF309" s="544"/>
      <c r="JKG309" s="544"/>
      <c r="JKH309" s="544"/>
      <c r="JKI309" s="544"/>
      <c r="JKJ309" s="544"/>
      <c r="JKK309" s="544"/>
      <c r="JKL309" s="544"/>
      <c r="JKM309" s="544"/>
      <c r="JKN309" s="544"/>
      <c r="JKO309" s="544"/>
      <c r="JKP309" s="544"/>
      <c r="JKQ309" s="544"/>
      <c r="JKR309" s="544"/>
      <c r="JKS309" s="544"/>
      <c r="JKT309" s="544"/>
      <c r="JKU309" s="544"/>
      <c r="JKV309" s="544"/>
      <c r="JKW309" s="544"/>
      <c r="JKX309" s="544"/>
      <c r="JKY309" s="544"/>
      <c r="JKZ309" s="544"/>
      <c r="JLA309" s="544"/>
      <c r="JLB309" s="544"/>
      <c r="JLC309" s="544"/>
      <c r="JLD309" s="544"/>
      <c r="JLE309" s="544"/>
      <c r="JLF309" s="544"/>
      <c r="JLG309" s="544"/>
      <c r="JLH309" s="544"/>
      <c r="JLI309" s="544"/>
      <c r="JLJ309" s="544"/>
      <c r="JLK309" s="544"/>
      <c r="JLL309" s="544"/>
      <c r="JLM309" s="544"/>
      <c r="JLN309" s="544"/>
      <c r="JLO309" s="544"/>
      <c r="JLP309" s="544"/>
      <c r="JLQ309" s="544"/>
      <c r="JLR309" s="544"/>
      <c r="JLS309" s="544"/>
      <c r="JLT309" s="544"/>
      <c r="JLU309" s="544"/>
      <c r="JLV309" s="544"/>
      <c r="JLW309" s="544"/>
      <c r="JLX309" s="544"/>
      <c r="JLY309" s="544"/>
      <c r="JLZ309" s="544"/>
      <c r="JMA309" s="544"/>
      <c r="JMB309" s="544"/>
      <c r="JMC309" s="544"/>
      <c r="JMD309" s="544"/>
      <c r="JME309" s="544"/>
      <c r="JMF309" s="544"/>
      <c r="JMG309" s="544"/>
      <c r="JMH309" s="544"/>
      <c r="JMI309" s="544"/>
      <c r="JMJ309" s="544"/>
      <c r="JMK309" s="544"/>
      <c r="JML309" s="544"/>
      <c r="JMM309" s="544"/>
      <c r="JMN309" s="544"/>
      <c r="JMO309" s="544"/>
      <c r="JMP309" s="544"/>
      <c r="JMQ309" s="544"/>
      <c r="JMR309" s="544"/>
      <c r="JMS309" s="544"/>
      <c r="JMT309" s="544"/>
      <c r="JMU309" s="544"/>
      <c r="JMV309" s="544"/>
      <c r="JMW309" s="544"/>
      <c r="JMX309" s="544"/>
      <c r="JMY309" s="544"/>
      <c r="JMZ309" s="544"/>
      <c r="JNA309" s="544"/>
      <c r="JNB309" s="544"/>
      <c r="JNC309" s="544"/>
      <c r="JND309" s="544"/>
      <c r="JNE309" s="544"/>
      <c r="JNF309" s="544"/>
      <c r="JNG309" s="544"/>
      <c r="JNH309" s="544"/>
      <c r="JNI309" s="544"/>
      <c r="JNJ309" s="544"/>
      <c r="JNK309" s="544"/>
      <c r="JNL309" s="544"/>
      <c r="JNM309" s="544"/>
      <c r="JNN309" s="544"/>
      <c r="JNO309" s="544"/>
      <c r="JNP309" s="544"/>
      <c r="JNQ309" s="544"/>
      <c r="JNR309" s="544"/>
      <c r="JNS309" s="544"/>
      <c r="JNT309" s="544"/>
      <c r="JNU309" s="544"/>
      <c r="JNV309" s="544"/>
      <c r="JNW309" s="544"/>
      <c r="JNX309" s="544"/>
      <c r="JNY309" s="544"/>
      <c r="JNZ309" s="544"/>
      <c r="JOA309" s="544"/>
      <c r="JOB309" s="544"/>
      <c r="JOC309" s="544"/>
      <c r="JOD309" s="544"/>
      <c r="JOE309" s="544"/>
      <c r="JOF309" s="544"/>
      <c r="JOG309" s="544"/>
      <c r="JOH309" s="544"/>
      <c r="JOI309" s="544"/>
      <c r="JOJ309" s="544"/>
      <c r="JOK309" s="544"/>
      <c r="JOL309" s="544"/>
      <c r="JOM309" s="544"/>
      <c r="JON309" s="544"/>
      <c r="JOO309" s="544"/>
      <c r="JOP309" s="544"/>
      <c r="JOQ309" s="544"/>
      <c r="JOR309" s="544"/>
      <c r="JOS309" s="544"/>
      <c r="JOT309" s="544"/>
      <c r="JOU309" s="544"/>
      <c r="JOV309" s="544"/>
      <c r="JOW309" s="544"/>
      <c r="JOX309" s="544"/>
      <c r="JOY309" s="544"/>
      <c r="JOZ309" s="544"/>
      <c r="JPA309" s="544"/>
      <c r="JPB309" s="544"/>
      <c r="JPC309" s="544"/>
      <c r="JPD309" s="544"/>
      <c r="JPE309" s="544"/>
      <c r="JPF309" s="544"/>
      <c r="JPG309" s="544"/>
      <c r="JPH309" s="544"/>
      <c r="JPI309" s="544"/>
      <c r="JPJ309" s="544"/>
      <c r="JPK309" s="544"/>
      <c r="JPL309" s="544"/>
      <c r="JPM309" s="544"/>
      <c r="JPN309" s="544"/>
      <c r="JPO309" s="544"/>
      <c r="JPP309" s="544"/>
      <c r="JPQ309" s="544"/>
      <c r="JPR309" s="544"/>
      <c r="JPS309" s="544"/>
      <c r="JPT309" s="544"/>
      <c r="JPU309" s="544"/>
      <c r="JPV309" s="544"/>
      <c r="JPW309" s="544"/>
      <c r="JPX309" s="544"/>
      <c r="JPY309" s="544"/>
      <c r="JPZ309" s="544"/>
      <c r="JQA309" s="544"/>
      <c r="JQB309" s="544"/>
      <c r="JQC309" s="544"/>
      <c r="JQD309" s="544"/>
      <c r="JQE309" s="544"/>
      <c r="JQF309" s="544"/>
      <c r="JQG309" s="544"/>
      <c r="JQH309" s="544"/>
      <c r="JQI309" s="544"/>
      <c r="JQJ309" s="544"/>
      <c r="JQK309" s="544"/>
      <c r="JQL309" s="544"/>
      <c r="JQM309" s="544"/>
      <c r="JQN309" s="544"/>
      <c r="JQO309" s="544"/>
      <c r="JQP309" s="544"/>
      <c r="JQQ309" s="544"/>
      <c r="JQR309" s="544"/>
      <c r="JQS309" s="544"/>
      <c r="JQT309" s="544"/>
      <c r="JQU309" s="544"/>
      <c r="JQV309" s="544"/>
      <c r="JQW309" s="544"/>
      <c r="JQX309" s="544"/>
      <c r="JQY309" s="544"/>
      <c r="JQZ309" s="544"/>
      <c r="JRA309" s="544"/>
      <c r="JRB309" s="544"/>
      <c r="JRC309" s="544"/>
      <c r="JRD309" s="544"/>
      <c r="JRE309" s="544"/>
      <c r="JRF309" s="544"/>
      <c r="JRG309" s="544"/>
      <c r="JRH309" s="544"/>
      <c r="JRI309" s="544"/>
      <c r="JRJ309" s="544"/>
      <c r="JRK309" s="544"/>
      <c r="JRL309" s="544"/>
      <c r="JRM309" s="544"/>
      <c r="JRN309" s="544"/>
      <c r="JRO309" s="544"/>
      <c r="JRP309" s="544"/>
      <c r="JRQ309" s="544"/>
      <c r="JRR309" s="544"/>
      <c r="JRS309" s="544"/>
      <c r="JRT309" s="544"/>
      <c r="JRU309" s="544"/>
      <c r="JRV309" s="544"/>
      <c r="JRW309" s="544"/>
      <c r="JRX309" s="544"/>
      <c r="JRY309" s="544"/>
      <c r="JRZ309" s="544"/>
      <c r="JSA309" s="544"/>
      <c r="JSB309" s="544"/>
      <c r="JSC309" s="544"/>
      <c r="JSD309" s="544"/>
      <c r="JSE309" s="544"/>
      <c r="JSF309" s="544"/>
      <c r="JSG309" s="544"/>
      <c r="JSH309" s="544"/>
      <c r="JSI309" s="544"/>
      <c r="JSJ309" s="544"/>
      <c r="JSK309" s="544"/>
      <c r="JSL309" s="544"/>
      <c r="JSM309" s="544"/>
      <c r="JSN309" s="544"/>
      <c r="JSO309" s="544"/>
      <c r="JSP309" s="544"/>
      <c r="JSQ309" s="544"/>
      <c r="JSR309" s="544"/>
      <c r="JSS309" s="544"/>
      <c r="JST309" s="544"/>
      <c r="JSU309" s="544"/>
      <c r="JSV309" s="544"/>
      <c r="JSW309" s="544"/>
      <c r="JSX309" s="544"/>
      <c r="JSY309" s="544"/>
      <c r="JSZ309" s="544"/>
      <c r="JTA309" s="544"/>
      <c r="JTB309" s="544"/>
      <c r="JTC309" s="544"/>
      <c r="JTD309" s="544"/>
      <c r="JTE309" s="544"/>
      <c r="JTF309" s="544"/>
      <c r="JTG309" s="544"/>
      <c r="JTH309" s="544"/>
      <c r="JTI309" s="544"/>
      <c r="JTJ309" s="544"/>
      <c r="JTK309" s="544"/>
      <c r="JTL309" s="544"/>
      <c r="JTM309" s="544"/>
      <c r="JTN309" s="544"/>
      <c r="JTO309" s="544"/>
      <c r="JTP309" s="544"/>
      <c r="JTQ309" s="544"/>
      <c r="JTR309" s="544"/>
      <c r="JTS309" s="544"/>
      <c r="JTT309" s="544"/>
      <c r="JTU309" s="544"/>
      <c r="JTV309" s="544"/>
      <c r="JTW309" s="544"/>
      <c r="JTX309" s="544"/>
      <c r="JTY309" s="544"/>
      <c r="JTZ309" s="544"/>
      <c r="JUA309" s="544"/>
      <c r="JUB309" s="544"/>
      <c r="JUC309" s="544"/>
      <c r="JUD309" s="544"/>
      <c r="JUE309" s="544"/>
      <c r="JUF309" s="544"/>
      <c r="JUG309" s="544"/>
      <c r="JUH309" s="544"/>
      <c r="JUI309" s="544"/>
      <c r="JUJ309" s="544"/>
      <c r="JUK309" s="544"/>
      <c r="JUL309" s="544"/>
      <c r="JUM309" s="544"/>
      <c r="JUN309" s="544"/>
      <c r="JUO309" s="544"/>
      <c r="JUP309" s="544"/>
      <c r="JUQ309" s="544"/>
      <c r="JUR309" s="544"/>
      <c r="JUS309" s="544"/>
      <c r="JUT309" s="544"/>
      <c r="JUU309" s="544"/>
      <c r="JUV309" s="544"/>
      <c r="JUW309" s="544"/>
      <c r="JUX309" s="544"/>
      <c r="JUY309" s="544"/>
      <c r="JUZ309" s="544"/>
      <c r="JVA309" s="544"/>
      <c r="JVB309" s="544"/>
      <c r="JVC309" s="544"/>
      <c r="JVD309" s="544"/>
      <c r="JVE309" s="544"/>
      <c r="JVF309" s="544"/>
      <c r="JVG309" s="544"/>
      <c r="JVH309" s="544"/>
      <c r="JVI309" s="544"/>
      <c r="JVJ309" s="544"/>
      <c r="JVK309" s="544"/>
      <c r="JVL309" s="544"/>
      <c r="JVM309" s="544"/>
      <c r="JVN309" s="544"/>
      <c r="JVO309" s="544"/>
      <c r="JVP309" s="544"/>
      <c r="JVQ309" s="544"/>
      <c r="JVR309" s="544"/>
      <c r="JVS309" s="544"/>
      <c r="JVT309" s="544"/>
      <c r="JVU309" s="544"/>
      <c r="JVV309" s="544"/>
      <c r="JVW309" s="544"/>
      <c r="JVX309" s="544"/>
      <c r="JVY309" s="544"/>
      <c r="JVZ309" s="544"/>
      <c r="JWA309" s="544"/>
      <c r="JWB309" s="544"/>
      <c r="JWC309" s="544"/>
      <c r="JWD309" s="544"/>
      <c r="JWE309" s="544"/>
      <c r="JWF309" s="544"/>
      <c r="JWG309" s="544"/>
      <c r="JWH309" s="544"/>
      <c r="JWI309" s="544"/>
      <c r="JWJ309" s="544"/>
      <c r="JWK309" s="544"/>
      <c r="JWL309" s="544"/>
      <c r="JWM309" s="544"/>
      <c r="JWN309" s="544"/>
      <c r="JWO309" s="544"/>
      <c r="JWP309" s="544"/>
      <c r="JWQ309" s="544"/>
      <c r="JWR309" s="544"/>
      <c r="JWS309" s="544"/>
      <c r="JWT309" s="544"/>
      <c r="JWU309" s="544"/>
      <c r="JWV309" s="544"/>
      <c r="JWW309" s="544"/>
      <c r="JWX309" s="544"/>
      <c r="JWY309" s="544"/>
      <c r="JWZ309" s="544"/>
      <c r="JXA309" s="544"/>
      <c r="JXB309" s="544"/>
      <c r="JXC309" s="544"/>
      <c r="JXD309" s="544"/>
      <c r="JXE309" s="544"/>
      <c r="JXF309" s="544"/>
      <c r="JXG309" s="544"/>
      <c r="JXH309" s="544"/>
      <c r="JXI309" s="544"/>
      <c r="JXJ309" s="544"/>
      <c r="JXK309" s="544"/>
      <c r="JXL309" s="544"/>
      <c r="JXM309" s="544"/>
      <c r="JXN309" s="544"/>
      <c r="JXO309" s="544"/>
      <c r="JXP309" s="544"/>
      <c r="JXQ309" s="544"/>
      <c r="JXR309" s="544"/>
      <c r="JXS309" s="544"/>
      <c r="JXT309" s="544"/>
      <c r="JXU309" s="544"/>
      <c r="JXV309" s="544"/>
      <c r="JXW309" s="544"/>
      <c r="JXX309" s="544"/>
      <c r="JXY309" s="544"/>
      <c r="JXZ309" s="544"/>
      <c r="JYA309" s="544"/>
      <c r="JYB309" s="544"/>
      <c r="JYC309" s="544"/>
      <c r="JYD309" s="544"/>
      <c r="JYE309" s="544"/>
      <c r="JYF309" s="544"/>
      <c r="JYG309" s="544"/>
      <c r="JYH309" s="544"/>
      <c r="JYI309" s="544"/>
      <c r="JYJ309" s="544"/>
      <c r="JYK309" s="544"/>
      <c r="JYL309" s="544"/>
      <c r="JYM309" s="544"/>
      <c r="JYN309" s="544"/>
      <c r="JYO309" s="544"/>
      <c r="JYP309" s="544"/>
      <c r="JYQ309" s="544"/>
      <c r="JYR309" s="544"/>
      <c r="JYS309" s="544"/>
      <c r="JYT309" s="544"/>
      <c r="JYU309" s="544"/>
      <c r="JYV309" s="544"/>
      <c r="JYW309" s="544"/>
      <c r="JYX309" s="544"/>
      <c r="JYY309" s="544"/>
      <c r="JYZ309" s="544"/>
      <c r="JZA309" s="544"/>
      <c r="JZB309" s="544"/>
      <c r="JZC309" s="544"/>
      <c r="JZD309" s="544"/>
      <c r="JZE309" s="544"/>
      <c r="JZF309" s="544"/>
      <c r="JZG309" s="544"/>
      <c r="JZH309" s="544"/>
      <c r="JZI309" s="544"/>
      <c r="JZJ309" s="544"/>
      <c r="JZK309" s="544"/>
      <c r="JZL309" s="544"/>
      <c r="JZM309" s="544"/>
      <c r="JZN309" s="544"/>
      <c r="JZO309" s="544"/>
      <c r="JZP309" s="544"/>
      <c r="JZQ309" s="544"/>
      <c r="JZR309" s="544"/>
      <c r="JZS309" s="544"/>
      <c r="JZT309" s="544"/>
      <c r="JZU309" s="544"/>
      <c r="JZV309" s="544"/>
      <c r="JZW309" s="544"/>
      <c r="JZX309" s="544"/>
      <c r="JZY309" s="544"/>
      <c r="JZZ309" s="544"/>
      <c r="KAA309" s="544"/>
      <c r="KAB309" s="544"/>
      <c r="KAC309" s="544"/>
      <c r="KAD309" s="544"/>
      <c r="KAE309" s="544"/>
      <c r="KAF309" s="544"/>
      <c r="KAG309" s="544"/>
      <c r="KAH309" s="544"/>
      <c r="KAI309" s="544"/>
      <c r="KAJ309" s="544"/>
      <c r="KAK309" s="544"/>
      <c r="KAL309" s="544"/>
      <c r="KAM309" s="544"/>
      <c r="KAN309" s="544"/>
      <c r="KAO309" s="544"/>
      <c r="KAP309" s="544"/>
      <c r="KAQ309" s="544"/>
      <c r="KAR309" s="544"/>
      <c r="KAS309" s="544"/>
      <c r="KAT309" s="544"/>
      <c r="KAU309" s="544"/>
      <c r="KAV309" s="544"/>
      <c r="KAW309" s="544"/>
      <c r="KAX309" s="544"/>
      <c r="KAY309" s="544"/>
      <c r="KAZ309" s="544"/>
      <c r="KBA309" s="544"/>
      <c r="KBB309" s="544"/>
      <c r="KBC309" s="544"/>
      <c r="KBD309" s="544"/>
      <c r="KBE309" s="544"/>
      <c r="KBF309" s="544"/>
      <c r="KBG309" s="544"/>
      <c r="KBH309" s="544"/>
      <c r="KBI309" s="544"/>
      <c r="KBJ309" s="544"/>
      <c r="KBK309" s="544"/>
      <c r="KBL309" s="544"/>
      <c r="KBM309" s="544"/>
      <c r="KBN309" s="544"/>
      <c r="KBO309" s="544"/>
      <c r="KBP309" s="544"/>
      <c r="KBQ309" s="544"/>
      <c r="KBR309" s="544"/>
      <c r="KBS309" s="544"/>
      <c r="KBT309" s="544"/>
      <c r="KBU309" s="544"/>
      <c r="KBV309" s="544"/>
      <c r="KBW309" s="544"/>
      <c r="KBX309" s="544"/>
      <c r="KBY309" s="544"/>
      <c r="KBZ309" s="544"/>
      <c r="KCA309" s="544"/>
      <c r="KCB309" s="544"/>
      <c r="KCC309" s="544"/>
      <c r="KCD309" s="544"/>
      <c r="KCE309" s="544"/>
      <c r="KCF309" s="544"/>
      <c r="KCG309" s="544"/>
      <c r="KCH309" s="544"/>
      <c r="KCI309" s="544"/>
      <c r="KCJ309" s="544"/>
      <c r="KCK309" s="544"/>
      <c r="KCL309" s="544"/>
      <c r="KCM309" s="544"/>
      <c r="KCN309" s="544"/>
      <c r="KCO309" s="544"/>
      <c r="KCP309" s="544"/>
      <c r="KCQ309" s="544"/>
      <c r="KCR309" s="544"/>
      <c r="KCS309" s="544"/>
      <c r="KCT309" s="544"/>
      <c r="KCU309" s="544"/>
      <c r="KCV309" s="544"/>
      <c r="KCW309" s="544"/>
      <c r="KCX309" s="544"/>
      <c r="KCY309" s="544"/>
      <c r="KCZ309" s="544"/>
      <c r="KDA309" s="544"/>
      <c r="KDB309" s="544"/>
      <c r="KDC309" s="544"/>
      <c r="KDD309" s="544"/>
      <c r="KDE309" s="544"/>
      <c r="KDF309" s="544"/>
      <c r="KDG309" s="544"/>
      <c r="KDH309" s="544"/>
      <c r="KDI309" s="544"/>
      <c r="KDJ309" s="544"/>
      <c r="KDK309" s="544"/>
      <c r="KDL309" s="544"/>
      <c r="KDM309" s="544"/>
      <c r="KDN309" s="544"/>
      <c r="KDO309" s="544"/>
      <c r="KDP309" s="544"/>
      <c r="KDQ309" s="544"/>
      <c r="KDR309" s="544"/>
      <c r="KDS309" s="544"/>
      <c r="KDT309" s="544"/>
      <c r="KDU309" s="544"/>
      <c r="KDV309" s="544"/>
      <c r="KDW309" s="544"/>
      <c r="KDX309" s="544"/>
      <c r="KDY309" s="544"/>
      <c r="KDZ309" s="544"/>
      <c r="KEA309" s="544"/>
      <c r="KEB309" s="544"/>
      <c r="KEC309" s="544"/>
      <c r="KED309" s="544"/>
      <c r="KEE309" s="544"/>
      <c r="KEF309" s="544"/>
      <c r="KEG309" s="544"/>
      <c r="KEH309" s="544"/>
      <c r="KEI309" s="544"/>
      <c r="KEJ309" s="544"/>
      <c r="KEK309" s="544"/>
      <c r="KEL309" s="544"/>
      <c r="KEM309" s="544"/>
      <c r="KEN309" s="544"/>
      <c r="KEO309" s="544"/>
      <c r="KEP309" s="544"/>
      <c r="KEQ309" s="544"/>
      <c r="KER309" s="544"/>
      <c r="KES309" s="544"/>
      <c r="KET309" s="544"/>
      <c r="KEU309" s="544"/>
      <c r="KEV309" s="544"/>
      <c r="KEW309" s="544"/>
      <c r="KEX309" s="544"/>
      <c r="KEY309" s="544"/>
      <c r="KEZ309" s="544"/>
      <c r="KFA309" s="544"/>
      <c r="KFB309" s="544"/>
      <c r="KFC309" s="544"/>
      <c r="KFD309" s="544"/>
      <c r="KFE309" s="544"/>
      <c r="KFF309" s="544"/>
      <c r="KFG309" s="544"/>
      <c r="KFH309" s="544"/>
      <c r="KFI309" s="544"/>
      <c r="KFJ309" s="544"/>
      <c r="KFK309" s="544"/>
      <c r="KFL309" s="544"/>
      <c r="KFM309" s="544"/>
      <c r="KFN309" s="544"/>
      <c r="KFO309" s="544"/>
      <c r="KFP309" s="544"/>
      <c r="KFQ309" s="544"/>
      <c r="KFR309" s="544"/>
      <c r="KFS309" s="544"/>
      <c r="KFT309" s="544"/>
      <c r="KFU309" s="544"/>
      <c r="KFV309" s="544"/>
      <c r="KFW309" s="544"/>
      <c r="KFX309" s="544"/>
      <c r="KFY309" s="544"/>
      <c r="KFZ309" s="544"/>
      <c r="KGA309" s="544"/>
      <c r="KGB309" s="544"/>
      <c r="KGC309" s="544"/>
      <c r="KGD309" s="544"/>
      <c r="KGE309" s="544"/>
      <c r="KGF309" s="544"/>
      <c r="KGG309" s="544"/>
      <c r="KGH309" s="544"/>
      <c r="KGI309" s="544"/>
      <c r="KGJ309" s="544"/>
      <c r="KGK309" s="544"/>
      <c r="KGL309" s="544"/>
      <c r="KGM309" s="544"/>
      <c r="KGN309" s="544"/>
      <c r="KGO309" s="544"/>
      <c r="KGP309" s="544"/>
      <c r="KGQ309" s="544"/>
      <c r="KGR309" s="544"/>
      <c r="KGS309" s="544"/>
      <c r="KGT309" s="544"/>
      <c r="KGU309" s="544"/>
      <c r="KGV309" s="544"/>
      <c r="KGW309" s="544"/>
      <c r="KGX309" s="544"/>
      <c r="KGY309" s="544"/>
      <c r="KGZ309" s="544"/>
      <c r="KHA309" s="544"/>
      <c r="KHB309" s="544"/>
      <c r="KHC309" s="544"/>
      <c r="KHD309" s="544"/>
      <c r="KHE309" s="544"/>
      <c r="KHF309" s="544"/>
      <c r="KHG309" s="544"/>
      <c r="KHH309" s="544"/>
      <c r="KHI309" s="544"/>
      <c r="KHJ309" s="544"/>
      <c r="KHK309" s="544"/>
      <c r="KHL309" s="544"/>
      <c r="KHM309" s="544"/>
      <c r="KHN309" s="544"/>
      <c r="KHO309" s="544"/>
      <c r="KHP309" s="544"/>
      <c r="KHQ309" s="544"/>
      <c r="KHR309" s="544"/>
      <c r="KHS309" s="544"/>
      <c r="KHT309" s="544"/>
      <c r="KHU309" s="544"/>
      <c r="KHV309" s="544"/>
      <c r="KHW309" s="544"/>
      <c r="KHX309" s="544"/>
      <c r="KHY309" s="544"/>
      <c r="KHZ309" s="544"/>
      <c r="KIA309" s="544"/>
      <c r="KIB309" s="544"/>
      <c r="KIC309" s="544"/>
      <c r="KID309" s="544"/>
      <c r="KIE309" s="544"/>
      <c r="KIF309" s="544"/>
      <c r="KIG309" s="544"/>
      <c r="KIH309" s="544"/>
      <c r="KII309" s="544"/>
      <c r="KIJ309" s="544"/>
      <c r="KIK309" s="544"/>
      <c r="KIL309" s="544"/>
      <c r="KIM309" s="544"/>
      <c r="KIN309" s="544"/>
      <c r="KIO309" s="544"/>
      <c r="KIP309" s="544"/>
      <c r="KIQ309" s="544"/>
      <c r="KIR309" s="544"/>
      <c r="KIS309" s="544"/>
      <c r="KIT309" s="544"/>
      <c r="KIU309" s="544"/>
      <c r="KIV309" s="544"/>
      <c r="KIW309" s="544"/>
      <c r="KIX309" s="544"/>
      <c r="KIY309" s="544"/>
      <c r="KIZ309" s="544"/>
      <c r="KJA309" s="544"/>
      <c r="KJB309" s="544"/>
      <c r="KJC309" s="544"/>
      <c r="KJD309" s="544"/>
      <c r="KJE309" s="544"/>
      <c r="KJF309" s="544"/>
      <c r="KJG309" s="544"/>
      <c r="KJH309" s="544"/>
      <c r="KJI309" s="544"/>
      <c r="KJJ309" s="544"/>
      <c r="KJK309" s="544"/>
      <c r="KJL309" s="544"/>
      <c r="KJM309" s="544"/>
      <c r="KJN309" s="544"/>
      <c r="KJO309" s="544"/>
      <c r="KJP309" s="544"/>
      <c r="KJQ309" s="544"/>
      <c r="KJR309" s="544"/>
      <c r="KJS309" s="544"/>
      <c r="KJT309" s="544"/>
      <c r="KJU309" s="544"/>
      <c r="KJV309" s="544"/>
      <c r="KJW309" s="544"/>
      <c r="KJX309" s="544"/>
      <c r="KJY309" s="544"/>
      <c r="KJZ309" s="544"/>
      <c r="KKA309" s="544"/>
      <c r="KKB309" s="544"/>
      <c r="KKC309" s="544"/>
      <c r="KKD309" s="544"/>
      <c r="KKE309" s="544"/>
      <c r="KKF309" s="544"/>
      <c r="KKG309" s="544"/>
      <c r="KKH309" s="544"/>
      <c r="KKI309" s="544"/>
      <c r="KKJ309" s="544"/>
      <c r="KKK309" s="544"/>
      <c r="KKL309" s="544"/>
      <c r="KKM309" s="544"/>
      <c r="KKN309" s="544"/>
      <c r="KKO309" s="544"/>
      <c r="KKP309" s="544"/>
      <c r="KKQ309" s="544"/>
      <c r="KKR309" s="544"/>
      <c r="KKS309" s="544"/>
      <c r="KKT309" s="544"/>
      <c r="KKU309" s="544"/>
      <c r="KKV309" s="544"/>
      <c r="KKW309" s="544"/>
      <c r="KKX309" s="544"/>
      <c r="KKY309" s="544"/>
      <c r="KKZ309" s="544"/>
      <c r="KLA309" s="544"/>
      <c r="KLB309" s="544"/>
      <c r="KLC309" s="544"/>
      <c r="KLD309" s="544"/>
      <c r="KLE309" s="544"/>
      <c r="KLF309" s="544"/>
      <c r="KLG309" s="544"/>
      <c r="KLH309" s="544"/>
      <c r="KLI309" s="544"/>
      <c r="KLJ309" s="544"/>
      <c r="KLK309" s="544"/>
      <c r="KLL309" s="544"/>
      <c r="KLM309" s="544"/>
      <c r="KLN309" s="544"/>
      <c r="KLO309" s="544"/>
      <c r="KLP309" s="544"/>
      <c r="KLQ309" s="544"/>
      <c r="KLR309" s="544"/>
      <c r="KLS309" s="544"/>
      <c r="KLT309" s="544"/>
      <c r="KLU309" s="544"/>
      <c r="KLV309" s="544"/>
      <c r="KLW309" s="544"/>
      <c r="KLX309" s="544"/>
      <c r="KLY309" s="544"/>
      <c r="KLZ309" s="544"/>
      <c r="KMA309" s="544"/>
      <c r="KMB309" s="544"/>
      <c r="KMC309" s="544"/>
      <c r="KMD309" s="544"/>
      <c r="KME309" s="544"/>
      <c r="KMF309" s="544"/>
      <c r="KMG309" s="544"/>
      <c r="KMH309" s="544"/>
      <c r="KMI309" s="544"/>
      <c r="KMJ309" s="544"/>
      <c r="KMK309" s="544"/>
      <c r="KML309" s="544"/>
      <c r="KMM309" s="544"/>
      <c r="KMN309" s="544"/>
      <c r="KMO309" s="544"/>
      <c r="KMP309" s="544"/>
      <c r="KMQ309" s="544"/>
      <c r="KMR309" s="544"/>
      <c r="KMS309" s="544"/>
      <c r="KMT309" s="544"/>
      <c r="KMU309" s="544"/>
      <c r="KMV309" s="544"/>
      <c r="KMW309" s="544"/>
      <c r="KMX309" s="544"/>
      <c r="KMY309" s="544"/>
      <c r="KMZ309" s="544"/>
      <c r="KNA309" s="544"/>
      <c r="KNB309" s="544"/>
      <c r="KNC309" s="544"/>
      <c r="KND309" s="544"/>
      <c r="KNE309" s="544"/>
      <c r="KNF309" s="544"/>
      <c r="KNG309" s="544"/>
      <c r="KNH309" s="544"/>
      <c r="KNI309" s="544"/>
      <c r="KNJ309" s="544"/>
      <c r="KNK309" s="544"/>
      <c r="KNL309" s="544"/>
      <c r="KNM309" s="544"/>
      <c r="KNN309" s="544"/>
      <c r="KNO309" s="544"/>
      <c r="KNP309" s="544"/>
      <c r="KNQ309" s="544"/>
      <c r="KNR309" s="544"/>
      <c r="KNS309" s="544"/>
      <c r="KNT309" s="544"/>
      <c r="KNU309" s="544"/>
      <c r="KNV309" s="544"/>
      <c r="KNW309" s="544"/>
      <c r="KNX309" s="544"/>
      <c r="KNY309" s="544"/>
      <c r="KNZ309" s="544"/>
      <c r="KOA309" s="544"/>
      <c r="KOB309" s="544"/>
      <c r="KOC309" s="544"/>
      <c r="KOD309" s="544"/>
      <c r="KOE309" s="544"/>
      <c r="KOF309" s="544"/>
      <c r="KOG309" s="544"/>
      <c r="KOH309" s="544"/>
      <c r="KOI309" s="544"/>
      <c r="KOJ309" s="544"/>
      <c r="KOK309" s="544"/>
      <c r="KOL309" s="544"/>
      <c r="KOM309" s="544"/>
      <c r="KON309" s="544"/>
      <c r="KOO309" s="544"/>
      <c r="KOP309" s="544"/>
      <c r="KOQ309" s="544"/>
      <c r="KOR309" s="544"/>
      <c r="KOS309" s="544"/>
      <c r="KOT309" s="544"/>
      <c r="KOU309" s="544"/>
      <c r="KOV309" s="544"/>
      <c r="KOW309" s="544"/>
      <c r="KOX309" s="544"/>
      <c r="KOY309" s="544"/>
      <c r="KOZ309" s="544"/>
      <c r="KPA309" s="544"/>
      <c r="KPB309" s="544"/>
      <c r="KPC309" s="544"/>
      <c r="KPD309" s="544"/>
      <c r="KPE309" s="544"/>
      <c r="KPF309" s="544"/>
      <c r="KPG309" s="544"/>
      <c r="KPH309" s="544"/>
      <c r="KPI309" s="544"/>
      <c r="KPJ309" s="544"/>
      <c r="KPK309" s="544"/>
      <c r="KPL309" s="544"/>
      <c r="KPM309" s="544"/>
      <c r="KPN309" s="544"/>
      <c r="KPO309" s="544"/>
      <c r="KPP309" s="544"/>
      <c r="KPQ309" s="544"/>
      <c r="KPR309" s="544"/>
      <c r="KPS309" s="544"/>
      <c r="KPT309" s="544"/>
      <c r="KPU309" s="544"/>
      <c r="KPV309" s="544"/>
      <c r="KPW309" s="544"/>
      <c r="KPX309" s="544"/>
      <c r="KPY309" s="544"/>
      <c r="KPZ309" s="544"/>
      <c r="KQA309" s="544"/>
      <c r="KQB309" s="544"/>
      <c r="KQC309" s="544"/>
      <c r="KQD309" s="544"/>
      <c r="KQE309" s="544"/>
      <c r="KQF309" s="544"/>
      <c r="KQG309" s="544"/>
      <c r="KQH309" s="544"/>
      <c r="KQI309" s="544"/>
      <c r="KQJ309" s="544"/>
      <c r="KQK309" s="544"/>
      <c r="KQL309" s="544"/>
      <c r="KQM309" s="544"/>
      <c r="KQN309" s="544"/>
      <c r="KQO309" s="544"/>
      <c r="KQP309" s="544"/>
      <c r="KQQ309" s="544"/>
      <c r="KQR309" s="544"/>
      <c r="KQS309" s="544"/>
      <c r="KQT309" s="544"/>
      <c r="KQU309" s="544"/>
      <c r="KQV309" s="544"/>
      <c r="KQW309" s="544"/>
      <c r="KQX309" s="544"/>
      <c r="KQY309" s="544"/>
      <c r="KQZ309" s="544"/>
      <c r="KRA309" s="544"/>
      <c r="KRB309" s="544"/>
      <c r="KRC309" s="544"/>
      <c r="KRD309" s="544"/>
      <c r="KRE309" s="544"/>
      <c r="KRF309" s="544"/>
      <c r="KRG309" s="544"/>
      <c r="KRH309" s="544"/>
      <c r="KRI309" s="544"/>
      <c r="KRJ309" s="544"/>
      <c r="KRK309" s="544"/>
      <c r="KRL309" s="544"/>
      <c r="KRM309" s="544"/>
      <c r="KRN309" s="544"/>
      <c r="KRO309" s="544"/>
      <c r="KRP309" s="544"/>
      <c r="KRQ309" s="544"/>
      <c r="KRR309" s="544"/>
      <c r="KRS309" s="544"/>
      <c r="KRT309" s="544"/>
      <c r="KRU309" s="544"/>
      <c r="KRV309" s="544"/>
      <c r="KRW309" s="544"/>
      <c r="KRX309" s="544"/>
      <c r="KRY309" s="544"/>
      <c r="KRZ309" s="544"/>
      <c r="KSA309" s="544"/>
      <c r="KSB309" s="544"/>
      <c r="KSC309" s="544"/>
      <c r="KSD309" s="544"/>
      <c r="KSE309" s="544"/>
      <c r="KSF309" s="544"/>
      <c r="KSG309" s="544"/>
      <c r="KSH309" s="544"/>
      <c r="KSI309" s="544"/>
      <c r="KSJ309" s="544"/>
      <c r="KSK309" s="544"/>
      <c r="KSL309" s="544"/>
      <c r="KSM309" s="544"/>
      <c r="KSN309" s="544"/>
      <c r="KSO309" s="544"/>
      <c r="KSP309" s="544"/>
      <c r="KSQ309" s="544"/>
      <c r="KSR309" s="544"/>
      <c r="KSS309" s="544"/>
      <c r="KST309" s="544"/>
      <c r="KSU309" s="544"/>
      <c r="KSV309" s="544"/>
      <c r="KSW309" s="544"/>
      <c r="KSX309" s="544"/>
      <c r="KSY309" s="544"/>
      <c r="KSZ309" s="544"/>
      <c r="KTA309" s="544"/>
      <c r="KTB309" s="544"/>
      <c r="KTC309" s="544"/>
      <c r="KTD309" s="544"/>
      <c r="KTE309" s="544"/>
      <c r="KTF309" s="544"/>
      <c r="KTG309" s="544"/>
      <c r="KTH309" s="544"/>
      <c r="KTI309" s="544"/>
      <c r="KTJ309" s="544"/>
      <c r="KTK309" s="544"/>
      <c r="KTL309" s="544"/>
      <c r="KTM309" s="544"/>
      <c r="KTN309" s="544"/>
      <c r="KTO309" s="544"/>
      <c r="KTP309" s="544"/>
      <c r="KTQ309" s="544"/>
      <c r="KTR309" s="544"/>
      <c r="KTS309" s="544"/>
      <c r="KTT309" s="544"/>
      <c r="KTU309" s="544"/>
      <c r="KTV309" s="544"/>
      <c r="KTW309" s="544"/>
      <c r="KTX309" s="544"/>
      <c r="KTY309" s="544"/>
      <c r="KTZ309" s="544"/>
      <c r="KUA309" s="544"/>
      <c r="KUB309" s="544"/>
      <c r="KUC309" s="544"/>
      <c r="KUD309" s="544"/>
      <c r="KUE309" s="544"/>
      <c r="KUF309" s="544"/>
      <c r="KUG309" s="544"/>
      <c r="KUH309" s="544"/>
      <c r="KUI309" s="544"/>
      <c r="KUJ309" s="544"/>
      <c r="KUK309" s="544"/>
      <c r="KUL309" s="544"/>
      <c r="KUM309" s="544"/>
      <c r="KUN309" s="544"/>
      <c r="KUO309" s="544"/>
      <c r="KUP309" s="544"/>
      <c r="KUQ309" s="544"/>
      <c r="KUR309" s="544"/>
      <c r="KUS309" s="544"/>
      <c r="KUT309" s="544"/>
      <c r="KUU309" s="544"/>
      <c r="KUV309" s="544"/>
      <c r="KUW309" s="544"/>
      <c r="KUX309" s="544"/>
      <c r="KUY309" s="544"/>
      <c r="KUZ309" s="544"/>
      <c r="KVA309" s="544"/>
      <c r="KVB309" s="544"/>
      <c r="KVC309" s="544"/>
      <c r="KVD309" s="544"/>
      <c r="KVE309" s="544"/>
      <c r="KVF309" s="544"/>
      <c r="KVG309" s="544"/>
      <c r="KVH309" s="544"/>
      <c r="KVI309" s="544"/>
      <c r="KVJ309" s="544"/>
      <c r="KVK309" s="544"/>
      <c r="KVL309" s="544"/>
      <c r="KVM309" s="544"/>
      <c r="KVN309" s="544"/>
      <c r="KVO309" s="544"/>
      <c r="KVP309" s="544"/>
      <c r="KVQ309" s="544"/>
      <c r="KVR309" s="544"/>
      <c r="KVS309" s="544"/>
      <c r="KVT309" s="544"/>
      <c r="KVU309" s="544"/>
      <c r="KVV309" s="544"/>
      <c r="KVW309" s="544"/>
      <c r="KVX309" s="544"/>
      <c r="KVY309" s="544"/>
      <c r="KVZ309" s="544"/>
      <c r="KWA309" s="544"/>
      <c r="KWB309" s="544"/>
      <c r="KWC309" s="544"/>
      <c r="KWD309" s="544"/>
      <c r="KWE309" s="544"/>
      <c r="KWF309" s="544"/>
      <c r="KWG309" s="544"/>
      <c r="KWH309" s="544"/>
      <c r="KWI309" s="544"/>
      <c r="KWJ309" s="544"/>
      <c r="KWK309" s="544"/>
      <c r="KWL309" s="544"/>
      <c r="KWM309" s="544"/>
      <c r="KWN309" s="544"/>
      <c r="KWO309" s="544"/>
      <c r="KWP309" s="544"/>
      <c r="KWQ309" s="544"/>
      <c r="KWR309" s="544"/>
      <c r="KWS309" s="544"/>
      <c r="KWT309" s="544"/>
      <c r="KWU309" s="544"/>
      <c r="KWV309" s="544"/>
      <c r="KWW309" s="544"/>
      <c r="KWX309" s="544"/>
      <c r="KWY309" s="544"/>
      <c r="KWZ309" s="544"/>
      <c r="KXA309" s="544"/>
      <c r="KXB309" s="544"/>
      <c r="KXC309" s="544"/>
      <c r="KXD309" s="544"/>
      <c r="KXE309" s="544"/>
      <c r="KXF309" s="544"/>
      <c r="KXG309" s="544"/>
      <c r="KXH309" s="544"/>
      <c r="KXI309" s="544"/>
      <c r="KXJ309" s="544"/>
      <c r="KXK309" s="544"/>
      <c r="KXL309" s="544"/>
      <c r="KXM309" s="544"/>
      <c r="KXN309" s="544"/>
      <c r="KXO309" s="544"/>
      <c r="KXP309" s="544"/>
      <c r="KXQ309" s="544"/>
      <c r="KXR309" s="544"/>
      <c r="KXS309" s="544"/>
      <c r="KXT309" s="544"/>
      <c r="KXU309" s="544"/>
      <c r="KXV309" s="544"/>
      <c r="KXW309" s="544"/>
      <c r="KXX309" s="544"/>
      <c r="KXY309" s="544"/>
      <c r="KXZ309" s="544"/>
      <c r="KYA309" s="544"/>
      <c r="KYB309" s="544"/>
      <c r="KYC309" s="544"/>
      <c r="KYD309" s="544"/>
      <c r="KYE309" s="544"/>
      <c r="KYF309" s="544"/>
      <c r="KYG309" s="544"/>
      <c r="KYH309" s="544"/>
      <c r="KYI309" s="544"/>
      <c r="KYJ309" s="544"/>
      <c r="KYK309" s="544"/>
      <c r="KYL309" s="544"/>
      <c r="KYM309" s="544"/>
      <c r="KYN309" s="544"/>
      <c r="KYO309" s="544"/>
      <c r="KYP309" s="544"/>
      <c r="KYQ309" s="544"/>
      <c r="KYR309" s="544"/>
      <c r="KYS309" s="544"/>
      <c r="KYT309" s="544"/>
      <c r="KYU309" s="544"/>
      <c r="KYV309" s="544"/>
      <c r="KYW309" s="544"/>
      <c r="KYX309" s="544"/>
      <c r="KYY309" s="544"/>
      <c r="KYZ309" s="544"/>
      <c r="KZA309" s="544"/>
      <c r="KZB309" s="544"/>
      <c r="KZC309" s="544"/>
      <c r="KZD309" s="544"/>
      <c r="KZE309" s="544"/>
      <c r="KZF309" s="544"/>
      <c r="KZG309" s="544"/>
      <c r="KZH309" s="544"/>
      <c r="KZI309" s="544"/>
      <c r="KZJ309" s="544"/>
      <c r="KZK309" s="544"/>
      <c r="KZL309" s="544"/>
      <c r="KZM309" s="544"/>
      <c r="KZN309" s="544"/>
      <c r="KZO309" s="544"/>
      <c r="KZP309" s="544"/>
      <c r="KZQ309" s="544"/>
      <c r="KZR309" s="544"/>
      <c r="KZS309" s="544"/>
      <c r="KZT309" s="544"/>
      <c r="KZU309" s="544"/>
      <c r="KZV309" s="544"/>
      <c r="KZW309" s="544"/>
      <c r="KZX309" s="544"/>
      <c r="KZY309" s="544"/>
      <c r="KZZ309" s="544"/>
      <c r="LAA309" s="544"/>
      <c r="LAB309" s="544"/>
      <c r="LAC309" s="544"/>
      <c r="LAD309" s="544"/>
      <c r="LAE309" s="544"/>
      <c r="LAF309" s="544"/>
      <c r="LAG309" s="544"/>
      <c r="LAH309" s="544"/>
      <c r="LAI309" s="544"/>
      <c r="LAJ309" s="544"/>
      <c r="LAK309" s="544"/>
      <c r="LAL309" s="544"/>
      <c r="LAM309" s="544"/>
      <c r="LAN309" s="544"/>
      <c r="LAO309" s="544"/>
      <c r="LAP309" s="544"/>
      <c r="LAQ309" s="544"/>
      <c r="LAR309" s="544"/>
      <c r="LAS309" s="544"/>
      <c r="LAT309" s="544"/>
      <c r="LAU309" s="544"/>
      <c r="LAV309" s="544"/>
      <c r="LAW309" s="544"/>
      <c r="LAX309" s="544"/>
      <c r="LAY309" s="544"/>
      <c r="LAZ309" s="544"/>
      <c r="LBA309" s="544"/>
      <c r="LBB309" s="544"/>
      <c r="LBC309" s="544"/>
      <c r="LBD309" s="544"/>
      <c r="LBE309" s="544"/>
      <c r="LBF309" s="544"/>
      <c r="LBG309" s="544"/>
      <c r="LBH309" s="544"/>
      <c r="LBI309" s="544"/>
      <c r="LBJ309" s="544"/>
      <c r="LBK309" s="544"/>
      <c r="LBL309" s="544"/>
      <c r="LBM309" s="544"/>
      <c r="LBN309" s="544"/>
      <c r="LBO309" s="544"/>
      <c r="LBP309" s="544"/>
      <c r="LBQ309" s="544"/>
      <c r="LBR309" s="544"/>
      <c r="LBS309" s="544"/>
      <c r="LBT309" s="544"/>
      <c r="LBU309" s="544"/>
      <c r="LBV309" s="544"/>
      <c r="LBW309" s="544"/>
      <c r="LBX309" s="544"/>
      <c r="LBY309" s="544"/>
      <c r="LBZ309" s="544"/>
      <c r="LCA309" s="544"/>
      <c r="LCB309" s="544"/>
      <c r="LCC309" s="544"/>
      <c r="LCD309" s="544"/>
      <c r="LCE309" s="544"/>
      <c r="LCF309" s="544"/>
      <c r="LCG309" s="544"/>
      <c r="LCH309" s="544"/>
      <c r="LCI309" s="544"/>
      <c r="LCJ309" s="544"/>
      <c r="LCK309" s="544"/>
      <c r="LCL309" s="544"/>
      <c r="LCM309" s="544"/>
      <c r="LCN309" s="544"/>
      <c r="LCO309" s="544"/>
      <c r="LCP309" s="544"/>
      <c r="LCQ309" s="544"/>
      <c r="LCR309" s="544"/>
      <c r="LCS309" s="544"/>
      <c r="LCT309" s="544"/>
      <c r="LCU309" s="544"/>
      <c r="LCV309" s="544"/>
      <c r="LCW309" s="544"/>
      <c r="LCX309" s="544"/>
      <c r="LCY309" s="544"/>
      <c r="LCZ309" s="544"/>
      <c r="LDA309" s="544"/>
      <c r="LDB309" s="544"/>
      <c r="LDC309" s="544"/>
      <c r="LDD309" s="544"/>
      <c r="LDE309" s="544"/>
      <c r="LDF309" s="544"/>
      <c r="LDG309" s="544"/>
      <c r="LDH309" s="544"/>
      <c r="LDI309" s="544"/>
      <c r="LDJ309" s="544"/>
      <c r="LDK309" s="544"/>
      <c r="LDL309" s="544"/>
      <c r="LDM309" s="544"/>
      <c r="LDN309" s="544"/>
      <c r="LDO309" s="544"/>
      <c r="LDP309" s="544"/>
      <c r="LDQ309" s="544"/>
      <c r="LDR309" s="544"/>
      <c r="LDS309" s="544"/>
      <c r="LDT309" s="544"/>
      <c r="LDU309" s="544"/>
      <c r="LDV309" s="544"/>
      <c r="LDW309" s="544"/>
      <c r="LDX309" s="544"/>
      <c r="LDY309" s="544"/>
      <c r="LDZ309" s="544"/>
      <c r="LEA309" s="544"/>
      <c r="LEB309" s="544"/>
      <c r="LEC309" s="544"/>
      <c r="LED309" s="544"/>
      <c r="LEE309" s="544"/>
      <c r="LEF309" s="544"/>
      <c r="LEG309" s="544"/>
      <c r="LEH309" s="544"/>
      <c r="LEI309" s="544"/>
      <c r="LEJ309" s="544"/>
      <c r="LEK309" s="544"/>
      <c r="LEL309" s="544"/>
      <c r="LEM309" s="544"/>
      <c r="LEN309" s="544"/>
      <c r="LEO309" s="544"/>
      <c r="LEP309" s="544"/>
      <c r="LEQ309" s="544"/>
      <c r="LER309" s="544"/>
      <c r="LES309" s="544"/>
      <c r="LET309" s="544"/>
      <c r="LEU309" s="544"/>
      <c r="LEV309" s="544"/>
      <c r="LEW309" s="544"/>
      <c r="LEX309" s="544"/>
      <c r="LEY309" s="544"/>
      <c r="LEZ309" s="544"/>
      <c r="LFA309" s="544"/>
      <c r="LFB309" s="544"/>
      <c r="LFC309" s="544"/>
      <c r="LFD309" s="544"/>
      <c r="LFE309" s="544"/>
      <c r="LFF309" s="544"/>
      <c r="LFG309" s="544"/>
      <c r="LFH309" s="544"/>
      <c r="LFI309" s="544"/>
      <c r="LFJ309" s="544"/>
      <c r="LFK309" s="544"/>
      <c r="LFL309" s="544"/>
      <c r="LFM309" s="544"/>
      <c r="LFN309" s="544"/>
      <c r="LFO309" s="544"/>
      <c r="LFP309" s="544"/>
      <c r="LFQ309" s="544"/>
      <c r="LFR309" s="544"/>
      <c r="LFS309" s="544"/>
      <c r="LFT309" s="544"/>
      <c r="LFU309" s="544"/>
      <c r="LFV309" s="544"/>
      <c r="LFW309" s="544"/>
      <c r="LFX309" s="544"/>
      <c r="LFY309" s="544"/>
      <c r="LFZ309" s="544"/>
      <c r="LGA309" s="544"/>
      <c r="LGB309" s="544"/>
      <c r="LGC309" s="544"/>
      <c r="LGD309" s="544"/>
      <c r="LGE309" s="544"/>
      <c r="LGF309" s="544"/>
      <c r="LGG309" s="544"/>
      <c r="LGH309" s="544"/>
      <c r="LGI309" s="544"/>
      <c r="LGJ309" s="544"/>
      <c r="LGK309" s="544"/>
      <c r="LGL309" s="544"/>
      <c r="LGM309" s="544"/>
      <c r="LGN309" s="544"/>
      <c r="LGO309" s="544"/>
      <c r="LGP309" s="544"/>
      <c r="LGQ309" s="544"/>
      <c r="LGR309" s="544"/>
      <c r="LGS309" s="544"/>
      <c r="LGT309" s="544"/>
      <c r="LGU309" s="544"/>
      <c r="LGV309" s="544"/>
      <c r="LGW309" s="544"/>
      <c r="LGX309" s="544"/>
      <c r="LGY309" s="544"/>
      <c r="LGZ309" s="544"/>
      <c r="LHA309" s="544"/>
      <c r="LHB309" s="544"/>
      <c r="LHC309" s="544"/>
      <c r="LHD309" s="544"/>
      <c r="LHE309" s="544"/>
      <c r="LHF309" s="544"/>
      <c r="LHG309" s="544"/>
      <c r="LHH309" s="544"/>
      <c r="LHI309" s="544"/>
      <c r="LHJ309" s="544"/>
      <c r="LHK309" s="544"/>
      <c r="LHL309" s="544"/>
      <c r="LHM309" s="544"/>
      <c r="LHN309" s="544"/>
      <c r="LHO309" s="544"/>
      <c r="LHP309" s="544"/>
      <c r="LHQ309" s="544"/>
      <c r="LHR309" s="544"/>
      <c r="LHS309" s="544"/>
      <c r="LHT309" s="544"/>
      <c r="LHU309" s="544"/>
      <c r="LHV309" s="544"/>
      <c r="LHW309" s="544"/>
      <c r="LHX309" s="544"/>
      <c r="LHY309" s="544"/>
      <c r="LHZ309" s="544"/>
      <c r="LIA309" s="544"/>
      <c r="LIB309" s="544"/>
      <c r="LIC309" s="544"/>
      <c r="LID309" s="544"/>
      <c r="LIE309" s="544"/>
      <c r="LIF309" s="544"/>
      <c r="LIG309" s="544"/>
      <c r="LIH309" s="544"/>
      <c r="LII309" s="544"/>
      <c r="LIJ309" s="544"/>
      <c r="LIK309" s="544"/>
      <c r="LIL309" s="544"/>
      <c r="LIM309" s="544"/>
      <c r="LIN309" s="544"/>
      <c r="LIO309" s="544"/>
      <c r="LIP309" s="544"/>
      <c r="LIQ309" s="544"/>
      <c r="LIR309" s="544"/>
      <c r="LIS309" s="544"/>
      <c r="LIT309" s="544"/>
      <c r="LIU309" s="544"/>
      <c r="LIV309" s="544"/>
      <c r="LIW309" s="544"/>
      <c r="LIX309" s="544"/>
      <c r="LIY309" s="544"/>
      <c r="LIZ309" s="544"/>
      <c r="LJA309" s="544"/>
      <c r="LJB309" s="544"/>
      <c r="LJC309" s="544"/>
      <c r="LJD309" s="544"/>
      <c r="LJE309" s="544"/>
      <c r="LJF309" s="544"/>
      <c r="LJG309" s="544"/>
      <c r="LJH309" s="544"/>
      <c r="LJI309" s="544"/>
      <c r="LJJ309" s="544"/>
      <c r="LJK309" s="544"/>
      <c r="LJL309" s="544"/>
      <c r="LJM309" s="544"/>
      <c r="LJN309" s="544"/>
      <c r="LJO309" s="544"/>
      <c r="LJP309" s="544"/>
      <c r="LJQ309" s="544"/>
      <c r="LJR309" s="544"/>
      <c r="LJS309" s="544"/>
      <c r="LJT309" s="544"/>
      <c r="LJU309" s="544"/>
      <c r="LJV309" s="544"/>
      <c r="LJW309" s="544"/>
      <c r="LJX309" s="544"/>
      <c r="LJY309" s="544"/>
      <c r="LJZ309" s="544"/>
      <c r="LKA309" s="544"/>
      <c r="LKB309" s="544"/>
      <c r="LKC309" s="544"/>
      <c r="LKD309" s="544"/>
      <c r="LKE309" s="544"/>
      <c r="LKF309" s="544"/>
      <c r="LKG309" s="544"/>
      <c r="LKH309" s="544"/>
      <c r="LKI309" s="544"/>
      <c r="LKJ309" s="544"/>
      <c r="LKK309" s="544"/>
      <c r="LKL309" s="544"/>
      <c r="LKM309" s="544"/>
      <c r="LKN309" s="544"/>
      <c r="LKO309" s="544"/>
      <c r="LKP309" s="544"/>
      <c r="LKQ309" s="544"/>
      <c r="LKR309" s="544"/>
      <c r="LKS309" s="544"/>
      <c r="LKT309" s="544"/>
      <c r="LKU309" s="544"/>
      <c r="LKV309" s="544"/>
      <c r="LKW309" s="544"/>
      <c r="LKX309" s="544"/>
      <c r="LKY309" s="544"/>
      <c r="LKZ309" s="544"/>
      <c r="LLA309" s="544"/>
      <c r="LLB309" s="544"/>
      <c r="LLC309" s="544"/>
      <c r="LLD309" s="544"/>
      <c r="LLE309" s="544"/>
      <c r="LLF309" s="544"/>
      <c r="LLG309" s="544"/>
      <c r="LLH309" s="544"/>
      <c r="LLI309" s="544"/>
      <c r="LLJ309" s="544"/>
      <c r="LLK309" s="544"/>
      <c r="LLL309" s="544"/>
      <c r="LLM309" s="544"/>
      <c r="LLN309" s="544"/>
      <c r="LLO309" s="544"/>
      <c r="LLP309" s="544"/>
      <c r="LLQ309" s="544"/>
      <c r="LLR309" s="544"/>
      <c r="LLS309" s="544"/>
      <c r="LLT309" s="544"/>
      <c r="LLU309" s="544"/>
      <c r="LLV309" s="544"/>
      <c r="LLW309" s="544"/>
      <c r="LLX309" s="544"/>
      <c r="LLY309" s="544"/>
      <c r="LLZ309" s="544"/>
      <c r="LMA309" s="544"/>
      <c r="LMB309" s="544"/>
      <c r="LMC309" s="544"/>
      <c r="LMD309" s="544"/>
      <c r="LME309" s="544"/>
      <c r="LMF309" s="544"/>
      <c r="LMG309" s="544"/>
      <c r="LMH309" s="544"/>
      <c r="LMI309" s="544"/>
      <c r="LMJ309" s="544"/>
      <c r="LMK309" s="544"/>
      <c r="LML309" s="544"/>
      <c r="LMM309" s="544"/>
      <c r="LMN309" s="544"/>
      <c r="LMO309" s="544"/>
      <c r="LMP309" s="544"/>
      <c r="LMQ309" s="544"/>
      <c r="LMR309" s="544"/>
      <c r="LMS309" s="544"/>
      <c r="LMT309" s="544"/>
      <c r="LMU309" s="544"/>
      <c r="LMV309" s="544"/>
      <c r="LMW309" s="544"/>
      <c r="LMX309" s="544"/>
      <c r="LMY309" s="544"/>
      <c r="LMZ309" s="544"/>
      <c r="LNA309" s="544"/>
      <c r="LNB309" s="544"/>
      <c r="LNC309" s="544"/>
      <c r="LND309" s="544"/>
      <c r="LNE309" s="544"/>
      <c r="LNF309" s="544"/>
      <c r="LNG309" s="544"/>
      <c r="LNH309" s="544"/>
      <c r="LNI309" s="544"/>
      <c r="LNJ309" s="544"/>
      <c r="LNK309" s="544"/>
      <c r="LNL309" s="544"/>
      <c r="LNM309" s="544"/>
      <c r="LNN309" s="544"/>
      <c r="LNO309" s="544"/>
      <c r="LNP309" s="544"/>
      <c r="LNQ309" s="544"/>
      <c r="LNR309" s="544"/>
      <c r="LNS309" s="544"/>
      <c r="LNT309" s="544"/>
      <c r="LNU309" s="544"/>
      <c r="LNV309" s="544"/>
      <c r="LNW309" s="544"/>
      <c r="LNX309" s="544"/>
      <c r="LNY309" s="544"/>
      <c r="LNZ309" s="544"/>
      <c r="LOA309" s="544"/>
      <c r="LOB309" s="544"/>
      <c r="LOC309" s="544"/>
      <c r="LOD309" s="544"/>
      <c r="LOE309" s="544"/>
      <c r="LOF309" s="544"/>
      <c r="LOG309" s="544"/>
      <c r="LOH309" s="544"/>
      <c r="LOI309" s="544"/>
      <c r="LOJ309" s="544"/>
      <c r="LOK309" s="544"/>
      <c r="LOL309" s="544"/>
      <c r="LOM309" s="544"/>
      <c r="LON309" s="544"/>
      <c r="LOO309" s="544"/>
      <c r="LOP309" s="544"/>
      <c r="LOQ309" s="544"/>
      <c r="LOR309" s="544"/>
      <c r="LOS309" s="544"/>
      <c r="LOT309" s="544"/>
      <c r="LOU309" s="544"/>
      <c r="LOV309" s="544"/>
      <c r="LOW309" s="544"/>
      <c r="LOX309" s="544"/>
      <c r="LOY309" s="544"/>
      <c r="LOZ309" s="544"/>
      <c r="LPA309" s="544"/>
      <c r="LPB309" s="544"/>
      <c r="LPC309" s="544"/>
      <c r="LPD309" s="544"/>
      <c r="LPE309" s="544"/>
      <c r="LPF309" s="544"/>
      <c r="LPG309" s="544"/>
      <c r="LPH309" s="544"/>
      <c r="LPI309" s="544"/>
      <c r="LPJ309" s="544"/>
      <c r="LPK309" s="544"/>
      <c r="LPL309" s="544"/>
      <c r="LPM309" s="544"/>
      <c r="LPN309" s="544"/>
      <c r="LPO309" s="544"/>
      <c r="LPP309" s="544"/>
      <c r="LPQ309" s="544"/>
      <c r="LPR309" s="544"/>
      <c r="LPS309" s="544"/>
      <c r="LPT309" s="544"/>
      <c r="LPU309" s="544"/>
      <c r="LPV309" s="544"/>
      <c r="LPW309" s="544"/>
      <c r="LPX309" s="544"/>
      <c r="LPY309" s="544"/>
      <c r="LPZ309" s="544"/>
      <c r="LQA309" s="544"/>
      <c r="LQB309" s="544"/>
      <c r="LQC309" s="544"/>
      <c r="LQD309" s="544"/>
      <c r="LQE309" s="544"/>
      <c r="LQF309" s="544"/>
      <c r="LQG309" s="544"/>
      <c r="LQH309" s="544"/>
      <c r="LQI309" s="544"/>
      <c r="LQJ309" s="544"/>
      <c r="LQK309" s="544"/>
      <c r="LQL309" s="544"/>
      <c r="LQM309" s="544"/>
      <c r="LQN309" s="544"/>
      <c r="LQO309" s="544"/>
      <c r="LQP309" s="544"/>
      <c r="LQQ309" s="544"/>
      <c r="LQR309" s="544"/>
      <c r="LQS309" s="544"/>
      <c r="LQT309" s="544"/>
      <c r="LQU309" s="544"/>
      <c r="LQV309" s="544"/>
      <c r="LQW309" s="544"/>
      <c r="LQX309" s="544"/>
      <c r="LQY309" s="544"/>
      <c r="LQZ309" s="544"/>
      <c r="LRA309" s="544"/>
      <c r="LRB309" s="544"/>
      <c r="LRC309" s="544"/>
      <c r="LRD309" s="544"/>
      <c r="LRE309" s="544"/>
      <c r="LRF309" s="544"/>
      <c r="LRG309" s="544"/>
      <c r="LRH309" s="544"/>
      <c r="LRI309" s="544"/>
      <c r="LRJ309" s="544"/>
      <c r="LRK309" s="544"/>
      <c r="LRL309" s="544"/>
      <c r="LRM309" s="544"/>
      <c r="LRN309" s="544"/>
      <c r="LRO309" s="544"/>
      <c r="LRP309" s="544"/>
      <c r="LRQ309" s="544"/>
      <c r="LRR309" s="544"/>
      <c r="LRS309" s="544"/>
      <c r="LRT309" s="544"/>
      <c r="LRU309" s="544"/>
      <c r="LRV309" s="544"/>
      <c r="LRW309" s="544"/>
      <c r="LRX309" s="544"/>
      <c r="LRY309" s="544"/>
      <c r="LRZ309" s="544"/>
      <c r="LSA309" s="544"/>
      <c r="LSB309" s="544"/>
      <c r="LSC309" s="544"/>
      <c r="LSD309" s="544"/>
      <c r="LSE309" s="544"/>
      <c r="LSF309" s="544"/>
      <c r="LSG309" s="544"/>
      <c r="LSH309" s="544"/>
      <c r="LSI309" s="544"/>
      <c r="LSJ309" s="544"/>
      <c r="LSK309" s="544"/>
      <c r="LSL309" s="544"/>
      <c r="LSM309" s="544"/>
      <c r="LSN309" s="544"/>
      <c r="LSO309" s="544"/>
      <c r="LSP309" s="544"/>
      <c r="LSQ309" s="544"/>
      <c r="LSR309" s="544"/>
      <c r="LSS309" s="544"/>
      <c r="LST309" s="544"/>
      <c r="LSU309" s="544"/>
      <c r="LSV309" s="544"/>
      <c r="LSW309" s="544"/>
      <c r="LSX309" s="544"/>
      <c r="LSY309" s="544"/>
      <c r="LSZ309" s="544"/>
      <c r="LTA309" s="544"/>
      <c r="LTB309" s="544"/>
      <c r="LTC309" s="544"/>
      <c r="LTD309" s="544"/>
      <c r="LTE309" s="544"/>
      <c r="LTF309" s="544"/>
      <c r="LTG309" s="544"/>
      <c r="LTH309" s="544"/>
      <c r="LTI309" s="544"/>
      <c r="LTJ309" s="544"/>
      <c r="LTK309" s="544"/>
      <c r="LTL309" s="544"/>
      <c r="LTM309" s="544"/>
      <c r="LTN309" s="544"/>
      <c r="LTO309" s="544"/>
      <c r="LTP309" s="544"/>
      <c r="LTQ309" s="544"/>
      <c r="LTR309" s="544"/>
      <c r="LTS309" s="544"/>
      <c r="LTT309" s="544"/>
      <c r="LTU309" s="544"/>
      <c r="LTV309" s="544"/>
      <c r="LTW309" s="544"/>
      <c r="LTX309" s="544"/>
      <c r="LTY309" s="544"/>
      <c r="LTZ309" s="544"/>
      <c r="LUA309" s="544"/>
      <c r="LUB309" s="544"/>
      <c r="LUC309" s="544"/>
      <c r="LUD309" s="544"/>
      <c r="LUE309" s="544"/>
      <c r="LUF309" s="544"/>
      <c r="LUG309" s="544"/>
      <c r="LUH309" s="544"/>
      <c r="LUI309" s="544"/>
      <c r="LUJ309" s="544"/>
      <c r="LUK309" s="544"/>
      <c r="LUL309" s="544"/>
      <c r="LUM309" s="544"/>
      <c r="LUN309" s="544"/>
      <c r="LUO309" s="544"/>
      <c r="LUP309" s="544"/>
      <c r="LUQ309" s="544"/>
      <c r="LUR309" s="544"/>
      <c r="LUS309" s="544"/>
      <c r="LUT309" s="544"/>
      <c r="LUU309" s="544"/>
      <c r="LUV309" s="544"/>
      <c r="LUW309" s="544"/>
      <c r="LUX309" s="544"/>
      <c r="LUY309" s="544"/>
      <c r="LUZ309" s="544"/>
      <c r="LVA309" s="544"/>
      <c r="LVB309" s="544"/>
      <c r="LVC309" s="544"/>
      <c r="LVD309" s="544"/>
      <c r="LVE309" s="544"/>
      <c r="LVF309" s="544"/>
      <c r="LVG309" s="544"/>
      <c r="LVH309" s="544"/>
      <c r="LVI309" s="544"/>
      <c r="LVJ309" s="544"/>
      <c r="LVK309" s="544"/>
      <c r="LVL309" s="544"/>
      <c r="LVM309" s="544"/>
      <c r="LVN309" s="544"/>
      <c r="LVO309" s="544"/>
      <c r="LVP309" s="544"/>
      <c r="LVQ309" s="544"/>
      <c r="LVR309" s="544"/>
      <c r="LVS309" s="544"/>
      <c r="LVT309" s="544"/>
      <c r="LVU309" s="544"/>
      <c r="LVV309" s="544"/>
      <c r="LVW309" s="544"/>
      <c r="LVX309" s="544"/>
      <c r="LVY309" s="544"/>
      <c r="LVZ309" s="544"/>
      <c r="LWA309" s="544"/>
      <c r="LWB309" s="544"/>
      <c r="LWC309" s="544"/>
      <c r="LWD309" s="544"/>
      <c r="LWE309" s="544"/>
      <c r="LWF309" s="544"/>
      <c r="LWG309" s="544"/>
      <c r="LWH309" s="544"/>
      <c r="LWI309" s="544"/>
      <c r="LWJ309" s="544"/>
      <c r="LWK309" s="544"/>
      <c r="LWL309" s="544"/>
      <c r="LWM309" s="544"/>
      <c r="LWN309" s="544"/>
      <c r="LWO309" s="544"/>
      <c r="LWP309" s="544"/>
      <c r="LWQ309" s="544"/>
      <c r="LWR309" s="544"/>
      <c r="LWS309" s="544"/>
      <c r="LWT309" s="544"/>
      <c r="LWU309" s="544"/>
      <c r="LWV309" s="544"/>
      <c r="LWW309" s="544"/>
      <c r="LWX309" s="544"/>
      <c r="LWY309" s="544"/>
      <c r="LWZ309" s="544"/>
      <c r="LXA309" s="544"/>
      <c r="LXB309" s="544"/>
      <c r="LXC309" s="544"/>
      <c r="LXD309" s="544"/>
      <c r="LXE309" s="544"/>
      <c r="LXF309" s="544"/>
      <c r="LXG309" s="544"/>
      <c r="LXH309" s="544"/>
      <c r="LXI309" s="544"/>
      <c r="LXJ309" s="544"/>
      <c r="LXK309" s="544"/>
      <c r="LXL309" s="544"/>
      <c r="LXM309" s="544"/>
      <c r="LXN309" s="544"/>
      <c r="LXO309" s="544"/>
      <c r="LXP309" s="544"/>
      <c r="LXQ309" s="544"/>
      <c r="LXR309" s="544"/>
      <c r="LXS309" s="544"/>
      <c r="LXT309" s="544"/>
      <c r="LXU309" s="544"/>
      <c r="LXV309" s="544"/>
      <c r="LXW309" s="544"/>
      <c r="LXX309" s="544"/>
      <c r="LXY309" s="544"/>
      <c r="LXZ309" s="544"/>
      <c r="LYA309" s="544"/>
      <c r="LYB309" s="544"/>
      <c r="LYC309" s="544"/>
      <c r="LYD309" s="544"/>
      <c r="LYE309" s="544"/>
      <c r="LYF309" s="544"/>
      <c r="LYG309" s="544"/>
      <c r="LYH309" s="544"/>
      <c r="LYI309" s="544"/>
      <c r="LYJ309" s="544"/>
      <c r="LYK309" s="544"/>
      <c r="LYL309" s="544"/>
      <c r="LYM309" s="544"/>
      <c r="LYN309" s="544"/>
      <c r="LYO309" s="544"/>
      <c r="LYP309" s="544"/>
      <c r="LYQ309" s="544"/>
      <c r="LYR309" s="544"/>
      <c r="LYS309" s="544"/>
      <c r="LYT309" s="544"/>
      <c r="LYU309" s="544"/>
      <c r="LYV309" s="544"/>
      <c r="LYW309" s="544"/>
      <c r="LYX309" s="544"/>
      <c r="LYY309" s="544"/>
      <c r="LYZ309" s="544"/>
      <c r="LZA309" s="544"/>
      <c r="LZB309" s="544"/>
      <c r="LZC309" s="544"/>
      <c r="LZD309" s="544"/>
      <c r="LZE309" s="544"/>
      <c r="LZF309" s="544"/>
      <c r="LZG309" s="544"/>
      <c r="LZH309" s="544"/>
      <c r="LZI309" s="544"/>
      <c r="LZJ309" s="544"/>
      <c r="LZK309" s="544"/>
      <c r="LZL309" s="544"/>
      <c r="LZM309" s="544"/>
      <c r="LZN309" s="544"/>
      <c r="LZO309" s="544"/>
      <c r="LZP309" s="544"/>
      <c r="LZQ309" s="544"/>
      <c r="LZR309" s="544"/>
      <c r="LZS309" s="544"/>
      <c r="LZT309" s="544"/>
      <c r="LZU309" s="544"/>
      <c r="LZV309" s="544"/>
      <c r="LZW309" s="544"/>
      <c r="LZX309" s="544"/>
      <c r="LZY309" s="544"/>
      <c r="LZZ309" s="544"/>
      <c r="MAA309" s="544"/>
      <c r="MAB309" s="544"/>
      <c r="MAC309" s="544"/>
      <c r="MAD309" s="544"/>
      <c r="MAE309" s="544"/>
      <c r="MAF309" s="544"/>
      <c r="MAG309" s="544"/>
      <c r="MAH309" s="544"/>
      <c r="MAI309" s="544"/>
      <c r="MAJ309" s="544"/>
      <c r="MAK309" s="544"/>
      <c r="MAL309" s="544"/>
      <c r="MAM309" s="544"/>
      <c r="MAN309" s="544"/>
      <c r="MAO309" s="544"/>
      <c r="MAP309" s="544"/>
      <c r="MAQ309" s="544"/>
      <c r="MAR309" s="544"/>
      <c r="MAS309" s="544"/>
      <c r="MAT309" s="544"/>
      <c r="MAU309" s="544"/>
      <c r="MAV309" s="544"/>
      <c r="MAW309" s="544"/>
      <c r="MAX309" s="544"/>
      <c r="MAY309" s="544"/>
      <c r="MAZ309" s="544"/>
      <c r="MBA309" s="544"/>
      <c r="MBB309" s="544"/>
      <c r="MBC309" s="544"/>
      <c r="MBD309" s="544"/>
      <c r="MBE309" s="544"/>
      <c r="MBF309" s="544"/>
      <c r="MBG309" s="544"/>
      <c r="MBH309" s="544"/>
      <c r="MBI309" s="544"/>
      <c r="MBJ309" s="544"/>
      <c r="MBK309" s="544"/>
      <c r="MBL309" s="544"/>
      <c r="MBM309" s="544"/>
      <c r="MBN309" s="544"/>
      <c r="MBO309" s="544"/>
      <c r="MBP309" s="544"/>
      <c r="MBQ309" s="544"/>
      <c r="MBR309" s="544"/>
      <c r="MBS309" s="544"/>
      <c r="MBT309" s="544"/>
      <c r="MBU309" s="544"/>
      <c r="MBV309" s="544"/>
      <c r="MBW309" s="544"/>
      <c r="MBX309" s="544"/>
      <c r="MBY309" s="544"/>
      <c r="MBZ309" s="544"/>
      <c r="MCA309" s="544"/>
      <c r="MCB309" s="544"/>
      <c r="MCC309" s="544"/>
      <c r="MCD309" s="544"/>
      <c r="MCE309" s="544"/>
      <c r="MCF309" s="544"/>
      <c r="MCG309" s="544"/>
      <c r="MCH309" s="544"/>
      <c r="MCI309" s="544"/>
      <c r="MCJ309" s="544"/>
      <c r="MCK309" s="544"/>
      <c r="MCL309" s="544"/>
      <c r="MCM309" s="544"/>
      <c r="MCN309" s="544"/>
      <c r="MCO309" s="544"/>
      <c r="MCP309" s="544"/>
      <c r="MCQ309" s="544"/>
      <c r="MCR309" s="544"/>
      <c r="MCS309" s="544"/>
      <c r="MCT309" s="544"/>
      <c r="MCU309" s="544"/>
      <c r="MCV309" s="544"/>
      <c r="MCW309" s="544"/>
      <c r="MCX309" s="544"/>
      <c r="MCY309" s="544"/>
      <c r="MCZ309" s="544"/>
      <c r="MDA309" s="544"/>
      <c r="MDB309" s="544"/>
      <c r="MDC309" s="544"/>
      <c r="MDD309" s="544"/>
      <c r="MDE309" s="544"/>
      <c r="MDF309" s="544"/>
      <c r="MDG309" s="544"/>
      <c r="MDH309" s="544"/>
      <c r="MDI309" s="544"/>
      <c r="MDJ309" s="544"/>
      <c r="MDK309" s="544"/>
      <c r="MDL309" s="544"/>
      <c r="MDM309" s="544"/>
      <c r="MDN309" s="544"/>
      <c r="MDO309" s="544"/>
      <c r="MDP309" s="544"/>
      <c r="MDQ309" s="544"/>
      <c r="MDR309" s="544"/>
      <c r="MDS309" s="544"/>
      <c r="MDT309" s="544"/>
      <c r="MDU309" s="544"/>
      <c r="MDV309" s="544"/>
      <c r="MDW309" s="544"/>
      <c r="MDX309" s="544"/>
      <c r="MDY309" s="544"/>
      <c r="MDZ309" s="544"/>
      <c r="MEA309" s="544"/>
      <c r="MEB309" s="544"/>
      <c r="MEC309" s="544"/>
      <c r="MED309" s="544"/>
      <c r="MEE309" s="544"/>
      <c r="MEF309" s="544"/>
      <c r="MEG309" s="544"/>
      <c r="MEH309" s="544"/>
      <c r="MEI309" s="544"/>
      <c r="MEJ309" s="544"/>
      <c r="MEK309" s="544"/>
      <c r="MEL309" s="544"/>
      <c r="MEM309" s="544"/>
      <c r="MEN309" s="544"/>
      <c r="MEO309" s="544"/>
      <c r="MEP309" s="544"/>
      <c r="MEQ309" s="544"/>
      <c r="MER309" s="544"/>
      <c r="MES309" s="544"/>
      <c r="MET309" s="544"/>
      <c r="MEU309" s="544"/>
      <c r="MEV309" s="544"/>
      <c r="MEW309" s="544"/>
      <c r="MEX309" s="544"/>
      <c r="MEY309" s="544"/>
      <c r="MEZ309" s="544"/>
      <c r="MFA309" s="544"/>
      <c r="MFB309" s="544"/>
      <c r="MFC309" s="544"/>
      <c r="MFD309" s="544"/>
      <c r="MFE309" s="544"/>
      <c r="MFF309" s="544"/>
      <c r="MFG309" s="544"/>
      <c r="MFH309" s="544"/>
      <c r="MFI309" s="544"/>
      <c r="MFJ309" s="544"/>
      <c r="MFK309" s="544"/>
      <c r="MFL309" s="544"/>
      <c r="MFM309" s="544"/>
      <c r="MFN309" s="544"/>
      <c r="MFO309" s="544"/>
      <c r="MFP309" s="544"/>
      <c r="MFQ309" s="544"/>
      <c r="MFR309" s="544"/>
      <c r="MFS309" s="544"/>
      <c r="MFT309" s="544"/>
      <c r="MFU309" s="544"/>
      <c r="MFV309" s="544"/>
      <c r="MFW309" s="544"/>
      <c r="MFX309" s="544"/>
      <c r="MFY309" s="544"/>
      <c r="MFZ309" s="544"/>
      <c r="MGA309" s="544"/>
      <c r="MGB309" s="544"/>
      <c r="MGC309" s="544"/>
      <c r="MGD309" s="544"/>
      <c r="MGE309" s="544"/>
      <c r="MGF309" s="544"/>
      <c r="MGG309" s="544"/>
      <c r="MGH309" s="544"/>
      <c r="MGI309" s="544"/>
      <c r="MGJ309" s="544"/>
      <c r="MGK309" s="544"/>
      <c r="MGL309" s="544"/>
      <c r="MGM309" s="544"/>
      <c r="MGN309" s="544"/>
      <c r="MGO309" s="544"/>
      <c r="MGP309" s="544"/>
      <c r="MGQ309" s="544"/>
      <c r="MGR309" s="544"/>
      <c r="MGS309" s="544"/>
      <c r="MGT309" s="544"/>
      <c r="MGU309" s="544"/>
      <c r="MGV309" s="544"/>
      <c r="MGW309" s="544"/>
      <c r="MGX309" s="544"/>
      <c r="MGY309" s="544"/>
      <c r="MGZ309" s="544"/>
      <c r="MHA309" s="544"/>
      <c r="MHB309" s="544"/>
      <c r="MHC309" s="544"/>
      <c r="MHD309" s="544"/>
      <c r="MHE309" s="544"/>
      <c r="MHF309" s="544"/>
      <c r="MHG309" s="544"/>
      <c r="MHH309" s="544"/>
      <c r="MHI309" s="544"/>
      <c r="MHJ309" s="544"/>
      <c r="MHK309" s="544"/>
      <c r="MHL309" s="544"/>
      <c r="MHM309" s="544"/>
      <c r="MHN309" s="544"/>
      <c r="MHO309" s="544"/>
      <c r="MHP309" s="544"/>
      <c r="MHQ309" s="544"/>
      <c r="MHR309" s="544"/>
      <c r="MHS309" s="544"/>
      <c r="MHT309" s="544"/>
      <c r="MHU309" s="544"/>
      <c r="MHV309" s="544"/>
      <c r="MHW309" s="544"/>
      <c r="MHX309" s="544"/>
      <c r="MHY309" s="544"/>
      <c r="MHZ309" s="544"/>
      <c r="MIA309" s="544"/>
      <c r="MIB309" s="544"/>
      <c r="MIC309" s="544"/>
      <c r="MID309" s="544"/>
      <c r="MIE309" s="544"/>
      <c r="MIF309" s="544"/>
      <c r="MIG309" s="544"/>
      <c r="MIH309" s="544"/>
      <c r="MII309" s="544"/>
      <c r="MIJ309" s="544"/>
      <c r="MIK309" s="544"/>
      <c r="MIL309" s="544"/>
      <c r="MIM309" s="544"/>
      <c r="MIN309" s="544"/>
      <c r="MIO309" s="544"/>
      <c r="MIP309" s="544"/>
      <c r="MIQ309" s="544"/>
      <c r="MIR309" s="544"/>
      <c r="MIS309" s="544"/>
      <c r="MIT309" s="544"/>
      <c r="MIU309" s="544"/>
      <c r="MIV309" s="544"/>
      <c r="MIW309" s="544"/>
      <c r="MIX309" s="544"/>
      <c r="MIY309" s="544"/>
      <c r="MIZ309" s="544"/>
      <c r="MJA309" s="544"/>
      <c r="MJB309" s="544"/>
      <c r="MJC309" s="544"/>
      <c r="MJD309" s="544"/>
      <c r="MJE309" s="544"/>
      <c r="MJF309" s="544"/>
      <c r="MJG309" s="544"/>
      <c r="MJH309" s="544"/>
      <c r="MJI309" s="544"/>
      <c r="MJJ309" s="544"/>
      <c r="MJK309" s="544"/>
      <c r="MJL309" s="544"/>
      <c r="MJM309" s="544"/>
      <c r="MJN309" s="544"/>
      <c r="MJO309" s="544"/>
      <c r="MJP309" s="544"/>
      <c r="MJQ309" s="544"/>
      <c r="MJR309" s="544"/>
      <c r="MJS309" s="544"/>
      <c r="MJT309" s="544"/>
      <c r="MJU309" s="544"/>
      <c r="MJV309" s="544"/>
      <c r="MJW309" s="544"/>
      <c r="MJX309" s="544"/>
      <c r="MJY309" s="544"/>
      <c r="MJZ309" s="544"/>
      <c r="MKA309" s="544"/>
      <c r="MKB309" s="544"/>
      <c r="MKC309" s="544"/>
      <c r="MKD309" s="544"/>
      <c r="MKE309" s="544"/>
      <c r="MKF309" s="544"/>
      <c r="MKG309" s="544"/>
      <c r="MKH309" s="544"/>
      <c r="MKI309" s="544"/>
      <c r="MKJ309" s="544"/>
      <c r="MKK309" s="544"/>
      <c r="MKL309" s="544"/>
      <c r="MKM309" s="544"/>
      <c r="MKN309" s="544"/>
      <c r="MKO309" s="544"/>
      <c r="MKP309" s="544"/>
      <c r="MKQ309" s="544"/>
      <c r="MKR309" s="544"/>
      <c r="MKS309" s="544"/>
      <c r="MKT309" s="544"/>
      <c r="MKU309" s="544"/>
      <c r="MKV309" s="544"/>
      <c r="MKW309" s="544"/>
      <c r="MKX309" s="544"/>
      <c r="MKY309" s="544"/>
      <c r="MKZ309" s="544"/>
      <c r="MLA309" s="544"/>
      <c r="MLB309" s="544"/>
      <c r="MLC309" s="544"/>
      <c r="MLD309" s="544"/>
      <c r="MLE309" s="544"/>
      <c r="MLF309" s="544"/>
      <c r="MLG309" s="544"/>
      <c r="MLH309" s="544"/>
      <c r="MLI309" s="544"/>
      <c r="MLJ309" s="544"/>
      <c r="MLK309" s="544"/>
      <c r="MLL309" s="544"/>
      <c r="MLM309" s="544"/>
      <c r="MLN309" s="544"/>
      <c r="MLO309" s="544"/>
      <c r="MLP309" s="544"/>
      <c r="MLQ309" s="544"/>
      <c r="MLR309" s="544"/>
      <c r="MLS309" s="544"/>
      <c r="MLT309" s="544"/>
      <c r="MLU309" s="544"/>
      <c r="MLV309" s="544"/>
      <c r="MLW309" s="544"/>
      <c r="MLX309" s="544"/>
      <c r="MLY309" s="544"/>
      <c r="MLZ309" s="544"/>
      <c r="MMA309" s="544"/>
      <c r="MMB309" s="544"/>
      <c r="MMC309" s="544"/>
      <c r="MMD309" s="544"/>
      <c r="MME309" s="544"/>
      <c r="MMF309" s="544"/>
      <c r="MMG309" s="544"/>
      <c r="MMH309" s="544"/>
      <c r="MMI309" s="544"/>
      <c r="MMJ309" s="544"/>
      <c r="MMK309" s="544"/>
      <c r="MML309" s="544"/>
      <c r="MMM309" s="544"/>
      <c r="MMN309" s="544"/>
      <c r="MMO309" s="544"/>
      <c r="MMP309" s="544"/>
      <c r="MMQ309" s="544"/>
      <c r="MMR309" s="544"/>
      <c r="MMS309" s="544"/>
      <c r="MMT309" s="544"/>
      <c r="MMU309" s="544"/>
      <c r="MMV309" s="544"/>
      <c r="MMW309" s="544"/>
      <c r="MMX309" s="544"/>
      <c r="MMY309" s="544"/>
      <c r="MMZ309" s="544"/>
      <c r="MNA309" s="544"/>
      <c r="MNB309" s="544"/>
      <c r="MNC309" s="544"/>
      <c r="MND309" s="544"/>
      <c r="MNE309" s="544"/>
      <c r="MNF309" s="544"/>
      <c r="MNG309" s="544"/>
      <c r="MNH309" s="544"/>
      <c r="MNI309" s="544"/>
      <c r="MNJ309" s="544"/>
      <c r="MNK309" s="544"/>
      <c r="MNL309" s="544"/>
      <c r="MNM309" s="544"/>
      <c r="MNN309" s="544"/>
      <c r="MNO309" s="544"/>
      <c r="MNP309" s="544"/>
      <c r="MNQ309" s="544"/>
      <c r="MNR309" s="544"/>
      <c r="MNS309" s="544"/>
      <c r="MNT309" s="544"/>
      <c r="MNU309" s="544"/>
      <c r="MNV309" s="544"/>
      <c r="MNW309" s="544"/>
      <c r="MNX309" s="544"/>
      <c r="MNY309" s="544"/>
      <c r="MNZ309" s="544"/>
      <c r="MOA309" s="544"/>
      <c r="MOB309" s="544"/>
      <c r="MOC309" s="544"/>
      <c r="MOD309" s="544"/>
      <c r="MOE309" s="544"/>
      <c r="MOF309" s="544"/>
      <c r="MOG309" s="544"/>
      <c r="MOH309" s="544"/>
      <c r="MOI309" s="544"/>
      <c r="MOJ309" s="544"/>
      <c r="MOK309" s="544"/>
      <c r="MOL309" s="544"/>
      <c r="MOM309" s="544"/>
      <c r="MON309" s="544"/>
      <c r="MOO309" s="544"/>
      <c r="MOP309" s="544"/>
      <c r="MOQ309" s="544"/>
      <c r="MOR309" s="544"/>
      <c r="MOS309" s="544"/>
      <c r="MOT309" s="544"/>
      <c r="MOU309" s="544"/>
      <c r="MOV309" s="544"/>
      <c r="MOW309" s="544"/>
      <c r="MOX309" s="544"/>
      <c r="MOY309" s="544"/>
      <c r="MOZ309" s="544"/>
      <c r="MPA309" s="544"/>
      <c r="MPB309" s="544"/>
      <c r="MPC309" s="544"/>
      <c r="MPD309" s="544"/>
      <c r="MPE309" s="544"/>
      <c r="MPF309" s="544"/>
      <c r="MPG309" s="544"/>
      <c r="MPH309" s="544"/>
      <c r="MPI309" s="544"/>
      <c r="MPJ309" s="544"/>
      <c r="MPK309" s="544"/>
      <c r="MPL309" s="544"/>
      <c r="MPM309" s="544"/>
      <c r="MPN309" s="544"/>
      <c r="MPO309" s="544"/>
      <c r="MPP309" s="544"/>
      <c r="MPQ309" s="544"/>
      <c r="MPR309" s="544"/>
      <c r="MPS309" s="544"/>
      <c r="MPT309" s="544"/>
      <c r="MPU309" s="544"/>
      <c r="MPV309" s="544"/>
      <c r="MPW309" s="544"/>
      <c r="MPX309" s="544"/>
      <c r="MPY309" s="544"/>
      <c r="MPZ309" s="544"/>
      <c r="MQA309" s="544"/>
      <c r="MQB309" s="544"/>
      <c r="MQC309" s="544"/>
      <c r="MQD309" s="544"/>
      <c r="MQE309" s="544"/>
      <c r="MQF309" s="544"/>
      <c r="MQG309" s="544"/>
      <c r="MQH309" s="544"/>
      <c r="MQI309" s="544"/>
      <c r="MQJ309" s="544"/>
      <c r="MQK309" s="544"/>
      <c r="MQL309" s="544"/>
      <c r="MQM309" s="544"/>
      <c r="MQN309" s="544"/>
      <c r="MQO309" s="544"/>
      <c r="MQP309" s="544"/>
      <c r="MQQ309" s="544"/>
      <c r="MQR309" s="544"/>
      <c r="MQS309" s="544"/>
      <c r="MQT309" s="544"/>
      <c r="MQU309" s="544"/>
      <c r="MQV309" s="544"/>
      <c r="MQW309" s="544"/>
      <c r="MQX309" s="544"/>
      <c r="MQY309" s="544"/>
      <c r="MQZ309" s="544"/>
      <c r="MRA309" s="544"/>
      <c r="MRB309" s="544"/>
      <c r="MRC309" s="544"/>
      <c r="MRD309" s="544"/>
      <c r="MRE309" s="544"/>
      <c r="MRF309" s="544"/>
      <c r="MRG309" s="544"/>
      <c r="MRH309" s="544"/>
      <c r="MRI309" s="544"/>
      <c r="MRJ309" s="544"/>
      <c r="MRK309" s="544"/>
      <c r="MRL309" s="544"/>
      <c r="MRM309" s="544"/>
      <c r="MRN309" s="544"/>
      <c r="MRO309" s="544"/>
      <c r="MRP309" s="544"/>
      <c r="MRQ309" s="544"/>
      <c r="MRR309" s="544"/>
      <c r="MRS309" s="544"/>
      <c r="MRT309" s="544"/>
      <c r="MRU309" s="544"/>
      <c r="MRV309" s="544"/>
      <c r="MRW309" s="544"/>
      <c r="MRX309" s="544"/>
      <c r="MRY309" s="544"/>
      <c r="MRZ309" s="544"/>
      <c r="MSA309" s="544"/>
      <c r="MSB309" s="544"/>
      <c r="MSC309" s="544"/>
      <c r="MSD309" s="544"/>
      <c r="MSE309" s="544"/>
      <c r="MSF309" s="544"/>
      <c r="MSG309" s="544"/>
      <c r="MSH309" s="544"/>
      <c r="MSI309" s="544"/>
      <c r="MSJ309" s="544"/>
      <c r="MSK309" s="544"/>
      <c r="MSL309" s="544"/>
      <c r="MSM309" s="544"/>
      <c r="MSN309" s="544"/>
      <c r="MSO309" s="544"/>
      <c r="MSP309" s="544"/>
      <c r="MSQ309" s="544"/>
      <c r="MSR309" s="544"/>
      <c r="MSS309" s="544"/>
      <c r="MST309" s="544"/>
      <c r="MSU309" s="544"/>
      <c r="MSV309" s="544"/>
      <c r="MSW309" s="544"/>
      <c r="MSX309" s="544"/>
      <c r="MSY309" s="544"/>
      <c r="MSZ309" s="544"/>
      <c r="MTA309" s="544"/>
      <c r="MTB309" s="544"/>
      <c r="MTC309" s="544"/>
      <c r="MTD309" s="544"/>
      <c r="MTE309" s="544"/>
      <c r="MTF309" s="544"/>
      <c r="MTG309" s="544"/>
      <c r="MTH309" s="544"/>
      <c r="MTI309" s="544"/>
      <c r="MTJ309" s="544"/>
      <c r="MTK309" s="544"/>
      <c r="MTL309" s="544"/>
      <c r="MTM309" s="544"/>
      <c r="MTN309" s="544"/>
      <c r="MTO309" s="544"/>
      <c r="MTP309" s="544"/>
      <c r="MTQ309" s="544"/>
      <c r="MTR309" s="544"/>
      <c r="MTS309" s="544"/>
      <c r="MTT309" s="544"/>
      <c r="MTU309" s="544"/>
      <c r="MTV309" s="544"/>
      <c r="MTW309" s="544"/>
      <c r="MTX309" s="544"/>
      <c r="MTY309" s="544"/>
      <c r="MTZ309" s="544"/>
      <c r="MUA309" s="544"/>
      <c r="MUB309" s="544"/>
      <c r="MUC309" s="544"/>
      <c r="MUD309" s="544"/>
      <c r="MUE309" s="544"/>
      <c r="MUF309" s="544"/>
      <c r="MUG309" s="544"/>
      <c r="MUH309" s="544"/>
      <c r="MUI309" s="544"/>
      <c r="MUJ309" s="544"/>
      <c r="MUK309" s="544"/>
      <c r="MUL309" s="544"/>
      <c r="MUM309" s="544"/>
      <c r="MUN309" s="544"/>
      <c r="MUO309" s="544"/>
      <c r="MUP309" s="544"/>
      <c r="MUQ309" s="544"/>
      <c r="MUR309" s="544"/>
      <c r="MUS309" s="544"/>
      <c r="MUT309" s="544"/>
      <c r="MUU309" s="544"/>
      <c r="MUV309" s="544"/>
      <c r="MUW309" s="544"/>
      <c r="MUX309" s="544"/>
      <c r="MUY309" s="544"/>
      <c r="MUZ309" s="544"/>
      <c r="MVA309" s="544"/>
      <c r="MVB309" s="544"/>
      <c r="MVC309" s="544"/>
      <c r="MVD309" s="544"/>
      <c r="MVE309" s="544"/>
      <c r="MVF309" s="544"/>
      <c r="MVG309" s="544"/>
      <c r="MVH309" s="544"/>
      <c r="MVI309" s="544"/>
      <c r="MVJ309" s="544"/>
      <c r="MVK309" s="544"/>
      <c r="MVL309" s="544"/>
      <c r="MVM309" s="544"/>
      <c r="MVN309" s="544"/>
      <c r="MVO309" s="544"/>
      <c r="MVP309" s="544"/>
      <c r="MVQ309" s="544"/>
      <c r="MVR309" s="544"/>
      <c r="MVS309" s="544"/>
      <c r="MVT309" s="544"/>
      <c r="MVU309" s="544"/>
      <c r="MVV309" s="544"/>
      <c r="MVW309" s="544"/>
      <c r="MVX309" s="544"/>
      <c r="MVY309" s="544"/>
      <c r="MVZ309" s="544"/>
      <c r="MWA309" s="544"/>
      <c r="MWB309" s="544"/>
      <c r="MWC309" s="544"/>
      <c r="MWD309" s="544"/>
      <c r="MWE309" s="544"/>
      <c r="MWF309" s="544"/>
      <c r="MWG309" s="544"/>
      <c r="MWH309" s="544"/>
      <c r="MWI309" s="544"/>
      <c r="MWJ309" s="544"/>
      <c r="MWK309" s="544"/>
      <c r="MWL309" s="544"/>
      <c r="MWM309" s="544"/>
      <c r="MWN309" s="544"/>
      <c r="MWO309" s="544"/>
      <c r="MWP309" s="544"/>
      <c r="MWQ309" s="544"/>
      <c r="MWR309" s="544"/>
      <c r="MWS309" s="544"/>
      <c r="MWT309" s="544"/>
      <c r="MWU309" s="544"/>
      <c r="MWV309" s="544"/>
      <c r="MWW309" s="544"/>
      <c r="MWX309" s="544"/>
      <c r="MWY309" s="544"/>
      <c r="MWZ309" s="544"/>
      <c r="MXA309" s="544"/>
      <c r="MXB309" s="544"/>
      <c r="MXC309" s="544"/>
      <c r="MXD309" s="544"/>
      <c r="MXE309" s="544"/>
      <c r="MXF309" s="544"/>
      <c r="MXG309" s="544"/>
      <c r="MXH309" s="544"/>
      <c r="MXI309" s="544"/>
      <c r="MXJ309" s="544"/>
      <c r="MXK309" s="544"/>
      <c r="MXL309" s="544"/>
      <c r="MXM309" s="544"/>
      <c r="MXN309" s="544"/>
      <c r="MXO309" s="544"/>
      <c r="MXP309" s="544"/>
      <c r="MXQ309" s="544"/>
      <c r="MXR309" s="544"/>
      <c r="MXS309" s="544"/>
      <c r="MXT309" s="544"/>
      <c r="MXU309" s="544"/>
      <c r="MXV309" s="544"/>
      <c r="MXW309" s="544"/>
      <c r="MXX309" s="544"/>
      <c r="MXY309" s="544"/>
      <c r="MXZ309" s="544"/>
      <c r="MYA309" s="544"/>
      <c r="MYB309" s="544"/>
      <c r="MYC309" s="544"/>
      <c r="MYD309" s="544"/>
      <c r="MYE309" s="544"/>
      <c r="MYF309" s="544"/>
      <c r="MYG309" s="544"/>
      <c r="MYH309" s="544"/>
      <c r="MYI309" s="544"/>
      <c r="MYJ309" s="544"/>
      <c r="MYK309" s="544"/>
      <c r="MYL309" s="544"/>
      <c r="MYM309" s="544"/>
      <c r="MYN309" s="544"/>
      <c r="MYO309" s="544"/>
      <c r="MYP309" s="544"/>
      <c r="MYQ309" s="544"/>
      <c r="MYR309" s="544"/>
      <c r="MYS309" s="544"/>
      <c r="MYT309" s="544"/>
      <c r="MYU309" s="544"/>
      <c r="MYV309" s="544"/>
      <c r="MYW309" s="544"/>
      <c r="MYX309" s="544"/>
      <c r="MYY309" s="544"/>
      <c r="MYZ309" s="544"/>
      <c r="MZA309" s="544"/>
      <c r="MZB309" s="544"/>
      <c r="MZC309" s="544"/>
      <c r="MZD309" s="544"/>
      <c r="MZE309" s="544"/>
      <c r="MZF309" s="544"/>
      <c r="MZG309" s="544"/>
      <c r="MZH309" s="544"/>
      <c r="MZI309" s="544"/>
      <c r="MZJ309" s="544"/>
      <c r="MZK309" s="544"/>
      <c r="MZL309" s="544"/>
      <c r="MZM309" s="544"/>
      <c r="MZN309" s="544"/>
      <c r="MZO309" s="544"/>
      <c r="MZP309" s="544"/>
      <c r="MZQ309" s="544"/>
      <c r="MZR309" s="544"/>
      <c r="MZS309" s="544"/>
      <c r="MZT309" s="544"/>
      <c r="MZU309" s="544"/>
      <c r="MZV309" s="544"/>
      <c r="MZW309" s="544"/>
      <c r="MZX309" s="544"/>
      <c r="MZY309" s="544"/>
      <c r="MZZ309" s="544"/>
      <c r="NAA309" s="544"/>
      <c r="NAB309" s="544"/>
      <c r="NAC309" s="544"/>
      <c r="NAD309" s="544"/>
      <c r="NAE309" s="544"/>
      <c r="NAF309" s="544"/>
      <c r="NAG309" s="544"/>
      <c r="NAH309" s="544"/>
      <c r="NAI309" s="544"/>
      <c r="NAJ309" s="544"/>
      <c r="NAK309" s="544"/>
      <c r="NAL309" s="544"/>
      <c r="NAM309" s="544"/>
      <c r="NAN309" s="544"/>
      <c r="NAO309" s="544"/>
      <c r="NAP309" s="544"/>
      <c r="NAQ309" s="544"/>
      <c r="NAR309" s="544"/>
      <c r="NAS309" s="544"/>
      <c r="NAT309" s="544"/>
      <c r="NAU309" s="544"/>
      <c r="NAV309" s="544"/>
      <c r="NAW309" s="544"/>
      <c r="NAX309" s="544"/>
      <c r="NAY309" s="544"/>
      <c r="NAZ309" s="544"/>
      <c r="NBA309" s="544"/>
      <c r="NBB309" s="544"/>
      <c r="NBC309" s="544"/>
      <c r="NBD309" s="544"/>
      <c r="NBE309" s="544"/>
      <c r="NBF309" s="544"/>
      <c r="NBG309" s="544"/>
      <c r="NBH309" s="544"/>
      <c r="NBI309" s="544"/>
      <c r="NBJ309" s="544"/>
      <c r="NBK309" s="544"/>
      <c r="NBL309" s="544"/>
      <c r="NBM309" s="544"/>
      <c r="NBN309" s="544"/>
      <c r="NBO309" s="544"/>
      <c r="NBP309" s="544"/>
      <c r="NBQ309" s="544"/>
      <c r="NBR309" s="544"/>
      <c r="NBS309" s="544"/>
      <c r="NBT309" s="544"/>
      <c r="NBU309" s="544"/>
      <c r="NBV309" s="544"/>
      <c r="NBW309" s="544"/>
      <c r="NBX309" s="544"/>
      <c r="NBY309" s="544"/>
      <c r="NBZ309" s="544"/>
      <c r="NCA309" s="544"/>
      <c r="NCB309" s="544"/>
      <c r="NCC309" s="544"/>
      <c r="NCD309" s="544"/>
      <c r="NCE309" s="544"/>
      <c r="NCF309" s="544"/>
      <c r="NCG309" s="544"/>
      <c r="NCH309" s="544"/>
      <c r="NCI309" s="544"/>
      <c r="NCJ309" s="544"/>
      <c r="NCK309" s="544"/>
      <c r="NCL309" s="544"/>
      <c r="NCM309" s="544"/>
      <c r="NCN309" s="544"/>
      <c r="NCO309" s="544"/>
      <c r="NCP309" s="544"/>
      <c r="NCQ309" s="544"/>
      <c r="NCR309" s="544"/>
      <c r="NCS309" s="544"/>
      <c r="NCT309" s="544"/>
      <c r="NCU309" s="544"/>
      <c r="NCV309" s="544"/>
      <c r="NCW309" s="544"/>
      <c r="NCX309" s="544"/>
      <c r="NCY309" s="544"/>
      <c r="NCZ309" s="544"/>
      <c r="NDA309" s="544"/>
      <c r="NDB309" s="544"/>
      <c r="NDC309" s="544"/>
      <c r="NDD309" s="544"/>
      <c r="NDE309" s="544"/>
      <c r="NDF309" s="544"/>
      <c r="NDG309" s="544"/>
      <c r="NDH309" s="544"/>
      <c r="NDI309" s="544"/>
      <c r="NDJ309" s="544"/>
      <c r="NDK309" s="544"/>
      <c r="NDL309" s="544"/>
      <c r="NDM309" s="544"/>
      <c r="NDN309" s="544"/>
      <c r="NDO309" s="544"/>
      <c r="NDP309" s="544"/>
      <c r="NDQ309" s="544"/>
      <c r="NDR309" s="544"/>
      <c r="NDS309" s="544"/>
      <c r="NDT309" s="544"/>
      <c r="NDU309" s="544"/>
      <c r="NDV309" s="544"/>
      <c r="NDW309" s="544"/>
      <c r="NDX309" s="544"/>
      <c r="NDY309" s="544"/>
      <c r="NDZ309" s="544"/>
      <c r="NEA309" s="544"/>
      <c r="NEB309" s="544"/>
      <c r="NEC309" s="544"/>
      <c r="NED309" s="544"/>
      <c r="NEE309" s="544"/>
      <c r="NEF309" s="544"/>
      <c r="NEG309" s="544"/>
      <c r="NEH309" s="544"/>
      <c r="NEI309" s="544"/>
      <c r="NEJ309" s="544"/>
      <c r="NEK309" s="544"/>
      <c r="NEL309" s="544"/>
      <c r="NEM309" s="544"/>
      <c r="NEN309" s="544"/>
      <c r="NEO309" s="544"/>
      <c r="NEP309" s="544"/>
      <c r="NEQ309" s="544"/>
      <c r="NER309" s="544"/>
      <c r="NES309" s="544"/>
      <c r="NET309" s="544"/>
      <c r="NEU309" s="544"/>
      <c r="NEV309" s="544"/>
      <c r="NEW309" s="544"/>
      <c r="NEX309" s="544"/>
      <c r="NEY309" s="544"/>
      <c r="NEZ309" s="544"/>
      <c r="NFA309" s="544"/>
      <c r="NFB309" s="544"/>
      <c r="NFC309" s="544"/>
      <c r="NFD309" s="544"/>
      <c r="NFE309" s="544"/>
      <c r="NFF309" s="544"/>
      <c r="NFG309" s="544"/>
      <c r="NFH309" s="544"/>
      <c r="NFI309" s="544"/>
      <c r="NFJ309" s="544"/>
      <c r="NFK309" s="544"/>
      <c r="NFL309" s="544"/>
      <c r="NFM309" s="544"/>
      <c r="NFN309" s="544"/>
      <c r="NFO309" s="544"/>
      <c r="NFP309" s="544"/>
      <c r="NFQ309" s="544"/>
      <c r="NFR309" s="544"/>
      <c r="NFS309" s="544"/>
      <c r="NFT309" s="544"/>
      <c r="NFU309" s="544"/>
      <c r="NFV309" s="544"/>
      <c r="NFW309" s="544"/>
      <c r="NFX309" s="544"/>
      <c r="NFY309" s="544"/>
      <c r="NFZ309" s="544"/>
      <c r="NGA309" s="544"/>
      <c r="NGB309" s="544"/>
      <c r="NGC309" s="544"/>
      <c r="NGD309" s="544"/>
      <c r="NGE309" s="544"/>
      <c r="NGF309" s="544"/>
      <c r="NGG309" s="544"/>
      <c r="NGH309" s="544"/>
      <c r="NGI309" s="544"/>
      <c r="NGJ309" s="544"/>
      <c r="NGK309" s="544"/>
      <c r="NGL309" s="544"/>
      <c r="NGM309" s="544"/>
      <c r="NGN309" s="544"/>
      <c r="NGO309" s="544"/>
      <c r="NGP309" s="544"/>
      <c r="NGQ309" s="544"/>
      <c r="NGR309" s="544"/>
      <c r="NGS309" s="544"/>
      <c r="NGT309" s="544"/>
      <c r="NGU309" s="544"/>
      <c r="NGV309" s="544"/>
      <c r="NGW309" s="544"/>
      <c r="NGX309" s="544"/>
      <c r="NGY309" s="544"/>
      <c r="NGZ309" s="544"/>
      <c r="NHA309" s="544"/>
      <c r="NHB309" s="544"/>
      <c r="NHC309" s="544"/>
      <c r="NHD309" s="544"/>
      <c r="NHE309" s="544"/>
      <c r="NHF309" s="544"/>
      <c r="NHG309" s="544"/>
      <c r="NHH309" s="544"/>
      <c r="NHI309" s="544"/>
      <c r="NHJ309" s="544"/>
      <c r="NHK309" s="544"/>
      <c r="NHL309" s="544"/>
      <c r="NHM309" s="544"/>
      <c r="NHN309" s="544"/>
      <c r="NHO309" s="544"/>
      <c r="NHP309" s="544"/>
      <c r="NHQ309" s="544"/>
      <c r="NHR309" s="544"/>
      <c r="NHS309" s="544"/>
      <c r="NHT309" s="544"/>
      <c r="NHU309" s="544"/>
      <c r="NHV309" s="544"/>
      <c r="NHW309" s="544"/>
      <c r="NHX309" s="544"/>
      <c r="NHY309" s="544"/>
      <c r="NHZ309" s="544"/>
      <c r="NIA309" s="544"/>
      <c r="NIB309" s="544"/>
      <c r="NIC309" s="544"/>
      <c r="NID309" s="544"/>
      <c r="NIE309" s="544"/>
      <c r="NIF309" s="544"/>
      <c r="NIG309" s="544"/>
      <c r="NIH309" s="544"/>
      <c r="NII309" s="544"/>
      <c r="NIJ309" s="544"/>
      <c r="NIK309" s="544"/>
      <c r="NIL309" s="544"/>
      <c r="NIM309" s="544"/>
      <c r="NIN309" s="544"/>
      <c r="NIO309" s="544"/>
      <c r="NIP309" s="544"/>
      <c r="NIQ309" s="544"/>
      <c r="NIR309" s="544"/>
      <c r="NIS309" s="544"/>
      <c r="NIT309" s="544"/>
      <c r="NIU309" s="544"/>
      <c r="NIV309" s="544"/>
      <c r="NIW309" s="544"/>
      <c r="NIX309" s="544"/>
      <c r="NIY309" s="544"/>
      <c r="NIZ309" s="544"/>
      <c r="NJA309" s="544"/>
      <c r="NJB309" s="544"/>
      <c r="NJC309" s="544"/>
      <c r="NJD309" s="544"/>
      <c r="NJE309" s="544"/>
      <c r="NJF309" s="544"/>
      <c r="NJG309" s="544"/>
      <c r="NJH309" s="544"/>
      <c r="NJI309" s="544"/>
      <c r="NJJ309" s="544"/>
      <c r="NJK309" s="544"/>
      <c r="NJL309" s="544"/>
      <c r="NJM309" s="544"/>
      <c r="NJN309" s="544"/>
      <c r="NJO309" s="544"/>
      <c r="NJP309" s="544"/>
      <c r="NJQ309" s="544"/>
      <c r="NJR309" s="544"/>
      <c r="NJS309" s="544"/>
      <c r="NJT309" s="544"/>
      <c r="NJU309" s="544"/>
      <c r="NJV309" s="544"/>
      <c r="NJW309" s="544"/>
      <c r="NJX309" s="544"/>
      <c r="NJY309" s="544"/>
      <c r="NJZ309" s="544"/>
      <c r="NKA309" s="544"/>
      <c r="NKB309" s="544"/>
      <c r="NKC309" s="544"/>
      <c r="NKD309" s="544"/>
      <c r="NKE309" s="544"/>
      <c r="NKF309" s="544"/>
      <c r="NKG309" s="544"/>
      <c r="NKH309" s="544"/>
      <c r="NKI309" s="544"/>
      <c r="NKJ309" s="544"/>
      <c r="NKK309" s="544"/>
      <c r="NKL309" s="544"/>
      <c r="NKM309" s="544"/>
      <c r="NKN309" s="544"/>
      <c r="NKO309" s="544"/>
      <c r="NKP309" s="544"/>
      <c r="NKQ309" s="544"/>
      <c r="NKR309" s="544"/>
      <c r="NKS309" s="544"/>
      <c r="NKT309" s="544"/>
      <c r="NKU309" s="544"/>
      <c r="NKV309" s="544"/>
      <c r="NKW309" s="544"/>
      <c r="NKX309" s="544"/>
      <c r="NKY309" s="544"/>
      <c r="NKZ309" s="544"/>
      <c r="NLA309" s="544"/>
      <c r="NLB309" s="544"/>
      <c r="NLC309" s="544"/>
      <c r="NLD309" s="544"/>
      <c r="NLE309" s="544"/>
      <c r="NLF309" s="544"/>
      <c r="NLG309" s="544"/>
      <c r="NLH309" s="544"/>
      <c r="NLI309" s="544"/>
      <c r="NLJ309" s="544"/>
      <c r="NLK309" s="544"/>
      <c r="NLL309" s="544"/>
      <c r="NLM309" s="544"/>
      <c r="NLN309" s="544"/>
      <c r="NLO309" s="544"/>
      <c r="NLP309" s="544"/>
      <c r="NLQ309" s="544"/>
      <c r="NLR309" s="544"/>
      <c r="NLS309" s="544"/>
      <c r="NLT309" s="544"/>
      <c r="NLU309" s="544"/>
      <c r="NLV309" s="544"/>
      <c r="NLW309" s="544"/>
      <c r="NLX309" s="544"/>
      <c r="NLY309" s="544"/>
      <c r="NLZ309" s="544"/>
      <c r="NMA309" s="544"/>
      <c r="NMB309" s="544"/>
      <c r="NMC309" s="544"/>
      <c r="NMD309" s="544"/>
      <c r="NME309" s="544"/>
      <c r="NMF309" s="544"/>
      <c r="NMG309" s="544"/>
      <c r="NMH309" s="544"/>
      <c r="NMI309" s="544"/>
      <c r="NMJ309" s="544"/>
      <c r="NMK309" s="544"/>
      <c r="NML309" s="544"/>
      <c r="NMM309" s="544"/>
      <c r="NMN309" s="544"/>
      <c r="NMO309" s="544"/>
      <c r="NMP309" s="544"/>
      <c r="NMQ309" s="544"/>
      <c r="NMR309" s="544"/>
      <c r="NMS309" s="544"/>
      <c r="NMT309" s="544"/>
      <c r="NMU309" s="544"/>
      <c r="NMV309" s="544"/>
      <c r="NMW309" s="544"/>
      <c r="NMX309" s="544"/>
      <c r="NMY309" s="544"/>
      <c r="NMZ309" s="544"/>
      <c r="NNA309" s="544"/>
      <c r="NNB309" s="544"/>
      <c r="NNC309" s="544"/>
      <c r="NND309" s="544"/>
      <c r="NNE309" s="544"/>
      <c r="NNF309" s="544"/>
      <c r="NNG309" s="544"/>
      <c r="NNH309" s="544"/>
      <c r="NNI309" s="544"/>
      <c r="NNJ309" s="544"/>
      <c r="NNK309" s="544"/>
      <c r="NNL309" s="544"/>
      <c r="NNM309" s="544"/>
      <c r="NNN309" s="544"/>
      <c r="NNO309" s="544"/>
      <c r="NNP309" s="544"/>
      <c r="NNQ309" s="544"/>
      <c r="NNR309" s="544"/>
      <c r="NNS309" s="544"/>
      <c r="NNT309" s="544"/>
      <c r="NNU309" s="544"/>
      <c r="NNV309" s="544"/>
      <c r="NNW309" s="544"/>
      <c r="NNX309" s="544"/>
      <c r="NNY309" s="544"/>
      <c r="NNZ309" s="544"/>
      <c r="NOA309" s="544"/>
      <c r="NOB309" s="544"/>
      <c r="NOC309" s="544"/>
      <c r="NOD309" s="544"/>
      <c r="NOE309" s="544"/>
      <c r="NOF309" s="544"/>
      <c r="NOG309" s="544"/>
      <c r="NOH309" s="544"/>
      <c r="NOI309" s="544"/>
      <c r="NOJ309" s="544"/>
      <c r="NOK309" s="544"/>
      <c r="NOL309" s="544"/>
      <c r="NOM309" s="544"/>
      <c r="NON309" s="544"/>
      <c r="NOO309" s="544"/>
      <c r="NOP309" s="544"/>
      <c r="NOQ309" s="544"/>
      <c r="NOR309" s="544"/>
      <c r="NOS309" s="544"/>
      <c r="NOT309" s="544"/>
      <c r="NOU309" s="544"/>
      <c r="NOV309" s="544"/>
      <c r="NOW309" s="544"/>
      <c r="NOX309" s="544"/>
      <c r="NOY309" s="544"/>
      <c r="NOZ309" s="544"/>
      <c r="NPA309" s="544"/>
      <c r="NPB309" s="544"/>
      <c r="NPC309" s="544"/>
      <c r="NPD309" s="544"/>
      <c r="NPE309" s="544"/>
      <c r="NPF309" s="544"/>
      <c r="NPG309" s="544"/>
      <c r="NPH309" s="544"/>
      <c r="NPI309" s="544"/>
      <c r="NPJ309" s="544"/>
      <c r="NPK309" s="544"/>
      <c r="NPL309" s="544"/>
      <c r="NPM309" s="544"/>
      <c r="NPN309" s="544"/>
      <c r="NPO309" s="544"/>
      <c r="NPP309" s="544"/>
      <c r="NPQ309" s="544"/>
      <c r="NPR309" s="544"/>
      <c r="NPS309" s="544"/>
      <c r="NPT309" s="544"/>
      <c r="NPU309" s="544"/>
      <c r="NPV309" s="544"/>
      <c r="NPW309" s="544"/>
      <c r="NPX309" s="544"/>
      <c r="NPY309" s="544"/>
      <c r="NPZ309" s="544"/>
      <c r="NQA309" s="544"/>
      <c r="NQB309" s="544"/>
      <c r="NQC309" s="544"/>
      <c r="NQD309" s="544"/>
      <c r="NQE309" s="544"/>
      <c r="NQF309" s="544"/>
      <c r="NQG309" s="544"/>
      <c r="NQH309" s="544"/>
      <c r="NQI309" s="544"/>
      <c r="NQJ309" s="544"/>
      <c r="NQK309" s="544"/>
      <c r="NQL309" s="544"/>
      <c r="NQM309" s="544"/>
      <c r="NQN309" s="544"/>
      <c r="NQO309" s="544"/>
      <c r="NQP309" s="544"/>
      <c r="NQQ309" s="544"/>
      <c r="NQR309" s="544"/>
      <c r="NQS309" s="544"/>
      <c r="NQT309" s="544"/>
      <c r="NQU309" s="544"/>
      <c r="NQV309" s="544"/>
      <c r="NQW309" s="544"/>
      <c r="NQX309" s="544"/>
      <c r="NQY309" s="544"/>
      <c r="NQZ309" s="544"/>
      <c r="NRA309" s="544"/>
      <c r="NRB309" s="544"/>
      <c r="NRC309" s="544"/>
      <c r="NRD309" s="544"/>
      <c r="NRE309" s="544"/>
      <c r="NRF309" s="544"/>
      <c r="NRG309" s="544"/>
      <c r="NRH309" s="544"/>
      <c r="NRI309" s="544"/>
      <c r="NRJ309" s="544"/>
      <c r="NRK309" s="544"/>
      <c r="NRL309" s="544"/>
      <c r="NRM309" s="544"/>
      <c r="NRN309" s="544"/>
      <c r="NRO309" s="544"/>
      <c r="NRP309" s="544"/>
      <c r="NRQ309" s="544"/>
      <c r="NRR309" s="544"/>
      <c r="NRS309" s="544"/>
      <c r="NRT309" s="544"/>
      <c r="NRU309" s="544"/>
      <c r="NRV309" s="544"/>
      <c r="NRW309" s="544"/>
      <c r="NRX309" s="544"/>
      <c r="NRY309" s="544"/>
      <c r="NRZ309" s="544"/>
      <c r="NSA309" s="544"/>
      <c r="NSB309" s="544"/>
      <c r="NSC309" s="544"/>
      <c r="NSD309" s="544"/>
      <c r="NSE309" s="544"/>
      <c r="NSF309" s="544"/>
      <c r="NSG309" s="544"/>
      <c r="NSH309" s="544"/>
      <c r="NSI309" s="544"/>
      <c r="NSJ309" s="544"/>
      <c r="NSK309" s="544"/>
      <c r="NSL309" s="544"/>
      <c r="NSM309" s="544"/>
      <c r="NSN309" s="544"/>
      <c r="NSO309" s="544"/>
      <c r="NSP309" s="544"/>
      <c r="NSQ309" s="544"/>
      <c r="NSR309" s="544"/>
      <c r="NSS309" s="544"/>
      <c r="NST309" s="544"/>
      <c r="NSU309" s="544"/>
      <c r="NSV309" s="544"/>
      <c r="NSW309" s="544"/>
      <c r="NSX309" s="544"/>
      <c r="NSY309" s="544"/>
      <c r="NSZ309" s="544"/>
      <c r="NTA309" s="544"/>
      <c r="NTB309" s="544"/>
      <c r="NTC309" s="544"/>
      <c r="NTD309" s="544"/>
      <c r="NTE309" s="544"/>
      <c r="NTF309" s="544"/>
      <c r="NTG309" s="544"/>
      <c r="NTH309" s="544"/>
      <c r="NTI309" s="544"/>
      <c r="NTJ309" s="544"/>
      <c r="NTK309" s="544"/>
      <c r="NTL309" s="544"/>
      <c r="NTM309" s="544"/>
      <c r="NTN309" s="544"/>
      <c r="NTO309" s="544"/>
      <c r="NTP309" s="544"/>
      <c r="NTQ309" s="544"/>
      <c r="NTR309" s="544"/>
      <c r="NTS309" s="544"/>
      <c r="NTT309" s="544"/>
      <c r="NTU309" s="544"/>
      <c r="NTV309" s="544"/>
      <c r="NTW309" s="544"/>
      <c r="NTX309" s="544"/>
      <c r="NTY309" s="544"/>
      <c r="NTZ309" s="544"/>
      <c r="NUA309" s="544"/>
      <c r="NUB309" s="544"/>
      <c r="NUC309" s="544"/>
      <c r="NUD309" s="544"/>
      <c r="NUE309" s="544"/>
      <c r="NUF309" s="544"/>
      <c r="NUG309" s="544"/>
      <c r="NUH309" s="544"/>
      <c r="NUI309" s="544"/>
      <c r="NUJ309" s="544"/>
      <c r="NUK309" s="544"/>
      <c r="NUL309" s="544"/>
      <c r="NUM309" s="544"/>
      <c r="NUN309" s="544"/>
      <c r="NUO309" s="544"/>
      <c r="NUP309" s="544"/>
      <c r="NUQ309" s="544"/>
      <c r="NUR309" s="544"/>
      <c r="NUS309" s="544"/>
      <c r="NUT309" s="544"/>
      <c r="NUU309" s="544"/>
      <c r="NUV309" s="544"/>
      <c r="NUW309" s="544"/>
      <c r="NUX309" s="544"/>
      <c r="NUY309" s="544"/>
      <c r="NUZ309" s="544"/>
      <c r="NVA309" s="544"/>
      <c r="NVB309" s="544"/>
      <c r="NVC309" s="544"/>
      <c r="NVD309" s="544"/>
      <c r="NVE309" s="544"/>
      <c r="NVF309" s="544"/>
      <c r="NVG309" s="544"/>
      <c r="NVH309" s="544"/>
      <c r="NVI309" s="544"/>
      <c r="NVJ309" s="544"/>
      <c r="NVK309" s="544"/>
      <c r="NVL309" s="544"/>
      <c r="NVM309" s="544"/>
      <c r="NVN309" s="544"/>
      <c r="NVO309" s="544"/>
      <c r="NVP309" s="544"/>
      <c r="NVQ309" s="544"/>
      <c r="NVR309" s="544"/>
      <c r="NVS309" s="544"/>
      <c r="NVT309" s="544"/>
      <c r="NVU309" s="544"/>
      <c r="NVV309" s="544"/>
      <c r="NVW309" s="544"/>
      <c r="NVX309" s="544"/>
      <c r="NVY309" s="544"/>
      <c r="NVZ309" s="544"/>
      <c r="NWA309" s="544"/>
      <c r="NWB309" s="544"/>
      <c r="NWC309" s="544"/>
      <c r="NWD309" s="544"/>
      <c r="NWE309" s="544"/>
      <c r="NWF309" s="544"/>
      <c r="NWG309" s="544"/>
      <c r="NWH309" s="544"/>
      <c r="NWI309" s="544"/>
      <c r="NWJ309" s="544"/>
      <c r="NWK309" s="544"/>
      <c r="NWL309" s="544"/>
      <c r="NWM309" s="544"/>
      <c r="NWN309" s="544"/>
      <c r="NWO309" s="544"/>
      <c r="NWP309" s="544"/>
      <c r="NWQ309" s="544"/>
      <c r="NWR309" s="544"/>
      <c r="NWS309" s="544"/>
      <c r="NWT309" s="544"/>
      <c r="NWU309" s="544"/>
      <c r="NWV309" s="544"/>
      <c r="NWW309" s="544"/>
      <c r="NWX309" s="544"/>
      <c r="NWY309" s="544"/>
      <c r="NWZ309" s="544"/>
      <c r="NXA309" s="544"/>
      <c r="NXB309" s="544"/>
      <c r="NXC309" s="544"/>
      <c r="NXD309" s="544"/>
      <c r="NXE309" s="544"/>
      <c r="NXF309" s="544"/>
      <c r="NXG309" s="544"/>
      <c r="NXH309" s="544"/>
      <c r="NXI309" s="544"/>
      <c r="NXJ309" s="544"/>
      <c r="NXK309" s="544"/>
      <c r="NXL309" s="544"/>
      <c r="NXM309" s="544"/>
      <c r="NXN309" s="544"/>
      <c r="NXO309" s="544"/>
      <c r="NXP309" s="544"/>
      <c r="NXQ309" s="544"/>
      <c r="NXR309" s="544"/>
      <c r="NXS309" s="544"/>
      <c r="NXT309" s="544"/>
      <c r="NXU309" s="544"/>
      <c r="NXV309" s="544"/>
      <c r="NXW309" s="544"/>
      <c r="NXX309" s="544"/>
      <c r="NXY309" s="544"/>
      <c r="NXZ309" s="544"/>
      <c r="NYA309" s="544"/>
      <c r="NYB309" s="544"/>
      <c r="NYC309" s="544"/>
      <c r="NYD309" s="544"/>
      <c r="NYE309" s="544"/>
      <c r="NYF309" s="544"/>
      <c r="NYG309" s="544"/>
      <c r="NYH309" s="544"/>
      <c r="NYI309" s="544"/>
      <c r="NYJ309" s="544"/>
      <c r="NYK309" s="544"/>
      <c r="NYL309" s="544"/>
      <c r="NYM309" s="544"/>
      <c r="NYN309" s="544"/>
      <c r="NYO309" s="544"/>
      <c r="NYP309" s="544"/>
      <c r="NYQ309" s="544"/>
      <c r="NYR309" s="544"/>
      <c r="NYS309" s="544"/>
      <c r="NYT309" s="544"/>
      <c r="NYU309" s="544"/>
      <c r="NYV309" s="544"/>
      <c r="NYW309" s="544"/>
      <c r="NYX309" s="544"/>
      <c r="NYY309" s="544"/>
      <c r="NYZ309" s="544"/>
      <c r="NZA309" s="544"/>
      <c r="NZB309" s="544"/>
      <c r="NZC309" s="544"/>
      <c r="NZD309" s="544"/>
      <c r="NZE309" s="544"/>
      <c r="NZF309" s="544"/>
      <c r="NZG309" s="544"/>
      <c r="NZH309" s="544"/>
      <c r="NZI309" s="544"/>
      <c r="NZJ309" s="544"/>
      <c r="NZK309" s="544"/>
      <c r="NZL309" s="544"/>
      <c r="NZM309" s="544"/>
      <c r="NZN309" s="544"/>
      <c r="NZO309" s="544"/>
      <c r="NZP309" s="544"/>
      <c r="NZQ309" s="544"/>
      <c r="NZR309" s="544"/>
      <c r="NZS309" s="544"/>
      <c r="NZT309" s="544"/>
      <c r="NZU309" s="544"/>
      <c r="NZV309" s="544"/>
      <c r="NZW309" s="544"/>
      <c r="NZX309" s="544"/>
      <c r="NZY309" s="544"/>
      <c r="NZZ309" s="544"/>
      <c r="OAA309" s="544"/>
      <c r="OAB309" s="544"/>
      <c r="OAC309" s="544"/>
      <c r="OAD309" s="544"/>
      <c r="OAE309" s="544"/>
      <c r="OAF309" s="544"/>
      <c r="OAG309" s="544"/>
      <c r="OAH309" s="544"/>
      <c r="OAI309" s="544"/>
      <c r="OAJ309" s="544"/>
      <c r="OAK309" s="544"/>
      <c r="OAL309" s="544"/>
      <c r="OAM309" s="544"/>
      <c r="OAN309" s="544"/>
      <c r="OAO309" s="544"/>
      <c r="OAP309" s="544"/>
      <c r="OAQ309" s="544"/>
      <c r="OAR309" s="544"/>
      <c r="OAS309" s="544"/>
      <c r="OAT309" s="544"/>
      <c r="OAU309" s="544"/>
      <c r="OAV309" s="544"/>
      <c r="OAW309" s="544"/>
      <c r="OAX309" s="544"/>
      <c r="OAY309" s="544"/>
      <c r="OAZ309" s="544"/>
      <c r="OBA309" s="544"/>
      <c r="OBB309" s="544"/>
      <c r="OBC309" s="544"/>
      <c r="OBD309" s="544"/>
      <c r="OBE309" s="544"/>
      <c r="OBF309" s="544"/>
      <c r="OBG309" s="544"/>
      <c r="OBH309" s="544"/>
      <c r="OBI309" s="544"/>
      <c r="OBJ309" s="544"/>
      <c r="OBK309" s="544"/>
      <c r="OBL309" s="544"/>
      <c r="OBM309" s="544"/>
      <c r="OBN309" s="544"/>
      <c r="OBO309" s="544"/>
      <c r="OBP309" s="544"/>
      <c r="OBQ309" s="544"/>
      <c r="OBR309" s="544"/>
      <c r="OBS309" s="544"/>
      <c r="OBT309" s="544"/>
      <c r="OBU309" s="544"/>
      <c r="OBV309" s="544"/>
      <c r="OBW309" s="544"/>
      <c r="OBX309" s="544"/>
      <c r="OBY309" s="544"/>
      <c r="OBZ309" s="544"/>
      <c r="OCA309" s="544"/>
      <c r="OCB309" s="544"/>
      <c r="OCC309" s="544"/>
      <c r="OCD309" s="544"/>
      <c r="OCE309" s="544"/>
      <c r="OCF309" s="544"/>
      <c r="OCG309" s="544"/>
      <c r="OCH309" s="544"/>
      <c r="OCI309" s="544"/>
      <c r="OCJ309" s="544"/>
      <c r="OCK309" s="544"/>
      <c r="OCL309" s="544"/>
      <c r="OCM309" s="544"/>
      <c r="OCN309" s="544"/>
      <c r="OCO309" s="544"/>
      <c r="OCP309" s="544"/>
      <c r="OCQ309" s="544"/>
      <c r="OCR309" s="544"/>
      <c r="OCS309" s="544"/>
      <c r="OCT309" s="544"/>
      <c r="OCU309" s="544"/>
      <c r="OCV309" s="544"/>
      <c r="OCW309" s="544"/>
      <c r="OCX309" s="544"/>
      <c r="OCY309" s="544"/>
      <c r="OCZ309" s="544"/>
      <c r="ODA309" s="544"/>
      <c r="ODB309" s="544"/>
      <c r="ODC309" s="544"/>
      <c r="ODD309" s="544"/>
      <c r="ODE309" s="544"/>
      <c r="ODF309" s="544"/>
      <c r="ODG309" s="544"/>
      <c r="ODH309" s="544"/>
      <c r="ODI309" s="544"/>
      <c r="ODJ309" s="544"/>
      <c r="ODK309" s="544"/>
      <c r="ODL309" s="544"/>
      <c r="ODM309" s="544"/>
      <c r="ODN309" s="544"/>
      <c r="ODO309" s="544"/>
      <c r="ODP309" s="544"/>
      <c r="ODQ309" s="544"/>
      <c r="ODR309" s="544"/>
      <c r="ODS309" s="544"/>
      <c r="ODT309" s="544"/>
      <c r="ODU309" s="544"/>
      <c r="ODV309" s="544"/>
      <c r="ODW309" s="544"/>
      <c r="ODX309" s="544"/>
      <c r="ODY309" s="544"/>
      <c r="ODZ309" s="544"/>
      <c r="OEA309" s="544"/>
      <c r="OEB309" s="544"/>
      <c r="OEC309" s="544"/>
      <c r="OED309" s="544"/>
      <c r="OEE309" s="544"/>
      <c r="OEF309" s="544"/>
      <c r="OEG309" s="544"/>
      <c r="OEH309" s="544"/>
      <c r="OEI309" s="544"/>
      <c r="OEJ309" s="544"/>
      <c r="OEK309" s="544"/>
      <c r="OEL309" s="544"/>
      <c r="OEM309" s="544"/>
      <c r="OEN309" s="544"/>
      <c r="OEO309" s="544"/>
      <c r="OEP309" s="544"/>
      <c r="OEQ309" s="544"/>
      <c r="OER309" s="544"/>
      <c r="OES309" s="544"/>
      <c r="OET309" s="544"/>
      <c r="OEU309" s="544"/>
      <c r="OEV309" s="544"/>
      <c r="OEW309" s="544"/>
      <c r="OEX309" s="544"/>
      <c r="OEY309" s="544"/>
      <c r="OEZ309" s="544"/>
      <c r="OFA309" s="544"/>
      <c r="OFB309" s="544"/>
      <c r="OFC309" s="544"/>
      <c r="OFD309" s="544"/>
      <c r="OFE309" s="544"/>
      <c r="OFF309" s="544"/>
      <c r="OFG309" s="544"/>
      <c r="OFH309" s="544"/>
      <c r="OFI309" s="544"/>
      <c r="OFJ309" s="544"/>
      <c r="OFK309" s="544"/>
      <c r="OFL309" s="544"/>
      <c r="OFM309" s="544"/>
      <c r="OFN309" s="544"/>
      <c r="OFO309" s="544"/>
      <c r="OFP309" s="544"/>
      <c r="OFQ309" s="544"/>
      <c r="OFR309" s="544"/>
      <c r="OFS309" s="544"/>
      <c r="OFT309" s="544"/>
      <c r="OFU309" s="544"/>
      <c r="OFV309" s="544"/>
      <c r="OFW309" s="544"/>
      <c r="OFX309" s="544"/>
      <c r="OFY309" s="544"/>
      <c r="OFZ309" s="544"/>
      <c r="OGA309" s="544"/>
      <c r="OGB309" s="544"/>
      <c r="OGC309" s="544"/>
      <c r="OGD309" s="544"/>
      <c r="OGE309" s="544"/>
      <c r="OGF309" s="544"/>
      <c r="OGG309" s="544"/>
      <c r="OGH309" s="544"/>
      <c r="OGI309" s="544"/>
      <c r="OGJ309" s="544"/>
      <c r="OGK309" s="544"/>
      <c r="OGL309" s="544"/>
      <c r="OGM309" s="544"/>
      <c r="OGN309" s="544"/>
      <c r="OGO309" s="544"/>
      <c r="OGP309" s="544"/>
      <c r="OGQ309" s="544"/>
      <c r="OGR309" s="544"/>
      <c r="OGS309" s="544"/>
      <c r="OGT309" s="544"/>
      <c r="OGU309" s="544"/>
      <c r="OGV309" s="544"/>
      <c r="OGW309" s="544"/>
      <c r="OGX309" s="544"/>
      <c r="OGY309" s="544"/>
      <c r="OGZ309" s="544"/>
      <c r="OHA309" s="544"/>
      <c r="OHB309" s="544"/>
      <c r="OHC309" s="544"/>
      <c r="OHD309" s="544"/>
      <c r="OHE309" s="544"/>
      <c r="OHF309" s="544"/>
      <c r="OHG309" s="544"/>
      <c r="OHH309" s="544"/>
      <c r="OHI309" s="544"/>
      <c r="OHJ309" s="544"/>
      <c r="OHK309" s="544"/>
      <c r="OHL309" s="544"/>
      <c r="OHM309" s="544"/>
      <c r="OHN309" s="544"/>
      <c r="OHO309" s="544"/>
      <c r="OHP309" s="544"/>
      <c r="OHQ309" s="544"/>
      <c r="OHR309" s="544"/>
      <c r="OHS309" s="544"/>
      <c r="OHT309" s="544"/>
      <c r="OHU309" s="544"/>
      <c r="OHV309" s="544"/>
      <c r="OHW309" s="544"/>
      <c r="OHX309" s="544"/>
      <c r="OHY309" s="544"/>
      <c r="OHZ309" s="544"/>
      <c r="OIA309" s="544"/>
      <c r="OIB309" s="544"/>
      <c r="OIC309" s="544"/>
      <c r="OID309" s="544"/>
      <c r="OIE309" s="544"/>
      <c r="OIF309" s="544"/>
      <c r="OIG309" s="544"/>
      <c r="OIH309" s="544"/>
      <c r="OII309" s="544"/>
      <c r="OIJ309" s="544"/>
      <c r="OIK309" s="544"/>
      <c r="OIL309" s="544"/>
      <c r="OIM309" s="544"/>
      <c r="OIN309" s="544"/>
      <c r="OIO309" s="544"/>
      <c r="OIP309" s="544"/>
      <c r="OIQ309" s="544"/>
      <c r="OIR309" s="544"/>
      <c r="OIS309" s="544"/>
      <c r="OIT309" s="544"/>
      <c r="OIU309" s="544"/>
      <c r="OIV309" s="544"/>
      <c r="OIW309" s="544"/>
      <c r="OIX309" s="544"/>
      <c r="OIY309" s="544"/>
      <c r="OIZ309" s="544"/>
      <c r="OJA309" s="544"/>
      <c r="OJB309" s="544"/>
      <c r="OJC309" s="544"/>
      <c r="OJD309" s="544"/>
      <c r="OJE309" s="544"/>
      <c r="OJF309" s="544"/>
      <c r="OJG309" s="544"/>
      <c r="OJH309" s="544"/>
      <c r="OJI309" s="544"/>
      <c r="OJJ309" s="544"/>
      <c r="OJK309" s="544"/>
      <c r="OJL309" s="544"/>
      <c r="OJM309" s="544"/>
      <c r="OJN309" s="544"/>
      <c r="OJO309" s="544"/>
      <c r="OJP309" s="544"/>
      <c r="OJQ309" s="544"/>
      <c r="OJR309" s="544"/>
      <c r="OJS309" s="544"/>
      <c r="OJT309" s="544"/>
      <c r="OJU309" s="544"/>
      <c r="OJV309" s="544"/>
      <c r="OJW309" s="544"/>
      <c r="OJX309" s="544"/>
      <c r="OJY309" s="544"/>
      <c r="OJZ309" s="544"/>
      <c r="OKA309" s="544"/>
      <c r="OKB309" s="544"/>
      <c r="OKC309" s="544"/>
      <c r="OKD309" s="544"/>
      <c r="OKE309" s="544"/>
      <c r="OKF309" s="544"/>
      <c r="OKG309" s="544"/>
      <c r="OKH309" s="544"/>
      <c r="OKI309" s="544"/>
      <c r="OKJ309" s="544"/>
      <c r="OKK309" s="544"/>
      <c r="OKL309" s="544"/>
      <c r="OKM309" s="544"/>
      <c r="OKN309" s="544"/>
      <c r="OKO309" s="544"/>
      <c r="OKP309" s="544"/>
      <c r="OKQ309" s="544"/>
      <c r="OKR309" s="544"/>
      <c r="OKS309" s="544"/>
      <c r="OKT309" s="544"/>
      <c r="OKU309" s="544"/>
      <c r="OKV309" s="544"/>
      <c r="OKW309" s="544"/>
      <c r="OKX309" s="544"/>
      <c r="OKY309" s="544"/>
      <c r="OKZ309" s="544"/>
      <c r="OLA309" s="544"/>
      <c r="OLB309" s="544"/>
      <c r="OLC309" s="544"/>
      <c r="OLD309" s="544"/>
      <c r="OLE309" s="544"/>
      <c r="OLF309" s="544"/>
      <c r="OLG309" s="544"/>
      <c r="OLH309" s="544"/>
      <c r="OLI309" s="544"/>
      <c r="OLJ309" s="544"/>
      <c r="OLK309" s="544"/>
      <c r="OLL309" s="544"/>
      <c r="OLM309" s="544"/>
      <c r="OLN309" s="544"/>
      <c r="OLO309" s="544"/>
      <c r="OLP309" s="544"/>
      <c r="OLQ309" s="544"/>
      <c r="OLR309" s="544"/>
      <c r="OLS309" s="544"/>
      <c r="OLT309" s="544"/>
      <c r="OLU309" s="544"/>
      <c r="OLV309" s="544"/>
      <c r="OLW309" s="544"/>
      <c r="OLX309" s="544"/>
      <c r="OLY309" s="544"/>
      <c r="OLZ309" s="544"/>
      <c r="OMA309" s="544"/>
      <c r="OMB309" s="544"/>
      <c r="OMC309" s="544"/>
      <c r="OMD309" s="544"/>
      <c r="OME309" s="544"/>
      <c r="OMF309" s="544"/>
      <c r="OMG309" s="544"/>
      <c r="OMH309" s="544"/>
      <c r="OMI309" s="544"/>
      <c r="OMJ309" s="544"/>
      <c r="OMK309" s="544"/>
      <c r="OML309" s="544"/>
      <c r="OMM309" s="544"/>
      <c r="OMN309" s="544"/>
      <c r="OMO309" s="544"/>
      <c r="OMP309" s="544"/>
      <c r="OMQ309" s="544"/>
      <c r="OMR309" s="544"/>
      <c r="OMS309" s="544"/>
      <c r="OMT309" s="544"/>
      <c r="OMU309" s="544"/>
      <c r="OMV309" s="544"/>
      <c r="OMW309" s="544"/>
      <c r="OMX309" s="544"/>
      <c r="OMY309" s="544"/>
      <c r="OMZ309" s="544"/>
      <c r="ONA309" s="544"/>
      <c r="ONB309" s="544"/>
      <c r="ONC309" s="544"/>
      <c r="OND309" s="544"/>
      <c r="ONE309" s="544"/>
      <c r="ONF309" s="544"/>
      <c r="ONG309" s="544"/>
      <c r="ONH309" s="544"/>
      <c r="ONI309" s="544"/>
      <c r="ONJ309" s="544"/>
      <c r="ONK309" s="544"/>
      <c r="ONL309" s="544"/>
      <c r="ONM309" s="544"/>
      <c r="ONN309" s="544"/>
      <c r="ONO309" s="544"/>
      <c r="ONP309" s="544"/>
      <c r="ONQ309" s="544"/>
      <c r="ONR309" s="544"/>
      <c r="ONS309" s="544"/>
      <c r="ONT309" s="544"/>
      <c r="ONU309" s="544"/>
      <c r="ONV309" s="544"/>
      <c r="ONW309" s="544"/>
      <c r="ONX309" s="544"/>
      <c r="ONY309" s="544"/>
      <c r="ONZ309" s="544"/>
      <c r="OOA309" s="544"/>
      <c r="OOB309" s="544"/>
      <c r="OOC309" s="544"/>
      <c r="OOD309" s="544"/>
      <c r="OOE309" s="544"/>
      <c r="OOF309" s="544"/>
      <c r="OOG309" s="544"/>
      <c r="OOH309" s="544"/>
      <c r="OOI309" s="544"/>
      <c r="OOJ309" s="544"/>
      <c r="OOK309" s="544"/>
      <c r="OOL309" s="544"/>
      <c r="OOM309" s="544"/>
      <c r="OON309" s="544"/>
      <c r="OOO309" s="544"/>
      <c r="OOP309" s="544"/>
      <c r="OOQ309" s="544"/>
      <c r="OOR309" s="544"/>
      <c r="OOS309" s="544"/>
      <c r="OOT309" s="544"/>
      <c r="OOU309" s="544"/>
      <c r="OOV309" s="544"/>
      <c r="OOW309" s="544"/>
      <c r="OOX309" s="544"/>
      <c r="OOY309" s="544"/>
      <c r="OOZ309" s="544"/>
      <c r="OPA309" s="544"/>
      <c r="OPB309" s="544"/>
      <c r="OPC309" s="544"/>
      <c r="OPD309" s="544"/>
      <c r="OPE309" s="544"/>
      <c r="OPF309" s="544"/>
      <c r="OPG309" s="544"/>
      <c r="OPH309" s="544"/>
      <c r="OPI309" s="544"/>
      <c r="OPJ309" s="544"/>
      <c r="OPK309" s="544"/>
      <c r="OPL309" s="544"/>
      <c r="OPM309" s="544"/>
      <c r="OPN309" s="544"/>
      <c r="OPO309" s="544"/>
      <c r="OPP309" s="544"/>
      <c r="OPQ309" s="544"/>
      <c r="OPR309" s="544"/>
      <c r="OPS309" s="544"/>
      <c r="OPT309" s="544"/>
      <c r="OPU309" s="544"/>
      <c r="OPV309" s="544"/>
      <c r="OPW309" s="544"/>
      <c r="OPX309" s="544"/>
      <c r="OPY309" s="544"/>
      <c r="OPZ309" s="544"/>
      <c r="OQA309" s="544"/>
      <c r="OQB309" s="544"/>
      <c r="OQC309" s="544"/>
      <c r="OQD309" s="544"/>
      <c r="OQE309" s="544"/>
      <c r="OQF309" s="544"/>
      <c r="OQG309" s="544"/>
      <c r="OQH309" s="544"/>
      <c r="OQI309" s="544"/>
      <c r="OQJ309" s="544"/>
      <c r="OQK309" s="544"/>
      <c r="OQL309" s="544"/>
      <c r="OQM309" s="544"/>
      <c r="OQN309" s="544"/>
      <c r="OQO309" s="544"/>
      <c r="OQP309" s="544"/>
      <c r="OQQ309" s="544"/>
      <c r="OQR309" s="544"/>
      <c r="OQS309" s="544"/>
      <c r="OQT309" s="544"/>
      <c r="OQU309" s="544"/>
      <c r="OQV309" s="544"/>
      <c r="OQW309" s="544"/>
      <c r="OQX309" s="544"/>
      <c r="OQY309" s="544"/>
      <c r="OQZ309" s="544"/>
      <c r="ORA309" s="544"/>
      <c r="ORB309" s="544"/>
      <c r="ORC309" s="544"/>
      <c r="ORD309" s="544"/>
      <c r="ORE309" s="544"/>
      <c r="ORF309" s="544"/>
      <c r="ORG309" s="544"/>
      <c r="ORH309" s="544"/>
      <c r="ORI309" s="544"/>
      <c r="ORJ309" s="544"/>
      <c r="ORK309" s="544"/>
      <c r="ORL309" s="544"/>
      <c r="ORM309" s="544"/>
      <c r="ORN309" s="544"/>
      <c r="ORO309" s="544"/>
      <c r="ORP309" s="544"/>
      <c r="ORQ309" s="544"/>
      <c r="ORR309" s="544"/>
      <c r="ORS309" s="544"/>
      <c r="ORT309" s="544"/>
      <c r="ORU309" s="544"/>
      <c r="ORV309" s="544"/>
      <c r="ORW309" s="544"/>
      <c r="ORX309" s="544"/>
      <c r="ORY309" s="544"/>
      <c r="ORZ309" s="544"/>
      <c r="OSA309" s="544"/>
      <c r="OSB309" s="544"/>
      <c r="OSC309" s="544"/>
      <c r="OSD309" s="544"/>
      <c r="OSE309" s="544"/>
      <c r="OSF309" s="544"/>
      <c r="OSG309" s="544"/>
      <c r="OSH309" s="544"/>
      <c r="OSI309" s="544"/>
      <c r="OSJ309" s="544"/>
      <c r="OSK309" s="544"/>
      <c r="OSL309" s="544"/>
      <c r="OSM309" s="544"/>
      <c r="OSN309" s="544"/>
      <c r="OSO309" s="544"/>
      <c r="OSP309" s="544"/>
      <c r="OSQ309" s="544"/>
      <c r="OSR309" s="544"/>
      <c r="OSS309" s="544"/>
      <c r="OST309" s="544"/>
      <c r="OSU309" s="544"/>
      <c r="OSV309" s="544"/>
      <c r="OSW309" s="544"/>
      <c r="OSX309" s="544"/>
      <c r="OSY309" s="544"/>
      <c r="OSZ309" s="544"/>
      <c r="OTA309" s="544"/>
      <c r="OTB309" s="544"/>
      <c r="OTC309" s="544"/>
      <c r="OTD309" s="544"/>
      <c r="OTE309" s="544"/>
      <c r="OTF309" s="544"/>
      <c r="OTG309" s="544"/>
      <c r="OTH309" s="544"/>
      <c r="OTI309" s="544"/>
      <c r="OTJ309" s="544"/>
      <c r="OTK309" s="544"/>
      <c r="OTL309" s="544"/>
      <c r="OTM309" s="544"/>
      <c r="OTN309" s="544"/>
      <c r="OTO309" s="544"/>
      <c r="OTP309" s="544"/>
      <c r="OTQ309" s="544"/>
      <c r="OTR309" s="544"/>
      <c r="OTS309" s="544"/>
      <c r="OTT309" s="544"/>
      <c r="OTU309" s="544"/>
      <c r="OTV309" s="544"/>
      <c r="OTW309" s="544"/>
      <c r="OTX309" s="544"/>
      <c r="OTY309" s="544"/>
      <c r="OTZ309" s="544"/>
      <c r="OUA309" s="544"/>
      <c r="OUB309" s="544"/>
      <c r="OUC309" s="544"/>
      <c r="OUD309" s="544"/>
      <c r="OUE309" s="544"/>
      <c r="OUF309" s="544"/>
      <c r="OUG309" s="544"/>
      <c r="OUH309" s="544"/>
      <c r="OUI309" s="544"/>
      <c r="OUJ309" s="544"/>
      <c r="OUK309" s="544"/>
      <c r="OUL309" s="544"/>
      <c r="OUM309" s="544"/>
      <c r="OUN309" s="544"/>
      <c r="OUO309" s="544"/>
      <c r="OUP309" s="544"/>
      <c r="OUQ309" s="544"/>
      <c r="OUR309" s="544"/>
      <c r="OUS309" s="544"/>
      <c r="OUT309" s="544"/>
      <c r="OUU309" s="544"/>
      <c r="OUV309" s="544"/>
      <c r="OUW309" s="544"/>
      <c r="OUX309" s="544"/>
      <c r="OUY309" s="544"/>
      <c r="OUZ309" s="544"/>
      <c r="OVA309" s="544"/>
      <c r="OVB309" s="544"/>
      <c r="OVC309" s="544"/>
      <c r="OVD309" s="544"/>
      <c r="OVE309" s="544"/>
      <c r="OVF309" s="544"/>
      <c r="OVG309" s="544"/>
      <c r="OVH309" s="544"/>
      <c r="OVI309" s="544"/>
      <c r="OVJ309" s="544"/>
      <c r="OVK309" s="544"/>
      <c r="OVL309" s="544"/>
      <c r="OVM309" s="544"/>
      <c r="OVN309" s="544"/>
      <c r="OVO309" s="544"/>
      <c r="OVP309" s="544"/>
      <c r="OVQ309" s="544"/>
      <c r="OVR309" s="544"/>
      <c r="OVS309" s="544"/>
      <c r="OVT309" s="544"/>
      <c r="OVU309" s="544"/>
      <c r="OVV309" s="544"/>
      <c r="OVW309" s="544"/>
      <c r="OVX309" s="544"/>
      <c r="OVY309" s="544"/>
      <c r="OVZ309" s="544"/>
      <c r="OWA309" s="544"/>
      <c r="OWB309" s="544"/>
      <c r="OWC309" s="544"/>
      <c r="OWD309" s="544"/>
      <c r="OWE309" s="544"/>
      <c r="OWF309" s="544"/>
      <c r="OWG309" s="544"/>
      <c r="OWH309" s="544"/>
      <c r="OWI309" s="544"/>
      <c r="OWJ309" s="544"/>
      <c r="OWK309" s="544"/>
      <c r="OWL309" s="544"/>
      <c r="OWM309" s="544"/>
      <c r="OWN309" s="544"/>
      <c r="OWO309" s="544"/>
      <c r="OWP309" s="544"/>
      <c r="OWQ309" s="544"/>
      <c r="OWR309" s="544"/>
      <c r="OWS309" s="544"/>
      <c r="OWT309" s="544"/>
      <c r="OWU309" s="544"/>
      <c r="OWV309" s="544"/>
      <c r="OWW309" s="544"/>
      <c r="OWX309" s="544"/>
      <c r="OWY309" s="544"/>
      <c r="OWZ309" s="544"/>
      <c r="OXA309" s="544"/>
      <c r="OXB309" s="544"/>
      <c r="OXC309" s="544"/>
      <c r="OXD309" s="544"/>
      <c r="OXE309" s="544"/>
      <c r="OXF309" s="544"/>
      <c r="OXG309" s="544"/>
      <c r="OXH309" s="544"/>
      <c r="OXI309" s="544"/>
      <c r="OXJ309" s="544"/>
      <c r="OXK309" s="544"/>
      <c r="OXL309" s="544"/>
      <c r="OXM309" s="544"/>
      <c r="OXN309" s="544"/>
      <c r="OXO309" s="544"/>
      <c r="OXP309" s="544"/>
      <c r="OXQ309" s="544"/>
      <c r="OXR309" s="544"/>
      <c r="OXS309" s="544"/>
      <c r="OXT309" s="544"/>
      <c r="OXU309" s="544"/>
      <c r="OXV309" s="544"/>
      <c r="OXW309" s="544"/>
      <c r="OXX309" s="544"/>
      <c r="OXY309" s="544"/>
      <c r="OXZ309" s="544"/>
      <c r="OYA309" s="544"/>
      <c r="OYB309" s="544"/>
      <c r="OYC309" s="544"/>
      <c r="OYD309" s="544"/>
      <c r="OYE309" s="544"/>
      <c r="OYF309" s="544"/>
      <c r="OYG309" s="544"/>
      <c r="OYH309" s="544"/>
      <c r="OYI309" s="544"/>
      <c r="OYJ309" s="544"/>
      <c r="OYK309" s="544"/>
      <c r="OYL309" s="544"/>
      <c r="OYM309" s="544"/>
      <c r="OYN309" s="544"/>
      <c r="OYO309" s="544"/>
      <c r="OYP309" s="544"/>
      <c r="OYQ309" s="544"/>
      <c r="OYR309" s="544"/>
      <c r="OYS309" s="544"/>
      <c r="OYT309" s="544"/>
      <c r="OYU309" s="544"/>
      <c r="OYV309" s="544"/>
      <c r="OYW309" s="544"/>
      <c r="OYX309" s="544"/>
      <c r="OYY309" s="544"/>
      <c r="OYZ309" s="544"/>
      <c r="OZA309" s="544"/>
      <c r="OZB309" s="544"/>
      <c r="OZC309" s="544"/>
      <c r="OZD309" s="544"/>
      <c r="OZE309" s="544"/>
      <c r="OZF309" s="544"/>
      <c r="OZG309" s="544"/>
      <c r="OZH309" s="544"/>
      <c r="OZI309" s="544"/>
      <c r="OZJ309" s="544"/>
      <c r="OZK309" s="544"/>
      <c r="OZL309" s="544"/>
      <c r="OZM309" s="544"/>
      <c r="OZN309" s="544"/>
      <c r="OZO309" s="544"/>
      <c r="OZP309" s="544"/>
      <c r="OZQ309" s="544"/>
      <c r="OZR309" s="544"/>
      <c r="OZS309" s="544"/>
      <c r="OZT309" s="544"/>
      <c r="OZU309" s="544"/>
      <c r="OZV309" s="544"/>
      <c r="OZW309" s="544"/>
      <c r="OZX309" s="544"/>
      <c r="OZY309" s="544"/>
      <c r="OZZ309" s="544"/>
      <c r="PAA309" s="544"/>
      <c r="PAB309" s="544"/>
      <c r="PAC309" s="544"/>
      <c r="PAD309" s="544"/>
      <c r="PAE309" s="544"/>
      <c r="PAF309" s="544"/>
      <c r="PAG309" s="544"/>
      <c r="PAH309" s="544"/>
      <c r="PAI309" s="544"/>
      <c r="PAJ309" s="544"/>
      <c r="PAK309" s="544"/>
      <c r="PAL309" s="544"/>
      <c r="PAM309" s="544"/>
      <c r="PAN309" s="544"/>
      <c r="PAO309" s="544"/>
      <c r="PAP309" s="544"/>
      <c r="PAQ309" s="544"/>
      <c r="PAR309" s="544"/>
      <c r="PAS309" s="544"/>
      <c r="PAT309" s="544"/>
      <c r="PAU309" s="544"/>
      <c r="PAV309" s="544"/>
      <c r="PAW309" s="544"/>
      <c r="PAX309" s="544"/>
      <c r="PAY309" s="544"/>
      <c r="PAZ309" s="544"/>
      <c r="PBA309" s="544"/>
      <c r="PBB309" s="544"/>
      <c r="PBC309" s="544"/>
      <c r="PBD309" s="544"/>
      <c r="PBE309" s="544"/>
      <c r="PBF309" s="544"/>
      <c r="PBG309" s="544"/>
      <c r="PBH309" s="544"/>
      <c r="PBI309" s="544"/>
      <c r="PBJ309" s="544"/>
      <c r="PBK309" s="544"/>
      <c r="PBL309" s="544"/>
      <c r="PBM309" s="544"/>
      <c r="PBN309" s="544"/>
      <c r="PBO309" s="544"/>
      <c r="PBP309" s="544"/>
      <c r="PBQ309" s="544"/>
      <c r="PBR309" s="544"/>
      <c r="PBS309" s="544"/>
      <c r="PBT309" s="544"/>
      <c r="PBU309" s="544"/>
      <c r="PBV309" s="544"/>
      <c r="PBW309" s="544"/>
      <c r="PBX309" s="544"/>
      <c r="PBY309" s="544"/>
      <c r="PBZ309" s="544"/>
      <c r="PCA309" s="544"/>
      <c r="PCB309" s="544"/>
      <c r="PCC309" s="544"/>
      <c r="PCD309" s="544"/>
      <c r="PCE309" s="544"/>
      <c r="PCF309" s="544"/>
      <c r="PCG309" s="544"/>
      <c r="PCH309" s="544"/>
      <c r="PCI309" s="544"/>
      <c r="PCJ309" s="544"/>
      <c r="PCK309" s="544"/>
      <c r="PCL309" s="544"/>
      <c r="PCM309" s="544"/>
      <c r="PCN309" s="544"/>
      <c r="PCO309" s="544"/>
      <c r="PCP309" s="544"/>
      <c r="PCQ309" s="544"/>
      <c r="PCR309" s="544"/>
      <c r="PCS309" s="544"/>
      <c r="PCT309" s="544"/>
      <c r="PCU309" s="544"/>
      <c r="PCV309" s="544"/>
      <c r="PCW309" s="544"/>
      <c r="PCX309" s="544"/>
      <c r="PCY309" s="544"/>
      <c r="PCZ309" s="544"/>
      <c r="PDA309" s="544"/>
      <c r="PDB309" s="544"/>
      <c r="PDC309" s="544"/>
      <c r="PDD309" s="544"/>
      <c r="PDE309" s="544"/>
      <c r="PDF309" s="544"/>
      <c r="PDG309" s="544"/>
      <c r="PDH309" s="544"/>
      <c r="PDI309" s="544"/>
      <c r="PDJ309" s="544"/>
      <c r="PDK309" s="544"/>
      <c r="PDL309" s="544"/>
      <c r="PDM309" s="544"/>
      <c r="PDN309" s="544"/>
      <c r="PDO309" s="544"/>
      <c r="PDP309" s="544"/>
      <c r="PDQ309" s="544"/>
      <c r="PDR309" s="544"/>
      <c r="PDS309" s="544"/>
      <c r="PDT309" s="544"/>
      <c r="PDU309" s="544"/>
      <c r="PDV309" s="544"/>
      <c r="PDW309" s="544"/>
      <c r="PDX309" s="544"/>
      <c r="PDY309" s="544"/>
      <c r="PDZ309" s="544"/>
      <c r="PEA309" s="544"/>
      <c r="PEB309" s="544"/>
      <c r="PEC309" s="544"/>
      <c r="PED309" s="544"/>
      <c r="PEE309" s="544"/>
      <c r="PEF309" s="544"/>
      <c r="PEG309" s="544"/>
      <c r="PEH309" s="544"/>
      <c r="PEI309" s="544"/>
      <c r="PEJ309" s="544"/>
      <c r="PEK309" s="544"/>
      <c r="PEL309" s="544"/>
      <c r="PEM309" s="544"/>
      <c r="PEN309" s="544"/>
      <c r="PEO309" s="544"/>
      <c r="PEP309" s="544"/>
      <c r="PEQ309" s="544"/>
      <c r="PER309" s="544"/>
      <c r="PES309" s="544"/>
      <c r="PET309" s="544"/>
      <c r="PEU309" s="544"/>
      <c r="PEV309" s="544"/>
      <c r="PEW309" s="544"/>
      <c r="PEX309" s="544"/>
      <c r="PEY309" s="544"/>
      <c r="PEZ309" s="544"/>
      <c r="PFA309" s="544"/>
      <c r="PFB309" s="544"/>
      <c r="PFC309" s="544"/>
      <c r="PFD309" s="544"/>
      <c r="PFE309" s="544"/>
      <c r="PFF309" s="544"/>
      <c r="PFG309" s="544"/>
      <c r="PFH309" s="544"/>
      <c r="PFI309" s="544"/>
      <c r="PFJ309" s="544"/>
      <c r="PFK309" s="544"/>
      <c r="PFL309" s="544"/>
      <c r="PFM309" s="544"/>
      <c r="PFN309" s="544"/>
      <c r="PFO309" s="544"/>
      <c r="PFP309" s="544"/>
      <c r="PFQ309" s="544"/>
      <c r="PFR309" s="544"/>
      <c r="PFS309" s="544"/>
      <c r="PFT309" s="544"/>
      <c r="PFU309" s="544"/>
      <c r="PFV309" s="544"/>
      <c r="PFW309" s="544"/>
      <c r="PFX309" s="544"/>
      <c r="PFY309" s="544"/>
      <c r="PFZ309" s="544"/>
      <c r="PGA309" s="544"/>
      <c r="PGB309" s="544"/>
      <c r="PGC309" s="544"/>
      <c r="PGD309" s="544"/>
      <c r="PGE309" s="544"/>
      <c r="PGF309" s="544"/>
      <c r="PGG309" s="544"/>
      <c r="PGH309" s="544"/>
      <c r="PGI309" s="544"/>
      <c r="PGJ309" s="544"/>
      <c r="PGK309" s="544"/>
      <c r="PGL309" s="544"/>
      <c r="PGM309" s="544"/>
      <c r="PGN309" s="544"/>
      <c r="PGO309" s="544"/>
      <c r="PGP309" s="544"/>
      <c r="PGQ309" s="544"/>
      <c r="PGR309" s="544"/>
      <c r="PGS309" s="544"/>
      <c r="PGT309" s="544"/>
      <c r="PGU309" s="544"/>
      <c r="PGV309" s="544"/>
      <c r="PGW309" s="544"/>
      <c r="PGX309" s="544"/>
      <c r="PGY309" s="544"/>
      <c r="PGZ309" s="544"/>
      <c r="PHA309" s="544"/>
      <c r="PHB309" s="544"/>
      <c r="PHC309" s="544"/>
      <c r="PHD309" s="544"/>
      <c r="PHE309" s="544"/>
      <c r="PHF309" s="544"/>
      <c r="PHG309" s="544"/>
      <c r="PHH309" s="544"/>
      <c r="PHI309" s="544"/>
      <c r="PHJ309" s="544"/>
      <c r="PHK309" s="544"/>
      <c r="PHL309" s="544"/>
      <c r="PHM309" s="544"/>
      <c r="PHN309" s="544"/>
      <c r="PHO309" s="544"/>
      <c r="PHP309" s="544"/>
      <c r="PHQ309" s="544"/>
      <c r="PHR309" s="544"/>
      <c r="PHS309" s="544"/>
      <c r="PHT309" s="544"/>
      <c r="PHU309" s="544"/>
      <c r="PHV309" s="544"/>
      <c r="PHW309" s="544"/>
      <c r="PHX309" s="544"/>
      <c r="PHY309" s="544"/>
      <c r="PHZ309" s="544"/>
      <c r="PIA309" s="544"/>
      <c r="PIB309" s="544"/>
      <c r="PIC309" s="544"/>
      <c r="PID309" s="544"/>
      <c r="PIE309" s="544"/>
      <c r="PIF309" s="544"/>
      <c r="PIG309" s="544"/>
      <c r="PIH309" s="544"/>
      <c r="PII309" s="544"/>
      <c r="PIJ309" s="544"/>
      <c r="PIK309" s="544"/>
      <c r="PIL309" s="544"/>
      <c r="PIM309" s="544"/>
      <c r="PIN309" s="544"/>
      <c r="PIO309" s="544"/>
      <c r="PIP309" s="544"/>
      <c r="PIQ309" s="544"/>
      <c r="PIR309" s="544"/>
      <c r="PIS309" s="544"/>
      <c r="PIT309" s="544"/>
      <c r="PIU309" s="544"/>
      <c r="PIV309" s="544"/>
      <c r="PIW309" s="544"/>
      <c r="PIX309" s="544"/>
      <c r="PIY309" s="544"/>
      <c r="PIZ309" s="544"/>
      <c r="PJA309" s="544"/>
      <c r="PJB309" s="544"/>
      <c r="PJC309" s="544"/>
      <c r="PJD309" s="544"/>
      <c r="PJE309" s="544"/>
      <c r="PJF309" s="544"/>
      <c r="PJG309" s="544"/>
      <c r="PJH309" s="544"/>
      <c r="PJI309" s="544"/>
      <c r="PJJ309" s="544"/>
      <c r="PJK309" s="544"/>
      <c r="PJL309" s="544"/>
      <c r="PJM309" s="544"/>
      <c r="PJN309" s="544"/>
      <c r="PJO309" s="544"/>
      <c r="PJP309" s="544"/>
      <c r="PJQ309" s="544"/>
      <c r="PJR309" s="544"/>
      <c r="PJS309" s="544"/>
      <c r="PJT309" s="544"/>
      <c r="PJU309" s="544"/>
      <c r="PJV309" s="544"/>
      <c r="PJW309" s="544"/>
      <c r="PJX309" s="544"/>
      <c r="PJY309" s="544"/>
      <c r="PJZ309" s="544"/>
      <c r="PKA309" s="544"/>
      <c r="PKB309" s="544"/>
      <c r="PKC309" s="544"/>
      <c r="PKD309" s="544"/>
      <c r="PKE309" s="544"/>
      <c r="PKF309" s="544"/>
      <c r="PKG309" s="544"/>
      <c r="PKH309" s="544"/>
      <c r="PKI309" s="544"/>
      <c r="PKJ309" s="544"/>
      <c r="PKK309" s="544"/>
      <c r="PKL309" s="544"/>
      <c r="PKM309" s="544"/>
      <c r="PKN309" s="544"/>
      <c r="PKO309" s="544"/>
      <c r="PKP309" s="544"/>
      <c r="PKQ309" s="544"/>
      <c r="PKR309" s="544"/>
      <c r="PKS309" s="544"/>
      <c r="PKT309" s="544"/>
      <c r="PKU309" s="544"/>
      <c r="PKV309" s="544"/>
      <c r="PKW309" s="544"/>
      <c r="PKX309" s="544"/>
      <c r="PKY309" s="544"/>
      <c r="PKZ309" s="544"/>
      <c r="PLA309" s="544"/>
      <c r="PLB309" s="544"/>
      <c r="PLC309" s="544"/>
      <c r="PLD309" s="544"/>
      <c r="PLE309" s="544"/>
      <c r="PLF309" s="544"/>
      <c r="PLG309" s="544"/>
      <c r="PLH309" s="544"/>
      <c r="PLI309" s="544"/>
      <c r="PLJ309" s="544"/>
      <c r="PLK309" s="544"/>
      <c r="PLL309" s="544"/>
      <c r="PLM309" s="544"/>
      <c r="PLN309" s="544"/>
      <c r="PLO309" s="544"/>
      <c r="PLP309" s="544"/>
      <c r="PLQ309" s="544"/>
      <c r="PLR309" s="544"/>
      <c r="PLS309" s="544"/>
      <c r="PLT309" s="544"/>
      <c r="PLU309" s="544"/>
      <c r="PLV309" s="544"/>
      <c r="PLW309" s="544"/>
      <c r="PLX309" s="544"/>
      <c r="PLY309" s="544"/>
      <c r="PLZ309" s="544"/>
      <c r="PMA309" s="544"/>
      <c r="PMB309" s="544"/>
      <c r="PMC309" s="544"/>
      <c r="PMD309" s="544"/>
      <c r="PME309" s="544"/>
      <c r="PMF309" s="544"/>
      <c r="PMG309" s="544"/>
      <c r="PMH309" s="544"/>
      <c r="PMI309" s="544"/>
      <c r="PMJ309" s="544"/>
      <c r="PMK309" s="544"/>
      <c r="PML309" s="544"/>
      <c r="PMM309" s="544"/>
      <c r="PMN309" s="544"/>
      <c r="PMO309" s="544"/>
      <c r="PMP309" s="544"/>
      <c r="PMQ309" s="544"/>
      <c r="PMR309" s="544"/>
      <c r="PMS309" s="544"/>
      <c r="PMT309" s="544"/>
      <c r="PMU309" s="544"/>
      <c r="PMV309" s="544"/>
      <c r="PMW309" s="544"/>
      <c r="PMX309" s="544"/>
      <c r="PMY309" s="544"/>
      <c r="PMZ309" s="544"/>
      <c r="PNA309" s="544"/>
      <c r="PNB309" s="544"/>
      <c r="PNC309" s="544"/>
      <c r="PND309" s="544"/>
      <c r="PNE309" s="544"/>
      <c r="PNF309" s="544"/>
      <c r="PNG309" s="544"/>
      <c r="PNH309" s="544"/>
      <c r="PNI309" s="544"/>
      <c r="PNJ309" s="544"/>
      <c r="PNK309" s="544"/>
      <c r="PNL309" s="544"/>
      <c r="PNM309" s="544"/>
      <c r="PNN309" s="544"/>
      <c r="PNO309" s="544"/>
      <c r="PNP309" s="544"/>
      <c r="PNQ309" s="544"/>
      <c r="PNR309" s="544"/>
      <c r="PNS309" s="544"/>
      <c r="PNT309" s="544"/>
      <c r="PNU309" s="544"/>
      <c r="PNV309" s="544"/>
      <c r="PNW309" s="544"/>
      <c r="PNX309" s="544"/>
      <c r="PNY309" s="544"/>
      <c r="PNZ309" s="544"/>
      <c r="POA309" s="544"/>
      <c r="POB309" s="544"/>
      <c r="POC309" s="544"/>
      <c r="POD309" s="544"/>
      <c r="POE309" s="544"/>
      <c r="POF309" s="544"/>
      <c r="POG309" s="544"/>
      <c r="POH309" s="544"/>
      <c r="POI309" s="544"/>
      <c r="POJ309" s="544"/>
      <c r="POK309" s="544"/>
      <c r="POL309" s="544"/>
      <c r="POM309" s="544"/>
      <c r="PON309" s="544"/>
      <c r="POO309" s="544"/>
      <c r="POP309" s="544"/>
      <c r="POQ309" s="544"/>
      <c r="POR309" s="544"/>
      <c r="POS309" s="544"/>
      <c r="POT309" s="544"/>
      <c r="POU309" s="544"/>
      <c r="POV309" s="544"/>
      <c r="POW309" s="544"/>
      <c r="POX309" s="544"/>
      <c r="POY309" s="544"/>
      <c r="POZ309" s="544"/>
      <c r="PPA309" s="544"/>
      <c r="PPB309" s="544"/>
      <c r="PPC309" s="544"/>
      <c r="PPD309" s="544"/>
      <c r="PPE309" s="544"/>
      <c r="PPF309" s="544"/>
      <c r="PPG309" s="544"/>
      <c r="PPH309" s="544"/>
      <c r="PPI309" s="544"/>
      <c r="PPJ309" s="544"/>
      <c r="PPK309" s="544"/>
      <c r="PPL309" s="544"/>
      <c r="PPM309" s="544"/>
      <c r="PPN309" s="544"/>
      <c r="PPO309" s="544"/>
      <c r="PPP309" s="544"/>
      <c r="PPQ309" s="544"/>
      <c r="PPR309" s="544"/>
      <c r="PPS309" s="544"/>
      <c r="PPT309" s="544"/>
      <c r="PPU309" s="544"/>
      <c r="PPV309" s="544"/>
      <c r="PPW309" s="544"/>
      <c r="PPX309" s="544"/>
      <c r="PPY309" s="544"/>
      <c r="PPZ309" s="544"/>
      <c r="PQA309" s="544"/>
      <c r="PQB309" s="544"/>
      <c r="PQC309" s="544"/>
      <c r="PQD309" s="544"/>
      <c r="PQE309" s="544"/>
      <c r="PQF309" s="544"/>
      <c r="PQG309" s="544"/>
      <c r="PQH309" s="544"/>
      <c r="PQI309" s="544"/>
      <c r="PQJ309" s="544"/>
      <c r="PQK309" s="544"/>
      <c r="PQL309" s="544"/>
      <c r="PQM309" s="544"/>
      <c r="PQN309" s="544"/>
      <c r="PQO309" s="544"/>
      <c r="PQP309" s="544"/>
      <c r="PQQ309" s="544"/>
      <c r="PQR309" s="544"/>
      <c r="PQS309" s="544"/>
      <c r="PQT309" s="544"/>
      <c r="PQU309" s="544"/>
      <c r="PQV309" s="544"/>
      <c r="PQW309" s="544"/>
      <c r="PQX309" s="544"/>
      <c r="PQY309" s="544"/>
      <c r="PQZ309" s="544"/>
      <c r="PRA309" s="544"/>
      <c r="PRB309" s="544"/>
      <c r="PRC309" s="544"/>
      <c r="PRD309" s="544"/>
      <c r="PRE309" s="544"/>
      <c r="PRF309" s="544"/>
      <c r="PRG309" s="544"/>
      <c r="PRH309" s="544"/>
      <c r="PRI309" s="544"/>
      <c r="PRJ309" s="544"/>
      <c r="PRK309" s="544"/>
      <c r="PRL309" s="544"/>
      <c r="PRM309" s="544"/>
      <c r="PRN309" s="544"/>
      <c r="PRO309" s="544"/>
      <c r="PRP309" s="544"/>
      <c r="PRQ309" s="544"/>
      <c r="PRR309" s="544"/>
      <c r="PRS309" s="544"/>
      <c r="PRT309" s="544"/>
      <c r="PRU309" s="544"/>
      <c r="PRV309" s="544"/>
      <c r="PRW309" s="544"/>
      <c r="PRX309" s="544"/>
      <c r="PRY309" s="544"/>
      <c r="PRZ309" s="544"/>
      <c r="PSA309" s="544"/>
      <c r="PSB309" s="544"/>
      <c r="PSC309" s="544"/>
      <c r="PSD309" s="544"/>
      <c r="PSE309" s="544"/>
      <c r="PSF309" s="544"/>
      <c r="PSG309" s="544"/>
      <c r="PSH309" s="544"/>
      <c r="PSI309" s="544"/>
      <c r="PSJ309" s="544"/>
      <c r="PSK309" s="544"/>
      <c r="PSL309" s="544"/>
      <c r="PSM309" s="544"/>
      <c r="PSN309" s="544"/>
      <c r="PSO309" s="544"/>
      <c r="PSP309" s="544"/>
      <c r="PSQ309" s="544"/>
      <c r="PSR309" s="544"/>
      <c r="PSS309" s="544"/>
      <c r="PST309" s="544"/>
      <c r="PSU309" s="544"/>
      <c r="PSV309" s="544"/>
      <c r="PSW309" s="544"/>
      <c r="PSX309" s="544"/>
      <c r="PSY309" s="544"/>
      <c r="PSZ309" s="544"/>
      <c r="PTA309" s="544"/>
      <c r="PTB309" s="544"/>
      <c r="PTC309" s="544"/>
      <c r="PTD309" s="544"/>
      <c r="PTE309" s="544"/>
      <c r="PTF309" s="544"/>
      <c r="PTG309" s="544"/>
      <c r="PTH309" s="544"/>
      <c r="PTI309" s="544"/>
      <c r="PTJ309" s="544"/>
      <c r="PTK309" s="544"/>
      <c r="PTL309" s="544"/>
      <c r="PTM309" s="544"/>
      <c r="PTN309" s="544"/>
      <c r="PTO309" s="544"/>
      <c r="PTP309" s="544"/>
      <c r="PTQ309" s="544"/>
      <c r="PTR309" s="544"/>
      <c r="PTS309" s="544"/>
      <c r="PTT309" s="544"/>
      <c r="PTU309" s="544"/>
      <c r="PTV309" s="544"/>
      <c r="PTW309" s="544"/>
      <c r="PTX309" s="544"/>
      <c r="PTY309" s="544"/>
      <c r="PTZ309" s="544"/>
      <c r="PUA309" s="544"/>
      <c r="PUB309" s="544"/>
      <c r="PUC309" s="544"/>
      <c r="PUD309" s="544"/>
      <c r="PUE309" s="544"/>
      <c r="PUF309" s="544"/>
      <c r="PUG309" s="544"/>
      <c r="PUH309" s="544"/>
      <c r="PUI309" s="544"/>
      <c r="PUJ309" s="544"/>
      <c r="PUK309" s="544"/>
      <c r="PUL309" s="544"/>
      <c r="PUM309" s="544"/>
      <c r="PUN309" s="544"/>
      <c r="PUO309" s="544"/>
      <c r="PUP309" s="544"/>
      <c r="PUQ309" s="544"/>
      <c r="PUR309" s="544"/>
      <c r="PUS309" s="544"/>
      <c r="PUT309" s="544"/>
      <c r="PUU309" s="544"/>
      <c r="PUV309" s="544"/>
      <c r="PUW309" s="544"/>
      <c r="PUX309" s="544"/>
      <c r="PUY309" s="544"/>
      <c r="PUZ309" s="544"/>
      <c r="PVA309" s="544"/>
      <c r="PVB309" s="544"/>
      <c r="PVC309" s="544"/>
      <c r="PVD309" s="544"/>
      <c r="PVE309" s="544"/>
      <c r="PVF309" s="544"/>
      <c r="PVG309" s="544"/>
      <c r="PVH309" s="544"/>
      <c r="PVI309" s="544"/>
      <c r="PVJ309" s="544"/>
      <c r="PVK309" s="544"/>
      <c r="PVL309" s="544"/>
      <c r="PVM309" s="544"/>
      <c r="PVN309" s="544"/>
      <c r="PVO309" s="544"/>
      <c r="PVP309" s="544"/>
      <c r="PVQ309" s="544"/>
      <c r="PVR309" s="544"/>
      <c r="PVS309" s="544"/>
      <c r="PVT309" s="544"/>
      <c r="PVU309" s="544"/>
      <c r="PVV309" s="544"/>
      <c r="PVW309" s="544"/>
      <c r="PVX309" s="544"/>
      <c r="PVY309" s="544"/>
      <c r="PVZ309" s="544"/>
      <c r="PWA309" s="544"/>
      <c r="PWB309" s="544"/>
      <c r="PWC309" s="544"/>
      <c r="PWD309" s="544"/>
      <c r="PWE309" s="544"/>
      <c r="PWF309" s="544"/>
      <c r="PWG309" s="544"/>
      <c r="PWH309" s="544"/>
      <c r="PWI309" s="544"/>
      <c r="PWJ309" s="544"/>
      <c r="PWK309" s="544"/>
      <c r="PWL309" s="544"/>
      <c r="PWM309" s="544"/>
      <c r="PWN309" s="544"/>
      <c r="PWO309" s="544"/>
      <c r="PWP309" s="544"/>
      <c r="PWQ309" s="544"/>
      <c r="PWR309" s="544"/>
      <c r="PWS309" s="544"/>
      <c r="PWT309" s="544"/>
      <c r="PWU309" s="544"/>
      <c r="PWV309" s="544"/>
      <c r="PWW309" s="544"/>
      <c r="PWX309" s="544"/>
      <c r="PWY309" s="544"/>
      <c r="PWZ309" s="544"/>
      <c r="PXA309" s="544"/>
      <c r="PXB309" s="544"/>
      <c r="PXC309" s="544"/>
      <c r="PXD309" s="544"/>
      <c r="PXE309" s="544"/>
      <c r="PXF309" s="544"/>
      <c r="PXG309" s="544"/>
      <c r="PXH309" s="544"/>
      <c r="PXI309" s="544"/>
      <c r="PXJ309" s="544"/>
      <c r="PXK309" s="544"/>
      <c r="PXL309" s="544"/>
      <c r="PXM309" s="544"/>
      <c r="PXN309" s="544"/>
      <c r="PXO309" s="544"/>
      <c r="PXP309" s="544"/>
      <c r="PXQ309" s="544"/>
      <c r="PXR309" s="544"/>
      <c r="PXS309" s="544"/>
      <c r="PXT309" s="544"/>
      <c r="PXU309" s="544"/>
      <c r="PXV309" s="544"/>
      <c r="PXW309" s="544"/>
      <c r="PXX309" s="544"/>
      <c r="PXY309" s="544"/>
      <c r="PXZ309" s="544"/>
      <c r="PYA309" s="544"/>
      <c r="PYB309" s="544"/>
      <c r="PYC309" s="544"/>
      <c r="PYD309" s="544"/>
      <c r="PYE309" s="544"/>
      <c r="PYF309" s="544"/>
      <c r="PYG309" s="544"/>
      <c r="PYH309" s="544"/>
      <c r="PYI309" s="544"/>
      <c r="PYJ309" s="544"/>
      <c r="PYK309" s="544"/>
      <c r="PYL309" s="544"/>
      <c r="PYM309" s="544"/>
      <c r="PYN309" s="544"/>
      <c r="PYO309" s="544"/>
      <c r="PYP309" s="544"/>
      <c r="PYQ309" s="544"/>
      <c r="PYR309" s="544"/>
      <c r="PYS309" s="544"/>
      <c r="PYT309" s="544"/>
      <c r="PYU309" s="544"/>
      <c r="PYV309" s="544"/>
      <c r="PYW309" s="544"/>
      <c r="PYX309" s="544"/>
      <c r="PYY309" s="544"/>
      <c r="PYZ309" s="544"/>
      <c r="PZA309" s="544"/>
      <c r="PZB309" s="544"/>
      <c r="PZC309" s="544"/>
      <c r="PZD309" s="544"/>
      <c r="PZE309" s="544"/>
      <c r="PZF309" s="544"/>
      <c r="PZG309" s="544"/>
      <c r="PZH309" s="544"/>
      <c r="PZI309" s="544"/>
      <c r="PZJ309" s="544"/>
      <c r="PZK309" s="544"/>
      <c r="PZL309" s="544"/>
      <c r="PZM309" s="544"/>
      <c r="PZN309" s="544"/>
      <c r="PZO309" s="544"/>
      <c r="PZP309" s="544"/>
      <c r="PZQ309" s="544"/>
      <c r="PZR309" s="544"/>
      <c r="PZS309" s="544"/>
      <c r="PZT309" s="544"/>
      <c r="PZU309" s="544"/>
      <c r="PZV309" s="544"/>
      <c r="PZW309" s="544"/>
      <c r="PZX309" s="544"/>
      <c r="PZY309" s="544"/>
      <c r="PZZ309" s="544"/>
      <c r="QAA309" s="544"/>
      <c r="QAB309" s="544"/>
      <c r="QAC309" s="544"/>
      <c r="QAD309" s="544"/>
      <c r="QAE309" s="544"/>
      <c r="QAF309" s="544"/>
      <c r="QAG309" s="544"/>
      <c r="QAH309" s="544"/>
      <c r="QAI309" s="544"/>
      <c r="QAJ309" s="544"/>
      <c r="QAK309" s="544"/>
      <c r="QAL309" s="544"/>
      <c r="QAM309" s="544"/>
      <c r="QAN309" s="544"/>
      <c r="QAO309" s="544"/>
      <c r="QAP309" s="544"/>
      <c r="QAQ309" s="544"/>
      <c r="QAR309" s="544"/>
      <c r="QAS309" s="544"/>
      <c r="QAT309" s="544"/>
      <c r="QAU309" s="544"/>
      <c r="QAV309" s="544"/>
      <c r="QAW309" s="544"/>
      <c r="QAX309" s="544"/>
      <c r="QAY309" s="544"/>
      <c r="QAZ309" s="544"/>
      <c r="QBA309" s="544"/>
      <c r="QBB309" s="544"/>
      <c r="QBC309" s="544"/>
      <c r="QBD309" s="544"/>
      <c r="QBE309" s="544"/>
      <c r="QBF309" s="544"/>
      <c r="QBG309" s="544"/>
      <c r="QBH309" s="544"/>
      <c r="QBI309" s="544"/>
      <c r="QBJ309" s="544"/>
      <c r="QBK309" s="544"/>
      <c r="QBL309" s="544"/>
      <c r="QBM309" s="544"/>
      <c r="QBN309" s="544"/>
      <c r="QBO309" s="544"/>
      <c r="QBP309" s="544"/>
      <c r="QBQ309" s="544"/>
      <c r="QBR309" s="544"/>
      <c r="QBS309" s="544"/>
      <c r="QBT309" s="544"/>
      <c r="QBU309" s="544"/>
      <c r="QBV309" s="544"/>
      <c r="QBW309" s="544"/>
      <c r="QBX309" s="544"/>
      <c r="QBY309" s="544"/>
      <c r="QBZ309" s="544"/>
      <c r="QCA309" s="544"/>
      <c r="QCB309" s="544"/>
      <c r="QCC309" s="544"/>
      <c r="QCD309" s="544"/>
      <c r="QCE309" s="544"/>
      <c r="QCF309" s="544"/>
      <c r="QCG309" s="544"/>
      <c r="QCH309" s="544"/>
      <c r="QCI309" s="544"/>
      <c r="QCJ309" s="544"/>
      <c r="QCK309" s="544"/>
      <c r="QCL309" s="544"/>
      <c r="QCM309" s="544"/>
      <c r="QCN309" s="544"/>
      <c r="QCO309" s="544"/>
      <c r="QCP309" s="544"/>
      <c r="QCQ309" s="544"/>
      <c r="QCR309" s="544"/>
      <c r="QCS309" s="544"/>
      <c r="QCT309" s="544"/>
      <c r="QCU309" s="544"/>
      <c r="QCV309" s="544"/>
      <c r="QCW309" s="544"/>
      <c r="QCX309" s="544"/>
      <c r="QCY309" s="544"/>
      <c r="QCZ309" s="544"/>
      <c r="QDA309" s="544"/>
      <c r="QDB309" s="544"/>
      <c r="QDC309" s="544"/>
      <c r="QDD309" s="544"/>
      <c r="QDE309" s="544"/>
      <c r="QDF309" s="544"/>
      <c r="QDG309" s="544"/>
      <c r="QDH309" s="544"/>
      <c r="QDI309" s="544"/>
      <c r="QDJ309" s="544"/>
      <c r="QDK309" s="544"/>
      <c r="QDL309" s="544"/>
      <c r="QDM309" s="544"/>
      <c r="QDN309" s="544"/>
      <c r="QDO309" s="544"/>
      <c r="QDP309" s="544"/>
      <c r="QDQ309" s="544"/>
      <c r="QDR309" s="544"/>
      <c r="QDS309" s="544"/>
      <c r="QDT309" s="544"/>
      <c r="QDU309" s="544"/>
      <c r="QDV309" s="544"/>
      <c r="QDW309" s="544"/>
      <c r="QDX309" s="544"/>
      <c r="QDY309" s="544"/>
      <c r="QDZ309" s="544"/>
      <c r="QEA309" s="544"/>
      <c r="QEB309" s="544"/>
      <c r="QEC309" s="544"/>
      <c r="QED309" s="544"/>
      <c r="QEE309" s="544"/>
      <c r="QEF309" s="544"/>
      <c r="QEG309" s="544"/>
      <c r="QEH309" s="544"/>
      <c r="QEI309" s="544"/>
      <c r="QEJ309" s="544"/>
      <c r="QEK309" s="544"/>
      <c r="QEL309" s="544"/>
      <c r="QEM309" s="544"/>
      <c r="QEN309" s="544"/>
      <c r="QEO309" s="544"/>
      <c r="QEP309" s="544"/>
      <c r="QEQ309" s="544"/>
      <c r="QER309" s="544"/>
      <c r="QES309" s="544"/>
      <c r="QET309" s="544"/>
      <c r="QEU309" s="544"/>
      <c r="QEV309" s="544"/>
      <c r="QEW309" s="544"/>
      <c r="QEX309" s="544"/>
      <c r="QEY309" s="544"/>
      <c r="QEZ309" s="544"/>
      <c r="QFA309" s="544"/>
      <c r="QFB309" s="544"/>
      <c r="QFC309" s="544"/>
      <c r="QFD309" s="544"/>
      <c r="QFE309" s="544"/>
      <c r="QFF309" s="544"/>
      <c r="QFG309" s="544"/>
      <c r="QFH309" s="544"/>
      <c r="QFI309" s="544"/>
      <c r="QFJ309" s="544"/>
      <c r="QFK309" s="544"/>
      <c r="QFL309" s="544"/>
      <c r="QFM309" s="544"/>
      <c r="QFN309" s="544"/>
      <c r="QFO309" s="544"/>
      <c r="QFP309" s="544"/>
      <c r="QFQ309" s="544"/>
      <c r="QFR309" s="544"/>
      <c r="QFS309" s="544"/>
      <c r="QFT309" s="544"/>
      <c r="QFU309" s="544"/>
      <c r="QFV309" s="544"/>
      <c r="QFW309" s="544"/>
      <c r="QFX309" s="544"/>
      <c r="QFY309" s="544"/>
      <c r="QFZ309" s="544"/>
      <c r="QGA309" s="544"/>
      <c r="QGB309" s="544"/>
      <c r="QGC309" s="544"/>
      <c r="QGD309" s="544"/>
      <c r="QGE309" s="544"/>
      <c r="QGF309" s="544"/>
      <c r="QGG309" s="544"/>
      <c r="QGH309" s="544"/>
      <c r="QGI309" s="544"/>
      <c r="QGJ309" s="544"/>
      <c r="QGK309" s="544"/>
      <c r="QGL309" s="544"/>
      <c r="QGM309" s="544"/>
      <c r="QGN309" s="544"/>
      <c r="QGO309" s="544"/>
      <c r="QGP309" s="544"/>
      <c r="QGQ309" s="544"/>
      <c r="QGR309" s="544"/>
      <c r="QGS309" s="544"/>
      <c r="QGT309" s="544"/>
      <c r="QGU309" s="544"/>
      <c r="QGV309" s="544"/>
      <c r="QGW309" s="544"/>
      <c r="QGX309" s="544"/>
      <c r="QGY309" s="544"/>
      <c r="QGZ309" s="544"/>
      <c r="QHA309" s="544"/>
      <c r="QHB309" s="544"/>
      <c r="QHC309" s="544"/>
      <c r="QHD309" s="544"/>
      <c r="QHE309" s="544"/>
      <c r="QHF309" s="544"/>
      <c r="QHG309" s="544"/>
      <c r="QHH309" s="544"/>
      <c r="QHI309" s="544"/>
      <c r="QHJ309" s="544"/>
      <c r="QHK309" s="544"/>
      <c r="QHL309" s="544"/>
      <c r="QHM309" s="544"/>
      <c r="QHN309" s="544"/>
      <c r="QHO309" s="544"/>
      <c r="QHP309" s="544"/>
      <c r="QHQ309" s="544"/>
      <c r="QHR309" s="544"/>
      <c r="QHS309" s="544"/>
      <c r="QHT309" s="544"/>
      <c r="QHU309" s="544"/>
      <c r="QHV309" s="544"/>
      <c r="QHW309" s="544"/>
      <c r="QHX309" s="544"/>
      <c r="QHY309" s="544"/>
      <c r="QHZ309" s="544"/>
      <c r="QIA309" s="544"/>
      <c r="QIB309" s="544"/>
      <c r="QIC309" s="544"/>
      <c r="QID309" s="544"/>
      <c r="QIE309" s="544"/>
      <c r="QIF309" s="544"/>
      <c r="QIG309" s="544"/>
      <c r="QIH309" s="544"/>
      <c r="QII309" s="544"/>
      <c r="QIJ309" s="544"/>
      <c r="QIK309" s="544"/>
      <c r="QIL309" s="544"/>
      <c r="QIM309" s="544"/>
      <c r="QIN309" s="544"/>
      <c r="QIO309" s="544"/>
      <c r="QIP309" s="544"/>
      <c r="QIQ309" s="544"/>
      <c r="QIR309" s="544"/>
      <c r="QIS309" s="544"/>
      <c r="QIT309" s="544"/>
      <c r="QIU309" s="544"/>
      <c r="QIV309" s="544"/>
      <c r="QIW309" s="544"/>
      <c r="QIX309" s="544"/>
      <c r="QIY309" s="544"/>
      <c r="QIZ309" s="544"/>
      <c r="QJA309" s="544"/>
      <c r="QJB309" s="544"/>
      <c r="QJC309" s="544"/>
      <c r="QJD309" s="544"/>
      <c r="QJE309" s="544"/>
      <c r="QJF309" s="544"/>
      <c r="QJG309" s="544"/>
      <c r="QJH309" s="544"/>
      <c r="QJI309" s="544"/>
      <c r="QJJ309" s="544"/>
      <c r="QJK309" s="544"/>
      <c r="QJL309" s="544"/>
      <c r="QJM309" s="544"/>
      <c r="QJN309" s="544"/>
      <c r="QJO309" s="544"/>
      <c r="QJP309" s="544"/>
      <c r="QJQ309" s="544"/>
      <c r="QJR309" s="544"/>
      <c r="QJS309" s="544"/>
      <c r="QJT309" s="544"/>
      <c r="QJU309" s="544"/>
      <c r="QJV309" s="544"/>
      <c r="QJW309" s="544"/>
      <c r="QJX309" s="544"/>
      <c r="QJY309" s="544"/>
      <c r="QJZ309" s="544"/>
      <c r="QKA309" s="544"/>
      <c r="QKB309" s="544"/>
      <c r="QKC309" s="544"/>
      <c r="QKD309" s="544"/>
      <c r="QKE309" s="544"/>
      <c r="QKF309" s="544"/>
      <c r="QKG309" s="544"/>
      <c r="QKH309" s="544"/>
      <c r="QKI309" s="544"/>
      <c r="QKJ309" s="544"/>
      <c r="QKK309" s="544"/>
      <c r="QKL309" s="544"/>
      <c r="QKM309" s="544"/>
      <c r="QKN309" s="544"/>
      <c r="QKO309" s="544"/>
      <c r="QKP309" s="544"/>
      <c r="QKQ309" s="544"/>
      <c r="QKR309" s="544"/>
      <c r="QKS309" s="544"/>
      <c r="QKT309" s="544"/>
      <c r="QKU309" s="544"/>
      <c r="QKV309" s="544"/>
      <c r="QKW309" s="544"/>
      <c r="QKX309" s="544"/>
      <c r="QKY309" s="544"/>
      <c r="QKZ309" s="544"/>
      <c r="QLA309" s="544"/>
      <c r="QLB309" s="544"/>
      <c r="QLC309" s="544"/>
      <c r="QLD309" s="544"/>
      <c r="QLE309" s="544"/>
      <c r="QLF309" s="544"/>
      <c r="QLG309" s="544"/>
      <c r="QLH309" s="544"/>
      <c r="QLI309" s="544"/>
      <c r="QLJ309" s="544"/>
      <c r="QLK309" s="544"/>
      <c r="QLL309" s="544"/>
      <c r="QLM309" s="544"/>
      <c r="QLN309" s="544"/>
      <c r="QLO309" s="544"/>
      <c r="QLP309" s="544"/>
      <c r="QLQ309" s="544"/>
      <c r="QLR309" s="544"/>
      <c r="QLS309" s="544"/>
      <c r="QLT309" s="544"/>
      <c r="QLU309" s="544"/>
      <c r="QLV309" s="544"/>
      <c r="QLW309" s="544"/>
      <c r="QLX309" s="544"/>
      <c r="QLY309" s="544"/>
      <c r="QLZ309" s="544"/>
      <c r="QMA309" s="544"/>
      <c r="QMB309" s="544"/>
      <c r="QMC309" s="544"/>
      <c r="QMD309" s="544"/>
      <c r="QME309" s="544"/>
      <c r="QMF309" s="544"/>
      <c r="QMG309" s="544"/>
      <c r="QMH309" s="544"/>
      <c r="QMI309" s="544"/>
      <c r="QMJ309" s="544"/>
      <c r="QMK309" s="544"/>
      <c r="QML309" s="544"/>
      <c r="QMM309" s="544"/>
      <c r="QMN309" s="544"/>
      <c r="QMO309" s="544"/>
      <c r="QMP309" s="544"/>
      <c r="QMQ309" s="544"/>
      <c r="QMR309" s="544"/>
      <c r="QMS309" s="544"/>
      <c r="QMT309" s="544"/>
      <c r="QMU309" s="544"/>
      <c r="QMV309" s="544"/>
      <c r="QMW309" s="544"/>
      <c r="QMX309" s="544"/>
      <c r="QMY309" s="544"/>
      <c r="QMZ309" s="544"/>
      <c r="QNA309" s="544"/>
      <c r="QNB309" s="544"/>
      <c r="QNC309" s="544"/>
      <c r="QND309" s="544"/>
      <c r="QNE309" s="544"/>
      <c r="QNF309" s="544"/>
      <c r="QNG309" s="544"/>
      <c r="QNH309" s="544"/>
      <c r="QNI309" s="544"/>
      <c r="QNJ309" s="544"/>
      <c r="QNK309" s="544"/>
      <c r="QNL309" s="544"/>
      <c r="QNM309" s="544"/>
      <c r="QNN309" s="544"/>
      <c r="QNO309" s="544"/>
      <c r="QNP309" s="544"/>
      <c r="QNQ309" s="544"/>
      <c r="QNR309" s="544"/>
      <c r="QNS309" s="544"/>
      <c r="QNT309" s="544"/>
      <c r="QNU309" s="544"/>
      <c r="QNV309" s="544"/>
      <c r="QNW309" s="544"/>
      <c r="QNX309" s="544"/>
      <c r="QNY309" s="544"/>
      <c r="QNZ309" s="544"/>
      <c r="QOA309" s="544"/>
      <c r="QOB309" s="544"/>
      <c r="QOC309" s="544"/>
      <c r="QOD309" s="544"/>
      <c r="QOE309" s="544"/>
      <c r="QOF309" s="544"/>
      <c r="QOG309" s="544"/>
      <c r="QOH309" s="544"/>
      <c r="QOI309" s="544"/>
      <c r="QOJ309" s="544"/>
      <c r="QOK309" s="544"/>
      <c r="QOL309" s="544"/>
      <c r="QOM309" s="544"/>
      <c r="QON309" s="544"/>
      <c r="QOO309" s="544"/>
      <c r="QOP309" s="544"/>
      <c r="QOQ309" s="544"/>
      <c r="QOR309" s="544"/>
      <c r="QOS309" s="544"/>
      <c r="QOT309" s="544"/>
      <c r="QOU309" s="544"/>
      <c r="QOV309" s="544"/>
      <c r="QOW309" s="544"/>
      <c r="QOX309" s="544"/>
      <c r="QOY309" s="544"/>
      <c r="QOZ309" s="544"/>
      <c r="QPA309" s="544"/>
      <c r="QPB309" s="544"/>
      <c r="QPC309" s="544"/>
      <c r="QPD309" s="544"/>
      <c r="QPE309" s="544"/>
      <c r="QPF309" s="544"/>
      <c r="QPG309" s="544"/>
      <c r="QPH309" s="544"/>
      <c r="QPI309" s="544"/>
      <c r="QPJ309" s="544"/>
      <c r="QPK309" s="544"/>
      <c r="QPL309" s="544"/>
      <c r="QPM309" s="544"/>
      <c r="QPN309" s="544"/>
      <c r="QPO309" s="544"/>
      <c r="QPP309" s="544"/>
      <c r="QPQ309" s="544"/>
      <c r="QPR309" s="544"/>
      <c r="QPS309" s="544"/>
      <c r="QPT309" s="544"/>
      <c r="QPU309" s="544"/>
      <c r="QPV309" s="544"/>
      <c r="QPW309" s="544"/>
      <c r="QPX309" s="544"/>
      <c r="QPY309" s="544"/>
      <c r="QPZ309" s="544"/>
      <c r="QQA309" s="544"/>
      <c r="QQB309" s="544"/>
      <c r="QQC309" s="544"/>
      <c r="QQD309" s="544"/>
      <c r="QQE309" s="544"/>
      <c r="QQF309" s="544"/>
      <c r="QQG309" s="544"/>
      <c r="QQH309" s="544"/>
      <c r="QQI309" s="544"/>
      <c r="QQJ309" s="544"/>
      <c r="QQK309" s="544"/>
      <c r="QQL309" s="544"/>
      <c r="QQM309" s="544"/>
      <c r="QQN309" s="544"/>
      <c r="QQO309" s="544"/>
      <c r="QQP309" s="544"/>
      <c r="QQQ309" s="544"/>
      <c r="QQR309" s="544"/>
      <c r="QQS309" s="544"/>
      <c r="QQT309" s="544"/>
      <c r="QQU309" s="544"/>
      <c r="QQV309" s="544"/>
      <c r="QQW309" s="544"/>
      <c r="QQX309" s="544"/>
      <c r="QQY309" s="544"/>
      <c r="QQZ309" s="544"/>
      <c r="QRA309" s="544"/>
      <c r="QRB309" s="544"/>
      <c r="QRC309" s="544"/>
      <c r="QRD309" s="544"/>
      <c r="QRE309" s="544"/>
      <c r="QRF309" s="544"/>
      <c r="QRG309" s="544"/>
      <c r="QRH309" s="544"/>
      <c r="QRI309" s="544"/>
      <c r="QRJ309" s="544"/>
      <c r="QRK309" s="544"/>
      <c r="QRL309" s="544"/>
      <c r="QRM309" s="544"/>
      <c r="QRN309" s="544"/>
      <c r="QRO309" s="544"/>
      <c r="QRP309" s="544"/>
      <c r="QRQ309" s="544"/>
      <c r="QRR309" s="544"/>
      <c r="QRS309" s="544"/>
      <c r="QRT309" s="544"/>
      <c r="QRU309" s="544"/>
      <c r="QRV309" s="544"/>
      <c r="QRW309" s="544"/>
      <c r="QRX309" s="544"/>
      <c r="QRY309" s="544"/>
      <c r="QRZ309" s="544"/>
      <c r="QSA309" s="544"/>
      <c r="QSB309" s="544"/>
      <c r="QSC309" s="544"/>
      <c r="QSD309" s="544"/>
      <c r="QSE309" s="544"/>
      <c r="QSF309" s="544"/>
      <c r="QSG309" s="544"/>
      <c r="QSH309" s="544"/>
      <c r="QSI309" s="544"/>
      <c r="QSJ309" s="544"/>
      <c r="QSK309" s="544"/>
      <c r="QSL309" s="544"/>
      <c r="QSM309" s="544"/>
      <c r="QSN309" s="544"/>
      <c r="QSO309" s="544"/>
      <c r="QSP309" s="544"/>
      <c r="QSQ309" s="544"/>
      <c r="QSR309" s="544"/>
      <c r="QSS309" s="544"/>
      <c r="QST309" s="544"/>
      <c r="QSU309" s="544"/>
      <c r="QSV309" s="544"/>
      <c r="QSW309" s="544"/>
      <c r="QSX309" s="544"/>
      <c r="QSY309" s="544"/>
      <c r="QSZ309" s="544"/>
      <c r="QTA309" s="544"/>
      <c r="QTB309" s="544"/>
      <c r="QTC309" s="544"/>
      <c r="QTD309" s="544"/>
      <c r="QTE309" s="544"/>
      <c r="QTF309" s="544"/>
      <c r="QTG309" s="544"/>
      <c r="QTH309" s="544"/>
      <c r="QTI309" s="544"/>
      <c r="QTJ309" s="544"/>
      <c r="QTK309" s="544"/>
      <c r="QTL309" s="544"/>
      <c r="QTM309" s="544"/>
      <c r="QTN309" s="544"/>
      <c r="QTO309" s="544"/>
      <c r="QTP309" s="544"/>
      <c r="QTQ309" s="544"/>
      <c r="QTR309" s="544"/>
      <c r="QTS309" s="544"/>
      <c r="QTT309" s="544"/>
      <c r="QTU309" s="544"/>
      <c r="QTV309" s="544"/>
      <c r="QTW309" s="544"/>
      <c r="QTX309" s="544"/>
      <c r="QTY309" s="544"/>
      <c r="QTZ309" s="544"/>
      <c r="QUA309" s="544"/>
      <c r="QUB309" s="544"/>
      <c r="QUC309" s="544"/>
      <c r="QUD309" s="544"/>
      <c r="QUE309" s="544"/>
      <c r="QUF309" s="544"/>
      <c r="QUG309" s="544"/>
      <c r="QUH309" s="544"/>
      <c r="QUI309" s="544"/>
      <c r="QUJ309" s="544"/>
      <c r="QUK309" s="544"/>
      <c r="QUL309" s="544"/>
      <c r="QUM309" s="544"/>
      <c r="QUN309" s="544"/>
      <c r="QUO309" s="544"/>
      <c r="QUP309" s="544"/>
      <c r="QUQ309" s="544"/>
      <c r="QUR309" s="544"/>
      <c r="QUS309" s="544"/>
      <c r="QUT309" s="544"/>
      <c r="QUU309" s="544"/>
      <c r="QUV309" s="544"/>
      <c r="QUW309" s="544"/>
      <c r="QUX309" s="544"/>
      <c r="QUY309" s="544"/>
      <c r="QUZ309" s="544"/>
      <c r="QVA309" s="544"/>
      <c r="QVB309" s="544"/>
      <c r="QVC309" s="544"/>
      <c r="QVD309" s="544"/>
      <c r="QVE309" s="544"/>
      <c r="QVF309" s="544"/>
      <c r="QVG309" s="544"/>
      <c r="QVH309" s="544"/>
      <c r="QVI309" s="544"/>
      <c r="QVJ309" s="544"/>
      <c r="QVK309" s="544"/>
      <c r="QVL309" s="544"/>
      <c r="QVM309" s="544"/>
      <c r="QVN309" s="544"/>
      <c r="QVO309" s="544"/>
      <c r="QVP309" s="544"/>
      <c r="QVQ309" s="544"/>
      <c r="QVR309" s="544"/>
      <c r="QVS309" s="544"/>
      <c r="QVT309" s="544"/>
      <c r="QVU309" s="544"/>
      <c r="QVV309" s="544"/>
      <c r="QVW309" s="544"/>
      <c r="QVX309" s="544"/>
      <c r="QVY309" s="544"/>
      <c r="QVZ309" s="544"/>
      <c r="QWA309" s="544"/>
      <c r="QWB309" s="544"/>
      <c r="QWC309" s="544"/>
      <c r="QWD309" s="544"/>
      <c r="QWE309" s="544"/>
      <c r="QWF309" s="544"/>
      <c r="QWG309" s="544"/>
      <c r="QWH309" s="544"/>
      <c r="QWI309" s="544"/>
      <c r="QWJ309" s="544"/>
      <c r="QWK309" s="544"/>
      <c r="QWL309" s="544"/>
      <c r="QWM309" s="544"/>
      <c r="QWN309" s="544"/>
      <c r="QWO309" s="544"/>
      <c r="QWP309" s="544"/>
      <c r="QWQ309" s="544"/>
      <c r="QWR309" s="544"/>
      <c r="QWS309" s="544"/>
      <c r="QWT309" s="544"/>
      <c r="QWU309" s="544"/>
      <c r="QWV309" s="544"/>
      <c r="QWW309" s="544"/>
      <c r="QWX309" s="544"/>
      <c r="QWY309" s="544"/>
      <c r="QWZ309" s="544"/>
      <c r="QXA309" s="544"/>
      <c r="QXB309" s="544"/>
      <c r="QXC309" s="544"/>
      <c r="QXD309" s="544"/>
      <c r="QXE309" s="544"/>
      <c r="QXF309" s="544"/>
      <c r="QXG309" s="544"/>
      <c r="QXH309" s="544"/>
      <c r="QXI309" s="544"/>
      <c r="QXJ309" s="544"/>
      <c r="QXK309" s="544"/>
      <c r="QXL309" s="544"/>
      <c r="QXM309" s="544"/>
      <c r="QXN309" s="544"/>
      <c r="QXO309" s="544"/>
      <c r="QXP309" s="544"/>
      <c r="QXQ309" s="544"/>
      <c r="QXR309" s="544"/>
      <c r="QXS309" s="544"/>
      <c r="QXT309" s="544"/>
      <c r="QXU309" s="544"/>
      <c r="QXV309" s="544"/>
      <c r="QXW309" s="544"/>
      <c r="QXX309" s="544"/>
      <c r="QXY309" s="544"/>
      <c r="QXZ309" s="544"/>
      <c r="QYA309" s="544"/>
      <c r="QYB309" s="544"/>
      <c r="QYC309" s="544"/>
      <c r="QYD309" s="544"/>
      <c r="QYE309" s="544"/>
      <c r="QYF309" s="544"/>
      <c r="QYG309" s="544"/>
      <c r="QYH309" s="544"/>
      <c r="QYI309" s="544"/>
      <c r="QYJ309" s="544"/>
      <c r="QYK309" s="544"/>
      <c r="QYL309" s="544"/>
      <c r="QYM309" s="544"/>
      <c r="QYN309" s="544"/>
      <c r="QYO309" s="544"/>
      <c r="QYP309" s="544"/>
      <c r="QYQ309" s="544"/>
      <c r="QYR309" s="544"/>
      <c r="QYS309" s="544"/>
      <c r="QYT309" s="544"/>
      <c r="QYU309" s="544"/>
      <c r="QYV309" s="544"/>
      <c r="QYW309" s="544"/>
      <c r="QYX309" s="544"/>
      <c r="QYY309" s="544"/>
      <c r="QYZ309" s="544"/>
      <c r="QZA309" s="544"/>
      <c r="QZB309" s="544"/>
      <c r="QZC309" s="544"/>
      <c r="QZD309" s="544"/>
      <c r="QZE309" s="544"/>
      <c r="QZF309" s="544"/>
      <c r="QZG309" s="544"/>
      <c r="QZH309" s="544"/>
      <c r="QZI309" s="544"/>
      <c r="QZJ309" s="544"/>
      <c r="QZK309" s="544"/>
      <c r="QZL309" s="544"/>
      <c r="QZM309" s="544"/>
      <c r="QZN309" s="544"/>
      <c r="QZO309" s="544"/>
      <c r="QZP309" s="544"/>
      <c r="QZQ309" s="544"/>
      <c r="QZR309" s="544"/>
      <c r="QZS309" s="544"/>
      <c r="QZT309" s="544"/>
      <c r="QZU309" s="544"/>
      <c r="QZV309" s="544"/>
      <c r="QZW309" s="544"/>
      <c r="QZX309" s="544"/>
      <c r="QZY309" s="544"/>
      <c r="QZZ309" s="544"/>
      <c r="RAA309" s="544"/>
      <c r="RAB309" s="544"/>
      <c r="RAC309" s="544"/>
      <c r="RAD309" s="544"/>
      <c r="RAE309" s="544"/>
      <c r="RAF309" s="544"/>
      <c r="RAG309" s="544"/>
      <c r="RAH309" s="544"/>
      <c r="RAI309" s="544"/>
      <c r="RAJ309" s="544"/>
      <c r="RAK309" s="544"/>
      <c r="RAL309" s="544"/>
      <c r="RAM309" s="544"/>
      <c r="RAN309" s="544"/>
      <c r="RAO309" s="544"/>
      <c r="RAP309" s="544"/>
      <c r="RAQ309" s="544"/>
      <c r="RAR309" s="544"/>
      <c r="RAS309" s="544"/>
      <c r="RAT309" s="544"/>
      <c r="RAU309" s="544"/>
      <c r="RAV309" s="544"/>
      <c r="RAW309" s="544"/>
      <c r="RAX309" s="544"/>
      <c r="RAY309" s="544"/>
      <c r="RAZ309" s="544"/>
      <c r="RBA309" s="544"/>
      <c r="RBB309" s="544"/>
      <c r="RBC309" s="544"/>
      <c r="RBD309" s="544"/>
      <c r="RBE309" s="544"/>
      <c r="RBF309" s="544"/>
      <c r="RBG309" s="544"/>
      <c r="RBH309" s="544"/>
      <c r="RBI309" s="544"/>
      <c r="RBJ309" s="544"/>
      <c r="RBK309" s="544"/>
      <c r="RBL309" s="544"/>
      <c r="RBM309" s="544"/>
      <c r="RBN309" s="544"/>
      <c r="RBO309" s="544"/>
      <c r="RBP309" s="544"/>
      <c r="RBQ309" s="544"/>
      <c r="RBR309" s="544"/>
      <c r="RBS309" s="544"/>
      <c r="RBT309" s="544"/>
      <c r="RBU309" s="544"/>
      <c r="RBV309" s="544"/>
      <c r="RBW309" s="544"/>
      <c r="RBX309" s="544"/>
      <c r="RBY309" s="544"/>
      <c r="RBZ309" s="544"/>
      <c r="RCA309" s="544"/>
      <c r="RCB309" s="544"/>
      <c r="RCC309" s="544"/>
      <c r="RCD309" s="544"/>
      <c r="RCE309" s="544"/>
      <c r="RCF309" s="544"/>
      <c r="RCG309" s="544"/>
      <c r="RCH309" s="544"/>
      <c r="RCI309" s="544"/>
      <c r="RCJ309" s="544"/>
      <c r="RCK309" s="544"/>
      <c r="RCL309" s="544"/>
      <c r="RCM309" s="544"/>
      <c r="RCN309" s="544"/>
      <c r="RCO309" s="544"/>
      <c r="RCP309" s="544"/>
      <c r="RCQ309" s="544"/>
      <c r="RCR309" s="544"/>
      <c r="RCS309" s="544"/>
      <c r="RCT309" s="544"/>
      <c r="RCU309" s="544"/>
      <c r="RCV309" s="544"/>
      <c r="RCW309" s="544"/>
      <c r="RCX309" s="544"/>
      <c r="RCY309" s="544"/>
      <c r="RCZ309" s="544"/>
      <c r="RDA309" s="544"/>
      <c r="RDB309" s="544"/>
      <c r="RDC309" s="544"/>
      <c r="RDD309" s="544"/>
      <c r="RDE309" s="544"/>
      <c r="RDF309" s="544"/>
      <c r="RDG309" s="544"/>
      <c r="RDH309" s="544"/>
      <c r="RDI309" s="544"/>
      <c r="RDJ309" s="544"/>
      <c r="RDK309" s="544"/>
      <c r="RDL309" s="544"/>
      <c r="RDM309" s="544"/>
      <c r="RDN309" s="544"/>
      <c r="RDO309" s="544"/>
      <c r="RDP309" s="544"/>
      <c r="RDQ309" s="544"/>
      <c r="RDR309" s="544"/>
      <c r="RDS309" s="544"/>
      <c r="RDT309" s="544"/>
      <c r="RDU309" s="544"/>
      <c r="RDV309" s="544"/>
      <c r="RDW309" s="544"/>
      <c r="RDX309" s="544"/>
      <c r="RDY309" s="544"/>
      <c r="RDZ309" s="544"/>
      <c r="REA309" s="544"/>
      <c r="REB309" s="544"/>
      <c r="REC309" s="544"/>
      <c r="RED309" s="544"/>
      <c r="REE309" s="544"/>
      <c r="REF309" s="544"/>
      <c r="REG309" s="544"/>
      <c r="REH309" s="544"/>
      <c r="REI309" s="544"/>
      <c r="REJ309" s="544"/>
      <c r="REK309" s="544"/>
      <c r="REL309" s="544"/>
      <c r="REM309" s="544"/>
      <c r="REN309" s="544"/>
      <c r="REO309" s="544"/>
      <c r="REP309" s="544"/>
      <c r="REQ309" s="544"/>
      <c r="RER309" s="544"/>
      <c r="RES309" s="544"/>
      <c r="RET309" s="544"/>
      <c r="REU309" s="544"/>
      <c r="REV309" s="544"/>
      <c r="REW309" s="544"/>
      <c r="REX309" s="544"/>
      <c r="REY309" s="544"/>
      <c r="REZ309" s="544"/>
      <c r="RFA309" s="544"/>
      <c r="RFB309" s="544"/>
      <c r="RFC309" s="544"/>
      <c r="RFD309" s="544"/>
      <c r="RFE309" s="544"/>
      <c r="RFF309" s="544"/>
      <c r="RFG309" s="544"/>
      <c r="RFH309" s="544"/>
      <c r="RFI309" s="544"/>
      <c r="RFJ309" s="544"/>
      <c r="RFK309" s="544"/>
      <c r="RFL309" s="544"/>
      <c r="RFM309" s="544"/>
      <c r="RFN309" s="544"/>
      <c r="RFO309" s="544"/>
      <c r="RFP309" s="544"/>
      <c r="RFQ309" s="544"/>
      <c r="RFR309" s="544"/>
      <c r="RFS309" s="544"/>
      <c r="RFT309" s="544"/>
      <c r="RFU309" s="544"/>
      <c r="RFV309" s="544"/>
      <c r="RFW309" s="544"/>
      <c r="RFX309" s="544"/>
      <c r="RFY309" s="544"/>
      <c r="RFZ309" s="544"/>
      <c r="RGA309" s="544"/>
      <c r="RGB309" s="544"/>
      <c r="RGC309" s="544"/>
      <c r="RGD309" s="544"/>
      <c r="RGE309" s="544"/>
      <c r="RGF309" s="544"/>
      <c r="RGG309" s="544"/>
      <c r="RGH309" s="544"/>
      <c r="RGI309" s="544"/>
      <c r="RGJ309" s="544"/>
      <c r="RGK309" s="544"/>
      <c r="RGL309" s="544"/>
      <c r="RGM309" s="544"/>
      <c r="RGN309" s="544"/>
      <c r="RGO309" s="544"/>
      <c r="RGP309" s="544"/>
      <c r="RGQ309" s="544"/>
      <c r="RGR309" s="544"/>
      <c r="RGS309" s="544"/>
      <c r="RGT309" s="544"/>
      <c r="RGU309" s="544"/>
      <c r="RGV309" s="544"/>
      <c r="RGW309" s="544"/>
      <c r="RGX309" s="544"/>
      <c r="RGY309" s="544"/>
      <c r="RGZ309" s="544"/>
      <c r="RHA309" s="544"/>
      <c r="RHB309" s="544"/>
      <c r="RHC309" s="544"/>
      <c r="RHD309" s="544"/>
      <c r="RHE309" s="544"/>
      <c r="RHF309" s="544"/>
      <c r="RHG309" s="544"/>
      <c r="RHH309" s="544"/>
      <c r="RHI309" s="544"/>
      <c r="RHJ309" s="544"/>
      <c r="RHK309" s="544"/>
      <c r="RHL309" s="544"/>
      <c r="RHM309" s="544"/>
      <c r="RHN309" s="544"/>
      <c r="RHO309" s="544"/>
      <c r="RHP309" s="544"/>
      <c r="RHQ309" s="544"/>
      <c r="RHR309" s="544"/>
      <c r="RHS309" s="544"/>
      <c r="RHT309" s="544"/>
      <c r="RHU309" s="544"/>
      <c r="RHV309" s="544"/>
      <c r="RHW309" s="544"/>
      <c r="RHX309" s="544"/>
      <c r="RHY309" s="544"/>
      <c r="RHZ309" s="544"/>
      <c r="RIA309" s="544"/>
      <c r="RIB309" s="544"/>
      <c r="RIC309" s="544"/>
      <c r="RID309" s="544"/>
      <c r="RIE309" s="544"/>
      <c r="RIF309" s="544"/>
      <c r="RIG309" s="544"/>
      <c r="RIH309" s="544"/>
      <c r="RII309" s="544"/>
      <c r="RIJ309" s="544"/>
      <c r="RIK309" s="544"/>
      <c r="RIL309" s="544"/>
      <c r="RIM309" s="544"/>
      <c r="RIN309" s="544"/>
      <c r="RIO309" s="544"/>
      <c r="RIP309" s="544"/>
      <c r="RIQ309" s="544"/>
      <c r="RIR309" s="544"/>
      <c r="RIS309" s="544"/>
      <c r="RIT309" s="544"/>
      <c r="RIU309" s="544"/>
      <c r="RIV309" s="544"/>
      <c r="RIW309" s="544"/>
      <c r="RIX309" s="544"/>
      <c r="RIY309" s="544"/>
      <c r="RIZ309" s="544"/>
      <c r="RJA309" s="544"/>
      <c r="RJB309" s="544"/>
      <c r="RJC309" s="544"/>
      <c r="RJD309" s="544"/>
      <c r="RJE309" s="544"/>
      <c r="RJF309" s="544"/>
      <c r="RJG309" s="544"/>
      <c r="RJH309" s="544"/>
      <c r="RJI309" s="544"/>
      <c r="RJJ309" s="544"/>
      <c r="RJK309" s="544"/>
      <c r="RJL309" s="544"/>
      <c r="RJM309" s="544"/>
      <c r="RJN309" s="544"/>
      <c r="RJO309" s="544"/>
      <c r="RJP309" s="544"/>
      <c r="RJQ309" s="544"/>
      <c r="RJR309" s="544"/>
      <c r="RJS309" s="544"/>
      <c r="RJT309" s="544"/>
      <c r="RJU309" s="544"/>
      <c r="RJV309" s="544"/>
      <c r="RJW309" s="544"/>
      <c r="RJX309" s="544"/>
      <c r="RJY309" s="544"/>
      <c r="RJZ309" s="544"/>
      <c r="RKA309" s="544"/>
      <c r="RKB309" s="544"/>
      <c r="RKC309" s="544"/>
      <c r="RKD309" s="544"/>
      <c r="RKE309" s="544"/>
      <c r="RKF309" s="544"/>
      <c r="RKG309" s="544"/>
      <c r="RKH309" s="544"/>
      <c r="RKI309" s="544"/>
      <c r="RKJ309" s="544"/>
      <c r="RKK309" s="544"/>
      <c r="RKL309" s="544"/>
      <c r="RKM309" s="544"/>
      <c r="RKN309" s="544"/>
      <c r="RKO309" s="544"/>
      <c r="RKP309" s="544"/>
      <c r="RKQ309" s="544"/>
      <c r="RKR309" s="544"/>
      <c r="RKS309" s="544"/>
      <c r="RKT309" s="544"/>
      <c r="RKU309" s="544"/>
      <c r="RKV309" s="544"/>
      <c r="RKW309" s="544"/>
      <c r="RKX309" s="544"/>
      <c r="RKY309" s="544"/>
      <c r="RKZ309" s="544"/>
      <c r="RLA309" s="544"/>
      <c r="RLB309" s="544"/>
      <c r="RLC309" s="544"/>
      <c r="RLD309" s="544"/>
      <c r="RLE309" s="544"/>
      <c r="RLF309" s="544"/>
      <c r="RLG309" s="544"/>
      <c r="RLH309" s="544"/>
      <c r="RLI309" s="544"/>
      <c r="RLJ309" s="544"/>
      <c r="RLK309" s="544"/>
      <c r="RLL309" s="544"/>
      <c r="RLM309" s="544"/>
      <c r="RLN309" s="544"/>
      <c r="RLO309" s="544"/>
      <c r="RLP309" s="544"/>
      <c r="RLQ309" s="544"/>
      <c r="RLR309" s="544"/>
      <c r="RLS309" s="544"/>
      <c r="RLT309" s="544"/>
      <c r="RLU309" s="544"/>
      <c r="RLV309" s="544"/>
      <c r="RLW309" s="544"/>
      <c r="RLX309" s="544"/>
      <c r="RLY309" s="544"/>
      <c r="RLZ309" s="544"/>
      <c r="RMA309" s="544"/>
      <c r="RMB309" s="544"/>
      <c r="RMC309" s="544"/>
      <c r="RMD309" s="544"/>
      <c r="RME309" s="544"/>
      <c r="RMF309" s="544"/>
      <c r="RMG309" s="544"/>
      <c r="RMH309" s="544"/>
      <c r="RMI309" s="544"/>
      <c r="RMJ309" s="544"/>
      <c r="RMK309" s="544"/>
      <c r="RML309" s="544"/>
      <c r="RMM309" s="544"/>
      <c r="RMN309" s="544"/>
      <c r="RMO309" s="544"/>
      <c r="RMP309" s="544"/>
      <c r="RMQ309" s="544"/>
      <c r="RMR309" s="544"/>
      <c r="RMS309" s="544"/>
      <c r="RMT309" s="544"/>
      <c r="RMU309" s="544"/>
      <c r="RMV309" s="544"/>
      <c r="RMW309" s="544"/>
      <c r="RMX309" s="544"/>
      <c r="RMY309" s="544"/>
      <c r="RMZ309" s="544"/>
      <c r="RNA309" s="544"/>
      <c r="RNB309" s="544"/>
      <c r="RNC309" s="544"/>
      <c r="RND309" s="544"/>
      <c r="RNE309" s="544"/>
      <c r="RNF309" s="544"/>
      <c r="RNG309" s="544"/>
      <c r="RNH309" s="544"/>
      <c r="RNI309" s="544"/>
      <c r="RNJ309" s="544"/>
      <c r="RNK309" s="544"/>
      <c r="RNL309" s="544"/>
      <c r="RNM309" s="544"/>
      <c r="RNN309" s="544"/>
      <c r="RNO309" s="544"/>
      <c r="RNP309" s="544"/>
      <c r="RNQ309" s="544"/>
      <c r="RNR309" s="544"/>
      <c r="RNS309" s="544"/>
      <c r="RNT309" s="544"/>
      <c r="RNU309" s="544"/>
      <c r="RNV309" s="544"/>
      <c r="RNW309" s="544"/>
      <c r="RNX309" s="544"/>
      <c r="RNY309" s="544"/>
      <c r="RNZ309" s="544"/>
      <c r="ROA309" s="544"/>
      <c r="ROB309" s="544"/>
      <c r="ROC309" s="544"/>
      <c r="ROD309" s="544"/>
      <c r="ROE309" s="544"/>
      <c r="ROF309" s="544"/>
      <c r="ROG309" s="544"/>
      <c r="ROH309" s="544"/>
      <c r="ROI309" s="544"/>
      <c r="ROJ309" s="544"/>
      <c r="ROK309" s="544"/>
      <c r="ROL309" s="544"/>
      <c r="ROM309" s="544"/>
      <c r="RON309" s="544"/>
      <c r="ROO309" s="544"/>
      <c r="ROP309" s="544"/>
      <c r="ROQ309" s="544"/>
      <c r="ROR309" s="544"/>
      <c r="ROS309" s="544"/>
      <c r="ROT309" s="544"/>
      <c r="ROU309" s="544"/>
      <c r="ROV309" s="544"/>
      <c r="ROW309" s="544"/>
      <c r="ROX309" s="544"/>
      <c r="ROY309" s="544"/>
      <c r="ROZ309" s="544"/>
      <c r="RPA309" s="544"/>
      <c r="RPB309" s="544"/>
      <c r="RPC309" s="544"/>
      <c r="RPD309" s="544"/>
      <c r="RPE309" s="544"/>
      <c r="RPF309" s="544"/>
      <c r="RPG309" s="544"/>
      <c r="RPH309" s="544"/>
      <c r="RPI309" s="544"/>
      <c r="RPJ309" s="544"/>
      <c r="RPK309" s="544"/>
      <c r="RPL309" s="544"/>
      <c r="RPM309" s="544"/>
      <c r="RPN309" s="544"/>
      <c r="RPO309" s="544"/>
      <c r="RPP309" s="544"/>
      <c r="RPQ309" s="544"/>
      <c r="RPR309" s="544"/>
      <c r="RPS309" s="544"/>
      <c r="RPT309" s="544"/>
      <c r="RPU309" s="544"/>
      <c r="RPV309" s="544"/>
      <c r="RPW309" s="544"/>
      <c r="RPX309" s="544"/>
      <c r="RPY309" s="544"/>
      <c r="RPZ309" s="544"/>
      <c r="RQA309" s="544"/>
      <c r="RQB309" s="544"/>
      <c r="RQC309" s="544"/>
      <c r="RQD309" s="544"/>
      <c r="RQE309" s="544"/>
      <c r="RQF309" s="544"/>
      <c r="RQG309" s="544"/>
      <c r="RQH309" s="544"/>
      <c r="RQI309" s="544"/>
      <c r="RQJ309" s="544"/>
      <c r="RQK309" s="544"/>
      <c r="RQL309" s="544"/>
      <c r="RQM309" s="544"/>
      <c r="RQN309" s="544"/>
      <c r="RQO309" s="544"/>
      <c r="RQP309" s="544"/>
      <c r="RQQ309" s="544"/>
      <c r="RQR309" s="544"/>
      <c r="RQS309" s="544"/>
      <c r="RQT309" s="544"/>
      <c r="RQU309" s="544"/>
      <c r="RQV309" s="544"/>
      <c r="RQW309" s="544"/>
      <c r="RQX309" s="544"/>
      <c r="RQY309" s="544"/>
      <c r="RQZ309" s="544"/>
      <c r="RRA309" s="544"/>
      <c r="RRB309" s="544"/>
      <c r="RRC309" s="544"/>
      <c r="RRD309" s="544"/>
      <c r="RRE309" s="544"/>
      <c r="RRF309" s="544"/>
      <c r="RRG309" s="544"/>
      <c r="RRH309" s="544"/>
      <c r="RRI309" s="544"/>
      <c r="RRJ309" s="544"/>
      <c r="RRK309" s="544"/>
      <c r="RRL309" s="544"/>
      <c r="RRM309" s="544"/>
      <c r="RRN309" s="544"/>
      <c r="RRO309" s="544"/>
      <c r="RRP309" s="544"/>
      <c r="RRQ309" s="544"/>
      <c r="RRR309" s="544"/>
      <c r="RRS309" s="544"/>
      <c r="RRT309" s="544"/>
      <c r="RRU309" s="544"/>
      <c r="RRV309" s="544"/>
      <c r="RRW309" s="544"/>
      <c r="RRX309" s="544"/>
      <c r="RRY309" s="544"/>
      <c r="RRZ309" s="544"/>
      <c r="RSA309" s="544"/>
      <c r="RSB309" s="544"/>
      <c r="RSC309" s="544"/>
      <c r="RSD309" s="544"/>
      <c r="RSE309" s="544"/>
      <c r="RSF309" s="544"/>
      <c r="RSG309" s="544"/>
      <c r="RSH309" s="544"/>
      <c r="RSI309" s="544"/>
      <c r="RSJ309" s="544"/>
      <c r="RSK309" s="544"/>
      <c r="RSL309" s="544"/>
      <c r="RSM309" s="544"/>
      <c r="RSN309" s="544"/>
      <c r="RSO309" s="544"/>
      <c r="RSP309" s="544"/>
      <c r="RSQ309" s="544"/>
      <c r="RSR309" s="544"/>
      <c r="RSS309" s="544"/>
      <c r="RST309" s="544"/>
      <c r="RSU309" s="544"/>
      <c r="RSV309" s="544"/>
      <c r="RSW309" s="544"/>
      <c r="RSX309" s="544"/>
      <c r="RSY309" s="544"/>
      <c r="RSZ309" s="544"/>
      <c r="RTA309" s="544"/>
      <c r="RTB309" s="544"/>
      <c r="RTC309" s="544"/>
      <c r="RTD309" s="544"/>
      <c r="RTE309" s="544"/>
      <c r="RTF309" s="544"/>
      <c r="RTG309" s="544"/>
      <c r="RTH309" s="544"/>
      <c r="RTI309" s="544"/>
      <c r="RTJ309" s="544"/>
      <c r="RTK309" s="544"/>
      <c r="RTL309" s="544"/>
      <c r="RTM309" s="544"/>
      <c r="RTN309" s="544"/>
      <c r="RTO309" s="544"/>
      <c r="RTP309" s="544"/>
      <c r="RTQ309" s="544"/>
      <c r="RTR309" s="544"/>
      <c r="RTS309" s="544"/>
      <c r="RTT309" s="544"/>
      <c r="RTU309" s="544"/>
      <c r="RTV309" s="544"/>
      <c r="RTW309" s="544"/>
      <c r="RTX309" s="544"/>
      <c r="RTY309" s="544"/>
      <c r="RTZ309" s="544"/>
      <c r="RUA309" s="544"/>
      <c r="RUB309" s="544"/>
      <c r="RUC309" s="544"/>
      <c r="RUD309" s="544"/>
      <c r="RUE309" s="544"/>
      <c r="RUF309" s="544"/>
      <c r="RUG309" s="544"/>
      <c r="RUH309" s="544"/>
      <c r="RUI309" s="544"/>
      <c r="RUJ309" s="544"/>
      <c r="RUK309" s="544"/>
      <c r="RUL309" s="544"/>
      <c r="RUM309" s="544"/>
      <c r="RUN309" s="544"/>
      <c r="RUO309" s="544"/>
      <c r="RUP309" s="544"/>
      <c r="RUQ309" s="544"/>
      <c r="RUR309" s="544"/>
      <c r="RUS309" s="544"/>
      <c r="RUT309" s="544"/>
      <c r="RUU309" s="544"/>
      <c r="RUV309" s="544"/>
      <c r="RUW309" s="544"/>
      <c r="RUX309" s="544"/>
      <c r="RUY309" s="544"/>
      <c r="RUZ309" s="544"/>
      <c r="RVA309" s="544"/>
      <c r="RVB309" s="544"/>
      <c r="RVC309" s="544"/>
      <c r="RVD309" s="544"/>
      <c r="RVE309" s="544"/>
      <c r="RVF309" s="544"/>
      <c r="RVG309" s="544"/>
      <c r="RVH309" s="544"/>
      <c r="RVI309" s="544"/>
      <c r="RVJ309" s="544"/>
      <c r="RVK309" s="544"/>
      <c r="RVL309" s="544"/>
      <c r="RVM309" s="544"/>
      <c r="RVN309" s="544"/>
      <c r="RVO309" s="544"/>
      <c r="RVP309" s="544"/>
      <c r="RVQ309" s="544"/>
      <c r="RVR309" s="544"/>
      <c r="RVS309" s="544"/>
      <c r="RVT309" s="544"/>
      <c r="RVU309" s="544"/>
      <c r="RVV309" s="544"/>
      <c r="RVW309" s="544"/>
      <c r="RVX309" s="544"/>
      <c r="RVY309" s="544"/>
      <c r="RVZ309" s="544"/>
      <c r="RWA309" s="544"/>
      <c r="RWB309" s="544"/>
      <c r="RWC309" s="544"/>
      <c r="RWD309" s="544"/>
      <c r="RWE309" s="544"/>
      <c r="RWF309" s="544"/>
      <c r="RWG309" s="544"/>
      <c r="RWH309" s="544"/>
      <c r="RWI309" s="544"/>
      <c r="RWJ309" s="544"/>
      <c r="RWK309" s="544"/>
      <c r="RWL309" s="544"/>
      <c r="RWM309" s="544"/>
      <c r="RWN309" s="544"/>
      <c r="RWO309" s="544"/>
      <c r="RWP309" s="544"/>
      <c r="RWQ309" s="544"/>
      <c r="RWR309" s="544"/>
      <c r="RWS309" s="544"/>
      <c r="RWT309" s="544"/>
      <c r="RWU309" s="544"/>
      <c r="RWV309" s="544"/>
      <c r="RWW309" s="544"/>
      <c r="RWX309" s="544"/>
      <c r="RWY309" s="544"/>
      <c r="RWZ309" s="544"/>
      <c r="RXA309" s="544"/>
      <c r="RXB309" s="544"/>
      <c r="RXC309" s="544"/>
      <c r="RXD309" s="544"/>
      <c r="RXE309" s="544"/>
      <c r="RXF309" s="544"/>
      <c r="RXG309" s="544"/>
      <c r="RXH309" s="544"/>
      <c r="RXI309" s="544"/>
      <c r="RXJ309" s="544"/>
      <c r="RXK309" s="544"/>
      <c r="RXL309" s="544"/>
      <c r="RXM309" s="544"/>
      <c r="RXN309" s="544"/>
      <c r="RXO309" s="544"/>
      <c r="RXP309" s="544"/>
      <c r="RXQ309" s="544"/>
      <c r="RXR309" s="544"/>
      <c r="RXS309" s="544"/>
      <c r="RXT309" s="544"/>
      <c r="RXU309" s="544"/>
      <c r="RXV309" s="544"/>
      <c r="RXW309" s="544"/>
      <c r="RXX309" s="544"/>
      <c r="RXY309" s="544"/>
      <c r="RXZ309" s="544"/>
      <c r="RYA309" s="544"/>
      <c r="RYB309" s="544"/>
      <c r="RYC309" s="544"/>
      <c r="RYD309" s="544"/>
      <c r="RYE309" s="544"/>
      <c r="RYF309" s="544"/>
      <c r="RYG309" s="544"/>
      <c r="RYH309" s="544"/>
      <c r="RYI309" s="544"/>
      <c r="RYJ309" s="544"/>
      <c r="RYK309" s="544"/>
      <c r="RYL309" s="544"/>
      <c r="RYM309" s="544"/>
      <c r="RYN309" s="544"/>
      <c r="RYO309" s="544"/>
      <c r="RYP309" s="544"/>
      <c r="RYQ309" s="544"/>
      <c r="RYR309" s="544"/>
      <c r="RYS309" s="544"/>
      <c r="RYT309" s="544"/>
      <c r="RYU309" s="544"/>
      <c r="RYV309" s="544"/>
      <c r="RYW309" s="544"/>
      <c r="RYX309" s="544"/>
      <c r="RYY309" s="544"/>
      <c r="RYZ309" s="544"/>
      <c r="RZA309" s="544"/>
      <c r="RZB309" s="544"/>
      <c r="RZC309" s="544"/>
      <c r="RZD309" s="544"/>
      <c r="RZE309" s="544"/>
      <c r="RZF309" s="544"/>
      <c r="RZG309" s="544"/>
      <c r="RZH309" s="544"/>
      <c r="RZI309" s="544"/>
      <c r="RZJ309" s="544"/>
      <c r="RZK309" s="544"/>
      <c r="RZL309" s="544"/>
      <c r="RZM309" s="544"/>
      <c r="RZN309" s="544"/>
      <c r="RZO309" s="544"/>
      <c r="RZP309" s="544"/>
      <c r="RZQ309" s="544"/>
      <c r="RZR309" s="544"/>
      <c r="RZS309" s="544"/>
      <c r="RZT309" s="544"/>
      <c r="RZU309" s="544"/>
      <c r="RZV309" s="544"/>
      <c r="RZW309" s="544"/>
      <c r="RZX309" s="544"/>
      <c r="RZY309" s="544"/>
      <c r="RZZ309" s="544"/>
      <c r="SAA309" s="544"/>
      <c r="SAB309" s="544"/>
      <c r="SAC309" s="544"/>
      <c r="SAD309" s="544"/>
      <c r="SAE309" s="544"/>
      <c r="SAF309" s="544"/>
      <c r="SAG309" s="544"/>
      <c r="SAH309" s="544"/>
      <c r="SAI309" s="544"/>
      <c r="SAJ309" s="544"/>
      <c r="SAK309" s="544"/>
      <c r="SAL309" s="544"/>
      <c r="SAM309" s="544"/>
      <c r="SAN309" s="544"/>
      <c r="SAO309" s="544"/>
      <c r="SAP309" s="544"/>
      <c r="SAQ309" s="544"/>
      <c r="SAR309" s="544"/>
      <c r="SAS309" s="544"/>
      <c r="SAT309" s="544"/>
      <c r="SAU309" s="544"/>
      <c r="SAV309" s="544"/>
      <c r="SAW309" s="544"/>
      <c r="SAX309" s="544"/>
      <c r="SAY309" s="544"/>
      <c r="SAZ309" s="544"/>
      <c r="SBA309" s="544"/>
      <c r="SBB309" s="544"/>
      <c r="SBC309" s="544"/>
      <c r="SBD309" s="544"/>
      <c r="SBE309" s="544"/>
      <c r="SBF309" s="544"/>
      <c r="SBG309" s="544"/>
      <c r="SBH309" s="544"/>
      <c r="SBI309" s="544"/>
      <c r="SBJ309" s="544"/>
      <c r="SBK309" s="544"/>
      <c r="SBL309" s="544"/>
      <c r="SBM309" s="544"/>
      <c r="SBN309" s="544"/>
      <c r="SBO309" s="544"/>
      <c r="SBP309" s="544"/>
      <c r="SBQ309" s="544"/>
      <c r="SBR309" s="544"/>
      <c r="SBS309" s="544"/>
      <c r="SBT309" s="544"/>
      <c r="SBU309" s="544"/>
      <c r="SBV309" s="544"/>
      <c r="SBW309" s="544"/>
      <c r="SBX309" s="544"/>
      <c r="SBY309" s="544"/>
      <c r="SBZ309" s="544"/>
      <c r="SCA309" s="544"/>
      <c r="SCB309" s="544"/>
      <c r="SCC309" s="544"/>
      <c r="SCD309" s="544"/>
      <c r="SCE309" s="544"/>
      <c r="SCF309" s="544"/>
      <c r="SCG309" s="544"/>
      <c r="SCH309" s="544"/>
      <c r="SCI309" s="544"/>
      <c r="SCJ309" s="544"/>
      <c r="SCK309" s="544"/>
      <c r="SCL309" s="544"/>
      <c r="SCM309" s="544"/>
      <c r="SCN309" s="544"/>
      <c r="SCO309" s="544"/>
      <c r="SCP309" s="544"/>
      <c r="SCQ309" s="544"/>
      <c r="SCR309" s="544"/>
      <c r="SCS309" s="544"/>
      <c r="SCT309" s="544"/>
      <c r="SCU309" s="544"/>
      <c r="SCV309" s="544"/>
      <c r="SCW309" s="544"/>
      <c r="SCX309" s="544"/>
      <c r="SCY309" s="544"/>
      <c r="SCZ309" s="544"/>
      <c r="SDA309" s="544"/>
      <c r="SDB309" s="544"/>
      <c r="SDC309" s="544"/>
      <c r="SDD309" s="544"/>
      <c r="SDE309" s="544"/>
      <c r="SDF309" s="544"/>
      <c r="SDG309" s="544"/>
      <c r="SDH309" s="544"/>
      <c r="SDI309" s="544"/>
      <c r="SDJ309" s="544"/>
      <c r="SDK309" s="544"/>
      <c r="SDL309" s="544"/>
      <c r="SDM309" s="544"/>
      <c r="SDN309" s="544"/>
      <c r="SDO309" s="544"/>
      <c r="SDP309" s="544"/>
      <c r="SDQ309" s="544"/>
      <c r="SDR309" s="544"/>
      <c r="SDS309" s="544"/>
      <c r="SDT309" s="544"/>
      <c r="SDU309" s="544"/>
      <c r="SDV309" s="544"/>
      <c r="SDW309" s="544"/>
      <c r="SDX309" s="544"/>
      <c r="SDY309" s="544"/>
      <c r="SDZ309" s="544"/>
      <c r="SEA309" s="544"/>
      <c r="SEB309" s="544"/>
      <c r="SEC309" s="544"/>
      <c r="SED309" s="544"/>
      <c r="SEE309" s="544"/>
      <c r="SEF309" s="544"/>
      <c r="SEG309" s="544"/>
      <c r="SEH309" s="544"/>
      <c r="SEI309" s="544"/>
      <c r="SEJ309" s="544"/>
      <c r="SEK309" s="544"/>
      <c r="SEL309" s="544"/>
      <c r="SEM309" s="544"/>
      <c r="SEN309" s="544"/>
      <c r="SEO309" s="544"/>
      <c r="SEP309" s="544"/>
      <c r="SEQ309" s="544"/>
      <c r="SER309" s="544"/>
      <c r="SES309" s="544"/>
      <c r="SET309" s="544"/>
      <c r="SEU309" s="544"/>
      <c r="SEV309" s="544"/>
      <c r="SEW309" s="544"/>
      <c r="SEX309" s="544"/>
      <c r="SEY309" s="544"/>
      <c r="SEZ309" s="544"/>
      <c r="SFA309" s="544"/>
      <c r="SFB309" s="544"/>
      <c r="SFC309" s="544"/>
      <c r="SFD309" s="544"/>
      <c r="SFE309" s="544"/>
      <c r="SFF309" s="544"/>
      <c r="SFG309" s="544"/>
      <c r="SFH309" s="544"/>
      <c r="SFI309" s="544"/>
      <c r="SFJ309" s="544"/>
      <c r="SFK309" s="544"/>
      <c r="SFL309" s="544"/>
      <c r="SFM309" s="544"/>
      <c r="SFN309" s="544"/>
      <c r="SFO309" s="544"/>
      <c r="SFP309" s="544"/>
      <c r="SFQ309" s="544"/>
      <c r="SFR309" s="544"/>
      <c r="SFS309" s="544"/>
      <c r="SFT309" s="544"/>
      <c r="SFU309" s="544"/>
      <c r="SFV309" s="544"/>
      <c r="SFW309" s="544"/>
      <c r="SFX309" s="544"/>
      <c r="SFY309" s="544"/>
      <c r="SFZ309" s="544"/>
      <c r="SGA309" s="544"/>
      <c r="SGB309" s="544"/>
      <c r="SGC309" s="544"/>
      <c r="SGD309" s="544"/>
      <c r="SGE309" s="544"/>
      <c r="SGF309" s="544"/>
      <c r="SGG309" s="544"/>
      <c r="SGH309" s="544"/>
      <c r="SGI309" s="544"/>
      <c r="SGJ309" s="544"/>
      <c r="SGK309" s="544"/>
      <c r="SGL309" s="544"/>
      <c r="SGM309" s="544"/>
      <c r="SGN309" s="544"/>
      <c r="SGO309" s="544"/>
      <c r="SGP309" s="544"/>
      <c r="SGQ309" s="544"/>
      <c r="SGR309" s="544"/>
      <c r="SGS309" s="544"/>
      <c r="SGT309" s="544"/>
      <c r="SGU309" s="544"/>
      <c r="SGV309" s="544"/>
      <c r="SGW309" s="544"/>
      <c r="SGX309" s="544"/>
      <c r="SGY309" s="544"/>
      <c r="SGZ309" s="544"/>
      <c r="SHA309" s="544"/>
      <c r="SHB309" s="544"/>
      <c r="SHC309" s="544"/>
      <c r="SHD309" s="544"/>
      <c r="SHE309" s="544"/>
      <c r="SHF309" s="544"/>
      <c r="SHG309" s="544"/>
      <c r="SHH309" s="544"/>
      <c r="SHI309" s="544"/>
      <c r="SHJ309" s="544"/>
      <c r="SHK309" s="544"/>
      <c r="SHL309" s="544"/>
      <c r="SHM309" s="544"/>
      <c r="SHN309" s="544"/>
      <c r="SHO309" s="544"/>
      <c r="SHP309" s="544"/>
      <c r="SHQ309" s="544"/>
      <c r="SHR309" s="544"/>
      <c r="SHS309" s="544"/>
      <c r="SHT309" s="544"/>
      <c r="SHU309" s="544"/>
      <c r="SHV309" s="544"/>
      <c r="SHW309" s="544"/>
      <c r="SHX309" s="544"/>
      <c r="SHY309" s="544"/>
      <c r="SHZ309" s="544"/>
      <c r="SIA309" s="544"/>
      <c r="SIB309" s="544"/>
      <c r="SIC309" s="544"/>
      <c r="SID309" s="544"/>
      <c r="SIE309" s="544"/>
      <c r="SIF309" s="544"/>
      <c r="SIG309" s="544"/>
      <c r="SIH309" s="544"/>
      <c r="SII309" s="544"/>
      <c r="SIJ309" s="544"/>
      <c r="SIK309" s="544"/>
      <c r="SIL309" s="544"/>
      <c r="SIM309" s="544"/>
      <c r="SIN309" s="544"/>
      <c r="SIO309" s="544"/>
      <c r="SIP309" s="544"/>
      <c r="SIQ309" s="544"/>
      <c r="SIR309" s="544"/>
      <c r="SIS309" s="544"/>
      <c r="SIT309" s="544"/>
      <c r="SIU309" s="544"/>
      <c r="SIV309" s="544"/>
      <c r="SIW309" s="544"/>
      <c r="SIX309" s="544"/>
      <c r="SIY309" s="544"/>
      <c r="SIZ309" s="544"/>
      <c r="SJA309" s="544"/>
      <c r="SJB309" s="544"/>
      <c r="SJC309" s="544"/>
      <c r="SJD309" s="544"/>
      <c r="SJE309" s="544"/>
      <c r="SJF309" s="544"/>
      <c r="SJG309" s="544"/>
      <c r="SJH309" s="544"/>
      <c r="SJI309" s="544"/>
      <c r="SJJ309" s="544"/>
      <c r="SJK309" s="544"/>
      <c r="SJL309" s="544"/>
      <c r="SJM309" s="544"/>
      <c r="SJN309" s="544"/>
      <c r="SJO309" s="544"/>
      <c r="SJP309" s="544"/>
      <c r="SJQ309" s="544"/>
      <c r="SJR309" s="544"/>
      <c r="SJS309" s="544"/>
      <c r="SJT309" s="544"/>
      <c r="SJU309" s="544"/>
      <c r="SJV309" s="544"/>
      <c r="SJW309" s="544"/>
      <c r="SJX309" s="544"/>
      <c r="SJY309" s="544"/>
      <c r="SJZ309" s="544"/>
      <c r="SKA309" s="544"/>
      <c r="SKB309" s="544"/>
      <c r="SKC309" s="544"/>
      <c r="SKD309" s="544"/>
      <c r="SKE309" s="544"/>
      <c r="SKF309" s="544"/>
      <c r="SKG309" s="544"/>
      <c r="SKH309" s="544"/>
      <c r="SKI309" s="544"/>
      <c r="SKJ309" s="544"/>
      <c r="SKK309" s="544"/>
      <c r="SKL309" s="544"/>
      <c r="SKM309" s="544"/>
      <c r="SKN309" s="544"/>
      <c r="SKO309" s="544"/>
      <c r="SKP309" s="544"/>
      <c r="SKQ309" s="544"/>
      <c r="SKR309" s="544"/>
      <c r="SKS309" s="544"/>
      <c r="SKT309" s="544"/>
      <c r="SKU309" s="544"/>
      <c r="SKV309" s="544"/>
      <c r="SKW309" s="544"/>
      <c r="SKX309" s="544"/>
      <c r="SKY309" s="544"/>
      <c r="SKZ309" s="544"/>
      <c r="SLA309" s="544"/>
      <c r="SLB309" s="544"/>
      <c r="SLC309" s="544"/>
      <c r="SLD309" s="544"/>
      <c r="SLE309" s="544"/>
      <c r="SLF309" s="544"/>
      <c r="SLG309" s="544"/>
      <c r="SLH309" s="544"/>
      <c r="SLI309" s="544"/>
      <c r="SLJ309" s="544"/>
      <c r="SLK309" s="544"/>
      <c r="SLL309" s="544"/>
      <c r="SLM309" s="544"/>
      <c r="SLN309" s="544"/>
      <c r="SLO309" s="544"/>
      <c r="SLP309" s="544"/>
      <c r="SLQ309" s="544"/>
      <c r="SLR309" s="544"/>
      <c r="SLS309" s="544"/>
      <c r="SLT309" s="544"/>
      <c r="SLU309" s="544"/>
      <c r="SLV309" s="544"/>
      <c r="SLW309" s="544"/>
      <c r="SLX309" s="544"/>
      <c r="SLY309" s="544"/>
      <c r="SLZ309" s="544"/>
      <c r="SMA309" s="544"/>
      <c r="SMB309" s="544"/>
      <c r="SMC309" s="544"/>
      <c r="SMD309" s="544"/>
      <c r="SME309" s="544"/>
      <c r="SMF309" s="544"/>
      <c r="SMG309" s="544"/>
      <c r="SMH309" s="544"/>
      <c r="SMI309" s="544"/>
      <c r="SMJ309" s="544"/>
      <c r="SMK309" s="544"/>
      <c r="SML309" s="544"/>
      <c r="SMM309" s="544"/>
      <c r="SMN309" s="544"/>
      <c r="SMO309" s="544"/>
      <c r="SMP309" s="544"/>
      <c r="SMQ309" s="544"/>
      <c r="SMR309" s="544"/>
      <c r="SMS309" s="544"/>
      <c r="SMT309" s="544"/>
      <c r="SMU309" s="544"/>
      <c r="SMV309" s="544"/>
      <c r="SMW309" s="544"/>
      <c r="SMX309" s="544"/>
      <c r="SMY309" s="544"/>
      <c r="SMZ309" s="544"/>
      <c r="SNA309" s="544"/>
      <c r="SNB309" s="544"/>
      <c r="SNC309" s="544"/>
      <c r="SND309" s="544"/>
      <c r="SNE309" s="544"/>
      <c r="SNF309" s="544"/>
      <c r="SNG309" s="544"/>
      <c r="SNH309" s="544"/>
      <c r="SNI309" s="544"/>
      <c r="SNJ309" s="544"/>
      <c r="SNK309" s="544"/>
      <c r="SNL309" s="544"/>
      <c r="SNM309" s="544"/>
      <c r="SNN309" s="544"/>
      <c r="SNO309" s="544"/>
      <c r="SNP309" s="544"/>
      <c r="SNQ309" s="544"/>
      <c r="SNR309" s="544"/>
      <c r="SNS309" s="544"/>
      <c r="SNT309" s="544"/>
      <c r="SNU309" s="544"/>
      <c r="SNV309" s="544"/>
      <c r="SNW309" s="544"/>
      <c r="SNX309" s="544"/>
      <c r="SNY309" s="544"/>
      <c r="SNZ309" s="544"/>
      <c r="SOA309" s="544"/>
      <c r="SOB309" s="544"/>
      <c r="SOC309" s="544"/>
      <c r="SOD309" s="544"/>
      <c r="SOE309" s="544"/>
      <c r="SOF309" s="544"/>
      <c r="SOG309" s="544"/>
      <c r="SOH309" s="544"/>
      <c r="SOI309" s="544"/>
      <c r="SOJ309" s="544"/>
      <c r="SOK309" s="544"/>
      <c r="SOL309" s="544"/>
      <c r="SOM309" s="544"/>
      <c r="SON309" s="544"/>
      <c r="SOO309" s="544"/>
      <c r="SOP309" s="544"/>
      <c r="SOQ309" s="544"/>
      <c r="SOR309" s="544"/>
      <c r="SOS309" s="544"/>
      <c r="SOT309" s="544"/>
      <c r="SOU309" s="544"/>
      <c r="SOV309" s="544"/>
      <c r="SOW309" s="544"/>
      <c r="SOX309" s="544"/>
      <c r="SOY309" s="544"/>
      <c r="SOZ309" s="544"/>
      <c r="SPA309" s="544"/>
      <c r="SPB309" s="544"/>
      <c r="SPC309" s="544"/>
      <c r="SPD309" s="544"/>
      <c r="SPE309" s="544"/>
      <c r="SPF309" s="544"/>
      <c r="SPG309" s="544"/>
      <c r="SPH309" s="544"/>
      <c r="SPI309" s="544"/>
      <c r="SPJ309" s="544"/>
      <c r="SPK309" s="544"/>
      <c r="SPL309" s="544"/>
      <c r="SPM309" s="544"/>
      <c r="SPN309" s="544"/>
      <c r="SPO309" s="544"/>
      <c r="SPP309" s="544"/>
      <c r="SPQ309" s="544"/>
      <c r="SPR309" s="544"/>
      <c r="SPS309" s="544"/>
      <c r="SPT309" s="544"/>
      <c r="SPU309" s="544"/>
      <c r="SPV309" s="544"/>
      <c r="SPW309" s="544"/>
      <c r="SPX309" s="544"/>
      <c r="SPY309" s="544"/>
      <c r="SPZ309" s="544"/>
      <c r="SQA309" s="544"/>
      <c r="SQB309" s="544"/>
      <c r="SQC309" s="544"/>
      <c r="SQD309" s="544"/>
      <c r="SQE309" s="544"/>
      <c r="SQF309" s="544"/>
      <c r="SQG309" s="544"/>
      <c r="SQH309" s="544"/>
      <c r="SQI309" s="544"/>
      <c r="SQJ309" s="544"/>
      <c r="SQK309" s="544"/>
      <c r="SQL309" s="544"/>
      <c r="SQM309" s="544"/>
      <c r="SQN309" s="544"/>
      <c r="SQO309" s="544"/>
      <c r="SQP309" s="544"/>
      <c r="SQQ309" s="544"/>
      <c r="SQR309" s="544"/>
      <c r="SQS309" s="544"/>
      <c r="SQT309" s="544"/>
      <c r="SQU309" s="544"/>
      <c r="SQV309" s="544"/>
      <c r="SQW309" s="544"/>
      <c r="SQX309" s="544"/>
      <c r="SQY309" s="544"/>
      <c r="SQZ309" s="544"/>
      <c r="SRA309" s="544"/>
      <c r="SRB309" s="544"/>
      <c r="SRC309" s="544"/>
      <c r="SRD309" s="544"/>
      <c r="SRE309" s="544"/>
      <c r="SRF309" s="544"/>
      <c r="SRG309" s="544"/>
      <c r="SRH309" s="544"/>
      <c r="SRI309" s="544"/>
      <c r="SRJ309" s="544"/>
      <c r="SRK309" s="544"/>
      <c r="SRL309" s="544"/>
      <c r="SRM309" s="544"/>
      <c r="SRN309" s="544"/>
      <c r="SRO309" s="544"/>
      <c r="SRP309" s="544"/>
      <c r="SRQ309" s="544"/>
      <c r="SRR309" s="544"/>
      <c r="SRS309" s="544"/>
      <c r="SRT309" s="544"/>
      <c r="SRU309" s="544"/>
      <c r="SRV309" s="544"/>
      <c r="SRW309" s="544"/>
      <c r="SRX309" s="544"/>
      <c r="SRY309" s="544"/>
      <c r="SRZ309" s="544"/>
      <c r="SSA309" s="544"/>
      <c r="SSB309" s="544"/>
      <c r="SSC309" s="544"/>
      <c r="SSD309" s="544"/>
      <c r="SSE309" s="544"/>
      <c r="SSF309" s="544"/>
      <c r="SSG309" s="544"/>
      <c r="SSH309" s="544"/>
      <c r="SSI309" s="544"/>
      <c r="SSJ309" s="544"/>
      <c r="SSK309" s="544"/>
      <c r="SSL309" s="544"/>
      <c r="SSM309" s="544"/>
      <c r="SSN309" s="544"/>
      <c r="SSO309" s="544"/>
      <c r="SSP309" s="544"/>
      <c r="SSQ309" s="544"/>
      <c r="SSR309" s="544"/>
      <c r="SSS309" s="544"/>
      <c r="SST309" s="544"/>
      <c r="SSU309" s="544"/>
      <c r="SSV309" s="544"/>
      <c r="SSW309" s="544"/>
      <c r="SSX309" s="544"/>
      <c r="SSY309" s="544"/>
      <c r="SSZ309" s="544"/>
      <c r="STA309" s="544"/>
      <c r="STB309" s="544"/>
      <c r="STC309" s="544"/>
      <c r="STD309" s="544"/>
      <c r="STE309" s="544"/>
      <c r="STF309" s="544"/>
      <c r="STG309" s="544"/>
      <c r="STH309" s="544"/>
      <c r="STI309" s="544"/>
      <c r="STJ309" s="544"/>
      <c r="STK309" s="544"/>
      <c r="STL309" s="544"/>
      <c r="STM309" s="544"/>
      <c r="STN309" s="544"/>
      <c r="STO309" s="544"/>
      <c r="STP309" s="544"/>
      <c r="STQ309" s="544"/>
      <c r="STR309" s="544"/>
      <c r="STS309" s="544"/>
      <c r="STT309" s="544"/>
      <c r="STU309" s="544"/>
      <c r="STV309" s="544"/>
      <c r="STW309" s="544"/>
      <c r="STX309" s="544"/>
      <c r="STY309" s="544"/>
      <c r="STZ309" s="544"/>
      <c r="SUA309" s="544"/>
      <c r="SUB309" s="544"/>
      <c r="SUC309" s="544"/>
      <c r="SUD309" s="544"/>
      <c r="SUE309" s="544"/>
      <c r="SUF309" s="544"/>
      <c r="SUG309" s="544"/>
      <c r="SUH309" s="544"/>
      <c r="SUI309" s="544"/>
      <c r="SUJ309" s="544"/>
      <c r="SUK309" s="544"/>
      <c r="SUL309" s="544"/>
      <c r="SUM309" s="544"/>
      <c r="SUN309" s="544"/>
      <c r="SUO309" s="544"/>
      <c r="SUP309" s="544"/>
      <c r="SUQ309" s="544"/>
      <c r="SUR309" s="544"/>
      <c r="SUS309" s="544"/>
      <c r="SUT309" s="544"/>
      <c r="SUU309" s="544"/>
      <c r="SUV309" s="544"/>
      <c r="SUW309" s="544"/>
      <c r="SUX309" s="544"/>
      <c r="SUY309" s="544"/>
      <c r="SUZ309" s="544"/>
      <c r="SVA309" s="544"/>
      <c r="SVB309" s="544"/>
      <c r="SVC309" s="544"/>
      <c r="SVD309" s="544"/>
      <c r="SVE309" s="544"/>
      <c r="SVF309" s="544"/>
      <c r="SVG309" s="544"/>
      <c r="SVH309" s="544"/>
      <c r="SVI309" s="544"/>
      <c r="SVJ309" s="544"/>
      <c r="SVK309" s="544"/>
      <c r="SVL309" s="544"/>
      <c r="SVM309" s="544"/>
      <c r="SVN309" s="544"/>
      <c r="SVO309" s="544"/>
      <c r="SVP309" s="544"/>
      <c r="SVQ309" s="544"/>
      <c r="SVR309" s="544"/>
      <c r="SVS309" s="544"/>
      <c r="SVT309" s="544"/>
      <c r="SVU309" s="544"/>
      <c r="SVV309" s="544"/>
      <c r="SVW309" s="544"/>
      <c r="SVX309" s="544"/>
      <c r="SVY309" s="544"/>
      <c r="SVZ309" s="544"/>
      <c r="SWA309" s="544"/>
      <c r="SWB309" s="544"/>
      <c r="SWC309" s="544"/>
      <c r="SWD309" s="544"/>
      <c r="SWE309" s="544"/>
      <c r="SWF309" s="544"/>
      <c r="SWG309" s="544"/>
      <c r="SWH309" s="544"/>
      <c r="SWI309" s="544"/>
      <c r="SWJ309" s="544"/>
      <c r="SWK309" s="544"/>
      <c r="SWL309" s="544"/>
      <c r="SWM309" s="544"/>
      <c r="SWN309" s="544"/>
      <c r="SWO309" s="544"/>
      <c r="SWP309" s="544"/>
      <c r="SWQ309" s="544"/>
      <c r="SWR309" s="544"/>
      <c r="SWS309" s="544"/>
      <c r="SWT309" s="544"/>
      <c r="SWU309" s="544"/>
      <c r="SWV309" s="544"/>
      <c r="SWW309" s="544"/>
      <c r="SWX309" s="544"/>
      <c r="SWY309" s="544"/>
      <c r="SWZ309" s="544"/>
      <c r="SXA309" s="544"/>
      <c r="SXB309" s="544"/>
      <c r="SXC309" s="544"/>
      <c r="SXD309" s="544"/>
      <c r="SXE309" s="544"/>
      <c r="SXF309" s="544"/>
      <c r="SXG309" s="544"/>
      <c r="SXH309" s="544"/>
      <c r="SXI309" s="544"/>
      <c r="SXJ309" s="544"/>
      <c r="SXK309" s="544"/>
      <c r="SXL309" s="544"/>
      <c r="SXM309" s="544"/>
      <c r="SXN309" s="544"/>
      <c r="SXO309" s="544"/>
      <c r="SXP309" s="544"/>
      <c r="SXQ309" s="544"/>
      <c r="SXR309" s="544"/>
      <c r="SXS309" s="544"/>
      <c r="SXT309" s="544"/>
      <c r="SXU309" s="544"/>
      <c r="SXV309" s="544"/>
      <c r="SXW309" s="544"/>
      <c r="SXX309" s="544"/>
      <c r="SXY309" s="544"/>
      <c r="SXZ309" s="544"/>
      <c r="SYA309" s="544"/>
      <c r="SYB309" s="544"/>
      <c r="SYC309" s="544"/>
      <c r="SYD309" s="544"/>
      <c r="SYE309" s="544"/>
      <c r="SYF309" s="544"/>
      <c r="SYG309" s="544"/>
      <c r="SYH309" s="544"/>
      <c r="SYI309" s="544"/>
      <c r="SYJ309" s="544"/>
      <c r="SYK309" s="544"/>
      <c r="SYL309" s="544"/>
      <c r="SYM309" s="544"/>
      <c r="SYN309" s="544"/>
      <c r="SYO309" s="544"/>
      <c r="SYP309" s="544"/>
      <c r="SYQ309" s="544"/>
      <c r="SYR309" s="544"/>
      <c r="SYS309" s="544"/>
      <c r="SYT309" s="544"/>
      <c r="SYU309" s="544"/>
      <c r="SYV309" s="544"/>
      <c r="SYW309" s="544"/>
      <c r="SYX309" s="544"/>
      <c r="SYY309" s="544"/>
      <c r="SYZ309" s="544"/>
      <c r="SZA309" s="544"/>
      <c r="SZB309" s="544"/>
      <c r="SZC309" s="544"/>
      <c r="SZD309" s="544"/>
      <c r="SZE309" s="544"/>
      <c r="SZF309" s="544"/>
      <c r="SZG309" s="544"/>
      <c r="SZH309" s="544"/>
      <c r="SZI309" s="544"/>
      <c r="SZJ309" s="544"/>
      <c r="SZK309" s="544"/>
      <c r="SZL309" s="544"/>
      <c r="SZM309" s="544"/>
      <c r="SZN309" s="544"/>
      <c r="SZO309" s="544"/>
      <c r="SZP309" s="544"/>
      <c r="SZQ309" s="544"/>
      <c r="SZR309" s="544"/>
      <c r="SZS309" s="544"/>
      <c r="SZT309" s="544"/>
      <c r="SZU309" s="544"/>
      <c r="SZV309" s="544"/>
      <c r="SZW309" s="544"/>
      <c r="SZX309" s="544"/>
      <c r="SZY309" s="544"/>
      <c r="SZZ309" s="544"/>
      <c r="TAA309" s="544"/>
      <c r="TAB309" s="544"/>
      <c r="TAC309" s="544"/>
      <c r="TAD309" s="544"/>
      <c r="TAE309" s="544"/>
      <c r="TAF309" s="544"/>
      <c r="TAG309" s="544"/>
      <c r="TAH309" s="544"/>
      <c r="TAI309" s="544"/>
      <c r="TAJ309" s="544"/>
      <c r="TAK309" s="544"/>
      <c r="TAL309" s="544"/>
      <c r="TAM309" s="544"/>
      <c r="TAN309" s="544"/>
      <c r="TAO309" s="544"/>
      <c r="TAP309" s="544"/>
      <c r="TAQ309" s="544"/>
      <c r="TAR309" s="544"/>
      <c r="TAS309" s="544"/>
      <c r="TAT309" s="544"/>
      <c r="TAU309" s="544"/>
      <c r="TAV309" s="544"/>
      <c r="TAW309" s="544"/>
      <c r="TAX309" s="544"/>
      <c r="TAY309" s="544"/>
      <c r="TAZ309" s="544"/>
      <c r="TBA309" s="544"/>
      <c r="TBB309" s="544"/>
      <c r="TBC309" s="544"/>
      <c r="TBD309" s="544"/>
      <c r="TBE309" s="544"/>
      <c r="TBF309" s="544"/>
      <c r="TBG309" s="544"/>
      <c r="TBH309" s="544"/>
      <c r="TBI309" s="544"/>
      <c r="TBJ309" s="544"/>
      <c r="TBK309" s="544"/>
      <c r="TBL309" s="544"/>
      <c r="TBM309" s="544"/>
      <c r="TBN309" s="544"/>
      <c r="TBO309" s="544"/>
      <c r="TBP309" s="544"/>
      <c r="TBQ309" s="544"/>
      <c r="TBR309" s="544"/>
      <c r="TBS309" s="544"/>
      <c r="TBT309" s="544"/>
      <c r="TBU309" s="544"/>
      <c r="TBV309" s="544"/>
      <c r="TBW309" s="544"/>
      <c r="TBX309" s="544"/>
      <c r="TBY309" s="544"/>
      <c r="TBZ309" s="544"/>
      <c r="TCA309" s="544"/>
      <c r="TCB309" s="544"/>
      <c r="TCC309" s="544"/>
      <c r="TCD309" s="544"/>
      <c r="TCE309" s="544"/>
      <c r="TCF309" s="544"/>
      <c r="TCG309" s="544"/>
      <c r="TCH309" s="544"/>
      <c r="TCI309" s="544"/>
      <c r="TCJ309" s="544"/>
      <c r="TCK309" s="544"/>
      <c r="TCL309" s="544"/>
      <c r="TCM309" s="544"/>
      <c r="TCN309" s="544"/>
      <c r="TCO309" s="544"/>
      <c r="TCP309" s="544"/>
      <c r="TCQ309" s="544"/>
      <c r="TCR309" s="544"/>
      <c r="TCS309" s="544"/>
      <c r="TCT309" s="544"/>
      <c r="TCU309" s="544"/>
      <c r="TCV309" s="544"/>
      <c r="TCW309" s="544"/>
      <c r="TCX309" s="544"/>
      <c r="TCY309" s="544"/>
      <c r="TCZ309" s="544"/>
      <c r="TDA309" s="544"/>
      <c r="TDB309" s="544"/>
      <c r="TDC309" s="544"/>
      <c r="TDD309" s="544"/>
      <c r="TDE309" s="544"/>
      <c r="TDF309" s="544"/>
      <c r="TDG309" s="544"/>
      <c r="TDH309" s="544"/>
      <c r="TDI309" s="544"/>
      <c r="TDJ309" s="544"/>
      <c r="TDK309" s="544"/>
      <c r="TDL309" s="544"/>
      <c r="TDM309" s="544"/>
      <c r="TDN309" s="544"/>
      <c r="TDO309" s="544"/>
      <c r="TDP309" s="544"/>
      <c r="TDQ309" s="544"/>
      <c r="TDR309" s="544"/>
      <c r="TDS309" s="544"/>
      <c r="TDT309" s="544"/>
      <c r="TDU309" s="544"/>
      <c r="TDV309" s="544"/>
      <c r="TDW309" s="544"/>
      <c r="TDX309" s="544"/>
      <c r="TDY309" s="544"/>
      <c r="TDZ309" s="544"/>
      <c r="TEA309" s="544"/>
      <c r="TEB309" s="544"/>
      <c r="TEC309" s="544"/>
      <c r="TED309" s="544"/>
      <c r="TEE309" s="544"/>
      <c r="TEF309" s="544"/>
      <c r="TEG309" s="544"/>
      <c r="TEH309" s="544"/>
      <c r="TEI309" s="544"/>
      <c r="TEJ309" s="544"/>
      <c r="TEK309" s="544"/>
      <c r="TEL309" s="544"/>
      <c r="TEM309" s="544"/>
      <c r="TEN309" s="544"/>
      <c r="TEO309" s="544"/>
      <c r="TEP309" s="544"/>
      <c r="TEQ309" s="544"/>
      <c r="TER309" s="544"/>
      <c r="TES309" s="544"/>
      <c r="TET309" s="544"/>
      <c r="TEU309" s="544"/>
      <c r="TEV309" s="544"/>
      <c r="TEW309" s="544"/>
      <c r="TEX309" s="544"/>
      <c r="TEY309" s="544"/>
      <c r="TEZ309" s="544"/>
      <c r="TFA309" s="544"/>
      <c r="TFB309" s="544"/>
      <c r="TFC309" s="544"/>
      <c r="TFD309" s="544"/>
      <c r="TFE309" s="544"/>
      <c r="TFF309" s="544"/>
      <c r="TFG309" s="544"/>
      <c r="TFH309" s="544"/>
      <c r="TFI309" s="544"/>
      <c r="TFJ309" s="544"/>
      <c r="TFK309" s="544"/>
      <c r="TFL309" s="544"/>
      <c r="TFM309" s="544"/>
      <c r="TFN309" s="544"/>
      <c r="TFO309" s="544"/>
      <c r="TFP309" s="544"/>
      <c r="TFQ309" s="544"/>
      <c r="TFR309" s="544"/>
      <c r="TFS309" s="544"/>
      <c r="TFT309" s="544"/>
      <c r="TFU309" s="544"/>
      <c r="TFV309" s="544"/>
      <c r="TFW309" s="544"/>
      <c r="TFX309" s="544"/>
      <c r="TFY309" s="544"/>
      <c r="TFZ309" s="544"/>
      <c r="TGA309" s="544"/>
      <c r="TGB309" s="544"/>
      <c r="TGC309" s="544"/>
      <c r="TGD309" s="544"/>
      <c r="TGE309" s="544"/>
      <c r="TGF309" s="544"/>
      <c r="TGG309" s="544"/>
      <c r="TGH309" s="544"/>
      <c r="TGI309" s="544"/>
      <c r="TGJ309" s="544"/>
      <c r="TGK309" s="544"/>
      <c r="TGL309" s="544"/>
      <c r="TGM309" s="544"/>
      <c r="TGN309" s="544"/>
      <c r="TGO309" s="544"/>
      <c r="TGP309" s="544"/>
      <c r="TGQ309" s="544"/>
      <c r="TGR309" s="544"/>
      <c r="TGS309" s="544"/>
      <c r="TGT309" s="544"/>
      <c r="TGU309" s="544"/>
      <c r="TGV309" s="544"/>
      <c r="TGW309" s="544"/>
      <c r="TGX309" s="544"/>
      <c r="TGY309" s="544"/>
      <c r="TGZ309" s="544"/>
      <c r="THA309" s="544"/>
      <c r="THB309" s="544"/>
      <c r="THC309" s="544"/>
      <c r="THD309" s="544"/>
      <c r="THE309" s="544"/>
      <c r="THF309" s="544"/>
      <c r="THG309" s="544"/>
      <c r="THH309" s="544"/>
      <c r="THI309" s="544"/>
      <c r="THJ309" s="544"/>
      <c r="THK309" s="544"/>
      <c r="THL309" s="544"/>
      <c r="THM309" s="544"/>
      <c r="THN309" s="544"/>
      <c r="THO309" s="544"/>
      <c r="THP309" s="544"/>
      <c r="THQ309" s="544"/>
      <c r="THR309" s="544"/>
      <c r="THS309" s="544"/>
      <c r="THT309" s="544"/>
      <c r="THU309" s="544"/>
      <c r="THV309" s="544"/>
      <c r="THW309" s="544"/>
      <c r="THX309" s="544"/>
      <c r="THY309" s="544"/>
      <c r="THZ309" s="544"/>
      <c r="TIA309" s="544"/>
      <c r="TIB309" s="544"/>
      <c r="TIC309" s="544"/>
      <c r="TID309" s="544"/>
      <c r="TIE309" s="544"/>
      <c r="TIF309" s="544"/>
      <c r="TIG309" s="544"/>
      <c r="TIH309" s="544"/>
      <c r="TII309" s="544"/>
      <c r="TIJ309" s="544"/>
      <c r="TIK309" s="544"/>
      <c r="TIL309" s="544"/>
      <c r="TIM309" s="544"/>
      <c r="TIN309" s="544"/>
      <c r="TIO309" s="544"/>
      <c r="TIP309" s="544"/>
      <c r="TIQ309" s="544"/>
      <c r="TIR309" s="544"/>
      <c r="TIS309" s="544"/>
      <c r="TIT309" s="544"/>
      <c r="TIU309" s="544"/>
      <c r="TIV309" s="544"/>
      <c r="TIW309" s="544"/>
      <c r="TIX309" s="544"/>
      <c r="TIY309" s="544"/>
      <c r="TIZ309" s="544"/>
      <c r="TJA309" s="544"/>
      <c r="TJB309" s="544"/>
      <c r="TJC309" s="544"/>
      <c r="TJD309" s="544"/>
      <c r="TJE309" s="544"/>
      <c r="TJF309" s="544"/>
      <c r="TJG309" s="544"/>
      <c r="TJH309" s="544"/>
      <c r="TJI309" s="544"/>
      <c r="TJJ309" s="544"/>
      <c r="TJK309" s="544"/>
      <c r="TJL309" s="544"/>
      <c r="TJM309" s="544"/>
      <c r="TJN309" s="544"/>
      <c r="TJO309" s="544"/>
      <c r="TJP309" s="544"/>
      <c r="TJQ309" s="544"/>
      <c r="TJR309" s="544"/>
      <c r="TJS309" s="544"/>
      <c r="TJT309" s="544"/>
      <c r="TJU309" s="544"/>
      <c r="TJV309" s="544"/>
      <c r="TJW309" s="544"/>
      <c r="TJX309" s="544"/>
      <c r="TJY309" s="544"/>
      <c r="TJZ309" s="544"/>
      <c r="TKA309" s="544"/>
      <c r="TKB309" s="544"/>
      <c r="TKC309" s="544"/>
      <c r="TKD309" s="544"/>
      <c r="TKE309" s="544"/>
      <c r="TKF309" s="544"/>
      <c r="TKG309" s="544"/>
      <c r="TKH309" s="544"/>
      <c r="TKI309" s="544"/>
      <c r="TKJ309" s="544"/>
      <c r="TKK309" s="544"/>
      <c r="TKL309" s="544"/>
      <c r="TKM309" s="544"/>
      <c r="TKN309" s="544"/>
      <c r="TKO309" s="544"/>
      <c r="TKP309" s="544"/>
      <c r="TKQ309" s="544"/>
      <c r="TKR309" s="544"/>
      <c r="TKS309" s="544"/>
      <c r="TKT309" s="544"/>
      <c r="TKU309" s="544"/>
      <c r="TKV309" s="544"/>
      <c r="TKW309" s="544"/>
      <c r="TKX309" s="544"/>
      <c r="TKY309" s="544"/>
      <c r="TKZ309" s="544"/>
      <c r="TLA309" s="544"/>
      <c r="TLB309" s="544"/>
      <c r="TLC309" s="544"/>
      <c r="TLD309" s="544"/>
      <c r="TLE309" s="544"/>
      <c r="TLF309" s="544"/>
      <c r="TLG309" s="544"/>
      <c r="TLH309" s="544"/>
      <c r="TLI309" s="544"/>
      <c r="TLJ309" s="544"/>
      <c r="TLK309" s="544"/>
      <c r="TLL309" s="544"/>
      <c r="TLM309" s="544"/>
      <c r="TLN309" s="544"/>
      <c r="TLO309" s="544"/>
      <c r="TLP309" s="544"/>
      <c r="TLQ309" s="544"/>
      <c r="TLR309" s="544"/>
      <c r="TLS309" s="544"/>
      <c r="TLT309" s="544"/>
      <c r="TLU309" s="544"/>
      <c r="TLV309" s="544"/>
      <c r="TLW309" s="544"/>
      <c r="TLX309" s="544"/>
      <c r="TLY309" s="544"/>
      <c r="TLZ309" s="544"/>
      <c r="TMA309" s="544"/>
      <c r="TMB309" s="544"/>
      <c r="TMC309" s="544"/>
      <c r="TMD309" s="544"/>
      <c r="TME309" s="544"/>
      <c r="TMF309" s="544"/>
      <c r="TMG309" s="544"/>
      <c r="TMH309" s="544"/>
      <c r="TMI309" s="544"/>
      <c r="TMJ309" s="544"/>
      <c r="TMK309" s="544"/>
      <c r="TML309" s="544"/>
      <c r="TMM309" s="544"/>
      <c r="TMN309" s="544"/>
      <c r="TMO309" s="544"/>
      <c r="TMP309" s="544"/>
      <c r="TMQ309" s="544"/>
      <c r="TMR309" s="544"/>
      <c r="TMS309" s="544"/>
      <c r="TMT309" s="544"/>
      <c r="TMU309" s="544"/>
      <c r="TMV309" s="544"/>
      <c r="TMW309" s="544"/>
      <c r="TMX309" s="544"/>
      <c r="TMY309" s="544"/>
      <c r="TMZ309" s="544"/>
      <c r="TNA309" s="544"/>
      <c r="TNB309" s="544"/>
      <c r="TNC309" s="544"/>
      <c r="TND309" s="544"/>
      <c r="TNE309" s="544"/>
      <c r="TNF309" s="544"/>
      <c r="TNG309" s="544"/>
      <c r="TNH309" s="544"/>
      <c r="TNI309" s="544"/>
      <c r="TNJ309" s="544"/>
      <c r="TNK309" s="544"/>
      <c r="TNL309" s="544"/>
      <c r="TNM309" s="544"/>
      <c r="TNN309" s="544"/>
      <c r="TNO309" s="544"/>
      <c r="TNP309" s="544"/>
      <c r="TNQ309" s="544"/>
      <c r="TNR309" s="544"/>
      <c r="TNS309" s="544"/>
      <c r="TNT309" s="544"/>
      <c r="TNU309" s="544"/>
      <c r="TNV309" s="544"/>
      <c r="TNW309" s="544"/>
      <c r="TNX309" s="544"/>
      <c r="TNY309" s="544"/>
      <c r="TNZ309" s="544"/>
      <c r="TOA309" s="544"/>
      <c r="TOB309" s="544"/>
      <c r="TOC309" s="544"/>
      <c r="TOD309" s="544"/>
      <c r="TOE309" s="544"/>
      <c r="TOF309" s="544"/>
      <c r="TOG309" s="544"/>
      <c r="TOH309" s="544"/>
      <c r="TOI309" s="544"/>
      <c r="TOJ309" s="544"/>
      <c r="TOK309" s="544"/>
      <c r="TOL309" s="544"/>
      <c r="TOM309" s="544"/>
      <c r="TON309" s="544"/>
      <c r="TOO309" s="544"/>
      <c r="TOP309" s="544"/>
      <c r="TOQ309" s="544"/>
      <c r="TOR309" s="544"/>
      <c r="TOS309" s="544"/>
      <c r="TOT309" s="544"/>
      <c r="TOU309" s="544"/>
      <c r="TOV309" s="544"/>
      <c r="TOW309" s="544"/>
      <c r="TOX309" s="544"/>
      <c r="TOY309" s="544"/>
      <c r="TOZ309" s="544"/>
      <c r="TPA309" s="544"/>
      <c r="TPB309" s="544"/>
      <c r="TPC309" s="544"/>
      <c r="TPD309" s="544"/>
      <c r="TPE309" s="544"/>
      <c r="TPF309" s="544"/>
      <c r="TPG309" s="544"/>
      <c r="TPH309" s="544"/>
      <c r="TPI309" s="544"/>
      <c r="TPJ309" s="544"/>
      <c r="TPK309" s="544"/>
      <c r="TPL309" s="544"/>
      <c r="TPM309" s="544"/>
      <c r="TPN309" s="544"/>
      <c r="TPO309" s="544"/>
      <c r="TPP309" s="544"/>
      <c r="TPQ309" s="544"/>
      <c r="TPR309" s="544"/>
      <c r="TPS309" s="544"/>
      <c r="TPT309" s="544"/>
      <c r="TPU309" s="544"/>
      <c r="TPV309" s="544"/>
      <c r="TPW309" s="544"/>
      <c r="TPX309" s="544"/>
      <c r="TPY309" s="544"/>
      <c r="TPZ309" s="544"/>
      <c r="TQA309" s="544"/>
      <c r="TQB309" s="544"/>
      <c r="TQC309" s="544"/>
      <c r="TQD309" s="544"/>
      <c r="TQE309" s="544"/>
      <c r="TQF309" s="544"/>
      <c r="TQG309" s="544"/>
      <c r="TQH309" s="544"/>
      <c r="TQI309" s="544"/>
      <c r="TQJ309" s="544"/>
      <c r="TQK309" s="544"/>
      <c r="TQL309" s="544"/>
      <c r="TQM309" s="544"/>
      <c r="TQN309" s="544"/>
      <c r="TQO309" s="544"/>
      <c r="TQP309" s="544"/>
      <c r="TQQ309" s="544"/>
      <c r="TQR309" s="544"/>
      <c r="TQS309" s="544"/>
      <c r="TQT309" s="544"/>
      <c r="TQU309" s="544"/>
      <c r="TQV309" s="544"/>
      <c r="TQW309" s="544"/>
      <c r="TQX309" s="544"/>
      <c r="TQY309" s="544"/>
      <c r="TQZ309" s="544"/>
      <c r="TRA309" s="544"/>
      <c r="TRB309" s="544"/>
      <c r="TRC309" s="544"/>
      <c r="TRD309" s="544"/>
      <c r="TRE309" s="544"/>
      <c r="TRF309" s="544"/>
      <c r="TRG309" s="544"/>
      <c r="TRH309" s="544"/>
      <c r="TRI309" s="544"/>
      <c r="TRJ309" s="544"/>
      <c r="TRK309" s="544"/>
      <c r="TRL309" s="544"/>
      <c r="TRM309" s="544"/>
      <c r="TRN309" s="544"/>
      <c r="TRO309" s="544"/>
      <c r="TRP309" s="544"/>
      <c r="TRQ309" s="544"/>
      <c r="TRR309" s="544"/>
      <c r="TRS309" s="544"/>
      <c r="TRT309" s="544"/>
      <c r="TRU309" s="544"/>
      <c r="TRV309" s="544"/>
      <c r="TRW309" s="544"/>
      <c r="TRX309" s="544"/>
      <c r="TRY309" s="544"/>
      <c r="TRZ309" s="544"/>
      <c r="TSA309" s="544"/>
      <c r="TSB309" s="544"/>
      <c r="TSC309" s="544"/>
      <c r="TSD309" s="544"/>
      <c r="TSE309" s="544"/>
      <c r="TSF309" s="544"/>
      <c r="TSG309" s="544"/>
      <c r="TSH309" s="544"/>
      <c r="TSI309" s="544"/>
      <c r="TSJ309" s="544"/>
      <c r="TSK309" s="544"/>
      <c r="TSL309" s="544"/>
      <c r="TSM309" s="544"/>
      <c r="TSN309" s="544"/>
      <c r="TSO309" s="544"/>
      <c r="TSP309" s="544"/>
      <c r="TSQ309" s="544"/>
      <c r="TSR309" s="544"/>
      <c r="TSS309" s="544"/>
      <c r="TST309" s="544"/>
      <c r="TSU309" s="544"/>
      <c r="TSV309" s="544"/>
      <c r="TSW309" s="544"/>
      <c r="TSX309" s="544"/>
      <c r="TSY309" s="544"/>
      <c r="TSZ309" s="544"/>
      <c r="TTA309" s="544"/>
      <c r="TTB309" s="544"/>
      <c r="TTC309" s="544"/>
      <c r="TTD309" s="544"/>
      <c r="TTE309" s="544"/>
      <c r="TTF309" s="544"/>
      <c r="TTG309" s="544"/>
      <c r="TTH309" s="544"/>
      <c r="TTI309" s="544"/>
      <c r="TTJ309" s="544"/>
      <c r="TTK309" s="544"/>
      <c r="TTL309" s="544"/>
      <c r="TTM309" s="544"/>
      <c r="TTN309" s="544"/>
      <c r="TTO309" s="544"/>
      <c r="TTP309" s="544"/>
      <c r="TTQ309" s="544"/>
      <c r="TTR309" s="544"/>
      <c r="TTS309" s="544"/>
      <c r="TTT309" s="544"/>
      <c r="TTU309" s="544"/>
      <c r="TTV309" s="544"/>
      <c r="TTW309" s="544"/>
      <c r="TTX309" s="544"/>
      <c r="TTY309" s="544"/>
      <c r="TTZ309" s="544"/>
      <c r="TUA309" s="544"/>
      <c r="TUB309" s="544"/>
      <c r="TUC309" s="544"/>
      <c r="TUD309" s="544"/>
      <c r="TUE309" s="544"/>
      <c r="TUF309" s="544"/>
      <c r="TUG309" s="544"/>
      <c r="TUH309" s="544"/>
      <c r="TUI309" s="544"/>
      <c r="TUJ309" s="544"/>
      <c r="TUK309" s="544"/>
      <c r="TUL309" s="544"/>
      <c r="TUM309" s="544"/>
      <c r="TUN309" s="544"/>
      <c r="TUO309" s="544"/>
      <c r="TUP309" s="544"/>
      <c r="TUQ309" s="544"/>
      <c r="TUR309" s="544"/>
      <c r="TUS309" s="544"/>
      <c r="TUT309" s="544"/>
      <c r="TUU309" s="544"/>
      <c r="TUV309" s="544"/>
      <c r="TUW309" s="544"/>
      <c r="TUX309" s="544"/>
      <c r="TUY309" s="544"/>
      <c r="TUZ309" s="544"/>
      <c r="TVA309" s="544"/>
      <c r="TVB309" s="544"/>
      <c r="TVC309" s="544"/>
      <c r="TVD309" s="544"/>
      <c r="TVE309" s="544"/>
      <c r="TVF309" s="544"/>
      <c r="TVG309" s="544"/>
      <c r="TVH309" s="544"/>
      <c r="TVI309" s="544"/>
      <c r="TVJ309" s="544"/>
      <c r="TVK309" s="544"/>
      <c r="TVL309" s="544"/>
      <c r="TVM309" s="544"/>
      <c r="TVN309" s="544"/>
      <c r="TVO309" s="544"/>
      <c r="TVP309" s="544"/>
      <c r="TVQ309" s="544"/>
      <c r="TVR309" s="544"/>
      <c r="TVS309" s="544"/>
      <c r="TVT309" s="544"/>
      <c r="TVU309" s="544"/>
      <c r="TVV309" s="544"/>
      <c r="TVW309" s="544"/>
      <c r="TVX309" s="544"/>
      <c r="TVY309" s="544"/>
      <c r="TVZ309" s="544"/>
      <c r="TWA309" s="544"/>
      <c r="TWB309" s="544"/>
      <c r="TWC309" s="544"/>
      <c r="TWD309" s="544"/>
      <c r="TWE309" s="544"/>
      <c r="TWF309" s="544"/>
      <c r="TWG309" s="544"/>
      <c r="TWH309" s="544"/>
      <c r="TWI309" s="544"/>
      <c r="TWJ309" s="544"/>
      <c r="TWK309" s="544"/>
      <c r="TWL309" s="544"/>
      <c r="TWM309" s="544"/>
      <c r="TWN309" s="544"/>
      <c r="TWO309" s="544"/>
      <c r="TWP309" s="544"/>
      <c r="TWQ309" s="544"/>
      <c r="TWR309" s="544"/>
      <c r="TWS309" s="544"/>
      <c r="TWT309" s="544"/>
      <c r="TWU309" s="544"/>
      <c r="TWV309" s="544"/>
      <c r="TWW309" s="544"/>
      <c r="TWX309" s="544"/>
      <c r="TWY309" s="544"/>
      <c r="TWZ309" s="544"/>
      <c r="TXA309" s="544"/>
      <c r="TXB309" s="544"/>
      <c r="TXC309" s="544"/>
      <c r="TXD309" s="544"/>
      <c r="TXE309" s="544"/>
      <c r="TXF309" s="544"/>
      <c r="TXG309" s="544"/>
      <c r="TXH309" s="544"/>
      <c r="TXI309" s="544"/>
      <c r="TXJ309" s="544"/>
      <c r="TXK309" s="544"/>
      <c r="TXL309" s="544"/>
      <c r="TXM309" s="544"/>
      <c r="TXN309" s="544"/>
      <c r="TXO309" s="544"/>
      <c r="TXP309" s="544"/>
      <c r="TXQ309" s="544"/>
      <c r="TXR309" s="544"/>
      <c r="TXS309" s="544"/>
      <c r="TXT309" s="544"/>
      <c r="TXU309" s="544"/>
      <c r="TXV309" s="544"/>
      <c r="TXW309" s="544"/>
      <c r="TXX309" s="544"/>
      <c r="TXY309" s="544"/>
      <c r="TXZ309" s="544"/>
      <c r="TYA309" s="544"/>
      <c r="TYB309" s="544"/>
      <c r="TYC309" s="544"/>
      <c r="TYD309" s="544"/>
      <c r="TYE309" s="544"/>
      <c r="TYF309" s="544"/>
      <c r="TYG309" s="544"/>
      <c r="TYH309" s="544"/>
      <c r="TYI309" s="544"/>
      <c r="TYJ309" s="544"/>
      <c r="TYK309" s="544"/>
      <c r="TYL309" s="544"/>
      <c r="TYM309" s="544"/>
      <c r="TYN309" s="544"/>
      <c r="TYO309" s="544"/>
      <c r="TYP309" s="544"/>
      <c r="TYQ309" s="544"/>
      <c r="TYR309" s="544"/>
      <c r="TYS309" s="544"/>
      <c r="TYT309" s="544"/>
      <c r="TYU309" s="544"/>
      <c r="TYV309" s="544"/>
      <c r="TYW309" s="544"/>
      <c r="TYX309" s="544"/>
      <c r="TYY309" s="544"/>
      <c r="TYZ309" s="544"/>
      <c r="TZA309" s="544"/>
      <c r="TZB309" s="544"/>
      <c r="TZC309" s="544"/>
      <c r="TZD309" s="544"/>
      <c r="TZE309" s="544"/>
      <c r="TZF309" s="544"/>
      <c r="TZG309" s="544"/>
      <c r="TZH309" s="544"/>
      <c r="TZI309" s="544"/>
      <c r="TZJ309" s="544"/>
      <c r="TZK309" s="544"/>
      <c r="TZL309" s="544"/>
      <c r="TZM309" s="544"/>
      <c r="TZN309" s="544"/>
      <c r="TZO309" s="544"/>
      <c r="TZP309" s="544"/>
      <c r="TZQ309" s="544"/>
      <c r="TZR309" s="544"/>
      <c r="TZS309" s="544"/>
      <c r="TZT309" s="544"/>
      <c r="TZU309" s="544"/>
      <c r="TZV309" s="544"/>
      <c r="TZW309" s="544"/>
      <c r="TZX309" s="544"/>
      <c r="TZY309" s="544"/>
      <c r="TZZ309" s="544"/>
      <c r="UAA309" s="544"/>
      <c r="UAB309" s="544"/>
      <c r="UAC309" s="544"/>
      <c r="UAD309" s="544"/>
      <c r="UAE309" s="544"/>
      <c r="UAF309" s="544"/>
      <c r="UAG309" s="544"/>
      <c r="UAH309" s="544"/>
      <c r="UAI309" s="544"/>
      <c r="UAJ309" s="544"/>
      <c r="UAK309" s="544"/>
      <c r="UAL309" s="544"/>
      <c r="UAM309" s="544"/>
      <c r="UAN309" s="544"/>
      <c r="UAO309" s="544"/>
      <c r="UAP309" s="544"/>
      <c r="UAQ309" s="544"/>
      <c r="UAR309" s="544"/>
      <c r="UAS309" s="544"/>
      <c r="UAT309" s="544"/>
      <c r="UAU309" s="544"/>
      <c r="UAV309" s="544"/>
      <c r="UAW309" s="544"/>
      <c r="UAX309" s="544"/>
      <c r="UAY309" s="544"/>
      <c r="UAZ309" s="544"/>
      <c r="UBA309" s="544"/>
      <c r="UBB309" s="544"/>
      <c r="UBC309" s="544"/>
      <c r="UBD309" s="544"/>
      <c r="UBE309" s="544"/>
      <c r="UBF309" s="544"/>
      <c r="UBG309" s="544"/>
      <c r="UBH309" s="544"/>
      <c r="UBI309" s="544"/>
      <c r="UBJ309" s="544"/>
      <c r="UBK309" s="544"/>
      <c r="UBL309" s="544"/>
      <c r="UBM309" s="544"/>
      <c r="UBN309" s="544"/>
      <c r="UBO309" s="544"/>
      <c r="UBP309" s="544"/>
      <c r="UBQ309" s="544"/>
      <c r="UBR309" s="544"/>
      <c r="UBS309" s="544"/>
      <c r="UBT309" s="544"/>
      <c r="UBU309" s="544"/>
      <c r="UBV309" s="544"/>
      <c r="UBW309" s="544"/>
      <c r="UBX309" s="544"/>
      <c r="UBY309" s="544"/>
      <c r="UBZ309" s="544"/>
      <c r="UCA309" s="544"/>
      <c r="UCB309" s="544"/>
      <c r="UCC309" s="544"/>
      <c r="UCD309" s="544"/>
      <c r="UCE309" s="544"/>
      <c r="UCF309" s="544"/>
      <c r="UCG309" s="544"/>
      <c r="UCH309" s="544"/>
      <c r="UCI309" s="544"/>
      <c r="UCJ309" s="544"/>
      <c r="UCK309" s="544"/>
      <c r="UCL309" s="544"/>
      <c r="UCM309" s="544"/>
      <c r="UCN309" s="544"/>
      <c r="UCO309" s="544"/>
      <c r="UCP309" s="544"/>
      <c r="UCQ309" s="544"/>
      <c r="UCR309" s="544"/>
      <c r="UCS309" s="544"/>
      <c r="UCT309" s="544"/>
      <c r="UCU309" s="544"/>
      <c r="UCV309" s="544"/>
      <c r="UCW309" s="544"/>
      <c r="UCX309" s="544"/>
      <c r="UCY309" s="544"/>
      <c r="UCZ309" s="544"/>
      <c r="UDA309" s="544"/>
      <c r="UDB309" s="544"/>
      <c r="UDC309" s="544"/>
      <c r="UDD309" s="544"/>
      <c r="UDE309" s="544"/>
      <c r="UDF309" s="544"/>
      <c r="UDG309" s="544"/>
      <c r="UDH309" s="544"/>
      <c r="UDI309" s="544"/>
      <c r="UDJ309" s="544"/>
      <c r="UDK309" s="544"/>
      <c r="UDL309" s="544"/>
      <c r="UDM309" s="544"/>
      <c r="UDN309" s="544"/>
      <c r="UDO309" s="544"/>
      <c r="UDP309" s="544"/>
      <c r="UDQ309" s="544"/>
      <c r="UDR309" s="544"/>
      <c r="UDS309" s="544"/>
      <c r="UDT309" s="544"/>
      <c r="UDU309" s="544"/>
      <c r="UDV309" s="544"/>
      <c r="UDW309" s="544"/>
      <c r="UDX309" s="544"/>
      <c r="UDY309" s="544"/>
      <c r="UDZ309" s="544"/>
      <c r="UEA309" s="544"/>
      <c r="UEB309" s="544"/>
      <c r="UEC309" s="544"/>
      <c r="UED309" s="544"/>
      <c r="UEE309" s="544"/>
      <c r="UEF309" s="544"/>
      <c r="UEG309" s="544"/>
      <c r="UEH309" s="544"/>
      <c r="UEI309" s="544"/>
      <c r="UEJ309" s="544"/>
      <c r="UEK309" s="544"/>
      <c r="UEL309" s="544"/>
      <c r="UEM309" s="544"/>
      <c r="UEN309" s="544"/>
      <c r="UEO309" s="544"/>
      <c r="UEP309" s="544"/>
      <c r="UEQ309" s="544"/>
      <c r="UER309" s="544"/>
      <c r="UES309" s="544"/>
      <c r="UET309" s="544"/>
      <c r="UEU309" s="544"/>
      <c r="UEV309" s="544"/>
      <c r="UEW309" s="544"/>
      <c r="UEX309" s="544"/>
      <c r="UEY309" s="544"/>
      <c r="UEZ309" s="544"/>
      <c r="UFA309" s="544"/>
      <c r="UFB309" s="544"/>
      <c r="UFC309" s="544"/>
      <c r="UFD309" s="544"/>
      <c r="UFE309" s="544"/>
      <c r="UFF309" s="544"/>
      <c r="UFG309" s="544"/>
      <c r="UFH309" s="544"/>
      <c r="UFI309" s="544"/>
      <c r="UFJ309" s="544"/>
      <c r="UFK309" s="544"/>
      <c r="UFL309" s="544"/>
      <c r="UFM309" s="544"/>
      <c r="UFN309" s="544"/>
      <c r="UFO309" s="544"/>
      <c r="UFP309" s="544"/>
      <c r="UFQ309" s="544"/>
      <c r="UFR309" s="544"/>
      <c r="UFS309" s="544"/>
      <c r="UFT309" s="544"/>
      <c r="UFU309" s="544"/>
      <c r="UFV309" s="544"/>
      <c r="UFW309" s="544"/>
      <c r="UFX309" s="544"/>
      <c r="UFY309" s="544"/>
      <c r="UFZ309" s="544"/>
      <c r="UGA309" s="544"/>
      <c r="UGB309" s="544"/>
      <c r="UGC309" s="544"/>
      <c r="UGD309" s="544"/>
      <c r="UGE309" s="544"/>
      <c r="UGF309" s="544"/>
      <c r="UGG309" s="544"/>
      <c r="UGH309" s="544"/>
      <c r="UGI309" s="544"/>
      <c r="UGJ309" s="544"/>
      <c r="UGK309" s="544"/>
      <c r="UGL309" s="544"/>
      <c r="UGM309" s="544"/>
      <c r="UGN309" s="544"/>
      <c r="UGO309" s="544"/>
      <c r="UGP309" s="544"/>
      <c r="UGQ309" s="544"/>
      <c r="UGR309" s="544"/>
      <c r="UGS309" s="544"/>
      <c r="UGT309" s="544"/>
      <c r="UGU309" s="544"/>
      <c r="UGV309" s="544"/>
      <c r="UGW309" s="544"/>
      <c r="UGX309" s="544"/>
      <c r="UGY309" s="544"/>
      <c r="UGZ309" s="544"/>
      <c r="UHA309" s="544"/>
      <c r="UHB309" s="544"/>
      <c r="UHC309" s="544"/>
      <c r="UHD309" s="544"/>
      <c r="UHE309" s="544"/>
      <c r="UHF309" s="544"/>
      <c r="UHG309" s="544"/>
      <c r="UHH309" s="544"/>
      <c r="UHI309" s="544"/>
      <c r="UHJ309" s="544"/>
      <c r="UHK309" s="544"/>
      <c r="UHL309" s="544"/>
      <c r="UHM309" s="544"/>
      <c r="UHN309" s="544"/>
      <c r="UHO309" s="544"/>
      <c r="UHP309" s="544"/>
      <c r="UHQ309" s="544"/>
      <c r="UHR309" s="544"/>
      <c r="UHS309" s="544"/>
      <c r="UHT309" s="544"/>
      <c r="UHU309" s="544"/>
      <c r="UHV309" s="544"/>
      <c r="UHW309" s="544"/>
      <c r="UHX309" s="544"/>
      <c r="UHY309" s="544"/>
      <c r="UHZ309" s="544"/>
      <c r="UIA309" s="544"/>
      <c r="UIB309" s="544"/>
      <c r="UIC309" s="544"/>
      <c r="UID309" s="544"/>
      <c r="UIE309" s="544"/>
      <c r="UIF309" s="544"/>
      <c r="UIG309" s="544"/>
      <c r="UIH309" s="544"/>
      <c r="UII309" s="544"/>
      <c r="UIJ309" s="544"/>
      <c r="UIK309" s="544"/>
      <c r="UIL309" s="544"/>
      <c r="UIM309" s="544"/>
      <c r="UIN309" s="544"/>
      <c r="UIO309" s="544"/>
      <c r="UIP309" s="544"/>
      <c r="UIQ309" s="544"/>
      <c r="UIR309" s="544"/>
      <c r="UIS309" s="544"/>
      <c r="UIT309" s="544"/>
      <c r="UIU309" s="544"/>
      <c r="UIV309" s="544"/>
      <c r="UIW309" s="544"/>
      <c r="UIX309" s="544"/>
      <c r="UIY309" s="544"/>
      <c r="UIZ309" s="544"/>
      <c r="UJA309" s="544"/>
      <c r="UJB309" s="544"/>
      <c r="UJC309" s="544"/>
      <c r="UJD309" s="544"/>
      <c r="UJE309" s="544"/>
      <c r="UJF309" s="544"/>
      <c r="UJG309" s="544"/>
      <c r="UJH309" s="544"/>
      <c r="UJI309" s="544"/>
      <c r="UJJ309" s="544"/>
      <c r="UJK309" s="544"/>
      <c r="UJL309" s="544"/>
      <c r="UJM309" s="544"/>
      <c r="UJN309" s="544"/>
      <c r="UJO309" s="544"/>
      <c r="UJP309" s="544"/>
      <c r="UJQ309" s="544"/>
      <c r="UJR309" s="544"/>
      <c r="UJS309" s="544"/>
      <c r="UJT309" s="544"/>
      <c r="UJU309" s="544"/>
      <c r="UJV309" s="544"/>
      <c r="UJW309" s="544"/>
      <c r="UJX309" s="544"/>
      <c r="UJY309" s="544"/>
      <c r="UJZ309" s="544"/>
      <c r="UKA309" s="544"/>
      <c r="UKB309" s="544"/>
      <c r="UKC309" s="544"/>
      <c r="UKD309" s="544"/>
      <c r="UKE309" s="544"/>
      <c r="UKF309" s="544"/>
      <c r="UKG309" s="544"/>
      <c r="UKH309" s="544"/>
      <c r="UKI309" s="544"/>
      <c r="UKJ309" s="544"/>
      <c r="UKK309" s="544"/>
      <c r="UKL309" s="544"/>
      <c r="UKM309" s="544"/>
      <c r="UKN309" s="544"/>
      <c r="UKO309" s="544"/>
      <c r="UKP309" s="544"/>
      <c r="UKQ309" s="544"/>
      <c r="UKR309" s="544"/>
      <c r="UKS309" s="544"/>
      <c r="UKT309" s="544"/>
      <c r="UKU309" s="544"/>
      <c r="UKV309" s="544"/>
      <c r="UKW309" s="544"/>
      <c r="UKX309" s="544"/>
      <c r="UKY309" s="544"/>
      <c r="UKZ309" s="544"/>
      <c r="ULA309" s="544"/>
      <c r="ULB309" s="544"/>
      <c r="ULC309" s="544"/>
      <c r="ULD309" s="544"/>
      <c r="ULE309" s="544"/>
      <c r="ULF309" s="544"/>
      <c r="ULG309" s="544"/>
      <c r="ULH309" s="544"/>
      <c r="ULI309" s="544"/>
      <c r="ULJ309" s="544"/>
      <c r="ULK309" s="544"/>
      <c r="ULL309" s="544"/>
      <c r="ULM309" s="544"/>
      <c r="ULN309" s="544"/>
      <c r="ULO309" s="544"/>
      <c r="ULP309" s="544"/>
      <c r="ULQ309" s="544"/>
      <c r="ULR309" s="544"/>
      <c r="ULS309" s="544"/>
      <c r="ULT309" s="544"/>
      <c r="ULU309" s="544"/>
      <c r="ULV309" s="544"/>
      <c r="ULW309" s="544"/>
      <c r="ULX309" s="544"/>
      <c r="ULY309" s="544"/>
      <c r="ULZ309" s="544"/>
      <c r="UMA309" s="544"/>
      <c r="UMB309" s="544"/>
      <c r="UMC309" s="544"/>
      <c r="UMD309" s="544"/>
      <c r="UME309" s="544"/>
      <c r="UMF309" s="544"/>
      <c r="UMG309" s="544"/>
      <c r="UMH309" s="544"/>
      <c r="UMI309" s="544"/>
      <c r="UMJ309" s="544"/>
      <c r="UMK309" s="544"/>
      <c r="UML309" s="544"/>
      <c r="UMM309" s="544"/>
      <c r="UMN309" s="544"/>
      <c r="UMO309" s="544"/>
      <c r="UMP309" s="544"/>
      <c r="UMQ309" s="544"/>
      <c r="UMR309" s="544"/>
      <c r="UMS309" s="544"/>
      <c r="UMT309" s="544"/>
      <c r="UMU309" s="544"/>
      <c r="UMV309" s="544"/>
      <c r="UMW309" s="544"/>
      <c r="UMX309" s="544"/>
      <c r="UMY309" s="544"/>
      <c r="UMZ309" s="544"/>
      <c r="UNA309" s="544"/>
      <c r="UNB309" s="544"/>
      <c r="UNC309" s="544"/>
      <c r="UND309" s="544"/>
      <c r="UNE309" s="544"/>
      <c r="UNF309" s="544"/>
      <c r="UNG309" s="544"/>
      <c r="UNH309" s="544"/>
      <c r="UNI309" s="544"/>
      <c r="UNJ309" s="544"/>
      <c r="UNK309" s="544"/>
      <c r="UNL309" s="544"/>
      <c r="UNM309" s="544"/>
      <c r="UNN309" s="544"/>
      <c r="UNO309" s="544"/>
      <c r="UNP309" s="544"/>
      <c r="UNQ309" s="544"/>
      <c r="UNR309" s="544"/>
      <c r="UNS309" s="544"/>
      <c r="UNT309" s="544"/>
      <c r="UNU309" s="544"/>
      <c r="UNV309" s="544"/>
      <c r="UNW309" s="544"/>
      <c r="UNX309" s="544"/>
      <c r="UNY309" s="544"/>
      <c r="UNZ309" s="544"/>
      <c r="UOA309" s="544"/>
      <c r="UOB309" s="544"/>
      <c r="UOC309" s="544"/>
      <c r="UOD309" s="544"/>
      <c r="UOE309" s="544"/>
      <c r="UOF309" s="544"/>
      <c r="UOG309" s="544"/>
      <c r="UOH309" s="544"/>
      <c r="UOI309" s="544"/>
      <c r="UOJ309" s="544"/>
      <c r="UOK309" s="544"/>
      <c r="UOL309" s="544"/>
      <c r="UOM309" s="544"/>
      <c r="UON309" s="544"/>
      <c r="UOO309" s="544"/>
      <c r="UOP309" s="544"/>
      <c r="UOQ309" s="544"/>
      <c r="UOR309" s="544"/>
      <c r="UOS309" s="544"/>
      <c r="UOT309" s="544"/>
      <c r="UOU309" s="544"/>
      <c r="UOV309" s="544"/>
      <c r="UOW309" s="544"/>
      <c r="UOX309" s="544"/>
      <c r="UOY309" s="544"/>
      <c r="UOZ309" s="544"/>
      <c r="UPA309" s="544"/>
      <c r="UPB309" s="544"/>
      <c r="UPC309" s="544"/>
      <c r="UPD309" s="544"/>
      <c r="UPE309" s="544"/>
      <c r="UPF309" s="544"/>
      <c r="UPG309" s="544"/>
      <c r="UPH309" s="544"/>
      <c r="UPI309" s="544"/>
      <c r="UPJ309" s="544"/>
      <c r="UPK309" s="544"/>
      <c r="UPL309" s="544"/>
      <c r="UPM309" s="544"/>
      <c r="UPN309" s="544"/>
      <c r="UPO309" s="544"/>
      <c r="UPP309" s="544"/>
      <c r="UPQ309" s="544"/>
      <c r="UPR309" s="544"/>
      <c r="UPS309" s="544"/>
      <c r="UPT309" s="544"/>
      <c r="UPU309" s="544"/>
      <c r="UPV309" s="544"/>
      <c r="UPW309" s="544"/>
      <c r="UPX309" s="544"/>
      <c r="UPY309" s="544"/>
      <c r="UPZ309" s="544"/>
      <c r="UQA309" s="544"/>
      <c r="UQB309" s="544"/>
      <c r="UQC309" s="544"/>
      <c r="UQD309" s="544"/>
      <c r="UQE309" s="544"/>
      <c r="UQF309" s="544"/>
      <c r="UQG309" s="544"/>
      <c r="UQH309" s="544"/>
      <c r="UQI309" s="544"/>
      <c r="UQJ309" s="544"/>
      <c r="UQK309" s="544"/>
      <c r="UQL309" s="544"/>
      <c r="UQM309" s="544"/>
      <c r="UQN309" s="544"/>
      <c r="UQO309" s="544"/>
      <c r="UQP309" s="544"/>
      <c r="UQQ309" s="544"/>
      <c r="UQR309" s="544"/>
      <c r="UQS309" s="544"/>
      <c r="UQT309" s="544"/>
      <c r="UQU309" s="544"/>
      <c r="UQV309" s="544"/>
      <c r="UQW309" s="544"/>
      <c r="UQX309" s="544"/>
      <c r="UQY309" s="544"/>
      <c r="UQZ309" s="544"/>
      <c r="URA309" s="544"/>
      <c r="URB309" s="544"/>
      <c r="URC309" s="544"/>
      <c r="URD309" s="544"/>
      <c r="URE309" s="544"/>
      <c r="URF309" s="544"/>
      <c r="URG309" s="544"/>
      <c r="URH309" s="544"/>
      <c r="URI309" s="544"/>
      <c r="URJ309" s="544"/>
      <c r="URK309" s="544"/>
      <c r="URL309" s="544"/>
      <c r="URM309" s="544"/>
      <c r="URN309" s="544"/>
      <c r="URO309" s="544"/>
      <c r="URP309" s="544"/>
      <c r="URQ309" s="544"/>
      <c r="URR309" s="544"/>
      <c r="URS309" s="544"/>
      <c r="URT309" s="544"/>
      <c r="URU309" s="544"/>
      <c r="URV309" s="544"/>
      <c r="URW309" s="544"/>
      <c r="URX309" s="544"/>
      <c r="URY309" s="544"/>
      <c r="URZ309" s="544"/>
      <c r="USA309" s="544"/>
      <c r="USB309" s="544"/>
      <c r="USC309" s="544"/>
      <c r="USD309" s="544"/>
      <c r="USE309" s="544"/>
      <c r="USF309" s="544"/>
      <c r="USG309" s="544"/>
      <c r="USH309" s="544"/>
      <c r="USI309" s="544"/>
      <c r="USJ309" s="544"/>
      <c r="USK309" s="544"/>
      <c r="USL309" s="544"/>
      <c r="USM309" s="544"/>
      <c r="USN309" s="544"/>
      <c r="USO309" s="544"/>
      <c r="USP309" s="544"/>
      <c r="USQ309" s="544"/>
      <c r="USR309" s="544"/>
      <c r="USS309" s="544"/>
      <c r="UST309" s="544"/>
      <c r="USU309" s="544"/>
      <c r="USV309" s="544"/>
      <c r="USW309" s="544"/>
      <c r="USX309" s="544"/>
      <c r="USY309" s="544"/>
      <c r="USZ309" s="544"/>
      <c r="UTA309" s="544"/>
      <c r="UTB309" s="544"/>
      <c r="UTC309" s="544"/>
      <c r="UTD309" s="544"/>
      <c r="UTE309" s="544"/>
      <c r="UTF309" s="544"/>
      <c r="UTG309" s="544"/>
      <c r="UTH309" s="544"/>
      <c r="UTI309" s="544"/>
      <c r="UTJ309" s="544"/>
      <c r="UTK309" s="544"/>
      <c r="UTL309" s="544"/>
      <c r="UTM309" s="544"/>
      <c r="UTN309" s="544"/>
      <c r="UTO309" s="544"/>
      <c r="UTP309" s="544"/>
      <c r="UTQ309" s="544"/>
      <c r="UTR309" s="544"/>
      <c r="UTS309" s="544"/>
      <c r="UTT309" s="544"/>
      <c r="UTU309" s="544"/>
      <c r="UTV309" s="544"/>
      <c r="UTW309" s="544"/>
      <c r="UTX309" s="544"/>
      <c r="UTY309" s="544"/>
      <c r="UTZ309" s="544"/>
      <c r="UUA309" s="544"/>
      <c r="UUB309" s="544"/>
      <c r="UUC309" s="544"/>
      <c r="UUD309" s="544"/>
      <c r="UUE309" s="544"/>
      <c r="UUF309" s="544"/>
      <c r="UUG309" s="544"/>
      <c r="UUH309" s="544"/>
      <c r="UUI309" s="544"/>
      <c r="UUJ309" s="544"/>
      <c r="UUK309" s="544"/>
      <c r="UUL309" s="544"/>
      <c r="UUM309" s="544"/>
      <c r="UUN309" s="544"/>
      <c r="UUO309" s="544"/>
      <c r="UUP309" s="544"/>
      <c r="UUQ309" s="544"/>
      <c r="UUR309" s="544"/>
      <c r="UUS309" s="544"/>
      <c r="UUT309" s="544"/>
      <c r="UUU309" s="544"/>
      <c r="UUV309" s="544"/>
      <c r="UUW309" s="544"/>
      <c r="UUX309" s="544"/>
      <c r="UUY309" s="544"/>
      <c r="UUZ309" s="544"/>
      <c r="UVA309" s="544"/>
      <c r="UVB309" s="544"/>
      <c r="UVC309" s="544"/>
      <c r="UVD309" s="544"/>
      <c r="UVE309" s="544"/>
      <c r="UVF309" s="544"/>
      <c r="UVG309" s="544"/>
      <c r="UVH309" s="544"/>
      <c r="UVI309" s="544"/>
      <c r="UVJ309" s="544"/>
      <c r="UVK309" s="544"/>
      <c r="UVL309" s="544"/>
      <c r="UVM309" s="544"/>
      <c r="UVN309" s="544"/>
      <c r="UVO309" s="544"/>
      <c r="UVP309" s="544"/>
      <c r="UVQ309" s="544"/>
      <c r="UVR309" s="544"/>
      <c r="UVS309" s="544"/>
      <c r="UVT309" s="544"/>
      <c r="UVU309" s="544"/>
      <c r="UVV309" s="544"/>
      <c r="UVW309" s="544"/>
      <c r="UVX309" s="544"/>
      <c r="UVY309" s="544"/>
      <c r="UVZ309" s="544"/>
      <c r="UWA309" s="544"/>
      <c r="UWB309" s="544"/>
      <c r="UWC309" s="544"/>
      <c r="UWD309" s="544"/>
      <c r="UWE309" s="544"/>
      <c r="UWF309" s="544"/>
      <c r="UWG309" s="544"/>
      <c r="UWH309" s="544"/>
      <c r="UWI309" s="544"/>
      <c r="UWJ309" s="544"/>
      <c r="UWK309" s="544"/>
      <c r="UWL309" s="544"/>
      <c r="UWM309" s="544"/>
      <c r="UWN309" s="544"/>
      <c r="UWO309" s="544"/>
      <c r="UWP309" s="544"/>
      <c r="UWQ309" s="544"/>
      <c r="UWR309" s="544"/>
      <c r="UWS309" s="544"/>
      <c r="UWT309" s="544"/>
      <c r="UWU309" s="544"/>
      <c r="UWV309" s="544"/>
      <c r="UWW309" s="544"/>
      <c r="UWX309" s="544"/>
      <c r="UWY309" s="544"/>
      <c r="UWZ309" s="544"/>
      <c r="UXA309" s="544"/>
      <c r="UXB309" s="544"/>
      <c r="UXC309" s="544"/>
      <c r="UXD309" s="544"/>
      <c r="UXE309" s="544"/>
      <c r="UXF309" s="544"/>
      <c r="UXG309" s="544"/>
      <c r="UXH309" s="544"/>
      <c r="UXI309" s="544"/>
      <c r="UXJ309" s="544"/>
      <c r="UXK309" s="544"/>
      <c r="UXL309" s="544"/>
      <c r="UXM309" s="544"/>
      <c r="UXN309" s="544"/>
      <c r="UXO309" s="544"/>
      <c r="UXP309" s="544"/>
      <c r="UXQ309" s="544"/>
      <c r="UXR309" s="544"/>
      <c r="UXS309" s="544"/>
      <c r="UXT309" s="544"/>
      <c r="UXU309" s="544"/>
      <c r="UXV309" s="544"/>
      <c r="UXW309" s="544"/>
      <c r="UXX309" s="544"/>
      <c r="UXY309" s="544"/>
      <c r="UXZ309" s="544"/>
      <c r="UYA309" s="544"/>
      <c r="UYB309" s="544"/>
      <c r="UYC309" s="544"/>
      <c r="UYD309" s="544"/>
      <c r="UYE309" s="544"/>
      <c r="UYF309" s="544"/>
      <c r="UYG309" s="544"/>
      <c r="UYH309" s="544"/>
      <c r="UYI309" s="544"/>
      <c r="UYJ309" s="544"/>
      <c r="UYK309" s="544"/>
      <c r="UYL309" s="544"/>
      <c r="UYM309" s="544"/>
      <c r="UYN309" s="544"/>
      <c r="UYO309" s="544"/>
      <c r="UYP309" s="544"/>
      <c r="UYQ309" s="544"/>
      <c r="UYR309" s="544"/>
      <c r="UYS309" s="544"/>
      <c r="UYT309" s="544"/>
      <c r="UYU309" s="544"/>
      <c r="UYV309" s="544"/>
      <c r="UYW309" s="544"/>
      <c r="UYX309" s="544"/>
      <c r="UYY309" s="544"/>
      <c r="UYZ309" s="544"/>
      <c r="UZA309" s="544"/>
      <c r="UZB309" s="544"/>
      <c r="UZC309" s="544"/>
      <c r="UZD309" s="544"/>
      <c r="UZE309" s="544"/>
      <c r="UZF309" s="544"/>
      <c r="UZG309" s="544"/>
      <c r="UZH309" s="544"/>
      <c r="UZI309" s="544"/>
      <c r="UZJ309" s="544"/>
      <c r="UZK309" s="544"/>
      <c r="UZL309" s="544"/>
      <c r="UZM309" s="544"/>
      <c r="UZN309" s="544"/>
      <c r="UZO309" s="544"/>
      <c r="UZP309" s="544"/>
      <c r="UZQ309" s="544"/>
      <c r="UZR309" s="544"/>
      <c r="UZS309" s="544"/>
      <c r="UZT309" s="544"/>
      <c r="UZU309" s="544"/>
      <c r="UZV309" s="544"/>
      <c r="UZW309" s="544"/>
      <c r="UZX309" s="544"/>
      <c r="UZY309" s="544"/>
      <c r="UZZ309" s="544"/>
      <c r="VAA309" s="544"/>
      <c r="VAB309" s="544"/>
      <c r="VAC309" s="544"/>
      <c r="VAD309" s="544"/>
      <c r="VAE309" s="544"/>
      <c r="VAF309" s="544"/>
      <c r="VAG309" s="544"/>
      <c r="VAH309" s="544"/>
      <c r="VAI309" s="544"/>
      <c r="VAJ309" s="544"/>
      <c r="VAK309" s="544"/>
      <c r="VAL309" s="544"/>
      <c r="VAM309" s="544"/>
      <c r="VAN309" s="544"/>
      <c r="VAO309" s="544"/>
      <c r="VAP309" s="544"/>
      <c r="VAQ309" s="544"/>
      <c r="VAR309" s="544"/>
      <c r="VAS309" s="544"/>
      <c r="VAT309" s="544"/>
      <c r="VAU309" s="544"/>
      <c r="VAV309" s="544"/>
      <c r="VAW309" s="544"/>
      <c r="VAX309" s="544"/>
      <c r="VAY309" s="544"/>
      <c r="VAZ309" s="544"/>
      <c r="VBA309" s="544"/>
      <c r="VBB309" s="544"/>
      <c r="VBC309" s="544"/>
      <c r="VBD309" s="544"/>
      <c r="VBE309" s="544"/>
      <c r="VBF309" s="544"/>
      <c r="VBG309" s="544"/>
      <c r="VBH309" s="544"/>
      <c r="VBI309" s="544"/>
      <c r="VBJ309" s="544"/>
      <c r="VBK309" s="544"/>
      <c r="VBL309" s="544"/>
      <c r="VBM309" s="544"/>
      <c r="VBN309" s="544"/>
      <c r="VBO309" s="544"/>
      <c r="VBP309" s="544"/>
      <c r="VBQ309" s="544"/>
      <c r="VBR309" s="544"/>
      <c r="VBS309" s="544"/>
      <c r="VBT309" s="544"/>
      <c r="VBU309" s="544"/>
      <c r="VBV309" s="544"/>
      <c r="VBW309" s="544"/>
      <c r="VBX309" s="544"/>
      <c r="VBY309" s="544"/>
      <c r="VBZ309" s="544"/>
      <c r="VCA309" s="544"/>
      <c r="VCB309" s="544"/>
      <c r="VCC309" s="544"/>
      <c r="VCD309" s="544"/>
      <c r="VCE309" s="544"/>
      <c r="VCF309" s="544"/>
      <c r="VCG309" s="544"/>
      <c r="VCH309" s="544"/>
      <c r="VCI309" s="544"/>
      <c r="VCJ309" s="544"/>
      <c r="VCK309" s="544"/>
      <c r="VCL309" s="544"/>
      <c r="VCM309" s="544"/>
      <c r="VCN309" s="544"/>
      <c r="VCO309" s="544"/>
      <c r="VCP309" s="544"/>
      <c r="VCQ309" s="544"/>
      <c r="VCR309" s="544"/>
      <c r="VCS309" s="544"/>
      <c r="VCT309" s="544"/>
      <c r="VCU309" s="544"/>
      <c r="VCV309" s="544"/>
      <c r="VCW309" s="544"/>
      <c r="VCX309" s="544"/>
      <c r="VCY309" s="544"/>
      <c r="VCZ309" s="544"/>
      <c r="VDA309" s="544"/>
      <c r="VDB309" s="544"/>
      <c r="VDC309" s="544"/>
      <c r="VDD309" s="544"/>
      <c r="VDE309" s="544"/>
      <c r="VDF309" s="544"/>
      <c r="VDG309" s="544"/>
      <c r="VDH309" s="544"/>
      <c r="VDI309" s="544"/>
      <c r="VDJ309" s="544"/>
      <c r="VDK309" s="544"/>
      <c r="VDL309" s="544"/>
      <c r="VDM309" s="544"/>
      <c r="VDN309" s="544"/>
      <c r="VDO309" s="544"/>
      <c r="VDP309" s="544"/>
      <c r="VDQ309" s="544"/>
      <c r="VDR309" s="544"/>
      <c r="VDS309" s="544"/>
      <c r="VDT309" s="544"/>
      <c r="VDU309" s="544"/>
      <c r="VDV309" s="544"/>
      <c r="VDW309" s="544"/>
      <c r="VDX309" s="544"/>
      <c r="VDY309" s="544"/>
      <c r="VDZ309" s="544"/>
      <c r="VEA309" s="544"/>
      <c r="VEB309" s="544"/>
      <c r="VEC309" s="544"/>
      <c r="VED309" s="544"/>
      <c r="VEE309" s="544"/>
      <c r="VEF309" s="544"/>
      <c r="VEG309" s="544"/>
      <c r="VEH309" s="544"/>
      <c r="VEI309" s="544"/>
      <c r="VEJ309" s="544"/>
      <c r="VEK309" s="544"/>
      <c r="VEL309" s="544"/>
      <c r="VEM309" s="544"/>
      <c r="VEN309" s="544"/>
      <c r="VEO309" s="544"/>
      <c r="VEP309" s="544"/>
      <c r="VEQ309" s="544"/>
      <c r="VER309" s="544"/>
      <c r="VES309" s="544"/>
      <c r="VET309" s="544"/>
      <c r="VEU309" s="544"/>
      <c r="VEV309" s="544"/>
      <c r="VEW309" s="544"/>
      <c r="VEX309" s="544"/>
      <c r="VEY309" s="544"/>
      <c r="VEZ309" s="544"/>
      <c r="VFA309" s="544"/>
      <c r="VFB309" s="544"/>
      <c r="VFC309" s="544"/>
      <c r="VFD309" s="544"/>
      <c r="VFE309" s="544"/>
      <c r="VFF309" s="544"/>
      <c r="VFG309" s="544"/>
      <c r="VFH309" s="544"/>
      <c r="VFI309" s="544"/>
      <c r="VFJ309" s="544"/>
      <c r="VFK309" s="544"/>
      <c r="VFL309" s="544"/>
      <c r="VFM309" s="544"/>
      <c r="VFN309" s="544"/>
      <c r="VFO309" s="544"/>
      <c r="VFP309" s="544"/>
      <c r="VFQ309" s="544"/>
      <c r="VFR309" s="544"/>
      <c r="VFS309" s="544"/>
      <c r="VFT309" s="544"/>
      <c r="VFU309" s="544"/>
      <c r="VFV309" s="544"/>
      <c r="VFW309" s="544"/>
      <c r="VFX309" s="544"/>
      <c r="VFY309" s="544"/>
      <c r="VFZ309" s="544"/>
      <c r="VGA309" s="544"/>
      <c r="VGB309" s="544"/>
      <c r="VGC309" s="544"/>
      <c r="VGD309" s="544"/>
      <c r="VGE309" s="544"/>
      <c r="VGF309" s="544"/>
      <c r="VGG309" s="544"/>
      <c r="VGH309" s="544"/>
      <c r="VGI309" s="544"/>
      <c r="VGJ309" s="544"/>
      <c r="VGK309" s="544"/>
      <c r="VGL309" s="544"/>
      <c r="VGM309" s="544"/>
      <c r="VGN309" s="544"/>
      <c r="VGO309" s="544"/>
      <c r="VGP309" s="544"/>
      <c r="VGQ309" s="544"/>
      <c r="VGR309" s="544"/>
      <c r="VGS309" s="544"/>
      <c r="VGT309" s="544"/>
      <c r="VGU309" s="544"/>
      <c r="VGV309" s="544"/>
      <c r="VGW309" s="544"/>
      <c r="VGX309" s="544"/>
      <c r="VGY309" s="544"/>
      <c r="VGZ309" s="544"/>
      <c r="VHA309" s="544"/>
      <c r="VHB309" s="544"/>
      <c r="VHC309" s="544"/>
      <c r="VHD309" s="544"/>
      <c r="VHE309" s="544"/>
      <c r="VHF309" s="544"/>
      <c r="VHG309" s="544"/>
      <c r="VHH309" s="544"/>
      <c r="VHI309" s="544"/>
      <c r="VHJ309" s="544"/>
      <c r="VHK309" s="544"/>
      <c r="VHL309" s="544"/>
      <c r="VHM309" s="544"/>
      <c r="VHN309" s="544"/>
      <c r="VHO309" s="544"/>
      <c r="VHP309" s="544"/>
      <c r="VHQ309" s="544"/>
      <c r="VHR309" s="544"/>
      <c r="VHS309" s="544"/>
      <c r="VHT309" s="544"/>
      <c r="VHU309" s="544"/>
      <c r="VHV309" s="544"/>
      <c r="VHW309" s="544"/>
      <c r="VHX309" s="544"/>
      <c r="VHY309" s="544"/>
      <c r="VHZ309" s="544"/>
      <c r="VIA309" s="544"/>
      <c r="VIB309" s="544"/>
      <c r="VIC309" s="544"/>
      <c r="VID309" s="544"/>
      <c r="VIE309" s="544"/>
      <c r="VIF309" s="544"/>
      <c r="VIG309" s="544"/>
      <c r="VIH309" s="544"/>
      <c r="VII309" s="544"/>
      <c r="VIJ309" s="544"/>
      <c r="VIK309" s="544"/>
      <c r="VIL309" s="544"/>
      <c r="VIM309" s="544"/>
      <c r="VIN309" s="544"/>
      <c r="VIO309" s="544"/>
      <c r="VIP309" s="544"/>
      <c r="VIQ309" s="544"/>
      <c r="VIR309" s="544"/>
      <c r="VIS309" s="544"/>
      <c r="VIT309" s="544"/>
      <c r="VIU309" s="544"/>
      <c r="VIV309" s="544"/>
      <c r="VIW309" s="544"/>
      <c r="VIX309" s="544"/>
      <c r="VIY309" s="544"/>
      <c r="VIZ309" s="544"/>
      <c r="VJA309" s="544"/>
      <c r="VJB309" s="544"/>
      <c r="VJC309" s="544"/>
      <c r="VJD309" s="544"/>
      <c r="VJE309" s="544"/>
      <c r="VJF309" s="544"/>
      <c r="VJG309" s="544"/>
      <c r="VJH309" s="544"/>
      <c r="VJI309" s="544"/>
      <c r="VJJ309" s="544"/>
      <c r="VJK309" s="544"/>
      <c r="VJL309" s="544"/>
      <c r="VJM309" s="544"/>
      <c r="VJN309" s="544"/>
      <c r="VJO309" s="544"/>
      <c r="VJP309" s="544"/>
      <c r="VJQ309" s="544"/>
      <c r="VJR309" s="544"/>
      <c r="VJS309" s="544"/>
      <c r="VJT309" s="544"/>
      <c r="VJU309" s="544"/>
      <c r="VJV309" s="544"/>
      <c r="VJW309" s="544"/>
      <c r="VJX309" s="544"/>
      <c r="VJY309" s="544"/>
      <c r="VJZ309" s="544"/>
      <c r="VKA309" s="544"/>
      <c r="VKB309" s="544"/>
      <c r="VKC309" s="544"/>
      <c r="VKD309" s="544"/>
      <c r="VKE309" s="544"/>
      <c r="VKF309" s="544"/>
      <c r="VKG309" s="544"/>
      <c r="VKH309" s="544"/>
      <c r="VKI309" s="544"/>
      <c r="VKJ309" s="544"/>
      <c r="VKK309" s="544"/>
      <c r="VKL309" s="544"/>
      <c r="VKM309" s="544"/>
      <c r="VKN309" s="544"/>
      <c r="VKO309" s="544"/>
      <c r="VKP309" s="544"/>
      <c r="VKQ309" s="544"/>
      <c r="VKR309" s="544"/>
      <c r="VKS309" s="544"/>
      <c r="VKT309" s="544"/>
      <c r="VKU309" s="544"/>
      <c r="VKV309" s="544"/>
      <c r="VKW309" s="544"/>
      <c r="VKX309" s="544"/>
      <c r="VKY309" s="544"/>
      <c r="VKZ309" s="544"/>
      <c r="VLA309" s="544"/>
      <c r="VLB309" s="544"/>
      <c r="VLC309" s="544"/>
      <c r="VLD309" s="544"/>
      <c r="VLE309" s="544"/>
      <c r="VLF309" s="544"/>
      <c r="VLG309" s="544"/>
      <c r="VLH309" s="544"/>
      <c r="VLI309" s="544"/>
      <c r="VLJ309" s="544"/>
      <c r="VLK309" s="544"/>
      <c r="VLL309" s="544"/>
      <c r="VLM309" s="544"/>
      <c r="VLN309" s="544"/>
      <c r="VLO309" s="544"/>
      <c r="VLP309" s="544"/>
      <c r="VLQ309" s="544"/>
      <c r="VLR309" s="544"/>
      <c r="VLS309" s="544"/>
      <c r="VLT309" s="544"/>
      <c r="VLU309" s="544"/>
      <c r="VLV309" s="544"/>
      <c r="VLW309" s="544"/>
      <c r="VLX309" s="544"/>
      <c r="VLY309" s="544"/>
      <c r="VLZ309" s="544"/>
      <c r="VMA309" s="544"/>
      <c r="VMB309" s="544"/>
      <c r="VMC309" s="544"/>
      <c r="VMD309" s="544"/>
      <c r="VME309" s="544"/>
      <c r="VMF309" s="544"/>
      <c r="VMG309" s="544"/>
      <c r="VMH309" s="544"/>
      <c r="VMI309" s="544"/>
      <c r="VMJ309" s="544"/>
      <c r="VMK309" s="544"/>
      <c r="VML309" s="544"/>
      <c r="VMM309" s="544"/>
      <c r="VMN309" s="544"/>
      <c r="VMO309" s="544"/>
      <c r="VMP309" s="544"/>
      <c r="VMQ309" s="544"/>
      <c r="VMR309" s="544"/>
      <c r="VMS309" s="544"/>
      <c r="VMT309" s="544"/>
      <c r="VMU309" s="544"/>
      <c r="VMV309" s="544"/>
      <c r="VMW309" s="544"/>
      <c r="VMX309" s="544"/>
      <c r="VMY309" s="544"/>
      <c r="VMZ309" s="544"/>
      <c r="VNA309" s="544"/>
      <c r="VNB309" s="544"/>
      <c r="VNC309" s="544"/>
      <c r="VND309" s="544"/>
      <c r="VNE309" s="544"/>
      <c r="VNF309" s="544"/>
      <c r="VNG309" s="544"/>
      <c r="VNH309" s="544"/>
      <c r="VNI309" s="544"/>
      <c r="VNJ309" s="544"/>
      <c r="VNK309" s="544"/>
      <c r="VNL309" s="544"/>
      <c r="VNM309" s="544"/>
      <c r="VNN309" s="544"/>
      <c r="VNO309" s="544"/>
      <c r="VNP309" s="544"/>
      <c r="VNQ309" s="544"/>
      <c r="VNR309" s="544"/>
      <c r="VNS309" s="544"/>
      <c r="VNT309" s="544"/>
      <c r="VNU309" s="544"/>
      <c r="VNV309" s="544"/>
      <c r="VNW309" s="544"/>
      <c r="VNX309" s="544"/>
      <c r="VNY309" s="544"/>
      <c r="VNZ309" s="544"/>
      <c r="VOA309" s="544"/>
      <c r="VOB309" s="544"/>
      <c r="VOC309" s="544"/>
      <c r="VOD309" s="544"/>
      <c r="VOE309" s="544"/>
      <c r="VOF309" s="544"/>
      <c r="VOG309" s="544"/>
      <c r="VOH309" s="544"/>
      <c r="VOI309" s="544"/>
      <c r="VOJ309" s="544"/>
      <c r="VOK309" s="544"/>
      <c r="VOL309" s="544"/>
      <c r="VOM309" s="544"/>
      <c r="VON309" s="544"/>
      <c r="VOO309" s="544"/>
      <c r="VOP309" s="544"/>
      <c r="VOQ309" s="544"/>
      <c r="VOR309" s="544"/>
      <c r="VOS309" s="544"/>
      <c r="VOT309" s="544"/>
      <c r="VOU309" s="544"/>
      <c r="VOV309" s="544"/>
      <c r="VOW309" s="544"/>
      <c r="VOX309" s="544"/>
      <c r="VOY309" s="544"/>
      <c r="VOZ309" s="544"/>
      <c r="VPA309" s="544"/>
      <c r="VPB309" s="544"/>
      <c r="VPC309" s="544"/>
      <c r="VPD309" s="544"/>
      <c r="VPE309" s="544"/>
      <c r="VPF309" s="544"/>
      <c r="VPG309" s="544"/>
      <c r="VPH309" s="544"/>
      <c r="VPI309" s="544"/>
      <c r="VPJ309" s="544"/>
      <c r="VPK309" s="544"/>
      <c r="VPL309" s="544"/>
      <c r="VPM309" s="544"/>
      <c r="VPN309" s="544"/>
      <c r="VPO309" s="544"/>
      <c r="VPP309" s="544"/>
      <c r="VPQ309" s="544"/>
      <c r="VPR309" s="544"/>
      <c r="VPS309" s="544"/>
      <c r="VPT309" s="544"/>
      <c r="VPU309" s="544"/>
      <c r="VPV309" s="544"/>
      <c r="VPW309" s="544"/>
      <c r="VPX309" s="544"/>
      <c r="VPY309" s="544"/>
      <c r="VPZ309" s="544"/>
      <c r="VQA309" s="544"/>
      <c r="VQB309" s="544"/>
      <c r="VQC309" s="544"/>
      <c r="VQD309" s="544"/>
      <c r="VQE309" s="544"/>
      <c r="VQF309" s="544"/>
      <c r="VQG309" s="544"/>
      <c r="VQH309" s="544"/>
      <c r="VQI309" s="544"/>
      <c r="VQJ309" s="544"/>
      <c r="VQK309" s="544"/>
      <c r="VQL309" s="544"/>
      <c r="VQM309" s="544"/>
      <c r="VQN309" s="544"/>
      <c r="VQO309" s="544"/>
      <c r="VQP309" s="544"/>
      <c r="VQQ309" s="544"/>
      <c r="VQR309" s="544"/>
      <c r="VQS309" s="544"/>
      <c r="VQT309" s="544"/>
      <c r="VQU309" s="544"/>
      <c r="VQV309" s="544"/>
      <c r="VQW309" s="544"/>
      <c r="VQX309" s="544"/>
      <c r="VQY309" s="544"/>
      <c r="VQZ309" s="544"/>
      <c r="VRA309" s="544"/>
      <c r="VRB309" s="544"/>
      <c r="VRC309" s="544"/>
      <c r="VRD309" s="544"/>
      <c r="VRE309" s="544"/>
      <c r="VRF309" s="544"/>
      <c r="VRG309" s="544"/>
      <c r="VRH309" s="544"/>
      <c r="VRI309" s="544"/>
      <c r="VRJ309" s="544"/>
      <c r="VRK309" s="544"/>
      <c r="VRL309" s="544"/>
      <c r="VRM309" s="544"/>
      <c r="VRN309" s="544"/>
      <c r="VRO309" s="544"/>
      <c r="VRP309" s="544"/>
      <c r="VRQ309" s="544"/>
      <c r="VRR309" s="544"/>
      <c r="VRS309" s="544"/>
      <c r="VRT309" s="544"/>
      <c r="VRU309" s="544"/>
      <c r="VRV309" s="544"/>
      <c r="VRW309" s="544"/>
      <c r="VRX309" s="544"/>
      <c r="VRY309" s="544"/>
      <c r="VRZ309" s="544"/>
      <c r="VSA309" s="544"/>
      <c r="VSB309" s="544"/>
      <c r="VSC309" s="544"/>
      <c r="VSD309" s="544"/>
      <c r="VSE309" s="544"/>
      <c r="VSF309" s="544"/>
      <c r="VSG309" s="544"/>
      <c r="VSH309" s="544"/>
      <c r="VSI309" s="544"/>
      <c r="VSJ309" s="544"/>
      <c r="VSK309" s="544"/>
      <c r="VSL309" s="544"/>
      <c r="VSM309" s="544"/>
      <c r="VSN309" s="544"/>
      <c r="VSO309" s="544"/>
      <c r="VSP309" s="544"/>
      <c r="VSQ309" s="544"/>
      <c r="VSR309" s="544"/>
      <c r="VSS309" s="544"/>
      <c r="VST309" s="544"/>
      <c r="VSU309" s="544"/>
      <c r="VSV309" s="544"/>
      <c r="VSW309" s="544"/>
      <c r="VSX309" s="544"/>
      <c r="VSY309" s="544"/>
      <c r="VSZ309" s="544"/>
      <c r="VTA309" s="544"/>
      <c r="VTB309" s="544"/>
      <c r="VTC309" s="544"/>
      <c r="VTD309" s="544"/>
      <c r="VTE309" s="544"/>
      <c r="VTF309" s="544"/>
      <c r="VTG309" s="544"/>
      <c r="VTH309" s="544"/>
      <c r="VTI309" s="544"/>
      <c r="VTJ309" s="544"/>
      <c r="VTK309" s="544"/>
      <c r="VTL309" s="544"/>
      <c r="VTM309" s="544"/>
      <c r="VTN309" s="544"/>
      <c r="VTO309" s="544"/>
      <c r="VTP309" s="544"/>
      <c r="VTQ309" s="544"/>
      <c r="VTR309" s="544"/>
      <c r="VTS309" s="544"/>
      <c r="VTT309" s="544"/>
      <c r="VTU309" s="544"/>
      <c r="VTV309" s="544"/>
      <c r="VTW309" s="544"/>
      <c r="VTX309" s="544"/>
      <c r="VTY309" s="544"/>
      <c r="VTZ309" s="544"/>
      <c r="VUA309" s="544"/>
      <c r="VUB309" s="544"/>
      <c r="VUC309" s="544"/>
      <c r="VUD309" s="544"/>
      <c r="VUE309" s="544"/>
      <c r="VUF309" s="544"/>
      <c r="VUG309" s="544"/>
      <c r="VUH309" s="544"/>
      <c r="VUI309" s="544"/>
      <c r="VUJ309" s="544"/>
      <c r="VUK309" s="544"/>
      <c r="VUL309" s="544"/>
      <c r="VUM309" s="544"/>
      <c r="VUN309" s="544"/>
      <c r="VUO309" s="544"/>
      <c r="VUP309" s="544"/>
      <c r="VUQ309" s="544"/>
      <c r="VUR309" s="544"/>
      <c r="VUS309" s="544"/>
      <c r="VUT309" s="544"/>
      <c r="VUU309" s="544"/>
      <c r="VUV309" s="544"/>
      <c r="VUW309" s="544"/>
      <c r="VUX309" s="544"/>
      <c r="VUY309" s="544"/>
      <c r="VUZ309" s="544"/>
      <c r="VVA309" s="544"/>
      <c r="VVB309" s="544"/>
      <c r="VVC309" s="544"/>
      <c r="VVD309" s="544"/>
      <c r="VVE309" s="544"/>
      <c r="VVF309" s="544"/>
      <c r="VVG309" s="544"/>
      <c r="VVH309" s="544"/>
      <c r="VVI309" s="544"/>
      <c r="VVJ309" s="544"/>
      <c r="VVK309" s="544"/>
      <c r="VVL309" s="544"/>
      <c r="VVM309" s="544"/>
      <c r="VVN309" s="544"/>
      <c r="VVO309" s="544"/>
      <c r="VVP309" s="544"/>
      <c r="VVQ309" s="544"/>
      <c r="VVR309" s="544"/>
      <c r="VVS309" s="544"/>
      <c r="VVT309" s="544"/>
      <c r="VVU309" s="544"/>
      <c r="VVV309" s="544"/>
      <c r="VVW309" s="544"/>
      <c r="VVX309" s="544"/>
      <c r="VVY309" s="544"/>
      <c r="VVZ309" s="544"/>
      <c r="VWA309" s="544"/>
      <c r="VWB309" s="544"/>
      <c r="VWC309" s="544"/>
      <c r="VWD309" s="544"/>
      <c r="VWE309" s="544"/>
      <c r="VWF309" s="544"/>
      <c r="VWG309" s="544"/>
      <c r="VWH309" s="544"/>
      <c r="VWI309" s="544"/>
      <c r="VWJ309" s="544"/>
      <c r="VWK309" s="544"/>
      <c r="VWL309" s="544"/>
      <c r="VWM309" s="544"/>
      <c r="VWN309" s="544"/>
      <c r="VWO309" s="544"/>
      <c r="VWP309" s="544"/>
      <c r="VWQ309" s="544"/>
      <c r="VWR309" s="544"/>
      <c r="VWS309" s="544"/>
      <c r="VWT309" s="544"/>
      <c r="VWU309" s="544"/>
      <c r="VWV309" s="544"/>
      <c r="VWW309" s="544"/>
      <c r="VWX309" s="544"/>
      <c r="VWY309" s="544"/>
      <c r="VWZ309" s="544"/>
      <c r="VXA309" s="544"/>
      <c r="VXB309" s="544"/>
      <c r="VXC309" s="544"/>
      <c r="VXD309" s="544"/>
      <c r="VXE309" s="544"/>
      <c r="VXF309" s="544"/>
      <c r="VXG309" s="544"/>
      <c r="VXH309" s="544"/>
      <c r="VXI309" s="544"/>
      <c r="VXJ309" s="544"/>
      <c r="VXK309" s="544"/>
      <c r="VXL309" s="544"/>
      <c r="VXM309" s="544"/>
      <c r="VXN309" s="544"/>
      <c r="VXO309" s="544"/>
      <c r="VXP309" s="544"/>
      <c r="VXQ309" s="544"/>
      <c r="VXR309" s="544"/>
      <c r="VXS309" s="544"/>
      <c r="VXT309" s="544"/>
      <c r="VXU309" s="544"/>
      <c r="VXV309" s="544"/>
      <c r="VXW309" s="544"/>
      <c r="VXX309" s="544"/>
      <c r="VXY309" s="544"/>
      <c r="VXZ309" s="544"/>
      <c r="VYA309" s="544"/>
      <c r="VYB309" s="544"/>
      <c r="VYC309" s="544"/>
      <c r="VYD309" s="544"/>
      <c r="VYE309" s="544"/>
      <c r="VYF309" s="544"/>
      <c r="VYG309" s="544"/>
      <c r="VYH309" s="544"/>
      <c r="VYI309" s="544"/>
      <c r="VYJ309" s="544"/>
      <c r="VYK309" s="544"/>
      <c r="VYL309" s="544"/>
      <c r="VYM309" s="544"/>
      <c r="VYN309" s="544"/>
      <c r="VYO309" s="544"/>
      <c r="VYP309" s="544"/>
      <c r="VYQ309" s="544"/>
      <c r="VYR309" s="544"/>
      <c r="VYS309" s="544"/>
      <c r="VYT309" s="544"/>
      <c r="VYU309" s="544"/>
      <c r="VYV309" s="544"/>
      <c r="VYW309" s="544"/>
      <c r="VYX309" s="544"/>
      <c r="VYY309" s="544"/>
      <c r="VYZ309" s="544"/>
      <c r="VZA309" s="544"/>
      <c r="VZB309" s="544"/>
      <c r="VZC309" s="544"/>
      <c r="VZD309" s="544"/>
      <c r="VZE309" s="544"/>
      <c r="VZF309" s="544"/>
      <c r="VZG309" s="544"/>
      <c r="VZH309" s="544"/>
      <c r="VZI309" s="544"/>
      <c r="VZJ309" s="544"/>
      <c r="VZK309" s="544"/>
      <c r="VZL309" s="544"/>
      <c r="VZM309" s="544"/>
      <c r="VZN309" s="544"/>
      <c r="VZO309" s="544"/>
      <c r="VZP309" s="544"/>
      <c r="VZQ309" s="544"/>
      <c r="VZR309" s="544"/>
      <c r="VZS309" s="544"/>
      <c r="VZT309" s="544"/>
      <c r="VZU309" s="544"/>
      <c r="VZV309" s="544"/>
      <c r="VZW309" s="544"/>
      <c r="VZX309" s="544"/>
      <c r="VZY309" s="544"/>
      <c r="VZZ309" s="544"/>
      <c r="WAA309" s="544"/>
      <c r="WAB309" s="544"/>
      <c r="WAC309" s="544"/>
      <c r="WAD309" s="544"/>
      <c r="WAE309" s="544"/>
      <c r="WAF309" s="544"/>
      <c r="WAG309" s="544"/>
      <c r="WAH309" s="544"/>
      <c r="WAI309" s="544"/>
      <c r="WAJ309" s="544"/>
      <c r="WAK309" s="544"/>
      <c r="WAL309" s="544"/>
      <c r="WAM309" s="544"/>
      <c r="WAN309" s="544"/>
      <c r="WAO309" s="544"/>
      <c r="WAP309" s="544"/>
      <c r="WAQ309" s="544"/>
      <c r="WAR309" s="544"/>
      <c r="WAS309" s="544"/>
      <c r="WAT309" s="544"/>
      <c r="WAU309" s="544"/>
      <c r="WAV309" s="544"/>
      <c r="WAW309" s="544"/>
      <c r="WAX309" s="544"/>
      <c r="WAY309" s="544"/>
      <c r="WAZ309" s="544"/>
      <c r="WBA309" s="544"/>
      <c r="WBB309" s="544"/>
      <c r="WBC309" s="544"/>
      <c r="WBD309" s="544"/>
      <c r="WBE309" s="544"/>
      <c r="WBF309" s="544"/>
      <c r="WBG309" s="544"/>
      <c r="WBH309" s="544"/>
      <c r="WBI309" s="544"/>
      <c r="WBJ309" s="544"/>
      <c r="WBK309" s="544"/>
      <c r="WBL309" s="544"/>
      <c r="WBM309" s="544"/>
      <c r="WBN309" s="544"/>
      <c r="WBO309" s="544"/>
      <c r="WBP309" s="544"/>
      <c r="WBQ309" s="544"/>
      <c r="WBR309" s="544"/>
      <c r="WBS309" s="544"/>
      <c r="WBT309" s="544"/>
      <c r="WBU309" s="544"/>
      <c r="WBV309" s="544"/>
      <c r="WBW309" s="544"/>
      <c r="WBX309" s="544"/>
      <c r="WBY309" s="544"/>
      <c r="WBZ309" s="544"/>
      <c r="WCA309" s="544"/>
      <c r="WCB309" s="544"/>
      <c r="WCC309" s="544"/>
      <c r="WCD309" s="544"/>
      <c r="WCE309" s="544"/>
      <c r="WCF309" s="544"/>
      <c r="WCG309" s="544"/>
      <c r="WCH309" s="544"/>
      <c r="WCI309" s="544"/>
      <c r="WCJ309" s="544"/>
      <c r="WCK309" s="544"/>
      <c r="WCL309" s="544"/>
      <c r="WCM309" s="544"/>
      <c r="WCN309" s="544"/>
      <c r="WCO309" s="544"/>
      <c r="WCP309" s="544"/>
      <c r="WCQ309" s="544"/>
      <c r="WCR309" s="544"/>
      <c r="WCS309" s="544"/>
      <c r="WCT309" s="544"/>
      <c r="WCU309" s="544"/>
      <c r="WCV309" s="544"/>
      <c r="WCW309" s="544"/>
      <c r="WCX309" s="544"/>
      <c r="WCY309" s="544"/>
      <c r="WCZ309" s="544"/>
      <c r="WDA309" s="544"/>
      <c r="WDB309" s="544"/>
      <c r="WDC309" s="544"/>
      <c r="WDD309" s="544"/>
      <c r="WDE309" s="544"/>
      <c r="WDF309" s="544"/>
      <c r="WDG309" s="544"/>
      <c r="WDH309" s="544"/>
      <c r="WDI309" s="544"/>
      <c r="WDJ309" s="544"/>
      <c r="WDK309" s="544"/>
      <c r="WDL309" s="544"/>
      <c r="WDM309" s="544"/>
      <c r="WDN309" s="544"/>
      <c r="WDO309" s="544"/>
      <c r="WDP309" s="544"/>
      <c r="WDQ309" s="544"/>
      <c r="WDR309" s="544"/>
      <c r="WDS309" s="544"/>
      <c r="WDT309" s="544"/>
      <c r="WDU309" s="544"/>
      <c r="WDV309" s="544"/>
      <c r="WDW309" s="544"/>
      <c r="WDX309" s="544"/>
      <c r="WDY309" s="544"/>
      <c r="WDZ309" s="544"/>
      <c r="WEA309" s="544"/>
      <c r="WEB309" s="544"/>
      <c r="WEC309" s="544"/>
      <c r="WED309" s="544"/>
      <c r="WEE309" s="544"/>
      <c r="WEF309" s="544"/>
      <c r="WEG309" s="544"/>
      <c r="WEH309" s="544"/>
      <c r="WEI309" s="544"/>
      <c r="WEJ309" s="544"/>
      <c r="WEK309" s="544"/>
      <c r="WEL309" s="544"/>
      <c r="WEM309" s="544"/>
      <c r="WEN309" s="544"/>
      <c r="WEO309" s="544"/>
      <c r="WEP309" s="544"/>
      <c r="WEQ309" s="544"/>
      <c r="WER309" s="544"/>
      <c r="WES309" s="544"/>
      <c r="WET309" s="544"/>
      <c r="WEU309" s="544"/>
      <c r="WEV309" s="544"/>
      <c r="WEW309" s="544"/>
      <c r="WEX309" s="544"/>
      <c r="WEY309" s="544"/>
      <c r="WEZ309" s="544"/>
      <c r="WFA309" s="544"/>
      <c r="WFB309" s="544"/>
      <c r="WFC309" s="544"/>
      <c r="WFD309" s="544"/>
      <c r="WFE309" s="544"/>
      <c r="WFF309" s="544"/>
      <c r="WFG309" s="544"/>
      <c r="WFH309" s="544"/>
      <c r="WFI309" s="544"/>
      <c r="WFJ309" s="544"/>
      <c r="WFK309" s="544"/>
      <c r="WFL309" s="544"/>
      <c r="WFM309" s="544"/>
      <c r="WFN309" s="544"/>
      <c r="WFO309" s="544"/>
      <c r="WFP309" s="544"/>
      <c r="WFQ309" s="544"/>
      <c r="WFR309" s="544"/>
      <c r="WFS309" s="544"/>
      <c r="WFT309" s="544"/>
      <c r="WFU309" s="544"/>
      <c r="WFV309" s="544"/>
      <c r="WFW309" s="544"/>
      <c r="WFX309" s="544"/>
      <c r="WFY309" s="544"/>
      <c r="WFZ309" s="544"/>
      <c r="WGA309" s="544"/>
      <c r="WGB309" s="544"/>
      <c r="WGC309" s="544"/>
      <c r="WGD309" s="544"/>
      <c r="WGE309" s="544"/>
      <c r="WGF309" s="544"/>
      <c r="WGG309" s="544"/>
      <c r="WGH309" s="544"/>
      <c r="WGI309" s="544"/>
      <c r="WGJ309" s="544"/>
      <c r="WGK309" s="544"/>
      <c r="WGL309" s="544"/>
      <c r="WGM309" s="544"/>
      <c r="WGN309" s="544"/>
      <c r="WGO309" s="544"/>
      <c r="WGP309" s="544"/>
      <c r="WGQ309" s="544"/>
      <c r="WGR309" s="544"/>
      <c r="WGS309" s="544"/>
      <c r="WGT309" s="544"/>
      <c r="WGU309" s="544"/>
      <c r="WGV309" s="544"/>
      <c r="WGW309" s="544"/>
      <c r="WGX309" s="544"/>
      <c r="WGY309" s="544"/>
      <c r="WGZ309" s="544"/>
      <c r="WHA309" s="544"/>
      <c r="WHB309" s="544"/>
      <c r="WHC309" s="544"/>
      <c r="WHD309" s="544"/>
      <c r="WHE309" s="544"/>
      <c r="WHF309" s="544"/>
      <c r="WHG309" s="544"/>
      <c r="WHH309" s="544"/>
      <c r="WHI309" s="544"/>
      <c r="WHJ309" s="544"/>
      <c r="WHK309" s="544"/>
      <c r="WHL309" s="544"/>
      <c r="WHM309" s="544"/>
      <c r="WHN309" s="544"/>
      <c r="WHO309" s="544"/>
      <c r="WHP309" s="544"/>
      <c r="WHQ309" s="544"/>
      <c r="WHR309" s="544"/>
      <c r="WHS309" s="544"/>
      <c r="WHT309" s="544"/>
      <c r="WHU309" s="544"/>
      <c r="WHV309" s="544"/>
      <c r="WHW309" s="544"/>
      <c r="WHX309" s="544"/>
      <c r="WHY309" s="544"/>
      <c r="WHZ309" s="544"/>
      <c r="WIA309" s="544"/>
      <c r="WIB309" s="544"/>
      <c r="WIC309" s="544"/>
      <c r="WID309" s="544"/>
      <c r="WIE309" s="544"/>
      <c r="WIF309" s="544"/>
      <c r="WIG309" s="544"/>
      <c r="WIH309" s="544"/>
      <c r="WII309" s="544"/>
      <c r="WIJ309" s="544"/>
      <c r="WIK309" s="544"/>
      <c r="WIL309" s="544"/>
      <c r="WIM309" s="544"/>
      <c r="WIN309" s="544"/>
      <c r="WIO309" s="544"/>
      <c r="WIP309" s="544"/>
      <c r="WIQ309" s="544"/>
      <c r="WIR309" s="544"/>
      <c r="WIS309" s="544"/>
      <c r="WIT309" s="544"/>
      <c r="WIU309" s="544"/>
      <c r="WIV309" s="544"/>
      <c r="WIW309" s="544"/>
      <c r="WIX309" s="544"/>
      <c r="WIY309" s="544"/>
      <c r="WIZ309" s="544"/>
      <c r="WJA309" s="544"/>
      <c r="WJB309" s="544"/>
      <c r="WJC309" s="544"/>
      <c r="WJD309" s="544"/>
      <c r="WJE309" s="544"/>
      <c r="WJF309" s="544"/>
      <c r="WJG309" s="544"/>
      <c r="WJH309" s="544"/>
      <c r="WJI309" s="544"/>
      <c r="WJJ309" s="544"/>
      <c r="WJK309" s="544"/>
      <c r="WJL309" s="544"/>
      <c r="WJM309" s="544"/>
      <c r="WJN309" s="544"/>
      <c r="WJO309" s="544"/>
      <c r="WJP309" s="544"/>
      <c r="WJQ309" s="544"/>
      <c r="WJR309" s="544"/>
      <c r="WJS309" s="544"/>
      <c r="WJT309" s="544"/>
      <c r="WJU309" s="544"/>
      <c r="WJV309" s="544"/>
      <c r="WJW309" s="544"/>
      <c r="WJX309" s="544"/>
      <c r="WJY309" s="544"/>
      <c r="WJZ309" s="544"/>
      <c r="WKA309" s="544"/>
      <c r="WKB309" s="544"/>
      <c r="WKC309" s="544"/>
      <c r="WKD309" s="544"/>
      <c r="WKE309" s="544"/>
      <c r="WKF309" s="544"/>
      <c r="WKG309" s="544"/>
      <c r="WKH309" s="544"/>
      <c r="WKI309" s="544"/>
      <c r="WKJ309" s="544"/>
      <c r="WKK309" s="544"/>
      <c r="WKL309" s="544"/>
      <c r="WKM309" s="544"/>
      <c r="WKN309" s="544"/>
      <c r="WKO309" s="544"/>
      <c r="WKP309" s="544"/>
      <c r="WKQ309" s="544"/>
      <c r="WKR309" s="544"/>
      <c r="WKS309" s="544"/>
      <c r="WKT309" s="544"/>
      <c r="WKU309" s="544"/>
      <c r="WKV309" s="544"/>
      <c r="WKW309" s="544"/>
      <c r="WKX309" s="544"/>
      <c r="WKY309" s="544"/>
      <c r="WKZ309" s="544"/>
      <c r="WLA309" s="544"/>
      <c r="WLB309" s="544"/>
      <c r="WLC309" s="544"/>
      <c r="WLD309" s="544"/>
      <c r="WLE309" s="544"/>
      <c r="WLF309" s="544"/>
      <c r="WLG309" s="544"/>
      <c r="WLH309" s="544"/>
      <c r="WLI309" s="544"/>
      <c r="WLJ309" s="544"/>
      <c r="WLK309" s="544"/>
      <c r="WLL309" s="544"/>
      <c r="WLM309" s="544"/>
      <c r="WLN309" s="544"/>
      <c r="WLO309" s="544"/>
      <c r="WLP309" s="544"/>
      <c r="WLQ309" s="544"/>
      <c r="WLR309" s="544"/>
      <c r="WLS309" s="544"/>
      <c r="WLT309" s="544"/>
      <c r="WLU309" s="544"/>
      <c r="WLV309" s="544"/>
      <c r="WLW309" s="544"/>
      <c r="WLX309" s="544"/>
      <c r="WLY309" s="544"/>
      <c r="WLZ309" s="544"/>
      <c r="WMA309" s="544"/>
      <c r="WMB309" s="544"/>
      <c r="WMC309" s="544"/>
      <c r="WMD309" s="544"/>
      <c r="WME309" s="544"/>
      <c r="WMF309" s="544"/>
      <c r="WMG309" s="544"/>
      <c r="WMH309" s="544"/>
      <c r="WMI309" s="544"/>
      <c r="WMJ309" s="544"/>
      <c r="WMK309" s="544"/>
      <c r="WML309" s="544"/>
      <c r="WMM309" s="544"/>
      <c r="WMN309" s="544"/>
      <c r="WMO309" s="544"/>
      <c r="WMP309" s="544"/>
      <c r="WMQ309" s="544"/>
      <c r="WMR309" s="544"/>
      <c r="WMS309" s="544"/>
      <c r="WMT309" s="544"/>
      <c r="WMU309" s="544"/>
      <c r="WMV309" s="544"/>
      <c r="WMW309" s="544"/>
      <c r="WMX309" s="544"/>
      <c r="WMY309" s="544"/>
      <c r="WMZ309" s="544"/>
      <c r="WNA309" s="544"/>
      <c r="WNB309" s="544"/>
      <c r="WNC309" s="544"/>
      <c r="WND309" s="544"/>
      <c r="WNE309" s="544"/>
      <c r="WNF309" s="544"/>
      <c r="WNG309" s="544"/>
      <c r="WNH309" s="544"/>
      <c r="WNI309" s="544"/>
      <c r="WNJ309" s="544"/>
      <c r="WNK309" s="544"/>
      <c r="WNL309" s="544"/>
      <c r="WNM309" s="544"/>
      <c r="WNN309" s="544"/>
      <c r="WNO309" s="544"/>
      <c r="WNP309" s="544"/>
      <c r="WNQ309" s="544"/>
      <c r="WNR309" s="544"/>
      <c r="WNS309" s="544"/>
      <c r="WNT309" s="544"/>
      <c r="WNU309" s="544"/>
      <c r="WNV309" s="544"/>
      <c r="WNW309" s="544"/>
      <c r="WNX309" s="544"/>
      <c r="WNY309" s="544"/>
      <c r="WNZ309" s="544"/>
      <c r="WOA309" s="544"/>
      <c r="WOB309" s="544"/>
      <c r="WOC309" s="544"/>
      <c r="WOD309" s="544"/>
      <c r="WOE309" s="544"/>
      <c r="WOF309" s="544"/>
      <c r="WOG309" s="544"/>
      <c r="WOH309" s="544"/>
      <c r="WOI309" s="544"/>
      <c r="WOJ309" s="544"/>
      <c r="WOK309" s="544"/>
      <c r="WOL309" s="544"/>
      <c r="WOM309" s="544"/>
      <c r="WON309" s="544"/>
      <c r="WOO309" s="544"/>
      <c r="WOP309" s="544"/>
      <c r="WOQ309" s="544"/>
      <c r="WOR309" s="544"/>
      <c r="WOS309" s="544"/>
      <c r="WOT309" s="544"/>
      <c r="WOU309" s="544"/>
      <c r="WOV309" s="544"/>
      <c r="WOW309" s="544"/>
      <c r="WOX309" s="544"/>
      <c r="WOY309" s="544"/>
      <c r="WOZ309" s="544"/>
      <c r="WPA309" s="544"/>
      <c r="WPB309" s="544"/>
      <c r="WPC309" s="544"/>
      <c r="WPD309" s="544"/>
      <c r="WPE309" s="544"/>
      <c r="WPF309" s="544"/>
      <c r="WPG309" s="544"/>
      <c r="WPH309" s="544"/>
      <c r="WPI309" s="544"/>
      <c r="WPJ309" s="544"/>
      <c r="WPK309" s="544"/>
      <c r="WPL309" s="544"/>
      <c r="WPM309" s="544"/>
      <c r="WPN309" s="544"/>
      <c r="WPO309" s="544"/>
      <c r="WPP309" s="544"/>
      <c r="WPQ309" s="544"/>
      <c r="WPR309" s="544"/>
      <c r="WPS309" s="544"/>
      <c r="WPT309" s="544"/>
      <c r="WPU309" s="544"/>
      <c r="WPV309" s="544"/>
      <c r="WPW309" s="544"/>
      <c r="WPX309" s="544"/>
      <c r="WPY309" s="544"/>
      <c r="WPZ309" s="544"/>
      <c r="WQA309" s="544"/>
      <c r="WQB309" s="544"/>
      <c r="WQC309" s="544"/>
      <c r="WQD309" s="544"/>
      <c r="WQE309" s="544"/>
      <c r="WQF309" s="544"/>
      <c r="WQG309" s="544"/>
      <c r="WQH309" s="544"/>
      <c r="WQI309" s="544"/>
      <c r="WQJ309" s="544"/>
      <c r="WQK309" s="544"/>
      <c r="WQL309" s="544"/>
      <c r="WQM309" s="544"/>
      <c r="WQN309" s="544"/>
      <c r="WQO309" s="544"/>
      <c r="WQP309" s="544"/>
      <c r="WQQ309" s="544"/>
      <c r="WQR309" s="544"/>
      <c r="WQS309" s="544"/>
      <c r="WQT309" s="544"/>
      <c r="WQU309" s="544"/>
      <c r="WQV309" s="544"/>
      <c r="WQW309" s="544"/>
      <c r="WQX309" s="544"/>
      <c r="WQY309" s="544"/>
      <c r="WQZ309" s="544"/>
      <c r="WRA309" s="544"/>
      <c r="WRB309" s="544"/>
      <c r="WRC309" s="544"/>
      <c r="WRD309" s="544"/>
      <c r="WRE309" s="544"/>
      <c r="WRF309" s="544"/>
      <c r="WRG309" s="544"/>
      <c r="WRH309" s="544"/>
      <c r="WRI309" s="544"/>
      <c r="WRJ309" s="544"/>
      <c r="WRK309" s="544"/>
      <c r="WRL309" s="544"/>
      <c r="WRM309" s="544"/>
      <c r="WRN309" s="544"/>
      <c r="WRO309" s="544"/>
      <c r="WRP309" s="544"/>
      <c r="WRQ309" s="544"/>
      <c r="WRR309" s="544"/>
      <c r="WRS309" s="544"/>
      <c r="WRT309" s="544"/>
      <c r="WRU309" s="544"/>
      <c r="WRV309" s="544"/>
      <c r="WRW309" s="544"/>
      <c r="WRX309" s="544"/>
      <c r="WRY309" s="544"/>
      <c r="WRZ309" s="544"/>
      <c r="WSA309" s="544"/>
      <c r="WSB309" s="544"/>
      <c r="WSC309" s="544"/>
      <c r="WSD309" s="544"/>
      <c r="WSE309" s="544"/>
      <c r="WSF309" s="544"/>
      <c r="WSG309" s="544"/>
      <c r="WSH309" s="544"/>
      <c r="WSI309" s="544"/>
      <c r="WSJ309" s="544"/>
      <c r="WSK309" s="544"/>
      <c r="WSL309" s="544"/>
      <c r="WSM309" s="544"/>
      <c r="WSN309" s="544"/>
      <c r="WSO309" s="544"/>
      <c r="WSP309" s="544"/>
      <c r="WSQ309" s="544"/>
      <c r="WSR309" s="544"/>
      <c r="WSS309" s="544"/>
      <c r="WST309" s="544"/>
      <c r="WSU309" s="544"/>
      <c r="WSV309" s="544"/>
      <c r="WSW309" s="544"/>
      <c r="WSX309" s="544"/>
      <c r="WSY309" s="544"/>
      <c r="WSZ309" s="544"/>
      <c r="WTA309" s="544"/>
      <c r="WTB309" s="544"/>
      <c r="WTC309" s="544"/>
      <c r="WTD309" s="544"/>
      <c r="WTE309" s="544"/>
      <c r="WTF309" s="544"/>
      <c r="WTG309" s="544"/>
      <c r="WTH309" s="544"/>
      <c r="WTI309" s="544"/>
      <c r="WTJ309" s="544"/>
      <c r="WTK309" s="544"/>
      <c r="WTL309" s="544"/>
      <c r="WTM309" s="544"/>
      <c r="WTN309" s="544"/>
      <c r="WTO309" s="544"/>
      <c r="WTP309" s="544"/>
      <c r="WTQ309" s="544"/>
      <c r="WTR309" s="544"/>
      <c r="WTS309" s="544"/>
      <c r="WTT309" s="544"/>
      <c r="WTU309" s="544"/>
      <c r="WTV309" s="544"/>
      <c r="WTW309" s="544"/>
      <c r="WTX309" s="544"/>
      <c r="WTY309" s="544"/>
      <c r="WTZ309" s="544"/>
      <c r="WUA309" s="544"/>
      <c r="WUB309" s="544"/>
      <c r="WUC309" s="544"/>
      <c r="WUD309" s="544"/>
      <c r="WUE309" s="544"/>
      <c r="WUF309" s="544"/>
      <c r="WUG309" s="544"/>
      <c r="WUH309" s="544"/>
      <c r="WUI309" s="544"/>
      <c r="WUJ309" s="544"/>
      <c r="WUK309" s="544"/>
      <c r="WUL309" s="544"/>
      <c r="WUM309" s="544"/>
      <c r="WUN309" s="544"/>
      <c r="WUO309" s="544"/>
      <c r="WUP309" s="544"/>
      <c r="WUQ309" s="544"/>
      <c r="WUR309" s="544"/>
      <c r="WUS309" s="544"/>
      <c r="WUT309" s="544"/>
      <c r="WUU309" s="544"/>
      <c r="WUV309" s="544"/>
      <c r="WUW309" s="544"/>
      <c r="WUX309" s="544"/>
      <c r="WUY309" s="544"/>
      <c r="WUZ309" s="544"/>
      <c r="WVA309" s="544"/>
      <c r="WVB309" s="544"/>
      <c r="WVC309" s="544"/>
      <c r="WVD309" s="544"/>
      <c r="WVE309" s="544"/>
      <c r="WVF309" s="544"/>
      <c r="WVG309" s="544"/>
      <c r="WVH309" s="544"/>
      <c r="WVI309" s="544"/>
      <c r="WVJ309" s="544"/>
      <c r="WVK309" s="544"/>
      <c r="WVL309" s="544"/>
      <c r="WVM309" s="544"/>
      <c r="WVN309" s="544"/>
      <c r="WVO309" s="544"/>
      <c r="WVP309" s="544"/>
      <c r="WVQ309" s="544"/>
      <c r="WVR309" s="544"/>
      <c r="WVS309" s="544"/>
      <c r="WVT309" s="544"/>
      <c r="WVU309" s="544"/>
      <c r="WVV309" s="544"/>
      <c r="WVW309" s="544"/>
      <c r="WVX309" s="544"/>
      <c r="WVY309" s="544"/>
      <c r="WVZ309" s="544"/>
      <c r="WWA309" s="544"/>
      <c r="WWB309" s="544"/>
      <c r="WWC309" s="544"/>
      <c r="WWD309" s="544"/>
      <c r="WWE309" s="544"/>
      <c r="WWF309" s="544"/>
      <c r="WWG309" s="544"/>
      <c r="WWH309" s="544"/>
      <c r="WWI309" s="544"/>
      <c r="WWJ309" s="544"/>
      <c r="WWK309" s="544"/>
      <c r="WWL309" s="544"/>
      <c r="WWM309" s="544"/>
      <c r="WWN309" s="544"/>
      <c r="WWO309" s="544"/>
      <c r="WWP309" s="544"/>
      <c r="WWQ309" s="544"/>
      <c r="WWR309" s="544"/>
      <c r="WWS309" s="544"/>
      <c r="WWT309" s="544"/>
      <c r="WWU309" s="544"/>
      <c r="WWV309" s="544"/>
      <c r="WWW309" s="544"/>
      <c r="WWX309" s="544"/>
      <c r="WWY309" s="544"/>
      <c r="WWZ309" s="544"/>
      <c r="WXA309" s="544"/>
      <c r="WXB309" s="544"/>
      <c r="WXC309" s="544"/>
      <c r="WXD309" s="544"/>
      <c r="WXE309" s="544"/>
      <c r="WXF309" s="544"/>
      <c r="WXG309" s="544"/>
      <c r="WXH309" s="544"/>
      <c r="WXI309" s="544"/>
      <c r="WXJ309" s="544"/>
      <c r="WXK309" s="544"/>
      <c r="WXL309" s="544"/>
      <c r="WXM309" s="544"/>
      <c r="WXN309" s="544"/>
      <c r="WXO309" s="544"/>
      <c r="WXP309" s="544"/>
      <c r="WXQ309" s="544"/>
      <c r="WXR309" s="544"/>
      <c r="WXS309" s="544"/>
      <c r="WXT309" s="544"/>
      <c r="WXU309" s="544"/>
      <c r="WXV309" s="544"/>
      <c r="WXW309" s="544"/>
      <c r="WXX309" s="544"/>
      <c r="WXY309" s="544"/>
      <c r="WXZ309" s="544"/>
      <c r="WYA309" s="544"/>
      <c r="WYB309" s="544"/>
      <c r="WYC309" s="544"/>
      <c r="WYD309" s="544"/>
      <c r="WYE309" s="544"/>
      <c r="WYF309" s="544"/>
      <c r="WYG309" s="544"/>
      <c r="WYH309" s="544"/>
      <c r="WYI309" s="544"/>
      <c r="WYJ309" s="544"/>
      <c r="WYK309" s="544"/>
      <c r="WYL309" s="544"/>
      <c r="WYM309" s="544"/>
      <c r="WYN309" s="544"/>
      <c r="WYO309" s="544"/>
      <c r="WYP309" s="544"/>
      <c r="WYQ309" s="544"/>
      <c r="WYR309" s="544"/>
      <c r="WYS309" s="544"/>
      <c r="WYT309" s="544"/>
      <c r="WYU309" s="544"/>
      <c r="WYV309" s="544"/>
      <c r="WYW309" s="544"/>
      <c r="WYX309" s="544"/>
      <c r="WYY309" s="544"/>
      <c r="WYZ309" s="544"/>
      <c r="WZA309" s="544"/>
      <c r="WZB309" s="544"/>
      <c r="WZC309" s="544"/>
      <c r="WZD309" s="544"/>
      <c r="WZE309" s="544"/>
      <c r="WZF309" s="544"/>
      <c r="WZG309" s="544"/>
      <c r="WZH309" s="544"/>
      <c r="WZI309" s="544"/>
      <c r="WZJ309" s="544"/>
      <c r="WZK309" s="544"/>
      <c r="WZL309" s="544"/>
      <c r="WZM309" s="544"/>
      <c r="WZN309" s="544"/>
      <c r="WZO309" s="544"/>
      <c r="WZP309" s="544"/>
      <c r="WZQ309" s="544"/>
      <c r="WZR309" s="544"/>
      <c r="WZS309" s="544"/>
      <c r="WZT309" s="544"/>
      <c r="WZU309" s="544"/>
      <c r="WZV309" s="544"/>
      <c r="WZW309" s="544"/>
      <c r="WZX309" s="544"/>
      <c r="WZY309" s="544"/>
      <c r="WZZ309" s="544"/>
      <c r="XAA309" s="544"/>
      <c r="XAB309" s="544"/>
      <c r="XAC309" s="544"/>
      <c r="XAD309" s="544"/>
      <c r="XAE309" s="544"/>
      <c r="XAF309" s="544"/>
      <c r="XAG309" s="544"/>
      <c r="XAH309" s="544"/>
      <c r="XAI309" s="544"/>
      <c r="XAJ309" s="544"/>
      <c r="XAK309" s="544"/>
      <c r="XAL309" s="544"/>
      <c r="XAM309" s="544"/>
      <c r="XAN309" s="544"/>
      <c r="XAO309" s="544"/>
      <c r="XAP309" s="544"/>
      <c r="XAQ309" s="544"/>
      <c r="XAR309" s="544"/>
      <c r="XAS309" s="544"/>
      <c r="XAT309" s="544"/>
      <c r="XAU309" s="544"/>
      <c r="XAV309" s="544"/>
      <c r="XAW309" s="544"/>
      <c r="XAX309" s="544"/>
      <c r="XAY309" s="544"/>
      <c r="XAZ309" s="544"/>
      <c r="XBA309" s="544"/>
      <c r="XBB309" s="544"/>
      <c r="XBC309" s="544"/>
      <c r="XBD309" s="544"/>
      <c r="XBE309" s="544"/>
      <c r="XBF309" s="544"/>
      <c r="XBG309" s="544"/>
      <c r="XBH309" s="544"/>
      <c r="XBI309" s="544"/>
      <c r="XBJ309" s="544"/>
      <c r="XBK309" s="544"/>
      <c r="XBL309" s="544"/>
      <c r="XBM309" s="544"/>
      <c r="XBN309" s="544"/>
      <c r="XBO309" s="544"/>
      <c r="XBP309" s="544"/>
      <c r="XBQ309" s="544"/>
      <c r="XBR309" s="544"/>
      <c r="XBS309" s="544"/>
      <c r="XBT309" s="544"/>
      <c r="XBU309" s="544"/>
      <c r="XBV309" s="544"/>
      <c r="XBW309" s="544"/>
      <c r="XBX309" s="544"/>
      <c r="XBY309" s="544"/>
      <c r="XBZ309" s="544"/>
      <c r="XCA309" s="544"/>
      <c r="XCB309" s="544"/>
      <c r="XCC309" s="544"/>
      <c r="XCD309" s="544"/>
      <c r="XCE309" s="544"/>
      <c r="XCF309" s="544"/>
      <c r="XCG309" s="544"/>
      <c r="XCH309" s="544"/>
      <c r="XCI309" s="544"/>
      <c r="XCJ309" s="544"/>
      <c r="XCK309" s="544"/>
      <c r="XCL309" s="544"/>
      <c r="XCM309" s="544"/>
      <c r="XCN309" s="544"/>
      <c r="XCO309" s="544"/>
      <c r="XCP309" s="544"/>
      <c r="XCQ309" s="544"/>
      <c r="XCR309" s="544"/>
      <c r="XCS309" s="544"/>
      <c r="XCT309" s="544"/>
      <c r="XCU309" s="544"/>
      <c r="XCV309" s="544"/>
      <c r="XCW309" s="544"/>
      <c r="XCX309" s="544"/>
      <c r="XCY309" s="544"/>
      <c r="XCZ309" s="544"/>
      <c r="XDA309" s="544"/>
      <c r="XDB309" s="544"/>
      <c r="XDC309" s="544"/>
      <c r="XDD309" s="544"/>
      <c r="XDE309" s="544"/>
      <c r="XDF309" s="544"/>
      <c r="XDG309" s="544"/>
      <c r="XDH309" s="544"/>
      <c r="XDI309" s="544"/>
      <c r="XDJ309" s="544"/>
      <c r="XDK309" s="544"/>
      <c r="XDL309" s="544"/>
      <c r="XDM309" s="544"/>
      <c r="XDN309" s="544"/>
      <c r="XDO309" s="544"/>
      <c r="XDP309" s="544"/>
      <c r="XDQ309" s="544"/>
      <c r="XDR309" s="544"/>
      <c r="XDS309" s="544"/>
      <c r="XDT309" s="544"/>
      <c r="XDU309" s="544"/>
      <c r="XDV309" s="544"/>
      <c r="XDW309" s="544"/>
      <c r="XDX309" s="544"/>
      <c r="XDY309" s="544"/>
      <c r="XDZ309" s="544"/>
      <c r="XEA309" s="544"/>
      <c r="XEB309" s="544"/>
      <c r="XEC309" s="544"/>
      <c r="XED309" s="544"/>
      <c r="XEE309" s="544"/>
      <c r="XEF309" s="544"/>
      <c r="XEG309" s="544"/>
      <c r="XEH309" s="544"/>
      <c r="XEI309" s="544"/>
      <c r="XEJ309" s="544"/>
      <c r="XEK309" s="544"/>
      <c r="XEL309" s="544"/>
      <c r="XEM309" s="544"/>
      <c r="XEN309" s="544"/>
      <c r="XEO309" s="544"/>
      <c r="XEP309" s="544"/>
      <c r="XEQ309" s="544"/>
      <c r="XER309" s="544"/>
      <c r="XES309" s="544"/>
      <c r="XET309" s="544"/>
      <c r="XEU309" s="544"/>
      <c r="XEV309" s="544"/>
      <c r="XEW309" s="544"/>
      <c r="XEX309" s="544"/>
      <c r="XEY309" s="544"/>
      <c r="XEZ309" s="545"/>
      <c r="XFA309" s="545"/>
      <c r="XFB309" s="545"/>
      <c r="XFC309" s="545"/>
      <c r="XFD309" s="546"/>
    </row>
    <row r="310" s="484" customFormat="1" ht="25" customHeight="1" spans="1:16384">
      <c r="A310" s="16">
        <v>17</v>
      </c>
      <c r="B310" s="36"/>
      <c r="C310" s="134" t="s">
        <v>255</v>
      </c>
      <c r="D310" s="135"/>
      <c r="E310" s="24" t="s">
        <v>140</v>
      </c>
      <c r="F310" s="25">
        <f>F309</f>
        <v>10.9655</v>
      </c>
      <c r="G310" s="25">
        <v>22</v>
      </c>
      <c r="H310" s="25">
        <f t="shared" si="28"/>
        <v>241.241</v>
      </c>
      <c r="I310" s="561" t="s">
        <v>252</v>
      </c>
      <c r="J310" s="9"/>
      <c r="K310" s="533"/>
      <c r="L310" s="533"/>
      <c r="M310" s="533"/>
      <c r="N310" s="533"/>
      <c r="O310" s="533"/>
      <c r="P310" s="533"/>
      <c r="Q310" s="533"/>
      <c r="R310" s="533"/>
      <c r="S310" s="533"/>
      <c r="T310" s="533"/>
      <c r="U310" s="533"/>
      <c r="V310" s="533"/>
      <c r="W310" s="533"/>
      <c r="X310" s="533"/>
      <c r="Y310" s="533"/>
      <c r="Z310" s="533"/>
      <c r="AA310" s="533"/>
      <c r="AB310" s="533"/>
      <c r="AC310" s="533"/>
      <c r="AD310" s="533"/>
      <c r="AE310" s="533"/>
      <c r="AF310" s="533"/>
      <c r="AG310" s="533"/>
      <c r="AH310" s="533"/>
      <c r="AI310" s="533"/>
      <c r="AJ310" s="533"/>
      <c r="AK310" s="533"/>
      <c r="AL310" s="533"/>
      <c r="AM310" s="533"/>
      <c r="AN310" s="533"/>
      <c r="AO310" s="533"/>
      <c r="AP310" s="533"/>
      <c r="AQ310" s="533"/>
      <c r="AR310" s="533"/>
      <c r="AS310" s="533"/>
      <c r="AT310" s="533"/>
      <c r="AU310" s="533"/>
      <c r="AV310" s="533"/>
      <c r="AW310" s="533"/>
      <c r="AX310" s="533"/>
      <c r="AY310" s="533"/>
      <c r="AZ310" s="533"/>
      <c r="BA310" s="533"/>
      <c r="BB310" s="533"/>
      <c r="BC310" s="533"/>
      <c r="BD310" s="533"/>
      <c r="BE310" s="533"/>
      <c r="BF310" s="533"/>
      <c r="BG310" s="533"/>
      <c r="BH310" s="533"/>
      <c r="BI310" s="533"/>
      <c r="BJ310" s="533"/>
      <c r="BK310" s="533"/>
      <c r="BL310" s="533"/>
      <c r="BM310" s="533"/>
      <c r="BN310" s="533"/>
      <c r="BO310" s="533"/>
      <c r="BP310" s="533"/>
      <c r="BQ310" s="533"/>
      <c r="BR310" s="533"/>
      <c r="BS310" s="533"/>
      <c r="BT310" s="533"/>
      <c r="BU310" s="533"/>
      <c r="BV310" s="533"/>
      <c r="BW310" s="533"/>
      <c r="BX310" s="533"/>
      <c r="BY310" s="533"/>
      <c r="BZ310" s="533"/>
      <c r="CA310" s="533"/>
      <c r="CB310" s="533"/>
      <c r="CC310" s="533"/>
      <c r="CD310" s="533"/>
      <c r="CE310" s="533"/>
      <c r="CF310" s="533"/>
      <c r="CG310" s="533"/>
      <c r="CH310" s="533"/>
      <c r="CI310" s="533"/>
      <c r="CJ310" s="533"/>
      <c r="CK310" s="533"/>
      <c r="CL310" s="533"/>
      <c r="CM310" s="533"/>
      <c r="CN310" s="533"/>
      <c r="CO310" s="533"/>
      <c r="CP310" s="533"/>
      <c r="CQ310" s="533"/>
      <c r="CR310" s="533"/>
      <c r="CS310" s="533"/>
      <c r="CT310" s="533"/>
      <c r="CU310" s="533"/>
      <c r="CV310" s="533"/>
      <c r="CW310" s="533"/>
      <c r="CX310" s="533"/>
      <c r="CY310" s="533"/>
      <c r="CZ310" s="533"/>
      <c r="DA310" s="533"/>
      <c r="DB310" s="533"/>
      <c r="DC310" s="533"/>
      <c r="DD310" s="533"/>
      <c r="DE310" s="533"/>
      <c r="DF310" s="533"/>
      <c r="DG310" s="533"/>
      <c r="DH310" s="533"/>
      <c r="DI310" s="533"/>
      <c r="DJ310" s="533"/>
      <c r="DK310" s="533"/>
      <c r="DL310" s="533"/>
      <c r="DM310" s="533"/>
      <c r="DN310" s="533"/>
      <c r="DO310" s="533"/>
      <c r="DP310" s="533"/>
      <c r="DQ310" s="533"/>
      <c r="DR310" s="533"/>
      <c r="DS310" s="533"/>
      <c r="DT310" s="533"/>
      <c r="DU310" s="533"/>
      <c r="DV310" s="533"/>
      <c r="DW310" s="533"/>
      <c r="DX310" s="533"/>
      <c r="DY310" s="533"/>
      <c r="DZ310" s="533"/>
      <c r="EA310" s="533"/>
      <c r="EB310" s="533"/>
      <c r="EC310" s="533"/>
      <c r="ED310" s="533"/>
      <c r="EE310" s="533"/>
      <c r="EF310" s="533"/>
      <c r="EG310" s="533"/>
      <c r="EH310" s="533"/>
      <c r="EI310" s="533"/>
      <c r="EJ310" s="533"/>
      <c r="EK310" s="533"/>
      <c r="EL310" s="533"/>
      <c r="EM310" s="533"/>
      <c r="EN310" s="533"/>
      <c r="EO310" s="533"/>
      <c r="EP310" s="533"/>
      <c r="EQ310" s="533"/>
      <c r="ER310" s="533"/>
      <c r="ES310" s="533"/>
      <c r="ET310" s="533"/>
      <c r="EU310" s="533"/>
      <c r="EV310" s="533"/>
      <c r="EW310" s="533"/>
      <c r="EX310" s="533"/>
      <c r="EY310" s="533"/>
      <c r="EZ310" s="533"/>
      <c r="FA310" s="533"/>
      <c r="FB310" s="533"/>
      <c r="FC310" s="533"/>
      <c r="FD310" s="533"/>
      <c r="FE310" s="533"/>
      <c r="FF310" s="533"/>
      <c r="FG310" s="533"/>
      <c r="FH310" s="533"/>
      <c r="FI310" s="533"/>
      <c r="FJ310" s="533"/>
      <c r="FK310" s="533"/>
      <c r="FL310" s="533"/>
      <c r="FM310" s="533"/>
      <c r="FN310" s="533"/>
      <c r="FO310" s="533"/>
      <c r="FP310" s="533"/>
      <c r="FQ310" s="533"/>
      <c r="FR310" s="533"/>
      <c r="FS310" s="533"/>
      <c r="FT310" s="533"/>
      <c r="FU310" s="533"/>
      <c r="FV310" s="533"/>
      <c r="FW310" s="533"/>
      <c r="FX310" s="533"/>
      <c r="FY310" s="533"/>
      <c r="FZ310" s="533"/>
      <c r="GA310" s="533"/>
      <c r="GB310" s="533"/>
      <c r="GC310" s="533"/>
      <c r="GD310" s="533"/>
      <c r="GE310" s="533"/>
      <c r="GF310" s="533"/>
      <c r="GG310" s="533"/>
      <c r="GH310" s="533"/>
      <c r="GI310" s="533"/>
      <c r="GJ310" s="533"/>
      <c r="GK310" s="533"/>
      <c r="GL310" s="533"/>
      <c r="GM310" s="533"/>
      <c r="GN310" s="533"/>
      <c r="GO310" s="533"/>
      <c r="GP310" s="533"/>
      <c r="GQ310" s="533"/>
      <c r="GR310" s="533"/>
      <c r="GS310" s="533"/>
      <c r="GT310" s="533"/>
      <c r="GU310" s="533"/>
      <c r="GV310" s="533"/>
      <c r="GW310" s="533"/>
      <c r="GX310" s="533"/>
      <c r="GY310" s="533"/>
      <c r="GZ310" s="533"/>
      <c r="HA310" s="533"/>
      <c r="HB310" s="533"/>
      <c r="HC310" s="533"/>
      <c r="HD310" s="533"/>
      <c r="HE310" s="533"/>
      <c r="HF310" s="533"/>
      <c r="HG310" s="533"/>
      <c r="HH310" s="533"/>
      <c r="HI310" s="533"/>
      <c r="HJ310" s="533"/>
      <c r="HK310" s="533"/>
      <c r="HL310" s="533"/>
      <c r="HM310" s="533"/>
      <c r="HN310" s="533"/>
      <c r="HO310" s="533"/>
      <c r="HP310" s="533"/>
      <c r="HQ310" s="533"/>
      <c r="HR310" s="533"/>
      <c r="HS310" s="533"/>
      <c r="HT310" s="533"/>
      <c r="HU310" s="533"/>
      <c r="HV310" s="533"/>
      <c r="HW310" s="533"/>
      <c r="HX310" s="533"/>
      <c r="HY310" s="533"/>
      <c r="HZ310" s="533"/>
      <c r="IA310" s="533"/>
      <c r="IB310" s="533"/>
      <c r="IC310" s="533"/>
      <c r="ID310" s="533"/>
      <c r="IE310" s="533"/>
      <c r="IF310" s="533"/>
      <c r="IG310" s="533"/>
      <c r="IH310" s="533"/>
      <c r="II310" s="533"/>
      <c r="IJ310" s="533"/>
      <c r="IK310" s="533"/>
      <c r="IL310" s="533"/>
      <c r="IM310" s="533"/>
      <c r="IN310" s="533"/>
      <c r="IO310" s="533"/>
      <c r="IP310" s="544"/>
      <c r="IQ310" s="544"/>
      <c r="IR310" s="544"/>
      <c r="IS310" s="544"/>
      <c r="IT310" s="544"/>
      <c r="IU310" s="544"/>
      <c r="IV310" s="544"/>
      <c r="IW310" s="544"/>
      <c r="IX310" s="544"/>
      <c r="IY310" s="544"/>
      <c r="IZ310" s="544"/>
      <c r="JA310" s="544"/>
      <c r="JB310" s="544"/>
      <c r="JC310" s="544"/>
      <c r="JD310" s="544"/>
      <c r="JE310" s="544"/>
      <c r="JF310" s="544"/>
      <c r="JG310" s="544"/>
      <c r="JH310" s="544"/>
      <c r="JI310" s="544"/>
      <c r="JJ310" s="544"/>
      <c r="JK310" s="544"/>
      <c r="JL310" s="544"/>
      <c r="JM310" s="544"/>
      <c r="JN310" s="544"/>
      <c r="JO310" s="544"/>
      <c r="JP310" s="544"/>
      <c r="JQ310" s="544"/>
      <c r="JR310" s="544"/>
      <c r="JS310" s="544"/>
      <c r="JT310" s="544"/>
      <c r="JU310" s="544"/>
      <c r="JV310" s="544"/>
      <c r="JW310" s="544"/>
      <c r="JX310" s="544"/>
      <c r="JY310" s="544"/>
      <c r="JZ310" s="544"/>
      <c r="KA310" s="544"/>
      <c r="KB310" s="544"/>
      <c r="KC310" s="544"/>
      <c r="KD310" s="544"/>
      <c r="KE310" s="544"/>
      <c r="KF310" s="544"/>
      <c r="KG310" s="544"/>
      <c r="KH310" s="544"/>
      <c r="KI310" s="544"/>
      <c r="KJ310" s="544"/>
      <c r="KK310" s="544"/>
      <c r="KL310" s="544"/>
      <c r="KM310" s="544"/>
      <c r="KN310" s="544"/>
      <c r="KO310" s="544"/>
      <c r="KP310" s="544"/>
      <c r="KQ310" s="544"/>
      <c r="KR310" s="544"/>
      <c r="KS310" s="544"/>
      <c r="KT310" s="544"/>
      <c r="KU310" s="544"/>
      <c r="KV310" s="544"/>
      <c r="KW310" s="544"/>
      <c r="KX310" s="544"/>
      <c r="KY310" s="544"/>
      <c r="KZ310" s="544"/>
      <c r="LA310" s="544"/>
      <c r="LB310" s="544"/>
      <c r="LC310" s="544"/>
      <c r="LD310" s="544"/>
      <c r="LE310" s="544"/>
      <c r="LF310" s="544"/>
      <c r="LG310" s="544"/>
      <c r="LH310" s="544"/>
      <c r="LI310" s="544"/>
      <c r="LJ310" s="544"/>
      <c r="LK310" s="544"/>
      <c r="LL310" s="544"/>
      <c r="LM310" s="544"/>
      <c r="LN310" s="544"/>
      <c r="LO310" s="544"/>
      <c r="LP310" s="544"/>
      <c r="LQ310" s="544"/>
      <c r="LR310" s="544"/>
      <c r="LS310" s="544"/>
      <c r="LT310" s="544"/>
      <c r="LU310" s="544"/>
      <c r="LV310" s="544"/>
      <c r="LW310" s="544"/>
      <c r="LX310" s="544"/>
      <c r="LY310" s="544"/>
      <c r="LZ310" s="544"/>
      <c r="MA310" s="544"/>
      <c r="MB310" s="544"/>
      <c r="MC310" s="544"/>
      <c r="MD310" s="544"/>
      <c r="ME310" s="544"/>
      <c r="MF310" s="544"/>
      <c r="MG310" s="544"/>
      <c r="MH310" s="544"/>
      <c r="MI310" s="544"/>
      <c r="MJ310" s="544"/>
      <c r="MK310" s="544"/>
      <c r="ML310" s="544"/>
      <c r="MM310" s="544"/>
      <c r="MN310" s="544"/>
      <c r="MO310" s="544"/>
      <c r="MP310" s="544"/>
      <c r="MQ310" s="544"/>
      <c r="MR310" s="544"/>
      <c r="MS310" s="544"/>
      <c r="MT310" s="544"/>
      <c r="MU310" s="544"/>
      <c r="MV310" s="544"/>
      <c r="MW310" s="544"/>
      <c r="MX310" s="544"/>
      <c r="MY310" s="544"/>
      <c r="MZ310" s="544"/>
      <c r="NA310" s="544"/>
      <c r="NB310" s="544"/>
      <c r="NC310" s="544"/>
      <c r="ND310" s="544"/>
      <c r="NE310" s="544"/>
      <c r="NF310" s="544"/>
      <c r="NG310" s="544"/>
      <c r="NH310" s="544"/>
      <c r="NI310" s="544"/>
      <c r="NJ310" s="544"/>
      <c r="NK310" s="544"/>
      <c r="NL310" s="544"/>
      <c r="NM310" s="544"/>
      <c r="NN310" s="544"/>
      <c r="NO310" s="544"/>
      <c r="NP310" s="544"/>
      <c r="NQ310" s="544"/>
      <c r="NR310" s="544"/>
      <c r="NS310" s="544"/>
      <c r="NT310" s="544"/>
      <c r="NU310" s="544"/>
      <c r="NV310" s="544"/>
      <c r="NW310" s="544"/>
      <c r="NX310" s="544"/>
      <c r="NY310" s="544"/>
      <c r="NZ310" s="544"/>
      <c r="OA310" s="544"/>
      <c r="OB310" s="544"/>
      <c r="OC310" s="544"/>
      <c r="OD310" s="544"/>
      <c r="OE310" s="544"/>
      <c r="OF310" s="544"/>
      <c r="OG310" s="544"/>
      <c r="OH310" s="544"/>
      <c r="OI310" s="544"/>
      <c r="OJ310" s="544"/>
      <c r="OK310" s="544"/>
      <c r="OL310" s="544"/>
      <c r="OM310" s="544"/>
      <c r="ON310" s="544"/>
      <c r="OO310" s="544"/>
      <c r="OP310" s="544"/>
      <c r="OQ310" s="544"/>
      <c r="OR310" s="544"/>
      <c r="OS310" s="544"/>
      <c r="OT310" s="544"/>
      <c r="OU310" s="544"/>
      <c r="OV310" s="544"/>
      <c r="OW310" s="544"/>
      <c r="OX310" s="544"/>
      <c r="OY310" s="544"/>
      <c r="OZ310" s="544"/>
      <c r="PA310" s="544"/>
      <c r="PB310" s="544"/>
      <c r="PC310" s="544"/>
      <c r="PD310" s="544"/>
      <c r="PE310" s="544"/>
      <c r="PF310" s="544"/>
      <c r="PG310" s="544"/>
      <c r="PH310" s="544"/>
      <c r="PI310" s="544"/>
      <c r="PJ310" s="544"/>
      <c r="PK310" s="544"/>
      <c r="PL310" s="544"/>
      <c r="PM310" s="544"/>
      <c r="PN310" s="544"/>
      <c r="PO310" s="544"/>
      <c r="PP310" s="544"/>
      <c r="PQ310" s="544"/>
      <c r="PR310" s="544"/>
      <c r="PS310" s="544"/>
      <c r="PT310" s="544"/>
      <c r="PU310" s="544"/>
      <c r="PV310" s="544"/>
      <c r="PW310" s="544"/>
      <c r="PX310" s="544"/>
      <c r="PY310" s="544"/>
      <c r="PZ310" s="544"/>
      <c r="QA310" s="544"/>
      <c r="QB310" s="544"/>
      <c r="QC310" s="544"/>
      <c r="QD310" s="544"/>
      <c r="QE310" s="544"/>
      <c r="QF310" s="544"/>
      <c r="QG310" s="544"/>
      <c r="QH310" s="544"/>
      <c r="QI310" s="544"/>
      <c r="QJ310" s="544"/>
      <c r="QK310" s="544"/>
      <c r="QL310" s="544"/>
      <c r="QM310" s="544"/>
      <c r="QN310" s="544"/>
      <c r="QO310" s="544"/>
      <c r="QP310" s="544"/>
      <c r="QQ310" s="544"/>
      <c r="QR310" s="544"/>
      <c r="QS310" s="544"/>
      <c r="QT310" s="544"/>
      <c r="QU310" s="544"/>
      <c r="QV310" s="544"/>
      <c r="QW310" s="544"/>
      <c r="QX310" s="544"/>
      <c r="QY310" s="544"/>
      <c r="QZ310" s="544"/>
      <c r="RA310" s="544"/>
      <c r="RB310" s="544"/>
      <c r="RC310" s="544"/>
      <c r="RD310" s="544"/>
      <c r="RE310" s="544"/>
      <c r="RF310" s="544"/>
      <c r="RG310" s="544"/>
      <c r="RH310" s="544"/>
      <c r="RI310" s="544"/>
      <c r="RJ310" s="544"/>
      <c r="RK310" s="544"/>
      <c r="RL310" s="544"/>
      <c r="RM310" s="544"/>
      <c r="RN310" s="544"/>
      <c r="RO310" s="544"/>
      <c r="RP310" s="544"/>
      <c r="RQ310" s="544"/>
      <c r="RR310" s="544"/>
      <c r="RS310" s="544"/>
      <c r="RT310" s="544"/>
      <c r="RU310" s="544"/>
      <c r="RV310" s="544"/>
      <c r="RW310" s="544"/>
      <c r="RX310" s="544"/>
      <c r="RY310" s="544"/>
      <c r="RZ310" s="544"/>
      <c r="SA310" s="544"/>
      <c r="SB310" s="544"/>
      <c r="SC310" s="544"/>
      <c r="SD310" s="544"/>
      <c r="SE310" s="544"/>
      <c r="SF310" s="544"/>
      <c r="SG310" s="544"/>
      <c r="SH310" s="544"/>
      <c r="SI310" s="544"/>
      <c r="SJ310" s="544"/>
      <c r="SK310" s="544"/>
      <c r="SL310" s="544"/>
      <c r="SM310" s="544"/>
      <c r="SN310" s="544"/>
      <c r="SO310" s="544"/>
      <c r="SP310" s="544"/>
      <c r="SQ310" s="544"/>
      <c r="SR310" s="544"/>
      <c r="SS310" s="544"/>
      <c r="ST310" s="544"/>
      <c r="SU310" s="544"/>
      <c r="SV310" s="544"/>
      <c r="SW310" s="544"/>
      <c r="SX310" s="544"/>
      <c r="SY310" s="544"/>
      <c r="SZ310" s="544"/>
      <c r="TA310" s="544"/>
      <c r="TB310" s="544"/>
      <c r="TC310" s="544"/>
      <c r="TD310" s="544"/>
      <c r="TE310" s="544"/>
      <c r="TF310" s="544"/>
      <c r="TG310" s="544"/>
      <c r="TH310" s="544"/>
      <c r="TI310" s="544"/>
      <c r="TJ310" s="544"/>
      <c r="TK310" s="544"/>
      <c r="TL310" s="544"/>
      <c r="TM310" s="544"/>
      <c r="TN310" s="544"/>
      <c r="TO310" s="544"/>
      <c r="TP310" s="544"/>
      <c r="TQ310" s="544"/>
      <c r="TR310" s="544"/>
      <c r="TS310" s="544"/>
      <c r="TT310" s="544"/>
      <c r="TU310" s="544"/>
      <c r="TV310" s="544"/>
      <c r="TW310" s="544"/>
      <c r="TX310" s="544"/>
      <c r="TY310" s="544"/>
      <c r="TZ310" s="544"/>
      <c r="UA310" s="544"/>
      <c r="UB310" s="544"/>
      <c r="UC310" s="544"/>
      <c r="UD310" s="544"/>
      <c r="UE310" s="544"/>
      <c r="UF310" s="544"/>
      <c r="UG310" s="544"/>
      <c r="UH310" s="544"/>
      <c r="UI310" s="544"/>
      <c r="UJ310" s="544"/>
      <c r="UK310" s="544"/>
      <c r="UL310" s="544"/>
      <c r="UM310" s="544"/>
      <c r="UN310" s="544"/>
      <c r="UO310" s="544"/>
      <c r="UP310" s="544"/>
      <c r="UQ310" s="544"/>
      <c r="UR310" s="544"/>
      <c r="US310" s="544"/>
      <c r="UT310" s="544"/>
      <c r="UU310" s="544"/>
      <c r="UV310" s="544"/>
      <c r="UW310" s="544"/>
      <c r="UX310" s="544"/>
      <c r="UY310" s="544"/>
      <c r="UZ310" s="544"/>
      <c r="VA310" s="544"/>
      <c r="VB310" s="544"/>
      <c r="VC310" s="544"/>
      <c r="VD310" s="544"/>
      <c r="VE310" s="544"/>
      <c r="VF310" s="544"/>
      <c r="VG310" s="544"/>
      <c r="VH310" s="544"/>
      <c r="VI310" s="544"/>
      <c r="VJ310" s="544"/>
      <c r="VK310" s="544"/>
      <c r="VL310" s="544"/>
      <c r="VM310" s="544"/>
      <c r="VN310" s="544"/>
      <c r="VO310" s="544"/>
      <c r="VP310" s="544"/>
      <c r="VQ310" s="544"/>
      <c r="VR310" s="544"/>
      <c r="VS310" s="544"/>
      <c r="VT310" s="544"/>
      <c r="VU310" s="544"/>
      <c r="VV310" s="544"/>
      <c r="VW310" s="544"/>
      <c r="VX310" s="544"/>
      <c r="VY310" s="544"/>
      <c r="VZ310" s="544"/>
      <c r="WA310" s="544"/>
      <c r="WB310" s="544"/>
      <c r="WC310" s="544"/>
      <c r="WD310" s="544"/>
      <c r="WE310" s="544"/>
      <c r="WF310" s="544"/>
      <c r="WG310" s="544"/>
      <c r="WH310" s="544"/>
      <c r="WI310" s="544"/>
      <c r="WJ310" s="544"/>
      <c r="WK310" s="544"/>
      <c r="WL310" s="544"/>
      <c r="WM310" s="544"/>
      <c r="WN310" s="544"/>
      <c r="WO310" s="544"/>
      <c r="WP310" s="544"/>
      <c r="WQ310" s="544"/>
      <c r="WR310" s="544"/>
      <c r="WS310" s="544"/>
      <c r="WT310" s="544"/>
      <c r="WU310" s="544"/>
      <c r="WV310" s="544"/>
      <c r="WW310" s="544"/>
      <c r="WX310" s="544"/>
      <c r="WY310" s="544"/>
      <c r="WZ310" s="544"/>
      <c r="XA310" s="544"/>
      <c r="XB310" s="544"/>
      <c r="XC310" s="544"/>
      <c r="XD310" s="544"/>
      <c r="XE310" s="544"/>
      <c r="XF310" s="544"/>
      <c r="XG310" s="544"/>
      <c r="XH310" s="544"/>
      <c r="XI310" s="544"/>
      <c r="XJ310" s="544"/>
      <c r="XK310" s="544"/>
      <c r="XL310" s="544"/>
      <c r="XM310" s="544"/>
      <c r="XN310" s="544"/>
      <c r="XO310" s="544"/>
      <c r="XP310" s="544"/>
      <c r="XQ310" s="544"/>
      <c r="XR310" s="544"/>
      <c r="XS310" s="544"/>
      <c r="XT310" s="544"/>
      <c r="XU310" s="544"/>
      <c r="XV310" s="544"/>
      <c r="XW310" s="544"/>
      <c r="XX310" s="544"/>
      <c r="XY310" s="544"/>
      <c r="XZ310" s="544"/>
      <c r="YA310" s="544"/>
      <c r="YB310" s="544"/>
      <c r="YC310" s="544"/>
      <c r="YD310" s="544"/>
      <c r="YE310" s="544"/>
      <c r="YF310" s="544"/>
      <c r="YG310" s="544"/>
      <c r="YH310" s="544"/>
      <c r="YI310" s="544"/>
      <c r="YJ310" s="544"/>
      <c r="YK310" s="544"/>
      <c r="YL310" s="544"/>
      <c r="YM310" s="544"/>
      <c r="YN310" s="544"/>
      <c r="YO310" s="544"/>
      <c r="YP310" s="544"/>
      <c r="YQ310" s="544"/>
      <c r="YR310" s="544"/>
      <c r="YS310" s="544"/>
      <c r="YT310" s="544"/>
      <c r="YU310" s="544"/>
      <c r="YV310" s="544"/>
      <c r="YW310" s="544"/>
      <c r="YX310" s="544"/>
      <c r="YY310" s="544"/>
      <c r="YZ310" s="544"/>
      <c r="ZA310" s="544"/>
      <c r="ZB310" s="544"/>
      <c r="ZC310" s="544"/>
      <c r="ZD310" s="544"/>
      <c r="ZE310" s="544"/>
      <c r="ZF310" s="544"/>
      <c r="ZG310" s="544"/>
      <c r="ZH310" s="544"/>
      <c r="ZI310" s="544"/>
      <c r="ZJ310" s="544"/>
      <c r="ZK310" s="544"/>
      <c r="ZL310" s="544"/>
      <c r="ZM310" s="544"/>
      <c r="ZN310" s="544"/>
      <c r="ZO310" s="544"/>
      <c r="ZP310" s="544"/>
      <c r="ZQ310" s="544"/>
      <c r="ZR310" s="544"/>
      <c r="ZS310" s="544"/>
      <c r="ZT310" s="544"/>
      <c r="ZU310" s="544"/>
      <c r="ZV310" s="544"/>
      <c r="ZW310" s="544"/>
      <c r="ZX310" s="544"/>
      <c r="ZY310" s="544"/>
      <c r="ZZ310" s="544"/>
      <c r="AAA310" s="544"/>
      <c r="AAB310" s="544"/>
      <c r="AAC310" s="544"/>
      <c r="AAD310" s="544"/>
      <c r="AAE310" s="544"/>
      <c r="AAF310" s="544"/>
      <c r="AAG310" s="544"/>
      <c r="AAH310" s="544"/>
      <c r="AAI310" s="544"/>
      <c r="AAJ310" s="544"/>
      <c r="AAK310" s="544"/>
      <c r="AAL310" s="544"/>
      <c r="AAM310" s="544"/>
      <c r="AAN310" s="544"/>
      <c r="AAO310" s="544"/>
      <c r="AAP310" s="544"/>
      <c r="AAQ310" s="544"/>
      <c r="AAR310" s="544"/>
      <c r="AAS310" s="544"/>
      <c r="AAT310" s="544"/>
      <c r="AAU310" s="544"/>
      <c r="AAV310" s="544"/>
      <c r="AAW310" s="544"/>
      <c r="AAX310" s="544"/>
      <c r="AAY310" s="544"/>
      <c r="AAZ310" s="544"/>
      <c r="ABA310" s="544"/>
      <c r="ABB310" s="544"/>
      <c r="ABC310" s="544"/>
      <c r="ABD310" s="544"/>
      <c r="ABE310" s="544"/>
      <c r="ABF310" s="544"/>
      <c r="ABG310" s="544"/>
      <c r="ABH310" s="544"/>
      <c r="ABI310" s="544"/>
      <c r="ABJ310" s="544"/>
      <c r="ABK310" s="544"/>
      <c r="ABL310" s="544"/>
      <c r="ABM310" s="544"/>
      <c r="ABN310" s="544"/>
      <c r="ABO310" s="544"/>
      <c r="ABP310" s="544"/>
      <c r="ABQ310" s="544"/>
      <c r="ABR310" s="544"/>
      <c r="ABS310" s="544"/>
      <c r="ABT310" s="544"/>
      <c r="ABU310" s="544"/>
      <c r="ABV310" s="544"/>
      <c r="ABW310" s="544"/>
      <c r="ABX310" s="544"/>
      <c r="ABY310" s="544"/>
      <c r="ABZ310" s="544"/>
      <c r="ACA310" s="544"/>
      <c r="ACB310" s="544"/>
      <c r="ACC310" s="544"/>
      <c r="ACD310" s="544"/>
      <c r="ACE310" s="544"/>
      <c r="ACF310" s="544"/>
      <c r="ACG310" s="544"/>
      <c r="ACH310" s="544"/>
      <c r="ACI310" s="544"/>
      <c r="ACJ310" s="544"/>
      <c r="ACK310" s="544"/>
      <c r="ACL310" s="544"/>
      <c r="ACM310" s="544"/>
      <c r="ACN310" s="544"/>
      <c r="ACO310" s="544"/>
      <c r="ACP310" s="544"/>
      <c r="ACQ310" s="544"/>
      <c r="ACR310" s="544"/>
      <c r="ACS310" s="544"/>
      <c r="ACT310" s="544"/>
      <c r="ACU310" s="544"/>
      <c r="ACV310" s="544"/>
      <c r="ACW310" s="544"/>
      <c r="ACX310" s="544"/>
      <c r="ACY310" s="544"/>
      <c r="ACZ310" s="544"/>
      <c r="ADA310" s="544"/>
      <c r="ADB310" s="544"/>
      <c r="ADC310" s="544"/>
      <c r="ADD310" s="544"/>
      <c r="ADE310" s="544"/>
      <c r="ADF310" s="544"/>
      <c r="ADG310" s="544"/>
      <c r="ADH310" s="544"/>
      <c r="ADI310" s="544"/>
      <c r="ADJ310" s="544"/>
      <c r="ADK310" s="544"/>
      <c r="ADL310" s="544"/>
      <c r="ADM310" s="544"/>
      <c r="ADN310" s="544"/>
      <c r="ADO310" s="544"/>
      <c r="ADP310" s="544"/>
      <c r="ADQ310" s="544"/>
      <c r="ADR310" s="544"/>
      <c r="ADS310" s="544"/>
      <c r="ADT310" s="544"/>
      <c r="ADU310" s="544"/>
      <c r="ADV310" s="544"/>
      <c r="ADW310" s="544"/>
      <c r="ADX310" s="544"/>
      <c r="ADY310" s="544"/>
      <c r="ADZ310" s="544"/>
      <c r="AEA310" s="544"/>
      <c r="AEB310" s="544"/>
      <c r="AEC310" s="544"/>
      <c r="AED310" s="544"/>
      <c r="AEE310" s="544"/>
      <c r="AEF310" s="544"/>
      <c r="AEG310" s="544"/>
      <c r="AEH310" s="544"/>
      <c r="AEI310" s="544"/>
      <c r="AEJ310" s="544"/>
      <c r="AEK310" s="544"/>
      <c r="AEL310" s="544"/>
      <c r="AEM310" s="544"/>
      <c r="AEN310" s="544"/>
      <c r="AEO310" s="544"/>
      <c r="AEP310" s="544"/>
      <c r="AEQ310" s="544"/>
      <c r="AER310" s="544"/>
      <c r="AES310" s="544"/>
      <c r="AET310" s="544"/>
      <c r="AEU310" s="544"/>
      <c r="AEV310" s="544"/>
      <c r="AEW310" s="544"/>
      <c r="AEX310" s="544"/>
      <c r="AEY310" s="544"/>
      <c r="AEZ310" s="544"/>
      <c r="AFA310" s="544"/>
      <c r="AFB310" s="544"/>
      <c r="AFC310" s="544"/>
      <c r="AFD310" s="544"/>
      <c r="AFE310" s="544"/>
      <c r="AFF310" s="544"/>
      <c r="AFG310" s="544"/>
      <c r="AFH310" s="544"/>
      <c r="AFI310" s="544"/>
      <c r="AFJ310" s="544"/>
      <c r="AFK310" s="544"/>
      <c r="AFL310" s="544"/>
      <c r="AFM310" s="544"/>
      <c r="AFN310" s="544"/>
      <c r="AFO310" s="544"/>
      <c r="AFP310" s="544"/>
      <c r="AFQ310" s="544"/>
      <c r="AFR310" s="544"/>
      <c r="AFS310" s="544"/>
      <c r="AFT310" s="544"/>
      <c r="AFU310" s="544"/>
      <c r="AFV310" s="544"/>
      <c r="AFW310" s="544"/>
      <c r="AFX310" s="544"/>
      <c r="AFY310" s="544"/>
      <c r="AFZ310" s="544"/>
      <c r="AGA310" s="544"/>
      <c r="AGB310" s="544"/>
      <c r="AGC310" s="544"/>
      <c r="AGD310" s="544"/>
      <c r="AGE310" s="544"/>
      <c r="AGF310" s="544"/>
      <c r="AGG310" s="544"/>
      <c r="AGH310" s="544"/>
      <c r="AGI310" s="544"/>
      <c r="AGJ310" s="544"/>
      <c r="AGK310" s="544"/>
      <c r="AGL310" s="544"/>
      <c r="AGM310" s="544"/>
      <c r="AGN310" s="544"/>
      <c r="AGO310" s="544"/>
      <c r="AGP310" s="544"/>
      <c r="AGQ310" s="544"/>
      <c r="AGR310" s="544"/>
      <c r="AGS310" s="544"/>
      <c r="AGT310" s="544"/>
      <c r="AGU310" s="544"/>
      <c r="AGV310" s="544"/>
      <c r="AGW310" s="544"/>
      <c r="AGX310" s="544"/>
      <c r="AGY310" s="544"/>
      <c r="AGZ310" s="544"/>
      <c r="AHA310" s="544"/>
      <c r="AHB310" s="544"/>
      <c r="AHC310" s="544"/>
      <c r="AHD310" s="544"/>
      <c r="AHE310" s="544"/>
      <c r="AHF310" s="544"/>
      <c r="AHG310" s="544"/>
      <c r="AHH310" s="544"/>
      <c r="AHI310" s="544"/>
      <c r="AHJ310" s="544"/>
      <c r="AHK310" s="544"/>
      <c r="AHL310" s="544"/>
      <c r="AHM310" s="544"/>
      <c r="AHN310" s="544"/>
      <c r="AHO310" s="544"/>
      <c r="AHP310" s="544"/>
      <c r="AHQ310" s="544"/>
      <c r="AHR310" s="544"/>
      <c r="AHS310" s="544"/>
      <c r="AHT310" s="544"/>
      <c r="AHU310" s="544"/>
      <c r="AHV310" s="544"/>
      <c r="AHW310" s="544"/>
      <c r="AHX310" s="544"/>
      <c r="AHY310" s="544"/>
      <c r="AHZ310" s="544"/>
      <c r="AIA310" s="544"/>
      <c r="AIB310" s="544"/>
      <c r="AIC310" s="544"/>
      <c r="AID310" s="544"/>
      <c r="AIE310" s="544"/>
      <c r="AIF310" s="544"/>
      <c r="AIG310" s="544"/>
      <c r="AIH310" s="544"/>
      <c r="AII310" s="544"/>
      <c r="AIJ310" s="544"/>
      <c r="AIK310" s="544"/>
      <c r="AIL310" s="544"/>
      <c r="AIM310" s="544"/>
      <c r="AIN310" s="544"/>
      <c r="AIO310" s="544"/>
      <c r="AIP310" s="544"/>
      <c r="AIQ310" s="544"/>
      <c r="AIR310" s="544"/>
      <c r="AIS310" s="544"/>
      <c r="AIT310" s="544"/>
      <c r="AIU310" s="544"/>
      <c r="AIV310" s="544"/>
      <c r="AIW310" s="544"/>
      <c r="AIX310" s="544"/>
      <c r="AIY310" s="544"/>
      <c r="AIZ310" s="544"/>
      <c r="AJA310" s="544"/>
      <c r="AJB310" s="544"/>
      <c r="AJC310" s="544"/>
      <c r="AJD310" s="544"/>
      <c r="AJE310" s="544"/>
      <c r="AJF310" s="544"/>
      <c r="AJG310" s="544"/>
      <c r="AJH310" s="544"/>
      <c r="AJI310" s="544"/>
      <c r="AJJ310" s="544"/>
      <c r="AJK310" s="544"/>
      <c r="AJL310" s="544"/>
      <c r="AJM310" s="544"/>
      <c r="AJN310" s="544"/>
      <c r="AJO310" s="544"/>
      <c r="AJP310" s="544"/>
      <c r="AJQ310" s="544"/>
      <c r="AJR310" s="544"/>
      <c r="AJS310" s="544"/>
      <c r="AJT310" s="544"/>
      <c r="AJU310" s="544"/>
      <c r="AJV310" s="544"/>
      <c r="AJW310" s="544"/>
      <c r="AJX310" s="544"/>
      <c r="AJY310" s="544"/>
      <c r="AJZ310" s="544"/>
      <c r="AKA310" s="544"/>
      <c r="AKB310" s="544"/>
      <c r="AKC310" s="544"/>
      <c r="AKD310" s="544"/>
      <c r="AKE310" s="544"/>
      <c r="AKF310" s="544"/>
      <c r="AKG310" s="544"/>
      <c r="AKH310" s="544"/>
      <c r="AKI310" s="544"/>
      <c r="AKJ310" s="544"/>
      <c r="AKK310" s="544"/>
      <c r="AKL310" s="544"/>
      <c r="AKM310" s="544"/>
      <c r="AKN310" s="544"/>
      <c r="AKO310" s="544"/>
      <c r="AKP310" s="544"/>
      <c r="AKQ310" s="544"/>
      <c r="AKR310" s="544"/>
      <c r="AKS310" s="544"/>
      <c r="AKT310" s="544"/>
      <c r="AKU310" s="544"/>
      <c r="AKV310" s="544"/>
      <c r="AKW310" s="544"/>
      <c r="AKX310" s="544"/>
      <c r="AKY310" s="544"/>
      <c r="AKZ310" s="544"/>
      <c r="ALA310" s="544"/>
      <c r="ALB310" s="544"/>
      <c r="ALC310" s="544"/>
      <c r="ALD310" s="544"/>
      <c r="ALE310" s="544"/>
      <c r="ALF310" s="544"/>
      <c r="ALG310" s="544"/>
      <c r="ALH310" s="544"/>
      <c r="ALI310" s="544"/>
      <c r="ALJ310" s="544"/>
      <c r="ALK310" s="544"/>
      <c r="ALL310" s="544"/>
      <c r="ALM310" s="544"/>
      <c r="ALN310" s="544"/>
      <c r="ALO310" s="544"/>
      <c r="ALP310" s="544"/>
      <c r="ALQ310" s="544"/>
      <c r="ALR310" s="544"/>
      <c r="ALS310" s="544"/>
      <c r="ALT310" s="544"/>
      <c r="ALU310" s="544"/>
      <c r="ALV310" s="544"/>
      <c r="ALW310" s="544"/>
      <c r="ALX310" s="544"/>
      <c r="ALY310" s="544"/>
      <c r="ALZ310" s="544"/>
      <c r="AMA310" s="544"/>
      <c r="AMB310" s="544"/>
      <c r="AMC310" s="544"/>
      <c r="AMD310" s="544"/>
      <c r="AME310" s="544"/>
      <c r="AMF310" s="544"/>
      <c r="AMG310" s="544"/>
      <c r="AMH310" s="544"/>
      <c r="AMI310" s="544"/>
      <c r="AMJ310" s="544"/>
      <c r="AMK310" s="544"/>
      <c r="AML310" s="544"/>
      <c r="AMM310" s="544"/>
      <c r="AMN310" s="544"/>
      <c r="AMO310" s="544"/>
      <c r="AMP310" s="544"/>
      <c r="AMQ310" s="544"/>
      <c r="AMR310" s="544"/>
      <c r="AMS310" s="544"/>
      <c r="AMT310" s="544"/>
      <c r="AMU310" s="544"/>
      <c r="AMV310" s="544"/>
      <c r="AMW310" s="544"/>
      <c r="AMX310" s="544"/>
      <c r="AMY310" s="544"/>
      <c r="AMZ310" s="544"/>
      <c r="ANA310" s="544"/>
      <c r="ANB310" s="544"/>
      <c r="ANC310" s="544"/>
      <c r="AND310" s="544"/>
      <c r="ANE310" s="544"/>
      <c r="ANF310" s="544"/>
      <c r="ANG310" s="544"/>
      <c r="ANH310" s="544"/>
      <c r="ANI310" s="544"/>
      <c r="ANJ310" s="544"/>
      <c r="ANK310" s="544"/>
      <c r="ANL310" s="544"/>
      <c r="ANM310" s="544"/>
      <c r="ANN310" s="544"/>
      <c r="ANO310" s="544"/>
      <c r="ANP310" s="544"/>
      <c r="ANQ310" s="544"/>
      <c r="ANR310" s="544"/>
      <c r="ANS310" s="544"/>
      <c r="ANT310" s="544"/>
      <c r="ANU310" s="544"/>
      <c r="ANV310" s="544"/>
      <c r="ANW310" s="544"/>
      <c r="ANX310" s="544"/>
      <c r="ANY310" s="544"/>
      <c r="ANZ310" s="544"/>
      <c r="AOA310" s="544"/>
      <c r="AOB310" s="544"/>
      <c r="AOC310" s="544"/>
      <c r="AOD310" s="544"/>
      <c r="AOE310" s="544"/>
      <c r="AOF310" s="544"/>
      <c r="AOG310" s="544"/>
      <c r="AOH310" s="544"/>
      <c r="AOI310" s="544"/>
      <c r="AOJ310" s="544"/>
      <c r="AOK310" s="544"/>
      <c r="AOL310" s="544"/>
      <c r="AOM310" s="544"/>
      <c r="AON310" s="544"/>
      <c r="AOO310" s="544"/>
      <c r="AOP310" s="544"/>
      <c r="AOQ310" s="544"/>
      <c r="AOR310" s="544"/>
      <c r="AOS310" s="544"/>
      <c r="AOT310" s="544"/>
      <c r="AOU310" s="544"/>
      <c r="AOV310" s="544"/>
      <c r="AOW310" s="544"/>
      <c r="AOX310" s="544"/>
      <c r="AOY310" s="544"/>
      <c r="AOZ310" s="544"/>
      <c r="APA310" s="544"/>
      <c r="APB310" s="544"/>
      <c r="APC310" s="544"/>
      <c r="APD310" s="544"/>
      <c r="APE310" s="544"/>
      <c r="APF310" s="544"/>
      <c r="APG310" s="544"/>
      <c r="APH310" s="544"/>
      <c r="API310" s="544"/>
      <c r="APJ310" s="544"/>
      <c r="APK310" s="544"/>
      <c r="APL310" s="544"/>
      <c r="APM310" s="544"/>
      <c r="APN310" s="544"/>
      <c r="APO310" s="544"/>
      <c r="APP310" s="544"/>
      <c r="APQ310" s="544"/>
      <c r="APR310" s="544"/>
      <c r="APS310" s="544"/>
      <c r="APT310" s="544"/>
      <c r="APU310" s="544"/>
      <c r="APV310" s="544"/>
      <c r="APW310" s="544"/>
      <c r="APX310" s="544"/>
      <c r="APY310" s="544"/>
      <c r="APZ310" s="544"/>
      <c r="AQA310" s="544"/>
      <c r="AQB310" s="544"/>
      <c r="AQC310" s="544"/>
      <c r="AQD310" s="544"/>
      <c r="AQE310" s="544"/>
      <c r="AQF310" s="544"/>
      <c r="AQG310" s="544"/>
      <c r="AQH310" s="544"/>
      <c r="AQI310" s="544"/>
      <c r="AQJ310" s="544"/>
      <c r="AQK310" s="544"/>
      <c r="AQL310" s="544"/>
      <c r="AQM310" s="544"/>
      <c r="AQN310" s="544"/>
      <c r="AQO310" s="544"/>
      <c r="AQP310" s="544"/>
      <c r="AQQ310" s="544"/>
      <c r="AQR310" s="544"/>
      <c r="AQS310" s="544"/>
      <c r="AQT310" s="544"/>
      <c r="AQU310" s="544"/>
      <c r="AQV310" s="544"/>
      <c r="AQW310" s="544"/>
      <c r="AQX310" s="544"/>
      <c r="AQY310" s="544"/>
      <c r="AQZ310" s="544"/>
      <c r="ARA310" s="544"/>
      <c r="ARB310" s="544"/>
      <c r="ARC310" s="544"/>
      <c r="ARD310" s="544"/>
      <c r="ARE310" s="544"/>
      <c r="ARF310" s="544"/>
      <c r="ARG310" s="544"/>
      <c r="ARH310" s="544"/>
      <c r="ARI310" s="544"/>
      <c r="ARJ310" s="544"/>
      <c r="ARK310" s="544"/>
      <c r="ARL310" s="544"/>
      <c r="ARM310" s="544"/>
      <c r="ARN310" s="544"/>
      <c r="ARO310" s="544"/>
      <c r="ARP310" s="544"/>
      <c r="ARQ310" s="544"/>
      <c r="ARR310" s="544"/>
      <c r="ARS310" s="544"/>
      <c r="ART310" s="544"/>
      <c r="ARU310" s="544"/>
      <c r="ARV310" s="544"/>
      <c r="ARW310" s="544"/>
      <c r="ARX310" s="544"/>
      <c r="ARY310" s="544"/>
      <c r="ARZ310" s="544"/>
      <c r="ASA310" s="544"/>
      <c r="ASB310" s="544"/>
      <c r="ASC310" s="544"/>
      <c r="ASD310" s="544"/>
      <c r="ASE310" s="544"/>
      <c r="ASF310" s="544"/>
      <c r="ASG310" s="544"/>
      <c r="ASH310" s="544"/>
      <c r="ASI310" s="544"/>
      <c r="ASJ310" s="544"/>
      <c r="ASK310" s="544"/>
      <c r="ASL310" s="544"/>
      <c r="ASM310" s="544"/>
      <c r="ASN310" s="544"/>
      <c r="ASO310" s="544"/>
      <c r="ASP310" s="544"/>
      <c r="ASQ310" s="544"/>
      <c r="ASR310" s="544"/>
      <c r="ASS310" s="544"/>
      <c r="AST310" s="544"/>
      <c r="ASU310" s="544"/>
      <c r="ASV310" s="544"/>
      <c r="ASW310" s="544"/>
      <c r="ASX310" s="544"/>
      <c r="ASY310" s="544"/>
      <c r="ASZ310" s="544"/>
      <c r="ATA310" s="544"/>
      <c r="ATB310" s="544"/>
      <c r="ATC310" s="544"/>
      <c r="ATD310" s="544"/>
      <c r="ATE310" s="544"/>
      <c r="ATF310" s="544"/>
      <c r="ATG310" s="544"/>
      <c r="ATH310" s="544"/>
      <c r="ATI310" s="544"/>
      <c r="ATJ310" s="544"/>
      <c r="ATK310" s="544"/>
      <c r="ATL310" s="544"/>
      <c r="ATM310" s="544"/>
      <c r="ATN310" s="544"/>
      <c r="ATO310" s="544"/>
      <c r="ATP310" s="544"/>
      <c r="ATQ310" s="544"/>
      <c r="ATR310" s="544"/>
      <c r="ATS310" s="544"/>
      <c r="ATT310" s="544"/>
      <c r="ATU310" s="544"/>
      <c r="ATV310" s="544"/>
      <c r="ATW310" s="544"/>
      <c r="ATX310" s="544"/>
      <c r="ATY310" s="544"/>
      <c r="ATZ310" s="544"/>
      <c r="AUA310" s="544"/>
      <c r="AUB310" s="544"/>
      <c r="AUC310" s="544"/>
      <c r="AUD310" s="544"/>
      <c r="AUE310" s="544"/>
      <c r="AUF310" s="544"/>
      <c r="AUG310" s="544"/>
      <c r="AUH310" s="544"/>
      <c r="AUI310" s="544"/>
      <c r="AUJ310" s="544"/>
      <c r="AUK310" s="544"/>
      <c r="AUL310" s="544"/>
      <c r="AUM310" s="544"/>
      <c r="AUN310" s="544"/>
      <c r="AUO310" s="544"/>
      <c r="AUP310" s="544"/>
      <c r="AUQ310" s="544"/>
      <c r="AUR310" s="544"/>
      <c r="AUS310" s="544"/>
      <c r="AUT310" s="544"/>
      <c r="AUU310" s="544"/>
      <c r="AUV310" s="544"/>
      <c r="AUW310" s="544"/>
      <c r="AUX310" s="544"/>
      <c r="AUY310" s="544"/>
      <c r="AUZ310" s="544"/>
      <c r="AVA310" s="544"/>
      <c r="AVB310" s="544"/>
      <c r="AVC310" s="544"/>
      <c r="AVD310" s="544"/>
      <c r="AVE310" s="544"/>
      <c r="AVF310" s="544"/>
      <c r="AVG310" s="544"/>
      <c r="AVH310" s="544"/>
      <c r="AVI310" s="544"/>
      <c r="AVJ310" s="544"/>
      <c r="AVK310" s="544"/>
      <c r="AVL310" s="544"/>
      <c r="AVM310" s="544"/>
      <c r="AVN310" s="544"/>
      <c r="AVO310" s="544"/>
      <c r="AVP310" s="544"/>
      <c r="AVQ310" s="544"/>
      <c r="AVR310" s="544"/>
      <c r="AVS310" s="544"/>
      <c r="AVT310" s="544"/>
      <c r="AVU310" s="544"/>
      <c r="AVV310" s="544"/>
      <c r="AVW310" s="544"/>
      <c r="AVX310" s="544"/>
      <c r="AVY310" s="544"/>
      <c r="AVZ310" s="544"/>
      <c r="AWA310" s="544"/>
      <c r="AWB310" s="544"/>
      <c r="AWC310" s="544"/>
      <c r="AWD310" s="544"/>
      <c r="AWE310" s="544"/>
      <c r="AWF310" s="544"/>
      <c r="AWG310" s="544"/>
      <c r="AWH310" s="544"/>
      <c r="AWI310" s="544"/>
      <c r="AWJ310" s="544"/>
      <c r="AWK310" s="544"/>
      <c r="AWL310" s="544"/>
      <c r="AWM310" s="544"/>
      <c r="AWN310" s="544"/>
      <c r="AWO310" s="544"/>
      <c r="AWP310" s="544"/>
      <c r="AWQ310" s="544"/>
      <c r="AWR310" s="544"/>
      <c r="AWS310" s="544"/>
      <c r="AWT310" s="544"/>
      <c r="AWU310" s="544"/>
      <c r="AWV310" s="544"/>
      <c r="AWW310" s="544"/>
      <c r="AWX310" s="544"/>
      <c r="AWY310" s="544"/>
      <c r="AWZ310" s="544"/>
      <c r="AXA310" s="544"/>
      <c r="AXB310" s="544"/>
      <c r="AXC310" s="544"/>
      <c r="AXD310" s="544"/>
      <c r="AXE310" s="544"/>
      <c r="AXF310" s="544"/>
      <c r="AXG310" s="544"/>
      <c r="AXH310" s="544"/>
      <c r="AXI310" s="544"/>
      <c r="AXJ310" s="544"/>
      <c r="AXK310" s="544"/>
      <c r="AXL310" s="544"/>
      <c r="AXM310" s="544"/>
      <c r="AXN310" s="544"/>
      <c r="AXO310" s="544"/>
      <c r="AXP310" s="544"/>
      <c r="AXQ310" s="544"/>
      <c r="AXR310" s="544"/>
      <c r="AXS310" s="544"/>
      <c r="AXT310" s="544"/>
      <c r="AXU310" s="544"/>
      <c r="AXV310" s="544"/>
      <c r="AXW310" s="544"/>
      <c r="AXX310" s="544"/>
      <c r="AXY310" s="544"/>
      <c r="AXZ310" s="544"/>
      <c r="AYA310" s="544"/>
      <c r="AYB310" s="544"/>
      <c r="AYC310" s="544"/>
      <c r="AYD310" s="544"/>
      <c r="AYE310" s="544"/>
      <c r="AYF310" s="544"/>
      <c r="AYG310" s="544"/>
      <c r="AYH310" s="544"/>
      <c r="AYI310" s="544"/>
      <c r="AYJ310" s="544"/>
      <c r="AYK310" s="544"/>
      <c r="AYL310" s="544"/>
      <c r="AYM310" s="544"/>
      <c r="AYN310" s="544"/>
      <c r="AYO310" s="544"/>
      <c r="AYP310" s="544"/>
      <c r="AYQ310" s="544"/>
      <c r="AYR310" s="544"/>
      <c r="AYS310" s="544"/>
      <c r="AYT310" s="544"/>
      <c r="AYU310" s="544"/>
      <c r="AYV310" s="544"/>
      <c r="AYW310" s="544"/>
      <c r="AYX310" s="544"/>
      <c r="AYY310" s="544"/>
      <c r="AYZ310" s="544"/>
      <c r="AZA310" s="544"/>
      <c r="AZB310" s="544"/>
      <c r="AZC310" s="544"/>
      <c r="AZD310" s="544"/>
      <c r="AZE310" s="544"/>
      <c r="AZF310" s="544"/>
      <c r="AZG310" s="544"/>
      <c r="AZH310" s="544"/>
      <c r="AZI310" s="544"/>
      <c r="AZJ310" s="544"/>
      <c r="AZK310" s="544"/>
      <c r="AZL310" s="544"/>
      <c r="AZM310" s="544"/>
      <c r="AZN310" s="544"/>
      <c r="AZO310" s="544"/>
      <c r="AZP310" s="544"/>
      <c r="AZQ310" s="544"/>
      <c r="AZR310" s="544"/>
      <c r="AZS310" s="544"/>
      <c r="AZT310" s="544"/>
      <c r="AZU310" s="544"/>
      <c r="AZV310" s="544"/>
      <c r="AZW310" s="544"/>
      <c r="AZX310" s="544"/>
      <c r="AZY310" s="544"/>
      <c r="AZZ310" s="544"/>
      <c r="BAA310" s="544"/>
      <c r="BAB310" s="544"/>
      <c r="BAC310" s="544"/>
      <c r="BAD310" s="544"/>
      <c r="BAE310" s="544"/>
      <c r="BAF310" s="544"/>
      <c r="BAG310" s="544"/>
      <c r="BAH310" s="544"/>
      <c r="BAI310" s="544"/>
      <c r="BAJ310" s="544"/>
      <c r="BAK310" s="544"/>
      <c r="BAL310" s="544"/>
      <c r="BAM310" s="544"/>
      <c r="BAN310" s="544"/>
      <c r="BAO310" s="544"/>
      <c r="BAP310" s="544"/>
      <c r="BAQ310" s="544"/>
      <c r="BAR310" s="544"/>
      <c r="BAS310" s="544"/>
      <c r="BAT310" s="544"/>
      <c r="BAU310" s="544"/>
      <c r="BAV310" s="544"/>
      <c r="BAW310" s="544"/>
      <c r="BAX310" s="544"/>
      <c r="BAY310" s="544"/>
      <c r="BAZ310" s="544"/>
      <c r="BBA310" s="544"/>
      <c r="BBB310" s="544"/>
      <c r="BBC310" s="544"/>
      <c r="BBD310" s="544"/>
      <c r="BBE310" s="544"/>
      <c r="BBF310" s="544"/>
      <c r="BBG310" s="544"/>
      <c r="BBH310" s="544"/>
      <c r="BBI310" s="544"/>
      <c r="BBJ310" s="544"/>
      <c r="BBK310" s="544"/>
      <c r="BBL310" s="544"/>
      <c r="BBM310" s="544"/>
      <c r="BBN310" s="544"/>
      <c r="BBO310" s="544"/>
      <c r="BBP310" s="544"/>
      <c r="BBQ310" s="544"/>
      <c r="BBR310" s="544"/>
      <c r="BBS310" s="544"/>
      <c r="BBT310" s="544"/>
      <c r="BBU310" s="544"/>
      <c r="BBV310" s="544"/>
      <c r="BBW310" s="544"/>
      <c r="BBX310" s="544"/>
      <c r="BBY310" s="544"/>
      <c r="BBZ310" s="544"/>
      <c r="BCA310" s="544"/>
      <c r="BCB310" s="544"/>
      <c r="BCC310" s="544"/>
      <c r="BCD310" s="544"/>
      <c r="BCE310" s="544"/>
      <c r="BCF310" s="544"/>
      <c r="BCG310" s="544"/>
      <c r="BCH310" s="544"/>
      <c r="BCI310" s="544"/>
      <c r="BCJ310" s="544"/>
      <c r="BCK310" s="544"/>
      <c r="BCL310" s="544"/>
      <c r="BCM310" s="544"/>
      <c r="BCN310" s="544"/>
      <c r="BCO310" s="544"/>
      <c r="BCP310" s="544"/>
      <c r="BCQ310" s="544"/>
      <c r="BCR310" s="544"/>
      <c r="BCS310" s="544"/>
      <c r="BCT310" s="544"/>
      <c r="BCU310" s="544"/>
      <c r="BCV310" s="544"/>
      <c r="BCW310" s="544"/>
      <c r="BCX310" s="544"/>
      <c r="BCY310" s="544"/>
      <c r="BCZ310" s="544"/>
      <c r="BDA310" s="544"/>
      <c r="BDB310" s="544"/>
      <c r="BDC310" s="544"/>
      <c r="BDD310" s="544"/>
      <c r="BDE310" s="544"/>
      <c r="BDF310" s="544"/>
      <c r="BDG310" s="544"/>
      <c r="BDH310" s="544"/>
      <c r="BDI310" s="544"/>
      <c r="BDJ310" s="544"/>
      <c r="BDK310" s="544"/>
      <c r="BDL310" s="544"/>
      <c r="BDM310" s="544"/>
      <c r="BDN310" s="544"/>
      <c r="BDO310" s="544"/>
      <c r="BDP310" s="544"/>
      <c r="BDQ310" s="544"/>
      <c r="BDR310" s="544"/>
      <c r="BDS310" s="544"/>
      <c r="BDT310" s="544"/>
      <c r="BDU310" s="544"/>
      <c r="BDV310" s="544"/>
      <c r="BDW310" s="544"/>
      <c r="BDX310" s="544"/>
      <c r="BDY310" s="544"/>
      <c r="BDZ310" s="544"/>
      <c r="BEA310" s="544"/>
      <c r="BEB310" s="544"/>
      <c r="BEC310" s="544"/>
      <c r="BED310" s="544"/>
      <c r="BEE310" s="544"/>
      <c r="BEF310" s="544"/>
      <c r="BEG310" s="544"/>
      <c r="BEH310" s="544"/>
      <c r="BEI310" s="544"/>
      <c r="BEJ310" s="544"/>
      <c r="BEK310" s="544"/>
      <c r="BEL310" s="544"/>
      <c r="BEM310" s="544"/>
      <c r="BEN310" s="544"/>
      <c r="BEO310" s="544"/>
      <c r="BEP310" s="544"/>
      <c r="BEQ310" s="544"/>
      <c r="BER310" s="544"/>
      <c r="BES310" s="544"/>
      <c r="BET310" s="544"/>
      <c r="BEU310" s="544"/>
      <c r="BEV310" s="544"/>
      <c r="BEW310" s="544"/>
      <c r="BEX310" s="544"/>
      <c r="BEY310" s="544"/>
      <c r="BEZ310" s="544"/>
      <c r="BFA310" s="544"/>
      <c r="BFB310" s="544"/>
      <c r="BFC310" s="544"/>
      <c r="BFD310" s="544"/>
      <c r="BFE310" s="544"/>
      <c r="BFF310" s="544"/>
      <c r="BFG310" s="544"/>
      <c r="BFH310" s="544"/>
      <c r="BFI310" s="544"/>
      <c r="BFJ310" s="544"/>
      <c r="BFK310" s="544"/>
      <c r="BFL310" s="544"/>
      <c r="BFM310" s="544"/>
      <c r="BFN310" s="544"/>
      <c r="BFO310" s="544"/>
      <c r="BFP310" s="544"/>
      <c r="BFQ310" s="544"/>
      <c r="BFR310" s="544"/>
      <c r="BFS310" s="544"/>
      <c r="BFT310" s="544"/>
      <c r="BFU310" s="544"/>
      <c r="BFV310" s="544"/>
      <c r="BFW310" s="544"/>
      <c r="BFX310" s="544"/>
      <c r="BFY310" s="544"/>
      <c r="BFZ310" s="544"/>
      <c r="BGA310" s="544"/>
      <c r="BGB310" s="544"/>
      <c r="BGC310" s="544"/>
      <c r="BGD310" s="544"/>
      <c r="BGE310" s="544"/>
      <c r="BGF310" s="544"/>
      <c r="BGG310" s="544"/>
      <c r="BGH310" s="544"/>
      <c r="BGI310" s="544"/>
      <c r="BGJ310" s="544"/>
      <c r="BGK310" s="544"/>
      <c r="BGL310" s="544"/>
      <c r="BGM310" s="544"/>
      <c r="BGN310" s="544"/>
      <c r="BGO310" s="544"/>
      <c r="BGP310" s="544"/>
      <c r="BGQ310" s="544"/>
      <c r="BGR310" s="544"/>
      <c r="BGS310" s="544"/>
      <c r="BGT310" s="544"/>
      <c r="BGU310" s="544"/>
      <c r="BGV310" s="544"/>
      <c r="BGW310" s="544"/>
      <c r="BGX310" s="544"/>
      <c r="BGY310" s="544"/>
      <c r="BGZ310" s="544"/>
      <c r="BHA310" s="544"/>
      <c r="BHB310" s="544"/>
      <c r="BHC310" s="544"/>
      <c r="BHD310" s="544"/>
      <c r="BHE310" s="544"/>
      <c r="BHF310" s="544"/>
      <c r="BHG310" s="544"/>
      <c r="BHH310" s="544"/>
      <c r="BHI310" s="544"/>
      <c r="BHJ310" s="544"/>
      <c r="BHK310" s="544"/>
      <c r="BHL310" s="544"/>
      <c r="BHM310" s="544"/>
      <c r="BHN310" s="544"/>
      <c r="BHO310" s="544"/>
      <c r="BHP310" s="544"/>
      <c r="BHQ310" s="544"/>
      <c r="BHR310" s="544"/>
      <c r="BHS310" s="544"/>
      <c r="BHT310" s="544"/>
      <c r="BHU310" s="544"/>
      <c r="BHV310" s="544"/>
      <c r="BHW310" s="544"/>
      <c r="BHX310" s="544"/>
      <c r="BHY310" s="544"/>
      <c r="BHZ310" s="544"/>
      <c r="BIA310" s="544"/>
      <c r="BIB310" s="544"/>
      <c r="BIC310" s="544"/>
      <c r="BID310" s="544"/>
      <c r="BIE310" s="544"/>
      <c r="BIF310" s="544"/>
      <c r="BIG310" s="544"/>
      <c r="BIH310" s="544"/>
      <c r="BII310" s="544"/>
      <c r="BIJ310" s="544"/>
      <c r="BIK310" s="544"/>
      <c r="BIL310" s="544"/>
      <c r="BIM310" s="544"/>
      <c r="BIN310" s="544"/>
      <c r="BIO310" s="544"/>
      <c r="BIP310" s="544"/>
      <c r="BIQ310" s="544"/>
      <c r="BIR310" s="544"/>
      <c r="BIS310" s="544"/>
      <c r="BIT310" s="544"/>
      <c r="BIU310" s="544"/>
      <c r="BIV310" s="544"/>
      <c r="BIW310" s="544"/>
      <c r="BIX310" s="544"/>
      <c r="BIY310" s="544"/>
      <c r="BIZ310" s="544"/>
      <c r="BJA310" s="544"/>
      <c r="BJB310" s="544"/>
      <c r="BJC310" s="544"/>
      <c r="BJD310" s="544"/>
      <c r="BJE310" s="544"/>
      <c r="BJF310" s="544"/>
      <c r="BJG310" s="544"/>
      <c r="BJH310" s="544"/>
      <c r="BJI310" s="544"/>
      <c r="BJJ310" s="544"/>
      <c r="BJK310" s="544"/>
      <c r="BJL310" s="544"/>
      <c r="BJM310" s="544"/>
      <c r="BJN310" s="544"/>
      <c r="BJO310" s="544"/>
      <c r="BJP310" s="544"/>
      <c r="BJQ310" s="544"/>
      <c r="BJR310" s="544"/>
      <c r="BJS310" s="544"/>
      <c r="BJT310" s="544"/>
      <c r="BJU310" s="544"/>
      <c r="BJV310" s="544"/>
      <c r="BJW310" s="544"/>
      <c r="BJX310" s="544"/>
      <c r="BJY310" s="544"/>
      <c r="BJZ310" s="544"/>
      <c r="BKA310" s="544"/>
      <c r="BKB310" s="544"/>
      <c r="BKC310" s="544"/>
      <c r="BKD310" s="544"/>
      <c r="BKE310" s="544"/>
      <c r="BKF310" s="544"/>
      <c r="BKG310" s="544"/>
      <c r="BKH310" s="544"/>
      <c r="BKI310" s="544"/>
      <c r="BKJ310" s="544"/>
      <c r="BKK310" s="544"/>
      <c r="BKL310" s="544"/>
      <c r="BKM310" s="544"/>
      <c r="BKN310" s="544"/>
      <c r="BKO310" s="544"/>
      <c r="BKP310" s="544"/>
      <c r="BKQ310" s="544"/>
      <c r="BKR310" s="544"/>
      <c r="BKS310" s="544"/>
      <c r="BKT310" s="544"/>
      <c r="BKU310" s="544"/>
      <c r="BKV310" s="544"/>
      <c r="BKW310" s="544"/>
      <c r="BKX310" s="544"/>
      <c r="BKY310" s="544"/>
      <c r="BKZ310" s="544"/>
      <c r="BLA310" s="544"/>
      <c r="BLB310" s="544"/>
      <c r="BLC310" s="544"/>
      <c r="BLD310" s="544"/>
      <c r="BLE310" s="544"/>
      <c r="BLF310" s="544"/>
      <c r="BLG310" s="544"/>
      <c r="BLH310" s="544"/>
      <c r="BLI310" s="544"/>
      <c r="BLJ310" s="544"/>
      <c r="BLK310" s="544"/>
      <c r="BLL310" s="544"/>
      <c r="BLM310" s="544"/>
      <c r="BLN310" s="544"/>
      <c r="BLO310" s="544"/>
      <c r="BLP310" s="544"/>
      <c r="BLQ310" s="544"/>
      <c r="BLR310" s="544"/>
      <c r="BLS310" s="544"/>
      <c r="BLT310" s="544"/>
      <c r="BLU310" s="544"/>
      <c r="BLV310" s="544"/>
      <c r="BLW310" s="544"/>
      <c r="BLX310" s="544"/>
      <c r="BLY310" s="544"/>
      <c r="BLZ310" s="544"/>
      <c r="BMA310" s="544"/>
      <c r="BMB310" s="544"/>
      <c r="BMC310" s="544"/>
      <c r="BMD310" s="544"/>
      <c r="BME310" s="544"/>
      <c r="BMF310" s="544"/>
      <c r="BMG310" s="544"/>
      <c r="BMH310" s="544"/>
      <c r="BMI310" s="544"/>
      <c r="BMJ310" s="544"/>
      <c r="BMK310" s="544"/>
      <c r="BML310" s="544"/>
      <c r="BMM310" s="544"/>
      <c r="BMN310" s="544"/>
      <c r="BMO310" s="544"/>
      <c r="BMP310" s="544"/>
      <c r="BMQ310" s="544"/>
      <c r="BMR310" s="544"/>
      <c r="BMS310" s="544"/>
      <c r="BMT310" s="544"/>
      <c r="BMU310" s="544"/>
      <c r="BMV310" s="544"/>
      <c r="BMW310" s="544"/>
      <c r="BMX310" s="544"/>
      <c r="BMY310" s="544"/>
      <c r="BMZ310" s="544"/>
      <c r="BNA310" s="544"/>
      <c r="BNB310" s="544"/>
      <c r="BNC310" s="544"/>
      <c r="BND310" s="544"/>
      <c r="BNE310" s="544"/>
      <c r="BNF310" s="544"/>
      <c r="BNG310" s="544"/>
      <c r="BNH310" s="544"/>
      <c r="BNI310" s="544"/>
      <c r="BNJ310" s="544"/>
      <c r="BNK310" s="544"/>
      <c r="BNL310" s="544"/>
      <c r="BNM310" s="544"/>
      <c r="BNN310" s="544"/>
      <c r="BNO310" s="544"/>
      <c r="BNP310" s="544"/>
      <c r="BNQ310" s="544"/>
      <c r="BNR310" s="544"/>
      <c r="BNS310" s="544"/>
      <c r="BNT310" s="544"/>
      <c r="BNU310" s="544"/>
      <c r="BNV310" s="544"/>
      <c r="BNW310" s="544"/>
      <c r="BNX310" s="544"/>
      <c r="BNY310" s="544"/>
      <c r="BNZ310" s="544"/>
      <c r="BOA310" s="544"/>
      <c r="BOB310" s="544"/>
      <c r="BOC310" s="544"/>
      <c r="BOD310" s="544"/>
      <c r="BOE310" s="544"/>
      <c r="BOF310" s="544"/>
      <c r="BOG310" s="544"/>
      <c r="BOH310" s="544"/>
      <c r="BOI310" s="544"/>
      <c r="BOJ310" s="544"/>
      <c r="BOK310" s="544"/>
      <c r="BOL310" s="544"/>
      <c r="BOM310" s="544"/>
      <c r="BON310" s="544"/>
      <c r="BOO310" s="544"/>
      <c r="BOP310" s="544"/>
      <c r="BOQ310" s="544"/>
      <c r="BOR310" s="544"/>
      <c r="BOS310" s="544"/>
      <c r="BOT310" s="544"/>
      <c r="BOU310" s="544"/>
      <c r="BOV310" s="544"/>
      <c r="BOW310" s="544"/>
      <c r="BOX310" s="544"/>
      <c r="BOY310" s="544"/>
      <c r="BOZ310" s="544"/>
      <c r="BPA310" s="544"/>
      <c r="BPB310" s="544"/>
      <c r="BPC310" s="544"/>
      <c r="BPD310" s="544"/>
      <c r="BPE310" s="544"/>
      <c r="BPF310" s="544"/>
      <c r="BPG310" s="544"/>
      <c r="BPH310" s="544"/>
      <c r="BPI310" s="544"/>
      <c r="BPJ310" s="544"/>
      <c r="BPK310" s="544"/>
      <c r="BPL310" s="544"/>
      <c r="BPM310" s="544"/>
      <c r="BPN310" s="544"/>
      <c r="BPO310" s="544"/>
      <c r="BPP310" s="544"/>
      <c r="BPQ310" s="544"/>
      <c r="BPR310" s="544"/>
      <c r="BPS310" s="544"/>
      <c r="BPT310" s="544"/>
      <c r="BPU310" s="544"/>
      <c r="BPV310" s="544"/>
      <c r="BPW310" s="544"/>
      <c r="BPX310" s="544"/>
      <c r="BPY310" s="544"/>
      <c r="BPZ310" s="544"/>
      <c r="BQA310" s="544"/>
      <c r="BQB310" s="544"/>
      <c r="BQC310" s="544"/>
      <c r="BQD310" s="544"/>
      <c r="BQE310" s="544"/>
      <c r="BQF310" s="544"/>
      <c r="BQG310" s="544"/>
      <c r="BQH310" s="544"/>
      <c r="BQI310" s="544"/>
      <c r="BQJ310" s="544"/>
      <c r="BQK310" s="544"/>
      <c r="BQL310" s="544"/>
      <c r="BQM310" s="544"/>
      <c r="BQN310" s="544"/>
      <c r="BQO310" s="544"/>
      <c r="BQP310" s="544"/>
      <c r="BQQ310" s="544"/>
      <c r="BQR310" s="544"/>
      <c r="BQS310" s="544"/>
      <c r="BQT310" s="544"/>
      <c r="BQU310" s="544"/>
      <c r="BQV310" s="544"/>
      <c r="BQW310" s="544"/>
      <c r="BQX310" s="544"/>
      <c r="BQY310" s="544"/>
      <c r="BQZ310" s="544"/>
      <c r="BRA310" s="544"/>
      <c r="BRB310" s="544"/>
      <c r="BRC310" s="544"/>
      <c r="BRD310" s="544"/>
      <c r="BRE310" s="544"/>
      <c r="BRF310" s="544"/>
      <c r="BRG310" s="544"/>
      <c r="BRH310" s="544"/>
      <c r="BRI310" s="544"/>
      <c r="BRJ310" s="544"/>
      <c r="BRK310" s="544"/>
      <c r="BRL310" s="544"/>
      <c r="BRM310" s="544"/>
      <c r="BRN310" s="544"/>
      <c r="BRO310" s="544"/>
      <c r="BRP310" s="544"/>
      <c r="BRQ310" s="544"/>
      <c r="BRR310" s="544"/>
      <c r="BRS310" s="544"/>
      <c r="BRT310" s="544"/>
      <c r="BRU310" s="544"/>
      <c r="BRV310" s="544"/>
      <c r="BRW310" s="544"/>
      <c r="BRX310" s="544"/>
      <c r="BRY310" s="544"/>
      <c r="BRZ310" s="544"/>
      <c r="BSA310" s="544"/>
      <c r="BSB310" s="544"/>
      <c r="BSC310" s="544"/>
      <c r="BSD310" s="544"/>
      <c r="BSE310" s="544"/>
      <c r="BSF310" s="544"/>
      <c r="BSG310" s="544"/>
      <c r="BSH310" s="544"/>
      <c r="BSI310" s="544"/>
      <c r="BSJ310" s="544"/>
      <c r="BSK310" s="544"/>
      <c r="BSL310" s="544"/>
      <c r="BSM310" s="544"/>
      <c r="BSN310" s="544"/>
      <c r="BSO310" s="544"/>
      <c r="BSP310" s="544"/>
      <c r="BSQ310" s="544"/>
      <c r="BSR310" s="544"/>
      <c r="BSS310" s="544"/>
      <c r="BST310" s="544"/>
      <c r="BSU310" s="544"/>
      <c r="BSV310" s="544"/>
      <c r="BSW310" s="544"/>
      <c r="BSX310" s="544"/>
      <c r="BSY310" s="544"/>
      <c r="BSZ310" s="544"/>
      <c r="BTA310" s="544"/>
      <c r="BTB310" s="544"/>
      <c r="BTC310" s="544"/>
      <c r="BTD310" s="544"/>
      <c r="BTE310" s="544"/>
      <c r="BTF310" s="544"/>
      <c r="BTG310" s="544"/>
      <c r="BTH310" s="544"/>
      <c r="BTI310" s="544"/>
      <c r="BTJ310" s="544"/>
      <c r="BTK310" s="544"/>
      <c r="BTL310" s="544"/>
      <c r="BTM310" s="544"/>
      <c r="BTN310" s="544"/>
      <c r="BTO310" s="544"/>
      <c r="BTP310" s="544"/>
      <c r="BTQ310" s="544"/>
      <c r="BTR310" s="544"/>
      <c r="BTS310" s="544"/>
      <c r="BTT310" s="544"/>
      <c r="BTU310" s="544"/>
      <c r="BTV310" s="544"/>
      <c r="BTW310" s="544"/>
      <c r="BTX310" s="544"/>
      <c r="BTY310" s="544"/>
      <c r="BTZ310" s="544"/>
      <c r="BUA310" s="544"/>
      <c r="BUB310" s="544"/>
      <c r="BUC310" s="544"/>
      <c r="BUD310" s="544"/>
      <c r="BUE310" s="544"/>
      <c r="BUF310" s="544"/>
      <c r="BUG310" s="544"/>
      <c r="BUH310" s="544"/>
      <c r="BUI310" s="544"/>
      <c r="BUJ310" s="544"/>
      <c r="BUK310" s="544"/>
      <c r="BUL310" s="544"/>
      <c r="BUM310" s="544"/>
      <c r="BUN310" s="544"/>
      <c r="BUO310" s="544"/>
      <c r="BUP310" s="544"/>
      <c r="BUQ310" s="544"/>
      <c r="BUR310" s="544"/>
      <c r="BUS310" s="544"/>
      <c r="BUT310" s="544"/>
      <c r="BUU310" s="544"/>
      <c r="BUV310" s="544"/>
      <c r="BUW310" s="544"/>
      <c r="BUX310" s="544"/>
      <c r="BUY310" s="544"/>
      <c r="BUZ310" s="544"/>
      <c r="BVA310" s="544"/>
      <c r="BVB310" s="544"/>
      <c r="BVC310" s="544"/>
      <c r="BVD310" s="544"/>
      <c r="BVE310" s="544"/>
      <c r="BVF310" s="544"/>
      <c r="BVG310" s="544"/>
      <c r="BVH310" s="544"/>
      <c r="BVI310" s="544"/>
      <c r="BVJ310" s="544"/>
      <c r="BVK310" s="544"/>
      <c r="BVL310" s="544"/>
      <c r="BVM310" s="544"/>
      <c r="BVN310" s="544"/>
      <c r="BVO310" s="544"/>
      <c r="BVP310" s="544"/>
      <c r="BVQ310" s="544"/>
      <c r="BVR310" s="544"/>
      <c r="BVS310" s="544"/>
      <c r="BVT310" s="544"/>
      <c r="BVU310" s="544"/>
      <c r="BVV310" s="544"/>
      <c r="BVW310" s="544"/>
      <c r="BVX310" s="544"/>
      <c r="BVY310" s="544"/>
      <c r="BVZ310" s="544"/>
      <c r="BWA310" s="544"/>
      <c r="BWB310" s="544"/>
      <c r="BWC310" s="544"/>
      <c r="BWD310" s="544"/>
      <c r="BWE310" s="544"/>
      <c r="BWF310" s="544"/>
      <c r="BWG310" s="544"/>
      <c r="BWH310" s="544"/>
      <c r="BWI310" s="544"/>
      <c r="BWJ310" s="544"/>
      <c r="BWK310" s="544"/>
      <c r="BWL310" s="544"/>
      <c r="BWM310" s="544"/>
      <c r="BWN310" s="544"/>
      <c r="BWO310" s="544"/>
      <c r="BWP310" s="544"/>
      <c r="BWQ310" s="544"/>
      <c r="BWR310" s="544"/>
      <c r="BWS310" s="544"/>
      <c r="BWT310" s="544"/>
      <c r="BWU310" s="544"/>
      <c r="BWV310" s="544"/>
      <c r="BWW310" s="544"/>
      <c r="BWX310" s="544"/>
      <c r="BWY310" s="544"/>
      <c r="BWZ310" s="544"/>
      <c r="BXA310" s="544"/>
      <c r="BXB310" s="544"/>
      <c r="BXC310" s="544"/>
      <c r="BXD310" s="544"/>
      <c r="BXE310" s="544"/>
      <c r="BXF310" s="544"/>
      <c r="BXG310" s="544"/>
      <c r="BXH310" s="544"/>
      <c r="BXI310" s="544"/>
      <c r="BXJ310" s="544"/>
      <c r="BXK310" s="544"/>
      <c r="BXL310" s="544"/>
      <c r="BXM310" s="544"/>
      <c r="BXN310" s="544"/>
      <c r="BXO310" s="544"/>
      <c r="BXP310" s="544"/>
      <c r="BXQ310" s="544"/>
      <c r="BXR310" s="544"/>
      <c r="BXS310" s="544"/>
      <c r="BXT310" s="544"/>
      <c r="BXU310" s="544"/>
      <c r="BXV310" s="544"/>
      <c r="BXW310" s="544"/>
      <c r="BXX310" s="544"/>
      <c r="BXY310" s="544"/>
      <c r="BXZ310" s="544"/>
      <c r="BYA310" s="544"/>
      <c r="BYB310" s="544"/>
      <c r="BYC310" s="544"/>
      <c r="BYD310" s="544"/>
      <c r="BYE310" s="544"/>
      <c r="BYF310" s="544"/>
      <c r="BYG310" s="544"/>
      <c r="BYH310" s="544"/>
      <c r="BYI310" s="544"/>
      <c r="BYJ310" s="544"/>
      <c r="BYK310" s="544"/>
      <c r="BYL310" s="544"/>
      <c r="BYM310" s="544"/>
      <c r="BYN310" s="544"/>
      <c r="BYO310" s="544"/>
      <c r="BYP310" s="544"/>
      <c r="BYQ310" s="544"/>
      <c r="BYR310" s="544"/>
      <c r="BYS310" s="544"/>
      <c r="BYT310" s="544"/>
      <c r="BYU310" s="544"/>
      <c r="BYV310" s="544"/>
      <c r="BYW310" s="544"/>
      <c r="BYX310" s="544"/>
      <c r="BYY310" s="544"/>
      <c r="BYZ310" s="544"/>
      <c r="BZA310" s="544"/>
      <c r="BZB310" s="544"/>
      <c r="BZC310" s="544"/>
      <c r="BZD310" s="544"/>
      <c r="BZE310" s="544"/>
      <c r="BZF310" s="544"/>
      <c r="BZG310" s="544"/>
      <c r="BZH310" s="544"/>
      <c r="BZI310" s="544"/>
      <c r="BZJ310" s="544"/>
      <c r="BZK310" s="544"/>
      <c r="BZL310" s="544"/>
      <c r="BZM310" s="544"/>
      <c r="BZN310" s="544"/>
      <c r="BZO310" s="544"/>
      <c r="BZP310" s="544"/>
      <c r="BZQ310" s="544"/>
      <c r="BZR310" s="544"/>
      <c r="BZS310" s="544"/>
      <c r="BZT310" s="544"/>
      <c r="BZU310" s="544"/>
      <c r="BZV310" s="544"/>
      <c r="BZW310" s="544"/>
      <c r="BZX310" s="544"/>
      <c r="BZY310" s="544"/>
      <c r="BZZ310" s="544"/>
      <c r="CAA310" s="544"/>
      <c r="CAB310" s="544"/>
      <c r="CAC310" s="544"/>
      <c r="CAD310" s="544"/>
      <c r="CAE310" s="544"/>
      <c r="CAF310" s="544"/>
      <c r="CAG310" s="544"/>
      <c r="CAH310" s="544"/>
      <c r="CAI310" s="544"/>
      <c r="CAJ310" s="544"/>
      <c r="CAK310" s="544"/>
      <c r="CAL310" s="544"/>
      <c r="CAM310" s="544"/>
      <c r="CAN310" s="544"/>
      <c r="CAO310" s="544"/>
      <c r="CAP310" s="544"/>
      <c r="CAQ310" s="544"/>
      <c r="CAR310" s="544"/>
      <c r="CAS310" s="544"/>
      <c r="CAT310" s="544"/>
      <c r="CAU310" s="544"/>
      <c r="CAV310" s="544"/>
      <c r="CAW310" s="544"/>
      <c r="CAX310" s="544"/>
      <c r="CAY310" s="544"/>
      <c r="CAZ310" s="544"/>
      <c r="CBA310" s="544"/>
      <c r="CBB310" s="544"/>
      <c r="CBC310" s="544"/>
      <c r="CBD310" s="544"/>
      <c r="CBE310" s="544"/>
      <c r="CBF310" s="544"/>
      <c r="CBG310" s="544"/>
      <c r="CBH310" s="544"/>
      <c r="CBI310" s="544"/>
      <c r="CBJ310" s="544"/>
      <c r="CBK310" s="544"/>
      <c r="CBL310" s="544"/>
      <c r="CBM310" s="544"/>
      <c r="CBN310" s="544"/>
      <c r="CBO310" s="544"/>
      <c r="CBP310" s="544"/>
      <c r="CBQ310" s="544"/>
      <c r="CBR310" s="544"/>
      <c r="CBS310" s="544"/>
      <c r="CBT310" s="544"/>
      <c r="CBU310" s="544"/>
      <c r="CBV310" s="544"/>
      <c r="CBW310" s="544"/>
      <c r="CBX310" s="544"/>
      <c r="CBY310" s="544"/>
      <c r="CBZ310" s="544"/>
      <c r="CCA310" s="544"/>
      <c r="CCB310" s="544"/>
      <c r="CCC310" s="544"/>
      <c r="CCD310" s="544"/>
      <c r="CCE310" s="544"/>
      <c r="CCF310" s="544"/>
      <c r="CCG310" s="544"/>
      <c r="CCH310" s="544"/>
      <c r="CCI310" s="544"/>
      <c r="CCJ310" s="544"/>
      <c r="CCK310" s="544"/>
      <c r="CCL310" s="544"/>
      <c r="CCM310" s="544"/>
      <c r="CCN310" s="544"/>
      <c r="CCO310" s="544"/>
      <c r="CCP310" s="544"/>
      <c r="CCQ310" s="544"/>
      <c r="CCR310" s="544"/>
      <c r="CCS310" s="544"/>
      <c r="CCT310" s="544"/>
      <c r="CCU310" s="544"/>
      <c r="CCV310" s="544"/>
      <c r="CCW310" s="544"/>
      <c r="CCX310" s="544"/>
      <c r="CCY310" s="544"/>
      <c r="CCZ310" s="544"/>
      <c r="CDA310" s="544"/>
      <c r="CDB310" s="544"/>
      <c r="CDC310" s="544"/>
      <c r="CDD310" s="544"/>
      <c r="CDE310" s="544"/>
      <c r="CDF310" s="544"/>
      <c r="CDG310" s="544"/>
      <c r="CDH310" s="544"/>
      <c r="CDI310" s="544"/>
      <c r="CDJ310" s="544"/>
      <c r="CDK310" s="544"/>
      <c r="CDL310" s="544"/>
      <c r="CDM310" s="544"/>
      <c r="CDN310" s="544"/>
      <c r="CDO310" s="544"/>
      <c r="CDP310" s="544"/>
      <c r="CDQ310" s="544"/>
      <c r="CDR310" s="544"/>
      <c r="CDS310" s="544"/>
      <c r="CDT310" s="544"/>
      <c r="CDU310" s="544"/>
      <c r="CDV310" s="544"/>
      <c r="CDW310" s="544"/>
      <c r="CDX310" s="544"/>
      <c r="CDY310" s="544"/>
      <c r="CDZ310" s="544"/>
      <c r="CEA310" s="544"/>
      <c r="CEB310" s="544"/>
      <c r="CEC310" s="544"/>
      <c r="CED310" s="544"/>
      <c r="CEE310" s="544"/>
      <c r="CEF310" s="544"/>
      <c r="CEG310" s="544"/>
      <c r="CEH310" s="544"/>
      <c r="CEI310" s="544"/>
      <c r="CEJ310" s="544"/>
      <c r="CEK310" s="544"/>
      <c r="CEL310" s="544"/>
      <c r="CEM310" s="544"/>
      <c r="CEN310" s="544"/>
      <c r="CEO310" s="544"/>
      <c r="CEP310" s="544"/>
      <c r="CEQ310" s="544"/>
      <c r="CER310" s="544"/>
      <c r="CES310" s="544"/>
      <c r="CET310" s="544"/>
      <c r="CEU310" s="544"/>
      <c r="CEV310" s="544"/>
      <c r="CEW310" s="544"/>
      <c r="CEX310" s="544"/>
      <c r="CEY310" s="544"/>
      <c r="CEZ310" s="544"/>
      <c r="CFA310" s="544"/>
      <c r="CFB310" s="544"/>
      <c r="CFC310" s="544"/>
      <c r="CFD310" s="544"/>
      <c r="CFE310" s="544"/>
      <c r="CFF310" s="544"/>
      <c r="CFG310" s="544"/>
      <c r="CFH310" s="544"/>
      <c r="CFI310" s="544"/>
      <c r="CFJ310" s="544"/>
      <c r="CFK310" s="544"/>
      <c r="CFL310" s="544"/>
      <c r="CFM310" s="544"/>
      <c r="CFN310" s="544"/>
      <c r="CFO310" s="544"/>
      <c r="CFP310" s="544"/>
      <c r="CFQ310" s="544"/>
      <c r="CFR310" s="544"/>
      <c r="CFS310" s="544"/>
      <c r="CFT310" s="544"/>
      <c r="CFU310" s="544"/>
      <c r="CFV310" s="544"/>
      <c r="CFW310" s="544"/>
      <c r="CFX310" s="544"/>
      <c r="CFY310" s="544"/>
      <c r="CFZ310" s="544"/>
      <c r="CGA310" s="544"/>
      <c r="CGB310" s="544"/>
      <c r="CGC310" s="544"/>
      <c r="CGD310" s="544"/>
      <c r="CGE310" s="544"/>
      <c r="CGF310" s="544"/>
      <c r="CGG310" s="544"/>
      <c r="CGH310" s="544"/>
      <c r="CGI310" s="544"/>
      <c r="CGJ310" s="544"/>
      <c r="CGK310" s="544"/>
      <c r="CGL310" s="544"/>
      <c r="CGM310" s="544"/>
      <c r="CGN310" s="544"/>
      <c r="CGO310" s="544"/>
      <c r="CGP310" s="544"/>
      <c r="CGQ310" s="544"/>
      <c r="CGR310" s="544"/>
      <c r="CGS310" s="544"/>
      <c r="CGT310" s="544"/>
      <c r="CGU310" s="544"/>
      <c r="CGV310" s="544"/>
      <c r="CGW310" s="544"/>
      <c r="CGX310" s="544"/>
      <c r="CGY310" s="544"/>
      <c r="CGZ310" s="544"/>
      <c r="CHA310" s="544"/>
      <c r="CHB310" s="544"/>
      <c r="CHC310" s="544"/>
      <c r="CHD310" s="544"/>
      <c r="CHE310" s="544"/>
      <c r="CHF310" s="544"/>
      <c r="CHG310" s="544"/>
      <c r="CHH310" s="544"/>
      <c r="CHI310" s="544"/>
      <c r="CHJ310" s="544"/>
      <c r="CHK310" s="544"/>
      <c r="CHL310" s="544"/>
      <c r="CHM310" s="544"/>
      <c r="CHN310" s="544"/>
      <c r="CHO310" s="544"/>
      <c r="CHP310" s="544"/>
      <c r="CHQ310" s="544"/>
      <c r="CHR310" s="544"/>
      <c r="CHS310" s="544"/>
      <c r="CHT310" s="544"/>
      <c r="CHU310" s="544"/>
      <c r="CHV310" s="544"/>
      <c r="CHW310" s="544"/>
      <c r="CHX310" s="544"/>
      <c r="CHY310" s="544"/>
      <c r="CHZ310" s="544"/>
      <c r="CIA310" s="544"/>
      <c r="CIB310" s="544"/>
      <c r="CIC310" s="544"/>
      <c r="CID310" s="544"/>
      <c r="CIE310" s="544"/>
      <c r="CIF310" s="544"/>
      <c r="CIG310" s="544"/>
      <c r="CIH310" s="544"/>
      <c r="CII310" s="544"/>
      <c r="CIJ310" s="544"/>
      <c r="CIK310" s="544"/>
      <c r="CIL310" s="544"/>
      <c r="CIM310" s="544"/>
      <c r="CIN310" s="544"/>
      <c r="CIO310" s="544"/>
      <c r="CIP310" s="544"/>
      <c r="CIQ310" s="544"/>
      <c r="CIR310" s="544"/>
      <c r="CIS310" s="544"/>
      <c r="CIT310" s="544"/>
      <c r="CIU310" s="544"/>
      <c r="CIV310" s="544"/>
      <c r="CIW310" s="544"/>
      <c r="CIX310" s="544"/>
      <c r="CIY310" s="544"/>
      <c r="CIZ310" s="544"/>
      <c r="CJA310" s="544"/>
      <c r="CJB310" s="544"/>
      <c r="CJC310" s="544"/>
      <c r="CJD310" s="544"/>
      <c r="CJE310" s="544"/>
      <c r="CJF310" s="544"/>
      <c r="CJG310" s="544"/>
      <c r="CJH310" s="544"/>
      <c r="CJI310" s="544"/>
      <c r="CJJ310" s="544"/>
      <c r="CJK310" s="544"/>
      <c r="CJL310" s="544"/>
      <c r="CJM310" s="544"/>
      <c r="CJN310" s="544"/>
      <c r="CJO310" s="544"/>
      <c r="CJP310" s="544"/>
      <c r="CJQ310" s="544"/>
      <c r="CJR310" s="544"/>
      <c r="CJS310" s="544"/>
      <c r="CJT310" s="544"/>
      <c r="CJU310" s="544"/>
      <c r="CJV310" s="544"/>
      <c r="CJW310" s="544"/>
      <c r="CJX310" s="544"/>
      <c r="CJY310" s="544"/>
      <c r="CJZ310" s="544"/>
      <c r="CKA310" s="544"/>
      <c r="CKB310" s="544"/>
      <c r="CKC310" s="544"/>
      <c r="CKD310" s="544"/>
      <c r="CKE310" s="544"/>
      <c r="CKF310" s="544"/>
      <c r="CKG310" s="544"/>
      <c r="CKH310" s="544"/>
      <c r="CKI310" s="544"/>
      <c r="CKJ310" s="544"/>
      <c r="CKK310" s="544"/>
      <c r="CKL310" s="544"/>
      <c r="CKM310" s="544"/>
      <c r="CKN310" s="544"/>
      <c r="CKO310" s="544"/>
      <c r="CKP310" s="544"/>
      <c r="CKQ310" s="544"/>
      <c r="CKR310" s="544"/>
      <c r="CKS310" s="544"/>
      <c r="CKT310" s="544"/>
      <c r="CKU310" s="544"/>
      <c r="CKV310" s="544"/>
      <c r="CKW310" s="544"/>
      <c r="CKX310" s="544"/>
      <c r="CKY310" s="544"/>
      <c r="CKZ310" s="544"/>
      <c r="CLA310" s="544"/>
      <c r="CLB310" s="544"/>
      <c r="CLC310" s="544"/>
      <c r="CLD310" s="544"/>
      <c r="CLE310" s="544"/>
      <c r="CLF310" s="544"/>
      <c r="CLG310" s="544"/>
      <c r="CLH310" s="544"/>
      <c r="CLI310" s="544"/>
      <c r="CLJ310" s="544"/>
      <c r="CLK310" s="544"/>
      <c r="CLL310" s="544"/>
      <c r="CLM310" s="544"/>
      <c r="CLN310" s="544"/>
      <c r="CLO310" s="544"/>
      <c r="CLP310" s="544"/>
      <c r="CLQ310" s="544"/>
      <c r="CLR310" s="544"/>
      <c r="CLS310" s="544"/>
      <c r="CLT310" s="544"/>
      <c r="CLU310" s="544"/>
      <c r="CLV310" s="544"/>
      <c r="CLW310" s="544"/>
      <c r="CLX310" s="544"/>
      <c r="CLY310" s="544"/>
      <c r="CLZ310" s="544"/>
      <c r="CMA310" s="544"/>
      <c r="CMB310" s="544"/>
      <c r="CMC310" s="544"/>
      <c r="CMD310" s="544"/>
      <c r="CME310" s="544"/>
      <c r="CMF310" s="544"/>
      <c r="CMG310" s="544"/>
      <c r="CMH310" s="544"/>
      <c r="CMI310" s="544"/>
      <c r="CMJ310" s="544"/>
      <c r="CMK310" s="544"/>
      <c r="CML310" s="544"/>
      <c r="CMM310" s="544"/>
      <c r="CMN310" s="544"/>
      <c r="CMO310" s="544"/>
      <c r="CMP310" s="544"/>
      <c r="CMQ310" s="544"/>
      <c r="CMR310" s="544"/>
      <c r="CMS310" s="544"/>
      <c r="CMT310" s="544"/>
      <c r="CMU310" s="544"/>
      <c r="CMV310" s="544"/>
      <c r="CMW310" s="544"/>
      <c r="CMX310" s="544"/>
      <c r="CMY310" s="544"/>
      <c r="CMZ310" s="544"/>
      <c r="CNA310" s="544"/>
      <c r="CNB310" s="544"/>
      <c r="CNC310" s="544"/>
      <c r="CND310" s="544"/>
      <c r="CNE310" s="544"/>
      <c r="CNF310" s="544"/>
      <c r="CNG310" s="544"/>
      <c r="CNH310" s="544"/>
      <c r="CNI310" s="544"/>
      <c r="CNJ310" s="544"/>
      <c r="CNK310" s="544"/>
      <c r="CNL310" s="544"/>
      <c r="CNM310" s="544"/>
      <c r="CNN310" s="544"/>
      <c r="CNO310" s="544"/>
      <c r="CNP310" s="544"/>
      <c r="CNQ310" s="544"/>
      <c r="CNR310" s="544"/>
      <c r="CNS310" s="544"/>
      <c r="CNT310" s="544"/>
      <c r="CNU310" s="544"/>
      <c r="CNV310" s="544"/>
      <c r="CNW310" s="544"/>
      <c r="CNX310" s="544"/>
      <c r="CNY310" s="544"/>
      <c r="CNZ310" s="544"/>
      <c r="COA310" s="544"/>
      <c r="COB310" s="544"/>
      <c r="COC310" s="544"/>
      <c r="COD310" s="544"/>
      <c r="COE310" s="544"/>
      <c r="COF310" s="544"/>
      <c r="COG310" s="544"/>
      <c r="COH310" s="544"/>
      <c r="COI310" s="544"/>
      <c r="COJ310" s="544"/>
      <c r="COK310" s="544"/>
      <c r="COL310" s="544"/>
      <c r="COM310" s="544"/>
      <c r="CON310" s="544"/>
      <c r="COO310" s="544"/>
      <c r="COP310" s="544"/>
      <c r="COQ310" s="544"/>
      <c r="COR310" s="544"/>
      <c r="COS310" s="544"/>
      <c r="COT310" s="544"/>
      <c r="COU310" s="544"/>
      <c r="COV310" s="544"/>
      <c r="COW310" s="544"/>
      <c r="COX310" s="544"/>
      <c r="COY310" s="544"/>
      <c r="COZ310" s="544"/>
      <c r="CPA310" s="544"/>
      <c r="CPB310" s="544"/>
      <c r="CPC310" s="544"/>
      <c r="CPD310" s="544"/>
      <c r="CPE310" s="544"/>
      <c r="CPF310" s="544"/>
      <c r="CPG310" s="544"/>
      <c r="CPH310" s="544"/>
      <c r="CPI310" s="544"/>
      <c r="CPJ310" s="544"/>
      <c r="CPK310" s="544"/>
      <c r="CPL310" s="544"/>
      <c r="CPM310" s="544"/>
      <c r="CPN310" s="544"/>
      <c r="CPO310" s="544"/>
      <c r="CPP310" s="544"/>
      <c r="CPQ310" s="544"/>
      <c r="CPR310" s="544"/>
      <c r="CPS310" s="544"/>
      <c r="CPT310" s="544"/>
      <c r="CPU310" s="544"/>
      <c r="CPV310" s="544"/>
      <c r="CPW310" s="544"/>
      <c r="CPX310" s="544"/>
      <c r="CPY310" s="544"/>
      <c r="CPZ310" s="544"/>
      <c r="CQA310" s="544"/>
      <c r="CQB310" s="544"/>
      <c r="CQC310" s="544"/>
      <c r="CQD310" s="544"/>
      <c r="CQE310" s="544"/>
      <c r="CQF310" s="544"/>
      <c r="CQG310" s="544"/>
      <c r="CQH310" s="544"/>
      <c r="CQI310" s="544"/>
      <c r="CQJ310" s="544"/>
      <c r="CQK310" s="544"/>
      <c r="CQL310" s="544"/>
      <c r="CQM310" s="544"/>
      <c r="CQN310" s="544"/>
      <c r="CQO310" s="544"/>
      <c r="CQP310" s="544"/>
      <c r="CQQ310" s="544"/>
      <c r="CQR310" s="544"/>
      <c r="CQS310" s="544"/>
      <c r="CQT310" s="544"/>
      <c r="CQU310" s="544"/>
      <c r="CQV310" s="544"/>
      <c r="CQW310" s="544"/>
      <c r="CQX310" s="544"/>
      <c r="CQY310" s="544"/>
      <c r="CQZ310" s="544"/>
      <c r="CRA310" s="544"/>
      <c r="CRB310" s="544"/>
      <c r="CRC310" s="544"/>
      <c r="CRD310" s="544"/>
      <c r="CRE310" s="544"/>
      <c r="CRF310" s="544"/>
      <c r="CRG310" s="544"/>
      <c r="CRH310" s="544"/>
      <c r="CRI310" s="544"/>
      <c r="CRJ310" s="544"/>
      <c r="CRK310" s="544"/>
      <c r="CRL310" s="544"/>
      <c r="CRM310" s="544"/>
      <c r="CRN310" s="544"/>
      <c r="CRO310" s="544"/>
      <c r="CRP310" s="544"/>
      <c r="CRQ310" s="544"/>
      <c r="CRR310" s="544"/>
      <c r="CRS310" s="544"/>
      <c r="CRT310" s="544"/>
      <c r="CRU310" s="544"/>
      <c r="CRV310" s="544"/>
      <c r="CRW310" s="544"/>
      <c r="CRX310" s="544"/>
      <c r="CRY310" s="544"/>
      <c r="CRZ310" s="544"/>
      <c r="CSA310" s="544"/>
      <c r="CSB310" s="544"/>
      <c r="CSC310" s="544"/>
      <c r="CSD310" s="544"/>
      <c r="CSE310" s="544"/>
      <c r="CSF310" s="544"/>
      <c r="CSG310" s="544"/>
      <c r="CSH310" s="544"/>
      <c r="CSI310" s="544"/>
      <c r="CSJ310" s="544"/>
      <c r="CSK310" s="544"/>
      <c r="CSL310" s="544"/>
      <c r="CSM310" s="544"/>
      <c r="CSN310" s="544"/>
      <c r="CSO310" s="544"/>
      <c r="CSP310" s="544"/>
      <c r="CSQ310" s="544"/>
      <c r="CSR310" s="544"/>
      <c r="CSS310" s="544"/>
      <c r="CST310" s="544"/>
      <c r="CSU310" s="544"/>
      <c r="CSV310" s="544"/>
      <c r="CSW310" s="544"/>
      <c r="CSX310" s="544"/>
      <c r="CSY310" s="544"/>
      <c r="CSZ310" s="544"/>
      <c r="CTA310" s="544"/>
      <c r="CTB310" s="544"/>
      <c r="CTC310" s="544"/>
      <c r="CTD310" s="544"/>
      <c r="CTE310" s="544"/>
      <c r="CTF310" s="544"/>
      <c r="CTG310" s="544"/>
      <c r="CTH310" s="544"/>
      <c r="CTI310" s="544"/>
      <c r="CTJ310" s="544"/>
      <c r="CTK310" s="544"/>
      <c r="CTL310" s="544"/>
      <c r="CTM310" s="544"/>
      <c r="CTN310" s="544"/>
      <c r="CTO310" s="544"/>
      <c r="CTP310" s="544"/>
      <c r="CTQ310" s="544"/>
      <c r="CTR310" s="544"/>
      <c r="CTS310" s="544"/>
      <c r="CTT310" s="544"/>
      <c r="CTU310" s="544"/>
      <c r="CTV310" s="544"/>
      <c r="CTW310" s="544"/>
      <c r="CTX310" s="544"/>
      <c r="CTY310" s="544"/>
      <c r="CTZ310" s="544"/>
      <c r="CUA310" s="544"/>
      <c r="CUB310" s="544"/>
      <c r="CUC310" s="544"/>
      <c r="CUD310" s="544"/>
      <c r="CUE310" s="544"/>
      <c r="CUF310" s="544"/>
      <c r="CUG310" s="544"/>
      <c r="CUH310" s="544"/>
      <c r="CUI310" s="544"/>
      <c r="CUJ310" s="544"/>
      <c r="CUK310" s="544"/>
      <c r="CUL310" s="544"/>
      <c r="CUM310" s="544"/>
      <c r="CUN310" s="544"/>
      <c r="CUO310" s="544"/>
      <c r="CUP310" s="544"/>
      <c r="CUQ310" s="544"/>
      <c r="CUR310" s="544"/>
      <c r="CUS310" s="544"/>
      <c r="CUT310" s="544"/>
      <c r="CUU310" s="544"/>
      <c r="CUV310" s="544"/>
      <c r="CUW310" s="544"/>
      <c r="CUX310" s="544"/>
      <c r="CUY310" s="544"/>
      <c r="CUZ310" s="544"/>
      <c r="CVA310" s="544"/>
      <c r="CVB310" s="544"/>
      <c r="CVC310" s="544"/>
      <c r="CVD310" s="544"/>
      <c r="CVE310" s="544"/>
      <c r="CVF310" s="544"/>
      <c r="CVG310" s="544"/>
      <c r="CVH310" s="544"/>
      <c r="CVI310" s="544"/>
      <c r="CVJ310" s="544"/>
      <c r="CVK310" s="544"/>
      <c r="CVL310" s="544"/>
      <c r="CVM310" s="544"/>
      <c r="CVN310" s="544"/>
      <c r="CVO310" s="544"/>
      <c r="CVP310" s="544"/>
      <c r="CVQ310" s="544"/>
      <c r="CVR310" s="544"/>
      <c r="CVS310" s="544"/>
      <c r="CVT310" s="544"/>
      <c r="CVU310" s="544"/>
      <c r="CVV310" s="544"/>
      <c r="CVW310" s="544"/>
      <c r="CVX310" s="544"/>
      <c r="CVY310" s="544"/>
      <c r="CVZ310" s="544"/>
      <c r="CWA310" s="544"/>
      <c r="CWB310" s="544"/>
      <c r="CWC310" s="544"/>
      <c r="CWD310" s="544"/>
      <c r="CWE310" s="544"/>
      <c r="CWF310" s="544"/>
      <c r="CWG310" s="544"/>
      <c r="CWH310" s="544"/>
      <c r="CWI310" s="544"/>
      <c r="CWJ310" s="544"/>
      <c r="CWK310" s="544"/>
      <c r="CWL310" s="544"/>
      <c r="CWM310" s="544"/>
      <c r="CWN310" s="544"/>
      <c r="CWO310" s="544"/>
      <c r="CWP310" s="544"/>
      <c r="CWQ310" s="544"/>
      <c r="CWR310" s="544"/>
      <c r="CWS310" s="544"/>
      <c r="CWT310" s="544"/>
      <c r="CWU310" s="544"/>
      <c r="CWV310" s="544"/>
      <c r="CWW310" s="544"/>
      <c r="CWX310" s="544"/>
      <c r="CWY310" s="544"/>
      <c r="CWZ310" s="544"/>
      <c r="CXA310" s="544"/>
      <c r="CXB310" s="544"/>
      <c r="CXC310" s="544"/>
      <c r="CXD310" s="544"/>
      <c r="CXE310" s="544"/>
      <c r="CXF310" s="544"/>
      <c r="CXG310" s="544"/>
      <c r="CXH310" s="544"/>
      <c r="CXI310" s="544"/>
      <c r="CXJ310" s="544"/>
      <c r="CXK310" s="544"/>
      <c r="CXL310" s="544"/>
      <c r="CXM310" s="544"/>
      <c r="CXN310" s="544"/>
      <c r="CXO310" s="544"/>
      <c r="CXP310" s="544"/>
      <c r="CXQ310" s="544"/>
      <c r="CXR310" s="544"/>
      <c r="CXS310" s="544"/>
      <c r="CXT310" s="544"/>
      <c r="CXU310" s="544"/>
      <c r="CXV310" s="544"/>
      <c r="CXW310" s="544"/>
      <c r="CXX310" s="544"/>
      <c r="CXY310" s="544"/>
      <c r="CXZ310" s="544"/>
      <c r="CYA310" s="544"/>
      <c r="CYB310" s="544"/>
      <c r="CYC310" s="544"/>
      <c r="CYD310" s="544"/>
      <c r="CYE310" s="544"/>
      <c r="CYF310" s="544"/>
      <c r="CYG310" s="544"/>
      <c r="CYH310" s="544"/>
      <c r="CYI310" s="544"/>
      <c r="CYJ310" s="544"/>
      <c r="CYK310" s="544"/>
      <c r="CYL310" s="544"/>
      <c r="CYM310" s="544"/>
      <c r="CYN310" s="544"/>
      <c r="CYO310" s="544"/>
      <c r="CYP310" s="544"/>
      <c r="CYQ310" s="544"/>
      <c r="CYR310" s="544"/>
      <c r="CYS310" s="544"/>
      <c r="CYT310" s="544"/>
      <c r="CYU310" s="544"/>
      <c r="CYV310" s="544"/>
      <c r="CYW310" s="544"/>
      <c r="CYX310" s="544"/>
      <c r="CYY310" s="544"/>
      <c r="CYZ310" s="544"/>
      <c r="CZA310" s="544"/>
      <c r="CZB310" s="544"/>
      <c r="CZC310" s="544"/>
      <c r="CZD310" s="544"/>
      <c r="CZE310" s="544"/>
      <c r="CZF310" s="544"/>
      <c r="CZG310" s="544"/>
      <c r="CZH310" s="544"/>
      <c r="CZI310" s="544"/>
      <c r="CZJ310" s="544"/>
      <c r="CZK310" s="544"/>
      <c r="CZL310" s="544"/>
      <c r="CZM310" s="544"/>
      <c r="CZN310" s="544"/>
      <c r="CZO310" s="544"/>
      <c r="CZP310" s="544"/>
      <c r="CZQ310" s="544"/>
      <c r="CZR310" s="544"/>
      <c r="CZS310" s="544"/>
      <c r="CZT310" s="544"/>
      <c r="CZU310" s="544"/>
      <c r="CZV310" s="544"/>
      <c r="CZW310" s="544"/>
      <c r="CZX310" s="544"/>
      <c r="CZY310" s="544"/>
      <c r="CZZ310" s="544"/>
      <c r="DAA310" s="544"/>
      <c r="DAB310" s="544"/>
      <c r="DAC310" s="544"/>
      <c r="DAD310" s="544"/>
      <c r="DAE310" s="544"/>
      <c r="DAF310" s="544"/>
      <c r="DAG310" s="544"/>
      <c r="DAH310" s="544"/>
      <c r="DAI310" s="544"/>
      <c r="DAJ310" s="544"/>
      <c r="DAK310" s="544"/>
      <c r="DAL310" s="544"/>
      <c r="DAM310" s="544"/>
      <c r="DAN310" s="544"/>
      <c r="DAO310" s="544"/>
      <c r="DAP310" s="544"/>
      <c r="DAQ310" s="544"/>
      <c r="DAR310" s="544"/>
      <c r="DAS310" s="544"/>
      <c r="DAT310" s="544"/>
      <c r="DAU310" s="544"/>
      <c r="DAV310" s="544"/>
      <c r="DAW310" s="544"/>
      <c r="DAX310" s="544"/>
      <c r="DAY310" s="544"/>
      <c r="DAZ310" s="544"/>
      <c r="DBA310" s="544"/>
      <c r="DBB310" s="544"/>
      <c r="DBC310" s="544"/>
      <c r="DBD310" s="544"/>
      <c r="DBE310" s="544"/>
      <c r="DBF310" s="544"/>
      <c r="DBG310" s="544"/>
      <c r="DBH310" s="544"/>
      <c r="DBI310" s="544"/>
      <c r="DBJ310" s="544"/>
      <c r="DBK310" s="544"/>
      <c r="DBL310" s="544"/>
      <c r="DBM310" s="544"/>
      <c r="DBN310" s="544"/>
      <c r="DBO310" s="544"/>
      <c r="DBP310" s="544"/>
      <c r="DBQ310" s="544"/>
      <c r="DBR310" s="544"/>
      <c r="DBS310" s="544"/>
      <c r="DBT310" s="544"/>
      <c r="DBU310" s="544"/>
      <c r="DBV310" s="544"/>
      <c r="DBW310" s="544"/>
      <c r="DBX310" s="544"/>
      <c r="DBY310" s="544"/>
      <c r="DBZ310" s="544"/>
      <c r="DCA310" s="544"/>
      <c r="DCB310" s="544"/>
      <c r="DCC310" s="544"/>
      <c r="DCD310" s="544"/>
      <c r="DCE310" s="544"/>
      <c r="DCF310" s="544"/>
      <c r="DCG310" s="544"/>
      <c r="DCH310" s="544"/>
      <c r="DCI310" s="544"/>
      <c r="DCJ310" s="544"/>
      <c r="DCK310" s="544"/>
      <c r="DCL310" s="544"/>
      <c r="DCM310" s="544"/>
      <c r="DCN310" s="544"/>
      <c r="DCO310" s="544"/>
      <c r="DCP310" s="544"/>
      <c r="DCQ310" s="544"/>
      <c r="DCR310" s="544"/>
      <c r="DCS310" s="544"/>
      <c r="DCT310" s="544"/>
      <c r="DCU310" s="544"/>
      <c r="DCV310" s="544"/>
      <c r="DCW310" s="544"/>
      <c r="DCX310" s="544"/>
      <c r="DCY310" s="544"/>
      <c r="DCZ310" s="544"/>
      <c r="DDA310" s="544"/>
      <c r="DDB310" s="544"/>
      <c r="DDC310" s="544"/>
      <c r="DDD310" s="544"/>
      <c r="DDE310" s="544"/>
      <c r="DDF310" s="544"/>
      <c r="DDG310" s="544"/>
      <c r="DDH310" s="544"/>
      <c r="DDI310" s="544"/>
      <c r="DDJ310" s="544"/>
      <c r="DDK310" s="544"/>
      <c r="DDL310" s="544"/>
      <c r="DDM310" s="544"/>
      <c r="DDN310" s="544"/>
      <c r="DDO310" s="544"/>
      <c r="DDP310" s="544"/>
      <c r="DDQ310" s="544"/>
      <c r="DDR310" s="544"/>
      <c r="DDS310" s="544"/>
      <c r="DDT310" s="544"/>
      <c r="DDU310" s="544"/>
      <c r="DDV310" s="544"/>
      <c r="DDW310" s="544"/>
      <c r="DDX310" s="544"/>
      <c r="DDY310" s="544"/>
      <c r="DDZ310" s="544"/>
      <c r="DEA310" s="544"/>
      <c r="DEB310" s="544"/>
      <c r="DEC310" s="544"/>
      <c r="DED310" s="544"/>
      <c r="DEE310" s="544"/>
      <c r="DEF310" s="544"/>
      <c r="DEG310" s="544"/>
      <c r="DEH310" s="544"/>
      <c r="DEI310" s="544"/>
      <c r="DEJ310" s="544"/>
      <c r="DEK310" s="544"/>
      <c r="DEL310" s="544"/>
      <c r="DEM310" s="544"/>
      <c r="DEN310" s="544"/>
      <c r="DEO310" s="544"/>
      <c r="DEP310" s="544"/>
      <c r="DEQ310" s="544"/>
      <c r="DER310" s="544"/>
      <c r="DES310" s="544"/>
      <c r="DET310" s="544"/>
      <c r="DEU310" s="544"/>
      <c r="DEV310" s="544"/>
      <c r="DEW310" s="544"/>
      <c r="DEX310" s="544"/>
      <c r="DEY310" s="544"/>
      <c r="DEZ310" s="544"/>
      <c r="DFA310" s="544"/>
      <c r="DFB310" s="544"/>
      <c r="DFC310" s="544"/>
      <c r="DFD310" s="544"/>
      <c r="DFE310" s="544"/>
      <c r="DFF310" s="544"/>
      <c r="DFG310" s="544"/>
      <c r="DFH310" s="544"/>
      <c r="DFI310" s="544"/>
      <c r="DFJ310" s="544"/>
      <c r="DFK310" s="544"/>
      <c r="DFL310" s="544"/>
      <c r="DFM310" s="544"/>
      <c r="DFN310" s="544"/>
      <c r="DFO310" s="544"/>
      <c r="DFP310" s="544"/>
      <c r="DFQ310" s="544"/>
      <c r="DFR310" s="544"/>
      <c r="DFS310" s="544"/>
      <c r="DFT310" s="544"/>
      <c r="DFU310" s="544"/>
      <c r="DFV310" s="544"/>
      <c r="DFW310" s="544"/>
      <c r="DFX310" s="544"/>
      <c r="DFY310" s="544"/>
      <c r="DFZ310" s="544"/>
      <c r="DGA310" s="544"/>
      <c r="DGB310" s="544"/>
      <c r="DGC310" s="544"/>
      <c r="DGD310" s="544"/>
      <c r="DGE310" s="544"/>
      <c r="DGF310" s="544"/>
      <c r="DGG310" s="544"/>
      <c r="DGH310" s="544"/>
      <c r="DGI310" s="544"/>
      <c r="DGJ310" s="544"/>
      <c r="DGK310" s="544"/>
      <c r="DGL310" s="544"/>
      <c r="DGM310" s="544"/>
      <c r="DGN310" s="544"/>
      <c r="DGO310" s="544"/>
      <c r="DGP310" s="544"/>
      <c r="DGQ310" s="544"/>
      <c r="DGR310" s="544"/>
      <c r="DGS310" s="544"/>
      <c r="DGT310" s="544"/>
      <c r="DGU310" s="544"/>
      <c r="DGV310" s="544"/>
      <c r="DGW310" s="544"/>
      <c r="DGX310" s="544"/>
      <c r="DGY310" s="544"/>
      <c r="DGZ310" s="544"/>
      <c r="DHA310" s="544"/>
      <c r="DHB310" s="544"/>
      <c r="DHC310" s="544"/>
      <c r="DHD310" s="544"/>
      <c r="DHE310" s="544"/>
      <c r="DHF310" s="544"/>
      <c r="DHG310" s="544"/>
      <c r="DHH310" s="544"/>
      <c r="DHI310" s="544"/>
      <c r="DHJ310" s="544"/>
      <c r="DHK310" s="544"/>
      <c r="DHL310" s="544"/>
      <c r="DHM310" s="544"/>
      <c r="DHN310" s="544"/>
      <c r="DHO310" s="544"/>
      <c r="DHP310" s="544"/>
      <c r="DHQ310" s="544"/>
      <c r="DHR310" s="544"/>
      <c r="DHS310" s="544"/>
      <c r="DHT310" s="544"/>
      <c r="DHU310" s="544"/>
      <c r="DHV310" s="544"/>
      <c r="DHW310" s="544"/>
      <c r="DHX310" s="544"/>
      <c r="DHY310" s="544"/>
      <c r="DHZ310" s="544"/>
      <c r="DIA310" s="544"/>
      <c r="DIB310" s="544"/>
      <c r="DIC310" s="544"/>
      <c r="DID310" s="544"/>
      <c r="DIE310" s="544"/>
      <c r="DIF310" s="544"/>
      <c r="DIG310" s="544"/>
      <c r="DIH310" s="544"/>
      <c r="DII310" s="544"/>
      <c r="DIJ310" s="544"/>
      <c r="DIK310" s="544"/>
      <c r="DIL310" s="544"/>
      <c r="DIM310" s="544"/>
      <c r="DIN310" s="544"/>
      <c r="DIO310" s="544"/>
      <c r="DIP310" s="544"/>
      <c r="DIQ310" s="544"/>
      <c r="DIR310" s="544"/>
      <c r="DIS310" s="544"/>
      <c r="DIT310" s="544"/>
      <c r="DIU310" s="544"/>
      <c r="DIV310" s="544"/>
      <c r="DIW310" s="544"/>
      <c r="DIX310" s="544"/>
      <c r="DIY310" s="544"/>
      <c r="DIZ310" s="544"/>
      <c r="DJA310" s="544"/>
      <c r="DJB310" s="544"/>
      <c r="DJC310" s="544"/>
      <c r="DJD310" s="544"/>
      <c r="DJE310" s="544"/>
      <c r="DJF310" s="544"/>
      <c r="DJG310" s="544"/>
      <c r="DJH310" s="544"/>
      <c r="DJI310" s="544"/>
      <c r="DJJ310" s="544"/>
      <c r="DJK310" s="544"/>
      <c r="DJL310" s="544"/>
      <c r="DJM310" s="544"/>
      <c r="DJN310" s="544"/>
      <c r="DJO310" s="544"/>
      <c r="DJP310" s="544"/>
      <c r="DJQ310" s="544"/>
      <c r="DJR310" s="544"/>
      <c r="DJS310" s="544"/>
      <c r="DJT310" s="544"/>
      <c r="DJU310" s="544"/>
      <c r="DJV310" s="544"/>
      <c r="DJW310" s="544"/>
      <c r="DJX310" s="544"/>
      <c r="DJY310" s="544"/>
      <c r="DJZ310" s="544"/>
      <c r="DKA310" s="544"/>
      <c r="DKB310" s="544"/>
      <c r="DKC310" s="544"/>
      <c r="DKD310" s="544"/>
      <c r="DKE310" s="544"/>
      <c r="DKF310" s="544"/>
      <c r="DKG310" s="544"/>
      <c r="DKH310" s="544"/>
      <c r="DKI310" s="544"/>
      <c r="DKJ310" s="544"/>
      <c r="DKK310" s="544"/>
      <c r="DKL310" s="544"/>
      <c r="DKM310" s="544"/>
      <c r="DKN310" s="544"/>
      <c r="DKO310" s="544"/>
      <c r="DKP310" s="544"/>
      <c r="DKQ310" s="544"/>
      <c r="DKR310" s="544"/>
      <c r="DKS310" s="544"/>
      <c r="DKT310" s="544"/>
      <c r="DKU310" s="544"/>
      <c r="DKV310" s="544"/>
      <c r="DKW310" s="544"/>
      <c r="DKX310" s="544"/>
      <c r="DKY310" s="544"/>
      <c r="DKZ310" s="544"/>
      <c r="DLA310" s="544"/>
      <c r="DLB310" s="544"/>
      <c r="DLC310" s="544"/>
      <c r="DLD310" s="544"/>
      <c r="DLE310" s="544"/>
      <c r="DLF310" s="544"/>
      <c r="DLG310" s="544"/>
      <c r="DLH310" s="544"/>
      <c r="DLI310" s="544"/>
      <c r="DLJ310" s="544"/>
      <c r="DLK310" s="544"/>
      <c r="DLL310" s="544"/>
      <c r="DLM310" s="544"/>
      <c r="DLN310" s="544"/>
      <c r="DLO310" s="544"/>
      <c r="DLP310" s="544"/>
      <c r="DLQ310" s="544"/>
      <c r="DLR310" s="544"/>
      <c r="DLS310" s="544"/>
      <c r="DLT310" s="544"/>
      <c r="DLU310" s="544"/>
      <c r="DLV310" s="544"/>
      <c r="DLW310" s="544"/>
      <c r="DLX310" s="544"/>
      <c r="DLY310" s="544"/>
      <c r="DLZ310" s="544"/>
      <c r="DMA310" s="544"/>
      <c r="DMB310" s="544"/>
      <c r="DMC310" s="544"/>
      <c r="DMD310" s="544"/>
      <c r="DME310" s="544"/>
      <c r="DMF310" s="544"/>
      <c r="DMG310" s="544"/>
      <c r="DMH310" s="544"/>
      <c r="DMI310" s="544"/>
      <c r="DMJ310" s="544"/>
      <c r="DMK310" s="544"/>
      <c r="DML310" s="544"/>
      <c r="DMM310" s="544"/>
      <c r="DMN310" s="544"/>
      <c r="DMO310" s="544"/>
      <c r="DMP310" s="544"/>
      <c r="DMQ310" s="544"/>
      <c r="DMR310" s="544"/>
      <c r="DMS310" s="544"/>
      <c r="DMT310" s="544"/>
      <c r="DMU310" s="544"/>
      <c r="DMV310" s="544"/>
      <c r="DMW310" s="544"/>
      <c r="DMX310" s="544"/>
      <c r="DMY310" s="544"/>
      <c r="DMZ310" s="544"/>
      <c r="DNA310" s="544"/>
      <c r="DNB310" s="544"/>
      <c r="DNC310" s="544"/>
      <c r="DND310" s="544"/>
      <c r="DNE310" s="544"/>
      <c r="DNF310" s="544"/>
      <c r="DNG310" s="544"/>
      <c r="DNH310" s="544"/>
      <c r="DNI310" s="544"/>
      <c r="DNJ310" s="544"/>
      <c r="DNK310" s="544"/>
      <c r="DNL310" s="544"/>
      <c r="DNM310" s="544"/>
      <c r="DNN310" s="544"/>
      <c r="DNO310" s="544"/>
      <c r="DNP310" s="544"/>
      <c r="DNQ310" s="544"/>
      <c r="DNR310" s="544"/>
      <c r="DNS310" s="544"/>
      <c r="DNT310" s="544"/>
      <c r="DNU310" s="544"/>
      <c r="DNV310" s="544"/>
      <c r="DNW310" s="544"/>
      <c r="DNX310" s="544"/>
      <c r="DNY310" s="544"/>
      <c r="DNZ310" s="544"/>
      <c r="DOA310" s="544"/>
      <c r="DOB310" s="544"/>
      <c r="DOC310" s="544"/>
      <c r="DOD310" s="544"/>
      <c r="DOE310" s="544"/>
      <c r="DOF310" s="544"/>
      <c r="DOG310" s="544"/>
      <c r="DOH310" s="544"/>
      <c r="DOI310" s="544"/>
      <c r="DOJ310" s="544"/>
      <c r="DOK310" s="544"/>
      <c r="DOL310" s="544"/>
      <c r="DOM310" s="544"/>
      <c r="DON310" s="544"/>
      <c r="DOO310" s="544"/>
      <c r="DOP310" s="544"/>
      <c r="DOQ310" s="544"/>
      <c r="DOR310" s="544"/>
      <c r="DOS310" s="544"/>
      <c r="DOT310" s="544"/>
      <c r="DOU310" s="544"/>
      <c r="DOV310" s="544"/>
      <c r="DOW310" s="544"/>
      <c r="DOX310" s="544"/>
      <c r="DOY310" s="544"/>
      <c r="DOZ310" s="544"/>
      <c r="DPA310" s="544"/>
      <c r="DPB310" s="544"/>
      <c r="DPC310" s="544"/>
      <c r="DPD310" s="544"/>
      <c r="DPE310" s="544"/>
      <c r="DPF310" s="544"/>
      <c r="DPG310" s="544"/>
      <c r="DPH310" s="544"/>
      <c r="DPI310" s="544"/>
      <c r="DPJ310" s="544"/>
      <c r="DPK310" s="544"/>
      <c r="DPL310" s="544"/>
      <c r="DPM310" s="544"/>
      <c r="DPN310" s="544"/>
      <c r="DPO310" s="544"/>
      <c r="DPP310" s="544"/>
      <c r="DPQ310" s="544"/>
      <c r="DPR310" s="544"/>
      <c r="DPS310" s="544"/>
      <c r="DPT310" s="544"/>
      <c r="DPU310" s="544"/>
      <c r="DPV310" s="544"/>
      <c r="DPW310" s="544"/>
      <c r="DPX310" s="544"/>
      <c r="DPY310" s="544"/>
      <c r="DPZ310" s="544"/>
      <c r="DQA310" s="544"/>
      <c r="DQB310" s="544"/>
      <c r="DQC310" s="544"/>
      <c r="DQD310" s="544"/>
      <c r="DQE310" s="544"/>
      <c r="DQF310" s="544"/>
      <c r="DQG310" s="544"/>
      <c r="DQH310" s="544"/>
      <c r="DQI310" s="544"/>
      <c r="DQJ310" s="544"/>
      <c r="DQK310" s="544"/>
      <c r="DQL310" s="544"/>
      <c r="DQM310" s="544"/>
      <c r="DQN310" s="544"/>
      <c r="DQO310" s="544"/>
      <c r="DQP310" s="544"/>
      <c r="DQQ310" s="544"/>
      <c r="DQR310" s="544"/>
      <c r="DQS310" s="544"/>
      <c r="DQT310" s="544"/>
      <c r="DQU310" s="544"/>
      <c r="DQV310" s="544"/>
      <c r="DQW310" s="544"/>
      <c r="DQX310" s="544"/>
      <c r="DQY310" s="544"/>
      <c r="DQZ310" s="544"/>
      <c r="DRA310" s="544"/>
      <c r="DRB310" s="544"/>
      <c r="DRC310" s="544"/>
      <c r="DRD310" s="544"/>
      <c r="DRE310" s="544"/>
      <c r="DRF310" s="544"/>
      <c r="DRG310" s="544"/>
      <c r="DRH310" s="544"/>
      <c r="DRI310" s="544"/>
      <c r="DRJ310" s="544"/>
      <c r="DRK310" s="544"/>
      <c r="DRL310" s="544"/>
      <c r="DRM310" s="544"/>
      <c r="DRN310" s="544"/>
      <c r="DRO310" s="544"/>
      <c r="DRP310" s="544"/>
      <c r="DRQ310" s="544"/>
      <c r="DRR310" s="544"/>
      <c r="DRS310" s="544"/>
      <c r="DRT310" s="544"/>
      <c r="DRU310" s="544"/>
      <c r="DRV310" s="544"/>
      <c r="DRW310" s="544"/>
      <c r="DRX310" s="544"/>
      <c r="DRY310" s="544"/>
      <c r="DRZ310" s="544"/>
      <c r="DSA310" s="544"/>
      <c r="DSB310" s="544"/>
      <c r="DSC310" s="544"/>
      <c r="DSD310" s="544"/>
      <c r="DSE310" s="544"/>
      <c r="DSF310" s="544"/>
      <c r="DSG310" s="544"/>
      <c r="DSH310" s="544"/>
      <c r="DSI310" s="544"/>
      <c r="DSJ310" s="544"/>
      <c r="DSK310" s="544"/>
      <c r="DSL310" s="544"/>
      <c r="DSM310" s="544"/>
      <c r="DSN310" s="544"/>
      <c r="DSO310" s="544"/>
      <c r="DSP310" s="544"/>
      <c r="DSQ310" s="544"/>
      <c r="DSR310" s="544"/>
      <c r="DSS310" s="544"/>
      <c r="DST310" s="544"/>
      <c r="DSU310" s="544"/>
      <c r="DSV310" s="544"/>
      <c r="DSW310" s="544"/>
      <c r="DSX310" s="544"/>
      <c r="DSY310" s="544"/>
      <c r="DSZ310" s="544"/>
      <c r="DTA310" s="544"/>
      <c r="DTB310" s="544"/>
      <c r="DTC310" s="544"/>
      <c r="DTD310" s="544"/>
      <c r="DTE310" s="544"/>
      <c r="DTF310" s="544"/>
      <c r="DTG310" s="544"/>
      <c r="DTH310" s="544"/>
      <c r="DTI310" s="544"/>
      <c r="DTJ310" s="544"/>
      <c r="DTK310" s="544"/>
      <c r="DTL310" s="544"/>
      <c r="DTM310" s="544"/>
      <c r="DTN310" s="544"/>
      <c r="DTO310" s="544"/>
      <c r="DTP310" s="544"/>
      <c r="DTQ310" s="544"/>
      <c r="DTR310" s="544"/>
      <c r="DTS310" s="544"/>
      <c r="DTT310" s="544"/>
      <c r="DTU310" s="544"/>
      <c r="DTV310" s="544"/>
      <c r="DTW310" s="544"/>
      <c r="DTX310" s="544"/>
      <c r="DTY310" s="544"/>
      <c r="DTZ310" s="544"/>
      <c r="DUA310" s="544"/>
      <c r="DUB310" s="544"/>
      <c r="DUC310" s="544"/>
      <c r="DUD310" s="544"/>
      <c r="DUE310" s="544"/>
      <c r="DUF310" s="544"/>
      <c r="DUG310" s="544"/>
      <c r="DUH310" s="544"/>
      <c r="DUI310" s="544"/>
      <c r="DUJ310" s="544"/>
      <c r="DUK310" s="544"/>
      <c r="DUL310" s="544"/>
      <c r="DUM310" s="544"/>
      <c r="DUN310" s="544"/>
      <c r="DUO310" s="544"/>
      <c r="DUP310" s="544"/>
      <c r="DUQ310" s="544"/>
      <c r="DUR310" s="544"/>
      <c r="DUS310" s="544"/>
      <c r="DUT310" s="544"/>
      <c r="DUU310" s="544"/>
      <c r="DUV310" s="544"/>
      <c r="DUW310" s="544"/>
      <c r="DUX310" s="544"/>
      <c r="DUY310" s="544"/>
      <c r="DUZ310" s="544"/>
      <c r="DVA310" s="544"/>
      <c r="DVB310" s="544"/>
      <c r="DVC310" s="544"/>
      <c r="DVD310" s="544"/>
      <c r="DVE310" s="544"/>
      <c r="DVF310" s="544"/>
      <c r="DVG310" s="544"/>
      <c r="DVH310" s="544"/>
      <c r="DVI310" s="544"/>
      <c r="DVJ310" s="544"/>
      <c r="DVK310" s="544"/>
      <c r="DVL310" s="544"/>
      <c r="DVM310" s="544"/>
      <c r="DVN310" s="544"/>
      <c r="DVO310" s="544"/>
      <c r="DVP310" s="544"/>
      <c r="DVQ310" s="544"/>
      <c r="DVR310" s="544"/>
      <c r="DVS310" s="544"/>
      <c r="DVT310" s="544"/>
      <c r="DVU310" s="544"/>
      <c r="DVV310" s="544"/>
      <c r="DVW310" s="544"/>
      <c r="DVX310" s="544"/>
      <c r="DVY310" s="544"/>
      <c r="DVZ310" s="544"/>
      <c r="DWA310" s="544"/>
      <c r="DWB310" s="544"/>
      <c r="DWC310" s="544"/>
      <c r="DWD310" s="544"/>
      <c r="DWE310" s="544"/>
      <c r="DWF310" s="544"/>
      <c r="DWG310" s="544"/>
      <c r="DWH310" s="544"/>
      <c r="DWI310" s="544"/>
      <c r="DWJ310" s="544"/>
      <c r="DWK310" s="544"/>
      <c r="DWL310" s="544"/>
      <c r="DWM310" s="544"/>
      <c r="DWN310" s="544"/>
      <c r="DWO310" s="544"/>
      <c r="DWP310" s="544"/>
      <c r="DWQ310" s="544"/>
      <c r="DWR310" s="544"/>
      <c r="DWS310" s="544"/>
      <c r="DWT310" s="544"/>
      <c r="DWU310" s="544"/>
      <c r="DWV310" s="544"/>
      <c r="DWW310" s="544"/>
      <c r="DWX310" s="544"/>
      <c r="DWY310" s="544"/>
      <c r="DWZ310" s="544"/>
      <c r="DXA310" s="544"/>
      <c r="DXB310" s="544"/>
      <c r="DXC310" s="544"/>
      <c r="DXD310" s="544"/>
      <c r="DXE310" s="544"/>
      <c r="DXF310" s="544"/>
      <c r="DXG310" s="544"/>
      <c r="DXH310" s="544"/>
      <c r="DXI310" s="544"/>
      <c r="DXJ310" s="544"/>
      <c r="DXK310" s="544"/>
      <c r="DXL310" s="544"/>
      <c r="DXM310" s="544"/>
      <c r="DXN310" s="544"/>
      <c r="DXO310" s="544"/>
      <c r="DXP310" s="544"/>
      <c r="DXQ310" s="544"/>
      <c r="DXR310" s="544"/>
      <c r="DXS310" s="544"/>
      <c r="DXT310" s="544"/>
      <c r="DXU310" s="544"/>
      <c r="DXV310" s="544"/>
      <c r="DXW310" s="544"/>
      <c r="DXX310" s="544"/>
      <c r="DXY310" s="544"/>
      <c r="DXZ310" s="544"/>
      <c r="DYA310" s="544"/>
      <c r="DYB310" s="544"/>
      <c r="DYC310" s="544"/>
      <c r="DYD310" s="544"/>
      <c r="DYE310" s="544"/>
      <c r="DYF310" s="544"/>
      <c r="DYG310" s="544"/>
      <c r="DYH310" s="544"/>
      <c r="DYI310" s="544"/>
      <c r="DYJ310" s="544"/>
      <c r="DYK310" s="544"/>
      <c r="DYL310" s="544"/>
      <c r="DYM310" s="544"/>
      <c r="DYN310" s="544"/>
      <c r="DYO310" s="544"/>
      <c r="DYP310" s="544"/>
      <c r="DYQ310" s="544"/>
      <c r="DYR310" s="544"/>
      <c r="DYS310" s="544"/>
      <c r="DYT310" s="544"/>
      <c r="DYU310" s="544"/>
      <c r="DYV310" s="544"/>
      <c r="DYW310" s="544"/>
      <c r="DYX310" s="544"/>
      <c r="DYY310" s="544"/>
      <c r="DYZ310" s="544"/>
      <c r="DZA310" s="544"/>
      <c r="DZB310" s="544"/>
      <c r="DZC310" s="544"/>
      <c r="DZD310" s="544"/>
      <c r="DZE310" s="544"/>
      <c r="DZF310" s="544"/>
      <c r="DZG310" s="544"/>
      <c r="DZH310" s="544"/>
      <c r="DZI310" s="544"/>
      <c r="DZJ310" s="544"/>
      <c r="DZK310" s="544"/>
      <c r="DZL310" s="544"/>
      <c r="DZM310" s="544"/>
      <c r="DZN310" s="544"/>
      <c r="DZO310" s="544"/>
      <c r="DZP310" s="544"/>
      <c r="DZQ310" s="544"/>
      <c r="DZR310" s="544"/>
      <c r="DZS310" s="544"/>
      <c r="DZT310" s="544"/>
      <c r="DZU310" s="544"/>
      <c r="DZV310" s="544"/>
      <c r="DZW310" s="544"/>
      <c r="DZX310" s="544"/>
      <c r="DZY310" s="544"/>
      <c r="DZZ310" s="544"/>
      <c r="EAA310" s="544"/>
      <c r="EAB310" s="544"/>
      <c r="EAC310" s="544"/>
      <c r="EAD310" s="544"/>
      <c r="EAE310" s="544"/>
      <c r="EAF310" s="544"/>
      <c r="EAG310" s="544"/>
      <c r="EAH310" s="544"/>
      <c r="EAI310" s="544"/>
      <c r="EAJ310" s="544"/>
      <c r="EAK310" s="544"/>
      <c r="EAL310" s="544"/>
      <c r="EAM310" s="544"/>
      <c r="EAN310" s="544"/>
      <c r="EAO310" s="544"/>
      <c r="EAP310" s="544"/>
      <c r="EAQ310" s="544"/>
      <c r="EAR310" s="544"/>
      <c r="EAS310" s="544"/>
      <c r="EAT310" s="544"/>
      <c r="EAU310" s="544"/>
      <c r="EAV310" s="544"/>
      <c r="EAW310" s="544"/>
      <c r="EAX310" s="544"/>
      <c r="EAY310" s="544"/>
      <c r="EAZ310" s="544"/>
      <c r="EBA310" s="544"/>
      <c r="EBB310" s="544"/>
      <c r="EBC310" s="544"/>
      <c r="EBD310" s="544"/>
      <c r="EBE310" s="544"/>
      <c r="EBF310" s="544"/>
      <c r="EBG310" s="544"/>
      <c r="EBH310" s="544"/>
      <c r="EBI310" s="544"/>
      <c r="EBJ310" s="544"/>
      <c r="EBK310" s="544"/>
      <c r="EBL310" s="544"/>
      <c r="EBM310" s="544"/>
      <c r="EBN310" s="544"/>
      <c r="EBO310" s="544"/>
      <c r="EBP310" s="544"/>
      <c r="EBQ310" s="544"/>
      <c r="EBR310" s="544"/>
      <c r="EBS310" s="544"/>
      <c r="EBT310" s="544"/>
      <c r="EBU310" s="544"/>
      <c r="EBV310" s="544"/>
      <c r="EBW310" s="544"/>
      <c r="EBX310" s="544"/>
      <c r="EBY310" s="544"/>
      <c r="EBZ310" s="544"/>
      <c r="ECA310" s="544"/>
      <c r="ECB310" s="544"/>
      <c r="ECC310" s="544"/>
      <c r="ECD310" s="544"/>
      <c r="ECE310" s="544"/>
      <c r="ECF310" s="544"/>
      <c r="ECG310" s="544"/>
      <c r="ECH310" s="544"/>
      <c r="ECI310" s="544"/>
      <c r="ECJ310" s="544"/>
      <c r="ECK310" s="544"/>
      <c r="ECL310" s="544"/>
      <c r="ECM310" s="544"/>
      <c r="ECN310" s="544"/>
      <c r="ECO310" s="544"/>
      <c r="ECP310" s="544"/>
      <c r="ECQ310" s="544"/>
      <c r="ECR310" s="544"/>
      <c r="ECS310" s="544"/>
      <c r="ECT310" s="544"/>
      <c r="ECU310" s="544"/>
      <c r="ECV310" s="544"/>
      <c r="ECW310" s="544"/>
      <c r="ECX310" s="544"/>
      <c r="ECY310" s="544"/>
      <c r="ECZ310" s="544"/>
      <c r="EDA310" s="544"/>
      <c r="EDB310" s="544"/>
      <c r="EDC310" s="544"/>
      <c r="EDD310" s="544"/>
      <c r="EDE310" s="544"/>
      <c r="EDF310" s="544"/>
      <c r="EDG310" s="544"/>
      <c r="EDH310" s="544"/>
      <c r="EDI310" s="544"/>
      <c r="EDJ310" s="544"/>
      <c r="EDK310" s="544"/>
      <c r="EDL310" s="544"/>
      <c r="EDM310" s="544"/>
      <c r="EDN310" s="544"/>
      <c r="EDO310" s="544"/>
      <c r="EDP310" s="544"/>
      <c r="EDQ310" s="544"/>
      <c r="EDR310" s="544"/>
      <c r="EDS310" s="544"/>
      <c r="EDT310" s="544"/>
      <c r="EDU310" s="544"/>
      <c r="EDV310" s="544"/>
      <c r="EDW310" s="544"/>
      <c r="EDX310" s="544"/>
      <c r="EDY310" s="544"/>
      <c r="EDZ310" s="544"/>
      <c r="EEA310" s="544"/>
      <c r="EEB310" s="544"/>
      <c r="EEC310" s="544"/>
      <c r="EED310" s="544"/>
      <c r="EEE310" s="544"/>
      <c r="EEF310" s="544"/>
      <c r="EEG310" s="544"/>
      <c r="EEH310" s="544"/>
      <c r="EEI310" s="544"/>
      <c r="EEJ310" s="544"/>
      <c r="EEK310" s="544"/>
      <c r="EEL310" s="544"/>
      <c r="EEM310" s="544"/>
      <c r="EEN310" s="544"/>
      <c r="EEO310" s="544"/>
      <c r="EEP310" s="544"/>
      <c r="EEQ310" s="544"/>
      <c r="EER310" s="544"/>
      <c r="EES310" s="544"/>
      <c r="EET310" s="544"/>
      <c r="EEU310" s="544"/>
      <c r="EEV310" s="544"/>
      <c r="EEW310" s="544"/>
      <c r="EEX310" s="544"/>
      <c r="EEY310" s="544"/>
      <c r="EEZ310" s="544"/>
      <c r="EFA310" s="544"/>
      <c r="EFB310" s="544"/>
      <c r="EFC310" s="544"/>
      <c r="EFD310" s="544"/>
      <c r="EFE310" s="544"/>
      <c r="EFF310" s="544"/>
      <c r="EFG310" s="544"/>
      <c r="EFH310" s="544"/>
      <c r="EFI310" s="544"/>
      <c r="EFJ310" s="544"/>
      <c r="EFK310" s="544"/>
      <c r="EFL310" s="544"/>
      <c r="EFM310" s="544"/>
      <c r="EFN310" s="544"/>
      <c r="EFO310" s="544"/>
      <c r="EFP310" s="544"/>
      <c r="EFQ310" s="544"/>
      <c r="EFR310" s="544"/>
      <c r="EFS310" s="544"/>
      <c r="EFT310" s="544"/>
      <c r="EFU310" s="544"/>
      <c r="EFV310" s="544"/>
      <c r="EFW310" s="544"/>
      <c r="EFX310" s="544"/>
      <c r="EFY310" s="544"/>
      <c r="EFZ310" s="544"/>
      <c r="EGA310" s="544"/>
      <c r="EGB310" s="544"/>
      <c r="EGC310" s="544"/>
      <c r="EGD310" s="544"/>
      <c r="EGE310" s="544"/>
      <c r="EGF310" s="544"/>
      <c r="EGG310" s="544"/>
      <c r="EGH310" s="544"/>
      <c r="EGI310" s="544"/>
      <c r="EGJ310" s="544"/>
      <c r="EGK310" s="544"/>
      <c r="EGL310" s="544"/>
      <c r="EGM310" s="544"/>
      <c r="EGN310" s="544"/>
      <c r="EGO310" s="544"/>
      <c r="EGP310" s="544"/>
      <c r="EGQ310" s="544"/>
      <c r="EGR310" s="544"/>
      <c r="EGS310" s="544"/>
      <c r="EGT310" s="544"/>
      <c r="EGU310" s="544"/>
      <c r="EGV310" s="544"/>
      <c r="EGW310" s="544"/>
      <c r="EGX310" s="544"/>
      <c r="EGY310" s="544"/>
      <c r="EGZ310" s="544"/>
      <c r="EHA310" s="544"/>
      <c r="EHB310" s="544"/>
      <c r="EHC310" s="544"/>
      <c r="EHD310" s="544"/>
      <c r="EHE310" s="544"/>
      <c r="EHF310" s="544"/>
      <c r="EHG310" s="544"/>
      <c r="EHH310" s="544"/>
      <c r="EHI310" s="544"/>
      <c r="EHJ310" s="544"/>
      <c r="EHK310" s="544"/>
      <c r="EHL310" s="544"/>
      <c r="EHM310" s="544"/>
      <c r="EHN310" s="544"/>
      <c r="EHO310" s="544"/>
      <c r="EHP310" s="544"/>
      <c r="EHQ310" s="544"/>
      <c r="EHR310" s="544"/>
      <c r="EHS310" s="544"/>
      <c r="EHT310" s="544"/>
      <c r="EHU310" s="544"/>
      <c r="EHV310" s="544"/>
      <c r="EHW310" s="544"/>
      <c r="EHX310" s="544"/>
      <c r="EHY310" s="544"/>
      <c r="EHZ310" s="544"/>
      <c r="EIA310" s="544"/>
      <c r="EIB310" s="544"/>
      <c r="EIC310" s="544"/>
      <c r="EID310" s="544"/>
      <c r="EIE310" s="544"/>
      <c r="EIF310" s="544"/>
      <c r="EIG310" s="544"/>
      <c r="EIH310" s="544"/>
      <c r="EII310" s="544"/>
      <c r="EIJ310" s="544"/>
      <c r="EIK310" s="544"/>
      <c r="EIL310" s="544"/>
      <c r="EIM310" s="544"/>
      <c r="EIN310" s="544"/>
      <c r="EIO310" s="544"/>
      <c r="EIP310" s="544"/>
      <c r="EIQ310" s="544"/>
      <c r="EIR310" s="544"/>
      <c r="EIS310" s="544"/>
      <c r="EIT310" s="544"/>
      <c r="EIU310" s="544"/>
      <c r="EIV310" s="544"/>
      <c r="EIW310" s="544"/>
      <c r="EIX310" s="544"/>
      <c r="EIY310" s="544"/>
      <c r="EIZ310" s="544"/>
      <c r="EJA310" s="544"/>
      <c r="EJB310" s="544"/>
      <c r="EJC310" s="544"/>
      <c r="EJD310" s="544"/>
      <c r="EJE310" s="544"/>
      <c r="EJF310" s="544"/>
      <c r="EJG310" s="544"/>
      <c r="EJH310" s="544"/>
      <c r="EJI310" s="544"/>
      <c r="EJJ310" s="544"/>
      <c r="EJK310" s="544"/>
      <c r="EJL310" s="544"/>
      <c r="EJM310" s="544"/>
      <c r="EJN310" s="544"/>
      <c r="EJO310" s="544"/>
      <c r="EJP310" s="544"/>
      <c r="EJQ310" s="544"/>
      <c r="EJR310" s="544"/>
      <c r="EJS310" s="544"/>
      <c r="EJT310" s="544"/>
      <c r="EJU310" s="544"/>
      <c r="EJV310" s="544"/>
      <c r="EJW310" s="544"/>
      <c r="EJX310" s="544"/>
      <c r="EJY310" s="544"/>
      <c r="EJZ310" s="544"/>
      <c r="EKA310" s="544"/>
      <c r="EKB310" s="544"/>
      <c r="EKC310" s="544"/>
      <c r="EKD310" s="544"/>
      <c r="EKE310" s="544"/>
      <c r="EKF310" s="544"/>
      <c r="EKG310" s="544"/>
      <c r="EKH310" s="544"/>
      <c r="EKI310" s="544"/>
      <c r="EKJ310" s="544"/>
      <c r="EKK310" s="544"/>
      <c r="EKL310" s="544"/>
      <c r="EKM310" s="544"/>
      <c r="EKN310" s="544"/>
      <c r="EKO310" s="544"/>
      <c r="EKP310" s="544"/>
      <c r="EKQ310" s="544"/>
      <c r="EKR310" s="544"/>
      <c r="EKS310" s="544"/>
      <c r="EKT310" s="544"/>
      <c r="EKU310" s="544"/>
      <c r="EKV310" s="544"/>
      <c r="EKW310" s="544"/>
      <c r="EKX310" s="544"/>
      <c r="EKY310" s="544"/>
      <c r="EKZ310" s="544"/>
      <c r="ELA310" s="544"/>
      <c r="ELB310" s="544"/>
      <c r="ELC310" s="544"/>
      <c r="ELD310" s="544"/>
      <c r="ELE310" s="544"/>
      <c r="ELF310" s="544"/>
      <c r="ELG310" s="544"/>
      <c r="ELH310" s="544"/>
      <c r="ELI310" s="544"/>
      <c r="ELJ310" s="544"/>
      <c r="ELK310" s="544"/>
      <c r="ELL310" s="544"/>
      <c r="ELM310" s="544"/>
      <c r="ELN310" s="544"/>
      <c r="ELO310" s="544"/>
      <c r="ELP310" s="544"/>
      <c r="ELQ310" s="544"/>
      <c r="ELR310" s="544"/>
      <c r="ELS310" s="544"/>
      <c r="ELT310" s="544"/>
      <c r="ELU310" s="544"/>
      <c r="ELV310" s="544"/>
      <c r="ELW310" s="544"/>
      <c r="ELX310" s="544"/>
      <c r="ELY310" s="544"/>
      <c r="ELZ310" s="544"/>
      <c r="EMA310" s="544"/>
      <c r="EMB310" s="544"/>
      <c r="EMC310" s="544"/>
      <c r="EMD310" s="544"/>
      <c r="EME310" s="544"/>
      <c r="EMF310" s="544"/>
      <c r="EMG310" s="544"/>
      <c r="EMH310" s="544"/>
      <c r="EMI310" s="544"/>
      <c r="EMJ310" s="544"/>
      <c r="EMK310" s="544"/>
      <c r="EML310" s="544"/>
      <c r="EMM310" s="544"/>
      <c r="EMN310" s="544"/>
      <c r="EMO310" s="544"/>
      <c r="EMP310" s="544"/>
      <c r="EMQ310" s="544"/>
      <c r="EMR310" s="544"/>
      <c r="EMS310" s="544"/>
      <c r="EMT310" s="544"/>
      <c r="EMU310" s="544"/>
      <c r="EMV310" s="544"/>
      <c r="EMW310" s="544"/>
      <c r="EMX310" s="544"/>
      <c r="EMY310" s="544"/>
      <c r="EMZ310" s="544"/>
      <c r="ENA310" s="544"/>
      <c r="ENB310" s="544"/>
      <c r="ENC310" s="544"/>
      <c r="END310" s="544"/>
      <c r="ENE310" s="544"/>
      <c r="ENF310" s="544"/>
      <c r="ENG310" s="544"/>
      <c r="ENH310" s="544"/>
      <c r="ENI310" s="544"/>
      <c r="ENJ310" s="544"/>
      <c r="ENK310" s="544"/>
      <c r="ENL310" s="544"/>
      <c r="ENM310" s="544"/>
      <c r="ENN310" s="544"/>
      <c r="ENO310" s="544"/>
      <c r="ENP310" s="544"/>
      <c r="ENQ310" s="544"/>
      <c r="ENR310" s="544"/>
      <c r="ENS310" s="544"/>
      <c r="ENT310" s="544"/>
      <c r="ENU310" s="544"/>
      <c r="ENV310" s="544"/>
      <c r="ENW310" s="544"/>
      <c r="ENX310" s="544"/>
      <c r="ENY310" s="544"/>
      <c r="ENZ310" s="544"/>
      <c r="EOA310" s="544"/>
      <c r="EOB310" s="544"/>
      <c r="EOC310" s="544"/>
      <c r="EOD310" s="544"/>
      <c r="EOE310" s="544"/>
      <c r="EOF310" s="544"/>
      <c r="EOG310" s="544"/>
      <c r="EOH310" s="544"/>
      <c r="EOI310" s="544"/>
      <c r="EOJ310" s="544"/>
      <c r="EOK310" s="544"/>
      <c r="EOL310" s="544"/>
      <c r="EOM310" s="544"/>
      <c r="EON310" s="544"/>
      <c r="EOO310" s="544"/>
      <c r="EOP310" s="544"/>
      <c r="EOQ310" s="544"/>
      <c r="EOR310" s="544"/>
      <c r="EOS310" s="544"/>
      <c r="EOT310" s="544"/>
      <c r="EOU310" s="544"/>
      <c r="EOV310" s="544"/>
      <c r="EOW310" s="544"/>
      <c r="EOX310" s="544"/>
      <c r="EOY310" s="544"/>
      <c r="EOZ310" s="544"/>
      <c r="EPA310" s="544"/>
      <c r="EPB310" s="544"/>
      <c r="EPC310" s="544"/>
      <c r="EPD310" s="544"/>
      <c r="EPE310" s="544"/>
      <c r="EPF310" s="544"/>
      <c r="EPG310" s="544"/>
      <c r="EPH310" s="544"/>
      <c r="EPI310" s="544"/>
      <c r="EPJ310" s="544"/>
      <c r="EPK310" s="544"/>
      <c r="EPL310" s="544"/>
      <c r="EPM310" s="544"/>
      <c r="EPN310" s="544"/>
      <c r="EPO310" s="544"/>
      <c r="EPP310" s="544"/>
      <c r="EPQ310" s="544"/>
      <c r="EPR310" s="544"/>
      <c r="EPS310" s="544"/>
      <c r="EPT310" s="544"/>
      <c r="EPU310" s="544"/>
      <c r="EPV310" s="544"/>
      <c r="EPW310" s="544"/>
      <c r="EPX310" s="544"/>
      <c r="EPY310" s="544"/>
      <c r="EPZ310" s="544"/>
      <c r="EQA310" s="544"/>
      <c r="EQB310" s="544"/>
      <c r="EQC310" s="544"/>
      <c r="EQD310" s="544"/>
      <c r="EQE310" s="544"/>
      <c r="EQF310" s="544"/>
      <c r="EQG310" s="544"/>
      <c r="EQH310" s="544"/>
      <c r="EQI310" s="544"/>
      <c r="EQJ310" s="544"/>
      <c r="EQK310" s="544"/>
      <c r="EQL310" s="544"/>
      <c r="EQM310" s="544"/>
      <c r="EQN310" s="544"/>
      <c r="EQO310" s="544"/>
      <c r="EQP310" s="544"/>
      <c r="EQQ310" s="544"/>
      <c r="EQR310" s="544"/>
      <c r="EQS310" s="544"/>
      <c r="EQT310" s="544"/>
      <c r="EQU310" s="544"/>
      <c r="EQV310" s="544"/>
      <c r="EQW310" s="544"/>
      <c r="EQX310" s="544"/>
      <c r="EQY310" s="544"/>
      <c r="EQZ310" s="544"/>
      <c r="ERA310" s="544"/>
      <c r="ERB310" s="544"/>
      <c r="ERC310" s="544"/>
      <c r="ERD310" s="544"/>
      <c r="ERE310" s="544"/>
      <c r="ERF310" s="544"/>
      <c r="ERG310" s="544"/>
      <c r="ERH310" s="544"/>
      <c r="ERI310" s="544"/>
      <c r="ERJ310" s="544"/>
      <c r="ERK310" s="544"/>
      <c r="ERL310" s="544"/>
      <c r="ERM310" s="544"/>
      <c r="ERN310" s="544"/>
      <c r="ERO310" s="544"/>
      <c r="ERP310" s="544"/>
      <c r="ERQ310" s="544"/>
      <c r="ERR310" s="544"/>
      <c r="ERS310" s="544"/>
      <c r="ERT310" s="544"/>
      <c r="ERU310" s="544"/>
      <c r="ERV310" s="544"/>
      <c r="ERW310" s="544"/>
      <c r="ERX310" s="544"/>
      <c r="ERY310" s="544"/>
      <c r="ERZ310" s="544"/>
      <c r="ESA310" s="544"/>
      <c r="ESB310" s="544"/>
      <c r="ESC310" s="544"/>
      <c r="ESD310" s="544"/>
      <c r="ESE310" s="544"/>
      <c r="ESF310" s="544"/>
      <c r="ESG310" s="544"/>
      <c r="ESH310" s="544"/>
      <c r="ESI310" s="544"/>
      <c r="ESJ310" s="544"/>
      <c r="ESK310" s="544"/>
      <c r="ESL310" s="544"/>
      <c r="ESM310" s="544"/>
      <c r="ESN310" s="544"/>
      <c r="ESO310" s="544"/>
      <c r="ESP310" s="544"/>
      <c r="ESQ310" s="544"/>
      <c r="ESR310" s="544"/>
      <c r="ESS310" s="544"/>
      <c r="EST310" s="544"/>
      <c r="ESU310" s="544"/>
      <c r="ESV310" s="544"/>
      <c r="ESW310" s="544"/>
      <c r="ESX310" s="544"/>
      <c r="ESY310" s="544"/>
      <c r="ESZ310" s="544"/>
      <c r="ETA310" s="544"/>
      <c r="ETB310" s="544"/>
      <c r="ETC310" s="544"/>
      <c r="ETD310" s="544"/>
      <c r="ETE310" s="544"/>
      <c r="ETF310" s="544"/>
      <c r="ETG310" s="544"/>
      <c r="ETH310" s="544"/>
      <c r="ETI310" s="544"/>
      <c r="ETJ310" s="544"/>
      <c r="ETK310" s="544"/>
      <c r="ETL310" s="544"/>
      <c r="ETM310" s="544"/>
      <c r="ETN310" s="544"/>
      <c r="ETO310" s="544"/>
      <c r="ETP310" s="544"/>
      <c r="ETQ310" s="544"/>
      <c r="ETR310" s="544"/>
      <c r="ETS310" s="544"/>
      <c r="ETT310" s="544"/>
      <c r="ETU310" s="544"/>
      <c r="ETV310" s="544"/>
      <c r="ETW310" s="544"/>
      <c r="ETX310" s="544"/>
      <c r="ETY310" s="544"/>
      <c r="ETZ310" s="544"/>
      <c r="EUA310" s="544"/>
      <c r="EUB310" s="544"/>
      <c r="EUC310" s="544"/>
      <c r="EUD310" s="544"/>
      <c r="EUE310" s="544"/>
      <c r="EUF310" s="544"/>
      <c r="EUG310" s="544"/>
      <c r="EUH310" s="544"/>
      <c r="EUI310" s="544"/>
      <c r="EUJ310" s="544"/>
      <c r="EUK310" s="544"/>
      <c r="EUL310" s="544"/>
      <c r="EUM310" s="544"/>
      <c r="EUN310" s="544"/>
      <c r="EUO310" s="544"/>
      <c r="EUP310" s="544"/>
      <c r="EUQ310" s="544"/>
      <c r="EUR310" s="544"/>
      <c r="EUS310" s="544"/>
      <c r="EUT310" s="544"/>
      <c r="EUU310" s="544"/>
      <c r="EUV310" s="544"/>
      <c r="EUW310" s="544"/>
      <c r="EUX310" s="544"/>
      <c r="EUY310" s="544"/>
      <c r="EUZ310" s="544"/>
      <c r="EVA310" s="544"/>
      <c r="EVB310" s="544"/>
      <c r="EVC310" s="544"/>
      <c r="EVD310" s="544"/>
      <c r="EVE310" s="544"/>
      <c r="EVF310" s="544"/>
      <c r="EVG310" s="544"/>
      <c r="EVH310" s="544"/>
      <c r="EVI310" s="544"/>
      <c r="EVJ310" s="544"/>
      <c r="EVK310" s="544"/>
      <c r="EVL310" s="544"/>
      <c r="EVM310" s="544"/>
      <c r="EVN310" s="544"/>
      <c r="EVO310" s="544"/>
      <c r="EVP310" s="544"/>
      <c r="EVQ310" s="544"/>
      <c r="EVR310" s="544"/>
      <c r="EVS310" s="544"/>
      <c r="EVT310" s="544"/>
      <c r="EVU310" s="544"/>
      <c r="EVV310" s="544"/>
      <c r="EVW310" s="544"/>
      <c r="EVX310" s="544"/>
      <c r="EVY310" s="544"/>
      <c r="EVZ310" s="544"/>
      <c r="EWA310" s="544"/>
      <c r="EWB310" s="544"/>
      <c r="EWC310" s="544"/>
      <c r="EWD310" s="544"/>
      <c r="EWE310" s="544"/>
      <c r="EWF310" s="544"/>
      <c r="EWG310" s="544"/>
      <c r="EWH310" s="544"/>
      <c r="EWI310" s="544"/>
      <c r="EWJ310" s="544"/>
      <c r="EWK310" s="544"/>
      <c r="EWL310" s="544"/>
      <c r="EWM310" s="544"/>
      <c r="EWN310" s="544"/>
      <c r="EWO310" s="544"/>
      <c r="EWP310" s="544"/>
      <c r="EWQ310" s="544"/>
      <c r="EWR310" s="544"/>
      <c r="EWS310" s="544"/>
      <c r="EWT310" s="544"/>
      <c r="EWU310" s="544"/>
      <c r="EWV310" s="544"/>
      <c r="EWW310" s="544"/>
      <c r="EWX310" s="544"/>
      <c r="EWY310" s="544"/>
      <c r="EWZ310" s="544"/>
      <c r="EXA310" s="544"/>
      <c r="EXB310" s="544"/>
      <c r="EXC310" s="544"/>
      <c r="EXD310" s="544"/>
      <c r="EXE310" s="544"/>
      <c r="EXF310" s="544"/>
      <c r="EXG310" s="544"/>
      <c r="EXH310" s="544"/>
      <c r="EXI310" s="544"/>
      <c r="EXJ310" s="544"/>
      <c r="EXK310" s="544"/>
      <c r="EXL310" s="544"/>
      <c r="EXM310" s="544"/>
      <c r="EXN310" s="544"/>
      <c r="EXO310" s="544"/>
      <c r="EXP310" s="544"/>
      <c r="EXQ310" s="544"/>
      <c r="EXR310" s="544"/>
      <c r="EXS310" s="544"/>
      <c r="EXT310" s="544"/>
      <c r="EXU310" s="544"/>
      <c r="EXV310" s="544"/>
      <c r="EXW310" s="544"/>
      <c r="EXX310" s="544"/>
      <c r="EXY310" s="544"/>
      <c r="EXZ310" s="544"/>
      <c r="EYA310" s="544"/>
      <c r="EYB310" s="544"/>
      <c r="EYC310" s="544"/>
      <c r="EYD310" s="544"/>
      <c r="EYE310" s="544"/>
      <c r="EYF310" s="544"/>
      <c r="EYG310" s="544"/>
      <c r="EYH310" s="544"/>
      <c r="EYI310" s="544"/>
      <c r="EYJ310" s="544"/>
      <c r="EYK310" s="544"/>
      <c r="EYL310" s="544"/>
      <c r="EYM310" s="544"/>
      <c r="EYN310" s="544"/>
      <c r="EYO310" s="544"/>
      <c r="EYP310" s="544"/>
      <c r="EYQ310" s="544"/>
      <c r="EYR310" s="544"/>
      <c r="EYS310" s="544"/>
      <c r="EYT310" s="544"/>
      <c r="EYU310" s="544"/>
      <c r="EYV310" s="544"/>
      <c r="EYW310" s="544"/>
      <c r="EYX310" s="544"/>
      <c r="EYY310" s="544"/>
      <c r="EYZ310" s="544"/>
      <c r="EZA310" s="544"/>
      <c r="EZB310" s="544"/>
      <c r="EZC310" s="544"/>
      <c r="EZD310" s="544"/>
      <c r="EZE310" s="544"/>
      <c r="EZF310" s="544"/>
      <c r="EZG310" s="544"/>
      <c r="EZH310" s="544"/>
      <c r="EZI310" s="544"/>
      <c r="EZJ310" s="544"/>
      <c r="EZK310" s="544"/>
      <c r="EZL310" s="544"/>
      <c r="EZM310" s="544"/>
      <c r="EZN310" s="544"/>
      <c r="EZO310" s="544"/>
      <c r="EZP310" s="544"/>
      <c r="EZQ310" s="544"/>
      <c r="EZR310" s="544"/>
      <c r="EZS310" s="544"/>
      <c r="EZT310" s="544"/>
      <c r="EZU310" s="544"/>
      <c r="EZV310" s="544"/>
      <c r="EZW310" s="544"/>
      <c r="EZX310" s="544"/>
      <c r="EZY310" s="544"/>
      <c r="EZZ310" s="544"/>
      <c r="FAA310" s="544"/>
      <c r="FAB310" s="544"/>
      <c r="FAC310" s="544"/>
      <c r="FAD310" s="544"/>
      <c r="FAE310" s="544"/>
      <c r="FAF310" s="544"/>
      <c r="FAG310" s="544"/>
      <c r="FAH310" s="544"/>
      <c r="FAI310" s="544"/>
      <c r="FAJ310" s="544"/>
      <c r="FAK310" s="544"/>
      <c r="FAL310" s="544"/>
      <c r="FAM310" s="544"/>
      <c r="FAN310" s="544"/>
      <c r="FAO310" s="544"/>
      <c r="FAP310" s="544"/>
      <c r="FAQ310" s="544"/>
      <c r="FAR310" s="544"/>
      <c r="FAS310" s="544"/>
      <c r="FAT310" s="544"/>
      <c r="FAU310" s="544"/>
      <c r="FAV310" s="544"/>
      <c r="FAW310" s="544"/>
      <c r="FAX310" s="544"/>
      <c r="FAY310" s="544"/>
      <c r="FAZ310" s="544"/>
      <c r="FBA310" s="544"/>
      <c r="FBB310" s="544"/>
      <c r="FBC310" s="544"/>
      <c r="FBD310" s="544"/>
      <c r="FBE310" s="544"/>
      <c r="FBF310" s="544"/>
      <c r="FBG310" s="544"/>
      <c r="FBH310" s="544"/>
      <c r="FBI310" s="544"/>
      <c r="FBJ310" s="544"/>
      <c r="FBK310" s="544"/>
      <c r="FBL310" s="544"/>
      <c r="FBM310" s="544"/>
      <c r="FBN310" s="544"/>
      <c r="FBO310" s="544"/>
      <c r="FBP310" s="544"/>
      <c r="FBQ310" s="544"/>
      <c r="FBR310" s="544"/>
      <c r="FBS310" s="544"/>
      <c r="FBT310" s="544"/>
      <c r="FBU310" s="544"/>
      <c r="FBV310" s="544"/>
      <c r="FBW310" s="544"/>
      <c r="FBX310" s="544"/>
      <c r="FBY310" s="544"/>
      <c r="FBZ310" s="544"/>
      <c r="FCA310" s="544"/>
      <c r="FCB310" s="544"/>
      <c r="FCC310" s="544"/>
      <c r="FCD310" s="544"/>
      <c r="FCE310" s="544"/>
      <c r="FCF310" s="544"/>
      <c r="FCG310" s="544"/>
      <c r="FCH310" s="544"/>
      <c r="FCI310" s="544"/>
      <c r="FCJ310" s="544"/>
      <c r="FCK310" s="544"/>
      <c r="FCL310" s="544"/>
      <c r="FCM310" s="544"/>
      <c r="FCN310" s="544"/>
      <c r="FCO310" s="544"/>
      <c r="FCP310" s="544"/>
      <c r="FCQ310" s="544"/>
      <c r="FCR310" s="544"/>
      <c r="FCS310" s="544"/>
      <c r="FCT310" s="544"/>
      <c r="FCU310" s="544"/>
      <c r="FCV310" s="544"/>
      <c r="FCW310" s="544"/>
      <c r="FCX310" s="544"/>
      <c r="FCY310" s="544"/>
      <c r="FCZ310" s="544"/>
      <c r="FDA310" s="544"/>
      <c r="FDB310" s="544"/>
      <c r="FDC310" s="544"/>
      <c r="FDD310" s="544"/>
      <c r="FDE310" s="544"/>
      <c r="FDF310" s="544"/>
      <c r="FDG310" s="544"/>
      <c r="FDH310" s="544"/>
      <c r="FDI310" s="544"/>
      <c r="FDJ310" s="544"/>
      <c r="FDK310" s="544"/>
      <c r="FDL310" s="544"/>
      <c r="FDM310" s="544"/>
      <c r="FDN310" s="544"/>
      <c r="FDO310" s="544"/>
      <c r="FDP310" s="544"/>
      <c r="FDQ310" s="544"/>
      <c r="FDR310" s="544"/>
      <c r="FDS310" s="544"/>
      <c r="FDT310" s="544"/>
      <c r="FDU310" s="544"/>
      <c r="FDV310" s="544"/>
      <c r="FDW310" s="544"/>
      <c r="FDX310" s="544"/>
      <c r="FDY310" s="544"/>
      <c r="FDZ310" s="544"/>
      <c r="FEA310" s="544"/>
      <c r="FEB310" s="544"/>
      <c r="FEC310" s="544"/>
      <c r="FED310" s="544"/>
      <c r="FEE310" s="544"/>
      <c r="FEF310" s="544"/>
      <c r="FEG310" s="544"/>
      <c r="FEH310" s="544"/>
      <c r="FEI310" s="544"/>
      <c r="FEJ310" s="544"/>
      <c r="FEK310" s="544"/>
      <c r="FEL310" s="544"/>
      <c r="FEM310" s="544"/>
      <c r="FEN310" s="544"/>
      <c r="FEO310" s="544"/>
      <c r="FEP310" s="544"/>
      <c r="FEQ310" s="544"/>
      <c r="FER310" s="544"/>
      <c r="FES310" s="544"/>
      <c r="FET310" s="544"/>
      <c r="FEU310" s="544"/>
      <c r="FEV310" s="544"/>
      <c r="FEW310" s="544"/>
      <c r="FEX310" s="544"/>
      <c r="FEY310" s="544"/>
      <c r="FEZ310" s="544"/>
      <c r="FFA310" s="544"/>
      <c r="FFB310" s="544"/>
      <c r="FFC310" s="544"/>
      <c r="FFD310" s="544"/>
      <c r="FFE310" s="544"/>
      <c r="FFF310" s="544"/>
      <c r="FFG310" s="544"/>
      <c r="FFH310" s="544"/>
      <c r="FFI310" s="544"/>
      <c r="FFJ310" s="544"/>
      <c r="FFK310" s="544"/>
      <c r="FFL310" s="544"/>
      <c r="FFM310" s="544"/>
      <c r="FFN310" s="544"/>
      <c r="FFO310" s="544"/>
      <c r="FFP310" s="544"/>
      <c r="FFQ310" s="544"/>
      <c r="FFR310" s="544"/>
      <c r="FFS310" s="544"/>
      <c r="FFT310" s="544"/>
      <c r="FFU310" s="544"/>
      <c r="FFV310" s="544"/>
      <c r="FFW310" s="544"/>
      <c r="FFX310" s="544"/>
      <c r="FFY310" s="544"/>
      <c r="FFZ310" s="544"/>
      <c r="FGA310" s="544"/>
      <c r="FGB310" s="544"/>
      <c r="FGC310" s="544"/>
      <c r="FGD310" s="544"/>
      <c r="FGE310" s="544"/>
      <c r="FGF310" s="544"/>
      <c r="FGG310" s="544"/>
      <c r="FGH310" s="544"/>
      <c r="FGI310" s="544"/>
      <c r="FGJ310" s="544"/>
      <c r="FGK310" s="544"/>
      <c r="FGL310" s="544"/>
      <c r="FGM310" s="544"/>
      <c r="FGN310" s="544"/>
      <c r="FGO310" s="544"/>
      <c r="FGP310" s="544"/>
      <c r="FGQ310" s="544"/>
      <c r="FGR310" s="544"/>
      <c r="FGS310" s="544"/>
      <c r="FGT310" s="544"/>
      <c r="FGU310" s="544"/>
      <c r="FGV310" s="544"/>
      <c r="FGW310" s="544"/>
      <c r="FGX310" s="544"/>
      <c r="FGY310" s="544"/>
      <c r="FGZ310" s="544"/>
      <c r="FHA310" s="544"/>
      <c r="FHB310" s="544"/>
      <c r="FHC310" s="544"/>
      <c r="FHD310" s="544"/>
      <c r="FHE310" s="544"/>
      <c r="FHF310" s="544"/>
      <c r="FHG310" s="544"/>
      <c r="FHH310" s="544"/>
      <c r="FHI310" s="544"/>
      <c r="FHJ310" s="544"/>
      <c r="FHK310" s="544"/>
      <c r="FHL310" s="544"/>
      <c r="FHM310" s="544"/>
      <c r="FHN310" s="544"/>
      <c r="FHO310" s="544"/>
      <c r="FHP310" s="544"/>
      <c r="FHQ310" s="544"/>
      <c r="FHR310" s="544"/>
      <c r="FHS310" s="544"/>
      <c r="FHT310" s="544"/>
      <c r="FHU310" s="544"/>
      <c r="FHV310" s="544"/>
      <c r="FHW310" s="544"/>
      <c r="FHX310" s="544"/>
      <c r="FHY310" s="544"/>
      <c r="FHZ310" s="544"/>
      <c r="FIA310" s="544"/>
      <c r="FIB310" s="544"/>
      <c r="FIC310" s="544"/>
      <c r="FID310" s="544"/>
      <c r="FIE310" s="544"/>
      <c r="FIF310" s="544"/>
      <c r="FIG310" s="544"/>
      <c r="FIH310" s="544"/>
      <c r="FII310" s="544"/>
      <c r="FIJ310" s="544"/>
      <c r="FIK310" s="544"/>
      <c r="FIL310" s="544"/>
      <c r="FIM310" s="544"/>
      <c r="FIN310" s="544"/>
      <c r="FIO310" s="544"/>
      <c r="FIP310" s="544"/>
      <c r="FIQ310" s="544"/>
      <c r="FIR310" s="544"/>
      <c r="FIS310" s="544"/>
      <c r="FIT310" s="544"/>
      <c r="FIU310" s="544"/>
      <c r="FIV310" s="544"/>
      <c r="FIW310" s="544"/>
      <c r="FIX310" s="544"/>
      <c r="FIY310" s="544"/>
      <c r="FIZ310" s="544"/>
      <c r="FJA310" s="544"/>
      <c r="FJB310" s="544"/>
      <c r="FJC310" s="544"/>
      <c r="FJD310" s="544"/>
      <c r="FJE310" s="544"/>
      <c r="FJF310" s="544"/>
      <c r="FJG310" s="544"/>
      <c r="FJH310" s="544"/>
      <c r="FJI310" s="544"/>
      <c r="FJJ310" s="544"/>
      <c r="FJK310" s="544"/>
      <c r="FJL310" s="544"/>
      <c r="FJM310" s="544"/>
      <c r="FJN310" s="544"/>
      <c r="FJO310" s="544"/>
      <c r="FJP310" s="544"/>
      <c r="FJQ310" s="544"/>
      <c r="FJR310" s="544"/>
      <c r="FJS310" s="544"/>
      <c r="FJT310" s="544"/>
      <c r="FJU310" s="544"/>
      <c r="FJV310" s="544"/>
      <c r="FJW310" s="544"/>
      <c r="FJX310" s="544"/>
      <c r="FJY310" s="544"/>
      <c r="FJZ310" s="544"/>
      <c r="FKA310" s="544"/>
      <c r="FKB310" s="544"/>
      <c r="FKC310" s="544"/>
      <c r="FKD310" s="544"/>
      <c r="FKE310" s="544"/>
      <c r="FKF310" s="544"/>
      <c r="FKG310" s="544"/>
      <c r="FKH310" s="544"/>
      <c r="FKI310" s="544"/>
      <c r="FKJ310" s="544"/>
      <c r="FKK310" s="544"/>
      <c r="FKL310" s="544"/>
      <c r="FKM310" s="544"/>
      <c r="FKN310" s="544"/>
      <c r="FKO310" s="544"/>
      <c r="FKP310" s="544"/>
      <c r="FKQ310" s="544"/>
      <c r="FKR310" s="544"/>
      <c r="FKS310" s="544"/>
      <c r="FKT310" s="544"/>
      <c r="FKU310" s="544"/>
      <c r="FKV310" s="544"/>
      <c r="FKW310" s="544"/>
      <c r="FKX310" s="544"/>
      <c r="FKY310" s="544"/>
      <c r="FKZ310" s="544"/>
      <c r="FLA310" s="544"/>
      <c r="FLB310" s="544"/>
      <c r="FLC310" s="544"/>
      <c r="FLD310" s="544"/>
      <c r="FLE310" s="544"/>
      <c r="FLF310" s="544"/>
      <c r="FLG310" s="544"/>
      <c r="FLH310" s="544"/>
      <c r="FLI310" s="544"/>
      <c r="FLJ310" s="544"/>
      <c r="FLK310" s="544"/>
      <c r="FLL310" s="544"/>
      <c r="FLM310" s="544"/>
      <c r="FLN310" s="544"/>
      <c r="FLO310" s="544"/>
      <c r="FLP310" s="544"/>
      <c r="FLQ310" s="544"/>
      <c r="FLR310" s="544"/>
      <c r="FLS310" s="544"/>
      <c r="FLT310" s="544"/>
      <c r="FLU310" s="544"/>
      <c r="FLV310" s="544"/>
      <c r="FLW310" s="544"/>
      <c r="FLX310" s="544"/>
      <c r="FLY310" s="544"/>
      <c r="FLZ310" s="544"/>
      <c r="FMA310" s="544"/>
      <c r="FMB310" s="544"/>
      <c r="FMC310" s="544"/>
      <c r="FMD310" s="544"/>
      <c r="FME310" s="544"/>
      <c r="FMF310" s="544"/>
      <c r="FMG310" s="544"/>
      <c r="FMH310" s="544"/>
      <c r="FMI310" s="544"/>
      <c r="FMJ310" s="544"/>
      <c r="FMK310" s="544"/>
      <c r="FML310" s="544"/>
      <c r="FMM310" s="544"/>
      <c r="FMN310" s="544"/>
      <c r="FMO310" s="544"/>
      <c r="FMP310" s="544"/>
      <c r="FMQ310" s="544"/>
      <c r="FMR310" s="544"/>
      <c r="FMS310" s="544"/>
      <c r="FMT310" s="544"/>
      <c r="FMU310" s="544"/>
      <c r="FMV310" s="544"/>
      <c r="FMW310" s="544"/>
      <c r="FMX310" s="544"/>
      <c r="FMY310" s="544"/>
      <c r="FMZ310" s="544"/>
      <c r="FNA310" s="544"/>
      <c r="FNB310" s="544"/>
      <c r="FNC310" s="544"/>
      <c r="FND310" s="544"/>
      <c r="FNE310" s="544"/>
      <c r="FNF310" s="544"/>
      <c r="FNG310" s="544"/>
      <c r="FNH310" s="544"/>
      <c r="FNI310" s="544"/>
      <c r="FNJ310" s="544"/>
      <c r="FNK310" s="544"/>
      <c r="FNL310" s="544"/>
      <c r="FNM310" s="544"/>
      <c r="FNN310" s="544"/>
      <c r="FNO310" s="544"/>
      <c r="FNP310" s="544"/>
      <c r="FNQ310" s="544"/>
      <c r="FNR310" s="544"/>
      <c r="FNS310" s="544"/>
      <c r="FNT310" s="544"/>
      <c r="FNU310" s="544"/>
      <c r="FNV310" s="544"/>
      <c r="FNW310" s="544"/>
      <c r="FNX310" s="544"/>
      <c r="FNY310" s="544"/>
      <c r="FNZ310" s="544"/>
      <c r="FOA310" s="544"/>
      <c r="FOB310" s="544"/>
      <c r="FOC310" s="544"/>
      <c r="FOD310" s="544"/>
      <c r="FOE310" s="544"/>
      <c r="FOF310" s="544"/>
      <c r="FOG310" s="544"/>
      <c r="FOH310" s="544"/>
      <c r="FOI310" s="544"/>
      <c r="FOJ310" s="544"/>
      <c r="FOK310" s="544"/>
      <c r="FOL310" s="544"/>
      <c r="FOM310" s="544"/>
      <c r="FON310" s="544"/>
      <c r="FOO310" s="544"/>
      <c r="FOP310" s="544"/>
      <c r="FOQ310" s="544"/>
      <c r="FOR310" s="544"/>
      <c r="FOS310" s="544"/>
      <c r="FOT310" s="544"/>
      <c r="FOU310" s="544"/>
      <c r="FOV310" s="544"/>
      <c r="FOW310" s="544"/>
      <c r="FOX310" s="544"/>
      <c r="FOY310" s="544"/>
      <c r="FOZ310" s="544"/>
      <c r="FPA310" s="544"/>
      <c r="FPB310" s="544"/>
      <c r="FPC310" s="544"/>
      <c r="FPD310" s="544"/>
      <c r="FPE310" s="544"/>
      <c r="FPF310" s="544"/>
      <c r="FPG310" s="544"/>
      <c r="FPH310" s="544"/>
      <c r="FPI310" s="544"/>
      <c r="FPJ310" s="544"/>
      <c r="FPK310" s="544"/>
      <c r="FPL310" s="544"/>
      <c r="FPM310" s="544"/>
      <c r="FPN310" s="544"/>
      <c r="FPO310" s="544"/>
      <c r="FPP310" s="544"/>
      <c r="FPQ310" s="544"/>
      <c r="FPR310" s="544"/>
      <c r="FPS310" s="544"/>
      <c r="FPT310" s="544"/>
      <c r="FPU310" s="544"/>
      <c r="FPV310" s="544"/>
      <c r="FPW310" s="544"/>
      <c r="FPX310" s="544"/>
      <c r="FPY310" s="544"/>
      <c r="FPZ310" s="544"/>
      <c r="FQA310" s="544"/>
      <c r="FQB310" s="544"/>
      <c r="FQC310" s="544"/>
      <c r="FQD310" s="544"/>
      <c r="FQE310" s="544"/>
      <c r="FQF310" s="544"/>
      <c r="FQG310" s="544"/>
      <c r="FQH310" s="544"/>
      <c r="FQI310" s="544"/>
      <c r="FQJ310" s="544"/>
      <c r="FQK310" s="544"/>
      <c r="FQL310" s="544"/>
      <c r="FQM310" s="544"/>
      <c r="FQN310" s="544"/>
      <c r="FQO310" s="544"/>
      <c r="FQP310" s="544"/>
      <c r="FQQ310" s="544"/>
      <c r="FQR310" s="544"/>
      <c r="FQS310" s="544"/>
      <c r="FQT310" s="544"/>
      <c r="FQU310" s="544"/>
      <c r="FQV310" s="544"/>
      <c r="FQW310" s="544"/>
      <c r="FQX310" s="544"/>
      <c r="FQY310" s="544"/>
      <c r="FQZ310" s="544"/>
      <c r="FRA310" s="544"/>
      <c r="FRB310" s="544"/>
      <c r="FRC310" s="544"/>
      <c r="FRD310" s="544"/>
      <c r="FRE310" s="544"/>
      <c r="FRF310" s="544"/>
      <c r="FRG310" s="544"/>
      <c r="FRH310" s="544"/>
      <c r="FRI310" s="544"/>
      <c r="FRJ310" s="544"/>
      <c r="FRK310" s="544"/>
      <c r="FRL310" s="544"/>
      <c r="FRM310" s="544"/>
      <c r="FRN310" s="544"/>
      <c r="FRO310" s="544"/>
      <c r="FRP310" s="544"/>
      <c r="FRQ310" s="544"/>
      <c r="FRR310" s="544"/>
      <c r="FRS310" s="544"/>
      <c r="FRT310" s="544"/>
      <c r="FRU310" s="544"/>
      <c r="FRV310" s="544"/>
      <c r="FRW310" s="544"/>
      <c r="FRX310" s="544"/>
      <c r="FRY310" s="544"/>
      <c r="FRZ310" s="544"/>
      <c r="FSA310" s="544"/>
      <c r="FSB310" s="544"/>
      <c r="FSC310" s="544"/>
      <c r="FSD310" s="544"/>
      <c r="FSE310" s="544"/>
      <c r="FSF310" s="544"/>
      <c r="FSG310" s="544"/>
      <c r="FSH310" s="544"/>
      <c r="FSI310" s="544"/>
      <c r="FSJ310" s="544"/>
      <c r="FSK310" s="544"/>
      <c r="FSL310" s="544"/>
      <c r="FSM310" s="544"/>
      <c r="FSN310" s="544"/>
      <c r="FSO310" s="544"/>
      <c r="FSP310" s="544"/>
      <c r="FSQ310" s="544"/>
      <c r="FSR310" s="544"/>
      <c r="FSS310" s="544"/>
      <c r="FST310" s="544"/>
      <c r="FSU310" s="544"/>
      <c r="FSV310" s="544"/>
      <c r="FSW310" s="544"/>
      <c r="FSX310" s="544"/>
      <c r="FSY310" s="544"/>
      <c r="FSZ310" s="544"/>
      <c r="FTA310" s="544"/>
      <c r="FTB310" s="544"/>
      <c r="FTC310" s="544"/>
      <c r="FTD310" s="544"/>
      <c r="FTE310" s="544"/>
      <c r="FTF310" s="544"/>
      <c r="FTG310" s="544"/>
      <c r="FTH310" s="544"/>
      <c r="FTI310" s="544"/>
      <c r="FTJ310" s="544"/>
      <c r="FTK310" s="544"/>
      <c r="FTL310" s="544"/>
      <c r="FTM310" s="544"/>
      <c r="FTN310" s="544"/>
      <c r="FTO310" s="544"/>
      <c r="FTP310" s="544"/>
      <c r="FTQ310" s="544"/>
      <c r="FTR310" s="544"/>
      <c r="FTS310" s="544"/>
      <c r="FTT310" s="544"/>
      <c r="FTU310" s="544"/>
      <c r="FTV310" s="544"/>
      <c r="FTW310" s="544"/>
      <c r="FTX310" s="544"/>
      <c r="FTY310" s="544"/>
      <c r="FTZ310" s="544"/>
      <c r="FUA310" s="544"/>
      <c r="FUB310" s="544"/>
      <c r="FUC310" s="544"/>
      <c r="FUD310" s="544"/>
      <c r="FUE310" s="544"/>
      <c r="FUF310" s="544"/>
      <c r="FUG310" s="544"/>
      <c r="FUH310" s="544"/>
      <c r="FUI310" s="544"/>
      <c r="FUJ310" s="544"/>
      <c r="FUK310" s="544"/>
      <c r="FUL310" s="544"/>
      <c r="FUM310" s="544"/>
      <c r="FUN310" s="544"/>
      <c r="FUO310" s="544"/>
      <c r="FUP310" s="544"/>
      <c r="FUQ310" s="544"/>
      <c r="FUR310" s="544"/>
      <c r="FUS310" s="544"/>
      <c r="FUT310" s="544"/>
      <c r="FUU310" s="544"/>
      <c r="FUV310" s="544"/>
      <c r="FUW310" s="544"/>
      <c r="FUX310" s="544"/>
      <c r="FUY310" s="544"/>
      <c r="FUZ310" s="544"/>
      <c r="FVA310" s="544"/>
      <c r="FVB310" s="544"/>
      <c r="FVC310" s="544"/>
      <c r="FVD310" s="544"/>
      <c r="FVE310" s="544"/>
      <c r="FVF310" s="544"/>
      <c r="FVG310" s="544"/>
      <c r="FVH310" s="544"/>
      <c r="FVI310" s="544"/>
      <c r="FVJ310" s="544"/>
      <c r="FVK310" s="544"/>
      <c r="FVL310" s="544"/>
      <c r="FVM310" s="544"/>
      <c r="FVN310" s="544"/>
      <c r="FVO310" s="544"/>
      <c r="FVP310" s="544"/>
      <c r="FVQ310" s="544"/>
      <c r="FVR310" s="544"/>
      <c r="FVS310" s="544"/>
      <c r="FVT310" s="544"/>
      <c r="FVU310" s="544"/>
      <c r="FVV310" s="544"/>
      <c r="FVW310" s="544"/>
      <c r="FVX310" s="544"/>
      <c r="FVY310" s="544"/>
      <c r="FVZ310" s="544"/>
      <c r="FWA310" s="544"/>
      <c r="FWB310" s="544"/>
      <c r="FWC310" s="544"/>
      <c r="FWD310" s="544"/>
      <c r="FWE310" s="544"/>
      <c r="FWF310" s="544"/>
      <c r="FWG310" s="544"/>
      <c r="FWH310" s="544"/>
      <c r="FWI310" s="544"/>
      <c r="FWJ310" s="544"/>
      <c r="FWK310" s="544"/>
      <c r="FWL310" s="544"/>
      <c r="FWM310" s="544"/>
      <c r="FWN310" s="544"/>
      <c r="FWO310" s="544"/>
      <c r="FWP310" s="544"/>
      <c r="FWQ310" s="544"/>
      <c r="FWR310" s="544"/>
      <c r="FWS310" s="544"/>
      <c r="FWT310" s="544"/>
      <c r="FWU310" s="544"/>
      <c r="FWV310" s="544"/>
      <c r="FWW310" s="544"/>
      <c r="FWX310" s="544"/>
      <c r="FWY310" s="544"/>
      <c r="FWZ310" s="544"/>
      <c r="FXA310" s="544"/>
      <c r="FXB310" s="544"/>
      <c r="FXC310" s="544"/>
      <c r="FXD310" s="544"/>
      <c r="FXE310" s="544"/>
      <c r="FXF310" s="544"/>
      <c r="FXG310" s="544"/>
      <c r="FXH310" s="544"/>
      <c r="FXI310" s="544"/>
      <c r="FXJ310" s="544"/>
      <c r="FXK310" s="544"/>
      <c r="FXL310" s="544"/>
      <c r="FXM310" s="544"/>
      <c r="FXN310" s="544"/>
      <c r="FXO310" s="544"/>
      <c r="FXP310" s="544"/>
      <c r="FXQ310" s="544"/>
      <c r="FXR310" s="544"/>
      <c r="FXS310" s="544"/>
      <c r="FXT310" s="544"/>
      <c r="FXU310" s="544"/>
      <c r="FXV310" s="544"/>
      <c r="FXW310" s="544"/>
      <c r="FXX310" s="544"/>
      <c r="FXY310" s="544"/>
      <c r="FXZ310" s="544"/>
      <c r="FYA310" s="544"/>
      <c r="FYB310" s="544"/>
      <c r="FYC310" s="544"/>
      <c r="FYD310" s="544"/>
      <c r="FYE310" s="544"/>
      <c r="FYF310" s="544"/>
      <c r="FYG310" s="544"/>
      <c r="FYH310" s="544"/>
      <c r="FYI310" s="544"/>
      <c r="FYJ310" s="544"/>
      <c r="FYK310" s="544"/>
      <c r="FYL310" s="544"/>
      <c r="FYM310" s="544"/>
      <c r="FYN310" s="544"/>
      <c r="FYO310" s="544"/>
      <c r="FYP310" s="544"/>
      <c r="FYQ310" s="544"/>
      <c r="FYR310" s="544"/>
      <c r="FYS310" s="544"/>
      <c r="FYT310" s="544"/>
      <c r="FYU310" s="544"/>
      <c r="FYV310" s="544"/>
      <c r="FYW310" s="544"/>
      <c r="FYX310" s="544"/>
      <c r="FYY310" s="544"/>
      <c r="FYZ310" s="544"/>
      <c r="FZA310" s="544"/>
      <c r="FZB310" s="544"/>
      <c r="FZC310" s="544"/>
      <c r="FZD310" s="544"/>
      <c r="FZE310" s="544"/>
      <c r="FZF310" s="544"/>
      <c r="FZG310" s="544"/>
      <c r="FZH310" s="544"/>
      <c r="FZI310" s="544"/>
      <c r="FZJ310" s="544"/>
      <c r="FZK310" s="544"/>
      <c r="FZL310" s="544"/>
      <c r="FZM310" s="544"/>
      <c r="FZN310" s="544"/>
      <c r="FZO310" s="544"/>
      <c r="FZP310" s="544"/>
      <c r="FZQ310" s="544"/>
      <c r="FZR310" s="544"/>
      <c r="FZS310" s="544"/>
      <c r="FZT310" s="544"/>
      <c r="FZU310" s="544"/>
      <c r="FZV310" s="544"/>
      <c r="FZW310" s="544"/>
      <c r="FZX310" s="544"/>
      <c r="FZY310" s="544"/>
      <c r="FZZ310" s="544"/>
      <c r="GAA310" s="544"/>
      <c r="GAB310" s="544"/>
      <c r="GAC310" s="544"/>
      <c r="GAD310" s="544"/>
      <c r="GAE310" s="544"/>
      <c r="GAF310" s="544"/>
      <c r="GAG310" s="544"/>
      <c r="GAH310" s="544"/>
      <c r="GAI310" s="544"/>
      <c r="GAJ310" s="544"/>
      <c r="GAK310" s="544"/>
      <c r="GAL310" s="544"/>
      <c r="GAM310" s="544"/>
      <c r="GAN310" s="544"/>
      <c r="GAO310" s="544"/>
      <c r="GAP310" s="544"/>
      <c r="GAQ310" s="544"/>
      <c r="GAR310" s="544"/>
      <c r="GAS310" s="544"/>
      <c r="GAT310" s="544"/>
      <c r="GAU310" s="544"/>
      <c r="GAV310" s="544"/>
      <c r="GAW310" s="544"/>
      <c r="GAX310" s="544"/>
      <c r="GAY310" s="544"/>
      <c r="GAZ310" s="544"/>
      <c r="GBA310" s="544"/>
      <c r="GBB310" s="544"/>
      <c r="GBC310" s="544"/>
      <c r="GBD310" s="544"/>
      <c r="GBE310" s="544"/>
      <c r="GBF310" s="544"/>
      <c r="GBG310" s="544"/>
      <c r="GBH310" s="544"/>
      <c r="GBI310" s="544"/>
      <c r="GBJ310" s="544"/>
      <c r="GBK310" s="544"/>
      <c r="GBL310" s="544"/>
      <c r="GBM310" s="544"/>
      <c r="GBN310" s="544"/>
      <c r="GBO310" s="544"/>
      <c r="GBP310" s="544"/>
      <c r="GBQ310" s="544"/>
      <c r="GBR310" s="544"/>
      <c r="GBS310" s="544"/>
      <c r="GBT310" s="544"/>
      <c r="GBU310" s="544"/>
      <c r="GBV310" s="544"/>
      <c r="GBW310" s="544"/>
      <c r="GBX310" s="544"/>
      <c r="GBY310" s="544"/>
      <c r="GBZ310" s="544"/>
      <c r="GCA310" s="544"/>
      <c r="GCB310" s="544"/>
      <c r="GCC310" s="544"/>
      <c r="GCD310" s="544"/>
      <c r="GCE310" s="544"/>
      <c r="GCF310" s="544"/>
      <c r="GCG310" s="544"/>
      <c r="GCH310" s="544"/>
      <c r="GCI310" s="544"/>
      <c r="GCJ310" s="544"/>
      <c r="GCK310" s="544"/>
      <c r="GCL310" s="544"/>
      <c r="GCM310" s="544"/>
      <c r="GCN310" s="544"/>
      <c r="GCO310" s="544"/>
      <c r="GCP310" s="544"/>
      <c r="GCQ310" s="544"/>
      <c r="GCR310" s="544"/>
      <c r="GCS310" s="544"/>
      <c r="GCT310" s="544"/>
      <c r="GCU310" s="544"/>
      <c r="GCV310" s="544"/>
      <c r="GCW310" s="544"/>
      <c r="GCX310" s="544"/>
      <c r="GCY310" s="544"/>
      <c r="GCZ310" s="544"/>
      <c r="GDA310" s="544"/>
      <c r="GDB310" s="544"/>
      <c r="GDC310" s="544"/>
      <c r="GDD310" s="544"/>
      <c r="GDE310" s="544"/>
      <c r="GDF310" s="544"/>
      <c r="GDG310" s="544"/>
      <c r="GDH310" s="544"/>
      <c r="GDI310" s="544"/>
      <c r="GDJ310" s="544"/>
      <c r="GDK310" s="544"/>
      <c r="GDL310" s="544"/>
      <c r="GDM310" s="544"/>
      <c r="GDN310" s="544"/>
      <c r="GDO310" s="544"/>
      <c r="GDP310" s="544"/>
      <c r="GDQ310" s="544"/>
      <c r="GDR310" s="544"/>
      <c r="GDS310" s="544"/>
      <c r="GDT310" s="544"/>
      <c r="GDU310" s="544"/>
      <c r="GDV310" s="544"/>
      <c r="GDW310" s="544"/>
      <c r="GDX310" s="544"/>
      <c r="GDY310" s="544"/>
      <c r="GDZ310" s="544"/>
      <c r="GEA310" s="544"/>
      <c r="GEB310" s="544"/>
      <c r="GEC310" s="544"/>
      <c r="GED310" s="544"/>
      <c r="GEE310" s="544"/>
      <c r="GEF310" s="544"/>
      <c r="GEG310" s="544"/>
      <c r="GEH310" s="544"/>
      <c r="GEI310" s="544"/>
      <c r="GEJ310" s="544"/>
      <c r="GEK310" s="544"/>
      <c r="GEL310" s="544"/>
      <c r="GEM310" s="544"/>
      <c r="GEN310" s="544"/>
      <c r="GEO310" s="544"/>
      <c r="GEP310" s="544"/>
      <c r="GEQ310" s="544"/>
      <c r="GER310" s="544"/>
      <c r="GES310" s="544"/>
      <c r="GET310" s="544"/>
      <c r="GEU310" s="544"/>
      <c r="GEV310" s="544"/>
      <c r="GEW310" s="544"/>
      <c r="GEX310" s="544"/>
      <c r="GEY310" s="544"/>
      <c r="GEZ310" s="544"/>
      <c r="GFA310" s="544"/>
      <c r="GFB310" s="544"/>
      <c r="GFC310" s="544"/>
      <c r="GFD310" s="544"/>
      <c r="GFE310" s="544"/>
      <c r="GFF310" s="544"/>
      <c r="GFG310" s="544"/>
      <c r="GFH310" s="544"/>
      <c r="GFI310" s="544"/>
      <c r="GFJ310" s="544"/>
      <c r="GFK310" s="544"/>
      <c r="GFL310" s="544"/>
      <c r="GFM310" s="544"/>
      <c r="GFN310" s="544"/>
      <c r="GFO310" s="544"/>
      <c r="GFP310" s="544"/>
      <c r="GFQ310" s="544"/>
      <c r="GFR310" s="544"/>
      <c r="GFS310" s="544"/>
      <c r="GFT310" s="544"/>
      <c r="GFU310" s="544"/>
      <c r="GFV310" s="544"/>
      <c r="GFW310" s="544"/>
      <c r="GFX310" s="544"/>
      <c r="GFY310" s="544"/>
      <c r="GFZ310" s="544"/>
      <c r="GGA310" s="544"/>
      <c r="GGB310" s="544"/>
      <c r="GGC310" s="544"/>
      <c r="GGD310" s="544"/>
      <c r="GGE310" s="544"/>
      <c r="GGF310" s="544"/>
      <c r="GGG310" s="544"/>
      <c r="GGH310" s="544"/>
      <c r="GGI310" s="544"/>
      <c r="GGJ310" s="544"/>
      <c r="GGK310" s="544"/>
      <c r="GGL310" s="544"/>
      <c r="GGM310" s="544"/>
      <c r="GGN310" s="544"/>
      <c r="GGO310" s="544"/>
      <c r="GGP310" s="544"/>
      <c r="GGQ310" s="544"/>
      <c r="GGR310" s="544"/>
      <c r="GGS310" s="544"/>
      <c r="GGT310" s="544"/>
      <c r="GGU310" s="544"/>
      <c r="GGV310" s="544"/>
      <c r="GGW310" s="544"/>
      <c r="GGX310" s="544"/>
      <c r="GGY310" s="544"/>
      <c r="GGZ310" s="544"/>
      <c r="GHA310" s="544"/>
      <c r="GHB310" s="544"/>
      <c r="GHC310" s="544"/>
      <c r="GHD310" s="544"/>
      <c r="GHE310" s="544"/>
      <c r="GHF310" s="544"/>
      <c r="GHG310" s="544"/>
      <c r="GHH310" s="544"/>
      <c r="GHI310" s="544"/>
      <c r="GHJ310" s="544"/>
      <c r="GHK310" s="544"/>
      <c r="GHL310" s="544"/>
      <c r="GHM310" s="544"/>
      <c r="GHN310" s="544"/>
      <c r="GHO310" s="544"/>
      <c r="GHP310" s="544"/>
      <c r="GHQ310" s="544"/>
      <c r="GHR310" s="544"/>
      <c r="GHS310" s="544"/>
      <c r="GHT310" s="544"/>
      <c r="GHU310" s="544"/>
      <c r="GHV310" s="544"/>
      <c r="GHW310" s="544"/>
      <c r="GHX310" s="544"/>
      <c r="GHY310" s="544"/>
      <c r="GHZ310" s="544"/>
      <c r="GIA310" s="544"/>
      <c r="GIB310" s="544"/>
      <c r="GIC310" s="544"/>
      <c r="GID310" s="544"/>
      <c r="GIE310" s="544"/>
      <c r="GIF310" s="544"/>
      <c r="GIG310" s="544"/>
      <c r="GIH310" s="544"/>
      <c r="GII310" s="544"/>
      <c r="GIJ310" s="544"/>
      <c r="GIK310" s="544"/>
      <c r="GIL310" s="544"/>
      <c r="GIM310" s="544"/>
      <c r="GIN310" s="544"/>
      <c r="GIO310" s="544"/>
      <c r="GIP310" s="544"/>
      <c r="GIQ310" s="544"/>
      <c r="GIR310" s="544"/>
      <c r="GIS310" s="544"/>
      <c r="GIT310" s="544"/>
      <c r="GIU310" s="544"/>
      <c r="GIV310" s="544"/>
      <c r="GIW310" s="544"/>
      <c r="GIX310" s="544"/>
      <c r="GIY310" s="544"/>
      <c r="GIZ310" s="544"/>
      <c r="GJA310" s="544"/>
      <c r="GJB310" s="544"/>
      <c r="GJC310" s="544"/>
      <c r="GJD310" s="544"/>
      <c r="GJE310" s="544"/>
      <c r="GJF310" s="544"/>
      <c r="GJG310" s="544"/>
      <c r="GJH310" s="544"/>
      <c r="GJI310" s="544"/>
      <c r="GJJ310" s="544"/>
      <c r="GJK310" s="544"/>
      <c r="GJL310" s="544"/>
      <c r="GJM310" s="544"/>
      <c r="GJN310" s="544"/>
      <c r="GJO310" s="544"/>
      <c r="GJP310" s="544"/>
      <c r="GJQ310" s="544"/>
      <c r="GJR310" s="544"/>
      <c r="GJS310" s="544"/>
      <c r="GJT310" s="544"/>
      <c r="GJU310" s="544"/>
      <c r="GJV310" s="544"/>
      <c r="GJW310" s="544"/>
      <c r="GJX310" s="544"/>
      <c r="GJY310" s="544"/>
      <c r="GJZ310" s="544"/>
      <c r="GKA310" s="544"/>
      <c r="GKB310" s="544"/>
      <c r="GKC310" s="544"/>
      <c r="GKD310" s="544"/>
      <c r="GKE310" s="544"/>
      <c r="GKF310" s="544"/>
      <c r="GKG310" s="544"/>
      <c r="GKH310" s="544"/>
      <c r="GKI310" s="544"/>
      <c r="GKJ310" s="544"/>
      <c r="GKK310" s="544"/>
      <c r="GKL310" s="544"/>
      <c r="GKM310" s="544"/>
      <c r="GKN310" s="544"/>
      <c r="GKO310" s="544"/>
      <c r="GKP310" s="544"/>
      <c r="GKQ310" s="544"/>
      <c r="GKR310" s="544"/>
      <c r="GKS310" s="544"/>
      <c r="GKT310" s="544"/>
      <c r="GKU310" s="544"/>
      <c r="GKV310" s="544"/>
      <c r="GKW310" s="544"/>
      <c r="GKX310" s="544"/>
      <c r="GKY310" s="544"/>
      <c r="GKZ310" s="544"/>
      <c r="GLA310" s="544"/>
      <c r="GLB310" s="544"/>
      <c r="GLC310" s="544"/>
      <c r="GLD310" s="544"/>
      <c r="GLE310" s="544"/>
      <c r="GLF310" s="544"/>
      <c r="GLG310" s="544"/>
      <c r="GLH310" s="544"/>
      <c r="GLI310" s="544"/>
      <c r="GLJ310" s="544"/>
      <c r="GLK310" s="544"/>
      <c r="GLL310" s="544"/>
      <c r="GLM310" s="544"/>
      <c r="GLN310" s="544"/>
      <c r="GLO310" s="544"/>
      <c r="GLP310" s="544"/>
      <c r="GLQ310" s="544"/>
      <c r="GLR310" s="544"/>
      <c r="GLS310" s="544"/>
      <c r="GLT310" s="544"/>
      <c r="GLU310" s="544"/>
      <c r="GLV310" s="544"/>
      <c r="GLW310" s="544"/>
      <c r="GLX310" s="544"/>
      <c r="GLY310" s="544"/>
      <c r="GLZ310" s="544"/>
      <c r="GMA310" s="544"/>
      <c r="GMB310" s="544"/>
      <c r="GMC310" s="544"/>
      <c r="GMD310" s="544"/>
      <c r="GME310" s="544"/>
      <c r="GMF310" s="544"/>
      <c r="GMG310" s="544"/>
      <c r="GMH310" s="544"/>
      <c r="GMI310" s="544"/>
      <c r="GMJ310" s="544"/>
      <c r="GMK310" s="544"/>
      <c r="GML310" s="544"/>
      <c r="GMM310" s="544"/>
      <c r="GMN310" s="544"/>
      <c r="GMO310" s="544"/>
      <c r="GMP310" s="544"/>
      <c r="GMQ310" s="544"/>
      <c r="GMR310" s="544"/>
      <c r="GMS310" s="544"/>
      <c r="GMT310" s="544"/>
      <c r="GMU310" s="544"/>
      <c r="GMV310" s="544"/>
      <c r="GMW310" s="544"/>
      <c r="GMX310" s="544"/>
      <c r="GMY310" s="544"/>
      <c r="GMZ310" s="544"/>
      <c r="GNA310" s="544"/>
      <c r="GNB310" s="544"/>
      <c r="GNC310" s="544"/>
      <c r="GND310" s="544"/>
      <c r="GNE310" s="544"/>
      <c r="GNF310" s="544"/>
      <c r="GNG310" s="544"/>
      <c r="GNH310" s="544"/>
      <c r="GNI310" s="544"/>
      <c r="GNJ310" s="544"/>
      <c r="GNK310" s="544"/>
      <c r="GNL310" s="544"/>
      <c r="GNM310" s="544"/>
      <c r="GNN310" s="544"/>
      <c r="GNO310" s="544"/>
      <c r="GNP310" s="544"/>
      <c r="GNQ310" s="544"/>
      <c r="GNR310" s="544"/>
      <c r="GNS310" s="544"/>
      <c r="GNT310" s="544"/>
      <c r="GNU310" s="544"/>
      <c r="GNV310" s="544"/>
      <c r="GNW310" s="544"/>
      <c r="GNX310" s="544"/>
      <c r="GNY310" s="544"/>
      <c r="GNZ310" s="544"/>
      <c r="GOA310" s="544"/>
      <c r="GOB310" s="544"/>
      <c r="GOC310" s="544"/>
      <c r="GOD310" s="544"/>
      <c r="GOE310" s="544"/>
      <c r="GOF310" s="544"/>
      <c r="GOG310" s="544"/>
      <c r="GOH310" s="544"/>
      <c r="GOI310" s="544"/>
      <c r="GOJ310" s="544"/>
      <c r="GOK310" s="544"/>
      <c r="GOL310" s="544"/>
      <c r="GOM310" s="544"/>
      <c r="GON310" s="544"/>
      <c r="GOO310" s="544"/>
      <c r="GOP310" s="544"/>
      <c r="GOQ310" s="544"/>
      <c r="GOR310" s="544"/>
      <c r="GOS310" s="544"/>
      <c r="GOT310" s="544"/>
      <c r="GOU310" s="544"/>
      <c r="GOV310" s="544"/>
      <c r="GOW310" s="544"/>
      <c r="GOX310" s="544"/>
      <c r="GOY310" s="544"/>
      <c r="GOZ310" s="544"/>
      <c r="GPA310" s="544"/>
      <c r="GPB310" s="544"/>
      <c r="GPC310" s="544"/>
      <c r="GPD310" s="544"/>
      <c r="GPE310" s="544"/>
      <c r="GPF310" s="544"/>
      <c r="GPG310" s="544"/>
      <c r="GPH310" s="544"/>
      <c r="GPI310" s="544"/>
      <c r="GPJ310" s="544"/>
      <c r="GPK310" s="544"/>
      <c r="GPL310" s="544"/>
      <c r="GPM310" s="544"/>
      <c r="GPN310" s="544"/>
      <c r="GPO310" s="544"/>
      <c r="GPP310" s="544"/>
      <c r="GPQ310" s="544"/>
      <c r="GPR310" s="544"/>
      <c r="GPS310" s="544"/>
      <c r="GPT310" s="544"/>
      <c r="GPU310" s="544"/>
      <c r="GPV310" s="544"/>
      <c r="GPW310" s="544"/>
      <c r="GPX310" s="544"/>
      <c r="GPY310" s="544"/>
      <c r="GPZ310" s="544"/>
      <c r="GQA310" s="544"/>
      <c r="GQB310" s="544"/>
      <c r="GQC310" s="544"/>
      <c r="GQD310" s="544"/>
      <c r="GQE310" s="544"/>
      <c r="GQF310" s="544"/>
      <c r="GQG310" s="544"/>
      <c r="GQH310" s="544"/>
      <c r="GQI310" s="544"/>
      <c r="GQJ310" s="544"/>
      <c r="GQK310" s="544"/>
      <c r="GQL310" s="544"/>
      <c r="GQM310" s="544"/>
      <c r="GQN310" s="544"/>
      <c r="GQO310" s="544"/>
      <c r="GQP310" s="544"/>
      <c r="GQQ310" s="544"/>
      <c r="GQR310" s="544"/>
      <c r="GQS310" s="544"/>
      <c r="GQT310" s="544"/>
      <c r="GQU310" s="544"/>
      <c r="GQV310" s="544"/>
      <c r="GQW310" s="544"/>
      <c r="GQX310" s="544"/>
      <c r="GQY310" s="544"/>
      <c r="GQZ310" s="544"/>
      <c r="GRA310" s="544"/>
      <c r="GRB310" s="544"/>
      <c r="GRC310" s="544"/>
      <c r="GRD310" s="544"/>
      <c r="GRE310" s="544"/>
      <c r="GRF310" s="544"/>
      <c r="GRG310" s="544"/>
      <c r="GRH310" s="544"/>
      <c r="GRI310" s="544"/>
      <c r="GRJ310" s="544"/>
      <c r="GRK310" s="544"/>
      <c r="GRL310" s="544"/>
      <c r="GRM310" s="544"/>
      <c r="GRN310" s="544"/>
      <c r="GRO310" s="544"/>
      <c r="GRP310" s="544"/>
      <c r="GRQ310" s="544"/>
      <c r="GRR310" s="544"/>
      <c r="GRS310" s="544"/>
      <c r="GRT310" s="544"/>
      <c r="GRU310" s="544"/>
      <c r="GRV310" s="544"/>
      <c r="GRW310" s="544"/>
      <c r="GRX310" s="544"/>
      <c r="GRY310" s="544"/>
      <c r="GRZ310" s="544"/>
      <c r="GSA310" s="544"/>
      <c r="GSB310" s="544"/>
      <c r="GSC310" s="544"/>
      <c r="GSD310" s="544"/>
      <c r="GSE310" s="544"/>
      <c r="GSF310" s="544"/>
      <c r="GSG310" s="544"/>
      <c r="GSH310" s="544"/>
      <c r="GSI310" s="544"/>
      <c r="GSJ310" s="544"/>
      <c r="GSK310" s="544"/>
      <c r="GSL310" s="544"/>
      <c r="GSM310" s="544"/>
      <c r="GSN310" s="544"/>
      <c r="GSO310" s="544"/>
      <c r="GSP310" s="544"/>
      <c r="GSQ310" s="544"/>
      <c r="GSR310" s="544"/>
      <c r="GSS310" s="544"/>
      <c r="GST310" s="544"/>
      <c r="GSU310" s="544"/>
      <c r="GSV310" s="544"/>
      <c r="GSW310" s="544"/>
      <c r="GSX310" s="544"/>
      <c r="GSY310" s="544"/>
      <c r="GSZ310" s="544"/>
      <c r="GTA310" s="544"/>
      <c r="GTB310" s="544"/>
      <c r="GTC310" s="544"/>
      <c r="GTD310" s="544"/>
      <c r="GTE310" s="544"/>
      <c r="GTF310" s="544"/>
      <c r="GTG310" s="544"/>
      <c r="GTH310" s="544"/>
      <c r="GTI310" s="544"/>
      <c r="GTJ310" s="544"/>
      <c r="GTK310" s="544"/>
      <c r="GTL310" s="544"/>
      <c r="GTM310" s="544"/>
      <c r="GTN310" s="544"/>
      <c r="GTO310" s="544"/>
      <c r="GTP310" s="544"/>
      <c r="GTQ310" s="544"/>
      <c r="GTR310" s="544"/>
      <c r="GTS310" s="544"/>
      <c r="GTT310" s="544"/>
      <c r="GTU310" s="544"/>
      <c r="GTV310" s="544"/>
      <c r="GTW310" s="544"/>
      <c r="GTX310" s="544"/>
      <c r="GTY310" s="544"/>
      <c r="GTZ310" s="544"/>
      <c r="GUA310" s="544"/>
      <c r="GUB310" s="544"/>
      <c r="GUC310" s="544"/>
      <c r="GUD310" s="544"/>
      <c r="GUE310" s="544"/>
      <c r="GUF310" s="544"/>
      <c r="GUG310" s="544"/>
      <c r="GUH310" s="544"/>
      <c r="GUI310" s="544"/>
      <c r="GUJ310" s="544"/>
      <c r="GUK310" s="544"/>
      <c r="GUL310" s="544"/>
      <c r="GUM310" s="544"/>
      <c r="GUN310" s="544"/>
      <c r="GUO310" s="544"/>
      <c r="GUP310" s="544"/>
      <c r="GUQ310" s="544"/>
      <c r="GUR310" s="544"/>
      <c r="GUS310" s="544"/>
      <c r="GUT310" s="544"/>
      <c r="GUU310" s="544"/>
      <c r="GUV310" s="544"/>
      <c r="GUW310" s="544"/>
      <c r="GUX310" s="544"/>
      <c r="GUY310" s="544"/>
      <c r="GUZ310" s="544"/>
      <c r="GVA310" s="544"/>
      <c r="GVB310" s="544"/>
      <c r="GVC310" s="544"/>
      <c r="GVD310" s="544"/>
      <c r="GVE310" s="544"/>
      <c r="GVF310" s="544"/>
      <c r="GVG310" s="544"/>
      <c r="GVH310" s="544"/>
      <c r="GVI310" s="544"/>
      <c r="GVJ310" s="544"/>
      <c r="GVK310" s="544"/>
      <c r="GVL310" s="544"/>
      <c r="GVM310" s="544"/>
      <c r="GVN310" s="544"/>
      <c r="GVO310" s="544"/>
      <c r="GVP310" s="544"/>
      <c r="GVQ310" s="544"/>
      <c r="GVR310" s="544"/>
      <c r="GVS310" s="544"/>
      <c r="GVT310" s="544"/>
      <c r="GVU310" s="544"/>
      <c r="GVV310" s="544"/>
      <c r="GVW310" s="544"/>
      <c r="GVX310" s="544"/>
      <c r="GVY310" s="544"/>
      <c r="GVZ310" s="544"/>
      <c r="GWA310" s="544"/>
      <c r="GWB310" s="544"/>
      <c r="GWC310" s="544"/>
      <c r="GWD310" s="544"/>
      <c r="GWE310" s="544"/>
      <c r="GWF310" s="544"/>
      <c r="GWG310" s="544"/>
      <c r="GWH310" s="544"/>
      <c r="GWI310" s="544"/>
      <c r="GWJ310" s="544"/>
      <c r="GWK310" s="544"/>
      <c r="GWL310" s="544"/>
      <c r="GWM310" s="544"/>
      <c r="GWN310" s="544"/>
      <c r="GWO310" s="544"/>
      <c r="GWP310" s="544"/>
      <c r="GWQ310" s="544"/>
      <c r="GWR310" s="544"/>
      <c r="GWS310" s="544"/>
      <c r="GWT310" s="544"/>
      <c r="GWU310" s="544"/>
      <c r="GWV310" s="544"/>
      <c r="GWW310" s="544"/>
      <c r="GWX310" s="544"/>
      <c r="GWY310" s="544"/>
      <c r="GWZ310" s="544"/>
      <c r="GXA310" s="544"/>
      <c r="GXB310" s="544"/>
      <c r="GXC310" s="544"/>
      <c r="GXD310" s="544"/>
      <c r="GXE310" s="544"/>
      <c r="GXF310" s="544"/>
      <c r="GXG310" s="544"/>
      <c r="GXH310" s="544"/>
      <c r="GXI310" s="544"/>
      <c r="GXJ310" s="544"/>
      <c r="GXK310" s="544"/>
      <c r="GXL310" s="544"/>
      <c r="GXM310" s="544"/>
      <c r="GXN310" s="544"/>
      <c r="GXO310" s="544"/>
      <c r="GXP310" s="544"/>
      <c r="GXQ310" s="544"/>
      <c r="GXR310" s="544"/>
      <c r="GXS310" s="544"/>
      <c r="GXT310" s="544"/>
      <c r="GXU310" s="544"/>
      <c r="GXV310" s="544"/>
      <c r="GXW310" s="544"/>
      <c r="GXX310" s="544"/>
      <c r="GXY310" s="544"/>
      <c r="GXZ310" s="544"/>
      <c r="GYA310" s="544"/>
      <c r="GYB310" s="544"/>
      <c r="GYC310" s="544"/>
      <c r="GYD310" s="544"/>
      <c r="GYE310" s="544"/>
      <c r="GYF310" s="544"/>
      <c r="GYG310" s="544"/>
      <c r="GYH310" s="544"/>
      <c r="GYI310" s="544"/>
      <c r="GYJ310" s="544"/>
      <c r="GYK310" s="544"/>
      <c r="GYL310" s="544"/>
      <c r="GYM310" s="544"/>
      <c r="GYN310" s="544"/>
      <c r="GYO310" s="544"/>
      <c r="GYP310" s="544"/>
      <c r="GYQ310" s="544"/>
      <c r="GYR310" s="544"/>
      <c r="GYS310" s="544"/>
      <c r="GYT310" s="544"/>
      <c r="GYU310" s="544"/>
      <c r="GYV310" s="544"/>
      <c r="GYW310" s="544"/>
      <c r="GYX310" s="544"/>
      <c r="GYY310" s="544"/>
      <c r="GYZ310" s="544"/>
      <c r="GZA310" s="544"/>
      <c r="GZB310" s="544"/>
      <c r="GZC310" s="544"/>
      <c r="GZD310" s="544"/>
      <c r="GZE310" s="544"/>
      <c r="GZF310" s="544"/>
      <c r="GZG310" s="544"/>
      <c r="GZH310" s="544"/>
      <c r="GZI310" s="544"/>
      <c r="GZJ310" s="544"/>
      <c r="GZK310" s="544"/>
      <c r="GZL310" s="544"/>
      <c r="GZM310" s="544"/>
      <c r="GZN310" s="544"/>
      <c r="GZO310" s="544"/>
      <c r="GZP310" s="544"/>
      <c r="GZQ310" s="544"/>
      <c r="GZR310" s="544"/>
      <c r="GZS310" s="544"/>
      <c r="GZT310" s="544"/>
      <c r="GZU310" s="544"/>
      <c r="GZV310" s="544"/>
      <c r="GZW310" s="544"/>
      <c r="GZX310" s="544"/>
      <c r="GZY310" s="544"/>
      <c r="GZZ310" s="544"/>
      <c r="HAA310" s="544"/>
      <c r="HAB310" s="544"/>
      <c r="HAC310" s="544"/>
      <c r="HAD310" s="544"/>
      <c r="HAE310" s="544"/>
      <c r="HAF310" s="544"/>
      <c r="HAG310" s="544"/>
      <c r="HAH310" s="544"/>
      <c r="HAI310" s="544"/>
      <c r="HAJ310" s="544"/>
      <c r="HAK310" s="544"/>
      <c r="HAL310" s="544"/>
      <c r="HAM310" s="544"/>
      <c r="HAN310" s="544"/>
      <c r="HAO310" s="544"/>
      <c r="HAP310" s="544"/>
      <c r="HAQ310" s="544"/>
      <c r="HAR310" s="544"/>
      <c r="HAS310" s="544"/>
      <c r="HAT310" s="544"/>
      <c r="HAU310" s="544"/>
      <c r="HAV310" s="544"/>
      <c r="HAW310" s="544"/>
      <c r="HAX310" s="544"/>
      <c r="HAY310" s="544"/>
      <c r="HAZ310" s="544"/>
      <c r="HBA310" s="544"/>
      <c r="HBB310" s="544"/>
      <c r="HBC310" s="544"/>
      <c r="HBD310" s="544"/>
      <c r="HBE310" s="544"/>
      <c r="HBF310" s="544"/>
      <c r="HBG310" s="544"/>
      <c r="HBH310" s="544"/>
      <c r="HBI310" s="544"/>
      <c r="HBJ310" s="544"/>
      <c r="HBK310" s="544"/>
      <c r="HBL310" s="544"/>
      <c r="HBM310" s="544"/>
      <c r="HBN310" s="544"/>
      <c r="HBO310" s="544"/>
      <c r="HBP310" s="544"/>
      <c r="HBQ310" s="544"/>
      <c r="HBR310" s="544"/>
      <c r="HBS310" s="544"/>
      <c r="HBT310" s="544"/>
      <c r="HBU310" s="544"/>
      <c r="HBV310" s="544"/>
      <c r="HBW310" s="544"/>
      <c r="HBX310" s="544"/>
      <c r="HBY310" s="544"/>
      <c r="HBZ310" s="544"/>
      <c r="HCA310" s="544"/>
      <c r="HCB310" s="544"/>
      <c r="HCC310" s="544"/>
      <c r="HCD310" s="544"/>
      <c r="HCE310" s="544"/>
      <c r="HCF310" s="544"/>
      <c r="HCG310" s="544"/>
      <c r="HCH310" s="544"/>
      <c r="HCI310" s="544"/>
      <c r="HCJ310" s="544"/>
      <c r="HCK310" s="544"/>
      <c r="HCL310" s="544"/>
      <c r="HCM310" s="544"/>
      <c r="HCN310" s="544"/>
      <c r="HCO310" s="544"/>
      <c r="HCP310" s="544"/>
      <c r="HCQ310" s="544"/>
      <c r="HCR310" s="544"/>
      <c r="HCS310" s="544"/>
      <c r="HCT310" s="544"/>
      <c r="HCU310" s="544"/>
      <c r="HCV310" s="544"/>
      <c r="HCW310" s="544"/>
      <c r="HCX310" s="544"/>
      <c r="HCY310" s="544"/>
      <c r="HCZ310" s="544"/>
      <c r="HDA310" s="544"/>
      <c r="HDB310" s="544"/>
      <c r="HDC310" s="544"/>
      <c r="HDD310" s="544"/>
      <c r="HDE310" s="544"/>
      <c r="HDF310" s="544"/>
      <c r="HDG310" s="544"/>
      <c r="HDH310" s="544"/>
      <c r="HDI310" s="544"/>
      <c r="HDJ310" s="544"/>
      <c r="HDK310" s="544"/>
      <c r="HDL310" s="544"/>
      <c r="HDM310" s="544"/>
      <c r="HDN310" s="544"/>
      <c r="HDO310" s="544"/>
      <c r="HDP310" s="544"/>
      <c r="HDQ310" s="544"/>
      <c r="HDR310" s="544"/>
      <c r="HDS310" s="544"/>
      <c r="HDT310" s="544"/>
      <c r="HDU310" s="544"/>
      <c r="HDV310" s="544"/>
      <c r="HDW310" s="544"/>
      <c r="HDX310" s="544"/>
      <c r="HDY310" s="544"/>
      <c r="HDZ310" s="544"/>
      <c r="HEA310" s="544"/>
      <c r="HEB310" s="544"/>
      <c r="HEC310" s="544"/>
      <c r="HED310" s="544"/>
      <c r="HEE310" s="544"/>
      <c r="HEF310" s="544"/>
      <c r="HEG310" s="544"/>
      <c r="HEH310" s="544"/>
      <c r="HEI310" s="544"/>
      <c r="HEJ310" s="544"/>
      <c r="HEK310" s="544"/>
      <c r="HEL310" s="544"/>
      <c r="HEM310" s="544"/>
      <c r="HEN310" s="544"/>
      <c r="HEO310" s="544"/>
      <c r="HEP310" s="544"/>
      <c r="HEQ310" s="544"/>
      <c r="HER310" s="544"/>
      <c r="HES310" s="544"/>
      <c r="HET310" s="544"/>
      <c r="HEU310" s="544"/>
      <c r="HEV310" s="544"/>
      <c r="HEW310" s="544"/>
      <c r="HEX310" s="544"/>
      <c r="HEY310" s="544"/>
      <c r="HEZ310" s="544"/>
      <c r="HFA310" s="544"/>
      <c r="HFB310" s="544"/>
      <c r="HFC310" s="544"/>
      <c r="HFD310" s="544"/>
      <c r="HFE310" s="544"/>
      <c r="HFF310" s="544"/>
      <c r="HFG310" s="544"/>
      <c r="HFH310" s="544"/>
      <c r="HFI310" s="544"/>
      <c r="HFJ310" s="544"/>
      <c r="HFK310" s="544"/>
      <c r="HFL310" s="544"/>
      <c r="HFM310" s="544"/>
      <c r="HFN310" s="544"/>
      <c r="HFO310" s="544"/>
      <c r="HFP310" s="544"/>
      <c r="HFQ310" s="544"/>
      <c r="HFR310" s="544"/>
      <c r="HFS310" s="544"/>
      <c r="HFT310" s="544"/>
      <c r="HFU310" s="544"/>
      <c r="HFV310" s="544"/>
      <c r="HFW310" s="544"/>
      <c r="HFX310" s="544"/>
      <c r="HFY310" s="544"/>
      <c r="HFZ310" s="544"/>
      <c r="HGA310" s="544"/>
      <c r="HGB310" s="544"/>
      <c r="HGC310" s="544"/>
      <c r="HGD310" s="544"/>
      <c r="HGE310" s="544"/>
      <c r="HGF310" s="544"/>
      <c r="HGG310" s="544"/>
      <c r="HGH310" s="544"/>
      <c r="HGI310" s="544"/>
      <c r="HGJ310" s="544"/>
      <c r="HGK310" s="544"/>
      <c r="HGL310" s="544"/>
      <c r="HGM310" s="544"/>
      <c r="HGN310" s="544"/>
      <c r="HGO310" s="544"/>
      <c r="HGP310" s="544"/>
      <c r="HGQ310" s="544"/>
      <c r="HGR310" s="544"/>
      <c r="HGS310" s="544"/>
      <c r="HGT310" s="544"/>
      <c r="HGU310" s="544"/>
      <c r="HGV310" s="544"/>
      <c r="HGW310" s="544"/>
      <c r="HGX310" s="544"/>
      <c r="HGY310" s="544"/>
      <c r="HGZ310" s="544"/>
      <c r="HHA310" s="544"/>
      <c r="HHB310" s="544"/>
      <c r="HHC310" s="544"/>
      <c r="HHD310" s="544"/>
      <c r="HHE310" s="544"/>
      <c r="HHF310" s="544"/>
      <c r="HHG310" s="544"/>
      <c r="HHH310" s="544"/>
      <c r="HHI310" s="544"/>
      <c r="HHJ310" s="544"/>
      <c r="HHK310" s="544"/>
      <c r="HHL310" s="544"/>
      <c r="HHM310" s="544"/>
      <c r="HHN310" s="544"/>
      <c r="HHO310" s="544"/>
      <c r="HHP310" s="544"/>
      <c r="HHQ310" s="544"/>
      <c r="HHR310" s="544"/>
      <c r="HHS310" s="544"/>
      <c r="HHT310" s="544"/>
      <c r="HHU310" s="544"/>
      <c r="HHV310" s="544"/>
      <c r="HHW310" s="544"/>
      <c r="HHX310" s="544"/>
      <c r="HHY310" s="544"/>
      <c r="HHZ310" s="544"/>
      <c r="HIA310" s="544"/>
      <c r="HIB310" s="544"/>
      <c r="HIC310" s="544"/>
      <c r="HID310" s="544"/>
      <c r="HIE310" s="544"/>
      <c r="HIF310" s="544"/>
      <c r="HIG310" s="544"/>
      <c r="HIH310" s="544"/>
      <c r="HII310" s="544"/>
      <c r="HIJ310" s="544"/>
      <c r="HIK310" s="544"/>
      <c r="HIL310" s="544"/>
      <c r="HIM310" s="544"/>
      <c r="HIN310" s="544"/>
      <c r="HIO310" s="544"/>
      <c r="HIP310" s="544"/>
      <c r="HIQ310" s="544"/>
      <c r="HIR310" s="544"/>
      <c r="HIS310" s="544"/>
      <c r="HIT310" s="544"/>
      <c r="HIU310" s="544"/>
      <c r="HIV310" s="544"/>
      <c r="HIW310" s="544"/>
      <c r="HIX310" s="544"/>
      <c r="HIY310" s="544"/>
      <c r="HIZ310" s="544"/>
      <c r="HJA310" s="544"/>
      <c r="HJB310" s="544"/>
      <c r="HJC310" s="544"/>
      <c r="HJD310" s="544"/>
      <c r="HJE310" s="544"/>
      <c r="HJF310" s="544"/>
      <c r="HJG310" s="544"/>
      <c r="HJH310" s="544"/>
      <c r="HJI310" s="544"/>
      <c r="HJJ310" s="544"/>
      <c r="HJK310" s="544"/>
      <c r="HJL310" s="544"/>
      <c r="HJM310" s="544"/>
      <c r="HJN310" s="544"/>
      <c r="HJO310" s="544"/>
      <c r="HJP310" s="544"/>
      <c r="HJQ310" s="544"/>
      <c r="HJR310" s="544"/>
      <c r="HJS310" s="544"/>
      <c r="HJT310" s="544"/>
      <c r="HJU310" s="544"/>
      <c r="HJV310" s="544"/>
      <c r="HJW310" s="544"/>
      <c r="HJX310" s="544"/>
      <c r="HJY310" s="544"/>
      <c r="HJZ310" s="544"/>
      <c r="HKA310" s="544"/>
      <c r="HKB310" s="544"/>
      <c r="HKC310" s="544"/>
      <c r="HKD310" s="544"/>
      <c r="HKE310" s="544"/>
      <c r="HKF310" s="544"/>
      <c r="HKG310" s="544"/>
      <c r="HKH310" s="544"/>
      <c r="HKI310" s="544"/>
      <c r="HKJ310" s="544"/>
      <c r="HKK310" s="544"/>
      <c r="HKL310" s="544"/>
      <c r="HKM310" s="544"/>
      <c r="HKN310" s="544"/>
      <c r="HKO310" s="544"/>
      <c r="HKP310" s="544"/>
      <c r="HKQ310" s="544"/>
      <c r="HKR310" s="544"/>
      <c r="HKS310" s="544"/>
      <c r="HKT310" s="544"/>
      <c r="HKU310" s="544"/>
      <c r="HKV310" s="544"/>
      <c r="HKW310" s="544"/>
      <c r="HKX310" s="544"/>
      <c r="HKY310" s="544"/>
      <c r="HKZ310" s="544"/>
      <c r="HLA310" s="544"/>
      <c r="HLB310" s="544"/>
      <c r="HLC310" s="544"/>
      <c r="HLD310" s="544"/>
      <c r="HLE310" s="544"/>
      <c r="HLF310" s="544"/>
      <c r="HLG310" s="544"/>
      <c r="HLH310" s="544"/>
      <c r="HLI310" s="544"/>
      <c r="HLJ310" s="544"/>
      <c r="HLK310" s="544"/>
      <c r="HLL310" s="544"/>
      <c r="HLM310" s="544"/>
      <c r="HLN310" s="544"/>
      <c r="HLO310" s="544"/>
      <c r="HLP310" s="544"/>
      <c r="HLQ310" s="544"/>
      <c r="HLR310" s="544"/>
      <c r="HLS310" s="544"/>
      <c r="HLT310" s="544"/>
      <c r="HLU310" s="544"/>
      <c r="HLV310" s="544"/>
      <c r="HLW310" s="544"/>
      <c r="HLX310" s="544"/>
      <c r="HLY310" s="544"/>
      <c r="HLZ310" s="544"/>
      <c r="HMA310" s="544"/>
      <c r="HMB310" s="544"/>
      <c r="HMC310" s="544"/>
      <c r="HMD310" s="544"/>
      <c r="HME310" s="544"/>
      <c r="HMF310" s="544"/>
      <c r="HMG310" s="544"/>
      <c r="HMH310" s="544"/>
      <c r="HMI310" s="544"/>
      <c r="HMJ310" s="544"/>
      <c r="HMK310" s="544"/>
      <c r="HML310" s="544"/>
      <c r="HMM310" s="544"/>
      <c r="HMN310" s="544"/>
      <c r="HMO310" s="544"/>
      <c r="HMP310" s="544"/>
      <c r="HMQ310" s="544"/>
      <c r="HMR310" s="544"/>
      <c r="HMS310" s="544"/>
      <c r="HMT310" s="544"/>
      <c r="HMU310" s="544"/>
      <c r="HMV310" s="544"/>
      <c r="HMW310" s="544"/>
      <c r="HMX310" s="544"/>
      <c r="HMY310" s="544"/>
      <c r="HMZ310" s="544"/>
      <c r="HNA310" s="544"/>
      <c r="HNB310" s="544"/>
      <c r="HNC310" s="544"/>
      <c r="HND310" s="544"/>
      <c r="HNE310" s="544"/>
      <c r="HNF310" s="544"/>
      <c r="HNG310" s="544"/>
      <c r="HNH310" s="544"/>
      <c r="HNI310" s="544"/>
      <c r="HNJ310" s="544"/>
      <c r="HNK310" s="544"/>
      <c r="HNL310" s="544"/>
      <c r="HNM310" s="544"/>
      <c r="HNN310" s="544"/>
      <c r="HNO310" s="544"/>
      <c r="HNP310" s="544"/>
      <c r="HNQ310" s="544"/>
      <c r="HNR310" s="544"/>
      <c r="HNS310" s="544"/>
      <c r="HNT310" s="544"/>
      <c r="HNU310" s="544"/>
      <c r="HNV310" s="544"/>
      <c r="HNW310" s="544"/>
      <c r="HNX310" s="544"/>
      <c r="HNY310" s="544"/>
      <c r="HNZ310" s="544"/>
      <c r="HOA310" s="544"/>
      <c r="HOB310" s="544"/>
      <c r="HOC310" s="544"/>
      <c r="HOD310" s="544"/>
      <c r="HOE310" s="544"/>
      <c r="HOF310" s="544"/>
      <c r="HOG310" s="544"/>
      <c r="HOH310" s="544"/>
      <c r="HOI310" s="544"/>
      <c r="HOJ310" s="544"/>
      <c r="HOK310" s="544"/>
      <c r="HOL310" s="544"/>
      <c r="HOM310" s="544"/>
      <c r="HON310" s="544"/>
      <c r="HOO310" s="544"/>
      <c r="HOP310" s="544"/>
      <c r="HOQ310" s="544"/>
      <c r="HOR310" s="544"/>
      <c r="HOS310" s="544"/>
      <c r="HOT310" s="544"/>
      <c r="HOU310" s="544"/>
      <c r="HOV310" s="544"/>
      <c r="HOW310" s="544"/>
      <c r="HOX310" s="544"/>
      <c r="HOY310" s="544"/>
      <c r="HOZ310" s="544"/>
      <c r="HPA310" s="544"/>
      <c r="HPB310" s="544"/>
      <c r="HPC310" s="544"/>
      <c r="HPD310" s="544"/>
      <c r="HPE310" s="544"/>
      <c r="HPF310" s="544"/>
      <c r="HPG310" s="544"/>
      <c r="HPH310" s="544"/>
      <c r="HPI310" s="544"/>
      <c r="HPJ310" s="544"/>
      <c r="HPK310" s="544"/>
      <c r="HPL310" s="544"/>
      <c r="HPM310" s="544"/>
      <c r="HPN310" s="544"/>
      <c r="HPO310" s="544"/>
      <c r="HPP310" s="544"/>
      <c r="HPQ310" s="544"/>
      <c r="HPR310" s="544"/>
      <c r="HPS310" s="544"/>
      <c r="HPT310" s="544"/>
      <c r="HPU310" s="544"/>
      <c r="HPV310" s="544"/>
      <c r="HPW310" s="544"/>
      <c r="HPX310" s="544"/>
      <c r="HPY310" s="544"/>
      <c r="HPZ310" s="544"/>
      <c r="HQA310" s="544"/>
      <c r="HQB310" s="544"/>
      <c r="HQC310" s="544"/>
      <c r="HQD310" s="544"/>
      <c r="HQE310" s="544"/>
      <c r="HQF310" s="544"/>
      <c r="HQG310" s="544"/>
      <c r="HQH310" s="544"/>
      <c r="HQI310" s="544"/>
      <c r="HQJ310" s="544"/>
      <c r="HQK310" s="544"/>
      <c r="HQL310" s="544"/>
      <c r="HQM310" s="544"/>
      <c r="HQN310" s="544"/>
      <c r="HQO310" s="544"/>
      <c r="HQP310" s="544"/>
      <c r="HQQ310" s="544"/>
      <c r="HQR310" s="544"/>
      <c r="HQS310" s="544"/>
      <c r="HQT310" s="544"/>
      <c r="HQU310" s="544"/>
      <c r="HQV310" s="544"/>
      <c r="HQW310" s="544"/>
      <c r="HQX310" s="544"/>
      <c r="HQY310" s="544"/>
      <c r="HQZ310" s="544"/>
      <c r="HRA310" s="544"/>
      <c r="HRB310" s="544"/>
      <c r="HRC310" s="544"/>
      <c r="HRD310" s="544"/>
      <c r="HRE310" s="544"/>
      <c r="HRF310" s="544"/>
      <c r="HRG310" s="544"/>
      <c r="HRH310" s="544"/>
      <c r="HRI310" s="544"/>
      <c r="HRJ310" s="544"/>
      <c r="HRK310" s="544"/>
      <c r="HRL310" s="544"/>
      <c r="HRM310" s="544"/>
      <c r="HRN310" s="544"/>
      <c r="HRO310" s="544"/>
      <c r="HRP310" s="544"/>
      <c r="HRQ310" s="544"/>
      <c r="HRR310" s="544"/>
      <c r="HRS310" s="544"/>
      <c r="HRT310" s="544"/>
      <c r="HRU310" s="544"/>
      <c r="HRV310" s="544"/>
      <c r="HRW310" s="544"/>
      <c r="HRX310" s="544"/>
      <c r="HRY310" s="544"/>
      <c r="HRZ310" s="544"/>
      <c r="HSA310" s="544"/>
      <c r="HSB310" s="544"/>
      <c r="HSC310" s="544"/>
      <c r="HSD310" s="544"/>
      <c r="HSE310" s="544"/>
      <c r="HSF310" s="544"/>
      <c r="HSG310" s="544"/>
      <c r="HSH310" s="544"/>
      <c r="HSI310" s="544"/>
      <c r="HSJ310" s="544"/>
      <c r="HSK310" s="544"/>
      <c r="HSL310" s="544"/>
      <c r="HSM310" s="544"/>
      <c r="HSN310" s="544"/>
      <c r="HSO310" s="544"/>
      <c r="HSP310" s="544"/>
      <c r="HSQ310" s="544"/>
      <c r="HSR310" s="544"/>
      <c r="HSS310" s="544"/>
      <c r="HST310" s="544"/>
      <c r="HSU310" s="544"/>
      <c r="HSV310" s="544"/>
      <c r="HSW310" s="544"/>
      <c r="HSX310" s="544"/>
      <c r="HSY310" s="544"/>
      <c r="HSZ310" s="544"/>
      <c r="HTA310" s="544"/>
      <c r="HTB310" s="544"/>
      <c r="HTC310" s="544"/>
      <c r="HTD310" s="544"/>
      <c r="HTE310" s="544"/>
      <c r="HTF310" s="544"/>
      <c r="HTG310" s="544"/>
      <c r="HTH310" s="544"/>
      <c r="HTI310" s="544"/>
      <c r="HTJ310" s="544"/>
      <c r="HTK310" s="544"/>
      <c r="HTL310" s="544"/>
      <c r="HTM310" s="544"/>
      <c r="HTN310" s="544"/>
      <c r="HTO310" s="544"/>
      <c r="HTP310" s="544"/>
      <c r="HTQ310" s="544"/>
      <c r="HTR310" s="544"/>
      <c r="HTS310" s="544"/>
      <c r="HTT310" s="544"/>
      <c r="HTU310" s="544"/>
      <c r="HTV310" s="544"/>
      <c r="HTW310" s="544"/>
      <c r="HTX310" s="544"/>
      <c r="HTY310" s="544"/>
      <c r="HTZ310" s="544"/>
      <c r="HUA310" s="544"/>
      <c r="HUB310" s="544"/>
      <c r="HUC310" s="544"/>
      <c r="HUD310" s="544"/>
      <c r="HUE310" s="544"/>
      <c r="HUF310" s="544"/>
      <c r="HUG310" s="544"/>
      <c r="HUH310" s="544"/>
      <c r="HUI310" s="544"/>
      <c r="HUJ310" s="544"/>
      <c r="HUK310" s="544"/>
      <c r="HUL310" s="544"/>
      <c r="HUM310" s="544"/>
      <c r="HUN310" s="544"/>
      <c r="HUO310" s="544"/>
      <c r="HUP310" s="544"/>
      <c r="HUQ310" s="544"/>
      <c r="HUR310" s="544"/>
      <c r="HUS310" s="544"/>
      <c r="HUT310" s="544"/>
      <c r="HUU310" s="544"/>
      <c r="HUV310" s="544"/>
      <c r="HUW310" s="544"/>
      <c r="HUX310" s="544"/>
      <c r="HUY310" s="544"/>
      <c r="HUZ310" s="544"/>
      <c r="HVA310" s="544"/>
      <c r="HVB310" s="544"/>
      <c r="HVC310" s="544"/>
      <c r="HVD310" s="544"/>
      <c r="HVE310" s="544"/>
      <c r="HVF310" s="544"/>
      <c r="HVG310" s="544"/>
      <c r="HVH310" s="544"/>
      <c r="HVI310" s="544"/>
      <c r="HVJ310" s="544"/>
      <c r="HVK310" s="544"/>
      <c r="HVL310" s="544"/>
      <c r="HVM310" s="544"/>
      <c r="HVN310" s="544"/>
      <c r="HVO310" s="544"/>
      <c r="HVP310" s="544"/>
      <c r="HVQ310" s="544"/>
      <c r="HVR310" s="544"/>
      <c r="HVS310" s="544"/>
      <c r="HVT310" s="544"/>
      <c r="HVU310" s="544"/>
      <c r="HVV310" s="544"/>
      <c r="HVW310" s="544"/>
      <c r="HVX310" s="544"/>
      <c r="HVY310" s="544"/>
      <c r="HVZ310" s="544"/>
      <c r="HWA310" s="544"/>
      <c r="HWB310" s="544"/>
      <c r="HWC310" s="544"/>
      <c r="HWD310" s="544"/>
      <c r="HWE310" s="544"/>
      <c r="HWF310" s="544"/>
      <c r="HWG310" s="544"/>
      <c r="HWH310" s="544"/>
      <c r="HWI310" s="544"/>
      <c r="HWJ310" s="544"/>
      <c r="HWK310" s="544"/>
      <c r="HWL310" s="544"/>
      <c r="HWM310" s="544"/>
      <c r="HWN310" s="544"/>
      <c r="HWO310" s="544"/>
      <c r="HWP310" s="544"/>
      <c r="HWQ310" s="544"/>
      <c r="HWR310" s="544"/>
      <c r="HWS310" s="544"/>
      <c r="HWT310" s="544"/>
      <c r="HWU310" s="544"/>
      <c r="HWV310" s="544"/>
      <c r="HWW310" s="544"/>
      <c r="HWX310" s="544"/>
      <c r="HWY310" s="544"/>
      <c r="HWZ310" s="544"/>
      <c r="HXA310" s="544"/>
      <c r="HXB310" s="544"/>
      <c r="HXC310" s="544"/>
      <c r="HXD310" s="544"/>
      <c r="HXE310" s="544"/>
      <c r="HXF310" s="544"/>
      <c r="HXG310" s="544"/>
      <c r="HXH310" s="544"/>
      <c r="HXI310" s="544"/>
      <c r="HXJ310" s="544"/>
      <c r="HXK310" s="544"/>
      <c r="HXL310" s="544"/>
      <c r="HXM310" s="544"/>
      <c r="HXN310" s="544"/>
      <c r="HXO310" s="544"/>
      <c r="HXP310" s="544"/>
      <c r="HXQ310" s="544"/>
      <c r="HXR310" s="544"/>
      <c r="HXS310" s="544"/>
      <c r="HXT310" s="544"/>
      <c r="HXU310" s="544"/>
      <c r="HXV310" s="544"/>
      <c r="HXW310" s="544"/>
      <c r="HXX310" s="544"/>
      <c r="HXY310" s="544"/>
      <c r="HXZ310" s="544"/>
      <c r="HYA310" s="544"/>
      <c r="HYB310" s="544"/>
      <c r="HYC310" s="544"/>
      <c r="HYD310" s="544"/>
      <c r="HYE310" s="544"/>
      <c r="HYF310" s="544"/>
      <c r="HYG310" s="544"/>
      <c r="HYH310" s="544"/>
      <c r="HYI310" s="544"/>
      <c r="HYJ310" s="544"/>
      <c r="HYK310" s="544"/>
      <c r="HYL310" s="544"/>
      <c r="HYM310" s="544"/>
      <c r="HYN310" s="544"/>
      <c r="HYO310" s="544"/>
      <c r="HYP310" s="544"/>
      <c r="HYQ310" s="544"/>
      <c r="HYR310" s="544"/>
      <c r="HYS310" s="544"/>
      <c r="HYT310" s="544"/>
      <c r="HYU310" s="544"/>
      <c r="HYV310" s="544"/>
      <c r="HYW310" s="544"/>
      <c r="HYX310" s="544"/>
      <c r="HYY310" s="544"/>
      <c r="HYZ310" s="544"/>
      <c r="HZA310" s="544"/>
      <c r="HZB310" s="544"/>
      <c r="HZC310" s="544"/>
      <c r="HZD310" s="544"/>
      <c r="HZE310" s="544"/>
      <c r="HZF310" s="544"/>
      <c r="HZG310" s="544"/>
      <c r="HZH310" s="544"/>
      <c r="HZI310" s="544"/>
      <c r="HZJ310" s="544"/>
      <c r="HZK310" s="544"/>
      <c r="HZL310" s="544"/>
      <c r="HZM310" s="544"/>
      <c r="HZN310" s="544"/>
      <c r="HZO310" s="544"/>
      <c r="HZP310" s="544"/>
      <c r="HZQ310" s="544"/>
      <c r="HZR310" s="544"/>
      <c r="HZS310" s="544"/>
      <c r="HZT310" s="544"/>
      <c r="HZU310" s="544"/>
      <c r="HZV310" s="544"/>
      <c r="HZW310" s="544"/>
      <c r="HZX310" s="544"/>
      <c r="HZY310" s="544"/>
      <c r="HZZ310" s="544"/>
      <c r="IAA310" s="544"/>
      <c r="IAB310" s="544"/>
      <c r="IAC310" s="544"/>
      <c r="IAD310" s="544"/>
      <c r="IAE310" s="544"/>
      <c r="IAF310" s="544"/>
      <c r="IAG310" s="544"/>
      <c r="IAH310" s="544"/>
      <c r="IAI310" s="544"/>
      <c r="IAJ310" s="544"/>
      <c r="IAK310" s="544"/>
      <c r="IAL310" s="544"/>
      <c r="IAM310" s="544"/>
      <c r="IAN310" s="544"/>
      <c r="IAO310" s="544"/>
      <c r="IAP310" s="544"/>
      <c r="IAQ310" s="544"/>
      <c r="IAR310" s="544"/>
      <c r="IAS310" s="544"/>
      <c r="IAT310" s="544"/>
      <c r="IAU310" s="544"/>
      <c r="IAV310" s="544"/>
      <c r="IAW310" s="544"/>
      <c r="IAX310" s="544"/>
      <c r="IAY310" s="544"/>
      <c r="IAZ310" s="544"/>
      <c r="IBA310" s="544"/>
      <c r="IBB310" s="544"/>
      <c r="IBC310" s="544"/>
      <c r="IBD310" s="544"/>
      <c r="IBE310" s="544"/>
      <c r="IBF310" s="544"/>
      <c r="IBG310" s="544"/>
      <c r="IBH310" s="544"/>
      <c r="IBI310" s="544"/>
      <c r="IBJ310" s="544"/>
      <c r="IBK310" s="544"/>
      <c r="IBL310" s="544"/>
      <c r="IBM310" s="544"/>
      <c r="IBN310" s="544"/>
      <c r="IBO310" s="544"/>
      <c r="IBP310" s="544"/>
      <c r="IBQ310" s="544"/>
      <c r="IBR310" s="544"/>
      <c r="IBS310" s="544"/>
      <c r="IBT310" s="544"/>
      <c r="IBU310" s="544"/>
      <c r="IBV310" s="544"/>
      <c r="IBW310" s="544"/>
      <c r="IBX310" s="544"/>
      <c r="IBY310" s="544"/>
      <c r="IBZ310" s="544"/>
      <c r="ICA310" s="544"/>
      <c r="ICB310" s="544"/>
      <c r="ICC310" s="544"/>
      <c r="ICD310" s="544"/>
      <c r="ICE310" s="544"/>
      <c r="ICF310" s="544"/>
      <c r="ICG310" s="544"/>
      <c r="ICH310" s="544"/>
      <c r="ICI310" s="544"/>
      <c r="ICJ310" s="544"/>
      <c r="ICK310" s="544"/>
      <c r="ICL310" s="544"/>
      <c r="ICM310" s="544"/>
      <c r="ICN310" s="544"/>
      <c r="ICO310" s="544"/>
      <c r="ICP310" s="544"/>
      <c r="ICQ310" s="544"/>
      <c r="ICR310" s="544"/>
      <c r="ICS310" s="544"/>
      <c r="ICT310" s="544"/>
      <c r="ICU310" s="544"/>
      <c r="ICV310" s="544"/>
      <c r="ICW310" s="544"/>
      <c r="ICX310" s="544"/>
      <c r="ICY310" s="544"/>
      <c r="ICZ310" s="544"/>
      <c r="IDA310" s="544"/>
      <c r="IDB310" s="544"/>
      <c r="IDC310" s="544"/>
      <c r="IDD310" s="544"/>
      <c r="IDE310" s="544"/>
      <c r="IDF310" s="544"/>
      <c r="IDG310" s="544"/>
      <c r="IDH310" s="544"/>
      <c r="IDI310" s="544"/>
      <c r="IDJ310" s="544"/>
      <c r="IDK310" s="544"/>
      <c r="IDL310" s="544"/>
      <c r="IDM310" s="544"/>
      <c r="IDN310" s="544"/>
      <c r="IDO310" s="544"/>
      <c r="IDP310" s="544"/>
      <c r="IDQ310" s="544"/>
      <c r="IDR310" s="544"/>
      <c r="IDS310" s="544"/>
      <c r="IDT310" s="544"/>
      <c r="IDU310" s="544"/>
      <c r="IDV310" s="544"/>
      <c r="IDW310" s="544"/>
      <c r="IDX310" s="544"/>
      <c r="IDY310" s="544"/>
      <c r="IDZ310" s="544"/>
      <c r="IEA310" s="544"/>
      <c r="IEB310" s="544"/>
      <c r="IEC310" s="544"/>
      <c r="IED310" s="544"/>
      <c r="IEE310" s="544"/>
      <c r="IEF310" s="544"/>
      <c r="IEG310" s="544"/>
      <c r="IEH310" s="544"/>
      <c r="IEI310" s="544"/>
      <c r="IEJ310" s="544"/>
      <c r="IEK310" s="544"/>
      <c r="IEL310" s="544"/>
      <c r="IEM310" s="544"/>
      <c r="IEN310" s="544"/>
      <c r="IEO310" s="544"/>
      <c r="IEP310" s="544"/>
      <c r="IEQ310" s="544"/>
      <c r="IER310" s="544"/>
      <c r="IES310" s="544"/>
      <c r="IET310" s="544"/>
      <c r="IEU310" s="544"/>
      <c r="IEV310" s="544"/>
      <c r="IEW310" s="544"/>
      <c r="IEX310" s="544"/>
      <c r="IEY310" s="544"/>
      <c r="IEZ310" s="544"/>
      <c r="IFA310" s="544"/>
      <c r="IFB310" s="544"/>
      <c r="IFC310" s="544"/>
      <c r="IFD310" s="544"/>
      <c r="IFE310" s="544"/>
      <c r="IFF310" s="544"/>
      <c r="IFG310" s="544"/>
      <c r="IFH310" s="544"/>
      <c r="IFI310" s="544"/>
      <c r="IFJ310" s="544"/>
      <c r="IFK310" s="544"/>
      <c r="IFL310" s="544"/>
      <c r="IFM310" s="544"/>
      <c r="IFN310" s="544"/>
      <c r="IFO310" s="544"/>
      <c r="IFP310" s="544"/>
      <c r="IFQ310" s="544"/>
      <c r="IFR310" s="544"/>
      <c r="IFS310" s="544"/>
      <c r="IFT310" s="544"/>
      <c r="IFU310" s="544"/>
      <c r="IFV310" s="544"/>
      <c r="IFW310" s="544"/>
      <c r="IFX310" s="544"/>
      <c r="IFY310" s="544"/>
      <c r="IFZ310" s="544"/>
      <c r="IGA310" s="544"/>
      <c r="IGB310" s="544"/>
      <c r="IGC310" s="544"/>
      <c r="IGD310" s="544"/>
      <c r="IGE310" s="544"/>
      <c r="IGF310" s="544"/>
      <c r="IGG310" s="544"/>
      <c r="IGH310" s="544"/>
      <c r="IGI310" s="544"/>
      <c r="IGJ310" s="544"/>
      <c r="IGK310" s="544"/>
      <c r="IGL310" s="544"/>
      <c r="IGM310" s="544"/>
      <c r="IGN310" s="544"/>
      <c r="IGO310" s="544"/>
      <c r="IGP310" s="544"/>
      <c r="IGQ310" s="544"/>
      <c r="IGR310" s="544"/>
      <c r="IGS310" s="544"/>
      <c r="IGT310" s="544"/>
      <c r="IGU310" s="544"/>
      <c r="IGV310" s="544"/>
      <c r="IGW310" s="544"/>
      <c r="IGX310" s="544"/>
      <c r="IGY310" s="544"/>
      <c r="IGZ310" s="544"/>
      <c r="IHA310" s="544"/>
      <c r="IHB310" s="544"/>
      <c r="IHC310" s="544"/>
      <c r="IHD310" s="544"/>
      <c r="IHE310" s="544"/>
      <c r="IHF310" s="544"/>
      <c r="IHG310" s="544"/>
      <c r="IHH310" s="544"/>
      <c r="IHI310" s="544"/>
      <c r="IHJ310" s="544"/>
      <c r="IHK310" s="544"/>
      <c r="IHL310" s="544"/>
      <c r="IHM310" s="544"/>
      <c r="IHN310" s="544"/>
      <c r="IHO310" s="544"/>
      <c r="IHP310" s="544"/>
      <c r="IHQ310" s="544"/>
      <c r="IHR310" s="544"/>
      <c r="IHS310" s="544"/>
      <c r="IHT310" s="544"/>
      <c r="IHU310" s="544"/>
      <c r="IHV310" s="544"/>
      <c r="IHW310" s="544"/>
      <c r="IHX310" s="544"/>
      <c r="IHY310" s="544"/>
      <c r="IHZ310" s="544"/>
      <c r="IIA310" s="544"/>
      <c r="IIB310" s="544"/>
      <c r="IIC310" s="544"/>
      <c r="IID310" s="544"/>
      <c r="IIE310" s="544"/>
      <c r="IIF310" s="544"/>
      <c r="IIG310" s="544"/>
      <c r="IIH310" s="544"/>
      <c r="III310" s="544"/>
      <c r="IIJ310" s="544"/>
      <c r="IIK310" s="544"/>
      <c r="IIL310" s="544"/>
      <c r="IIM310" s="544"/>
      <c r="IIN310" s="544"/>
      <c r="IIO310" s="544"/>
      <c r="IIP310" s="544"/>
      <c r="IIQ310" s="544"/>
      <c r="IIR310" s="544"/>
      <c r="IIS310" s="544"/>
      <c r="IIT310" s="544"/>
      <c r="IIU310" s="544"/>
      <c r="IIV310" s="544"/>
      <c r="IIW310" s="544"/>
      <c r="IIX310" s="544"/>
      <c r="IIY310" s="544"/>
      <c r="IIZ310" s="544"/>
      <c r="IJA310" s="544"/>
      <c r="IJB310" s="544"/>
      <c r="IJC310" s="544"/>
      <c r="IJD310" s="544"/>
      <c r="IJE310" s="544"/>
      <c r="IJF310" s="544"/>
      <c r="IJG310" s="544"/>
      <c r="IJH310" s="544"/>
      <c r="IJI310" s="544"/>
      <c r="IJJ310" s="544"/>
      <c r="IJK310" s="544"/>
      <c r="IJL310" s="544"/>
      <c r="IJM310" s="544"/>
      <c r="IJN310" s="544"/>
      <c r="IJO310" s="544"/>
      <c r="IJP310" s="544"/>
      <c r="IJQ310" s="544"/>
      <c r="IJR310" s="544"/>
      <c r="IJS310" s="544"/>
      <c r="IJT310" s="544"/>
      <c r="IJU310" s="544"/>
      <c r="IJV310" s="544"/>
      <c r="IJW310" s="544"/>
      <c r="IJX310" s="544"/>
      <c r="IJY310" s="544"/>
      <c r="IJZ310" s="544"/>
      <c r="IKA310" s="544"/>
      <c r="IKB310" s="544"/>
      <c r="IKC310" s="544"/>
      <c r="IKD310" s="544"/>
      <c r="IKE310" s="544"/>
      <c r="IKF310" s="544"/>
      <c r="IKG310" s="544"/>
      <c r="IKH310" s="544"/>
      <c r="IKI310" s="544"/>
      <c r="IKJ310" s="544"/>
      <c r="IKK310" s="544"/>
      <c r="IKL310" s="544"/>
      <c r="IKM310" s="544"/>
      <c r="IKN310" s="544"/>
      <c r="IKO310" s="544"/>
      <c r="IKP310" s="544"/>
      <c r="IKQ310" s="544"/>
      <c r="IKR310" s="544"/>
      <c r="IKS310" s="544"/>
      <c r="IKT310" s="544"/>
      <c r="IKU310" s="544"/>
      <c r="IKV310" s="544"/>
      <c r="IKW310" s="544"/>
      <c r="IKX310" s="544"/>
      <c r="IKY310" s="544"/>
      <c r="IKZ310" s="544"/>
      <c r="ILA310" s="544"/>
      <c r="ILB310" s="544"/>
      <c r="ILC310" s="544"/>
      <c r="ILD310" s="544"/>
      <c r="ILE310" s="544"/>
      <c r="ILF310" s="544"/>
      <c r="ILG310" s="544"/>
      <c r="ILH310" s="544"/>
      <c r="ILI310" s="544"/>
      <c r="ILJ310" s="544"/>
      <c r="ILK310" s="544"/>
      <c r="ILL310" s="544"/>
      <c r="ILM310" s="544"/>
      <c r="ILN310" s="544"/>
      <c r="ILO310" s="544"/>
      <c r="ILP310" s="544"/>
      <c r="ILQ310" s="544"/>
      <c r="ILR310" s="544"/>
      <c r="ILS310" s="544"/>
      <c r="ILT310" s="544"/>
      <c r="ILU310" s="544"/>
      <c r="ILV310" s="544"/>
      <c r="ILW310" s="544"/>
      <c r="ILX310" s="544"/>
      <c r="ILY310" s="544"/>
      <c r="ILZ310" s="544"/>
      <c r="IMA310" s="544"/>
      <c r="IMB310" s="544"/>
      <c r="IMC310" s="544"/>
      <c r="IMD310" s="544"/>
      <c r="IME310" s="544"/>
      <c r="IMF310" s="544"/>
      <c r="IMG310" s="544"/>
      <c r="IMH310" s="544"/>
      <c r="IMI310" s="544"/>
      <c r="IMJ310" s="544"/>
      <c r="IMK310" s="544"/>
      <c r="IML310" s="544"/>
      <c r="IMM310" s="544"/>
      <c r="IMN310" s="544"/>
      <c r="IMO310" s="544"/>
      <c r="IMP310" s="544"/>
      <c r="IMQ310" s="544"/>
      <c r="IMR310" s="544"/>
      <c r="IMS310" s="544"/>
      <c r="IMT310" s="544"/>
      <c r="IMU310" s="544"/>
      <c r="IMV310" s="544"/>
      <c r="IMW310" s="544"/>
      <c r="IMX310" s="544"/>
      <c r="IMY310" s="544"/>
      <c r="IMZ310" s="544"/>
      <c r="INA310" s="544"/>
      <c r="INB310" s="544"/>
      <c r="INC310" s="544"/>
      <c r="IND310" s="544"/>
      <c r="INE310" s="544"/>
      <c r="INF310" s="544"/>
      <c r="ING310" s="544"/>
      <c r="INH310" s="544"/>
      <c r="INI310" s="544"/>
      <c r="INJ310" s="544"/>
      <c r="INK310" s="544"/>
      <c r="INL310" s="544"/>
      <c r="INM310" s="544"/>
      <c r="INN310" s="544"/>
      <c r="INO310" s="544"/>
      <c r="INP310" s="544"/>
      <c r="INQ310" s="544"/>
      <c r="INR310" s="544"/>
      <c r="INS310" s="544"/>
      <c r="INT310" s="544"/>
      <c r="INU310" s="544"/>
      <c r="INV310" s="544"/>
      <c r="INW310" s="544"/>
      <c r="INX310" s="544"/>
      <c r="INY310" s="544"/>
      <c r="INZ310" s="544"/>
      <c r="IOA310" s="544"/>
      <c r="IOB310" s="544"/>
      <c r="IOC310" s="544"/>
      <c r="IOD310" s="544"/>
      <c r="IOE310" s="544"/>
      <c r="IOF310" s="544"/>
      <c r="IOG310" s="544"/>
      <c r="IOH310" s="544"/>
      <c r="IOI310" s="544"/>
      <c r="IOJ310" s="544"/>
      <c r="IOK310" s="544"/>
      <c r="IOL310" s="544"/>
      <c r="IOM310" s="544"/>
      <c r="ION310" s="544"/>
      <c r="IOO310" s="544"/>
      <c r="IOP310" s="544"/>
      <c r="IOQ310" s="544"/>
      <c r="IOR310" s="544"/>
      <c r="IOS310" s="544"/>
      <c r="IOT310" s="544"/>
      <c r="IOU310" s="544"/>
      <c r="IOV310" s="544"/>
      <c r="IOW310" s="544"/>
      <c r="IOX310" s="544"/>
      <c r="IOY310" s="544"/>
      <c r="IOZ310" s="544"/>
      <c r="IPA310" s="544"/>
      <c r="IPB310" s="544"/>
      <c r="IPC310" s="544"/>
      <c r="IPD310" s="544"/>
      <c r="IPE310" s="544"/>
      <c r="IPF310" s="544"/>
      <c r="IPG310" s="544"/>
      <c r="IPH310" s="544"/>
      <c r="IPI310" s="544"/>
      <c r="IPJ310" s="544"/>
      <c r="IPK310" s="544"/>
      <c r="IPL310" s="544"/>
      <c r="IPM310" s="544"/>
      <c r="IPN310" s="544"/>
      <c r="IPO310" s="544"/>
      <c r="IPP310" s="544"/>
      <c r="IPQ310" s="544"/>
      <c r="IPR310" s="544"/>
      <c r="IPS310" s="544"/>
      <c r="IPT310" s="544"/>
      <c r="IPU310" s="544"/>
      <c r="IPV310" s="544"/>
      <c r="IPW310" s="544"/>
      <c r="IPX310" s="544"/>
      <c r="IPY310" s="544"/>
      <c r="IPZ310" s="544"/>
      <c r="IQA310" s="544"/>
      <c r="IQB310" s="544"/>
      <c r="IQC310" s="544"/>
      <c r="IQD310" s="544"/>
      <c r="IQE310" s="544"/>
      <c r="IQF310" s="544"/>
      <c r="IQG310" s="544"/>
      <c r="IQH310" s="544"/>
      <c r="IQI310" s="544"/>
      <c r="IQJ310" s="544"/>
      <c r="IQK310" s="544"/>
      <c r="IQL310" s="544"/>
      <c r="IQM310" s="544"/>
      <c r="IQN310" s="544"/>
      <c r="IQO310" s="544"/>
      <c r="IQP310" s="544"/>
      <c r="IQQ310" s="544"/>
      <c r="IQR310" s="544"/>
      <c r="IQS310" s="544"/>
      <c r="IQT310" s="544"/>
      <c r="IQU310" s="544"/>
      <c r="IQV310" s="544"/>
      <c r="IQW310" s="544"/>
      <c r="IQX310" s="544"/>
      <c r="IQY310" s="544"/>
      <c r="IQZ310" s="544"/>
      <c r="IRA310" s="544"/>
      <c r="IRB310" s="544"/>
      <c r="IRC310" s="544"/>
      <c r="IRD310" s="544"/>
      <c r="IRE310" s="544"/>
      <c r="IRF310" s="544"/>
      <c r="IRG310" s="544"/>
      <c r="IRH310" s="544"/>
      <c r="IRI310" s="544"/>
      <c r="IRJ310" s="544"/>
      <c r="IRK310" s="544"/>
      <c r="IRL310" s="544"/>
      <c r="IRM310" s="544"/>
      <c r="IRN310" s="544"/>
      <c r="IRO310" s="544"/>
      <c r="IRP310" s="544"/>
      <c r="IRQ310" s="544"/>
      <c r="IRR310" s="544"/>
      <c r="IRS310" s="544"/>
      <c r="IRT310" s="544"/>
      <c r="IRU310" s="544"/>
      <c r="IRV310" s="544"/>
      <c r="IRW310" s="544"/>
      <c r="IRX310" s="544"/>
      <c r="IRY310" s="544"/>
      <c r="IRZ310" s="544"/>
      <c r="ISA310" s="544"/>
      <c r="ISB310" s="544"/>
      <c r="ISC310" s="544"/>
      <c r="ISD310" s="544"/>
      <c r="ISE310" s="544"/>
      <c r="ISF310" s="544"/>
      <c r="ISG310" s="544"/>
      <c r="ISH310" s="544"/>
      <c r="ISI310" s="544"/>
      <c r="ISJ310" s="544"/>
      <c r="ISK310" s="544"/>
      <c r="ISL310" s="544"/>
      <c r="ISM310" s="544"/>
      <c r="ISN310" s="544"/>
      <c r="ISO310" s="544"/>
      <c r="ISP310" s="544"/>
      <c r="ISQ310" s="544"/>
      <c r="ISR310" s="544"/>
      <c r="ISS310" s="544"/>
      <c r="IST310" s="544"/>
      <c r="ISU310" s="544"/>
      <c r="ISV310" s="544"/>
      <c r="ISW310" s="544"/>
      <c r="ISX310" s="544"/>
      <c r="ISY310" s="544"/>
      <c r="ISZ310" s="544"/>
      <c r="ITA310" s="544"/>
      <c r="ITB310" s="544"/>
      <c r="ITC310" s="544"/>
      <c r="ITD310" s="544"/>
      <c r="ITE310" s="544"/>
      <c r="ITF310" s="544"/>
      <c r="ITG310" s="544"/>
      <c r="ITH310" s="544"/>
      <c r="ITI310" s="544"/>
      <c r="ITJ310" s="544"/>
      <c r="ITK310" s="544"/>
      <c r="ITL310" s="544"/>
      <c r="ITM310" s="544"/>
      <c r="ITN310" s="544"/>
      <c r="ITO310" s="544"/>
      <c r="ITP310" s="544"/>
      <c r="ITQ310" s="544"/>
      <c r="ITR310" s="544"/>
      <c r="ITS310" s="544"/>
      <c r="ITT310" s="544"/>
      <c r="ITU310" s="544"/>
      <c r="ITV310" s="544"/>
      <c r="ITW310" s="544"/>
      <c r="ITX310" s="544"/>
      <c r="ITY310" s="544"/>
      <c r="ITZ310" s="544"/>
      <c r="IUA310" s="544"/>
      <c r="IUB310" s="544"/>
      <c r="IUC310" s="544"/>
      <c r="IUD310" s="544"/>
      <c r="IUE310" s="544"/>
      <c r="IUF310" s="544"/>
      <c r="IUG310" s="544"/>
      <c r="IUH310" s="544"/>
      <c r="IUI310" s="544"/>
      <c r="IUJ310" s="544"/>
      <c r="IUK310" s="544"/>
      <c r="IUL310" s="544"/>
      <c r="IUM310" s="544"/>
      <c r="IUN310" s="544"/>
      <c r="IUO310" s="544"/>
      <c r="IUP310" s="544"/>
      <c r="IUQ310" s="544"/>
      <c r="IUR310" s="544"/>
      <c r="IUS310" s="544"/>
      <c r="IUT310" s="544"/>
      <c r="IUU310" s="544"/>
      <c r="IUV310" s="544"/>
      <c r="IUW310" s="544"/>
      <c r="IUX310" s="544"/>
      <c r="IUY310" s="544"/>
      <c r="IUZ310" s="544"/>
      <c r="IVA310" s="544"/>
      <c r="IVB310" s="544"/>
      <c r="IVC310" s="544"/>
      <c r="IVD310" s="544"/>
      <c r="IVE310" s="544"/>
      <c r="IVF310" s="544"/>
      <c r="IVG310" s="544"/>
      <c r="IVH310" s="544"/>
      <c r="IVI310" s="544"/>
      <c r="IVJ310" s="544"/>
      <c r="IVK310" s="544"/>
      <c r="IVL310" s="544"/>
      <c r="IVM310" s="544"/>
      <c r="IVN310" s="544"/>
      <c r="IVO310" s="544"/>
      <c r="IVP310" s="544"/>
      <c r="IVQ310" s="544"/>
      <c r="IVR310" s="544"/>
      <c r="IVS310" s="544"/>
      <c r="IVT310" s="544"/>
      <c r="IVU310" s="544"/>
      <c r="IVV310" s="544"/>
      <c r="IVW310" s="544"/>
      <c r="IVX310" s="544"/>
      <c r="IVY310" s="544"/>
      <c r="IVZ310" s="544"/>
      <c r="IWA310" s="544"/>
      <c r="IWB310" s="544"/>
      <c r="IWC310" s="544"/>
      <c r="IWD310" s="544"/>
      <c r="IWE310" s="544"/>
      <c r="IWF310" s="544"/>
      <c r="IWG310" s="544"/>
      <c r="IWH310" s="544"/>
      <c r="IWI310" s="544"/>
      <c r="IWJ310" s="544"/>
      <c r="IWK310" s="544"/>
      <c r="IWL310" s="544"/>
      <c r="IWM310" s="544"/>
      <c r="IWN310" s="544"/>
      <c r="IWO310" s="544"/>
      <c r="IWP310" s="544"/>
      <c r="IWQ310" s="544"/>
      <c r="IWR310" s="544"/>
      <c r="IWS310" s="544"/>
      <c r="IWT310" s="544"/>
      <c r="IWU310" s="544"/>
      <c r="IWV310" s="544"/>
      <c r="IWW310" s="544"/>
      <c r="IWX310" s="544"/>
      <c r="IWY310" s="544"/>
      <c r="IWZ310" s="544"/>
      <c r="IXA310" s="544"/>
      <c r="IXB310" s="544"/>
      <c r="IXC310" s="544"/>
      <c r="IXD310" s="544"/>
      <c r="IXE310" s="544"/>
      <c r="IXF310" s="544"/>
      <c r="IXG310" s="544"/>
      <c r="IXH310" s="544"/>
      <c r="IXI310" s="544"/>
      <c r="IXJ310" s="544"/>
      <c r="IXK310" s="544"/>
      <c r="IXL310" s="544"/>
      <c r="IXM310" s="544"/>
      <c r="IXN310" s="544"/>
      <c r="IXO310" s="544"/>
      <c r="IXP310" s="544"/>
      <c r="IXQ310" s="544"/>
      <c r="IXR310" s="544"/>
      <c r="IXS310" s="544"/>
      <c r="IXT310" s="544"/>
      <c r="IXU310" s="544"/>
      <c r="IXV310" s="544"/>
      <c r="IXW310" s="544"/>
      <c r="IXX310" s="544"/>
      <c r="IXY310" s="544"/>
      <c r="IXZ310" s="544"/>
      <c r="IYA310" s="544"/>
      <c r="IYB310" s="544"/>
      <c r="IYC310" s="544"/>
      <c r="IYD310" s="544"/>
      <c r="IYE310" s="544"/>
      <c r="IYF310" s="544"/>
      <c r="IYG310" s="544"/>
      <c r="IYH310" s="544"/>
      <c r="IYI310" s="544"/>
      <c r="IYJ310" s="544"/>
      <c r="IYK310" s="544"/>
      <c r="IYL310" s="544"/>
      <c r="IYM310" s="544"/>
      <c r="IYN310" s="544"/>
      <c r="IYO310" s="544"/>
      <c r="IYP310" s="544"/>
      <c r="IYQ310" s="544"/>
      <c r="IYR310" s="544"/>
      <c r="IYS310" s="544"/>
      <c r="IYT310" s="544"/>
      <c r="IYU310" s="544"/>
      <c r="IYV310" s="544"/>
      <c r="IYW310" s="544"/>
      <c r="IYX310" s="544"/>
      <c r="IYY310" s="544"/>
      <c r="IYZ310" s="544"/>
      <c r="IZA310" s="544"/>
      <c r="IZB310" s="544"/>
      <c r="IZC310" s="544"/>
      <c r="IZD310" s="544"/>
      <c r="IZE310" s="544"/>
      <c r="IZF310" s="544"/>
      <c r="IZG310" s="544"/>
      <c r="IZH310" s="544"/>
      <c r="IZI310" s="544"/>
      <c r="IZJ310" s="544"/>
      <c r="IZK310" s="544"/>
      <c r="IZL310" s="544"/>
      <c r="IZM310" s="544"/>
      <c r="IZN310" s="544"/>
      <c r="IZO310" s="544"/>
      <c r="IZP310" s="544"/>
      <c r="IZQ310" s="544"/>
      <c r="IZR310" s="544"/>
      <c r="IZS310" s="544"/>
      <c r="IZT310" s="544"/>
      <c r="IZU310" s="544"/>
      <c r="IZV310" s="544"/>
      <c r="IZW310" s="544"/>
      <c r="IZX310" s="544"/>
      <c r="IZY310" s="544"/>
      <c r="IZZ310" s="544"/>
      <c r="JAA310" s="544"/>
      <c r="JAB310" s="544"/>
      <c r="JAC310" s="544"/>
      <c r="JAD310" s="544"/>
      <c r="JAE310" s="544"/>
      <c r="JAF310" s="544"/>
      <c r="JAG310" s="544"/>
      <c r="JAH310" s="544"/>
      <c r="JAI310" s="544"/>
      <c r="JAJ310" s="544"/>
      <c r="JAK310" s="544"/>
      <c r="JAL310" s="544"/>
      <c r="JAM310" s="544"/>
      <c r="JAN310" s="544"/>
      <c r="JAO310" s="544"/>
      <c r="JAP310" s="544"/>
      <c r="JAQ310" s="544"/>
      <c r="JAR310" s="544"/>
      <c r="JAS310" s="544"/>
      <c r="JAT310" s="544"/>
      <c r="JAU310" s="544"/>
      <c r="JAV310" s="544"/>
      <c r="JAW310" s="544"/>
      <c r="JAX310" s="544"/>
      <c r="JAY310" s="544"/>
      <c r="JAZ310" s="544"/>
      <c r="JBA310" s="544"/>
      <c r="JBB310" s="544"/>
      <c r="JBC310" s="544"/>
      <c r="JBD310" s="544"/>
      <c r="JBE310" s="544"/>
      <c r="JBF310" s="544"/>
      <c r="JBG310" s="544"/>
      <c r="JBH310" s="544"/>
      <c r="JBI310" s="544"/>
      <c r="JBJ310" s="544"/>
      <c r="JBK310" s="544"/>
      <c r="JBL310" s="544"/>
      <c r="JBM310" s="544"/>
      <c r="JBN310" s="544"/>
      <c r="JBO310" s="544"/>
      <c r="JBP310" s="544"/>
      <c r="JBQ310" s="544"/>
      <c r="JBR310" s="544"/>
      <c r="JBS310" s="544"/>
      <c r="JBT310" s="544"/>
      <c r="JBU310" s="544"/>
      <c r="JBV310" s="544"/>
      <c r="JBW310" s="544"/>
      <c r="JBX310" s="544"/>
      <c r="JBY310" s="544"/>
      <c r="JBZ310" s="544"/>
      <c r="JCA310" s="544"/>
      <c r="JCB310" s="544"/>
      <c r="JCC310" s="544"/>
      <c r="JCD310" s="544"/>
      <c r="JCE310" s="544"/>
      <c r="JCF310" s="544"/>
      <c r="JCG310" s="544"/>
      <c r="JCH310" s="544"/>
      <c r="JCI310" s="544"/>
      <c r="JCJ310" s="544"/>
      <c r="JCK310" s="544"/>
      <c r="JCL310" s="544"/>
      <c r="JCM310" s="544"/>
      <c r="JCN310" s="544"/>
      <c r="JCO310" s="544"/>
      <c r="JCP310" s="544"/>
      <c r="JCQ310" s="544"/>
      <c r="JCR310" s="544"/>
      <c r="JCS310" s="544"/>
      <c r="JCT310" s="544"/>
      <c r="JCU310" s="544"/>
      <c r="JCV310" s="544"/>
      <c r="JCW310" s="544"/>
      <c r="JCX310" s="544"/>
      <c r="JCY310" s="544"/>
      <c r="JCZ310" s="544"/>
      <c r="JDA310" s="544"/>
      <c r="JDB310" s="544"/>
      <c r="JDC310" s="544"/>
      <c r="JDD310" s="544"/>
      <c r="JDE310" s="544"/>
      <c r="JDF310" s="544"/>
      <c r="JDG310" s="544"/>
      <c r="JDH310" s="544"/>
      <c r="JDI310" s="544"/>
      <c r="JDJ310" s="544"/>
      <c r="JDK310" s="544"/>
      <c r="JDL310" s="544"/>
      <c r="JDM310" s="544"/>
      <c r="JDN310" s="544"/>
      <c r="JDO310" s="544"/>
      <c r="JDP310" s="544"/>
      <c r="JDQ310" s="544"/>
      <c r="JDR310" s="544"/>
      <c r="JDS310" s="544"/>
      <c r="JDT310" s="544"/>
      <c r="JDU310" s="544"/>
      <c r="JDV310" s="544"/>
      <c r="JDW310" s="544"/>
      <c r="JDX310" s="544"/>
      <c r="JDY310" s="544"/>
      <c r="JDZ310" s="544"/>
      <c r="JEA310" s="544"/>
      <c r="JEB310" s="544"/>
      <c r="JEC310" s="544"/>
      <c r="JED310" s="544"/>
      <c r="JEE310" s="544"/>
      <c r="JEF310" s="544"/>
      <c r="JEG310" s="544"/>
      <c r="JEH310" s="544"/>
      <c r="JEI310" s="544"/>
      <c r="JEJ310" s="544"/>
      <c r="JEK310" s="544"/>
      <c r="JEL310" s="544"/>
      <c r="JEM310" s="544"/>
      <c r="JEN310" s="544"/>
      <c r="JEO310" s="544"/>
      <c r="JEP310" s="544"/>
      <c r="JEQ310" s="544"/>
      <c r="JER310" s="544"/>
      <c r="JES310" s="544"/>
      <c r="JET310" s="544"/>
      <c r="JEU310" s="544"/>
      <c r="JEV310" s="544"/>
      <c r="JEW310" s="544"/>
      <c r="JEX310" s="544"/>
      <c r="JEY310" s="544"/>
      <c r="JEZ310" s="544"/>
      <c r="JFA310" s="544"/>
      <c r="JFB310" s="544"/>
      <c r="JFC310" s="544"/>
      <c r="JFD310" s="544"/>
      <c r="JFE310" s="544"/>
      <c r="JFF310" s="544"/>
      <c r="JFG310" s="544"/>
      <c r="JFH310" s="544"/>
      <c r="JFI310" s="544"/>
      <c r="JFJ310" s="544"/>
      <c r="JFK310" s="544"/>
      <c r="JFL310" s="544"/>
      <c r="JFM310" s="544"/>
      <c r="JFN310" s="544"/>
      <c r="JFO310" s="544"/>
      <c r="JFP310" s="544"/>
      <c r="JFQ310" s="544"/>
      <c r="JFR310" s="544"/>
      <c r="JFS310" s="544"/>
      <c r="JFT310" s="544"/>
      <c r="JFU310" s="544"/>
      <c r="JFV310" s="544"/>
      <c r="JFW310" s="544"/>
      <c r="JFX310" s="544"/>
      <c r="JFY310" s="544"/>
      <c r="JFZ310" s="544"/>
      <c r="JGA310" s="544"/>
      <c r="JGB310" s="544"/>
      <c r="JGC310" s="544"/>
      <c r="JGD310" s="544"/>
      <c r="JGE310" s="544"/>
      <c r="JGF310" s="544"/>
      <c r="JGG310" s="544"/>
      <c r="JGH310" s="544"/>
      <c r="JGI310" s="544"/>
      <c r="JGJ310" s="544"/>
      <c r="JGK310" s="544"/>
      <c r="JGL310" s="544"/>
      <c r="JGM310" s="544"/>
      <c r="JGN310" s="544"/>
      <c r="JGO310" s="544"/>
      <c r="JGP310" s="544"/>
      <c r="JGQ310" s="544"/>
      <c r="JGR310" s="544"/>
      <c r="JGS310" s="544"/>
      <c r="JGT310" s="544"/>
      <c r="JGU310" s="544"/>
      <c r="JGV310" s="544"/>
      <c r="JGW310" s="544"/>
      <c r="JGX310" s="544"/>
      <c r="JGY310" s="544"/>
      <c r="JGZ310" s="544"/>
      <c r="JHA310" s="544"/>
      <c r="JHB310" s="544"/>
      <c r="JHC310" s="544"/>
      <c r="JHD310" s="544"/>
      <c r="JHE310" s="544"/>
      <c r="JHF310" s="544"/>
      <c r="JHG310" s="544"/>
      <c r="JHH310" s="544"/>
      <c r="JHI310" s="544"/>
      <c r="JHJ310" s="544"/>
      <c r="JHK310" s="544"/>
      <c r="JHL310" s="544"/>
      <c r="JHM310" s="544"/>
      <c r="JHN310" s="544"/>
      <c r="JHO310" s="544"/>
      <c r="JHP310" s="544"/>
      <c r="JHQ310" s="544"/>
      <c r="JHR310" s="544"/>
      <c r="JHS310" s="544"/>
      <c r="JHT310" s="544"/>
      <c r="JHU310" s="544"/>
      <c r="JHV310" s="544"/>
      <c r="JHW310" s="544"/>
      <c r="JHX310" s="544"/>
      <c r="JHY310" s="544"/>
      <c r="JHZ310" s="544"/>
      <c r="JIA310" s="544"/>
      <c r="JIB310" s="544"/>
      <c r="JIC310" s="544"/>
      <c r="JID310" s="544"/>
      <c r="JIE310" s="544"/>
      <c r="JIF310" s="544"/>
      <c r="JIG310" s="544"/>
      <c r="JIH310" s="544"/>
      <c r="JII310" s="544"/>
      <c r="JIJ310" s="544"/>
      <c r="JIK310" s="544"/>
      <c r="JIL310" s="544"/>
      <c r="JIM310" s="544"/>
      <c r="JIN310" s="544"/>
      <c r="JIO310" s="544"/>
      <c r="JIP310" s="544"/>
      <c r="JIQ310" s="544"/>
      <c r="JIR310" s="544"/>
      <c r="JIS310" s="544"/>
      <c r="JIT310" s="544"/>
      <c r="JIU310" s="544"/>
      <c r="JIV310" s="544"/>
      <c r="JIW310" s="544"/>
      <c r="JIX310" s="544"/>
      <c r="JIY310" s="544"/>
      <c r="JIZ310" s="544"/>
      <c r="JJA310" s="544"/>
      <c r="JJB310" s="544"/>
      <c r="JJC310" s="544"/>
      <c r="JJD310" s="544"/>
      <c r="JJE310" s="544"/>
      <c r="JJF310" s="544"/>
      <c r="JJG310" s="544"/>
      <c r="JJH310" s="544"/>
      <c r="JJI310" s="544"/>
      <c r="JJJ310" s="544"/>
      <c r="JJK310" s="544"/>
      <c r="JJL310" s="544"/>
      <c r="JJM310" s="544"/>
      <c r="JJN310" s="544"/>
      <c r="JJO310" s="544"/>
      <c r="JJP310" s="544"/>
      <c r="JJQ310" s="544"/>
      <c r="JJR310" s="544"/>
      <c r="JJS310" s="544"/>
      <c r="JJT310" s="544"/>
      <c r="JJU310" s="544"/>
      <c r="JJV310" s="544"/>
      <c r="JJW310" s="544"/>
      <c r="JJX310" s="544"/>
      <c r="JJY310" s="544"/>
      <c r="JJZ310" s="544"/>
      <c r="JKA310" s="544"/>
      <c r="JKB310" s="544"/>
      <c r="JKC310" s="544"/>
      <c r="JKD310" s="544"/>
      <c r="JKE310" s="544"/>
      <c r="JKF310" s="544"/>
      <c r="JKG310" s="544"/>
      <c r="JKH310" s="544"/>
      <c r="JKI310" s="544"/>
      <c r="JKJ310" s="544"/>
      <c r="JKK310" s="544"/>
      <c r="JKL310" s="544"/>
      <c r="JKM310" s="544"/>
      <c r="JKN310" s="544"/>
      <c r="JKO310" s="544"/>
      <c r="JKP310" s="544"/>
      <c r="JKQ310" s="544"/>
      <c r="JKR310" s="544"/>
      <c r="JKS310" s="544"/>
      <c r="JKT310" s="544"/>
      <c r="JKU310" s="544"/>
      <c r="JKV310" s="544"/>
      <c r="JKW310" s="544"/>
      <c r="JKX310" s="544"/>
      <c r="JKY310" s="544"/>
      <c r="JKZ310" s="544"/>
      <c r="JLA310" s="544"/>
      <c r="JLB310" s="544"/>
      <c r="JLC310" s="544"/>
      <c r="JLD310" s="544"/>
      <c r="JLE310" s="544"/>
      <c r="JLF310" s="544"/>
      <c r="JLG310" s="544"/>
      <c r="JLH310" s="544"/>
      <c r="JLI310" s="544"/>
      <c r="JLJ310" s="544"/>
      <c r="JLK310" s="544"/>
      <c r="JLL310" s="544"/>
      <c r="JLM310" s="544"/>
      <c r="JLN310" s="544"/>
      <c r="JLO310" s="544"/>
      <c r="JLP310" s="544"/>
      <c r="JLQ310" s="544"/>
      <c r="JLR310" s="544"/>
      <c r="JLS310" s="544"/>
      <c r="JLT310" s="544"/>
      <c r="JLU310" s="544"/>
      <c r="JLV310" s="544"/>
      <c r="JLW310" s="544"/>
      <c r="JLX310" s="544"/>
      <c r="JLY310" s="544"/>
      <c r="JLZ310" s="544"/>
      <c r="JMA310" s="544"/>
      <c r="JMB310" s="544"/>
      <c r="JMC310" s="544"/>
      <c r="JMD310" s="544"/>
      <c r="JME310" s="544"/>
      <c r="JMF310" s="544"/>
      <c r="JMG310" s="544"/>
      <c r="JMH310" s="544"/>
      <c r="JMI310" s="544"/>
      <c r="JMJ310" s="544"/>
      <c r="JMK310" s="544"/>
      <c r="JML310" s="544"/>
      <c r="JMM310" s="544"/>
      <c r="JMN310" s="544"/>
      <c r="JMO310" s="544"/>
      <c r="JMP310" s="544"/>
      <c r="JMQ310" s="544"/>
      <c r="JMR310" s="544"/>
      <c r="JMS310" s="544"/>
      <c r="JMT310" s="544"/>
      <c r="JMU310" s="544"/>
      <c r="JMV310" s="544"/>
      <c r="JMW310" s="544"/>
      <c r="JMX310" s="544"/>
      <c r="JMY310" s="544"/>
      <c r="JMZ310" s="544"/>
      <c r="JNA310" s="544"/>
      <c r="JNB310" s="544"/>
      <c r="JNC310" s="544"/>
      <c r="JND310" s="544"/>
      <c r="JNE310" s="544"/>
      <c r="JNF310" s="544"/>
      <c r="JNG310" s="544"/>
      <c r="JNH310" s="544"/>
      <c r="JNI310" s="544"/>
      <c r="JNJ310" s="544"/>
      <c r="JNK310" s="544"/>
      <c r="JNL310" s="544"/>
      <c r="JNM310" s="544"/>
      <c r="JNN310" s="544"/>
      <c r="JNO310" s="544"/>
      <c r="JNP310" s="544"/>
      <c r="JNQ310" s="544"/>
      <c r="JNR310" s="544"/>
      <c r="JNS310" s="544"/>
      <c r="JNT310" s="544"/>
      <c r="JNU310" s="544"/>
      <c r="JNV310" s="544"/>
      <c r="JNW310" s="544"/>
      <c r="JNX310" s="544"/>
      <c r="JNY310" s="544"/>
      <c r="JNZ310" s="544"/>
      <c r="JOA310" s="544"/>
      <c r="JOB310" s="544"/>
      <c r="JOC310" s="544"/>
      <c r="JOD310" s="544"/>
      <c r="JOE310" s="544"/>
      <c r="JOF310" s="544"/>
      <c r="JOG310" s="544"/>
      <c r="JOH310" s="544"/>
      <c r="JOI310" s="544"/>
      <c r="JOJ310" s="544"/>
      <c r="JOK310" s="544"/>
      <c r="JOL310" s="544"/>
      <c r="JOM310" s="544"/>
      <c r="JON310" s="544"/>
      <c r="JOO310" s="544"/>
      <c r="JOP310" s="544"/>
      <c r="JOQ310" s="544"/>
      <c r="JOR310" s="544"/>
      <c r="JOS310" s="544"/>
      <c r="JOT310" s="544"/>
      <c r="JOU310" s="544"/>
      <c r="JOV310" s="544"/>
      <c r="JOW310" s="544"/>
      <c r="JOX310" s="544"/>
      <c r="JOY310" s="544"/>
      <c r="JOZ310" s="544"/>
      <c r="JPA310" s="544"/>
      <c r="JPB310" s="544"/>
      <c r="JPC310" s="544"/>
      <c r="JPD310" s="544"/>
      <c r="JPE310" s="544"/>
      <c r="JPF310" s="544"/>
      <c r="JPG310" s="544"/>
      <c r="JPH310" s="544"/>
      <c r="JPI310" s="544"/>
      <c r="JPJ310" s="544"/>
      <c r="JPK310" s="544"/>
      <c r="JPL310" s="544"/>
      <c r="JPM310" s="544"/>
      <c r="JPN310" s="544"/>
      <c r="JPO310" s="544"/>
      <c r="JPP310" s="544"/>
      <c r="JPQ310" s="544"/>
      <c r="JPR310" s="544"/>
      <c r="JPS310" s="544"/>
      <c r="JPT310" s="544"/>
      <c r="JPU310" s="544"/>
      <c r="JPV310" s="544"/>
      <c r="JPW310" s="544"/>
      <c r="JPX310" s="544"/>
      <c r="JPY310" s="544"/>
      <c r="JPZ310" s="544"/>
      <c r="JQA310" s="544"/>
      <c r="JQB310" s="544"/>
      <c r="JQC310" s="544"/>
      <c r="JQD310" s="544"/>
      <c r="JQE310" s="544"/>
      <c r="JQF310" s="544"/>
      <c r="JQG310" s="544"/>
      <c r="JQH310" s="544"/>
      <c r="JQI310" s="544"/>
      <c r="JQJ310" s="544"/>
      <c r="JQK310" s="544"/>
      <c r="JQL310" s="544"/>
      <c r="JQM310" s="544"/>
      <c r="JQN310" s="544"/>
      <c r="JQO310" s="544"/>
      <c r="JQP310" s="544"/>
      <c r="JQQ310" s="544"/>
      <c r="JQR310" s="544"/>
      <c r="JQS310" s="544"/>
      <c r="JQT310" s="544"/>
      <c r="JQU310" s="544"/>
      <c r="JQV310" s="544"/>
      <c r="JQW310" s="544"/>
      <c r="JQX310" s="544"/>
      <c r="JQY310" s="544"/>
      <c r="JQZ310" s="544"/>
      <c r="JRA310" s="544"/>
      <c r="JRB310" s="544"/>
      <c r="JRC310" s="544"/>
      <c r="JRD310" s="544"/>
      <c r="JRE310" s="544"/>
      <c r="JRF310" s="544"/>
      <c r="JRG310" s="544"/>
      <c r="JRH310" s="544"/>
      <c r="JRI310" s="544"/>
      <c r="JRJ310" s="544"/>
      <c r="JRK310" s="544"/>
      <c r="JRL310" s="544"/>
      <c r="JRM310" s="544"/>
      <c r="JRN310" s="544"/>
      <c r="JRO310" s="544"/>
      <c r="JRP310" s="544"/>
      <c r="JRQ310" s="544"/>
      <c r="JRR310" s="544"/>
      <c r="JRS310" s="544"/>
      <c r="JRT310" s="544"/>
      <c r="JRU310" s="544"/>
      <c r="JRV310" s="544"/>
      <c r="JRW310" s="544"/>
      <c r="JRX310" s="544"/>
      <c r="JRY310" s="544"/>
      <c r="JRZ310" s="544"/>
      <c r="JSA310" s="544"/>
      <c r="JSB310" s="544"/>
      <c r="JSC310" s="544"/>
      <c r="JSD310" s="544"/>
      <c r="JSE310" s="544"/>
      <c r="JSF310" s="544"/>
      <c r="JSG310" s="544"/>
      <c r="JSH310" s="544"/>
      <c r="JSI310" s="544"/>
      <c r="JSJ310" s="544"/>
      <c r="JSK310" s="544"/>
      <c r="JSL310" s="544"/>
      <c r="JSM310" s="544"/>
      <c r="JSN310" s="544"/>
      <c r="JSO310" s="544"/>
      <c r="JSP310" s="544"/>
      <c r="JSQ310" s="544"/>
      <c r="JSR310" s="544"/>
      <c r="JSS310" s="544"/>
      <c r="JST310" s="544"/>
      <c r="JSU310" s="544"/>
      <c r="JSV310" s="544"/>
      <c r="JSW310" s="544"/>
      <c r="JSX310" s="544"/>
      <c r="JSY310" s="544"/>
      <c r="JSZ310" s="544"/>
      <c r="JTA310" s="544"/>
      <c r="JTB310" s="544"/>
      <c r="JTC310" s="544"/>
      <c r="JTD310" s="544"/>
      <c r="JTE310" s="544"/>
      <c r="JTF310" s="544"/>
      <c r="JTG310" s="544"/>
      <c r="JTH310" s="544"/>
      <c r="JTI310" s="544"/>
      <c r="JTJ310" s="544"/>
      <c r="JTK310" s="544"/>
      <c r="JTL310" s="544"/>
      <c r="JTM310" s="544"/>
      <c r="JTN310" s="544"/>
      <c r="JTO310" s="544"/>
      <c r="JTP310" s="544"/>
      <c r="JTQ310" s="544"/>
      <c r="JTR310" s="544"/>
      <c r="JTS310" s="544"/>
      <c r="JTT310" s="544"/>
      <c r="JTU310" s="544"/>
      <c r="JTV310" s="544"/>
      <c r="JTW310" s="544"/>
      <c r="JTX310" s="544"/>
      <c r="JTY310" s="544"/>
      <c r="JTZ310" s="544"/>
      <c r="JUA310" s="544"/>
      <c r="JUB310" s="544"/>
      <c r="JUC310" s="544"/>
      <c r="JUD310" s="544"/>
      <c r="JUE310" s="544"/>
      <c r="JUF310" s="544"/>
      <c r="JUG310" s="544"/>
      <c r="JUH310" s="544"/>
      <c r="JUI310" s="544"/>
      <c r="JUJ310" s="544"/>
      <c r="JUK310" s="544"/>
      <c r="JUL310" s="544"/>
      <c r="JUM310" s="544"/>
      <c r="JUN310" s="544"/>
      <c r="JUO310" s="544"/>
      <c r="JUP310" s="544"/>
      <c r="JUQ310" s="544"/>
      <c r="JUR310" s="544"/>
      <c r="JUS310" s="544"/>
      <c r="JUT310" s="544"/>
      <c r="JUU310" s="544"/>
      <c r="JUV310" s="544"/>
      <c r="JUW310" s="544"/>
      <c r="JUX310" s="544"/>
      <c r="JUY310" s="544"/>
      <c r="JUZ310" s="544"/>
      <c r="JVA310" s="544"/>
      <c r="JVB310" s="544"/>
      <c r="JVC310" s="544"/>
      <c r="JVD310" s="544"/>
      <c r="JVE310" s="544"/>
      <c r="JVF310" s="544"/>
      <c r="JVG310" s="544"/>
      <c r="JVH310" s="544"/>
      <c r="JVI310" s="544"/>
      <c r="JVJ310" s="544"/>
      <c r="JVK310" s="544"/>
      <c r="JVL310" s="544"/>
      <c r="JVM310" s="544"/>
      <c r="JVN310" s="544"/>
      <c r="JVO310" s="544"/>
      <c r="JVP310" s="544"/>
      <c r="JVQ310" s="544"/>
      <c r="JVR310" s="544"/>
      <c r="JVS310" s="544"/>
      <c r="JVT310" s="544"/>
      <c r="JVU310" s="544"/>
      <c r="JVV310" s="544"/>
      <c r="JVW310" s="544"/>
      <c r="JVX310" s="544"/>
      <c r="JVY310" s="544"/>
      <c r="JVZ310" s="544"/>
      <c r="JWA310" s="544"/>
      <c r="JWB310" s="544"/>
      <c r="JWC310" s="544"/>
      <c r="JWD310" s="544"/>
      <c r="JWE310" s="544"/>
      <c r="JWF310" s="544"/>
      <c r="JWG310" s="544"/>
      <c r="JWH310" s="544"/>
      <c r="JWI310" s="544"/>
      <c r="JWJ310" s="544"/>
      <c r="JWK310" s="544"/>
      <c r="JWL310" s="544"/>
      <c r="JWM310" s="544"/>
      <c r="JWN310" s="544"/>
      <c r="JWO310" s="544"/>
      <c r="JWP310" s="544"/>
      <c r="JWQ310" s="544"/>
      <c r="JWR310" s="544"/>
      <c r="JWS310" s="544"/>
      <c r="JWT310" s="544"/>
      <c r="JWU310" s="544"/>
      <c r="JWV310" s="544"/>
      <c r="JWW310" s="544"/>
      <c r="JWX310" s="544"/>
      <c r="JWY310" s="544"/>
      <c r="JWZ310" s="544"/>
      <c r="JXA310" s="544"/>
      <c r="JXB310" s="544"/>
      <c r="JXC310" s="544"/>
      <c r="JXD310" s="544"/>
      <c r="JXE310" s="544"/>
      <c r="JXF310" s="544"/>
      <c r="JXG310" s="544"/>
      <c r="JXH310" s="544"/>
      <c r="JXI310" s="544"/>
      <c r="JXJ310" s="544"/>
      <c r="JXK310" s="544"/>
      <c r="JXL310" s="544"/>
      <c r="JXM310" s="544"/>
      <c r="JXN310" s="544"/>
      <c r="JXO310" s="544"/>
      <c r="JXP310" s="544"/>
      <c r="JXQ310" s="544"/>
      <c r="JXR310" s="544"/>
      <c r="JXS310" s="544"/>
      <c r="JXT310" s="544"/>
      <c r="JXU310" s="544"/>
      <c r="JXV310" s="544"/>
      <c r="JXW310" s="544"/>
      <c r="JXX310" s="544"/>
      <c r="JXY310" s="544"/>
      <c r="JXZ310" s="544"/>
      <c r="JYA310" s="544"/>
      <c r="JYB310" s="544"/>
      <c r="JYC310" s="544"/>
      <c r="JYD310" s="544"/>
      <c r="JYE310" s="544"/>
      <c r="JYF310" s="544"/>
      <c r="JYG310" s="544"/>
      <c r="JYH310" s="544"/>
      <c r="JYI310" s="544"/>
      <c r="JYJ310" s="544"/>
      <c r="JYK310" s="544"/>
      <c r="JYL310" s="544"/>
      <c r="JYM310" s="544"/>
      <c r="JYN310" s="544"/>
      <c r="JYO310" s="544"/>
      <c r="JYP310" s="544"/>
      <c r="JYQ310" s="544"/>
      <c r="JYR310" s="544"/>
      <c r="JYS310" s="544"/>
      <c r="JYT310" s="544"/>
      <c r="JYU310" s="544"/>
      <c r="JYV310" s="544"/>
      <c r="JYW310" s="544"/>
      <c r="JYX310" s="544"/>
      <c r="JYY310" s="544"/>
      <c r="JYZ310" s="544"/>
      <c r="JZA310" s="544"/>
      <c r="JZB310" s="544"/>
      <c r="JZC310" s="544"/>
      <c r="JZD310" s="544"/>
      <c r="JZE310" s="544"/>
      <c r="JZF310" s="544"/>
      <c r="JZG310" s="544"/>
      <c r="JZH310" s="544"/>
      <c r="JZI310" s="544"/>
      <c r="JZJ310" s="544"/>
      <c r="JZK310" s="544"/>
      <c r="JZL310" s="544"/>
      <c r="JZM310" s="544"/>
      <c r="JZN310" s="544"/>
      <c r="JZO310" s="544"/>
      <c r="JZP310" s="544"/>
      <c r="JZQ310" s="544"/>
      <c r="JZR310" s="544"/>
      <c r="JZS310" s="544"/>
      <c r="JZT310" s="544"/>
      <c r="JZU310" s="544"/>
      <c r="JZV310" s="544"/>
      <c r="JZW310" s="544"/>
      <c r="JZX310" s="544"/>
      <c r="JZY310" s="544"/>
      <c r="JZZ310" s="544"/>
      <c r="KAA310" s="544"/>
      <c r="KAB310" s="544"/>
      <c r="KAC310" s="544"/>
      <c r="KAD310" s="544"/>
      <c r="KAE310" s="544"/>
      <c r="KAF310" s="544"/>
      <c r="KAG310" s="544"/>
      <c r="KAH310" s="544"/>
      <c r="KAI310" s="544"/>
      <c r="KAJ310" s="544"/>
      <c r="KAK310" s="544"/>
      <c r="KAL310" s="544"/>
      <c r="KAM310" s="544"/>
      <c r="KAN310" s="544"/>
      <c r="KAO310" s="544"/>
      <c r="KAP310" s="544"/>
      <c r="KAQ310" s="544"/>
      <c r="KAR310" s="544"/>
      <c r="KAS310" s="544"/>
      <c r="KAT310" s="544"/>
      <c r="KAU310" s="544"/>
      <c r="KAV310" s="544"/>
      <c r="KAW310" s="544"/>
      <c r="KAX310" s="544"/>
      <c r="KAY310" s="544"/>
      <c r="KAZ310" s="544"/>
      <c r="KBA310" s="544"/>
      <c r="KBB310" s="544"/>
      <c r="KBC310" s="544"/>
      <c r="KBD310" s="544"/>
      <c r="KBE310" s="544"/>
      <c r="KBF310" s="544"/>
      <c r="KBG310" s="544"/>
      <c r="KBH310" s="544"/>
      <c r="KBI310" s="544"/>
      <c r="KBJ310" s="544"/>
      <c r="KBK310" s="544"/>
      <c r="KBL310" s="544"/>
      <c r="KBM310" s="544"/>
      <c r="KBN310" s="544"/>
      <c r="KBO310" s="544"/>
      <c r="KBP310" s="544"/>
      <c r="KBQ310" s="544"/>
      <c r="KBR310" s="544"/>
      <c r="KBS310" s="544"/>
      <c r="KBT310" s="544"/>
      <c r="KBU310" s="544"/>
      <c r="KBV310" s="544"/>
      <c r="KBW310" s="544"/>
      <c r="KBX310" s="544"/>
      <c r="KBY310" s="544"/>
      <c r="KBZ310" s="544"/>
      <c r="KCA310" s="544"/>
      <c r="KCB310" s="544"/>
      <c r="KCC310" s="544"/>
      <c r="KCD310" s="544"/>
      <c r="KCE310" s="544"/>
      <c r="KCF310" s="544"/>
      <c r="KCG310" s="544"/>
      <c r="KCH310" s="544"/>
      <c r="KCI310" s="544"/>
      <c r="KCJ310" s="544"/>
      <c r="KCK310" s="544"/>
      <c r="KCL310" s="544"/>
      <c r="KCM310" s="544"/>
      <c r="KCN310" s="544"/>
      <c r="KCO310" s="544"/>
      <c r="KCP310" s="544"/>
      <c r="KCQ310" s="544"/>
      <c r="KCR310" s="544"/>
      <c r="KCS310" s="544"/>
      <c r="KCT310" s="544"/>
      <c r="KCU310" s="544"/>
      <c r="KCV310" s="544"/>
      <c r="KCW310" s="544"/>
      <c r="KCX310" s="544"/>
      <c r="KCY310" s="544"/>
      <c r="KCZ310" s="544"/>
      <c r="KDA310" s="544"/>
      <c r="KDB310" s="544"/>
      <c r="KDC310" s="544"/>
      <c r="KDD310" s="544"/>
      <c r="KDE310" s="544"/>
      <c r="KDF310" s="544"/>
      <c r="KDG310" s="544"/>
      <c r="KDH310" s="544"/>
      <c r="KDI310" s="544"/>
      <c r="KDJ310" s="544"/>
      <c r="KDK310" s="544"/>
      <c r="KDL310" s="544"/>
      <c r="KDM310" s="544"/>
      <c r="KDN310" s="544"/>
      <c r="KDO310" s="544"/>
      <c r="KDP310" s="544"/>
      <c r="KDQ310" s="544"/>
      <c r="KDR310" s="544"/>
      <c r="KDS310" s="544"/>
      <c r="KDT310" s="544"/>
      <c r="KDU310" s="544"/>
      <c r="KDV310" s="544"/>
      <c r="KDW310" s="544"/>
      <c r="KDX310" s="544"/>
      <c r="KDY310" s="544"/>
      <c r="KDZ310" s="544"/>
      <c r="KEA310" s="544"/>
      <c r="KEB310" s="544"/>
      <c r="KEC310" s="544"/>
      <c r="KED310" s="544"/>
      <c r="KEE310" s="544"/>
      <c r="KEF310" s="544"/>
      <c r="KEG310" s="544"/>
      <c r="KEH310" s="544"/>
      <c r="KEI310" s="544"/>
      <c r="KEJ310" s="544"/>
      <c r="KEK310" s="544"/>
      <c r="KEL310" s="544"/>
      <c r="KEM310" s="544"/>
      <c r="KEN310" s="544"/>
      <c r="KEO310" s="544"/>
      <c r="KEP310" s="544"/>
      <c r="KEQ310" s="544"/>
      <c r="KER310" s="544"/>
      <c r="KES310" s="544"/>
      <c r="KET310" s="544"/>
      <c r="KEU310" s="544"/>
      <c r="KEV310" s="544"/>
      <c r="KEW310" s="544"/>
      <c r="KEX310" s="544"/>
      <c r="KEY310" s="544"/>
      <c r="KEZ310" s="544"/>
      <c r="KFA310" s="544"/>
      <c r="KFB310" s="544"/>
      <c r="KFC310" s="544"/>
      <c r="KFD310" s="544"/>
      <c r="KFE310" s="544"/>
      <c r="KFF310" s="544"/>
      <c r="KFG310" s="544"/>
      <c r="KFH310" s="544"/>
      <c r="KFI310" s="544"/>
      <c r="KFJ310" s="544"/>
      <c r="KFK310" s="544"/>
      <c r="KFL310" s="544"/>
      <c r="KFM310" s="544"/>
      <c r="KFN310" s="544"/>
      <c r="KFO310" s="544"/>
      <c r="KFP310" s="544"/>
      <c r="KFQ310" s="544"/>
      <c r="KFR310" s="544"/>
      <c r="KFS310" s="544"/>
      <c r="KFT310" s="544"/>
      <c r="KFU310" s="544"/>
      <c r="KFV310" s="544"/>
      <c r="KFW310" s="544"/>
      <c r="KFX310" s="544"/>
      <c r="KFY310" s="544"/>
      <c r="KFZ310" s="544"/>
      <c r="KGA310" s="544"/>
      <c r="KGB310" s="544"/>
      <c r="KGC310" s="544"/>
      <c r="KGD310" s="544"/>
      <c r="KGE310" s="544"/>
      <c r="KGF310" s="544"/>
      <c r="KGG310" s="544"/>
      <c r="KGH310" s="544"/>
      <c r="KGI310" s="544"/>
      <c r="KGJ310" s="544"/>
      <c r="KGK310" s="544"/>
      <c r="KGL310" s="544"/>
      <c r="KGM310" s="544"/>
      <c r="KGN310" s="544"/>
      <c r="KGO310" s="544"/>
      <c r="KGP310" s="544"/>
      <c r="KGQ310" s="544"/>
      <c r="KGR310" s="544"/>
      <c r="KGS310" s="544"/>
      <c r="KGT310" s="544"/>
      <c r="KGU310" s="544"/>
      <c r="KGV310" s="544"/>
      <c r="KGW310" s="544"/>
      <c r="KGX310" s="544"/>
      <c r="KGY310" s="544"/>
      <c r="KGZ310" s="544"/>
      <c r="KHA310" s="544"/>
      <c r="KHB310" s="544"/>
      <c r="KHC310" s="544"/>
      <c r="KHD310" s="544"/>
      <c r="KHE310" s="544"/>
      <c r="KHF310" s="544"/>
      <c r="KHG310" s="544"/>
      <c r="KHH310" s="544"/>
      <c r="KHI310" s="544"/>
      <c r="KHJ310" s="544"/>
      <c r="KHK310" s="544"/>
      <c r="KHL310" s="544"/>
      <c r="KHM310" s="544"/>
      <c r="KHN310" s="544"/>
      <c r="KHO310" s="544"/>
      <c r="KHP310" s="544"/>
      <c r="KHQ310" s="544"/>
      <c r="KHR310" s="544"/>
      <c r="KHS310" s="544"/>
      <c r="KHT310" s="544"/>
      <c r="KHU310" s="544"/>
      <c r="KHV310" s="544"/>
      <c r="KHW310" s="544"/>
      <c r="KHX310" s="544"/>
      <c r="KHY310" s="544"/>
      <c r="KHZ310" s="544"/>
      <c r="KIA310" s="544"/>
      <c r="KIB310" s="544"/>
      <c r="KIC310" s="544"/>
      <c r="KID310" s="544"/>
      <c r="KIE310" s="544"/>
      <c r="KIF310" s="544"/>
      <c r="KIG310" s="544"/>
      <c r="KIH310" s="544"/>
      <c r="KII310" s="544"/>
      <c r="KIJ310" s="544"/>
      <c r="KIK310" s="544"/>
      <c r="KIL310" s="544"/>
      <c r="KIM310" s="544"/>
      <c r="KIN310" s="544"/>
      <c r="KIO310" s="544"/>
      <c r="KIP310" s="544"/>
      <c r="KIQ310" s="544"/>
      <c r="KIR310" s="544"/>
      <c r="KIS310" s="544"/>
      <c r="KIT310" s="544"/>
      <c r="KIU310" s="544"/>
      <c r="KIV310" s="544"/>
      <c r="KIW310" s="544"/>
      <c r="KIX310" s="544"/>
      <c r="KIY310" s="544"/>
      <c r="KIZ310" s="544"/>
      <c r="KJA310" s="544"/>
      <c r="KJB310" s="544"/>
      <c r="KJC310" s="544"/>
      <c r="KJD310" s="544"/>
      <c r="KJE310" s="544"/>
      <c r="KJF310" s="544"/>
      <c r="KJG310" s="544"/>
      <c r="KJH310" s="544"/>
      <c r="KJI310" s="544"/>
      <c r="KJJ310" s="544"/>
      <c r="KJK310" s="544"/>
      <c r="KJL310" s="544"/>
      <c r="KJM310" s="544"/>
      <c r="KJN310" s="544"/>
      <c r="KJO310" s="544"/>
      <c r="KJP310" s="544"/>
      <c r="KJQ310" s="544"/>
      <c r="KJR310" s="544"/>
      <c r="KJS310" s="544"/>
      <c r="KJT310" s="544"/>
      <c r="KJU310" s="544"/>
      <c r="KJV310" s="544"/>
      <c r="KJW310" s="544"/>
      <c r="KJX310" s="544"/>
      <c r="KJY310" s="544"/>
      <c r="KJZ310" s="544"/>
      <c r="KKA310" s="544"/>
      <c r="KKB310" s="544"/>
      <c r="KKC310" s="544"/>
      <c r="KKD310" s="544"/>
      <c r="KKE310" s="544"/>
      <c r="KKF310" s="544"/>
      <c r="KKG310" s="544"/>
      <c r="KKH310" s="544"/>
      <c r="KKI310" s="544"/>
      <c r="KKJ310" s="544"/>
      <c r="KKK310" s="544"/>
      <c r="KKL310" s="544"/>
      <c r="KKM310" s="544"/>
      <c r="KKN310" s="544"/>
      <c r="KKO310" s="544"/>
      <c r="KKP310" s="544"/>
      <c r="KKQ310" s="544"/>
      <c r="KKR310" s="544"/>
      <c r="KKS310" s="544"/>
      <c r="KKT310" s="544"/>
      <c r="KKU310" s="544"/>
      <c r="KKV310" s="544"/>
      <c r="KKW310" s="544"/>
      <c r="KKX310" s="544"/>
      <c r="KKY310" s="544"/>
      <c r="KKZ310" s="544"/>
      <c r="KLA310" s="544"/>
      <c r="KLB310" s="544"/>
      <c r="KLC310" s="544"/>
      <c r="KLD310" s="544"/>
      <c r="KLE310" s="544"/>
      <c r="KLF310" s="544"/>
      <c r="KLG310" s="544"/>
      <c r="KLH310" s="544"/>
      <c r="KLI310" s="544"/>
      <c r="KLJ310" s="544"/>
      <c r="KLK310" s="544"/>
      <c r="KLL310" s="544"/>
      <c r="KLM310" s="544"/>
      <c r="KLN310" s="544"/>
      <c r="KLO310" s="544"/>
      <c r="KLP310" s="544"/>
      <c r="KLQ310" s="544"/>
      <c r="KLR310" s="544"/>
      <c r="KLS310" s="544"/>
      <c r="KLT310" s="544"/>
      <c r="KLU310" s="544"/>
      <c r="KLV310" s="544"/>
      <c r="KLW310" s="544"/>
      <c r="KLX310" s="544"/>
      <c r="KLY310" s="544"/>
      <c r="KLZ310" s="544"/>
      <c r="KMA310" s="544"/>
      <c r="KMB310" s="544"/>
      <c r="KMC310" s="544"/>
      <c r="KMD310" s="544"/>
      <c r="KME310" s="544"/>
      <c r="KMF310" s="544"/>
      <c r="KMG310" s="544"/>
      <c r="KMH310" s="544"/>
      <c r="KMI310" s="544"/>
      <c r="KMJ310" s="544"/>
      <c r="KMK310" s="544"/>
      <c r="KML310" s="544"/>
      <c r="KMM310" s="544"/>
      <c r="KMN310" s="544"/>
      <c r="KMO310" s="544"/>
      <c r="KMP310" s="544"/>
      <c r="KMQ310" s="544"/>
      <c r="KMR310" s="544"/>
      <c r="KMS310" s="544"/>
      <c r="KMT310" s="544"/>
      <c r="KMU310" s="544"/>
      <c r="KMV310" s="544"/>
      <c r="KMW310" s="544"/>
      <c r="KMX310" s="544"/>
      <c r="KMY310" s="544"/>
      <c r="KMZ310" s="544"/>
      <c r="KNA310" s="544"/>
      <c r="KNB310" s="544"/>
      <c r="KNC310" s="544"/>
      <c r="KND310" s="544"/>
      <c r="KNE310" s="544"/>
      <c r="KNF310" s="544"/>
      <c r="KNG310" s="544"/>
      <c r="KNH310" s="544"/>
      <c r="KNI310" s="544"/>
      <c r="KNJ310" s="544"/>
      <c r="KNK310" s="544"/>
      <c r="KNL310" s="544"/>
      <c r="KNM310" s="544"/>
      <c r="KNN310" s="544"/>
      <c r="KNO310" s="544"/>
      <c r="KNP310" s="544"/>
      <c r="KNQ310" s="544"/>
      <c r="KNR310" s="544"/>
      <c r="KNS310" s="544"/>
      <c r="KNT310" s="544"/>
      <c r="KNU310" s="544"/>
      <c r="KNV310" s="544"/>
      <c r="KNW310" s="544"/>
      <c r="KNX310" s="544"/>
      <c r="KNY310" s="544"/>
      <c r="KNZ310" s="544"/>
      <c r="KOA310" s="544"/>
      <c r="KOB310" s="544"/>
      <c r="KOC310" s="544"/>
      <c r="KOD310" s="544"/>
      <c r="KOE310" s="544"/>
      <c r="KOF310" s="544"/>
      <c r="KOG310" s="544"/>
      <c r="KOH310" s="544"/>
      <c r="KOI310" s="544"/>
      <c r="KOJ310" s="544"/>
      <c r="KOK310" s="544"/>
      <c r="KOL310" s="544"/>
      <c r="KOM310" s="544"/>
      <c r="KON310" s="544"/>
      <c r="KOO310" s="544"/>
      <c r="KOP310" s="544"/>
      <c r="KOQ310" s="544"/>
      <c r="KOR310" s="544"/>
      <c r="KOS310" s="544"/>
      <c r="KOT310" s="544"/>
      <c r="KOU310" s="544"/>
      <c r="KOV310" s="544"/>
      <c r="KOW310" s="544"/>
      <c r="KOX310" s="544"/>
      <c r="KOY310" s="544"/>
      <c r="KOZ310" s="544"/>
      <c r="KPA310" s="544"/>
      <c r="KPB310" s="544"/>
      <c r="KPC310" s="544"/>
      <c r="KPD310" s="544"/>
      <c r="KPE310" s="544"/>
      <c r="KPF310" s="544"/>
      <c r="KPG310" s="544"/>
      <c r="KPH310" s="544"/>
      <c r="KPI310" s="544"/>
      <c r="KPJ310" s="544"/>
      <c r="KPK310" s="544"/>
      <c r="KPL310" s="544"/>
      <c r="KPM310" s="544"/>
      <c r="KPN310" s="544"/>
      <c r="KPO310" s="544"/>
      <c r="KPP310" s="544"/>
      <c r="KPQ310" s="544"/>
      <c r="KPR310" s="544"/>
      <c r="KPS310" s="544"/>
      <c r="KPT310" s="544"/>
      <c r="KPU310" s="544"/>
      <c r="KPV310" s="544"/>
      <c r="KPW310" s="544"/>
      <c r="KPX310" s="544"/>
      <c r="KPY310" s="544"/>
      <c r="KPZ310" s="544"/>
      <c r="KQA310" s="544"/>
      <c r="KQB310" s="544"/>
      <c r="KQC310" s="544"/>
      <c r="KQD310" s="544"/>
      <c r="KQE310" s="544"/>
      <c r="KQF310" s="544"/>
      <c r="KQG310" s="544"/>
      <c r="KQH310" s="544"/>
      <c r="KQI310" s="544"/>
      <c r="KQJ310" s="544"/>
      <c r="KQK310" s="544"/>
      <c r="KQL310" s="544"/>
      <c r="KQM310" s="544"/>
      <c r="KQN310" s="544"/>
      <c r="KQO310" s="544"/>
      <c r="KQP310" s="544"/>
      <c r="KQQ310" s="544"/>
      <c r="KQR310" s="544"/>
      <c r="KQS310" s="544"/>
      <c r="KQT310" s="544"/>
      <c r="KQU310" s="544"/>
      <c r="KQV310" s="544"/>
      <c r="KQW310" s="544"/>
      <c r="KQX310" s="544"/>
      <c r="KQY310" s="544"/>
      <c r="KQZ310" s="544"/>
      <c r="KRA310" s="544"/>
      <c r="KRB310" s="544"/>
      <c r="KRC310" s="544"/>
      <c r="KRD310" s="544"/>
      <c r="KRE310" s="544"/>
      <c r="KRF310" s="544"/>
      <c r="KRG310" s="544"/>
      <c r="KRH310" s="544"/>
      <c r="KRI310" s="544"/>
      <c r="KRJ310" s="544"/>
      <c r="KRK310" s="544"/>
      <c r="KRL310" s="544"/>
      <c r="KRM310" s="544"/>
      <c r="KRN310" s="544"/>
      <c r="KRO310" s="544"/>
      <c r="KRP310" s="544"/>
      <c r="KRQ310" s="544"/>
      <c r="KRR310" s="544"/>
      <c r="KRS310" s="544"/>
      <c r="KRT310" s="544"/>
      <c r="KRU310" s="544"/>
      <c r="KRV310" s="544"/>
      <c r="KRW310" s="544"/>
      <c r="KRX310" s="544"/>
      <c r="KRY310" s="544"/>
      <c r="KRZ310" s="544"/>
      <c r="KSA310" s="544"/>
      <c r="KSB310" s="544"/>
      <c r="KSC310" s="544"/>
      <c r="KSD310" s="544"/>
      <c r="KSE310" s="544"/>
      <c r="KSF310" s="544"/>
      <c r="KSG310" s="544"/>
      <c r="KSH310" s="544"/>
      <c r="KSI310" s="544"/>
      <c r="KSJ310" s="544"/>
      <c r="KSK310" s="544"/>
      <c r="KSL310" s="544"/>
      <c r="KSM310" s="544"/>
      <c r="KSN310" s="544"/>
      <c r="KSO310" s="544"/>
      <c r="KSP310" s="544"/>
      <c r="KSQ310" s="544"/>
      <c r="KSR310" s="544"/>
      <c r="KSS310" s="544"/>
      <c r="KST310" s="544"/>
      <c r="KSU310" s="544"/>
      <c r="KSV310" s="544"/>
      <c r="KSW310" s="544"/>
      <c r="KSX310" s="544"/>
      <c r="KSY310" s="544"/>
      <c r="KSZ310" s="544"/>
      <c r="KTA310" s="544"/>
      <c r="KTB310" s="544"/>
      <c r="KTC310" s="544"/>
      <c r="KTD310" s="544"/>
      <c r="KTE310" s="544"/>
      <c r="KTF310" s="544"/>
      <c r="KTG310" s="544"/>
      <c r="KTH310" s="544"/>
      <c r="KTI310" s="544"/>
      <c r="KTJ310" s="544"/>
      <c r="KTK310" s="544"/>
      <c r="KTL310" s="544"/>
      <c r="KTM310" s="544"/>
      <c r="KTN310" s="544"/>
      <c r="KTO310" s="544"/>
      <c r="KTP310" s="544"/>
      <c r="KTQ310" s="544"/>
      <c r="KTR310" s="544"/>
      <c r="KTS310" s="544"/>
      <c r="KTT310" s="544"/>
      <c r="KTU310" s="544"/>
      <c r="KTV310" s="544"/>
      <c r="KTW310" s="544"/>
      <c r="KTX310" s="544"/>
      <c r="KTY310" s="544"/>
      <c r="KTZ310" s="544"/>
      <c r="KUA310" s="544"/>
      <c r="KUB310" s="544"/>
      <c r="KUC310" s="544"/>
      <c r="KUD310" s="544"/>
      <c r="KUE310" s="544"/>
      <c r="KUF310" s="544"/>
      <c r="KUG310" s="544"/>
      <c r="KUH310" s="544"/>
      <c r="KUI310" s="544"/>
      <c r="KUJ310" s="544"/>
      <c r="KUK310" s="544"/>
      <c r="KUL310" s="544"/>
      <c r="KUM310" s="544"/>
      <c r="KUN310" s="544"/>
      <c r="KUO310" s="544"/>
      <c r="KUP310" s="544"/>
      <c r="KUQ310" s="544"/>
      <c r="KUR310" s="544"/>
      <c r="KUS310" s="544"/>
      <c r="KUT310" s="544"/>
      <c r="KUU310" s="544"/>
      <c r="KUV310" s="544"/>
      <c r="KUW310" s="544"/>
      <c r="KUX310" s="544"/>
      <c r="KUY310" s="544"/>
      <c r="KUZ310" s="544"/>
      <c r="KVA310" s="544"/>
      <c r="KVB310" s="544"/>
      <c r="KVC310" s="544"/>
      <c r="KVD310" s="544"/>
      <c r="KVE310" s="544"/>
      <c r="KVF310" s="544"/>
      <c r="KVG310" s="544"/>
      <c r="KVH310" s="544"/>
      <c r="KVI310" s="544"/>
      <c r="KVJ310" s="544"/>
      <c r="KVK310" s="544"/>
      <c r="KVL310" s="544"/>
      <c r="KVM310" s="544"/>
      <c r="KVN310" s="544"/>
      <c r="KVO310" s="544"/>
      <c r="KVP310" s="544"/>
      <c r="KVQ310" s="544"/>
      <c r="KVR310" s="544"/>
      <c r="KVS310" s="544"/>
      <c r="KVT310" s="544"/>
      <c r="KVU310" s="544"/>
      <c r="KVV310" s="544"/>
      <c r="KVW310" s="544"/>
      <c r="KVX310" s="544"/>
      <c r="KVY310" s="544"/>
      <c r="KVZ310" s="544"/>
      <c r="KWA310" s="544"/>
      <c r="KWB310" s="544"/>
      <c r="KWC310" s="544"/>
      <c r="KWD310" s="544"/>
      <c r="KWE310" s="544"/>
      <c r="KWF310" s="544"/>
      <c r="KWG310" s="544"/>
      <c r="KWH310" s="544"/>
      <c r="KWI310" s="544"/>
      <c r="KWJ310" s="544"/>
      <c r="KWK310" s="544"/>
      <c r="KWL310" s="544"/>
      <c r="KWM310" s="544"/>
      <c r="KWN310" s="544"/>
      <c r="KWO310" s="544"/>
      <c r="KWP310" s="544"/>
      <c r="KWQ310" s="544"/>
      <c r="KWR310" s="544"/>
      <c r="KWS310" s="544"/>
      <c r="KWT310" s="544"/>
      <c r="KWU310" s="544"/>
      <c r="KWV310" s="544"/>
      <c r="KWW310" s="544"/>
      <c r="KWX310" s="544"/>
      <c r="KWY310" s="544"/>
      <c r="KWZ310" s="544"/>
      <c r="KXA310" s="544"/>
      <c r="KXB310" s="544"/>
      <c r="KXC310" s="544"/>
      <c r="KXD310" s="544"/>
      <c r="KXE310" s="544"/>
      <c r="KXF310" s="544"/>
      <c r="KXG310" s="544"/>
      <c r="KXH310" s="544"/>
      <c r="KXI310" s="544"/>
      <c r="KXJ310" s="544"/>
      <c r="KXK310" s="544"/>
      <c r="KXL310" s="544"/>
      <c r="KXM310" s="544"/>
      <c r="KXN310" s="544"/>
      <c r="KXO310" s="544"/>
      <c r="KXP310" s="544"/>
      <c r="KXQ310" s="544"/>
      <c r="KXR310" s="544"/>
      <c r="KXS310" s="544"/>
      <c r="KXT310" s="544"/>
      <c r="KXU310" s="544"/>
      <c r="KXV310" s="544"/>
      <c r="KXW310" s="544"/>
      <c r="KXX310" s="544"/>
      <c r="KXY310" s="544"/>
      <c r="KXZ310" s="544"/>
      <c r="KYA310" s="544"/>
      <c r="KYB310" s="544"/>
      <c r="KYC310" s="544"/>
      <c r="KYD310" s="544"/>
      <c r="KYE310" s="544"/>
      <c r="KYF310" s="544"/>
      <c r="KYG310" s="544"/>
      <c r="KYH310" s="544"/>
      <c r="KYI310" s="544"/>
      <c r="KYJ310" s="544"/>
      <c r="KYK310" s="544"/>
      <c r="KYL310" s="544"/>
      <c r="KYM310" s="544"/>
      <c r="KYN310" s="544"/>
      <c r="KYO310" s="544"/>
      <c r="KYP310" s="544"/>
      <c r="KYQ310" s="544"/>
      <c r="KYR310" s="544"/>
      <c r="KYS310" s="544"/>
      <c r="KYT310" s="544"/>
      <c r="KYU310" s="544"/>
      <c r="KYV310" s="544"/>
      <c r="KYW310" s="544"/>
      <c r="KYX310" s="544"/>
      <c r="KYY310" s="544"/>
      <c r="KYZ310" s="544"/>
      <c r="KZA310" s="544"/>
      <c r="KZB310" s="544"/>
      <c r="KZC310" s="544"/>
      <c r="KZD310" s="544"/>
      <c r="KZE310" s="544"/>
      <c r="KZF310" s="544"/>
      <c r="KZG310" s="544"/>
      <c r="KZH310" s="544"/>
      <c r="KZI310" s="544"/>
      <c r="KZJ310" s="544"/>
      <c r="KZK310" s="544"/>
      <c r="KZL310" s="544"/>
      <c r="KZM310" s="544"/>
      <c r="KZN310" s="544"/>
      <c r="KZO310" s="544"/>
      <c r="KZP310" s="544"/>
      <c r="KZQ310" s="544"/>
      <c r="KZR310" s="544"/>
      <c r="KZS310" s="544"/>
      <c r="KZT310" s="544"/>
      <c r="KZU310" s="544"/>
      <c r="KZV310" s="544"/>
      <c r="KZW310" s="544"/>
      <c r="KZX310" s="544"/>
      <c r="KZY310" s="544"/>
      <c r="KZZ310" s="544"/>
      <c r="LAA310" s="544"/>
      <c r="LAB310" s="544"/>
      <c r="LAC310" s="544"/>
      <c r="LAD310" s="544"/>
      <c r="LAE310" s="544"/>
      <c r="LAF310" s="544"/>
      <c r="LAG310" s="544"/>
      <c r="LAH310" s="544"/>
      <c r="LAI310" s="544"/>
      <c r="LAJ310" s="544"/>
      <c r="LAK310" s="544"/>
      <c r="LAL310" s="544"/>
      <c r="LAM310" s="544"/>
      <c r="LAN310" s="544"/>
      <c r="LAO310" s="544"/>
      <c r="LAP310" s="544"/>
      <c r="LAQ310" s="544"/>
      <c r="LAR310" s="544"/>
      <c r="LAS310" s="544"/>
      <c r="LAT310" s="544"/>
      <c r="LAU310" s="544"/>
      <c r="LAV310" s="544"/>
      <c r="LAW310" s="544"/>
      <c r="LAX310" s="544"/>
      <c r="LAY310" s="544"/>
      <c r="LAZ310" s="544"/>
      <c r="LBA310" s="544"/>
      <c r="LBB310" s="544"/>
      <c r="LBC310" s="544"/>
      <c r="LBD310" s="544"/>
      <c r="LBE310" s="544"/>
      <c r="LBF310" s="544"/>
      <c r="LBG310" s="544"/>
      <c r="LBH310" s="544"/>
      <c r="LBI310" s="544"/>
      <c r="LBJ310" s="544"/>
      <c r="LBK310" s="544"/>
      <c r="LBL310" s="544"/>
      <c r="LBM310" s="544"/>
      <c r="LBN310" s="544"/>
      <c r="LBO310" s="544"/>
      <c r="LBP310" s="544"/>
      <c r="LBQ310" s="544"/>
      <c r="LBR310" s="544"/>
      <c r="LBS310" s="544"/>
      <c r="LBT310" s="544"/>
      <c r="LBU310" s="544"/>
      <c r="LBV310" s="544"/>
      <c r="LBW310" s="544"/>
      <c r="LBX310" s="544"/>
      <c r="LBY310" s="544"/>
      <c r="LBZ310" s="544"/>
      <c r="LCA310" s="544"/>
      <c r="LCB310" s="544"/>
      <c r="LCC310" s="544"/>
      <c r="LCD310" s="544"/>
      <c r="LCE310" s="544"/>
      <c r="LCF310" s="544"/>
      <c r="LCG310" s="544"/>
      <c r="LCH310" s="544"/>
      <c r="LCI310" s="544"/>
      <c r="LCJ310" s="544"/>
      <c r="LCK310" s="544"/>
      <c r="LCL310" s="544"/>
      <c r="LCM310" s="544"/>
      <c r="LCN310" s="544"/>
      <c r="LCO310" s="544"/>
      <c r="LCP310" s="544"/>
      <c r="LCQ310" s="544"/>
      <c r="LCR310" s="544"/>
      <c r="LCS310" s="544"/>
      <c r="LCT310" s="544"/>
      <c r="LCU310" s="544"/>
      <c r="LCV310" s="544"/>
      <c r="LCW310" s="544"/>
      <c r="LCX310" s="544"/>
      <c r="LCY310" s="544"/>
      <c r="LCZ310" s="544"/>
      <c r="LDA310" s="544"/>
      <c r="LDB310" s="544"/>
      <c r="LDC310" s="544"/>
      <c r="LDD310" s="544"/>
      <c r="LDE310" s="544"/>
      <c r="LDF310" s="544"/>
      <c r="LDG310" s="544"/>
      <c r="LDH310" s="544"/>
      <c r="LDI310" s="544"/>
      <c r="LDJ310" s="544"/>
      <c r="LDK310" s="544"/>
      <c r="LDL310" s="544"/>
      <c r="LDM310" s="544"/>
      <c r="LDN310" s="544"/>
      <c r="LDO310" s="544"/>
      <c r="LDP310" s="544"/>
      <c r="LDQ310" s="544"/>
      <c r="LDR310" s="544"/>
      <c r="LDS310" s="544"/>
      <c r="LDT310" s="544"/>
      <c r="LDU310" s="544"/>
      <c r="LDV310" s="544"/>
      <c r="LDW310" s="544"/>
      <c r="LDX310" s="544"/>
      <c r="LDY310" s="544"/>
      <c r="LDZ310" s="544"/>
      <c r="LEA310" s="544"/>
      <c r="LEB310" s="544"/>
      <c r="LEC310" s="544"/>
      <c r="LED310" s="544"/>
      <c r="LEE310" s="544"/>
      <c r="LEF310" s="544"/>
      <c r="LEG310" s="544"/>
      <c r="LEH310" s="544"/>
      <c r="LEI310" s="544"/>
      <c r="LEJ310" s="544"/>
      <c r="LEK310" s="544"/>
      <c r="LEL310" s="544"/>
      <c r="LEM310" s="544"/>
      <c r="LEN310" s="544"/>
      <c r="LEO310" s="544"/>
      <c r="LEP310" s="544"/>
      <c r="LEQ310" s="544"/>
      <c r="LER310" s="544"/>
      <c r="LES310" s="544"/>
      <c r="LET310" s="544"/>
      <c r="LEU310" s="544"/>
      <c r="LEV310" s="544"/>
      <c r="LEW310" s="544"/>
      <c r="LEX310" s="544"/>
      <c r="LEY310" s="544"/>
      <c r="LEZ310" s="544"/>
      <c r="LFA310" s="544"/>
      <c r="LFB310" s="544"/>
      <c r="LFC310" s="544"/>
      <c r="LFD310" s="544"/>
      <c r="LFE310" s="544"/>
      <c r="LFF310" s="544"/>
      <c r="LFG310" s="544"/>
      <c r="LFH310" s="544"/>
      <c r="LFI310" s="544"/>
      <c r="LFJ310" s="544"/>
      <c r="LFK310" s="544"/>
      <c r="LFL310" s="544"/>
      <c r="LFM310" s="544"/>
      <c r="LFN310" s="544"/>
      <c r="LFO310" s="544"/>
      <c r="LFP310" s="544"/>
      <c r="LFQ310" s="544"/>
      <c r="LFR310" s="544"/>
      <c r="LFS310" s="544"/>
      <c r="LFT310" s="544"/>
      <c r="LFU310" s="544"/>
      <c r="LFV310" s="544"/>
      <c r="LFW310" s="544"/>
      <c r="LFX310" s="544"/>
      <c r="LFY310" s="544"/>
      <c r="LFZ310" s="544"/>
      <c r="LGA310" s="544"/>
      <c r="LGB310" s="544"/>
      <c r="LGC310" s="544"/>
      <c r="LGD310" s="544"/>
      <c r="LGE310" s="544"/>
      <c r="LGF310" s="544"/>
      <c r="LGG310" s="544"/>
      <c r="LGH310" s="544"/>
      <c r="LGI310" s="544"/>
      <c r="LGJ310" s="544"/>
      <c r="LGK310" s="544"/>
      <c r="LGL310" s="544"/>
      <c r="LGM310" s="544"/>
      <c r="LGN310" s="544"/>
      <c r="LGO310" s="544"/>
      <c r="LGP310" s="544"/>
      <c r="LGQ310" s="544"/>
      <c r="LGR310" s="544"/>
      <c r="LGS310" s="544"/>
      <c r="LGT310" s="544"/>
      <c r="LGU310" s="544"/>
      <c r="LGV310" s="544"/>
      <c r="LGW310" s="544"/>
      <c r="LGX310" s="544"/>
      <c r="LGY310" s="544"/>
      <c r="LGZ310" s="544"/>
      <c r="LHA310" s="544"/>
      <c r="LHB310" s="544"/>
      <c r="LHC310" s="544"/>
      <c r="LHD310" s="544"/>
      <c r="LHE310" s="544"/>
      <c r="LHF310" s="544"/>
      <c r="LHG310" s="544"/>
      <c r="LHH310" s="544"/>
      <c r="LHI310" s="544"/>
      <c r="LHJ310" s="544"/>
      <c r="LHK310" s="544"/>
      <c r="LHL310" s="544"/>
      <c r="LHM310" s="544"/>
      <c r="LHN310" s="544"/>
      <c r="LHO310" s="544"/>
      <c r="LHP310" s="544"/>
      <c r="LHQ310" s="544"/>
      <c r="LHR310" s="544"/>
      <c r="LHS310" s="544"/>
      <c r="LHT310" s="544"/>
      <c r="LHU310" s="544"/>
      <c r="LHV310" s="544"/>
      <c r="LHW310" s="544"/>
      <c r="LHX310" s="544"/>
      <c r="LHY310" s="544"/>
      <c r="LHZ310" s="544"/>
      <c r="LIA310" s="544"/>
      <c r="LIB310" s="544"/>
      <c r="LIC310" s="544"/>
      <c r="LID310" s="544"/>
      <c r="LIE310" s="544"/>
      <c r="LIF310" s="544"/>
      <c r="LIG310" s="544"/>
      <c r="LIH310" s="544"/>
      <c r="LII310" s="544"/>
      <c r="LIJ310" s="544"/>
      <c r="LIK310" s="544"/>
      <c r="LIL310" s="544"/>
      <c r="LIM310" s="544"/>
      <c r="LIN310" s="544"/>
      <c r="LIO310" s="544"/>
      <c r="LIP310" s="544"/>
      <c r="LIQ310" s="544"/>
      <c r="LIR310" s="544"/>
      <c r="LIS310" s="544"/>
      <c r="LIT310" s="544"/>
      <c r="LIU310" s="544"/>
      <c r="LIV310" s="544"/>
      <c r="LIW310" s="544"/>
      <c r="LIX310" s="544"/>
      <c r="LIY310" s="544"/>
      <c r="LIZ310" s="544"/>
      <c r="LJA310" s="544"/>
      <c r="LJB310" s="544"/>
      <c r="LJC310" s="544"/>
      <c r="LJD310" s="544"/>
      <c r="LJE310" s="544"/>
      <c r="LJF310" s="544"/>
      <c r="LJG310" s="544"/>
      <c r="LJH310" s="544"/>
      <c r="LJI310" s="544"/>
      <c r="LJJ310" s="544"/>
      <c r="LJK310" s="544"/>
      <c r="LJL310" s="544"/>
      <c r="LJM310" s="544"/>
      <c r="LJN310" s="544"/>
      <c r="LJO310" s="544"/>
      <c r="LJP310" s="544"/>
      <c r="LJQ310" s="544"/>
      <c r="LJR310" s="544"/>
      <c r="LJS310" s="544"/>
      <c r="LJT310" s="544"/>
      <c r="LJU310" s="544"/>
      <c r="LJV310" s="544"/>
      <c r="LJW310" s="544"/>
      <c r="LJX310" s="544"/>
      <c r="LJY310" s="544"/>
      <c r="LJZ310" s="544"/>
      <c r="LKA310" s="544"/>
      <c r="LKB310" s="544"/>
      <c r="LKC310" s="544"/>
      <c r="LKD310" s="544"/>
      <c r="LKE310" s="544"/>
      <c r="LKF310" s="544"/>
      <c r="LKG310" s="544"/>
      <c r="LKH310" s="544"/>
      <c r="LKI310" s="544"/>
      <c r="LKJ310" s="544"/>
      <c r="LKK310" s="544"/>
      <c r="LKL310" s="544"/>
      <c r="LKM310" s="544"/>
      <c r="LKN310" s="544"/>
      <c r="LKO310" s="544"/>
      <c r="LKP310" s="544"/>
      <c r="LKQ310" s="544"/>
      <c r="LKR310" s="544"/>
      <c r="LKS310" s="544"/>
      <c r="LKT310" s="544"/>
      <c r="LKU310" s="544"/>
      <c r="LKV310" s="544"/>
      <c r="LKW310" s="544"/>
      <c r="LKX310" s="544"/>
      <c r="LKY310" s="544"/>
      <c r="LKZ310" s="544"/>
      <c r="LLA310" s="544"/>
      <c r="LLB310" s="544"/>
      <c r="LLC310" s="544"/>
      <c r="LLD310" s="544"/>
      <c r="LLE310" s="544"/>
      <c r="LLF310" s="544"/>
      <c r="LLG310" s="544"/>
      <c r="LLH310" s="544"/>
      <c r="LLI310" s="544"/>
      <c r="LLJ310" s="544"/>
      <c r="LLK310" s="544"/>
      <c r="LLL310" s="544"/>
      <c r="LLM310" s="544"/>
      <c r="LLN310" s="544"/>
      <c r="LLO310" s="544"/>
      <c r="LLP310" s="544"/>
      <c r="LLQ310" s="544"/>
      <c r="LLR310" s="544"/>
      <c r="LLS310" s="544"/>
      <c r="LLT310" s="544"/>
      <c r="LLU310" s="544"/>
      <c r="LLV310" s="544"/>
      <c r="LLW310" s="544"/>
      <c r="LLX310" s="544"/>
      <c r="LLY310" s="544"/>
      <c r="LLZ310" s="544"/>
      <c r="LMA310" s="544"/>
      <c r="LMB310" s="544"/>
      <c r="LMC310" s="544"/>
      <c r="LMD310" s="544"/>
      <c r="LME310" s="544"/>
      <c r="LMF310" s="544"/>
      <c r="LMG310" s="544"/>
      <c r="LMH310" s="544"/>
      <c r="LMI310" s="544"/>
      <c r="LMJ310" s="544"/>
      <c r="LMK310" s="544"/>
      <c r="LML310" s="544"/>
      <c r="LMM310" s="544"/>
      <c r="LMN310" s="544"/>
      <c r="LMO310" s="544"/>
      <c r="LMP310" s="544"/>
      <c r="LMQ310" s="544"/>
      <c r="LMR310" s="544"/>
      <c r="LMS310" s="544"/>
      <c r="LMT310" s="544"/>
      <c r="LMU310" s="544"/>
      <c r="LMV310" s="544"/>
      <c r="LMW310" s="544"/>
      <c r="LMX310" s="544"/>
      <c r="LMY310" s="544"/>
      <c r="LMZ310" s="544"/>
      <c r="LNA310" s="544"/>
      <c r="LNB310" s="544"/>
      <c r="LNC310" s="544"/>
      <c r="LND310" s="544"/>
      <c r="LNE310" s="544"/>
      <c r="LNF310" s="544"/>
      <c r="LNG310" s="544"/>
      <c r="LNH310" s="544"/>
      <c r="LNI310" s="544"/>
      <c r="LNJ310" s="544"/>
      <c r="LNK310" s="544"/>
      <c r="LNL310" s="544"/>
      <c r="LNM310" s="544"/>
      <c r="LNN310" s="544"/>
      <c r="LNO310" s="544"/>
      <c r="LNP310" s="544"/>
      <c r="LNQ310" s="544"/>
      <c r="LNR310" s="544"/>
      <c r="LNS310" s="544"/>
      <c r="LNT310" s="544"/>
      <c r="LNU310" s="544"/>
      <c r="LNV310" s="544"/>
      <c r="LNW310" s="544"/>
      <c r="LNX310" s="544"/>
      <c r="LNY310" s="544"/>
      <c r="LNZ310" s="544"/>
      <c r="LOA310" s="544"/>
      <c r="LOB310" s="544"/>
      <c r="LOC310" s="544"/>
      <c r="LOD310" s="544"/>
      <c r="LOE310" s="544"/>
      <c r="LOF310" s="544"/>
      <c r="LOG310" s="544"/>
      <c r="LOH310" s="544"/>
      <c r="LOI310" s="544"/>
      <c r="LOJ310" s="544"/>
      <c r="LOK310" s="544"/>
      <c r="LOL310" s="544"/>
      <c r="LOM310" s="544"/>
      <c r="LON310" s="544"/>
      <c r="LOO310" s="544"/>
      <c r="LOP310" s="544"/>
      <c r="LOQ310" s="544"/>
      <c r="LOR310" s="544"/>
      <c r="LOS310" s="544"/>
      <c r="LOT310" s="544"/>
      <c r="LOU310" s="544"/>
      <c r="LOV310" s="544"/>
      <c r="LOW310" s="544"/>
      <c r="LOX310" s="544"/>
      <c r="LOY310" s="544"/>
      <c r="LOZ310" s="544"/>
      <c r="LPA310" s="544"/>
      <c r="LPB310" s="544"/>
      <c r="LPC310" s="544"/>
      <c r="LPD310" s="544"/>
      <c r="LPE310" s="544"/>
      <c r="LPF310" s="544"/>
      <c r="LPG310" s="544"/>
      <c r="LPH310" s="544"/>
      <c r="LPI310" s="544"/>
      <c r="LPJ310" s="544"/>
      <c r="LPK310" s="544"/>
      <c r="LPL310" s="544"/>
      <c r="LPM310" s="544"/>
      <c r="LPN310" s="544"/>
      <c r="LPO310" s="544"/>
      <c r="LPP310" s="544"/>
      <c r="LPQ310" s="544"/>
      <c r="LPR310" s="544"/>
      <c r="LPS310" s="544"/>
      <c r="LPT310" s="544"/>
      <c r="LPU310" s="544"/>
      <c r="LPV310" s="544"/>
      <c r="LPW310" s="544"/>
      <c r="LPX310" s="544"/>
      <c r="LPY310" s="544"/>
      <c r="LPZ310" s="544"/>
      <c r="LQA310" s="544"/>
      <c r="LQB310" s="544"/>
      <c r="LQC310" s="544"/>
      <c r="LQD310" s="544"/>
      <c r="LQE310" s="544"/>
      <c r="LQF310" s="544"/>
      <c r="LQG310" s="544"/>
      <c r="LQH310" s="544"/>
      <c r="LQI310" s="544"/>
      <c r="LQJ310" s="544"/>
      <c r="LQK310" s="544"/>
      <c r="LQL310" s="544"/>
      <c r="LQM310" s="544"/>
      <c r="LQN310" s="544"/>
      <c r="LQO310" s="544"/>
      <c r="LQP310" s="544"/>
      <c r="LQQ310" s="544"/>
      <c r="LQR310" s="544"/>
      <c r="LQS310" s="544"/>
      <c r="LQT310" s="544"/>
      <c r="LQU310" s="544"/>
      <c r="LQV310" s="544"/>
      <c r="LQW310" s="544"/>
      <c r="LQX310" s="544"/>
      <c r="LQY310" s="544"/>
      <c r="LQZ310" s="544"/>
      <c r="LRA310" s="544"/>
      <c r="LRB310" s="544"/>
      <c r="LRC310" s="544"/>
      <c r="LRD310" s="544"/>
      <c r="LRE310" s="544"/>
      <c r="LRF310" s="544"/>
      <c r="LRG310" s="544"/>
      <c r="LRH310" s="544"/>
      <c r="LRI310" s="544"/>
      <c r="LRJ310" s="544"/>
      <c r="LRK310" s="544"/>
      <c r="LRL310" s="544"/>
      <c r="LRM310" s="544"/>
      <c r="LRN310" s="544"/>
      <c r="LRO310" s="544"/>
      <c r="LRP310" s="544"/>
      <c r="LRQ310" s="544"/>
      <c r="LRR310" s="544"/>
      <c r="LRS310" s="544"/>
      <c r="LRT310" s="544"/>
      <c r="LRU310" s="544"/>
      <c r="LRV310" s="544"/>
      <c r="LRW310" s="544"/>
      <c r="LRX310" s="544"/>
      <c r="LRY310" s="544"/>
      <c r="LRZ310" s="544"/>
      <c r="LSA310" s="544"/>
      <c r="LSB310" s="544"/>
      <c r="LSC310" s="544"/>
      <c r="LSD310" s="544"/>
      <c r="LSE310" s="544"/>
      <c r="LSF310" s="544"/>
      <c r="LSG310" s="544"/>
      <c r="LSH310" s="544"/>
      <c r="LSI310" s="544"/>
      <c r="LSJ310" s="544"/>
      <c r="LSK310" s="544"/>
      <c r="LSL310" s="544"/>
      <c r="LSM310" s="544"/>
      <c r="LSN310" s="544"/>
      <c r="LSO310" s="544"/>
      <c r="LSP310" s="544"/>
      <c r="LSQ310" s="544"/>
      <c r="LSR310" s="544"/>
      <c r="LSS310" s="544"/>
      <c r="LST310" s="544"/>
      <c r="LSU310" s="544"/>
      <c r="LSV310" s="544"/>
      <c r="LSW310" s="544"/>
      <c r="LSX310" s="544"/>
      <c r="LSY310" s="544"/>
      <c r="LSZ310" s="544"/>
      <c r="LTA310" s="544"/>
      <c r="LTB310" s="544"/>
      <c r="LTC310" s="544"/>
      <c r="LTD310" s="544"/>
      <c r="LTE310" s="544"/>
      <c r="LTF310" s="544"/>
      <c r="LTG310" s="544"/>
      <c r="LTH310" s="544"/>
      <c r="LTI310" s="544"/>
      <c r="LTJ310" s="544"/>
      <c r="LTK310" s="544"/>
      <c r="LTL310" s="544"/>
      <c r="LTM310" s="544"/>
      <c r="LTN310" s="544"/>
      <c r="LTO310" s="544"/>
      <c r="LTP310" s="544"/>
      <c r="LTQ310" s="544"/>
      <c r="LTR310" s="544"/>
      <c r="LTS310" s="544"/>
      <c r="LTT310" s="544"/>
      <c r="LTU310" s="544"/>
      <c r="LTV310" s="544"/>
      <c r="LTW310" s="544"/>
      <c r="LTX310" s="544"/>
      <c r="LTY310" s="544"/>
      <c r="LTZ310" s="544"/>
      <c r="LUA310" s="544"/>
      <c r="LUB310" s="544"/>
      <c r="LUC310" s="544"/>
      <c r="LUD310" s="544"/>
      <c r="LUE310" s="544"/>
      <c r="LUF310" s="544"/>
      <c r="LUG310" s="544"/>
      <c r="LUH310" s="544"/>
      <c r="LUI310" s="544"/>
      <c r="LUJ310" s="544"/>
      <c r="LUK310" s="544"/>
      <c r="LUL310" s="544"/>
      <c r="LUM310" s="544"/>
      <c r="LUN310" s="544"/>
      <c r="LUO310" s="544"/>
      <c r="LUP310" s="544"/>
      <c r="LUQ310" s="544"/>
      <c r="LUR310" s="544"/>
      <c r="LUS310" s="544"/>
      <c r="LUT310" s="544"/>
      <c r="LUU310" s="544"/>
      <c r="LUV310" s="544"/>
      <c r="LUW310" s="544"/>
      <c r="LUX310" s="544"/>
      <c r="LUY310" s="544"/>
      <c r="LUZ310" s="544"/>
      <c r="LVA310" s="544"/>
      <c r="LVB310" s="544"/>
      <c r="LVC310" s="544"/>
      <c r="LVD310" s="544"/>
      <c r="LVE310" s="544"/>
      <c r="LVF310" s="544"/>
      <c r="LVG310" s="544"/>
      <c r="LVH310" s="544"/>
      <c r="LVI310" s="544"/>
      <c r="LVJ310" s="544"/>
      <c r="LVK310" s="544"/>
      <c r="LVL310" s="544"/>
      <c r="LVM310" s="544"/>
      <c r="LVN310" s="544"/>
      <c r="LVO310" s="544"/>
      <c r="LVP310" s="544"/>
      <c r="LVQ310" s="544"/>
      <c r="LVR310" s="544"/>
      <c r="LVS310" s="544"/>
      <c r="LVT310" s="544"/>
      <c r="LVU310" s="544"/>
      <c r="LVV310" s="544"/>
      <c r="LVW310" s="544"/>
      <c r="LVX310" s="544"/>
      <c r="LVY310" s="544"/>
      <c r="LVZ310" s="544"/>
      <c r="LWA310" s="544"/>
      <c r="LWB310" s="544"/>
      <c r="LWC310" s="544"/>
      <c r="LWD310" s="544"/>
      <c r="LWE310" s="544"/>
      <c r="LWF310" s="544"/>
      <c r="LWG310" s="544"/>
      <c r="LWH310" s="544"/>
      <c r="LWI310" s="544"/>
      <c r="LWJ310" s="544"/>
      <c r="LWK310" s="544"/>
      <c r="LWL310" s="544"/>
      <c r="LWM310" s="544"/>
      <c r="LWN310" s="544"/>
      <c r="LWO310" s="544"/>
      <c r="LWP310" s="544"/>
      <c r="LWQ310" s="544"/>
      <c r="LWR310" s="544"/>
      <c r="LWS310" s="544"/>
      <c r="LWT310" s="544"/>
      <c r="LWU310" s="544"/>
      <c r="LWV310" s="544"/>
      <c r="LWW310" s="544"/>
      <c r="LWX310" s="544"/>
      <c r="LWY310" s="544"/>
      <c r="LWZ310" s="544"/>
      <c r="LXA310" s="544"/>
      <c r="LXB310" s="544"/>
      <c r="LXC310" s="544"/>
      <c r="LXD310" s="544"/>
      <c r="LXE310" s="544"/>
      <c r="LXF310" s="544"/>
      <c r="LXG310" s="544"/>
      <c r="LXH310" s="544"/>
      <c r="LXI310" s="544"/>
      <c r="LXJ310" s="544"/>
      <c r="LXK310" s="544"/>
      <c r="LXL310" s="544"/>
      <c r="LXM310" s="544"/>
      <c r="LXN310" s="544"/>
      <c r="LXO310" s="544"/>
      <c r="LXP310" s="544"/>
      <c r="LXQ310" s="544"/>
      <c r="LXR310" s="544"/>
      <c r="LXS310" s="544"/>
      <c r="LXT310" s="544"/>
      <c r="LXU310" s="544"/>
      <c r="LXV310" s="544"/>
      <c r="LXW310" s="544"/>
      <c r="LXX310" s="544"/>
      <c r="LXY310" s="544"/>
      <c r="LXZ310" s="544"/>
      <c r="LYA310" s="544"/>
      <c r="LYB310" s="544"/>
      <c r="LYC310" s="544"/>
      <c r="LYD310" s="544"/>
      <c r="LYE310" s="544"/>
      <c r="LYF310" s="544"/>
      <c r="LYG310" s="544"/>
      <c r="LYH310" s="544"/>
      <c r="LYI310" s="544"/>
      <c r="LYJ310" s="544"/>
      <c r="LYK310" s="544"/>
      <c r="LYL310" s="544"/>
      <c r="LYM310" s="544"/>
      <c r="LYN310" s="544"/>
      <c r="LYO310" s="544"/>
      <c r="LYP310" s="544"/>
      <c r="LYQ310" s="544"/>
      <c r="LYR310" s="544"/>
      <c r="LYS310" s="544"/>
      <c r="LYT310" s="544"/>
      <c r="LYU310" s="544"/>
      <c r="LYV310" s="544"/>
      <c r="LYW310" s="544"/>
      <c r="LYX310" s="544"/>
      <c r="LYY310" s="544"/>
      <c r="LYZ310" s="544"/>
      <c r="LZA310" s="544"/>
      <c r="LZB310" s="544"/>
      <c r="LZC310" s="544"/>
      <c r="LZD310" s="544"/>
      <c r="LZE310" s="544"/>
      <c r="LZF310" s="544"/>
      <c r="LZG310" s="544"/>
      <c r="LZH310" s="544"/>
      <c r="LZI310" s="544"/>
      <c r="LZJ310" s="544"/>
      <c r="LZK310" s="544"/>
      <c r="LZL310" s="544"/>
      <c r="LZM310" s="544"/>
      <c r="LZN310" s="544"/>
      <c r="LZO310" s="544"/>
      <c r="LZP310" s="544"/>
      <c r="LZQ310" s="544"/>
      <c r="LZR310" s="544"/>
      <c r="LZS310" s="544"/>
      <c r="LZT310" s="544"/>
      <c r="LZU310" s="544"/>
      <c r="LZV310" s="544"/>
      <c r="LZW310" s="544"/>
      <c r="LZX310" s="544"/>
      <c r="LZY310" s="544"/>
      <c r="LZZ310" s="544"/>
      <c r="MAA310" s="544"/>
      <c r="MAB310" s="544"/>
      <c r="MAC310" s="544"/>
      <c r="MAD310" s="544"/>
      <c r="MAE310" s="544"/>
      <c r="MAF310" s="544"/>
      <c r="MAG310" s="544"/>
      <c r="MAH310" s="544"/>
      <c r="MAI310" s="544"/>
      <c r="MAJ310" s="544"/>
      <c r="MAK310" s="544"/>
      <c r="MAL310" s="544"/>
      <c r="MAM310" s="544"/>
      <c r="MAN310" s="544"/>
      <c r="MAO310" s="544"/>
      <c r="MAP310" s="544"/>
      <c r="MAQ310" s="544"/>
      <c r="MAR310" s="544"/>
      <c r="MAS310" s="544"/>
      <c r="MAT310" s="544"/>
      <c r="MAU310" s="544"/>
      <c r="MAV310" s="544"/>
      <c r="MAW310" s="544"/>
      <c r="MAX310" s="544"/>
      <c r="MAY310" s="544"/>
      <c r="MAZ310" s="544"/>
      <c r="MBA310" s="544"/>
      <c r="MBB310" s="544"/>
      <c r="MBC310" s="544"/>
      <c r="MBD310" s="544"/>
      <c r="MBE310" s="544"/>
      <c r="MBF310" s="544"/>
      <c r="MBG310" s="544"/>
      <c r="MBH310" s="544"/>
      <c r="MBI310" s="544"/>
      <c r="MBJ310" s="544"/>
      <c r="MBK310" s="544"/>
      <c r="MBL310" s="544"/>
      <c r="MBM310" s="544"/>
      <c r="MBN310" s="544"/>
      <c r="MBO310" s="544"/>
      <c r="MBP310" s="544"/>
      <c r="MBQ310" s="544"/>
      <c r="MBR310" s="544"/>
      <c r="MBS310" s="544"/>
      <c r="MBT310" s="544"/>
      <c r="MBU310" s="544"/>
      <c r="MBV310" s="544"/>
      <c r="MBW310" s="544"/>
      <c r="MBX310" s="544"/>
      <c r="MBY310" s="544"/>
      <c r="MBZ310" s="544"/>
      <c r="MCA310" s="544"/>
      <c r="MCB310" s="544"/>
      <c r="MCC310" s="544"/>
      <c r="MCD310" s="544"/>
      <c r="MCE310" s="544"/>
      <c r="MCF310" s="544"/>
      <c r="MCG310" s="544"/>
      <c r="MCH310" s="544"/>
      <c r="MCI310" s="544"/>
      <c r="MCJ310" s="544"/>
      <c r="MCK310" s="544"/>
      <c r="MCL310" s="544"/>
      <c r="MCM310" s="544"/>
      <c r="MCN310" s="544"/>
      <c r="MCO310" s="544"/>
      <c r="MCP310" s="544"/>
      <c r="MCQ310" s="544"/>
      <c r="MCR310" s="544"/>
      <c r="MCS310" s="544"/>
      <c r="MCT310" s="544"/>
      <c r="MCU310" s="544"/>
      <c r="MCV310" s="544"/>
      <c r="MCW310" s="544"/>
      <c r="MCX310" s="544"/>
      <c r="MCY310" s="544"/>
      <c r="MCZ310" s="544"/>
      <c r="MDA310" s="544"/>
      <c r="MDB310" s="544"/>
      <c r="MDC310" s="544"/>
      <c r="MDD310" s="544"/>
      <c r="MDE310" s="544"/>
      <c r="MDF310" s="544"/>
      <c r="MDG310" s="544"/>
      <c r="MDH310" s="544"/>
      <c r="MDI310" s="544"/>
      <c r="MDJ310" s="544"/>
      <c r="MDK310" s="544"/>
      <c r="MDL310" s="544"/>
      <c r="MDM310" s="544"/>
      <c r="MDN310" s="544"/>
      <c r="MDO310" s="544"/>
      <c r="MDP310" s="544"/>
      <c r="MDQ310" s="544"/>
      <c r="MDR310" s="544"/>
      <c r="MDS310" s="544"/>
      <c r="MDT310" s="544"/>
      <c r="MDU310" s="544"/>
      <c r="MDV310" s="544"/>
      <c r="MDW310" s="544"/>
      <c r="MDX310" s="544"/>
      <c r="MDY310" s="544"/>
      <c r="MDZ310" s="544"/>
      <c r="MEA310" s="544"/>
      <c r="MEB310" s="544"/>
      <c r="MEC310" s="544"/>
      <c r="MED310" s="544"/>
      <c r="MEE310" s="544"/>
      <c r="MEF310" s="544"/>
      <c r="MEG310" s="544"/>
      <c r="MEH310" s="544"/>
      <c r="MEI310" s="544"/>
      <c r="MEJ310" s="544"/>
      <c r="MEK310" s="544"/>
      <c r="MEL310" s="544"/>
      <c r="MEM310" s="544"/>
      <c r="MEN310" s="544"/>
      <c r="MEO310" s="544"/>
      <c r="MEP310" s="544"/>
      <c r="MEQ310" s="544"/>
      <c r="MER310" s="544"/>
      <c r="MES310" s="544"/>
      <c r="MET310" s="544"/>
      <c r="MEU310" s="544"/>
      <c r="MEV310" s="544"/>
      <c r="MEW310" s="544"/>
      <c r="MEX310" s="544"/>
      <c r="MEY310" s="544"/>
      <c r="MEZ310" s="544"/>
      <c r="MFA310" s="544"/>
      <c r="MFB310" s="544"/>
      <c r="MFC310" s="544"/>
      <c r="MFD310" s="544"/>
      <c r="MFE310" s="544"/>
      <c r="MFF310" s="544"/>
      <c r="MFG310" s="544"/>
      <c r="MFH310" s="544"/>
      <c r="MFI310" s="544"/>
      <c r="MFJ310" s="544"/>
      <c r="MFK310" s="544"/>
      <c r="MFL310" s="544"/>
      <c r="MFM310" s="544"/>
      <c r="MFN310" s="544"/>
      <c r="MFO310" s="544"/>
      <c r="MFP310" s="544"/>
      <c r="MFQ310" s="544"/>
      <c r="MFR310" s="544"/>
      <c r="MFS310" s="544"/>
      <c r="MFT310" s="544"/>
      <c r="MFU310" s="544"/>
      <c r="MFV310" s="544"/>
      <c r="MFW310" s="544"/>
      <c r="MFX310" s="544"/>
      <c r="MFY310" s="544"/>
      <c r="MFZ310" s="544"/>
      <c r="MGA310" s="544"/>
      <c r="MGB310" s="544"/>
      <c r="MGC310" s="544"/>
      <c r="MGD310" s="544"/>
      <c r="MGE310" s="544"/>
      <c r="MGF310" s="544"/>
      <c r="MGG310" s="544"/>
      <c r="MGH310" s="544"/>
      <c r="MGI310" s="544"/>
      <c r="MGJ310" s="544"/>
      <c r="MGK310" s="544"/>
      <c r="MGL310" s="544"/>
      <c r="MGM310" s="544"/>
      <c r="MGN310" s="544"/>
      <c r="MGO310" s="544"/>
      <c r="MGP310" s="544"/>
      <c r="MGQ310" s="544"/>
      <c r="MGR310" s="544"/>
      <c r="MGS310" s="544"/>
      <c r="MGT310" s="544"/>
      <c r="MGU310" s="544"/>
      <c r="MGV310" s="544"/>
      <c r="MGW310" s="544"/>
      <c r="MGX310" s="544"/>
      <c r="MGY310" s="544"/>
      <c r="MGZ310" s="544"/>
      <c r="MHA310" s="544"/>
      <c r="MHB310" s="544"/>
      <c r="MHC310" s="544"/>
      <c r="MHD310" s="544"/>
      <c r="MHE310" s="544"/>
      <c r="MHF310" s="544"/>
      <c r="MHG310" s="544"/>
      <c r="MHH310" s="544"/>
      <c r="MHI310" s="544"/>
      <c r="MHJ310" s="544"/>
      <c r="MHK310" s="544"/>
      <c r="MHL310" s="544"/>
      <c r="MHM310" s="544"/>
      <c r="MHN310" s="544"/>
      <c r="MHO310" s="544"/>
      <c r="MHP310" s="544"/>
      <c r="MHQ310" s="544"/>
      <c r="MHR310" s="544"/>
      <c r="MHS310" s="544"/>
      <c r="MHT310" s="544"/>
      <c r="MHU310" s="544"/>
      <c r="MHV310" s="544"/>
      <c r="MHW310" s="544"/>
      <c r="MHX310" s="544"/>
      <c r="MHY310" s="544"/>
      <c r="MHZ310" s="544"/>
      <c r="MIA310" s="544"/>
      <c r="MIB310" s="544"/>
      <c r="MIC310" s="544"/>
      <c r="MID310" s="544"/>
      <c r="MIE310" s="544"/>
      <c r="MIF310" s="544"/>
      <c r="MIG310" s="544"/>
      <c r="MIH310" s="544"/>
      <c r="MII310" s="544"/>
      <c r="MIJ310" s="544"/>
      <c r="MIK310" s="544"/>
      <c r="MIL310" s="544"/>
      <c r="MIM310" s="544"/>
      <c r="MIN310" s="544"/>
      <c r="MIO310" s="544"/>
      <c r="MIP310" s="544"/>
      <c r="MIQ310" s="544"/>
      <c r="MIR310" s="544"/>
      <c r="MIS310" s="544"/>
      <c r="MIT310" s="544"/>
      <c r="MIU310" s="544"/>
      <c r="MIV310" s="544"/>
      <c r="MIW310" s="544"/>
      <c r="MIX310" s="544"/>
      <c r="MIY310" s="544"/>
      <c r="MIZ310" s="544"/>
      <c r="MJA310" s="544"/>
      <c r="MJB310" s="544"/>
      <c r="MJC310" s="544"/>
      <c r="MJD310" s="544"/>
      <c r="MJE310" s="544"/>
      <c r="MJF310" s="544"/>
      <c r="MJG310" s="544"/>
      <c r="MJH310" s="544"/>
      <c r="MJI310" s="544"/>
      <c r="MJJ310" s="544"/>
      <c r="MJK310" s="544"/>
      <c r="MJL310" s="544"/>
      <c r="MJM310" s="544"/>
      <c r="MJN310" s="544"/>
      <c r="MJO310" s="544"/>
      <c r="MJP310" s="544"/>
      <c r="MJQ310" s="544"/>
      <c r="MJR310" s="544"/>
      <c r="MJS310" s="544"/>
      <c r="MJT310" s="544"/>
      <c r="MJU310" s="544"/>
      <c r="MJV310" s="544"/>
      <c r="MJW310" s="544"/>
      <c r="MJX310" s="544"/>
      <c r="MJY310" s="544"/>
      <c r="MJZ310" s="544"/>
      <c r="MKA310" s="544"/>
      <c r="MKB310" s="544"/>
      <c r="MKC310" s="544"/>
      <c r="MKD310" s="544"/>
      <c r="MKE310" s="544"/>
      <c r="MKF310" s="544"/>
      <c r="MKG310" s="544"/>
      <c r="MKH310" s="544"/>
      <c r="MKI310" s="544"/>
      <c r="MKJ310" s="544"/>
      <c r="MKK310" s="544"/>
      <c r="MKL310" s="544"/>
      <c r="MKM310" s="544"/>
      <c r="MKN310" s="544"/>
      <c r="MKO310" s="544"/>
      <c r="MKP310" s="544"/>
      <c r="MKQ310" s="544"/>
      <c r="MKR310" s="544"/>
      <c r="MKS310" s="544"/>
      <c r="MKT310" s="544"/>
      <c r="MKU310" s="544"/>
      <c r="MKV310" s="544"/>
      <c r="MKW310" s="544"/>
      <c r="MKX310" s="544"/>
      <c r="MKY310" s="544"/>
      <c r="MKZ310" s="544"/>
      <c r="MLA310" s="544"/>
      <c r="MLB310" s="544"/>
      <c r="MLC310" s="544"/>
      <c r="MLD310" s="544"/>
      <c r="MLE310" s="544"/>
      <c r="MLF310" s="544"/>
      <c r="MLG310" s="544"/>
      <c r="MLH310" s="544"/>
      <c r="MLI310" s="544"/>
      <c r="MLJ310" s="544"/>
      <c r="MLK310" s="544"/>
      <c r="MLL310" s="544"/>
      <c r="MLM310" s="544"/>
      <c r="MLN310" s="544"/>
      <c r="MLO310" s="544"/>
      <c r="MLP310" s="544"/>
      <c r="MLQ310" s="544"/>
      <c r="MLR310" s="544"/>
      <c r="MLS310" s="544"/>
      <c r="MLT310" s="544"/>
      <c r="MLU310" s="544"/>
      <c r="MLV310" s="544"/>
      <c r="MLW310" s="544"/>
      <c r="MLX310" s="544"/>
      <c r="MLY310" s="544"/>
      <c r="MLZ310" s="544"/>
      <c r="MMA310" s="544"/>
      <c r="MMB310" s="544"/>
      <c r="MMC310" s="544"/>
      <c r="MMD310" s="544"/>
      <c r="MME310" s="544"/>
      <c r="MMF310" s="544"/>
      <c r="MMG310" s="544"/>
      <c r="MMH310" s="544"/>
      <c r="MMI310" s="544"/>
      <c r="MMJ310" s="544"/>
      <c r="MMK310" s="544"/>
      <c r="MML310" s="544"/>
      <c r="MMM310" s="544"/>
      <c r="MMN310" s="544"/>
      <c r="MMO310" s="544"/>
      <c r="MMP310" s="544"/>
      <c r="MMQ310" s="544"/>
      <c r="MMR310" s="544"/>
      <c r="MMS310" s="544"/>
      <c r="MMT310" s="544"/>
      <c r="MMU310" s="544"/>
      <c r="MMV310" s="544"/>
      <c r="MMW310" s="544"/>
      <c r="MMX310" s="544"/>
      <c r="MMY310" s="544"/>
      <c r="MMZ310" s="544"/>
      <c r="MNA310" s="544"/>
      <c r="MNB310" s="544"/>
      <c r="MNC310" s="544"/>
      <c r="MND310" s="544"/>
      <c r="MNE310" s="544"/>
      <c r="MNF310" s="544"/>
      <c r="MNG310" s="544"/>
      <c r="MNH310" s="544"/>
      <c r="MNI310" s="544"/>
      <c r="MNJ310" s="544"/>
      <c r="MNK310" s="544"/>
      <c r="MNL310" s="544"/>
      <c r="MNM310" s="544"/>
      <c r="MNN310" s="544"/>
      <c r="MNO310" s="544"/>
      <c r="MNP310" s="544"/>
      <c r="MNQ310" s="544"/>
      <c r="MNR310" s="544"/>
      <c r="MNS310" s="544"/>
      <c r="MNT310" s="544"/>
      <c r="MNU310" s="544"/>
      <c r="MNV310" s="544"/>
      <c r="MNW310" s="544"/>
      <c r="MNX310" s="544"/>
      <c r="MNY310" s="544"/>
      <c r="MNZ310" s="544"/>
      <c r="MOA310" s="544"/>
      <c r="MOB310" s="544"/>
      <c r="MOC310" s="544"/>
      <c r="MOD310" s="544"/>
      <c r="MOE310" s="544"/>
      <c r="MOF310" s="544"/>
      <c r="MOG310" s="544"/>
      <c r="MOH310" s="544"/>
      <c r="MOI310" s="544"/>
      <c r="MOJ310" s="544"/>
      <c r="MOK310" s="544"/>
      <c r="MOL310" s="544"/>
      <c r="MOM310" s="544"/>
      <c r="MON310" s="544"/>
      <c r="MOO310" s="544"/>
      <c r="MOP310" s="544"/>
      <c r="MOQ310" s="544"/>
      <c r="MOR310" s="544"/>
      <c r="MOS310" s="544"/>
      <c r="MOT310" s="544"/>
      <c r="MOU310" s="544"/>
      <c r="MOV310" s="544"/>
      <c r="MOW310" s="544"/>
      <c r="MOX310" s="544"/>
      <c r="MOY310" s="544"/>
      <c r="MOZ310" s="544"/>
      <c r="MPA310" s="544"/>
      <c r="MPB310" s="544"/>
      <c r="MPC310" s="544"/>
      <c r="MPD310" s="544"/>
      <c r="MPE310" s="544"/>
      <c r="MPF310" s="544"/>
      <c r="MPG310" s="544"/>
      <c r="MPH310" s="544"/>
      <c r="MPI310" s="544"/>
      <c r="MPJ310" s="544"/>
      <c r="MPK310" s="544"/>
      <c r="MPL310" s="544"/>
      <c r="MPM310" s="544"/>
      <c r="MPN310" s="544"/>
      <c r="MPO310" s="544"/>
      <c r="MPP310" s="544"/>
      <c r="MPQ310" s="544"/>
      <c r="MPR310" s="544"/>
      <c r="MPS310" s="544"/>
      <c r="MPT310" s="544"/>
      <c r="MPU310" s="544"/>
      <c r="MPV310" s="544"/>
      <c r="MPW310" s="544"/>
      <c r="MPX310" s="544"/>
      <c r="MPY310" s="544"/>
      <c r="MPZ310" s="544"/>
      <c r="MQA310" s="544"/>
      <c r="MQB310" s="544"/>
      <c r="MQC310" s="544"/>
      <c r="MQD310" s="544"/>
      <c r="MQE310" s="544"/>
      <c r="MQF310" s="544"/>
      <c r="MQG310" s="544"/>
      <c r="MQH310" s="544"/>
      <c r="MQI310" s="544"/>
      <c r="MQJ310" s="544"/>
      <c r="MQK310" s="544"/>
      <c r="MQL310" s="544"/>
      <c r="MQM310" s="544"/>
      <c r="MQN310" s="544"/>
      <c r="MQO310" s="544"/>
      <c r="MQP310" s="544"/>
      <c r="MQQ310" s="544"/>
      <c r="MQR310" s="544"/>
      <c r="MQS310" s="544"/>
      <c r="MQT310" s="544"/>
      <c r="MQU310" s="544"/>
      <c r="MQV310" s="544"/>
      <c r="MQW310" s="544"/>
      <c r="MQX310" s="544"/>
      <c r="MQY310" s="544"/>
      <c r="MQZ310" s="544"/>
      <c r="MRA310" s="544"/>
      <c r="MRB310" s="544"/>
      <c r="MRC310" s="544"/>
      <c r="MRD310" s="544"/>
      <c r="MRE310" s="544"/>
      <c r="MRF310" s="544"/>
      <c r="MRG310" s="544"/>
      <c r="MRH310" s="544"/>
      <c r="MRI310" s="544"/>
      <c r="MRJ310" s="544"/>
      <c r="MRK310" s="544"/>
      <c r="MRL310" s="544"/>
      <c r="MRM310" s="544"/>
      <c r="MRN310" s="544"/>
      <c r="MRO310" s="544"/>
      <c r="MRP310" s="544"/>
      <c r="MRQ310" s="544"/>
      <c r="MRR310" s="544"/>
      <c r="MRS310" s="544"/>
      <c r="MRT310" s="544"/>
      <c r="MRU310" s="544"/>
      <c r="MRV310" s="544"/>
      <c r="MRW310" s="544"/>
      <c r="MRX310" s="544"/>
      <c r="MRY310" s="544"/>
      <c r="MRZ310" s="544"/>
      <c r="MSA310" s="544"/>
      <c r="MSB310" s="544"/>
      <c r="MSC310" s="544"/>
      <c r="MSD310" s="544"/>
      <c r="MSE310" s="544"/>
      <c r="MSF310" s="544"/>
      <c r="MSG310" s="544"/>
      <c r="MSH310" s="544"/>
      <c r="MSI310" s="544"/>
      <c r="MSJ310" s="544"/>
      <c r="MSK310" s="544"/>
      <c r="MSL310" s="544"/>
      <c r="MSM310" s="544"/>
      <c r="MSN310" s="544"/>
      <c r="MSO310" s="544"/>
      <c r="MSP310" s="544"/>
      <c r="MSQ310" s="544"/>
      <c r="MSR310" s="544"/>
      <c r="MSS310" s="544"/>
      <c r="MST310" s="544"/>
      <c r="MSU310" s="544"/>
      <c r="MSV310" s="544"/>
      <c r="MSW310" s="544"/>
      <c r="MSX310" s="544"/>
      <c r="MSY310" s="544"/>
      <c r="MSZ310" s="544"/>
      <c r="MTA310" s="544"/>
      <c r="MTB310" s="544"/>
      <c r="MTC310" s="544"/>
      <c r="MTD310" s="544"/>
      <c r="MTE310" s="544"/>
      <c r="MTF310" s="544"/>
      <c r="MTG310" s="544"/>
      <c r="MTH310" s="544"/>
      <c r="MTI310" s="544"/>
      <c r="MTJ310" s="544"/>
      <c r="MTK310" s="544"/>
      <c r="MTL310" s="544"/>
      <c r="MTM310" s="544"/>
      <c r="MTN310" s="544"/>
      <c r="MTO310" s="544"/>
      <c r="MTP310" s="544"/>
      <c r="MTQ310" s="544"/>
      <c r="MTR310" s="544"/>
      <c r="MTS310" s="544"/>
      <c r="MTT310" s="544"/>
      <c r="MTU310" s="544"/>
      <c r="MTV310" s="544"/>
      <c r="MTW310" s="544"/>
      <c r="MTX310" s="544"/>
      <c r="MTY310" s="544"/>
      <c r="MTZ310" s="544"/>
      <c r="MUA310" s="544"/>
      <c r="MUB310" s="544"/>
      <c r="MUC310" s="544"/>
      <c r="MUD310" s="544"/>
      <c r="MUE310" s="544"/>
      <c r="MUF310" s="544"/>
      <c r="MUG310" s="544"/>
      <c r="MUH310" s="544"/>
      <c r="MUI310" s="544"/>
      <c r="MUJ310" s="544"/>
      <c r="MUK310" s="544"/>
      <c r="MUL310" s="544"/>
      <c r="MUM310" s="544"/>
      <c r="MUN310" s="544"/>
      <c r="MUO310" s="544"/>
      <c r="MUP310" s="544"/>
      <c r="MUQ310" s="544"/>
      <c r="MUR310" s="544"/>
      <c r="MUS310" s="544"/>
      <c r="MUT310" s="544"/>
      <c r="MUU310" s="544"/>
      <c r="MUV310" s="544"/>
      <c r="MUW310" s="544"/>
      <c r="MUX310" s="544"/>
      <c r="MUY310" s="544"/>
      <c r="MUZ310" s="544"/>
      <c r="MVA310" s="544"/>
      <c r="MVB310" s="544"/>
      <c r="MVC310" s="544"/>
      <c r="MVD310" s="544"/>
      <c r="MVE310" s="544"/>
      <c r="MVF310" s="544"/>
      <c r="MVG310" s="544"/>
      <c r="MVH310" s="544"/>
      <c r="MVI310" s="544"/>
      <c r="MVJ310" s="544"/>
      <c r="MVK310" s="544"/>
      <c r="MVL310" s="544"/>
      <c r="MVM310" s="544"/>
      <c r="MVN310" s="544"/>
      <c r="MVO310" s="544"/>
      <c r="MVP310" s="544"/>
      <c r="MVQ310" s="544"/>
      <c r="MVR310" s="544"/>
      <c r="MVS310" s="544"/>
      <c r="MVT310" s="544"/>
      <c r="MVU310" s="544"/>
      <c r="MVV310" s="544"/>
      <c r="MVW310" s="544"/>
      <c r="MVX310" s="544"/>
      <c r="MVY310" s="544"/>
      <c r="MVZ310" s="544"/>
      <c r="MWA310" s="544"/>
      <c r="MWB310" s="544"/>
      <c r="MWC310" s="544"/>
      <c r="MWD310" s="544"/>
      <c r="MWE310" s="544"/>
      <c r="MWF310" s="544"/>
      <c r="MWG310" s="544"/>
      <c r="MWH310" s="544"/>
      <c r="MWI310" s="544"/>
      <c r="MWJ310" s="544"/>
      <c r="MWK310" s="544"/>
      <c r="MWL310" s="544"/>
      <c r="MWM310" s="544"/>
      <c r="MWN310" s="544"/>
      <c r="MWO310" s="544"/>
      <c r="MWP310" s="544"/>
      <c r="MWQ310" s="544"/>
      <c r="MWR310" s="544"/>
      <c r="MWS310" s="544"/>
      <c r="MWT310" s="544"/>
      <c r="MWU310" s="544"/>
      <c r="MWV310" s="544"/>
      <c r="MWW310" s="544"/>
      <c r="MWX310" s="544"/>
      <c r="MWY310" s="544"/>
      <c r="MWZ310" s="544"/>
      <c r="MXA310" s="544"/>
      <c r="MXB310" s="544"/>
      <c r="MXC310" s="544"/>
      <c r="MXD310" s="544"/>
      <c r="MXE310" s="544"/>
      <c r="MXF310" s="544"/>
      <c r="MXG310" s="544"/>
      <c r="MXH310" s="544"/>
      <c r="MXI310" s="544"/>
      <c r="MXJ310" s="544"/>
      <c r="MXK310" s="544"/>
      <c r="MXL310" s="544"/>
      <c r="MXM310" s="544"/>
      <c r="MXN310" s="544"/>
      <c r="MXO310" s="544"/>
      <c r="MXP310" s="544"/>
      <c r="MXQ310" s="544"/>
      <c r="MXR310" s="544"/>
      <c r="MXS310" s="544"/>
      <c r="MXT310" s="544"/>
      <c r="MXU310" s="544"/>
      <c r="MXV310" s="544"/>
      <c r="MXW310" s="544"/>
      <c r="MXX310" s="544"/>
      <c r="MXY310" s="544"/>
      <c r="MXZ310" s="544"/>
      <c r="MYA310" s="544"/>
      <c r="MYB310" s="544"/>
      <c r="MYC310" s="544"/>
      <c r="MYD310" s="544"/>
      <c r="MYE310" s="544"/>
      <c r="MYF310" s="544"/>
      <c r="MYG310" s="544"/>
      <c r="MYH310" s="544"/>
      <c r="MYI310" s="544"/>
      <c r="MYJ310" s="544"/>
      <c r="MYK310" s="544"/>
      <c r="MYL310" s="544"/>
      <c r="MYM310" s="544"/>
      <c r="MYN310" s="544"/>
      <c r="MYO310" s="544"/>
      <c r="MYP310" s="544"/>
      <c r="MYQ310" s="544"/>
      <c r="MYR310" s="544"/>
      <c r="MYS310" s="544"/>
      <c r="MYT310" s="544"/>
      <c r="MYU310" s="544"/>
      <c r="MYV310" s="544"/>
      <c r="MYW310" s="544"/>
      <c r="MYX310" s="544"/>
      <c r="MYY310" s="544"/>
      <c r="MYZ310" s="544"/>
      <c r="MZA310" s="544"/>
      <c r="MZB310" s="544"/>
      <c r="MZC310" s="544"/>
      <c r="MZD310" s="544"/>
      <c r="MZE310" s="544"/>
      <c r="MZF310" s="544"/>
      <c r="MZG310" s="544"/>
      <c r="MZH310" s="544"/>
      <c r="MZI310" s="544"/>
      <c r="MZJ310" s="544"/>
      <c r="MZK310" s="544"/>
      <c r="MZL310" s="544"/>
      <c r="MZM310" s="544"/>
      <c r="MZN310" s="544"/>
      <c r="MZO310" s="544"/>
      <c r="MZP310" s="544"/>
      <c r="MZQ310" s="544"/>
      <c r="MZR310" s="544"/>
      <c r="MZS310" s="544"/>
      <c r="MZT310" s="544"/>
      <c r="MZU310" s="544"/>
      <c r="MZV310" s="544"/>
      <c r="MZW310" s="544"/>
      <c r="MZX310" s="544"/>
      <c r="MZY310" s="544"/>
      <c r="MZZ310" s="544"/>
      <c r="NAA310" s="544"/>
      <c r="NAB310" s="544"/>
      <c r="NAC310" s="544"/>
      <c r="NAD310" s="544"/>
      <c r="NAE310" s="544"/>
      <c r="NAF310" s="544"/>
      <c r="NAG310" s="544"/>
      <c r="NAH310" s="544"/>
      <c r="NAI310" s="544"/>
      <c r="NAJ310" s="544"/>
      <c r="NAK310" s="544"/>
      <c r="NAL310" s="544"/>
      <c r="NAM310" s="544"/>
      <c r="NAN310" s="544"/>
      <c r="NAO310" s="544"/>
      <c r="NAP310" s="544"/>
      <c r="NAQ310" s="544"/>
      <c r="NAR310" s="544"/>
      <c r="NAS310" s="544"/>
      <c r="NAT310" s="544"/>
      <c r="NAU310" s="544"/>
      <c r="NAV310" s="544"/>
      <c r="NAW310" s="544"/>
      <c r="NAX310" s="544"/>
      <c r="NAY310" s="544"/>
      <c r="NAZ310" s="544"/>
      <c r="NBA310" s="544"/>
      <c r="NBB310" s="544"/>
      <c r="NBC310" s="544"/>
      <c r="NBD310" s="544"/>
      <c r="NBE310" s="544"/>
      <c r="NBF310" s="544"/>
      <c r="NBG310" s="544"/>
      <c r="NBH310" s="544"/>
      <c r="NBI310" s="544"/>
      <c r="NBJ310" s="544"/>
      <c r="NBK310" s="544"/>
      <c r="NBL310" s="544"/>
      <c r="NBM310" s="544"/>
      <c r="NBN310" s="544"/>
      <c r="NBO310" s="544"/>
      <c r="NBP310" s="544"/>
      <c r="NBQ310" s="544"/>
      <c r="NBR310" s="544"/>
      <c r="NBS310" s="544"/>
      <c r="NBT310" s="544"/>
      <c r="NBU310" s="544"/>
      <c r="NBV310" s="544"/>
      <c r="NBW310" s="544"/>
      <c r="NBX310" s="544"/>
      <c r="NBY310" s="544"/>
      <c r="NBZ310" s="544"/>
      <c r="NCA310" s="544"/>
      <c r="NCB310" s="544"/>
      <c r="NCC310" s="544"/>
      <c r="NCD310" s="544"/>
      <c r="NCE310" s="544"/>
      <c r="NCF310" s="544"/>
      <c r="NCG310" s="544"/>
      <c r="NCH310" s="544"/>
      <c r="NCI310" s="544"/>
      <c r="NCJ310" s="544"/>
      <c r="NCK310" s="544"/>
      <c r="NCL310" s="544"/>
      <c r="NCM310" s="544"/>
      <c r="NCN310" s="544"/>
      <c r="NCO310" s="544"/>
      <c r="NCP310" s="544"/>
      <c r="NCQ310" s="544"/>
      <c r="NCR310" s="544"/>
      <c r="NCS310" s="544"/>
      <c r="NCT310" s="544"/>
      <c r="NCU310" s="544"/>
      <c r="NCV310" s="544"/>
      <c r="NCW310" s="544"/>
      <c r="NCX310" s="544"/>
      <c r="NCY310" s="544"/>
      <c r="NCZ310" s="544"/>
      <c r="NDA310" s="544"/>
      <c r="NDB310" s="544"/>
      <c r="NDC310" s="544"/>
      <c r="NDD310" s="544"/>
      <c r="NDE310" s="544"/>
      <c r="NDF310" s="544"/>
      <c r="NDG310" s="544"/>
      <c r="NDH310" s="544"/>
      <c r="NDI310" s="544"/>
      <c r="NDJ310" s="544"/>
      <c r="NDK310" s="544"/>
      <c r="NDL310" s="544"/>
      <c r="NDM310" s="544"/>
      <c r="NDN310" s="544"/>
      <c r="NDO310" s="544"/>
      <c r="NDP310" s="544"/>
      <c r="NDQ310" s="544"/>
      <c r="NDR310" s="544"/>
      <c r="NDS310" s="544"/>
      <c r="NDT310" s="544"/>
      <c r="NDU310" s="544"/>
      <c r="NDV310" s="544"/>
      <c r="NDW310" s="544"/>
      <c r="NDX310" s="544"/>
      <c r="NDY310" s="544"/>
      <c r="NDZ310" s="544"/>
      <c r="NEA310" s="544"/>
      <c r="NEB310" s="544"/>
      <c r="NEC310" s="544"/>
      <c r="NED310" s="544"/>
      <c r="NEE310" s="544"/>
      <c r="NEF310" s="544"/>
      <c r="NEG310" s="544"/>
      <c r="NEH310" s="544"/>
      <c r="NEI310" s="544"/>
      <c r="NEJ310" s="544"/>
      <c r="NEK310" s="544"/>
      <c r="NEL310" s="544"/>
      <c r="NEM310" s="544"/>
      <c r="NEN310" s="544"/>
      <c r="NEO310" s="544"/>
      <c r="NEP310" s="544"/>
      <c r="NEQ310" s="544"/>
      <c r="NER310" s="544"/>
      <c r="NES310" s="544"/>
      <c r="NET310" s="544"/>
      <c r="NEU310" s="544"/>
      <c r="NEV310" s="544"/>
      <c r="NEW310" s="544"/>
      <c r="NEX310" s="544"/>
      <c r="NEY310" s="544"/>
      <c r="NEZ310" s="544"/>
      <c r="NFA310" s="544"/>
      <c r="NFB310" s="544"/>
      <c r="NFC310" s="544"/>
      <c r="NFD310" s="544"/>
      <c r="NFE310" s="544"/>
      <c r="NFF310" s="544"/>
      <c r="NFG310" s="544"/>
      <c r="NFH310" s="544"/>
      <c r="NFI310" s="544"/>
      <c r="NFJ310" s="544"/>
      <c r="NFK310" s="544"/>
      <c r="NFL310" s="544"/>
      <c r="NFM310" s="544"/>
      <c r="NFN310" s="544"/>
      <c r="NFO310" s="544"/>
      <c r="NFP310" s="544"/>
      <c r="NFQ310" s="544"/>
      <c r="NFR310" s="544"/>
      <c r="NFS310" s="544"/>
      <c r="NFT310" s="544"/>
      <c r="NFU310" s="544"/>
      <c r="NFV310" s="544"/>
      <c r="NFW310" s="544"/>
      <c r="NFX310" s="544"/>
      <c r="NFY310" s="544"/>
      <c r="NFZ310" s="544"/>
      <c r="NGA310" s="544"/>
      <c r="NGB310" s="544"/>
      <c r="NGC310" s="544"/>
      <c r="NGD310" s="544"/>
      <c r="NGE310" s="544"/>
      <c r="NGF310" s="544"/>
      <c r="NGG310" s="544"/>
      <c r="NGH310" s="544"/>
      <c r="NGI310" s="544"/>
      <c r="NGJ310" s="544"/>
      <c r="NGK310" s="544"/>
      <c r="NGL310" s="544"/>
      <c r="NGM310" s="544"/>
      <c r="NGN310" s="544"/>
      <c r="NGO310" s="544"/>
      <c r="NGP310" s="544"/>
      <c r="NGQ310" s="544"/>
      <c r="NGR310" s="544"/>
      <c r="NGS310" s="544"/>
      <c r="NGT310" s="544"/>
      <c r="NGU310" s="544"/>
      <c r="NGV310" s="544"/>
      <c r="NGW310" s="544"/>
      <c r="NGX310" s="544"/>
      <c r="NGY310" s="544"/>
      <c r="NGZ310" s="544"/>
      <c r="NHA310" s="544"/>
      <c r="NHB310" s="544"/>
      <c r="NHC310" s="544"/>
      <c r="NHD310" s="544"/>
      <c r="NHE310" s="544"/>
      <c r="NHF310" s="544"/>
      <c r="NHG310" s="544"/>
      <c r="NHH310" s="544"/>
      <c r="NHI310" s="544"/>
      <c r="NHJ310" s="544"/>
      <c r="NHK310" s="544"/>
      <c r="NHL310" s="544"/>
      <c r="NHM310" s="544"/>
      <c r="NHN310" s="544"/>
      <c r="NHO310" s="544"/>
      <c r="NHP310" s="544"/>
      <c r="NHQ310" s="544"/>
      <c r="NHR310" s="544"/>
      <c r="NHS310" s="544"/>
      <c r="NHT310" s="544"/>
      <c r="NHU310" s="544"/>
      <c r="NHV310" s="544"/>
      <c r="NHW310" s="544"/>
      <c r="NHX310" s="544"/>
      <c r="NHY310" s="544"/>
      <c r="NHZ310" s="544"/>
      <c r="NIA310" s="544"/>
      <c r="NIB310" s="544"/>
      <c r="NIC310" s="544"/>
      <c r="NID310" s="544"/>
      <c r="NIE310" s="544"/>
      <c r="NIF310" s="544"/>
      <c r="NIG310" s="544"/>
      <c r="NIH310" s="544"/>
      <c r="NII310" s="544"/>
      <c r="NIJ310" s="544"/>
      <c r="NIK310" s="544"/>
      <c r="NIL310" s="544"/>
      <c r="NIM310" s="544"/>
      <c r="NIN310" s="544"/>
      <c r="NIO310" s="544"/>
      <c r="NIP310" s="544"/>
      <c r="NIQ310" s="544"/>
      <c r="NIR310" s="544"/>
      <c r="NIS310" s="544"/>
      <c r="NIT310" s="544"/>
      <c r="NIU310" s="544"/>
      <c r="NIV310" s="544"/>
      <c r="NIW310" s="544"/>
      <c r="NIX310" s="544"/>
      <c r="NIY310" s="544"/>
      <c r="NIZ310" s="544"/>
      <c r="NJA310" s="544"/>
      <c r="NJB310" s="544"/>
      <c r="NJC310" s="544"/>
      <c r="NJD310" s="544"/>
      <c r="NJE310" s="544"/>
      <c r="NJF310" s="544"/>
      <c r="NJG310" s="544"/>
      <c r="NJH310" s="544"/>
      <c r="NJI310" s="544"/>
      <c r="NJJ310" s="544"/>
      <c r="NJK310" s="544"/>
      <c r="NJL310" s="544"/>
      <c r="NJM310" s="544"/>
      <c r="NJN310" s="544"/>
      <c r="NJO310" s="544"/>
      <c r="NJP310" s="544"/>
      <c r="NJQ310" s="544"/>
      <c r="NJR310" s="544"/>
      <c r="NJS310" s="544"/>
      <c r="NJT310" s="544"/>
      <c r="NJU310" s="544"/>
      <c r="NJV310" s="544"/>
      <c r="NJW310" s="544"/>
      <c r="NJX310" s="544"/>
      <c r="NJY310" s="544"/>
      <c r="NJZ310" s="544"/>
      <c r="NKA310" s="544"/>
      <c r="NKB310" s="544"/>
      <c r="NKC310" s="544"/>
      <c r="NKD310" s="544"/>
      <c r="NKE310" s="544"/>
      <c r="NKF310" s="544"/>
      <c r="NKG310" s="544"/>
      <c r="NKH310" s="544"/>
      <c r="NKI310" s="544"/>
      <c r="NKJ310" s="544"/>
      <c r="NKK310" s="544"/>
      <c r="NKL310" s="544"/>
      <c r="NKM310" s="544"/>
      <c r="NKN310" s="544"/>
      <c r="NKO310" s="544"/>
      <c r="NKP310" s="544"/>
      <c r="NKQ310" s="544"/>
      <c r="NKR310" s="544"/>
      <c r="NKS310" s="544"/>
      <c r="NKT310" s="544"/>
      <c r="NKU310" s="544"/>
      <c r="NKV310" s="544"/>
      <c r="NKW310" s="544"/>
      <c r="NKX310" s="544"/>
      <c r="NKY310" s="544"/>
      <c r="NKZ310" s="544"/>
      <c r="NLA310" s="544"/>
      <c r="NLB310" s="544"/>
      <c r="NLC310" s="544"/>
      <c r="NLD310" s="544"/>
      <c r="NLE310" s="544"/>
      <c r="NLF310" s="544"/>
      <c r="NLG310" s="544"/>
      <c r="NLH310" s="544"/>
      <c r="NLI310" s="544"/>
      <c r="NLJ310" s="544"/>
      <c r="NLK310" s="544"/>
      <c r="NLL310" s="544"/>
      <c r="NLM310" s="544"/>
      <c r="NLN310" s="544"/>
      <c r="NLO310" s="544"/>
      <c r="NLP310" s="544"/>
      <c r="NLQ310" s="544"/>
      <c r="NLR310" s="544"/>
      <c r="NLS310" s="544"/>
      <c r="NLT310" s="544"/>
      <c r="NLU310" s="544"/>
      <c r="NLV310" s="544"/>
      <c r="NLW310" s="544"/>
      <c r="NLX310" s="544"/>
      <c r="NLY310" s="544"/>
      <c r="NLZ310" s="544"/>
      <c r="NMA310" s="544"/>
      <c r="NMB310" s="544"/>
      <c r="NMC310" s="544"/>
      <c r="NMD310" s="544"/>
      <c r="NME310" s="544"/>
      <c r="NMF310" s="544"/>
      <c r="NMG310" s="544"/>
      <c r="NMH310" s="544"/>
      <c r="NMI310" s="544"/>
      <c r="NMJ310" s="544"/>
      <c r="NMK310" s="544"/>
      <c r="NML310" s="544"/>
      <c r="NMM310" s="544"/>
      <c r="NMN310" s="544"/>
      <c r="NMO310" s="544"/>
      <c r="NMP310" s="544"/>
      <c r="NMQ310" s="544"/>
      <c r="NMR310" s="544"/>
      <c r="NMS310" s="544"/>
      <c r="NMT310" s="544"/>
      <c r="NMU310" s="544"/>
      <c r="NMV310" s="544"/>
      <c r="NMW310" s="544"/>
      <c r="NMX310" s="544"/>
      <c r="NMY310" s="544"/>
      <c r="NMZ310" s="544"/>
      <c r="NNA310" s="544"/>
      <c r="NNB310" s="544"/>
      <c r="NNC310" s="544"/>
      <c r="NND310" s="544"/>
      <c r="NNE310" s="544"/>
      <c r="NNF310" s="544"/>
      <c r="NNG310" s="544"/>
      <c r="NNH310" s="544"/>
      <c r="NNI310" s="544"/>
      <c r="NNJ310" s="544"/>
      <c r="NNK310" s="544"/>
      <c r="NNL310" s="544"/>
      <c r="NNM310" s="544"/>
      <c r="NNN310" s="544"/>
      <c r="NNO310" s="544"/>
      <c r="NNP310" s="544"/>
      <c r="NNQ310" s="544"/>
      <c r="NNR310" s="544"/>
      <c r="NNS310" s="544"/>
      <c r="NNT310" s="544"/>
      <c r="NNU310" s="544"/>
      <c r="NNV310" s="544"/>
      <c r="NNW310" s="544"/>
      <c r="NNX310" s="544"/>
      <c r="NNY310" s="544"/>
      <c r="NNZ310" s="544"/>
      <c r="NOA310" s="544"/>
      <c r="NOB310" s="544"/>
      <c r="NOC310" s="544"/>
      <c r="NOD310" s="544"/>
      <c r="NOE310" s="544"/>
      <c r="NOF310" s="544"/>
      <c r="NOG310" s="544"/>
      <c r="NOH310" s="544"/>
      <c r="NOI310" s="544"/>
      <c r="NOJ310" s="544"/>
      <c r="NOK310" s="544"/>
      <c r="NOL310" s="544"/>
      <c r="NOM310" s="544"/>
      <c r="NON310" s="544"/>
      <c r="NOO310" s="544"/>
      <c r="NOP310" s="544"/>
      <c r="NOQ310" s="544"/>
      <c r="NOR310" s="544"/>
      <c r="NOS310" s="544"/>
      <c r="NOT310" s="544"/>
      <c r="NOU310" s="544"/>
      <c r="NOV310" s="544"/>
      <c r="NOW310" s="544"/>
      <c r="NOX310" s="544"/>
      <c r="NOY310" s="544"/>
      <c r="NOZ310" s="544"/>
      <c r="NPA310" s="544"/>
      <c r="NPB310" s="544"/>
      <c r="NPC310" s="544"/>
      <c r="NPD310" s="544"/>
      <c r="NPE310" s="544"/>
      <c r="NPF310" s="544"/>
      <c r="NPG310" s="544"/>
      <c r="NPH310" s="544"/>
      <c r="NPI310" s="544"/>
      <c r="NPJ310" s="544"/>
      <c r="NPK310" s="544"/>
      <c r="NPL310" s="544"/>
      <c r="NPM310" s="544"/>
      <c r="NPN310" s="544"/>
      <c r="NPO310" s="544"/>
      <c r="NPP310" s="544"/>
      <c r="NPQ310" s="544"/>
      <c r="NPR310" s="544"/>
      <c r="NPS310" s="544"/>
      <c r="NPT310" s="544"/>
      <c r="NPU310" s="544"/>
      <c r="NPV310" s="544"/>
      <c r="NPW310" s="544"/>
      <c r="NPX310" s="544"/>
      <c r="NPY310" s="544"/>
      <c r="NPZ310" s="544"/>
      <c r="NQA310" s="544"/>
      <c r="NQB310" s="544"/>
      <c r="NQC310" s="544"/>
      <c r="NQD310" s="544"/>
      <c r="NQE310" s="544"/>
      <c r="NQF310" s="544"/>
      <c r="NQG310" s="544"/>
      <c r="NQH310" s="544"/>
      <c r="NQI310" s="544"/>
      <c r="NQJ310" s="544"/>
      <c r="NQK310" s="544"/>
      <c r="NQL310" s="544"/>
      <c r="NQM310" s="544"/>
      <c r="NQN310" s="544"/>
      <c r="NQO310" s="544"/>
      <c r="NQP310" s="544"/>
      <c r="NQQ310" s="544"/>
      <c r="NQR310" s="544"/>
      <c r="NQS310" s="544"/>
      <c r="NQT310" s="544"/>
      <c r="NQU310" s="544"/>
      <c r="NQV310" s="544"/>
      <c r="NQW310" s="544"/>
      <c r="NQX310" s="544"/>
      <c r="NQY310" s="544"/>
      <c r="NQZ310" s="544"/>
      <c r="NRA310" s="544"/>
      <c r="NRB310" s="544"/>
      <c r="NRC310" s="544"/>
      <c r="NRD310" s="544"/>
      <c r="NRE310" s="544"/>
      <c r="NRF310" s="544"/>
      <c r="NRG310" s="544"/>
      <c r="NRH310" s="544"/>
      <c r="NRI310" s="544"/>
      <c r="NRJ310" s="544"/>
      <c r="NRK310" s="544"/>
      <c r="NRL310" s="544"/>
      <c r="NRM310" s="544"/>
      <c r="NRN310" s="544"/>
      <c r="NRO310" s="544"/>
      <c r="NRP310" s="544"/>
      <c r="NRQ310" s="544"/>
      <c r="NRR310" s="544"/>
      <c r="NRS310" s="544"/>
      <c r="NRT310" s="544"/>
      <c r="NRU310" s="544"/>
      <c r="NRV310" s="544"/>
      <c r="NRW310" s="544"/>
      <c r="NRX310" s="544"/>
      <c r="NRY310" s="544"/>
      <c r="NRZ310" s="544"/>
      <c r="NSA310" s="544"/>
      <c r="NSB310" s="544"/>
      <c r="NSC310" s="544"/>
      <c r="NSD310" s="544"/>
      <c r="NSE310" s="544"/>
      <c r="NSF310" s="544"/>
      <c r="NSG310" s="544"/>
      <c r="NSH310" s="544"/>
      <c r="NSI310" s="544"/>
      <c r="NSJ310" s="544"/>
      <c r="NSK310" s="544"/>
      <c r="NSL310" s="544"/>
      <c r="NSM310" s="544"/>
      <c r="NSN310" s="544"/>
      <c r="NSO310" s="544"/>
      <c r="NSP310" s="544"/>
      <c r="NSQ310" s="544"/>
      <c r="NSR310" s="544"/>
      <c r="NSS310" s="544"/>
      <c r="NST310" s="544"/>
      <c r="NSU310" s="544"/>
      <c r="NSV310" s="544"/>
      <c r="NSW310" s="544"/>
      <c r="NSX310" s="544"/>
      <c r="NSY310" s="544"/>
      <c r="NSZ310" s="544"/>
      <c r="NTA310" s="544"/>
      <c r="NTB310" s="544"/>
      <c r="NTC310" s="544"/>
      <c r="NTD310" s="544"/>
      <c r="NTE310" s="544"/>
      <c r="NTF310" s="544"/>
      <c r="NTG310" s="544"/>
      <c r="NTH310" s="544"/>
      <c r="NTI310" s="544"/>
      <c r="NTJ310" s="544"/>
      <c r="NTK310" s="544"/>
      <c r="NTL310" s="544"/>
      <c r="NTM310" s="544"/>
      <c r="NTN310" s="544"/>
      <c r="NTO310" s="544"/>
      <c r="NTP310" s="544"/>
      <c r="NTQ310" s="544"/>
      <c r="NTR310" s="544"/>
      <c r="NTS310" s="544"/>
      <c r="NTT310" s="544"/>
      <c r="NTU310" s="544"/>
      <c r="NTV310" s="544"/>
      <c r="NTW310" s="544"/>
      <c r="NTX310" s="544"/>
      <c r="NTY310" s="544"/>
      <c r="NTZ310" s="544"/>
      <c r="NUA310" s="544"/>
      <c r="NUB310" s="544"/>
      <c r="NUC310" s="544"/>
      <c r="NUD310" s="544"/>
      <c r="NUE310" s="544"/>
      <c r="NUF310" s="544"/>
      <c r="NUG310" s="544"/>
      <c r="NUH310" s="544"/>
      <c r="NUI310" s="544"/>
      <c r="NUJ310" s="544"/>
      <c r="NUK310" s="544"/>
      <c r="NUL310" s="544"/>
      <c r="NUM310" s="544"/>
      <c r="NUN310" s="544"/>
      <c r="NUO310" s="544"/>
      <c r="NUP310" s="544"/>
      <c r="NUQ310" s="544"/>
      <c r="NUR310" s="544"/>
      <c r="NUS310" s="544"/>
      <c r="NUT310" s="544"/>
      <c r="NUU310" s="544"/>
      <c r="NUV310" s="544"/>
      <c r="NUW310" s="544"/>
      <c r="NUX310" s="544"/>
      <c r="NUY310" s="544"/>
      <c r="NUZ310" s="544"/>
      <c r="NVA310" s="544"/>
      <c r="NVB310" s="544"/>
      <c r="NVC310" s="544"/>
      <c r="NVD310" s="544"/>
      <c r="NVE310" s="544"/>
      <c r="NVF310" s="544"/>
      <c r="NVG310" s="544"/>
      <c r="NVH310" s="544"/>
      <c r="NVI310" s="544"/>
      <c r="NVJ310" s="544"/>
      <c r="NVK310" s="544"/>
      <c r="NVL310" s="544"/>
      <c r="NVM310" s="544"/>
      <c r="NVN310" s="544"/>
      <c r="NVO310" s="544"/>
      <c r="NVP310" s="544"/>
      <c r="NVQ310" s="544"/>
      <c r="NVR310" s="544"/>
      <c r="NVS310" s="544"/>
      <c r="NVT310" s="544"/>
      <c r="NVU310" s="544"/>
      <c r="NVV310" s="544"/>
      <c r="NVW310" s="544"/>
      <c r="NVX310" s="544"/>
      <c r="NVY310" s="544"/>
      <c r="NVZ310" s="544"/>
      <c r="NWA310" s="544"/>
      <c r="NWB310" s="544"/>
      <c r="NWC310" s="544"/>
      <c r="NWD310" s="544"/>
      <c r="NWE310" s="544"/>
      <c r="NWF310" s="544"/>
      <c r="NWG310" s="544"/>
      <c r="NWH310" s="544"/>
      <c r="NWI310" s="544"/>
      <c r="NWJ310" s="544"/>
      <c r="NWK310" s="544"/>
      <c r="NWL310" s="544"/>
      <c r="NWM310" s="544"/>
      <c r="NWN310" s="544"/>
      <c r="NWO310" s="544"/>
      <c r="NWP310" s="544"/>
      <c r="NWQ310" s="544"/>
      <c r="NWR310" s="544"/>
      <c r="NWS310" s="544"/>
      <c r="NWT310" s="544"/>
      <c r="NWU310" s="544"/>
      <c r="NWV310" s="544"/>
      <c r="NWW310" s="544"/>
      <c r="NWX310" s="544"/>
      <c r="NWY310" s="544"/>
      <c r="NWZ310" s="544"/>
      <c r="NXA310" s="544"/>
      <c r="NXB310" s="544"/>
      <c r="NXC310" s="544"/>
      <c r="NXD310" s="544"/>
      <c r="NXE310" s="544"/>
      <c r="NXF310" s="544"/>
      <c r="NXG310" s="544"/>
      <c r="NXH310" s="544"/>
      <c r="NXI310" s="544"/>
      <c r="NXJ310" s="544"/>
      <c r="NXK310" s="544"/>
      <c r="NXL310" s="544"/>
      <c r="NXM310" s="544"/>
      <c r="NXN310" s="544"/>
      <c r="NXO310" s="544"/>
      <c r="NXP310" s="544"/>
      <c r="NXQ310" s="544"/>
      <c r="NXR310" s="544"/>
      <c r="NXS310" s="544"/>
      <c r="NXT310" s="544"/>
      <c r="NXU310" s="544"/>
      <c r="NXV310" s="544"/>
      <c r="NXW310" s="544"/>
      <c r="NXX310" s="544"/>
      <c r="NXY310" s="544"/>
      <c r="NXZ310" s="544"/>
      <c r="NYA310" s="544"/>
      <c r="NYB310" s="544"/>
      <c r="NYC310" s="544"/>
      <c r="NYD310" s="544"/>
      <c r="NYE310" s="544"/>
      <c r="NYF310" s="544"/>
      <c r="NYG310" s="544"/>
      <c r="NYH310" s="544"/>
      <c r="NYI310" s="544"/>
      <c r="NYJ310" s="544"/>
      <c r="NYK310" s="544"/>
      <c r="NYL310" s="544"/>
      <c r="NYM310" s="544"/>
      <c r="NYN310" s="544"/>
      <c r="NYO310" s="544"/>
      <c r="NYP310" s="544"/>
      <c r="NYQ310" s="544"/>
      <c r="NYR310" s="544"/>
      <c r="NYS310" s="544"/>
      <c r="NYT310" s="544"/>
      <c r="NYU310" s="544"/>
      <c r="NYV310" s="544"/>
      <c r="NYW310" s="544"/>
      <c r="NYX310" s="544"/>
      <c r="NYY310" s="544"/>
      <c r="NYZ310" s="544"/>
      <c r="NZA310" s="544"/>
      <c r="NZB310" s="544"/>
      <c r="NZC310" s="544"/>
      <c r="NZD310" s="544"/>
      <c r="NZE310" s="544"/>
      <c r="NZF310" s="544"/>
      <c r="NZG310" s="544"/>
      <c r="NZH310" s="544"/>
      <c r="NZI310" s="544"/>
      <c r="NZJ310" s="544"/>
      <c r="NZK310" s="544"/>
      <c r="NZL310" s="544"/>
      <c r="NZM310" s="544"/>
      <c r="NZN310" s="544"/>
      <c r="NZO310" s="544"/>
      <c r="NZP310" s="544"/>
      <c r="NZQ310" s="544"/>
      <c r="NZR310" s="544"/>
      <c r="NZS310" s="544"/>
      <c r="NZT310" s="544"/>
      <c r="NZU310" s="544"/>
      <c r="NZV310" s="544"/>
      <c r="NZW310" s="544"/>
      <c r="NZX310" s="544"/>
      <c r="NZY310" s="544"/>
      <c r="NZZ310" s="544"/>
      <c r="OAA310" s="544"/>
      <c r="OAB310" s="544"/>
      <c r="OAC310" s="544"/>
      <c r="OAD310" s="544"/>
      <c r="OAE310" s="544"/>
      <c r="OAF310" s="544"/>
      <c r="OAG310" s="544"/>
      <c r="OAH310" s="544"/>
      <c r="OAI310" s="544"/>
      <c r="OAJ310" s="544"/>
      <c r="OAK310" s="544"/>
      <c r="OAL310" s="544"/>
      <c r="OAM310" s="544"/>
      <c r="OAN310" s="544"/>
      <c r="OAO310" s="544"/>
      <c r="OAP310" s="544"/>
      <c r="OAQ310" s="544"/>
      <c r="OAR310" s="544"/>
      <c r="OAS310" s="544"/>
      <c r="OAT310" s="544"/>
      <c r="OAU310" s="544"/>
      <c r="OAV310" s="544"/>
      <c r="OAW310" s="544"/>
      <c r="OAX310" s="544"/>
      <c r="OAY310" s="544"/>
      <c r="OAZ310" s="544"/>
      <c r="OBA310" s="544"/>
      <c r="OBB310" s="544"/>
      <c r="OBC310" s="544"/>
      <c r="OBD310" s="544"/>
      <c r="OBE310" s="544"/>
      <c r="OBF310" s="544"/>
      <c r="OBG310" s="544"/>
      <c r="OBH310" s="544"/>
      <c r="OBI310" s="544"/>
      <c r="OBJ310" s="544"/>
      <c r="OBK310" s="544"/>
      <c r="OBL310" s="544"/>
      <c r="OBM310" s="544"/>
      <c r="OBN310" s="544"/>
      <c r="OBO310" s="544"/>
      <c r="OBP310" s="544"/>
      <c r="OBQ310" s="544"/>
      <c r="OBR310" s="544"/>
      <c r="OBS310" s="544"/>
      <c r="OBT310" s="544"/>
      <c r="OBU310" s="544"/>
      <c r="OBV310" s="544"/>
      <c r="OBW310" s="544"/>
      <c r="OBX310" s="544"/>
      <c r="OBY310" s="544"/>
      <c r="OBZ310" s="544"/>
      <c r="OCA310" s="544"/>
      <c r="OCB310" s="544"/>
      <c r="OCC310" s="544"/>
      <c r="OCD310" s="544"/>
      <c r="OCE310" s="544"/>
      <c r="OCF310" s="544"/>
      <c r="OCG310" s="544"/>
      <c r="OCH310" s="544"/>
      <c r="OCI310" s="544"/>
      <c r="OCJ310" s="544"/>
      <c r="OCK310" s="544"/>
      <c r="OCL310" s="544"/>
      <c r="OCM310" s="544"/>
      <c r="OCN310" s="544"/>
      <c r="OCO310" s="544"/>
      <c r="OCP310" s="544"/>
      <c r="OCQ310" s="544"/>
      <c r="OCR310" s="544"/>
      <c r="OCS310" s="544"/>
      <c r="OCT310" s="544"/>
      <c r="OCU310" s="544"/>
      <c r="OCV310" s="544"/>
      <c r="OCW310" s="544"/>
      <c r="OCX310" s="544"/>
      <c r="OCY310" s="544"/>
      <c r="OCZ310" s="544"/>
      <c r="ODA310" s="544"/>
      <c r="ODB310" s="544"/>
      <c r="ODC310" s="544"/>
      <c r="ODD310" s="544"/>
      <c r="ODE310" s="544"/>
      <c r="ODF310" s="544"/>
      <c r="ODG310" s="544"/>
      <c r="ODH310" s="544"/>
      <c r="ODI310" s="544"/>
      <c r="ODJ310" s="544"/>
      <c r="ODK310" s="544"/>
      <c r="ODL310" s="544"/>
      <c r="ODM310" s="544"/>
      <c r="ODN310" s="544"/>
      <c r="ODO310" s="544"/>
      <c r="ODP310" s="544"/>
      <c r="ODQ310" s="544"/>
      <c r="ODR310" s="544"/>
      <c r="ODS310" s="544"/>
      <c r="ODT310" s="544"/>
      <c r="ODU310" s="544"/>
      <c r="ODV310" s="544"/>
      <c r="ODW310" s="544"/>
      <c r="ODX310" s="544"/>
      <c r="ODY310" s="544"/>
      <c r="ODZ310" s="544"/>
      <c r="OEA310" s="544"/>
      <c r="OEB310" s="544"/>
      <c r="OEC310" s="544"/>
      <c r="OED310" s="544"/>
      <c r="OEE310" s="544"/>
      <c r="OEF310" s="544"/>
      <c r="OEG310" s="544"/>
      <c r="OEH310" s="544"/>
      <c r="OEI310" s="544"/>
      <c r="OEJ310" s="544"/>
      <c r="OEK310" s="544"/>
      <c r="OEL310" s="544"/>
      <c r="OEM310" s="544"/>
      <c r="OEN310" s="544"/>
      <c r="OEO310" s="544"/>
      <c r="OEP310" s="544"/>
      <c r="OEQ310" s="544"/>
      <c r="OER310" s="544"/>
      <c r="OES310" s="544"/>
      <c r="OET310" s="544"/>
      <c r="OEU310" s="544"/>
      <c r="OEV310" s="544"/>
      <c r="OEW310" s="544"/>
      <c r="OEX310" s="544"/>
      <c r="OEY310" s="544"/>
      <c r="OEZ310" s="544"/>
      <c r="OFA310" s="544"/>
      <c r="OFB310" s="544"/>
      <c r="OFC310" s="544"/>
      <c r="OFD310" s="544"/>
      <c r="OFE310" s="544"/>
      <c r="OFF310" s="544"/>
      <c r="OFG310" s="544"/>
      <c r="OFH310" s="544"/>
      <c r="OFI310" s="544"/>
      <c r="OFJ310" s="544"/>
      <c r="OFK310" s="544"/>
      <c r="OFL310" s="544"/>
      <c r="OFM310" s="544"/>
      <c r="OFN310" s="544"/>
      <c r="OFO310" s="544"/>
      <c r="OFP310" s="544"/>
      <c r="OFQ310" s="544"/>
      <c r="OFR310" s="544"/>
      <c r="OFS310" s="544"/>
      <c r="OFT310" s="544"/>
      <c r="OFU310" s="544"/>
      <c r="OFV310" s="544"/>
      <c r="OFW310" s="544"/>
      <c r="OFX310" s="544"/>
      <c r="OFY310" s="544"/>
      <c r="OFZ310" s="544"/>
      <c r="OGA310" s="544"/>
      <c r="OGB310" s="544"/>
      <c r="OGC310" s="544"/>
      <c r="OGD310" s="544"/>
      <c r="OGE310" s="544"/>
      <c r="OGF310" s="544"/>
      <c r="OGG310" s="544"/>
      <c r="OGH310" s="544"/>
      <c r="OGI310" s="544"/>
      <c r="OGJ310" s="544"/>
      <c r="OGK310" s="544"/>
      <c r="OGL310" s="544"/>
      <c r="OGM310" s="544"/>
      <c r="OGN310" s="544"/>
      <c r="OGO310" s="544"/>
      <c r="OGP310" s="544"/>
      <c r="OGQ310" s="544"/>
      <c r="OGR310" s="544"/>
      <c r="OGS310" s="544"/>
      <c r="OGT310" s="544"/>
      <c r="OGU310" s="544"/>
      <c r="OGV310" s="544"/>
      <c r="OGW310" s="544"/>
      <c r="OGX310" s="544"/>
      <c r="OGY310" s="544"/>
      <c r="OGZ310" s="544"/>
      <c r="OHA310" s="544"/>
      <c r="OHB310" s="544"/>
      <c r="OHC310" s="544"/>
      <c r="OHD310" s="544"/>
      <c r="OHE310" s="544"/>
      <c r="OHF310" s="544"/>
      <c r="OHG310" s="544"/>
      <c r="OHH310" s="544"/>
      <c r="OHI310" s="544"/>
      <c r="OHJ310" s="544"/>
      <c r="OHK310" s="544"/>
      <c r="OHL310" s="544"/>
      <c r="OHM310" s="544"/>
      <c r="OHN310" s="544"/>
      <c r="OHO310" s="544"/>
      <c r="OHP310" s="544"/>
      <c r="OHQ310" s="544"/>
      <c r="OHR310" s="544"/>
      <c r="OHS310" s="544"/>
      <c r="OHT310" s="544"/>
      <c r="OHU310" s="544"/>
      <c r="OHV310" s="544"/>
      <c r="OHW310" s="544"/>
      <c r="OHX310" s="544"/>
      <c r="OHY310" s="544"/>
      <c r="OHZ310" s="544"/>
      <c r="OIA310" s="544"/>
      <c r="OIB310" s="544"/>
      <c r="OIC310" s="544"/>
      <c r="OID310" s="544"/>
      <c r="OIE310" s="544"/>
      <c r="OIF310" s="544"/>
      <c r="OIG310" s="544"/>
      <c r="OIH310" s="544"/>
      <c r="OII310" s="544"/>
      <c r="OIJ310" s="544"/>
      <c r="OIK310" s="544"/>
      <c r="OIL310" s="544"/>
      <c r="OIM310" s="544"/>
      <c r="OIN310" s="544"/>
      <c r="OIO310" s="544"/>
      <c r="OIP310" s="544"/>
      <c r="OIQ310" s="544"/>
      <c r="OIR310" s="544"/>
      <c r="OIS310" s="544"/>
      <c r="OIT310" s="544"/>
      <c r="OIU310" s="544"/>
      <c r="OIV310" s="544"/>
      <c r="OIW310" s="544"/>
      <c r="OIX310" s="544"/>
      <c r="OIY310" s="544"/>
      <c r="OIZ310" s="544"/>
      <c r="OJA310" s="544"/>
      <c r="OJB310" s="544"/>
      <c r="OJC310" s="544"/>
      <c r="OJD310" s="544"/>
      <c r="OJE310" s="544"/>
      <c r="OJF310" s="544"/>
      <c r="OJG310" s="544"/>
      <c r="OJH310" s="544"/>
      <c r="OJI310" s="544"/>
      <c r="OJJ310" s="544"/>
      <c r="OJK310" s="544"/>
      <c r="OJL310" s="544"/>
      <c r="OJM310" s="544"/>
      <c r="OJN310" s="544"/>
      <c r="OJO310" s="544"/>
      <c r="OJP310" s="544"/>
      <c r="OJQ310" s="544"/>
      <c r="OJR310" s="544"/>
      <c r="OJS310" s="544"/>
      <c r="OJT310" s="544"/>
      <c r="OJU310" s="544"/>
      <c r="OJV310" s="544"/>
      <c r="OJW310" s="544"/>
      <c r="OJX310" s="544"/>
      <c r="OJY310" s="544"/>
      <c r="OJZ310" s="544"/>
      <c r="OKA310" s="544"/>
      <c r="OKB310" s="544"/>
      <c r="OKC310" s="544"/>
      <c r="OKD310" s="544"/>
      <c r="OKE310" s="544"/>
      <c r="OKF310" s="544"/>
      <c r="OKG310" s="544"/>
      <c r="OKH310" s="544"/>
      <c r="OKI310" s="544"/>
      <c r="OKJ310" s="544"/>
      <c r="OKK310" s="544"/>
      <c r="OKL310" s="544"/>
      <c r="OKM310" s="544"/>
      <c r="OKN310" s="544"/>
      <c r="OKO310" s="544"/>
      <c r="OKP310" s="544"/>
      <c r="OKQ310" s="544"/>
      <c r="OKR310" s="544"/>
      <c r="OKS310" s="544"/>
      <c r="OKT310" s="544"/>
      <c r="OKU310" s="544"/>
      <c r="OKV310" s="544"/>
      <c r="OKW310" s="544"/>
      <c r="OKX310" s="544"/>
      <c r="OKY310" s="544"/>
      <c r="OKZ310" s="544"/>
      <c r="OLA310" s="544"/>
      <c r="OLB310" s="544"/>
      <c r="OLC310" s="544"/>
      <c r="OLD310" s="544"/>
      <c r="OLE310" s="544"/>
      <c r="OLF310" s="544"/>
      <c r="OLG310" s="544"/>
      <c r="OLH310" s="544"/>
      <c r="OLI310" s="544"/>
      <c r="OLJ310" s="544"/>
      <c r="OLK310" s="544"/>
      <c r="OLL310" s="544"/>
      <c r="OLM310" s="544"/>
      <c r="OLN310" s="544"/>
      <c r="OLO310" s="544"/>
      <c r="OLP310" s="544"/>
      <c r="OLQ310" s="544"/>
      <c r="OLR310" s="544"/>
      <c r="OLS310" s="544"/>
      <c r="OLT310" s="544"/>
      <c r="OLU310" s="544"/>
      <c r="OLV310" s="544"/>
      <c r="OLW310" s="544"/>
      <c r="OLX310" s="544"/>
      <c r="OLY310" s="544"/>
      <c r="OLZ310" s="544"/>
      <c r="OMA310" s="544"/>
      <c r="OMB310" s="544"/>
      <c r="OMC310" s="544"/>
      <c r="OMD310" s="544"/>
      <c r="OME310" s="544"/>
      <c r="OMF310" s="544"/>
      <c r="OMG310" s="544"/>
      <c r="OMH310" s="544"/>
      <c r="OMI310" s="544"/>
      <c r="OMJ310" s="544"/>
      <c r="OMK310" s="544"/>
      <c r="OML310" s="544"/>
      <c r="OMM310" s="544"/>
      <c r="OMN310" s="544"/>
      <c r="OMO310" s="544"/>
      <c r="OMP310" s="544"/>
      <c r="OMQ310" s="544"/>
      <c r="OMR310" s="544"/>
      <c r="OMS310" s="544"/>
      <c r="OMT310" s="544"/>
      <c r="OMU310" s="544"/>
      <c r="OMV310" s="544"/>
      <c r="OMW310" s="544"/>
      <c r="OMX310" s="544"/>
      <c r="OMY310" s="544"/>
      <c r="OMZ310" s="544"/>
      <c r="ONA310" s="544"/>
      <c r="ONB310" s="544"/>
      <c r="ONC310" s="544"/>
      <c r="OND310" s="544"/>
      <c r="ONE310" s="544"/>
      <c r="ONF310" s="544"/>
      <c r="ONG310" s="544"/>
      <c r="ONH310" s="544"/>
      <c r="ONI310" s="544"/>
      <c r="ONJ310" s="544"/>
      <c r="ONK310" s="544"/>
      <c r="ONL310" s="544"/>
      <c r="ONM310" s="544"/>
      <c r="ONN310" s="544"/>
      <c r="ONO310" s="544"/>
      <c r="ONP310" s="544"/>
      <c r="ONQ310" s="544"/>
      <c r="ONR310" s="544"/>
      <c r="ONS310" s="544"/>
      <c r="ONT310" s="544"/>
      <c r="ONU310" s="544"/>
      <c r="ONV310" s="544"/>
      <c r="ONW310" s="544"/>
      <c r="ONX310" s="544"/>
      <c r="ONY310" s="544"/>
      <c r="ONZ310" s="544"/>
      <c r="OOA310" s="544"/>
      <c r="OOB310" s="544"/>
      <c r="OOC310" s="544"/>
      <c r="OOD310" s="544"/>
      <c r="OOE310" s="544"/>
      <c r="OOF310" s="544"/>
      <c r="OOG310" s="544"/>
      <c r="OOH310" s="544"/>
      <c r="OOI310" s="544"/>
      <c r="OOJ310" s="544"/>
      <c r="OOK310" s="544"/>
      <c r="OOL310" s="544"/>
      <c r="OOM310" s="544"/>
      <c r="OON310" s="544"/>
      <c r="OOO310" s="544"/>
      <c r="OOP310" s="544"/>
      <c r="OOQ310" s="544"/>
      <c r="OOR310" s="544"/>
      <c r="OOS310" s="544"/>
      <c r="OOT310" s="544"/>
      <c r="OOU310" s="544"/>
      <c r="OOV310" s="544"/>
      <c r="OOW310" s="544"/>
      <c r="OOX310" s="544"/>
      <c r="OOY310" s="544"/>
      <c r="OOZ310" s="544"/>
      <c r="OPA310" s="544"/>
      <c r="OPB310" s="544"/>
      <c r="OPC310" s="544"/>
      <c r="OPD310" s="544"/>
      <c r="OPE310" s="544"/>
      <c r="OPF310" s="544"/>
      <c r="OPG310" s="544"/>
      <c r="OPH310" s="544"/>
      <c r="OPI310" s="544"/>
      <c r="OPJ310" s="544"/>
      <c r="OPK310" s="544"/>
      <c r="OPL310" s="544"/>
      <c r="OPM310" s="544"/>
      <c r="OPN310" s="544"/>
      <c r="OPO310" s="544"/>
      <c r="OPP310" s="544"/>
      <c r="OPQ310" s="544"/>
      <c r="OPR310" s="544"/>
      <c r="OPS310" s="544"/>
      <c r="OPT310" s="544"/>
      <c r="OPU310" s="544"/>
      <c r="OPV310" s="544"/>
      <c r="OPW310" s="544"/>
      <c r="OPX310" s="544"/>
      <c r="OPY310" s="544"/>
      <c r="OPZ310" s="544"/>
      <c r="OQA310" s="544"/>
      <c r="OQB310" s="544"/>
      <c r="OQC310" s="544"/>
      <c r="OQD310" s="544"/>
      <c r="OQE310" s="544"/>
      <c r="OQF310" s="544"/>
      <c r="OQG310" s="544"/>
      <c r="OQH310" s="544"/>
      <c r="OQI310" s="544"/>
      <c r="OQJ310" s="544"/>
      <c r="OQK310" s="544"/>
      <c r="OQL310" s="544"/>
      <c r="OQM310" s="544"/>
      <c r="OQN310" s="544"/>
      <c r="OQO310" s="544"/>
      <c r="OQP310" s="544"/>
      <c r="OQQ310" s="544"/>
      <c r="OQR310" s="544"/>
      <c r="OQS310" s="544"/>
      <c r="OQT310" s="544"/>
      <c r="OQU310" s="544"/>
      <c r="OQV310" s="544"/>
      <c r="OQW310" s="544"/>
      <c r="OQX310" s="544"/>
      <c r="OQY310" s="544"/>
      <c r="OQZ310" s="544"/>
      <c r="ORA310" s="544"/>
      <c r="ORB310" s="544"/>
      <c r="ORC310" s="544"/>
      <c r="ORD310" s="544"/>
      <c r="ORE310" s="544"/>
      <c r="ORF310" s="544"/>
      <c r="ORG310" s="544"/>
      <c r="ORH310" s="544"/>
      <c r="ORI310" s="544"/>
      <c r="ORJ310" s="544"/>
      <c r="ORK310" s="544"/>
      <c r="ORL310" s="544"/>
      <c r="ORM310" s="544"/>
      <c r="ORN310" s="544"/>
      <c r="ORO310" s="544"/>
      <c r="ORP310" s="544"/>
      <c r="ORQ310" s="544"/>
      <c r="ORR310" s="544"/>
      <c r="ORS310" s="544"/>
      <c r="ORT310" s="544"/>
      <c r="ORU310" s="544"/>
      <c r="ORV310" s="544"/>
      <c r="ORW310" s="544"/>
      <c r="ORX310" s="544"/>
      <c r="ORY310" s="544"/>
      <c r="ORZ310" s="544"/>
      <c r="OSA310" s="544"/>
      <c r="OSB310" s="544"/>
      <c r="OSC310" s="544"/>
      <c r="OSD310" s="544"/>
      <c r="OSE310" s="544"/>
      <c r="OSF310" s="544"/>
      <c r="OSG310" s="544"/>
      <c r="OSH310" s="544"/>
      <c r="OSI310" s="544"/>
      <c r="OSJ310" s="544"/>
      <c r="OSK310" s="544"/>
      <c r="OSL310" s="544"/>
      <c r="OSM310" s="544"/>
      <c r="OSN310" s="544"/>
      <c r="OSO310" s="544"/>
      <c r="OSP310" s="544"/>
      <c r="OSQ310" s="544"/>
      <c r="OSR310" s="544"/>
      <c r="OSS310" s="544"/>
      <c r="OST310" s="544"/>
      <c r="OSU310" s="544"/>
      <c r="OSV310" s="544"/>
      <c r="OSW310" s="544"/>
      <c r="OSX310" s="544"/>
      <c r="OSY310" s="544"/>
      <c r="OSZ310" s="544"/>
      <c r="OTA310" s="544"/>
      <c r="OTB310" s="544"/>
      <c r="OTC310" s="544"/>
      <c r="OTD310" s="544"/>
      <c r="OTE310" s="544"/>
      <c r="OTF310" s="544"/>
      <c r="OTG310" s="544"/>
      <c r="OTH310" s="544"/>
      <c r="OTI310" s="544"/>
      <c r="OTJ310" s="544"/>
      <c r="OTK310" s="544"/>
      <c r="OTL310" s="544"/>
      <c r="OTM310" s="544"/>
      <c r="OTN310" s="544"/>
      <c r="OTO310" s="544"/>
      <c r="OTP310" s="544"/>
      <c r="OTQ310" s="544"/>
      <c r="OTR310" s="544"/>
      <c r="OTS310" s="544"/>
      <c r="OTT310" s="544"/>
      <c r="OTU310" s="544"/>
      <c r="OTV310" s="544"/>
      <c r="OTW310" s="544"/>
      <c r="OTX310" s="544"/>
      <c r="OTY310" s="544"/>
      <c r="OTZ310" s="544"/>
      <c r="OUA310" s="544"/>
      <c r="OUB310" s="544"/>
      <c r="OUC310" s="544"/>
      <c r="OUD310" s="544"/>
      <c r="OUE310" s="544"/>
      <c r="OUF310" s="544"/>
      <c r="OUG310" s="544"/>
      <c r="OUH310" s="544"/>
      <c r="OUI310" s="544"/>
      <c r="OUJ310" s="544"/>
      <c r="OUK310" s="544"/>
      <c r="OUL310" s="544"/>
      <c r="OUM310" s="544"/>
      <c r="OUN310" s="544"/>
      <c r="OUO310" s="544"/>
      <c r="OUP310" s="544"/>
      <c r="OUQ310" s="544"/>
      <c r="OUR310" s="544"/>
      <c r="OUS310" s="544"/>
      <c r="OUT310" s="544"/>
      <c r="OUU310" s="544"/>
      <c r="OUV310" s="544"/>
      <c r="OUW310" s="544"/>
      <c r="OUX310" s="544"/>
      <c r="OUY310" s="544"/>
      <c r="OUZ310" s="544"/>
      <c r="OVA310" s="544"/>
      <c r="OVB310" s="544"/>
      <c r="OVC310" s="544"/>
      <c r="OVD310" s="544"/>
      <c r="OVE310" s="544"/>
      <c r="OVF310" s="544"/>
      <c r="OVG310" s="544"/>
      <c r="OVH310" s="544"/>
      <c r="OVI310" s="544"/>
      <c r="OVJ310" s="544"/>
      <c r="OVK310" s="544"/>
      <c r="OVL310" s="544"/>
      <c r="OVM310" s="544"/>
      <c r="OVN310" s="544"/>
      <c r="OVO310" s="544"/>
      <c r="OVP310" s="544"/>
      <c r="OVQ310" s="544"/>
      <c r="OVR310" s="544"/>
      <c r="OVS310" s="544"/>
      <c r="OVT310" s="544"/>
      <c r="OVU310" s="544"/>
      <c r="OVV310" s="544"/>
      <c r="OVW310" s="544"/>
      <c r="OVX310" s="544"/>
      <c r="OVY310" s="544"/>
      <c r="OVZ310" s="544"/>
      <c r="OWA310" s="544"/>
      <c r="OWB310" s="544"/>
      <c r="OWC310" s="544"/>
      <c r="OWD310" s="544"/>
      <c r="OWE310" s="544"/>
      <c r="OWF310" s="544"/>
      <c r="OWG310" s="544"/>
      <c r="OWH310" s="544"/>
      <c r="OWI310" s="544"/>
      <c r="OWJ310" s="544"/>
      <c r="OWK310" s="544"/>
      <c r="OWL310" s="544"/>
      <c r="OWM310" s="544"/>
      <c r="OWN310" s="544"/>
      <c r="OWO310" s="544"/>
      <c r="OWP310" s="544"/>
      <c r="OWQ310" s="544"/>
      <c r="OWR310" s="544"/>
      <c r="OWS310" s="544"/>
      <c r="OWT310" s="544"/>
      <c r="OWU310" s="544"/>
      <c r="OWV310" s="544"/>
      <c r="OWW310" s="544"/>
      <c r="OWX310" s="544"/>
      <c r="OWY310" s="544"/>
      <c r="OWZ310" s="544"/>
      <c r="OXA310" s="544"/>
      <c r="OXB310" s="544"/>
      <c r="OXC310" s="544"/>
      <c r="OXD310" s="544"/>
      <c r="OXE310" s="544"/>
      <c r="OXF310" s="544"/>
      <c r="OXG310" s="544"/>
      <c r="OXH310" s="544"/>
      <c r="OXI310" s="544"/>
      <c r="OXJ310" s="544"/>
      <c r="OXK310" s="544"/>
      <c r="OXL310" s="544"/>
      <c r="OXM310" s="544"/>
      <c r="OXN310" s="544"/>
      <c r="OXO310" s="544"/>
      <c r="OXP310" s="544"/>
      <c r="OXQ310" s="544"/>
      <c r="OXR310" s="544"/>
      <c r="OXS310" s="544"/>
      <c r="OXT310" s="544"/>
      <c r="OXU310" s="544"/>
      <c r="OXV310" s="544"/>
      <c r="OXW310" s="544"/>
      <c r="OXX310" s="544"/>
      <c r="OXY310" s="544"/>
      <c r="OXZ310" s="544"/>
      <c r="OYA310" s="544"/>
      <c r="OYB310" s="544"/>
      <c r="OYC310" s="544"/>
      <c r="OYD310" s="544"/>
      <c r="OYE310" s="544"/>
      <c r="OYF310" s="544"/>
      <c r="OYG310" s="544"/>
      <c r="OYH310" s="544"/>
      <c r="OYI310" s="544"/>
      <c r="OYJ310" s="544"/>
      <c r="OYK310" s="544"/>
      <c r="OYL310" s="544"/>
      <c r="OYM310" s="544"/>
      <c r="OYN310" s="544"/>
      <c r="OYO310" s="544"/>
      <c r="OYP310" s="544"/>
      <c r="OYQ310" s="544"/>
      <c r="OYR310" s="544"/>
      <c r="OYS310" s="544"/>
      <c r="OYT310" s="544"/>
      <c r="OYU310" s="544"/>
      <c r="OYV310" s="544"/>
      <c r="OYW310" s="544"/>
      <c r="OYX310" s="544"/>
      <c r="OYY310" s="544"/>
      <c r="OYZ310" s="544"/>
      <c r="OZA310" s="544"/>
      <c r="OZB310" s="544"/>
      <c r="OZC310" s="544"/>
      <c r="OZD310" s="544"/>
      <c r="OZE310" s="544"/>
      <c r="OZF310" s="544"/>
      <c r="OZG310" s="544"/>
      <c r="OZH310" s="544"/>
      <c r="OZI310" s="544"/>
      <c r="OZJ310" s="544"/>
      <c r="OZK310" s="544"/>
      <c r="OZL310" s="544"/>
      <c r="OZM310" s="544"/>
      <c r="OZN310" s="544"/>
      <c r="OZO310" s="544"/>
      <c r="OZP310" s="544"/>
      <c r="OZQ310" s="544"/>
      <c r="OZR310" s="544"/>
      <c r="OZS310" s="544"/>
      <c r="OZT310" s="544"/>
      <c r="OZU310" s="544"/>
      <c r="OZV310" s="544"/>
      <c r="OZW310" s="544"/>
      <c r="OZX310" s="544"/>
      <c r="OZY310" s="544"/>
      <c r="OZZ310" s="544"/>
      <c r="PAA310" s="544"/>
      <c r="PAB310" s="544"/>
      <c r="PAC310" s="544"/>
      <c r="PAD310" s="544"/>
      <c r="PAE310" s="544"/>
      <c r="PAF310" s="544"/>
      <c r="PAG310" s="544"/>
      <c r="PAH310" s="544"/>
      <c r="PAI310" s="544"/>
      <c r="PAJ310" s="544"/>
      <c r="PAK310" s="544"/>
      <c r="PAL310" s="544"/>
      <c r="PAM310" s="544"/>
      <c r="PAN310" s="544"/>
      <c r="PAO310" s="544"/>
      <c r="PAP310" s="544"/>
      <c r="PAQ310" s="544"/>
      <c r="PAR310" s="544"/>
      <c r="PAS310" s="544"/>
      <c r="PAT310" s="544"/>
      <c r="PAU310" s="544"/>
      <c r="PAV310" s="544"/>
      <c r="PAW310" s="544"/>
      <c r="PAX310" s="544"/>
      <c r="PAY310" s="544"/>
      <c r="PAZ310" s="544"/>
      <c r="PBA310" s="544"/>
      <c r="PBB310" s="544"/>
      <c r="PBC310" s="544"/>
      <c r="PBD310" s="544"/>
      <c r="PBE310" s="544"/>
      <c r="PBF310" s="544"/>
      <c r="PBG310" s="544"/>
      <c r="PBH310" s="544"/>
      <c r="PBI310" s="544"/>
      <c r="PBJ310" s="544"/>
      <c r="PBK310" s="544"/>
      <c r="PBL310" s="544"/>
      <c r="PBM310" s="544"/>
      <c r="PBN310" s="544"/>
      <c r="PBO310" s="544"/>
      <c r="PBP310" s="544"/>
      <c r="PBQ310" s="544"/>
      <c r="PBR310" s="544"/>
      <c r="PBS310" s="544"/>
      <c r="PBT310" s="544"/>
      <c r="PBU310" s="544"/>
      <c r="PBV310" s="544"/>
      <c r="PBW310" s="544"/>
      <c r="PBX310" s="544"/>
      <c r="PBY310" s="544"/>
      <c r="PBZ310" s="544"/>
      <c r="PCA310" s="544"/>
      <c r="PCB310" s="544"/>
      <c r="PCC310" s="544"/>
      <c r="PCD310" s="544"/>
      <c r="PCE310" s="544"/>
      <c r="PCF310" s="544"/>
      <c r="PCG310" s="544"/>
      <c r="PCH310" s="544"/>
      <c r="PCI310" s="544"/>
      <c r="PCJ310" s="544"/>
      <c r="PCK310" s="544"/>
      <c r="PCL310" s="544"/>
      <c r="PCM310" s="544"/>
      <c r="PCN310" s="544"/>
      <c r="PCO310" s="544"/>
      <c r="PCP310" s="544"/>
      <c r="PCQ310" s="544"/>
      <c r="PCR310" s="544"/>
      <c r="PCS310" s="544"/>
      <c r="PCT310" s="544"/>
      <c r="PCU310" s="544"/>
      <c r="PCV310" s="544"/>
      <c r="PCW310" s="544"/>
      <c r="PCX310" s="544"/>
      <c r="PCY310" s="544"/>
      <c r="PCZ310" s="544"/>
      <c r="PDA310" s="544"/>
      <c r="PDB310" s="544"/>
      <c r="PDC310" s="544"/>
      <c r="PDD310" s="544"/>
      <c r="PDE310" s="544"/>
      <c r="PDF310" s="544"/>
      <c r="PDG310" s="544"/>
      <c r="PDH310" s="544"/>
      <c r="PDI310" s="544"/>
      <c r="PDJ310" s="544"/>
      <c r="PDK310" s="544"/>
      <c r="PDL310" s="544"/>
      <c r="PDM310" s="544"/>
      <c r="PDN310" s="544"/>
      <c r="PDO310" s="544"/>
      <c r="PDP310" s="544"/>
      <c r="PDQ310" s="544"/>
      <c r="PDR310" s="544"/>
      <c r="PDS310" s="544"/>
      <c r="PDT310" s="544"/>
      <c r="PDU310" s="544"/>
      <c r="PDV310" s="544"/>
      <c r="PDW310" s="544"/>
      <c r="PDX310" s="544"/>
      <c r="PDY310" s="544"/>
      <c r="PDZ310" s="544"/>
      <c r="PEA310" s="544"/>
      <c r="PEB310" s="544"/>
      <c r="PEC310" s="544"/>
      <c r="PED310" s="544"/>
      <c r="PEE310" s="544"/>
      <c r="PEF310" s="544"/>
      <c r="PEG310" s="544"/>
      <c r="PEH310" s="544"/>
      <c r="PEI310" s="544"/>
      <c r="PEJ310" s="544"/>
      <c r="PEK310" s="544"/>
      <c r="PEL310" s="544"/>
      <c r="PEM310" s="544"/>
      <c r="PEN310" s="544"/>
      <c r="PEO310" s="544"/>
      <c r="PEP310" s="544"/>
      <c r="PEQ310" s="544"/>
      <c r="PER310" s="544"/>
      <c r="PES310" s="544"/>
      <c r="PET310" s="544"/>
      <c r="PEU310" s="544"/>
      <c r="PEV310" s="544"/>
      <c r="PEW310" s="544"/>
      <c r="PEX310" s="544"/>
      <c r="PEY310" s="544"/>
      <c r="PEZ310" s="544"/>
      <c r="PFA310" s="544"/>
      <c r="PFB310" s="544"/>
      <c r="PFC310" s="544"/>
      <c r="PFD310" s="544"/>
      <c r="PFE310" s="544"/>
      <c r="PFF310" s="544"/>
      <c r="PFG310" s="544"/>
      <c r="PFH310" s="544"/>
      <c r="PFI310" s="544"/>
      <c r="PFJ310" s="544"/>
      <c r="PFK310" s="544"/>
      <c r="PFL310" s="544"/>
      <c r="PFM310" s="544"/>
      <c r="PFN310" s="544"/>
      <c r="PFO310" s="544"/>
      <c r="PFP310" s="544"/>
      <c r="PFQ310" s="544"/>
      <c r="PFR310" s="544"/>
      <c r="PFS310" s="544"/>
      <c r="PFT310" s="544"/>
      <c r="PFU310" s="544"/>
      <c r="PFV310" s="544"/>
      <c r="PFW310" s="544"/>
      <c r="PFX310" s="544"/>
      <c r="PFY310" s="544"/>
      <c r="PFZ310" s="544"/>
      <c r="PGA310" s="544"/>
      <c r="PGB310" s="544"/>
      <c r="PGC310" s="544"/>
      <c r="PGD310" s="544"/>
      <c r="PGE310" s="544"/>
      <c r="PGF310" s="544"/>
      <c r="PGG310" s="544"/>
      <c r="PGH310" s="544"/>
      <c r="PGI310" s="544"/>
      <c r="PGJ310" s="544"/>
      <c r="PGK310" s="544"/>
      <c r="PGL310" s="544"/>
      <c r="PGM310" s="544"/>
      <c r="PGN310" s="544"/>
      <c r="PGO310" s="544"/>
      <c r="PGP310" s="544"/>
      <c r="PGQ310" s="544"/>
      <c r="PGR310" s="544"/>
      <c r="PGS310" s="544"/>
      <c r="PGT310" s="544"/>
      <c r="PGU310" s="544"/>
      <c r="PGV310" s="544"/>
      <c r="PGW310" s="544"/>
      <c r="PGX310" s="544"/>
      <c r="PGY310" s="544"/>
      <c r="PGZ310" s="544"/>
      <c r="PHA310" s="544"/>
      <c r="PHB310" s="544"/>
      <c r="PHC310" s="544"/>
      <c r="PHD310" s="544"/>
      <c r="PHE310" s="544"/>
      <c r="PHF310" s="544"/>
      <c r="PHG310" s="544"/>
      <c r="PHH310" s="544"/>
      <c r="PHI310" s="544"/>
      <c r="PHJ310" s="544"/>
      <c r="PHK310" s="544"/>
      <c r="PHL310" s="544"/>
      <c r="PHM310" s="544"/>
      <c r="PHN310" s="544"/>
      <c r="PHO310" s="544"/>
      <c r="PHP310" s="544"/>
      <c r="PHQ310" s="544"/>
      <c r="PHR310" s="544"/>
      <c r="PHS310" s="544"/>
      <c r="PHT310" s="544"/>
      <c r="PHU310" s="544"/>
      <c r="PHV310" s="544"/>
      <c r="PHW310" s="544"/>
      <c r="PHX310" s="544"/>
      <c r="PHY310" s="544"/>
      <c r="PHZ310" s="544"/>
      <c r="PIA310" s="544"/>
      <c r="PIB310" s="544"/>
      <c r="PIC310" s="544"/>
      <c r="PID310" s="544"/>
      <c r="PIE310" s="544"/>
      <c r="PIF310" s="544"/>
      <c r="PIG310" s="544"/>
      <c r="PIH310" s="544"/>
      <c r="PII310" s="544"/>
      <c r="PIJ310" s="544"/>
      <c r="PIK310" s="544"/>
      <c r="PIL310" s="544"/>
      <c r="PIM310" s="544"/>
      <c r="PIN310" s="544"/>
      <c r="PIO310" s="544"/>
      <c r="PIP310" s="544"/>
      <c r="PIQ310" s="544"/>
      <c r="PIR310" s="544"/>
      <c r="PIS310" s="544"/>
      <c r="PIT310" s="544"/>
      <c r="PIU310" s="544"/>
      <c r="PIV310" s="544"/>
      <c r="PIW310" s="544"/>
      <c r="PIX310" s="544"/>
      <c r="PIY310" s="544"/>
      <c r="PIZ310" s="544"/>
      <c r="PJA310" s="544"/>
      <c r="PJB310" s="544"/>
      <c r="PJC310" s="544"/>
      <c r="PJD310" s="544"/>
      <c r="PJE310" s="544"/>
      <c r="PJF310" s="544"/>
      <c r="PJG310" s="544"/>
      <c r="PJH310" s="544"/>
      <c r="PJI310" s="544"/>
      <c r="PJJ310" s="544"/>
      <c r="PJK310" s="544"/>
      <c r="PJL310" s="544"/>
      <c r="PJM310" s="544"/>
      <c r="PJN310" s="544"/>
      <c r="PJO310" s="544"/>
      <c r="PJP310" s="544"/>
      <c r="PJQ310" s="544"/>
      <c r="PJR310" s="544"/>
      <c r="PJS310" s="544"/>
      <c r="PJT310" s="544"/>
      <c r="PJU310" s="544"/>
      <c r="PJV310" s="544"/>
      <c r="PJW310" s="544"/>
      <c r="PJX310" s="544"/>
      <c r="PJY310" s="544"/>
      <c r="PJZ310" s="544"/>
      <c r="PKA310" s="544"/>
      <c r="PKB310" s="544"/>
      <c r="PKC310" s="544"/>
      <c r="PKD310" s="544"/>
      <c r="PKE310" s="544"/>
      <c r="PKF310" s="544"/>
      <c r="PKG310" s="544"/>
      <c r="PKH310" s="544"/>
      <c r="PKI310" s="544"/>
      <c r="PKJ310" s="544"/>
      <c r="PKK310" s="544"/>
      <c r="PKL310" s="544"/>
      <c r="PKM310" s="544"/>
      <c r="PKN310" s="544"/>
      <c r="PKO310" s="544"/>
      <c r="PKP310" s="544"/>
      <c r="PKQ310" s="544"/>
      <c r="PKR310" s="544"/>
      <c r="PKS310" s="544"/>
      <c r="PKT310" s="544"/>
      <c r="PKU310" s="544"/>
      <c r="PKV310" s="544"/>
      <c r="PKW310" s="544"/>
      <c r="PKX310" s="544"/>
      <c r="PKY310" s="544"/>
      <c r="PKZ310" s="544"/>
      <c r="PLA310" s="544"/>
      <c r="PLB310" s="544"/>
      <c r="PLC310" s="544"/>
      <c r="PLD310" s="544"/>
      <c r="PLE310" s="544"/>
      <c r="PLF310" s="544"/>
      <c r="PLG310" s="544"/>
      <c r="PLH310" s="544"/>
      <c r="PLI310" s="544"/>
      <c r="PLJ310" s="544"/>
      <c r="PLK310" s="544"/>
      <c r="PLL310" s="544"/>
      <c r="PLM310" s="544"/>
      <c r="PLN310" s="544"/>
      <c r="PLO310" s="544"/>
      <c r="PLP310" s="544"/>
      <c r="PLQ310" s="544"/>
      <c r="PLR310" s="544"/>
      <c r="PLS310" s="544"/>
      <c r="PLT310" s="544"/>
      <c r="PLU310" s="544"/>
      <c r="PLV310" s="544"/>
      <c r="PLW310" s="544"/>
      <c r="PLX310" s="544"/>
      <c r="PLY310" s="544"/>
      <c r="PLZ310" s="544"/>
      <c r="PMA310" s="544"/>
      <c r="PMB310" s="544"/>
      <c r="PMC310" s="544"/>
      <c r="PMD310" s="544"/>
      <c r="PME310" s="544"/>
      <c r="PMF310" s="544"/>
      <c r="PMG310" s="544"/>
      <c r="PMH310" s="544"/>
      <c r="PMI310" s="544"/>
      <c r="PMJ310" s="544"/>
      <c r="PMK310" s="544"/>
      <c r="PML310" s="544"/>
      <c r="PMM310" s="544"/>
      <c r="PMN310" s="544"/>
      <c r="PMO310" s="544"/>
      <c r="PMP310" s="544"/>
      <c r="PMQ310" s="544"/>
      <c r="PMR310" s="544"/>
      <c r="PMS310" s="544"/>
      <c r="PMT310" s="544"/>
      <c r="PMU310" s="544"/>
      <c r="PMV310" s="544"/>
      <c r="PMW310" s="544"/>
      <c r="PMX310" s="544"/>
      <c r="PMY310" s="544"/>
      <c r="PMZ310" s="544"/>
      <c r="PNA310" s="544"/>
      <c r="PNB310" s="544"/>
      <c r="PNC310" s="544"/>
      <c r="PND310" s="544"/>
      <c r="PNE310" s="544"/>
      <c r="PNF310" s="544"/>
      <c r="PNG310" s="544"/>
      <c r="PNH310" s="544"/>
      <c r="PNI310" s="544"/>
      <c r="PNJ310" s="544"/>
      <c r="PNK310" s="544"/>
      <c r="PNL310" s="544"/>
      <c r="PNM310" s="544"/>
      <c r="PNN310" s="544"/>
      <c r="PNO310" s="544"/>
      <c r="PNP310" s="544"/>
      <c r="PNQ310" s="544"/>
      <c r="PNR310" s="544"/>
      <c r="PNS310" s="544"/>
      <c r="PNT310" s="544"/>
      <c r="PNU310" s="544"/>
      <c r="PNV310" s="544"/>
      <c r="PNW310" s="544"/>
      <c r="PNX310" s="544"/>
      <c r="PNY310" s="544"/>
      <c r="PNZ310" s="544"/>
      <c r="POA310" s="544"/>
      <c r="POB310" s="544"/>
      <c r="POC310" s="544"/>
      <c r="POD310" s="544"/>
      <c r="POE310" s="544"/>
      <c r="POF310" s="544"/>
      <c r="POG310" s="544"/>
      <c r="POH310" s="544"/>
      <c r="POI310" s="544"/>
      <c r="POJ310" s="544"/>
      <c r="POK310" s="544"/>
      <c r="POL310" s="544"/>
      <c r="POM310" s="544"/>
      <c r="PON310" s="544"/>
      <c r="POO310" s="544"/>
      <c r="POP310" s="544"/>
      <c r="POQ310" s="544"/>
      <c r="POR310" s="544"/>
      <c r="POS310" s="544"/>
      <c r="POT310" s="544"/>
      <c r="POU310" s="544"/>
      <c r="POV310" s="544"/>
      <c r="POW310" s="544"/>
      <c r="POX310" s="544"/>
      <c r="POY310" s="544"/>
      <c r="POZ310" s="544"/>
      <c r="PPA310" s="544"/>
      <c r="PPB310" s="544"/>
      <c r="PPC310" s="544"/>
      <c r="PPD310" s="544"/>
      <c r="PPE310" s="544"/>
      <c r="PPF310" s="544"/>
      <c r="PPG310" s="544"/>
      <c r="PPH310" s="544"/>
      <c r="PPI310" s="544"/>
      <c r="PPJ310" s="544"/>
      <c r="PPK310" s="544"/>
      <c r="PPL310" s="544"/>
      <c r="PPM310" s="544"/>
      <c r="PPN310" s="544"/>
      <c r="PPO310" s="544"/>
      <c r="PPP310" s="544"/>
      <c r="PPQ310" s="544"/>
      <c r="PPR310" s="544"/>
      <c r="PPS310" s="544"/>
      <c r="PPT310" s="544"/>
      <c r="PPU310" s="544"/>
      <c r="PPV310" s="544"/>
      <c r="PPW310" s="544"/>
      <c r="PPX310" s="544"/>
      <c r="PPY310" s="544"/>
      <c r="PPZ310" s="544"/>
      <c r="PQA310" s="544"/>
      <c r="PQB310" s="544"/>
      <c r="PQC310" s="544"/>
      <c r="PQD310" s="544"/>
      <c r="PQE310" s="544"/>
      <c r="PQF310" s="544"/>
      <c r="PQG310" s="544"/>
      <c r="PQH310" s="544"/>
      <c r="PQI310" s="544"/>
      <c r="PQJ310" s="544"/>
      <c r="PQK310" s="544"/>
      <c r="PQL310" s="544"/>
      <c r="PQM310" s="544"/>
      <c r="PQN310" s="544"/>
      <c r="PQO310" s="544"/>
      <c r="PQP310" s="544"/>
      <c r="PQQ310" s="544"/>
      <c r="PQR310" s="544"/>
      <c r="PQS310" s="544"/>
      <c r="PQT310" s="544"/>
      <c r="PQU310" s="544"/>
      <c r="PQV310" s="544"/>
      <c r="PQW310" s="544"/>
      <c r="PQX310" s="544"/>
      <c r="PQY310" s="544"/>
      <c r="PQZ310" s="544"/>
      <c r="PRA310" s="544"/>
      <c r="PRB310" s="544"/>
      <c r="PRC310" s="544"/>
      <c r="PRD310" s="544"/>
      <c r="PRE310" s="544"/>
      <c r="PRF310" s="544"/>
      <c r="PRG310" s="544"/>
      <c r="PRH310" s="544"/>
      <c r="PRI310" s="544"/>
      <c r="PRJ310" s="544"/>
      <c r="PRK310" s="544"/>
      <c r="PRL310" s="544"/>
      <c r="PRM310" s="544"/>
      <c r="PRN310" s="544"/>
      <c r="PRO310" s="544"/>
      <c r="PRP310" s="544"/>
      <c r="PRQ310" s="544"/>
      <c r="PRR310" s="544"/>
      <c r="PRS310" s="544"/>
      <c r="PRT310" s="544"/>
      <c r="PRU310" s="544"/>
      <c r="PRV310" s="544"/>
      <c r="PRW310" s="544"/>
      <c r="PRX310" s="544"/>
      <c r="PRY310" s="544"/>
      <c r="PRZ310" s="544"/>
      <c r="PSA310" s="544"/>
      <c r="PSB310" s="544"/>
      <c r="PSC310" s="544"/>
      <c r="PSD310" s="544"/>
      <c r="PSE310" s="544"/>
      <c r="PSF310" s="544"/>
      <c r="PSG310" s="544"/>
      <c r="PSH310" s="544"/>
      <c r="PSI310" s="544"/>
      <c r="PSJ310" s="544"/>
      <c r="PSK310" s="544"/>
      <c r="PSL310" s="544"/>
      <c r="PSM310" s="544"/>
      <c r="PSN310" s="544"/>
      <c r="PSO310" s="544"/>
      <c r="PSP310" s="544"/>
      <c r="PSQ310" s="544"/>
      <c r="PSR310" s="544"/>
      <c r="PSS310" s="544"/>
      <c r="PST310" s="544"/>
      <c r="PSU310" s="544"/>
      <c r="PSV310" s="544"/>
      <c r="PSW310" s="544"/>
      <c r="PSX310" s="544"/>
      <c r="PSY310" s="544"/>
      <c r="PSZ310" s="544"/>
      <c r="PTA310" s="544"/>
      <c r="PTB310" s="544"/>
      <c r="PTC310" s="544"/>
      <c r="PTD310" s="544"/>
      <c r="PTE310" s="544"/>
      <c r="PTF310" s="544"/>
      <c r="PTG310" s="544"/>
      <c r="PTH310" s="544"/>
      <c r="PTI310" s="544"/>
      <c r="PTJ310" s="544"/>
      <c r="PTK310" s="544"/>
      <c r="PTL310" s="544"/>
      <c r="PTM310" s="544"/>
      <c r="PTN310" s="544"/>
      <c r="PTO310" s="544"/>
      <c r="PTP310" s="544"/>
      <c r="PTQ310" s="544"/>
      <c r="PTR310" s="544"/>
      <c r="PTS310" s="544"/>
      <c r="PTT310" s="544"/>
      <c r="PTU310" s="544"/>
      <c r="PTV310" s="544"/>
      <c r="PTW310" s="544"/>
      <c r="PTX310" s="544"/>
      <c r="PTY310" s="544"/>
      <c r="PTZ310" s="544"/>
      <c r="PUA310" s="544"/>
      <c r="PUB310" s="544"/>
      <c r="PUC310" s="544"/>
      <c r="PUD310" s="544"/>
      <c r="PUE310" s="544"/>
      <c r="PUF310" s="544"/>
      <c r="PUG310" s="544"/>
      <c r="PUH310" s="544"/>
      <c r="PUI310" s="544"/>
      <c r="PUJ310" s="544"/>
      <c r="PUK310" s="544"/>
      <c r="PUL310" s="544"/>
      <c r="PUM310" s="544"/>
      <c r="PUN310" s="544"/>
      <c r="PUO310" s="544"/>
      <c r="PUP310" s="544"/>
      <c r="PUQ310" s="544"/>
      <c r="PUR310" s="544"/>
      <c r="PUS310" s="544"/>
      <c r="PUT310" s="544"/>
      <c r="PUU310" s="544"/>
      <c r="PUV310" s="544"/>
      <c r="PUW310" s="544"/>
      <c r="PUX310" s="544"/>
      <c r="PUY310" s="544"/>
      <c r="PUZ310" s="544"/>
      <c r="PVA310" s="544"/>
      <c r="PVB310" s="544"/>
      <c r="PVC310" s="544"/>
      <c r="PVD310" s="544"/>
      <c r="PVE310" s="544"/>
      <c r="PVF310" s="544"/>
      <c r="PVG310" s="544"/>
      <c r="PVH310" s="544"/>
      <c r="PVI310" s="544"/>
      <c r="PVJ310" s="544"/>
      <c r="PVK310" s="544"/>
      <c r="PVL310" s="544"/>
      <c r="PVM310" s="544"/>
      <c r="PVN310" s="544"/>
      <c r="PVO310" s="544"/>
      <c r="PVP310" s="544"/>
      <c r="PVQ310" s="544"/>
      <c r="PVR310" s="544"/>
      <c r="PVS310" s="544"/>
      <c r="PVT310" s="544"/>
      <c r="PVU310" s="544"/>
      <c r="PVV310" s="544"/>
      <c r="PVW310" s="544"/>
      <c r="PVX310" s="544"/>
      <c r="PVY310" s="544"/>
      <c r="PVZ310" s="544"/>
      <c r="PWA310" s="544"/>
      <c r="PWB310" s="544"/>
      <c r="PWC310" s="544"/>
      <c r="PWD310" s="544"/>
      <c r="PWE310" s="544"/>
      <c r="PWF310" s="544"/>
      <c r="PWG310" s="544"/>
      <c r="PWH310" s="544"/>
      <c r="PWI310" s="544"/>
      <c r="PWJ310" s="544"/>
      <c r="PWK310" s="544"/>
      <c r="PWL310" s="544"/>
      <c r="PWM310" s="544"/>
      <c r="PWN310" s="544"/>
      <c r="PWO310" s="544"/>
      <c r="PWP310" s="544"/>
      <c r="PWQ310" s="544"/>
      <c r="PWR310" s="544"/>
      <c r="PWS310" s="544"/>
      <c r="PWT310" s="544"/>
      <c r="PWU310" s="544"/>
      <c r="PWV310" s="544"/>
      <c r="PWW310" s="544"/>
      <c r="PWX310" s="544"/>
      <c r="PWY310" s="544"/>
      <c r="PWZ310" s="544"/>
      <c r="PXA310" s="544"/>
      <c r="PXB310" s="544"/>
      <c r="PXC310" s="544"/>
      <c r="PXD310" s="544"/>
      <c r="PXE310" s="544"/>
      <c r="PXF310" s="544"/>
      <c r="PXG310" s="544"/>
      <c r="PXH310" s="544"/>
      <c r="PXI310" s="544"/>
      <c r="PXJ310" s="544"/>
      <c r="PXK310" s="544"/>
      <c r="PXL310" s="544"/>
      <c r="PXM310" s="544"/>
      <c r="PXN310" s="544"/>
      <c r="PXO310" s="544"/>
      <c r="PXP310" s="544"/>
      <c r="PXQ310" s="544"/>
      <c r="PXR310" s="544"/>
      <c r="PXS310" s="544"/>
      <c r="PXT310" s="544"/>
      <c r="PXU310" s="544"/>
      <c r="PXV310" s="544"/>
      <c r="PXW310" s="544"/>
      <c r="PXX310" s="544"/>
      <c r="PXY310" s="544"/>
      <c r="PXZ310" s="544"/>
      <c r="PYA310" s="544"/>
      <c r="PYB310" s="544"/>
      <c r="PYC310" s="544"/>
      <c r="PYD310" s="544"/>
      <c r="PYE310" s="544"/>
      <c r="PYF310" s="544"/>
      <c r="PYG310" s="544"/>
      <c r="PYH310" s="544"/>
      <c r="PYI310" s="544"/>
      <c r="PYJ310" s="544"/>
      <c r="PYK310" s="544"/>
      <c r="PYL310" s="544"/>
      <c r="PYM310" s="544"/>
      <c r="PYN310" s="544"/>
      <c r="PYO310" s="544"/>
      <c r="PYP310" s="544"/>
      <c r="PYQ310" s="544"/>
      <c r="PYR310" s="544"/>
      <c r="PYS310" s="544"/>
      <c r="PYT310" s="544"/>
      <c r="PYU310" s="544"/>
      <c r="PYV310" s="544"/>
      <c r="PYW310" s="544"/>
      <c r="PYX310" s="544"/>
      <c r="PYY310" s="544"/>
      <c r="PYZ310" s="544"/>
      <c r="PZA310" s="544"/>
      <c r="PZB310" s="544"/>
      <c r="PZC310" s="544"/>
      <c r="PZD310" s="544"/>
      <c r="PZE310" s="544"/>
      <c r="PZF310" s="544"/>
      <c r="PZG310" s="544"/>
      <c r="PZH310" s="544"/>
      <c r="PZI310" s="544"/>
      <c r="PZJ310" s="544"/>
      <c r="PZK310" s="544"/>
      <c r="PZL310" s="544"/>
      <c r="PZM310" s="544"/>
      <c r="PZN310" s="544"/>
      <c r="PZO310" s="544"/>
      <c r="PZP310" s="544"/>
      <c r="PZQ310" s="544"/>
      <c r="PZR310" s="544"/>
      <c r="PZS310" s="544"/>
      <c r="PZT310" s="544"/>
      <c r="PZU310" s="544"/>
      <c r="PZV310" s="544"/>
      <c r="PZW310" s="544"/>
      <c r="PZX310" s="544"/>
      <c r="PZY310" s="544"/>
      <c r="PZZ310" s="544"/>
      <c r="QAA310" s="544"/>
      <c r="QAB310" s="544"/>
      <c r="QAC310" s="544"/>
      <c r="QAD310" s="544"/>
      <c r="QAE310" s="544"/>
      <c r="QAF310" s="544"/>
      <c r="QAG310" s="544"/>
      <c r="QAH310" s="544"/>
      <c r="QAI310" s="544"/>
      <c r="QAJ310" s="544"/>
      <c r="QAK310" s="544"/>
      <c r="QAL310" s="544"/>
      <c r="QAM310" s="544"/>
      <c r="QAN310" s="544"/>
      <c r="QAO310" s="544"/>
      <c r="QAP310" s="544"/>
      <c r="QAQ310" s="544"/>
      <c r="QAR310" s="544"/>
      <c r="QAS310" s="544"/>
      <c r="QAT310" s="544"/>
      <c r="QAU310" s="544"/>
      <c r="QAV310" s="544"/>
      <c r="QAW310" s="544"/>
      <c r="QAX310" s="544"/>
      <c r="QAY310" s="544"/>
      <c r="QAZ310" s="544"/>
      <c r="QBA310" s="544"/>
      <c r="QBB310" s="544"/>
      <c r="QBC310" s="544"/>
      <c r="QBD310" s="544"/>
      <c r="QBE310" s="544"/>
      <c r="QBF310" s="544"/>
      <c r="QBG310" s="544"/>
      <c r="QBH310" s="544"/>
      <c r="QBI310" s="544"/>
      <c r="QBJ310" s="544"/>
      <c r="QBK310" s="544"/>
      <c r="QBL310" s="544"/>
      <c r="QBM310" s="544"/>
      <c r="QBN310" s="544"/>
      <c r="QBO310" s="544"/>
      <c r="QBP310" s="544"/>
      <c r="QBQ310" s="544"/>
      <c r="QBR310" s="544"/>
      <c r="QBS310" s="544"/>
      <c r="QBT310" s="544"/>
      <c r="QBU310" s="544"/>
      <c r="QBV310" s="544"/>
      <c r="QBW310" s="544"/>
      <c r="QBX310" s="544"/>
      <c r="QBY310" s="544"/>
      <c r="QBZ310" s="544"/>
      <c r="QCA310" s="544"/>
      <c r="QCB310" s="544"/>
      <c r="QCC310" s="544"/>
      <c r="QCD310" s="544"/>
      <c r="QCE310" s="544"/>
      <c r="QCF310" s="544"/>
      <c r="QCG310" s="544"/>
      <c r="QCH310" s="544"/>
      <c r="QCI310" s="544"/>
      <c r="QCJ310" s="544"/>
      <c r="QCK310" s="544"/>
      <c r="QCL310" s="544"/>
      <c r="QCM310" s="544"/>
      <c r="QCN310" s="544"/>
      <c r="QCO310" s="544"/>
      <c r="QCP310" s="544"/>
      <c r="QCQ310" s="544"/>
      <c r="QCR310" s="544"/>
      <c r="QCS310" s="544"/>
      <c r="QCT310" s="544"/>
      <c r="QCU310" s="544"/>
      <c r="QCV310" s="544"/>
      <c r="QCW310" s="544"/>
      <c r="QCX310" s="544"/>
      <c r="QCY310" s="544"/>
      <c r="QCZ310" s="544"/>
      <c r="QDA310" s="544"/>
      <c r="QDB310" s="544"/>
      <c r="QDC310" s="544"/>
      <c r="QDD310" s="544"/>
      <c r="QDE310" s="544"/>
      <c r="QDF310" s="544"/>
      <c r="QDG310" s="544"/>
      <c r="QDH310" s="544"/>
      <c r="QDI310" s="544"/>
      <c r="QDJ310" s="544"/>
      <c r="QDK310" s="544"/>
      <c r="QDL310" s="544"/>
      <c r="QDM310" s="544"/>
      <c r="QDN310" s="544"/>
      <c r="QDO310" s="544"/>
      <c r="QDP310" s="544"/>
      <c r="QDQ310" s="544"/>
      <c r="QDR310" s="544"/>
      <c r="QDS310" s="544"/>
      <c r="QDT310" s="544"/>
      <c r="QDU310" s="544"/>
      <c r="QDV310" s="544"/>
      <c r="QDW310" s="544"/>
      <c r="QDX310" s="544"/>
      <c r="QDY310" s="544"/>
      <c r="QDZ310" s="544"/>
      <c r="QEA310" s="544"/>
      <c r="QEB310" s="544"/>
      <c r="QEC310" s="544"/>
      <c r="QED310" s="544"/>
      <c r="QEE310" s="544"/>
      <c r="QEF310" s="544"/>
      <c r="QEG310" s="544"/>
      <c r="QEH310" s="544"/>
      <c r="QEI310" s="544"/>
      <c r="QEJ310" s="544"/>
      <c r="QEK310" s="544"/>
      <c r="QEL310" s="544"/>
      <c r="QEM310" s="544"/>
      <c r="QEN310" s="544"/>
      <c r="QEO310" s="544"/>
      <c r="QEP310" s="544"/>
      <c r="QEQ310" s="544"/>
      <c r="QER310" s="544"/>
      <c r="QES310" s="544"/>
      <c r="QET310" s="544"/>
      <c r="QEU310" s="544"/>
      <c r="QEV310" s="544"/>
      <c r="QEW310" s="544"/>
      <c r="QEX310" s="544"/>
      <c r="QEY310" s="544"/>
      <c r="QEZ310" s="544"/>
      <c r="QFA310" s="544"/>
      <c r="QFB310" s="544"/>
      <c r="QFC310" s="544"/>
      <c r="QFD310" s="544"/>
      <c r="QFE310" s="544"/>
      <c r="QFF310" s="544"/>
      <c r="QFG310" s="544"/>
      <c r="QFH310" s="544"/>
      <c r="QFI310" s="544"/>
      <c r="QFJ310" s="544"/>
      <c r="QFK310" s="544"/>
      <c r="QFL310" s="544"/>
      <c r="QFM310" s="544"/>
      <c r="QFN310" s="544"/>
      <c r="QFO310" s="544"/>
      <c r="QFP310" s="544"/>
      <c r="QFQ310" s="544"/>
      <c r="QFR310" s="544"/>
      <c r="QFS310" s="544"/>
      <c r="QFT310" s="544"/>
      <c r="QFU310" s="544"/>
      <c r="QFV310" s="544"/>
      <c r="QFW310" s="544"/>
      <c r="QFX310" s="544"/>
      <c r="QFY310" s="544"/>
      <c r="QFZ310" s="544"/>
      <c r="QGA310" s="544"/>
      <c r="QGB310" s="544"/>
      <c r="QGC310" s="544"/>
      <c r="QGD310" s="544"/>
      <c r="QGE310" s="544"/>
      <c r="QGF310" s="544"/>
      <c r="QGG310" s="544"/>
      <c r="QGH310" s="544"/>
      <c r="QGI310" s="544"/>
      <c r="QGJ310" s="544"/>
      <c r="QGK310" s="544"/>
      <c r="QGL310" s="544"/>
      <c r="QGM310" s="544"/>
      <c r="QGN310" s="544"/>
      <c r="QGO310" s="544"/>
      <c r="QGP310" s="544"/>
      <c r="QGQ310" s="544"/>
      <c r="QGR310" s="544"/>
      <c r="QGS310" s="544"/>
      <c r="QGT310" s="544"/>
      <c r="QGU310" s="544"/>
      <c r="QGV310" s="544"/>
      <c r="QGW310" s="544"/>
      <c r="QGX310" s="544"/>
      <c r="QGY310" s="544"/>
      <c r="QGZ310" s="544"/>
      <c r="QHA310" s="544"/>
      <c r="QHB310" s="544"/>
      <c r="QHC310" s="544"/>
      <c r="QHD310" s="544"/>
      <c r="QHE310" s="544"/>
      <c r="QHF310" s="544"/>
      <c r="QHG310" s="544"/>
      <c r="QHH310" s="544"/>
      <c r="QHI310" s="544"/>
      <c r="QHJ310" s="544"/>
      <c r="QHK310" s="544"/>
      <c r="QHL310" s="544"/>
      <c r="QHM310" s="544"/>
      <c r="QHN310" s="544"/>
      <c r="QHO310" s="544"/>
      <c r="QHP310" s="544"/>
      <c r="QHQ310" s="544"/>
      <c r="QHR310" s="544"/>
      <c r="QHS310" s="544"/>
      <c r="QHT310" s="544"/>
      <c r="QHU310" s="544"/>
      <c r="QHV310" s="544"/>
      <c r="QHW310" s="544"/>
      <c r="QHX310" s="544"/>
      <c r="QHY310" s="544"/>
      <c r="QHZ310" s="544"/>
      <c r="QIA310" s="544"/>
      <c r="QIB310" s="544"/>
      <c r="QIC310" s="544"/>
      <c r="QID310" s="544"/>
      <c r="QIE310" s="544"/>
      <c r="QIF310" s="544"/>
      <c r="QIG310" s="544"/>
      <c r="QIH310" s="544"/>
      <c r="QII310" s="544"/>
      <c r="QIJ310" s="544"/>
      <c r="QIK310" s="544"/>
      <c r="QIL310" s="544"/>
      <c r="QIM310" s="544"/>
      <c r="QIN310" s="544"/>
      <c r="QIO310" s="544"/>
      <c r="QIP310" s="544"/>
      <c r="QIQ310" s="544"/>
      <c r="QIR310" s="544"/>
      <c r="QIS310" s="544"/>
      <c r="QIT310" s="544"/>
      <c r="QIU310" s="544"/>
      <c r="QIV310" s="544"/>
      <c r="QIW310" s="544"/>
      <c r="QIX310" s="544"/>
      <c r="QIY310" s="544"/>
      <c r="QIZ310" s="544"/>
      <c r="QJA310" s="544"/>
      <c r="QJB310" s="544"/>
      <c r="QJC310" s="544"/>
      <c r="QJD310" s="544"/>
      <c r="QJE310" s="544"/>
      <c r="QJF310" s="544"/>
      <c r="QJG310" s="544"/>
      <c r="QJH310" s="544"/>
      <c r="QJI310" s="544"/>
      <c r="QJJ310" s="544"/>
      <c r="QJK310" s="544"/>
      <c r="QJL310" s="544"/>
      <c r="QJM310" s="544"/>
      <c r="QJN310" s="544"/>
      <c r="QJO310" s="544"/>
      <c r="QJP310" s="544"/>
      <c r="QJQ310" s="544"/>
      <c r="QJR310" s="544"/>
      <c r="QJS310" s="544"/>
      <c r="QJT310" s="544"/>
      <c r="QJU310" s="544"/>
      <c r="QJV310" s="544"/>
      <c r="QJW310" s="544"/>
      <c r="QJX310" s="544"/>
      <c r="QJY310" s="544"/>
      <c r="QJZ310" s="544"/>
      <c r="QKA310" s="544"/>
      <c r="QKB310" s="544"/>
      <c r="QKC310" s="544"/>
      <c r="QKD310" s="544"/>
      <c r="QKE310" s="544"/>
      <c r="QKF310" s="544"/>
      <c r="QKG310" s="544"/>
      <c r="QKH310" s="544"/>
      <c r="QKI310" s="544"/>
      <c r="QKJ310" s="544"/>
      <c r="QKK310" s="544"/>
      <c r="QKL310" s="544"/>
      <c r="QKM310" s="544"/>
      <c r="QKN310" s="544"/>
      <c r="QKO310" s="544"/>
      <c r="QKP310" s="544"/>
      <c r="QKQ310" s="544"/>
      <c r="QKR310" s="544"/>
      <c r="QKS310" s="544"/>
      <c r="QKT310" s="544"/>
      <c r="QKU310" s="544"/>
      <c r="QKV310" s="544"/>
      <c r="QKW310" s="544"/>
      <c r="QKX310" s="544"/>
      <c r="QKY310" s="544"/>
      <c r="QKZ310" s="544"/>
      <c r="QLA310" s="544"/>
      <c r="QLB310" s="544"/>
      <c r="QLC310" s="544"/>
      <c r="QLD310" s="544"/>
      <c r="QLE310" s="544"/>
      <c r="QLF310" s="544"/>
      <c r="QLG310" s="544"/>
      <c r="QLH310" s="544"/>
      <c r="QLI310" s="544"/>
      <c r="QLJ310" s="544"/>
      <c r="QLK310" s="544"/>
      <c r="QLL310" s="544"/>
      <c r="QLM310" s="544"/>
      <c r="QLN310" s="544"/>
      <c r="QLO310" s="544"/>
      <c r="QLP310" s="544"/>
      <c r="QLQ310" s="544"/>
      <c r="QLR310" s="544"/>
      <c r="QLS310" s="544"/>
      <c r="QLT310" s="544"/>
      <c r="QLU310" s="544"/>
      <c r="QLV310" s="544"/>
      <c r="QLW310" s="544"/>
      <c r="QLX310" s="544"/>
      <c r="QLY310" s="544"/>
      <c r="QLZ310" s="544"/>
      <c r="QMA310" s="544"/>
      <c r="QMB310" s="544"/>
      <c r="QMC310" s="544"/>
      <c r="QMD310" s="544"/>
      <c r="QME310" s="544"/>
      <c r="QMF310" s="544"/>
      <c r="QMG310" s="544"/>
      <c r="QMH310" s="544"/>
      <c r="QMI310" s="544"/>
      <c r="QMJ310" s="544"/>
      <c r="QMK310" s="544"/>
      <c r="QML310" s="544"/>
      <c r="QMM310" s="544"/>
      <c r="QMN310" s="544"/>
      <c r="QMO310" s="544"/>
      <c r="QMP310" s="544"/>
      <c r="QMQ310" s="544"/>
      <c r="QMR310" s="544"/>
      <c r="QMS310" s="544"/>
      <c r="QMT310" s="544"/>
      <c r="QMU310" s="544"/>
      <c r="QMV310" s="544"/>
      <c r="QMW310" s="544"/>
      <c r="QMX310" s="544"/>
      <c r="QMY310" s="544"/>
      <c r="QMZ310" s="544"/>
      <c r="QNA310" s="544"/>
      <c r="QNB310" s="544"/>
      <c r="QNC310" s="544"/>
      <c r="QND310" s="544"/>
      <c r="QNE310" s="544"/>
      <c r="QNF310" s="544"/>
      <c r="QNG310" s="544"/>
      <c r="QNH310" s="544"/>
      <c r="QNI310" s="544"/>
      <c r="QNJ310" s="544"/>
      <c r="QNK310" s="544"/>
      <c r="QNL310" s="544"/>
      <c r="QNM310" s="544"/>
      <c r="QNN310" s="544"/>
      <c r="QNO310" s="544"/>
      <c r="QNP310" s="544"/>
      <c r="QNQ310" s="544"/>
      <c r="QNR310" s="544"/>
      <c r="QNS310" s="544"/>
      <c r="QNT310" s="544"/>
      <c r="QNU310" s="544"/>
      <c r="QNV310" s="544"/>
      <c r="QNW310" s="544"/>
      <c r="QNX310" s="544"/>
      <c r="QNY310" s="544"/>
      <c r="QNZ310" s="544"/>
      <c r="QOA310" s="544"/>
      <c r="QOB310" s="544"/>
      <c r="QOC310" s="544"/>
      <c r="QOD310" s="544"/>
      <c r="QOE310" s="544"/>
      <c r="QOF310" s="544"/>
      <c r="QOG310" s="544"/>
      <c r="QOH310" s="544"/>
      <c r="QOI310" s="544"/>
      <c r="QOJ310" s="544"/>
      <c r="QOK310" s="544"/>
      <c r="QOL310" s="544"/>
      <c r="QOM310" s="544"/>
      <c r="QON310" s="544"/>
      <c r="QOO310" s="544"/>
      <c r="QOP310" s="544"/>
      <c r="QOQ310" s="544"/>
      <c r="QOR310" s="544"/>
      <c r="QOS310" s="544"/>
      <c r="QOT310" s="544"/>
      <c r="QOU310" s="544"/>
      <c r="QOV310" s="544"/>
      <c r="QOW310" s="544"/>
      <c r="QOX310" s="544"/>
      <c r="QOY310" s="544"/>
      <c r="QOZ310" s="544"/>
      <c r="QPA310" s="544"/>
      <c r="QPB310" s="544"/>
      <c r="QPC310" s="544"/>
      <c r="QPD310" s="544"/>
      <c r="QPE310" s="544"/>
      <c r="QPF310" s="544"/>
      <c r="QPG310" s="544"/>
      <c r="QPH310" s="544"/>
      <c r="QPI310" s="544"/>
      <c r="QPJ310" s="544"/>
      <c r="QPK310" s="544"/>
      <c r="QPL310" s="544"/>
      <c r="QPM310" s="544"/>
      <c r="QPN310" s="544"/>
      <c r="QPO310" s="544"/>
      <c r="QPP310" s="544"/>
      <c r="QPQ310" s="544"/>
      <c r="QPR310" s="544"/>
      <c r="QPS310" s="544"/>
      <c r="QPT310" s="544"/>
      <c r="QPU310" s="544"/>
      <c r="QPV310" s="544"/>
      <c r="QPW310" s="544"/>
      <c r="QPX310" s="544"/>
      <c r="QPY310" s="544"/>
      <c r="QPZ310" s="544"/>
      <c r="QQA310" s="544"/>
      <c r="QQB310" s="544"/>
      <c r="QQC310" s="544"/>
      <c r="QQD310" s="544"/>
      <c r="QQE310" s="544"/>
      <c r="QQF310" s="544"/>
      <c r="QQG310" s="544"/>
      <c r="QQH310" s="544"/>
      <c r="QQI310" s="544"/>
      <c r="QQJ310" s="544"/>
      <c r="QQK310" s="544"/>
      <c r="QQL310" s="544"/>
      <c r="QQM310" s="544"/>
      <c r="QQN310" s="544"/>
      <c r="QQO310" s="544"/>
      <c r="QQP310" s="544"/>
      <c r="QQQ310" s="544"/>
      <c r="QQR310" s="544"/>
      <c r="QQS310" s="544"/>
      <c r="QQT310" s="544"/>
      <c r="QQU310" s="544"/>
      <c r="QQV310" s="544"/>
      <c r="QQW310" s="544"/>
      <c r="QQX310" s="544"/>
      <c r="QQY310" s="544"/>
      <c r="QQZ310" s="544"/>
      <c r="QRA310" s="544"/>
      <c r="QRB310" s="544"/>
      <c r="QRC310" s="544"/>
      <c r="QRD310" s="544"/>
      <c r="QRE310" s="544"/>
      <c r="QRF310" s="544"/>
      <c r="QRG310" s="544"/>
      <c r="QRH310" s="544"/>
      <c r="QRI310" s="544"/>
      <c r="QRJ310" s="544"/>
      <c r="QRK310" s="544"/>
      <c r="QRL310" s="544"/>
      <c r="QRM310" s="544"/>
      <c r="QRN310" s="544"/>
      <c r="QRO310" s="544"/>
      <c r="QRP310" s="544"/>
      <c r="QRQ310" s="544"/>
      <c r="QRR310" s="544"/>
      <c r="QRS310" s="544"/>
      <c r="QRT310" s="544"/>
      <c r="QRU310" s="544"/>
      <c r="QRV310" s="544"/>
      <c r="QRW310" s="544"/>
      <c r="QRX310" s="544"/>
      <c r="QRY310" s="544"/>
      <c r="QRZ310" s="544"/>
      <c r="QSA310" s="544"/>
      <c r="QSB310" s="544"/>
      <c r="QSC310" s="544"/>
      <c r="QSD310" s="544"/>
      <c r="QSE310" s="544"/>
      <c r="QSF310" s="544"/>
      <c r="QSG310" s="544"/>
      <c r="QSH310" s="544"/>
      <c r="QSI310" s="544"/>
      <c r="QSJ310" s="544"/>
      <c r="QSK310" s="544"/>
      <c r="QSL310" s="544"/>
      <c r="QSM310" s="544"/>
      <c r="QSN310" s="544"/>
      <c r="QSO310" s="544"/>
      <c r="QSP310" s="544"/>
      <c r="QSQ310" s="544"/>
      <c r="QSR310" s="544"/>
      <c r="QSS310" s="544"/>
      <c r="QST310" s="544"/>
      <c r="QSU310" s="544"/>
      <c r="QSV310" s="544"/>
      <c r="QSW310" s="544"/>
      <c r="QSX310" s="544"/>
      <c r="QSY310" s="544"/>
      <c r="QSZ310" s="544"/>
      <c r="QTA310" s="544"/>
      <c r="QTB310" s="544"/>
      <c r="QTC310" s="544"/>
      <c r="QTD310" s="544"/>
      <c r="QTE310" s="544"/>
      <c r="QTF310" s="544"/>
      <c r="QTG310" s="544"/>
      <c r="QTH310" s="544"/>
      <c r="QTI310" s="544"/>
      <c r="QTJ310" s="544"/>
      <c r="QTK310" s="544"/>
      <c r="QTL310" s="544"/>
      <c r="QTM310" s="544"/>
      <c r="QTN310" s="544"/>
      <c r="QTO310" s="544"/>
      <c r="QTP310" s="544"/>
      <c r="QTQ310" s="544"/>
      <c r="QTR310" s="544"/>
      <c r="QTS310" s="544"/>
      <c r="QTT310" s="544"/>
      <c r="QTU310" s="544"/>
      <c r="QTV310" s="544"/>
      <c r="QTW310" s="544"/>
      <c r="QTX310" s="544"/>
      <c r="QTY310" s="544"/>
      <c r="QTZ310" s="544"/>
      <c r="QUA310" s="544"/>
      <c r="QUB310" s="544"/>
      <c r="QUC310" s="544"/>
      <c r="QUD310" s="544"/>
      <c r="QUE310" s="544"/>
      <c r="QUF310" s="544"/>
      <c r="QUG310" s="544"/>
      <c r="QUH310" s="544"/>
      <c r="QUI310" s="544"/>
      <c r="QUJ310" s="544"/>
      <c r="QUK310" s="544"/>
      <c r="QUL310" s="544"/>
      <c r="QUM310" s="544"/>
      <c r="QUN310" s="544"/>
      <c r="QUO310" s="544"/>
      <c r="QUP310" s="544"/>
      <c r="QUQ310" s="544"/>
      <c r="QUR310" s="544"/>
      <c r="QUS310" s="544"/>
      <c r="QUT310" s="544"/>
      <c r="QUU310" s="544"/>
      <c r="QUV310" s="544"/>
      <c r="QUW310" s="544"/>
      <c r="QUX310" s="544"/>
      <c r="QUY310" s="544"/>
      <c r="QUZ310" s="544"/>
      <c r="QVA310" s="544"/>
      <c r="QVB310" s="544"/>
      <c r="QVC310" s="544"/>
      <c r="QVD310" s="544"/>
      <c r="QVE310" s="544"/>
      <c r="QVF310" s="544"/>
      <c r="QVG310" s="544"/>
      <c r="QVH310" s="544"/>
      <c r="QVI310" s="544"/>
      <c r="QVJ310" s="544"/>
      <c r="QVK310" s="544"/>
      <c r="QVL310" s="544"/>
      <c r="QVM310" s="544"/>
      <c r="QVN310" s="544"/>
      <c r="QVO310" s="544"/>
      <c r="QVP310" s="544"/>
      <c r="QVQ310" s="544"/>
      <c r="QVR310" s="544"/>
      <c r="QVS310" s="544"/>
      <c r="QVT310" s="544"/>
      <c r="QVU310" s="544"/>
      <c r="QVV310" s="544"/>
      <c r="QVW310" s="544"/>
      <c r="QVX310" s="544"/>
      <c r="QVY310" s="544"/>
      <c r="QVZ310" s="544"/>
      <c r="QWA310" s="544"/>
      <c r="QWB310" s="544"/>
      <c r="QWC310" s="544"/>
      <c r="QWD310" s="544"/>
      <c r="QWE310" s="544"/>
      <c r="QWF310" s="544"/>
      <c r="QWG310" s="544"/>
      <c r="QWH310" s="544"/>
      <c r="QWI310" s="544"/>
      <c r="QWJ310" s="544"/>
      <c r="QWK310" s="544"/>
      <c r="QWL310" s="544"/>
      <c r="QWM310" s="544"/>
      <c r="QWN310" s="544"/>
      <c r="QWO310" s="544"/>
      <c r="QWP310" s="544"/>
      <c r="QWQ310" s="544"/>
      <c r="QWR310" s="544"/>
      <c r="QWS310" s="544"/>
      <c r="QWT310" s="544"/>
      <c r="QWU310" s="544"/>
      <c r="QWV310" s="544"/>
      <c r="QWW310" s="544"/>
      <c r="QWX310" s="544"/>
      <c r="QWY310" s="544"/>
      <c r="QWZ310" s="544"/>
      <c r="QXA310" s="544"/>
      <c r="QXB310" s="544"/>
      <c r="QXC310" s="544"/>
      <c r="QXD310" s="544"/>
      <c r="QXE310" s="544"/>
      <c r="QXF310" s="544"/>
      <c r="QXG310" s="544"/>
      <c r="QXH310" s="544"/>
      <c r="QXI310" s="544"/>
      <c r="QXJ310" s="544"/>
      <c r="QXK310" s="544"/>
      <c r="QXL310" s="544"/>
      <c r="QXM310" s="544"/>
      <c r="QXN310" s="544"/>
      <c r="QXO310" s="544"/>
      <c r="QXP310" s="544"/>
      <c r="QXQ310" s="544"/>
      <c r="QXR310" s="544"/>
      <c r="QXS310" s="544"/>
      <c r="QXT310" s="544"/>
      <c r="QXU310" s="544"/>
      <c r="QXV310" s="544"/>
      <c r="QXW310" s="544"/>
      <c r="QXX310" s="544"/>
      <c r="QXY310" s="544"/>
      <c r="QXZ310" s="544"/>
      <c r="QYA310" s="544"/>
      <c r="QYB310" s="544"/>
      <c r="QYC310" s="544"/>
      <c r="QYD310" s="544"/>
      <c r="QYE310" s="544"/>
      <c r="QYF310" s="544"/>
      <c r="QYG310" s="544"/>
      <c r="QYH310" s="544"/>
      <c r="QYI310" s="544"/>
      <c r="QYJ310" s="544"/>
      <c r="QYK310" s="544"/>
      <c r="QYL310" s="544"/>
      <c r="QYM310" s="544"/>
      <c r="QYN310" s="544"/>
      <c r="QYO310" s="544"/>
      <c r="QYP310" s="544"/>
      <c r="QYQ310" s="544"/>
      <c r="QYR310" s="544"/>
      <c r="QYS310" s="544"/>
      <c r="QYT310" s="544"/>
      <c r="QYU310" s="544"/>
      <c r="QYV310" s="544"/>
      <c r="QYW310" s="544"/>
      <c r="QYX310" s="544"/>
      <c r="QYY310" s="544"/>
      <c r="QYZ310" s="544"/>
      <c r="QZA310" s="544"/>
      <c r="QZB310" s="544"/>
      <c r="QZC310" s="544"/>
      <c r="QZD310" s="544"/>
      <c r="QZE310" s="544"/>
      <c r="QZF310" s="544"/>
      <c r="QZG310" s="544"/>
      <c r="QZH310" s="544"/>
      <c r="QZI310" s="544"/>
      <c r="QZJ310" s="544"/>
      <c r="QZK310" s="544"/>
      <c r="QZL310" s="544"/>
      <c r="QZM310" s="544"/>
      <c r="QZN310" s="544"/>
      <c r="QZO310" s="544"/>
      <c r="QZP310" s="544"/>
      <c r="QZQ310" s="544"/>
      <c r="QZR310" s="544"/>
      <c r="QZS310" s="544"/>
      <c r="QZT310" s="544"/>
      <c r="QZU310" s="544"/>
      <c r="QZV310" s="544"/>
      <c r="QZW310" s="544"/>
      <c r="QZX310" s="544"/>
      <c r="QZY310" s="544"/>
      <c r="QZZ310" s="544"/>
      <c r="RAA310" s="544"/>
      <c r="RAB310" s="544"/>
      <c r="RAC310" s="544"/>
      <c r="RAD310" s="544"/>
      <c r="RAE310" s="544"/>
      <c r="RAF310" s="544"/>
      <c r="RAG310" s="544"/>
      <c r="RAH310" s="544"/>
      <c r="RAI310" s="544"/>
      <c r="RAJ310" s="544"/>
      <c r="RAK310" s="544"/>
      <c r="RAL310" s="544"/>
      <c r="RAM310" s="544"/>
      <c r="RAN310" s="544"/>
      <c r="RAO310" s="544"/>
      <c r="RAP310" s="544"/>
      <c r="RAQ310" s="544"/>
      <c r="RAR310" s="544"/>
      <c r="RAS310" s="544"/>
      <c r="RAT310" s="544"/>
      <c r="RAU310" s="544"/>
      <c r="RAV310" s="544"/>
      <c r="RAW310" s="544"/>
      <c r="RAX310" s="544"/>
      <c r="RAY310" s="544"/>
      <c r="RAZ310" s="544"/>
      <c r="RBA310" s="544"/>
      <c r="RBB310" s="544"/>
      <c r="RBC310" s="544"/>
      <c r="RBD310" s="544"/>
      <c r="RBE310" s="544"/>
      <c r="RBF310" s="544"/>
      <c r="RBG310" s="544"/>
      <c r="RBH310" s="544"/>
      <c r="RBI310" s="544"/>
      <c r="RBJ310" s="544"/>
      <c r="RBK310" s="544"/>
      <c r="RBL310" s="544"/>
      <c r="RBM310" s="544"/>
      <c r="RBN310" s="544"/>
      <c r="RBO310" s="544"/>
      <c r="RBP310" s="544"/>
      <c r="RBQ310" s="544"/>
      <c r="RBR310" s="544"/>
      <c r="RBS310" s="544"/>
      <c r="RBT310" s="544"/>
      <c r="RBU310" s="544"/>
      <c r="RBV310" s="544"/>
      <c r="RBW310" s="544"/>
      <c r="RBX310" s="544"/>
      <c r="RBY310" s="544"/>
      <c r="RBZ310" s="544"/>
      <c r="RCA310" s="544"/>
      <c r="RCB310" s="544"/>
      <c r="RCC310" s="544"/>
      <c r="RCD310" s="544"/>
      <c r="RCE310" s="544"/>
      <c r="RCF310" s="544"/>
      <c r="RCG310" s="544"/>
      <c r="RCH310" s="544"/>
      <c r="RCI310" s="544"/>
      <c r="RCJ310" s="544"/>
      <c r="RCK310" s="544"/>
      <c r="RCL310" s="544"/>
      <c r="RCM310" s="544"/>
      <c r="RCN310" s="544"/>
      <c r="RCO310" s="544"/>
      <c r="RCP310" s="544"/>
      <c r="RCQ310" s="544"/>
      <c r="RCR310" s="544"/>
      <c r="RCS310" s="544"/>
      <c r="RCT310" s="544"/>
      <c r="RCU310" s="544"/>
      <c r="RCV310" s="544"/>
      <c r="RCW310" s="544"/>
      <c r="RCX310" s="544"/>
      <c r="RCY310" s="544"/>
      <c r="RCZ310" s="544"/>
      <c r="RDA310" s="544"/>
      <c r="RDB310" s="544"/>
      <c r="RDC310" s="544"/>
      <c r="RDD310" s="544"/>
      <c r="RDE310" s="544"/>
      <c r="RDF310" s="544"/>
      <c r="RDG310" s="544"/>
      <c r="RDH310" s="544"/>
      <c r="RDI310" s="544"/>
      <c r="RDJ310" s="544"/>
      <c r="RDK310" s="544"/>
      <c r="RDL310" s="544"/>
      <c r="RDM310" s="544"/>
      <c r="RDN310" s="544"/>
      <c r="RDO310" s="544"/>
      <c r="RDP310" s="544"/>
      <c r="RDQ310" s="544"/>
      <c r="RDR310" s="544"/>
      <c r="RDS310" s="544"/>
      <c r="RDT310" s="544"/>
      <c r="RDU310" s="544"/>
      <c r="RDV310" s="544"/>
      <c r="RDW310" s="544"/>
      <c r="RDX310" s="544"/>
      <c r="RDY310" s="544"/>
      <c r="RDZ310" s="544"/>
      <c r="REA310" s="544"/>
      <c r="REB310" s="544"/>
      <c r="REC310" s="544"/>
      <c r="RED310" s="544"/>
      <c r="REE310" s="544"/>
      <c r="REF310" s="544"/>
      <c r="REG310" s="544"/>
      <c r="REH310" s="544"/>
      <c r="REI310" s="544"/>
      <c r="REJ310" s="544"/>
      <c r="REK310" s="544"/>
      <c r="REL310" s="544"/>
      <c r="REM310" s="544"/>
      <c r="REN310" s="544"/>
      <c r="REO310" s="544"/>
      <c r="REP310" s="544"/>
      <c r="REQ310" s="544"/>
      <c r="RER310" s="544"/>
      <c r="RES310" s="544"/>
      <c r="RET310" s="544"/>
      <c r="REU310" s="544"/>
      <c r="REV310" s="544"/>
      <c r="REW310" s="544"/>
      <c r="REX310" s="544"/>
      <c r="REY310" s="544"/>
      <c r="REZ310" s="544"/>
      <c r="RFA310" s="544"/>
      <c r="RFB310" s="544"/>
      <c r="RFC310" s="544"/>
      <c r="RFD310" s="544"/>
      <c r="RFE310" s="544"/>
      <c r="RFF310" s="544"/>
      <c r="RFG310" s="544"/>
      <c r="RFH310" s="544"/>
      <c r="RFI310" s="544"/>
      <c r="RFJ310" s="544"/>
      <c r="RFK310" s="544"/>
      <c r="RFL310" s="544"/>
      <c r="RFM310" s="544"/>
      <c r="RFN310" s="544"/>
      <c r="RFO310" s="544"/>
      <c r="RFP310" s="544"/>
      <c r="RFQ310" s="544"/>
      <c r="RFR310" s="544"/>
      <c r="RFS310" s="544"/>
      <c r="RFT310" s="544"/>
      <c r="RFU310" s="544"/>
      <c r="RFV310" s="544"/>
      <c r="RFW310" s="544"/>
      <c r="RFX310" s="544"/>
      <c r="RFY310" s="544"/>
      <c r="RFZ310" s="544"/>
      <c r="RGA310" s="544"/>
      <c r="RGB310" s="544"/>
      <c r="RGC310" s="544"/>
      <c r="RGD310" s="544"/>
      <c r="RGE310" s="544"/>
      <c r="RGF310" s="544"/>
      <c r="RGG310" s="544"/>
      <c r="RGH310" s="544"/>
      <c r="RGI310" s="544"/>
      <c r="RGJ310" s="544"/>
      <c r="RGK310" s="544"/>
      <c r="RGL310" s="544"/>
      <c r="RGM310" s="544"/>
      <c r="RGN310" s="544"/>
      <c r="RGO310" s="544"/>
      <c r="RGP310" s="544"/>
      <c r="RGQ310" s="544"/>
      <c r="RGR310" s="544"/>
      <c r="RGS310" s="544"/>
      <c r="RGT310" s="544"/>
      <c r="RGU310" s="544"/>
      <c r="RGV310" s="544"/>
      <c r="RGW310" s="544"/>
      <c r="RGX310" s="544"/>
      <c r="RGY310" s="544"/>
      <c r="RGZ310" s="544"/>
      <c r="RHA310" s="544"/>
      <c r="RHB310" s="544"/>
      <c r="RHC310" s="544"/>
      <c r="RHD310" s="544"/>
      <c r="RHE310" s="544"/>
      <c r="RHF310" s="544"/>
      <c r="RHG310" s="544"/>
      <c r="RHH310" s="544"/>
      <c r="RHI310" s="544"/>
      <c r="RHJ310" s="544"/>
      <c r="RHK310" s="544"/>
      <c r="RHL310" s="544"/>
      <c r="RHM310" s="544"/>
      <c r="RHN310" s="544"/>
      <c r="RHO310" s="544"/>
      <c r="RHP310" s="544"/>
      <c r="RHQ310" s="544"/>
      <c r="RHR310" s="544"/>
      <c r="RHS310" s="544"/>
      <c r="RHT310" s="544"/>
      <c r="RHU310" s="544"/>
      <c r="RHV310" s="544"/>
      <c r="RHW310" s="544"/>
      <c r="RHX310" s="544"/>
      <c r="RHY310" s="544"/>
      <c r="RHZ310" s="544"/>
      <c r="RIA310" s="544"/>
      <c r="RIB310" s="544"/>
      <c r="RIC310" s="544"/>
      <c r="RID310" s="544"/>
      <c r="RIE310" s="544"/>
      <c r="RIF310" s="544"/>
      <c r="RIG310" s="544"/>
      <c r="RIH310" s="544"/>
      <c r="RII310" s="544"/>
      <c r="RIJ310" s="544"/>
      <c r="RIK310" s="544"/>
      <c r="RIL310" s="544"/>
      <c r="RIM310" s="544"/>
      <c r="RIN310" s="544"/>
      <c r="RIO310" s="544"/>
      <c r="RIP310" s="544"/>
      <c r="RIQ310" s="544"/>
      <c r="RIR310" s="544"/>
      <c r="RIS310" s="544"/>
      <c r="RIT310" s="544"/>
      <c r="RIU310" s="544"/>
      <c r="RIV310" s="544"/>
      <c r="RIW310" s="544"/>
      <c r="RIX310" s="544"/>
      <c r="RIY310" s="544"/>
      <c r="RIZ310" s="544"/>
      <c r="RJA310" s="544"/>
      <c r="RJB310" s="544"/>
      <c r="RJC310" s="544"/>
      <c r="RJD310" s="544"/>
      <c r="RJE310" s="544"/>
      <c r="RJF310" s="544"/>
      <c r="RJG310" s="544"/>
      <c r="RJH310" s="544"/>
      <c r="RJI310" s="544"/>
      <c r="RJJ310" s="544"/>
      <c r="RJK310" s="544"/>
      <c r="RJL310" s="544"/>
      <c r="RJM310" s="544"/>
      <c r="RJN310" s="544"/>
      <c r="RJO310" s="544"/>
      <c r="RJP310" s="544"/>
      <c r="RJQ310" s="544"/>
      <c r="RJR310" s="544"/>
      <c r="RJS310" s="544"/>
      <c r="RJT310" s="544"/>
      <c r="RJU310" s="544"/>
      <c r="RJV310" s="544"/>
      <c r="RJW310" s="544"/>
      <c r="RJX310" s="544"/>
      <c r="RJY310" s="544"/>
      <c r="RJZ310" s="544"/>
      <c r="RKA310" s="544"/>
      <c r="RKB310" s="544"/>
      <c r="RKC310" s="544"/>
      <c r="RKD310" s="544"/>
      <c r="RKE310" s="544"/>
      <c r="RKF310" s="544"/>
      <c r="RKG310" s="544"/>
      <c r="RKH310" s="544"/>
      <c r="RKI310" s="544"/>
      <c r="RKJ310" s="544"/>
      <c r="RKK310" s="544"/>
      <c r="RKL310" s="544"/>
      <c r="RKM310" s="544"/>
      <c r="RKN310" s="544"/>
      <c r="RKO310" s="544"/>
      <c r="RKP310" s="544"/>
      <c r="RKQ310" s="544"/>
      <c r="RKR310" s="544"/>
      <c r="RKS310" s="544"/>
      <c r="RKT310" s="544"/>
      <c r="RKU310" s="544"/>
      <c r="RKV310" s="544"/>
      <c r="RKW310" s="544"/>
      <c r="RKX310" s="544"/>
      <c r="RKY310" s="544"/>
      <c r="RKZ310" s="544"/>
      <c r="RLA310" s="544"/>
      <c r="RLB310" s="544"/>
      <c r="RLC310" s="544"/>
      <c r="RLD310" s="544"/>
      <c r="RLE310" s="544"/>
      <c r="RLF310" s="544"/>
      <c r="RLG310" s="544"/>
      <c r="RLH310" s="544"/>
      <c r="RLI310" s="544"/>
      <c r="RLJ310" s="544"/>
      <c r="RLK310" s="544"/>
      <c r="RLL310" s="544"/>
      <c r="RLM310" s="544"/>
      <c r="RLN310" s="544"/>
      <c r="RLO310" s="544"/>
      <c r="RLP310" s="544"/>
      <c r="RLQ310" s="544"/>
      <c r="RLR310" s="544"/>
      <c r="RLS310" s="544"/>
      <c r="RLT310" s="544"/>
      <c r="RLU310" s="544"/>
      <c r="RLV310" s="544"/>
      <c r="RLW310" s="544"/>
      <c r="RLX310" s="544"/>
      <c r="RLY310" s="544"/>
      <c r="RLZ310" s="544"/>
      <c r="RMA310" s="544"/>
      <c r="RMB310" s="544"/>
      <c r="RMC310" s="544"/>
      <c r="RMD310" s="544"/>
      <c r="RME310" s="544"/>
      <c r="RMF310" s="544"/>
      <c r="RMG310" s="544"/>
      <c r="RMH310" s="544"/>
      <c r="RMI310" s="544"/>
      <c r="RMJ310" s="544"/>
      <c r="RMK310" s="544"/>
      <c r="RML310" s="544"/>
      <c r="RMM310" s="544"/>
      <c r="RMN310" s="544"/>
      <c r="RMO310" s="544"/>
      <c r="RMP310" s="544"/>
      <c r="RMQ310" s="544"/>
      <c r="RMR310" s="544"/>
      <c r="RMS310" s="544"/>
      <c r="RMT310" s="544"/>
      <c r="RMU310" s="544"/>
      <c r="RMV310" s="544"/>
      <c r="RMW310" s="544"/>
      <c r="RMX310" s="544"/>
      <c r="RMY310" s="544"/>
      <c r="RMZ310" s="544"/>
      <c r="RNA310" s="544"/>
      <c r="RNB310" s="544"/>
      <c r="RNC310" s="544"/>
      <c r="RND310" s="544"/>
      <c r="RNE310" s="544"/>
      <c r="RNF310" s="544"/>
      <c r="RNG310" s="544"/>
      <c r="RNH310" s="544"/>
      <c r="RNI310" s="544"/>
      <c r="RNJ310" s="544"/>
      <c r="RNK310" s="544"/>
      <c r="RNL310" s="544"/>
      <c r="RNM310" s="544"/>
      <c r="RNN310" s="544"/>
      <c r="RNO310" s="544"/>
      <c r="RNP310" s="544"/>
      <c r="RNQ310" s="544"/>
      <c r="RNR310" s="544"/>
      <c r="RNS310" s="544"/>
      <c r="RNT310" s="544"/>
      <c r="RNU310" s="544"/>
      <c r="RNV310" s="544"/>
      <c r="RNW310" s="544"/>
      <c r="RNX310" s="544"/>
      <c r="RNY310" s="544"/>
      <c r="RNZ310" s="544"/>
      <c r="ROA310" s="544"/>
      <c r="ROB310" s="544"/>
      <c r="ROC310" s="544"/>
      <c r="ROD310" s="544"/>
      <c r="ROE310" s="544"/>
      <c r="ROF310" s="544"/>
      <c r="ROG310" s="544"/>
      <c r="ROH310" s="544"/>
      <c r="ROI310" s="544"/>
      <c r="ROJ310" s="544"/>
      <c r="ROK310" s="544"/>
      <c r="ROL310" s="544"/>
      <c r="ROM310" s="544"/>
      <c r="RON310" s="544"/>
      <c r="ROO310" s="544"/>
      <c r="ROP310" s="544"/>
      <c r="ROQ310" s="544"/>
      <c r="ROR310" s="544"/>
      <c r="ROS310" s="544"/>
      <c r="ROT310" s="544"/>
      <c r="ROU310" s="544"/>
      <c r="ROV310" s="544"/>
      <c r="ROW310" s="544"/>
      <c r="ROX310" s="544"/>
      <c r="ROY310" s="544"/>
      <c r="ROZ310" s="544"/>
      <c r="RPA310" s="544"/>
      <c r="RPB310" s="544"/>
      <c r="RPC310" s="544"/>
      <c r="RPD310" s="544"/>
      <c r="RPE310" s="544"/>
      <c r="RPF310" s="544"/>
      <c r="RPG310" s="544"/>
      <c r="RPH310" s="544"/>
      <c r="RPI310" s="544"/>
      <c r="RPJ310" s="544"/>
      <c r="RPK310" s="544"/>
      <c r="RPL310" s="544"/>
      <c r="RPM310" s="544"/>
      <c r="RPN310" s="544"/>
      <c r="RPO310" s="544"/>
      <c r="RPP310" s="544"/>
      <c r="RPQ310" s="544"/>
      <c r="RPR310" s="544"/>
      <c r="RPS310" s="544"/>
      <c r="RPT310" s="544"/>
      <c r="RPU310" s="544"/>
      <c r="RPV310" s="544"/>
      <c r="RPW310" s="544"/>
      <c r="RPX310" s="544"/>
      <c r="RPY310" s="544"/>
      <c r="RPZ310" s="544"/>
      <c r="RQA310" s="544"/>
      <c r="RQB310" s="544"/>
      <c r="RQC310" s="544"/>
      <c r="RQD310" s="544"/>
      <c r="RQE310" s="544"/>
      <c r="RQF310" s="544"/>
      <c r="RQG310" s="544"/>
      <c r="RQH310" s="544"/>
      <c r="RQI310" s="544"/>
      <c r="RQJ310" s="544"/>
      <c r="RQK310" s="544"/>
      <c r="RQL310" s="544"/>
      <c r="RQM310" s="544"/>
      <c r="RQN310" s="544"/>
      <c r="RQO310" s="544"/>
      <c r="RQP310" s="544"/>
      <c r="RQQ310" s="544"/>
      <c r="RQR310" s="544"/>
      <c r="RQS310" s="544"/>
      <c r="RQT310" s="544"/>
      <c r="RQU310" s="544"/>
      <c r="RQV310" s="544"/>
      <c r="RQW310" s="544"/>
      <c r="RQX310" s="544"/>
      <c r="RQY310" s="544"/>
      <c r="RQZ310" s="544"/>
      <c r="RRA310" s="544"/>
      <c r="RRB310" s="544"/>
      <c r="RRC310" s="544"/>
      <c r="RRD310" s="544"/>
      <c r="RRE310" s="544"/>
      <c r="RRF310" s="544"/>
      <c r="RRG310" s="544"/>
      <c r="RRH310" s="544"/>
      <c r="RRI310" s="544"/>
      <c r="RRJ310" s="544"/>
      <c r="RRK310" s="544"/>
      <c r="RRL310" s="544"/>
      <c r="RRM310" s="544"/>
      <c r="RRN310" s="544"/>
      <c r="RRO310" s="544"/>
      <c r="RRP310" s="544"/>
      <c r="RRQ310" s="544"/>
      <c r="RRR310" s="544"/>
      <c r="RRS310" s="544"/>
      <c r="RRT310" s="544"/>
      <c r="RRU310" s="544"/>
      <c r="RRV310" s="544"/>
      <c r="RRW310" s="544"/>
      <c r="RRX310" s="544"/>
      <c r="RRY310" s="544"/>
      <c r="RRZ310" s="544"/>
      <c r="RSA310" s="544"/>
      <c r="RSB310" s="544"/>
      <c r="RSC310" s="544"/>
      <c r="RSD310" s="544"/>
      <c r="RSE310" s="544"/>
      <c r="RSF310" s="544"/>
      <c r="RSG310" s="544"/>
      <c r="RSH310" s="544"/>
      <c r="RSI310" s="544"/>
      <c r="RSJ310" s="544"/>
      <c r="RSK310" s="544"/>
      <c r="RSL310" s="544"/>
      <c r="RSM310" s="544"/>
      <c r="RSN310" s="544"/>
      <c r="RSO310" s="544"/>
      <c r="RSP310" s="544"/>
      <c r="RSQ310" s="544"/>
      <c r="RSR310" s="544"/>
      <c r="RSS310" s="544"/>
      <c r="RST310" s="544"/>
      <c r="RSU310" s="544"/>
      <c r="RSV310" s="544"/>
      <c r="RSW310" s="544"/>
      <c r="RSX310" s="544"/>
      <c r="RSY310" s="544"/>
      <c r="RSZ310" s="544"/>
      <c r="RTA310" s="544"/>
      <c r="RTB310" s="544"/>
      <c r="RTC310" s="544"/>
      <c r="RTD310" s="544"/>
      <c r="RTE310" s="544"/>
      <c r="RTF310" s="544"/>
      <c r="RTG310" s="544"/>
      <c r="RTH310" s="544"/>
      <c r="RTI310" s="544"/>
      <c r="RTJ310" s="544"/>
      <c r="RTK310" s="544"/>
      <c r="RTL310" s="544"/>
      <c r="RTM310" s="544"/>
      <c r="RTN310" s="544"/>
      <c r="RTO310" s="544"/>
      <c r="RTP310" s="544"/>
      <c r="RTQ310" s="544"/>
      <c r="RTR310" s="544"/>
      <c r="RTS310" s="544"/>
      <c r="RTT310" s="544"/>
      <c r="RTU310" s="544"/>
      <c r="RTV310" s="544"/>
      <c r="RTW310" s="544"/>
      <c r="RTX310" s="544"/>
      <c r="RTY310" s="544"/>
      <c r="RTZ310" s="544"/>
      <c r="RUA310" s="544"/>
      <c r="RUB310" s="544"/>
      <c r="RUC310" s="544"/>
      <c r="RUD310" s="544"/>
      <c r="RUE310" s="544"/>
      <c r="RUF310" s="544"/>
      <c r="RUG310" s="544"/>
      <c r="RUH310" s="544"/>
      <c r="RUI310" s="544"/>
      <c r="RUJ310" s="544"/>
      <c r="RUK310" s="544"/>
      <c r="RUL310" s="544"/>
      <c r="RUM310" s="544"/>
      <c r="RUN310" s="544"/>
      <c r="RUO310" s="544"/>
      <c r="RUP310" s="544"/>
      <c r="RUQ310" s="544"/>
      <c r="RUR310" s="544"/>
      <c r="RUS310" s="544"/>
      <c r="RUT310" s="544"/>
      <c r="RUU310" s="544"/>
      <c r="RUV310" s="544"/>
      <c r="RUW310" s="544"/>
      <c r="RUX310" s="544"/>
      <c r="RUY310" s="544"/>
      <c r="RUZ310" s="544"/>
      <c r="RVA310" s="544"/>
      <c r="RVB310" s="544"/>
      <c r="RVC310" s="544"/>
      <c r="RVD310" s="544"/>
      <c r="RVE310" s="544"/>
      <c r="RVF310" s="544"/>
      <c r="RVG310" s="544"/>
      <c r="RVH310" s="544"/>
      <c r="RVI310" s="544"/>
      <c r="RVJ310" s="544"/>
      <c r="RVK310" s="544"/>
      <c r="RVL310" s="544"/>
      <c r="RVM310" s="544"/>
      <c r="RVN310" s="544"/>
      <c r="RVO310" s="544"/>
      <c r="RVP310" s="544"/>
      <c r="RVQ310" s="544"/>
      <c r="RVR310" s="544"/>
      <c r="RVS310" s="544"/>
      <c r="RVT310" s="544"/>
      <c r="RVU310" s="544"/>
      <c r="RVV310" s="544"/>
      <c r="RVW310" s="544"/>
      <c r="RVX310" s="544"/>
      <c r="RVY310" s="544"/>
      <c r="RVZ310" s="544"/>
      <c r="RWA310" s="544"/>
      <c r="RWB310" s="544"/>
      <c r="RWC310" s="544"/>
      <c r="RWD310" s="544"/>
      <c r="RWE310" s="544"/>
      <c r="RWF310" s="544"/>
      <c r="RWG310" s="544"/>
      <c r="RWH310" s="544"/>
      <c r="RWI310" s="544"/>
      <c r="RWJ310" s="544"/>
      <c r="RWK310" s="544"/>
      <c r="RWL310" s="544"/>
      <c r="RWM310" s="544"/>
      <c r="RWN310" s="544"/>
      <c r="RWO310" s="544"/>
      <c r="RWP310" s="544"/>
      <c r="RWQ310" s="544"/>
      <c r="RWR310" s="544"/>
      <c r="RWS310" s="544"/>
      <c r="RWT310" s="544"/>
      <c r="RWU310" s="544"/>
      <c r="RWV310" s="544"/>
      <c r="RWW310" s="544"/>
      <c r="RWX310" s="544"/>
      <c r="RWY310" s="544"/>
      <c r="RWZ310" s="544"/>
      <c r="RXA310" s="544"/>
      <c r="RXB310" s="544"/>
      <c r="RXC310" s="544"/>
      <c r="RXD310" s="544"/>
      <c r="RXE310" s="544"/>
      <c r="RXF310" s="544"/>
      <c r="RXG310" s="544"/>
      <c r="RXH310" s="544"/>
      <c r="RXI310" s="544"/>
      <c r="RXJ310" s="544"/>
      <c r="RXK310" s="544"/>
      <c r="RXL310" s="544"/>
      <c r="RXM310" s="544"/>
      <c r="RXN310" s="544"/>
      <c r="RXO310" s="544"/>
      <c r="RXP310" s="544"/>
      <c r="RXQ310" s="544"/>
      <c r="RXR310" s="544"/>
      <c r="RXS310" s="544"/>
      <c r="RXT310" s="544"/>
      <c r="RXU310" s="544"/>
      <c r="RXV310" s="544"/>
      <c r="RXW310" s="544"/>
      <c r="RXX310" s="544"/>
      <c r="RXY310" s="544"/>
      <c r="RXZ310" s="544"/>
      <c r="RYA310" s="544"/>
      <c r="RYB310" s="544"/>
      <c r="RYC310" s="544"/>
      <c r="RYD310" s="544"/>
      <c r="RYE310" s="544"/>
      <c r="RYF310" s="544"/>
      <c r="RYG310" s="544"/>
      <c r="RYH310" s="544"/>
      <c r="RYI310" s="544"/>
      <c r="RYJ310" s="544"/>
      <c r="RYK310" s="544"/>
      <c r="RYL310" s="544"/>
      <c r="RYM310" s="544"/>
      <c r="RYN310" s="544"/>
      <c r="RYO310" s="544"/>
      <c r="RYP310" s="544"/>
      <c r="RYQ310" s="544"/>
      <c r="RYR310" s="544"/>
      <c r="RYS310" s="544"/>
      <c r="RYT310" s="544"/>
      <c r="RYU310" s="544"/>
      <c r="RYV310" s="544"/>
      <c r="RYW310" s="544"/>
      <c r="RYX310" s="544"/>
      <c r="RYY310" s="544"/>
      <c r="RYZ310" s="544"/>
      <c r="RZA310" s="544"/>
      <c r="RZB310" s="544"/>
      <c r="RZC310" s="544"/>
      <c r="RZD310" s="544"/>
      <c r="RZE310" s="544"/>
      <c r="RZF310" s="544"/>
      <c r="RZG310" s="544"/>
      <c r="RZH310" s="544"/>
      <c r="RZI310" s="544"/>
      <c r="RZJ310" s="544"/>
      <c r="RZK310" s="544"/>
      <c r="RZL310" s="544"/>
      <c r="RZM310" s="544"/>
      <c r="RZN310" s="544"/>
      <c r="RZO310" s="544"/>
      <c r="RZP310" s="544"/>
      <c r="RZQ310" s="544"/>
      <c r="RZR310" s="544"/>
      <c r="RZS310" s="544"/>
      <c r="RZT310" s="544"/>
      <c r="RZU310" s="544"/>
      <c r="RZV310" s="544"/>
      <c r="RZW310" s="544"/>
      <c r="RZX310" s="544"/>
      <c r="RZY310" s="544"/>
      <c r="RZZ310" s="544"/>
      <c r="SAA310" s="544"/>
      <c r="SAB310" s="544"/>
      <c r="SAC310" s="544"/>
      <c r="SAD310" s="544"/>
      <c r="SAE310" s="544"/>
      <c r="SAF310" s="544"/>
      <c r="SAG310" s="544"/>
      <c r="SAH310" s="544"/>
      <c r="SAI310" s="544"/>
      <c r="SAJ310" s="544"/>
      <c r="SAK310" s="544"/>
      <c r="SAL310" s="544"/>
      <c r="SAM310" s="544"/>
      <c r="SAN310" s="544"/>
      <c r="SAO310" s="544"/>
      <c r="SAP310" s="544"/>
      <c r="SAQ310" s="544"/>
      <c r="SAR310" s="544"/>
      <c r="SAS310" s="544"/>
      <c r="SAT310" s="544"/>
      <c r="SAU310" s="544"/>
      <c r="SAV310" s="544"/>
      <c r="SAW310" s="544"/>
      <c r="SAX310" s="544"/>
      <c r="SAY310" s="544"/>
      <c r="SAZ310" s="544"/>
      <c r="SBA310" s="544"/>
      <c r="SBB310" s="544"/>
      <c r="SBC310" s="544"/>
      <c r="SBD310" s="544"/>
      <c r="SBE310" s="544"/>
      <c r="SBF310" s="544"/>
      <c r="SBG310" s="544"/>
      <c r="SBH310" s="544"/>
      <c r="SBI310" s="544"/>
      <c r="SBJ310" s="544"/>
      <c r="SBK310" s="544"/>
      <c r="SBL310" s="544"/>
      <c r="SBM310" s="544"/>
      <c r="SBN310" s="544"/>
      <c r="SBO310" s="544"/>
      <c r="SBP310" s="544"/>
      <c r="SBQ310" s="544"/>
      <c r="SBR310" s="544"/>
      <c r="SBS310" s="544"/>
      <c r="SBT310" s="544"/>
      <c r="SBU310" s="544"/>
      <c r="SBV310" s="544"/>
      <c r="SBW310" s="544"/>
      <c r="SBX310" s="544"/>
      <c r="SBY310" s="544"/>
      <c r="SBZ310" s="544"/>
      <c r="SCA310" s="544"/>
      <c r="SCB310" s="544"/>
      <c r="SCC310" s="544"/>
      <c r="SCD310" s="544"/>
      <c r="SCE310" s="544"/>
      <c r="SCF310" s="544"/>
      <c r="SCG310" s="544"/>
      <c r="SCH310" s="544"/>
      <c r="SCI310" s="544"/>
      <c r="SCJ310" s="544"/>
      <c r="SCK310" s="544"/>
      <c r="SCL310" s="544"/>
      <c r="SCM310" s="544"/>
      <c r="SCN310" s="544"/>
      <c r="SCO310" s="544"/>
      <c r="SCP310" s="544"/>
      <c r="SCQ310" s="544"/>
      <c r="SCR310" s="544"/>
      <c r="SCS310" s="544"/>
      <c r="SCT310" s="544"/>
      <c r="SCU310" s="544"/>
      <c r="SCV310" s="544"/>
      <c r="SCW310" s="544"/>
      <c r="SCX310" s="544"/>
      <c r="SCY310" s="544"/>
      <c r="SCZ310" s="544"/>
      <c r="SDA310" s="544"/>
      <c r="SDB310" s="544"/>
      <c r="SDC310" s="544"/>
      <c r="SDD310" s="544"/>
      <c r="SDE310" s="544"/>
      <c r="SDF310" s="544"/>
      <c r="SDG310" s="544"/>
      <c r="SDH310" s="544"/>
      <c r="SDI310" s="544"/>
      <c r="SDJ310" s="544"/>
      <c r="SDK310" s="544"/>
      <c r="SDL310" s="544"/>
      <c r="SDM310" s="544"/>
      <c r="SDN310" s="544"/>
      <c r="SDO310" s="544"/>
      <c r="SDP310" s="544"/>
      <c r="SDQ310" s="544"/>
      <c r="SDR310" s="544"/>
      <c r="SDS310" s="544"/>
      <c r="SDT310" s="544"/>
      <c r="SDU310" s="544"/>
      <c r="SDV310" s="544"/>
      <c r="SDW310" s="544"/>
      <c r="SDX310" s="544"/>
      <c r="SDY310" s="544"/>
      <c r="SDZ310" s="544"/>
      <c r="SEA310" s="544"/>
      <c r="SEB310" s="544"/>
      <c r="SEC310" s="544"/>
      <c r="SED310" s="544"/>
      <c r="SEE310" s="544"/>
      <c r="SEF310" s="544"/>
      <c r="SEG310" s="544"/>
      <c r="SEH310" s="544"/>
      <c r="SEI310" s="544"/>
      <c r="SEJ310" s="544"/>
      <c r="SEK310" s="544"/>
      <c r="SEL310" s="544"/>
      <c r="SEM310" s="544"/>
      <c r="SEN310" s="544"/>
      <c r="SEO310" s="544"/>
      <c r="SEP310" s="544"/>
      <c r="SEQ310" s="544"/>
      <c r="SER310" s="544"/>
      <c r="SES310" s="544"/>
      <c r="SET310" s="544"/>
      <c r="SEU310" s="544"/>
      <c r="SEV310" s="544"/>
      <c r="SEW310" s="544"/>
      <c r="SEX310" s="544"/>
      <c r="SEY310" s="544"/>
      <c r="SEZ310" s="544"/>
      <c r="SFA310" s="544"/>
      <c r="SFB310" s="544"/>
      <c r="SFC310" s="544"/>
      <c r="SFD310" s="544"/>
      <c r="SFE310" s="544"/>
      <c r="SFF310" s="544"/>
      <c r="SFG310" s="544"/>
      <c r="SFH310" s="544"/>
      <c r="SFI310" s="544"/>
      <c r="SFJ310" s="544"/>
      <c r="SFK310" s="544"/>
      <c r="SFL310" s="544"/>
      <c r="SFM310" s="544"/>
      <c r="SFN310" s="544"/>
      <c r="SFO310" s="544"/>
      <c r="SFP310" s="544"/>
      <c r="SFQ310" s="544"/>
      <c r="SFR310" s="544"/>
      <c r="SFS310" s="544"/>
      <c r="SFT310" s="544"/>
      <c r="SFU310" s="544"/>
      <c r="SFV310" s="544"/>
      <c r="SFW310" s="544"/>
      <c r="SFX310" s="544"/>
      <c r="SFY310" s="544"/>
      <c r="SFZ310" s="544"/>
      <c r="SGA310" s="544"/>
      <c r="SGB310" s="544"/>
      <c r="SGC310" s="544"/>
      <c r="SGD310" s="544"/>
      <c r="SGE310" s="544"/>
      <c r="SGF310" s="544"/>
      <c r="SGG310" s="544"/>
      <c r="SGH310" s="544"/>
      <c r="SGI310" s="544"/>
      <c r="SGJ310" s="544"/>
      <c r="SGK310" s="544"/>
      <c r="SGL310" s="544"/>
      <c r="SGM310" s="544"/>
      <c r="SGN310" s="544"/>
      <c r="SGO310" s="544"/>
      <c r="SGP310" s="544"/>
      <c r="SGQ310" s="544"/>
      <c r="SGR310" s="544"/>
      <c r="SGS310" s="544"/>
      <c r="SGT310" s="544"/>
      <c r="SGU310" s="544"/>
      <c r="SGV310" s="544"/>
      <c r="SGW310" s="544"/>
      <c r="SGX310" s="544"/>
      <c r="SGY310" s="544"/>
      <c r="SGZ310" s="544"/>
      <c r="SHA310" s="544"/>
      <c r="SHB310" s="544"/>
      <c r="SHC310" s="544"/>
      <c r="SHD310" s="544"/>
      <c r="SHE310" s="544"/>
      <c r="SHF310" s="544"/>
      <c r="SHG310" s="544"/>
      <c r="SHH310" s="544"/>
      <c r="SHI310" s="544"/>
      <c r="SHJ310" s="544"/>
      <c r="SHK310" s="544"/>
      <c r="SHL310" s="544"/>
      <c r="SHM310" s="544"/>
      <c r="SHN310" s="544"/>
      <c r="SHO310" s="544"/>
      <c r="SHP310" s="544"/>
      <c r="SHQ310" s="544"/>
      <c r="SHR310" s="544"/>
      <c r="SHS310" s="544"/>
      <c r="SHT310" s="544"/>
      <c r="SHU310" s="544"/>
      <c r="SHV310" s="544"/>
      <c r="SHW310" s="544"/>
      <c r="SHX310" s="544"/>
      <c r="SHY310" s="544"/>
      <c r="SHZ310" s="544"/>
      <c r="SIA310" s="544"/>
      <c r="SIB310" s="544"/>
      <c r="SIC310" s="544"/>
      <c r="SID310" s="544"/>
      <c r="SIE310" s="544"/>
      <c r="SIF310" s="544"/>
      <c r="SIG310" s="544"/>
      <c r="SIH310" s="544"/>
      <c r="SII310" s="544"/>
      <c r="SIJ310" s="544"/>
      <c r="SIK310" s="544"/>
      <c r="SIL310" s="544"/>
      <c r="SIM310" s="544"/>
      <c r="SIN310" s="544"/>
      <c r="SIO310" s="544"/>
      <c r="SIP310" s="544"/>
      <c r="SIQ310" s="544"/>
      <c r="SIR310" s="544"/>
      <c r="SIS310" s="544"/>
      <c r="SIT310" s="544"/>
      <c r="SIU310" s="544"/>
      <c r="SIV310" s="544"/>
      <c r="SIW310" s="544"/>
      <c r="SIX310" s="544"/>
      <c r="SIY310" s="544"/>
      <c r="SIZ310" s="544"/>
      <c r="SJA310" s="544"/>
      <c r="SJB310" s="544"/>
      <c r="SJC310" s="544"/>
      <c r="SJD310" s="544"/>
      <c r="SJE310" s="544"/>
      <c r="SJF310" s="544"/>
      <c r="SJG310" s="544"/>
      <c r="SJH310" s="544"/>
      <c r="SJI310" s="544"/>
      <c r="SJJ310" s="544"/>
      <c r="SJK310" s="544"/>
      <c r="SJL310" s="544"/>
      <c r="SJM310" s="544"/>
      <c r="SJN310" s="544"/>
      <c r="SJO310" s="544"/>
      <c r="SJP310" s="544"/>
      <c r="SJQ310" s="544"/>
      <c r="SJR310" s="544"/>
      <c r="SJS310" s="544"/>
      <c r="SJT310" s="544"/>
      <c r="SJU310" s="544"/>
      <c r="SJV310" s="544"/>
      <c r="SJW310" s="544"/>
      <c r="SJX310" s="544"/>
      <c r="SJY310" s="544"/>
      <c r="SJZ310" s="544"/>
      <c r="SKA310" s="544"/>
      <c r="SKB310" s="544"/>
      <c r="SKC310" s="544"/>
      <c r="SKD310" s="544"/>
      <c r="SKE310" s="544"/>
      <c r="SKF310" s="544"/>
      <c r="SKG310" s="544"/>
      <c r="SKH310" s="544"/>
      <c r="SKI310" s="544"/>
      <c r="SKJ310" s="544"/>
      <c r="SKK310" s="544"/>
      <c r="SKL310" s="544"/>
      <c r="SKM310" s="544"/>
      <c r="SKN310" s="544"/>
      <c r="SKO310" s="544"/>
      <c r="SKP310" s="544"/>
      <c r="SKQ310" s="544"/>
      <c r="SKR310" s="544"/>
      <c r="SKS310" s="544"/>
      <c r="SKT310" s="544"/>
      <c r="SKU310" s="544"/>
      <c r="SKV310" s="544"/>
      <c r="SKW310" s="544"/>
      <c r="SKX310" s="544"/>
      <c r="SKY310" s="544"/>
      <c r="SKZ310" s="544"/>
      <c r="SLA310" s="544"/>
      <c r="SLB310" s="544"/>
      <c r="SLC310" s="544"/>
      <c r="SLD310" s="544"/>
      <c r="SLE310" s="544"/>
      <c r="SLF310" s="544"/>
      <c r="SLG310" s="544"/>
      <c r="SLH310" s="544"/>
      <c r="SLI310" s="544"/>
      <c r="SLJ310" s="544"/>
      <c r="SLK310" s="544"/>
      <c r="SLL310" s="544"/>
      <c r="SLM310" s="544"/>
      <c r="SLN310" s="544"/>
      <c r="SLO310" s="544"/>
      <c r="SLP310" s="544"/>
      <c r="SLQ310" s="544"/>
      <c r="SLR310" s="544"/>
      <c r="SLS310" s="544"/>
      <c r="SLT310" s="544"/>
      <c r="SLU310" s="544"/>
      <c r="SLV310" s="544"/>
      <c r="SLW310" s="544"/>
      <c r="SLX310" s="544"/>
      <c r="SLY310" s="544"/>
      <c r="SLZ310" s="544"/>
      <c r="SMA310" s="544"/>
      <c r="SMB310" s="544"/>
      <c r="SMC310" s="544"/>
      <c r="SMD310" s="544"/>
      <c r="SME310" s="544"/>
      <c r="SMF310" s="544"/>
      <c r="SMG310" s="544"/>
      <c r="SMH310" s="544"/>
      <c r="SMI310" s="544"/>
      <c r="SMJ310" s="544"/>
      <c r="SMK310" s="544"/>
      <c r="SML310" s="544"/>
      <c r="SMM310" s="544"/>
      <c r="SMN310" s="544"/>
      <c r="SMO310" s="544"/>
      <c r="SMP310" s="544"/>
      <c r="SMQ310" s="544"/>
      <c r="SMR310" s="544"/>
      <c r="SMS310" s="544"/>
      <c r="SMT310" s="544"/>
      <c r="SMU310" s="544"/>
      <c r="SMV310" s="544"/>
      <c r="SMW310" s="544"/>
      <c r="SMX310" s="544"/>
      <c r="SMY310" s="544"/>
      <c r="SMZ310" s="544"/>
      <c r="SNA310" s="544"/>
      <c r="SNB310" s="544"/>
      <c r="SNC310" s="544"/>
      <c r="SND310" s="544"/>
      <c r="SNE310" s="544"/>
      <c r="SNF310" s="544"/>
      <c r="SNG310" s="544"/>
      <c r="SNH310" s="544"/>
      <c r="SNI310" s="544"/>
      <c r="SNJ310" s="544"/>
      <c r="SNK310" s="544"/>
      <c r="SNL310" s="544"/>
      <c r="SNM310" s="544"/>
      <c r="SNN310" s="544"/>
      <c r="SNO310" s="544"/>
      <c r="SNP310" s="544"/>
      <c r="SNQ310" s="544"/>
      <c r="SNR310" s="544"/>
      <c r="SNS310" s="544"/>
      <c r="SNT310" s="544"/>
      <c r="SNU310" s="544"/>
      <c r="SNV310" s="544"/>
      <c r="SNW310" s="544"/>
      <c r="SNX310" s="544"/>
      <c r="SNY310" s="544"/>
      <c r="SNZ310" s="544"/>
      <c r="SOA310" s="544"/>
      <c r="SOB310" s="544"/>
      <c r="SOC310" s="544"/>
      <c r="SOD310" s="544"/>
      <c r="SOE310" s="544"/>
      <c r="SOF310" s="544"/>
      <c r="SOG310" s="544"/>
      <c r="SOH310" s="544"/>
      <c r="SOI310" s="544"/>
      <c r="SOJ310" s="544"/>
      <c r="SOK310" s="544"/>
      <c r="SOL310" s="544"/>
      <c r="SOM310" s="544"/>
      <c r="SON310" s="544"/>
      <c r="SOO310" s="544"/>
      <c r="SOP310" s="544"/>
      <c r="SOQ310" s="544"/>
      <c r="SOR310" s="544"/>
      <c r="SOS310" s="544"/>
      <c r="SOT310" s="544"/>
      <c r="SOU310" s="544"/>
      <c r="SOV310" s="544"/>
      <c r="SOW310" s="544"/>
      <c r="SOX310" s="544"/>
      <c r="SOY310" s="544"/>
      <c r="SOZ310" s="544"/>
      <c r="SPA310" s="544"/>
      <c r="SPB310" s="544"/>
      <c r="SPC310" s="544"/>
      <c r="SPD310" s="544"/>
      <c r="SPE310" s="544"/>
      <c r="SPF310" s="544"/>
      <c r="SPG310" s="544"/>
      <c r="SPH310" s="544"/>
      <c r="SPI310" s="544"/>
      <c r="SPJ310" s="544"/>
      <c r="SPK310" s="544"/>
      <c r="SPL310" s="544"/>
      <c r="SPM310" s="544"/>
      <c r="SPN310" s="544"/>
      <c r="SPO310" s="544"/>
      <c r="SPP310" s="544"/>
      <c r="SPQ310" s="544"/>
      <c r="SPR310" s="544"/>
      <c r="SPS310" s="544"/>
      <c r="SPT310" s="544"/>
      <c r="SPU310" s="544"/>
      <c r="SPV310" s="544"/>
      <c r="SPW310" s="544"/>
      <c r="SPX310" s="544"/>
      <c r="SPY310" s="544"/>
      <c r="SPZ310" s="544"/>
      <c r="SQA310" s="544"/>
      <c r="SQB310" s="544"/>
      <c r="SQC310" s="544"/>
      <c r="SQD310" s="544"/>
      <c r="SQE310" s="544"/>
      <c r="SQF310" s="544"/>
      <c r="SQG310" s="544"/>
      <c r="SQH310" s="544"/>
      <c r="SQI310" s="544"/>
      <c r="SQJ310" s="544"/>
      <c r="SQK310" s="544"/>
      <c r="SQL310" s="544"/>
      <c r="SQM310" s="544"/>
      <c r="SQN310" s="544"/>
      <c r="SQO310" s="544"/>
      <c r="SQP310" s="544"/>
      <c r="SQQ310" s="544"/>
      <c r="SQR310" s="544"/>
      <c r="SQS310" s="544"/>
      <c r="SQT310" s="544"/>
      <c r="SQU310" s="544"/>
      <c r="SQV310" s="544"/>
      <c r="SQW310" s="544"/>
      <c r="SQX310" s="544"/>
      <c r="SQY310" s="544"/>
      <c r="SQZ310" s="544"/>
      <c r="SRA310" s="544"/>
      <c r="SRB310" s="544"/>
      <c r="SRC310" s="544"/>
      <c r="SRD310" s="544"/>
      <c r="SRE310" s="544"/>
      <c r="SRF310" s="544"/>
      <c r="SRG310" s="544"/>
      <c r="SRH310" s="544"/>
      <c r="SRI310" s="544"/>
      <c r="SRJ310" s="544"/>
      <c r="SRK310" s="544"/>
      <c r="SRL310" s="544"/>
      <c r="SRM310" s="544"/>
      <c r="SRN310" s="544"/>
      <c r="SRO310" s="544"/>
      <c r="SRP310" s="544"/>
      <c r="SRQ310" s="544"/>
      <c r="SRR310" s="544"/>
      <c r="SRS310" s="544"/>
      <c r="SRT310" s="544"/>
      <c r="SRU310" s="544"/>
      <c r="SRV310" s="544"/>
      <c r="SRW310" s="544"/>
      <c r="SRX310" s="544"/>
      <c r="SRY310" s="544"/>
      <c r="SRZ310" s="544"/>
      <c r="SSA310" s="544"/>
      <c r="SSB310" s="544"/>
      <c r="SSC310" s="544"/>
      <c r="SSD310" s="544"/>
      <c r="SSE310" s="544"/>
      <c r="SSF310" s="544"/>
      <c r="SSG310" s="544"/>
      <c r="SSH310" s="544"/>
      <c r="SSI310" s="544"/>
      <c r="SSJ310" s="544"/>
      <c r="SSK310" s="544"/>
      <c r="SSL310" s="544"/>
      <c r="SSM310" s="544"/>
      <c r="SSN310" s="544"/>
      <c r="SSO310" s="544"/>
      <c r="SSP310" s="544"/>
      <c r="SSQ310" s="544"/>
      <c r="SSR310" s="544"/>
      <c r="SSS310" s="544"/>
      <c r="SST310" s="544"/>
      <c r="SSU310" s="544"/>
      <c r="SSV310" s="544"/>
      <c r="SSW310" s="544"/>
      <c r="SSX310" s="544"/>
      <c r="SSY310" s="544"/>
      <c r="SSZ310" s="544"/>
      <c r="STA310" s="544"/>
      <c r="STB310" s="544"/>
      <c r="STC310" s="544"/>
      <c r="STD310" s="544"/>
      <c r="STE310" s="544"/>
      <c r="STF310" s="544"/>
      <c r="STG310" s="544"/>
      <c r="STH310" s="544"/>
      <c r="STI310" s="544"/>
      <c r="STJ310" s="544"/>
      <c r="STK310" s="544"/>
      <c r="STL310" s="544"/>
      <c r="STM310" s="544"/>
      <c r="STN310" s="544"/>
      <c r="STO310" s="544"/>
      <c r="STP310" s="544"/>
      <c r="STQ310" s="544"/>
      <c r="STR310" s="544"/>
      <c r="STS310" s="544"/>
      <c r="STT310" s="544"/>
      <c r="STU310" s="544"/>
      <c r="STV310" s="544"/>
      <c r="STW310" s="544"/>
      <c r="STX310" s="544"/>
      <c r="STY310" s="544"/>
      <c r="STZ310" s="544"/>
      <c r="SUA310" s="544"/>
      <c r="SUB310" s="544"/>
      <c r="SUC310" s="544"/>
      <c r="SUD310" s="544"/>
      <c r="SUE310" s="544"/>
      <c r="SUF310" s="544"/>
      <c r="SUG310" s="544"/>
      <c r="SUH310" s="544"/>
      <c r="SUI310" s="544"/>
      <c r="SUJ310" s="544"/>
      <c r="SUK310" s="544"/>
      <c r="SUL310" s="544"/>
      <c r="SUM310" s="544"/>
      <c r="SUN310" s="544"/>
      <c r="SUO310" s="544"/>
      <c r="SUP310" s="544"/>
      <c r="SUQ310" s="544"/>
      <c r="SUR310" s="544"/>
      <c r="SUS310" s="544"/>
      <c r="SUT310" s="544"/>
      <c r="SUU310" s="544"/>
      <c r="SUV310" s="544"/>
      <c r="SUW310" s="544"/>
      <c r="SUX310" s="544"/>
      <c r="SUY310" s="544"/>
      <c r="SUZ310" s="544"/>
      <c r="SVA310" s="544"/>
      <c r="SVB310" s="544"/>
      <c r="SVC310" s="544"/>
      <c r="SVD310" s="544"/>
      <c r="SVE310" s="544"/>
      <c r="SVF310" s="544"/>
      <c r="SVG310" s="544"/>
      <c r="SVH310" s="544"/>
      <c r="SVI310" s="544"/>
      <c r="SVJ310" s="544"/>
      <c r="SVK310" s="544"/>
      <c r="SVL310" s="544"/>
      <c r="SVM310" s="544"/>
      <c r="SVN310" s="544"/>
      <c r="SVO310" s="544"/>
      <c r="SVP310" s="544"/>
      <c r="SVQ310" s="544"/>
      <c r="SVR310" s="544"/>
      <c r="SVS310" s="544"/>
      <c r="SVT310" s="544"/>
      <c r="SVU310" s="544"/>
      <c r="SVV310" s="544"/>
      <c r="SVW310" s="544"/>
      <c r="SVX310" s="544"/>
      <c r="SVY310" s="544"/>
      <c r="SVZ310" s="544"/>
      <c r="SWA310" s="544"/>
      <c r="SWB310" s="544"/>
      <c r="SWC310" s="544"/>
      <c r="SWD310" s="544"/>
      <c r="SWE310" s="544"/>
      <c r="SWF310" s="544"/>
      <c r="SWG310" s="544"/>
      <c r="SWH310" s="544"/>
      <c r="SWI310" s="544"/>
      <c r="SWJ310" s="544"/>
      <c r="SWK310" s="544"/>
      <c r="SWL310" s="544"/>
      <c r="SWM310" s="544"/>
      <c r="SWN310" s="544"/>
      <c r="SWO310" s="544"/>
      <c r="SWP310" s="544"/>
      <c r="SWQ310" s="544"/>
      <c r="SWR310" s="544"/>
      <c r="SWS310" s="544"/>
      <c r="SWT310" s="544"/>
      <c r="SWU310" s="544"/>
      <c r="SWV310" s="544"/>
      <c r="SWW310" s="544"/>
      <c r="SWX310" s="544"/>
      <c r="SWY310" s="544"/>
      <c r="SWZ310" s="544"/>
      <c r="SXA310" s="544"/>
      <c r="SXB310" s="544"/>
      <c r="SXC310" s="544"/>
      <c r="SXD310" s="544"/>
      <c r="SXE310" s="544"/>
      <c r="SXF310" s="544"/>
      <c r="SXG310" s="544"/>
      <c r="SXH310" s="544"/>
      <c r="SXI310" s="544"/>
      <c r="SXJ310" s="544"/>
      <c r="SXK310" s="544"/>
      <c r="SXL310" s="544"/>
      <c r="SXM310" s="544"/>
      <c r="SXN310" s="544"/>
      <c r="SXO310" s="544"/>
      <c r="SXP310" s="544"/>
      <c r="SXQ310" s="544"/>
      <c r="SXR310" s="544"/>
      <c r="SXS310" s="544"/>
      <c r="SXT310" s="544"/>
      <c r="SXU310" s="544"/>
      <c r="SXV310" s="544"/>
      <c r="SXW310" s="544"/>
      <c r="SXX310" s="544"/>
      <c r="SXY310" s="544"/>
      <c r="SXZ310" s="544"/>
      <c r="SYA310" s="544"/>
      <c r="SYB310" s="544"/>
      <c r="SYC310" s="544"/>
      <c r="SYD310" s="544"/>
      <c r="SYE310" s="544"/>
      <c r="SYF310" s="544"/>
      <c r="SYG310" s="544"/>
      <c r="SYH310" s="544"/>
      <c r="SYI310" s="544"/>
      <c r="SYJ310" s="544"/>
      <c r="SYK310" s="544"/>
      <c r="SYL310" s="544"/>
      <c r="SYM310" s="544"/>
      <c r="SYN310" s="544"/>
      <c r="SYO310" s="544"/>
      <c r="SYP310" s="544"/>
      <c r="SYQ310" s="544"/>
      <c r="SYR310" s="544"/>
      <c r="SYS310" s="544"/>
      <c r="SYT310" s="544"/>
      <c r="SYU310" s="544"/>
      <c r="SYV310" s="544"/>
      <c r="SYW310" s="544"/>
      <c r="SYX310" s="544"/>
      <c r="SYY310" s="544"/>
      <c r="SYZ310" s="544"/>
      <c r="SZA310" s="544"/>
      <c r="SZB310" s="544"/>
      <c r="SZC310" s="544"/>
      <c r="SZD310" s="544"/>
      <c r="SZE310" s="544"/>
      <c r="SZF310" s="544"/>
      <c r="SZG310" s="544"/>
      <c r="SZH310" s="544"/>
      <c r="SZI310" s="544"/>
      <c r="SZJ310" s="544"/>
      <c r="SZK310" s="544"/>
      <c r="SZL310" s="544"/>
      <c r="SZM310" s="544"/>
      <c r="SZN310" s="544"/>
      <c r="SZO310" s="544"/>
      <c r="SZP310" s="544"/>
      <c r="SZQ310" s="544"/>
      <c r="SZR310" s="544"/>
      <c r="SZS310" s="544"/>
      <c r="SZT310" s="544"/>
      <c r="SZU310" s="544"/>
      <c r="SZV310" s="544"/>
      <c r="SZW310" s="544"/>
      <c r="SZX310" s="544"/>
      <c r="SZY310" s="544"/>
      <c r="SZZ310" s="544"/>
      <c r="TAA310" s="544"/>
      <c r="TAB310" s="544"/>
      <c r="TAC310" s="544"/>
      <c r="TAD310" s="544"/>
      <c r="TAE310" s="544"/>
      <c r="TAF310" s="544"/>
      <c r="TAG310" s="544"/>
      <c r="TAH310" s="544"/>
      <c r="TAI310" s="544"/>
      <c r="TAJ310" s="544"/>
      <c r="TAK310" s="544"/>
      <c r="TAL310" s="544"/>
      <c r="TAM310" s="544"/>
      <c r="TAN310" s="544"/>
      <c r="TAO310" s="544"/>
      <c r="TAP310" s="544"/>
      <c r="TAQ310" s="544"/>
      <c r="TAR310" s="544"/>
      <c r="TAS310" s="544"/>
      <c r="TAT310" s="544"/>
      <c r="TAU310" s="544"/>
      <c r="TAV310" s="544"/>
      <c r="TAW310" s="544"/>
      <c r="TAX310" s="544"/>
      <c r="TAY310" s="544"/>
      <c r="TAZ310" s="544"/>
      <c r="TBA310" s="544"/>
      <c r="TBB310" s="544"/>
      <c r="TBC310" s="544"/>
      <c r="TBD310" s="544"/>
      <c r="TBE310" s="544"/>
      <c r="TBF310" s="544"/>
      <c r="TBG310" s="544"/>
      <c r="TBH310" s="544"/>
      <c r="TBI310" s="544"/>
      <c r="TBJ310" s="544"/>
      <c r="TBK310" s="544"/>
      <c r="TBL310" s="544"/>
      <c r="TBM310" s="544"/>
      <c r="TBN310" s="544"/>
      <c r="TBO310" s="544"/>
      <c r="TBP310" s="544"/>
      <c r="TBQ310" s="544"/>
      <c r="TBR310" s="544"/>
      <c r="TBS310" s="544"/>
      <c r="TBT310" s="544"/>
      <c r="TBU310" s="544"/>
      <c r="TBV310" s="544"/>
      <c r="TBW310" s="544"/>
      <c r="TBX310" s="544"/>
      <c r="TBY310" s="544"/>
      <c r="TBZ310" s="544"/>
      <c r="TCA310" s="544"/>
      <c r="TCB310" s="544"/>
      <c r="TCC310" s="544"/>
      <c r="TCD310" s="544"/>
      <c r="TCE310" s="544"/>
      <c r="TCF310" s="544"/>
      <c r="TCG310" s="544"/>
      <c r="TCH310" s="544"/>
      <c r="TCI310" s="544"/>
      <c r="TCJ310" s="544"/>
      <c r="TCK310" s="544"/>
      <c r="TCL310" s="544"/>
      <c r="TCM310" s="544"/>
      <c r="TCN310" s="544"/>
      <c r="TCO310" s="544"/>
      <c r="TCP310" s="544"/>
      <c r="TCQ310" s="544"/>
      <c r="TCR310" s="544"/>
      <c r="TCS310" s="544"/>
      <c r="TCT310" s="544"/>
      <c r="TCU310" s="544"/>
      <c r="TCV310" s="544"/>
      <c r="TCW310" s="544"/>
      <c r="TCX310" s="544"/>
      <c r="TCY310" s="544"/>
      <c r="TCZ310" s="544"/>
      <c r="TDA310" s="544"/>
      <c r="TDB310" s="544"/>
      <c r="TDC310" s="544"/>
      <c r="TDD310" s="544"/>
      <c r="TDE310" s="544"/>
      <c r="TDF310" s="544"/>
      <c r="TDG310" s="544"/>
      <c r="TDH310" s="544"/>
      <c r="TDI310" s="544"/>
      <c r="TDJ310" s="544"/>
      <c r="TDK310" s="544"/>
      <c r="TDL310" s="544"/>
      <c r="TDM310" s="544"/>
      <c r="TDN310" s="544"/>
      <c r="TDO310" s="544"/>
      <c r="TDP310" s="544"/>
      <c r="TDQ310" s="544"/>
      <c r="TDR310" s="544"/>
      <c r="TDS310" s="544"/>
      <c r="TDT310" s="544"/>
      <c r="TDU310" s="544"/>
      <c r="TDV310" s="544"/>
      <c r="TDW310" s="544"/>
      <c r="TDX310" s="544"/>
      <c r="TDY310" s="544"/>
      <c r="TDZ310" s="544"/>
      <c r="TEA310" s="544"/>
      <c r="TEB310" s="544"/>
      <c r="TEC310" s="544"/>
      <c r="TED310" s="544"/>
      <c r="TEE310" s="544"/>
      <c r="TEF310" s="544"/>
      <c r="TEG310" s="544"/>
      <c r="TEH310" s="544"/>
      <c r="TEI310" s="544"/>
      <c r="TEJ310" s="544"/>
      <c r="TEK310" s="544"/>
      <c r="TEL310" s="544"/>
      <c r="TEM310" s="544"/>
      <c r="TEN310" s="544"/>
      <c r="TEO310" s="544"/>
      <c r="TEP310" s="544"/>
      <c r="TEQ310" s="544"/>
      <c r="TER310" s="544"/>
      <c r="TES310" s="544"/>
      <c r="TET310" s="544"/>
      <c r="TEU310" s="544"/>
      <c r="TEV310" s="544"/>
      <c r="TEW310" s="544"/>
      <c r="TEX310" s="544"/>
      <c r="TEY310" s="544"/>
      <c r="TEZ310" s="544"/>
      <c r="TFA310" s="544"/>
      <c r="TFB310" s="544"/>
      <c r="TFC310" s="544"/>
      <c r="TFD310" s="544"/>
      <c r="TFE310" s="544"/>
      <c r="TFF310" s="544"/>
      <c r="TFG310" s="544"/>
      <c r="TFH310" s="544"/>
      <c r="TFI310" s="544"/>
      <c r="TFJ310" s="544"/>
      <c r="TFK310" s="544"/>
      <c r="TFL310" s="544"/>
      <c r="TFM310" s="544"/>
      <c r="TFN310" s="544"/>
      <c r="TFO310" s="544"/>
      <c r="TFP310" s="544"/>
      <c r="TFQ310" s="544"/>
      <c r="TFR310" s="544"/>
      <c r="TFS310" s="544"/>
      <c r="TFT310" s="544"/>
      <c r="TFU310" s="544"/>
      <c r="TFV310" s="544"/>
      <c r="TFW310" s="544"/>
      <c r="TFX310" s="544"/>
      <c r="TFY310" s="544"/>
      <c r="TFZ310" s="544"/>
      <c r="TGA310" s="544"/>
      <c r="TGB310" s="544"/>
      <c r="TGC310" s="544"/>
      <c r="TGD310" s="544"/>
      <c r="TGE310" s="544"/>
      <c r="TGF310" s="544"/>
      <c r="TGG310" s="544"/>
      <c r="TGH310" s="544"/>
      <c r="TGI310" s="544"/>
      <c r="TGJ310" s="544"/>
      <c r="TGK310" s="544"/>
      <c r="TGL310" s="544"/>
      <c r="TGM310" s="544"/>
      <c r="TGN310" s="544"/>
      <c r="TGO310" s="544"/>
      <c r="TGP310" s="544"/>
      <c r="TGQ310" s="544"/>
      <c r="TGR310" s="544"/>
      <c r="TGS310" s="544"/>
      <c r="TGT310" s="544"/>
      <c r="TGU310" s="544"/>
      <c r="TGV310" s="544"/>
      <c r="TGW310" s="544"/>
      <c r="TGX310" s="544"/>
      <c r="TGY310" s="544"/>
      <c r="TGZ310" s="544"/>
      <c r="THA310" s="544"/>
      <c r="THB310" s="544"/>
      <c r="THC310" s="544"/>
      <c r="THD310" s="544"/>
      <c r="THE310" s="544"/>
      <c r="THF310" s="544"/>
      <c r="THG310" s="544"/>
      <c r="THH310" s="544"/>
      <c r="THI310" s="544"/>
      <c r="THJ310" s="544"/>
      <c r="THK310" s="544"/>
      <c r="THL310" s="544"/>
      <c r="THM310" s="544"/>
      <c r="THN310" s="544"/>
      <c r="THO310" s="544"/>
      <c r="THP310" s="544"/>
      <c r="THQ310" s="544"/>
      <c r="THR310" s="544"/>
      <c r="THS310" s="544"/>
      <c r="THT310" s="544"/>
      <c r="THU310" s="544"/>
      <c r="THV310" s="544"/>
      <c r="THW310" s="544"/>
      <c r="THX310" s="544"/>
      <c r="THY310" s="544"/>
      <c r="THZ310" s="544"/>
      <c r="TIA310" s="544"/>
      <c r="TIB310" s="544"/>
      <c r="TIC310" s="544"/>
      <c r="TID310" s="544"/>
      <c r="TIE310" s="544"/>
      <c r="TIF310" s="544"/>
      <c r="TIG310" s="544"/>
      <c r="TIH310" s="544"/>
      <c r="TII310" s="544"/>
      <c r="TIJ310" s="544"/>
      <c r="TIK310" s="544"/>
      <c r="TIL310" s="544"/>
      <c r="TIM310" s="544"/>
      <c r="TIN310" s="544"/>
      <c r="TIO310" s="544"/>
      <c r="TIP310" s="544"/>
      <c r="TIQ310" s="544"/>
      <c r="TIR310" s="544"/>
      <c r="TIS310" s="544"/>
      <c r="TIT310" s="544"/>
      <c r="TIU310" s="544"/>
      <c r="TIV310" s="544"/>
      <c r="TIW310" s="544"/>
      <c r="TIX310" s="544"/>
      <c r="TIY310" s="544"/>
      <c r="TIZ310" s="544"/>
      <c r="TJA310" s="544"/>
      <c r="TJB310" s="544"/>
      <c r="TJC310" s="544"/>
      <c r="TJD310" s="544"/>
      <c r="TJE310" s="544"/>
      <c r="TJF310" s="544"/>
      <c r="TJG310" s="544"/>
      <c r="TJH310" s="544"/>
      <c r="TJI310" s="544"/>
      <c r="TJJ310" s="544"/>
      <c r="TJK310" s="544"/>
      <c r="TJL310" s="544"/>
      <c r="TJM310" s="544"/>
      <c r="TJN310" s="544"/>
      <c r="TJO310" s="544"/>
      <c r="TJP310" s="544"/>
      <c r="TJQ310" s="544"/>
      <c r="TJR310" s="544"/>
      <c r="TJS310" s="544"/>
      <c r="TJT310" s="544"/>
      <c r="TJU310" s="544"/>
      <c r="TJV310" s="544"/>
      <c r="TJW310" s="544"/>
      <c r="TJX310" s="544"/>
      <c r="TJY310" s="544"/>
      <c r="TJZ310" s="544"/>
      <c r="TKA310" s="544"/>
      <c r="TKB310" s="544"/>
      <c r="TKC310" s="544"/>
      <c r="TKD310" s="544"/>
      <c r="TKE310" s="544"/>
      <c r="TKF310" s="544"/>
      <c r="TKG310" s="544"/>
      <c r="TKH310" s="544"/>
      <c r="TKI310" s="544"/>
      <c r="TKJ310" s="544"/>
      <c r="TKK310" s="544"/>
      <c r="TKL310" s="544"/>
      <c r="TKM310" s="544"/>
      <c r="TKN310" s="544"/>
      <c r="TKO310" s="544"/>
      <c r="TKP310" s="544"/>
      <c r="TKQ310" s="544"/>
      <c r="TKR310" s="544"/>
      <c r="TKS310" s="544"/>
      <c r="TKT310" s="544"/>
      <c r="TKU310" s="544"/>
      <c r="TKV310" s="544"/>
      <c r="TKW310" s="544"/>
      <c r="TKX310" s="544"/>
      <c r="TKY310" s="544"/>
      <c r="TKZ310" s="544"/>
      <c r="TLA310" s="544"/>
      <c r="TLB310" s="544"/>
      <c r="TLC310" s="544"/>
      <c r="TLD310" s="544"/>
      <c r="TLE310" s="544"/>
      <c r="TLF310" s="544"/>
      <c r="TLG310" s="544"/>
      <c r="TLH310" s="544"/>
      <c r="TLI310" s="544"/>
      <c r="TLJ310" s="544"/>
      <c r="TLK310" s="544"/>
      <c r="TLL310" s="544"/>
      <c r="TLM310" s="544"/>
      <c r="TLN310" s="544"/>
      <c r="TLO310" s="544"/>
      <c r="TLP310" s="544"/>
      <c r="TLQ310" s="544"/>
      <c r="TLR310" s="544"/>
      <c r="TLS310" s="544"/>
      <c r="TLT310" s="544"/>
      <c r="TLU310" s="544"/>
      <c r="TLV310" s="544"/>
      <c r="TLW310" s="544"/>
      <c r="TLX310" s="544"/>
      <c r="TLY310" s="544"/>
      <c r="TLZ310" s="544"/>
      <c r="TMA310" s="544"/>
      <c r="TMB310" s="544"/>
      <c r="TMC310" s="544"/>
      <c r="TMD310" s="544"/>
      <c r="TME310" s="544"/>
      <c r="TMF310" s="544"/>
      <c r="TMG310" s="544"/>
      <c r="TMH310" s="544"/>
      <c r="TMI310" s="544"/>
      <c r="TMJ310" s="544"/>
      <c r="TMK310" s="544"/>
      <c r="TML310" s="544"/>
      <c r="TMM310" s="544"/>
      <c r="TMN310" s="544"/>
      <c r="TMO310" s="544"/>
      <c r="TMP310" s="544"/>
      <c r="TMQ310" s="544"/>
      <c r="TMR310" s="544"/>
      <c r="TMS310" s="544"/>
      <c r="TMT310" s="544"/>
      <c r="TMU310" s="544"/>
      <c r="TMV310" s="544"/>
      <c r="TMW310" s="544"/>
      <c r="TMX310" s="544"/>
      <c r="TMY310" s="544"/>
      <c r="TMZ310" s="544"/>
      <c r="TNA310" s="544"/>
      <c r="TNB310" s="544"/>
      <c r="TNC310" s="544"/>
      <c r="TND310" s="544"/>
      <c r="TNE310" s="544"/>
      <c r="TNF310" s="544"/>
      <c r="TNG310" s="544"/>
      <c r="TNH310" s="544"/>
      <c r="TNI310" s="544"/>
      <c r="TNJ310" s="544"/>
      <c r="TNK310" s="544"/>
      <c r="TNL310" s="544"/>
      <c r="TNM310" s="544"/>
      <c r="TNN310" s="544"/>
      <c r="TNO310" s="544"/>
      <c r="TNP310" s="544"/>
      <c r="TNQ310" s="544"/>
      <c r="TNR310" s="544"/>
      <c r="TNS310" s="544"/>
      <c r="TNT310" s="544"/>
      <c r="TNU310" s="544"/>
      <c r="TNV310" s="544"/>
      <c r="TNW310" s="544"/>
      <c r="TNX310" s="544"/>
      <c r="TNY310" s="544"/>
      <c r="TNZ310" s="544"/>
      <c r="TOA310" s="544"/>
      <c r="TOB310" s="544"/>
      <c r="TOC310" s="544"/>
      <c r="TOD310" s="544"/>
      <c r="TOE310" s="544"/>
      <c r="TOF310" s="544"/>
      <c r="TOG310" s="544"/>
      <c r="TOH310" s="544"/>
      <c r="TOI310" s="544"/>
      <c r="TOJ310" s="544"/>
      <c r="TOK310" s="544"/>
      <c r="TOL310" s="544"/>
      <c r="TOM310" s="544"/>
      <c r="TON310" s="544"/>
      <c r="TOO310" s="544"/>
      <c r="TOP310" s="544"/>
      <c r="TOQ310" s="544"/>
      <c r="TOR310" s="544"/>
      <c r="TOS310" s="544"/>
      <c r="TOT310" s="544"/>
      <c r="TOU310" s="544"/>
      <c r="TOV310" s="544"/>
      <c r="TOW310" s="544"/>
      <c r="TOX310" s="544"/>
      <c r="TOY310" s="544"/>
      <c r="TOZ310" s="544"/>
      <c r="TPA310" s="544"/>
      <c r="TPB310" s="544"/>
      <c r="TPC310" s="544"/>
      <c r="TPD310" s="544"/>
      <c r="TPE310" s="544"/>
      <c r="TPF310" s="544"/>
      <c r="TPG310" s="544"/>
      <c r="TPH310" s="544"/>
      <c r="TPI310" s="544"/>
      <c r="TPJ310" s="544"/>
      <c r="TPK310" s="544"/>
      <c r="TPL310" s="544"/>
      <c r="TPM310" s="544"/>
      <c r="TPN310" s="544"/>
      <c r="TPO310" s="544"/>
      <c r="TPP310" s="544"/>
      <c r="TPQ310" s="544"/>
      <c r="TPR310" s="544"/>
      <c r="TPS310" s="544"/>
      <c r="TPT310" s="544"/>
      <c r="TPU310" s="544"/>
      <c r="TPV310" s="544"/>
      <c r="TPW310" s="544"/>
      <c r="TPX310" s="544"/>
      <c r="TPY310" s="544"/>
      <c r="TPZ310" s="544"/>
      <c r="TQA310" s="544"/>
      <c r="TQB310" s="544"/>
      <c r="TQC310" s="544"/>
      <c r="TQD310" s="544"/>
      <c r="TQE310" s="544"/>
      <c r="TQF310" s="544"/>
      <c r="TQG310" s="544"/>
      <c r="TQH310" s="544"/>
      <c r="TQI310" s="544"/>
      <c r="TQJ310" s="544"/>
      <c r="TQK310" s="544"/>
      <c r="TQL310" s="544"/>
      <c r="TQM310" s="544"/>
      <c r="TQN310" s="544"/>
      <c r="TQO310" s="544"/>
      <c r="TQP310" s="544"/>
      <c r="TQQ310" s="544"/>
      <c r="TQR310" s="544"/>
      <c r="TQS310" s="544"/>
      <c r="TQT310" s="544"/>
      <c r="TQU310" s="544"/>
      <c r="TQV310" s="544"/>
      <c r="TQW310" s="544"/>
      <c r="TQX310" s="544"/>
      <c r="TQY310" s="544"/>
      <c r="TQZ310" s="544"/>
      <c r="TRA310" s="544"/>
      <c r="TRB310" s="544"/>
      <c r="TRC310" s="544"/>
      <c r="TRD310" s="544"/>
      <c r="TRE310" s="544"/>
      <c r="TRF310" s="544"/>
      <c r="TRG310" s="544"/>
      <c r="TRH310" s="544"/>
      <c r="TRI310" s="544"/>
      <c r="TRJ310" s="544"/>
      <c r="TRK310" s="544"/>
      <c r="TRL310" s="544"/>
      <c r="TRM310" s="544"/>
      <c r="TRN310" s="544"/>
      <c r="TRO310" s="544"/>
      <c r="TRP310" s="544"/>
      <c r="TRQ310" s="544"/>
      <c r="TRR310" s="544"/>
      <c r="TRS310" s="544"/>
      <c r="TRT310" s="544"/>
      <c r="TRU310" s="544"/>
      <c r="TRV310" s="544"/>
      <c r="TRW310" s="544"/>
      <c r="TRX310" s="544"/>
      <c r="TRY310" s="544"/>
      <c r="TRZ310" s="544"/>
      <c r="TSA310" s="544"/>
      <c r="TSB310" s="544"/>
      <c r="TSC310" s="544"/>
      <c r="TSD310" s="544"/>
      <c r="TSE310" s="544"/>
      <c r="TSF310" s="544"/>
      <c r="TSG310" s="544"/>
      <c r="TSH310" s="544"/>
      <c r="TSI310" s="544"/>
      <c r="TSJ310" s="544"/>
      <c r="TSK310" s="544"/>
      <c r="TSL310" s="544"/>
      <c r="TSM310" s="544"/>
      <c r="TSN310" s="544"/>
      <c r="TSO310" s="544"/>
      <c r="TSP310" s="544"/>
      <c r="TSQ310" s="544"/>
      <c r="TSR310" s="544"/>
      <c r="TSS310" s="544"/>
      <c r="TST310" s="544"/>
      <c r="TSU310" s="544"/>
      <c r="TSV310" s="544"/>
      <c r="TSW310" s="544"/>
      <c r="TSX310" s="544"/>
      <c r="TSY310" s="544"/>
      <c r="TSZ310" s="544"/>
      <c r="TTA310" s="544"/>
      <c r="TTB310" s="544"/>
      <c r="TTC310" s="544"/>
      <c r="TTD310" s="544"/>
      <c r="TTE310" s="544"/>
      <c r="TTF310" s="544"/>
      <c r="TTG310" s="544"/>
      <c r="TTH310" s="544"/>
      <c r="TTI310" s="544"/>
      <c r="TTJ310" s="544"/>
      <c r="TTK310" s="544"/>
      <c r="TTL310" s="544"/>
      <c r="TTM310" s="544"/>
      <c r="TTN310" s="544"/>
      <c r="TTO310" s="544"/>
      <c r="TTP310" s="544"/>
      <c r="TTQ310" s="544"/>
      <c r="TTR310" s="544"/>
      <c r="TTS310" s="544"/>
      <c r="TTT310" s="544"/>
      <c r="TTU310" s="544"/>
      <c r="TTV310" s="544"/>
      <c r="TTW310" s="544"/>
      <c r="TTX310" s="544"/>
      <c r="TTY310" s="544"/>
      <c r="TTZ310" s="544"/>
      <c r="TUA310" s="544"/>
      <c r="TUB310" s="544"/>
      <c r="TUC310" s="544"/>
      <c r="TUD310" s="544"/>
      <c r="TUE310" s="544"/>
      <c r="TUF310" s="544"/>
      <c r="TUG310" s="544"/>
      <c r="TUH310" s="544"/>
      <c r="TUI310" s="544"/>
      <c r="TUJ310" s="544"/>
      <c r="TUK310" s="544"/>
      <c r="TUL310" s="544"/>
      <c r="TUM310" s="544"/>
      <c r="TUN310" s="544"/>
      <c r="TUO310" s="544"/>
      <c r="TUP310" s="544"/>
      <c r="TUQ310" s="544"/>
      <c r="TUR310" s="544"/>
      <c r="TUS310" s="544"/>
      <c r="TUT310" s="544"/>
      <c r="TUU310" s="544"/>
      <c r="TUV310" s="544"/>
      <c r="TUW310" s="544"/>
      <c r="TUX310" s="544"/>
      <c r="TUY310" s="544"/>
      <c r="TUZ310" s="544"/>
      <c r="TVA310" s="544"/>
      <c r="TVB310" s="544"/>
      <c r="TVC310" s="544"/>
      <c r="TVD310" s="544"/>
      <c r="TVE310" s="544"/>
      <c r="TVF310" s="544"/>
      <c r="TVG310" s="544"/>
      <c r="TVH310" s="544"/>
      <c r="TVI310" s="544"/>
      <c r="TVJ310" s="544"/>
      <c r="TVK310" s="544"/>
      <c r="TVL310" s="544"/>
      <c r="TVM310" s="544"/>
      <c r="TVN310" s="544"/>
      <c r="TVO310" s="544"/>
      <c r="TVP310" s="544"/>
      <c r="TVQ310" s="544"/>
      <c r="TVR310" s="544"/>
      <c r="TVS310" s="544"/>
      <c r="TVT310" s="544"/>
      <c r="TVU310" s="544"/>
      <c r="TVV310" s="544"/>
      <c r="TVW310" s="544"/>
      <c r="TVX310" s="544"/>
      <c r="TVY310" s="544"/>
      <c r="TVZ310" s="544"/>
      <c r="TWA310" s="544"/>
      <c r="TWB310" s="544"/>
      <c r="TWC310" s="544"/>
      <c r="TWD310" s="544"/>
      <c r="TWE310" s="544"/>
      <c r="TWF310" s="544"/>
      <c r="TWG310" s="544"/>
      <c r="TWH310" s="544"/>
      <c r="TWI310" s="544"/>
      <c r="TWJ310" s="544"/>
      <c r="TWK310" s="544"/>
      <c r="TWL310" s="544"/>
      <c r="TWM310" s="544"/>
      <c r="TWN310" s="544"/>
      <c r="TWO310" s="544"/>
      <c r="TWP310" s="544"/>
      <c r="TWQ310" s="544"/>
      <c r="TWR310" s="544"/>
      <c r="TWS310" s="544"/>
      <c r="TWT310" s="544"/>
      <c r="TWU310" s="544"/>
      <c r="TWV310" s="544"/>
      <c r="TWW310" s="544"/>
      <c r="TWX310" s="544"/>
      <c r="TWY310" s="544"/>
      <c r="TWZ310" s="544"/>
      <c r="TXA310" s="544"/>
      <c r="TXB310" s="544"/>
      <c r="TXC310" s="544"/>
      <c r="TXD310" s="544"/>
      <c r="TXE310" s="544"/>
      <c r="TXF310" s="544"/>
      <c r="TXG310" s="544"/>
      <c r="TXH310" s="544"/>
      <c r="TXI310" s="544"/>
      <c r="TXJ310" s="544"/>
      <c r="TXK310" s="544"/>
      <c r="TXL310" s="544"/>
      <c r="TXM310" s="544"/>
      <c r="TXN310" s="544"/>
      <c r="TXO310" s="544"/>
      <c r="TXP310" s="544"/>
      <c r="TXQ310" s="544"/>
      <c r="TXR310" s="544"/>
      <c r="TXS310" s="544"/>
      <c r="TXT310" s="544"/>
      <c r="TXU310" s="544"/>
      <c r="TXV310" s="544"/>
      <c r="TXW310" s="544"/>
      <c r="TXX310" s="544"/>
      <c r="TXY310" s="544"/>
      <c r="TXZ310" s="544"/>
      <c r="TYA310" s="544"/>
      <c r="TYB310" s="544"/>
      <c r="TYC310" s="544"/>
      <c r="TYD310" s="544"/>
      <c r="TYE310" s="544"/>
      <c r="TYF310" s="544"/>
      <c r="TYG310" s="544"/>
      <c r="TYH310" s="544"/>
      <c r="TYI310" s="544"/>
      <c r="TYJ310" s="544"/>
      <c r="TYK310" s="544"/>
      <c r="TYL310" s="544"/>
      <c r="TYM310" s="544"/>
      <c r="TYN310" s="544"/>
      <c r="TYO310" s="544"/>
      <c r="TYP310" s="544"/>
      <c r="TYQ310" s="544"/>
      <c r="TYR310" s="544"/>
      <c r="TYS310" s="544"/>
      <c r="TYT310" s="544"/>
      <c r="TYU310" s="544"/>
      <c r="TYV310" s="544"/>
      <c r="TYW310" s="544"/>
      <c r="TYX310" s="544"/>
      <c r="TYY310" s="544"/>
      <c r="TYZ310" s="544"/>
      <c r="TZA310" s="544"/>
      <c r="TZB310" s="544"/>
      <c r="TZC310" s="544"/>
      <c r="TZD310" s="544"/>
      <c r="TZE310" s="544"/>
      <c r="TZF310" s="544"/>
      <c r="TZG310" s="544"/>
      <c r="TZH310" s="544"/>
      <c r="TZI310" s="544"/>
      <c r="TZJ310" s="544"/>
      <c r="TZK310" s="544"/>
      <c r="TZL310" s="544"/>
      <c r="TZM310" s="544"/>
      <c r="TZN310" s="544"/>
      <c r="TZO310" s="544"/>
      <c r="TZP310" s="544"/>
      <c r="TZQ310" s="544"/>
      <c r="TZR310" s="544"/>
      <c r="TZS310" s="544"/>
      <c r="TZT310" s="544"/>
      <c r="TZU310" s="544"/>
      <c r="TZV310" s="544"/>
      <c r="TZW310" s="544"/>
      <c r="TZX310" s="544"/>
      <c r="TZY310" s="544"/>
      <c r="TZZ310" s="544"/>
      <c r="UAA310" s="544"/>
      <c r="UAB310" s="544"/>
      <c r="UAC310" s="544"/>
      <c r="UAD310" s="544"/>
      <c r="UAE310" s="544"/>
      <c r="UAF310" s="544"/>
      <c r="UAG310" s="544"/>
      <c r="UAH310" s="544"/>
      <c r="UAI310" s="544"/>
      <c r="UAJ310" s="544"/>
      <c r="UAK310" s="544"/>
      <c r="UAL310" s="544"/>
      <c r="UAM310" s="544"/>
      <c r="UAN310" s="544"/>
      <c r="UAO310" s="544"/>
      <c r="UAP310" s="544"/>
      <c r="UAQ310" s="544"/>
      <c r="UAR310" s="544"/>
      <c r="UAS310" s="544"/>
      <c r="UAT310" s="544"/>
      <c r="UAU310" s="544"/>
      <c r="UAV310" s="544"/>
      <c r="UAW310" s="544"/>
      <c r="UAX310" s="544"/>
      <c r="UAY310" s="544"/>
      <c r="UAZ310" s="544"/>
      <c r="UBA310" s="544"/>
      <c r="UBB310" s="544"/>
      <c r="UBC310" s="544"/>
      <c r="UBD310" s="544"/>
      <c r="UBE310" s="544"/>
      <c r="UBF310" s="544"/>
      <c r="UBG310" s="544"/>
      <c r="UBH310" s="544"/>
      <c r="UBI310" s="544"/>
      <c r="UBJ310" s="544"/>
      <c r="UBK310" s="544"/>
      <c r="UBL310" s="544"/>
      <c r="UBM310" s="544"/>
      <c r="UBN310" s="544"/>
      <c r="UBO310" s="544"/>
      <c r="UBP310" s="544"/>
      <c r="UBQ310" s="544"/>
      <c r="UBR310" s="544"/>
      <c r="UBS310" s="544"/>
      <c r="UBT310" s="544"/>
      <c r="UBU310" s="544"/>
      <c r="UBV310" s="544"/>
      <c r="UBW310" s="544"/>
      <c r="UBX310" s="544"/>
      <c r="UBY310" s="544"/>
      <c r="UBZ310" s="544"/>
      <c r="UCA310" s="544"/>
      <c r="UCB310" s="544"/>
      <c r="UCC310" s="544"/>
      <c r="UCD310" s="544"/>
      <c r="UCE310" s="544"/>
      <c r="UCF310" s="544"/>
      <c r="UCG310" s="544"/>
      <c r="UCH310" s="544"/>
      <c r="UCI310" s="544"/>
      <c r="UCJ310" s="544"/>
      <c r="UCK310" s="544"/>
      <c r="UCL310" s="544"/>
      <c r="UCM310" s="544"/>
      <c r="UCN310" s="544"/>
      <c r="UCO310" s="544"/>
      <c r="UCP310" s="544"/>
      <c r="UCQ310" s="544"/>
      <c r="UCR310" s="544"/>
      <c r="UCS310" s="544"/>
      <c r="UCT310" s="544"/>
      <c r="UCU310" s="544"/>
      <c r="UCV310" s="544"/>
      <c r="UCW310" s="544"/>
      <c r="UCX310" s="544"/>
      <c r="UCY310" s="544"/>
      <c r="UCZ310" s="544"/>
      <c r="UDA310" s="544"/>
      <c r="UDB310" s="544"/>
      <c r="UDC310" s="544"/>
      <c r="UDD310" s="544"/>
      <c r="UDE310" s="544"/>
      <c r="UDF310" s="544"/>
      <c r="UDG310" s="544"/>
      <c r="UDH310" s="544"/>
      <c r="UDI310" s="544"/>
      <c r="UDJ310" s="544"/>
      <c r="UDK310" s="544"/>
      <c r="UDL310" s="544"/>
      <c r="UDM310" s="544"/>
      <c r="UDN310" s="544"/>
      <c r="UDO310" s="544"/>
      <c r="UDP310" s="544"/>
      <c r="UDQ310" s="544"/>
      <c r="UDR310" s="544"/>
      <c r="UDS310" s="544"/>
      <c r="UDT310" s="544"/>
      <c r="UDU310" s="544"/>
      <c r="UDV310" s="544"/>
      <c r="UDW310" s="544"/>
      <c r="UDX310" s="544"/>
      <c r="UDY310" s="544"/>
      <c r="UDZ310" s="544"/>
      <c r="UEA310" s="544"/>
      <c r="UEB310" s="544"/>
      <c r="UEC310" s="544"/>
      <c r="UED310" s="544"/>
      <c r="UEE310" s="544"/>
      <c r="UEF310" s="544"/>
      <c r="UEG310" s="544"/>
      <c r="UEH310" s="544"/>
      <c r="UEI310" s="544"/>
      <c r="UEJ310" s="544"/>
      <c r="UEK310" s="544"/>
      <c r="UEL310" s="544"/>
      <c r="UEM310" s="544"/>
      <c r="UEN310" s="544"/>
      <c r="UEO310" s="544"/>
      <c r="UEP310" s="544"/>
      <c r="UEQ310" s="544"/>
      <c r="UER310" s="544"/>
      <c r="UES310" s="544"/>
      <c r="UET310" s="544"/>
      <c r="UEU310" s="544"/>
      <c r="UEV310" s="544"/>
      <c r="UEW310" s="544"/>
      <c r="UEX310" s="544"/>
      <c r="UEY310" s="544"/>
      <c r="UEZ310" s="544"/>
      <c r="UFA310" s="544"/>
      <c r="UFB310" s="544"/>
      <c r="UFC310" s="544"/>
      <c r="UFD310" s="544"/>
      <c r="UFE310" s="544"/>
      <c r="UFF310" s="544"/>
      <c r="UFG310" s="544"/>
      <c r="UFH310" s="544"/>
      <c r="UFI310" s="544"/>
      <c r="UFJ310" s="544"/>
      <c r="UFK310" s="544"/>
      <c r="UFL310" s="544"/>
      <c r="UFM310" s="544"/>
      <c r="UFN310" s="544"/>
      <c r="UFO310" s="544"/>
      <c r="UFP310" s="544"/>
      <c r="UFQ310" s="544"/>
      <c r="UFR310" s="544"/>
      <c r="UFS310" s="544"/>
      <c r="UFT310" s="544"/>
      <c r="UFU310" s="544"/>
      <c r="UFV310" s="544"/>
      <c r="UFW310" s="544"/>
      <c r="UFX310" s="544"/>
      <c r="UFY310" s="544"/>
      <c r="UFZ310" s="544"/>
      <c r="UGA310" s="544"/>
      <c r="UGB310" s="544"/>
      <c r="UGC310" s="544"/>
      <c r="UGD310" s="544"/>
      <c r="UGE310" s="544"/>
      <c r="UGF310" s="544"/>
      <c r="UGG310" s="544"/>
      <c r="UGH310" s="544"/>
      <c r="UGI310" s="544"/>
      <c r="UGJ310" s="544"/>
      <c r="UGK310" s="544"/>
      <c r="UGL310" s="544"/>
      <c r="UGM310" s="544"/>
      <c r="UGN310" s="544"/>
      <c r="UGO310" s="544"/>
      <c r="UGP310" s="544"/>
      <c r="UGQ310" s="544"/>
      <c r="UGR310" s="544"/>
      <c r="UGS310" s="544"/>
      <c r="UGT310" s="544"/>
      <c r="UGU310" s="544"/>
      <c r="UGV310" s="544"/>
      <c r="UGW310" s="544"/>
      <c r="UGX310" s="544"/>
      <c r="UGY310" s="544"/>
      <c r="UGZ310" s="544"/>
      <c r="UHA310" s="544"/>
      <c r="UHB310" s="544"/>
      <c r="UHC310" s="544"/>
      <c r="UHD310" s="544"/>
      <c r="UHE310" s="544"/>
      <c r="UHF310" s="544"/>
      <c r="UHG310" s="544"/>
      <c r="UHH310" s="544"/>
      <c r="UHI310" s="544"/>
      <c r="UHJ310" s="544"/>
      <c r="UHK310" s="544"/>
      <c r="UHL310" s="544"/>
      <c r="UHM310" s="544"/>
      <c r="UHN310" s="544"/>
      <c r="UHO310" s="544"/>
      <c r="UHP310" s="544"/>
      <c r="UHQ310" s="544"/>
      <c r="UHR310" s="544"/>
      <c r="UHS310" s="544"/>
      <c r="UHT310" s="544"/>
      <c r="UHU310" s="544"/>
      <c r="UHV310" s="544"/>
      <c r="UHW310" s="544"/>
      <c r="UHX310" s="544"/>
      <c r="UHY310" s="544"/>
      <c r="UHZ310" s="544"/>
      <c r="UIA310" s="544"/>
      <c r="UIB310" s="544"/>
      <c r="UIC310" s="544"/>
      <c r="UID310" s="544"/>
      <c r="UIE310" s="544"/>
      <c r="UIF310" s="544"/>
      <c r="UIG310" s="544"/>
      <c r="UIH310" s="544"/>
      <c r="UII310" s="544"/>
      <c r="UIJ310" s="544"/>
      <c r="UIK310" s="544"/>
      <c r="UIL310" s="544"/>
      <c r="UIM310" s="544"/>
      <c r="UIN310" s="544"/>
      <c r="UIO310" s="544"/>
      <c r="UIP310" s="544"/>
      <c r="UIQ310" s="544"/>
      <c r="UIR310" s="544"/>
      <c r="UIS310" s="544"/>
      <c r="UIT310" s="544"/>
      <c r="UIU310" s="544"/>
      <c r="UIV310" s="544"/>
      <c r="UIW310" s="544"/>
      <c r="UIX310" s="544"/>
      <c r="UIY310" s="544"/>
      <c r="UIZ310" s="544"/>
      <c r="UJA310" s="544"/>
      <c r="UJB310" s="544"/>
      <c r="UJC310" s="544"/>
      <c r="UJD310" s="544"/>
      <c r="UJE310" s="544"/>
      <c r="UJF310" s="544"/>
      <c r="UJG310" s="544"/>
      <c r="UJH310" s="544"/>
      <c r="UJI310" s="544"/>
      <c r="UJJ310" s="544"/>
      <c r="UJK310" s="544"/>
      <c r="UJL310" s="544"/>
      <c r="UJM310" s="544"/>
      <c r="UJN310" s="544"/>
      <c r="UJO310" s="544"/>
      <c r="UJP310" s="544"/>
      <c r="UJQ310" s="544"/>
      <c r="UJR310" s="544"/>
      <c r="UJS310" s="544"/>
      <c r="UJT310" s="544"/>
      <c r="UJU310" s="544"/>
      <c r="UJV310" s="544"/>
      <c r="UJW310" s="544"/>
      <c r="UJX310" s="544"/>
      <c r="UJY310" s="544"/>
      <c r="UJZ310" s="544"/>
      <c r="UKA310" s="544"/>
      <c r="UKB310" s="544"/>
      <c r="UKC310" s="544"/>
      <c r="UKD310" s="544"/>
      <c r="UKE310" s="544"/>
      <c r="UKF310" s="544"/>
      <c r="UKG310" s="544"/>
      <c r="UKH310" s="544"/>
      <c r="UKI310" s="544"/>
      <c r="UKJ310" s="544"/>
      <c r="UKK310" s="544"/>
      <c r="UKL310" s="544"/>
      <c r="UKM310" s="544"/>
      <c r="UKN310" s="544"/>
      <c r="UKO310" s="544"/>
      <c r="UKP310" s="544"/>
      <c r="UKQ310" s="544"/>
      <c r="UKR310" s="544"/>
      <c r="UKS310" s="544"/>
      <c r="UKT310" s="544"/>
      <c r="UKU310" s="544"/>
      <c r="UKV310" s="544"/>
      <c r="UKW310" s="544"/>
      <c r="UKX310" s="544"/>
      <c r="UKY310" s="544"/>
      <c r="UKZ310" s="544"/>
      <c r="ULA310" s="544"/>
      <c r="ULB310" s="544"/>
      <c r="ULC310" s="544"/>
      <c r="ULD310" s="544"/>
      <c r="ULE310" s="544"/>
      <c r="ULF310" s="544"/>
      <c r="ULG310" s="544"/>
      <c r="ULH310" s="544"/>
      <c r="ULI310" s="544"/>
      <c r="ULJ310" s="544"/>
      <c r="ULK310" s="544"/>
      <c r="ULL310" s="544"/>
      <c r="ULM310" s="544"/>
      <c r="ULN310" s="544"/>
      <c r="ULO310" s="544"/>
      <c r="ULP310" s="544"/>
      <c r="ULQ310" s="544"/>
      <c r="ULR310" s="544"/>
      <c r="ULS310" s="544"/>
      <c r="ULT310" s="544"/>
      <c r="ULU310" s="544"/>
      <c r="ULV310" s="544"/>
      <c r="ULW310" s="544"/>
      <c r="ULX310" s="544"/>
      <c r="ULY310" s="544"/>
      <c r="ULZ310" s="544"/>
      <c r="UMA310" s="544"/>
      <c r="UMB310" s="544"/>
      <c r="UMC310" s="544"/>
      <c r="UMD310" s="544"/>
      <c r="UME310" s="544"/>
      <c r="UMF310" s="544"/>
      <c r="UMG310" s="544"/>
      <c r="UMH310" s="544"/>
      <c r="UMI310" s="544"/>
      <c r="UMJ310" s="544"/>
      <c r="UMK310" s="544"/>
      <c r="UML310" s="544"/>
      <c r="UMM310" s="544"/>
      <c r="UMN310" s="544"/>
      <c r="UMO310" s="544"/>
      <c r="UMP310" s="544"/>
      <c r="UMQ310" s="544"/>
      <c r="UMR310" s="544"/>
      <c r="UMS310" s="544"/>
      <c r="UMT310" s="544"/>
      <c r="UMU310" s="544"/>
      <c r="UMV310" s="544"/>
      <c r="UMW310" s="544"/>
      <c r="UMX310" s="544"/>
      <c r="UMY310" s="544"/>
      <c r="UMZ310" s="544"/>
      <c r="UNA310" s="544"/>
      <c r="UNB310" s="544"/>
      <c r="UNC310" s="544"/>
      <c r="UND310" s="544"/>
      <c r="UNE310" s="544"/>
      <c r="UNF310" s="544"/>
      <c r="UNG310" s="544"/>
      <c r="UNH310" s="544"/>
      <c r="UNI310" s="544"/>
      <c r="UNJ310" s="544"/>
      <c r="UNK310" s="544"/>
      <c r="UNL310" s="544"/>
      <c r="UNM310" s="544"/>
      <c r="UNN310" s="544"/>
      <c r="UNO310" s="544"/>
      <c r="UNP310" s="544"/>
      <c r="UNQ310" s="544"/>
      <c r="UNR310" s="544"/>
      <c r="UNS310" s="544"/>
      <c r="UNT310" s="544"/>
      <c r="UNU310" s="544"/>
      <c r="UNV310" s="544"/>
      <c r="UNW310" s="544"/>
      <c r="UNX310" s="544"/>
      <c r="UNY310" s="544"/>
      <c r="UNZ310" s="544"/>
      <c r="UOA310" s="544"/>
      <c r="UOB310" s="544"/>
      <c r="UOC310" s="544"/>
      <c r="UOD310" s="544"/>
      <c r="UOE310" s="544"/>
      <c r="UOF310" s="544"/>
      <c r="UOG310" s="544"/>
      <c r="UOH310" s="544"/>
      <c r="UOI310" s="544"/>
      <c r="UOJ310" s="544"/>
      <c r="UOK310" s="544"/>
      <c r="UOL310" s="544"/>
      <c r="UOM310" s="544"/>
      <c r="UON310" s="544"/>
      <c r="UOO310" s="544"/>
      <c r="UOP310" s="544"/>
      <c r="UOQ310" s="544"/>
      <c r="UOR310" s="544"/>
      <c r="UOS310" s="544"/>
      <c r="UOT310" s="544"/>
      <c r="UOU310" s="544"/>
      <c r="UOV310" s="544"/>
      <c r="UOW310" s="544"/>
      <c r="UOX310" s="544"/>
      <c r="UOY310" s="544"/>
      <c r="UOZ310" s="544"/>
      <c r="UPA310" s="544"/>
      <c r="UPB310" s="544"/>
      <c r="UPC310" s="544"/>
      <c r="UPD310" s="544"/>
      <c r="UPE310" s="544"/>
      <c r="UPF310" s="544"/>
      <c r="UPG310" s="544"/>
      <c r="UPH310" s="544"/>
      <c r="UPI310" s="544"/>
      <c r="UPJ310" s="544"/>
      <c r="UPK310" s="544"/>
      <c r="UPL310" s="544"/>
      <c r="UPM310" s="544"/>
      <c r="UPN310" s="544"/>
      <c r="UPO310" s="544"/>
      <c r="UPP310" s="544"/>
      <c r="UPQ310" s="544"/>
      <c r="UPR310" s="544"/>
      <c r="UPS310" s="544"/>
      <c r="UPT310" s="544"/>
      <c r="UPU310" s="544"/>
      <c r="UPV310" s="544"/>
      <c r="UPW310" s="544"/>
      <c r="UPX310" s="544"/>
      <c r="UPY310" s="544"/>
      <c r="UPZ310" s="544"/>
      <c r="UQA310" s="544"/>
      <c r="UQB310" s="544"/>
      <c r="UQC310" s="544"/>
      <c r="UQD310" s="544"/>
      <c r="UQE310" s="544"/>
      <c r="UQF310" s="544"/>
      <c r="UQG310" s="544"/>
      <c r="UQH310" s="544"/>
      <c r="UQI310" s="544"/>
      <c r="UQJ310" s="544"/>
      <c r="UQK310" s="544"/>
      <c r="UQL310" s="544"/>
      <c r="UQM310" s="544"/>
      <c r="UQN310" s="544"/>
      <c r="UQO310" s="544"/>
      <c r="UQP310" s="544"/>
      <c r="UQQ310" s="544"/>
      <c r="UQR310" s="544"/>
      <c r="UQS310" s="544"/>
      <c r="UQT310" s="544"/>
      <c r="UQU310" s="544"/>
      <c r="UQV310" s="544"/>
      <c r="UQW310" s="544"/>
      <c r="UQX310" s="544"/>
      <c r="UQY310" s="544"/>
      <c r="UQZ310" s="544"/>
      <c r="URA310" s="544"/>
      <c r="URB310" s="544"/>
      <c r="URC310" s="544"/>
      <c r="URD310" s="544"/>
      <c r="URE310" s="544"/>
      <c r="URF310" s="544"/>
      <c r="URG310" s="544"/>
      <c r="URH310" s="544"/>
      <c r="URI310" s="544"/>
      <c r="URJ310" s="544"/>
      <c r="URK310" s="544"/>
      <c r="URL310" s="544"/>
      <c r="URM310" s="544"/>
      <c r="URN310" s="544"/>
      <c r="URO310" s="544"/>
      <c r="URP310" s="544"/>
      <c r="URQ310" s="544"/>
      <c r="URR310" s="544"/>
      <c r="URS310" s="544"/>
      <c r="URT310" s="544"/>
      <c r="URU310" s="544"/>
      <c r="URV310" s="544"/>
      <c r="URW310" s="544"/>
      <c r="URX310" s="544"/>
      <c r="URY310" s="544"/>
      <c r="URZ310" s="544"/>
      <c r="USA310" s="544"/>
      <c r="USB310" s="544"/>
      <c r="USC310" s="544"/>
      <c r="USD310" s="544"/>
      <c r="USE310" s="544"/>
      <c r="USF310" s="544"/>
      <c r="USG310" s="544"/>
      <c r="USH310" s="544"/>
      <c r="USI310" s="544"/>
      <c r="USJ310" s="544"/>
      <c r="USK310" s="544"/>
      <c r="USL310" s="544"/>
      <c r="USM310" s="544"/>
      <c r="USN310" s="544"/>
      <c r="USO310" s="544"/>
      <c r="USP310" s="544"/>
      <c r="USQ310" s="544"/>
      <c r="USR310" s="544"/>
      <c r="USS310" s="544"/>
      <c r="UST310" s="544"/>
      <c r="USU310" s="544"/>
      <c r="USV310" s="544"/>
      <c r="USW310" s="544"/>
      <c r="USX310" s="544"/>
      <c r="USY310" s="544"/>
      <c r="USZ310" s="544"/>
      <c r="UTA310" s="544"/>
      <c r="UTB310" s="544"/>
      <c r="UTC310" s="544"/>
      <c r="UTD310" s="544"/>
      <c r="UTE310" s="544"/>
      <c r="UTF310" s="544"/>
      <c r="UTG310" s="544"/>
      <c r="UTH310" s="544"/>
      <c r="UTI310" s="544"/>
      <c r="UTJ310" s="544"/>
      <c r="UTK310" s="544"/>
      <c r="UTL310" s="544"/>
      <c r="UTM310" s="544"/>
      <c r="UTN310" s="544"/>
      <c r="UTO310" s="544"/>
      <c r="UTP310" s="544"/>
      <c r="UTQ310" s="544"/>
      <c r="UTR310" s="544"/>
      <c r="UTS310" s="544"/>
      <c r="UTT310" s="544"/>
      <c r="UTU310" s="544"/>
      <c r="UTV310" s="544"/>
      <c r="UTW310" s="544"/>
      <c r="UTX310" s="544"/>
      <c r="UTY310" s="544"/>
      <c r="UTZ310" s="544"/>
      <c r="UUA310" s="544"/>
      <c r="UUB310" s="544"/>
      <c r="UUC310" s="544"/>
      <c r="UUD310" s="544"/>
      <c r="UUE310" s="544"/>
      <c r="UUF310" s="544"/>
      <c r="UUG310" s="544"/>
      <c r="UUH310" s="544"/>
      <c r="UUI310" s="544"/>
      <c r="UUJ310" s="544"/>
      <c r="UUK310" s="544"/>
      <c r="UUL310" s="544"/>
      <c r="UUM310" s="544"/>
      <c r="UUN310" s="544"/>
      <c r="UUO310" s="544"/>
      <c r="UUP310" s="544"/>
      <c r="UUQ310" s="544"/>
      <c r="UUR310" s="544"/>
      <c r="UUS310" s="544"/>
      <c r="UUT310" s="544"/>
      <c r="UUU310" s="544"/>
      <c r="UUV310" s="544"/>
      <c r="UUW310" s="544"/>
      <c r="UUX310" s="544"/>
      <c r="UUY310" s="544"/>
      <c r="UUZ310" s="544"/>
      <c r="UVA310" s="544"/>
      <c r="UVB310" s="544"/>
      <c r="UVC310" s="544"/>
      <c r="UVD310" s="544"/>
      <c r="UVE310" s="544"/>
      <c r="UVF310" s="544"/>
      <c r="UVG310" s="544"/>
      <c r="UVH310" s="544"/>
      <c r="UVI310" s="544"/>
      <c r="UVJ310" s="544"/>
      <c r="UVK310" s="544"/>
      <c r="UVL310" s="544"/>
      <c r="UVM310" s="544"/>
      <c r="UVN310" s="544"/>
      <c r="UVO310" s="544"/>
      <c r="UVP310" s="544"/>
      <c r="UVQ310" s="544"/>
      <c r="UVR310" s="544"/>
      <c r="UVS310" s="544"/>
      <c r="UVT310" s="544"/>
      <c r="UVU310" s="544"/>
      <c r="UVV310" s="544"/>
      <c r="UVW310" s="544"/>
      <c r="UVX310" s="544"/>
      <c r="UVY310" s="544"/>
      <c r="UVZ310" s="544"/>
      <c r="UWA310" s="544"/>
      <c r="UWB310" s="544"/>
      <c r="UWC310" s="544"/>
      <c r="UWD310" s="544"/>
      <c r="UWE310" s="544"/>
      <c r="UWF310" s="544"/>
      <c r="UWG310" s="544"/>
      <c r="UWH310" s="544"/>
      <c r="UWI310" s="544"/>
      <c r="UWJ310" s="544"/>
      <c r="UWK310" s="544"/>
      <c r="UWL310" s="544"/>
      <c r="UWM310" s="544"/>
      <c r="UWN310" s="544"/>
      <c r="UWO310" s="544"/>
      <c r="UWP310" s="544"/>
      <c r="UWQ310" s="544"/>
      <c r="UWR310" s="544"/>
      <c r="UWS310" s="544"/>
      <c r="UWT310" s="544"/>
      <c r="UWU310" s="544"/>
      <c r="UWV310" s="544"/>
      <c r="UWW310" s="544"/>
      <c r="UWX310" s="544"/>
      <c r="UWY310" s="544"/>
      <c r="UWZ310" s="544"/>
      <c r="UXA310" s="544"/>
      <c r="UXB310" s="544"/>
      <c r="UXC310" s="544"/>
      <c r="UXD310" s="544"/>
      <c r="UXE310" s="544"/>
      <c r="UXF310" s="544"/>
      <c r="UXG310" s="544"/>
      <c r="UXH310" s="544"/>
      <c r="UXI310" s="544"/>
      <c r="UXJ310" s="544"/>
      <c r="UXK310" s="544"/>
      <c r="UXL310" s="544"/>
      <c r="UXM310" s="544"/>
      <c r="UXN310" s="544"/>
      <c r="UXO310" s="544"/>
      <c r="UXP310" s="544"/>
      <c r="UXQ310" s="544"/>
      <c r="UXR310" s="544"/>
      <c r="UXS310" s="544"/>
      <c r="UXT310" s="544"/>
      <c r="UXU310" s="544"/>
      <c r="UXV310" s="544"/>
      <c r="UXW310" s="544"/>
      <c r="UXX310" s="544"/>
      <c r="UXY310" s="544"/>
      <c r="UXZ310" s="544"/>
      <c r="UYA310" s="544"/>
      <c r="UYB310" s="544"/>
      <c r="UYC310" s="544"/>
      <c r="UYD310" s="544"/>
      <c r="UYE310" s="544"/>
      <c r="UYF310" s="544"/>
      <c r="UYG310" s="544"/>
      <c r="UYH310" s="544"/>
      <c r="UYI310" s="544"/>
      <c r="UYJ310" s="544"/>
      <c r="UYK310" s="544"/>
      <c r="UYL310" s="544"/>
      <c r="UYM310" s="544"/>
      <c r="UYN310" s="544"/>
      <c r="UYO310" s="544"/>
      <c r="UYP310" s="544"/>
      <c r="UYQ310" s="544"/>
      <c r="UYR310" s="544"/>
      <c r="UYS310" s="544"/>
      <c r="UYT310" s="544"/>
      <c r="UYU310" s="544"/>
      <c r="UYV310" s="544"/>
      <c r="UYW310" s="544"/>
      <c r="UYX310" s="544"/>
      <c r="UYY310" s="544"/>
      <c r="UYZ310" s="544"/>
      <c r="UZA310" s="544"/>
      <c r="UZB310" s="544"/>
      <c r="UZC310" s="544"/>
      <c r="UZD310" s="544"/>
      <c r="UZE310" s="544"/>
      <c r="UZF310" s="544"/>
      <c r="UZG310" s="544"/>
      <c r="UZH310" s="544"/>
      <c r="UZI310" s="544"/>
      <c r="UZJ310" s="544"/>
      <c r="UZK310" s="544"/>
      <c r="UZL310" s="544"/>
      <c r="UZM310" s="544"/>
      <c r="UZN310" s="544"/>
      <c r="UZO310" s="544"/>
      <c r="UZP310" s="544"/>
      <c r="UZQ310" s="544"/>
      <c r="UZR310" s="544"/>
      <c r="UZS310" s="544"/>
      <c r="UZT310" s="544"/>
      <c r="UZU310" s="544"/>
      <c r="UZV310" s="544"/>
      <c r="UZW310" s="544"/>
      <c r="UZX310" s="544"/>
      <c r="UZY310" s="544"/>
      <c r="UZZ310" s="544"/>
      <c r="VAA310" s="544"/>
      <c r="VAB310" s="544"/>
      <c r="VAC310" s="544"/>
      <c r="VAD310" s="544"/>
      <c r="VAE310" s="544"/>
      <c r="VAF310" s="544"/>
      <c r="VAG310" s="544"/>
      <c r="VAH310" s="544"/>
      <c r="VAI310" s="544"/>
      <c r="VAJ310" s="544"/>
      <c r="VAK310" s="544"/>
      <c r="VAL310" s="544"/>
      <c r="VAM310" s="544"/>
      <c r="VAN310" s="544"/>
      <c r="VAO310" s="544"/>
      <c r="VAP310" s="544"/>
      <c r="VAQ310" s="544"/>
      <c r="VAR310" s="544"/>
      <c r="VAS310" s="544"/>
      <c r="VAT310" s="544"/>
      <c r="VAU310" s="544"/>
      <c r="VAV310" s="544"/>
      <c r="VAW310" s="544"/>
      <c r="VAX310" s="544"/>
      <c r="VAY310" s="544"/>
      <c r="VAZ310" s="544"/>
      <c r="VBA310" s="544"/>
      <c r="VBB310" s="544"/>
      <c r="VBC310" s="544"/>
      <c r="VBD310" s="544"/>
      <c r="VBE310" s="544"/>
      <c r="VBF310" s="544"/>
      <c r="VBG310" s="544"/>
      <c r="VBH310" s="544"/>
      <c r="VBI310" s="544"/>
      <c r="VBJ310" s="544"/>
      <c r="VBK310" s="544"/>
      <c r="VBL310" s="544"/>
      <c r="VBM310" s="544"/>
      <c r="VBN310" s="544"/>
      <c r="VBO310" s="544"/>
      <c r="VBP310" s="544"/>
      <c r="VBQ310" s="544"/>
      <c r="VBR310" s="544"/>
      <c r="VBS310" s="544"/>
      <c r="VBT310" s="544"/>
      <c r="VBU310" s="544"/>
      <c r="VBV310" s="544"/>
      <c r="VBW310" s="544"/>
      <c r="VBX310" s="544"/>
      <c r="VBY310" s="544"/>
      <c r="VBZ310" s="544"/>
      <c r="VCA310" s="544"/>
      <c r="VCB310" s="544"/>
      <c r="VCC310" s="544"/>
      <c r="VCD310" s="544"/>
      <c r="VCE310" s="544"/>
      <c r="VCF310" s="544"/>
      <c r="VCG310" s="544"/>
      <c r="VCH310" s="544"/>
      <c r="VCI310" s="544"/>
      <c r="VCJ310" s="544"/>
      <c r="VCK310" s="544"/>
      <c r="VCL310" s="544"/>
      <c r="VCM310" s="544"/>
      <c r="VCN310" s="544"/>
      <c r="VCO310" s="544"/>
      <c r="VCP310" s="544"/>
      <c r="VCQ310" s="544"/>
      <c r="VCR310" s="544"/>
      <c r="VCS310" s="544"/>
      <c r="VCT310" s="544"/>
      <c r="VCU310" s="544"/>
      <c r="VCV310" s="544"/>
      <c r="VCW310" s="544"/>
      <c r="VCX310" s="544"/>
      <c r="VCY310" s="544"/>
      <c r="VCZ310" s="544"/>
      <c r="VDA310" s="544"/>
      <c r="VDB310" s="544"/>
      <c r="VDC310" s="544"/>
      <c r="VDD310" s="544"/>
      <c r="VDE310" s="544"/>
      <c r="VDF310" s="544"/>
      <c r="VDG310" s="544"/>
      <c r="VDH310" s="544"/>
      <c r="VDI310" s="544"/>
      <c r="VDJ310" s="544"/>
      <c r="VDK310" s="544"/>
      <c r="VDL310" s="544"/>
      <c r="VDM310" s="544"/>
      <c r="VDN310" s="544"/>
      <c r="VDO310" s="544"/>
      <c r="VDP310" s="544"/>
      <c r="VDQ310" s="544"/>
      <c r="VDR310" s="544"/>
      <c r="VDS310" s="544"/>
      <c r="VDT310" s="544"/>
      <c r="VDU310" s="544"/>
      <c r="VDV310" s="544"/>
      <c r="VDW310" s="544"/>
      <c r="VDX310" s="544"/>
      <c r="VDY310" s="544"/>
      <c r="VDZ310" s="544"/>
      <c r="VEA310" s="544"/>
      <c r="VEB310" s="544"/>
      <c r="VEC310" s="544"/>
      <c r="VED310" s="544"/>
      <c r="VEE310" s="544"/>
      <c r="VEF310" s="544"/>
      <c r="VEG310" s="544"/>
      <c r="VEH310" s="544"/>
      <c r="VEI310" s="544"/>
      <c r="VEJ310" s="544"/>
      <c r="VEK310" s="544"/>
      <c r="VEL310" s="544"/>
      <c r="VEM310" s="544"/>
      <c r="VEN310" s="544"/>
      <c r="VEO310" s="544"/>
      <c r="VEP310" s="544"/>
      <c r="VEQ310" s="544"/>
      <c r="VER310" s="544"/>
      <c r="VES310" s="544"/>
      <c r="VET310" s="544"/>
      <c r="VEU310" s="544"/>
      <c r="VEV310" s="544"/>
      <c r="VEW310" s="544"/>
      <c r="VEX310" s="544"/>
      <c r="VEY310" s="544"/>
      <c r="VEZ310" s="544"/>
      <c r="VFA310" s="544"/>
      <c r="VFB310" s="544"/>
      <c r="VFC310" s="544"/>
      <c r="VFD310" s="544"/>
      <c r="VFE310" s="544"/>
      <c r="VFF310" s="544"/>
      <c r="VFG310" s="544"/>
      <c r="VFH310" s="544"/>
      <c r="VFI310" s="544"/>
      <c r="VFJ310" s="544"/>
      <c r="VFK310" s="544"/>
      <c r="VFL310" s="544"/>
      <c r="VFM310" s="544"/>
      <c r="VFN310" s="544"/>
      <c r="VFO310" s="544"/>
      <c r="VFP310" s="544"/>
      <c r="VFQ310" s="544"/>
      <c r="VFR310" s="544"/>
      <c r="VFS310" s="544"/>
      <c r="VFT310" s="544"/>
      <c r="VFU310" s="544"/>
      <c r="VFV310" s="544"/>
      <c r="VFW310" s="544"/>
      <c r="VFX310" s="544"/>
      <c r="VFY310" s="544"/>
      <c r="VFZ310" s="544"/>
      <c r="VGA310" s="544"/>
      <c r="VGB310" s="544"/>
      <c r="VGC310" s="544"/>
      <c r="VGD310" s="544"/>
      <c r="VGE310" s="544"/>
      <c r="VGF310" s="544"/>
      <c r="VGG310" s="544"/>
      <c r="VGH310" s="544"/>
      <c r="VGI310" s="544"/>
      <c r="VGJ310" s="544"/>
      <c r="VGK310" s="544"/>
      <c r="VGL310" s="544"/>
      <c r="VGM310" s="544"/>
      <c r="VGN310" s="544"/>
      <c r="VGO310" s="544"/>
      <c r="VGP310" s="544"/>
      <c r="VGQ310" s="544"/>
      <c r="VGR310" s="544"/>
      <c r="VGS310" s="544"/>
      <c r="VGT310" s="544"/>
      <c r="VGU310" s="544"/>
      <c r="VGV310" s="544"/>
      <c r="VGW310" s="544"/>
      <c r="VGX310" s="544"/>
      <c r="VGY310" s="544"/>
      <c r="VGZ310" s="544"/>
      <c r="VHA310" s="544"/>
      <c r="VHB310" s="544"/>
      <c r="VHC310" s="544"/>
      <c r="VHD310" s="544"/>
      <c r="VHE310" s="544"/>
      <c r="VHF310" s="544"/>
      <c r="VHG310" s="544"/>
      <c r="VHH310" s="544"/>
      <c r="VHI310" s="544"/>
      <c r="VHJ310" s="544"/>
      <c r="VHK310" s="544"/>
      <c r="VHL310" s="544"/>
      <c r="VHM310" s="544"/>
      <c r="VHN310" s="544"/>
      <c r="VHO310" s="544"/>
      <c r="VHP310" s="544"/>
      <c r="VHQ310" s="544"/>
      <c r="VHR310" s="544"/>
      <c r="VHS310" s="544"/>
      <c r="VHT310" s="544"/>
      <c r="VHU310" s="544"/>
      <c r="VHV310" s="544"/>
      <c r="VHW310" s="544"/>
      <c r="VHX310" s="544"/>
      <c r="VHY310" s="544"/>
      <c r="VHZ310" s="544"/>
      <c r="VIA310" s="544"/>
      <c r="VIB310" s="544"/>
      <c r="VIC310" s="544"/>
      <c r="VID310" s="544"/>
      <c r="VIE310" s="544"/>
      <c r="VIF310" s="544"/>
      <c r="VIG310" s="544"/>
      <c r="VIH310" s="544"/>
      <c r="VII310" s="544"/>
      <c r="VIJ310" s="544"/>
      <c r="VIK310" s="544"/>
      <c r="VIL310" s="544"/>
      <c r="VIM310" s="544"/>
      <c r="VIN310" s="544"/>
      <c r="VIO310" s="544"/>
      <c r="VIP310" s="544"/>
      <c r="VIQ310" s="544"/>
      <c r="VIR310" s="544"/>
      <c r="VIS310" s="544"/>
      <c r="VIT310" s="544"/>
      <c r="VIU310" s="544"/>
      <c r="VIV310" s="544"/>
      <c r="VIW310" s="544"/>
      <c r="VIX310" s="544"/>
      <c r="VIY310" s="544"/>
      <c r="VIZ310" s="544"/>
      <c r="VJA310" s="544"/>
      <c r="VJB310" s="544"/>
      <c r="VJC310" s="544"/>
      <c r="VJD310" s="544"/>
      <c r="VJE310" s="544"/>
      <c r="VJF310" s="544"/>
      <c r="VJG310" s="544"/>
      <c r="VJH310" s="544"/>
      <c r="VJI310" s="544"/>
      <c r="VJJ310" s="544"/>
      <c r="VJK310" s="544"/>
      <c r="VJL310" s="544"/>
      <c r="VJM310" s="544"/>
      <c r="VJN310" s="544"/>
      <c r="VJO310" s="544"/>
      <c r="VJP310" s="544"/>
      <c r="VJQ310" s="544"/>
      <c r="VJR310" s="544"/>
      <c r="VJS310" s="544"/>
      <c r="VJT310" s="544"/>
      <c r="VJU310" s="544"/>
      <c r="VJV310" s="544"/>
      <c r="VJW310" s="544"/>
      <c r="VJX310" s="544"/>
      <c r="VJY310" s="544"/>
      <c r="VJZ310" s="544"/>
      <c r="VKA310" s="544"/>
      <c r="VKB310" s="544"/>
      <c r="VKC310" s="544"/>
      <c r="VKD310" s="544"/>
      <c r="VKE310" s="544"/>
      <c r="VKF310" s="544"/>
      <c r="VKG310" s="544"/>
      <c r="VKH310" s="544"/>
      <c r="VKI310" s="544"/>
      <c r="VKJ310" s="544"/>
      <c r="VKK310" s="544"/>
      <c r="VKL310" s="544"/>
      <c r="VKM310" s="544"/>
      <c r="VKN310" s="544"/>
      <c r="VKO310" s="544"/>
      <c r="VKP310" s="544"/>
      <c r="VKQ310" s="544"/>
      <c r="VKR310" s="544"/>
      <c r="VKS310" s="544"/>
      <c r="VKT310" s="544"/>
      <c r="VKU310" s="544"/>
      <c r="VKV310" s="544"/>
      <c r="VKW310" s="544"/>
      <c r="VKX310" s="544"/>
      <c r="VKY310" s="544"/>
      <c r="VKZ310" s="544"/>
      <c r="VLA310" s="544"/>
      <c r="VLB310" s="544"/>
      <c r="VLC310" s="544"/>
      <c r="VLD310" s="544"/>
      <c r="VLE310" s="544"/>
      <c r="VLF310" s="544"/>
      <c r="VLG310" s="544"/>
      <c r="VLH310" s="544"/>
      <c r="VLI310" s="544"/>
      <c r="VLJ310" s="544"/>
      <c r="VLK310" s="544"/>
      <c r="VLL310" s="544"/>
      <c r="VLM310" s="544"/>
      <c r="VLN310" s="544"/>
      <c r="VLO310" s="544"/>
      <c r="VLP310" s="544"/>
      <c r="VLQ310" s="544"/>
      <c r="VLR310" s="544"/>
      <c r="VLS310" s="544"/>
      <c r="VLT310" s="544"/>
      <c r="VLU310" s="544"/>
      <c r="VLV310" s="544"/>
      <c r="VLW310" s="544"/>
      <c r="VLX310" s="544"/>
      <c r="VLY310" s="544"/>
      <c r="VLZ310" s="544"/>
      <c r="VMA310" s="544"/>
      <c r="VMB310" s="544"/>
      <c r="VMC310" s="544"/>
      <c r="VMD310" s="544"/>
      <c r="VME310" s="544"/>
      <c r="VMF310" s="544"/>
      <c r="VMG310" s="544"/>
      <c r="VMH310" s="544"/>
      <c r="VMI310" s="544"/>
      <c r="VMJ310" s="544"/>
      <c r="VMK310" s="544"/>
      <c r="VML310" s="544"/>
      <c r="VMM310" s="544"/>
      <c r="VMN310" s="544"/>
      <c r="VMO310" s="544"/>
      <c r="VMP310" s="544"/>
      <c r="VMQ310" s="544"/>
      <c r="VMR310" s="544"/>
      <c r="VMS310" s="544"/>
      <c r="VMT310" s="544"/>
      <c r="VMU310" s="544"/>
      <c r="VMV310" s="544"/>
      <c r="VMW310" s="544"/>
      <c r="VMX310" s="544"/>
      <c r="VMY310" s="544"/>
      <c r="VMZ310" s="544"/>
      <c r="VNA310" s="544"/>
      <c r="VNB310" s="544"/>
      <c r="VNC310" s="544"/>
      <c r="VND310" s="544"/>
      <c r="VNE310" s="544"/>
      <c r="VNF310" s="544"/>
      <c r="VNG310" s="544"/>
      <c r="VNH310" s="544"/>
      <c r="VNI310" s="544"/>
      <c r="VNJ310" s="544"/>
      <c r="VNK310" s="544"/>
      <c r="VNL310" s="544"/>
      <c r="VNM310" s="544"/>
      <c r="VNN310" s="544"/>
      <c r="VNO310" s="544"/>
      <c r="VNP310" s="544"/>
      <c r="VNQ310" s="544"/>
      <c r="VNR310" s="544"/>
      <c r="VNS310" s="544"/>
      <c r="VNT310" s="544"/>
      <c r="VNU310" s="544"/>
      <c r="VNV310" s="544"/>
      <c r="VNW310" s="544"/>
      <c r="VNX310" s="544"/>
      <c r="VNY310" s="544"/>
      <c r="VNZ310" s="544"/>
      <c r="VOA310" s="544"/>
      <c r="VOB310" s="544"/>
      <c r="VOC310" s="544"/>
      <c r="VOD310" s="544"/>
      <c r="VOE310" s="544"/>
      <c r="VOF310" s="544"/>
      <c r="VOG310" s="544"/>
      <c r="VOH310" s="544"/>
      <c r="VOI310" s="544"/>
      <c r="VOJ310" s="544"/>
      <c r="VOK310" s="544"/>
      <c r="VOL310" s="544"/>
      <c r="VOM310" s="544"/>
      <c r="VON310" s="544"/>
      <c r="VOO310" s="544"/>
      <c r="VOP310" s="544"/>
      <c r="VOQ310" s="544"/>
      <c r="VOR310" s="544"/>
      <c r="VOS310" s="544"/>
      <c r="VOT310" s="544"/>
      <c r="VOU310" s="544"/>
      <c r="VOV310" s="544"/>
      <c r="VOW310" s="544"/>
      <c r="VOX310" s="544"/>
      <c r="VOY310" s="544"/>
      <c r="VOZ310" s="544"/>
      <c r="VPA310" s="544"/>
      <c r="VPB310" s="544"/>
      <c r="VPC310" s="544"/>
      <c r="VPD310" s="544"/>
      <c r="VPE310" s="544"/>
      <c r="VPF310" s="544"/>
      <c r="VPG310" s="544"/>
      <c r="VPH310" s="544"/>
      <c r="VPI310" s="544"/>
      <c r="VPJ310" s="544"/>
      <c r="VPK310" s="544"/>
      <c r="VPL310" s="544"/>
      <c r="VPM310" s="544"/>
      <c r="VPN310" s="544"/>
      <c r="VPO310" s="544"/>
      <c r="VPP310" s="544"/>
      <c r="VPQ310" s="544"/>
      <c r="VPR310" s="544"/>
      <c r="VPS310" s="544"/>
      <c r="VPT310" s="544"/>
      <c r="VPU310" s="544"/>
      <c r="VPV310" s="544"/>
      <c r="VPW310" s="544"/>
      <c r="VPX310" s="544"/>
      <c r="VPY310" s="544"/>
      <c r="VPZ310" s="544"/>
      <c r="VQA310" s="544"/>
      <c r="VQB310" s="544"/>
      <c r="VQC310" s="544"/>
      <c r="VQD310" s="544"/>
      <c r="VQE310" s="544"/>
      <c r="VQF310" s="544"/>
      <c r="VQG310" s="544"/>
      <c r="VQH310" s="544"/>
      <c r="VQI310" s="544"/>
      <c r="VQJ310" s="544"/>
      <c r="VQK310" s="544"/>
      <c r="VQL310" s="544"/>
      <c r="VQM310" s="544"/>
      <c r="VQN310" s="544"/>
      <c r="VQO310" s="544"/>
      <c r="VQP310" s="544"/>
      <c r="VQQ310" s="544"/>
      <c r="VQR310" s="544"/>
      <c r="VQS310" s="544"/>
      <c r="VQT310" s="544"/>
      <c r="VQU310" s="544"/>
      <c r="VQV310" s="544"/>
      <c r="VQW310" s="544"/>
      <c r="VQX310" s="544"/>
      <c r="VQY310" s="544"/>
      <c r="VQZ310" s="544"/>
      <c r="VRA310" s="544"/>
      <c r="VRB310" s="544"/>
      <c r="VRC310" s="544"/>
      <c r="VRD310" s="544"/>
      <c r="VRE310" s="544"/>
      <c r="VRF310" s="544"/>
      <c r="VRG310" s="544"/>
      <c r="VRH310" s="544"/>
      <c r="VRI310" s="544"/>
      <c r="VRJ310" s="544"/>
      <c r="VRK310" s="544"/>
      <c r="VRL310" s="544"/>
      <c r="VRM310" s="544"/>
      <c r="VRN310" s="544"/>
      <c r="VRO310" s="544"/>
      <c r="VRP310" s="544"/>
      <c r="VRQ310" s="544"/>
      <c r="VRR310" s="544"/>
      <c r="VRS310" s="544"/>
      <c r="VRT310" s="544"/>
      <c r="VRU310" s="544"/>
      <c r="VRV310" s="544"/>
      <c r="VRW310" s="544"/>
      <c r="VRX310" s="544"/>
      <c r="VRY310" s="544"/>
      <c r="VRZ310" s="544"/>
      <c r="VSA310" s="544"/>
      <c r="VSB310" s="544"/>
      <c r="VSC310" s="544"/>
      <c r="VSD310" s="544"/>
      <c r="VSE310" s="544"/>
      <c r="VSF310" s="544"/>
      <c r="VSG310" s="544"/>
      <c r="VSH310" s="544"/>
      <c r="VSI310" s="544"/>
      <c r="VSJ310" s="544"/>
      <c r="VSK310" s="544"/>
      <c r="VSL310" s="544"/>
      <c r="VSM310" s="544"/>
      <c r="VSN310" s="544"/>
      <c r="VSO310" s="544"/>
      <c r="VSP310" s="544"/>
      <c r="VSQ310" s="544"/>
      <c r="VSR310" s="544"/>
      <c r="VSS310" s="544"/>
      <c r="VST310" s="544"/>
      <c r="VSU310" s="544"/>
      <c r="VSV310" s="544"/>
      <c r="VSW310" s="544"/>
      <c r="VSX310" s="544"/>
      <c r="VSY310" s="544"/>
      <c r="VSZ310" s="544"/>
      <c r="VTA310" s="544"/>
      <c r="VTB310" s="544"/>
      <c r="VTC310" s="544"/>
      <c r="VTD310" s="544"/>
      <c r="VTE310" s="544"/>
      <c r="VTF310" s="544"/>
      <c r="VTG310" s="544"/>
      <c r="VTH310" s="544"/>
      <c r="VTI310" s="544"/>
      <c r="VTJ310" s="544"/>
      <c r="VTK310" s="544"/>
      <c r="VTL310" s="544"/>
      <c r="VTM310" s="544"/>
      <c r="VTN310" s="544"/>
      <c r="VTO310" s="544"/>
      <c r="VTP310" s="544"/>
      <c r="VTQ310" s="544"/>
      <c r="VTR310" s="544"/>
      <c r="VTS310" s="544"/>
      <c r="VTT310" s="544"/>
      <c r="VTU310" s="544"/>
      <c r="VTV310" s="544"/>
      <c r="VTW310" s="544"/>
      <c r="VTX310" s="544"/>
      <c r="VTY310" s="544"/>
      <c r="VTZ310" s="544"/>
      <c r="VUA310" s="544"/>
      <c r="VUB310" s="544"/>
      <c r="VUC310" s="544"/>
      <c r="VUD310" s="544"/>
      <c r="VUE310" s="544"/>
      <c r="VUF310" s="544"/>
      <c r="VUG310" s="544"/>
      <c r="VUH310" s="544"/>
      <c r="VUI310" s="544"/>
      <c r="VUJ310" s="544"/>
      <c r="VUK310" s="544"/>
      <c r="VUL310" s="544"/>
      <c r="VUM310" s="544"/>
      <c r="VUN310" s="544"/>
      <c r="VUO310" s="544"/>
      <c r="VUP310" s="544"/>
      <c r="VUQ310" s="544"/>
      <c r="VUR310" s="544"/>
      <c r="VUS310" s="544"/>
      <c r="VUT310" s="544"/>
      <c r="VUU310" s="544"/>
      <c r="VUV310" s="544"/>
      <c r="VUW310" s="544"/>
      <c r="VUX310" s="544"/>
      <c r="VUY310" s="544"/>
      <c r="VUZ310" s="544"/>
      <c r="VVA310" s="544"/>
      <c r="VVB310" s="544"/>
      <c r="VVC310" s="544"/>
      <c r="VVD310" s="544"/>
      <c r="VVE310" s="544"/>
      <c r="VVF310" s="544"/>
      <c r="VVG310" s="544"/>
      <c r="VVH310" s="544"/>
      <c r="VVI310" s="544"/>
      <c r="VVJ310" s="544"/>
      <c r="VVK310" s="544"/>
      <c r="VVL310" s="544"/>
      <c r="VVM310" s="544"/>
      <c r="VVN310" s="544"/>
      <c r="VVO310" s="544"/>
      <c r="VVP310" s="544"/>
      <c r="VVQ310" s="544"/>
      <c r="VVR310" s="544"/>
      <c r="VVS310" s="544"/>
      <c r="VVT310" s="544"/>
      <c r="VVU310" s="544"/>
      <c r="VVV310" s="544"/>
      <c r="VVW310" s="544"/>
      <c r="VVX310" s="544"/>
      <c r="VVY310" s="544"/>
      <c r="VVZ310" s="544"/>
      <c r="VWA310" s="544"/>
      <c r="VWB310" s="544"/>
      <c r="VWC310" s="544"/>
      <c r="VWD310" s="544"/>
      <c r="VWE310" s="544"/>
      <c r="VWF310" s="544"/>
      <c r="VWG310" s="544"/>
      <c r="VWH310" s="544"/>
      <c r="VWI310" s="544"/>
      <c r="VWJ310" s="544"/>
      <c r="VWK310" s="544"/>
      <c r="VWL310" s="544"/>
      <c r="VWM310" s="544"/>
      <c r="VWN310" s="544"/>
      <c r="VWO310" s="544"/>
      <c r="VWP310" s="544"/>
      <c r="VWQ310" s="544"/>
      <c r="VWR310" s="544"/>
      <c r="VWS310" s="544"/>
      <c r="VWT310" s="544"/>
      <c r="VWU310" s="544"/>
      <c r="VWV310" s="544"/>
      <c r="VWW310" s="544"/>
      <c r="VWX310" s="544"/>
      <c r="VWY310" s="544"/>
      <c r="VWZ310" s="544"/>
      <c r="VXA310" s="544"/>
      <c r="VXB310" s="544"/>
      <c r="VXC310" s="544"/>
      <c r="VXD310" s="544"/>
      <c r="VXE310" s="544"/>
      <c r="VXF310" s="544"/>
      <c r="VXG310" s="544"/>
      <c r="VXH310" s="544"/>
      <c r="VXI310" s="544"/>
      <c r="VXJ310" s="544"/>
      <c r="VXK310" s="544"/>
      <c r="VXL310" s="544"/>
      <c r="VXM310" s="544"/>
      <c r="VXN310" s="544"/>
      <c r="VXO310" s="544"/>
      <c r="VXP310" s="544"/>
      <c r="VXQ310" s="544"/>
      <c r="VXR310" s="544"/>
      <c r="VXS310" s="544"/>
      <c r="VXT310" s="544"/>
      <c r="VXU310" s="544"/>
      <c r="VXV310" s="544"/>
      <c r="VXW310" s="544"/>
      <c r="VXX310" s="544"/>
      <c r="VXY310" s="544"/>
      <c r="VXZ310" s="544"/>
      <c r="VYA310" s="544"/>
      <c r="VYB310" s="544"/>
      <c r="VYC310" s="544"/>
      <c r="VYD310" s="544"/>
      <c r="VYE310" s="544"/>
      <c r="VYF310" s="544"/>
      <c r="VYG310" s="544"/>
      <c r="VYH310" s="544"/>
      <c r="VYI310" s="544"/>
      <c r="VYJ310" s="544"/>
      <c r="VYK310" s="544"/>
      <c r="VYL310" s="544"/>
      <c r="VYM310" s="544"/>
      <c r="VYN310" s="544"/>
      <c r="VYO310" s="544"/>
      <c r="VYP310" s="544"/>
      <c r="VYQ310" s="544"/>
      <c r="VYR310" s="544"/>
      <c r="VYS310" s="544"/>
      <c r="VYT310" s="544"/>
      <c r="VYU310" s="544"/>
      <c r="VYV310" s="544"/>
      <c r="VYW310" s="544"/>
      <c r="VYX310" s="544"/>
      <c r="VYY310" s="544"/>
      <c r="VYZ310" s="544"/>
      <c r="VZA310" s="544"/>
      <c r="VZB310" s="544"/>
      <c r="VZC310" s="544"/>
      <c r="VZD310" s="544"/>
      <c r="VZE310" s="544"/>
      <c r="VZF310" s="544"/>
      <c r="VZG310" s="544"/>
      <c r="VZH310" s="544"/>
      <c r="VZI310" s="544"/>
      <c r="VZJ310" s="544"/>
      <c r="VZK310" s="544"/>
      <c r="VZL310" s="544"/>
      <c r="VZM310" s="544"/>
      <c r="VZN310" s="544"/>
      <c r="VZO310" s="544"/>
      <c r="VZP310" s="544"/>
      <c r="VZQ310" s="544"/>
      <c r="VZR310" s="544"/>
      <c r="VZS310" s="544"/>
      <c r="VZT310" s="544"/>
      <c r="VZU310" s="544"/>
      <c r="VZV310" s="544"/>
      <c r="VZW310" s="544"/>
      <c r="VZX310" s="544"/>
      <c r="VZY310" s="544"/>
      <c r="VZZ310" s="544"/>
      <c r="WAA310" s="544"/>
      <c r="WAB310" s="544"/>
      <c r="WAC310" s="544"/>
      <c r="WAD310" s="544"/>
      <c r="WAE310" s="544"/>
      <c r="WAF310" s="544"/>
      <c r="WAG310" s="544"/>
      <c r="WAH310" s="544"/>
      <c r="WAI310" s="544"/>
      <c r="WAJ310" s="544"/>
      <c r="WAK310" s="544"/>
      <c r="WAL310" s="544"/>
      <c r="WAM310" s="544"/>
      <c r="WAN310" s="544"/>
      <c r="WAO310" s="544"/>
      <c r="WAP310" s="544"/>
      <c r="WAQ310" s="544"/>
      <c r="WAR310" s="544"/>
      <c r="WAS310" s="544"/>
      <c r="WAT310" s="544"/>
      <c r="WAU310" s="544"/>
      <c r="WAV310" s="544"/>
      <c r="WAW310" s="544"/>
      <c r="WAX310" s="544"/>
      <c r="WAY310" s="544"/>
      <c r="WAZ310" s="544"/>
      <c r="WBA310" s="544"/>
      <c r="WBB310" s="544"/>
      <c r="WBC310" s="544"/>
      <c r="WBD310" s="544"/>
      <c r="WBE310" s="544"/>
      <c r="WBF310" s="544"/>
      <c r="WBG310" s="544"/>
      <c r="WBH310" s="544"/>
      <c r="WBI310" s="544"/>
      <c r="WBJ310" s="544"/>
      <c r="WBK310" s="544"/>
      <c r="WBL310" s="544"/>
      <c r="WBM310" s="544"/>
      <c r="WBN310" s="544"/>
      <c r="WBO310" s="544"/>
      <c r="WBP310" s="544"/>
      <c r="WBQ310" s="544"/>
      <c r="WBR310" s="544"/>
      <c r="WBS310" s="544"/>
      <c r="WBT310" s="544"/>
      <c r="WBU310" s="544"/>
      <c r="WBV310" s="544"/>
      <c r="WBW310" s="544"/>
      <c r="WBX310" s="544"/>
      <c r="WBY310" s="544"/>
      <c r="WBZ310" s="544"/>
      <c r="WCA310" s="544"/>
      <c r="WCB310" s="544"/>
      <c r="WCC310" s="544"/>
      <c r="WCD310" s="544"/>
      <c r="WCE310" s="544"/>
      <c r="WCF310" s="544"/>
      <c r="WCG310" s="544"/>
      <c r="WCH310" s="544"/>
      <c r="WCI310" s="544"/>
      <c r="WCJ310" s="544"/>
      <c r="WCK310" s="544"/>
      <c r="WCL310" s="544"/>
      <c r="WCM310" s="544"/>
      <c r="WCN310" s="544"/>
      <c r="WCO310" s="544"/>
      <c r="WCP310" s="544"/>
      <c r="WCQ310" s="544"/>
      <c r="WCR310" s="544"/>
      <c r="WCS310" s="544"/>
      <c r="WCT310" s="544"/>
      <c r="WCU310" s="544"/>
      <c r="WCV310" s="544"/>
      <c r="WCW310" s="544"/>
      <c r="WCX310" s="544"/>
      <c r="WCY310" s="544"/>
      <c r="WCZ310" s="544"/>
      <c r="WDA310" s="544"/>
      <c r="WDB310" s="544"/>
      <c r="WDC310" s="544"/>
      <c r="WDD310" s="544"/>
      <c r="WDE310" s="544"/>
      <c r="WDF310" s="544"/>
      <c r="WDG310" s="544"/>
      <c r="WDH310" s="544"/>
      <c r="WDI310" s="544"/>
      <c r="WDJ310" s="544"/>
      <c r="WDK310" s="544"/>
      <c r="WDL310" s="544"/>
      <c r="WDM310" s="544"/>
      <c r="WDN310" s="544"/>
      <c r="WDO310" s="544"/>
      <c r="WDP310" s="544"/>
      <c r="WDQ310" s="544"/>
      <c r="WDR310" s="544"/>
      <c r="WDS310" s="544"/>
      <c r="WDT310" s="544"/>
      <c r="WDU310" s="544"/>
      <c r="WDV310" s="544"/>
      <c r="WDW310" s="544"/>
      <c r="WDX310" s="544"/>
      <c r="WDY310" s="544"/>
      <c r="WDZ310" s="544"/>
      <c r="WEA310" s="544"/>
      <c r="WEB310" s="544"/>
      <c r="WEC310" s="544"/>
      <c r="WED310" s="544"/>
      <c r="WEE310" s="544"/>
      <c r="WEF310" s="544"/>
      <c r="WEG310" s="544"/>
      <c r="WEH310" s="544"/>
      <c r="WEI310" s="544"/>
      <c r="WEJ310" s="544"/>
      <c r="WEK310" s="544"/>
      <c r="WEL310" s="544"/>
      <c r="WEM310" s="544"/>
      <c r="WEN310" s="544"/>
      <c r="WEO310" s="544"/>
      <c r="WEP310" s="544"/>
      <c r="WEQ310" s="544"/>
      <c r="WER310" s="544"/>
      <c r="WES310" s="544"/>
      <c r="WET310" s="544"/>
      <c r="WEU310" s="544"/>
      <c r="WEV310" s="544"/>
      <c r="WEW310" s="544"/>
      <c r="WEX310" s="544"/>
      <c r="WEY310" s="544"/>
      <c r="WEZ310" s="544"/>
      <c r="WFA310" s="544"/>
      <c r="WFB310" s="544"/>
      <c r="WFC310" s="544"/>
      <c r="WFD310" s="544"/>
      <c r="WFE310" s="544"/>
      <c r="WFF310" s="544"/>
      <c r="WFG310" s="544"/>
      <c r="WFH310" s="544"/>
      <c r="WFI310" s="544"/>
      <c r="WFJ310" s="544"/>
      <c r="WFK310" s="544"/>
      <c r="WFL310" s="544"/>
      <c r="WFM310" s="544"/>
      <c r="WFN310" s="544"/>
      <c r="WFO310" s="544"/>
      <c r="WFP310" s="544"/>
      <c r="WFQ310" s="544"/>
      <c r="WFR310" s="544"/>
      <c r="WFS310" s="544"/>
      <c r="WFT310" s="544"/>
      <c r="WFU310" s="544"/>
      <c r="WFV310" s="544"/>
      <c r="WFW310" s="544"/>
      <c r="WFX310" s="544"/>
      <c r="WFY310" s="544"/>
      <c r="WFZ310" s="544"/>
      <c r="WGA310" s="544"/>
      <c r="WGB310" s="544"/>
      <c r="WGC310" s="544"/>
      <c r="WGD310" s="544"/>
      <c r="WGE310" s="544"/>
      <c r="WGF310" s="544"/>
      <c r="WGG310" s="544"/>
      <c r="WGH310" s="544"/>
      <c r="WGI310" s="544"/>
      <c r="WGJ310" s="544"/>
      <c r="WGK310" s="544"/>
      <c r="WGL310" s="544"/>
      <c r="WGM310" s="544"/>
      <c r="WGN310" s="544"/>
      <c r="WGO310" s="544"/>
      <c r="WGP310" s="544"/>
      <c r="WGQ310" s="544"/>
      <c r="WGR310" s="544"/>
      <c r="WGS310" s="544"/>
      <c r="WGT310" s="544"/>
      <c r="WGU310" s="544"/>
      <c r="WGV310" s="544"/>
      <c r="WGW310" s="544"/>
      <c r="WGX310" s="544"/>
      <c r="WGY310" s="544"/>
      <c r="WGZ310" s="544"/>
      <c r="WHA310" s="544"/>
      <c r="WHB310" s="544"/>
      <c r="WHC310" s="544"/>
      <c r="WHD310" s="544"/>
      <c r="WHE310" s="544"/>
      <c r="WHF310" s="544"/>
      <c r="WHG310" s="544"/>
      <c r="WHH310" s="544"/>
      <c r="WHI310" s="544"/>
      <c r="WHJ310" s="544"/>
      <c r="WHK310" s="544"/>
      <c r="WHL310" s="544"/>
      <c r="WHM310" s="544"/>
      <c r="WHN310" s="544"/>
      <c r="WHO310" s="544"/>
      <c r="WHP310" s="544"/>
      <c r="WHQ310" s="544"/>
      <c r="WHR310" s="544"/>
      <c r="WHS310" s="544"/>
      <c r="WHT310" s="544"/>
      <c r="WHU310" s="544"/>
      <c r="WHV310" s="544"/>
      <c r="WHW310" s="544"/>
      <c r="WHX310" s="544"/>
      <c r="WHY310" s="544"/>
      <c r="WHZ310" s="544"/>
      <c r="WIA310" s="544"/>
      <c r="WIB310" s="544"/>
      <c r="WIC310" s="544"/>
      <c r="WID310" s="544"/>
      <c r="WIE310" s="544"/>
      <c r="WIF310" s="544"/>
      <c r="WIG310" s="544"/>
      <c r="WIH310" s="544"/>
      <c r="WII310" s="544"/>
      <c r="WIJ310" s="544"/>
      <c r="WIK310" s="544"/>
      <c r="WIL310" s="544"/>
      <c r="WIM310" s="544"/>
      <c r="WIN310" s="544"/>
      <c r="WIO310" s="544"/>
      <c r="WIP310" s="544"/>
      <c r="WIQ310" s="544"/>
      <c r="WIR310" s="544"/>
      <c r="WIS310" s="544"/>
      <c r="WIT310" s="544"/>
      <c r="WIU310" s="544"/>
      <c r="WIV310" s="544"/>
      <c r="WIW310" s="544"/>
      <c r="WIX310" s="544"/>
      <c r="WIY310" s="544"/>
      <c r="WIZ310" s="544"/>
      <c r="WJA310" s="544"/>
      <c r="WJB310" s="544"/>
      <c r="WJC310" s="544"/>
      <c r="WJD310" s="544"/>
      <c r="WJE310" s="544"/>
      <c r="WJF310" s="544"/>
      <c r="WJG310" s="544"/>
      <c r="WJH310" s="544"/>
      <c r="WJI310" s="544"/>
      <c r="WJJ310" s="544"/>
      <c r="WJK310" s="544"/>
      <c r="WJL310" s="544"/>
      <c r="WJM310" s="544"/>
      <c r="WJN310" s="544"/>
      <c r="WJO310" s="544"/>
      <c r="WJP310" s="544"/>
      <c r="WJQ310" s="544"/>
      <c r="WJR310" s="544"/>
      <c r="WJS310" s="544"/>
      <c r="WJT310" s="544"/>
      <c r="WJU310" s="544"/>
      <c r="WJV310" s="544"/>
      <c r="WJW310" s="544"/>
      <c r="WJX310" s="544"/>
      <c r="WJY310" s="544"/>
      <c r="WJZ310" s="544"/>
      <c r="WKA310" s="544"/>
      <c r="WKB310" s="544"/>
      <c r="WKC310" s="544"/>
      <c r="WKD310" s="544"/>
      <c r="WKE310" s="544"/>
      <c r="WKF310" s="544"/>
      <c r="WKG310" s="544"/>
      <c r="WKH310" s="544"/>
      <c r="WKI310" s="544"/>
      <c r="WKJ310" s="544"/>
      <c r="WKK310" s="544"/>
      <c r="WKL310" s="544"/>
      <c r="WKM310" s="544"/>
      <c r="WKN310" s="544"/>
      <c r="WKO310" s="544"/>
      <c r="WKP310" s="544"/>
      <c r="WKQ310" s="544"/>
      <c r="WKR310" s="544"/>
      <c r="WKS310" s="544"/>
      <c r="WKT310" s="544"/>
      <c r="WKU310" s="544"/>
      <c r="WKV310" s="544"/>
      <c r="WKW310" s="544"/>
      <c r="WKX310" s="544"/>
      <c r="WKY310" s="544"/>
      <c r="WKZ310" s="544"/>
      <c r="WLA310" s="544"/>
      <c r="WLB310" s="544"/>
      <c r="WLC310" s="544"/>
      <c r="WLD310" s="544"/>
      <c r="WLE310" s="544"/>
      <c r="WLF310" s="544"/>
      <c r="WLG310" s="544"/>
      <c r="WLH310" s="544"/>
      <c r="WLI310" s="544"/>
      <c r="WLJ310" s="544"/>
      <c r="WLK310" s="544"/>
      <c r="WLL310" s="544"/>
      <c r="WLM310" s="544"/>
      <c r="WLN310" s="544"/>
      <c r="WLO310" s="544"/>
      <c r="WLP310" s="544"/>
      <c r="WLQ310" s="544"/>
      <c r="WLR310" s="544"/>
      <c r="WLS310" s="544"/>
      <c r="WLT310" s="544"/>
      <c r="WLU310" s="544"/>
      <c r="WLV310" s="544"/>
      <c r="WLW310" s="544"/>
      <c r="WLX310" s="544"/>
      <c r="WLY310" s="544"/>
      <c r="WLZ310" s="544"/>
      <c r="WMA310" s="544"/>
      <c r="WMB310" s="544"/>
      <c r="WMC310" s="544"/>
      <c r="WMD310" s="544"/>
      <c r="WME310" s="544"/>
      <c r="WMF310" s="544"/>
      <c r="WMG310" s="544"/>
      <c r="WMH310" s="544"/>
      <c r="WMI310" s="544"/>
      <c r="WMJ310" s="544"/>
      <c r="WMK310" s="544"/>
      <c r="WML310" s="544"/>
      <c r="WMM310" s="544"/>
      <c r="WMN310" s="544"/>
      <c r="WMO310" s="544"/>
      <c r="WMP310" s="544"/>
      <c r="WMQ310" s="544"/>
      <c r="WMR310" s="544"/>
      <c r="WMS310" s="544"/>
      <c r="WMT310" s="544"/>
      <c r="WMU310" s="544"/>
      <c r="WMV310" s="544"/>
      <c r="WMW310" s="544"/>
      <c r="WMX310" s="544"/>
      <c r="WMY310" s="544"/>
      <c r="WMZ310" s="544"/>
      <c r="WNA310" s="544"/>
      <c r="WNB310" s="544"/>
      <c r="WNC310" s="544"/>
      <c r="WND310" s="544"/>
      <c r="WNE310" s="544"/>
      <c r="WNF310" s="544"/>
      <c r="WNG310" s="544"/>
      <c r="WNH310" s="544"/>
      <c r="WNI310" s="544"/>
      <c r="WNJ310" s="544"/>
      <c r="WNK310" s="544"/>
      <c r="WNL310" s="544"/>
      <c r="WNM310" s="544"/>
      <c r="WNN310" s="544"/>
      <c r="WNO310" s="544"/>
      <c r="WNP310" s="544"/>
      <c r="WNQ310" s="544"/>
      <c r="WNR310" s="544"/>
      <c r="WNS310" s="544"/>
      <c r="WNT310" s="544"/>
      <c r="WNU310" s="544"/>
      <c r="WNV310" s="544"/>
      <c r="WNW310" s="544"/>
      <c r="WNX310" s="544"/>
      <c r="WNY310" s="544"/>
      <c r="WNZ310" s="544"/>
      <c r="WOA310" s="544"/>
      <c r="WOB310" s="544"/>
      <c r="WOC310" s="544"/>
      <c r="WOD310" s="544"/>
      <c r="WOE310" s="544"/>
      <c r="WOF310" s="544"/>
      <c r="WOG310" s="544"/>
      <c r="WOH310" s="544"/>
      <c r="WOI310" s="544"/>
      <c r="WOJ310" s="544"/>
      <c r="WOK310" s="544"/>
      <c r="WOL310" s="544"/>
      <c r="WOM310" s="544"/>
      <c r="WON310" s="544"/>
      <c r="WOO310" s="544"/>
      <c r="WOP310" s="544"/>
      <c r="WOQ310" s="544"/>
      <c r="WOR310" s="544"/>
      <c r="WOS310" s="544"/>
      <c r="WOT310" s="544"/>
      <c r="WOU310" s="544"/>
      <c r="WOV310" s="544"/>
      <c r="WOW310" s="544"/>
      <c r="WOX310" s="544"/>
      <c r="WOY310" s="544"/>
      <c r="WOZ310" s="544"/>
      <c r="WPA310" s="544"/>
      <c r="WPB310" s="544"/>
      <c r="WPC310" s="544"/>
      <c r="WPD310" s="544"/>
      <c r="WPE310" s="544"/>
      <c r="WPF310" s="544"/>
      <c r="WPG310" s="544"/>
      <c r="WPH310" s="544"/>
      <c r="WPI310" s="544"/>
      <c r="WPJ310" s="544"/>
      <c r="WPK310" s="544"/>
      <c r="WPL310" s="544"/>
      <c r="WPM310" s="544"/>
      <c r="WPN310" s="544"/>
      <c r="WPO310" s="544"/>
      <c r="WPP310" s="544"/>
      <c r="WPQ310" s="544"/>
      <c r="WPR310" s="544"/>
      <c r="WPS310" s="544"/>
      <c r="WPT310" s="544"/>
      <c r="WPU310" s="544"/>
      <c r="WPV310" s="544"/>
      <c r="WPW310" s="544"/>
      <c r="WPX310" s="544"/>
      <c r="WPY310" s="544"/>
      <c r="WPZ310" s="544"/>
      <c r="WQA310" s="544"/>
      <c r="WQB310" s="544"/>
      <c r="WQC310" s="544"/>
      <c r="WQD310" s="544"/>
      <c r="WQE310" s="544"/>
      <c r="WQF310" s="544"/>
      <c r="WQG310" s="544"/>
      <c r="WQH310" s="544"/>
      <c r="WQI310" s="544"/>
      <c r="WQJ310" s="544"/>
      <c r="WQK310" s="544"/>
      <c r="WQL310" s="544"/>
      <c r="WQM310" s="544"/>
      <c r="WQN310" s="544"/>
      <c r="WQO310" s="544"/>
      <c r="WQP310" s="544"/>
      <c r="WQQ310" s="544"/>
      <c r="WQR310" s="544"/>
      <c r="WQS310" s="544"/>
      <c r="WQT310" s="544"/>
      <c r="WQU310" s="544"/>
      <c r="WQV310" s="544"/>
      <c r="WQW310" s="544"/>
      <c r="WQX310" s="544"/>
      <c r="WQY310" s="544"/>
      <c r="WQZ310" s="544"/>
      <c r="WRA310" s="544"/>
      <c r="WRB310" s="544"/>
      <c r="WRC310" s="544"/>
      <c r="WRD310" s="544"/>
      <c r="WRE310" s="544"/>
      <c r="WRF310" s="544"/>
      <c r="WRG310" s="544"/>
      <c r="WRH310" s="544"/>
      <c r="WRI310" s="544"/>
      <c r="WRJ310" s="544"/>
      <c r="WRK310" s="544"/>
      <c r="WRL310" s="544"/>
      <c r="WRM310" s="544"/>
      <c r="WRN310" s="544"/>
      <c r="WRO310" s="544"/>
      <c r="WRP310" s="544"/>
      <c r="WRQ310" s="544"/>
      <c r="WRR310" s="544"/>
      <c r="WRS310" s="544"/>
      <c r="WRT310" s="544"/>
      <c r="WRU310" s="544"/>
      <c r="WRV310" s="544"/>
      <c r="WRW310" s="544"/>
      <c r="WRX310" s="544"/>
      <c r="WRY310" s="544"/>
      <c r="WRZ310" s="544"/>
      <c r="WSA310" s="544"/>
      <c r="WSB310" s="544"/>
      <c r="WSC310" s="544"/>
      <c r="WSD310" s="544"/>
      <c r="WSE310" s="544"/>
      <c r="WSF310" s="544"/>
      <c r="WSG310" s="544"/>
      <c r="WSH310" s="544"/>
      <c r="WSI310" s="544"/>
      <c r="WSJ310" s="544"/>
      <c r="WSK310" s="544"/>
      <c r="WSL310" s="544"/>
      <c r="WSM310" s="544"/>
      <c r="WSN310" s="544"/>
      <c r="WSO310" s="544"/>
      <c r="WSP310" s="544"/>
      <c r="WSQ310" s="544"/>
      <c r="WSR310" s="544"/>
      <c r="WSS310" s="544"/>
      <c r="WST310" s="544"/>
      <c r="WSU310" s="544"/>
      <c r="WSV310" s="544"/>
      <c r="WSW310" s="544"/>
      <c r="WSX310" s="544"/>
      <c r="WSY310" s="544"/>
      <c r="WSZ310" s="544"/>
      <c r="WTA310" s="544"/>
      <c r="WTB310" s="544"/>
      <c r="WTC310" s="544"/>
      <c r="WTD310" s="544"/>
      <c r="WTE310" s="544"/>
      <c r="WTF310" s="544"/>
      <c r="WTG310" s="544"/>
      <c r="WTH310" s="544"/>
      <c r="WTI310" s="544"/>
      <c r="WTJ310" s="544"/>
      <c r="WTK310" s="544"/>
      <c r="WTL310" s="544"/>
      <c r="WTM310" s="544"/>
      <c r="WTN310" s="544"/>
      <c r="WTO310" s="544"/>
      <c r="WTP310" s="544"/>
      <c r="WTQ310" s="544"/>
      <c r="WTR310" s="544"/>
      <c r="WTS310" s="544"/>
      <c r="WTT310" s="544"/>
      <c r="WTU310" s="544"/>
      <c r="WTV310" s="544"/>
      <c r="WTW310" s="544"/>
      <c r="WTX310" s="544"/>
      <c r="WTY310" s="544"/>
      <c r="WTZ310" s="544"/>
      <c r="WUA310" s="544"/>
      <c r="WUB310" s="544"/>
      <c r="WUC310" s="544"/>
      <c r="WUD310" s="544"/>
      <c r="WUE310" s="544"/>
      <c r="WUF310" s="544"/>
      <c r="WUG310" s="544"/>
      <c r="WUH310" s="544"/>
      <c r="WUI310" s="544"/>
      <c r="WUJ310" s="544"/>
      <c r="WUK310" s="544"/>
      <c r="WUL310" s="544"/>
      <c r="WUM310" s="544"/>
      <c r="WUN310" s="544"/>
      <c r="WUO310" s="544"/>
      <c r="WUP310" s="544"/>
      <c r="WUQ310" s="544"/>
      <c r="WUR310" s="544"/>
      <c r="WUS310" s="544"/>
      <c r="WUT310" s="544"/>
      <c r="WUU310" s="544"/>
      <c r="WUV310" s="544"/>
      <c r="WUW310" s="544"/>
      <c r="WUX310" s="544"/>
      <c r="WUY310" s="544"/>
      <c r="WUZ310" s="544"/>
      <c r="WVA310" s="544"/>
      <c r="WVB310" s="544"/>
      <c r="WVC310" s="544"/>
      <c r="WVD310" s="544"/>
      <c r="WVE310" s="544"/>
      <c r="WVF310" s="544"/>
      <c r="WVG310" s="544"/>
      <c r="WVH310" s="544"/>
      <c r="WVI310" s="544"/>
      <c r="WVJ310" s="544"/>
      <c r="WVK310" s="544"/>
      <c r="WVL310" s="544"/>
      <c r="WVM310" s="544"/>
      <c r="WVN310" s="544"/>
      <c r="WVO310" s="544"/>
      <c r="WVP310" s="544"/>
      <c r="WVQ310" s="544"/>
      <c r="WVR310" s="544"/>
      <c r="WVS310" s="544"/>
      <c r="WVT310" s="544"/>
      <c r="WVU310" s="544"/>
      <c r="WVV310" s="544"/>
      <c r="WVW310" s="544"/>
      <c r="WVX310" s="544"/>
      <c r="WVY310" s="544"/>
      <c r="WVZ310" s="544"/>
      <c r="WWA310" s="544"/>
      <c r="WWB310" s="544"/>
      <c r="WWC310" s="544"/>
      <c r="WWD310" s="544"/>
      <c r="WWE310" s="544"/>
      <c r="WWF310" s="544"/>
      <c r="WWG310" s="544"/>
      <c r="WWH310" s="544"/>
      <c r="WWI310" s="544"/>
      <c r="WWJ310" s="544"/>
      <c r="WWK310" s="544"/>
      <c r="WWL310" s="544"/>
      <c r="WWM310" s="544"/>
      <c r="WWN310" s="544"/>
      <c r="WWO310" s="544"/>
      <c r="WWP310" s="544"/>
      <c r="WWQ310" s="544"/>
      <c r="WWR310" s="544"/>
      <c r="WWS310" s="544"/>
      <c r="WWT310" s="544"/>
      <c r="WWU310" s="544"/>
      <c r="WWV310" s="544"/>
      <c r="WWW310" s="544"/>
      <c r="WWX310" s="544"/>
      <c r="WWY310" s="544"/>
      <c r="WWZ310" s="544"/>
      <c r="WXA310" s="544"/>
      <c r="WXB310" s="544"/>
      <c r="WXC310" s="544"/>
      <c r="WXD310" s="544"/>
      <c r="WXE310" s="544"/>
      <c r="WXF310" s="544"/>
      <c r="WXG310" s="544"/>
      <c r="WXH310" s="544"/>
      <c r="WXI310" s="544"/>
      <c r="WXJ310" s="544"/>
      <c r="WXK310" s="544"/>
      <c r="WXL310" s="544"/>
      <c r="WXM310" s="544"/>
      <c r="WXN310" s="544"/>
      <c r="WXO310" s="544"/>
      <c r="WXP310" s="544"/>
      <c r="WXQ310" s="544"/>
      <c r="WXR310" s="544"/>
      <c r="WXS310" s="544"/>
      <c r="WXT310" s="544"/>
      <c r="WXU310" s="544"/>
      <c r="WXV310" s="544"/>
      <c r="WXW310" s="544"/>
      <c r="WXX310" s="544"/>
      <c r="WXY310" s="544"/>
      <c r="WXZ310" s="544"/>
      <c r="WYA310" s="544"/>
      <c r="WYB310" s="544"/>
      <c r="WYC310" s="544"/>
      <c r="WYD310" s="544"/>
      <c r="WYE310" s="544"/>
      <c r="WYF310" s="544"/>
      <c r="WYG310" s="544"/>
      <c r="WYH310" s="544"/>
      <c r="WYI310" s="544"/>
      <c r="WYJ310" s="544"/>
      <c r="WYK310" s="544"/>
      <c r="WYL310" s="544"/>
      <c r="WYM310" s="544"/>
      <c r="WYN310" s="544"/>
      <c r="WYO310" s="544"/>
      <c r="WYP310" s="544"/>
      <c r="WYQ310" s="544"/>
      <c r="WYR310" s="544"/>
      <c r="WYS310" s="544"/>
      <c r="WYT310" s="544"/>
      <c r="WYU310" s="544"/>
      <c r="WYV310" s="544"/>
      <c r="WYW310" s="544"/>
      <c r="WYX310" s="544"/>
      <c r="WYY310" s="544"/>
      <c r="WYZ310" s="544"/>
      <c r="WZA310" s="544"/>
      <c r="WZB310" s="544"/>
      <c r="WZC310" s="544"/>
      <c r="WZD310" s="544"/>
      <c r="WZE310" s="544"/>
      <c r="WZF310" s="544"/>
      <c r="WZG310" s="544"/>
      <c r="WZH310" s="544"/>
      <c r="WZI310" s="544"/>
      <c r="WZJ310" s="544"/>
      <c r="WZK310" s="544"/>
      <c r="WZL310" s="544"/>
      <c r="WZM310" s="544"/>
      <c r="WZN310" s="544"/>
      <c r="WZO310" s="544"/>
      <c r="WZP310" s="544"/>
      <c r="WZQ310" s="544"/>
      <c r="WZR310" s="544"/>
      <c r="WZS310" s="544"/>
      <c r="WZT310" s="544"/>
      <c r="WZU310" s="544"/>
      <c r="WZV310" s="544"/>
      <c r="WZW310" s="544"/>
      <c r="WZX310" s="544"/>
      <c r="WZY310" s="544"/>
      <c r="WZZ310" s="544"/>
      <c r="XAA310" s="544"/>
      <c r="XAB310" s="544"/>
      <c r="XAC310" s="544"/>
      <c r="XAD310" s="544"/>
      <c r="XAE310" s="544"/>
      <c r="XAF310" s="544"/>
      <c r="XAG310" s="544"/>
      <c r="XAH310" s="544"/>
      <c r="XAI310" s="544"/>
      <c r="XAJ310" s="544"/>
      <c r="XAK310" s="544"/>
      <c r="XAL310" s="544"/>
      <c r="XAM310" s="544"/>
      <c r="XAN310" s="544"/>
      <c r="XAO310" s="544"/>
      <c r="XAP310" s="544"/>
      <c r="XAQ310" s="544"/>
      <c r="XAR310" s="544"/>
      <c r="XAS310" s="544"/>
      <c r="XAT310" s="544"/>
      <c r="XAU310" s="544"/>
      <c r="XAV310" s="544"/>
      <c r="XAW310" s="544"/>
      <c r="XAX310" s="544"/>
      <c r="XAY310" s="544"/>
      <c r="XAZ310" s="544"/>
      <c r="XBA310" s="544"/>
      <c r="XBB310" s="544"/>
      <c r="XBC310" s="544"/>
      <c r="XBD310" s="544"/>
      <c r="XBE310" s="544"/>
      <c r="XBF310" s="544"/>
      <c r="XBG310" s="544"/>
      <c r="XBH310" s="544"/>
      <c r="XBI310" s="544"/>
      <c r="XBJ310" s="544"/>
      <c r="XBK310" s="544"/>
      <c r="XBL310" s="544"/>
      <c r="XBM310" s="544"/>
      <c r="XBN310" s="544"/>
      <c r="XBO310" s="544"/>
      <c r="XBP310" s="544"/>
      <c r="XBQ310" s="544"/>
      <c r="XBR310" s="544"/>
      <c r="XBS310" s="544"/>
      <c r="XBT310" s="544"/>
      <c r="XBU310" s="544"/>
      <c r="XBV310" s="544"/>
      <c r="XBW310" s="544"/>
      <c r="XBX310" s="544"/>
      <c r="XBY310" s="544"/>
      <c r="XBZ310" s="544"/>
      <c r="XCA310" s="544"/>
      <c r="XCB310" s="544"/>
      <c r="XCC310" s="544"/>
      <c r="XCD310" s="544"/>
      <c r="XCE310" s="544"/>
      <c r="XCF310" s="544"/>
      <c r="XCG310" s="544"/>
      <c r="XCH310" s="544"/>
      <c r="XCI310" s="544"/>
      <c r="XCJ310" s="544"/>
      <c r="XCK310" s="544"/>
      <c r="XCL310" s="544"/>
      <c r="XCM310" s="544"/>
      <c r="XCN310" s="544"/>
      <c r="XCO310" s="544"/>
      <c r="XCP310" s="544"/>
      <c r="XCQ310" s="544"/>
      <c r="XCR310" s="544"/>
      <c r="XCS310" s="544"/>
      <c r="XCT310" s="544"/>
      <c r="XCU310" s="544"/>
      <c r="XCV310" s="544"/>
      <c r="XCW310" s="544"/>
      <c r="XCX310" s="544"/>
      <c r="XCY310" s="544"/>
      <c r="XCZ310" s="544"/>
      <c r="XDA310" s="544"/>
      <c r="XDB310" s="544"/>
      <c r="XDC310" s="544"/>
      <c r="XDD310" s="544"/>
      <c r="XDE310" s="544"/>
      <c r="XDF310" s="544"/>
      <c r="XDG310" s="544"/>
      <c r="XDH310" s="544"/>
      <c r="XDI310" s="544"/>
      <c r="XDJ310" s="544"/>
      <c r="XDK310" s="544"/>
      <c r="XDL310" s="544"/>
      <c r="XDM310" s="544"/>
      <c r="XDN310" s="544"/>
      <c r="XDO310" s="544"/>
      <c r="XDP310" s="544"/>
      <c r="XDQ310" s="544"/>
      <c r="XDR310" s="544"/>
      <c r="XDS310" s="544"/>
      <c r="XDT310" s="544"/>
      <c r="XDU310" s="544"/>
      <c r="XDV310" s="544"/>
      <c r="XDW310" s="544"/>
      <c r="XDX310" s="544"/>
      <c r="XDY310" s="544"/>
      <c r="XDZ310" s="544"/>
      <c r="XEA310" s="544"/>
      <c r="XEB310" s="544"/>
      <c r="XEC310" s="544"/>
      <c r="XED310" s="544"/>
      <c r="XEE310" s="544"/>
      <c r="XEF310" s="544"/>
      <c r="XEG310" s="544"/>
      <c r="XEH310" s="544"/>
      <c r="XEI310" s="544"/>
      <c r="XEJ310" s="544"/>
      <c r="XEK310" s="544"/>
      <c r="XEL310" s="544"/>
      <c r="XEM310" s="544"/>
      <c r="XEN310" s="544"/>
      <c r="XEO310" s="544"/>
      <c r="XEP310" s="544"/>
      <c r="XEQ310" s="544"/>
      <c r="XER310" s="544"/>
      <c r="XES310" s="544"/>
      <c r="XET310" s="544"/>
      <c r="XEU310" s="544"/>
      <c r="XEV310" s="544"/>
      <c r="XEW310" s="544"/>
      <c r="XEX310" s="544"/>
      <c r="XEY310" s="544"/>
      <c r="XEZ310" s="545"/>
      <c r="XFA310" s="545"/>
      <c r="XFB310" s="545"/>
      <c r="XFC310" s="545"/>
      <c r="XFD310" s="546"/>
    </row>
    <row r="311" s="3" customFormat="1" ht="25" customHeight="1" spans="1:249">
      <c r="A311" s="16">
        <v>18</v>
      </c>
      <c r="B311" s="36"/>
      <c r="C311" s="86" t="s">
        <v>185</v>
      </c>
      <c r="D311" s="87"/>
      <c r="E311" s="24" t="s">
        <v>140</v>
      </c>
      <c r="F311" s="25">
        <f>E293</f>
        <v>8.77</v>
      </c>
      <c r="G311" s="25">
        <v>12</v>
      </c>
      <c r="H311" s="25">
        <f t="shared" si="28"/>
        <v>105.24</v>
      </c>
      <c r="I311" s="179" t="s">
        <v>186</v>
      </c>
      <c r="J311" s="9"/>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row>
    <row r="312" s="3" customFormat="1" ht="31" spans="1:249">
      <c r="A312" s="16">
        <v>19</v>
      </c>
      <c r="B312" s="36"/>
      <c r="C312" s="86" t="s">
        <v>257</v>
      </c>
      <c r="D312" s="87"/>
      <c r="E312" s="14" t="s">
        <v>148</v>
      </c>
      <c r="F312" s="25">
        <v>0</v>
      </c>
      <c r="G312" s="25">
        <v>280</v>
      </c>
      <c r="H312" s="27">
        <f t="shared" si="28"/>
        <v>0</v>
      </c>
      <c r="I312" s="179" t="s">
        <v>258</v>
      </c>
      <c r="J312" s="9"/>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row>
    <row r="313" s="3" customFormat="1" ht="31" spans="1:249">
      <c r="A313" s="16">
        <v>20</v>
      </c>
      <c r="B313" s="36"/>
      <c r="C313" s="86" t="s">
        <v>259</v>
      </c>
      <c r="D313" s="87"/>
      <c r="E313" s="14" t="s">
        <v>148</v>
      </c>
      <c r="F313" s="25">
        <v>0</v>
      </c>
      <c r="G313" s="25">
        <v>380</v>
      </c>
      <c r="H313" s="27">
        <f t="shared" si="28"/>
        <v>0</v>
      </c>
      <c r="I313" s="179" t="s">
        <v>258</v>
      </c>
      <c r="J313" s="9"/>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row>
    <row r="314" s="3" customFormat="1" ht="31" spans="1:249">
      <c r="A314" s="16">
        <v>21</v>
      </c>
      <c r="B314" s="36"/>
      <c r="C314" s="86" t="s">
        <v>260</v>
      </c>
      <c r="D314" s="87"/>
      <c r="E314" s="14" t="s">
        <v>148</v>
      </c>
      <c r="F314" s="25">
        <v>0</v>
      </c>
      <c r="G314" s="25">
        <v>480</v>
      </c>
      <c r="H314" s="27">
        <f t="shared" si="28"/>
        <v>0</v>
      </c>
      <c r="I314" s="179" t="s">
        <v>258</v>
      </c>
      <c r="J314" s="9"/>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row>
    <row r="315" s="197" customFormat="1" ht="25" customHeight="1" spans="1:249">
      <c r="A315" s="217" t="s">
        <v>179</v>
      </c>
      <c r="B315" s="218"/>
      <c r="C315" s="219"/>
      <c r="D315" s="219"/>
      <c r="E315" s="218"/>
      <c r="F315" s="218"/>
      <c r="G315" s="218"/>
      <c r="H315" s="234">
        <f>SUM(H294:H314)</f>
        <v>10012.3098</v>
      </c>
      <c r="I315" s="249"/>
      <c r="J315" s="9"/>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row>
    <row r="316" s="196" customFormat="1" ht="25" customHeight="1" spans="1:249">
      <c r="A316" s="220" t="s">
        <v>324</v>
      </c>
      <c r="B316" s="221"/>
      <c r="C316" s="221"/>
      <c r="D316" s="222"/>
      <c r="E316" s="222"/>
      <c r="F316" s="222"/>
      <c r="G316" s="222"/>
      <c r="H316" s="222"/>
      <c r="I316" s="250"/>
      <c r="J316" s="248"/>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c r="FI316" s="4"/>
      <c r="FJ316" s="4"/>
      <c r="FK316" s="4"/>
      <c r="FL316" s="4"/>
      <c r="FM316" s="4"/>
      <c r="FN316" s="4"/>
      <c r="FO316" s="4"/>
      <c r="FP316" s="4"/>
      <c r="FQ316" s="4"/>
      <c r="FR316" s="4"/>
      <c r="FS316" s="4"/>
      <c r="FT316" s="4"/>
      <c r="FU316" s="4"/>
      <c r="FV316" s="4"/>
      <c r="FW316" s="4"/>
      <c r="FX316" s="4"/>
      <c r="FY316" s="4"/>
      <c r="FZ316" s="4"/>
      <c r="GA316" s="4"/>
      <c r="GB316" s="4"/>
      <c r="GC316" s="4"/>
      <c r="GD316" s="4"/>
      <c r="GE316" s="4"/>
      <c r="GF316" s="4"/>
      <c r="GG316" s="4"/>
      <c r="GH316" s="4"/>
      <c r="GI316" s="4"/>
      <c r="GJ316" s="4"/>
      <c r="GK316" s="4"/>
      <c r="GL316" s="4"/>
      <c r="GM316" s="4"/>
      <c r="GN316" s="4"/>
      <c r="GO316" s="4"/>
      <c r="GP316" s="4"/>
      <c r="GQ316" s="4"/>
      <c r="GR316" s="4"/>
      <c r="GS316" s="4"/>
      <c r="GT316" s="4"/>
      <c r="GU316" s="4"/>
      <c r="GV316" s="4"/>
      <c r="GW316" s="4"/>
      <c r="GX316" s="4"/>
      <c r="GY316" s="4"/>
      <c r="GZ316" s="4"/>
      <c r="HA316" s="4"/>
      <c r="HB316" s="4"/>
      <c r="HC316" s="4"/>
      <c r="HD316" s="4"/>
      <c r="HE316" s="4"/>
      <c r="HF316" s="4"/>
      <c r="HG316" s="4"/>
      <c r="HH316" s="4"/>
      <c r="HI316" s="4"/>
      <c r="HJ316" s="4"/>
      <c r="HK316" s="4"/>
      <c r="HL316" s="4"/>
      <c r="HM316" s="4"/>
      <c r="HN316" s="4"/>
      <c r="HO316" s="4"/>
      <c r="HP316" s="4"/>
      <c r="HQ316" s="4"/>
      <c r="HR316" s="4"/>
      <c r="HS316" s="4"/>
      <c r="HT316" s="4"/>
      <c r="HU316" s="4"/>
      <c r="HV316" s="4"/>
      <c r="HW316" s="4"/>
      <c r="HX316" s="4"/>
      <c r="HY316" s="4"/>
      <c r="HZ316" s="4"/>
      <c r="IA316" s="4"/>
      <c r="IB316" s="4"/>
      <c r="IC316" s="4"/>
      <c r="ID316" s="4"/>
      <c r="IE316" s="4"/>
      <c r="IF316" s="4"/>
      <c r="IG316" s="4"/>
      <c r="IH316" s="4"/>
      <c r="II316" s="4"/>
      <c r="IJ316" s="4"/>
      <c r="IK316" s="4"/>
      <c r="IL316" s="4"/>
      <c r="IM316" s="4"/>
      <c r="IN316" s="4"/>
      <c r="IO316" s="4"/>
    </row>
    <row r="317" s="94" customFormat="1" ht="25" customHeight="1" spans="1:10">
      <c r="A317" s="573">
        <v>1</v>
      </c>
      <c r="B317" s="98"/>
      <c r="C317" s="32" t="s">
        <v>325</v>
      </c>
      <c r="D317" s="32"/>
      <c r="E317" s="24" t="s">
        <v>140</v>
      </c>
      <c r="F317" s="27">
        <f>G2</f>
        <v>130</v>
      </c>
      <c r="G317" s="112">
        <v>12</v>
      </c>
      <c r="H317" s="112">
        <f>SUM(F317*G317)</f>
        <v>1560</v>
      </c>
      <c r="I317" s="579" t="s">
        <v>326</v>
      </c>
      <c r="J317" s="116"/>
    </row>
    <row r="318" s="3" customFormat="1" ht="31" spans="1:249">
      <c r="A318" s="573">
        <v>2</v>
      </c>
      <c r="B318" s="98"/>
      <c r="C318" s="171" t="s">
        <v>327</v>
      </c>
      <c r="D318" s="172"/>
      <c r="E318" s="24" t="s">
        <v>140</v>
      </c>
      <c r="F318" s="25">
        <f>G2</f>
        <v>130</v>
      </c>
      <c r="G318" s="25">
        <v>8</v>
      </c>
      <c r="H318" s="25">
        <f>F318*G318</f>
        <v>1040</v>
      </c>
      <c r="I318" s="165" t="s">
        <v>328</v>
      </c>
      <c r="J318" s="9"/>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row>
    <row r="319" s="3" customFormat="1" ht="31" spans="1:249">
      <c r="A319" s="573">
        <v>3</v>
      </c>
      <c r="B319" s="98"/>
      <c r="C319" s="146" t="s">
        <v>329</v>
      </c>
      <c r="D319" s="147"/>
      <c r="E319" s="24" t="s">
        <v>140</v>
      </c>
      <c r="F319" s="25">
        <f>SUM(G2)</f>
        <v>130</v>
      </c>
      <c r="G319" s="25">
        <v>5</v>
      </c>
      <c r="H319" s="25">
        <f>F319*G319</f>
        <v>650</v>
      </c>
      <c r="I319" s="165" t="s">
        <v>330</v>
      </c>
      <c r="J319" s="9"/>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row>
    <row r="320" ht="25" customHeight="1" spans="1:9">
      <c r="A320" s="217" t="s">
        <v>179</v>
      </c>
      <c r="B320" s="218"/>
      <c r="C320" s="219"/>
      <c r="D320" s="219"/>
      <c r="E320" s="218"/>
      <c r="F320" s="218"/>
      <c r="G320" s="218"/>
      <c r="H320" s="234">
        <f>SUM(H317:H319)</f>
        <v>3250</v>
      </c>
      <c r="I320" s="249"/>
    </row>
    <row r="321" s="196" customFormat="1" ht="25" customHeight="1" spans="1:249">
      <c r="A321" s="220" t="s">
        <v>331</v>
      </c>
      <c r="B321" s="221"/>
      <c r="C321" s="221"/>
      <c r="D321" s="222"/>
      <c r="E321" s="222"/>
      <c r="F321" s="222"/>
      <c r="G321" s="222"/>
      <c r="H321" s="222"/>
      <c r="I321" s="250"/>
      <c r="J321" s="248"/>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c r="GA321" s="4"/>
      <c r="GB321" s="4"/>
      <c r="GC321" s="4"/>
      <c r="GD321" s="4"/>
      <c r="GE321" s="4"/>
      <c r="GF321" s="4"/>
      <c r="GG321" s="4"/>
      <c r="GH321" s="4"/>
      <c r="GI321" s="4"/>
      <c r="GJ321" s="4"/>
      <c r="GK321" s="4"/>
      <c r="GL321" s="4"/>
      <c r="GM321" s="4"/>
      <c r="GN321" s="4"/>
      <c r="GO321" s="4"/>
      <c r="GP321" s="4"/>
      <c r="GQ321" s="4"/>
      <c r="GR321" s="4"/>
      <c r="GS321" s="4"/>
      <c r="GT321" s="4"/>
      <c r="GU321" s="4"/>
      <c r="GV321" s="4"/>
      <c r="GW321" s="4"/>
      <c r="GX321" s="4"/>
      <c r="GY321" s="4"/>
      <c r="GZ321" s="4"/>
      <c r="HA321" s="4"/>
      <c r="HB321" s="4"/>
      <c r="HC321" s="4"/>
      <c r="HD321" s="4"/>
      <c r="HE321" s="4"/>
      <c r="HF321" s="4"/>
      <c r="HG321" s="4"/>
      <c r="HH321" s="4"/>
      <c r="HI321" s="4"/>
      <c r="HJ321" s="4"/>
      <c r="HK321" s="4"/>
      <c r="HL321" s="4"/>
      <c r="HM321" s="4"/>
      <c r="HN321" s="4"/>
      <c r="HO321" s="4"/>
      <c r="HP321" s="4"/>
      <c r="HQ321" s="4"/>
      <c r="HR321" s="4"/>
      <c r="HS321" s="4"/>
      <c r="HT321" s="4"/>
      <c r="HU321" s="4"/>
      <c r="HV321" s="4"/>
      <c r="HW321" s="4"/>
      <c r="HX321" s="4"/>
      <c r="HY321" s="4"/>
      <c r="HZ321" s="4"/>
      <c r="IA321" s="4"/>
      <c r="IB321" s="4"/>
      <c r="IC321" s="4"/>
      <c r="ID321" s="4"/>
      <c r="IE321" s="4"/>
      <c r="IF321" s="4"/>
      <c r="IG321" s="4"/>
      <c r="IH321" s="4"/>
      <c r="II321" s="4"/>
      <c r="IJ321" s="4"/>
      <c r="IK321" s="4"/>
      <c r="IL321" s="4"/>
      <c r="IM321" s="4"/>
      <c r="IN321" s="4"/>
      <c r="IO321" s="4"/>
    </row>
    <row r="322" s="94" customFormat="1" ht="36" customHeight="1" spans="1:10">
      <c r="A322" s="580">
        <v>1</v>
      </c>
      <c r="B322" s="581"/>
      <c r="C322" s="582" t="s">
        <v>332</v>
      </c>
      <c r="D322" s="582"/>
      <c r="E322" s="523" t="s">
        <v>140</v>
      </c>
      <c r="F322" s="583">
        <f>SUM(G2)</f>
        <v>130</v>
      </c>
      <c r="G322" s="583">
        <v>15.5</v>
      </c>
      <c r="H322" s="583">
        <f t="shared" ref="H322:H328" si="29">F322*G322</f>
        <v>2015</v>
      </c>
      <c r="I322" s="587" t="s">
        <v>333</v>
      </c>
      <c r="J322" s="116"/>
    </row>
    <row r="323" s="94" customFormat="1" ht="36" customHeight="1" spans="1:10">
      <c r="A323" s="580">
        <v>2</v>
      </c>
      <c r="B323" s="581"/>
      <c r="C323" s="582" t="s">
        <v>334</v>
      </c>
      <c r="D323" s="582"/>
      <c r="E323" s="523" t="s">
        <v>140</v>
      </c>
      <c r="F323" s="583">
        <f>SUM(G2)</f>
        <v>130</v>
      </c>
      <c r="G323" s="583">
        <v>15.5</v>
      </c>
      <c r="H323" s="583">
        <f t="shared" si="29"/>
        <v>2015</v>
      </c>
      <c r="I323" s="587" t="s">
        <v>335</v>
      </c>
      <c r="J323" s="116"/>
    </row>
    <row r="324" s="94" customFormat="1" ht="46" spans="1:10">
      <c r="A324" s="580">
        <v>3</v>
      </c>
      <c r="B324" s="581"/>
      <c r="C324" s="582" t="s">
        <v>336</v>
      </c>
      <c r="D324" s="582"/>
      <c r="E324" s="523" t="s">
        <v>140</v>
      </c>
      <c r="F324" s="583">
        <f>G2</f>
        <v>130</v>
      </c>
      <c r="G324" s="583">
        <v>70</v>
      </c>
      <c r="H324" s="583">
        <f t="shared" si="29"/>
        <v>9100</v>
      </c>
      <c r="I324" s="588" t="s">
        <v>337</v>
      </c>
      <c r="J324" s="116"/>
    </row>
    <row r="325" s="94" customFormat="1" ht="21.95" customHeight="1" spans="1:10">
      <c r="A325" s="580">
        <v>4</v>
      </c>
      <c r="B325" s="581"/>
      <c r="C325" s="582" t="s">
        <v>338</v>
      </c>
      <c r="D325" s="582"/>
      <c r="E325" s="523" t="s">
        <v>140</v>
      </c>
      <c r="F325" s="583">
        <f>G2</f>
        <v>130</v>
      </c>
      <c r="G325" s="583">
        <v>33.5</v>
      </c>
      <c r="H325" s="583">
        <f t="shared" si="29"/>
        <v>4355</v>
      </c>
      <c r="I325" s="588" t="s">
        <v>339</v>
      </c>
      <c r="J325" s="116"/>
    </row>
    <row r="326" s="94" customFormat="1" ht="26" customHeight="1" spans="1:10">
      <c r="A326" s="580">
        <v>5</v>
      </c>
      <c r="B326" s="581"/>
      <c r="C326" s="582" t="s">
        <v>340</v>
      </c>
      <c r="D326" s="582"/>
      <c r="E326" s="523" t="s">
        <v>140</v>
      </c>
      <c r="F326" s="583">
        <f>G2</f>
        <v>130</v>
      </c>
      <c r="G326" s="583">
        <v>10</v>
      </c>
      <c r="H326" s="583">
        <f t="shared" si="29"/>
        <v>1300</v>
      </c>
      <c r="I326" s="588"/>
      <c r="J326" s="116"/>
    </row>
    <row r="327" s="94" customFormat="1" ht="26" customHeight="1" spans="1:10">
      <c r="A327" s="580">
        <v>5</v>
      </c>
      <c r="B327" s="581"/>
      <c r="C327" s="582" t="s">
        <v>341</v>
      </c>
      <c r="D327" s="582"/>
      <c r="E327" s="523" t="s">
        <v>140</v>
      </c>
      <c r="F327" s="583">
        <f>G2</f>
        <v>130</v>
      </c>
      <c r="G327" s="583">
        <v>74.8</v>
      </c>
      <c r="H327" s="583">
        <f t="shared" si="29"/>
        <v>9724</v>
      </c>
      <c r="I327" s="588" t="s">
        <v>342</v>
      </c>
      <c r="J327" s="116"/>
    </row>
    <row r="328" s="94" customFormat="1" ht="26" customHeight="1" spans="1:10">
      <c r="A328" s="580">
        <v>6</v>
      </c>
      <c r="B328" s="581"/>
      <c r="C328" s="582" t="s">
        <v>343</v>
      </c>
      <c r="D328" s="582"/>
      <c r="E328" s="523" t="s">
        <v>140</v>
      </c>
      <c r="F328" s="583">
        <f>G2</f>
        <v>130</v>
      </c>
      <c r="G328" s="583">
        <v>10.7</v>
      </c>
      <c r="H328" s="583">
        <f t="shared" si="29"/>
        <v>1391</v>
      </c>
      <c r="I328" s="588" t="s">
        <v>344</v>
      </c>
      <c r="J328" s="116"/>
    </row>
    <row r="329" s="94" customFormat="1" ht="31" spans="1:10">
      <c r="A329" s="580">
        <v>7</v>
      </c>
      <c r="B329" s="581"/>
      <c r="C329" s="582" t="s">
        <v>345</v>
      </c>
      <c r="D329" s="582"/>
      <c r="E329" s="584" t="s">
        <v>148</v>
      </c>
      <c r="F329" s="583">
        <v>1</v>
      </c>
      <c r="G329" s="585">
        <v>480</v>
      </c>
      <c r="H329" s="585">
        <f t="shared" ref="H329:H331" si="30">SUM(F329*G329)</f>
        <v>480</v>
      </c>
      <c r="I329" s="589" t="s">
        <v>346</v>
      </c>
      <c r="J329" s="116"/>
    </row>
    <row r="330" s="94" customFormat="1" ht="31" spans="1:10">
      <c r="A330" s="580">
        <v>8</v>
      </c>
      <c r="B330" s="581"/>
      <c r="C330" s="582" t="s">
        <v>347</v>
      </c>
      <c r="D330" s="582"/>
      <c r="E330" s="523" t="s">
        <v>140</v>
      </c>
      <c r="F330" s="583">
        <f>G2</f>
        <v>130</v>
      </c>
      <c r="G330" s="583">
        <v>8</v>
      </c>
      <c r="H330" s="583">
        <f t="shared" si="30"/>
        <v>1040</v>
      </c>
      <c r="I330" s="587" t="s">
        <v>348</v>
      </c>
      <c r="J330" s="116"/>
    </row>
    <row r="331" s="94" customFormat="1" ht="31" spans="1:10">
      <c r="A331" s="580">
        <v>9</v>
      </c>
      <c r="B331" s="581"/>
      <c r="C331" s="582" t="s">
        <v>349</v>
      </c>
      <c r="D331" s="582"/>
      <c r="E331" s="523" t="s">
        <v>140</v>
      </c>
      <c r="F331" s="583"/>
      <c r="G331" s="583">
        <v>22</v>
      </c>
      <c r="H331" s="583"/>
      <c r="I331" s="587" t="s">
        <v>350</v>
      </c>
      <c r="J331" s="116"/>
    </row>
    <row r="332" s="94" customFormat="1" ht="21.95" customHeight="1" spans="1:10">
      <c r="A332" s="580">
        <v>10</v>
      </c>
      <c r="B332" s="581"/>
      <c r="C332" s="582" t="s">
        <v>351</v>
      </c>
      <c r="D332" s="582"/>
      <c r="E332" s="523" t="s">
        <v>140</v>
      </c>
      <c r="F332" s="583">
        <v>0</v>
      </c>
      <c r="G332" s="585">
        <v>25</v>
      </c>
      <c r="H332" s="585">
        <f>SUM(F332*G332)</f>
        <v>0</v>
      </c>
      <c r="I332" s="590" t="s">
        <v>352</v>
      </c>
      <c r="J332" s="116"/>
    </row>
    <row r="333" s="94" customFormat="1" ht="21.95" customHeight="1" spans="1:10">
      <c r="A333" s="580">
        <v>11</v>
      </c>
      <c r="B333" s="581"/>
      <c r="C333" s="582" t="s">
        <v>353</v>
      </c>
      <c r="D333" s="582"/>
      <c r="E333" s="523" t="s">
        <v>140</v>
      </c>
      <c r="F333" s="583">
        <v>0</v>
      </c>
      <c r="G333" s="585">
        <v>35</v>
      </c>
      <c r="H333" s="585">
        <f>SUM(F333*G333)</f>
        <v>0</v>
      </c>
      <c r="I333" s="590" t="s">
        <v>352</v>
      </c>
      <c r="J333" s="116"/>
    </row>
    <row r="334" s="94" customFormat="1" ht="21.95" customHeight="1" spans="1:10">
      <c r="A334" s="580">
        <v>12</v>
      </c>
      <c r="B334" s="581"/>
      <c r="C334" s="582" t="s">
        <v>354</v>
      </c>
      <c r="D334" s="582"/>
      <c r="E334" s="584" t="s">
        <v>355</v>
      </c>
      <c r="F334" s="583">
        <v>1</v>
      </c>
      <c r="G334" s="583">
        <v>785</v>
      </c>
      <c r="H334" s="585">
        <f>F334*G334</f>
        <v>785</v>
      </c>
      <c r="I334" s="591" t="s">
        <v>356</v>
      </c>
      <c r="J334" s="116"/>
    </row>
    <row r="335" s="94" customFormat="1" ht="21.95" customHeight="1" spans="1:10">
      <c r="A335" s="580">
        <v>13</v>
      </c>
      <c r="B335" s="581"/>
      <c r="C335" s="582" t="s">
        <v>357</v>
      </c>
      <c r="D335" s="582"/>
      <c r="E335" s="584" t="s">
        <v>355</v>
      </c>
      <c r="F335" s="583">
        <v>0</v>
      </c>
      <c r="G335" s="583">
        <v>585</v>
      </c>
      <c r="H335" s="585">
        <f>F335*G335</f>
        <v>0</v>
      </c>
      <c r="I335" s="591" t="s">
        <v>356</v>
      </c>
      <c r="J335" s="116"/>
    </row>
    <row r="336" s="94" customFormat="1" ht="25" customHeight="1" spans="1:10">
      <c r="A336" s="580">
        <v>14</v>
      </c>
      <c r="B336" s="581"/>
      <c r="C336" s="582" t="s">
        <v>358</v>
      </c>
      <c r="D336" s="582"/>
      <c r="E336" s="584" t="s">
        <v>359</v>
      </c>
      <c r="F336" s="583">
        <v>0</v>
      </c>
      <c r="G336" s="585">
        <v>300</v>
      </c>
      <c r="H336" s="585">
        <f>SUM(F336*G336)</f>
        <v>0</v>
      </c>
      <c r="I336" s="592" t="s">
        <v>360</v>
      </c>
      <c r="J336" s="116"/>
    </row>
    <row r="337" s="94" customFormat="1" ht="25" customHeight="1" spans="1:10">
      <c r="A337" s="580">
        <v>15</v>
      </c>
      <c r="B337" s="581"/>
      <c r="C337" s="582" t="s">
        <v>361</v>
      </c>
      <c r="D337" s="582"/>
      <c r="E337" s="584" t="s">
        <v>359</v>
      </c>
      <c r="F337" s="583">
        <v>0</v>
      </c>
      <c r="G337" s="585">
        <v>300</v>
      </c>
      <c r="H337" s="585">
        <f>SUM(F337*G337)</f>
        <v>0</v>
      </c>
      <c r="I337" s="592" t="s">
        <v>360</v>
      </c>
      <c r="J337" s="116"/>
    </row>
    <row r="338" s="94" customFormat="1" ht="21.95" customHeight="1" spans="1:10">
      <c r="A338" s="580">
        <v>16</v>
      </c>
      <c r="B338" s="581"/>
      <c r="C338" s="582" t="s">
        <v>362</v>
      </c>
      <c r="D338" s="582"/>
      <c r="E338" s="586" t="s">
        <v>363</v>
      </c>
      <c r="F338" s="583">
        <v>4</v>
      </c>
      <c r="G338" s="585">
        <v>220</v>
      </c>
      <c r="H338" s="585">
        <f>SUM(F338*G338)</f>
        <v>880</v>
      </c>
      <c r="I338" s="587" t="s">
        <v>364</v>
      </c>
      <c r="J338" s="116"/>
    </row>
    <row r="339" ht="25" customHeight="1" spans="1:9">
      <c r="A339" s="217" t="s">
        <v>179</v>
      </c>
      <c r="B339" s="218"/>
      <c r="C339" s="219"/>
      <c r="D339" s="219"/>
      <c r="E339" s="218"/>
      <c r="F339" s="218"/>
      <c r="G339" s="218"/>
      <c r="H339" s="234">
        <f>SUM(H322:H338)</f>
        <v>33085</v>
      </c>
      <c r="I339" s="249"/>
    </row>
    <row r="340" s="196" customFormat="1" ht="25" customHeight="1" spans="1:249">
      <c r="A340" s="220" t="s">
        <v>365</v>
      </c>
      <c r="B340" s="221"/>
      <c r="C340" s="221"/>
      <c r="D340" s="222"/>
      <c r="E340" s="222"/>
      <c r="F340" s="222"/>
      <c r="G340" s="222"/>
      <c r="H340" s="222"/>
      <c r="I340" s="250"/>
      <c r="J340" s="248"/>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c r="FI340" s="4"/>
      <c r="FJ340" s="4"/>
      <c r="FK340" s="4"/>
      <c r="FL340" s="4"/>
      <c r="FM340" s="4"/>
      <c r="FN340" s="4"/>
      <c r="FO340" s="4"/>
      <c r="FP340" s="4"/>
      <c r="FQ340" s="4"/>
      <c r="FR340" s="4"/>
      <c r="FS340" s="4"/>
      <c r="FT340" s="4"/>
      <c r="FU340" s="4"/>
      <c r="FV340" s="4"/>
      <c r="FW340" s="4"/>
      <c r="FX340" s="4"/>
      <c r="FY340" s="4"/>
      <c r="FZ340" s="4"/>
      <c r="GA340" s="4"/>
      <c r="GB340" s="4"/>
      <c r="GC340" s="4"/>
      <c r="GD340" s="4"/>
      <c r="GE340" s="4"/>
      <c r="GF340" s="4"/>
      <c r="GG340" s="4"/>
      <c r="GH340" s="4"/>
      <c r="GI340" s="4"/>
      <c r="GJ340" s="4"/>
      <c r="GK340" s="4"/>
      <c r="GL340" s="4"/>
      <c r="GM340" s="4"/>
      <c r="GN340" s="4"/>
      <c r="GO340" s="4"/>
      <c r="GP340" s="4"/>
      <c r="GQ340" s="4"/>
      <c r="GR340" s="4"/>
      <c r="GS340" s="4"/>
      <c r="GT340" s="4"/>
      <c r="GU340" s="4"/>
      <c r="GV340" s="4"/>
      <c r="GW340" s="4"/>
      <c r="GX340" s="4"/>
      <c r="GY340" s="4"/>
      <c r="GZ340" s="4"/>
      <c r="HA340" s="4"/>
      <c r="HB340" s="4"/>
      <c r="HC340" s="4"/>
      <c r="HD340" s="4"/>
      <c r="HE340" s="4"/>
      <c r="HF340" s="4"/>
      <c r="HG340" s="4"/>
      <c r="HH340" s="4"/>
      <c r="HI340" s="4"/>
      <c r="HJ340" s="4"/>
      <c r="HK340" s="4"/>
      <c r="HL340" s="4"/>
      <c r="HM340" s="4"/>
      <c r="HN340" s="4"/>
      <c r="HO340" s="4"/>
      <c r="HP340" s="4"/>
      <c r="HQ340" s="4"/>
      <c r="HR340" s="4"/>
      <c r="HS340" s="4"/>
      <c r="HT340" s="4"/>
      <c r="HU340" s="4"/>
      <c r="HV340" s="4"/>
      <c r="HW340" s="4"/>
      <c r="HX340" s="4"/>
      <c r="HY340" s="4"/>
      <c r="HZ340" s="4"/>
      <c r="IA340" s="4"/>
      <c r="IB340" s="4"/>
      <c r="IC340" s="4"/>
      <c r="ID340" s="4"/>
      <c r="IE340" s="4"/>
      <c r="IF340" s="4"/>
      <c r="IG340" s="4"/>
      <c r="IH340" s="4"/>
      <c r="II340" s="4"/>
      <c r="IJ340" s="4"/>
      <c r="IK340" s="4"/>
      <c r="IL340" s="4"/>
      <c r="IM340" s="4"/>
      <c r="IN340" s="4"/>
      <c r="IO340" s="4"/>
    </row>
    <row r="341" s="3" customFormat="1" ht="25" customHeight="1" spans="1:249">
      <c r="A341" s="485">
        <v>1</v>
      </c>
      <c r="B341" s="147"/>
      <c r="C341" s="86" t="s">
        <v>366</v>
      </c>
      <c r="D341" s="87"/>
      <c r="E341" s="14" t="s">
        <v>367</v>
      </c>
      <c r="F341" s="25"/>
      <c r="G341" s="184">
        <v>500</v>
      </c>
      <c r="H341" s="27">
        <f>F341*G341</f>
        <v>0</v>
      </c>
      <c r="I341" s="179" t="s">
        <v>368</v>
      </c>
      <c r="J341" s="9"/>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row>
    <row r="342" s="3" customFormat="1" ht="25" customHeight="1" spans="1:249">
      <c r="A342" s="485">
        <v>2</v>
      </c>
      <c r="B342" s="147"/>
      <c r="C342" s="86" t="s">
        <v>369</v>
      </c>
      <c r="D342" s="87"/>
      <c r="E342" s="24" t="s">
        <v>140</v>
      </c>
      <c r="F342" s="25">
        <f>G2</f>
        <v>130</v>
      </c>
      <c r="G342" s="25">
        <v>15</v>
      </c>
      <c r="H342" s="25">
        <f>F342*G342</f>
        <v>1950</v>
      </c>
      <c r="I342" s="165" t="s">
        <v>370</v>
      </c>
      <c r="J342" s="9"/>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row>
    <row r="343" s="3" customFormat="1" ht="25" customHeight="1" spans="1:249">
      <c r="A343" s="485">
        <v>3</v>
      </c>
      <c r="B343" s="147"/>
      <c r="C343" s="86" t="s">
        <v>371</v>
      </c>
      <c r="D343" s="87"/>
      <c r="E343" s="24" t="s">
        <v>140</v>
      </c>
      <c r="F343" s="25">
        <f>G2</f>
        <v>130</v>
      </c>
      <c r="G343" s="25">
        <v>15</v>
      </c>
      <c r="H343" s="25">
        <f>F343*G343</f>
        <v>1950</v>
      </c>
      <c r="I343" s="179" t="s">
        <v>372</v>
      </c>
      <c r="J343" s="9"/>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row>
    <row r="344" ht="25" customHeight="1" spans="1:9">
      <c r="A344" s="217" t="s">
        <v>179</v>
      </c>
      <c r="B344" s="218"/>
      <c r="C344" s="219"/>
      <c r="D344" s="219"/>
      <c r="E344" s="218"/>
      <c r="F344" s="218"/>
      <c r="G344" s="218"/>
      <c r="H344" s="234">
        <f>SUM(H341:H343)</f>
        <v>3900</v>
      </c>
      <c r="I344" s="249"/>
    </row>
    <row r="345" s="196" customFormat="1" ht="25" customHeight="1" spans="1:249">
      <c r="A345" s="220" t="s">
        <v>373</v>
      </c>
      <c r="B345" s="221"/>
      <c r="C345" s="221"/>
      <c r="D345" s="222"/>
      <c r="E345" s="222"/>
      <c r="F345" s="222"/>
      <c r="G345" s="222"/>
      <c r="H345" s="222"/>
      <c r="I345" s="250"/>
      <c r="J345" s="248"/>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c r="FI345" s="4"/>
      <c r="FJ345" s="4"/>
      <c r="FK345" s="4"/>
      <c r="FL345" s="4"/>
      <c r="FM345" s="4"/>
      <c r="FN345" s="4"/>
      <c r="FO345" s="4"/>
      <c r="FP345" s="4"/>
      <c r="FQ345" s="4"/>
      <c r="FR345" s="4"/>
      <c r="FS345" s="4"/>
      <c r="FT345" s="4"/>
      <c r="FU345" s="4"/>
      <c r="FV345" s="4"/>
      <c r="FW345" s="4"/>
      <c r="FX345" s="4"/>
      <c r="FY345" s="4"/>
      <c r="FZ345" s="4"/>
      <c r="GA345" s="4"/>
      <c r="GB345" s="4"/>
      <c r="GC345" s="4"/>
      <c r="GD345" s="4"/>
      <c r="GE345" s="4"/>
      <c r="GF345" s="4"/>
      <c r="GG345" s="4"/>
      <c r="GH345" s="4"/>
      <c r="GI345" s="4"/>
      <c r="GJ345" s="4"/>
      <c r="GK345" s="4"/>
      <c r="GL345" s="4"/>
      <c r="GM345" s="4"/>
      <c r="GN345" s="4"/>
      <c r="GO345" s="4"/>
      <c r="GP345" s="4"/>
      <c r="GQ345" s="4"/>
      <c r="GR345" s="4"/>
      <c r="GS345" s="4"/>
      <c r="GT345" s="4"/>
      <c r="GU345" s="4"/>
      <c r="GV345" s="4"/>
      <c r="GW345" s="4"/>
      <c r="GX345" s="4"/>
      <c r="GY345" s="4"/>
      <c r="GZ345" s="4"/>
      <c r="HA345" s="4"/>
      <c r="HB345" s="4"/>
      <c r="HC345" s="4"/>
      <c r="HD345" s="4"/>
      <c r="HE345" s="4"/>
      <c r="HF345" s="4"/>
      <c r="HG345" s="4"/>
      <c r="HH345" s="4"/>
      <c r="HI345" s="4"/>
      <c r="HJ345" s="4"/>
      <c r="HK345" s="4"/>
      <c r="HL345" s="4"/>
      <c r="HM345" s="4"/>
      <c r="HN345" s="4"/>
      <c r="HO345" s="4"/>
      <c r="HP345" s="4"/>
      <c r="HQ345" s="4"/>
      <c r="HR345" s="4"/>
      <c r="HS345" s="4"/>
      <c r="HT345" s="4"/>
      <c r="HU345" s="4"/>
      <c r="HV345" s="4"/>
      <c r="HW345" s="4"/>
      <c r="HX345" s="4"/>
      <c r="HY345" s="4"/>
      <c r="HZ345" s="4"/>
      <c r="IA345" s="4"/>
      <c r="IB345" s="4"/>
      <c r="IC345" s="4"/>
      <c r="ID345" s="4"/>
      <c r="IE345" s="4"/>
      <c r="IF345" s="4"/>
      <c r="IG345" s="4"/>
      <c r="IH345" s="4"/>
      <c r="II345" s="4"/>
      <c r="IJ345" s="4"/>
      <c r="IK345" s="4"/>
      <c r="IL345" s="4"/>
      <c r="IM345" s="4"/>
      <c r="IN345" s="4"/>
      <c r="IO345" s="4"/>
    </row>
    <row r="346" ht="25" customHeight="1" spans="1:9">
      <c r="A346" s="223"/>
      <c r="B346" s="224" t="s">
        <v>374</v>
      </c>
      <c r="C346" s="225" t="s">
        <v>375</v>
      </c>
      <c r="D346" s="226"/>
      <c r="E346" s="237" t="s">
        <v>376</v>
      </c>
      <c r="F346" s="238"/>
      <c r="G346" s="239" t="e">
        <f>H25+H72+H113+H141+H196+H222+H245+H268+H320+H339+H344+H315+H168+H292</f>
        <v>#VALUE!</v>
      </c>
      <c r="H346" s="239"/>
      <c r="I346" s="251"/>
    </row>
    <row r="347" ht="25" customHeight="1" spans="1:9">
      <c r="A347" s="223"/>
      <c r="B347" s="224" t="s">
        <v>377</v>
      </c>
      <c r="C347" s="225" t="s">
        <v>378</v>
      </c>
      <c r="D347" s="226"/>
      <c r="E347" s="237" t="s">
        <v>376</v>
      </c>
      <c r="F347" s="238"/>
      <c r="G347" s="239" t="e">
        <f>G346*0.1</f>
        <v>#VALUE!</v>
      </c>
      <c r="H347" s="239"/>
      <c r="I347" s="252" t="s">
        <v>379</v>
      </c>
    </row>
    <row r="348" ht="25" customHeight="1" spans="1:9">
      <c r="A348" s="223"/>
      <c r="B348" s="224" t="s">
        <v>380</v>
      </c>
      <c r="C348" s="225" t="s">
        <v>381</v>
      </c>
      <c r="D348" s="226"/>
      <c r="E348" s="237" t="s">
        <v>376</v>
      </c>
      <c r="F348" s="238"/>
      <c r="G348" s="239"/>
      <c r="H348" s="239"/>
      <c r="I348" s="251" t="s">
        <v>382</v>
      </c>
    </row>
    <row r="349" ht="25" customHeight="1" spans="1:9">
      <c r="A349" s="476"/>
      <c r="B349" s="477" t="s">
        <v>383</v>
      </c>
      <c r="C349" s="478" t="s">
        <v>384</v>
      </c>
      <c r="D349" s="479"/>
      <c r="E349" s="480" t="s">
        <v>376</v>
      </c>
      <c r="F349" s="481"/>
      <c r="G349" s="482" t="e">
        <f>SUM(G346:G348)</f>
        <v>#VALUE!</v>
      </c>
      <c r="H349" s="482"/>
      <c r="I349" s="483"/>
    </row>
    <row r="350" customHeight="1" spans="7:7">
      <c r="G350" s="199" t="e" cm="1">
        <f t="array" ref="G350">SUM(G349:G349/G2)</f>
        <v>#VALUE!</v>
      </c>
    </row>
    <row r="353" customHeight="1" spans="5:5">
      <c r="E353" s="279"/>
    </row>
  </sheetData>
  <mergeCells count="585">
    <mergeCell ref="A1:I1"/>
    <mergeCell ref="A2:B2"/>
    <mergeCell ref="C2:D2"/>
    <mergeCell ref="E2:F2"/>
    <mergeCell ref="G3:H3"/>
    <mergeCell ref="A5:C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G25"/>
    <mergeCell ref="A26:C26"/>
    <mergeCell ref="A27:B27"/>
    <mergeCell ref="C27:D27"/>
    <mergeCell ref="A28:B28"/>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A72:G72"/>
    <mergeCell ref="A73:C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A113:G113"/>
    <mergeCell ref="A114:C114"/>
    <mergeCell ref="A115:B115"/>
    <mergeCell ref="C115:D115"/>
    <mergeCell ref="A116:B116"/>
    <mergeCell ref="C116:D116"/>
    <mergeCell ref="A117:B117"/>
    <mergeCell ref="C117:D117"/>
    <mergeCell ref="A118:B118"/>
    <mergeCell ref="C118:D118"/>
    <mergeCell ref="A119:B119"/>
    <mergeCell ref="C119:D119"/>
    <mergeCell ref="A120:B120"/>
    <mergeCell ref="C120:D120"/>
    <mergeCell ref="A121:B121"/>
    <mergeCell ref="C121:D121"/>
    <mergeCell ref="A122:B122"/>
    <mergeCell ref="C122:D122"/>
    <mergeCell ref="A123:B123"/>
    <mergeCell ref="C123:D123"/>
    <mergeCell ref="A124:B124"/>
    <mergeCell ref="C124:D124"/>
    <mergeCell ref="A125:B125"/>
    <mergeCell ref="C125:D125"/>
    <mergeCell ref="A126:B126"/>
    <mergeCell ref="C126:D126"/>
    <mergeCell ref="A127:B127"/>
    <mergeCell ref="C127:D127"/>
    <mergeCell ref="A128:B128"/>
    <mergeCell ref="C128:D128"/>
    <mergeCell ref="A129:B129"/>
    <mergeCell ref="C129:D129"/>
    <mergeCell ref="A130:B130"/>
    <mergeCell ref="C130:D130"/>
    <mergeCell ref="A131:B131"/>
    <mergeCell ref="C131:D131"/>
    <mergeCell ref="A132:B132"/>
    <mergeCell ref="C132:D132"/>
    <mergeCell ref="A133:B133"/>
    <mergeCell ref="C133:D133"/>
    <mergeCell ref="A134:B134"/>
    <mergeCell ref="C134:D134"/>
    <mergeCell ref="A135:B135"/>
    <mergeCell ref="C135:D135"/>
    <mergeCell ref="A136:B136"/>
    <mergeCell ref="C136:D136"/>
    <mergeCell ref="A137:B137"/>
    <mergeCell ref="C137:D137"/>
    <mergeCell ref="A138:B138"/>
    <mergeCell ref="C138:D138"/>
    <mergeCell ref="A139:B139"/>
    <mergeCell ref="C139:D139"/>
    <mergeCell ref="A140:B140"/>
    <mergeCell ref="C140:D140"/>
    <mergeCell ref="A141:G141"/>
    <mergeCell ref="A142:C142"/>
    <mergeCell ref="A143:B143"/>
    <mergeCell ref="C143:D143"/>
    <mergeCell ref="A144:B144"/>
    <mergeCell ref="C144:D144"/>
    <mergeCell ref="A145:B145"/>
    <mergeCell ref="C145:D145"/>
    <mergeCell ref="A146:B146"/>
    <mergeCell ref="C146:D146"/>
    <mergeCell ref="A147:B147"/>
    <mergeCell ref="C147:D147"/>
    <mergeCell ref="A148:B148"/>
    <mergeCell ref="C148:D148"/>
    <mergeCell ref="A149:B149"/>
    <mergeCell ref="C149:D149"/>
    <mergeCell ref="A150:B150"/>
    <mergeCell ref="C150:D150"/>
    <mergeCell ref="A151:B151"/>
    <mergeCell ref="C151:D151"/>
    <mergeCell ref="A152:B152"/>
    <mergeCell ref="C152:D152"/>
    <mergeCell ref="A153:B153"/>
    <mergeCell ref="C153:D153"/>
    <mergeCell ref="A154:B154"/>
    <mergeCell ref="C154:D154"/>
    <mergeCell ref="A155:B155"/>
    <mergeCell ref="C155:D155"/>
    <mergeCell ref="A156:B156"/>
    <mergeCell ref="C156:D156"/>
    <mergeCell ref="A157:B157"/>
    <mergeCell ref="C157:D157"/>
    <mergeCell ref="A158:B158"/>
    <mergeCell ref="C158:D158"/>
    <mergeCell ref="A159:B159"/>
    <mergeCell ref="C159:D159"/>
    <mergeCell ref="A160:B160"/>
    <mergeCell ref="C160:D160"/>
    <mergeCell ref="A161:B161"/>
    <mergeCell ref="C161:D161"/>
    <mergeCell ref="A162:B162"/>
    <mergeCell ref="C162:D162"/>
    <mergeCell ref="A163:B163"/>
    <mergeCell ref="C163:D163"/>
    <mergeCell ref="A164:B164"/>
    <mergeCell ref="C164:D164"/>
    <mergeCell ref="A165:B165"/>
    <mergeCell ref="C165:D165"/>
    <mergeCell ref="A166:B166"/>
    <mergeCell ref="C166:D166"/>
    <mergeCell ref="A167:B167"/>
    <mergeCell ref="C167:D167"/>
    <mergeCell ref="A168:G168"/>
    <mergeCell ref="A169:C169"/>
    <mergeCell ref="A170:B170"/>
    <mergeCell ref="C170:D170"/>
    <mergeCell ref="A171:B171"/>
    <mergeCell ref="C171:D171"/>
    <mergeCell ref="A172:B172"/>
    <mergeCell ref="C172:D172"/>
    <mergeCell ref="A173:B173"/>
    <mergeCell ref="C173:D173"/>
    <mergeCell ref="A174:B174"/>
    <mergeCell ref="C174:D174"/>
    <mergeCell ref="A175:B175"/>
    <mergeCell ref="C175:D175"/>
    <mergeCell ref="A176:B176"/>
    <mergeCell ref="C176:D176"/>
    <mergeCell ref="A177:B177"/>
    <mergeCell ref="C177:D177"/>
    <mergeCell ref="A178:B178"/>
    <mergeCell ref="C178:D178"/>
    <mergeCell ref="A179:B179"/>
    <mergeCell ref="C179:D179"/>
    <mergeCell ref="A180:B180"/>
    <mergeCell ref="C180:D180"/>
    <mergeCell ref="A181:B181"/>
    <mergeCell ref="C181:D181"/>
    <mergeCell ref="A182:B182"/>
    <mergeCell ref="C182:D182"/>
    <mergeCell ref="A183:B183"/>
    <mergeCell ref="C183:D183"/>
    <mergeCell ref="A184:B184"/>
    <mergeCell ref="C184:D184"/>
    <mergeCell ref="A185:B185"/>
    <mergeCell ref="C185:D185"/>
    <mergeCell ref="A186:B186"/>
    <mergeCell ref="C186:D186"/>
    <mergeCell ref="A187:B187"/>
    <mergeCell ref="C187:D187"/>
    <mergeCell ref="A188:B188"/>
    <mergeCell ref="C188:D188"/>
    <mergeCell ref="A189:B189"/>
    <mergeCell ref="C189:D189"/>
    <mergeCell ref="A190:B190"/>
    <mergeCell ref="C190:D190"/>
    <mergeCell ref="A191:B191"/>
    <mergeCell ref="C191:D191"/>
    <mergeCell ref="A192:B192"/>
    <mergeCell ref="C192:D192"/>
    <mergeCell ref="A193:B193"/>
    <mergeCell ref="C193:D193"/>
    <mergeCell ref="A194:B194"/>
    <mergeCell ref="C194:D194"/>
    <mergeCell ref="A195:B195"/>
    <mergeCell ref="C195:D195"/>
    <mergeCell ref="A196:G196"/>
    <mergeCell ref="A197:C197"/>
    <mergeCell ref="A198:B198"/>
    <mergeCell ref="C198:D198"/>
    <mergeCell ref="A199:B199"/>
    <mergeCell ref="C199:D199"/>
    <mergeCell ref="A200:B200"/>
    <mergeCell ref="C200:D200"/>
    <mergeCell ref="A201:B201"/>
    <mergeCell ref="C201:D201"/>
    <mergeCell ref="A202:B202"/>
    <mergeCell ref="C202:D202"/>
    <mergeCell ref="A203:B203"/>
    <mergeCell ref="C203:D203"/>
    <mergeCell ref="A204:B204"/>
    <mergeCell ref="C204:D204"/>
    <mergeCell ref="A205:B205"/>
    <mergeCell ref="C205:D205"/>
    <mergeCell ref="A206:B206"/>
    <mergeCell ref="C206:D206"/>
    <mergeCell ref="A207:B207"/>
    <mergeCell ref="C207:D207"/>
    <mergeCell ref="A208:B208"/>
    <mergeCell ref="C208:D208"/>
    <mergeCell ref="A209:B209"/>
    <mergeCell ref="C209:D209"/>
    <mergeCell ref="A210:B210"/>
    <mergeCell ref="C210:D210"/>
    <mergeCell ref="A211:B211"/>
    <mergeCell ref="C211:D211"/>
    <mergeCell ref="A212:B212"/>
    <mergeCell ref="C212:D212"/>
    <mergeCell ref="A213:B213"/>
    <mergeCell ref="C213:D213"/>
    <mergeCell ref="A214:B214"/>
    <mergeCell ref="C214:D214"/>
    <mergeCell ref="A215:B215"/>
    <mergeCell ref="C215:D215"/>
    <mergeCell ref="A216:B216"/>
    <mergeCell ref="C216:D216"/>
    <mergeCell ref="A217:B217"/>
    <mergeCell ref="C217:D217"/>
    <mergeCell ref="A218:B218"/>
    <mergeCell ref="C218:D218"/>
    <mergeCell ref="A219:B219"/>
    <mergeCell ref="C219:D219"/>
    <mergeCell ref="A220:B220"/>
    <mergeCell ref="C220:D220"/>
    <mergeCell ref="A221:B221"/>
    <mergeCell ref="C221:D221"/>
    <mergeCell ref="A222:G222"/>
    <mergeCell ref="A223:C223"/>
    <mergeCell ref="A224:B224"/>
    <mergeCell ref="C224:D224"/>
    <mergeCell ref="A225:B225"/>
    <mergeCell ref="C225:D225"/>
    <mergeCell ref="A226:B226"/>
    <mergeCell ref="C226:D226"/>
    <mergeCell ref="A227:B227"/>
    <mergeCell ref="C227:D227"/>
    <mergeCell ref="A228:B228"/>
    <mergeCell ref="C228:D228"/>
    <mergeCell ref="A229:B229"/>
    <mergeCell ref="C229:D229"/>
    <mergeCell ref="A230:B230"/>
    <mergeCell ref="C230:D230"/>
    <mergeCell ref="A231:B231"/>
    <mergeCell ref="C231:D231"/>
    <mergeCell ref="A232:B232"/>
    <mergeCell ref="C232:D232"/>
    <mergeCell ref="A233:B233"/>
    <mergeCell ref="C233:D233"/>
    <mergeCell ref="A234:B234"/>
    <mergeCell ref="C234:D234"/>
    <mergeCell ref="A235:B235"/>
    <mergeCell ref="C235:D235"/>
    <mergeCell ref="A236:B236"/>
    <mergeCell ref="C236:D236"/>
    <mergeCell ref="A237:B237"/>
    <mergeCell ref="C237:D237"/>
    <mergeCell ref="A238:B238"/>
    <mergeCell ref="C238:D238"/>
    <mergeCell ref="A239:B239"/>
    <mergeCell ref="C239:D239"/>
    <mergeCell ref="A240:B240"/>
    <mergeCell ref="C240:D240"/>
    <mergeCell ref="A241:B241"/>
    <mergeCell ref="C241:D241"/>
    <mergeCell ref="A242:B242"/>
    <mergeCell ref="C242:D242"/>
    <mergeCell ref="A243:B243"/>
    <mergeCell ref="C243:D243"/>
    <mergeCell ref="A244:B244"/>
    <mergeCell ref="C244:D244"/>
    <mergeCell ref="A245:G245"/>
    <mergeCell ref="A246:C246"/>
    <mergeCell ref="A247:B247"/>
    <mergeCell ref="C247:D247"/>
    <mergeCell ref="A248:B248"/>
    <mergeCell ref="C248:D248"/>
    <mergeCell ref="A249:B249"/>
    <mergeCell ref="C249:D249"/>
    <mergeCell ref="A250:B250"/>
    <mergeCell ref="C250:D250"/>
    <mergeCell ref="C251:D251"/>
    <mergeCell ref="C252:D252"/>
    <mergeCell ref="C253:D253"/>
    <mergeCell ref="C254:D254"/>
    <mergeCell ref="C255:D255"/>
    <mergeCell ref="C256:D256"/>
    <mergeCell ref="C257:D257"/>
    <mergeCell ref="C258:D258"/>
    <mergeCell ref="C259:D259"/>
    <mergeCell ref="A260:B260"/>
    <mergeCell ref="C260:D260"/>
    <mergeCell ref="A261:B261"/>
    <mergeCell ref="C261:D261"/>
    <mergeCell ref="A262:B262"/>
    <mergeCell ref="C262:D262"/>
    <mergeCell ref="A263:B263"/>
    <mergeCell ref="C263:D263"/>
    <mergeCell ref="A264:B264"/>
    <mergeCell ref="C264:D264"/>
    <mergeCell ref="A265:B265"/>
    <mergeCell ref="C265:D265"/>
    <mergeCell ref="A266:B266"/>
    <mergeCell ref="C266:D266"/>
    <mergeCell ref="A267:B267"/>
    <mergeCell ref="C267:D267"/>
    <mergeCell ref="A268:G268"/>
    <mergeCell ref="A269:C269"/>
    <mergeCell ref="A270:B270"/>
    <mergeCell ref="C270:D270"/>
    <mergeCell ref="A271:B271"/>
    <mergeCell ref="C271:D271"/>
    <mergeCell ref="A272:B272"/>
    <mergeCell ref="C272:D272"/>
    <mergeCell ref="A273:B273"/>
    <mergeCell ref="C273:D273"/>
    <mergeCell ref="A274:B274"/>
    <mergeCell ref="C274:D274"/>
    <mergeCell ref="A275:B275"/>
    <mergeCell ref="C275:D275"/>
    <mergeCell ref="A276:B276"/>
    <mergeCell ref="C276:D276"/>
    <mergeCell ref="A277:B277"/>
    <mergeCell ref="C277:D277"/>
    <mergeCell ref="A278:B278"/>
    <mergeCell ref="C278:D278"/>
    <mergeCell ref="A279:B279"/>
    <mergeCell ref="C279:D279"/>
    <mergeCell ref="A280:B280"/>
    <mergeCell ref="C280:D280"/>
    <mergeCell ref="A281:B281"/>
    <mergeCell ref="C281:D281"/>
    <mergeCell ref="A282:B282"/>
    <mergeCell ref="C282:D282"/>
    <mergeCell ref="A283:B283"/>
    <mergeCell ref="C283:D283"/>
    <mergeCell ref="A284:B284"/>
    <mergeCell ref="C284:D284"/>
    <mergeCell ref="A285:B285"/>
    <mergeCell ref="C285:D285"/>
    <mergeCell ref="A286:B286"/>
    <mergeCell ref="C286:D286"/>
    <mergeCell ref="A287:B287"/>
    <mergeCell ref="C287:D287"/>
    <mergeCell ref="A288:B288"/>
    <mergeCell ref="C288:D288"/>
    <mergeCell ref="A289:B289"/>
    <mergeCell ref="C289:D289"/>
    <mergeCell ref="A290:B290"/>
    <mergeCell ref="C290:D290"/>
    <mergeCell ref="A291:B291"/>
    <mergeCell ref="C291:D291"/>
    <mergeCell ref="A292:G292"/>
    <mergeCell ref="A293:C293"/>
    <mergeCell ref="A294:B294"/>
    <mergeCell ref="C294:D294"/>
    <mergeCell ref="A295:B295"/>
    <mergeCell ref="C295:D295"/>
    <mergeCell ref="A296:B296"/>
    <mergeCell ref="C296:D296"/>
    <mergeCell ref="A297:B297"/>
    <mergeCell ref="C297:D297"/>
    <mergeCell ref="A298:B298"/>
    <mergeCell ref="C298:D298"/>
    <mergeCell ref="A299:B299"/>
    <mergeCell ref="C299:D299"/>
    <mergeCell ref="A300:B300"/>
    <mergeCell ref="C300:D300"/>
    <mergeCell ref="A301:B301"/>
    <mergeCell ref="C301:D301"/>
    <mergeCell ref="A302:B302"/>
    <mergeCell ref="C302:D302"/>
    <mergeCell ref="A303:B303"/>
    <mergeCell ref="C303:D303"/>
    <mergeCell ref="A304:B304"/>
    <mergeCell ref="C304:D304"/>
    <mergeCell ref="A305:B305"/>
    <mergeCell ref="C305:D305"/>
    <mergeCell ref="A306:B306"/>
    <mergeCell ref="C306:D306"/>
    <mergeCell ref="A307:B307"/>
    <mergeCell ref="C307:D307"/>
    <mergeCell ref="A308:B308"/>
    <mergeCell ref="C308:D308"/>
    <mergeCell ref="A309:B309"/>
    <mergeCell ref="C309:D309"/>
    <mergeCell ref="A310:B310"/>
    <mergeCell ref="C310:D310"/>
    <mergeCell ref="A311:B311"/>
    <mergeCell ref="C311:D311"/>
    <mergeCell ref="A312:B312"/>
    <mergeCell ref="C312:D312"/>
    <mergeCell ref="A313:B313"/>
    <mergeCell ref="C313:D313"/>
    <mergeCell ref="A314:B314"/>
    <mergeCell ref="C314:D314"/>
    <mergeCell ref="A315:G315"/>
    <mergeCell ref="A316:C316"/>
    <mergeCell ref="A317:B317"/>
    <mergeCell ref="C317:D317"/>
    <mergeCell ref="A318:B318"/>
    <mergeCell ref="C318:D318"/>
    <mergeCell ref="A319:B319"/>
    <mergeCell ref="C319:D319"/>
    <mergeCell ref="A320:G320"/>
    <mergeCell ref="A321:C321"/>
    <mergeCell ref="A322:B322"/>
    <mergeCell ref="C322:D322"/>
    <mergeCell ref="A323:B323"/>
    <mergeCell ref="C323:D323"/>
    <mergeCell ref="A324:B324"/>
    <mergeCell ref="C324:D324"/>
    <mergeCell ref="A325:B325"/>
    <mergeCell ref="C325:D325"/>
    <mergeCell ref="A326:B326"/>
    <mergeCell ref="C326:D326"/>
    <mergeCell ref="A327:B327"/>
    <mergeCell ref="C327:D327"/>
    <mergeCell ref="A328:B328"/>
    <mergeCell ref="C328:D328"/>
    <mergeCell ref="A329:B329"/>
    <mergeCell ref="C329:D329"/>
    <mergeCell ref="A330:B330"/>
    <mergeCell ref="C330:D330"/>
    <mergeCell ref="A331:B331"/>
    <mergeCell ref="C331:D331"/>
    <mergeCell ref="A332:B332"/>
    <mergeCell ref="C332:D332"/>
    <mergeCell ref="A333:B333"/>
    <mergeCell ref="C333:D333"/>
    <mergeCell ref="A334:B334"/>
    <mergeCell ref="C334:D334"/>
    <mergeCell ref="A335:B335"/>
    <mergeCell ref="C335:D335"/>
    <mergeCell ref="A336:B336"/>
    <mergeCell ref="C336:D336"/>
    <mergeCell ref="A337:B337"/>
    <mergeCell ref="C337:D337"/>
    <mergeCell ref="A338:B338"/>
    <mergeCell ref="C338:D338"/>
    <mergeCell ref="A339:G339"/>
    <mergeCell ref="A340:C340"/>
    <mergeCell ref="A341:B341"/>
    <mergeCell ref="C341:D341"/>
    <mergeCell ref="A342:B342"/>
    <mergeCell ref="C342:D342"/>
    <mergeCell ref="A343:B343"/>
    <mergeCell ref="C343:D343"/>
    <mergeCell ref="A344:G344"/>
    <mergeCell ref="A345:C345"/>
    <mergeCell ref="E3:E4"/>
    <mergeCell ref="F3:F4"/>
    <mergeCell ref="I3:I4"/>
    <mergeCell ref="A3:B4"/>
    <mergeCell ref="C3:D4"/>
    <mergeCell ref="A30:B31"/>
    <mergeCell ref="A32:B41"/>
    <mergeCell ref="A42:B44"/>
    <mergeCell ref="A45:B64"/>
    <mergeCell ref="A65:B68"/>
    <mergeCell ref="A69:B71"/>
    <mergeCell ref="A76:B85"/>
    <mergeCell ref="A86:B88"/>
    <mergeCell ref="A89:B108"/>
    <mergeCell ref="A109:B112"/>
    <mergeCell ref="A251:B252"/>
    <mergeCell ref="A253:B255"/>
    <mergeCell ref="A256:B259"/>
  </mergeCells>
  <conditionalFormatting sqref="E3">
    <cfRule type="cellIs" dxfId="0" priority="1747" stopIfTrue="1" operator="equal">
      <formula>0</formula>
    </cfRule>
  </conditionalFormatting>
  <conditionalFormatting sqref="J5:IR5">
    <cfRule type="cellIs" dxfId="0" priority="1732" stopIfTrue="1" operator="equal">
      <formula>0</formula>
    </cfRule>
  </conditionalFormatting>
  <conditionalFormatting sqref="E7">
    <cfRule type="cellIs" dxfId="0" priority="1626" stopIfTrue="1" operator="equal">
      <formula>0</formula>
    </cfRule>
  </conditionalFormatting>
  <conditionalFormatting sqref="J7:IR7">
    <cfRule type="cellIs" dxfId="0" priority="1627" stopIfTrue="1" operator="equal">
      <formula>0</formula>
    </cfRule>
  </conditionalFormatting>
  <conditionalFormatting sqref="E8">
    <cfRule type="cellIs" dxfId="0" priority="1561" stopIfTrue="1" operator="equal">
      <formula>0</formula>
    </cfRule>
  </conditionalFormatting>
  <conditionalFormatting sqref="J8:IR8">
    <cfRule type="cellIs" dxfId="0" priority="1562" stopIfTrue="1" operator="equal">
      <formula>0</formula>
    </cfRule>
  </conditionalFormatting>
  <conditionalFormatting sqref="E9">
    <cfRule type="cellIs" dxfId="0" priority="969" stopIfTrue="1" operator="equal">
      <formula>0</formula>
    </cfRule>
  </conditionalFormatting>
  <conditionalFormatting sqref="J9:IR9">
    <cfRule type="cellIs" dxfId="0" priority="970" stopIfTrue="1" operator="equal">
      <formula>0</formula>
    </cfRule>
  </conditionalFormatting>
  <conditionalFormatting sqref="E10">
    <cfRule type="cellIs" dxfId="0" priority="958" stopIfTrue="1" operator="equal">
      <formula>0</formula>
    </cfRule>
  </conditionalFormatting>
  <conditionalFormatting sqref="J10:IR10">
    <cfRule type="cellIs" dxfId="0" priority="959" stopIfTrue="1" operator="equal">
      <formula>0</formula>
    </cfRule>
  </conditionalFormatting>
  <conditionalFormatting sqref="A14">
    <cfRule type="cellIs" dxfId="0" priority="493" stopIfTrue="1" operator="equal">
      <formula>0</formula>
    </cfRule>
  </conditionalFormatting>
  <conditionalFormatting sqref="I16">
    <cfRule type="cellIs" dxfId="0" priority="881" stopIfTrue="1" operator="equal">
      <formula>0</formula>
    </cfRule>
  </conditionalFormatting>
  <conditionalFormatting sqref="A17">
    <cfRule type="cellIs" dxfId="0" priority="226" stopIfTrue="1" operator="equal">
      <formula>0</formula>
    </cfRule>
  </conditionalFormatting>
  <conditionalFormatting sqref="E17:G17">
    <cfRule type="cellIs" dxfId="0" priority="225" stopIfTrue="1" operator="equal">
      <formula>0</formula>
    </cfRule>
  </conditionalFormatting>
  <conditionalFormatting sqref="I17">
    <cfRule type="cellIs" dxfId="0" priority="224" stopIfTrue="1" operator="equal">
      <formula>0</formula>
    </cfRule>
  </conditionalFormatting>
  <conditionalFormatting sqref="A18">
    <cfRule type="cellIs" dxfId="0" priority="223" stopIfTrue="1" operator="equal">
      <formula>0</formula>
    </cfRule>
  </conditionalFormatting>
  <conditionalFormatting sqref="E18:G18">
    <cfRule type="cellIs" dxfId="0" priority="222" stopIfTrue="1" operator="equal">
      <formula>0</formula>
    </cfRule>
  </conditionalFormatting>
  <conditionalFormatting sqref="I18">
    <cfRule type="cellIs" dxfId="0" priority="221" stopIfTrue="1" operator="equal">
      <formula>0</formula>
    </cfRule>
  </conditionalFormatting>
  <conditionalFormatting sqref="F20">
    <cfRule type="cellIs" dxfId="0" priority="1077" stopIfTrue="1" operator="equal">
      <formula>0</formula>
    </cfRule>
  </conditionalFormatting>
  <conditionalFormatting sqref="I20">
    <cfRule type="cellIs" dxfId="0" priority="220" stopIfTrue="1" operator="equal">
      <formula>0</formula>
    </cfRule>
  </conditionalFormatting>
  <conditionalFormatting sqref="F21">
    <cfRule type="cellIs" dxfId="0" priority="905" stopIfTrue="1" operator="equal">
      <formula>0</formula>
    </cfRule>
  </conditionalFormatting>
  <conditionalFormatting sqref="F23">
    <cfRule type="cellIs" dxfId="0" priority="357" stopIfTrue="1" operator="equal">
      <formula>0</formula>
    </cfRule>
  </conditionalFormatting>
  <conditionalFormatting sqref="J26:IR26">
    <cfRule type="cellIs" dxfId="0" priority="1680" stopIfTrue="1" operator="equal">
      <formula>0</formula>
    </cfRule>
  </conditionalFormatting>
  <conditionalFormatting sqref="C27">
    <cfRule type="cellIs" dxfId="0" priority="1621" stopIfTrue="1" operator="equal">
      <formula>0</formula>
    </cfRule>
  </conditionalFormatting>
  <conditionalFormatting sqref="C28">
    <cfRule type="cellIs" dxfId="0" priority="167" stopIfTrue="1" operator="equal">
      <formula>0</formula>
    </cfRule>
  </conditionalFormatting>
  <conditionalFormatting sqref="H28">
    <cfRule type="cellIs" dxfId="0" priority="166" stopIfTrue="1" operator="equal">
      <formula>0</formula>
    </cfRule>
  </conditionalFormatting>
  <conditionalFormatting sqref="C29">
    <cfRule type="cellIs" dxfId="0" priority="164" stopIfTrue="1" operator="equal">
      <formula>0</formula>
    </cfRule>
  </conditionalFormatting>
  <conditionalFormatting sqref="H29">
    <cfRule type="cellIs" dxfId="0" priority="163" stopIfTrue="1" operator="equal">
      <formula>0</formula>
    </cfRule>
  </conditionalFormatting>
  <conditionalFormatting sqref="C30">
    <cfRule type="cellIs" dxfId="0" priority="1619" stopIfTrue="1" operator="equal">
      <formula>0</formula>
    </cfRule>
  </conditionalFormatting>
  <conditionalFormatting sqref="C31">
    <cfRule type="cellIs" dxfId="0" priority="1617" stopIfTrue="1" operator="equal">
      <formula>0</formula>
    </cfRule>
  </conditionalFormatting>
  <conditionalFormatting sqref="C32">
    <cfRule type="cellIs" dxfId="0" priority="1052" stopIfTrue="1" operator="equal">
      <formula>0</formula>
    </cfRule>
  </conditionalFormatting>
  <conditionalFormatting sqref="I32">
    <cfRule type="cellIs" dxfId="0" priority="428" stopIfTrue="1" operator="equal">
      <formula>0</formula>
    </cfRule>
  </conditionalFormatting>
  <conditionalFormatting sqref="C33">
    <cfRule type="cellIs" dxfId="0" priority="1615" stopIfTrue="1" operator="equal">
      <formula>0</formula>
    </cfRule>
  </conditionalFormatting>
  <conditionalFormatting sqref="I33">
    <cfRule type="cellIs" dxfId="0" priority="429" stopIfTrue="1" operator="equal">
      <formula>0</formula>
    </cfRule>
  </conditionalFormatting>
  <conditionalFormatting sqref="C34">
    <cfRule type="cellIs" dxfId="0" priority="1030" stopIfTrue="1" operator="equal">
      <formula>0</formula>
    </cfRule>
  </conditionalFormatting>
  <conditionalFormatting sqref="H34">
    <cfRule type="cellIs" dxfId="0" priority="1029" stopIfTrue="1" operator="equal">
      <formula>0</formula>
    </cfRule>
  </conditionalFormatting>
  <conditionalFormatting sqref="I34">
    <cfRule type="cellIs" dxfId="0" priority="430" stopIfTrue="1" operator="equal">
      <formula>0</formula>
    </cfRule>
  </conditionalFormatting>
  <conditionalFormatting sqref="C35">
    <cfRule type="cellIs" dxfId="0" priority="433" stopIfTrue="1" operator="equal">
      <formula>0</formula>
    </cfRule>
  </conditionalFormatting>
  <conditionalFormatting sqref="E35:G35">
    <cfRule type="cellIs" dxfId="0" priority="434" stopIfTrue="1" operator="equal">
      <formula>0</formula>
    </cfRule>
  </conditionalFormatting>
  <conditionalFormatting sqref="H35">
    <cfRule type="cellIs" dxfId="0" priority="432" stopIfTrue="1" operator="equal">
      <formula>0</formula>
    </cfRule>
  </conditionalFormatting>
  <conditionalFormatting sqref="I35">
    <cfRule type="cellIs" dxfId="0" priority="431" stopIfTrue="1" operator="equal">
      <formula>0</formula>
    </cfRule>
  </conditionalFormatting>
  <conditionalFormatting sqref="C36">
    <cfRule type="cellIs" dxfId="0" priority="1181" stopIfTrue="1" operator="equal">
      <formula>0</formula>
    </cfRule>
  </conditionalFormatting>
  <conditionalFormatting sqref="G36">
    <cfRule type="cellIs" dxfId="0" priority="1132" stopIfTrue="1" operator="equal">
      <formula>0</formula>
    </cfRule>
  </conditionalFormatting>
  <conditionalFormatting sqref="H36">
    <cfRule type="cellIs" dxfId="0" priority="1180" stopIfTrue="1" operator="equal">
      <formula>0</formula>
    </cfRule>
  </conditionalFormatting>
  <conditionalFormatting sqref="C37">
    <cfRule type="cellIs" dxfId="0" priority="1026" stopIfTrue="1" operator="equal">
      <formula>0</formula>
    </cfRule>
  </conditionalFormatting>
  <conditionalFormatting sqref="I37">
    <cfRule type="cellIs" dxfId="0" priority="427" stopIfTrue="1" operator="equal">
      <formula>0</formula>
    </cfRule>
  </conditionalFormatting>
  <conditionalFormatting sqref="C38">
    <cfRule type="cellIs" dxfId="0" priority="1111" stopIfTrue="1" operator="equal">
      <formula>0</formula>
    </cfRule>
  </conditionalFormatting>
  <conditionalFormatting sqref="H38">
    <cfRule type="cellIs" dxfId="0" priority="1110" stopIfTrue="1" operator="equal">
      <formula>0</formula>
    </cfRule>
  </conditionalFormatting>
  <conditionalFormatting sqref="I38">
    <cfRule type="cellIs" dxfId="0" priority="426" stopIfTrue="1" operator="equal">
      <formula>0</formula>
    </cfRule>
  </conditionalFormatting>
  <conditionalFormatting sqref="C39">
    <cfRule type="cellIs" dxfId="0" priority="1033" stopIfTrue="1" operator="equal">
      <formula>0</formula>
    </cfRule>
  </conditionalFormatting>
  <conditionalFormatting sqref="H39">
    <cfRule type="cellIs" dxfId="0" priority="1032" stopIfTrue="1" operator="equal">
      <formula>0</formula>
    </cfRule>
  </conditionalFormatting>
  <conditionalFormatting sqref="I39">
    <cfRule type="cellIs" dxfId="0" priority="425" stopIfTrue="1" operator="equal">
      <formula>0</formula>
    </cfRule>
  </conditionalFormatting>
  <conditionalFormatting sqref="C40">
    <cfRule type="cellIs" dxfId="0" priority="423" stopIfTrue="1" operator="equal">
      <formula>0</formula>
    </cfRule>
  </conditionalFormatting>
  <conditionalFormatting sqref="E40:G40">
    <cfRule type="cellIs" dxfId="0" priority="424" stopIfTrue="1" operator="equal">
      <formula>0</formula>
    </cfRule>
  </conditionalFormatting>
  <conditionalFormatting sqref="H40">
    <cfRule type="cellIs" dxfId="0" priority="422" stopIfTrue="1" operator="equal">
      <formula>0</formula>
    </cfRule>
  </conditionalFormatting>
  <conditionalFormatting sqref="I40">
    <cfRule type="cellIs" dxfId="0" priority="420" stopIfTrue="1" operator="equal">
      <formula>0</formula>
    </cfRule>
  </conditionalFormatting>
  <conditionalFormatting sqref="C41">
    <cfRule type="cellIs" dxfId="0" priority="217" stopIfTrue="1" operator="equal">
      <formula>0</formula>
    </cfRule>
  </conditionalFormatting>
  <conditionalFormatting sqref="E41:F41">
    <cfRule type="cellIs" dxfId="0" priority="218" stopIfTrue="1" operator="equal">
      <formula>0</formula>
    </cfRule>
  </conditionalFormatting>
  <conditionalFormatting sqref="G41">
    <cfRule type="cellIs" dxfId="0" priority="205" stopIfTrue="1" operator="equal">
      <formula>0</formula>
    </cfRule>
  </conditionalFormatting>
  <conditionalFormatting sqref="H41">
    <cfRule type="cellIs" dxfId="0" priority="206" stopIfTrue="1" operator="equal">
      <formula>0</formula>
    </cfRule>
  </conditionalFormatting>
  <conditionalFormatting sqref="I41">
    <cfRule type="cellIs" dxfId="0" priority="204" stopIfTrue="1" operator="equal">
      <formula>0</formula>
    </cfRule>
  </conditionalFormatting>
  <conditionalFormatting sqref="C42">
    <cfRule type="cellIs" dxfId="0" priority="211" stopIfTrue="1" operator="equal">
      <formula>0</formula>
    </cfRule>
  </conditionalFormatting>
  <conditionalFormatting sqref="G42">
    <cfRule type="cellIs" dxfId="0" priority="212" stopIfTrue="1" operator="equal">
      <formula>0</formula>
    </cfRule>
  </conditionalFormatting>
  <conditionalFormatting sqref="I42">
    <cfRule type="cellIs" dxfId="0" priority="210" stopIfTrue="1" operator="equal">
      <formula>0</formula>
    </cfRule>
  </conditionalFormatting>
  <conditionalFormatting sqref="C43">
    <cfRule type="cellIs" dxfId="0" priority="633" stopIfTrue="1" operator="equal">
      <formula>0</formula>
    </cfRule>
  </conditionalFormatting>
  <conditionalFormatting sqref="I43">
    <cfRule type="cellIs" dxfId="0" priority="472" stopIfTrue="1" operator="equal">
      <formula>0</formula>
    </cfRule>
  </conditionalFormatting>
  <conditionalFormatting sqref="C44">
    <cfRule type="cellIs" dxfId="0" priority="482" stopIfTrue="1" operator="equal">
      <formula>0</formula>
    </cfRule>
  </conditionalFormatting>
  <conditionalFormatting sqref="E44:I44">
    <cfRule type="cellIs" dxfId="0" priority="483" stopIfTrue="1" operator="equal">
      <formula>0</formula>
    </cfRule>
  </conditionalFormatting>
  <conditionalFormatting sqref="J44:IR44">
    <cfRule type="cellIs" dxfId="0" priority="1091" stopIfTrue="1" operator="equal">
      <formula>0</formula>
    </cfRule>
  </conditionalFormatting>
  <conditionalFormatting sqref="C45">
    <cfRule type="cellIs" dxfId="0" priority="1606" stopIfTrue="1" operator="equal">
      <formula>0</formula>
    </cfRule>
  </conditionalFormatting>
  <conditionalFormatting sqref="C46">
    <cfRule type="cellIs" dxfId="0" priority="160" stopIfTrue="1" operator="equal">
      <formula>0</formula>
    </cfRule>
  </conditionalFormatting>
  <conditionalFormatting sqref="E46">
    <cfRule type="cellIs" dxfId="0" priority="158" stopIfTrue="1" operator="equal">
      <formula>0</formula>
    </cfRule>
  </conditionalFormatting>
  <conditionalFormatting sqref="F46">
    <cfRule type="cellIs" dxfId="0" priority="157" stopIfTrue="1" operator="equal">
      <formula>0</formula>
    </cfRule>
  </conditionalFormatting>
  <conditionalFormatting sqref="H46">
    <cfRule type="cellIs" dxfId="0" priority="159" stopIfTrue="1" operator="equal">
      <formula>0</formula>
    </cfRule>
  </conditionalFormatting>
  <conditionalFormatting sqref="I46">
    <cfRule type="cellIs" dxfId="0" priority="156" stopIfTrue="1" operator="equal">
      <formula>0</formula>
    </cfRule>
  </conditionalFormatting>
  <conditionalFormatting sqref="C47">
    <cfRule type="cellIs" dxfId="0" priority="136" stopIfTrue="1" operator="equal">
      <formula>0</formula>
    </cfRule>
  </conditionalFormatting>
  <conditionalFormatting sqref="H47">
    <cfRule type="cellIs" dxfId="0" priority="135" stopIfTrue="1" operator="equal">
      <formula>0</formula>
    </cfRule>
  </conditionalFormatting>
  <conditionalFormatting sqref="C48">
    <cfRule type="cellIs" dxfId="0" priority="139" stopIfTrue="1" operator="equal">
      <formula>0</formula>
    </cfRule>
  </conditionalFormatting>
  <conditionalFormatting sqref="H48">
    <cfRule type="cellIs" dxfId="0" priority="138" stopIfTrue="1" operator="equal">
      <formula>0</formula>
    </cfRule>
  </conditionalFormatting>
  <conditionalFormatting sqref="C49">
    <cfRule type="cellIs" dxfId="0" priority="142" stopIfTrue="1" operator="equal">
      <formula>0</formula>
    </cfRule>
  </conditionalFormatting>
  <conditionalFormatting sqref="H49">
    <cfRule type="cellIs" dxfId="0" priority="141" stopIfTrue="1" operator="equal">
      <formula>0</formula>
    </cfRule>
  </conditionalFormatting>
  <conditionalFormatting sqref="C50">
    <cfRule type="cellIs" dxfId="0" priority="966" stopIfTrue="1" operator="equal">
      <formula>0</formula>
    </cfRule>
  </conditionalFormatting>
  <conditionalFormatting sqref="H50">
    <cfRule type="cellIs" dxfId="0" priority="965" stopIfTrue="1" operator="equal">
      <formula>0</formula>
    </cfRule>
  </conditionalFormatting>
  <conditionalFormatting sqref="C51">
    <cfRule type="cellIs" dxfId="0" priority="1129" stopIfTrue="1" operator="equal">
      <formula>0</formula>
    </cfRule>
  </conditionalFormatting>
  <conditionalFormatting sqref="H51">
    <cfRule type="cellIs" dxfId="0" priority="1128" stopIfTrue="1" operator="equal">
      <formula>0</formula>
    </cfRule>
  </conditionalFormatting>
  <conditionalFormatting sqref="K51:N51">
    <cfRule type="cellIs" dxfId="0" priority="963" stopIfTrue="1" operator="equal">
      <formula>0</formula>
    </cfRule>
  </conditionalFormatting>
  <conditionalFormatting sqref="C52">
    <cfRule type="cellIs" dxfId="0" priority="1605" stopIfTrue="1" operator="equal">
      <formula>0</formula>
    </cfRule>
  </conditionalFormatting>
  <conditionalFormatting sqref="C53">
    <cfRule type="cellIs" dxfId="0" priority="1604" stopIfTrue="1" operator="equal">
      <formula>0</formula>
    </cfRule>
  </conditionalFormatting>
  <conditionalFormatting sqref="C54">
    <cfRule type="cellIs" dxfId="0" priority="1144" stopIfTrue="1" operator="equal">
      <formula>0</formula>
    </cfRule>
  </conditionalFormatting>
  <conditionalFormatting sqref="H54">
    <cfRule type="cellIs" dxfId="0" priority="1143" stopIfTrue="1" operator="equal">
      <formula>0</formula>
    </cfRule>
  </conditionalFormatting>
  <conditionalFormatting sqref="C55">
    <cfRule type="cellIs" dxfId="0" priority="1601" stopIfTrue="1" operator="equal">
      <formula>0</formula>
    </cfRule>
  </conditionalFormatting>
  <conditionalFormatting sqref="F55">
    <cfRule type="cellIs" dxfId="0" priority="947" stopIfTrue="1" operator="equal">
      <formula>0</formula>
    </cfRule>
  </conditionalFormatting>
  <conditionalFormatting sqref="C56">
    <cfRule type="cellIs" dxfId="0" priority="149" stopIfTrue="1" operator="equal">
      <formula>0</formula>
    </cfRule>
  </conditionalFormatting>
  <conditionalFormatting sqref="E56">
    <cfRule type="cellIs" dxfId="0" priority="147" stopIfTrue="1" operator="equal">
      <formula>0</formula>
    </cfRule>
  </conditionalFormatting>
  <conditionalFormatting sqref="H56">
    <cfRule type="cellIs" dxfId="0" priority="148" stopIfTrue="1" operator="equal">
      <formula>0</formula>
    </cfRule>
  </conditionalFormatting>
  <conditionalFormatting sqref="K56">
    <cfRule type="cellIs" dxfId="0" priority="151" stopIfTrue="1" operator="equal">
      <formula>0</formula>
    </cfRule>
  </conditionalFormatting>
  <conditionalFormatting sqref="C57">
    <cfRule type="cellIs" dxfId="0" priority="1600" stopIfTrue="1" operator="equal">
      <formula>0</formula>
    </cfRule>
  </conditionalFormatting>
  <conditionalFormatting sqref="C58">
    <cfRule type="cellIs" dxfId="0" priority="1597" stopIfTrue="1" operator="equal">
      <formula>0</formula>
    </cfRule>
  </conditionalFormatting>
  <conditionalFormatting sqref="F58">
    <cfRule type="cellIs" dxfId="0" priority="854" stopIfTrue="1" operator="equal">
      <formula>0</formula>
    </cfRule>
  </conditionalFormatting>
  <conditionalFormatting sqref="C59">
    <cfRule type="cellIs" dxfId="0" priority="1594" stopIfTrue="1" operator="equal">
      <formula>0</formula>
    </cfRule>
  </conditionalFormatting>
  <conditionalFormatting sqref="C61">
    <cfRule type="cellIs" dxfId="0" priority="208" stopIfTrue="1" operator="equal">
      <formula>0</formula>
    </cfRule>
  </conditionalFormatting>
  <conditionalFormatting sqref="H61">
    <cfRule type="cellIs" dxfId="0" priority="207" stopIfTrue="1" operator="equal">
      <formula>0</formula>
    </cfRule>
  </conditionalFormatting>
  <conditionalFormatting sqref="J61:IR61">
    <cfRule type="cellIs" dxfId="0" priority="956" stopIfTrue="1" operator="equal">
      <formula>0</formula>
    </cfRule>
  </conditionalFormatting>
  <conditionalFormatting sqref="C62">
    <cfRule type="cellIs" dxfId="0" priority="1170" stopIfTrue="1" operator="equal">
      <formula>0</formula>
    </cfRule>
  </conditionalFormatting>
  <conditionalFormatting sqref="H62">
    <cfRule type="cellIs" dxfId="0" priority="1169" stopIfTrue="1" operator="equal">
      <formula>0</formula>
    </cfRule>
  </conditionalFormatting>
  <conditionalFormatting sqref="C63">
    <cfRule type="cellIs" dxfId="0" priority="1174" stopIfTrue="1" operator="equal">
      <formula>0</formula>
    </cfRule>
  </conditionalFormatting>
  <conditionalFormatting sqref="H63">
    <cfRule type="cellIs" dxfId="0" priority="1173" stopIfTrue="1" operator="equal">
      <formula>0</formula>
    </cfRule>
  </conditionalFormatting>
  <conditionalFormatting sqref="C64">
    <cfRule type="cellIs" dxfId="0" priority="1183" stopIfTrue="1" operator="equal">
      <formula>0</formula>
    </cfRule>
  </conditionalFormatting>
  <conditionalFormatting sqref="E64:IR64">
    <cfRule type="cellIs" dxfId="0" priority="1184" stopIfTrue="1" operator="equal">
      <formula>0</formula>
    </cfRule>
  </conditionalFormatting>
  <conditionalFormatting sqref="C66">
    <cfRule type="cellIs" dxfId="0" priority="1582" stopIfTrue="1" operator="equal">
      <formula>0</formula>
    </cfRule>
  </conditionalFormatting>
  <conditionalFormatting sqref="I66">
    <cfRule type="cellIs" dxfId="0" priority="1581" stopIfTrue="1" operator="equal">
      <formula>0</formula>
    </cfRule>
  </conditionalFormatting>
  <conditionalFormatting sqref="I67">
    <cfRule type="cellIs" dxfId="0" priority="1576" stopIfTrue="1" operator="equal">
      <formula>0</formula>
    </cfRule>
  </conditionalFormatting>
  <conditionalFormatting sqref="C68">
    <cfRule type="cellIs" dxfId="0" priority="1577" stopIfTrue="1" operator="equal">
      <formula>0</formula>
    </cfRule>
  </conditionalFormatting>
  <conditionalFormatting sqref="I68">
    <cfRule type="cellIs" dxfId="0" priority="1575" stopIfTrue="1" operator="equal">
      <formula>0</formula>
    </cfRule>
  </conditionalFormatting>
  <conditionalFormatting sqref="H72:IR72">
    <cfRule type="cellIs" dxfId="0" priority="1681" stopIfTrue="1" operator="equal">
      <formula>0</formula>
    </cfRule>
  </conditionalFormatting>
  <conditionalFormatting sqref="J73:IR73">
    <cfRule type="cellIs" dxfId="0" priority="1557" stopIfTrue="1" operator="equal">
      <formula>0</formula>
    </cfRule>
  </conditionalFormatting>
  <conditionalFormatting sqref="C74">
    <cfRule type="cellIs" dxfId="0" priority="130" stopIfTrue="1" operator="equal">
      <formula>0</formula>
    </cfRule>
  </conditionalFormatting>
  <conditionalFormatting sqref="H74">
    <cfRule type="cellIs" dxfId="0" priority="129" stopIfTrue="1" operator="equal">
      <formula>0</formula>
    </cfRule>
  </conditionalFormatting>
  <conditionalFormatting sqref="C75">
    <cfRule type="cellIs" dxfId="0" priority="127" stopIfTrue="1" operator="equal">
      <formula>0</formula>
    </cfRule>
  </conditionalFormatting>
  <conditionalFormatting sqref="H75">
    <cfRule type="cellIs" dxfId="0" priority="126" stopIfTrue="1" operator="equal">
      <formula>0</formula>
    </cfRule>
  </conditionalFormatting>
  <conditionalFormatting sqref="C76">
    <cfRule type="cellIs" dxfId="0" priority="112" stopIfTrue="1" operator="equal">
      <formula>0</formula>
    </cfRule>
  </conditionalFormatting>
  <conditionalFormatting sqref="I76">
    <cfRule type="cellIs" dxfId="0" priority="92" stopIfTrue="1" operator="equal">
      <formula>0</formula>
    </cfRule>
  </conditionalFormatting>
  <conditionalFormatting sqref="C77">
    <cfRule type="cellIs" dxfId="0" priority="123" stopIfTrue="1" operator="equal">
      <formula>0</formula>
    </cfRule>
  </conditionalFormatting>
  <conditionalFormatting sqref="H77">
    <cfRule type="cellIs" dxfId="0" priority="122" stopIfTrue="1" operator="equal">
      <formula>0</formula>
    </cfRule>
  </conditionalFormatting>
  <conditionalFormatting sqref="I77">
    <cfRule type="cellIs" dxfId="0" priority="93" stopIfTrue="1" operator="equal">
      <formula>0</formula>
    </cfRule>
  </conditionalFormatting>
  <conditionalFormatting sqref="C78">
    <cfRule type="cellIs" dxfId="0" priority="107" stopIfTrue="1" operator="equal">
      <formula>0</formula>
    </cfRule>
  </conditionalFormatting>
  <conditionalFormatting sqref="H78">
    <cfRule type="cellIs" dxfId="0" priority="106" stopIfTrue="1" operator="equal">
      <formula>0</formula>
    </cfRule>
  </conditionalFormatting>
  <conditionalFormatting sqref="I78">
    <cfRule type="cellIs" dxfId="0" priority="94" stopIfTrue="1" operator="equal">
      <formula>0</formula>
    </cfRule>
  </conditionalFormatting>
  <conditionalFormatting sqref="C79">
    <cfRule type="cellIs" dxfId="0" priority="97" stopIfTrue="1" operator="equal">
      <formula>0</formula>
    </cfRule>
  </conditionalFormatting>
  <conditionalFormatting sqref="E79:G79">
    <cfRule type="cellIs" dxfId="0" priority="98" stopIfTrue="1" operator="equal">
      <formula>0</formula>
    </cfRule>
  </conditionalFormatting>
  <conditionalFormatting sqref="H79">
    <cfRule type="cellIs" dxfId="0" priority="96" stopIfTrue="1" operator="equal">
      <formula>0</formula>
    </cfRule>
  </conditionalFormatting>
  <conditionalFormatting sqref="I79">
    <cfRule type="cellIs" dxfId="0" priority="95" stopIfTrue="1" operator="equal">
      <formula>0</formula>
    </cfRule>
  </conditionalFormatting>
  <conditionalFormatting sqref="C80">
    <cfRule type="cellIs" dxfId="0" priority="120" stopIfTrue="1" operator="equal">
      <formula>0</formula>
    </cfRule>
  </conditionalFormatting>
  <conditionalFormatting sqref="G80">
    <cfRule type="cellIs" dxfId="0" priority="118" stopIfTrue="1" operator="equal">
      <formula>0</formula>
    </cfRule>
  </conditionalFormatting>
  <conditionalFormatting sqref="H80">
    <cfRule type="cellIs" dxfId="0" priority="119" stopIfTrue="1" operator="equal">
      <formula>0</formula>
    </cfRule>
  </conditionalFormatting>
  <conditionalFormatting sqref="C81">
    <cfRule type="cellIs" dxfId="0" priority="104" stopIfTrue="1" operator="equal">
      <formula>0</formula>
    </cfRule>
  </conditionalFormatting>
  <conditionalFormatting sqref="I81">
    <cfRule type="cellIs" dxfId="0" priority="91" stopIfTrue="1" operator="equal">
      <formula>0</formula>
    </cfRule>
  </conditionalFormatting>
  <conditionalFormatting sqref="C82">
    <cfRule type="cellIs" dxfId="0" priority="116" stopIfTrue="1" operator="equal">
      <formula>0</formula>
    </cfRule>
  </conditionalFormatting>
  <conditionalFormatting sqref="H82">
    <cfRule type="cellIs" dxfId="0" priority="115" stopIfTrue="1" operator="equal">
      <formula>0</formula>
    </cfRule>
  </conditionalFormatting>
  <conditionalFormatting sqref="I82">
    <cfRule type="cellIs" dxfId="0" priority="90" stopIfTrue="1" operator="equal">
      <formula>0</formula>
    </cfRule>
  </conditionalFormatting>
  <conditionalFormatting sqref="C83">
    <cfRule type="cellIs" dxfId="0" priority="110" stopIfTrue="1" operator="equal">
      <formula>0</formula>
    </cfRule>
  </conditionalFormatting>
  <conditionalFormatting sqref="H83">
    <cfRule type="cellIs" dxfId="0" priority="109" stopIfTrue="1" operator="equal">
      <formula>0</formula>
    </cfRule>
  </conditionalFormatting>
  <conditionalFormatting sqref="I83">
    <cfRule type="cellIs" dxfId="0" priority="89" stopIfTrue="1" operator="equal">
      <formula>0</formula>
    </cfRule>
  </conditionalFormatting>
  <conditionalFormatting sqref="C84">
    <cfRule type="cellIs" dxfId="0" priority="87" stopIfTrue="1" operator="equal">
      <formula>0</formula>
    </cfRule>
  </conditionalFormatting>
  <conditionalFormatting sqref="E84:G84">
    <cfRule type="cellIs" dxfId="0" priority="88" stopIfTrue="1" operator="equal">
      <formula>0</formula>
    </cfRule>
  </conditionalFormatting>
  <conditionalFormatting sqref="H84">
    <cfRule type="cellIs" dxfId="0" priority="86" stopIfTrue="1" operator="equal">
      <formula>0</formula>
    </cfRule>
  </conditionalFormatting>
  <conditionalFormatting sqref="I84">
    <cfRule type="cellIs" dxfId="0" priority="85" stopIfTrue="1" operator="equal">
      <formula>0</formula>
    </cfRule>
  </conditionalFormatting>
  <conditionalFormatting sqref="C85">
    <cfRule type="cellIs" dxfId="0" priority="83" stopIfTrue="1" operator="equal">
      <formula>0</formula>
    </cfRule>
  </conditionalFormatting>
  <conditionalFormatting sqref="E85:F85">
    <cfRule type="cellIs" dxfId="0" priority="84" stopIfTrue="1" operator="equal">
      <formula>0</formula>
    </cfRule>
  </conditionalFormatting>
  <conditionalFormatting sqref="G85">
    <cfRule type="cellIs" dxfId="0" priority="77" stopIfTrue="1" operator="equal">
      <formula>0</formula>
    </cfRule>
  </conditionalFormatting>
  <conditionalFormatting sqref="H85">
    <cfRule type="cellIs" dxfId="0" priority="78" stopIfTrue="1" operator="equal">
      <formula>0</formula>
    </cfRule>
  </conditionalFormatting>
  <conditionalFormatting sqref="I85">
    <cfRule type="cellIs" dxfId="0" priority="76" stopIfTrue="1" operator="equal">
      <formula>0</formula>
    </cfRule>
  </conditionalFormatting>
  <conditionalFormatting sqref="K85:IR85">
    <cfRule type="cellIs" dxfId="0" priority="1024" stopIfTrue="1" operator="equal">
      <formula>0</formula>
    </cfRule>
  </conditionalFormatting>
  <conditionalFormatting sqref="C86">
    <cfRule type="cellIs" dxfId="0" priority="80" stopIfTrue="1" operator="equal">
      <formula>0</formula>
    </cfRule>
  </conditionalFormatting>
  <conditionalFormatting sqref="G86">
    <cfRule type="cellIs" dxfId="0" priority="81" stopIfTrue="1" operator="equal">
      <formula>0</formula>
    </cfRule>
  </conditionalFormatting>
  <conditionalFormatting sqref="I86">
    <cfRule type="cellIs" dxfId="0" priority="79" stopIfTrue="1" operator="equal">
      <formula>0</formula>
    </cfRule>
  </conditionalFormatting>
  <conditionalFormatting sqref="K86:IR86">
    <cfRule type="cellIs" dxfId="0" priority="1126" stopIfTrue="1" operator="equal">
      <formula>0</formula>
    </cfRule>
  </conditionalFormatting>
  <conditionalFormatting sqref="C87">
    <cfRule type="cellIs" dxfId="0" priority="102" stopIfTrue="1" operator="equal">
      <formula>0</formula>
    </cfRule>
  </conditionalFormatting>
  <conditionalFormatting sqref="I87">
    <cfRule type="cellIs" dxfId="0" priority="99" stopIfTrue="1" operator="equal">
      <formula>0</formula>
    </cfRule>
  </conditionalFormatting>
  <conditionalFormatting sqref="K87:IR87">
    <cfRule type="cellIs" dxfId="0" priority="866" stopIfTrue="1" operator="equal">
      <formula>0</formula>
    </cfRule>
  </conditionalFormatting>
  <conditionalFormatting sqref="C88">
    <cfRule type="cellIs" dxfId="0" priority="100" stopIfTrue="1" operator="equal">
      <formula>0</formula>
    </cfRule>
  </conditionalFormatting>
  <conditionalFormatting sqref="E88:I88">
    <cfRule type="cellIs" dxfId="0" priority="101" stopIfTrue="1" operator="equal">
      <formula>0</formula>
    </cfRule>
  </conditionalFormatting>
  <conditionalFormatting sqref="J88">
    <cfRule type="cellIs" dxfId="0" priority="114" stopIfTrue="1" operator="equal">
      <formula>0</formula>
    </cfRule>
  </conditionalFormatting>
  <conditionalFormatting sqref="K88:IR88">
    <cfRule type="cellIs" dxfId="0" priority="1008" stopIfTrue="1" operator="equal">
      <formula>0</formula>
    </cfRule>
  </conditionalFormatting>
  <conditionalFormatting sqref="C89">
    <cfRule type="cellIs" dxfId="0" priority="73" stopIfTrue="1" operator="equal">
      <formula>0</formula>
    </cfRule>
  </conditionalFormatting>
  <conditionalFormatting sqref="C90">
    <cfRule type="cellIs" dxfId="0" priority="37" stopIfTrue="1" operator="equal">
      <formula>0</formula>
    </cfRule>
  </conditionalFormatting>
  <conditionalFormatting sqref="E90">
    <cfRule type="cellIs" dxfId="0" priority="35" stopIfTrue="1" operator="equal">
      <formula>0</formula>
    </cfRule>
  </conditionalFormatting>
  <conditionalFormatting sqref="F90">
    <cfRule type="cellIs" dxfId="0" priority="34" stopIfTrue="1" operator="equal">
      <formula>0</formula>
    </cfRule>
  </conditionalFormatting>
  <conditionalFormatting sqref="H90">
    <cfRule type="cellIs" dxfId="0" priority="36" stopIfTrue="1" operator="equal">
      <formula>0</formula>
    </cfRule>
  </conditionalFormatting>
  <conditionalFormatting sqref="I90">
    <cfRule type="cellIs" dxfId="0" priority="33" stopIfTrue="1" operator="equal">
      <formula>0</formula>
    </cfRule>
  </conditionalFormatting>
  <conditionalFormatting sqref="C91">
    <cfRule type="cellIs" dxfId="0" priority="21" stopIfTrue="1" operator="equal">
      <formula>0</formula>
    </cfRule>
  </conditionalFormatting>
  <conditionalFormatting sqref="H91">
    <cfRule type="cellIs" dxfId="0" priority="20" stopIfTrue="1" operator="equal">
      <formula>0</formula>
    </cfRule>
  </conditionalFormatting>
  <conditionalFormatting sqref="C92">
    <cfRule type="cellIs" dxfId="0" priority="24" stopIfTrue="1" operator="equal">
      <formula>0</formula>
    </cfRule>
  </conditionalFormatting>
  <conditionalFormatting sqref="H92">
    <cfRule type="cellIs" dxfId="0" priority="23" stopIfTrue="1" operator="equal">
      <formula>0</formula>
    </cfRule>
  </conditionalFormatting>
  <conditionalFormatting sqref="C93">
    <cfRule type="cellIs" dxfId="0" priority="27" stopIfTrue="1" operator="equal">
      <formula>0</formula>
    </cfRule>
  </conditionalFormatting>
  <conditionalFormatting sqref="H93">
    <cfRule type="cellIs" dxfId="0" priority="26" stopIfTrue="1" operator="equal">
      <formula>0</formula>
    </cfRule>
  </conditionalFormatting>
  <conditionalFormatting sqref="C94">
    <cfRule type="cellIs" dxfId="0" priority="46" stopIfTrue="1" operator="equal">
      <formula>0</formula>
    </cfRule>
  </conditionalFormatting>
  <conditionalFormatting sqref="H94">
    <cfRule type="cellIs" dxfId="0" priority="45" stopIfTrue="1" operator="equal">
      <formula>0</formula>
    </cfRule>
  </conditionalFormatting>
  <conditionalFormatting sqref="C95">
    <cfRule type="cellIs" dxfId="0" priority="49" stopIfTrue="1" operator="equal">
      <formula>0</formula>
    </cfRule>
  </conditionalFormatting>
  <conditionalFormatting sqref="H95">
    <cfRule type="cellIs" dxfId="0" priority="48" stopIfTrue="1" operator="equal">
      <formula>0</formula>
    </cfRule>
  </conditionalFormatting>
  <conditionalFormatting sqref="C96">
    <cfRule type="cellIs" dxfId="0" priority="72" stopIfTrue="1" operator="equal">
      <formula>0</formula>
    </cfRule>
  </conditionalFormatting>
  <conditionalFormatting sqref="C97">
    <cfRule type="cellIs" dxfId="0" priority="71" stopIfTrue="1" operator="equal">
      <formula>0</formula>
    </cfRule>
  </conditionalFormatting>
  <conditionalFormatting sqref="C98">
    <cfRule type="cellIs" dxfId="0" priority="52" stopIfTrue="1" operator="equal">
      <formula>0</formula>
    </cfRule>
  </conditionalFormatting>
  <conditionalFormatting sqref="H98">
    <cfRule type="cellIs" dxfId="0" priority="51" stopIfTrue="1" operator="equal">
      <formula>0</formula>
    </cfRule>
  </conditionalFormatting>
  <conditionalFormatting sqref="C99">
    <cfRule type="cellIs" dxfId="0" priority="69" stopIfTrue="1" operator="equal">
      <formula>0</formula>
    </cfRule>
  </conditionalFormatting>
  <conditionalFormatting sqref="F99">
    <cfRule type="cellIs" dxfId="0" priority="43" stopIfTrue="1" operator="equal">
      <formula>0</formula>
    </cfRule>
  </conditionalFormatting>
  <conditionalFormatting sqref="C100">
    <cfRule type="cellIs" dxfId="0" priority="31" stopIfTrue="1" operator="equal">
      <formula>0</formula>
    </cfRule>
  </conditionalFormatting>
  <conditionalFormatting sqref="E100">
    <cfRule type="cellIs" dxfId="0" priority="29" stopIfTrue="1" operator="equal">
      <formula>0</formula>
    </cfRule>
  </conditionalFormatting>
  <conditionalFormatting sqref="H100">
    <cfRule type="cellIs" dxfId="0" priority="30" stopIfTrue="1" operator="equal">
      <formula>0</formula>
    </cfRule>
  </conditionalFormatting>
  <conditionalFormatting sqref="C101">
    <cfRule type="cellIs" dxfId="0" priority="68" stopIfTrue="1" operator="equal">
      <formula>0</formula>
    </cfRule>
  </conditionalFormatting>
  <conditionalFormatting sqref="K101:IR101">
    <cfRule type="cellIs" dxfId="0" priority="846" stopIfTrue="1" operator="equal">
      <formula>0</formula>
    </cfRule>
  </conditionalFormatting>
  <conditionalFormatting sqref="C102">
    <cfRule type="cellIs" dxfId="0" priority="66" stopIfTrue="1" operator="equal">
      <formula>0</formula>
    </cfRule>
  </conditionalFormatting>
  <conditionalFormatting sqref="F102">
    <cfRule type="cellIs" dxfId="0" priority="42" stopIfTrue="1" operator="equal">
      <formula>0</formula>
    </cfRule>
  </conditionalFormatting>
  <conditionalFormatting sqref="C103">
    <cfRule type="cellIs" dxfId="0" priority="64" stopIfTrue="1" operator="equal">
      <formula>0</formula>
    </cfRule>
  </conditionalFormatting>
  <conditionalFormatting sqref="K104:IR104">
    <cfRule type="cellIs" dxfId="0" priority="1142" stopIfTrue="1" operator="equal">
      <formula>0</formula>
    </cfRule>
  </conditionalFormatting>
  <conditionalFormatting sqref="C105">
    <cfRule type="cellIs" dxfId="0" priority="40" stopIfTrue="1" operator="equal">
      <formula>0</formula>
    </cfRule>
  </conditionalFormatting>
  <conditionalFormatting sqref="H105">
    <cfRule type="cellIs" dxfId="0" priority="39" stopIfTrue="1" operator="equal">
      <formula>0</formula>
    </cfRule>
  </conditionalFormatting>
  <conditionalFormatting sqref="J105">
    <cfRule type="cellIs" dxfId="0" priority="44" stopIfTrue="1" operator="equal">
      <formula>0</formula>
    </cfRule>
  </conditionalFormatting>
  <conditionalFormatting sqref="C106">
    <cfRule type="cellIs" dxfId="0" priority="55" stopIfTrue="1" operator="equal">
      <formula>0</formula>
    </cfRule>
  </conditionalFormatting>
  <conditionalFormatting sqref="H106">
    <cfRule type="cellIs" dxfId="0" priority="54" stopIfTrue="1" operator="equal">
      <formula>0</formula>
    </cfRule>
  </conditionalFormatting>
  <conditionalFormatting sqref="K106:IR106">
    <cfRule type="cellIs" dxfId="0" priority="309" stopIfTrue="1" operator="equal">
      <formula>0</formula>
    </cfRule>
  </conditionalFormatting>
  <conditionalFormatting sqref="C107">
    <cfRule type="cellIs" dxfId="0" priority="58" stopIfTrue="1" operator="equal">
      <formula>0</formula>
    </cfRule>
  </conditionalFormatting>
  <conditionalFormatting sqref="H107">
    <cfRule type="cellIs" dxfId="0" priority="57" stopIfTrue="1" operator="equal">
      <formula>0</formula>
    </cfRule>
  </conditionalFormatting>
  <conditionalFormatting sqref="C108">
    <cfRule type="cellIs" dxfId="0" priority="60" stopIfTrue="1" operator="equal">
      <formula>0</formula>
    </cfRule>
  </conditionalFormatting>
  <conditionalFormatting sqref="E108:J108">
    <cfRule type="cellIs" dxfId="0" priority="61" stopIfTrue="1" operator="equal">
      <formula>0</formula>
    </cfRule>
  </conditionalFormatting>
  <conditionalFormatting sqref="K108:IR108">
    <cfRule type="cellIs" dxfId="0" priority="1541" stopIfTrue="1" operator="equal">
      <formula>0</formula>
    </cfRule>
  </conditionalFormatting>
  <conditionalFormatting sqref="A109">
    <cfRule type="cellIs" dxfId="0" priority="19" stopIfTrue="1" operator="equal">
      <formula>0</formula>
    </cfRule>
  </conditionalFormatting>
  <conditionalFormatting sqref="C110">
    <cfRule type="cellIs" dxfId="0" priority="17" stopIfTrue="1" operator="equal">
      <formula>0</formula>
    </cfRule>
  </conditionalFormatting>
  <conditionalFormatting sqref="I110">
    <cfRule type="cellIs" dxfId="0" priority="16" stopIfTrue="1" operator="equal">
      <formula>0</formula>
    </cfRule>
  </conditionalFormatting>
  <conditionalFormatting sqref="I111">
    <cfRule type="cellIs" dxfId="0" priority="13" stopIfTrue="1" operator="equal">
      <formula>0</formula>
    </cfRule>
  </conditionalFormatting>
  <conditionalFormatting sqref="C112">
    <cfRule type="cellIs" dxfId="0" priority="14" stopIfTrue="1" operator="equal">
      <formula>0</formula>
    </cfRule>
  </conditionalFormatting>
  <conditionalFormatting sqref="I112">
    <cfRule type="cellIs" dxfId="0" priority="12" stopIfTrue="1" operator="equal">
      <formula>0</formula>
    </cfRule>
  </conditionalFormatting>
  <conditionalFormatting sqref="H113:IR113">
    <cfRule type="cellIs" dxfId="0" priority="1505" stopIfTrue="1" operator="equal">
      <formula>0</formula>
    </cfRule>
  </conditionalFormatting>
  <conditionalFormatting sqref="J114:IR114">
    <cfRule type="cellIs" dxfId="0" priority="1504" stopIfTrue="1" operator="equal">
      <formula>0</formula>
    </cfRule>
  </conditionalFormatting>
  <conditionalFormatting sqref="C115">
    <cfRule type="cellIs" dxfId="0" priority="1501" stopIfTrue="1" operator="equal">
      <formula>0</formula>
    </cfRule>
  </conditionalFormatting>
  <conditionalFormatting sqref="E115:IR115">
    <cfRule type="cellIs" dxfId="0" priority="1502" stopIfTrue="1" operator="equal">
      <formula>0</formula>
    </cfRule>
  </conditionalFormatting>
  <conditionalFormatting sqref="C116">
    <cfRule type="cellIs" dxfId="0" priority="1499" stopIfTrue="1" operator="equal">
      <formula>0</formula>
    </cfRule>
  </conditionalFormatting>
  <conditionalFormatting sqref="E116">
    <cfRule type="cellIs" dxfId="0" priority="975" stopIfTrue="1" operator="equal">
      <formula>0</formula>
    </cfRule>
  </conditionalFormatting>
  <conditionalFormatting sqref="C117">
    <cfRule type="cellIs" dxfId="0" priority="271" stopIfTrue="1" operator="equal">
      <formula>0</formula>
    </cfRule>
  </conditionalFormatting>
  <conditionalFormatting sqref="H117">
    <cfRule type="cellIs" dxfId="0" priority="270" stopIfTrue="1" operator="equal">
      <formula>0</formula>
    </cfRule>
  </conditionalFormatting>
  <conditionalFormatting sqref="C118">
    <cfRule type="cellIs" dxfId="0" priority="570" stopIfTrue="1" operator="equal">
      <formula>0</formula>
    </cfRule>
  </conditionalFormatting>
  <conditionalFormatting sqref="E118:H118">
    <cfRule type="cellIs" dxfId="0" priority="572" stopIfTrue="1" operator="equal">
      <formula>0</formula>
    </cfRule>
  </conditionalFormatting>
  <conditionalFormatting sqref="I118">
    <cfRule type="cellIs" dxfId="0" priority="476" stopIfTrue="1" operator="equal">
      <formula>0</formula>
    </cfRule>
  </conditionalFormatting>
  <conditionalFormatting sqref="J118:IR118">
    <cfRule type="cellIs" dxfId="0" priority="1107" stopIfTrue="1" operator="equal">
      <formula>0</formula>
    </cfRule>
  </conditionalFormatting>
  <conditionalFormatting sqref="C119">
    <cfRule type="cellIs" dxfId="0" priority="569" stopIfTrue="1" operator="equal">
      <formula>0</formula>
    </cfRule>
  </conditionalFormatting>
  <conditionalFormatting sqref="G119">
    <cfRule type="cellIs" dxfId="0" priority="571" stopIfTrue="1" operator="equal">
      <formula>0</formula>
    </cfRule>
  </conditionalFormatting>
  <conditionalFormatting sqref="I119">
    <cfRule type="cellIs" dxfId="0" priority="477" stopIfTrue="1" operator="equal">
      <formula>0</formula>
    </cfRule>
  </conditionalFormatting>
  <conditionalFormatting sqref="J119:IR119">
    <cfRule type="cellIs" dxfId="0" priority="927" stopIfTrue="1" operator="equal">
      <formula>0</formula>
    </cfRule>
  </conditionalFormatting>
  <conditionalFormatting sqref="C120">
    <cfRule type="cellIs" dxfId="0" priority="486" stopIfTrue="1" operator="equal">
      <formula>0</formula>
    </cfRule>
  </conditionalFormatting>
  <conditionalFormatting sqref="E120:I120">
    <cfRule type="cellIs" dxfId="0" priority="487" stopIfTrue="1" operator="equal">
      <formula>0</formula>
    </cfRule>
  </conditionalFormatting>
  <conditionalFormatting sqref="J120:IR120">
    <cfRule type="cellIs" dxfId="0" priority="943" stopIfTrue="1" operator="equal">
      <formula>0</formula>
    </cfRule>
  </conditionalFormatting>
  <conditionalFormatting sqref="C121">
    <cfRule type="cellIs" dxfId="0" priority="1021" stopIfTrue="1" operator="equal">
      <formula>0</formula>
    </cfRule>
  </conditionalFormatting>
  <conditionalFormatting sqref="I121">
    <cfRule type="cellIs" dxfId="0" priority="684" stopIfTrue="1" operator="equal">
      <formula>0</formula>
    </cfRule>
  </conditionalFormatting>
  <conditionalFormatting sqref="C122">
    <cfRule type="cellIs" dxfId="0" priority="1121" stopIfTrue="1" operator="equal">
      <formula>0</formula>
    </cfRule>
  </conditionalFormatting>
  <conditionalFormatting sqref="H122">
    <cfRule type="cellIs" dxfId="0" priority="1120" stopIfTrue="1" operator="equal">
      <formula>0</formula>
    </cfRule>
  </conditionalFormatting>
  <conditionalFormatting sqref="I122">
    <cfRule type="cellIs" dxfId="0" priority="683" stopIfTrue="1" operator="equal">
      <formula>0</formula>
    </cfRule>
  </conditionalFormatting>
  <conditionalFormatting sqref="C123">
    <cfRule type="cellIs" dxfId="0" priority="1003" stopIfTrue="1" operator="equal">
      <formula>0</formula>
    </cfRule>
  </conditionalFormatting>
  <conditionalFormatting sqref="H123">
    <cfRule type="cellIs" dxfId="0" priority="1002" stopIfTrue="1" operator="equal">
      <formula>0</formula>
    </cfRule>
  </conditionalFormatting>
  <conditionalFormatting sqref="I123">
    <cfRule type="cellIs" dxfId="0" priority="682" stopIfTrue="1" operator="equal">
      <formula>0</formula>
    </cfRule>
  </conditionalFormatting>
  <conditionalFormatting sqref="C124">
    <cfRule type="cellIs" dxfId="0" priority="408" stopIfTrue="1" operator="equal">
      <formula>0</formula>
    </cfRule>
  </conditionalFormatting>
  <conditionalFormatting sqref="E124:G124">
    <cfRule type="cellIs" dxfId="0" priority="409" stopIfTrue="1" operator="equal">
      <formula>0</formula>
    </cfRule>
  </conditionalFormatting>
  <conditionalFormatting sqref="H124">
    <cfRule type="cellIs" dxfId="0" priority="407" stopIfTrue="1" operator="equal">
      <formula>0</formula>
    </cfRule>
  </conditionalFormatting>
  <conditionalFormatting sqref="I124">
    <cfRule type="cellIs" dxfId="0" priority="406" stopIfTrue="1" operator="equal">
      <formula>0</formula>
    </cfRule>
  </conditionalFormatting>
  <conditionalFormatting sqref="C125">
    <cfRule type="cellIs" dxfId="0" priority="1454" stopIfTrue="1" operator="equal">
      <formula>0</formula>
    </cfRule>
  </conditionalFormatting>
  <conditionalFormatting sqref="E125:IR125">
    <cfRule type="cellIs" dxfId="0" priority="1455" stopIfTrue="1" operator="equal">
      <formula>0</formula>
    </cfRule>
  </conditionalFormatting>
  <conditionalFormatting sqref="C126">
    <cfRule type="cellIs" dxfId="0" priority="1497" stopIfTrue="1" operator="equal">
      <formula>0</formula>
    </cfRule>
  </conditionalFormatting>
  <conditionalFormatting sqref="C127">
    <cfRule type="cellIs" dxfId="0" priority="1496" stopIfTrue="1" operator="equal">
      <formula>0</formula>
    </cfRule>
  </conditionalFormatting>
  <conditionalFormatting sqref="C128">
    <cfRule type="cellIs" dxfId="0" priority="1495" stopIfTrue="1" operator="equal">
      <formula>0</formula>
    </cfRule>
  </conditionalFormatting>
  <conditionalFormatting sqref="C129">
    <cfRule type="cellIs" dxfId="0" priority="404" stopIfTrue="1" operator="equal">
      <formula>0</formula>
    </cfRule>
  </conditionalFormatting>
  <conditionalFormatting sqref="E129:G129">
    <cfRule type="cellIs" dxfId="0" priority="405" stopIfTrue="1" operator="equal">
      <formula>0</formula>
    </cfRule>
  </conditionalFormatting>
  <conditionalFormatting sqref="H129">
    <cfRule type="cellIs" dxfId="0" priority="403" stopIfTrue="1" operator="equal">
      <formula>0</formula>
    </cfRule>
  </conditionalFormatting>
  <conditionalFormatting sqref="I129">
    <cfRule type="cellIs" dxfId="0" priority="402" stopIfTrue="1" operator="equal">
      <formula>0</formula>
    </cfRule>
  </conditionalFormatting>
  <conditionalFormatting sqref="C130">
    <cfRule type="cellIs" dxfId="0" priority="1138" stopIfTrue="1" operator="equal">
      <formula>0</formula>
    </cfRule>
  </conditionalFormatting>
  <conditionalFormatting sqref="H130">
    <cfRule type="cellIs" dxfId="0" priority="1137" stopIfTrue="1" operator="equal">
      <formula>0</formula>
    </cfRule>
  </conditionalFormatting>
  <conditionalFormatting sqref="C131">
    <cfRule type="cellIs" dxfId="0" priority="1492" stopIfTrue="1" operator="equal">
      <formula>0</formula>
    </cfRule>
  </conditionalFormatting>
  <conditionalFormatting sqref="C132">
    <cfRule type="cellIs" dxfId="0" priority="1491" stopIfTrue="1" operator="equal">
      <formula>0</formula>
    </cfRule>
  </conditionalFormatting>
  <conditionalFormatting sqref="C133">
    <cfRule type="cellIs" dxfId="0" priority="1488" stopIfTrue="1" operator="equal">
      <formula>0</formula>
    </cfRule>
  </conditionalFormatting>
  <conditionalFormatting sqref="H133">
    <cfRule type="cellIs" dxfId="0" priority="1487" stopIfTrue="1" operator="equal">
      <formula>0</formula>
    </cfRule>
  </conditionalFormatting>
  <conditionalFormatting sqref="C134">
    <cfRule type="cellIs" dxfId="0" priority="1485" stopIfTrue="1" operator="equal">
      <formula>0</formula>
    </cfRule>
  </conditionalFormatting>
  <conditionalFormatting sqref="H134">
    <cfRule type="cellIs" dxfId="0" priority="1484" stopIfTrue="1" operator="equal">
      <formula>0</formula>
    </cfRule>
  </conditionalFormatting>
  <conditionalFormatting sqref="C136">
    <cfRule type="cellIs" dxfId="0" priority="1457" stopIfTrue="1" operator="equal">
      <formula>0</formula>
    </cfRule>
  </conditionalFormatting>
  <conditionalFormatting sqref="H136">
    <cfRule type="cellIs" dxfId="0" priority="1456" stopIfTrue="1" operator="equal">
      <formula>0</formula>
    </cfRule>
  </conditionalFormatting>
  <conditionalFormatting sqref="C138">
    <cfRule type="cellIs" dxfId="0" priority="1473" stopIfTrue="1" operator="equal">
      <formula>0</formula>
    </cfRule>
  </conditionalFormatting>
  <conditionalFormatting sqref="H138">
    <cfRule type="cellIs" dxfId="0" priority="1470" stopIfTrue="1" operator="equal">
      <formula>0</formula>
    </cfRule>
  </conditionalFormatting>
  <conditionalFormatting sqref="I138">
    <cfRule type="cellIs" dxfId="0" priority="1472" stopIfTrue="1" operator="equal">
      <formula>0</formula>
    </cfRule>
  </conditionalFormatting>
  <conditionalFormatting sqref="I139">
    <cfRule type="cellIs" dxfId="0" priority="1467" stopIfTrue="1" operator="equal">
      <formula>0</formula>
    </cfRule>
  </conditionalFormatting>
  <conditionalFormatting sqref="C140">
    <cfRule type="cellIs" dxfId="0" priority="1468" stopIfTrue="1" operator="equal">
      <formula>0</formula>
    </cfRule>
  </conditionalFormatting>
  <conditionalFormatting sqref="I140">
    <cfRule type="cellIs" dxfId="0" priority="1466" stopIfTrue="1" operator="equal">
      <formula>0</formula>
    </cfRule>
  </conditionalFormatting>
  <conditionalFormatting sqref="H141:IR141">
    <cfRule type="cellIs" dxfId="0" priority="1453" stopIfTrue="1" operator="equal">
      <formula>0</formula>
    </cfRule>
  </conditionalFormatting>
  <conditionalFormatting sqref="J142:IR142">
    <cfRule type="cellIs" dxfId="0" priority="842" stopIfTrue="1" operator="equal">
      <formula>0</formula>
    </cfRule>
  </conditionalFormatting>
  <conditionalFormatting sqref="C143">
    <cfRule type="cellIs" dxfId="0" priority="839" stopIfTrue="1" operator="equal">
      <formula>0</formula>
    </cfRule>
  </conditionalFormatting>
  <conditionalFormatting sqref="E143:IR143">
    <cfRule type="cellIs" dxfId="0" priority="840" stopIfTrue="1" operator="equal">
      <formula>0</formula>
    </cfRule>
  </conditionalFormatting>
  <conditionalFormatting sqref="C144">
    <cfRule type="cellIs" dxfId="0" priority="837" stopIfTrue="1" operator="equal">
      <formula>0</formula>
    </cfRule>
  </conditionalFormatting>
  <conditionalFormatting sqref="E144">
    <cfRule type="cellIs" dxfId="0" priority="786" stopIfTrue="1" operator="equal">
      <formula>0</formula>
    </cfRule>
  </conditionalFormatting>
  <conditionalFormatting sqref="C145">
    <cfRule type="cellIs" dxfId="0" priority="274" stopIfTrue="1" operator="equal">
      <formula>0</formula>
    </cfRule>
  </conditionalFormatting>
  <conditionalFormatting sqref="H145">
    <cfRule type="cellIs" dxfId="0" priority="273" stopIfTrue="1" operator="equal">
      <formula>0</formula>
    </cfRule>
  </conditionalFormatting>
  <conditionalFormatting sqref="C146">
    <cfRule type="cellIs" dxfId="0" priority="561" stopIfTrue="1" operator="equal">
      <formula>0</formula>
    </cfRule>
  </conditionalFormatting>
  <conditionalFormatting sqref="E146:H146">
    <cfRule type="cellIs" dxfId="0" priority="563" stopIfTrue="1" operator="equal">
      <formula>0</formula>
    </cfRule>
  </conditionalFormatting>
  <conditionalFormatting sqref="I146">
    <cfRule type="cellIs" dxfId="0" priority="480" stopIfTrue="1" operator="equal">
      <formula>0</formula>
    </cfRule>
  </conditionalFormatting>
  <conditionalFormatting sqref="J146:IR146">
    <cfRule type="cellIs" dxfId="0" priority="797" stopIfTrue="1" operator="equal">
      <formula>0</formula>
    </cfRule>
  </conditionalFormatting>
  <conditionalFormatting sqref="C147">
    <cfRule type="cellIs" dxfId="0" priority="560" stopIfTrue="1" operator="equal">
      <formula>0</formula>
    </cfRule>
  </conditionalFormatting>
  <conditionalFormatting sqref="G147">
    <cfRule type="cellIs" dxfId="0" priority="562" stopIfTrue="1" operator="equal">
      <formula>0</formula>
    </cfRule>
  </conditionalFormatting>
  <conditionalFormatting sqref="I147">
    <cfRule type="cellIs" dxfId="0" priority="558" stopIfTrue="1" operator="equal">
      <formula>0</formula>
    </cfRule>
  </conditionalFormatting>
  <conditionalFormatting sqref="J147:IR147">
    <cfRule type="cellIs" dxfId="0" priority="782" stopIfTrue="1" operator="equal">
      <formula>0</formula>
    </cfRule>
  </conditionalFormatting>
  <conditionalFormatting sqref="C148">
    <cfRule type="cellIs" dxfId="0" priority="488" stopIfTrue="1" operator="equal">
      <formula>0</formula>
    </cfRule>
  </conditionalFormatting>
  <conditionalFormatting sqref="E148:I148">
    <cfRule type="cellIs" dxfId="0" priority="489" stopIfTrue="1" operator="equal">
      <formula>0</formula>
    </cfRule>
  </conditionalFormatting>
  <conditionalFormatting sqref="J148:IR148">
    <cfRule type="cellIs" dxfId="0" priority="785" stopIfTrue="1" operator="equal">
      <formula>0</formula>
    </cfRule>
  </conditionalFormatting>
  <conditionalFormatting sqref="C149">
    <cfRule type="cellIs" dxfId="0" priority="791" stopIfTrue="1" operator="equal">
      <formula>0</formula>
    </cfRule>
  </conditionalFormatting>
  <conditionalFormatting sqref="I149">
    <cfRule type="cellIs" dxfId="0" priority="395" stopIfTrue="1" operator="equal">
      <formula>0</formula>
    </cfRule>
  </conditionalFormatting>
  <conditionalFormatting sqref="C150">
    <cfRule type="cellIs" dxfId="0" priority="799" stopIfTrue="1" operator="equal">
      <formula>0</formula>
    </cfRule>
  </conditionalFormatting>
  <conditionalFormatting sqref="H150">
    <cfRule type="cellIs" dxfId="0" priority="798" stopIfTrue="1" operator="equal">
      <formula>0</formula>
    </cfRule>
  </conditionalFormatting>
  <conditionalFormatting sqref="I150">
    <cfRule type="cellIs" dxfId="0" priority="396" stopIfTrue="1" operator="equal">
      <formula>0</formula>
    </cfRule>
  </conditionalFormatting>
  <conditionalFormatting sqref="C151">
    <cfRule type="cellIs" dxfId="0" priority="789" stopIfTrue="1" operator="equal">
      <formula>0</formula>
    </cfRule>
  </conditionalFormatting>
  <conditionalFormatting sqref="H151">
    <cfRule type="cellIs" dxfId="0" priority="788" stopIfTrue="1" operator="equal">
      <formula>0</formula>
    </cfRule>
  </conditionalFormatting>
  <conditionalFormatting sqref="I151">
    <cfRule type="cellIs" dxfId="0" priority="397" stopIfTrue="1" operator="equal">
      <formula>0</formula>
    </cfRule>
  </conditionalFormatting>
  <conditionalFormatting sqref="C152">
    <cfRule type="cellIs" dxfId="0" priority="400" stopIfTrue="1" operator="equal">
      <formula>0</formula>
    </cfRule>
  </conditionalFormatting>
  <conditionalFormatting sqref="E152:G152">
    <cfRule type="cellIs" dxfId="0" priority="401" stopIfTrue="1" operator="equal">
      <formula>0</formula>
    </cfRule>
  </conditionalFormatting>
  <conditionalFormatting sqref="H152">
    <cfRule type="cellIs" dxfId="0" priority="399" stopIfTrue="1" operator="equal">
      <formula>0</formula>
    </cfRule>
  </conditionalFormatting>
  <conditionalFormatting sqref="I152">
    <cfRule type="cellIs" dxfId="0" priority="398" stopIfTrue="1" operator="equal">
      <formula>0</formula>
    </cfRule>
  </conditionalFormatting>
  <conditionalFormatting sqref="C153">
    <cfRule type="cellIs" dxfId="0" priority="805" stopIfTrue="1" operator="equal">
      <formula>0</formula>
    </cfRule>
  </conditionalFormatting>
  <conditionalFormatting sqref="E153:IR153">
    <cfRule type="cellIs" dxfId="0" priority="806" stopIfTrue="1" operator="equal">
      <formula>0</formula>
    </cfRule>
  </conditionalFormatting>
  <conditionalFormatting sqref="C154">
    <cfRule type="cellIs" dxfId="0" priority="835" stopIfTrue="1" operator="equal">
      <formula>0</formula>
    </cfRule>
  </conditionalFormatting>
  <conditionalFormatting sqref="C155">
    <cfRule type="cellIs" dxfId="0" priority="834" stopIfTrue="1" operator="equal">
      <formula>0</formula>
    </cfRule>
  </conditionalFormatting>
  <conditionalFormatting sqref="C156">
    <cfRule type="cellIs" dxfId="0" priority="833" stopIfTrue="1" operator="equal">
      <formula>0</formula>
    </cfRule>
  </conditionalFormatting>
  <conditionalFormatting sqref="C157">
    <cfRule type="cellIs" dxfId="0" priority="802" stopIfTrue="1" operator="equal">
      <formula>0</formula>
    </cfRule>
  </conditionalFormatting>
  <conditionalFormatting sqref="H157">
    <cfRule type="cellIs" dxfId="0" priority="801" stopIfTrue="1" operator="equal">
      <formula>0</formula>
    </cfRule>
  </conditionalFormatting>
  <conditionalFormatting sqref="C158">
    <cfRule type="cellIs" dxfId="0" priority="830" stopIfTrue="1" operator="equal">
      <formula>0</formula>
    </cfRule>
  </conditionalFormatting>
  <conditionalFormatting sqref="C159">
    <cfRule type="cellIs" dxfId="0" priority="829" stopIfTrue="1" operator="equal">
      <formula>0</formula>
    </cfRule>
  </conditionalFormatting>
  <conditionalFormatting sqref="C160">
    <cfRule type="cellIs" dxfId="0" priority="826" stopIfTrue="1" operator="equal">
      <formula>0</formula>
    </cfRule>
  </conditionalFormatting>
  <conditionalFormatting sqref="H160">
    <cfRule type="cellIs" dxfId="0" priority="825" stopIfTrue="1" operator="equal">
      <formula>0</formula>
    </cfRule>
  </conditionalFormatting>
  <conditionalFormatting sqref="C161">
    <cfRule type="cellIs" dxfId="0" priority="823" stopIfTrue="1" operator="equal">
      <formula>0</formula>
    </cfRule>
  </conditionalFormatting>
  <conditionalFormatting sqref="H161">
    <cfRule type="cellIs" dxfId="0" priority="822" stopIfTrue="1" operator="equal">
      <formula>0</formula>
    </cfRule>
  </conditionalFormatting>
  <conditionalFormatting sqref="C162">
    <cfRule type="cellIs" dxfId="0" priority="606" stopIfTrue="1" operator="equal">
      <formula>0</formula>
    </cfRule>
  </conditionalFormatting>
  <conditionalFormatting sqref="H162">
    <cfRule type="cellIs" dxfId="0" priority="607" stopIfTrue="1" operator="equal">
      <formula>0</formula>
    </cfRule>
  </conditionalFormatting>
  <conditionalFormatting sqref="J162">
    <cfRule type="cellIs" dxfId="0" priority="612" stopIfTrue="1" operator="equal">
      <formula>0</formula>
    </cfRule>
  </conditionalFormatting>
  <conditionalFormatting sqref="C163">
    <cfRule type="cellIs" dxfId="0" priority="808" stopIfTrue="1" operator="equal">
      <formula>0</formula>
    </cfRule>
  </conditionalFormatting>
  <conditionalFormatting sqref="H163">
    <cfRule type="cellIs" dxfId="0" priority="807" stopIfTrue="1" operator="equal">
      <formula>0</formula>
    </cfRule>
  </conditionalFormatting>
  <conditionalFormatting sqref="C165">
    <cfRule type="cellIs" dxfId="0" priority="818" stopIfTrue="1" operator="equal">
      <formula>0</formula>
    </cfRule>
  </conditionalFormatting>
  <conditionalFormatting sqref="H165">
    <cfRule type="cellIs" dxfId="0" priority="815" stopIfTrue="1" operator="equal">
      <formula>0</formula>
    </cfRule>
  </conditionalFormatting>
  <conditionalFormatting sqref="I165">
    <cfRule type="cellIs" dxfId="0" priority="817" stopIfTrue="1" operator="equal">
      <formula>0</formula>
    </cfRule>
  </conditionalFormatting>
  <conditionalFormatting sqref="I166">
    <cfRule type="cellIs" dxfId="0" priority="812" stopIfTrue="1" operator="equal">
      <formula>0</formula>
    </cfRule>
  </conditionalFormatting>
  <conditionalFormatting sqref="C167">
    <cfRule type="cellIs" dxfId="0" priority="813" stopIfTrue="1" operator="equal">
      <formula>0</formula>
    </cfRule>
  </conditionalFormatting>
  <conditionalFormatting sqref="I167">
    <cfRule type="cellIs" dxfId="0" priority="811" stopIfTrue="1" operator="equal">
      <formula>0</formula>
    </cfRule>
  </conditionalFormatting>
  <conditionalFormatting sqref="H168:IR168">
    <cfRule type="cellIs" dxfId="0" priority="804" stopIfTrue="1" operator="equal">
      <formula>0</formula>
    </cfRule>
  </conditionalFormatting>
  <conditionalFormatting sqref="J169:IR169">
    <cfRule type="cellIs" dxfId="0" priority="1452" stopIfTrue="1" operator="equal">
      <formula>0</formula>
    </cfRule>
  </conditionalFormatting>
  <conditionalFormatting sqref="C170">
    <cfRule type="cellIs" dxfId="0" priority="1449" stopIfTrue="1" operator="equal">
      <formula>0</formula>
    </cfRule>
  </conditionalFormatting>
  <conditionalFormatting sqref="E170:IR170">
    <cfRule type="cellIs" dxfId="0" priority="1450" stopIfTrue="1" operator="equal">
      <formula>0</formula>
    </cfRule>
  </conditionalFormatting>
  <conditionalFormatting sqref="C171">
    <cfRule type="cellIs" dxfId="0" priority="1447" stopIfTrue="1" operator="equal">
      <formula>0</formula>
    </cfRule>
  </conditionalFormatting>
  <conditionalFormatting sqref="E171">
    <cfRule type="cellIs" dxfId="0" priority="974" stopIfTrue="1" operator="equal">
      <formula>0</formula>
    </cfRule>
  </conditionalFormatting>
  <conditionalFormatting sqref="C172">
    <cfRule type="cellIs" dxfId="0" priority="277" stopIfTrue="1" operator="equal">
      <formula>0</formula>
    </cfRule>
  </conditionalFormatting>
  <conditionalFormatting sqref="H172">
    <cfRule type="cellIs" dxfId="0" priority="276" stopIfTrue="1" operator="equal">
      <formula>0</formula>
    </cfRule>
  </conditionalFormatting>
  <conditionalFormatting sqref="C173">
    <cfRule type="cellIs" dxfId="0" priority="552" stopIfTrue="1" operator="equal">
      <formula>0</formula>
    </cfRule>
  </conditionalFormatting>
  <conditionalFormatting sqref="E173:H173">
    <cfRule type="cellIs" dxfId="0" priority="554" stopIfTrue="1" operator="equal">
      <formula>0</formula>
    </cfRule>
  </conditionalFormatting>
  <conditionalFormatting sqref="I173">
    <cfRule type="cellIs" dxfId="0" priority="478" stopIfTrue="1" operator="equal">
      <formula>0</formula>
    </cfRule>
  </conditionalFormatting>
  <conditionalFormatting sqref="J173:IR173">
    <cfRule type="cellIs" dxfId="0" priority="773" stopIfTrue="1" operator="equal">
      <formula>0</formula>
    </cfRule>
  </conditionalFormatting>
  <conditionalFormatting sqref="C174">
    <cfRule type="cellIs" dxfId="0" priority="551" stopIfTrue="1" operator="equal">
      <formula>0</formula>
    </cfRule>
  </conditionalFormatting>
  <conditionalFormatting sqref="G174">
    <cfRule type="cellIs" dxfId="0" priority="553" stopIfTrue="1" operator="equal">
      <formula>0</formula>
    </cfRule>
  </conditionalFormatting>
  <conditionalFormatting sqref="I174">
    <cfRule type="cellIs" dxfId="0" priority="479" stopIfTrue="1" operator="equal">
      <formula>0</formula>
    </cfRule>
  </conditionalFormatting>
  <conditionalFormatting sqref="C175">
    <cfRule type="cellIs" dxfId="0" priority="490" stopIfTrue="1" operator="equal">
      <formula>0</formula>
    </cfRule>
  </conditionalFormatting>
  <conditionalFormatting sqref="E175:I175">
    <cfRule type="cellIs" dxfId="0" priority="491" stopIfTrue="1" operator="equal">
      <formula>0</formula>
    </cfRule>
  </conditionalFormatting>
  <conditionalFormatting sqref="C176">
    <cfRule type="cellIs" dxfId="0" priority="1019" stopIfTrue="1" operator="equal">
      <formula>0</formula>
    </cfRule>
  </conditionalFormatting>
  <conditionalFormatting sqref="I176">
    <cfRule type="cellIs" dxfId="0" priority="388" stopIfTrue="1" operator="equal">
      <formula>0</formula>
    </cfRule>
  </conditionalFormatting>
  <conditionalFormatting sqref="C177">
    <cfRule type="cellIs" dxfId="0" priority="1117" stopIfTrue="1" operator="equal">
      <formula>0</formula>
    </cfRule>
  </conditionalFormatting>
  <conditionalFormatting sqref="H177">
    <cfRule type="cellIs" dxfId="0" priority="1116" stopIfTrue="1" operator="equal">
      <formula>0</formula>
    </cfRule>
  </conditionalFormatting>
  <conditionalFormatting sqref="I177">
    <cfRule type="cellIs" dxfId="0" priority="389" stopIfTrue="1" operator="equal">
      <formula>0</formula>
    </cfRule>
  </conditionalFormatting>
  <conditionalFormatting sqref="C178">
    <cfRule type="cellIs" dxfId="0" priority="999" stopIfTrue="1" operator="equal">
      <formula>0</formula>
    </cfRule>
  </conditionalFormatting>
  <conditionalFormatting sqref="H178">
    <cfRule type="cellIs" dxfId="0" priority="998" stopIfTrue="1" operator="equal">
      <formula>0</formula>
    </cfRule>
  </conditionalFormatting>
  <conditionalFormatting sqref="I178">
    <cfRule type="cellIs" dxfId="0" priority="390" stopIfTrue="1" operator="equal">
      <formula>0</formula>
    </cfRule>
  </conditionalFormatting>
  <conditionalFormatting sqref="C179">
    <cfRule type="cellIs" dxfId="0" priority="393" stopIfTrue="1" operator="equal">
      <formula>0</formula>
    </cfRule>
  </conditionalFormatting>
  <conditionalFormatting sqref="E179:G179">
    <cfRule type="cellIs" dxfId="0" priority="394" stopIfTrue="1" operator="equal">
      <formula>0</formula>
    </cfRule>
  </conditionalFormatting>
  <conditionalFormatting sqref="H179">
    <cfRule type="cellIs" dxfId="0" priority="392" stopIfTrue="1" operator="equal">
      <formula>0</formula>
    </cfRule>
  </conditionalFormatting>
  <conditionalFormatting sqref="I179">
    <cfRule type="cellIs" dxfId="0" priority="391" stopIfTrue="1" operator="equal">
      <formula>0</formula>
    </cfRule>
  </conditionalFormatting>
  <conditionalFormatting sqref="C180">
    <cfRule type="cellIs" dxfId="0" priority="1402" stopIfTrue="1" operator="equal">
      <formula>0</formula>
    </cfRule>
  </conditionalFormatting>
  <conditionalFormatting sqref="E180:IR180">
    <cfRule type="cellIs" dxfId="0" priority="1403" stopIfTrue="1" operator="equal">
      <formula>0</formula>
    </cfRule>
  </conditionalFormatting>
  <conditionalFormatting sqref="C181">
    <cfRule type="cellIs" dxfId="0" priority="1445" stopIfTrue="1" operator="equal">
      <formula>0</formula>
    </cfRule>
  </conditionalFormatting>
  <conditionalFormatting sqref="C182">
    <cfRule type="cellIs" dxfId="0" priority="1444" stopIfTrue="1" operator="equal">
      <formula>0</formula>
    </cfRule>
  </conditionalFormatting>
  <conditionalFormatting sqref="C183">
    <cfRule type="cellIs" dxfId="0" priority="1443" stopIfTrue="1" operator="equal">
      <formula>0</formula>
    </cfRule>
  </conditionalFormatting>
  <conditionalFormatting sqref="C184">
    <cfRule type="cellIs" dxfId="0" priority="1135" stopIfTrue="1" operator="equal">
      <formula>0</formula>
    </cfRule>
  </conditionalFormatting>
  <conditionalFormatting sqref="H184">
    <cfRule type="cellIs" dxfId="0" priority="1134" stopIfTrue="1" operator="equal">
      <formula>0</formula>
    </cfRule>
  </conditionalFormatting>
  <conditionalFormatting sqref="C185">
    <cfRule type="cellIs" dxfId="0" priority="1440" stopIfTrue="1" operator="equal">
      <formula>0</formula>
    </cfRule>
  </conditionalFormatting>
  <conditionalFormatting sqref="C186">
    <cfRule type="cellIs" dxfId="0" priority="1439" stopIfTrue="1" operator="equal">
      <formula>0</formula>
    </cfRule>
  </conditionalFormatting>
  <conditionalFormatting sqref="C187">
    <cfRule type="cellIs" dxfId="0" priority="1436" stopIfTrue="1" operator="equal">
      <formula>0</formula>
    </cfRule>
  </conditionalFormatting>
  <conditionalFormatting sqref="H187">
    <cfRule type="cellIs" dxfId="0" priority="1435" stopIfTrue="1" operator="equal">
      <formula>0</formula>
    </cfRule>
  </conditionalFormatting>
  <conditionalFormatting sqref="C188">
    <cfRule type="cellIs" dxfId="0" priority="1433" stopIfTrue="1" operator="equal">
      <formula>0</formula>
    </cfRule>
  </conditionalFormatting>
  <conditionalFormatting sqref="H188">
    <cfRule type="cellIs" dxfId="0" priority="1432" stopIfTrue="1" operator="equal">
      <formula>0</formula>
    </cfRule>
  </conditionalFormatting>
  <conditionalFormatting sqref="C189">
    <cfRule type="cellIs" dxfId="0" priority="1055" stopIfTrue="1" operator="equal">
      <formula>0</formula>
    </cfRule>
  </conditionalFormatting>
  <conditionalFormatting sqref="H189">
    <cfRule type="cellIs" dxfId="0" priority="1429" stopIfTrue="1" operator="equal">
      <formula>0</formula>
    </cfRule>
  </conditionalFormatting>
  <conditionalFormatting sqref="C190">
    <cfRule type="cellIs" dxfId="0" priority="889" stopIfTrue="1" operator="equal">
      <formula>0</formula>
    </cfRule>
  </conditionalFormatting>
  <conditionalFormatting sqref="E190">
    <cfRule type="cellIs" dxfId="0" priority="887" stopIfTrue="1" operator="equal">
      <formula>0</formula>
    </cfRule>
  </conditionalFormatting>
  <conditionalFormatting sqref="H190">
    <cfRule type="cellIs" dxfId="0" priority="888" stopIfTrue="1" operator="equal">
      <formula>0</formula>
    </cfRule>
  </conditionalFormatting>
  <conditionalFormatting sqref="C191">
    <cfRule type="cellIs" dxfId="0" priority="1405" stopIfTrue="1" operator="equal">
      <formula>0</formula>
    </cfRule>
  </conditionalFormatting>
  <conditionalFormatting sqref="H191">
    <cfRule type="cellIs" dxfId="0" priority="1404" stopIfTrue="1" operator="equal">
      <formula>0</formula>
    </cfRule>
  </conditionalFormatting>
  <conditionalFormatting sqref="C193">
    <cfRule type="cellIs" dxfId="0" priority="1421" stopIfTrue="1" operator="equal">
      <formula>0</formula>
    </cfRule>
  </conditionalFormatting>
  <conditionalFormatting sqref="H193">
    <cfRule type="cellIs" dxfId="0" priority="1418" stopIfTrue="1" operator="equal">
      <formula>0</formula>
    </cfRule>
  </conditionalFormatting>
  <conditionalFormatting sqref="I193">
    <cfRule type="cellIs" dxfId="0" priority="1420" stopIfTrue="1" operator="equal">
      <formula>0</formula>
    </cfRule>
  </conditionalFormatting>
  <conditionalFormatting sqref="I194">
    <cfRule type="cellIs" dxfId="0" priority="1415" stopIfTrue="1" operator="equal">
      <formula>0</formula>
    </cfRule>
  </conditionalFormatting>
  <conditionalFormatting sqref="C195">
    <cfRule type="cellIs" dxfId="0" priority="1416" stopIfTrue="1" operator="equal">
      <formula>0</formula>
    </cfRule>
  </conditionalFormatting>
  <conditionalFormatting sqref="I195">
    <cfRule type="cellIs" dxfId="0" priority="1414" stopIfTrue="1" operator="equal">
      <formula>0</formula>
    </cfRule>
  </conditionalFormatting>
  <conditionalFormatting sqref="H196:IR196">
    <cfRule type="cellIs" dxfId="0" priority="1401" stopIfTrue="1" operator="equal">
      <formula>0</formula>
    </cfRule>
  </conditionalFormatting>
  <conditionalFormatting sqref="J197:IR197">
    <cfRule type="cellIs" dxfId="0" priority="1400" stopIfTrue="1" operator="equal">
      <formula>0</formula>
    </cfRule>
  </conditionalFormatting>
  <conditionalFormatting sqref="C198">
    <cfRule type="cellIs" dxfId="0" priority="1397" stopIfTrue="1" operator="equal">
      <formula>0</formula>
    </cfRule>
  </conditionalFormatting>
  <conditionalFormatting sqref="E198:IR198">
    <cfRule type="cellIs" dxfId="0" priority="1398" stopIfTrue="1" operator="equal">
      <formula>0</formula>
    </cfRule>
  </conditionalFormatting>
  <conditionalFormatting sqref="C199">
    <cfRule type="cellIs" dxfId="0" priority="1395" stopIfTrue="1" operator="equal">
      <formula>0</formula>
    </cfRule>
  </conditionalFormatting>
  <conditionalFormatting sqref="E199">
    <cfRule type="cellIs" dxfId="0" priority="973" stopIfTrue="1" operator="equal">
      <formula>0</formula>
    </cfRule>
  </conditionalFormatting>
  <conditionalFormatting sqref="C200">
    <cfRule type="cellIs" dxfId="0" priority="280" stopIfTrue="1" operator="equal">
      <formula>0</formula>
    </cfRule>
  </conditionalFormatting>
  <conditionalFormatting sqref="H200">
    <cfRule type="cellIs" dxfId="0" priority="279" stopIfTrue="1" operator="equal">
      <formula>0</formula>
    </cfRule>
  </conditionalFormatting>
  <conditionalFormatting sqref="C201">
    <cfRule type="cellIs" dxfId="0" priority="262" stopIfTrue="1" operator="equal">
      <formula>0</formula>
    </cfRule>
  </conditionalFormatting>
  <conditionalFormatting sqref="E201:H201">
    <cfRule type="cellIs" dxfId="0" priority="264" stopIfTrue="1" operator="equal">
      <formula>0</formula>
    </cfRule>
  </conditionalFormatting>
  <conditionalFormatting sqref="I201">
    <cfRule type="cellIs" dxfId="0" priority="257" stopIfTrue="1" operator="equal">
      <formula>0</formula>
    </cfRule>
  </conditionalFormatting>
  <conditionalFormatting sqref="C202">
    <cfRule type="cellIs" dxfId="0" priority="261" stopIfTrue="1" operator="equal">
      <formula>0</formula>
    </cfRule>
  </conditionalFormatting>
  <conditionalFormatting sqref="G202">
    <cfRule type="cellIs" dxfId="0" priority="263" stopIfTrue="1" operator="equal">
      <formula>0</formula>
    </cfRule>
  </conditionalFormatting>
  <conditionalFormatting sqref="I202">
    <cfRule type="cellIs" dxfId="0" priority="258" stopIfTrue="1" operator="equal">
      <formula>0</formula>
    </cfRule>
  </conditionalFormatting>
  <conditionalFormatting sqref="C203">
    <cfRule type="cellIs" dxfId="0" priority="259" stopIfTrue="1" operator="equal">
      <formula>0</formula>
    </cfRule>
  </conditionalFormatting>
  <conditionalFormatting sqref="E203:I203">
    <cfRule type="cellIs" dxfId="0" priority="260" stopIfTrue="1" operator="equal">
      <formula>0</formula>
    </cfRule>
  </conditionalFormatting>
  <conditionalFormatting sqref="C204">
    <cfRule type="cellIs" dxfId="0" priority="1009" stopIfTrue="1" operator="equal">
      <formula>0</formula>
    </cfRule>
  </conditionalFormatting>
  <conditionalFormatting sqref="E204:IR204">
    <cfRule type="cellIs" dxfId="0" priority="1010" stopIfTrue="1" operator="equal">
      <formula>0</formula>
    </cfRule>
  </conditionalFormatting>
  <conditionalFormatting sqref="C205">
    <cfRule type="cellIs" dxfId="0" priority="1016" stopIfTrue="1" operator="equal">
      <formula>0</formula>
    </cfRule>
  </conditionalFormatting>
  <conditionalFormatting sqref="H205">
    <cfRule type="cellIs" dxfId="0" priority="1015" stopIfTrue="1" operator="equal">
      <formula>0</formula>
    </cfRule>
  </conditionalFormatting>
  <conditionalFormatting sqref="C206">
    <cfRule type="cellIs" dxfId="0" priority="995" stopIfTrue="1" operator="equal">
      <formula>0</formula>
    </cfRule>
  </conditionalFormatting>
  <conditionalFormatting sqref="H206">
    <cfRule type="cellIs" dxfId="0" priority="994" stopIfTrue="1" operator="equal">
      <formula>0</formula>
    </cfRule>
  </conditionalFormatting>
  <conditionalFormatting sqref="I206">
    <cfRule type="cellIs" dxfId="0" priority="993" stopIfTrue="1" operator="equal">
      <formula>0</formula>
    </cfRule>
  </conditionalFormatting>
  <conditionalFormatting sqref="C207">
    <cfRule type="cellIs" dxfId="0" priority="1350" stopIfTrue="1" operator="equal">
      <formula>0</formula>
    </cfRule>
  </conditionalFormatting>
  <conditionalFormatting sqref="E207:IR207">
    <cfRule type="cellIs" dxfId="0" priority="1351" stopIfTrue="1" operator="equal">
      <formula>0</formula>
    </cfRule>
  </conditionalFormatting>
  <conditionalFormatting sqref="C208">
    <cfRule type="cellIs" dxfId="0" priority="1393" stopIfTrue="1" operator="equal">
      <formula>0</formula>
    </cfRule>
  </conditionalFormatting>
  <conditionalFormatting sqref="C209">
    <cfRule type="cellIs" dxfId="0" priority="1392" stopIfTrue="1" operator="equal">
      <formula>0</formula>
    </cfRule>
  </conditionalFormatting>
  <conditionalFormatting sqref="C210">
    <cfRule type="cellIs" dxfId="0" priority="1391" stopIfTrue="1" operator="equal">
      <formula>0</formula>
    </cfRule>
  </conditionalFormatting>
  <conditionalFormatting sqref="C211">
    <cfRule type="cellIs" dxfId="0" priority="1074" stopIfTrue="1" operator="equal">
      <formula>0</formula>
    </cfRule>
  </conditionalFormatting>
  <conditionalFormatting sqref="H211">
    <cfRule type="cellIs" dxfId="0" priority="1073" stopIfTrue="1" operator="equal">
      <formula>0</formula>
    </cfRule>
  </conditionalFormatting>
  <conditionalFormatting sqref="C212">
    <cfRule type="cellIs" dxfId="0" priority="1388" stopIfTrue="1" operator="equal">
      <formula>0</formula>
    </cfRule>
  </conditionalFormatting>
  <conditionalFormatting sqref="C213">
    <cfRule type="cellIs" dxfId="0" priority="1387" stopIfTrue="1" operator="equal">
      <formula>0</formula>
    </cfRule>
  </conditionalFormatting>
  <conditionalFormatting sqref="C214">
    <cfRule type="cellIs" dxfId="0" priority="1384" stopIfTrue="1" operator="equal">
      <formula>0</formula>
    </cfRule>
  </conditionalFormatting>
  <conditionalFormatting sqref="H214">
    <cfRule type="cellIs" dxfId="0" priority="1383" stopIfTrue="1" operator="equal">
      <formula>0</formula>
    </cfRule>
  </conditionalFormatting>
  <conditionalFormatting sqref="C215">
    <cfRule type="cellIs" dxfId="0" priority="1381" stopIfTrue="1" operator="equal">
      <formula>0</formula>
    </cfRule>
  </conditionalFormatting>
  <conditionalFormatting sqref="H215">
    <cfRule type="cellIs" dxfId="0" priority="1380" stopIfTrue="1" operator="equal">
      <formula>0</formula>
    </cfRule>
  </conditionalFormatting>
  <conditionalFormatting sqref="C217">
    <cfRule type="cellIs" dxfId="0" priority="1353" stopIfTrue="1" operator="equal">
      <formula>0</formula>
    </cfRule>
  </conditionalFormatting>
  <conditionalFormatting sqref="H217">
    <cfRule type="cellIs" dxfId="0" priority="1352" stopIfTrue="1" operator="equal">
      <formula>0</formula>
    </cfRule>
  </conditionalFormatting>
  <conditionalFormatting sqref="C219">
    <cfRule type="cellIs" dxfId="0" priority="1369" stopIfTrue="1" operator="equal">
      <formula>0</formula>
    </cfRule>
  </conditionalFormatting>
  <conditionalFormatting sqref="H219">
    <cfRule type="cellIs" dxfId="0" priority="1366" stopIfTrue="1" operator="equal">
      <formula>0</formula>
    </cfRule>
  </conditionalFormatting>
  <conditionalFormatting sqref="I219">
    <cfRule type="cellIs" dxfId="0" priority="1368" stopIfTrue="1" operator="equal">
      <formula>0</formula>
    </cfRule>
  </conditionalFormatting>
  <conditionalFormatting sqref="F220">
    <cfRule type="cellIs" dxfId="0" priority="1072" stopIfTrue="1" operator="equal">
      <formula>0</formula>
    </cfRule>
  </conditionalFormatting>
  <conditionalFormatting sqref="I220">
    <cfRule type="cellIs" dxfId="0" priority="1363" stopIfTrue="1" operator="equal">
      <formula>0</formula>
    </cfRule>
  </conditionalFormatting>
  <conditionalFormatting sqref="C221">
    <cfRule type="cellIs" dxfId="0" priority="1364" stopIfTrue="1" operator="equal">
      <formula>0</formula>
    </cfRule>
  </conditionalFormatting>
  <conditionalFormatting sqref="I221">
    <cfRule type="cellIs" dxfId="0" priority="1362" stopIfTrue="1" operator="equal">
      <formula>0</formula>
    </cfRule>
  </conditionalFormatting>
  <conditionalFormatting sqref="H222:IR222">
    <cfRule type="cellIs" dxfId="0" priority="1349" stopIfTrue="1" operator="equal">
      <formula>0</formula>
    </cfRule>
  </conditionalFormatting>
  <conditionalFormatting sqref="J223:IR223">
    <cfRule type="cellIs" dxfId="0" priority="1348" stopIfTrue="1" operator="equal">
      <formula>0</formula>
    </cfRule>
  </conditionalFormatting>
  <conditionalFormatting sqref="C224">
    <cfRule type="cellIs" dxfId="0" priority="857" stopIfTrue="1" operator="equal">
      <formula>0</formula>
    </cfRule>
  </conditionalFormatting>
  <conditionalFormatting sqref="E224:IR224">
    <cfRule type="cellIs" dxfId="0" priority="858" stopIfTrue="1" operator="equal">
      <formula>0</formula>
    </cfRule>
  </conditionalFormatting>
  <conditionalFormatting sqref="C225">
    <cfRule type="cellIs" dxfId="0" priority="537" stopIfTrue="1" operator="equal">
      <formula>0</formula>
    </cfRule>
  </conditionalFormatting>
  <conditionalFormatting sqref="E225:H225">
    <cfRule type="cellIs" dxfId="0" priority="539" stopIfTrue="1" operator="equal">
      <formula>0</formula>
    </cfRule>
  </conditionalFormatting>
  <conditionalFormatting sqref="I225">
    <cfRule type="cellIs" dxfId="0" priority="535" stopIfTrue="1" operator="equal">
      <formula>0</formula>
    </cfRule>
  </conditionalFormatting>
  <conditionalFormatting sqref="J225:IR225">
    <cfRule type="cellIs" dxfId="0" priority="1099" stopIfTrue="1" operator="equal">
      <formula>0</formula>
    </cfRule>
  </conditionalFormatting>
  <conditionalFormatting sqref="C226">
    <cfRule type="cellIs" dxfId="0" priority="536" stopIfTrue="1" operator="equal">
      <formula>0</formula>
    </cfRule>
  </conditionalFormatting>
  <conditionalFormatting sqref="G226">
    <cfRule type="cellIs" dxfId="0" priority="538" stopIfTrue="1" operator="equal">
      <formula>0</formula>
    </cfRule>
  </conditionalFormatting>
  <conditionalFormatting sqref="I226">
    <cfRule type="cellIs" dxfId="0" priority="534" stopIfTrue="1" operator="equal">
      <formula>0</formula>
    </cfRule>
  </conditionalFormatting>
  <conditionalFormatting sqref="J226:IR226">
    <cfRule type="cellIs" dxfId="0" priority="941" stopIfTrue="1" operator="equal">
      <formula>0</formula>
    </cfRule>
  </conditionalFormatting>
  <conditionalFormatting sqref="C227">
    <cfRule type="cellIs" dxfId="0" priority="541" stopIfTrue="1" operator="equal">
      <formula>0</formula>
    </cfRule>
  </conditionalFormatting>
  <conditionalFormatting sqref="E227:I227">
    <cfRule type="cellIs" dxfId="0" priority="542" stopIfTrue="1" operator="equal">
      <formula>0</formula>
    </cfRule>
  </conditionalFormatting>
  <conditionalFormatting sqref="J227:IR227">
    <cfRule type="cellIs" dxfId="0" priority="924" stopIfTrue="1" operator="equal">
      <formula>0</formula>
    </cfRule>
  </conditionalFormatting>
  <conditionalFormatting sqref="C228">
    <cfRule type="cellIs" dxfId="0" priority="1042" stopIfTrue="1" operator="equal">
      <formula>0</formula>
    </cfRule>
  </conditionalFormatting>
  <conditionalFormatting sqref="I228">
    <cfRule type="cellIs" dxfId="0" priority="381" stopIfTrue="1" operator="equal">
      <formula>0</formula>
    </cfRule>
  </conditionalFormatting>
  <conditionalFormatting sqref="C229">
    <cfRule type="cellIs" dxfId="0" priority="1345" stopIfTrue="1" operator="equal">
      <formula>0</formula>
    </cfRule>
  </conditionalFormatting>
  <conditionalFormatting sqref="I229">
    <cfRule type="cellIs" dxfId="0" priority="382" stopIfTrue="1" operator="equal">
      <formula>0</formula>
    </cfRule>
  </conditionalFormatting>
  <conditionalFormatting sqref="C230">
    <cfRule type="cellIs" dxfId="0" priority="991" stopIfTrue="1" operator="equal">
      <formula>0</formula>
    </cfRule>
  </conditionalFormatting>
  <conditionalFormatting sqref="H230">
    <cfRule type="cellIs" dxfId="0" priority="990" stopIfTrue="1" operator="equal">
      <formula>0</formula>
    </cfRule>
  </conditionalFormatting>
  <conditionalFormatting sqref="I230">
    <cfRule type="cellIs" dxfId="0" priority="383" stopIfTrue="1" operator="equal">
      <formula>0</formula>
    </cfRule>
  </conditionalFormatting>
  <conditionalFormatting sqref="C231">
    <cfRule type="cellIs" dxfId="0" priority="386" stopIfTrue="1" operator="equal">
      <formula>0</formula>
    </cfRule>
  </conditionalFormatting>
  <conditionalFormatting sqref="E231:G231">
    <cfRule type="cellIs" dxfId="0" priority="387" stopIfTrue="1" operator="equal">
      <formula>0</formula>
    </cfRule>
  </conditionalFormatting>
  <conditionalFormatting sqref="H231">
    <cfRule type="cellIs" dxfId="0" priority="385" stopIfTrue="1" operator="equal">
      <formula>0</formula>
    </cfRule>
  </conditionalFormatting>
  <conditionalFormatting sqref="I231">
    <cfRule type="cellIs" dxfId="0" priority="384" stopIfTrue="1" operator="equal">
      <formula>0</formula>
    </cfRule>
  </conditionalFormatting>
  <conditionalFormatting sqref="C232">
    <cfRule type="cellIs" dxfId="0" priority="1191" stopIfTrue="1" operator="equal">
      <formula>0</formula>
    </cfRule>
  </conditionalFormatting>
  <conditionalFormatting sqref="H232">
    <cfRule type="cellIs" dxfId="0" priority="1190" stopIfTrue="1" operator="equal">
      <formula>0</formula>
    </cfRule>
  </conditionalFormatting>
  <conditionalFormatting sqref="C233">
    <cfRule type="cellIs" dxfId="0" priority="984" stopIfTrue="1" operator="equal">
      <formula>0</formula>
    </cfRule>
  </conditionalFormatting>
  <conditionalFormatting sqref="I233">
    <cfRule type="cellIs" dxfId="0" priority="380" stopIfTrue="1" operator="equal">
      <formula>0</formula>
    </cfRule>
  </conditionalFormatting>
  <conditionalFormatting sqref="C234">
    <cfRule type="cellIs" dxfId="0" priority="1167" stopIfTrue="1" operator="equal">
      <formula>0</formula>
    </cfRule>
  </conditionalFormatting>
  <conditionalFormatting sqref="H234">
    <cfRule type="cellIs" dxfId="0" priority="1166" stopIfTrue="1" operator="equal">
      <formula>0</formula>
    </cfRule>
  </conditionalFormatting>
  <conditionalFormatting sqref="I234">
    <cfRule type="cellIs" dxfId="0" priority="379" stopIfTrue="1" operator="equal">
      <formula>0</formula>
    </cfRule>
  </conditionalFormatting>
  <conditionalFormatting sqref="C235">
    <cfRule type="cellIs" dxfId="0" priority="1340" stopIfTrue="1" operator="equal">
      <formula>0</formula>
    </cfRule>
  </conditionalFormatting>
  <conditionalFormatting sqref="H235">
    <cfRule type="cellIs" dxfId="0" priority="1339" stopIfTrue="1" operator="equal">
      <formula>0</formula>
    </cfRule>
  </conditionalFormatting>
  <conditionalFormatting sqref="C236">
    <cfRule type="cellIs" dxfId="0" priority="884" stopIfTrue="1" operator="equal">
      <formula>0</formula>
    </cfRule>
  </conditionalFormatting>
  <conditionalFormatting sqref="E236">
    <cfRule type="cellIs" dxfId="0" priority="882" stopIfTrue="1" operator="equal">
      <formula>0</formula>
    </cfRule>
  </conditionalFormatting>
  <conditionalFormatting sqref="H236">
    <cfRule type="cellIs" dxfId="0" priority="883" stopIfTrue="1" operator="equal">
      <formula>0</formula>
    </cfRule>
  </conditionalFormatting>
  <conditionalFormatting sqref="C238">
    <cfRule type="cellIs" dxfId="0" priority="1095" stopIfTrue="1" operator="equal">
      <formula>0</formula>
    </cfRule>
  </conditionalFormatting>
  <conditionalFormatting sqref="H238">
    <cfRule type="cellIs" dxfId="0" priority="1092" stopIfTrue="1" operator="equal">
      <formula>0</formula>
    </cfRule>
  </conditionalFormatting>
  <conditionalFormatting sqref="I238">
    <cfRule type="cellIs" dxfId="0" priority="1094" stopIfTrue="1" operator="equal">
      <formula>0</formula>
    </cfRule>
  </conditionalFormatting>
  <conditionalFormatting sqref="F239">
    <cfRule type="cellIs" dxfId="0" priority="1035" stopIfTrue="1" operator="equal">
      <formula>0</formula>
    </cfRule>
  </conditionalFormatting>
  <conditionalFormatting sqref="I239">
    <cfRule type="cellIs" dxfId="0" priority="1038" stopIfTrue="1" operator="equal">
      <formula>0</formula>
    </cfRule>
  </conditionalFormatting>
  <conditionalFormatting sqref="C240">
    <cfRule type="cellIs" dxfId="0" priority="1039" stopIfTrue="1" operator="equal">
      <formula>0</formula>
    </cfRule>
  </conditionalFormatting>
  <conditionalFormatting sqref="I240">
    <cfRule type="cellIs" dxfId="0" priority="1037" stopIfTrue="1" operator="equal">
      <formula>0</formula>
    </cfRule>
  </conditionalFormatting>
  <conditionalFormatting sqref="C241">
    <cfRule type="cellIs" dxfId="0" priority="1336" stopIfTrue="1" operator="equal">
      <formula>0</formula>
    </cfRule>
  </conditionalFormatting>
  <conditionalFormatting sqref="E241:IR241">
    <cfRule type="cellIs" dxfId="0" priority="1337" stopIfTrue="1" operator="equal">
      <formula>0</formula>
    </cfRule>
  </conditionalFormatting>
  <conditionalFormatting sqref="H245:IR245">
    <cfRule type="cellIs" dxfId="0" priority="1335" stopIfTrue="1" operator="equal">
      <formula>0</formula>
    </cfRule>
  </conditionalFormatting>
  <conditionalFormatting sqref="J246:IR246">
    <cfRule type="cellIs" dxfId="0" priority="1334" stopIfTrue="1" operator="equal">
      <formula>0</formula>
    </cfRule>
  </conditionalFormatting>
  <conditionalFormatting sqref="C247">
    <cfRule type="cellIs" dxfId="0" priority="1332" stopIfTrue="1" operator="equal">
      <formula>0</formula>
    </cfRule>
  </conditionalFormatting>
  <conditionalFormatting sqref="A248">
    <cfRule type="cellIs" dxfId="0" priority="6" stopIfTrue="1" operator="equal">
      <formula>0</formula>
    </cfRule>
  </conditionalFormatting>
  <conditionalFormatting sqref="C248">
    <cfRule type="cellIs" dxfId="0" priority="4" stopIfTrue="1" operator="equal">
      <formula>0</formula>
    </cfRule>
  </conditionalFormatting>
  <conditionalFormatting sqref="E248:I248">
    <cfRule type="cellIs" dxfId="0" priority="5" stopIfTrue="1" operator="equal">
      <formula>0</formula>
    </cfRule>
  </conditionalFormatting>
  <conditionalFormatting sqref="C251">
    <cfRule type="cellIs" dxfId="0" priority="1318" stopIfTrue="1" operator="equal">
      <formula>0</formula>
    </cfRule>
  </conditionalFormatting>
  <conditionalFormatting sqref="E251:IR251">
    <cfRule type="cellIs" dxfId="0" priority="1319" stopIfTrue="1" operator="equal">
      <formula>0</formula>
    </cfRule>
  </conditionalFormatting>
  <conditionalFormatting sqref="C252">
    <cfRule type="cellIs" dxfId="0" priority="1316" stopIfTrue="1" operator="equal">
      <formula>0</formula>
    </cfRule>
  </conditionalFormatting>
  <conditionalFormatting sqref="E252:IR252">
    <cfRule type="cellIs" dxfId="0" priority="1317" stopIfTrue="1" operator="equal">
      <formula>0</formula>
    </cfRule>
  </conditionalFormatting>
  <conditionalFormatting sqref="C253">
    <cfRule type="cellIs" dxfId="0" priority="466" stopIfTrue="1" operator="equal">
      <formula>0</formula>
    </cfRule>
  </conditionalFormatting>
  <conditionalFormatting sqref="E253:H253">
    <cfRule type="cellIs" dxfId="0" priority="468" stopIfTrue="1" operator="equal">
      <formula>0</formula>
    </cfRule>
  </conditionalFormatting>
  <conditionalFormatting sqref="I253">
    <cfRule type="cellIs" dxfId="0" priority="464" stopIfTrue="1" operator="equal">
      <formula>0</formula>
    </cfRule>
  </conditionalFormatting>
  <conditionalFormatting sqref="C254">
    <cfRule type="cellIs" dxfId="0" priority="465" stopIfTrue="1" operator="equal">
      <formula>0</formula>
    </cfRule>
  </conditionalFormatting>
  <conditionalFormatting sqref="G254">
    <cfRule type="cellIs" dxfId="0" priority="467" stopIfTrue="1" operator="equal">
      <formula>0</formula>
    </cfRule>
  </conditionalFormatting>
  <conditionalFormatting sqref="I254">
    <cfRule type="cellIs" dxfId="0" priority="463" stopIfTrue="1" operator="equal">
      <formula>0</formula>
    </cfRule>
  </conditionalFormatting>
  <conditionalFormatting sqref="C255">
    <cfRule type="cellIs" dxfId="0" priority="470" stopIfTrue="1" operator="equal">
      <formula>0</formula>
    </cfRule>
  </conditionalFormatting>
  <conditionalFormatting sqref="E255:I255">
    <cfRule type="cellIs" dxfId="0" priority="471" stopIfTrue="1" operator="equal">
      <formula>0</formula>
    </cfRule>
  </conditionalFormatting>
  <conditionalFormatting sqref="C256">
    <cfRule type="cellIs" dxfId="0" priority="350" stopIfTrue="1" operator="equal">
      <formula>0</formula>
    </cfRule>
  </conditionalFormatting>
  <conditionalFormatting sqref="H256">
    <cfRule type="cellIs" dxfId="0" priority="349" stopIfTrue="1" operator="equal">
      <formula>0</formula>
    </cfRule>
  </conditionalFormatting>
  <conditionalFormatting sqref="C257">
    <cfRule type="cellIs" dxfId="0" priority="1163" stopIfTrue="1" operator="equal">
      <formula>0</formula>
    </cfRule>
  </conditionalFormatting>
  <conditionalFormatting sqref="I257">
    <cfRule type="cellIs" dxfId="0" priority="676" stopIfTrue="1" operator="equal">
      <formula>0</formula>
    </cfRule>
  </conditionalFormatting>
  <conditionalFormatting sqref="C258">
    <cfRule type="cellIs" dxfId="0" priority="1161" stopIfTrue="1" operator="equal">
      <formula>0</formula>
    </cfRule>
  </conditionalFormatting>
  <conditionalFormatting sqref="H258">
    <cfRule type="cellIs" dxfId="0" priority="1160" stopIfTrue="1" operator="equal">
      <formula>0</formula>
    </cfRule>
  </conditionalFormatting>
  <conditionalFormatting sqref="I258">
    <cfRule type="cellIs" dxfId="0" priority="375" stopIfTrue="1" operator="equal">
      <formula>0</formula>
    </cfRule>
  </conditionalFormatting>
  <conditionalFormatting sqref="C259">
    <cfRule type="cellIs" dxfId="0" priority="377" stopIfTrue="1" operator="equal">
      <formula>0</formula>
    </cfRule>
  </conditionalFormatting>
  <conditionalFormatting sqref="E259:G259">
    <cfRule type="cellIs" dxfId="0" priority="378" stopIfTrue="1" operator="equal">
      <formula>0</formula>
    </cfRule>
  </conditionalFormatting>
  <conditionalFormatting sqref="H259">
    <cfRule type="cellIs" dxfId="0" priority="376" stopIfTrue="1" operator="equal">
      <formula>0</formula>
    </cfRule>
  </conditionalFormatting>
  <conditionalFormatting sqref="I259">
    <cfRule type="cellIs" dxfId="0" priority="374" stopIfTrue="1" operator="equal">
      <formula>0</formula>
    </cfRule>
  </conditionalFormatting>
  <conditionalFormatting sqref="C260">
    <cfRule type="cellIs" dxfId="0" priority="1152" stopIfTrue="1" operator="equal">
      <formula>0</formula>
    </cfRule>
  </conditionalFormatting>
  <conditionalFormatting sqref="E260:IR260">
    <cfRule type="cellIs" dxfId="0" priority="1153" stopIfTrue="1" operator="equal">
      <formula>0</formula>
    </cfRule>
  </conditionalFormatting>
  <conditionalFormatting sqref="C261">
    <cfRule type="cellIs" dxfId="0" priority="1309" stopIfTrue="1" operator="equal">
      <formula>0</formula>
    </cfRule>
  </conditionalFormatting>
  <conditionalFormatting sqref="H261">
    <cfRule type="cellIs" dxfId="0" priority="1308" stopIfTrue="1" operator="equal">
      <formula>0</formula>
    </cfRule>
  </conditionalFormatting>
  <conditionalFormatting sqref="C262">
    <cfRule type="cellIs" dxfId="0" priority="1282" stopIfTrue="1" operator="equal">
      <formula>0</formula>
    </cfRule>
  </conditionalFormatting>
  <conditionalFormatting sqref="H262">
    <cfRule type="cellIs" dxfId="0" priority="1281" stopIfTrue="1" operator="equal">
      <formula>0</formula>
    </cfRule>
  </conditionalFormatting>
  <conditionalFormatting sqref="C263">
    <cfRule type="cellIs" dxfId="0" priority="347" stopIfTrue="1" operator="equal">
      <formula>0</formula>
    </cfRule>
  </conditionalFormatting>
  <conditionalFormatting sqref="I263">
    <cfRule type="cellIs" dxfId="0" priority="345" stopIfTrue="1" operator="equal">
      <formula>0</formula>
    </cfRule>
  </conditionalFormatting>
  <conditionalFormatting sqref="C264">
    <cfRule type="cellIs" dxfId="0" priority="346" stopIfTrue="1" operator="equal">
      <formula>0</formula>
    </cfRule>
  </conditionalFormatting>
  <conditionalFormatting sqref="I264">
    <cfRule type="cellIs" dxfId="0" priority="344" stopIfTrue="1" operator="equal">
      <formula>0</formula>
    </cfRule>
  </conditionalFormatting>
  <conditionalFormatting sqref="H268:IR268">
    <cfRule type="cellIs" dxfId="0" priority="1304" stopIfTrue="1" operator="equal">
      <formula>0</formula>
    </cfRule>
  </conditionalFormatting>
  <conditionalFormatting sqref="J269:IR269">
    <cfRule type="cellIs" dxfId="0" priority="1303" stopIfTrue="1" operator="equal">
      <formula>0</formula>
    </cfRule>
  </conditionalFormatting>
  <conditionalFormatting sqref="C270">
    <cfRule type="cellIs" dxfId="0" priority="1301" stopIfTrue="1" operator="equal">
      <formula>0</formula>
    </cfRule>
  </conditionalFormatting>
  <conditionalFormatting sqref="C273">
    <cfRule type="cellIs" dxfId="0" priority="447" stopIfTrue="1" operator="equal">
      <formula>0</formula>
    </cfRule>
  </conditionalFormatting>
  <conditionalFormatting sqref="E273:H273">
    <cfRule type="cellIs" dxfId="0" priority="449" stopIfTrue="1" operator="equal">
      <formula>0</formula>
    </cfRule>
  </conditionalFormatting>
  <conditionalFormatting sqref="I273">
    <cfRule type="cellIs" dxfId="0" priority="445" stopIfTrue="1" operator="equal">
      <formula>0</formula>
    </cfRule>
  </conditionalFormatting>
  <conditionalFormatting sqref="C274">
    <cfRule type="cellIs" dxfId="0" priority="256" stopIfTrue="1" operator="equal">
      <formula>0</formula>
    </cfRule>
  </conditionalFormatting>
  <conditionalFormatting sqref="G274">
    <cfRule type="cellIs" dxfId="0" priority="448" stopIfTrue="1" operator="equal">
      <formula>0</formula>
    </cfRule>
  </conditionalFormatting>
  <conditionalFormatting sqref="I274">
    <cfRule type="cellIs" dxfId="0" priority="444" stopIfTrue="1" operator="equal">
      <formula>0</formula>
    </cfRule>
  </conditionalFormatting>
  <conditionalFormatting sqref="C275">
    <cfRule type="cellIs" dxfId="0" priority="451" stopIfTrue="1" operator="equal">
      <formula>0</formula>
    </cfRule>
  </conditionalFormatting>
  <conditionalFormatting sqref="E275:I275">
    <cfRule type="cellIs" dxfId="0" priority="452" stopIfTrue="1" operator="equal">
      <formula>0</formula>
    </cfRule>
  </conditionalFormatting>
  <conditionalFormatting sqref="C277">
    <cfRule type="cellIs" dxfId="0" priority="1294" stopIfTrue="1" operator="equal">
      <formula>0</formula>
    </cfRule>
  </conditionalFormatting>
  <conditionalFormatting sqref="E277:IR277">
    <cfRule type="cellIs" dxfId="0" priority="1295" stopIfTrue="1" operator="equal">
      <formula>0</formula>
    </cfRule>
  </conditionalFormatting>
  <conditionalFormatting sqref="C278">
    <cfRule type="cellIs" dxfId="0" priority="1292" stopIfTrue="1" operator="equal">
      <formula>0</formula>
    </cfRule>
  </conditionalFormatting>
  <conditionalFormatting sqref="E278:IR278">
    <cfRule type="cellIs" dxfId="0" priority="1293" stopIfTrue="1" operator="equal">
      <formula>0</formula>
    </cfRule>
  </conditionalFormatting>
  <conditionalFormatting sqref="C279">
    <cfRule type="cellIs" dxfId="0" priority="1157" stopIfTrue="1" operator="equal">
      <formula>0</formula>
    </cfRule>
  </conditionalFormatting>
  <conditionalFormatting sqref="C280">
    <cfRule type="cellIs" dxfId="0" priority="978" stopIfTrue="1" operator="equal">
      <formula>0</formula>
    </cfRule>
  </conditionalFormatting>
  <conditionalFormatting sqref="I280">
    <cfRule type="cellIs" dxfId="0" priority="368" stopIfTrue="1" operator="equal">
      <formula>0</formula>
    </cfRule>
  </conditionalFormatting>
  <conditionalFormatting sqref="C281">
    <cfRule type="cellIs" dxfId="0" priority="1155" stopIfTrue="1" operator="equal">
      <formula>0</formula>
    </cfRule>
  </conditionalFormatting>
  <conditionalFormatting sqref="H281">
    <cfRule type="cellIs" dxfId="0" priority="1154" stopIfTrue="1" operator="equal">
      <formula>0</formula>
    </cfRule>
  </conditionalFormatting>
  <conditionalFormatting sqref="I281">
    <cfRule type="cellIs" dxfId="0" priority="369" stopIfTrue="1" operator="equal">
      <formula>0</formula>
    </cfRule>
  </conditionalFormatting>
  <conditionalFormatting sqref="C282">
    <cfRule type="cellIs" dxfId="0" priority="372" stopIfTrue="1" operator="equal">
      <formula>0</formula>
    </cfRule>
  </conditionalFormatting>
  <conditionalFormatting sqref="E282:G282">
    <cfRule type="cellIs" dxfId="0" priority="373" stopIfTrue="1" operator="equal">
      <formula>0</formula>
    </cfRule>
  </conditionalFormatting>
  <conditionalFormatting sqref="H282">
    <cfRule type="cellIs" dxfId="0" priority="371" stopIfTrue="1" operator="equal">
      <formula>0</formula>
    </cfRule>
  </conditionalFormatting>
  <conditionalFormatting sqref="I282">
    <cfRule type="cellIs" dxfId="0" priority="370" stopIfTrue="1" operator="equal">
      <formula>0</formula>
    </cfRule>
  </conditionalFormatting>
  <conditionalFormatting sqref="C283">
    <cfRule type="cellIs" dxfId="0" priority="1150" stopIfTrue="1" operator="equal">
      <formula>0</formula>
    </cfRule>
  </conditionalFormatting>
  <conditionalFormatting sqref="E283:IR283">
    <cfRule type="cellIs" dxfId="0" priority="1151" stopIfTrue="1" operator="equal">
      <formula>0</formula>
    </cfRule>
  </conditionalFormatting>
  <conditionalFormatting sqref="C284">
    <cfRule type="cellIs" dxfId="0" priority="1288" stopIfTrue="1" operator="equal">
      <formula>0</formula>
    </cfRule>
  </conditionalFormatting>
  <conditionalFormatting sqref="H284">
    <cfRule type="cellIs" dxfId="0" priority="1287" stopIfTrue="1" operator="equal">
      <formula>0</formula>
    </cfRule>
  </conditionalFormatting>
  <conditionalFormatting sqref="C285">
    <cfRule type="cellIs" dxfId="0" priority="1285" stopIfTrue="1" operator="equal">
      <formula>0</formula>
    </cfRule>
  </conditionalFormatting>
  <conditionalFormatting sqref="E285:IR285">
    <cfRule type="cellIs" dxfId="0" priority="1286" stopIfTrue="1" operator="equal">
      <formula>0</formula>
    </cfRule>
  </conditionalFormatting>
  <conditionalFormatting sqref="C286">
    <cfRule type="cellIs" dxfId="0" priority="333" stopIfTrue="1" operator="equal">
      <formula>0</formula>
    </cfRule>
  </conditionalFormatting>
  <conditionalFormatting sqref="H286">
    <cfRule type="cellIs" dxfId="0" priority="332" stopIfTrue="1" operator="equal">
      <formula>0</formula>
    </cfRule>
  </conditionalFormatting>
  <conditionalFormatting sqref="C287">
    <cfRule type="cellIs" dxfId="0" priority="330" stopIfTrue="1" operator="equal">
      <formula>0</formula>
    </cfRule>
  </conditionalFormatting>
  <conditionalFormatting sqref="H287">
    <cfRule type="cellIs" dxfId="0" priority="326" stopIfTrue="1" operator="equal">
      <formula>0</formula>
    </cfRule>
  </conditionalFormatting>
  <conditionalFormatting sqref="I287">
    <cfRule type="cellIs" dxfId="0" priority="328" stopIfTrue="1" operator="equal">
      <formula>0</formula>
    </cfRule>
  </conditionalFormatting>
  <conditionalFormatting sqref="C288">
    <cfRule type="cellIs" dxfId="0" priority="236" stopIfTrue="1" operator="equal">
      <formula>0</formula>
    </cfRule>
  </conditionalFormatting>
  <conditionalFormatting sqref="E288:G288">
    <cfRule type="cellIs" dxfId="0" priority="237" stopIfTrue="1" operator="equal">
      <formula>0</formula>
    </cfRule>
  </conditionalFormatting>
  <conditionalFormatting sqref="H288">
    <cfRule type="cellIs" dxfId="0" priority="234" stopIfTrue="1" operator="equal">
      <formula>0</formula>
    </cfRule>
  </conditionalFormatting>
  <conditionalFormatting sqref="I288">
    <cfRule type="cellIs" dxfId="0" priority="235" stopIfTrue="1" operator="equal">
      <formula>0</formula>
    </cfRule>
  </conditionalFormatting>
  <conditionalFormatting sqref="H292:IR292">
    <cfRule type="cellIs" dxfId="0" priority="1284" stopIfTrue="1" operator="equal">
      <formula>0</formula>
    </cfRule>
  </conditionalFormatting>
  <conditionalFormatting sqref="J293:IR293">
    <cfRule type="cellIs" dxfId="0" priority="753" stopIfTrue="1" operator="equal">
      <formula>0</formula>
    </cfRule>
  </conditionalFormatting>
  <conditionalFormatting sqref="C294">
    <cfRule type="cellIs" dxfId="0" priority="725" stopIfTrue="1" operator="equal">
      <formula>0</formula>
    </cfRule>
  </conditionalFormatting>
  <conditionalFormatting sqref="I294">
    <cfRule type="cellIs" dxfId="0" priority="366" stopIfTrue="1" operator="equal">
      <formula>0</formula>
    </cfRule>
  </conditionalFormatting>
  <conditionalFormatting sqref="C295">
    <cfRule type="cellIs" dxfId="0" priority="750" stopIfTrue="1" operator="equal">
      <formula>0</formula>
    </cfRule>
  </conditionalFormatting>
  <conditionalFormatting sqref="I295">
    <cfRule type="cellIs" dxfId="0" priority="699" stopIfTrue="1" operator="equal">
      <formula>0</formula>
    </cfRule>
  </conditionalFormatting>
  <conditionalFormatting sqref="C296">
    <cfRule type="cellIs" dxfId="0" priority="438" stopIfTrue="1" operator="equal">
      <formula>0</formula>
    </cfRule>
  </conditionalFormatting>
  <conditionalFormatting sqref="E296:H296">
    <cfRule type="cellIs" dxfId="0" priority="440" stopIfTrue="1" operator="equal">
      <formula>0</formula>
    </cfRule>
  </conditionalFormatting>
  <conditionalFormatting sqref="I296">
    <cfRule type="cellIs" dxfId="0" priority="436" stopIfTrue="1" operator="equal">
      <formula>0</formula>
    </cfRule>
  </conditionalFormatting>
  <conditionalFormatting sqref="J296:IR296">
    <cfRule type="cellIs" dxfId="0" priority="694" stopIfTrue="1" operator="equal">
      <formula>0</formula>
    </cfRule>
  </conditionalFormatting>
  <conditionalFormatting sqref="C297">
    <cfRule type="cellIs" dxfId="0" priority="437" stopIfTrue="1" operator="equal">
      <formula>0</formula>
    </cfRule>
  </conditionalFormatting>
  <conditionalFormatting sqref="G297">
    <cfRule type="cellIs" dxfId="0" priority="439" stopIfTrue="1" operator="equal">
      <formula>0</formula>
    </cfRule>
  </conditionalFormatting>
  <conditionalFormatting sqref="I297">
    <cfRule type="cellIs" dxfId="0" priority="435" stopIfTrue="1" operator="equal">
      <formula>0</formula>
    </cfRule>
  </conditionalFormatting>
  <conditionalFormatting sqref="C298">
    <cfRule type="cellIs" dxfId="0" priority="442" stopIfTrue="1" operator="equal">
      <formula>0</formula>
    </cfRule>
  </conditionalFormatting>
  <conditionalFormatting sqref="E298:I298">
    <cfRule type="cellIs" dxfId="0" priority="443" stopIfTrue="1" operator="equal">
      <formula>0</formula>
    </cfRule>
  </conditionalFormatting>
  <conditionalFormatting sqref="C299">
    <cfRule type="cellIs" dxfId="0" priority="716" stopIfTrue="1" operator="equal">
      <formula>0</formula>
    </cfRule>
  </conditionalFormatting>
  <conditionalFormatting sqref="H299">
    <cfRule type="cellIs" dxfId="0" priority="715" stopIfTrue="1" operator="equal">
      <formula>0</formula>
    </cfRule>
  </conditionalFormatting>
  <conditionalFormatting sqref="I299">
    <cfRule type="cellIs" dxfId="0" priority="672" stopIfTrue="1" operator="equal">
      <formula>0</formula>
    </cfRule>
  </conditionalFormatting>
  <conditionalFormatting sqref="C300">
    <cfRule type="cellIs" dxfId="0" priority="712" stopIfTrue="1" operator="equal">
      <formula>0</formula>
    </cfRule>
  </conditionalFormatting>
  <conditionalFormatting sqref="I300">
    <cfRule type="cellIs" dxfId="0" priority="365" stopIfTrue="1" operator="equal">
      <formula>0</formula>
    </cfRule>
  </conditionalFormatting>
  <conditionalFormatting sqref="C301">
    <cfRule type="cellIs" dxfId="0" priority="738" stopIfTrue="1" operator="equal">
      <formula>0</formula>
    </cfRule>
  </conditionalFormatting>
  <conditionalFormatting sqref="H301">
    <cfRule type="cellIs" dxfId="0" priority="737" stopIfTrue="1" operator="equal">
      <formula>0</formula>
    </cfRule>
  </conditionalFormatting>
  <conditionalFormatting sqref="I301">
    <cfRule type="cellIs" dxfId="0" priority="496" stopIfTrue="1" operator="equal">
      <formula>0</formula>
    </cfRule>
  </conditionalFormatting>
  <conditionalFormatting sqref="C302">
    <cfRule type="cellIs" dxfId="0" priority="323" stopIfTrue="1" operator="equal">
      <formula>0</formula>
    </cfRule>
  </conditionalFormatting>
  <conditionalFormatting sqref="H302">
    <cfRule type="cellIs" dxfId="0" priority="322" stopIfTrue="1" operator="equal">
      <formula>0</formula>
    </cfRule>
  </conditionalFormatting>
  <conditionalFormatting sqref="C303">
    <cfRule type="cellIs" dxfId="0" priority="703" stopIfTrue="1" operator="equal">
      <formula>0</formula>
    </cfRule>
  </conditionalFormatting>
  <conditionalFormatting sqref="E303">
    <cfRule type="cellIs" dxfId="0" priority="701" stopIfTrue="1" operator="equal">
      <formula>0</formula>
    </cfRule>
  </conditionalFormatting>
  <conditionalFormatting sqref="H303">
    <cfRule type="cellIs" dxfId="0" priority="702" stopIfTrue="1" operator="equal">
      <formula>0</formula>
    </cfRule>
  </conditionalFormatting>
  <conditionalFormatting sqref="C304">
    <cfRule type="cellIs" dxfId="0" priority="292" stopIfTrue="1" operator="equal">
      <formula>0</formula>
    </cfRule>
  </conditionalFormatting>
  <conditionalFormatting sqref="H304">
    <cfRule type="cellIs" dxfId="0" priority="291" stopIfTrue="1" operator="equal">
      <formula>0</formula>
    </cfRule>
  </conditionalFormatting>
  <conditionalFormatting sqref="C305">
    <cfRule type="cellIs" dxfId="0" priority="748" stopIfTrue="1" operator="equal">
      <formula>0</formula>
    </cfRule>
  </conditionalFormatting>
  <conditionalFormatting sqref="H305">
    <cfRule type="cellIs" dxfId="0" priority="747" stopIfTrue="1" operator="equal">
      <formula>0</formula>
    </cfRule>
  </conditionalFormatting>
  <conditionalFormatting sqref="C306">
    <cfRule type="cellIs" dxfId="0" priority="320" stopIfTrue="1" operator="equal">
      <formula>0</formula>
    </cfRule>
  </conditionalFormatting>
  <conditionalFormatting sqref="G306">
    <cfRule type="cellIs" dxfId="0" priority="233" stopIfTrue="1" operator="equal">
      <formula>0</formula>
    </cfRule>
  </conditionalFormatting>
  <conditionalFormatting sqref="H306">
    <cfRule type="cellIs" dxfId="0" priority="316" stopIfTrue="1" operator="equal">
      <formula>0</formula>
    </cfRule>
  </conditionalFormatting>
  <conditionalFormatting sqref="I306">
    <cfRule type="cellIs" dxfId="0" priority="318" stopIfTrue="1" operator="equal">
      <formula>0</formula>
    </cfRule>
  </conditionalFormatting>
  <conditionalFormatting sqref="C307">
    <cfRule type="cellIs" dxfId="0" priority="230" stopIfTrue="1" operator="equal">
      <formula>0</formula>
    </cfRule>
  </conditionalFormatting>
  <conditionalFormatting sqref="E307:G307">
    <cfRule type="cellIs" dxfId="0" priority="231" stopIfTrue="1" operator="equal">
      <formula>0</formula>
    </cfRule>
  </conditionalFormatting>
  <conditionalFormatting sqref="H307">
    <cfRule type="cellIs" dxfId="0" priority="228" stopIfTrue="1" operator="equal">
      <formula>0</formula>
    </cfRule>
  </conditionalFormatting>
  <conditionalFormatting sqref="I307">
    <cfRule type="cellIs" dxfId="0" priority="229" stopIfTrue="1" operator="equal">
      <formula>0</formula>
    </cfRule>
  </conditionalFormatting>
  <conditionalFormatting sqref="F308">
    <cfRule type="cellIs" dxfId="0" priority="718" stopIfTrue="1" operator="equal">
      <formula>0</formula>
    </cfRule>
  </conditionalFormatting>
  <conditionalFormatting sqref="G308">
    <cfRule type="cellIs" dxfId="0" priority="232" stopIfTrue="1" operator="equal">
      <formula>0</formula>
    </cfRule>
  </conditionalFormatting>
  <conditionalFormatting sqref="H308">
    <cfRule type="cellIs" dxfId="0" priority="719" stopIfTrue="1" operator="equal">
      <formula>0</formula>
    </cfRule>
  </conditionalFormatting>
  <conditionalFormatting sqref="I308">
    <cfRule type="cellIs" dxfId="0" priority="721" stopIfTrue="1" operator="equal">
      <formula>0</formula>
    </cfRule>
  </conditionalFormatting>
  <conditionalFormatting sqref="F309">
    <cfRule type="cellIs" dxfId="0" priority="284" stopIfTrue="1" operator="equal">
      <formula>0</formula>
    </cfRule>
  </conditionalFormatting>
  <conditionalFormatting sqref="I309">
    <cfRule type="cellIs" dxfId="0" priority="287" stopIfTrue="1" operator="equal">
      <formula>0</formula>
    </cfRule>
  </conditionalFormatting>
  <conditionalFormatting sqref="C310">
    <cfRule type="cellIs" dxfId="0" priority="288" stopIfTrue="1" operator="equal">
      <formula>0</formula>
    </cfRule>
  </conditionalFormatting>
  <conditionalFormatting sqref="I310">
    <cfRule type="cellIs" dxfId="0" priority="286" stopIfTrue="1" operator="equal">
      <formula>0</formula>
    </cfRule>
  </conditionalFormatting>
  <conditionalFormatting sqref="C311">
    <cfRule type="cellIs" dxfId="0" priority="745" stopIfTrue="1" operator="equal">
      <formula>0</formula>
    </cfRule>
  </conditionalFormatting>
  <conditionalFormatting sqref="E311:IR311">
    <cfRule type="cellIs" dxfId="0" priority="746" stopIfTrue="1" operator="equal">
      <formula>0</formula>
    </cfRule>
  </conditionalFormatting>
  <conditionalFormatting sqref="H315:IR315">
    <cfRule type="cellIs" dxfId="0" priority="744" stopIfTrue="1" operator="equal">
      <formula>0</formula>
    </cfRule>
  </conditionalFormatting>
  <conditionalFormatting sqref="J316:IR316">
    <cfRule type="cellIs" dxfId="0" priority="1277" stopIfTrue="1" operator="equal">
      <formula>0</formula>
    </cfRule>
  </conditionalFormatting>
  <conditionalFormatting sqref="C317">
    <cfRule type="cellIs" dxfId="0" priority="1275" stopIfTrue="1" operator="equal">
      <formula>0</formula>
    </cfRule>
  </conditionalFormatting>
  <conditionalFormatting sqref="E317">
    <cfRule type="cellIs" dxfId="0" priority="1274" stopIfTrue="1" operator="equal">
      <formula>0</formula>
    </cfRule>
  </conditionalFormatting>
  <conditionalFormatting sqref="H317">
    <cfRule type="cellIs" dxfId="0" priority="1276" stopIfTrue="1" operator="equal">
      <formula>0</formula>
    </cfRule>
  </conditionalFormatting>
  <conditionalFormatting sqref="C318">
    <cfRule type="cellIs" dxfId="0" priority="1264" stopIfTrue="1" operator="equal">
      <formula>0</formula>
    </cfRule>
  </conditionalFormatting>
  <conditionalFormatting sqref="H318">
    <cfRule type="cellIs" dxfId="0" priority="1262" stopIfTrue="1" operator="equal">
      <formula>0</formula>
    </cfRule>
  </conditionalFormatting>
  <conditionalFormatting sqref="I318">
    <cfRule type="cellIs" dxfId="0" priority="1263" stopIfTrue="1" operator="equal">
      <formula>0</formula>
    </cfRule>
  </conditionalFormatting>
  <conditionalFormatting sqref="A319">
    <cfRule type="cellIs" dxfId="0" priority="1261" stopIfTrue="1" operator="equal">
      <formula>0</formula>
    </cfRule>
  </conditionalFormatting>
  <conditionalFormatting sqref="C319">
    <cfRule type="cellIs" dxfId="0" priority="1259" stopIfTrue="1" operator="equal">
      <formula>0</formula>
    </cfRule>
  </conditionalFormatting>
  <conditionalFormatting sqref="E319:F319">
    <cfRule type="cellIs" dxfId="0" priority="1258" stopIfTrue="1" operator="equal">
      <formula>0</formula>
    </cfRule>
  </conditionalFormatting>
  <conditionalFormatting sqref="G319">
    <cfRule type="cellIs" dxfId="0" priority="1257" stopIfTrue="1" operator="equal">
      <formula>0</formula>
    </cfRule>
  </conditionalFormatting>
  <conditionalFormatting sqref="H319">
    <cfRule type="cellIs" dxfId="0" priority="1255" stopIfTrue="1" operator="equal">
      <formula>0</formula>
    </cfRule>
  </conditionalFormatting>
  <conditionalFormatting sqref="I319">
    <cfRule type="cellIs" dxfId="0" priority="1256" stopIfTrue="1" operator="equal">
      <formula>0</formula>
    </cfRule>
  </conditionalFormatting>
  <conditionalFormatting sqref="J319:IR319">
    <cfRule type="cellIs" dxfId="0" priority="1260" stopIfTrue="1" operator="equal">
      <formula>0</formula>
    </cfRule>
  </conditionalFormatting>
  <conditionalFormatting sqref="H320:IR320">
    <cfRule type="cellIs" dxfId="0" priority="1254" stopIfTrue="1" operator="equal">
      <formula>0</formula>
    </cfRule>
  </conditionalFormatting>
  <conditionalFormatting sqref="J321:IR321">
    <cfRule type="cellIs" dxfId="0" priority="1253" stopIfTrue="1" operator="equal">
      <formula>0</formula>
    </cfRule>
  </conditionalFormatting>
  <conditionalFormatting sqref="C322">
    <cfRule type="cellIs" dxfId="0" priority="1252" stopIfTrue="1" operator="equal">
      <formula>0</formula>
    </cfRule>
  </conditionalFormatting>
  <conditionalFormatting sqref="E322">
    <cfRule type="cellIs" dxfId="0" priority="1251" stopIfTrue="1" operator="equal">
      <formula>0</formula>
    </cfRule>
  </conditionalFormatting>
  <conditionalFormatting sqref="C323">
    <cfRule type="cellIs" dxfId="0" priority="1250" stopIfTrue="1" operator="equal">
      <formula>0</formula>
    </cfRule>
  </conditionalFormatting>
  <conditionalFormatting sqref="E323">
    <cfRule type="cellIs" dxfId="0" priority="1249" stopIfTrue="1" operator="equal">
      <formula>0</formula>
    </cfRule>
  </conditionalFormatting>
  <conditionalFormatting sqref="C324">
    <cfRule type="cellIs" dxfId="0" priority="1245" stopIfTrue="1" operator="equal">
      <formula>0</formula>
    </cfRule>
  </conditionalFormatting>
  <conditionalFormatting sqref="C325">
    <cfRule type="cellIs" dxfId="0" priority="1244" stopIfTrue="1" operator="equal">
      <formula>0</formula>
    </cfRule>
  </conditionalFormatting>
  <conditionalFormatting sqref="I325">
    <cfRule type="cellIs" dxfId="0" priority="1247" stopIfTrue="1" operator="equal">
      <formula>0</formula>
    </cfRule>
  </conditionalFormatting>
  <conditionalFormatting sqref="C326">
    <cfRule type="cellIs" dxfId="0" priority="300" stopIfTrue="1" operator="equal">
      <formula>0</formula>
    </cfRule>
  </conditionalFormatting>
  <conditionalFormatting sqref="E326">
    <cfRule type="cellIs" dxfId="0" priority="299" stopIfTrue="1" operator="equal">
      <formula>0</formula>
    </cfRule>
  </conditionalFormatting>
  <conditionalFormatting sqref="I326">
    <cfRule type="cellIs" dxfId="0" priority="301" stopIfTrue="1" operator="equal">
      <formula>0</formula>
    </cfRule>
  </conditionalFormatting>
  <conditionalFormatting sqref="C327">
    <cfRule type="cellIs" dxfId="0" priority="1243" stopIfTrue="1" operator="equal">
      <formula>0</formula>
    </cfRule>
  </conditionalFormatting>
  <conditionalFormatting sqref="I327">
    <cfRule type="cellIs" dxfId="0" priority="358" stopIfTrue="1" operator="equal">
      <formula>0</formula>
    </cfRule>
  </conditionalFormatting>
  <conditionalFormatting sqref="C328">
    <cfRule type="cellIs" dxfId="0" priority="1242" stopIfTrue="1" operator="equal">
      <formula>0</formula>
    </cfRule>
  </conditionalFormatting>
  <conditionalFormatting sqref="C329">
    <cfRule type="cellIs" dxfId="0" priority="1239" stopIfTrue="1" operator="equal">
      <formula>0</formula>
    </cfRule>
  </conditionalFormatting>
  <conditionalFormatting sqref="I329">
    <cfRule type="cellIs" dxfId="0" priority="1240" stopIfTrue="1" operator="equal">
      <formula>0</formula>
    </cfRule>
  </conditionalFormatting>
  <conditionalFormatting sqref="C330">
    <cfRule type="cellIs" dxfId="0" priority="1238" stopIfTrue="1" operator="equal">
      <formula>0</formula>
    </cfRule>
  </conditionalFormatting>
  <conditionalFormatting sqref="E330">
    <cfRule type="cellIs" dxfId="0" priority="1237" stopIfTrue="1" operator="equal">
      <formula>0</formula>
    </cfRule>
  </conditionalFormatting>
  <conditionalFormatting sqref="C331">
    <cfRule type="cellIs" dxfId="0" priority="671" stopIfTrue="1" operator="equal">
      <formula>0</formula>
    </cfRule>
  </conditionalFormatting>
  <conditionalFormatting sqref="E331">
    <cfRule type="cellIs" dxfId="0" priority="669" stopIfTrue="1" operator="equal">
      <formula>0</formula>
    </cfRule>
  </conditionalFormatting>
  <conditionalFormatting sqref="C332">
    <cfRule type="cellIs" dxfId="0" priority="2" stopIfTrue="1" operator="equal">
      <formula>0</formula>
    </cfRule>
  </conditionalFormatting>
  <conditionalFormatting sqref="E332">
    <cfRule type="cellIs" dxfId="0" priority="1" stopIfTrue="1" operator="equal">
      <formula>0</formula>
    </cfRule>
  </conditionalFormatting>
  <conditionalFormatting sqref="H332">
    <cfRule type="cellIs" dxfId="0" priority="3" stopIfTrue="1" operator="equal">
      <formula>0</formula>
    </cfRule>
  </conditionalFormatting>
  <conditionalFormatting sqref="C333">
    <cfRule type="cellIs" dxfId="0" priority="360" stopIfTrue="1" operator="equal">
      <formula>0</formula>
    </cfRule>
  </conditionalFormatting>
  <conditionalFormatting sqref="E333">
    <cfRule type="cellIs" dxfId="0" priority="359" stopIfTrue="1" operator="equal">
      <formula>0</formula>
    </cfRule>
  </conditionalFormatting>
  <conditionalFormatting sqref="H333">
    <cfRule type="cellIs" dxfId="0" priority="361" stopIfTrue="1" operator="equal">
      <formula>0</formula>
    </cfRule>
  </conditionalFormatting>
  <conditionalFormatting sqref="C334">
    <cfRule type="cellIs" dxfId="0" priority="1233" stopIfTrue="1" operator="equal">
      <formula>0</formula>
    </cfRule>
  </conditionalFormatting>
  <conditionalFormatting sqref="I334">
    <cfRule type="cellIs" dxfId="0" priority="1234" stopIfTrue="1" operator="equal">
      <formula>0</formula>
    </cfRule>
  </conditionalFormatting>
  <conditionalFormatting sqref="C335">
    <cfRule type="cellIs" dxfId="0" priority="1232" stopIfTrue="1" operator="equal">
      <formula>0</formula>
    </cfRule>
  </conditionalFormatting>
  <conditionalFormatting sqref="I335">
    <cfRule type="cellIs" dxfId="0" priority="1235" stopIfTrue="1" operator="equal">
      <formula>0</formula>
    </cfRule>
  </conditionalFormatting>
  <conditionalFormatting sqref="C336">
    <cfRule type="cellIs" dxfId="0" priority="909" stopIfTrue="1" operator="equal">
      <formula>0</formula>
    </cfRule>
  </conditionalFormatting>
  <conditionalFormatting sqref="C337">
    <cfRule type="cellIs" dxfId="0" priority="908" stopIfTrue="1" operator="equal">
      <formula>0</formula>
    </cfRule>
  </conditionalFormatting>
  <conditionalFormatting sqref="C338">
    <cfRule type="cellIs" dxfId="0" priority="1230" stopIfTrue="1" operator="equal">
      <formula>0</formula>
    </cfRule>
  </conditionalFormatting>
  <conditionalFormatting sqref="I338">
    <cfRule type="cellIs" dxfId="0" priority="1231" stopIfTrue="1" operator="equal">
      <formula>0</formula>
    </cfRule>
  </conditionalFormatting>
  <conditionalFormatting sqref="H339:IR339">
    <cfRule type="cellIs" dxfId="0" priority="1225" stopIfTrue="1" operator="equal">
      <formula>0</formula>
    </cfRule>
  </conditionalFormatting>
  <conditionalFormatting sqref="J340:IR340">
    <cfRule type="cellIs" dxfId="0" priority="1224" stopIfTrue="1" operator="equal">
      <formula>0</formula>
    </cfRule>
  </conditionalFormatting>
  <conditionalFormatting sqref="C342">
    <cfRule type="cellIs" dxfId="0" priority="1219" stopIfTrue="1" operator="equal">
      <formula>0</formula>
    </cfRule>
  </conditionalFormatting>
  <conditionalFormatting sqref="C343">
    <cfRule type="cellIs" dxfId="0" priority="1214" stopIfTrue="1" operator="equal">
      <formula>0</formula>
    </cfRule>
  </conditionalFormatting>
  <conditionalFormatting sqref="E343:IR343">
    <cfRule type="cellIs" dxfId="0" priority="1215" stopIfTrue="1" operator="equal">
      <formula>0</formula>
    </cfRule>
  </conditionalFormatting>
  <conditionalFormatting sqref="H344:IR344">
    <cfRule type="cellIs" dxfId="0" priority="1209" stopIfTrue="1" operator="equal">
      <formula>0</formula>
    </cfRule>
  </conditionalFormatting>
  <conditionalFormatting sqref="J345:IR345">
    <cfRule type="cellIs" dxfId="0" priority="1208" stopIfTrue="1" operator="equal">
      <formula>0</formula>
    </cfRule>
  </conditionalFormatting>
  <conditionalFormatting sqref="B347">
    <cfRule type="cellIs" dxfId="0" priority="1199" stopIfTrue="1" operator="equal">
      <formula>0</formula>
    </cfRule>
  </conditionalFormatting>
  <conditionalFormatting sqref="C347">
    <cfRule type="cellIs" dxfId="0" priority="1198" stopIfTrue="1" operator="equal">
      <formula>0</formula>
    </cfRule>
  </conditionalFormatting>
  <conditionalFormatting sqref="E347">
    <cfRule type="cellIs" dxfId="0" priority="1204" stopIfTrue="1" operator="equal">
      <formula>0</formula>
    </cfRule>
  </conditionalFormatting>
  <conditionalFormatting sqref="I347">
    <cfRule type="cellIs" dxfId="0" priority="1197" stopIfTrue="1" operator="equal">
      <formula>0</formula>
    </cfRule>
  </conditionalFormatting>
  <conditionalFormatting sqref="A28:A29">
    <cfRule type="cellIs" dxfId="0" priority="169" stopIfTrue="1" operator="equal">
      <formula>0</formula>
    </cfRule>
  </conditionalFormatting>
  <conditionalFormatting sqref="A74:A75">
    <cfRule type="cellIs" dxfId="0" priority="1556" stopIfTrue="1" operator="equal">
      <formula>0</formula>
    </cfRule>
  </conditionalFormatting>
  <conditionalFormatting sqref="A89:A93">
    <cfRule type="cellIs" dxfId="0" priority="75" stopIfTrue="1" operator="equal">
      <formula>0</formula>
    </cfRule>
  </conditionalFormatting>
  <conditionalFormatting sqref="A115:A140">
    <cfRule type="cellIs" dxfId="0" priority="1503" stopIfTrue="1" operator="equal">
      <formula>0</formula>
    </cfRule>
  </conditionalFormatting>
  <conditionalFormatting sqref="A143:A167">
    <cfRule type="cellIs" dxfId="0" priority="841" stopIfTrue="1" operator="equal">
      <formula>0</formula>
    </cfRule>
  </conditionalFormatting>
  <conditionalFormatting sqref="A170:A195">
    <cfRule type="cellIs" dxfId="0" priority="1451" stopIfTrue="1" operator="equal">
      <formula>0</formula>
    </cfRule>
  </conditionalFormatting>
  <conditionalFormatting sqref="A198:A221">
    <cfRule type="cellIs" dxfId="0" priority="1399" stopIfTrue="1" operator="equal">
      <formula>0</formula>
    </cfRule>
  </conditionalFormatting>
  <conditionalFormatting sqref="A224:A244">
    <cfRule type="cellIs" dxfId="0" priority="859" stopIfTrue="1" operator="equal">
      <formula>0</formula>
    </cfRule>
  </conditionalFormatting>
  <conditionalFormatting sqref="G65:G66">
    <cfRule type="cellIs" dxfId="0" priority="249" stopIfTrue="1" operator="equal">
      <formula>0</formula>
    </cfRule>
  </conditionalFormatting>
  <conditionalFormatting sqref="G67:G68">
    <cfRule type="cellIs" dxfId="0" priority="248" stopIfTrue="1" operator="equal">
      <formula>0</formula>
    </cfRule>
  </conditionalFormatting>
  <conditionalFormatting sqref="G109:G110">
    <cfRule type="cellIs" dxfId="0" priority="10" stopIfTrue="1" operator="equal">
      <formula>0</formula>
    </cfRule>
  </conditionalFormatting>
  <conditionalFormatting sqref="G111:G112">
    <cfRule type="cellIs" dxfId="0" priority="9" stopIfTrue="1" operator="equal">
      <formula>0</formula>
    </cfRule>
  </conditionalFormatting>
  <conditionalFormatting sqref="G137:G138">
    <cfRule type="cellIs" dxfId="0" priority="247" stopIfTrue="1" operator="equal">
      <formula>0</formula>
    </cfRule>
  </conditionalFormatting>
  <conditionalFormatting sqref="G139:G140">
    <cfRule type="cellIs" dxfId="0" priority="246" stopIfTrue="1" operator="equal">
      <formula>0</formula>
    </cfRule>
  </conditionalFormatting>
  <conditionalFormatting sqref="G164:G165">
    <cfRule type="cellIs" dxfId="0" priority="245" stopIfTrue="1" operator="equal">
      <formula>0</formula>
    </cfRule>
  </conditionalFormatting>
  <conditionalFormatting sqref="G166:G167">
    <cfRule type="cellIs" dxfId="0" priority="244" stopIfTrue="1" operator="equal">
      <formula>0</formula>
    </cfRule>
  </conditionalFormatting>
  <conditionalFormatting sqref="G192:G193">
    <cfRule type="cellIs" dxfId="0" priority="243" stopIfTrue="1" operator="equal">
      <formula>0</formula>
    </cfRule>
  </conditionalFormatting>
  <conditionalFormatting sqref="G194:G195">
    <cfRule type="cellIs" dxfId="0" priority="242" stopIfTrue="1" operator="equal">
      <formula>0</formula>
    </cfRule>
  </conditionalFormatting>
  <conditionalFormatting sqref="G218:G219">
    <cfRule type="cellIs" dxfId="0" priority="241" stopIfTrue="1" operator="equal">
      <formula>0</formula>
    </cfRule>
  </conditionalFormatting>
  <conditionalFormatting sqref="G220:G221">
    <cfRule type="cellIs" dxfId="0" priority="240" stopIfTrue="1" operator="equal">
      <formula>0</formula>
    </cfRule>
  </conditionalFormatting>
  <conditionalFormatting sqref="G237:G238">
    <cfRule type="cellIs" dxfId="0" priority="239" stopIfTrue="1" operator="equal">
      <formula>0</formula>
    </cfRule>
  </conditionalFormatting>
  <conditionalFormatting sqref="G239:G240">
    <cfRule type="cellIs" dxfId="0" priority="238" stopIfTrue="1" operator="equal">
      <formula>0</formula>
    </cfRule>
  </conditionalFormatting>
  <conditionalFormatting sqref="G309:G310">
    <cfRule type="cellIs" dxfId="0" priority="283" stopIfTrue="1" operator="equal">
      <formula>0</formula>
    </cfRule>
  </conditionalFormatting>
  <conditionalFormatting sqref="H109:H112">
    <cfRule type="cellIs" dxfId="0" priority="11" stopIfTrue="1" operator="equal">
      <formula>0</formula>
    </cfRule>
  </conditionalFormatting>
  <conditionalFormatting sqref="H126:H128">
    <cfRule type="cellIs" dxfId="0" priority="1494" stopIfTrue="1" operator="equal">
      <formula>0</formula>
    </cfRule>
  </conditionalFormatting>
  <conditionalFormatting sqref="H131:H132">
    <cfRule type="cellIs" dxfId="0" priority="1490" stopIfTrue="1" operator="equal">
      <formula>0</formula>
    </cfRule>
  </conditionalFormatting>
  <conditionalFormatting sqref="H139:H140">
    <cfRule type="cellIs" dxfId="0" priority="1465" stopIfTrue="1" operator="equal">
      <formula>0</formula>
    </cfRule>
  </conditionalFormatting>
  <conditionalFormatting sqref="H154:H156">
    <cfRule type="cellIs" dxfId="0" priority="832" stopIfTrue="1" operator="equal">
      <formula>0</formula>
    </cfRule>
  </conditionalFormatting>
  <conditionalFormatting sqref="H158:H159">
    <cfRule type="cellIs" dxfId="0" priority="828" stopIfTrue="1" operator="equal">
      <formula>0</formula>
    </cfRule>
  </conditionalFormatting>
  <conditionalFormatting sqref="H166:H167">
    <cfRule type="cellIs" dxfId="0" priority="810" stopIfTrue="1" operator="equal">
      <formula>0</formula>
    </cfRule>
  </conditionalFormatting>
  <conditionalFormatting sqref="H181:H183">
    <cfRule type="cellIs" dxfId="0" priority="1442" stopIfTrue="1" operator="equal">
      <formula>0</formula>
    </cfRule>
  </conditionalFormatting>
  <conditionalFormatting sqref="H185:H186">
    <cfRule type="cellIs" dxfId="0" priority="1438" stopIfTrue="1" operator="equal">
      <formula>0</formula>
    </cfRule>
  </conditionalFormatting>
  <conditionalFormatting sqref="H194:H195">
    <cfRule type="cellIs" dxfId="0" priority="1413" stopIfTrue="1" operator="equal">
      <formula>0</formula>
    </cfRule>
  </conditionalFormatting>
  <conditionalFormatting sqref="H208:H210">
    <cfRule type="cellIs" dxfId="0" priority="1390" stopIfTrue="1" operator="equal">
      <formula>0</formula>
    </cfRule>
  </conditionalFormatting>
  <conditionalFormatting sqref="H212:H213">
    <cfRule type="cellIs" dxfId="0" priority="1386" stopIfTrue="1" operator="equal">
      <formula>0</formula>
    </cfRule>
  </conditionalFormatting>
  <conditionalFormatting sqref="H220:H221">
    <cfRule type="cellIs" dxfId="0" priority="1361" stopIfTrue="1" operator="equal">
      <formula>0</formula>
    </cfRule>
  </conditionalFormatting>
  <conditionalFormatting sqref="H239:H240">
    <cfRule type="cellIs" dxfId="0" priority="1036" stopIfTrue="1" operator="equal">
      <formula>0</formula>
    </cfRule>
  </conditionalFormatting>
  <conditionalFormatting sqref="H263:H264">
    <cfRule type="cellIs" dxfId="0" priority="343" stopIfTrue="1" operator="equal">
      <formula>0</formula>
    </cfRule>
  </conditionalFormatting>
  <conditionalFormatting sqref="H309:H310">
    <cfRule type="cellIs" dxfId="0" priority="285" stopIfTrue="1" operator="equal">
      <formula>0</formula>
    </cfRule>
  </conditionalFormatting>
  <conditionalFormatting sqref="H334:H335">
    <cfRule type="cellIs" dxfId="0" priority="1236" stopIfTrue="1" operator="equal">
      <formula>0</formula>
    </cfRule>
  </conditionalFormatting>
  <conditionalFormatting sqref="H336:H337">
    <cfRule type="cellIs" dxfId="0" priority="910" stopIfTrue="1" operator="equal">
      <formula>0</formula>
    </cfRule>
  </conditionalFormatting>
  <conditionalFormatting sqref="L28:L29">
    <cfRule type="cellIs" dxfId="0" priority="172" stopIfTrue="1" operator="equal">
      <formula>0</formula>
    </cfRule>
  </conditionalFormatting>
  <conditionalFormatting sqref="F3 G4:H4 J3:IR4">
    <cfRule type="cellIs" dxfId="0" priority="1748" stopIfTrue="1" operator="equal">
      <formula>0</formula>
    </cfRule>
  </conditionalFormatting>
  <conditionalFormatting sqref="E6:G6 I6:IR6">
    <cfRule type="cellIs" dxfId="0" priority="1559" stopIfTrue="1" operator="equal">
      <formula>0</formula>
    </cfRule>
  </conditionalFormatting>
  <conditionalFormatting sqref="A7 A15:A16 A19:A24 H25:IR25 B350:IR350 B351:F351 I351:IR351 B352:IR65519">
    <cfRule type="cellIs" dxfId="0" priority="1771" stopIfTrue="1" operator="equal">
      <formula>0</formula>
    </cfRule>
  </conditionalFormatting>
  <conditionalFormatting sqref="E11:G11 N11:IR11 I11:K11">
    <cfRule type="cellIs" dxfId="0" priority="1185" stopIfTrue="1" operator="equal">
      <formula>0</formula>
    </cfRule>
  </conditionalFormatting>
  <conditionalFormatting sqref="E12:E13 G12:G13 I12:J13 J14 L12:IR14">
    <cfRule type="cellIs" dxfId="0" priority="1058" stopIfTrue="1" operator="equal">
      <formula>0</formula>
    </cfRule>
  </conditionalFormatting>
  <conditionalFormatting sqref="E14:G14 I14">
    <cfRule type="cellIs" dxfId="0" priority="492" stopIfTrue="1" operator="equal">
      <formula>0</formula>
    </cfRule>
  </conditionalFormatting>
  <conditionalFormatting sqref="E15:G15 I15:IR15">
    <cfRule type="cellIs" dxfId="0" priority="1625" stopIfTrue="1" operator="equal">
      <formula>0</formula>
    </cfRule>
  </conditionalFormatting>
  <conditionalFormatting sqref="E16:G16 J16:IR18">
    <cfRule type="cellIs" dxfId="0" priority="1624" stopIfTrue="1" operator="equal">
      <formula>0</formula>
    </cfRule>
  </conditionalFormatting>
  <conditionalFormatting sqref="E19:G19 I19:IR19">
    <cfRule type="cellIs" dxfId="0" priority="1560" stopIfTrue="1" operator="equal">
      <formula>0</formula>
    </cfRule>
  </conditionalFormatting>
  <conditionalFormatting sqref="E20 G20 J20:IR20">
    <cfRule type="cellIs" dxfId="0" priority="1623" stopIfTrue="1" operator="equal">
      <formula>0</formula>
    </cfRule>
  </conditionalFormatting>
  <conditionalFormatting sqref="E21 G21 I21:IR21">
    <cfRule type="cellIs" dxfId="0" priority="906" stopIfTrue="1" operator="equal">
      <formula>0</formula>
    </cfRule>
  </conditionalFormatting>
  <conditionalFormatting sqref="E22:G22 I22:IR22">
    <cfRule type="cellIs" dxfId="0" priority="904" stopIfTrue="1" operator="equal">
      <formula>0</formula>
    </cfRule>
  </conditionalFormatting>
  <conditionalFormatting sqref="E23 G23 I23:IR23">
    <cfRule type="cellIs" dxfId="0" priority="953" stopIfTrue="1" operator="equal">
      <formula>0</formula>
    </cfRule>
  </conditionalFormatting>
  <conditionalFormatting sqref="E24:G24 I24:IR24">
    <cfRule type="cellIs" dxfId="0" priority="1558" stopIfTrue="1" operator="equal">
      <formula>0</formula>
    </cfRule>
  </conditionalFormatting>
  <conditionalFormatting sqref="A27 E27:G27 I27:IR27 M28:IR29 A30 A32 A42 A45:A49 A65 A69">
    <cfRule type="cellIs" dxfId="0" priority="1622" stopIfTrue="1" operator="equal">
      <formula>0</formula>
    </cfRule>
  </conditionalFormatting>
  <conditionalFormatting sqref="H27 H30:H31 H33 H45 H52:H53 H55 H57:H60 H65:H71">
    <cfRule type="cellIs" dxfId="0" priority="1194" stopIfTrue="1" operator="equal">
      <formula>0</formula>
    </cfRule>
  </conditionalFormatting>
  <conditionalFormatting sqref="E28:G28 I28:K28 K29">
    <cfRule type="cellIs" dxfId="0" priority="168" stopIfTrue="1" operator="equal">
      <formula>0</formula>
    </cfRule>
  </conditionalFormatting>
  <conditionalFormatting sqref="E29:G29 I29:J29">
    <cfRule type="cellIs" dxfId="0" priority="165" stopIfTrue="1" operator="equal">
      <formula>0</formula>
    </cfRule>
  </conditionalFormatting>
  <conditionalFormatting sqref="E30:G30 I30:IR30">
    <cfRule type="cellIs" dxfId="0" priority="1620" stopIfTrue="1" operator="equal">
      <formula>0</formula>
    </cfRule>
  </conditionalFormatting>
  <conditionalFormatting sqref="E31:G31 I31:IR31">
    <cfRule type="cellIs" dxfId="0" priority="1618" stopIfTrue="1" operator="equal">
      <formula>0</formula>
    </cfRule>
  </conditionalFormatting>
  <conditionalFormatting sqref="E32:H32 J32:IR32">
    <cfRule type="cellIs" dxfId="0" priority="1053" stopIfTrue="1" operator="equal">
      <formula>0</formula>
    </cfRule>
  </conditionalFormatting>
  <conditionalFormatting sqref="E33:G33 J33:IR33">
    <cfRule type="cellIs" dxfId="0" priority="1616" stopIfTrue="1" operator="equal">
      <formula>0</formula>
    </cfRule>
  </conditionalFormatting>
  <conditionalFormatting sqref="E34:G34 J34:IR35">
    <cfRule type="cellIs" dxfId="0" priority="1031" stopIfTrue="1" operator="equal">
      <formula>0</formula>
    </cfRule>
  </conditionalFormatting>
  <conditionalFormatting sqref="E36:F36 I36:IR36">
    <cfRule type="cellIs" dxfId="0" priority="1182" stopIfTrue="1" operator="equal">
      <formula>0</formula>
    </cfRule>
  </conditionalFormatting>
  <conditionalFormatting sqref="E37:H37 J37:IR37">
    <cfRule type="cellIs" dxfId="0" priority="1027" stopIfTrue="1" operator="equal">
      <formula>0</formula>
    </cfRule>
  </conditionalFormatting>
  <conditionalFormatting sqref="E38:G38 J38:IR38">
    <cfRule type="cellIs" dxfId="0" priority="1112" stopIfTrue="1" operator="equal">
      <formula>0</formula>
    </cfRule>
  </conditionalFormatting>
  <conditionalFormatting sqref="E39:G39 J39:IR40 K41:IR42">
    <cfRule type="cellIs" dxfId="0" priority="1034" stopIfTrue="1" operator="equal">
      <formula>0</formula>
    </cfRule>
  </conditionalFormatting>
  <conditionalFormatting sqref="E42:F42 H42">
    <cfRule type="cellIs" dxfId="0" priority="213" stopIfTrue="1" operator="equal">
      <formula>0</formula>
    </cfRule>
  </conditionalFormatting>
  <conditionalFormatting sqref="E43:H43 J43:IR43">
    <cfRule type="cellIs" dxfId="0" priority="921" stopIfTrue="1" operator="equal">
      <formula>0</formula>
    </cfRule>
  </conditionalFormatting>
  <conditionalFormatting sqref="E45:G45 I45:J45 O45:IR49 K50:N50 E52:G52 I52:J52 O52:IR52 E53:G53 I53:IR53">
    <cfRule type="cellIs" dxfId="0" priority="1607" stopIfTrue="1" operator="equal">
      <formula>0</formula>
    </cfRule>
  </conditionalFormatting>
  <conditionalFormatting sqref="G46 J46 J48:J49">
    <cfRule type="cellIs" dxfId="0" priority="161" stopIfTrue="1" operator="equal">
      <formula>0</formula>
    </cfRule>
  </conditionalFormatting>
  <conditionalFormatting sqref="E47:G47 I47:J47">
    <cfRule type="cellIs" dxfId="0" priority="137" stopIfTrue="1" operator="equal">
      <formula>0</formula>
    </cfRule>
  </conditionalFormatting>
  <conditionalFormatting sqref="E48:G48 I48">
    <cfRule type="cellIs" dxfId="0" priority="140" stopIfTrue="1" operator="equal">
      <formula>0</formula>
    </cfRule>
  </conditionalFormatting>
  <conditionalFormatting sqref="E49:G49 I49">
    <cfRule type="cellIs" dxfId="0" priority="143" stopIfTrue="1" operator="equal">
      <formula>0</formula>
    </cfRule>
  </conditionalFormatting>
  <conditionalFormatting sqref="E50:G50 I50:J50 O50:IR50">
    <cfRule type="cellIs" dxfId="0" priority="967" stopIfTrue="1" operator="equal">
      <formula>0</formula>
    </cfRule>
  </conditionalFormatting>
  <conditionalFormatting sqref="E51:G51 I51:J51 O51:IR51 K52:N52">
    <cfRule type="cellIs" dxfId="0" priority="1130" stopIfTrue="1" operator="equal">
      <formula>0</formula>
    </cfRule>
  </conditionalFormatting>
  <conditionalFormatting sqref="E54:G54 I54:IR54">
    <cfRule type="cellIs" dxfId="0" priority="1145" stopIfTrue="1" operator="equal">
      <formula>0</formula>
    </cfRule>
  </conditionalFormatting>
  <conditionalFormatting sqref="E55 G55 I55:IR55 L56:IR56 E57:G57 I57:IR57">
    <cfRule type="cellIs" dxfId="0" priority="1602" stopIfTrue="1" operator="equal">
      <formula>0</formula>
    </cfRule>
  </conditionalFormatting>
  <conditionalFormatting sqref="F56:G56 I56:J56">
    <cfRule type="cellIs" dxfId="0" priority="150" stopIfTrue="1" operator="equal">
      <formula>0</formula>
    </cfRule>
  </conditionalFormatting>
  <conditionalFormatting sqref="E58 G58 I58:IR58">
    <cfRule type="cellIs" dxfId="0" priority="1598" stopIfTrue="1" operator="equal">
      <formula>0</formula>
    </cfRule>
  </conditionalFormatting>
  <conditionalFormatting sqref="E59:G59 I59:IR59">
    <cfRule type="cellIs" dxfId="0" priority="1595" stopIfTrue="1" operator="equal">
      <formula>0</formula>
    </cfRule>
  </conditionalFormatting>
  <conditionalFormatting sqref="C60 E60:G60 I60:IR60">
    <cfRule type="cellIs" dxfId="0" priority="1592" stopIfTrue="1" operator="equal">
      <formula>0</formula>
    </cfRule>
  </conditionalFormatting>
  <conditionalFormatting sqref="E61:G61 I61">
    <cfRule type="cellIs" dxfId="0" priority="209" stopIfTrue="1" operator="equal">
      <formula>0</formula>
    </cfRule>
  </conditionalFormatting>
  <conditionalFormatting sqref="E62:G62 I62:IR62">
    <cfRule type="cellIs" dxfId="0" priority="1171" stopIfTrue="1" operator="equal">
      <formula>0</formula>
    </cfRule>
  </conditionalFormatting>
  <conditionalFormatting sqref="E63:G63 I63:IR63">
    <cfRule type="cellIs" dxfId="0" priority="1175" stopIfTrue="1" operator="equal">
      <formula>0</formula>
    </cfRule>
  </conditionalFormatting>
  <conditionalFormatting sqref="C65 E65:F65 I65:IR65 E66:F66 J66:IR66">
    <cfRule type="cellIs" dxfId="0" priority="1583" stopIfTrue="1" operator="equal">
      <formula>0</formula>
    </cfRule>
  </conditionalFormatting>
  <conditionalFormatting sqref="C67 E67:F67 J67:IR67 E68:F68 J68:IR68">
    <cfRule type="cellIs" dxfId="0" priority="1578" stopIfTrue="1" operator="equal">
      <formula>0</formula>
    </cfRule>
  </conditionalFormatting>
  <conditionalFormatting sqref="E69:G71 I69:IR71">
    <cfRule type="cellIs" dxfId="0" priority="1226" stopIfTrue="1" operator="equal">
      <formula>0</formula>
    </cfRule>
  </conditionalFormatting>
  <conditionalFormatting sqref="E74:G74 I74:J74">
    <cfRule type="cellIs" dxfId="0" priority="131" stopIfTrue="1" operator="equal">
      <formula>0</formula>
    </cfRule>
  </conditionalFormatting>
  <conditionalFormatting sqref="K74:IR75">
    <cfRule type="cellIs" dxfId="0" priority="1553" stopIfTrue="1" operator="equal">
      <formula>0</formula>
    </cfRule>
  </conditionalFormatting>
  <conditionalFormatting sqref="E75:G75 I75:J75">
    <cfRule type="cellIs" dxfId="0" priority="128" stopIfTrue="1" operator="equal">
      <formula>0</formula>
    </cfRule>
  </conditionalFormatting>
  <conditionalFormatting sqref="A76 A86">
    <cfRule type="cellIs" dxfId="0" priority="125" stopIfTrue="1" operator="equal">
      <formula>0</formula>
    </cfRule>
  </conditionalFormatting>
  <conditionalFormatting sqref="E76:H76 J76">
    <cfRule type="cellIs" dxfId="0" priority="113" stopIfTrue="1" operator="equal">
      <formula>0</formula>
    </cfRule>
  </conditionalFormatting>
  <conditionalFormatting sqref="K76:IR82">
    <cfRule type="cellIs" dxfId="0" priority="1089" stopIfTrue="1" operator="equal">
      <formula>0</formula>
    </cfRule>
  </conditionalFormatting>
  <conditionalFormatting sqref="E77:G77 J77">
    <cfRule type="cellIs" dxfId="0" priority="124" stopIfTrue="1" operator="equal">
      <formula>0</formula>
    </cfRule>
  </conditionalFormatting>
  <conditionalFormatting sqref="E78:G78 J78:J79">
    <cfRule type="cellIs" dxfId="0" priority="108" stopIfTrue="1" operator="equal">
      <formula>0</formula>
    </cfRule>
  </conditionalFormatting>
  <conditionalFormatting sqref="E80:F80 I80:J80">
    <cfRule type="cellIs" dxfId="0" priority="121" stopIfTrue="1" operator="equal">
      <formula>0</formula>
    </cfRule>
  </conditionalFormatting>
  <conditionalFormatting sqref="E81:H81 J81">
    <cfRule type="cellIs" dxfId="0" priority="105" stopIfTrue="1" operator="equal">
      <formula>0</formula>
    </cfRule>
  </conditionalFormatting>
  <conditionalFormatting sqref="E82:G82 J82">
    <cfRule type="cellIs" dxfId="0" priority="117" stopIfTrue="1" operator="equal">
      <formula>0</formula>
    </cfRule>
  </conditionalFormatting>
  <conditionalFormatting sqref="E83:G83 J83:J84">
    <cfRule type="cellIs" dxfId="0" priority="111" stopIfTrue="1" operator="equal">
      <formula>0</formula>
    </cfRule>
  </conditionalFormatting>
  <conditionalFormatting sqref="K83:IR84">
    <cfRule type="cellIs" dxfId="0" priority="946" stopIfTrue="1" operator="equal">
      <formula>0</formula>
    </cfRule>
  </conditionalFormatting>
  <conditionalFormatting sqref="E86:F86 H86">
    <cfRule type="cellIs" dxfId="0" priority="82" stopIfTrue="1" operator="equal">
      <formula>0</formula>
    </cfRule>
  </conditionalFormatting>
  <conditionalFormatting sqref="E87:H87 J87">
    <cfRule type="cellIs" dxfId="0" priority="103" stopIfTrue="1" operator="equal">
      <formula>0</formula>
    </cfRule>
  </conditionalFormatting>
  <conditionalFormatting sqref="E89:G89 I89:J89 E96:G96 I96:J96 E97:G97 I97:J97">
    <cfRule type="cellIs" dxfId="0" priority="74" stopIfTrue="1" operator="equal">
      <formula>0</formula>
    </cfRule>
  </conditionalFormatting>
  <conditionalFormatting sqref="H89 H96:H97 H99 H101:H104">
    <cfRule type="cellIs" dxfId="0" priority="62" stopIfTrue="1" operator="equal">
      <formula>0</formula>
    </cfRule>
  </conditionalFormatting>
  <conditionalFormatting sqref="K89:IR100 K102:IR103">
    <cfRule type="cellIs" dxfId="0" priority="1550" stopIfTrue="1" operator="equal">
      <formula>0</formula>
    </cfRule>
  </conditionalFormatting>
  <conditionalFormatting sqref="G90 J90 J92:J93">
    <cfRule type="cellIs" dxfId="0" priority="38" stopIfTrue="1" operator="equal">
      <formula>0</formula>
    </cfRule>
  </conditionalFormatting>
  <conditionalFormatting sqref="E91:G91 I91:J91">
    <cfRule type="cellIs" dxfId="0" priority="22" stopIfTrue="1" operator="equal">
      <formula>0</formula>
    </cfRule>
  </conditionalFormatting>
  <conditionalFormatting sqref="E92:G92 I92">
    <cfRule type="cellIs" dxfId="0" priority="25" stopIfTrue="1" operator="equal">
      <formula>0</formula>
    </cfRule>
  </conditionalFormatting>
  <conditionalFormatting sqref="E93:G93 I93">
    <cfRule type="cellIs" dxfId="0" priority="28" stopIfTrue="1" operator="equal">
      <formula>0</formula>
    </cfRule>
  </conditionalFormatting>
  <conditionalFormatting sqref="E94:G94 I94:J94">
    <cfRule type="cellIs" dxfId="0" priority="47" stopIfTrue="1" operator="equal">
      <formula>0</formula>
    </cfRule>
  </conditionalFormatting>
  <conditionalFormatting sqref="E95:G95 I95:J95">
    <cfRule type="cellIs" dxfId="0" priority="50" stopIfTrue="1" operator="equal">
      <formula>0</formula>
    </cfRule>
  </conditionalFormatting>
  <conditionalFormatting sqref="E98:G98 I98:J98">
    <cfRule type="cellIs" dxfId="0" priority="53" stopIfTrue="1" operator="equal">
      <formula>0</formula>
    </cfRule>
  </conditionalFormatting>
  <conditionalFormatting sqref="E99 G99 I99:J99 E101:G101 I101:J101">
    <cfRule type="cellIs" dxfId="0" priority="70" stopIfTrue="1" operator="equal">
      <formula>0</formula>
    </cfRule>
  </conditionalFormatting>
  <conditionalFormatting sqref="F100:G100 I100:J100">
    <cfRule type="cellIs" dxfId="0" priority="32" stopIfTrue="1" operator="equal">
      <formula>0</formula>
    </cfRule>
  </conditionalFormatting>
  <conditionalFormatting sqref="E102 G102 I102:J102">
    <cfRule type="cellIs" dxfId="0" priority="67" stopIfTrue="1" operator="equal">
      <formula>0</formula>
    </cfRule>
  </conditionalFormatting>
  <conditionalFormatting sqref="E103:G103 I103:J103">
    <cfRule type="cellIs" dxfId="0" priority="65" stopIfTrue="1" operator="equal">
      <formula>0</formula>
    </cfRule>
  </conditionalFormatting>
  <conditionalFormatting sqref="C104 E104:G104 I104:J104">
    <cfRule type="cellIs" dxfId="0" priority="63" stopIfTrue="1" operator="equal">
      <formula>0</formula>
    </cfRule>
  </conditionalFormatting>
  <conditionalFormatting sqref="E105:G105 I105">
    <cfRule type="cellIs" dxfId="0" priority="41" stopIfTrue="1" operator="equal">
      <formula>0</formula>
    </cfRule>
  </conditionalFormatting>
  <conditionalFormatting sqref="K105:IR105 K107:IR107">
    <cfRule type="cellIs" dxfId="0" priority="1545" stopIfTrue="1" operator="equal">
      <formula>0</formula>
    </cfRule>
  </conditionalFormatting>
  <conditionalFormatting sqref="E106:G106 I106:J106">
    <cfRule type="cellIs" dxfId="0" priority="56" stopIfTrue="1" operator="equal">
      <formula>0</formula>
    </cfRule>
  </conditionalFormatting>
  <conditionalFormatting sqref="E107:G107 I107:J107">
    <cfRule type="cellIs" dxfId="0" priority="59" stopIfTrue="1" operator="equal">
      <formula>0</formula>
    </cfRule>
  </conditionalFormatting>
  <conditionalFormatting sqref="C109 E109:F109 I109 E110:F110">
    <cfRule type="cellIs" dxfId="0" priority="18" stopIfTrue="1" operator="equal">
      <formula>0</formula>
    </cfRule>
  </conditionalFormatting>
  <conditionalFormatting sqref="J109 J110">
    <cfRule type="cellIs" dxfId="0" priority="8" stopIfTrue="1" operator="equal">
      <formula>0</formula>
    </cfRule>
  </conditionalFormatting>
  <conditionalFormatting sqref="K109:IR110">
    <cfRule type="cellIs" dxfId="0" priority="1526" stopIfTrue="1" operator="equal">
      <formula>0</formula>
    </cfRule>
  </conditionalFormatting>
  <conditionalFormatting sqref="C111 E111:F111 E112:F112">
    <cfRule type="cellIs" dxfId="0" priority="15" stopIfTrue="1" operator="equal">
      <formula>0</formula>
    </cfRule>
  </conditionalFormatting>
  <conditionalFormatting sqref="J111 J112">
    <cfRule type="cellIs" dxfId="0" priority="7" stopIfTrue="1" operator="equal">
      <formula>0</formula>
    </cfRule>
  </conditionalFormatting>
  <conditionalFormatting sqref="K111:IR112">
    <cfRule type="cellIs" dxfId="0" priority="1521" stopIfTrue="1" operator="equal">
      <formula>0</formula>
    </cfRule>
  </conditionalFormatting>
  <conditionalFormatting sqref="F116:IR116 J117:IR117">
    <cfRule type="cellIs" dxfId="0" priority="1500" stopIfTrue="1" operator="equal">
      <formula>0</formula>
    </cfRule>
  </conditionalFormatting>
  <conditionalFormatting sqref="E117:G117 I117">
    <cfRule type="cellIs" dxfId="0" priority="272" stopIfTrue="1" operator="equal">
      <formula>0</formula>
    </cfRule>
  </conditionalFormatting>
  <conditionalFormatting sqref="E119:F119 H119">
    <cfRule type="cellIs" dxfId="0" priority="573" stopIfTrue="1" operator="equal">
      <formula>0</formula>
    </cfRule>
  </conditionalFormatting>
  <conditionalFormatting sqref="E121:H121 J121:IR121">
    <cfRule type="cellIs" dxfId="0" priority="1022" stopIfTrue="1" operator="equal">
      <formula>0</formula>
    </cfRule>
  </conditionalFormatting>
  <conditionalFormatting sqref="E122:G122 J122:IR122">
    <cfRule type="cellIs" dxfId="0" priority="1122" stopIfTrue="1" operator="equal">
      <formula>0</formula>
    </cfRule>
  </conditionalFormatting>
  <conditionalFormatting sqref="E123:G123 J123:IR124">
    <cfRule type="cellIs" dxfId="0" priority="1004" stopIfTrue="1" operator="equal">
      <formula>0</formula>
    </cfRule>
  </conditionalFormatting>
  <conditionalFormatting sqref="E126:G128 I126:IR128 J129:IR129">
    <cfRule type="cellIs" dxfId="0" priority="1498" stopIfTrue="1" operator="equal">
      <formula>0</formula>
    </cfRule>
  </conditionalFormatting>
  <conditionalFormatting sqref="E130:G130 I130:IR130">
    <cfRule type="cellIs" dxfId="0" priority="1139" stopIfTrue="1" operator="equal">
      <formula>0</formula>
    </cfRule>
  </conditionalFormatting>
  <conditionalFormatting sqref="E131:G132 I131:IR132">
    <cfRule type="cellIs" dxfId="0" priority="1493" stopIfTrue="1" operator="equal">
      <formula>0</formula>
    </cfRule>
  </conditionalFormatting>
  <conditionalFormatting sqref="E133:G133 I133:IR133">
    <cfRule type="cellIs" dxfId="0" priority="1489" stopIfTrue="1" operator="equal">
      <formula>0</formula>
    </cfRule>
  </conditionalFormatting>
  <conditionalFormatting sqref="E134:G134 I134:IR134">
    <cfRule type="cellIs" dxfId="0" priority="1486" stopIfTrue="1" operator="equal">
      <formula>0</formula>
    </cfRule>
  </conditionalFormatting>
  <conditionalFormatting sqref="C135 E135:IR135">
    <cfRule type="cellIs" dxfId="0" priority="1483" stopIfTrue="1" operator="equal">
      <formula>0</formula>
    </cfRule>
  </conditionalFormatting>
  <conditionalFormatting sqref="E136:G136 I136:IR136">
    <cfRule type="cellIs" dxfId="0" priority="1458" stopIfTrue="1" operator="equal">
      <formula>0</formula>
    </cfRule>
  </conditionalFormatting>
  <conditionalFormatting sqref="C137 E137:F137 H137:IR137 E138:F138 J138:IR138">
    <cfRule type="cellIs" dxfId="0" priority="1474" stopIfTrue="1" operator="equal">
      <formula>0</formula>
    </cfRule>
  </conditionalFormatting>
  <conditionalFormatting sqref="C139 E139:F139 J139:IR139 E140:F140 J140:IR140">
    <cfRule type="cellIs" dxfId="0" priority="1469" stopIfTrue="1" operator="equal">
      <formula>0</formula>
    </cfRule>
  </conditionalFormatting>
  <conditionalFormatting sqref="F144:IR144 J145:IR145">
    <cfRule type="cellIs" dxfId="0" priority="838" stopIfTrue="1" operator="equal">
      <formula>0</formula>
    </cfRule>
  </conditionalFormatting>
  <conditionalFormatting sqref="E145:G145 I145">
    <cfRule type="cellIs" dxfId="0" priority="275" stopIfTrue="1" operator="equal">
      <formula>0</formula>
    </cfRule>
  </conditionalFormatting>
  <conditionalFormatting sqref="E147:F147 H147">
    <cfRule type="cellIs" dxfId="0" priority="564" stopIfTrue="1" operator="equal">
      <formula>0</formula>
    </cfRule>
  </conditionalFormatting>
  <conditionalFormatting sqref="E149:H149 J149:IR149">
    <cfRule type="cellIs" dxfId="0" priority="792" stopIfTrue="1" operator="equal">
      <formula>0</formula>
    </cfRule>
  </conditionalFormatting>
  <conditionalFormatting sqref="E150:G150 J150:IR150">
    <cfRule type="cellIs" dxfId="0" priority="800" stopIfTrue="1" operator="equal">
      <formula>0</formula>
    </cfRule>
  </conditionalFormatting>
  <conditionalFormatting sqref="E151:G151 J151:IR152">
    <cfRule type="cellIs" dxfId="0" priority="790" stopIfTrue="1" operator="equal">
      <formula>0</formula>
    </cfRule>
  </conditionalFormatting>
  <conditionalFormatting sqref="E154:G156 I154:IR156">
    <cfRule type="cellIs" dxfId="0" priority="836" stopIfTrue="1" operator="equal">
      <formula>0</formula>
    </cfRule>
  </conditionalFormatting>
  <conditionalFormatting sqref="E157:G157 I157:IR157">
    <cfRule type="cellIs" dxfId="0" priority="803" stopIfTrue="1" operator="equal">
      <formula>0</formula>
    </cfRule>
  </conditionalFormatting>
  <conditionalFormatting sqref="E158:G159 I158:IR159">
    <cfRule type="cellIs" dxfId="0" priority="831" stopIfTrue="1" operator="equal">
      <formula>0</formula>
    </cfRule>
  </conditionalFormatting>
  <conditionalFormatting sqref="E160:G160 I160:IR160">
    <cfRule type="cellIs" dxfId="0" priority="827" stopIfTrue="1" operator="equal">
      <formula>0</formula>
    </cfRule>
  </conditionalFormatting>
  <conditionalFormatting sqref="E161:G161 I161:IR161 K162:IR162">
    <cfRule type="cellIs" dxfId="0" priority="824" stopIfTrue="1" operator="equal">
      <formula>0</formula>
    </cfRule>
  </conditionalFormatting>
  <conditionalFormatting sqref="E162:G162 I162">
    <cfRule type="cellIs" dxfId="0" priority="608" stopIfTrue="1" operator="equal">
      <formula>0</formula>
    </cfRule>
  </conditionalFormatting>
  <conditionalFormatting sqref="E163:G163 I163:IR163">
    <cfRule type="cellIs" dxfId="0" priority="809" stopIfTrue="1" operator="equal">
      <formula>0</formula>
    </cfRule>
  </conditionalFormatting>
  <conditionalFormatting sqref="C164 E164:F164 H164:IR164 E165:F165 J165:IR165">
    <cfRule type="cellIs" dxfId="0" priority="819" stopIfTrue="1" operator="equal">
      <formula>0</formula>
    </cfRule>
  </conditionalFormatting>
  <conditionalFormatting sqref="C166 E166:F166 J166:IR166 E167:F167 J167:IR167">
    <cfRule type="cellIs" dxfId="0" priority="814" stopIfTrue="1" operator="equal">
      <formula>0</formula>
    </cfRule>
  </conditionalFormatting>
  <conditionalFormatting sqref="F171:IR171 J172:IR172">
    <cfRule type="cellIs" dxfId="0" priority="1448" stopIfTrue="1" operator="equal">
      <formula>0</formula>
    </cfRule>
  </conditionalFormatting>
  <conditionalFormatting sqref="E172:G172 I172">
    <cfRule type="cellIs" dxfId="0" priority="278" stopIfTrue="1" operator="equal">
      <formula>0</formula>
    </cfRule>
  </conditionalFormatting>
  <conditionalFormatting sqref="E174:F174 H174">
    <cfRule type="cellIs" dxfId="0" priority="555" stopIfTrue="1" operator="equal">
      <formula>0</formula>
    </cfRule>
  </conditionalFormatting>
  <conditionalFormatting sqref="J174:IR175">
    <cfRule type="cellIs" dxfId="0" priority="1105" stopIfTrue="1" operator="equal">
      <formula>0</formula>
    </cfRule>
  </conditionalFormatting>
  <conditionalFormatting sqref="E176:H176 J176:IR176">
    <cfRule type="cellIs" dxfId="0" priority="1020" stopIfTrue="1" operator="equal">
      <formula>0</formula>
    </cfRule>
  </conditionalFormatting>
  <conditionalFormatting sqref="E177:G177 J177:IR177">
    <cfRule type="cellIs" dxfId="0" priority="1118" stopIfTrue="1" operator="equal">
      <formula>0</formula>
    </cfRule>
  </conditionalFormatting>
  <conditionalFormatting sqref="E178:G178 J178:IR179">
    <cfRule type="cellIs" dxfId="0" priority="1000" stopIfTrue="1" operator="equal">
      <formula>0</formula>
    </cfRule>
  </conditionalFormatting>
  <conditionalFormatting sqref="E181:G183 I181:IR183">
    <cfRule type="cellIs" dxfId="0" priority="1446" stopIfTrue="1" operator="equal">
      <formula>0</formula>
    </cfRule>
  </conditionalFormatting>
  <conditionalFormatting sqref="E184:G184 I184:IR184">
    <cfRule type="cellIs" dxfId="0" priority="1136" stopIfTrue="1" operator="equal">
      <formula>0</formula>
    </cfRule>
  </conditionalFormatting>
  <conditionalFormatting sqref="E185:G186 I185:IR186">
    <cfRule type="cellIs" dxfId="0" priority="1441" stopIfTrue="1" operator="equal">
      <formula>0</formula>
    </cfRule>
  </conditionalFormatting>
  <conditionalFormatting sqref="E187:G187 I187:IR187">
    <cfRule type="cellIs" dxfId="0" priority="1437" stopIfTrue="1" operator="equal">
      <formula>0</formula>
    </cfRule>
  </conditionalFormatting>
  <conditionalFormatting sqref="E188:G188 I188:IR188">
    <cfRule type="cellIs" dxfId="0" priority="1434" stopIfTrue="1" operator="equal">
      <formula>0</formula>
    </cfRule>
  </conditionalFormatting>
  <conditionalFormatting sqref="E189:G189 I189:IR189">
    <cfRule type="cellIs" dxfId="0" priority="1431" stopIfTrue="1" operator="equal">
      <formula>0</formula>
    </cfRule>
  </conditionalFormatting>
  <conditionalFormatting sqref="F190:G190 I190:IR190">
    <cfRule type="cellIs" dxfId="0" priority="890" stopIfTrue="1" operator="equal">
      <formula>0</formula>
    </cfRule>
  </conditionalFormatting>
  <conditionalFormatting sqref="E191:G191 I191:IR191">
    <cfRule type="cellIs" dxfId="0" priority="1406" stopIfTrue="1" operator="equal">
      <formula>0</formula>
    </cfRule>
  </conditionalFormatting>
  <conditionalFormatting sqref="C192 E192:F192 H192:IR192 E193:F193 J193:IR193">
    <cfRule type="cellIs" dxfId="0" priority="1422" stopIfTrue="1" operator="equal">
      <formula>0</formula>
    </cfRule>
  </conditionalFormatting>
  <conditionalFormatting sqref="C194 E194:F194 J194:IR194 E195:F195 J195:IR195">
    <cfRule type="cellIs" dxfId="0" priority="1417" stopIfTrue="1" operator="equal">
      <formula>0</formula>
    </cfRule>
  </conditionalFormatting>
  <conditionalFormatting sqref="F199:IR199 J200:IR203">
    <cfRule type="cellIs" dxfId="0" priority="1396" stopIfTrue="1" operator="equal">
      <formula>0</formula>
    </cfRule>
  </conditionalFormatting>
  <conditionalFormatting sqref="E200:G200 I200">
    <cfRule type="cellIs" dxfId="0" priority="281" stopIfTrue="1" operator="equal">
      <formula>0</formula>
    </cfRule>
  </conditionalFormatting>
  <conditionalFormatting sqref="E202:F202 H202">
    <cfRule type="cellIs" dxfId="0" priority="265" stopIfTrue="1" operator="equal">
      <formula>0</formula>
    </cfRule>
  </conditionalFormatting>
  <conditionalFormatting sqref="E205:G205 I205:IR205">
    <cfRule type="cellIs" dxfId="0" priority="1017" stopIfTrue="1" operator="equal">
      <formula>0</formula>
    </cfRule>
  </conditionalFormatting>
  <conditionalFormatting sqref="E206:G206 J206:IR206">
    <cfRule type="cellIs" dxfId="0" priority="996" stopIfTrue="1" operator="equal">
      <formula>0</formula>
    </cfRule>
  </conditionalFormatting>
  <conditionalFormatting sqref="E208:G210 I208:IR210">
    <cfRule type="cellIs" dxfId="0" priority="1394" stopIfTrue="1" operator="equal">
      <formula>0</formula>
    </cfRule>
  </conditionalFormatting>
  <conditionalFormatting sqref="E211:G211 I211:IR211">
    <cfRule type="cellIs" dxfId="0" priority="1075" stopIfTrue="1" operator="equal">
      <formula>0</formula>
    </cfRule>
  </conditionalFormatting>
  <conditionalFormatting sqref="E212:G213 I212:IR213">
    <cfRule type="cellIs" dxfId="0" priority="1389" stopIfTrue="1" operator="equal">
      <formula>0</formula>
    </cfRule>
  </conditionalFormatting>
  <conditionalFormatting sqref="E214:G214 I214:IR214">
    <cfRule type="cellIs" dxfId="0" priority="1385" stopIfTrue="1" operator="equal">
      <formula>0</formula>
    </cfRule>
  </conditionalFormatting>
  <conditionalFormatting sqref="E215:G215 I215:IR215">
    <cfRule type="cellIs" dxfId="0" priority="1382" stopIfTrue="1" operator="equal">
      <formula>0</formula>
    </cfRule>
  </conditionalFormatting>
  <conditionalFormatting sqref="C216 E216:IR216">
    <cfRule type="cellIs" dxfId="0" priority="1379" stopIfTrue="1" operator="equal">
      <formula>0</formula>
    </cfRule>
  </conditionalFormatting>
  <conditionalFormatting sqref="E217:G217 I217:IR217">
    <cfRule type="cellIs" dxfId="0" priority="1354" stopIfTrue="1" operator="equal">
      <formula>0</formula>
    </cfRule>
  </conditionalFormatting>
  <conditionalFormatting sqref="C218 E218:F218 H218:IR218 E219:F219 J219:IR219">
    <cfRule type="cellIs" dxfId="0" priority="1370" stopIfTrue="1" operator="equal">
      <formula>0</formula>
    </cfRule>
  </conditionalFormatting>
  <conditionalFormatting sqref="C220 E220 J220:IR220 E221:F221 J221:IR221">
    <cfRule type="cellIs" dxfId="0" priority="1365" stopIfTrue="1" operator="equal">
      <formula>0</formula>
    </cfRule>
  </conditionalFormatting>
  <conditionalFormatting sqref="E226:F226 H226">
    <cfRule type="cellIs" dxfId="0" priority="540" stopIfTrue="1" operator="equal">
      <formula>0</formula>
    </cfRule>
  </conditionalFormatting>
  <conditionalFormatting sqref="E228:H228 J228:IR228">
    <cfRule type="cellIs" dxfId="0" priority="1043" stopIfTrue="1" operator="equal">
      <formula>0</formula>
    </cfRule>
  </conditionalFormatting>
  <conditionalFormatting sqref="E229:H229 J229:IR229">
    <cfRule type="cellIs" dxfId="0" priority="1346" stopIfTrue="1" operator="equal">
      <formula>0</formula>
    </cfRule>
  </conditionalFormatting>
  <conditionalFormatting sqref="E230:G230 J230:IR231">
    <cfRule type="cellIs" dxfId="0" priority="992" stopIfTrue="1" operator="equal">
      <formula>0</formula>
    </cfRule>
  </conditionalFormatting>
  <conditionalFormatting sqref="E232:G232 I232:IR232">
    <cfRule type="cellIs" dxfId="0" priority="1192" stopIfTrue="1" operator="equal">
      <formula>0</formula>
    </cfRule>
  </conditionalFormatting>
  <conditionalFormatting sqref="E233:H233 J233:IR233">
    <cfRule type="cellIs" dxfId="0" priority="985" stopIfTrue="1" operator="equal">
      <formula>0</formula>
    </cfRule>
  </conditionalFormatting>
  <conditionalFormatting sqref="E234:G234 J234:IR234">
    <cfRule type="cellIs" dxfId="0" priority="1168" stopIfTrue="1" operator="equal">
      <formula>0</formula>
    </cfRule>
  </conditionalFormatting>
  <conditionalFormatting sqref="E235:G235 I235:IR235">
    <cfRule type="cellIs" dxfId="0" priority="1341" stopIfTrue="1" operator="equal">
      <formula>0</formula>
    </cfRule>
  </conditionalFormatting>
  <conditionalFormatting sqref="F236:G236 I236:IR236">
    <cfRule type="cellIs" dxfId="0" priority="885" stopIfTrue="1" operator="equal">
      <formula>0</formula>
    </cfRule>
  </conditionalFormatting>
  <conditionalFormatting sqref="C237 E237:F237 H237:IR237 E238:F238 J238:IR238">
    <cfRule type="cellIs" dxfId="0" priority="1096" stopIfTrue="1" operator="equal">
      <formula>0</formula>
    </cfRule>
  </conditionalFormatting>
  <conditionalFormatting sqref="C239 E239 J239:IR239 E240:F240 J240:IR240">
    <cfRule type="cellIs" dxfId="0" priority="1040" stopIfTrue="1" operator="equal">
      <formula>0</formula>
    </cfRule>
  </conditionalFormatting>
  <conditionalFormatting sqref="E242:G244 I242:IR244">
    <cfRule type="cellIs" dxfId="0" priority="1229" stopIfTrue="1" operator="equal">
      <formula>0</formula>
    </cfRule>
  </conditionalFormatting>
  <conditionalFormatting sqref="A247 E247:IR247 J248:IR248 A249:A251 A253 A256 A260:A267">
    <cfRule type="cellIs" dxfId="0" priority="1333" stopIfTrue="1" operator="equal">
      <formula>0</formula>
    </cfRule>
  </conditionalFormatting>
  <conditionalFormatting sqref="E249:G250 I249:IR250">
    <cfRule type="cellIs" dxfId="0" priority="862" stopIfTrue="1" operator="equal">
      <formula>0</formula>
    </cfRule>
  </conditionalFormatting>
  <conditionalFormatting sqref="J253:IR255">
    <cfRule type="cellIs" dxfId="0" priority="1315" stopIfTrue="1" operator="equal">
      <formula>0</formula>
    </cfRule>
  </conditionalFormatting>
  <conditionalFormatting sqref="E254:F254 H254">
    <cfRule type="cellIs" dxfId="0" priority="469" stopIfTrue="1" operator="equal">
      <formula>0</formula>
    </cfRule>
  </conditionalFormatting>
  <conditionalFormatting sqref="E256:G256 I256:IR256">
    <cfRule type="cellIs" dxfId="0" priority="351" stopIfTrue="1" operator="equal">
      <formula>0</formula>
    </cfRule>
  </conditionalFormatting>
  <conditionalFormatting sqref="E257:H257 J257:IR257">
    <cfRule type="cellIs" dxfId="0" priority="1164" stopIfTrue="1" operator="equal">
      <formula>0</formula>
    </cfRule>
  </conditionalFormatting>
  <conditionalFormatting sqref="E258:G258 J258:IR259">
    <cfRule type="cellIs" dxfId="0" priority="1162" stopIfTrue="1" operator="equal">
      <formula>0</formula>
    </cfRule>
  </conditionalFormatting>
  <conditionalFormatting sqref="E261:G261 I261:IR261">
    <cfRule type="cellIs" dxfId="0" priority="1310" stopIfTrue="1" operator="equal">
      <formula>0</formula>
    </cfRule>
  </conditionalFormatting>
  <conditionalFormatting sqref="E262:G262 I262:IR262">
    <cfRule type="cellIs" dxfId="0" priority="1283" stopIfTrue="1" operator="equal">
      <formula>0</formula>
    </cfRule>
  </conditionalFormatting>
  <conditionalFormatting sqref="E263:G264 J263:IR264">
    <cfRule type="cellIs" dxfId="0" priority="348" stopIfTrue="1" operator="equal">
      <formula>0</formula>
    </cfRule>
  </conditionalFormatting>
  <conditionalFormatting sqref="E265:G267 I265:IR267">
    <cfRule type="cellIs" dxfId="0" priority="1228" stopIfTrue="1" operator="equal">
      <formula>0</formula>
    </cfRule>
  </conditionalFormatting>
  <conditionalFormatting sqref="A270 E270:IR270 A271:A291">
    <cfRule type="cellIs" dxfId="0" priority="1302" stopIfTrue="1" operator="equal">
      <formula>0</formula>
    </cfRule>
  </conditionalFormatting>
  <conditionalFormatting sqref="E271:G272 I271:IR272 J273:IR275 E276:G276 I276:IR276">
    <cfRule type="cellIs" dxfId="0" priority="860" stopIfTrue="1" operator="equal">
      <formula>0</formula>
    </cfRule>
  </conditionalFormatting>
  <conditionalFormatting sqref="E274:F274 H274">
    <cfRule type="cellIs" dxfId="0" priority="450" stopIfTrue="1" operator="equal">
      <formula>0</formula>
    </cfRule>
  </conditionalFormatting>
  <conditionalFormatting sqref="E279:H279 J279:IR279">
    <cfRule type="cellIs" dxfId="0" priority="1158" stopIfTrue="1" operator="equal">
      <formula>0</formula>
    </cfRule>
  </conditionalFormatting>
  <conditionalFormatting sqref="E280:H280 J280:IR280">
    <cfRule type="cellIs" dxfId="0" priority="979" stopIfTrue="1" operator="equal">
      <formula>0</formula>
    </cfRule>
  </conditionalFormatting>
  <conditionalFormatting sqref="E281:G281 J281:IR282">
    <cfRule type="cellIs" dxfId="0" priority="1156" stopIfTrue="1" operator="equal">
      <formula>0</formula>
    </cfRule>
  </conditionalFormatting>
  <conditionalFormatting sqref="E284:G284 I284:IR284">
    <cfRule type="cellIs" dxfId="0" priority="1289" stopIfTrue="1" operator="equal">
      <formula>0</formula>
    </cfRule>
  </conditionalFormatting>
  <conditionalFormatting sqref="E286:G286 I286:IR286">
    <cfRule type="cellIs" dxfId="0" priority="334" stopIfTrue="1" operator="equal">
      <formula>0</formula>
    </cfRule>
  </conditionalFormatting>
  <conditionalFormatting sqref="E287:G287 J287:IR288">
    <cfRule type="cellIs" dxfId="0" priority="331" stopIfTrue="1" operator="equal">
      <formula>0</formula>
    </cfRule>
  </conditionalFormatting>
  <conditionalFormatting sqref="E289:G291 I289:IR291">
    <cfRule type="cellIs" dxfId="0" priority="1227" stopIfTrue="1" operator="equal">
      <formula>0</formula>
    </cfRule>
  </conditionalFormatting>
  <conditionalFormatting sqref="A294 E294:H294 J294:IR294 A295:A314">
    <cfRule type="cellIs" dxfId="0" priority="726" stopIfTrue="1" operator="equal">
      <formula>0</formula>
    </cfRule>
  </conditionalFormatting>
  <conditionalFormatting sqref="E295:H295 J295:IR295">
    <cfRule type="cellIs" dxfId="0" priority="751" stopIfTrue="1" operator="equal">
      <formula>0</formula>
    </cfRule>
  </conditionalFormatting>
  <conditionalFormatting sqref="E297:F297 H297">
    <cfRule type="cellIs" dxfId="0" priority="441" stopIfTrue="1" operator="equal">
      <formula>0</formula>
    </cfRule>
  </conditionalFormatting>
  <conditionalFormatting sqref="J297:IR298">
    <cfRule type="cellIs" dxfId="0" priority="698" stopIfTrue="1" operator="equal">
      <formula>0</formula>
    </cfRule>
  </conditionalFormatting>
  <conditionalFormatting sqref="E299:G299 J299:IR299">
    <cfRule type="cellIs" dxfId="0" priority="717" stopIfTrue="1" operator="equal">
      <formula>0</formula>
    </cfRule>
  </conditionalFormatting>
  <conditionalFormatting sqref="E300:H300 J300:IR300">
    <cfRule type="cellIs" dxfId="0" priority="713" stopIfTrue="1" operator="equal">
      <formula>0</formula>
    </cfRule>
  </conditionalFormatting>
  <conditionalFormatting sqref="E301:G301 J301:IR301">
    <cfRule type="cellIs" dxfId="0" priority="739" stopIfTrue="1" operator="equal">
      <formula>0</formula>
    </cfRule>
  </conditionalFormatting>
  <conditionalFormatting sqref="E302:G302 I302:IR302">
    <cfRule type="cellIs" dxfId="0" priority="324" stopIfTrue="1" operator="equal">
      <formula>0</formula>
    </cfRule>
  </conditionalFormatting>
  <conditionalFormatting sqref="F303:G303 I303:IR303">
    <cfRule type="cellIs" dxfId="0" priority="704" stopIfTrue="1" operator="equal">
      <formula>0</formula>
    </cfRule>
  </conditionalFormatting>
  <conditionalFormatting sqref="E304:G304 I304:IR304">
    <cfRule type="cellIs" dxfId="0" priority="293" stopIfTrue="1" operator="equal">
      <formula>0</formula>
    </cfRule>
  </conditionalFormatting>
  <conditionalFormatting sqref="E305:G305 I305:IR305">
    <cfRule type="cellIs" dxfId="0" priority="749" stopIfTrue="1" operator="equal">
      <formula>0</formula>
    </cfRule>
  </conditionalFormatting>
  <conditionalFormatting sqref="E306:F306 J306:IR307">
    <cfRule type="cellIs" dxfId="0" priority="321" stopIfTrue="1" operator="equal">
      <formula>0</formula>
    </cfRule>
  </conditionalFormatting>
  <conditionalFormatting sqref="C308 E308 J308:IR308">
    <cfRule type="cellIs" dxfId="0" priority="723" stopIfTrue="1" operator="equal">
      <formula>0</formula>
    </cfRule>
  </conditionalFormatting>
  <conditionalFormatting sqref="C309 E309 J309:IR309 E310:F310 J310:IR310">
    <cfRule type="cellIs" dxfId="0" priority="289" stopIfTrue="1" operator="equal">
      <formula>0</formula>
    </cfRule>
  </conditionalFormatting>
  <conditionalFormatting sqref="E312:G314 I312:IR314">
    <cfRule type="cellIs" dxfId="0" priority="743" stopIfTrue="1" operator="equal">
      <formula>0</formula>
    </cfRule>
  </conditionalFormatting>
  <conditionalFormatting sqref="A318 E318:G318 J318:IR318">
    <cfRule type="cellIs" dxfId="0" priority="1265" stopIfTrue="1" operator="equal">
      <formula>0</formula>
    </cfRule>
  </conditionalFormatting>
  <conditionalFormatting sqref="E324:E325 E327:E328">
    <cfRule type="cellIs" dxfId="0" priority="1241" stopIfTrue="1" operator="equal">
      <formula>0</formula>
    </cfRule>
  </conditionalFormatting>
  <conditionalFormatting sqref="I324 I328">
    <cfRule type="cellIs" dxfId="0" priority="1248" stopIfTrue="1" operator="equal">
      <formula>0</formula>
    </cfRule>
  </conditionalFormatting>
  <conditionalFormatting sqref="E341:G341 I341:IR341">
    <cfRule type="cellIs" dxfId="0" priority="1223" stopIfTrue="1" operator="equal">
      <formula>0</formula>
    </cfRule>
  </conditionalFormatting>
  <conditionalFormatting sqref="A342:B342 E342:IR342 A343:B343">
    <cfRule type="cellIs" dxfId="0" priority="1220" stopIfTrue="1" operator="equal">
      <formula>0</formula>
    </cfRule>
  </conditionalFormatting>
  <conditionalFormatting sqref="B346:C346 E346">
    <cfRule type="cellIs" dxfId="0" priority="1206" stopIfTrue="1" operator="equal">
      <formula>0</formula>
    </cfRule>
  </conditionalFormatting>
  <conditionalFormatting sqref="G346 I346:IR346">
    <cfRule type="cellIs" dxfId="0" priority="1207" stopIfTrue="1" operator="equal">
      <formula>0</formula>
    </cfRule>
  </conditionalFormatting>
  <conditionalFormatting sqref="G347 J347:IR347">
    <cfRule type="cellIs" dxfId="0" priority="1205" stopIfTrue="1" operator="equal">
      <formula>0</formula>
    </cfRule>
  </conditionalFormatting>
  <conditionalFormatting sqref="B348:C348 E348">
    <cfRule type="cellIs" dxfId="0" priority="1202" stopIfTrue="1" operator="equal">
      <formula>0</formula>
    </cfRule>
  </conditionalFormatting>
  <conditionalFormatting sqref="G348 I348:IR348">
    <cfRule type="cellIs" dxfId="0" priority="1203" stopIfTrue="1" operator="equal">
      <formula>0</formula>
    </cfRule>
  </conditionalFormatting>
  <conditionalFormatting sqref="B349:C349 E349">
    <cfRule type="cellIs" dxfId="0" priority="1200" stopIfTrue="1" operator="equal">
      <formula>0</formula>
    </cfRule>
  </conditionalFormatting>
  <conditionalFormatting sqref="G349 I349:IR349">
    <cfRule type="cellIs" dxfId="0" priority="1201" stopIfTrue="1" operator="equal">
      <formula>0</formula>
    </cfRule>
  </conditionalFormatting>
  <printOptions horizontalCentered="1"/>
  <pageMargins left="0.432638888888889" right="0.393055555555556" top="0.354166666666667" bottom="0.393055555555556" header="0.275" footer="0.196527777777778"/>
  <pageSetup paperSize="9" scale="88"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B138"/>
  <sheetViews>
    <sheetView tabSelected="1" view="pageBreakPreview" zoomScale="120" zoomScaleNormal="100" topLeftCell="A114" workbookViewId="0">
      <selection activeCell="C116" sqref="C116"/>
    </sheetView>
  </sheetViews>
  <sheetFormatPr defaultColWidth="9" defaultRowHeight="15.95" customHeight="1"/>
  <cols>
    <col min="1" max="1" width="5.75" style="10" customWidth="1"/>
    <col min="2" max="2" width="5.75" style="4" customWidth="1"/>
    <col min="3" max="3" width="31.5865384615385" style="78" customWidth="1"/>
    <col min="4" max="4" width="12.125" style="78" customWidth="1"/>
    <col min="5" max="5" width="12.625" style="6" customWidth="1"/>
    <col min="6" max="6" width="12.625" style="7" customWidth="1"/>
    <col min="7" max="7" width="12.625" style="199" customWidth="1"/>
    <col min="8" max="8" width="12.625" style="7" customWidth="1"/>
    <col min="9" max="9" width="63.375" style="8" customWidth="1"/>
    <col min="10" max="10" width="9" style="9"/>
    <col min="11" max="11" width="17.25" style="1" customWidth="1"/>
    <col min="12" max="12" width="10.3846153846154" style="1" customWidth="1"/>
    <col min="13" max="13" width="9.5" style="1"/>
    <col min="14" max="249" width="9" style="1"/>
    <col min="250" max="16379" width="9" style="3"/>
    <col min="16380" max="16382" width="9" style="10"/>
  </cols>
  <sheetData>
    <row r="1" s="1" customFormat="1" ht="50" customHeight="1" spans="1:10">
      <c r="A1" s="201" t="s">
        <v>385</v>
      </c>
      <c r="B1" s="202"/>
      <c r="C1" s="202"/>
      <c r="D1" s="202"/>
      <c r="E1" s="202"/>
      <c r="F1" s="202"/>
      <c r="G1" s="202"/>
      <c r="H1" s="202"/>
      <c r="I1" s="243"/>
      <c r="J1" s="9"/>
    </row>
    <row r="2" s="1" customFormat="1" ht="30" customHeight="1" spans="1:10">
      <c r="A2" s="203" t="s">
        <v>123</v>
      </c>
      <c r="B2" s="204"/>
      <c r="C2" s="205"/>
      <c r="D2" s="206"/>
      <c r="E2" s="204" t="s">
        <v>124</v>
      </c>
      <c r="F2" s="204"/>
      <c r="G2" s="204">
        <f>半包报价模板!G2</f>
        <v>130</v>
      </c>
      <c r="H2" s="204" t="s">
        <v>125</v>
      </c>
      <c r="I2" s="244">
        <f>半包报价模板!I2</f>
        <v>0</v>
      </c>
      <c r="J2" s="9"/>
    </row>
    <row r="3" s="77" customFormat="1" ht="15" customHeight="1" spans="1:10">
      <c r="A3" s="203" t="s">
        <v>126</v>
      </c>
      <c r="B3" s="204"/>
      <c r="C3" s="204" t="s">
        <v>386</v>
      </c>
      <c r="D3" s="204" t="s">
        <v>387</v>
      </c>
      <c r="E3" s="461" t="s">
        <v>128</v>
      </c>
      <c r="F3" s="461" t="s">
        <v>129</v>
      </c>
      <c r="G3" s="204" t="s">
        <v>130</v>
      </c>
      <c r="H3" s="204"/>
      <c r="I3" s="441" t="s">
        <v>388</v>
      </c>
      <c r="J3" s="92"/>
    </row>
    <row r="4" s="77" customFormat="1" ht="15" customHeight="1" spans="1:10">
      <c r="A4" s="209"/>
      <c r="B4" s="210"/>
      <c r="C4" s="204"/>
      <c r="D4" s="204"/>
      <c r="E4" s="461"/>
      <c r="F4" s="461"/>
      <c r="G4" s="461" t="s">
        <v>132</v>
      </c>
      <c r="H4" s="461" t="s">
        <v>133</v>
      </c>
      <c r="I4" s="441"/>
      <c r="J4" s="92"/>
    </row>
    <row r="5" s="2" customFormat="1" ht="25" customHeight="1" spans="1:10">
      <c r="A5" s="446" t="s">
        <v>389</v>
      </c>
      <c r="B5" s="212"/>
      <c r="C5" s="212"/>
      <c r="D5" s="212"/>
      <c r="E5" s="212"/>
      <c r="F5" s="212"/>
      <c r="G5" s="212"/>
      <c r="H5" s="212"/>
      <c r="I5" s="247"/>
      <c r="J5" s="30"/>
    </row>
    <row r="6" s="3" customFormat="1" ht="25" customHeight="1" spans="1:249">
      <c r="A6" s="447" t="s">
        <v>390</v>
      </c>
      <c r="B6" s="448"/>
      <c r="C6" s="178" t="s">
        <v>391</v>
      </c>
      <c r="D6" s="449" t="s">
        <v>392</v>
      </c>
      <c r="E6" s="131" t="s">
        <v>140</v>
      </c>
      <c r="F6" s="132">
        <v>0</v>
      </c>
      <c r="G6" s="132">
        <v>105</v>
      </c>
      <c r="H6" s="132">
        <f>F6*G6</f>
        <v>0</v>
      </c>
      <c r="I6" s="178" t="s">
        <v>393</v>
      </c>
      <c r="J6" s="9">
        <v>65</v>
      </c>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row>
    <row r="7" s="3" customFormat="1" ht="25" customHeight="1" spans="1:249">
      <c r="A7" s="450"/>
      <c r="B7" s="451"/>
      <c r="C7" s="178" t="s">
        <v>391</v>
      </c>
      <c r="D7" s="449" t="s">
        <v>394</v>
      </c>
      <c r="E7" s="131" t="s">
        <v>140</v>
      </c>
      <c r="F7" s="132">
        <f>半包报价模板!F34*1.15</f>
        <v>0</v>
      </c>
      <c r="G7" s="132">
        <v>113</v>
      </c>
      <c r="H7" s="132">
        <f t="shared" ref="H7:H16" si="0">F7*G7</f>
        <v>0</v>
      </c>
      <c r="I7" s="178" t="s">
        <v>393</v>
      </c>
      <c r="J7" s="9">
        <v>70</v>
      </c>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25" customHeight="1" spans="1:249">
      <c r="A8" s="450"/>
      <c r="B8" s="451"/>
      <c r="C8" s="178" t="s">
        <v>391</v>
      </c>
      <c r="D8" s="449" t="s">
        <v>392</v>
      </c>
      <c r="E8" s="131" t="s">
        <v>140</v>
      </c>
      <c r="F8" s="132">
        <f>半包报价模板!F35*1.15</f>
        <v>0</v>
      </c>
      <c r="G8" s="132">
        <v>153</v>
      </c>
      <c r="H8" s="132">
        <f t="shared" si="0"/>
        <v>0</v>
      </c>
      <c r="I8" s="178" t="s">
        <v>395</v>
      </c>
      <c r="J8" s="9">
        <v>95</v>
      </c>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25" customHeight="1" spans="1:249">
      <c r="A9" s="450"/>
      <c r="B9" s="451"/>
      <c r="C9" s="178" t="s">
        <v>391</v>
      </c>
      <c r="D9" s="449" t="s">
        <v>394</v>
      </c>
      <c r="E9" s="131" t="s">
        <v>140</v>
      </c>
      <c r="F9" s="132">
        <f>半包报价模板!F36*1.15</f>
        <v>0</v>
      </c>
      <c r="G9" s="132">
        <v>170</v>
      </c>
      <c r="H9" s="132">
        <f t="shared" si="0"/>
        <v>0</v>
      </c>
      <c r="I9" s="178" t="s">
        <v>395</v>
      </c>
      <c r="J9" s="9">
        <v>105</v>
      </c>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25" customHeight="1" spans="1:249">
      <c r="A10" s="450"/>
      <c r="B10" s="451"/>
      <c r="C10" s="452" t="s">
        <v>396</v>
      </c>
      <c r="D10" s="449" t="s">
        <v>392</v>
      </c>
      <c r="E10" s="131" t="s">
        <v>140</v>
      </c>
      <c r="F10" s="132"/>
      <c r="G10" s="132">
        <v>138</v>
      </c>
      <c r="H10" s="132">
        <f t="shared" si="0"/>
        <v>0</v>
      </c>
      <c r="I10" s="178" t="s">
        <v>397</v>
      </c>
      <c r="J10" s="9">
        <v>85.5</v>
      </c>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25" customHeight="1" spans="1:249">
      <c r="A11" s="450"/>
      <c r="B11" s="451"/>
      <c r="C11" s="452" t="s">
        <v>398</v>
      </c>
      <c r="D11" s="449" t="s">
        <v>392</v>
      </c>
      <c r="E11" s="131" t="s">
        <v>140</v>
      </c>
      <c r="F11" s="132"/>
      <c r="G11" s="132">
        <v>105</v>
      </c>
      <c r="H11" s="132">
        <f t="shared" si="0"/>
        <v>0</v>
      </c>
      <c r="I11" s="452" t="s">
        <v>398</v>
      </c>
      <c r="J11" s="9">
        <v>65</v>
      </c>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444" customFormat="1" ht="25" customHeight="1" spans="1:249">
      <c r="A12" s="450"/>
      <c r="B12" s="451"/>
      <c r="C12" s="452" t="s">
        <v>399</v>
      </c>
      <c r="D12" s="449" t="s">
        <v>392</v>
      </c>
      <c r="E12" s="131" t="s">
        <v>140</v>
      </c>
      <c r="F12" s="132"/>
      <c r="G12" s="132">
        <v>138</v>
      </c>
      <c r="H12" s="132">
        <f t="shared" si="0"/>
        <v>0</v>
      </c>
      <c r="I12" s="452" t="s">
        <v>399</v>
      </c>
      <c r="J12" s="463">
        <v>87.5</v>
      </c>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row>
    <row r="13" s="444" customFormat="1" ht="25" customHeight="1" spans="1:249">
      <c r="A13" s="450"/>
      <c r="B13" s="451"/>
      <c r="C13" s="452" t="s">
        <v>400</v>
      </c>
      <c r="D13" s="453" t="s">
        <v>401</v>
      </c>
      <c r="E13" s="131" t="s">
        <v>140</v>
      </c>
      <c r="F13" s="132">
        <f>半包报价模板!F258*1.15</f>
        <v>0</v>
      </c>
      <c r="G13" s="132">
        <v>113</v>
      </c>
      <c r="H13" s="132">
        <f t="shared" si="0"/>
        <v>0</v>
      </c>
      <c r="I13" s="452" t="s">
        <v>400</v>
      </c>
      <c r="J13" s="463">
        <v>70</v>
      </c>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row>
    <row r="14" s="444" customFormat="1" ht="25" customHeight="1" spans="1:249">
      <c r="A14" s="450"/>
      <c r="B14" s="451"/>
      <c r="C14" s="178" t="s">
        <v>402</v>
      </c>
      <c r="D14" s="449" t="s">
        <v>392</v>
      </c>
      <c r="E14" s="131" t="s">
        <v>140</v>
      </c>
      <c r="F14" s="132">
        <v>0</v>
      </c>
      <c r="G14" s="132">
        <v>190</v>
      </c>
      <c r="H14" s="132">
        <f t="shared" si="0"/>
        <v>0</v>
      </c>
      <c r="I14" s="178" t="s">
        <v>402</v>
      </c>
      <c r="J14" s="463">
        <v>118</v>
      </c>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row>
    <row r="15" s="444" customFormat="1" ht="25" customHeight="1" spans="1:249">
      <c r="A15" s="450"/>
      <c r="B15" s="451"/>
      <c r="C15" s="178" t="s">
        <v>402</v>
      </c>
      <c r="D15" s="449" t="s">
        <v>394</v>
      </c>
      <c r="E15" s="131" t="s">
        <v>140</v>
      </c>
      <c r="F15" s="132">
        <v>0</v>
      </c>
      <c r="G15" s="132">
        <v>208</v>
      </c>
      <c r="H15" s="132">
        <f t="shared" si="0"/>
        <v>0</v>
      </c>
      <c r="I15" s="178" t="s">
        <v>402</v>
      </c>
      <c r="J15" s="463">
        <v>128</v>
      </c>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row>
    <row r="16" s="444" customFormat="1" ht="25" customHeight="1" spans="1:249">
      <c r="A16" s="450"/>
      <c r="B16" s="451"/>
      <c r="C16" s="178" t="s">
        <v>402</v>
      </c>
      <c r="D16" s="449" t="s">
        <v>403</v>
      </c>
      <c r="E16" s="131" t="s">
        <v>140</v>
      </c>
      <c r="F16" s="132">
        <v>0</v>
      </c>
      <c r="G16" s="132">
        <v>367</v>
      </c>
      <c r="H16" s="132">
        <f t="shared" si="0"/>
        <v>0</v>
      </c>
      <c r="I16" s="178" t="s">
        <v>402</v>
      </c>
      <c r="J16" s="463">
        <v>228</v>
      </c>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row>
    <row r="17" s="444" customFormat="1" ht="25" customHeight="1" spans="1:16382">
      <c r="A17" s="450"/>
      <c r="B17" s="451"/>
      <c r="C17" s="452" t="s">
        <v>404</v>
      </c>
      <c r="D17" s="449" t="s">
        <v>405</v>
      </c>
      <c r="E17" s="131" t="s">
        <v>140</v>
      </c>
      <c r="F17" s="132">
        <v>0</v>
      </c>
      <c r="G17" s="132">
        <v>230</v>
      </c>
      <c r="H17" s="132">
        <f t="shared" ref="H17:H24" si="1">F17*G17</f>
        <v>0</v>
      </c>
      <c r="I17" s="178" t="s">
        <v>406</v>
      </c>
      <c r="J17" s="463">
        <v>145</v>
      </c>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c r="OE17" s="3"/>
      <c r="OF17" s="3"/>
      <c r="OG17" s="3"/>
      <c r="OH17" s="3"/>
      <c r="OI17" s="3"/>
      <c r="OJ17" s="3"/>
      <c r="OK17" s="3"/>
      <c r="OL17" s="3"/>
      <c r="OM17" s="3"/>
      <c r="ON17" s="3"/>
      <c r="OO17" s="3"/>
      <c r="OP17" s="3"/>
      <c r="OQ17" s="3"/>
      <c r="OR17" s="3"/>
      <c r="OS17" s="3"/>
      <c r="OT17" s="3"/>
      <c r="OU17" s="3"/>
      <c r="OV17" s="3"/>
      <c r="OW17" s="3"/>
      <c r="OX17" s="3"/>
      <c r="OY17" s="3"/>
      <c r="OZ17" s="3"/>
      <c r="PA17" s="3"/>
      <c r="PB17" s="3"/>
      <c r="PC17" s="3"/>
      <c r="PD17" s="3"/>
      <c r="PE17" s="3"/>
      <c r="PF17" s="3"/>
      <c r="PG17" s="3"/>
      <c r="PH17" s="3"/>
      <c r="PI17" s="3"/>
      <c r="PJ17" s="3"/>
      <c r="PK17" s="3"/>
      <c r="PL17" s="3"/>
      <c r="PM17" s="3"/>
      <c r="PN17" s="3"/>
      <c r="PO17" s="3"/>
      <c r="PP17" s="3"/>
      <c r="PQ17" s="3"/>
      <c r="PR17" s="3"/>
      <c r="PS17" s="3"/>
      <c r="PT17" s="3"/>
      <c r="PU17" s="3"/>
      <c r="PV17" s="3"/>
      <c r="PW17" s="3"/>
      <c r="PX17" s="3"/>
      <c r="PY17" s="3"/>
      <c r="PZ17" s="3"/>
      <c r="QA17" s="3"/>
      <c r="QB17" s="3"/>
      <c r="QC17" s="3"/>
      <c r="QD17" s="3"/>
      <c r="QE17" s="3"/>
      <c r="QF17" s="3"/>
      <c r="QG17" s="3"/>
      <c r="QH17" s="3"/>
      <c r="QI17" s="3"/>
      <c r="QJ17" s="3"/>
      <c r="QK17" s="3"/>
      <c r="QL17" s="3"/>
      <c r="QM17" s="3"/>
      <c r="QN17" s="3"/>
      <c r="QO17" s="3"/>
      <c r="QP17" s="3"/>
      <c r="QQ17" s="3"/>
      <c r="QR17" s="3"/>
      <c r="QS17" s="3"/>
      <c r="QT17" s="3"/>
      <c r="QU17" s="3"/>
      <c r="QV17" s="3"/>
      <c r="QW17" s="3"/>
      <c r="QX17" s="3"/>
      <c r="QY17" s="3"/>
      <c r="QZ17" s="3"/>
      <c r="RA17" s="3"/>
      <c r="RB17" s="3"/>
      <c r="RC17" s="3"/>
      <c r="RD17" s="3"/>
      <c r="RE17" s="3"/>
      <c r="RF17" s="3"/>
      <c r="RG17" s="3"/>
      <c r="RH17" s="3"/>
      <c r="RI17" s="3"/>
      <c r="RJ17" s="3"/>
      <c r="RK17" s="3"/>
      <c r="RL17" s="3"/>
      <c r="RM17" s="3"/>
      <c r="RN17" s="3"/>
      <c r="RO17" s="3"/>
      <c r="RP17" s="3"/>
      <c r="RQ17" s="3"/>
      <c r="RR17" s="3"/>
      <c r="RS17" s="3"/>
      <c r="RT17" s="3"/>
      <c r="RU17" s="3"/>
      <c r="RV17" s="3"/>
      <c r="RW17" s="3"/>
      <c r="RX17" s="3"/>
      <c r="RY17" s="3"/>
      <c r="RZ17" s="3"/>
      <c r="SA17" s="3"/>
      <c r="SB17" s="3"/>
      <c r="SC17" s="3"/>
      <c r="SD17" s="3"/>
      <c r="SE17" s="3"/>
      <c r="SF17" s="3"/>
      <c r="SG17" s="3"/>
      <c r="SH17" s="3"/>
      <c r="SI17" s="3"/>
      <c r="SJ17" s="3"/>
      <c r="SK17" s="3"/>
      <c r="SL17" s="3"/>
      <c r="SM17" s="3"/>
      <c r="SN17" s="3"/>
      <c r="SO17" s="3"/>
      <c r="SP17" s="3"/>
      <c r="SQ17" s="3"/>
      <c r="SR17" s="3"/>
      <c r="SS17" s="3"/>
      <c r="ST17" s="3"/>
      <c r="SU17" s="3"/>
      <c r="SV17" s="3"/>
      <c r="SW17" s="3"/>
      <c r="SX17" s="3"/>
      <c r="SY17" s="3"/>
      <c r="SZ17" s="3"/>
      <c r="TA17" s="3"/>
      <c r="TB17" s="3"/>
      <c r="TC17" s="3"/>
      <c r="TD17" s="3"/>
      <c r="TE17" s="3"/>
      <c r="TF17" s="3"/>
      <c r="TG17" s="3"/>
      <c r="TH17" s="3"/>
      <c r="TI17" s="3"/>
      <c r="TJ17" s="3"/>
      <c r="TK17" s="3"/>
      <c r="TL17" s="3"/>
      <c r="TM17" s="3"/>
      <c r="TN17" s="3"/>
      <c r="TO17" s="3"/>
      <c r="TP17" s="3"/>
      <c r="TQ17" s="3"/>
      <c r="TR17" s="3"/>
      <c r="TS17" s="3"/>
      <c r="TT17" s="3"/>
      <c r="TU17" s="3"/>
      <c r="TV17" s="3"/>
      <c r="TW17" s="3"/>
      <c r="TX17" s="3"/>
      <c r="TY17" s="3"/>
      <c r="TZ17" s="3"/>
      <c r="UA17" s="3"/>
      <c r="UB17" s="3"/>
      <c r="UC17" s="3"/>
      <c r="UD17" s="3"/>
      <c r="UE17" s="3"/>
      <c r="UF17" s="3"/>
      <c r="UG17" s="3"/>
      <c r="UH17" s="3"/>
      <c r="UI17" s="3"/>
      <c r="UJ17" s="3"/>
      <c r="UK17" s="3"/>
      <c r="UL17" s="3"/>
      <c r="UM17" s="3"/>
      <c r="UN17" s="3"/>
      <c r="UO17" s="3"/>
      <c r="UP17" s="3"/>
      <c r="UQ17" s="3"/>
      <c r="UR17" s="3"/>
      <c r="US17" s="3"/>
      <c r="UT17" s="3"/>
      <c r="UU17" s="3"/>
      <c r="UV17" s="3"/>
      <c r="UW17" s="3"/>
      <c r="UX17" s="3"/>
      <c r="UY17" s="3"/>
      <c r="UZ17" s="3"/>
      <c r="VA17" s="3"/>
      <c r="VB17" s="3"/>
      <c r="VC17" s="3"/>
      <c r="VD17" s="3"/>
      <c r="VE17" s="3"/>
      <c r="VF17" s="3"/>
      <c r="VG17" s="3"/>
      <c r="VH17" s="3"/>
      <c r="VI17" s="3"/>
      <c r="VJ17" s="3"/>
      <c r="VK17" s="3"/>
      <c r="VL17" s="3"/>
      <c r="VM17" s="3"/>
      <c r="VN17" s="3"/>
      <c r="VO17" s="3"/>
      <c r="VP17" s="3"/>
      <c r="VQ17" s="3"/>
      <c r="VR17" s="3"/>
      <c r="VS17" s="3"/>
      <c r="VT17" s="3"/>
      <c r="VU17" s="3"/>
      <c r="VV17" s="3"/>
      <c r="VW17" s="3"/>
      <c r="VX17" s="3"/>
      <c r="VY17" s="3"/>
      <c r="VZ17" s="3"/>
      <c r="WA17" s="3"/>
      <c r="WB17" s="3"/>
      <c r="WC17" s="3"/>
      <c r="WD17" s="3"/>
      <c r="WE17" s="3"/>
      <c r="WF17" s="3"/>
      <c r="WG17" s="3"/>
      <c r="WH17" s="3"/>
      <c r="WI17" s="3"/>
      <c r="WJ17" s="3"/>
      <c r="WK17" s="3"/>
      <c r="WL17" s="3"/>
      <c r="WM17" s="3"/>
      <c r="WN17" s="3"/>
      <c r="WO17" s="3"/>
      <c r="WP17" s="3"/>
      <c r="WQ17" s="3"/>
      <c r="WR17" s="3"/>
      <c r="WS17" s="3"/>
      <c r="WT17" s="3"/>
      <c r="WU17" s="3"/>
      <c r="WV17" s="3"/>
      <c r="WW17" s="3"/>
      <c r="WX17" s="3"/>
      <c r="WY17" s="3"/>
      <c r="WZ17" s="3"/>
      <c r="XA17" s="3"/>
      <c r="XB17" s="3"/>
      <c r="XC17" s="3"/>
      <c r="XD17" s="3"/>
      <c r="XE17" s="3"/>
      <c r="XF17" s="3"/>
      <c r="XG17" s="3"/>
      <c r="XH17" s="3"/>
      <c r="XI17" s="3"/>
      <c r="XJ17" s="3"/>
      <c r="XK17" s="3"/>
      <c r="XL17" s="3"/>
      <c r="XM17" s="3"/>
      <c r="XN17" s="3"/>
      <c r="XO17" s="3"/>
      <c r="XP17" s="3"/>
      <c r="XQ17" s="3"/>
      <c r="XR17" s="3"/>
      <c r="XS17" s="3"/>
      <c r="XT17" s="3"/>
      <c r="XU17" s="3"/>
      <c r="XV17" s="3"/>
      <c r="XW17" s="3"/>
      <c r="XX17" s="3"/>
      <c r="XY17" s="3"/>
      <c r="XZ17" s="3"/>
      <c r="YA17" s="3"/>
      <c r="YB17" s="3"/>
      <c r="YC17" s="3"/>
      <c r="YD17" s="3"/>
      <c r="YE17" s="3"/>
      <c r="YF17" s="3"/>
      <c r="YG17" s="3"/>
      <c r="YH17" s="3"/>
      <c r="YI17" s="3"/>
      <c r="YJ17" s="3"/>
      <c r="YK17" s="3"/>
      <c r="YL17" s="3"/>
      <c r="YM17" s="3"/>
      <c r="YN17" s="3"/>
      <c r="YO17" s="3"/>
      <c r="YP17" s="3"/>
      <c r="YQ17" s="3"/>
      <c r="YR17" s="3"/>
      <c r="YS17" s="3"/>
      <c r="YT17" s="3"/>
      <c r="YU17" s="3"/>
      <c r="YV17" s="3"/>
      <c r="YW17" s="3"/>
      <c r="YX17" s="3"/>
      <c r="YY17" s="3"/>
      <c r="YZ17" s="3"/>
      <c r="ZA17" s="3"/>
      <c r="ZB17" s="3"/>
      <c r="ZC17" s="3"/>
      <c r="ZD17" s="3"/>
      <c r="ZE17" s="3"/>
      <c r="ZF17" s="3"/>
      <c r="ZG17" s="3"/>
      <c r="ZH17" s="3"/>
      <c r="ZI17" s="3"/>
      <c r="ZJ17" s="3"/>
      <c r="ZK17" s="3"/>
      <c r="ZL17" s="3"/>
      <c r="ZM17" s="3"/>
      <c r="ZN17" s="3"/>
      <c r="ZO17" s="3"/>
      <c r="ZP17" s="3"/>
      <c r="ZQ17" s="3"/>
      <c r="ZR17" s="3"/>
      <c r="ZS17" s="3"/>
      <c r="ZT17" s="3"/>
      <c r="ZU17" s="3"/>
      <c r="ZV17" s="3"/>
      <c r="ZW17" s="3"/>
      <c r="ZX17" s="3"/>
      <c r="ZY17" s="3"/>
      <c r="ZZ17" s="3"/>
      <c r="AAA17" s="3"/>
      <c r="AAB17" s="3"/>
      <c r="AAC17" s="3"/>
      <c r="AAD17" s="3"/>
      <c r="AAE17" s="3"/>
      <c r="AAF17" s="3"/>
      <c r="AAG17" s="3"/>
      <c r="AAH17" s="3"/>
      <c r="AAI17" s="3"/>
      <c r="AAJ17" s="3"/>
      <c r="AAK17" s="3"/>
      <c r="AAL17" s="3"/>
      <c r="AAM17" s="3"/>
      <c r="AAN17" s="3"/>
      <c r="AAO17" s="3"/>
      <c r="AAP17" s="3"/>
      <c r="AAQ17" s="3"/>
      <c r="AAR17" s="3"/>
      <c r="AAS17" s="3"/>
      <c r="AAT17" s="3"/>
      <c r="AAU17" s="3"/>
      <c r="AAV17" s="3"/>
      <c r="AAW17" s="3"/>
      <c r="AAX17" s="3"/>
      <c r="AAY17" s="3"/>
      <c r="AAZ17" s="3"/>
      <c r="ABA17" s="3"/>
      <c r="ABB17" s="3"/>
      <c r="ABC17" s="3"/>
      <c r="ABD17" s="3"/>
      <c r="ABE17" s="3"/>
      <c r="ABF17" s="3"/>
      <c r="ABG17" s="3"/>
      <c r="ABH17" s="3"/>
      <c r="ABI17" s="3"/>
      <c r="ABJ17" s="3"/>
      <c r="ABK17" s="3"/>
      <c r="ABL17" s="3"/>
      <c r="ABM17" s="3"/>
      <c r="ABN17" s="3"/>
      <c r="ABO17" s="3"/>
      <c r="ABP17" s="3"/>
      <c r="ABQ17" s="3"/>
      <c r="ABR17" s="3"/>
      <c r="ABS17" s="3"/>
      <c r="ABT17" s="3"/>
      <c r="ABU17" s="3"/>
      <c r="ABV17" s="3"/>
      <c r="ABW17" s="3"/>
      <c r="ABX17" s="3"/>
      <c r="ABY17" s="3"/>
      <c r="ABZ17" s="3"/>
      <c r="ACA17" s="3"/>
      <c r="ACB17" s="3"/>
      <c r="ACC17" s="3"/>
      <c r="ACD17" s="3"/>
      <c r="ACE17" s="3"/>
      <c r="ACF17" s="3"/>
      <c r="ACG17" s="3"/>
      <c r="ACH17" s="3"/>
      <c r="ACI17" s="3"/>
      <c r="ACJ17" s="3"/>
      <c r="ACK17" s="3"/>
      <c r="ACL17" s="3"/>
      <c r="ACM17" s="3"/>
      <c r="ACN17" s="3"/>
      <c r="ACO17" s="3"/>
      <c r="ACP17" s="3"/>
      <c r="ACQ17" s="3"/>
      <c r="ACR17" s="3"/>
      <c r="ACS17" s="3"/>
      <c r="ACT17" s="3"/>
      <c r="ACU17" s="3"/>
      <c r="ACV17" s="3"/>
      <c r="ACW17" s="3"/>
      <c r="ACX17" s="3"/>
      <c r="ACY17" s="3"/>
      <c r="ACZ17" s="3"/>
      <c r="ADA17" s="3"/>
      <c r="ADB17" s="3"/>
      <c r="ADC17" s="3"/>
      <c r="ADD17" s="3"/>
      <c r="ADE17" s="3"/>
      <c r="ADF17" s="3"/>
      <c r="ADG17" s="3"/>
      <c r="ADH17" s="3"/>
      <c r="ADI17" s="3"/>
      <c r="ADJ17" s="3"/>
      <c r="ADK17" s="3"/>
      <c r="ADL17" s="3"/>
      <c r="ADM17" s="3"/>
      <c r="ADN17" s="3"/>
      <c r="ADO17" s="3"/>
      <c r="ADP17" s="3"/>
      <c r="ADQ17" s="3"/>
      <c r="ADR17" s="3"/>
      <c r="ADS17" s="3"/>
      <c r="ADT17" s="3"/>
      <c r="ADU17" s="3"/>
      <c r="ADV17" s="3"/>
      <c r="ADW17" s="3"/>
      <c r="ADX17" s="3"/>
      <c r="ADY17" s="3"/>
      <c r="ADZ17" s="3"/>
      <c r="AEA17" s="3"/>
      <c r="AEB17" s="3"/>
      <c r="AEC17" s="3"/>
      <c r="AED17" s="3"/>
      <c r="AEE17" s="3"/>
      <c r="AEF17" s="3"/>
      <c r="AEG17" s="3"/>
      <c r="AEH17" s="3"/>
      <c r="AEI17" s="3"/>
      <c r="AEJ17" s="3"/>
      <c r="AEK17" s="3"/>
      <c r="AEL17" s="3"/>
      <c r="AEM17" s="3"/>
      <c r="AEN17" s="3"/>
      <c r="AEO17" s="3"/>
      <c r="AEP17" s="3"/>
      <c r="AEQ17" s="3"/>
      <c r="AER17" s="3"/>
      <c r="AES17" s="3"/>
      <c r="AET17" s="3"/>
      <c r="AEU17" s="3"/>
      <c r="AEV17" s="3"/>
      <c r="AEW17" s="3"/>
      <c r="AEX17" s="3"/>
      <c r="AEY17" s="3"/>
      <c r="AEZ17" s="3"/>
      <c r="AFA17" s="3"/>
      <c r="AFB17" s="3"/>
      <c r="AFC17" s="3"/>
      <c r="AFD17" s="3"/>
      <c r="AFE17" s="3"/>
      <c r="AFF17" s="3"/>
      <c r="AFG17" s="3"/>
      <c r="AFH17" s="3"/>
      <c r="AFI17" s="3"/>
      <c r="AFJ17" s="3"/>
      <c r="AFK17" s="3"/>
      <c r="AFL17" s="3"/>
      <c r="AFM17" s="3"/>
      <c r="AFN17" s="3"/>
      <c r="AFO17" s="3"/>
      <c r="AFP17" s="3"/>
      <c r="AFQ17" s="3"/>
      <c r="AFR17" s="3"/>
      <c r="AFS17" s="3"/>
      <c r="AFT17" s="3"/>
      <c r="AFU17" s="3"/>
      <c r="AFV17" s="3"/>
      <c r="AFW17" s="3"/>
      <c r="AFX17" s="3"/>
      <c r="AFY17" s="3"/>
      <c r="AFZ17" s="3"/>
      <c r="AGA17" s="3"/>
      <c r="AGB17" s="3"/>
      <c r="AGC17" s="3"/>
      <c r="AGD17" s="3"/>
      <c r="AGE17" s="3"/>
      <c r="AGF17" s="3"/>
      <c r="AGG17" s="3"/>
      <c r="AGH17" s="3"/>
      <c r="AGI17" s="3"/>
      <c r="AGJ17" s="3"/>
      <c r="AGK17" s="3"/>
      <c r="AGL17" s="3"/>
      <c r="AGM17" s="3"/>
      <c r="AGN17" s="3"/>
      <c r="AGO17" s="3"/>
      <c r="AGP17" s="3"/>
      <c r="AGQ17" s="3"/>
      <c r="AGR17" s="3"/>
      <c r="AGS17" s="3"/>
      <c r="AGT17" s="3"/>
      <c r="AGU17" s="3"/>
      <c r="AGV17" s="3"/>
      <c r="AGW17" s="3"/>
      <c r="AGX17" s="3"/>
      <c r="AGY17" s="3"/>
      <c r="AGZ17" s="3"/>
      <c r="AHA17" s="3"/>
      <c r="AHB17" s="3"/>
      <c r="AHC17" s="3"/>
      <c r="AHD17" s="3"/>
      <c r="AHE17" s="3"/>
      <c r="AHF17" s="3"/>
      <c r="AHG17" s="3"/>
      <c r="AHH17" s="3"/>
      <c r="AHI17" s="3"/>
      <c r="AHJ17" s="3"/>
      <c r="AHK17" s="3"/>
      <c r="AHL17" s="3"/>
      <c r="AHM17" s="3"/>
      <c r="AHN17" s="3"/>
      <c r="AHO17" s="3"/>
      <c r="AHP17" s="3"/>
      <c r="AHQ17" s="3"/>
      <c r="AHR17" s="3"/>
      <c r="AHS17" s="3"/>
      <c r="AHT17" s="3"/>
      <c r="AHU17" s="3"/>
      <c r="AHV17" s="3"/>
      <c r="AHW17" s="3"/>
      <c r="AHX17" s="3"/>
      <c r="AHY17" s="3"/>
      <c r="AHZ17" s="3"/>
      <c r="AIA17" s="3"/>
      <c r="AIB17" s="3"/>
      <c r="AIC17" s="3"/>
      <c r="AID17" s="3"/>
      <c r="AIE17" s="3"/>
      <c r="AIF17" s="3"/>
      <c r="AIG17" s="3"/>
      <c r="AIH17" s="3"/>
      <c r="AII17" s="3"/>
      <c r="AIJ17" s="3"/>
      <c r="AIK17" s="3"/>
      <c r="AIL17" s="3"/>
      <c r="AIM17" s="3"/>
      <c r="AIN17" s="3"/>
      <c r="AIO17" s="3"/>
      <c r="AIP17" s="3"/>
      <c r="AIQ17" s="3"/>
      <c r="AIR17" s="3"/>
      <c r="AIS17" s="3"/>
      <c r="AIT17" s="3"/>
      <c r="AIU17" s="3"/>
      <c r="AIV17" s="3"/>
      <c r="AIW17" s="3"/>
      <c r="AIX17" s="3"/>
      <c r="AIY17" s="3"/>
      <c r="AIZ17" s="3"/>
      <c r="AJA17" s="3"/>
      <c r="AJB17" s="3"/>
      <c r="AJC17" s="3"/>
      <c r="AJD17" s="3"/>
      <c r="AJE17" s="3"/>
      <c r="AJF17" s="3"/>
      <c r="AJG17" s="3"/>
      <c r="AJH17" s="3"/>
      <c r="AJI17" s="3"/>
      <c r="AJJ17" s="3"/>
      <c r="AJK17" s="3"/>
      <c r="AJL17" s="3"/>
      <c r="AJM17" s="3"/>
      <c r="AJN17" s="3"/>
      <c r="AJO17" s="3"/>
      <c r="AJP17" s="3"/>
      <c r="AJQ17" s="3"/>
      <c r="AJR17" s="3"/>
      <c r="AJS17" s="3"/>
      <c r="AJT17" s="3"/>
      <c r="AJU17" s="3"/>
      <c r="AJV17" s="3"/>
      <c r="AJW17" s="3"/>
      <c r="AJX17" s="3"/>
      <c r="AJY17" s="3"/>
      <c r="AJZ17" s="3"/>
      <c r="AKA17" s="3"/>
      <c r="AKB17" s="3"/>
      <c r="AKC17" s="3"/>
      <c r="AKD17" s="3"/>
      <c r="AKE17" s="3"/>
      <c r="AKF17" s="3"/>
      <c r="AKG17" s="3"/>
      <c r="AKH17" s="3"/>
      <c r="AKI17" s="3"/>
      <c r="AKJ17" s="3"/>
      <c r="AKK17" s="3"/>
      <c r="AKL17" s="3"/>
      <c r="AKM17" s="3"/>
      <c r="AKN17" s="3"/>
      <c r="AKO17" s="3"/>
      <c r="AKP17" s="3"/>
      <c r="AKQ17" s="3"/>
      <c r="AKR17" s="3"/>
      <c r="AKS17" s="3"/>
      <c r="AKT17" s="3"/>
      <c r="AKU17" s="3"/>
      <c r="AKV17" s="3"/>
      <c r="AKW17" s="3"/>
      <c r="AKX17" s="3"/>
      <c r="AKY17" s="3"/>
      <c r="AKZ17" s="3"/>
      <c r="ALA17" s="3"/>
      <c r="ALB17" s="3"/>
      <c r="ALC17" s="3"/>
      <c r="ALD17" s="3"/>
      <c r="ALE17" s="3"/>
      <c r="ALF17" s="3"/>
      <c r="ALG17" s="3"/>
      <c r="ALH17" s="3"/>
      <c r="ALI17" s="3"/>
      <c r="ALJ17" s="3"/>
      <c r="ALK17" s="3"/>
      <c r="ALL17" s="3"/>
      <c r="ALM17" s="3"/>
      <c r="ALN17" s="3"/>
      <c r="ALO17" s="3"/>
      <c r="ALP17" s="3"/>
      <c r="ALQ17" s="3"/>
      <c r="ALR17" s="3"/>
      <c r="ALS17" s="3"/>
      <c r="ALT17" s="3"/>
      <c r="ALU17" s="3"/>
      <c r="ALV17" s="3"/>
      <c r="ALW17" s="3"/>
      <c r="ALX17" s="3"/>
      <c r="ALY17" s="3"/>
      <c r="ALZ17" s="3"/>
      <c r="AMA17" s="3"/>
      <c r="AMB17" s="3"/>
      <c r="AMC17" s="3"/>
      <c r="AMD17" s="3"/>
      <c r="AME17" s="3"/>
      <c r="AMF17" s="3"/>
      <c r="AMG17" s="3"/>
      <c r="AMH17" s="3"/>
      <c r="AMI17" s="3"/>
      <c r="AMJ17" s="3"/>
      <c r="AMK17" s="3"/>
      <c r="AML17" s="3"/>
      <c r="AMM17" s="3"/>
      <c r="AMN17" s="3"/>
      <c r="AMO17" s="3"/>
      <c r="AMP17" s="3"/>
      <c r="AMQ17" s="3"/>
      <c r="AMR17" s="3"/>
      <c r="AMS17" s="3"/>
      <c r="AMT17" s="3"/>
      <c r="AMU17" s="3"/>
      <c r="AMV17" s="3"/>
      <c r="AMW17" s="3"/>
      <c r="AMX17" s="3"/>
      <c r="AMY17" s="3"/>
      <c r="AMZ17" s="3"/>
      <c r="ANA17" s="3"/>
      <c r="ANB17" s="3"/>
      <c r="ANC17" s="3"/>
      <c r="AND17" s="3"/>
      <c r="ANE17" s="3"/>
      <c r="ANF17" s="3"/>
      <c r="ANG17" s="3"/>
      <c r="ANH17" s="3"/>
      <c r="ANI17" s="3"/>
      <c r="ANJ17" s="3"/>
      <c r="ANK17" s="3"/>
      <c r="ANL17" s="3"/>
      <c r="ANM17" s="3"/>
      <c r="ANN17" s="3"/>
      <c r="ANO17" s="3"/>
      <c r="ANP17" s="3"/>
      <c r="ANQ17" s="3"/>
      <c r="ANR17" s="3"/>
      <c r="ANS17" s="3"/>
      <c r="ANT17" s="3"/>
      <c r="ANU17" s="3"/>
      <c r="ANV17" s="3"/>
      <c r="ANW17" s="3"/>
      <c r="ANX17" s="3"/>
      <c r="ANY17" s="3"/>
      <c r="ANZ17" s="3"/>
      <c r="AOA17" s="3"/>
      <c r="AOB17" s="3"/>
      <c r="AOC17" s="3"/>
      <c r="AOD17" s="3"/>
      <c r="AOE17" s="3"/>
      <c r="AOF17" s="3"/>
      <c r="AOG17" s="3"/>
      <c r="AOH17" s="3"/>
      <c r="AOI17" s="3"/>
      <c r="AOJ17" s="3"/>
      <c r="AOK17" s="3"/>
      <c r="AOL17" s="3"/>
      <c r="AOM17" s="3"/>
      <c r="AON17" s="3"/>
      <c r="AOO17" s="3"/>
      <c r="AOP17" s="3"/>
      <c r="AOQ17" s="3"/>
      <c r="AOR17" s="3"/>
      <c r="AOS17" s="3"/>
      <c r="AOT17" s="3"/>
      <c r="AOU17" s="3"/>
      <c r="AOV17" s="3"/>
      <c r="AOW17" s="3"/>
      <c r="AOX17" s="3"/>
      <c r="AOY17" s="3"/>
      <c r="AOZ17" s="3"/>
      <c r="APA17" s="3"/>
      <c r="APB17" s="3"/>
      <c r="APC17" s="3"/>
      <c r="APD17" s="3"/>
      <c r="APE17" s="3"/>
      <c r="APF17" s="3"/>
      <c r="APG17" s="3"/>
      <c r="APH17" s="3"/>
      <c r="API17" s="3"/>
      <c r="APJ17" s="3"/>
      <c r="APK17" s="3"/>
      <c r="APL17" s="3"/>
      <c r="APM17" s="3"/>
      <c r="APN17" s="3"/>
      <c r="APO17" s="3"/>
      <c r="APP17" s="3"/>
      <c r="APQ17" s="3"/>
      <c r="APR17" s="3"/>
      <c r="APS17" s="3"/>
      <c r="APT17" s="3"/>
      <c r="APU17" s="3"/>
      <c r="APV17" s="3"/>
      <c r="APW17" s="3"/>
      <c r="APX17" s="3"/>
      <c r="APY17" s="3"/>
      <c r="APZ17" s="3"/>
      <c r="AQA17" s="3"/>
      <c r="AQB17" s="3"/>
      <c r="AQC17" s="3"/>
      <c r="AQD17" s="3"/>
      <c r="AQE17" s="3"/>
      <c r="AQF17" s="3"/>
      <c r="AQG17" s="3"/>
      <c r="AQH17" s="3"/>
      <c r="AQI17" s="3"/>
      <c r="AQJ17" s="3"/>
      <c r="AQK17" s="3"/>
      <c r="AQL17" s="3"/>
      <c r="AQM17" s="3"/>
      <c r="AQN17" s="3"/>
      <c r="AQO17" s="3"/>
      <c r="AQP17" s="3"/>
      <c r="AQQ17" s="3"/>
      <c r="AQR17" s="3"/>
      <c r="AQS17" s="3"/>
      <c r="AQT17" s="3"/>
      <c r="AQU17" s="3"/>
      <c r="AQV17" s="3"/>
      <c r="AQW17" s="3"/>
      <c r="AQX17" s="3"/>
      <c r="AQY17" s="3"/>
      <c r="AQZ17" s="3"/>
      <c r="ARA17" s="3"/>
      <c r="ARB17" s="3"/>
      <c r="ARC17" s="3"/>
      <c r="ARD17" s="3"/>
      <c r="ARE17" s="3"/>
      <c r="ARF17" s="3"/>
      <c r="ARG17" s="3"/>
      <c r="ARH17" s="3"/>
      <c r="ARI17" s="3"/>
      <c r="ARJ17" s="3"/>
      <c r="ARK17" s="3"/>
      <c r="ARL17" s="3"/>
      <c r="ARM17" s="3"/>
      <c r="ARN17" s="3"/>
      <c r="ARO17" s="3"/>
      <c r="ARP17" s="3"/>
      <c r="ARQ17" s="3"/>
      <c r="ARR17" s="3"/>
      <c r="ARS17" s="3"/>
      <c r="ART17" s="3"/>
      <c r="ARU17" s="3"/>
      <c r="ARV17" s="3"/>
      <c r="ARW17" s="3"/>
      <c r="ARX17" s="3"/>
      <c r="ARY17" s="3"/>
      <c r="ARZ17" s="3"/>
      <c r="ASA17" s="3"/>
      <c r="ASB17" s="3"/>
      <c r="ASC17" s="3"/>
      <c r="ASD17" s="3"/>
      <c r="ASE17" s="3"/>
      <c r="ASF17" s="3"/>
      <c r="ASG17" s="3"/>
      <c r="ASH17" s="3"/>
      <c r="ASI17" s="3"/>
      <c r="ASJ17" s="3"/>
      <c r="ASK17" s="3"/>
      <c r="ASL17" s="3"/>
      <c r="ASM17" s="3"/>
      <c r="ASN17" s="3"/>
      <c r="ASO17" s="3"/>
      <c r="ASP17" s="3"/>
      <c r="ASQ17" s="3"/>
      <c r="ASR17" s="3"/>
      <c r="ASS17" s="3"/>
      <c r="AST17" s="3"/>
      <c r="ASU17" s="3"/>
      <c r="ASV17" s="3"/>
      <c r="ASW17" s="3"/>
      <c r="ASX17" s="3"/>
      <c r="ASY17" s="3"/>
      <c r="ASZ17" s="3"/>
      <c r="ATA17" s="3"/>
      <c r="ATB17" s="3"/>
      <c r="ATC17" s="3"/>
      <c r="ATD17" s="3"/>
      <c r="ATE17" s="3"/>
      <c r="ATF17" s="3"/>
      <c r="ATG17" s="3"/>
      <c r="ATH17" s="3"/>
      <c r="ATI17" s="3"/>
      <c r="ATJ17" s="3"/>
      <c r="ATK17" s="3"/>
      <c r="ATL17" s="3"/>
      <c r="ATM17" s="3"/>
      <c r="ATN17" s="3"/>
      <c r="ATO17" s="3"/>
      <c r="ATP17" s="3"/>
      <c r="ATQ17" s="3"/>
      <c r="ATR17" s="3"/>
      <c r="ATS17" s="3"/>
      <c r="ATT17" s="3"/>
      <c r="ATU17" s="3"/>
      <c r="ATV17" s="3"/>
      <c r="ATW17" s="3"/>
      <c r="ATX17" s="3"/>
      <c r="ATY17" s="3"/>
      <c r="ATZ17" s="3"/>
      <c r="AUA17" s="3"/>
      <c r="AUB17" s="3"/>
      <c r="AUC17" s="3"/>
      <c r="AUD17" s="3"/>
      <c r="AUE17" s="3"/>
      <c r="AUF17" s="3"/>
      <c r="AUG17" s="3"/>
      <c r="AUH17" s="3"/>
      <c r="AUI17" s="3"/>
      <c r="AUJ17" s="3"/>
      <c r="AUK17" s="3"/>
      <c r="AUL17" s="3"/>
      <c r="AUM17" s="3"/>
      <c r="AUN17" s="3"/>
      <c r="AUO17" s="3"/>
      <c r="AUP17" s="3"/>
      <c r="AUQ17" s="3"/>
      <c r="AUR17" s="3"/>
      <c r="AUS17" s="3"/>
      <c r="AUT17" s="3"/>
      <c r="AUU17" s="3"/>
      <c r="AUV17" s="3"/>
      <c r="AUW17" s="3"/>
      <c r="AUX17" s="3"/>
      <c r="AUY17" s="3"/>
      <c r="AUZ17" s="3"/>
      <c r="AVA17" s="3"/>
      <c r="AVB17" s="3"/>
      <c r="AVC17" s="3"/>
      <c r="AVD17" s="3"/>
      <c r="AVE17" s="3"/>
      <c r="AVF17" s="3"/>
      <c r="AVG17" s="3"/>
      <c r="AVH17" s="3"/>
      <c r="AVI17" s="3"/>
      <c r="AVJ17" s="3"/>
      <c r="AVK17" s="3"/>
      <c r="AVL17" s="3"/>
      <c r="AVM17" s="3"/>
      <c r="AVN17" s="3"/>
      <c r="AVO17" s="3"/>
      <c r="AVP17" s="3"/>
      <c r="AVQ17" s="3"/>
      <c r="AVR17" s="3"/>
      <c r="AVS17" s="3"/>
      <c r="AVT17" s="3"/>
      <c r="AVU17" s="3"/>
      <c r="AVV17" s="3"/>
      <c r="AVW17" s="3"/>
      <c r="AVX17" s="3"/>
      <c r="AVY17" s="3"/>
      <c r="AVZ17" s="3"/>
      <c r="AWA17" s="3"/>
      <c r="AWB17" s="3"/>
      <c r="AWC17" s="3"/>
      <c r="AWD17" s="3"/>
      <c r="AWE17" s="3"/>
      <c r="AWF17" s="3"/>
      <c r="AWG17" s="3"/>
      <c r="AWH17" s="3"/>
      <c r="AWI17" s="3"/>
      <c r="AWJ17" s="3"/>
      <c r="AWK17" s="3"/>
      <c r="AWL17" s="3"/>
      <c r="AWM17" s="3"/>
      <c r="AWN17" s="3"/>
      <c r="AWO17" s="3"/>
      <c r="AWP17" s="3"/>
      <c r="AWQ17" s="3"/>
      <c r="AWR17" s="3"/>
      <c r="AWS17" s="3"/>
      <c r="AWT17" s="3"/>
      <c r="AWU17" s="3"/>
      <c r="AWV17" s="3"/>
      <c r="AWW17" s="3"/>
      <c r="AWX17" s="3"/>
      <c r="AWY17" s="3"/>
      <c r="AWZ17" s="3"/>
      <c r="AXA17" s="3"/>
      <c r="AXB17" s="3"/>
      <c r="AXC17" s="3"/>
      <c r="AXD17" s="3"/>
      <c r="AXE17" s="3"/>
      <c r="AXF17" s="3"/>
      <c r="AXG17" s="3"/>
      <c r="AXH17" s="3"/>
      <c r="AXI17" s="3"/>
      <c r="AXJ17" s="3"/>
      <c r="AXK17" s="3"/>
      <c r="AXL17" s="3"/>
      <c r="AXM17" s="3"/>
      <c r="AXN17" s="3"/>
      <c r="AXO17" s="3"/>
      <c r="AXP17" s="3"/>
      <c r="AXQ17" s="3"/>
      <c r="AXR17" s="3"/>
      <c r="AXS17" s="3"/>
      <c r="AXT17" s="3"/>
      <c r="AXU17" s="3"/>
      <c r="AXV17" s="3"/>
      <c r="AXW17" s="3"/>
      <c r="AXX17" s="3"/>
      <c r="AXY17" s="3"/>
      <c r="AXZ17" s="3"/>
      <c r="AYA17" s="3"/>
      <c r="AYB17" s="3"/>
      <c r="AYC17" s="3"/>
      <c r="AYD17" s="3"/>
      <c r="AYE17" s="3"/>
      <c r="AYF17" s="3"/>
      <c r="AYG17" s="3"/>
      <c r="AYH17" s="3"/>
      <c r="AYI17" s="3"/>
      <c r="AYJ17" s="3"/>
      <c r="AYK17" s="3"/>
      <c r="AYL17" s="3"/>
      <c r="AYM17" s="3"/>
      <c r="AYN17" s="3"/>
      <c r="AYO17" s="3"/>
      <c r="AYP17" s="3"/>
      <c r="AYQ17" s="3"/>
      <c r="AYR17" s="3"/>
      <c r="AYS17" s="3"/>
      <c r="AYT17" s="3"/>
      <c r="AYU17" s="3"/>
      <c r="AYV17" s="3"/>
      <c r="AYW17" s="3"/>
      <c r="AYX17" s="3"/>
      <c r="AYY17" s="3"/>
      <c r="AYZ17" s="3"/>
      <c r="AZA17" s="3"/>
      <c r="AZB17" s="3"/>
      <c r="AZC17" s="3"/>
      <c r="AZD17" s="3"/>
      <c r="AZE17" s="3"/>
      <c r="AZF17" s="3"/>
      <c r="AZG17" s="3"/>
      <c r="AZH17" s="3"/>
      <c r="AZI17" s="3"/>
      <c r="AZJ17" s="3"/>
      <c r="AZK17" s="3"/>
      <c r="AZL17" s="3"/>
      <c r="AZM17" s="3"/>
      <c r="AZN17" s="3"/>
      <c r="AZO17" s="3"/>
      <c r="AZP17" s="3"/>
      <c r="AZQ17" s="3"/>
      <c r="AZR17" s="3"/>
      <c r="AZS17" s="3"/>
      <c r="AZT17" s="3"/>
      <c r="AZU17" s="3"/>
      <c r="AZV17" s="3"/>
      <c r="AZW17" s="3"/>
      <c r="AZX17" s="3"/>
      <c r="AZY17" s="3"/>
      <c r="AZZ17" s="3"/>
      <c r="BAA17" s="3"/>
      <c r="BAB17" s="3"/>
      <c r="BAC17" s="3"/>
      <c r="BAD17" s="3"/>
      <c r="BAE17" s="3"/>
      <c r="BAF17" s="3"/>
      <c r="BAG17" s="3"/>
      <c r="BAH17" s="3"/>
      <c r="BAI17" s="3"/>
      <c r="BAJ17" s="3"/>
      <c r="BAK17" s="3"/>
      <c r="BAL17" s="3"/>
      <c r="BAM17" s="3"/>
      <c r="BAN17" s="3"/>
      <c r="BAO17" s="3"/>
      <c r="BAP17" s="3"/>
      <c r="BAQ17" s="3"/>
      <c r="BAR17" s="3"/>
      <c r="BAS17" s="3"/>
      <c r="BAT17" s="3"/>
      <c r="BAU17" s="3"/>
      <c r="BAV17" s="3"/>
      <c r="BAW17" s="3"/>
      <c r="BAX17" s="3"/>
      <c r="BAY17" s="3"/>
      <c r="BAZ17" s="3"/>
      <c r="BBA17" s="3"/>
      <c r="BBB17" s="3"/>
      <c r="BBC17" s="3"/>
      <c r="BBD17" s="3"/>
      <c r="BBE17" s="3"/>
      <c r="BBF17" s="3"/>
      <c r="BBG17" s="3"/>
      <c r="BBH17" s="3"/>
      <c r="BBI17" s="3"/>
      <c r="BBJ17" s="3"/>
      <c r="BBK17" s="3"/>
      <c r="BBL17" s="3"/>
      <c r="BBM17" s="3"/>
      <c r="BBN17" s="3"/>
      <c r="BBO17" s="3"/>
      <c r="BBP17" s="3"/>
      <c r="BBQ17" s="3"/>
      <c r="BBR17" s="3"/>
      <c r="BBS17" s="3"/>
      <c r="BBT17" s="3"/>
      <c r="BBU17" s="3"/>
      <c r="BBV17" s="3"/>
      <c r="BBW17" s="3"/>
      <c r="BBX17" s="3"/>
      <c r="BBY17" s="3"/>
      <c r="BBZ17" s="3"/>
      <c r="BCA17" s="3"/>
      <c r="BCB17" s="3"/>
      <c r="BCC17" s="3"/>
      <c r="BCD17" s="3"/>
      <c r="BCE17" s="3"/>
      <c r="BCF17" s="3"/>
      <c r="BCG17" s="3"/>
      <c r="BCH17" s="3"/>
      <c r="BCI17" s="3"/>
      <c r="BCJ17" s="3"/>
      <c r="BCK17" s="3"/>
      <c r="BCL17" s="3"/>
      <c r="BCM17" s="3"/>
      <c r="BCN17" s="3"/>
      <c r="BCO17" s="3"/>
      <c r="BCP17" s="3"/>
      <c r="BCQ17" s="3"/>
      <c r="BCR17" s="3"/>
      <c r="BCS17" s="3"/>
      <c r="BCT17" s="3"/>
      <c r="BCU17" s="3"/>
      <c r="BCV17" s="3"/>
      <c r="BCW17" s="3"/>
      <c r="BCX17" s="3"/>
      <c r="BCY17" s="3"/>
      <c r="BCZ17" s="3"/>
      <c r="BDA17" s="3"/>
      <c r="BDB17" s="3"/>
      <c r="BDC17" s="3"/>
      <c r="BDD17" s="3"/>
      <c r="BDE17" s="3"/>
      <c r="BDF17" s="3"/>
      <c r="BDG17" s="3"/>
      <c r="BDH17" s="3"/>
      <c r="BDI17" s="3"/>
      <c r="BDJ17" s="3"/>
      <c r="BDK17" s="3"/>
      <c r="BDL17" s="3"/>
      <c r="BDM17" s="3"/>
      <c r="BDN17" s="3"/>
      <c r="BDO17" s="3"/>
      <c r="BDP17" s="3"/>
      <c r="BDQ17" s="3"/>
      <c r="BDR17" s="3"/>
      <c r="BDS17" s="3"/>
      <c r="BDT17" s="3"/>
      <c r="BDU17" s="3"/>
      <c r="BDV17" s="3"/>
      <c r="BDW17" s="3"/>
      <c r="BDX17" s="3"/>
      <c r="BDY17" s="3"/>
      <c r="BDZ17" s="3"/>
      <c r="BEA17" s="3"/>
      <c r="BEB17" s="3"/>
      <c r="BEC17" s="3"/>
      <c r="BED17" s="3"/>
      <c r="BEE17" s="3"/>
      <c r="BEF17" s="3"/>
      <c r="BEG17" s="3"/>
      <c r="BEH17" s="3"/>
      <c r="BEI17" s="3"/>
      <c r="BEJ17" s="3"/>
      <c r="BEK17" s="3"/>
      <c r="BEL17" s="3"/>
      <c r="BEM17" s="3"/>
      <c r="BEN17" s="3"/>
      <c r="BEO17" s="3"/>
      <c r="BEP17" s="3"/>
      <c r="BEQ17" s="3"/>
      <c r="BER17" s="3"/>
      <c r="BES17" s="3"/>
      <c r="BET17" s="3"/>
      <c r="BEU17" s="3"/>
      <c r="BEV17" s="3"/>
      <c r="BEW17" s="3"/>
      <c r="BEX17" s="3"/>
      <c r="BEY17" s="3"/>
      <c r="BEZ17" s="3"/>
      <c r="BFA17" s="3"/>
      <c r="BFB17" s="3"/>
      <c r="BFC17" s="3"/>
      <c r="BFD17" s="3"/>
      <c r="BFE17" s="3"/>
      <c r="BFF17" s="3"/>
      <c r="BFG17" s="3"/>
      <c r="BFH17" s="3"/>
      <c r="BFI17" s="3"/>
      <c r="BFJ17" s="3"/>
      <c r="BFK17" s="3"/>
      <c r="BFL17" s="3"/>
      <c r="BFM17" s="3"/>
      <c r="BFN17" s="3"/>
      <c r="BFO17" s="3"/>
      <c r="BFP17" s="3"/>
      <c r="BFQ17" s="3"/>
      <c r="BFR17" s="3"/>
      <c r="BFS17" s="3"/>
      <c r="BFT17" s="3"/>
      <c r="BFU17" s="3"/>
      <c r="BFV17" s="3"/>
      <c r="BFW17" s="3"/>
      <c r="BFX17" s="3"/>
      <c r="BFY17" s="3"/>
      <c r="BFZ17" s="3"/>
      <c r="BGA17" s="3"/>
      <c r="BGB17" s="3"/>
      <c r="BGC17" s="3"/>
      <c r="BGD17" s="3"/>
      <c r="BGE17" s="3"/>
      <c r="BGF17" s="3"/>
      <c r="BGG17" s="3"/>
      <c r="BGH17" s="3"/>
      <c r="BGI17" s="3"/>
      <c r="BGJ17" s="3"/>
      <c r="BGK17" s="3"/>
      <c r="BGL17" s="3"/>
      <c r="BGM17" s="3"/>
      <c r="BGN17" s="3"/>
      <c r="BGO17" s="3"/>
      <c r="BGP17" s="3"/>
      <c r="BGQ17" s="3"/>
      <c r="BGR17" s="3"/>
      <c r="BGS17" s="3"/>
      <c r="BGT17" s="3"/>
      <c r="BGU17" s="3"/>
      <c r="BGV17" s="3"/>
      <c r="BGW17" s="3"/>
      <c r="BGX17" s="3"/>
      <c r="BGY17" s="3"/>
      <c r="BGZ17" s="3"/>
      <c r="BHA17" s="3"/>
      <c r="BHB17" s="3"/>
      <c r="BHC17" s="3"/>
      <c r="BHD17" s="3"/>
      <c r="BHE17" s="3"/>
      <c r="BHF17" s="3"/>
      <c r="BHG17" s="3"/>
      <c r="BHH17" s="3"/>
      <c r="BHI17" s="3"/>
      <c r="BHJ17" s="3"/>
      <c r="BHK17" s="3"/>
      <c r="BHL17" s="3"/>
      <c r="BHM17" s="3"/>
      <c r="BHN17" s="3"/>
      <c r="BHO17" s="3"/>
      <c r="BHP17" s="3"/>
      <c r="BHQ17" s="3"/>
      <c r="BHR17" s="3"/>
      <c r="BHS17" s="3"/>
      <c r="BHT17" s="3"/>
      <c r="BHU17" s="3"/>
      <c r="BHV17" s="3"/>
      <c r="BHW17" s="3"/>
      <c r="BHX17" s="3"/>
      <c r="BHY17" s="3"/>
      <c r="BHZ17" s="3"/>
      <c r="BIA17" s="3"/>
      <c r="BIB17" s="3"/>
      <c r="BIC17" s="3"/>
      <c r="BID17" s="3"/>
      <c r="BIE17" s="3"/>
      <c r="BIF17" s="3"/>
      <c r="BIG17" s="3"/>
      <c r="BIH17" s="3"/>
      <c r="BII17" s="3"/>
      <c r="BIJ17" s="3"/>
      <c r="BIK17" s="3"/>
      <c r="BIL17" s="3"/>
      <c r="BIM17" s="3"/>
      <c r="BIN17" s="3"/>
      <c r="BIO17" s="3"/>
      <c r="BIP17" s="3"/>
      <c r="BIQ17" s="3"/>
      <c r="BIR17" s="3"/>
      <c r="BIS17" s="3"/>
      <c r="BIT17" s="3"/>
      <c r="BIU17" s="3"/>
      <c r="BIV17" s="3"/>
      <c r="BIW17" s="3"/>
      <c r="BIX17" s="3"/>
      <c r="BIY17" s="3"/>
      <c r="BIZ17" s="3"/>
      <c r="BJA17" s="3"/>
      <c r="BJB17" s="3"/>
      <c r="BJC17" s="3"/>
      <c r="BJD17" s="3"/>
      <c r="BJE17" s="3"/>
      <c r="BJF17" s="3"/>
      <c r="BJG17" s="3"/>
      <c r="BJH17" s="3"/>
      <c r="BJI17" s="3"/>
      <c r="BJJ17" s="3"/>
      <c r="BJK17" s="3"/>
      <c r="BJL17" s="3"/>
      <c r="BJM17" s="3"/>
      <c r="BJN17" s="3"/>
      <c r="BJO17" s="3"/>
      <c r="BJP17" s="3"/>
      <c r="BJQ17" s="3"/>
      <c r="BJR17" s="3"/>
      <c r="BJS17" s="3"/>
      <c r="BJT17" s="3"/>
      <c r="BJU17" s="3"/>
      <c r="BJV17" s="3"/>
      <c r="BJW17" s="3"/>
      <c r="BJX17" s="3"/>
      <c r="BJY17" s="3"/>
      <c r="BJZ17" s="3"/>
      <c r="BKA17" s="3"/>
      <c r="BKB17" s="3"/>
      <c r="BKC17" s="3"/>
      <c r="BKD17" s="3"/>
      <c r="BKE17" s="3"/>
      <c r="BKF17" s="3"/>
      <c r="BKG17" s="3"/>
      <c r="BKH17" s="3"/>
      <c r="BKI17" s="3"/>
      <c r="BKJ17" s="3"/>
      <c r="BKK17" s="3"/>
      <c r="BKL17" s="3"/>
      <c r="BKM17" s="3"/>
      <c r="BKN17" s="3"/>
      <c r="BKO17" s="3"/>
      <c r="BKP17" s="3"/>
      <c r="BKQ17" s="3"/>
      <c r="BKR17" s="3"/>
      <c r="BKS17" s="3"/>
      <c r="BKT17" s="3"/>
      <c r="BKU17" s="3"/>
      <c r="BKV17" s="3"/>
      <c r="BKW17" s="3"/>
      <c r="BKX17" s="3"/>
      <c r="BKY17" s="3"/>
      <c r="BKZ17" s="3"/>
      <c r="BLA17" s="3"/>
      <c r="BLB17" s="3"/>
      <c r="BLC17" s="3"/>
      <c r="BLD17" s="3"/>
      <c r="BLE17" s="3"/>
      <c r="BLF17" s="3"/>
      <c r="BLG17" s="3"/>
      <c r="BLH17" s="3"/>
      <c r="BLI17" s="3"/>
      <c r="BLJ17" s="3"/>
      <c r="BLK17" s="3"/>
      <c r="BLL17" s="3"/>
      <c r="BLM17" s="3"/>
      <c r="BLN17" s="3"/>
      <c r="BLO17" s="3"/>
      <c r="BLP17" s="3"/>
      <c r="BLQ17" s="3"/>
      <c r="BLR17" s="3"/>
      <c r="BLS17" s="3"/>
      <c r="BLT17" s="3"/>
      <c r="BLU17" s="3"/>
      <c r="BLV17" s="3"/>
      <c r="BLW17" s="3"/>
      <c r="BLX17" s="3"/>
      <c r="BLY17" s="3"/>
      <c r="BLZ17" s="3"/>
      <c r="BMA17" s="3"/>
      <c r="BMB17" s="3"/>
      <c r="BMC17" s="3"/>
      <c r="BMD17" s="3"/>
      <c r="BME17" s="3"/>
      <c r="BMF17" s="3"/>
      <c r="BMG17" s="3"/>
      <c r="BMH17" s="3"/>
      <c r="BMI17" s="3"/>
      <c r="BMJ17" s="3"/>
      <c r="BMK17" s="3"/>
      <c r="BML17" s="3"/>
      <c r="BMM17" s="3"/>
      <c r="BMN17" s="3"/>
      <c r="BMO17" s="3"/>
      <c r="BMP17" s="3"/>
      <c r="BMQ17" s="3"/>
      <c r="BMR17" s="3"/>
      <c r="BMS17" s="3"/>
      <c r="BMT17" s="3"/>
      <c r="BMU17" s="3"/>
      <c r="BMV17" s="3"/>
      <c r="BMW17" s="3"/>
      <c r="BMX17" s="3"/>
      <c r="BMY17" s="3"/>
      <c r="BMZ17" s="3"/>
      <c r="BNA17" s="3"/>
      <c r="BNB17" s="3"/>
      <c r="BNC17" s="3"/>
      <c r="BND17" s="3"/>
      <c r="BNE17" s="3"/>
      <c r="BNF17" s="3"/>
      <c r="BNG17" s="3"/>
      <c r="BNH17" s="3"/>
      <c r="BNI17" s="3"/>
      <c r="BNJ17" s="3"/>
      <c r="BNK17" s="3"/>
      <c r="BNL17" s="3"/>
      <c r="BNM17" s="3"/>
      <c r="BNN17" s="3"/>
      <c r="BNO17" s="3"/>
      <c r="BNP17" s="3"/>
      <c r="BNQ17" s="3"/>
      <c r="BNR17" s="3"/>
      <c r="BNS17" s="3"/>
      <c r="BNT17" s="3"/>
      <c r="BNU17" s="3"/>
      <c r="BNV17" s="3"/>
      <c r="BNW17" s="3"/>
      <c r="BNX17" s="3"/>
      <c r="BNY17" s="3"/>
      <c r="BNZ17" s="3"/>
      <c r="BOA17" s="3"/>
      <c r="BOB17" s="3"/>
      <c r="BOC17" s="3"/>
      <c r="BOD17" s="3"/>
      <c r="BOE17" s="3"/>
      <c r="BOF17" s="3"/>
      <c r="BOG17" s="3"/>
      <c r="BOH17" s="3"/>
      <c r="BOI17" s="3"/>
      <c r="BOJ17" s="3"/>
      <c r="BOK17" s="3"/>
      <c r="BOL17" s="3"/>
      <c r="BOM17" s="3"/>
      <c r="BON17" s="3"/>
      <c r="BOO17" s="3"/>
      <c r="BOP17" s="3"/>
      <c r="BOQ17" s="3"/>
      <c r="BOR17" s="3"/>
      <c r="BOS17" s="3"/>
      <c r="BOT17" s="3"/>
      <c r="BOU17" s="3"/>
      <c r="BOV17" s="3"/>
      <c r="BOW17" s="3"/>
      <c r="BOX17" s="3"/>
      <c r="BOY17" s="3"/>
      <c r="BOZ17" s="3"/>
      <c r="BPA17" s="3"/>
      <c r="BPB17" s="3"/>
      <c r="BPC17" s="3"/>
      <c r="BPD17" s="3"/>
      <c r="BPE17" s="3"/>
      <c r="BPF17" s="3"/>
      <c r="BPG17" s="3"/>
      <c r="BPH17" s="3"/>
      <c r="BPI17" s="3"/>
      <c r="BPJ17" s="3"/>
      <c r="BPK17" s="3"/>
      <c r="BPL17" s="3"/>
      <c r="BPM17" s="3"/>
      <c r="BPN17" s="3"/>
      <c r="BPO17" s="3"/>
      <c r="BPP17" s="3"/>
      <c r="BPQ17" s="3"/>
      <c r="BPR17" s="3"/>
      <c r="BPS17" s="3"/>
      <c r="BPT17" s="3"/>
      <c r="BPU17" s="3"/>
      <c r="BPV17" s="3"/>
      <c r="BPW17" s="3"/>
      <c r="BPX17" s="3"/>
      <c r="BPY17" s="3"/>
      <c r="BPZ17" s="3"/>
      <c r="BQA17" s="3"/>
      <c r="BQB17" s="3"/>
      <c r="BQC17" s="3"/>
      <c r="BQD17" s="3"/>
      <c r="BQE17" s="3"/>
      <c r="BQF17" s="3"/>
      <c r="BQG17" s="3"/>
      <c r="BQH17" s="3"/>
      <c r="BQI17" s="3"/>
      <c r="BQJ17" s="3"/>
      <c r="BQK17" s="3"/>
      <c r="BQL17" s="3"/>
      <c r="BQM17" s="3"/>
      <c r="BQN17" s="3"/>
      <c r="BQO17" s="3"/>
      <c r="BQP17" s="3"/>
      <c r="BQQ17" s="3"/>
      <c r="BQR17" s="3"/>
      <c r="BQS17" s="3"/>
      <c r="BQT17" s="3"/>
      <c r="BQU17" s="3"/>
      <c r="BQV17" s="3"/>
      <c r="BQW17" s="3"/>
      <c r="BQX17" s="3"/>
      <c r="BQY17" s="3"/>
      <c r="BQZ17" s="3"/>
      <c r="BRA17" s="3"/>
      <c r="BRB17" s="3"/>
      <c r="BRC17" s="3"/>
      <c r="BRD17" s="3"/>
      <c r="BRE17" s="3"/>
      <c r="BRF17" s="3"/>
      <c r="BRG17" s="3"/>
      <c r="BRH17" s="3"/>
      <c r="BRI17" s="3"/>
      <c r="BRJ17" s="3"/>
      <c r="BRK17" s="3"/>
      <c r="BRL17" s="3"/>
      <c r="BRM17" s="3"/>
      <c r="BRN17" s="3"/>
      <c r="BRO17" s="3"/>
      <c r="BRP17" s="3"/>
      <c r="BRQ17" s="3"/>
      <c r="BRR17" s="3"/>
      <c r="BRS17" s="3"/>
      <c r="BRT17" s="3"/>
      <c r="BRU17" s="3"/>
      <c r="BRV17" s="3"/>
      <c r="BRW17" s="3"/>
      <c r="BRX17" s="3"/>
      <c r="BRY17" s="3"/>
      <c r="BRZ17" s="3"/>
      <c r="BSA17" s="3"/>
      <c r="BSB17" s="3"/>
      <c r="BSC17" s="3"/>
      <c r="BSD17" s="3"/>
      <c r="BSE17" s="3"/>
      <c r="BSF17" s="3"/>
      <c r="BSG17" s="3"/>
      <c r="BSH17" s="3"/>
      <c r="BSI17" s="3"/>
      <c r="BSJ17" s="3"/>
      <c r="BSK17" s="3"/>
      <c r="BSL17" s="3"/>
      <c r="BSM17" s="3"/>
      <c r="BSN17" s="3"/>
      <c r="BSO17" s="3"/>
      <c r="BSP17" s="3"/>
      <c r="BSQ17" s="3"/>
      <c r="BSR17" s="3"/>
      <c r="BSS17" s="3"/>
      <c r="BST17" s="3"/>
      <c r="BSU17" s="3"/>
      <c r="BSV17" s="3"/>
      <c r="BSW17" s="3"/>
      <c r="BSX17" s="3"/>
      <c r="BSY17" s="3"/>
      <c r="BSZ17" s="3"/>
      <c r="BTA17" s="3"/>
      <c r="BTB17" s="3"/>
      <c r="BTC17" s="3"/>
      <c r="BTD17" s="3"/>
      <c r="BTE17" s="3"/>
      <c r="BTF17" s="3"/>
      <c r="BTG17" s="3"/>
      <c r="BTH17" s="3"/>
      <c r="BTI17" s="3"/>
      <c r="BTJ17" s="3"/>
      <c r="BTK17" s="3"/>
      <c r="BTL17" s="3"/>
      <c r="BTM17" s="3"/>
      <c r="BTN17" s="3"/>
      <c r="BTO17" s="3"/>
      <c r="BTP17" s="3"/>
      <c r="BTQ17" s="3"/>
      <c r="BTR17" s="3"/>
      <c r="BTS17" s="3"/>
      <c r="BTT17" s="3"/>
      <c r="BTU17" s="3"/>
      <c r="BTV17" s="3"/>
      <c r="BTW17" s="3"/>
      <c r="BTX17" s="3"/>
      <c r="BTY17" s="3"/>
      <c r="BTZ17" s="3"/>
      <c r="BUA17" s="3"/>
      <c r="BUB17" s="3"/>
      <c r="BUC17" s="3"/>
      <c r="BUD17" s="3"/>
      <c r="BUE17" s="3"/>
      <c r="BUF17" s="3"/>
      <c r="BUG17" s="3"/>
      <c r="BUH17" s="3"/>
      <c r="BUI17" s="3"/>
      <c r="BUJ17" s="3"/>
      <c r="BUK17" s="3"/>
      <c r="BUL17" s="3"/>
      <c r="BUM17" s="3"/>
      <c r="BUN17" s="3"/>
      <c r="BUO17" s="3"/>
      <c r="BUP17" s="3"/>
      <c r="BUQ17" s="3"/>
      <c r="BUR17" s="3"/>
      <c r="BUS17" s="3"/>
      <c r="BUT17" s="3"/>
      <c r="BUU17" s="3"/>
      <c r="BUV17" s="3"/>
      <c r="BUW17" s="3"/>
      <c r="BUX17" s="3"/>
      <c r="BUY17" s="3"/>
      <c r="BUZ17" s="3"/>
      <c r="BVA17" s="3"/>
      <c r="BVB17" s="3"/>
      <c r="BVC17" s="3"/>
      <c r="BVD17" s="3"/>
      <c r="BVE17" s="3"/>
      <c r="BVF17" s="3"/>
      <c r="BVG17" s="3"/>
      <c r="BVH17" s="3"/>
      <c r="BVI17" s="3"/>
      <c r="BVJ17" s="3"/>
      <c r="BVK17" s="3"/>
      <c r="BVL17" s="3"/>
      <c r="BVM17" s="3"/>
      <c r="BVN17" s="3"/>
      <c r="BVO17" s="3"/>
      <c r="BVP17" s="3"/>
      <c r="BVQ17" s="3"/>
      <c r="BVR17" s="3"/>
      <c r="BVS17" s="3"/>
      <c r="BVT17" s="3"/>
      <c r="BVU17" s="3"/>
      <c r="BVV17" s="3"/>
      <c r="BVW17" s="3"/>
      <c r="BVX17" s="3"/>
      <c r="BVY17" s="3"/>
      <c r="BVZ17" s="3"/>
      <c r="BWA17" s="3"/>
      <c r="BWB17" s="3"/>
      <c r="BWC17" s="3"/>
      <c r="BWD17" s="3"/>
      <c r="BWE17" s="3"/>
      <c r="BWF17" s="3"/>
      <c r="BWG17" s="3"/>
      <c r="BWH17" s="3"/>
      <c r="BWI17" s="3"/>
      <c r="BWJ17" s="3"/>
      <c r="BWK17" s="3"/>
      <c r="BWL17" s="3"/>
      <c r="BWM17" s="3"/>
      <c r="BWN17" s="3"/>
      <c r="BWO17" s="3"/>
      <c r="BWP17" s="3"/>
      <c r="BWQ17" s="3"/>
      <c r="BWR17" s="3"/>
      <c r="BWS17" s="3"/>
      <c r="BWT17" s="3"/>
      <c r="BWU17" s="3"/>
      <c r="BWV17" s="3"/>
      <c r="BWW17" s="3"/>
      <c r="BWX17" s="3"/>
      <c r="BWY17" s="3"/>
      <c r="BWZ17" s="3"/>
      <c r="BXA17" s="3"/>
      <c r="BXB17" s="3"/>
      <c r="BXC17" s="3"/>
      <c r="BXD17" s="3"/>
      <c r="BXE17" s="3"/>
      <c r="BXF17" s="3"/>
      <c r="BXG17" s="3"/>
      <c r="BXH17" s="3"/>
      <c r="BXI17" s="3"/>
      <c r="BXJ17" s="3"/>
      <c r="BXK17" s="3"/>
      <c r="BXL17" s="3"/>
      <c r="BXM17" s="3"/>
      <c r="BXN17" s="3"/>
      <c r="BXO17" s="3"/>
      <c r="BXP17" s="3"/>
      <c r="BXQ17" s="3"/>
      <c r="BXR17" s="3"/>
      <c r="BXS17" s="3"/>
      <c r="BXT17" s="3"/>
      <c r="BXU17" s="3"/>
      <c r="BXV17" s="3"/>
      <c r="BXW17" s="3"/>
      <c r="BXX17" s="3"/>
      <c r="BXY17" s="3"/>
      <c r="BXZ17" s="3"/>
      <c r="BYA17" s="3"/>
      <c r="BYB17" s="3"/>
      <c r="BYC17" s="3"/>
      <c r="BYD17" s="3"/>
      <c r="BYE17" s="3"/>
      <c r="BYF17" s="3"/>
      <c r="BYG17" s="3"/>
      <c r="BYH17" s="3"/>
      <c r="BYI17" s="3"/>
      <c r="BYJ17" s="3"/>
      <c r="BYK17" s="3"/>
      <c r="BYL17" s="3"/>
      <c r="BYM17" s="3"/>
      <c r="BYN17" s="3"/>
      <c r="BYO17" s="3"/>
      <c r="BYP17" s="3"/>
      <c r="BYQ17" s="3"/>
      <c r="BYR17" s="3"/>
      <c r="BYS17" s="3"/>
      <c r="BYT17" s="3"/>
      <c r="BYU17" s="3"/>
      <c r="BYV17" s="3"/>
      <c r="BYW17" s="3"/>
      <c r="BYX17" s="3"/>
      <c r="BYY17" s="3"/>
      <c r="BYZ17" s="3"/>
      <c r="BZA17" s="3"/>
      <c r="BZB17" s="3"/>
      <c r="BZC17" s="3"/>
      <c r="BZD17" s="3"/>
      <c r="BZE17" s="3"/>
      <c r="BZF17" s="3"/>
      <c r="BZG17" s="3"/>
      <c r="BZH17" s="3"/>
      <c r="BZI17" s="3"/>
      <c r="BZJ17" s="3"/>
      <c r="BZK17" s="3"/>
      <c r="BZL17" s="3"/>
      <c r="BZM17" s="3"/>
      <c r="BZN17" s="3"/>
      <c r="BZO17" s="3"/>
      <c r="BZP17" s="3"/>
      <c r="BZQ17" s="3"/>
      <c r="BZR17" s="3"/>
      <c r="BZS17" s="3"/>
      <c r="BZT17" s="3"/>
      <c r="BZU17" s="3"/>
      <c r="BZV17" s="3"/>
      <c r="BZW17" s="3"/>
      <c r="BZX17" s="3"/>
      <c r="BZY17" s="3"/>
      <c r="BZZ17" s="3"/>
      <c r="CAA17" s="3"/>
      <c r="CAB17" s="3"/>
      <c r="CAC17" s="3"/>
      <c r="CAD17" s="3"/>
      <c r="CAE17" s="3"/>
      <c r="CAF17" s="3"/>
      <c r="CAG17" s="3"/>
      <c r="CAH17" s="3"/>
      <c r="CAI17" s="3"/>
      <c r="CAJ17" s="3"/>
      <c r="CAK17" s="3"/>
      <c r="CAL17" s="3"/>
      <c r="CAM17" s="3"/>
      <c r="CAN17" s="3"/>
      <c r="CAO17" s="3"/>
      <c r="CAP17" s="3"/>
      <c r="CAQ17" s="3"/>
      <c r="CAR17" s="3"/>
      <c r="CAS17" s="3"/>
      <c r="CAT17" s="3"/>
      <c r="CAU17" s="3"/>
      <c r="CAV17" s="3"/>
      <c r="CAW17" s="3"/>
      <c r="CAX17" s="3"/>
      <c r="CAY17" s="3"/>
      <c r="CAZ17" s="3"/>
      <c r="CBA17" s="3"/>
      <c r="CBB17" s="3"/>
      <c r="CBC17" s="3"/>
      <c r="CBD17" s="3"/>
      <c r="CBE17" s="3"/>
      <c r="CBF17" s="3"/>
      <c r="CBG17" s="3"/>
      <c r="CBH17" s="3"/>
      <c r="CBI17" s="3"/>
      <c r="CBJ17" s="3"/>
      <c r="CBK17" s="3"/>
      <c r="CBL17" s="3"/>
      <c r="CBM17" s="3"/>
      <c r="CBN17" s="3"/>
      <c r="CBO17" s="3"/>
      <c r="CBP17" s="3"/>
      <c r="CBQ17" s="3"/>
      <c r="CBR17" s="3"/>
      <c r="CBS17" s="3"/>
      <c r="CBT17" s="3"/>
      <c r="CBU17" s="3"/>
      <c r="CBV17" s="3"/>
      <c r="CBW17" s="3"/>
      <c r="CBX17" s="3"/>
      <c r="CBY17" s="3"/>
      <c r="CBZ17" s="3"/>
      <c r="CCA17" s="3"/>
      <c r="CCB17" s="3"/>
      <c r="CCC17" s="3"/>
      <c r="CCD17" s="3"/>
      <c r="CCE17" s="3"/>
      <c r="CCF17" s="3"/>
      <c r="CCG17" s="3"/>
      <c r="CCH17" s="3"/>
      <c r="CCI17" s="3"/>
      <c r="CCJ17" s="3"/>
      <c r="CCK17" s="3"/>
      <c r="CCL17" s="3"/>
      <c r="CCM17" s="3"/>
      <c r="CCN17" s="3"/>
      <c r="CCO17" s="3"/>
      <c r="CCP17" s="3"/>
      <c r="CCQ17" s="3"/>
      <c r="CCR17" s="3"/>
      <c r="CCS17" s="3"/>
      <c r="CCT17" s="3"/>
      <c r="CCU17" s="3"/>
      <c r="CCV17" s="3"/>
      <c r="CCW17" s="3"/>
      <c r="CCX17" s="3"/>
      <c r="CCY17" s="3"/>
      <c r="CCZ17" s="3"/>
      <c r="CDA17" s="3"/>
      <c r="CDB17" s="3"/>
      <c r="CDC17" s="3"/>
      <c r="CDD17" s="3"/>
      <c r="CDE17" s="3"/>
      <c r="CDF17" s="3"/>
      <c r="CDG17" s="3"/>
      <c r="CDH17" s="3"/>
      <c r="CDI17" s="3"/>
      <c r="CDJ17" s="3"/>
      <c r="CDK17" s="3"/>
      <c r="CDL17" s="3"/>
      <c r="CDM17" s="3"/>
      <c r="CDN17" s="3"/>
      <c r="CDO17" s="3"/>
      <c r="CDP17" s="3"/>
      <c r="CDQ17" s="3"/>
      <c r="CDR17" s="3"/>
      <c r="CDS17" s="3"/>
      <c r="CDT17" s="3"/>
      <c r="CDU17" s="3"/>
      <c r="CDV17" s="3"/>
      <c r="CDW17" s="3"/>
      <c r="CDX17" s="3"/>
      <c r="CDY17" s="3"/>
      <c r="CDZ17" s="3"/>
      <c r="CEA17" s="3"/>
      <c r="CEB17" s="3"/>
      <c r="CEC17" s="3"/>
      <c r="CED17" s="3"/>
      <c r="CEE17" s="3"/>
      <c r="CEF17" s="3"/>
      <c r="CEG17" s="3"/>
      <c r="CEH17" s="3"/>
      <c r="CEI17" s="3"/>
      <c r="CEJ17" s="3"/>
      <c r="CEK17" s="3"/>
      <c r="CEL17" s="3"/>
      <c r="CEM17" s="3"/>
      <c r="CEN17" s="3"/>
      <c r="CEO17" s="3"/>
      <c r="CEP17" s="3"/>
      <c r="CEQ17" s="3"/>
      <c r="CER17" s="3"/>
      <c r="CES17" s="3"/>
      <c r="CET17" s="3"/>
      <c r="CEU17" s="3"/>
      <c r="CEV17" s="3"/>
      <c r="CEW17" s="3"/>
      <c r="CEX17" s="3"/>
      <c r="CEY17" s="3"/>
      <c r="CEZ17" s="3"/>
      <c r="CFA17" s="3"/>
      <c r="CFB17" s="3"/>
      <c r="CFC17" s="3"/>
      <c r="CFD17" s="3"/>
      <c r="CFE17" s="3"/>
      <c r="CFF17" s="3"/>
      <c r="CFG17" s="3"/>
      <c r="CFH17" s="3"/>
      <c r="CFI17" s="3"/>
      <c r="CFJ17" s="3"/>
      <c r="CFK17" s="3"/>
      <c r="CFL17" s="3"/>
      <c r="CFM17" s="3"/>
      <c r="CFN17" s="3"/>
      <c r="CFO17" s="3"/>
      <c r="CFP17" s="3"/>
      <c r="CFQ17" s="3"/>
      <c r="CFR17" s="3"/>
      <c r="CFS17" s="3"/>
      <c r="CFT17" s="3"/>
      <c r="CFU17" s="3"/>
      <c r="CFV17" s="3"/>
      <c r="CFW17" s="3"/>
      <c r="CFX17" s="3"/>
      <c r="CFY17" s="3"/>
      <c r="CFZ17" s="3"/>
      <c r="CGA17" s="3"/>
      <c r="CGB17" s="3"/>
      <c r="CGC17" s="3"/>
      <c r="CGD17" s="3"/>
      <c r="CGE17" s="3"/>
      <c r="CGF17" s="3"/>
      <c r="CGG17" s="3"/>
      <c r="CGH17" s="3"/>
      <c r="CGI17" s="3"/>
      <c r="CGJ17" s="3"/>
      <c r="CGK17" s="3"/>
      <c r="CGL17" s="3"/>
      <c r="CGM17" s="3"/>
      <c r="CGN17" s="3"/>
      <c r="CGO17" s="3"/>
      <c r="CGP17" s="3"/>
      <c r="CGQ17" s="3"/>
      <c r="CGR17" s="3"/>
      <c r="CGS17" s="3"/>
      <c r="CGT17" s="3"/>
      <c r="CGU17" s="3"/>
      <c r="CGV17" s="3"/>
      <c r="CGW17" s="3"/>
      <c r="CGX17" s="3"/>
      <c r="CGY17" s="3"/>
      <c r="CGZ17" s="3"/>
      <c r="CHA17" s="3"/>
      <c r="CHB17" s="3"/>
      <c r="CHC17" s="3"/>
      <c r="CHD17" s="3"/>
      <c r="CHE17" s="3"/>
      <c r="CHF17" s="3"/>
      <c r="CHG17" s="3"/>
      <c r="CHH17" s="3"/>
      <c r="CHI17" s="3"/>
      <c r="CHJ17" s="3"/>
      <c r="CHK17" s="3"/>
      <c r="CHL17" s="3"/>
      <c r="CHM17" s="3"/>
      <c r="CHN17" s="3"/>
      <c r="CHO17" s="3"/>
      <c r="CHP17" s="3"/>
      <c r="CHQ17" s="3"/>
      <c r="CHR17" s="3"/>
      <c r="CHS17" s="3"/>
      <c r="CHT17" s="3"/>
      <c r="CHU17" s="3"/>
      <c r="CHV17" s="3"/>
      <c r="CHW17" s="3"/>
      <c r="CHX17" s="3"/>
      <c r="CHY17" s="3"/>
      <c r="CHZ17" s="3"/>
      <c r="CIA17" s="3"/>
      <c r="CIB17" s="3"/>
      <c r="CIC17" s="3"/>
      <c r="CID17" s="3"/>
      <c r="CIE17" s="3"/>
      <c r="CIF17" s="3"/>
      <c r="CIG17" s="3"/>
      <c r="CIH17" s="3"/>
      <c r="CII17" s="3"/>
      <c r="CIJ17" s="3"/>
      <c r="CIK17" s="3"/>
      <c r="CIL17" s="3"/>
      <c r="CIM17" s="3"/>
      <c r="CIN17" s="3"/>
      <c r="CIO17" s="3"/>
      <c r="CIP17" s="3"/>
      <c r="CIQ17" s="3"/>
      <c r="CIR17" s="3"/>
      <c r="CIS17" s="3"/>
      <c r="CIT17" s="3"/>
      <c r="CIU17" s="3"/>
      <c r="CIV17" s="3"/>
      <c r="CIW17" s="3"/>
      <c r="CIX17" s="3"/>
      <c r="CIY17" s="3"/>
      <c r="CIZ17" s="3"/>
      <c r="CJA17" s="3"/>
      <c r="CJB17" s="3"/>
      <c r="CJC17" s="3"/>
      <c r="CJD17" s="3"/>
      <c r="CJE17" s="3"/>
      <c r="CJF17" s="3"/>
      <c r="CJG17" s="3"/>
      <c r="CJH17" s="3"/>
      <c r="CJI17" s="3"/>
      <c r="CJJ17" s="3"/>
      <c r="CJK17" s="3"/>
      <c r="CJL17" s="3"/>
      <c r="CJM17" s="3"/>
      <c r="CJN17" s="3"/>
      <c r="CJO17" s="3"/>
      <c r="CJP17" s="3"/>
      <c r="CJQ17" s="3"/>
      <c r="CJR17" s="3"/>
      <c r="CJS17" s="3"/>
      <c r="CJT17" s="3"/>
      <c r="CJU17" s="3"/>
      <c r="CJV17" s="3"/>
      <c r="CJW17" s="3"/>
      <c r="CJX17" s="3"/>
      <c r="CJY17" s="3"/>
      <c r="CJZ17" s="3"/>
      <c r="CKA17" s="3"/>
      <c r="CKB17" s="3"/>
      <c r="CKC17" s="3"/>
      <c r="CKD17" s="3"/>
      <c r="CKE17" s="3"/>
      <c r="CKF17" s="3"/>
      <c r="CKG17" s="3"/>
      <c r="CKH17" s="3"/>
      <c r="CKI17" s="3"/>
      <c r="CKJ17" s="3"/>
      <c r="CKK17" s="3"/>
      <c r="CKL17" s="3"/>
      <c r="CKM17" s="3"/>
      <c r="CKN17" s="3"/>
      <c r="CKO17" s="3"/>
      <c r="CKP17" s="3"/>
      <c r="CKQ17" s="3"/>
      <c r="CKR17" s="3"/>
      <c r="CKS17" s="3"/>
      <c r="CKT17" s="3"/>
      <c r="CKU17" s="3"/>
      <c r="CKV17" s="3"/>
      <c r="CKW17" s="3"/>
      <c r="CKX17" s="3"/>
      <c r="CKY17" s="3"/>
      <c r="CKZ17" s="3"/>
      <c r="CLA17" s="3"/>
      <c r="CLB17" s="3"/>
      <c r="CLC17" s="3"/>
      <c r="CLD17" s="3"/>
      <c r="CLE17" s="3"/>
      <c r="CLF17" s="3"/>
      <c r="CLG17" s="3"/>
      <c r="CLH17" s="3"/>
      <c r="CLI17" s="3"/>
      <c r="CLJ17" s="3"/>
      <c r="CLK17" s="3"/>
      <c r="CLL17" s="3"/>
      <c r="CLM17" s="3"/>
      <c r="CLN17" s="3"/>
      <c r="CLO17" s="3"/>
      <c r="CLP17" s="3"/>
      <c r="CLQ17" s="3"/>
      <c r="CLR17" s="3"/>
      <c r="CLS17" s="3"/>
      <c r="CLT17" s="3"/>
      <c r="CLU17" s="3"/>
      <c r="CLV17" s="3"/>
      <c r="CLW17" s="3"/>
      <c r="CLX17" s="3"/>
      <c r="CLY17" s="3"/>
      <c r="CLZ17" s="3"/>
      <c r="CMA17" s="3"/>
      <c r="CMB17" s="3"/>
      <c r="CMC17" s="3"/>
      <c r="CMD17" s="3"/>
      <c r="CME17" s="3"/>
      <c r="CMF17" s="3"/>
      <c r="CMG17" s="3"/>
      <c r="CMH17" s="3"/>
      <c r="CMI17" s="3"/>
      <c r="CMJ17" s="3"/>
      <c r="CMK17" s="3"/>
      <c r="CML17" s="3"/>
      <c r="CMM17" s="3"/>
      <c r="CMN17" s="3"/>
      <c r="CMO17" s="3"/>
      <c r="CMP17" s="3"/>
      <c r="CMQ17" s="3"/>
      <c r="CMR17" s="3"/>
      <c r="CMS17" s="3"/>
      <c r="CMT17" s="3"/>
      <c r="CMU17" s="3"/>
      <c r="CMV17" s="3"/>
      <c r="CMW17" s="3"/>
      <c r="CMX17" s="3"/>
      <c r="CMY17" s="3"/>
      <c r="CMZ17" s="3"/>
      <c r="CNA17" s="3"/>
      <c r="CNB17" s="3"/>
      <c r="CNC17" s="3"/>
      <c r="CND17" s="3"/>
      <c r="CNE17" s="3"/>
      <c r="CNF17" s="3"/>
      <c r="CNG17" s="3"/>
      <c r="CNH17" s="3"/>
      <c r="CNI17" s="3"/>
      <c r="CNJ17" s="3"/>
      <c r="CNK17" s="3"/>
      <c r="CNL17" s="3"/>
      <c r="CNM17" s="3"/>
      <c r="CNN17" s="3"/>
      <c r="CNO17" s="3"/>
      <c r="CNP17" s="3"/>
      <c r="CNQ17" s="3"/>
      <c r="CNR17" s="3"/>
      <c r="CNS17" s="3"/>
      <c r="CNT17" s="3"/>
      <c r="CNU17" s="3"/>
      <c r="CNV17" s="3"/>
      <c r="CNW17" s="3"/>
      <c r="CNX17" s="3"/>
      <c r="CNY17" s="3"/>
      <c r="CNZ17" s="3"/>
      <c r="COA17" s="3"/>
      <c r="COB17" s="3"/>
      <c r="COC17" s="3"/>
      <c r="COD17" s="3"/>
      <c r="COE17" s="3"/>
      <c r="COF17" s="3"/>
      <c r="COG17" s="3"/>
      <c r="COH17" s="3"/>
      <c r="COI17" s="3"/>
      <c r="COJ17" s="3"/>
      <c r="COK17" s="3"/>
      <c r="COL17" s="3"/>
      <c r="COM17" s="3"/>
      <c r="CON17" s="3"/>
      <c r="COO17" s="3"/>
      <c r="COP17" s="3"/>
      <c r="COQ17" s="3"/>
      <c r="COR17" s="3"/>
      <c r="COS17" s="3"/>
      <c r="COT17" s="3"/>
      <c r="COU17" s="3"/>
      <c r="COV17" s="3"/>
      <c r="COW17" s="3"/>
      <c r="COX17" s="3"/>
      <c r="COY17" s="3"/>
      <c r="COZ17" s="3"/>
      <c r="CPA17" s="3"/>
      <c r="CPB17" s="3"/>
      <c r="CPC17" s="3"/>
      <c r="CPD17" s="3"/>
      <c r="CPE17" s="3"/>
      <c r="CPF17" s="3"/>
      <c r="CPG17" s="3"/>
      <c r="CPH17" s="3"/>
      <c r="CPI17" s="3"/>
      <c r="CPJ17" s="3"/>
      <c r="CPK17" s="3"/>
      <c r="CPL17" s="3"/>
      <c r="CPM17" s="3"/>
      <c r="CPN17" s="3"/>
      <c r="CPO17" s="3"/>
      <c r="CPP17" s="3"/>
      <c r="CPQ17" s="3"/>
      <c r="CPR17" s="3"/>
      <c r="CPS17" s="3"/>
      <c r="CPT17" s="3"/>
      <c r="CPU17" s="3"/>
      <c r="CPV17" s="3"/>
      <c r="CPW17" s="3"/>
      <c r="CPX17" s="3"/>
      <c r="CPY17" s="3"/>
      <c r="CPZ17" s="3"/>
      <c r="CQA17" s="3"/>
      <c r="CQB17" s="3"/>
      <c r="CQC17" s="3"/>
      <c r="CQD17" s="3"/>
      <c r="CQE17" s="3"/>
      <c r="CQF17" s="3"/>
      <c r="CQG17" s="3"/>
      <c r="CQH17" s="3"/>
      <c r="CQI17" s="3"/>
      <c r="CQJ17" s="3"/>
      <c r="CQK17" s="3"/>
      <c r="CQL17" s="3"/>
      <c r="CQM17" s="3"/>
      <c r="CQN17" s="3"/>
      <c r="CQO17" s="3"/>
      <c r="CQP17" s="3"/>
      <c r="CQQ17" s="3"/>
      <c r="CQR17" s="3"/>
      <c r="CQS17" s="3"/>
      <c r="CQT17" s="3"/>
      <c r="CQU17" s="3"/>
      <c r="CQV17" s="3"/>
      <c r="CQW17" s="3"/>
      <c r="CQX17" s="3"/>
      <c r="CQY17" s="3"/>
      <c r="CQZ17" s="3"/>
      <c r="CRA17" s="3"/>
      <c r="CRB17" s="3"/>
      <c r="CRC17" s="3"/>
      <c r="CRD17" s="3"/>
      <c r="CRE17" s="3"/>
      <c r="CRF17" s="3"/>
      <c r="CRG17" s="3"/>
      <c r="CRH17" s="3"/>
      <c r="CRI17" s="3"/>
      <c r="CRJ17" s="3"/>
      <c r="CRK17" s="3"/>
      <c r="CRL17" s="3"/>
      <c r="CRM17" s="3"/>
      <c r="CRN17" s="3"/>
      <c r="CRO17" s="3"/>
      <c r="CRP17" s="3"/>
      <c r="CRQ17" s="3"/>
      <c r="CRR17" s="3"/>
      <c r="CRS17" s="3"/>
      <c r="CRT17" s="3"/>
      <c r="CRU17" s="3"/>
      <c r="CRV17" s="3"/>
      <c r="CRW17" s="3"/>
      <c r="CRX17" s="3"/>
      <c r="CRY17" s="3"/>
      <c r="CRZ17" s="3"/>
      <c r="CSA17" s="3"/>
      <c r="CSB17" s="3"/>
      <c r="CSC17" s="3"/>
      <c r="CSD17" s="3"/>
      <c r="CSE17" s="3"/>
      <c r="CSF17" s="3"/>
      <c r="CSG17" s="3"/>
      <c r="CSH17" s="3"/>
      <c r="CSI17" s="3"/>
      <c r="CSJ17" s="3"/>
      <c r="CSK17" s="3"/>
      <c r="CSL17" s="3"/>
      <c r="CSM17" s="3"/>
      <c r="CSN17" s="3"/>
      <c r="CSO17" s="3"/>
      <c r="CSP17" s="3"/>
      <c r="CSQ17" s="3"/>
      <c r="CSR17" s="3"/>
      <c r="CSS17" s="3"/>
      <c r="CST17" s="3"/>
      <c r="CSU17" s="3"/>
      <c r="CSV17" s="3"/>
      <c r="CSW17" s="3"/>
      <c r="CSX17" s="3"/>
      <c r="CSY17" s="3"/>
      <c r="CSZ17" s="3"/>
      <c r="CTA17" s="3"/>
      <c r="CTB17" s="3"/>
      <c r="CTC17" s="3"/>
      <c r="CTD17" s="3"/>
      <c r="CTE17" s="3"/>
      <c r="CTF17" s="3"/>
      <c r="CTG17" s="3"/>
      <c r="CTH17" s="3"/>
      <c r="CTI17" s="3"/>
      <c r="CTJ17" s="3"/>
      <c r="CTK17" s="3"/>
      <c r="CTL17" s="3"/>
      <c r="CTM17" s="3"/>
      <c r="CTN17" s="3"/>
      <c r="CTO17" s="3"/>
      <c r="CTP17" s="3"/>
      <c r="CTQ17" s="3"/>
      <c r="CTR17" s="3"/>
      <c r="CTS17" s="3"/>
      <c r="CTT17" s="3"/>
      <c r="CTU17" s="3"/>
      <c r="CTV17" s="3"/>
      <c r="CTW17" s="3"/>
      <c r="CTX17" s="3"/>
      <c r="CTY17" s="3"/>
      <c r="CTZ17" s="3"/>
      <c r="CUA17" s="3"/>
      <c r="CUB17" s="3"/>
      <c r="CUC17" s="3"/>
      <c r="CUD17" s="3"/>
      <c r="CUE17" s="3"/>
      <c r="CUF17" s="3"/>
      <c r="CUG17" s="3"/>
      <c r="CUH17" s="3"/>
      <c r="CUI17" s="3"/>
      <c r="CUJ17" s="3"/>
      <c r="CUK17" s="3"/>
      <c r="CUL17" s="3"/>
      <c r="CUM17" s="3"/>
      <c r="CUN17" s="3"/>
      <c r="CUO17" s="3"/>
      <c r="CUP17" s="3"/>
      <c r="CUQ17" s="3"/>
      <c r="CUR17" s="3"/>
      <c r="CUS17" s="3"/>
      <c r="CUT17" s="3"/>
      <c r="CUU17" s="3"/>
      <c r="CUV17" s="3"/>
      <c r="CUW17" s="3"/>
      <c r="CUX17" s="3"/>
      <c r="CUY17" s="3"/>
      <c r="CUZ17" s="3"/>
      <c r="CVA17" s="3"/>
      <c r="CVB17" s="3"/>
      <c r="CVC17" s="3"/>
      <c r="CVD17" s="3"/>
      <c r="CVE17" s="3"/>
      <c r="CVF17" s="3"/>
      <c r="CVG17" s="3"/>
      <c r="CVH17" s="3"/>
      <c r="CVI17" s="3"/>
      <c r="CVJ17" s="3"/>
      <c r="CVK17" s="3"/>
      <c r="CVL17" s="3"/>
      <c r="CVM17" s="3"/>
      <c r="CVN17" s="3"/>
      <c r="CVO17" s="3"/>
      <c r="CVP17" s="3"/>
      <c r="CVQ17" s="3"/>
      <c r="CVR17" s="3"/>
      <c r="CVS17" s="3"/>
      <c r="CVT17" s="3"/>
      <c r="CVU17" s="3"/>
      <c r="CVV17" s="3"/>
      <c r="CVW17" s="3"/>
      <c r="CVX17" s="3"/>
      <c r="CVY17" s="3"/>
      <c r="CVZ17" s="3"/>
      <c r="CWA17" s="3"/>
      <c r="CWB17" s="3"/>
      <c r="CWC17" s="3"/>
      <c r="CWD17" s="3"/>
      <c r="CWE17" s="3"/>
      <c r="CWF17" s="3"/>
      <c r="CWG17" s="3"/>
      <c r="CWH17" s="3"/>
      <c r="CWI17" s="3"/>
      <c r="CWJ17" s="3"/>
      <c r="CWK17" s="3"/>
      <c r="CWL17" s="3"/>
      <c r="CWM17" s="3"/>
      <c r="CWN17" s="3"/>
      <c r="CWO17" s="3"/>
      <c r="CWP17" s="3"/>
      <c r="CWQ17" s="3"/>
      <c r="CWR17" s="3"/>
      <c r="CWS17" s="3"/>
      <c r="CWT17" s="3"/>
      <c r="CWU17" s="3"/>
      <c r="CWV17" s="3"/>
      <c r="CWW17" s="3"/>
      <c r="CWX17" s="3"/>
      <c r="CWY17" s="3"/>
      <c r="CWZ17" s="3"/>
      <c r="CXA17" s="3"/>
      <c r="CXB17" s="3"/>
      <c r="CXC17" s="3"/>
      <c r="CXD17" s="3"/>
      <c r="CXE17" s="3"/>
      <c r="CXF17" s="3"/>
      <c r="CXG17" s="3"/>
      <c r="CXH17" s="3"/>
      <c r="CXI17" s="3"/>
      <c r="CXJ17" s="3"/>
      <c r="CXK17" s="3"/>
      <c r="CXL17" s="3"/>
      <c r="CXM17" s="3"/>
      <c r="CXN17" s="3"/>
      <c r="CXO17" s="3"/>
      <c r="CXP17" s="3"/>
      <c r="CXQ17" s="3"/>
      <c r="CXR17" s="3"/>
      <c r="CXS17" s="3"/>
      <c r="CXT17" s="3"/>
      <c r="CXU17" s="3"/>
      <c r="CXV17" s="3"/>
      <c r="CXW17" s="3"/>
      <c r="CXX17" s="3"/>
      <c r="CXY17" s="3"/>
      <c r="CXZ17" s="3"/>
      <c r="CYA17" s="3"/>
      <c r="CYB17" s="3"/>
      <c r="CYC17" s="3"/>
      <c r="CYD17" s="3"/>
      <c r="CYE17" s="3"/>
      <c r="CYF17" s="3"/>
      <c r="CYG17" s="3"/>
      <c r="CYH17" s="3"/>
      <c r="CYI17" s="3"/>
      <c r="CYJ17" s="3"/>
      <c r="CYK17" s="3"/>
      <c r="CYL17" s="3"/>
      <c r="CYM17" s="3"/>
      <c r="CYN17" s="3"/>
      <c r="CYO17" s="3"/>
      <c r="CYP17" s="3"/>
      <c r="CYQ17" s="3"/>
      <c r="CYR17" s="3"/>
      <c r="CYS17" s="3"/>
      <c r="CYT17" s="3"/>
      <c r="CYU17" s="3"/>
      <c r="CYV17" s="3"/>
      <c r="CYW17" s="3"/>
      <c r="CYX17" s="3"/>
      <c r="CYY17" s="3"/>
      <c r="CYZ17" s="3"/>
      <c r="CZA17" s="3"/>
      <c r="CZB17" s="3"/>
      <c r="CZC17" s="3"/>
      <c r="CZD17" s="3"/>
      <c r="CZE17" s="3"/>
      <c r="CZF17" s="3"/>
      <c r="CZG17" s="3"/>
      <c r="CZH17" s="3"/>
      <c r="CZI17" s="3"/>
      <c r="CZJ17" s="3"/>
      <c r="CZK17" s="3"/>
      <c r="CZL17" s="3"/>
      <c r="CZM17" s="3"/>
      <c r="CZN17" s="3"/>
      <c r="CZO17" s="3"/>
      <c r="CZP17" s="3"/>
      <c r="CZQ17" s="3"/>
      <c r="CZR17" s="3"/>
      <c r="CZS17" s="3"/>
      <c r="CZT17" s="3"/>
      <c r="CZU17" s="3"/>
      <c r="CZV17" s="3"/>
      <c r="CZW17" s="3"/>
      <c r="CZX17" s="3"/>
      <c r="CZY17" s="3"/>
      <c r="CZZ17" s="3"/>
      <c r="DAA17" s="3"/>
      <c r="DAB17" s="3"/>
      <c r="DAC17" s="3"/>
      <c r="DAD17" s="3"/>
      <c r="DAE17" s="3"/>
      <c r="DAF17" s="3"/>
      <c r="DAG17" s="3"/>
      <c r="DAH17" s="3"/>
      <c r="DAI17" s="3"/>
      <c r="DAJ17" s="3"/>
      <c r="DAK17" s="3"/>
      <c r="DAL17" s="3"/>
      <c r="DAM17" s="3"/>
      <c r="DAN17" s="3"/>
      <c r="DAO17" s="3"/>
      <c r="DAP17" s="3"/>
      <c r="DAQ17" s="3"/>
      <c r="DAR17" s="3"/>
      <c r="DAS17" s="3"/>
      <c r="DAT17" s="3"/>
      <c r="DAU17" s="3"/>
      <c r="DAV17" s="3"/>
      <c r="DAW17" s="3"/>
      <c r="DAX17" s="3"/>
      <c r="DAY17" s="3"/>
      <c r="DAZ17" s="3"/>
      <c r="DBA17" s="3"/>
      <c r="DBB17" s="3"/>
      <c r="DBC17" s="3"/>
      <c r="DBD17" s="3"/>
      <c r="DBE17" s="3"/>
      <c r="DBF17" s="3"/>
      <c r="DBG17" s="3"/>
      <c r="DBH17" s="3"/>
      <c r="DBI17" s="3"/>
      <c r="DBJ17" s="3"/>
      <c r="DBK17" s="3"/>
      <c r="DBL17" s="3"/>
      <c r="DBM17" s="3"/>
      <c r="DBN17" s="3"/>
      <c r="DBO17" s="3"/>
      <c r="DBP17" s="3"/>
      <c r="DBQ17" s="3"/>
      <c r="DBR17" s="3"/>
      <c r="DBS17" s="3"/>
      <c r="DBT17" s="3"/>
      <c r="DBU17" s="3"/>
      <c r="DBV17" s="3"/>
      <c r="DBW17" s="3"/>
      <c r="DBX17" s="3"/>
      <c r="DBY17" s="3"/>
      <c r="DBZ17" s="3"/>
      <c r="DCA17" s="3"/>
      <c r="DCB17" s="3"/>
      <c r="DCC17" s="3"/>
      <c r="DCD17" s="3"/>
      <c r="DCE17" s="3"/>
      <c r="DCF17" s="3"/>
      <c r="DCG17" s="3"/>
      <c r="DCH17" s="3"/>
      <c r="DCI17" s="3"/>
      <c r="DCJ17" s="3"/>
      <c r="DCK17" s="3"/>
      <c r="DCL17" s="3"/>
      <c r="DCM17" s="3"/>
      <c r="DCN17" s="3"/>
      <c r="DCO17" s="3"/>
      <c r="DCP17" s="3"/>
      <c r="DCQ17" s="3"/>
      <c r="DCR17" s="3"/>
      <c r="DCS17" s="3"/>
      <c r="DCT17" s="3"/>
      <c r="DCU17" s="3"/>
      <c r="DCV17" s="3"/>
      <c r="DCW17" s="3"/>
      <c r="DCX17" s="3"/>
      <c r="DCY17" s="3"/>
      <c r="DCZ17" s="3"/>
      <c r="DDA17" s="3"/>
      <c r="DDB17" s="3"/>
      <c r="DDC17" s="3"/>
      <c r="DDD17" s="3"/>
      <c r="DDE17" s="3"/>
      <c r="DDF17" s="3"/>
      <c r="DDG17" s="3"/>
      <c r="DDH17" s="3"/>
      <c r="DDI17" s="3"/>
      <c r="DDJ17" s="3"/>
      <c r="DDK17" s="3"/>
      <c r="DDL17" s="3"/>
      <c r="DDM17" s="3"/>
      <c r="DDN17" s="3"/>
      <c r="DDO17" s="3"/>
      <c r="DDP17" s="3"/>
      <c r="DDQ17" s="3"/>
      <c r="DDR17" s="3"/>
      <c r="DDS17" s="3"/>
      <c r="DDT17" s="3"/>
      <c r="DDU17" s="3"/>
      <c r="DDV17" s="3"/>
      <c r="DDW17" s="3"/>
      <c r="DDX17" s="3"/>
      <c r="DDY17" s="3"/>
      <c r="DDZ17" s="3"/>
      <c r="DEA17" s="3"/>
      <c r="DEB17" s="3"/>
      <c r="DEC17" s="3"/>
      <c r="DED17" s="3"/>
      <c r="DEE17" s="3"/>
      <c r="DEF17" s="3"/>
      <c r="DEG17" s="3"/>
      <c r="DEH17" s="3"/>
      <c r="DEI17" s="3"/>
      <c r="DEJ17" s="3"/>
      <c r="DEK17" s="3"/>
      <c r="DEL17" s="3"/>
      <c r="DEM17" s="3"/>
      <c r="DEN17" s="3"/>
      <c r="DEO17" s="3"/>
      <c r="DEP17" s="3"/>
      <c r="DEQ17" s="3"/>
      <c r="DER17" s="3"/>
      <c r="DES17" s="3"/>
      <c r="DET17" s="3"/>
      <c r="DEU17" s="3"/>
      <c r="DEV17" s="3"/>
      <c r="DEW17" s="3"/>
      <c r="DEX17" s="3"/>
      <c r="DEY17" s="3"/>
      <c r="DEZ17" s="3"/>
      <c r="DFA17" s="3"/>
      <c r="DFB17" s="3"/>
      <c r="DFC17" s="3"/>
      <c r="DFD17" s="3"/>
      <c r="DFE17" s="3"/>
      <c r="DFF17" s="3"/>
      <c r="DFG17" s="3"/>
      <c r="DFH17" s="3"/>
      <c r="DFI17" s="3"/>
      <c r="DFJ17" s="3"/>
      <c r="DFK17" s="3"/>
      <c r="DFL17" s="3"/>
      <c r="DFM17" s="3"/>
      <c r="DFN17" s="3"/>
      <c r="DFO17" s="3"/>
      <c r="DFP17" s="3"/>
      <c r="DFQ17" s="3"/>
      <c r="DFR17" s="3"/>
      <c r="DFS17" s="3"/>
      <c r="DFT17" s="3"/>
      <c r="DFU17" s="3"/>
      <c r="DFV17" s="3"/>
      <c r="DFW17" s="3"/>
      <c r="DFX17" s="3"/>
      <c r="DFY17" s="3"/>
      <c r="DFZ17" s="3"/>
      <c r="DGA17" s="3"/>
      <c r="DGB17" s="3"/>
      <c r="DGC17" s="3"/>
      <c r="DGD17" s="3"/>
      <c r="DGE17" s="3"/>
      <c r="DGF17" s="3"/>
      <c r="DGG17" s="3"/>
      <c r="DGH17" s="3"/>
      <c r="DGI17" s="3"/>
      <c r="DGJ17" s="3"/>
      <c r="DGK17" s="3"/>
      <c r="DGL17" s="3"/>
      <c r="DGM17" s="3"/>
      <c r="DGN17" s="3"/>
      <c r="DGO17" s="3"/>
      <c r="DGP17" s="3"/>
      <c r="DGQ17" s="3"/>
      <c r="DGR17" s="3"/>
      <c r="DGS17" s="3"/>
      <c r="DGT17" s="3"/>
      <c r="DGU17" s="3"/>
      <c r="DGV17" s="3"/>
      <c r="DGW17" s="3"/>
      <c r="DGX17" s="3"/>
      <c r="DGY17" s="3"/>
      <c r="DGZ17" s="3"/>
      <c r="DHA17" s="3"/>
      <c r="DHB17" s="3"/>
      <c r="DHC17" s="3"/>
      <c r="DHD17" s="3"/>
      <c r="DHE17" s="3"/>
      <c r="DHF17" s="3"/>
      <c r="DHG17" s="3"/>
      <c r="DHH17" s="3"/>
      <c r="DHI17" s="3"/>
      <c r="DHJ17" s="3"/>
      <c r="DHK17" s="3"/>
      <c r="DHL17" s="3"/>
      <c r="DHM17" s="3"/>
      <c r="DHN17" s="3"/>
      <c r="DHO17" s="3"/>
      <c r="DHP17" s="3"/>
      <c r="DHQ17" s="3"/>
      <c r="DHR17" s="3"/>
      <c r="DHS17" s="3"/>
      <c r="DHT17" s="3"/>
      <c r="DHU17" s="3"/>
      <c r="DHV17" s="3"/>
      <c r="DHW17" s="3"/>
      <c r="DHX17" s="3"/>
      <c r="DHY17" s="3"/>
      <c r="DHZ17" s="3"/>
      <c r="DIA17" s="3"/>
      <c r="DIB17" s="3"/>
      <c r="DIC17" s="3"/>
      <c r="DID17" s="3"/>
      <c r="DIE17" s="3"/>
      <c r="DIF17" s="3"/>
      <c r="DIG17" s="3"/>
      <c r="DIH17" s="3"/>
      <c r="DII17" s="3"/>
      <c r="DIJ17" s="3"/>
      <c r="DIK17" s="3"/>
      <c r="DIL17" s="3"/>
      <c r="DIM17" s="3"/>
      <c r="DIN17" s="3"/>
      <c r="DIO17" s="3"/>
      <c r="DIP17" s="3"/>
      <c r="DIQ17" s="3"/>
      <c r="DIR17" s="3"/>
      <c r="DIS17" s="3"/>
      <c r="DIT17" s="3"/>
      <c r="DIU17" s="3"/>
      <c r="DIV17" s="3"/>
      <c r="DIW17" s="3"/>
      <c r="DIX17" s="3"/>
      <c r="DIY17" s="3"/>
      <c r="DIZ17" s="3"/>
      <c r="DJA17" s="3"/>
      <c r="DJB17" s="3"/>
      <c r="DJC17" s="3"/>
      <c r="DJD17" s="3"/>
      <c r="DJE17" s="3"/>
      <c r="DJF17" s="3"/>
      <c r="DJG17" s="3"/>
      <c r="DJH17" s="3"/>
      <c r="DJI17" s="3"/>
      <c r="DJJ17" s="3"/>
      <c r="DJK17" s="3"/>
      <c r="DJL17" s="3"/>
      <c r="DJM17" s="3"/>
      <c r="DJN17" s="3"/>
      <c r="DJO17" s="3"/>
      <c r="DJP17" s="3"/>
      <c r="DJQ17" s="3"/>
      <c r="DJR17" s="3"/>
      <c r="DJS17" s="3"/>
      <c r="DJT17" s="3"/>
      <c r="DJU17" s="3"/>
      <c r="DJV17" s="3"/>
      <c r="DJW17" s="3"/>
      <c r="DJX17" s="3"/>
      <c r="DJY17" s="3"/>
      <c r="DJZ17" s="3"/>
      <c r="DKA17" s="3"/>
      <c r="DKB17" s="3"/>
      <c r="DKC17" s="3"/>
      <c r="DKD17" s="3"/>
      <c r="DKE17" s="3"/>
      <c r="DKF17" s="3"/>
      <c r="DKG17" s="3"/>
      <c r="DKH17" s="3"/>
      <c r="DKI17" s="3"/>
      <c r="DKJ17" s="3"/>
      <c r="DKK17" s="3"/>
      <c r="DKL17" s="3"/>
      <c r="DKM17" s="3"/>
      <c r="DKN17" s="3"/>
      <c r="DKO17" s="3"/>
      <c r="DKP17" s="3"/>
      <c r="DKQ17" s="3"/>
      <c r="DKR17" s="3"/>
      <c r="DKS17" s="3"/>
      <c r="DKT17" s="3"/>
      <c r="DKU17" s="3"/>
      <c r="DKV17" s="3"/>
      <c r="DKW17" s="3"/>
      <c r="DKX17" s="3"/>
      <c r="DKY17" s="3"/>
      <c r="DKZ17" s="3"/>
      <c r="DLA17" s="3"/>
      <c r="DLB17" s="3"/>
      <c r="DLC17" s="3"/>
      <c r="DLD17" s="3"/>
      <c r="DLE17" s="3"/>
      <c r="DLF17" s="3"/>
      <c r="DLG17" s="3"/>
      <c r="DLH17" s="3"/>
      <c r="DLI17" s="3"/>
      <c r="DLJ17" s="3"/>
      <c r="DLK17" s="3"/>
      <c r="DLL17" s="3"/>
      <c r="DLM17" s="3"/>
      <c r="DLN17" s="3"/>
      <c r="DLO17" s="3"/>
      <c r="DLP17" s="3"/>
      <c r="DLQ17" s="3"/>
      <c r="DLR17" s="3"/>
      <c r="DLS17" s="3"/>
      <c r="DLT17" s="3"/>
      <c r="DLU17" s="3"/>
      <c r="DLV17" s="3"/>
      <c r="DLW17" s="3"/>
      <c r="DLX17" s="3"/>
      <c r="DLY17" s="3"/>
      <c r="DLZ17" s="3"/>
      <c r="DMA17" s="3"/>
      <c r="DMB17" s="3"/>
      <c r="DMC17" s="3"/>
      <c r="DMD17" s="3"/>
      <c r="DME17" s="3"/>
      <c r="DMF17" s="3"/>
      <c r="DMG17" s="3"/>
      <c r="DMH17" s="3"/>
      <c r="DMI17" s="3"/>
      <c r="DMJ17" s="3"/>
      <c r="DMK17" s="3"/>
      <c r="DML17" s="3"/>
      <c r="DMM17" s="3"/>
      <c r="DMN17" s="3"/>
      <c r="DMO17" s="3"/>
      <c r="DMP17" s="3"/>
      <c r="DMQ17" s="3"/>
      <c r="DMR17" s="3"/>
      <c r="DMS17" s="3"/>
      <c r="DMT17" s="3"/>
      <c r="DMU17" s="3"/>
      <c r="DMV17" s="3"/>
      <c r="DMW17" s="3"/>
      <c r="DMX17" s="3"/>
      <c r="DMY17" s="3"/>
      <c r="DMZ17" s="3"/>
      <c r="DNA17" s="3"/>
      <c r="DNB17" s="3"/>
      <c r="DNC17" s="3"/>
      <c r="DND17" s="3"/>
      <c r="DNE17" s="3"/>
      <c r="DNF17" s="3"/>
      <c r="DNG17" s="3"/>
      <c r="DNH17" s="3"/>
      <c r="DNI17" s="3"/>
      <c r="DNJ17" s="3"/>
      <c r="DNK17" s="3"/>
      <c r="DNL17" s="3"/>
      <c r="DNM17" s="3"/>
      <c r="DNN17" s="3"/>
      <c r="DNO17" s="3"/>
      <c r="DNP17" s="3"/>
      <c r="DNQ17" s="3"/>
      <c r="DNR17" s="3"/>
      <c r="DNS17" s="3"/>
      <c r="DNT17" s="3"/>
      <c r="DNU17" s="3"/>
      <c r="DNV17" s="3"/>
      <c r="DNW17" s="3"/>
      <c r="DNX17" s="3"/>
      <c r="DNY17" s="3"/>
      <c r="DNZ17" s="3"/>
      <c r="DOA17" s="3"/>
      <c r="DOB17" s="3"/>
      <c r="DOC17" s="3"/>
      <c r="DOD17" s="3"/>
      <c r="DOE17" s="3"/>
      <c r="DOF17" s="3"/>
      <c r="DOG17" s="3"/>
      <c r="DOH17" s="3"/>
      <c r="DOI17" s="3"/>
      <c r="DOJ17" s="3"/>
      <c r="DOK17" s="3"/>
      <c r="DOL17" s="3"/>
      <c r="DOM17" s="3"/>
      <c r="DON17" s="3"/>
      <c r="DOO17" s="3"/>
      <c r="DOP17" s="3"/>
      <c r="DOQ17" s="3"/>
      <c r="DOR17" s="3"/>
      <c r="DOS17" s="3"/>
      <c r="DOT17" s="3"/>
      <c r="DOU17" s="3"/>
      <c r="DOV17" s="3"/>
      <c r="DOW17" s="3"/>
      <c r="DOX17" s="3"/>
      <c r="DOY17" s="3"/>
      <c r="DOZ17" s="3"/>
      <c r="DPA17" s="3"/>
      <c r="DPB17" s="3"/>
      <c r="DPC17" s="3"/>
      <c r="DPD17" s="3"/>
      <c r="DPE17" s="3"/>
      <c r="DPF17" s="3"/>
      <c r="DPG17" s="3"/>
      <c r="DPH17" s="3"/>
      <c r="DPI17" s="3"/>
      <c r="DPJ17" s="3"/>
      <c r="DPK17" s="3"/>
      <c r="DPL17" s="3"/>
      <c r="DPM17" s="3"/>
      <c r="DPN17" s="3"/>
      <c r="DPO17" s="3"/>
      <c r="DPP17" s="3"/>
      <c r="DPQ17" s="3"/>
      <c r="DPR17" s="3"/>
      <c r="DPS17" s="3"/>
      <c r="DPT17" s="3"/>
      <c r="DPU17" s="3"/>
      <c r="DPV17" s="3"/>
      <c r="DPW17" s="3"/>
      <c r="DPX17" s="3"/>
      <c r="DPY17" s="3"/>
      <c r="DPZ17" s="3"/>
      <c r="DQA17" s="3"/>
      <c r="DQB17" s="3"/>
      <c r="DQC17" s="3"/>
      <c r="DQD17" s="3"/>
      <c r="DQE17" s="3"/>
      <c r="DQF17" s="3"/>
      <c r="DQG17" s="3"/>
      <c r="DQH17" s="3"/>
      <c r="DQI17" s="3"/>
      <c r="DQJ17" s="3"/>
      <c r="DQK17" s="3"/>
      <c r="DQL17" s="3"/>
      <c r="DQM17" s="3"/>
      <c r="DQN17" s="3"/>
      <c r="DQO17" s="3"/>
      <c r="DQP17" s="3"/>
      <c r="DQQ17" s="3"/>
      <c r="DQR17" s="3"/>
      <c r="DQS17" s="3"/>
      <c r="DQT17" s="3"/>
      <c r="DQU17" s="3"/>
      <c r="DQV17" s="3"/>
      <c r="DQW17" s="3"/>
      <c r="DQX17" s="3"/>
      <c r="DQY17" s="3"/>
      <c r="DQZ17" s="3"/>
      <c r="DRA17" s="3"/>
      <c r="DRB17" s="3"/>
      <c r="DRC17" s="3"/>
      <c r="DRD17" s="3"/>
      <c r="DRE17" s="3"/>
      <c r="DRF17" s="3"/>
      <c r="DRG17" s="3"/>
      <c r="DRH17" s="3"/>
      <c r="DRI17" s="3"/>
      <c r="DRJ17" s="3"/>
      <c r="DRK17" s="3"/>
      <c r="DRL17" s="3"/>
      <c r="DRM17" s="3"/>
      <c r="DRN17" s="3"/>
      <c r="DRO17" s="3"/>
      <c r="DRP17" s="3"/>
      <c r="DRQ17" s="3"/>
      <c r="DRR17" s="3"/>
      <c r="DRS17" s="3"/>
      <c r="DRT17" s="3"/>
      <c r="DRU17" s="3"/>
      <c r="DRV17" s="3"/>
      <c r="DRW17" s="3"/>
      <c r="DRX17" s="3"/>
      <c r="DRY17" s="3"/>
      <c r="DRZ17" s="3"/>
      <c r="DSA17" s="3"/>
      <c r="DSB17" s="3"/>
      <c r="DSC17" s="3"/>
      <c r="DSD17" s="3"/>
      <c r="DSE17" s="3"/>
      <c r="DSF17" s="3"/>
      <c r="DSG17" s="3"/>
      <c r="DSH17" s="3"/>
      <c r="DSI17" s="3"/>
      <c r="DSJ17" s="3"/>
      <c r="DSK17" s="3"/>
      <c r="DSL17" s="3"/>
      <c r="DSM17" s="3"/>
      <c r="DSN17" s="3"/>
      <c r="DSO17" s="3"/>
      <c r="DSP17" s="3"/>
      <c r="DSQ17" s="3"/>
      <c r="DSR17" s="3"/>
      <c r="DSS17" s="3"/>
      <c r="DST17" s="3"/>
      <c r="DSU17" s="3"/>
      <c r="DSV17" s="3"/>
      <c r="DSW17" s="3"/>
      <c r="DSX17" s="3"/>
      <c r="DSY17" s="3"/>
      <c r="DSZ17" s="3"/>
      <c r="DTA17" s="3"/>
      <c r="DTB17" s="3"/>
      <c r="DTC17" s="3"/>
      <c r="DTD17" s="3"/>
      <c r="DTE17" s="3"/>
      <c r="DTF17" s="3"/>
      <c r="DTG17" s="3"/>
      <c r="DTH17" s="3"/>
      <c r="DTI17" s="3"/>
      <c r="DTJ17" s="3"/>
      <c r="DTK17" s="3"/>
      <c r="DTL17" s="3"/>
      <c r="DTM17" s="3"/>
      <c r="DTN17" s="3"/>
      <c r="DTO17" s="3"/>
      <c r="DTP17" s="3"/>
      <c r="DTQ17" s="3"/>
      <c r="DTR17" s="3"/>
      <c r="DTS17" s="3"/>
      <c r="DTT17" s="3"/>
      <c r="DTU17" s="3"/>
      <c r="DTV17" s="3"/>
      <c r="DTW17" s="3"/>
      <c r="DTX17" s="3"/>
      <c r="DTY17" s="3"/>
      <c r="DTZ17" s="3"/>
      <c r="DUA17" s="3"/>
      <c r="DUB17" s="3"/>
      <c r="DUC17" s="3"/>
      <c r="DUD17" s="3"/>
      <c r="DUE17" s="3"/>
      <c r="DUF17" s="3"/>
      <c r="DUG17" s="3"/>
      <c r="DUH17" s="3"/>
      <c r="DUI17" s="3"/>
      <c r="DUJ17" s="3"/>
      <c r="DUK17" s="3"/>
      <c r="DUL17" s="3"/>
      <c r="DUM17" s="3"/>
      <c r="DUN17" s="3"/>
      <c r="DUO17" s="3"/>
      <c r="DUP17" s="3"/>
      <c r="DUQ17" s="3"/>
      <c r="DUR17" s="3"/>
      <c r="DUS17" s="3"/>
      <c r="DUT17" s="3"/>
      <c r="DUU17" s="3"/>
      <c r="DUV17" s="3"/>
      <c r="DUW17" s="3"/>
      <c r="DUX17" s="3"/>
      <c r="DUY17" s="3"/>
      <c r="DUZ17" s="3"/>
      <c r="DVA17" s="3"/>
      <c r="DVB17" s="3"/>
      <c r="DVC17" s="3"/>
      <c r="DVD17" s="3"/>
      <c r="DVE17" s="3"/>
      <c r="DVF17" s="3"/>
      <c r="DVG17" s="3"/>
      <c r="DVH17" s="3"/>
      <c r="DVI17" s="3"/>
      <c r="DVJ17" s="3"/>
      <c r="DVK17" s="3"/>
      <c r="DVL17" s="3"/>
      <c r="DVM17" s="3"/>
      <c r="DVN17" s="3"/>
      <c r="DVO17" s="3"/>
      <c r="DVP17" s="3"/>
      <c r="DVQ17" s="3"/>
      <c r="DVR17" s="3"/>
      <c r="DVS17" s="3"/>
      <c r="DVT17" s="3"/>
      <c r="DVU17" s="3"/>
      <c r="DVV17" s="3"/>
      <c r="DVW17" s="3"/>
      <c r="DVX17" s="3"/>
      <c r="DVY17" s="3"/>
      <c r="DVZ17" s="3"/>
      <c r="DWA17" s="3"/>
      <c r="DWB17" s="3"/>
      <c r="DWC17" s="3"/>
      <c r="DWD17" s="3"/>
      <c r="DWE17" s="3"/>
      <c r="DWF17" s="3"/>
      <c r="DWG17" s="3"/>
      <c r="DWH17" s="3"/>
      <c r="DWI17" s="3"/>
      <c r="DWJ17" s="3"/>
      <c r="DWK17" s="3"/>
      <c r="DWL17" s="3"/>
      <c r="DWM17" s="3"/>
      <c r="DWN17" s="3"/>
      <c r="DWO17" s="3"/>
      <c r="DWP17" s="3"/>
      <c r="DWQ17" s="3"/>
      <c r="DWR17" s="3"/>
      <c r="DWS17" s="3"/>
      <c r="DWT17" s="3"/>
      <c r="DWU17" s="3"/>
      <c r="DWV17" s="3"/>
      <c r="DWW17" s="3"/>
      <c r="DWX17" s="3"/>
      <c r="DWY17" s="3"/>
      <c r="DWZ17" s="3"/>
      <c r="DXA17" s="3"/>
      <c r="DXB17" s="3"/>
      <c r="DXC17" s="3"/>
      <c r="DXD17" s="3"/>
      <c r="DXE17" s="3"/>
      <c r="DXF17" s="3"/>
      <c r="DXG17" s="3"/>
      <c r="DXH17" s="3"/>
      <c r="DXI17" s="3"/>
      <c r="DXJ17" s="3"/>
      <c r="DXK17" s="3"/>
      <c r="DXL17" s="3"/>
      <c r="DXM17" s="3"/>
      <c r="DXN17" s="3"/>
      <c r="DXO17" s="3"/>
      <c r="DXP17" s="3"/>
      <c r="DXQ17" s="3"/>
      <c r="DXR17" s="3"/>
      <c r="DXS17" s="3"/>
      <c r="DXT17" s="3"/>
      <c r="DXU17" s="3"/>
      <c r="DXV17" s="3"/>
      <c r="DXW17" s="3"/>
      <c r="DXX17" s="3"/>
      <c r="DXY17" s="3"/>
      <c r="DXZ17" s="3"/>
      <c r="DYA17" s="3"/>
      <c r="DYB17" s="3"/>
      <c r="DYC17" s="3"/>
      <c r="DYD17" s="3"/>
      <c r="DYE17" s="3"/>
      <c r="DYF17" s="3"/>
      <c r="DYG17" s="3"/>
      <c r="DYH17" s="3"/>
      <c r="DYI17" s="3"/>
      <c r="DYJ17" s="3"/>
      <c r="DYK17" s="3"/>
      <c r="DYL17" s="3"/>
      <c r="DYM17" s="3"/>
      <c r="DYN17" s="3"/>
      <c r="DYO17" s="3"/>
      <c r="DYP17" s="3"/>
      <c r="DYQ17" s="3"/>
      <c r="DYR17" s="3"/>
      <c r="DYS17" s="3"/>
      <c r="DYT17" s="3"/>
      <c r="DYU17" s="3"/>
      <c r="DYV17" s="3"/>
      <c r="DYW17" s="3"/>
      <c r="DYX17" s="3"/>
      <c r="DYY17" s="3"/>
      <c r="DYZ17" s="3"/>
      <c r="DZA17" s="3"/>
      <c r="DZB17" s="3"/>
      <c r="DZC17" s="3"/>
      <c r="DZD17" s="3"/>
      <c r="DZE17" s="3"/>
      <c r="DZF17" s="3"/>
      <c r="DZG17" s="3"/>
      <c r="DZH17" s="3"/>
      <c r="DZI17" s="3"/>
      <c r="DZJ17" s="3"/>
      <c r="DZK17" s="3"/>
      <c r="DZL17" s="3"/>
      <c r="DZM17" s="3"/>
      <c r="DZN17" s="3"/>
      <c r="DZO17" s="3"/>
      <c r="DZP17" s="3"/>
      <c r="DZQ17" s="3"/>
      <c r="DZR17" s="3"/>
      <c r="DZS17" s="3"/>
      <c r="DZT17" s="3"/>
      <c r="DZU17" s="3"/>
      <c r="DZV17" s="3"/>
      <c r="DZW17" s="3"/>
      <c r="DZX17" s="3"/>
      <c r="DZY17" s="3"/>
      <c r="DZZ17" s="3"/>
      <c r="EAA17" s="3"/>
      <c r="EAB17" s="3"/>
      <c r="EAC17" s="3"/>
      <c r="EAD17" s="3"/>
      <c r="EAE17" s="3"/>
      <c r="EAF17" s="3"/>
      <c r="EAG17" s="3"/>
      <c r="EAH17" s="3"/>
      <c r="EAI17" s="3"/>
      <c r="EAJ17" s="3"/>
      <c r="EAK17" s="3"/>
      <c r="EAL17" s="3"/>
      <c r="EAM17" s="3"/>
      <c r="EAN17" s="3"/>
      <c r="EAO17" s="3"/>
      <c r="EAP17" s="3"/>
      <c r="EAQ17" s="3"/>
      <c r="EAR17" s="3"/>
      <c r="EAS17" s="3"/>
      <c r="EAT17" s="3"/>
      <c r="EAU17" s="3"/>
      <c r="EAV17" s="3"/>
      <c r="EAW17" s="3"/>
      <c r="EAX17" s="3"/>
      <c r="EAY17" s="3"/>
      <c r="EAZ17" s="3"/>
      <c r="EBA17" s="3"/>
      <c r="EBB17" s="3"/>
      <c r="EBC17" s="3"/>
      <c r="EBD17" s="3"/>
      <c r="EBE17" s="3"/>
      <c r="EBF17" s="3"/>
      <c r="EBG17" s="3"/>
      <c r="EBH17" s="3"/>
      <c r="EBI17" s="3"/>
      <c r="EBJ17" s="3"/>
      <c r="EBK17" s="3"/>
      <c r="EBL17" s="3"/>
      <c r="EBM17" s="3"/>
      <c r="EBN17" s="3"/>
      <c r="EBO17" s="3"/>
      <c r="EBP17" s="3"/>
      <c r="EBQ17" s="3"/>
      <c r="EBR17" s="3"/>
      <c r="EBS17" s="3"/>
      <c r="EBT17" s="3"/>
      <c r="EBU17" s="3"/>
      <c r="EBV17" s="3"/>
      <c r="EBW17" s="3"/>
      <c r="EBX17" s="3"/>
      <c r="EBY17" s="3"/>
      <c r="EBZ17" s="3"/>
      <c r="ECA17" s="3"/>
      <c r="ECB17" s="3"/>
      <c r="ECC17" s="3"/>
      <c r="ECD17" s="3"/>
      <c r="ECE17" s="3"/>
      <c r="ECF17" s="3"/>
      <c r="ECG17" s="3"/>
      <c r="ECH17" s="3"/>
      <c r="ECI17" s="3"/>
      <c r="ECJ17" s="3"/>
      <c r="ECK17" s="3"/>
      <c r="ECL17" s="3"/>
      <c r="ECM17" s="3"/>
      <c r="ECN17" s="3"/>
      <c r="ECO17" s="3"/>
      <c r="ECP17" s="3"/>
      <c r="ECQ17" s="3"/>
      <c r="ECR17" s="3"/>
      <c r="ECS17" s="3"/>
      <c r="ECT17" s="3"/>
      <c r="ECU17" s="3"/>
      <c r="ECV17" s="3"/>
      <c r="ECW17" s="3"/>
      <c r="ECX17" s="3"/>
      <c r="ECY17" s="3"/>
      <c r="ECZ17" s="3"/>
      <c r="EDA17" s="3"/>
      <c r="EDB17" s="3"/>
      <c r="EDC17" s="3"/>
      <c r="EDD17" s="3"/>
      <c r="EDE17" s="3"/>
      <c r="EDF17" s="3"/>
      <c r="EDG17" s="3"/>
      <c r="EDH17" s="3"/>
      <c r="EDI17" s="3"/>
      <c r="EDJ17" s="3"/>
      <c r="EDK17" s="3"/>
      <c r="EDL17" s="3"/>
      <c r="EDM17" s="3"/>
      <c r="EDN17" s="3"/>
      <c r="EDO17" s="3"/>
      <c r="EDP17" s="3"/>
      <c r="EDQ17" s="3"/>
      <c r="EDR17" s="3"/>
      <c r="EDS17" s="3"/>
      <c r="EDT17" s="3"/>
      <c r="EDU17" s="3"/>
      <c r="EDV17" s="3"/>
      <c r="EDW17" s="3"/>
      <c r="EDX17" s="3"/>
      <c r="EDY17" s="3"/>
      <c r="EDZ17" s="3"/>
      <c r="EEA17" s="3"/>
      <c r="EEB17" s="3"/>
      <c r="EEC17" s="3"/>
      <c r="EED17" s="3"/>
      <c r="EEE17" s="3"/>
      <c r="EEF17" s="3"/>
      <c r="EEG17" s="3"/>
      <c r="EEH17" s="3"/>
      <c r="EEI17" s="3"/>
      <c r="EEJ17" s="3"/>
      <c r="EEK17" s="3"/>
      <c r="EEL17" s="3"/>
      <c r="EEM17" s="3"/>
      <c r="EEN17" s="3"/>
      <c r="EEO17" s="3"/>
      <c r="EEP17" s="3"/>
      <c r="EEQ17" s="3"/>
      <c r="EER17" s="3"/>
      <c r="EES17" s="3"/>
      <c r="EET17" s="3"/>
      <c r="EEU17" s="3"/>
      <c r="EEV17" s="3"/>
      <c r="EEW17" s="3"/>
      <c r="EEX17" s="3"/>
      <c r="EEY17" s="3"/>
      <c r="EEZ17" s="3"/>
      <c r="EFA17" s="3"/>
      <c r="EFB17" s="3"/>
      <c r="EFC17" s="3"/>
      <c r="EFD17" s="3"/>
      <c r="EFE17" s="3"/>
      <c r="EFF17" s="3"/>
      <c r="EFG17" s="3"/>
      <c r="EFH17" s="3"/>
      <c r="EFI17" s="3"/>
      <c r="EFJ17" s="3"/>
      <c r="EFK17" s="3"/>
      <c r="EFL17" s="3"/>
      <c r="EFM17" s="3"/>
      <c r="EFN17" s="3"/>
      <c r="EFO17" s="3"/>
      <c r="EFP17" s="3"/>
      <c r="EFQ17" s="3"/>
      <c r="EFR17" s="3"/>
      <c r="EFS17" s="3"/>
      <c r="EFT17" s="3"/>
      <c r="EFU17" s="3"/>
      <c r="EFV17" s="3"/>
      <c r="EFW17" s="3"/>
      <c r="EFX17" s="3"/>
      <c r="EFY17" s="3"/>
      <c r="EFZ17" s="3"/>
      <c r="EGA17" s="3"/>
      <c r="EGB17" s="3"/>
      <c r="EGC17" s="3"/>
      <c r="EGD17" s="3"/>
      <c r="EGE17" s="3"/>
      <c r="EGF17" s="3"/>
      <c r="EGG17" s="3"/>
      <c r="EGH17" s="3"/>
      <c r="EGI17" s="3"/>
      <c r="EGJ17" s="3"/>
      <c r="EGK17" s="3"/>
      <c r="EGL17" s="3"/>
      <c r="EGM17" s="3"/>
      <c r="EGN17" s="3"/>
      <c r="EGO17" s="3"/>
      <c r="EGP17" s="3"/>
      <c r="EGQ17" s="3"/>
      <c r="EGR17" s="3"/>
      <c r="EGS17" s="3"/>
      <c r="EGT17" s="3"/>
      <c r="EGU17" s="3"/>
      <c r="EGV17" s="3"/>
      <c r="EGW17" s="3"/>
      <c r="EGX17" s="3"/>
      <c r="EGY17" s="3"/>
      <c r="EGZ17" s="3"/>
      <c r="EHA17" s="3"/>
      <c r="EHB17" s="3"/>
      <c r="EHC17" s="3"/>
      <c r="EHD17" s="3"/>
      <c r="EHE17" s="3"/>
      <c r="EHF17" s="3"/>
      <c r="EHG17" s="3"/>
      <c r="EHH17" s="3"/>
      <c r="EHI17" s="3"/>
      <c r="EHJ17" s="3"/>
      <c r="EHK17" s="3"/>
      <c r="EHL17" s="3"/>
      <c r="EHM17" s="3"/>
      <c r="EHN17" s="3"/>
      <c r="EHO17" s="3"/>
      <c r="EHP17" s="3"/>
      <c r="EHQ17" s="3"/>
      <c r="EHR17" s="3"/>
      <c r="EHS17" s="3"/>
      <c r="EHT17" s="3"/>
      <c r="EHU17" s="3"/>
      <c r="EHV17" s="3"/>
      <c r="EHW17" s="3"/>
      <c r="EHX17" s="3"/>
      <c r="EHY17" s="3"/>
      <c r="EHZ17" s="3"/>
      <c r="EIA17" s="3"/>
      <c r="EIB17" s="3"/>
      <c r="EIC17" s="3"/>
      <c r="EID17" s="3"/>
      <c r="EIE17" s="3"/>
      <c r="EIF17" s="3"/>
      <c r="EIG17" s="3"/>
      <c r="EIH17" s="3"/>
      <c r="EII17" s="3"/>
      <c r="EIJ17" s="3"/>
      <c r="EIK17" s="3"/>
      <c r="EIL17" s="3"/>
      <c r="EIM17" s="3"/>
      <c r="EIN17" s="3"/>
      <c r="EIO17" s="3"/>
      <c r="EIP17" s="3"/>
      <c r="EIQ17" s="3"/>
      <c r="EIR17" s="3"/>
      <c r="EIS17" s="3"/>
      <c r="EIT17" s="3"/>
      <c r="EIU17" s="3"/>
      <c r="EIV17" s="3"/>
      <c r="EIW17" s="3"/>
      <c r="EIX17" s="3"/>
      <c r="EIY17" s="3"/>
      <c r="EIZ17" s="3"/>
      <c r="EJA17" s="3"/>
      <c r="EJB17" s="3"/>
      <c r="EJC17" s="3"/>
      <c r="EJD17" s="3"/>
      <c r="EJE17" s="3"/>
      <c r="EJF17" s="3"/>
      <c r="EJG17" s="3"/>
      <c r="EJH17" s="3"/>
      <c r="EJI17" s="3"/>
      <c r="EJJ17" s="3"/>
      <c r="EJK17" s="3"/>
      <c r="EJL17" s="3"/>
      <c r="EJM17" s="3"/>
      <c r="EJN17" s="3"/>
      <c r="EJO17" s="3"/>
      <c r="EJP17" s="3"/>
      <c r="EJQ17" s="3"/>
      <c r="EJR17" s="3"/>
      <c r="EJS17" s="3"/>
      <c r="EJT17" s="3"/>
      <c r="EJU17" s="3"/>
      <c r="EJV17" s="3"/>
      <c r="EJW17" s="3"/>
      <c r="EJX17" s="3"/>
      <c r="EJY17" s="3"/>
      <c r="EJZ17" s="3"/>
      <c r="EKA17" s="3"/>
      <c r="EKB17" s="3"/>
      <c r="EKC17" s="3"/>
      <c r="EKD17" s="3"/>
      <c r="EKE17" s="3"/>
      <c r="EKF17" s="3"/>
      <c r="EKG17" s="3"/>
      <c r="EKH17" s="3"/>
      <c r="EKI17" s="3"/>
      <c r="EKJ17" s="3"/>
      <c r="EKK17" s="3"/>
      <c r="EKL17" s="3"/>
      <c r="EKM17" s="3"/>
      <c r="EKN17" s="3"/>
      <c r="EKO17" s="3"/>
      <c r="EKP17" s="3"/>
      <c r="EKQ17" s="3"/>
      <c r="EKR17" s="3"/>
      <c r="EKS17" s="3"/>
      <c r="EKT17" s="3"/>
      <c r="EKU17" s="3"/>
      <c r="EKV17" s="3"/>
      <c r="EKW17" s="3"/>
      <c r="EKX17" s="3"/>
      <c r="EKY17" s="3"/>
      <c r="EKZ17" s="3"/>
      <c r="ELA17" s="3"/>
      <c r="ELB17" s="3"/>
      <c r="ELC17" s="3"/>
      <c r="ELD17" s="3"/>
      <c r="ELE17" s="3"/>
      <c r="ELF17" s="3"/>
      <c r="ELG17" s="3"/>
      <c r="ELH17" s="3"/>
      <c r="ELI17" s="3"/>
      <c r="ELJ17" s="3"/>
      <c r="ELK17" s="3"/>
      <c r="ELL17" s="3"/>
      <c r="ELM17" s="3"/>
      <c r="ELN17" s="3"/>
      <c r="ELO17" s="3"/>
      <c r="ELP17" s="3"/>
      <c r="ELQ17" s="3"/>
      <c r="ELR17" s="3"/>
      <c r="ELS17" s="3"/>
      <c r="ELT17" s="3"/>
      <c r="ELU17" s="3"/>
      <c r="ELV17" s="3"/>
      <c r="ELW17" s="3"/>
      <c r="ELX17" s="3"/>
      <c r="ELY17" s="3"/>
      <c r="ELZ17" s="3"/>
      <c r="EMA17" s="3"/>
      <c r="EMB17" s="3"/>
      <c r="EMC17" s="3"/>
      <c r="EMD17" s="3"/>
      <c r="EME17" s="3"/>
      <c r="EMF17" s="3"/>
      <c r="EMG17" s="3"/>
      <c r="EMH17" s="3"/>
      <c r="EMI17" s="3"/>
      <c r="EMJ17" s="3"/>
      <c r="EMK17" s="3"/>
      <c r="EML17" s="3"/>
      <c r="EMM17" s="3"/>
      <c r="EMN17" s="3"/>
      <c r="EMO17" s="3"/>
      <c r="EMP17" s="3"/>
      <c r="EMQ17" s="3"/>
      <c r="EMR17" s="3"/>
      <c r="EMS17" s="3"/>
      <c r="EMT17" s="3"/>
      <c r="EMU17" s="3"/>
      <c r="EMV17" s="3"/>
      <c r="EMW17" s="3"/>
      <c r="EMX17" s="3"/>
      <c r="EMY17" s="3"/>
      <c r="EMZ17" s="3"/>
      <c r="ENA17" s="3"/>
      <c r="ENB17" s="3"/>
      <c r="ENC17" s="3"/>
      <c r="END17" s="3"/>
      <c r="ENE17" s="3"/>
      <c r="ENF17" s="3"/>
      <c r="ENG17" s="3"/>
      <c r="ENH17" s="3"/>
      <c r="ENI17" s="3"/>
      <c r="ENJ17" s="3"/>
      <c r="ENK17" s="3"/>
      <c r="ENL17" s="3"/>
      <c r="ENM17" s="3"/>
      <c r="ENN17" s="3"/>
      <c r="ENO17" s="3"/>
      <c r="ENP17" s="3"/>
      <c r="ENQ17" s="3"/>
      <c r="ENR17" s="3"/>
      <c r="ENS17" s="3"/>
      <c r="ENT17" s="3"/>
      <c r="ENU17" s="3"/>
      <c r="ENV17" s="3"/>
      <c r="ENW17" s="3"/>
      <c r="ENX17" s="3"/>
      <c r="ENY17" s="3"/>
      <c r="ENZ17" s="3"/>
      <c r="EOA17" s="3"/>
      <c r="EOB17" s="3"/>
      <c r="EOC17" s="3"/>
      <c r="EOD17" s="3"/>
      <c r="EOE17" s="3"/>
      <c r="EOF17" s="3"/>
      <c r="EOG17" s="3"/>
      <c r="EOH17" s="3"/>
      <c r="EOI17" s="3"/>
      <c r="EOJ17" s="3"/>
      <c r="EOK17" s="3"/>
      <c r="EOL17" s="3"/>
      <c r="EOM17" s="3"/>
      <c r="EON17" s="3"/>
      <c r="EOO17" s="3"/>
      <c r="EOP17" s="3"/>
      <c r="EOQ17" s="3"/>
      <c r="EOR17" s="3"/>
      <c r="EOS17" s="3"/>
      <c r="EOT17" s="3"/>
      <c r="EOU17" s="3"/>
      <c r="EOV17" s="3"/>
      <c r="EOW17" s="3"/>
      <c r="EOX17" s="3"/>
      <c r="EOY17" s="3"/>
      <c r="EOZ17" s="3"/>
      <c r="EPA17" s="3"/>
      <c r="EPB17" s="3"/>
      <c r="EPC17" s="3"/>
      <c r="EPD17" s="3"/>
      <c r="EPE17" s="3"/>
      <c r="EPF17" s="3"/>
      <c r="EPG17" s="3"/>
      <c r="EPH17" s="3"/>
      <c r="EPI17" s="3"/>
      <c r="EPJ17" s="3"/>
      <c r="EPK17" s="3"/>
      <c r="EPL17" s="3"/>
      <c r="EPM17" s="3"/>
      <c r="EPN17" s="3"/>
      <c r="EPO17" s="3"/>
      <c r="EPP17" s="3"/>
      <c r="EPQ17" s="3"/>
      <c r="EPR17" s="3"/>
      <c r="EPS17" s="3"/>
      <c r="EPT17" s="3"/>
      <c r="EPU17" s="3"/>
      <c r="EPV17" s="3"/>
      <c r="EPW17" s="3"/>
      <c r="EPX17" s="3"/>
      <c r="EPY17" s="3"/>
      <c r="EPZ17" s="3"/>
      <c r="EQA17" s="3"/>
      <c r="EQB17" s="3"/>
      <c r="EQC17" s="3"/>
      <c r="EQD17" s="3"/>
      <c r="EQE17" s="3"/>
      <c r="EQF17" s="3"/>
      <c r="EQG17" s="3"/>
      <c r="EQH17" s="3"/>
      <c r="EQI17" s="3"/>
      <c r="EQJ17" s="3"/>
      <c r="EQK17" s="3"/>
      <c r="EQL17" s="3"/>
      <c r="EQM17" s="3"/>
      <c r="EQN17" s="3"/>
      <c r="EQO17" s="3"/>
      <c r="EQP17" s="3"/>
      <c r="EQQ17" s="3"/>
      <c r="EQR17" s="3"/>
      <c r="EQS17" s="3"/>
      <c r="EQT17" s="3"/>
      <c r="EQU17" s="3"/>
      <c r="EQV17" s="3"/>
      <c r="EQW17" s="3"/>
      <c r="EQX17" s="3"/>
      <c r="EQY17" s="3"/>
      <c r="EQZ17" s="3"/>
      <c r="ERA17" s="3"/>
      <c r="ERB17" s="3"/>
      <c r="ERC17" s="3"/>
      <c r="ERD17" s="3"/>
      <c r="ERE17" s="3"/>
      <c r="ERF17" s="3"/>
      <c r="ERG17" s="3"/>
      <c r="ERH17" s="3"/>
      <c r="ERI17" s="3"/>
      <c r="ERJ17" s="3"/>
      <c r="ERK17" s="3"/>
      <c r="ERL17" s="3"/>
      <c r="ERM17" s="3"/>
      <c r="ERN17" s="3"/>
      <c r="ERO17" s="3"/>
      <c r="ERP17" s="3"/>
      <c r="ERQ17" s="3"/>
      <c r="ERR17" s="3"/>
      <c r="ERS17" s="3"/>
      <c r="ERT17" s="3"/>
      <c r="ERU17" s="3"/>
      <c r="ERV17" s="3"/>
      <c r="ERW17" s="3"/>
      <c r="ERX17" s="3"/>
      <c r="ERY17" s="3"/>
      <c r="ERZ17" s="3"/>
      <c r="ESA17" s="3"/>
      <c r="ESB17" s="3"/>
      <c r="ESC17" s="3"/>
      <c r="ESD17" s="3"/>
      <c r="ESE17" s="3"/>
      <c r="ESF17" s="3"/>
      <c r="ESG17" s="3"/>
      <c r="ESH17" s="3"/>
      <c r="ESI17" s="3"/>
      <c r="ESJ17" s="3"/>
      <c r="ESK17" s="3"/>
      <c r="ESL17" s="3"/>
      <c r="ESM17" s="3"/>
      <c r="ESN17" s="3"/>
      <c r="ESO17" s="3"/>
      <c r="ESP17" s="3"/>
      <c r="ESQ17" s="3"/>
      <c r="ESR17" s="3"/>
      <c r="ESS17" s="3"/>
      <c r="EST17" s="3"/>
      <c r="ESU17" s="3"/>
      <c r="ESV17" s="3"/>
      <c r="ESW17" s="3"/>
      <c r="ESX17" s="3"/>
      <c r="ESY17" s="3"/>
      <c r="ESZ17" s="3"/>
      <c r="ETA17" s="3"/>
      <c r="ETB17" s="3"/>
      <c r="ETC17" s="3"/>
      <c r="ETD17" s="3"/>
      <c r="ETE17" s="3"/>
      <c r="ETF17" s="3"/>
      <c r="ETG17" s="3"/>
      <c r="ETH17" s="3"/>
      <c r="ETI17" s="3"/>
      <c r="ETJ17" s="3"/>
      <c r="ETK17" s="3"/>
      <c r="ETL17" s="3"/>
      <c r="ETM17" s="3"/>
      <c r="ETN17" s="3"/>
      <c r="ETO17" s="3"/>
      <c r="ETP17" s="3"/>
      <c r="ETQ17" s="3"/>
      <c r="ETR17" s="3"/>
      <c r="ETS17" s="3"/>
      <c r="ETT17" s="3"/>
      <c r="ETU17" s="3"/>
      <c r="ETV17" s="3"/>
      <c r="ETW17" s="3"/>
      <c r="ETX17" s="3"/>
      <c r="ETY17" s="3"/>
      <c r="ETZ17" s="3"/>
      <c r="EUA17" s="3"/>
      <c r="EUB17" s="3"/>
      <c r="EUC17" s="3"/>
      <c r="EUD17" s="3"/>
      <c r="EUE17" s="3"/>
      <c r="EUF17" s="3"/>
      <c r="EUG17" s="3"/>
      <c r="EUH17" s="3"/>
      <c r="EUI17" s="3"/>
      <c r="EUJ17" s="3"/>
      <c r="EUK17" s="3"/>
      <c r="EUL17" s="3"/>
      <c r="EUM17" s="3"/>
      <c r="EUN17" s="3"/>
      <c r="EUO17" s="3"/>
      <c r="EUP17" s="3"/>
      <c r="EUQ17" s="3"/>
      <c r="EUR17" s="3"/>
      <c r="EUS17" s="3"/>
      <c r="EUT17" s="3"/>
      <c r="EUU17" s="3"/>
      <c r="EUV17" s="3"/>
      <c r="EUW17" s="3"/>
      <c r="EUX17" s="3"/>
      <c r="EUY17" s="3"/>
      <c r="EUZ17" s="3"/>
      <c r="EVA17" s="3"/>
      <c r="EVB17" s="3"/>
      <c r="EVC17" s="3"/>
      <c r="EVD17" s="3"/>
      <c r="EVE17" s="3"/>
      <c r="EVF17" s="3"/>
      <c r="EVG17" s="3"/>
      <c r="EVH17" s="3"/>
      <c r="EVI17" s="3"/>
      <c r="EVJ17" s="3"/>
      <c r="EVK17" s="3"/>
      <c r="EVL17" s="3"/>
      <c r="EVM17" s="3"/>
      <c r="EVN17" s="3"/>
      <c r="EVO17" s="3"/>
      <c r="EVP17" s="3"/>
      <c r="EVQ17" s="3"/>
      <c r="EVR17" s="3"/>
      <c r="EVS17" s="3"/>
      <c r="EVT17" s="3"/>
      <c r="EVU17" s="3"/>
      <c r="EVV17" s="3"/>
      <c r="EVW17" s="3"/>
      <c r="EVX17" s="3"/>
      <c r="EVY17" s="3"/>
      <c r="EVZ17" s="3"/>
      <c r="EWA17" s="3"/>
      <c r="EWB17" s="3"/>
      <c r="EWC17" s="3"/>
      <c r="EWD17" s="3"/>
      <c r="EWE17" s="3"/>
      <c r="EWF17" s="3"/>
      <c r="EWG17" s="3"/>
      <c r="EWH17" s="3"/>
      <c r="EWI17" s="3"/>
      <c r="EWJ17" s="3"/>
      <c r="EWK17" s="3"/>
      <c r="EWL17" s="3"/>
      <c r="EWM17" s="3"/>
      <c r="EWN17" s="3"/>
      <c r="EWO17" s="3"/>
      <c r="EWP17" s="3"/>
      <c r="EWQ17" s="3"/>
      <c r="EWR17" s="3"/>
      <c r="EWS17" s="3"/>
      <c r="EWT17" s="3"/>
      <c r="EWU17" s="3"/>
      <c r="EWV17" s="3"/>
      <c r="EWW17" s="3"/>
      <c r="EWX17" s="3"/>
      <c r="EWY17" s="3"/>
      <c r="EWZ17" s="3"/>
      <c r="EXA17" s="3"/>
      <c r="EXB17" s="3"/>
      <c r="EXC17" s="3"/>
      <c r="EXD17" s="3"/>
      <c r="EXE17" s="3"/>
      <c r="EXF17" s="3"/>
      <c r="EXG17" s="3"/>
      <c r="EXH17" s="3"/>
      <c r="EXI17" s="3"/>
      <c r="EXJ17" s="3"/>
      <c r="EXK17" s="3"/>
      <c r="EXL17" s="3"/>
      <c r="EXM17" s="3"/>
      <c r="EXN17" s="3"/>
      <c r="EXO17" s="3"/>
      <c r="EXP17" s="3"/>
      <c r="EXQ17" s="3"/>
      <c r="EXR17" s="3"/>
      <c r="EXS17" s="3"/>
      <c r="EXT17" s="3"/>
      <c r="EXU17" s="3"/>
      <c r="EXV17" s="3"/>
      <c r="EXW17" s="3"/>
      <c r="EXX17" s="3"/>
      <c r="EXY17" s="3"/>
      <c r="EXZ17" s="3"/>
      <c r="EYA17" s="3"/>
      <c r="EYB17" s="3"/>
      <c r="EYC17" s="3"/>
      <c r="EYD17" s="3"/>
      <c r="EYE17" s="3"/>
      <c r="EYF17" s="3"/>
      <c r="EYG17" s="3"/>
      <c r="EYH17" s="3"/>
      <c r="EYI17" s="3"/>
      <c r="EYJ17" s="3"/>
      <c r="EYK17" s="3"/>
      <c r="EYL17" s="3"/>
      <c r="EYM17" s="3"/>
      <c r="EYN17" s="3"/>
      <c r="EYO17" s="3"/>
      <c r="EYP17" s="3"/>
      <c r="EYQ17" s="3"/>
      <c r="EYR17" s="3"/>
      <c r="EYS17" s="3"/>
      <c r="EYT17" s="3"/>
      <c r="EYU17" s="3"/>
      <c r="EYV17" s="3"/>
      <c r="EYW17" s="3"/>
      <c r="EYX17" s="3"/>
      <c r="EYY17" s="3"/>
      <c r="EYZ17" s="3"/>
      <c r="EZA17" s="3"/>
      <c r="EZB17" s="3"/>
      <c r="EZC17" s="3"/>
      <c r="EZD17" s="3"/>
      <c r="EZE17" s="3"/>
      <c r="EZF17" s="3"/>
      <c r="EZG17" s="3"/>
      <c r="EZH17" s="3"/>
      <c r="EZI17" s="3"/>
      <c r="EZJ17" s="3"/>
      <c r="EZK17" s="3"/>
      <c r="EZL17" s="3"/>
      <c r="EZM17" s="3"/>
      <c r="EZN17" s="3"/>
      <c r="EZO17" s="3"/>
      <c r="EZP17" s="3"/>
      <c r="EZQ17" s="3"/>
      <c r="EZR17" s="3"/>
      <c r="EZS17" s="3"/>
      <c r="EZT17" s="3"/>
      <c r="EZU17" s="3"/>
      <c r="EZV17" s="3"/>
      <c r="EZW17" s="3"/>
      <c r="EZX17" s="3"/>
      <c r="EZY17" s="3"/>
      <c r="EZZ17" s="3"/>
      <c r="FAA17" s="3"/>
      <c r="FAB17" s="3"/>
      <c r="FAC17" s="3"/>
      <c r="FAD17" s="3"/>
      <c r="FAE17" s="3"/>
      <c r="FAF17" s="3"/>
      <c r="FAG17" s="3"/>
      <c r="FAH17" s="3"/>
      <c r="FAI17" s="3"/>
      <c r="FAJ17" s="3"/>
      <c r="FAK17" s="3"/>
      <c r="FAL17" s="3"/>
      <c r="FAM17" s="3"/>
      <c r="FAN17" s="3"/>
      <c r="FAO17" s="3"/>
      <c r="FAP17" s="3"/>
      <c r="FAQ17" s="3"/>
      <c r="FAR17" s="3"/>
      <c r="FAS17" s="3"/>
      <c r="FAT17" s="3"/>
      <c r="FAU17" s="3"/>
      <c r="FAV17" s="3"/>
      <c r="FAW17" s="3"/>
      <c r="FAX17" s="3"/>
      <c r="FAY17" s="3"/>
      <c r="FAZ17" s="3"/>
      <c r="FBA17" s="3"/>
      <c r="FBB17" s="3"/>
      <c r="FBC17" s="3"/>
      <c r="FBD17" s="3"/>
      <c r="FBE17" s="3"/>
      <c r="FBF17" s="3"/>
      <c r="FBG17" s="3"/>
      <c r="FBH17" s="3"/>
      <c r="FBI17" s="3"/>
      <c r="FBJ17" s="3"/>
      <c r="FBK17" s="3"/>
      <c r="FBL17" s="3"/>
      <c r="FBM17" s="3"/>
      <c r="FBN17" s="3"/>
      <c r="FBO17" s="3"/>
      <c r="FBP17" s="3"/>
      <c r="FBQ17" s="3"/>
      <c r="FBR17" s="3"/>
      <c r="FBS17" s="3"/>
      <c r="FBT17" s="3"/>
      <c r="FBU17" s="3"/>
      <c r="FBV17" s="3"/>
      <c r="FBW17" s="3"/>
      <c r="FBX17" s="3"/>
      <c r="FBY17" s="3"/>
      <c r="FBZ17" s="3"/>
      <c r="FCA17" s="3"/>
      <c r="FCB17" s="3"/>
      <c r="FCC17" s="3"/>
      <c r="FCD17" s="3"/>
      <c r="FCE17" s="3"/>
      <c r="FCF17" s="3"/>
      <c r="FCG17" s="3"/>
      <c r="FCH17" s="3"/>
      <c r="FCI17" s="3"/>
      <c r="FCJ17" s="3"/>
      <c r="FCK17" s="3"/>
      <c r="FCL17" s="3"/>
      <c r="FCM17" s="3"/>
      <c r="FCN17" s="3"/>
      <c r="FCO17" s="3"/>
      <c r="FCP17" s="3"/>
      <c r="FCQ17" s="3"/>
      <c r="FCR17" s="3"/>
      <c r="FCS17" s="3"/>
      <c r="FCT17" s="3"/>
      <c r="FCU17" s="3"/>
      <c r="FCV17" s="3"/>
      <c r="FCW17" s="3"/>
      <c r="FCX17" s="3"/>
      <c r="FCY17" s="3"/>
      <c r="FCZ17" s="3"/>
      <c r="FDA17" s="3"/>
      <c r="FDB17" s="3"/>
      <c r="FDC17" s="3"/>
      <c r="FDD17" s="3"/>
      <c r="FDE17" s="3"/>
      <c r="FDF17" s="3"/>
      <c r="FDG17" s="3"/>
      <c r="FDH17" s="3"/>
      <c r="FDI17" s="3"/>
      <c r="FDJ17" s="3"/>
      <c r="FDK17" s="3"/>
      <c r="FDL17" s="3"/>
      <c r="FDM17" s="3"/>
      <c r="FDN17" s="3"/>
      <c r="FDO17" s="3"/>
      <c r="FDP17" s="3"/>
      <c r="FDQ17" s="3"/>
      <c r="FDR17" s="3"/>
      <c r="FDS17" s="3"/>
      <c r="FDT17" s="3"/>
      <c r="FDU17" s="3"/>
      <c r="FDV17" s="3"/>
      <c r="FDW17" s="3"/>
      <c r="FDX17" s="3"/>
      <c r="FDY17" s="3"/>
      <c r="FDZ17" s="3"/>
      <c r="FEA17" s="3"/>
      <c r="FEB17" s="3"/>
      <c r="FEC17" s="3"/>
      <c r="FED17" s="3"/>
      <c r="FEE17" s="3"/>
      <c r="FEF17" s="3"/>
      <c r="FEG17" s="3"/>
      <c r="FEH17" s="3"/>
      <c r="FEI17" s="3"/>
      <c r="FEJ17" s="3"/>
      <c r="FEK17" s="3"/>
      <c r="FEL17" s="3"/>
      <c r="FEM17" s="3"/>
      <c r="FEN17" s="3"/>
      <c r="FEO17" s="3"/>
      <c r="FEP17" s="3"/>
      <c r="FEQ17" s="3"/>
      <c r="FER17" s="3"/>
      <c r="FES17" s="3"/>
      <c r="FET17" s="3"/>
      <c r="FEU17" s="3"/>
      <c r="FEV17" s="3"/>
      <c r="FEW17" s="3"/>
      <c r="FEX17" s="3"/>
      <c r="FEY17" s="3"/>
      <c r="FEZ17" s="3"/>
      <c r="FFA17" s="3"/>
      <c r="FFB17" s="3"/>
      <c r="FFC17" s="3"/>
      <c r="FFD17" s="3"/>
      <c r="FFE17" s="3"/>
      <c r="FFF17" s="3"/>
      <c r="FFG17" s="3"/>
      <c r="FFH17" s="3"/>
      <c r="FFI17" s="3"/>
      <c r="FFJ17" s="3"/>
      <c r="FFK17" s="3"/>
      <c r="FFL17" s="3"/>
      <c r="FFM17" s="3"/>
      <c r="FFN17" s="3"/>
      <c r="FFO17" s="3"/>
      <c r="FFP17" s="3"/>
      <c r="FFQ17" s="3"/>
      <c r="FFR17" s="3"/>
      <c r="FFS17" s="3"/>
      <c r="FFT17" s="3"/>
      <c r="FFU17" s="3"/>
      <c r="FFV17" s="3"/>
      <c r="FFW17" s="3"/>
      <c r="FFX17" s="3"/>
      <c r="FFY17" s="3"/>
      <c r="FFZ17" s="3"/>
      <c r="FGA17" s="3"/>
      <c r="FGB17" s="3"/>
      <c r="FGC17" s="3"/>
      <c r="FGD17" s="3"/>
      <c r="FGE17" s="3"/>
      <c r="FGF17" s="3"/>
      <c r="FGG17" s="3"/>
      <c r="FGH17" s="3"/>
      <c r="FGI17" s="3"/>
      <c r="FGJ17" s="3"/>
      <c r="FGK17" s="3"/>
      <c r="FGL17" s="3"/>
      <c r="FGM17" s="3"/>
      <c r="FGN17" s="3"/>
      <c r="FGO17" s="3"/>
      <c r="FGP17" s="3"/>
      <c r="FGQ17" s="3"/>
      <c r="FGR17" s="3"/>
      <c r="FGS17" s="3"/>
      <c r="FGT17" s="3"/>
      <c r="FGU17" s="3"/>
      <c r="FGV17" s="3"/>
      <c r="FGW17" s="3"/>
      <c r="FGX17" s="3"/>
      <c r="FGY17" s="3"/>
      <c r="FGZ17" s="3"/>
      <c r="FHA17" s="3"/>
      <c r="FHB17" s="3"/>
      <c r="FHC17" s="3"/>
      <c r="FHD17" s="3"/>
      <c r="FHE17" s="3"/>
      <c r="FHF17" s="3"/>
      <c r="FHG17" s="3"/>
      <c r="FHH17" s="3"/>
      <c r="FHI17" s="3"/>
      <c r="FHJ17" s="3"/>
      <c r="FHK17" s="3"/>
      <c r="FHL17" s="3"/>
      <c r="FHM17" s="3"/>
      <c r="FHN17" s="3"/>
      <c r="FHO17" s="3"/>
      <c r="FHP17" s="3"/>
      <c r="FHQ17" s="3"/>
      <c r="FHR17" s="3"/>
      <c r="FHS17" s="3"/>
      <c r="FHT17" s="3"/>
      <c r="FHU17" s="3"/>
      <c r="FHV17" s="3"/>
      <c r="FHW17" s="3"/>
      <c r="FHX17" s="3"/>
      <c r="FHY17" s="3"/>
      <c r="FHZ17" s="3"/>
      <c r="FIA17" s="3"/>
      <c r="FIB17" s="3"/>
      <c r="FIC17" s="3"/>
      <c r="FID17" s="3"/>
      <c r="FIE17" s="3"/>
      <c r="FIF17" s="3"/>
      <c r="FIG17" s="3"/>
      <c r="FIH17" s="3"/>
      <c r="FII17" s="3"/>
      <c r="FIJ17" s="3"/>
      <c r="FIK17" s="3"/>
      <c r="FIL17" s="3"/>
      <c r="FIM17" s="3"/>
      <c r="FIN17" s="3"/>
      <c r="FIO17" s="3"/>
      <c r="FIP17" s="3"/>
      <c r="FIQ17" s="3"/>
      <c r="FIR17" s="3"/>
      <c r="FIS17" s="3"/>
      <c r="FIT17" s="3"/>
      <c r="FIU17" s="3"/>
      <c r="FIV17" s="3"/>
      <c r="FIW17" s="3"/>
      <c r="FIX17" s="3"/>
      <c r="FIY17" s="3"/>
      <c r="FIZ17" s="3"/>
      <c r="FJA17" s="3"/>
      <c r="FJB17" s="3"/>
      <c r="FJC17" s="3"/>
      <c r="FJD17" s="3"/>
      <c r="FJE17" s="3"/>
      <c r="FJF17" s="3"/>
      <c r="FJG17" s="3"/>
      <c r="FJH17" s="3"/>
      <c r="FJI17" s="3"/>
      <c r="FJJ17" s="3"/>
      <c r="FJK17" s="3"/>
      <c r="FJL17" s="3"/>
      <c r="FJM17" s="3"/>
      <c r="FJN17" s="3"/>
      <c r="FJO17" s="3"/>
      <c r="FJP17" s="3"/>
      <c r="FJQ17" s="3"/>
      <c r="FJR17" s="3"/>
      <c r="FJS17" s="3"/>
      <c r="FJT17" s="3"/>
      <c r="FJU17" s="3"/>
      <c r="FJV17" s="3"/>
      <c r="FJW17" s="3"/>
      <c r="FJX17" s="3"/>
      <c r="FJY17" s="3"/>
      <c r="FJZ17" s="3"/>
      <c r="FKA17" s="3"/>
      <c r="FKB17" s="3"/>
      <c r="FKC17" s="3"/>
      <c r="FKD17" s="3"/>
      <c r="FKE17" s="3"/>
      <c r="FKF17" s="3"/>
      <c r="FKG17" s="3"/>
      <c r="FKH17" s="3"/>
      <c r="FKI17" s="3"/>
      <c r="FKJ17" s="3"/>
      <c r="FKK17" s="3"/>
      <c r="FKL17" s="3"/>
      <c r="FKM17" s="3"/>
      <c r="FKN17" s="3"/>
      <c r="FKO17" s="3"/>
      <c r="FKP17" s="3"/>
      <c r="FKQ17" s="3"/>
      <c r="FKR17" s="3"/>
      <c r="FKS17" s="3"/>
      <c r="FKT17" s="3"/>
      <c r="FKU17" s="3"/>
      <c r="FKV17" s="3"/>
      <c r="FKW17" s="3"/>
      <c r="FKX17" s="3"/>
      <c r="FKY17" s="3"/>
      <c r="FKZ17" s="3"/>
      <c r="FLA17" s="3"/>
      <c r="FLB17" s="3"/>
      <c r="FLC17" s="3"/>
      <c r="FLD17" s="3"/>
      <c r="FLE17" s="3"/>
      <c r="FLF17" s="3"/>
      <c r="FLG17" s="3"/>
      <c r="FLH17" s="3"/>
      <c r="FLI17" s="3"/>
      <c r="FLJ17" s="3"/>
      <c r="FLK17" s="3"/>
      <c r="FLL17" s="3"/>
      <c r="FLM17" s="3"/>
      <c r="FLN17" s="3"/>
      <c r="FLO17" s="3"/>
      <c r="FLP17" s="3"/>
      <c r="FLQ17" s="3"/>
      <c r="FLR17" s="3"/>
      <c r="FLS17" s="3"/>
      <c r="FLT17" s="3"/>
      <c r="FLU17" s="3"/>
      <c r="FLV17" s="3"/>
      <c r="FLW17" s="3"/>
      <c r="FLX17" s="3"/>
      <c r="FLY17" s="3"/>
      <c r="FLZ17" s="3"/>
      <c r="FMA17" s="3"/>
      <c r="FMB17" s="3"/>
      <c r="FMC17" s="3"/>
      <c r="FMD17" s="3"/>
      <c r="FME17" s="3"/>
      <c r="FMF17" s="3"/>
      <c r="FMG17" s="3"/>
      <c r="FMH17" s="3"/>
      <c r="FMI17" s="3"/>
      <c r="FMJ17" s="3"/>
      <c r="FMK17" s="3"/>
      <c r="FML17" s="3"/>
      <c r="FMM17" s="3"/>
      <c r="FMN17" s="3"/>
      <c r="FMO17" s="3"/>
      <c r="FMP17" s="3"/>
      <c r="FMQ17" s="3"/>
      <c r="FMR17" s="3"/>
      <c r="FMS17" s="3"/>
      <c r="FMT17" s="3"/>
      <c r="FMU17" s="3"/>
      <c r="FMV17" s="3"/>
      <c r="FMW17" s="3"/>
      <c r="FMX17" s="3"/>
      <c r="FMY17" s="3"/>
      <c r="FMZ17" s="3"/>
      <c r="FNA17" s="3"/>
      <c r="FNB17" s="3"/>
      <c r="FNC17" s="3"/>
      <c r="FND17" s="3"/>
      <c r="FNE17" s="3"/>
      <c r="FNF17" s="3"/>
      <c r="FNG17" s="3"/>
      <c r="FNH17" s="3"/>
      <c r="FNI17" s="3"/>
      <c r="FNJ17" s="3"/>
      <c r="FNK17" s="3"/>
      <c r="FNL17" s="3"/>
      <c r="FNM17" s="3"/>
      <c r="FNN17" s="3"/>
      <c r="FNO17" s="3"/>
      <c r="FNP17" s="3"/>
      <c r="FNQ17" s="3"/>
      <c r="FNR17" s="3"/>
      <c r="FNS17" s="3"/>
      <c r="FNT17" s="3"/>
      <c r="FNU17" s="3"/>
      <c r="FNV17" s="3"/>
      <c r="FNW17" s="3"/>
      <c r="FNX17" s="3"/>
      <c r="FNY17" s="3"/>
      <c r="FNZ17" s="3"/>
      <c r="FOA17" s="3"/>
      <c r="FOB17" s="3"/>
      <c r="FOC17" s="3"/>
      <c r="FOD17" s="3"/>
      <c r="FOE17" s="3"/>
      <c r="FOF17" s="3"/>
      <c r="FOG17" s="3"/>
      <c r="FOH17" s="3"/>
      <c r="FOI17" s="3"/>
      <c r="FOJ17" s="3"/>
      <c r="FOK17" s="3"/>
      <c r="FOL17" s="3"/>
      <c r="FOM17" s="3"/>
      <c r="FON17" s="3"/>
      <c r="FOO17" s="3"/>
      <c r="FOP17" s="3"/>
      <c r="FOQ17" s="3"/>
      <c r="FOR17" s="3"/>
      <c r="FOS17" s="3"/>
      <c r="FOT17" s="3"/>
      <c r="FOU17" s="3"/>
      <c r="FOV17" s="3"/>
      <c r="FOW17" s="3"/>
      <c r="FOX17" s="3"/>
      <c r="FOY17" s="3"/>
      <c r="FOZ17" s="3"/>
      <c r="FPA17" s="3"/>
      <c r="FPB17" s="3"/>
      <c r="FPC17" s="3"/>
      <c r="FPD17" s="3"/>
      <c r="FPE17" s="3"/>
      <c r="FPF17" s="3"/>
      <c r="FPG17" s="3"/>
      <c r="FPH17" s="3"/>
      <c r="FPI17" s="3"/>
      <c r="FPJ17" s="3"/>
      <c r="FPK17" s="3"/>
      <c r="FPL17" s="3"/>
      <c r="FPM17" s="3"/>
      <c r="FPN17" s="3"/>
      <c r="FPO17" s="3"/>
      <c r="FPP17" s="3"/>
      <c r="FPQ17" s="3"/>
      <c r="FPR17" s="3"/>
      <c r="FPS17" s="3"/>
      <c r="FPT17" s="3"/>
      <c r="FPU17" s="3"/>
      <c r="FPV17" s="3"/>
      <c r="FPW17" s="3"/>
      <c r="FPX17" s="3"/>
      <c r="FPY17" s="3"/>
      <c r="FPZ17" s="3"/>
      <c r="FQA17" s="3"/>
      <c r="FQB17" s="3"/>
      <c r="FQC17" s="3"/>
      <c r="FQD17" s="3"/>
      <c r="FQE17" s="3"/>
      <c r="FQF17" s="3"/>
      <c r="FQG17" s="3"/>
      <c r="FQH17" s="3"/>
      <c r="FQI17" s="3"/>
      <c r="FQJ17" s="3"/>
      <c r="FQK17" s="3"/>
      <c r="FQL17" s="3"/>
      <c r="FQM17" s="3"/>
      <c r="FQN17" s="3"/>
      <c r="FQO17" s="3"/>
      <c r="FQP17" s="3"/>
      <c r="FQQ17" s="3"/>
      <c r="FQR17" s="3"/>
      <c r="FQS17" s="3"/>
      <c r="FQT17" s="3"/>
      <c r="FQU17" s="3"/>
      <c r="FQV17" s="3"/>
      <c r="FQW17" s="3"/>
      <c r="FQX17" s="3"/>
      <c r="FQY17" s="3"/>
      <c r="FQZ17" s="3"/>
      <c r="FRA17" s="3"/>
      <c r="FRB17" s="3"/>
      <c r="FRC17" s="3"/>
      <c r="FRD17" s="3"/>
      <c r="FRE17" s="3"/>
      <c r="FRF17" s="3"/>
      <c r="FRG17" s="3"/>
      <c r="FRH17" s="3"/>
      <c r="FRI17" s="3"/>
      <c r="FRJ17" s="3"/>
      <c r="FRK17" s="3"/>
      <c r="FRL17" s="3"/>
      <c r="FRM17" s="3"/>
      <c r="FRN17" s="3"/>
      <c r="FRO17" s="3"/>
      <c r="FRP17" s="3"/>
      <c r="FRQ17" s="3"/>
      <c r="FRR17" s="3"/>
      <c r="FRS17" s="3"/>
      <c r="FRT17" s="3"/>
      <c r="FRU17" s="3"/>
      <c r="FRV17" s="3"/>
      <c r="FRW17" s="3"/>
      <c r="FRX17" s="3"/>
      <c r="FRY17" s="3"/>
      <c r="FRZ17" s="3"/>
      <c r="FSA17" s="3"/>
      <c r="FSB17" s="3"/>
      <c r="FSC17" s="3"/>
      <c r="FSD17" s="3"/>
      <c r="FSE17" s="3"/>
      <c r="FSF17" s="3"/>
      <c r="FSG17" s="3"/>
      <c r="FSH17" s="3"/>
      <c r="FSI17" s="3"/>
      <c r="FSJ17" s="3"/>
      <c r="FSK17" s="3"/>
      <c r="FSL17" s="3"/>
      <c r="FSM17" s="3"/>
      <c r="FSN17" s="3"/>
      <c r="FSO17" s="3"/>
      <c r="FSP17" s="3"/>
      <c r="FSQ17" s="3"/>
      <c r="FSR17" s="3"/>
      <c r="FSS17" s="3"/>
      <c r="FST17" s="3"/>
      <c r="FSU17" s="3"/>
      <c r="FSV17" s="3"/>
      <c r="FSW17" s="3"/>
      <c r="FSX17" s="3"/>
      <c r="FSY17" s="3"/>
      <c r="FSZ17" s="3"/>
      <c r="FTA17" s="3"/>
      <c r="FTB17" s="3"/>
      <c r="FTC17" s="3"/>
      <c r="FTD17" s="3"/>
      <c r="FTE17" s="3"/>
      <c r="FTF17" s="3"/>
      <c r="FTG17" s="3"/>
      <c r="FTH17" s="3"/>
      <c r="FTI17" s="3"/>
      <c r="FTJ17" s="3"/>
      <c r="FTK17" s="3"/>
      <c r="FTL17" s="3"/>
      <c r="FTM17" s="3"/>
      <c r="FTN17" s="3"/>
      <c r="FTO17" s="3"/>
      <c r="FTP17" s="3"/>
      <c r="FTQ17" s="3"/>
      <c r="FTR17" s="3"/>
      <c r="FTS17" s="3"/>
      <c r="FTT17" s="3"/>
      <c r="FTU17" s="3"/>
      <c r="FTV17" s="3"/>
      <c r="FTW17" s="3"/>
      <c r="FTX17" s="3"/>
      <c r="FTY17" s="3"/>
      <c r="FTZ17" s="3"/>
      <c r="FUA17" s="3"/>
      <c r="FUB17" s="3"/>
      <c r="FUC17" s="3"/>
      <c r="FUD17" s="3"/>
      <c r="FUE17" s="3"/>
      <c r="FUF17" s="3"/>
      <c r="FUG17" s="3"/>
      <c r="FUH17" s="3"/>
      <c r="FUI17" s="3"/>
      <c r="FUJ17" s="3"/>
      <c r="FUK17" s="3"/>
      <c r="FUL17" s="3"/>
      <c r="FUM17" s="3"/>
      <c r="FUN17" s="3"/>
      <c r="FUO17" s="3"/>
      <c r="FUP17" s="3"/>
      <c r="FUQ17" s="3"/>
      <c r="FUR17" s="3"/>
      <c r="FUS17" s="3"/>
      <c r="FUT17" s="3"/>
      <c r="FUU17" s="3"/>
      <c r="FUV17" s="3"/>
      <c r="FUW17" s="3"/>
      <c r="FUX17" s="3"/>
      <c r="FUY17" s="3"/>
      <c r="FUZ17" s="3"/>
      <c r="FVA17" s="3"/>
      <c r="FVB17" s="3"/>
      <c r="FVC17" s="3"/>
      <c r="FVD17" s="3"/>
      <c r="FVE17" s="3"/>
      <c r="FVF17" s="3"/>
      <c r="FVG17" s="3"/>
      <c r="FVH17" s="3"/>
      <c r="FVI17" s="3"/>
      <c r="FVJ17" s="3"/>
      <c r="FVK17" s="3"/>
      <c r="FVL17" s="3"/>
      <c r="FVM17" s="3"/>
      <c r="FVN17" s="3"/>
      <c r="FVO17" s="3"/>
      <c r="FVP17" s="3"/>
      <c r="FVQ17" s="3"/>
      <c r="FVR17" s="3"/>
      <c r="FVS17" s="3"/>
      <c r="FVT17" s="3"/>
      <c r="FVU17" s="3"/>
      <c r="FVV17" s="3"/>
      <c r="FVW17" s="3"/>
      <c r="FVX17" s="3"/>
      <c r="FVY17" s="3"/>
      <c r="FVZ17" s="3"/>
      <c r="FWA17" s="3"/>
      <c r="FWB17" s="3"/>
      <c r="FWC17" s="3"/>
      <c r="FWD17" s="3"/>
      <c r="FWE17" s="3"/>
      <c r="FWF17" s="3"/>
      <c r="FWG17" s="3"/>
      <c r="FWH17" s="3"/>
      <c r="FWI17" s="3"/>
      <c r="FWJ17" s="3"/>
      <c r="FWK17" s="3"/>
      <c r="FWL17" s="3"/>
      <c r="FWM17" s="3"/>
      <c r="FWN17" s="3"/>
      <c r="FWO17" s="3"/>
      <c r="FWP17" s="3"/>
      <c r="FWQ17" s="3"/>
      <c r="FWR17" s="3"/>
      <c r="FWS17" s="3"/>
      <c r="FWT17" s="3"/>
      <c r="FWU17" s="3"/>
      <c r="FWV17" s="3"/>
      <c r="FWW17" s="3"/>
      <c r="FWX17" s="3"/>
      <c r="FWY17" s="3"/>
      <c r="FWZ17" s="3"/>
      <c r="FXA17" s="3"/>
      <c r="FXB17" s="3"/>
      <c r="FXC17" s="3"/>
      <c r="FXD17" s="3"/>
      <c r="FXE17" s="3"/>
      <c r="FXF17" s="3"/>
      <c r="FXG17" s="3"/>
      <c r="FXH17" s="3"/>
      <c r="FXI17" s="3"/>
      <c r="FXJ17" s="3"/>
      <c r="FXK17" s="3"/>
      <c r="FXL17" s="3"/>
      <c r="FXM17" s="3"/>
      <c r="FXN17" s="3"/>
      <c r="FXO17" s="3"/>
      <c r="FXP17" s="3"/>
      <c r="FXQ17" s="3"/>
      <c r="FXR17" s="3"/>
      <c r="FXS17" s="3"/>
      <c r="FXT17" s="3"/>
      <c r="FXU17" s="3"/>
      <c r="FXV17" s="3"/>
      <c r="FXW17" s="3"/>
      <c r="FXX17" s="3"/>
      <c r="FXY17" s="3"/>
      <c r="FXZ17" s="3"/>
      <c r="FYA17" s="3"/>
      <c r="FYB17" s="3"/>
      <c r="FYC17" s="3"/>
      <c r="FYD17" s="3"/>
      <c r="FYE17" s="3"/>
      <c r="FYF17" s="3"/>
      <c r="FYG17" s="3"/>
      <c r="FYH17" s="3"/>
      <c r="FYI17" s="3"/>
      <c r="FYJ17" s="3"/>
      <c r="FYK17" s="3"/>
      <c r="FYL17" s="3"/>
      <c r="FYM17" s="3"/>
      <c r="FYN17" s="3"/>
      <c r="FYO17" s="3"/>
      <c r="FYP17" s="3"/>
      <c r="FYQ17" s="3"/>
      <c r="FYR17" s="3"/>
      <c r="FYS17" s="3"/>
      <c r="FYT17" s="3"/>
      <c r="FYU17" s="3"/>
      <c r="FYV17" s="3"/>
      <c r="FYW17" s="3"/>
      <c r="FYX17" s="3"/>
      <c r="FYY17" s="3"/>
      <c r="FYZ17" s="3"/>
      <c r="FZA17" s="3"/>
      <c r="FZB17" s="3"/>
      <c r="FZC17" s="3"/>
      <c r="FZD17" s="3"/>
      <c r="FZE17" s="3"/>
      <c r="FZF17" s="3"/>
      <c r="FZG17" s="3"/>
      <c r="FZH17" s="3"/>
      <c r="FZI17" s="3"/>
      <c r="FZJ17" s="3"/>
      <c r="FZK17" s="3"/>
      <c r="FZL17" s="3"/>
      <c r="FZM17" s="3"/>
      <c r="FZN17" s="3"/>
      <c r="FZO17" s="3"/>
      <c r="FZP17" s="3"/>
      <c r="FZQ17" s="3"/>
      <c r="FZR17" s="3"/>
      <c r="FZS17" s="3"/>
      <c r="FZT17" s="3"/>
      <c r="FZU17" s="3"/>
      <c r="FZV17" s="3"/>
      <c r="FZW17" s="3"/>
      <c r="FZX17" s="3"/>
      <c r="FZY17" s="3"/>
      <c r="FZZ17" s="3"/>
      <c r="GAA17" s="3"/>
      <c r="GAB17" s="3"/>
      <c r="GAC17" s="3"/>
      <c r="GAD17" s="3"/>
      <c r="GAE17" s="3"/>
      <c r="GAF17" s="3"/>
      <c r="GAG17" s="3"/>
      <c r="GAH17" s="3"/>
      <c r="GAI17" s="3"/>
      <c r="GAJ17" s="3"/>
      <c r="GAK17" s="3"/>
      <c r="GAL17" s="3"/>
      <c r="GAM17" s="3"/>
      <c r="GAN17" s="3"/>
      <c r="GAO17" s="3"/>
      <c r="GAP17" s="3"/>
      <c r="GAQ17" s="3"/>
      <c r="GAR17" s="3"/>
      <c r="GAS17" s="3"/>
      <c r="GAT17" s="3"/>
      <c r="GAU17" s="3"/>
      <c r="GAV17" s="3"/>
      <c r="GAW17" s="3"/>
      <c r="GAX17" s="3"/>
      <c r="GAY17" s="3"/>
      <c r="GAZ17" s="3"/>
      <c r="GBA17" s="3"/>
      <c r="GBB17" s="3"/>
      <c r="GBC17" s="3"/>
      <c r="GBD17" s="3"/>
      <c r="GBE17" s="3"/>
      <c r="GBF17" s="3"/>
      <c r="GBG17" s="3"/>
      <c r="GBH17" s="3"/>
      <c r="GBI17" s="3"/>
      <c r="GBJ17" s="3"/>
      <c r="GBK17" s="3"/>
      <c r="GBL17" s="3"/>
      <c r="GBM17" s="3"/>
      <c r="GBN17" s="3"/>
      <c r="GBO17" s="3"/>
      <c r="GBP17" s="3"/>
      <c r="GBQ17" s="3"/>
      <c r="GBR17" s="3"/>
      <c r="GBS17" s="3"/>
      <c r="GBT17" s="3"/>
      <c r="GBU17" s="3"/>
      <c r="GBV17" s="3"/>
      <c r="GBW17" s="3"/>
      <c r="GBX17" s="3"/>
      <c r="GBY17" s="3"/>
      <c r="GBZ17" s="3"/>
      <c r="GCA17" s="3"/>
      <c r="GCB17" s="3"/>
      <c r="GCC17" s="3"/>
      <c r="GCD17" s="3"/>
      <c r="GCE17" s="3"/>
      <c r="GCF17" s="3"/>
      <c r="GCG17" s="3"/>
      <c r="GCH17" s="3"/>
      <c r="GCI17" s="3"/>
      <c r="GCJ17" s="3"/>
      <c r="GCK17" s="3"/>
      <c r="GCL17" s="3"/>
      <c r="GCM17" s="3"/>
      <c r="GCN17" s="3"/>
      <c r="GCO17" s="3"/>
      <c r="GCP17" s="3"/>
      <c r="GCQ17" s="3"/>
      <c r="GCR17" s="3"/>
      <c r="GCS17" s="3"/>
      <c r="GCT17" s="3"/>
      <c r="GCU17" s="3"/>
      <c r="GCV17" s="3"/>
      <c r="GCW17" s="3"/>
      <c r="GCX17" s="3"/>
      <c r="GCY17" s="3"/>
      <c r="GCZ17" s="3"/>
      <c r="GDA17" s="3"/>
      <c r="GDB17" s="3"/>
      <c r="GDC17" s="3"/>
      <c r="GDD17" s="3"/>
      <c r="GDE17" s="3"/>
      <c r="GDF17" s="3"/>
      <c r="GDG17" s="3"/>
      <c r="GDH17" s="3"/>
      <c r="GDI17" s="3"/>
      <c r="GDJ17" s="3"/>
      <c r="GDK17" s="3"/>
      <c r="GDL17" s="3"/>
      <c r="GDM17" s="3"/>
      <c r="GDN17" s="3"/>
      <c r="GDO17" s="3"/>
      <c r="GDP17" s="3"/>
      <c r="GDQ17" s="3"/>
      <c r="GDR17" s="3"/>
      <c r="GDS17" s="3"/>
      <c r="GDT17" s="3"/>
      <c r="GDU17" s="3"/>
      <c r="GDV17" s="3"/>
      <c r="GDW17" s="3"/>
      <c r="GDX17" s="3"/>
      <c r="GDY17" s="3"/>
      <c r="GDZ17" s="3"/>
      <c r="GEA17" s="3"/>
      <c r="GEB17" s="3"/>
      <c r="GEC17" s="3"/>
      <c r="GED17" s="3"/>
      <c r="GEE17" s="3"/>
      <c r="GEF17" s="3"/>
      <c r="GEG17" s="3"/>
      <c r="GEH17" s="3"/>
      <c r="GEI17" s="3"/>
      <c r="GEJ17" s="3"/>
      <c r="GEK17" s="3"/>
      <c r="GEL17" s="3"/>
      <c r="GEM17" s="3"/>
      <c r="GEN17" s="3"/>
      <c r="GEO17" s="3"/>
      <c r="GEP17" s="3"/>
      <c r="GEQ17" s="3"/>
      <c r="GER17" s="3"/>
      <c r="GES17" s="3"/>
      <c r="GET17" s="3"/>
      <c r="GEU17" s="3"/>
      <c r="GEV17" s="3"/>
      <c r="GEW17" s="3"/>
      <c r="GEX17" s="3"/>
      <c r="GEY17" s="3"/>
      <c r="GEZ17" s="3"/>
      <c r="GFA17" s="3"/>
      <c r="GFB17" s="3"/>
      <c r="GFC17" s="3"/>
      <c r="GFD17" s="3"/>
      <c r="GFE17" s="3"/>
      <c r="GFF17" s="3"/>
      <c r="GFG17" s="3"/>
      <c r="GFH17" s="3"/>
      <c r="GFI17" s="3"/>
      <c r="GFJ17" s="3"/>
      <c r="GFK17" s="3"/>
      <c r="GFL17" s="3"/>
      <c r="GFM17" s="3"/>
      <c r="GFN17" s="3"/>
      <c r="GFO17" s="3"/>
      <c r="GFP17" s="3"/>
      <c r="GFQ17" s="3"/>
      <c r="GFR17" s="3"/>
      <c r="GFS17" s="3"/>
      <c r="GFT17" s="3"/>
      <c r="GFU17" s="3"/>
      <c r="GFV17" s="3"/>
      <c r="GFW17" s="3"/>
      <c r="GFX17" s="3"/>
      <c r="GFY17" s="3"/>
      <c r="GFZ17" s="3"/>
      <c r="GGA17" s="3"/>
      <c r="GGB17" s="3"/>
      <c r="GGC17" s="3"/>
      <c r="GGD17" s="3"/>
      <c r="GGE17" s="3"/>
      <c r="GGF17" s="3"/>
      <c r="GGG17" s="3"/>
      <c r="GGH17" s="3"/>
      <c r="GGI17" s="3"/>
      <c r="GGJ17" s="3"/>
      <c r="GGK17" s="3"/>
      <c r="GGL17" s="3"/>
      <c r="GGM17" s="3"/>
      <c r="GGN17" s="3"/>
      <c r="GGO17" s="3"/>
      <c r="GGP17" s="3"/>
      <c r="GGQ17" s="3"/>
      <c r="GGR17" s="3"/>
      <c r="GGS17" s="3"/>
      <c r="GGT17" s="3"/>
      <c r="GGU17" s="3"/>
      <c r="GGV17" s="3"/>
      <c r="GGW17" s="3"/>
      <c r="GGX17" s="3"/>
      <c r="GGY17" s="3"/>
      <c r="GGZ17" s="3"/>
      <c r="GHA17" s="3"/>
      <c r="GHB17" s="3"/>
      <c r="GHC17" s="3"/>
      <c r="GHD17" s="3"/>
      <c r="GHE17" s="3"/>
      <c r="GHF17" s="3"/>
      <c r="GHG17" s="3"/>
      <c r="GHH17" s="3"/>
      <c r="GHI17" s="3"/>
      <c r="GHJ17" s="3"/>
      <c r="GHK17" s="3"/>
      <c r="GHL17" s="3"/>
      <c r="GHM17" s="3"/>
      <c r="GHN17" s="3"/>
      <c r="GHO17" s="3"/>
      <c r="GHP17" s="3"/>
      <c r="GHQ17" s="3"/>
      <c r="GHR17" s="3"/>
      <c r="GHS17" s="3"/>
      <c r="GHT17" s="3"/>
      <c r="GHU17" s="3"/>
      <c r="GHV17" s="3"/>
      <c r="GHW17" s="3"/>
      <c r="GHX17" s="3"/>
      <c r="GHY17" s="3"/>
      <c r="GHZ17" s="3"/>
      <c r="GIA17" s="3"/>
      <c r="GIB17" s="3"/>
      <c r="GIC17" s="3"/>
      <c r="GID17" s="3"/>
      <c r="GIE17" s="3"/>
      <c r="GIF17" s="3"/>
      <c r="GIG17" s="3"/>
      <c r="GIH17" s="3"/>
      <c r="GII17" s="3"/>
      <c r="GIJ17" s="3"/>
      <c r="GIK17" s="3"/>
      <c r="GIL17" s="3"/>
      <c r="GIM17" s="3"/>
      <c r="GIN17" s="3"/>
      <c r="GIO17" s="3"/>
      <c r="GIP17" s="3"/>
      <c r="GIQ17" s="3"/>
      <c r="GIR17" s="3"/>
      <c r="GIS17" s="3"/>
      <c r="GIT17" s="3"/>
      <c r="GIU17" s="3"/>
      <c r="GIV17" s="3"/>
      <c r="GIW17" s="3"/>
      <c r="GIX17" s="3"/>
      <c r="GIY17" s="3"/>
      <c r="GIZ17" s="3"/>
      <c r="GJA17" s="3"/>
      <c r="GJB17" s="3"/>
      <c r="GJC17" s="3"/>
      <c r="GJD17" s="3"/>
      <c r="GJE17" s="3"/>
      <c r="GJF17" s="3"/>
      <c r="GJG17" s="3"/>
      <c r="GJH17" s="3"/>
      <c r="GJI17" s="3"/>
      <c r="GJJ17" s="3"/>
      <c r="GJK17" s="3"/>
      <c r="GJL17" s="3"/>
      <c r="GJM17" s="3"/>
      <c r="GJN17" s="3"/>
      <c r="GJO17" s="3"/>
      <c r="GJP17" s="3"/>
      <c r="GJQ17" s="3"/>
      <c r="GJR17" s="3"/>
      <c r="GJS17" s="3"/>
      <c r="GJT17" s="3"/>
      <c r="GJU17" s="3"/>
      <c r="GJV17" s="3"/>
      <c r="GJW17" s="3"/>
      <c r="GJX17" s="3"/>
      <c r="GJY17" s="3"/>
      <c r="GJZ17" s="3"/>
      <c r="GKA17" s="3"/>
      <c r="GKB17" s="3"/>
      <c r="GKC17" s="3"/>
      <c r="GKD17" s="3"/>
      <c r="GKE17" s="3"/>
      <c r="GKF17" s="3"/>
      <c r="GKG17" s="3"/>
      <c r="GKH17" s="3"/>
      <c r="GKI17" s="3"/>
      <c r="GKJ17" s="3"/>
      <c r="GKK17" s="3"/>
      <c r="GKL17" s="3"/>
      <c r="GKM17" s="3"/>
      <c r="GKN17" s="3"/>
      <c r="GKO17" s="3"/>
      <c r="GKP17" s="3"/>
      <c r="GKQ17" s="3"/>
      <c r="GKR17" s="3"/>
      <c r="GKS17" s="3"/>
      <c r="GKT17" s="3"/>
      <c r="GKU17" s="3"/>
      <c r="GKV17" s="3"/>
      <c r="GKW17" s="3"/>
      <c r="GKX17" s="3"/>
      <c r="GKY17" s="3"/>
      <c r="GKZ17" s="3"/>
      <c r="GLA17" s="3"/>
      <c r="GLB17" s="3"/>
      <c r="GLC17" s="3"/>
      <c r="GLD17" s="3"/>
      <c r="GLE17" s="3"/>
      <c r="GLF17" s="3"/>
      <c r="GLG17" s="3"/>
      <c r="GLH17" s="3"/>
      <c r="GLI17" s="3"/>
      <c r="GLJ17" s="3"/>
      <c r="GLK17" s="3"/>
      <c r="GLL17" s="3"/>
      <c r="GLM17" s="3"/>
      <c r="GLN17" s="3"/>
      <c r="GLO17" s="3"/>
      <c r="GLP17" s="3"/>
      <c r="GLQ17" s="3"/>
      <c r="GLR17" s="3"/>
      <c r="GLS17" s="3"/>
      <c r="GLT17" s="3"/>
      <c r="GLU17" s="3"/>
      <c r="GLV17" s="3"/>
      <c r="GLW17" s="3"/>
      <c r="GLX17" s="3"/>
      <c r="GLY17" s="3"/>
      <c r="GLZ17" s="3"/>
      <c r="GMA17" s="3"/>
      <c r="GMB17" s="3"/>
      <c r="GMC17" s="3"/>
      <c r="GMD17" s="3"/>
      <c r="GME17" s="3"/>
      <c r="GMF17" s="3"/>
      <c r="GMG17" s="3"/>
      <c r="GMH17" s="3"/>
      <c r="GMI17" s="3"/>
      <c r="GMJ17" s="3"/>
      <c r="GMK17" s="3"/>
      <c r="GML17" s="3"/>
      <c r="GMM17" s="3"/>
      <c r="GMN17" s="3"/>
      <c r="GMO17" s="3"/>
      <c r="GMP17" s="3"/>
      <c r="GMQ17" s="3"/>
      <c r="GMR17" s="3"/>
      <c r="GMS17" s="3"/>
      <c r="GMT17" s="3"/>
      <c r="GMU17" s="3"/>
      <c r="GMV17" s="3"/>
      <c r="GMW17" s="3"/>
      <c r="GMX17" s="3"/>
      <c r="GMY17" s="3"/>
      <c r="GMZ17" s="3"/>
      <c r="GNA17" s="3"/>
      <c r="GNB17" s="3"/>
      <c r="GNC17" s="3"/>
      <c r="GND17" s="3"/>
      <c r="GNE17" s="3"/>
      <c r="GNF17" s="3"/>
      <c r="GNG17" s="3"/>
      <c r="GNH17" s="3"/>
      <c r="GNI17" s="3"/>
      <c r="GNJ17" s="3"/>
      <c r="GNK17" s="3"/>
      <c r="GNL17" s="3"/>
      <c r="GNM17" s="3"/>
      <c r="GNN17" s="3"/>
      <c r="GNO17" s="3"/>
      <c r="GNP17" s="3"/>
      <c r="GNQ17" s="3"/>
      <c r="GNR17" s="3"/>
      <c r="GNS17" s="3"/>
      <c r="GNT17" s="3"/>
      <c r="GNU17" s="3"/>
      <c r="GNV17" s="3"/>
      <c r="GNW17" s="3"/>
      <c r="GNX17" s="3"/>
      <c r="GNY17" s="3"/>
      <c r="GNZ17" s="3"/>
      <c r="GOA17" s="3"/>
      <c r="GOB17" s="3"/>
      <c r="GOC17" s="3"/>
      <c r="GOD17" s="3"/>
      <c r="GOE17" s="3"/>
      <c r="GOF17" s="3"/>
      <c r="GOG17" s="3"/>
      <c r="GOH17" s="3"/>
      <c r="GOI17" s="3"/>
      <c r="GOJ17" s="3"/>
      <c r="GOK17" s="3"/>
      <c r="GOL17" s="3"/>
      <c r="GOM17" s="3"/>
      <c r="GON17" s="3"/>
      <c r="GOO17" s="3"/>
      <c r="GOP17" s="3"/>
      <c r="GOQ17" s="3"/>
      <c r="GOR17" s="3"/>
      <c r="GOS17" s="3"/>
      <c r="GOT17" s="3"/>
      <c r="GOU17" s="3"/>
      <c r="GOV17" s="3"/>
      <c r="GOW17" s="3"/>
      <c r="GOX17" s="3"/>
      <c r="GOY17" s="3"/>
      <c r="GOZ17" s="3"/>
      <c r="GPA17" s="3"/>
      <c r="GPB17" s="3"/>
      <c r="GPC17" s="3"/>
      <c r="GPD17" s="3"/>
      <c r="GPE17" s="3"/>
      <c r="GPF17" s="3"/>
      <c r="GPG17" s="3"/>
      <c r="GPH17" s="3"/>
      <c r="GPI17" s="3"/>
      <c r="GPJ17" s="3"/>
      <c r="GPK17" s="3"/>
      <c r="GPL17" s="3"/>
      <c r="GPM17" s="3"/>
      <c r="GPN17" s="3"/>
      <c r="GPO17" s="3"/>
      <c r="GPP17" s="3"/>
      <c r="GPQ17" s="3"/>
      <c r="GPR17" s="3"/>
      <c r="GPS17" s="3"/>
      <c r="GPT17" s="3"/>
      <c r="GPU17" s="3"/>
      <c r="GPV17" s="3"/>
      <c r="GPW17" s="3"/>
      <c r="GPX17" s="3"/>
      <c r="GPY17" s="3"/>
      <c r="GPZ17" s="3"/>
      <c r="GQA17" s="3"/>
      <c r="GQB17" s="3"/>
      <c r="GQC17" s="3"/>
      <c r="GQD17" s="3"/>
      <c r="GQE17" s="3"/>
      <c r="GQF17" s="3"/>
      <c r="GQG17" s="3"/>
      <c r="GQH17" s="3"/>
      <c r="GQI17" s="3"/>
      <c r="GQJ17" s="3"/>
      <c r="GQK17" s="3"/>
      <c r="GQL17" s="3"/>
      <c r="GQM17" s="3"/>
      <c r="GQN17" s="3"/>
      <c r="GQO17" s="3"/>
      <c r="GQP17" s="3"/>
      <c r="GQQ17" s="3"/>
      <c r="GQR17" s="3"/>
      <c r="GQS17" s="3"/>
      <c r="GQT17" s="3"/>
      <c r="GQU17" s="3"/>
      <c r="GQV17" s="3"/>
      <c r="GQW17" s="3"/>
      <c r="GQX17" s="3"/>
      <c r="GQY17" s="3"/>
      <c r="GQZ17" s="3"/>
      <c r="GRA17" s="3"/>
      <c r="GRB17" s="3"/>
      <c r="GRC17" s="3"/>
      <c r="GRD17" s="3"/>
      <c r="GRE17" s="3"/>
      <c r="GRF17" s="3"/>
      <c r="GRG17" s="3"/>
      <c r="GRH17" s="3"/>
      <c r="GRI17" s="3"/>
      <c r="GRJ17" s="3"/>
      <c r="GRK17" s="3"/>
      <c r="GRL17" s="3"/>
      <c r="GRM17" s="3"/>
      <c r="GRN17" s="3"/>
      <c r="GRO17" s="3"/>
      <c r="GRP17" s="3"/>
      <c r="GRQ17" s="3"/>
      <c r="GRR17" s="3"/>
      <c r="GRS17" s="3"/>
      <c r="GRT17" s="3"/>
      <c r="GRU17" s="3"/>
      <c r="GRV17" s="3"/>
      <c r="GRW17" s="3"/>
      <c r="GRX17" s="3"/>
      <c r="GRY17" s="3"/>
      <c r="GRZ17" s="3"/>
      <c r="GSA17" s="3"/>
      <c r="GSB17" s="3"/>
      <c r="GSC17" s="3"/>
      <c r="GSD17" s="3"/>
      <c r="GSE17" s="3"/>
      <c r="GSF17" s="3"/>
      <c r="GSG17" s="3"/>
      <c r="GSH17" s="3"/>
      <c r="GSI17" s="3"/>
      <c r="GSJ17" s="3"/>
      <c r="GSK17" s="3"/>
      <c r="GSL17" s="3"/>
      <c r="GSM17" s="3"/>
      <c r="GSN17" s="3"/>
      <c r="GSO17" s="3"/>
      <c r="GSP17" s="3"/>
      <c r="GSQ17" s="3"/>
      <c r="GSR17" s="3"/>
      <c r="GSS17" s="3"/>
      <c r="GST17" s="3"/>
      <c r="GSU17" s="3"/>
      <c r="GSV17" s="3"/>
      <c r="GSW17" s="3"/>
      <c r="GSX17" s="3"/>
      <c r="GSY17" s="3"/>
      <c r="GSZ17" s="3"/>
      <c r="GTA17" s="3"/>
      <c r="GTB17" s="3"/>
      <c r="GTC17" s="3"/>
      <c r="GTD17" s="3"/>
      <c r="GTE17" s="3"/>
      <c r="GTF17" s="3"/>
      <c r="GTG17" s="3"/>
      <c r="GTH17" s="3"/>
      <c r="GTI17" s="3"/>
      <c r="GTJ17" s="3"/>
      <c r="GTK17" s="3"/>
      <c r="GTL17" s="3"/>
      <c r="GTM17" s="3"/>
      <c r="GTN17" s="3"/>
      <c r="GTO17" s="3"/>
      <c r="GTP17" s="3"/>
      <c r="GTQ17" s="3"/>
      <c r="GTR17" s="3"/>
      <c r="GTS17" s="3"/>
      <c r="GTT17" s="3"/>
      <c r="GTU17" s="3"/>
      <c r="GTV17" s="3"/>
      <c r="GTW17" s="3"/>
      <c r="GTX17" s="3"/>
      <c r="GTY17" s="3"/>
      <c r="GTZ17" s="3"/>
      <c r="GUA17" s="3"/>
      <c r="GUB17" s="3"/>
      <c r="GUC17" s="3"/>
      <c r="GUD17" s="3"/>
      <c r="GUE17" s="3"/>
      <c r="GUF17" s="3"/>
      <c r="GUG17" s="3"/>
      <c r="GUH17" s="3"/>
      <c r="GUI17" s="3"/>
      <c r="GUJ17" s="3"/>
      <c r="GUK17" s="3"/>
      <c r="GUL17" s="3"/>
      <c r="GUM17" s="3"/>
      <c r="GUN17" s="3"/>
      <c r="GUO17" s="3"/>
      <c r="GUP17" s="3"/>
      <c r="GUQ17" s="3"/>
      <c r="GUR17" s="3"/>
      <c r="GUS17" s="3"/>
      <c r="GUT17" s="3"/>
      <c r="GUU17" s="3"/>
      <c r="GUV17" s="3"/>
      <c r="GUW17" s="3"/>
      <c r="GUX17" s="3"/>
      <c r="GUY17" s="3"/>
      <c r="GUZ17" s="3"/>
      <c r="GVA17" s="3"/>
      <c r="GVB17" s="3"/>
      <c r="GVC17" s="3"/>
      <c r="GVD17" s="3"/>
      <c r="GVE17" s="3"/>
      <c r="GVF17" s="3"/>
      <c r="GVG17" s="3"/>
      <c r="GVH17" s="3"/>
      <c r="GVI17" s="3"/>
      <c r="GVJ17" s="3"/>
      <c r="GVK17" s="3"/>
      <c r="GVL17" s="3"/>
      <c r="GVM17" s="3"/>
      <c r="GVN17" s="3"/>
      <c r="GVO17" s="3"/>
      <c r="GVP17" s="3"/>
      <c r="GVQ17" s="3"/>
      <c r="GVR17" s="3"/>
      <c r="GVS17" s="3"/>
      <c r="GVT17" s="3"/>
      <c r="GVU17" s="3"/>
      <c r="GVV17" s="3"/>
      <c r="GVW17" s="3"/>
      <c r="GVX17" s="3"/>
      <c r="GVY17" s="3"/>
      <c r="GVZ17" s="3"/>
      <c r="GWA17" s="3"/>
      <c r="GWB17" s="3"/>
      <c r="GWC17" s="3"/>
      <c r="GWD17" s="3"/>
      <c r="GWE17" s="3"/>
      <c r="GWF17" s="3"/>
      <c r="GWG17" s="3"/>
      <c r="GWH17" s="3"/>
      <c r="GWI17" s="3"/>
      <c r="GWJ17" s="3"/>
      <c r="GWK17" s="3"/>
      <c r="GWL17" s="3"/>
      <c r="GWM17" s="3"/>
      <c r="GWN17" s="3"/>
      <c r="GWO17" s="3"/>
      <c r="GWP17" s="3"/>
      <c r="GWQ17" s="3"/>
      <c r="GWR17" s="3"/>
      <c r="GWS17" s="3"/>
      <c r="GWT17" s="3"/>
      <c r="GWU17" s="3"/>
      <c r="GWV17" s="3"/>
      <c r="GWW17" s="3"/>
      <c r="GWX17" s="3"/>
      <c r="GWY17" s="3"/>
      <c r="GWZ17" s="3"/>
      <c r="GXA17" s="3"/>
      <c r="GXB17" s="3"/>
      <c r="GXC17" s="3"/>
      <c r="GXD17" s="3"/>
      <c r="GXE17" s="3"/>
      <c r="GXF17" s="3"/>
      <c r="GXG17" s="3"/>
      <c r="GXH17" s="3"/>
      <c r="GXI17" s="3"/>
      <c r="GXJ17" s="3"/>
      <c r="GXK17" s="3"/>
      <c r="GXL17" s="3"/>
      <c r="GXM17" s="3"/>
      <c r="GXN17" s="3"/>
      <c r="GXO17" s="3"/>
      <c r="GXP17" s="3"/>
      <c r="GXQ17" s="3"/>
      <c r="GXR17" s="3"/>
      <c r="GXS17" s="3"/>
      <c r="GXT17" s="3"/>
      <c r="GXU17" s="3"/>
      <c r="GXV17" s="3"/>
      <c r="GXW17" s="3"/>
      <c r="GXX17" s="3"/>
      <c r="GXY17" s="3"/>
      <c r="GXZ17" s="3"/>
      <c r="GYA17" s="3"/>
      <c r="GYB17" s="3"/>
      <c r="GYC17" s="3"/>
      <c r="GYD17" s="3"/>
      <c r="GYE17" s="3"/>
      <c r="GYF17" s="3"/>
      <c r="GYG17" s="3"/>
      <c r="GYH17" s="3"/>
      <c r="GYI17" s="3"/>
      <c r="GYJ17" s="3"/>
      <c r="GYK17" s="3"/>
      <c r="GYL17" s="3"/>
      <c r="GYM17" s="3"/>
      <c r="GYN17" s="3"/>
      <c r="GYO17" s="3"/>
      <c r="GYP17" s="3"/>
      <c r="GYQ17" s="3"/>
      <c r="GYR17" s="3"/>
      <c r="GYS17" s="3"/>
      <c r="GYT17" s="3"/>
      <c r="GYU17" s="3"/>
      <c r="GYV17" s="3"/>
      <c r="GYW17" s="3"/>
      <c r="GYX17" s="3"/>
      <c r="GYY17" s="3"/>
      <c r="GYZ17" s="3"/>
      <c r="GZA17" s="3"/>
      <c r="GZB17" s="3"/>
      <c r="GZC17" s="3"/>
      <c r="GZD17" s="3"/>
      <c r="GZE17" s="3"/>
      <c r="GZF17" s="3"/>
      <c r="GZG17" s="3"/>
      <c r="GZH17" s="3"/>
      <c r="GZI17" s="3"/>
      <c r="GZJ17" s="3"/>
      <c r="GZK17" s="3"/>
      <c r="GZL17" s="3"/>
      <c r="GZM17" s="3"/>
      <c r="GZN17" s="3"/>
      <c r="GZO17" s="3"/>
      <c r="GZP17" s="3"/>
      <c r="GZQ17" s="3"/>
      <c r="GZR17" s="3"/>
      <c r="GZS17" s="3"/>
      <c r="GZT17" s="3"/>
      <c r="GZU17" s="3"/>
      <c r="GZV17" s="3"/>
      <c r="GZW17" s="3"/>
      <c r="GZX17" s="3"/>
      <c r="GZY17" s="3"/>
      <c r="GZZ17" s="3"/>
      <c r="HAA17" s="3"/>
      <c r="HAB17" s="3"/>
      <c r="HAC17" s="3"/>
      <c r="HAD17" s="3"/>
      <c r="HAE17" s="3"/>
      <c r="HAF17" s="3"/>
      <c r="HAG17" s="3"/>
      <c r="HAH17" s="3"/>
      <c r="HAI17" s="3"/>
      <c r="HAJ17" s="3"/>
      <c r="HAK17" s="3"/>
      <c r="HAL17" s="3"/>
      <c r="HAM17" s="3"/>
      <c r="HAN17" s="3"/>
      <c r="HAO17" s="3"/>
      <c r="HAP17" s="3"/>
      <c r="HAQ17" s="3"/>
      <c r="HAR17" s="3"/>
      <c r="HAS17" s="3"/>
      <c r="HAT17" s="3"/>
      <c r="HAU17" s="3"/>
      <c r="HAV17" s="3"/>
      <c r="HAW17" s="3"/>
      <c r="HAX17" s="3"/>
      <c r="HAY17" s="3"/>
      <c r="HAZ17" s="3"/>
      <c r="HBA17" s="3"/>
      <c r="HBB17" s="3"/>
      <c r="HBC17" s="3"/>
      <c r="HBD17" s="3"/>
      <c r="HBE17" s="3"/>
      <c r="HBF17" s="3"/>
      <c r="HBG17" s="3"/>
      <c r="HBH17" s="3"/>
      <c r="HBI17" s="3"/>
      <c r="HBJ17" s="3"/>
      <c r="HBK17" s="3"/>
      <c r="HBL17" s="3"/>
      <c r="HBM17" s="3"/>
      <c r="HBN17" s="3"/>
      <c r="HBO17" s="3"/>
      <c r="HBP17" s="3"/>
      <c r="HBQ17" s="3"/>
      <c r="HBR17" s="3"/>
      <c r="HBS17" s="3"/>
      <c r="HBT17" s="3"/>
      <c r="HBU17" s="3"/>
      <c r="HBV17" s="3"/>
      <c r="HBW17" s="3"/>
      <c r="HBX17" s="3"/>
      <c r="HBY17" s="3"/>
      <c r="HBZ17" s="3"/>
      <c r="HCA17" s="3"/>
      <c r="HCB17" s="3"/>
      <c r="HCC17" s="3"/>
      <c r="HCD17" s="3"/>
      <c r="HCE17" s="3"/>
      <c r="HCF17" s="3"/>
      <c r="HCG17" s="3"/>
      <c r="HCH17" s="3"/>
      <c r="HCI17" s="3"/>
      <c r="HCJ17" s="3"/>
      <c r="HCK17" s="3"/>
      <c r="HCL17" s="3"/>
      <c r="HCM17" s="3"/>
      <c r="HCN17" s="3"/>
      <c r="HCO17" s="3"/>
      <c r="HCP17" s="3"/>
      <c r="HCQ17" s="3"/>
      <c r="HCR17" s="3"/>
      <c r="HCS17" s="3"/>
      <c r="HCT17" s="3"/>
      <c r="HCU17" s="3"/>
      <c r="HCV17" s="3"/>
      <c r="HCW17" s="3"/>
      <c r="HCX17" s="3"/>
      <c r="HCY17" s="3"/>
      <c r="HCZ17" s="3"/>
      <c r="HDA17" s="3"/>
      <c r="HDB17" s="3"/>
      <c r="HDC17" s="3"/>
      <c r="HDD17" s="3"/>
      <c r="HDE17" s="3"/>
      <c r="HDF17" s="3"/>
      <c r="HDG17" s="3"/>
      <c r="HDH17" s="3"/>
      <c r="HDI17" s="3"/>
      <c r="HDJ17" s="3"/>
      <c r="HDK17" s="3"/>
      <c r="HDL17" s="3"/>
      <c r="HDM17" s="3"/>
      <c r="HDN17" s="3"/>
      <c r="HDO17" s="3"/>
      <c r="HDP17" s="3"/>
      <c r="HDQ17" s="3"/>
      <c r="HDR17" s="3"/>
      <c r="HDS17" s="3"/>
      <c r="HDT17" s="3"/>
      <c r="HDU17" s="3"/>
      <c r="HDV17" s="3"/>
      <c r="HDW17" s="3"/>
      <c r="HDX17" s="3"/>
      <c r="HDY17" s="3"/>
      <c r="HDZ17" s="3"/>
      <c r="HEA17" s="3"/>
      <c r="HEB17" s="3"/>
      <c r="HEC17" s="3"/>
      <c r="HED17" s="3"/>
      <c r="HEE17" s="3"/>
      <c r="HEF17" s="3"/>
      <c r="HEG17" s="3"/>
      <c r="HEH17" s="3"/>
      <c r="HEI17" s="3"/>
      <c r="HEJ17" s="3"/>
      <c r="HEK17" s="3"/>
      <c r="HEL17" s="3"/>
      <c r="HEM17" s="3"/>
      <c r="HEN17" s="3"/>
      <c r="HEO17" s="3"/>
      <c r="HEP17" s="3"/>
      <c r="HEQ17" s="3"/>
      <c r="HER17" s="3"/>
      <c r="HES17" s="3"/>
      <c r="HET17" s="3"/>
      <c r="HEU17" s="3"/>
      <c r="HEV17" s="3"/>
      <c r="HEW17" s="3"/>
      <c r="HEX17" s="3"/>
      <c r="HEY17" s="3"/>
      <c r="HEZ17" s="3"/>
      <c r="HFA17" s="3"/>
      <c r="HFB17" s="3"/>
      <c r="HFC17" s="3"/>
      <c r="HFD17" s="3"/>
      <c r="HFE17" s="3"/>
      <c r="HFF17" s="3"/>
      <c r="HFG17" s="3"/>
      <c r="HFH17" s="3"/>
      <c r="HFI17" s="3"/>
      <c r="HFJ17" s="3"/>
      <c r="HFK17" s="3"/>
      <c r="HFL17" s="3"/>
      <c r="HFM17" s="3"/>
      <c r="HFN17" s="3"/>
      <c r="HFO17" s="3"/>
      <c r="HFP17" s="3"/>
      <c r="HFQ17" s="3"/>
      <c r="HFR17" s="3"/>
      <c r="HFS17" s="3"/>
      <c r="HFT17" s="3"/>
      <c r="HFU17" s="3"/>
      <c r="HFV17" s="3"/>
      <c r="HFW17" s="3"/>
      <c r="HFX17" s="3"/>
      <c r="HFY17" s="3"/>
      <c r="HFZ17" s="3"/>
      <c r="HGA17" s="3"/>
      <c r="HGB17" s="3"/>
      <c r="HGC17" s="3"/>
      <c r="HGD17" s="3"/>
      <c r="HGE17" s="3"/>
      <c r="HGF17" s="3"/>
      <c r="HGG17" s="3"/>
      <c r="HGH17" s="3"/>
      <c r="HGI17" s="3"/>
      <c r="HGJ17" s="3"/>
      <c r="HGK17" s="3"/>
      <c r="HGL17" s="3"/>
      <c r="HGM17" s="3"/>
      <c r="HGN17" s="3"/>
      <c r="HGO17" s="3"/>
      <c r="HGP17" s="3"/>
      <c r="HGQ17" s="3"/>
      <c r="HGR17" s="3"/>
      <c r="HGS17" s="3"/>
      <c r="HGT17" s="3"/>
      <c r="HGU17" s="3"/>
      <c r="HGV17" s="3"/>
      <c r="HGW17" s="3"/>
      <c r="HGX17" s="3"/>
      <c r="HGY17" s="3"/>
      <c r="HGZ17" s="3"/>
      <c r="HHA17" s="3"/>
      <c r="HHB17" s="3"/>
      <c r="HHC17" s="3"/>
      <c r="HHD17" s="3"/>
      <c r="HHE17" s="3"/>
      <c r="HHF17" s="3"/>
      <c r="HHG17" s="3"/>
      <c r="HHH17" s="3"/>
      <c r="HHI17" s="3"/>
      <c r="HHJ17" s="3"/>
      <c r="HHK17" s="3"/>
      <c r="HHL17" s="3"/>
      <c r="HHM17" s="3"/>
      <c r="HHN17" s="3"/>
      <c r="HHO17" s="3"/>
      <c r="HHP17" s="3"/>
      <c r="HHQ17" s="3"/>
      <c r="HHR17" s="3"/>
      <c r="HHS17" s="3"/>
      <c r="HHT17" s="3"/>
      <c r="HHU17" s="3"/>
      <c r="HHV17" s="3"/>
      <c r="HHW17" s="3"/>
      <c r="HHX17" s="3"/>
      <c r="HHY17" s="3"/>
      <c r="HHZ17" s="3"/>
      <c r="HIA17" s="3"/>
      <c r="HIB17" s="3"/>
      <c r="HIC17" s="3"/>
      <c r="HID17" s="3"/>
      <c r="HIE17" s="3"/>
      <c r="HIF17" s="3"/>
      <c r="HIG17" s="3"/>
      <c r="HIH17" s="3"/>
      <c r="HII17" s="3"/>
      <c r="HIJ17" s="3"/>
      <c r="HIK17" s="3"/>
      <c r="HIL17" s="3"/>
      <c r="HIM17" s="3"/>
      <c r="HIN17" s="3"/>
      <c r="HIO17" s="3"/>
      <c r="HIP17" s="3"/>
      <c r="HIQ17" s="3"/>
      <c r="HIR17" s="3"/>
      <c r="HIS17" s="3"/>
      <c r="HIT17" s="3"/>
      <c r="HIU17" s="3"/>
      <c r="HIV17" s="3"/>
      <c r="HIW17" s="3"/>
      <c r="HIX17" s="3"/>
      <c r="HIY17" s="3"/>
      <c r="HIZ17" s="3"/>
      <c r="HJA17" s="3"/>
      <c r="HJB17" s="3"/>
      <c r="HJC17" s="3"/>
      <c r="HJD17" s="3"/>
      <c r="HJE17" s="3"/>
      <c r="HJF17" s="3"/>
      <c r="HJG17" s="3"/>
      <c r="HJH17" s="3"/>
      <c r="HJI17" s="3"/>
      <c r="HJJ17" s="3"/>
      <c r="HJK17" s="3"/>
      <c r="HJL17" s="3"/>
      <c r="HJM17" s="3"/>
      <c r="HJN17" s="3"/>
      <c r="HJO17" s="3"/>
      <c r="HJP17" s="3"/>
      <c r="HJQ17" s="3"/>
      <c r="HJR17" s="3"/>
      <c r="HJS17" s="3"/>
      <c r="HJT17" s="3"/>
      <c r="HJU17" s="3"/>
      <c r="HJV17" s="3"/>
      <c r="HJW17" s="3"/>
      <c r="HJX17" s="3"/>
      <c r="HJY17" s="3"/>
      <c r="HJZ17" s="3"/>
      <c r="HKA17" s="3"/>
      <c r="HKB17" s="3"/>
      <c r="HKC17" s="3"/>
      <c r="HKD17" s="3"/>
      <c r="HKE17" s="3"/>
      <c r="HKF17" s="3"/>
      <c r="HKG17" s="3"/>
      <c r="HKH17" s="3"/>
      <c r="HKI17" s="3"/>
      <c r="HKJ17" s="3"/>
      <c r="HKK17" s="3"/>
      <c r="HKL17" s="3"/>
      <c r="HKM17" s="3"/>
      <c r="HKN17" s="3"/>
      <c r="HKO17" s="3"/>
      <c r="HKP17" s="3"/>
      <c r="HKQ17" s="3"/>
      <c r="HKR17" s="3"/>
      <c r="HKS17" s="3"/>
      <c r="HKT17" s="3"/>
      <c r="HKU17" s="3"/>
      <c r="HKV17" s="3"/>
      <c r="HKW17" s="3"/>
      <c r="HKX17" s="3"/>
      <c r="HKY17" s="3"/>
      <c r="HKZ17" s="3"/>
      <c r="HLA17" s="3"/>
      <c r="HLB17" s="3"/>
      <c r="HLC17" s="3"/>
      <c r="HLD17" s="3"/>
      <c r="HLE17" s="3"/>
      <c r="HLF17" s="3"/>
      <c r="HLG17" s="3"/>
      <c r="HLH17" s="3"/>
      <c r="HLI17" s="3"/>
      <c r="HLJ17" s="3"/>
      <c r="HLK17" s="3"/>
      <c r="HLL17" s="3"/>
      <c r="HLM17" s="3"/>
      <c r="HLN17" s="3"/>
      <c r="HLO17" s="3"/>
      <c r="HLP17" s="3"/>
      <c r="HLQ17" s="3"/>
      <c r="HLR17" s="3"/>
      <c r="HLS17" s="3"/>
      <c r="HLT17" s="3"/>
      <c r="HLU17" s="3"/>
      <c r="HLV17" s="3"/>
      <c r="HLW17" s="3"/>
      <c r="HLX17" s="3"/>
      <c r="HLY17" s="3"/>
      <c r="HLZ17" s="3"/>
      <c r="HMA17" s="3"/>
      <c r="HMB17" s="3"/>
      <c r="HMC17" s="3"/>
      <c r="HMD17" s="3"/>
      <c r="HME17" s="3"/>
      <c r="HMF17" s="3"/>
      <c r="HMG17" s="3"/>
      <c r="HMH17" s="3"/>
      <c r="HMI17" s="3"/>
      <c r="HMJ17" s="3"/>
      <c r="HMK17" s="3"/>
      <c r="HML17" s="3"/>
      <c r="HMM17" s="3"/>
      <c r="HMN17" s="3"/>
      <c r="HMO17" s="3"/>
      <c r="HMP17" s="3"/>
      <c r="HMQ17" s="3"/>
      <c r="HMR17" s="3"/>
      <c r="HMS17" s="3"/>
      <c r="HMT17" s="3"/>
      <c r="HMU17" s="3"/>
      <c r="HMV17" s="3"/>
      <c r="HMW17" s="3"/>
      <c r="HMX17" s="3"/>
      <c r="HMY17" s="3"/>
      <c r="HMZ17" s="3"/>
      <c r="HNA17" s="3"/>
      <c r="HNB17" s="3"/>
      <c r="HNC17" s="3"/>
      <c r="HND17" s="3"/>
      <c r="HNE17" s="3"/>
      <c r="HNF17" s="3"/>
      <c r="HNG17" s="3"/>
      <c r="HNH17" s="3"/>
      <c r="HNI17" s="3"/>
      <c r="HNJ17" s="3"/>
      <c r="HNK17" s="3"/>
      <c r="HNL17" s="3"/>
      <c r="HNM17" s="3"/>
      <c r="HNN17" s="3"/>
      <c r="HNO17" s="3"/>
      <c r="HNP17" s="3"/>
      <c r="HNQ17" s="3"/>
      <c r="HNR17" s="3"/>
      <c r="HNS17" s="3"/>
      <c r="HNT17" s="3"/>
      <c r="HNU17" s="3"/>
      <c r="HNV17" s="3"/>
      <c r="HNW17" s="3"/>
      <c r="HNX17" s="3"/>
      <c r="HNY17" s="3"/>
      <c r="HNZ17" s="3"/>
      <c r="HOA17" s="3"/>
      <c r="HOB17" s="3"/>
      <c r="HOC17" s="3"/>
      <c r="HOD17" s="3"/>
      <c r="HOE17" s="3"/>
      <c r="HOF17" s="3"/>
      <c r="HOG17" s="3"/>
      <c r="HOH17" s="3"/>
      <c r="HOI17" s="3"/>
      <c r="HOJ17" s="3"/>
      <c r="HOK17" s="3"/>
      <c r="HOL17" s="3"/>
      <c r="HOM17" s="3"/>
      <c r="HON17" s="3"/>
      <c r="HOO17" s="3"/>
      <c r="HOP17" s="3"/>
      <c r="HOQ17" s="3"/>
      <c r="HOR17" s="3"/>
      <c r="HOS17" s="3"/>
      <c r="HOT17" s="3"/>
      <c r="HOU17" s="3"/>
      <c r="HOV17" s="3"/>
      <c r="HOW17" s="3"/>
      <c r="HOX17" s="3"/>
      <c r="HOY17" s="3"/>
      <c r="HOZ17" s="3"/>
      <c r="HPA17" s="3"/>
      <c r="HPB17" s="3"/>
      <c r="HPC17" s="3"/>
      <c r="HPD17" s="3"/>
      <c r="HPE17" s="3"/>
      <c r="HPF17" s="3"/>
      <c r="HPG17" s="3"/>
      <c r="HPH17" s="3"/>
      <c r="HPI17" s="3"/>
      <c r="HPJ17" s="3"/>
      <c r="HPK17" s="3"/>
      <c r="HPL17" s="3"/>
      <c r="HPM17" s="3"/>
      <c r="HPN17" s="3"/>
      <c r="HPO17" s="3"/>
      <c r="HPP17" s="3"/>
      <c r="HPQ17" s="3"/>
      <c r="HPR17" s="3"/>
      <c r="HPS17" s="3"/>
      <c r="HPT17" s="3"/>
      <c r="HPU17" s="3"/>
      <c r="HPV17" s="3"/>
      <c r="HPW17" s="3"/>
      <c r="HPX17" s="3"/>
      <c r="HPY17" s="3"/>
      <c r="HPZ17" s="3"/>
      <c r="HQA17" s="3"/>
      <c r="HQB17" s="3"/>
      <c r="HQC17" s="3"/>
      <c r="HQD17" s="3"/>
      <c r="HQE17" s="3"/>
      <c r="HQF17" s="3"/>
      <c r="HQG17" s="3"/>
      <c r="HQH17" s="3"/>
      <c r="HQI17" s="3"/>
      <c r="HQJ17" s="3"/>
      <c r="HQK17" s="3"/>
      <c r="HQL17" s="3"/>
      <c r="HQM17" s="3"/>
      <c r="HQN17" s="3"/>
      <c r="HQO17" s="3"/>
      <c r="HQP17" s="3"/>
      <c r="HQQ17" s="3"/>
      <c r="HQR17" s="3"/>
      <c r="HQS17" s="3"/>
      <c r="HQT17" s="3"/>
      <c r="HQU17" s="3"/>
      <c r="HQV17" s="3"/>
      <c r="HQW17" s="3"/>
      <c r="HQX17" s="3"/>
      <c r="HQY17" s="3"/>
      <c r="HQZ17" s="3"/>
      <c r="HRA17" s="3"/>
      <c r="HRB17" s="3"/>
      <c r="HRC17" s="3"/>
      <c r="HRD17" s="3"/>
      <c r="HRE17" s="3"/>
      <c r="HRF17" s="3"/>
      <c r="HRG17" s="3"/>
      <c r="HRH17" s="3"/>
      <c r="HRI17" s="3"/>
      <c r="HRJ17" s="3"/>
      <c r="HRK17" s="3"/>
      <c r="HRL17" s="3"/>
      <c r="HRM17" s="3"/>
      <c r="HRN17" s="3"/>
      <c r="HRO17" s="3"/>
      <c r="HRP17" s="3"/>
      <c r="HRQ17" s="3"/>
      <c r="HRR17" s="3"/>
      <c r="HRS17" s="3"/>
      <c r="HRT17" s="3"/>
      <c r="HRU17" s="3"/>
      <c r="HRV17" s="3"/>
      <c r="HRW17" s="3"/>
      <c r="HRX17" s="3"/>
      <c r="HRY17" s="3"/>
      <c r="HRZ17" s="3"/>
      <c r="HSA17" s="3"/>
      <c r="HSB17" s="3"/>
      <c r="HSC17" s="3"/>
      <c r="HSD17" s="3"/>
      <c r="HSE17" s="3"/>
      <c r="HSF17" s="3"/>
      <c r="HSG17" s="3"/>
      <c r="HSH17" s="3"/>
      <c r="HSI17" s="3"/>
      <c r="HSJ17" s="3"/>
      <c r="HSK17" s="3"/>
      <c r="HSL17" s="3"/>
      <c r="HSM17" s="3"/>
      <c r="HSN17" s="3"/>
      <c r="HSO17" s="3"/>
      <c r="HSP17" s="3"/>
      <c r="HSQ17" s="3"/>
      <c r="HSR17" s="3"/>
      <c r="HSS17" s="3"/>
      <c r="HST17" s="3"/>
      <c r="HSU17" s="3"/>
      <c r="HSV17" s="3"/>
      <c r="HSW17" s="3"/>
      <c r="HSX17" s="3"/>
      <c r="HSY17" s="3"/>
      <c r="HSZ17" s="3"/>
      <c r="HTA17" s="3"/>
      <c r="HTB17" s="3"/>
      <c r="HTC17" s="3"/>
      <c r="HTD17" s="3"/>
      <c r="HTE17" s="3"/>
      <c r="HTF17" s="3"/>
      <c r="HTG17" s="3"/>
      <c r="HTH17" s="3"/>
      <c r="HTI17" s="3"/>
      <c r="HTJ17" s="3"/>
      <c r="HTK17" s="3"/>
      <c r="HTL17" s="3"/>
      <c r="HTM17" s="3"/>
      <c r="HTN17" s="3"/>
      <c r="HTO17" s="3"/>
      <c r="HTP17" s="3"/>
      <c r="HTQ17" s="3"/>
      <c r="HTR17" s="3"/>
      <c r="HTS17" s="3"/>
      <c r="HTT17" s="3"/>
      <c r="HTU17" s="3"/>
      <c r="HTV17" s="3"/>
      <c r="HTW17" s="3"/>
      <c r="HTX17" s="3"/>
      <c r="HTY17" s="3"/>
      <c r="HTZ17" s="3"/>
      <c r="HUA17" s="3"/>
      <c r="HUB17" s="3"/>
      <c r="HUC17" s="3"/>
      <c r="HUD17" s="3"/>
      <c r="HUE17" s="3"/>
      <c r="HUF17" s="3"/>
      <c r="HUG17" s="3"/>
      <c r="HUH17" s="3"/>
      <c r="HUI17" s="3"/>
      <c r="HUJ17" s="3"/>
      <c r="HUK17" s="3"/>
      <c r="HUL17" s="3"/>
      <c r="HUM17" s="3"/>
      <c r="HUN17" s="3"/>
      <c r="HUO17" s="3"/>
      <c r="HUP17" s="3"/>
      <c r="HUQ17" s="3"/>
      <c r="HUR17" s="3"/>
      <c r="HUS17" s="3"/>
      <c r="HUT17" s="3"/>
      <c r="HUU17" s="3"/>
      <c r="HUV17" s="3"/>
      <c r="HUW17" s="3"/>
      <c r="HUX17" s="3"/>
      <c r="HUY17" s="3"/>
      <c r="HUZ17" s="3"/>
      <c r="HVA17" s="3"/>
      <c r="HVB17" s="3"/>
      <c r="HVC17" s="3"/>
      <c r="HVD17" s="3"/>
      <c r="HVE17" s="3"/>
      <c r="HVF17" s="3"/>
      <c r="HVG17" s="3"/>
      <c r="HVH17" s="3"/>
      <c r="HVI17" s="3"/>
      <c r="HVJ17" s="3"/>
      <c r="HVK17" s="3"/>
      <c r="HVL17" s="3"/>
      <c r="HVM17" s="3"/>
      <c r="HVN17" s="3"/>
      <c r="HVO17" s="3"/>
      <c r="HVP17" s="3"/>
      <c r="HVQ17" s="3"/>
      <c r="HVR17" s="3"/>
      <c r="HVS17" s="3"/>
      <c r="HVT17" s="3"/>
      <c r="HVU17" s="3"/>
      <c r="HVV17" s="3"/>
      <c r="HVW17" s="3"/>
      <c r="HVX17" s="3"/>
      <c r="HVY17" s="3"/>
      <c r="HVZ17" s="3"/>
      <c r="HWA17" s="3"/>
      <c r="HWB17" s="3"/>
      <c r="HWC17" s="3"/>
      <c r="HWD17" s="3"/>
      <c r="HWE17" s="3"/>
      <c r="HWF17" s="3"/>
      <c r="HWG17" s="3"/>
      <c r="HWH17" s="3"/>
      <c r="HWI17" s="3"/>
      <c r="HWJ17" s="3"/>
      <c r="HWK17" s="3"/>
      <c r="HWL17" s="3"/>
      <c r="HWM17" s="3"/>
      <c r="HWN17" s="3"/>
      <c r="HWO17" s="3"/>
      <c r="HWP17" s="3"/>
      <c r="HWQ17" s="3"/>
      <c r="HWR17" s="3"/>
      <c r="HWS17" s="3"/>
      <c r="HWT17" s="3"/>
      <c r="HWU17" s="3"/>
      <c r="HWV17" s="3"/>
      <c r="HWW17" s="3"/>
      <c r="HWX17" s="3"/>
      <c r="HWY17" s="3"/>
      <c r="HWZ17" s="3"/>
      <c r="HXA17" s="3"/>
      <c r="HXB17" s="3"/>
      <c r="HXC17" s="3"/>
      <c r="HXD17" s="3"/>
      <c r="HXE17" s="3"/>
      <c r="HXF17" s="3"/>
      <c r="HXG17" s="3"/>
      <c r="HXH17" s="3"/>
      <c r="HXI17" s="3"/>
      <c r="HXJ17" s="3"/>
      <c r="HXK17" s="3"/>
      <c r="HXL17" s="3"/>
      <c r="HXM17" s="3"/>
      <c r="HXN17" s="3"/>
      <c r="HXO17" s="3"/>
      <c r="HXP17" s="3"/>
      <c r="HXQ17" s="3"/>
      <c r="HXR17" s="3"/>
      <c r="HXS17" s="3"/>
      <c r="HXT17" s="3"/>
      <c r="HXU17" s="3"/>
      <c r="HXV17" s="3"/>
      <c r="HXW17" s="3"/>
      <c r="HXX17" s="3"/>
      <c r="HXY17" s="3"/>
      <c r="HXZ17" s="3"/>
      <c r="HYA17" s="3"/>
      <c r="HYB17" s="3"/>
      <c r="HYC17" s="3"/>
      <c r="HYD17" s="3"/>
      <c r="HYE17" s="3"/>
      <c r="HYF17" s="3"/>
      <c r="HYG17" s="3"/>
      <c r="HYH17" s="3"/>
      <c r="HYI17" s="3"/>
      <c r="HYJ17" s="3"/>
      <c r="HYK17" s="3"/>
      <c r="HYL17" s="3"/>
      <c r="HYM17" s="3"/>
      <c r="HYN17" s="3"/>
      <c r="HYO17" s="3"/>
      <c r="HYP17" s="3"/>
      <c r="HYQ17" s="3"/>
      <c r="HYR17" s="3"/>
      <c r="HYS17" s="3"/>
      <c r="HYT17" s="3"/>
      <c r="HYU17" s="3"/>
      <c r="HYV17" s="3"/>
      <c r="HYW17" s="3"/>
      <c r="HYX17" s="3"/>
      <c r="HYY17" s="3"/>
      <c r="HYZ17" s="3"/>
      <c r="HZA17" s="3"/>
      <c r="HZB17" s="3"/>
      <c r="HZC17" s="3"/>
      <c r="HZD17" s="3"/>
      <c r="HZE17" s="3"/>
      <c r="HZF17" s="3"/>
      <c r="HZG17" s="3"/>
      <c r="HZH17" s="3"/>
      <c r="HZI17" s="3"/>
      <c r="HZJ17" s="3"/>
      <c r="HZK17" s="3"/>
      <c r="HZL17" s="3"/>
      <c r="HZM17" s="3"/>
      <c r="HZN17" s="3"/>
      <c r="HZO17" s="3"/>
      <c r="HZP17" s="3"/>
      <c r="HZQ17" s="3"/>
      <c r="HZR17" s="3"/>
      <c r="HZS17" s="3"/>
      <c r="HZT17" s="3"/>
      <c r="HZU17" s="3"/>
      <c r="HZV17" s="3"/>
      <c r="HZW17" s="3"/>
      <c r="HZX17" s="3"/>
      <c r="HZY17" s="3"/>
      <c r="HZZ17" s="3"/>
      <c r="IAA17" s="3"/>
      <c r="IAB17" s="3"/>
      <c r="IAC17" s="3"/>
      <c r="IAD17" s="3"/>
      <c r="IAE17" s="3"/>
      <c r="IAF17" s="3"/>
      <c r="IAG17" s="3"/>
      <c r="IAH17" s="3"/>
      <c r="IAI17" s="3"/>
      <c r="IAJ17" s="3"/>
      <c r="IAK17" s="3"/>
      <c r="IAL17" s="3"/>
      <c r="IAM17" s="3"/>
      <c r="IAN17" s="3"/>
      <c r="IAO17" s="3"/>
      <c r="IAP17" s="3"/>
      <c r="IAQ17" s="3"/>
      <c r="IAR17" s="3"/>
      <c r="IAS17" s="3"/>
      <c r="IAT17" s="3"/>
      <c r="IAU17" s="3"/>
      <c r="IAV17" s="3"/>
      <c r="IAW17" s="3"/>
      <c r="IAX17" s="3"/>
      <c r="IAY17" s="3"/>
      <c r="IAZ17" s="3"/>
      <c r="IBA17" s="3"/>
      <c r="IBB17" s="3"/>
      <c r="IBC17" s="3"/>
      <c r="IBD17" s="3"/>
      <c r="IBE17" s="3"/>
      <c r="IBF17" s="3"/>
      <c r="IBG17" s="3"/>
      <c r="IBH17" s="3"/>
      <c r="IBI17" s="3"/>
      <c r="IBJ17" s="3"/>
      <c r="IBK17" s="3"/>
      <c r="IBL17" s="3"/>
      <c r="IBM17" s="3"/>
      <c r="IBN17" s="3"/>
      <c r="IBO17" s="3"/>
      <c r="IBP17" s="3"/>
      <c r="IBQ17" s="3"/>
      <c r="IBR17" s="3"/>
      <c r="IBS17" s="3"/>
      <c r="IBT17" s="3"/>
      <c r="IBU17" s="3"/>
      <c r="IBV17" s="3"/>
      <c r="IBW17" s="3"/>
      <c r="IBX17" s="3"/>
      <c r="IBY17" s="3"/>
      <c r="IBZ17" s="3"/>
      <c r="ICA17" s="3"/>
      <c r="ICB17" s="3"/>
      <c r="ICC17" s="3"/>
      <c r="ICD17" s="3"/>
      <c r="ICE17" s="3"/>
      <c r="ICF17" s="3"/>
      <c r="ICG17" s="3"/>
      <c r="ICH17" s="3"/>
      <c r="ICI17" s="3"/>
      <c r="ICJ17" s="3"/>
      <c r="ICK17" s="3"/>
      <c r="ICL17" s="3"/>
      <c r="ICM17" s="3"/>
      <c r="ICN17" s="3"/>
      <c r="ICO17" s="3"/>
      <c r="ICP17" s="3"/>
      <c r="ICQ17" s="3"/>
      <c r="ICR17" s="3"/>
      <c r="ICS17" s="3"/>
      <c r="ICT17" s="3"/>
      <c r="ICU17" s="3"/>
      <c r="ICV17" s="3"/>
      <c r="ICW17" s="3"/>
      <c r="ICX17" s="3"/>
      <c r="ICY17" s="3"/>
      <c r="ICZ17" s="3"/>
      <c r="IDA17" s="3"/>
      <c r="IDB17" s="3"/>
      <c r="IDC17" s="3"/>
      <c r="IDD17" s="3"/>
      <c r="IDE17" s="3"/>
      <c r="IDF17" s="3"/>
      <c r="IDG17" s="3"/>
      <c r="IDH17" s="3"/>
      <c r="IDI17" s="3"/>
      <c r="IDJ17" s="3"/>
      <c r="IDK17" s="3"/>
      <c r="IDL17" s="3"/>
      <c r="IDM17" s="3"/>
      <c r="IDN17" s="3"/>
      <c r="IDO17" s="3"/>
      <c r="IDP17" s="3"/>
      <c r="IDQ17" s="3"/>
      <c r="IDR17" s="3"/>
      <c r="IDS17" s="3"/>
      <c r="IDT17" s="3"/>
      <c r="IDU17" s="3"/>
      <c r="IDV17" s="3"/>
      <c r="IDW17" s="3"/>
      <c r="IDX17" s="3"/>
      <c r="IDY17" s="3"/>
      <c r="IDZ17" s="3"/>
      <c r="IEA17" s="3"/>
      <c r="IEB17" s="3"/>
      <c r="IEC17" s="3"/>
      <c r="IED17" s="3"/>
      <c r="IEE17" s="3"/>
      <c r="IEF17" s="3"/>
      <c r="IEG17" s="3"/>
      <c r="IEH17" s="3"/>
      <c r="IEI17" s="3"/>
      <c r="IEJ17" s="3"/>
      <c r="IEK17" s="3"/>
      <c r="IEL17" s="3"/>
      <c r="IEM17" s="3"/>
      <c r="IEN17" s="3"/>
      <c r="IEO17" s="3"/>
      <c r="IEP17" s="3"/>
      <c r="IEQ17" s="3"/>
      <c r="IER17" s="3"/>
      <c r="IES17" s="3"/>
      <c r="IET17" s="3"/>
      <c r="IEU17" s="3"/>
      <c r="IEV17" s="3"/>
      <c r="IEW17" s="3"/>
      <c r="IEX17" s="3"/>
      <c r="IEY17" s="3"/>
      <c r="IEZ17" s="3"/>
      <c r="IFA17" s="3"/>
      <c r="IFB17" s="3"/>
      <c r="IFC17" s="3"/>
      <c r="IFD17" s="3"/>
      <c r="IFE17" s="3"/>
      <c r="IFF17" s="3"/>
      <c r="IFG17" s="3"/>
      <c r="IFH17" s="3"/>
      <c r="IFI17" s="3"/>
      <c r="IFJ17" s="3"/>
      <c r="IFK17" s="3"/>
      <c r="IFL17" s="3"/>
      <c r="IFM17" s="3"/>
      <c r="IFN17" s="3"/>
      <c r="IFO17" s="3"/>
      <c r="IFP17" s="3"/>
      <c r="IFQ17" s="3"/>
      <c r="IFR17" s="3"/>
      <c r="IFS17" s="3"/>
      <c r="IFT17" s="3"/>
      <c r="IFU17" s="3"/>
      <c r="IFV17" s="3"/>
      <c r="IFW17" s="3"/>
      <c r="IFX17" s="3"/>
      <c r="IFY17" s="3"/>
      <c r="IFZ17" s="3"/>
      <c r="IGA17" s="3"/>
      <c r="IGB17" s="3"/>
      <c r="IGC17" s="3"/>
      <c r="IGD17" s="3"/>
      <c r="IGE17" s="3"/>
      <c r="IGF17" s="3"/>
      <c r="IGG17" s="3"/>
      <c r="IGH17" s="3"/>
      <c r="IGI17" s="3"/>
      <c r="IGJ17" s="3"/>
      <c r="IGK17" s="3"/>
      <c r="IGL17" s="3"/>
      <c r="IGM17" s="3"/>
      <c r="IGN17" s="3"/>
      <c r="IGO17" s="3"/>
      <c r="IGP17" s="3"/>
      <c r="IGQ17" s="3"/>
      <c r="IGR17" s="3"/>
      <c r="IGS17" s="3"/>
      <c r="IGT17" s="3"/>
      <c r="IGU17" s="3"/>
      <c r="IGV17" s="3"/>
      <c r="IGW17" s="3"/>
      <c r="IGX17" s="3"/>
      <c r="IGY17" s="3"/>
      <c r="IGZ17" s="3"/>
      <c r="IHA17" s="3"/>
      <c r="IHB17" s="3"/>
      <c r="IHC17" s="3"/>
      <c r="IHD17" s="3"/>
      <c r="IHE17" s="3"/>
      <c r="IHF17" s="3"/>
      <c r="IHG17" s="3"/>
      <c r="IHH17" s="3"/>
      <c r="IHI17" s="3"/>
      <c r="IHJ17" s="3"/>
      <c r="IHK17" s="3"/>
      <c r="IHL17" s="3"/>
      <c r="IHM17" s="3"/>
      <c r="IHN17" s="3"/>
      <c r="IHO17" s="3"/>
      <c r="IHP17" s="3"/>
      <c r="IHQ17" s="3"/>
      <c r="IHR17" s="3"/>
      <c r="IHS17" s="3"/>
      <c r="IHT17" s="3"/>
      <c r="IHU17" s="3"/>
      <c r="IHV17" s="3"/>
      <c r="IHW17" s="3"/>
      <c r="IHX17" s="3"/>
      <c r="IHY17" s="3"/>
      <c r="IHZ17" s="3"/>
      <c r="IIA17" s="3"/>
      <c r="IIB17" s="3"/>
      <c r="IIC17" s="3"/>
      <c r="IID17" s="3"/>
      <c r="IIE17" s="3"/>
      <c r="IIF17" s="3"/>
      <c r="IIG17" s="3"/>
      <c r="IIH17" s="3"/>
      <c r="III17" s="3"/>
      <c r="IIJ17" s="3"/>
      <c r="IIK17" s="3"/>
      <c r="IIL17" s="3"/>
      <c r="IIM17" s="3"/>
      <c r="IIN17" s="3"/>
      <c r="IIO17" s="3"/>
      <c r="IIP17" s="3"/>
      <c r="IIQ17" s="3"/>
      <c r="IIR17" s="3"/>
      <c r="IIS17" s="3"/>
      <c r="IIT17" s="3"/>
      <c r="IIU17" s="3"/>
      <c r="IIV17" s="3"/>
      <c r="IIW17" s="3"/>
      <c r="IIX17" s="3"/>
      <c r="IIY17" s="3"/>
      <c r="IIZ17" s="3"/>
      <c r="IJA17" s="3"/>
      <c r="IJB17" s="3"/>
      <c r="IJC17" s="3"/>
      <c r="IJD17" s="3"/>
      <c r="IJE17" s="3"/>
      <c r="IJF17" s="3"/>
      <c r="IJG17" s="3"/>
      <c r="IJH17" s="3"/>
      <c r="IJI17" s="3"/>
      <c r="IJJ17" s="3"/>
      <c r="IJK17" s="3"/>
      <c r="IJL17" s="3"/>
      <c r="IJM17" s="3"/>
      <c r="IJN17" s="3"/>
      <c r="IJO17" s="3"/>
      <c r="IJP17" s="3"/>
      <c r="IJQ17" s="3"/>
      <c r="IJR17" s="3"/>
      <c r="IJS17" s="3"/>
      <c r="IJT17" s="3"/>
      <c r="IJU17" s="3"/>
      <c r="IJV17" s="3"/>
      <c r="IJW17" s="3"/>
      <c r="IJX17" s="3"/>
      <c r="IJY17" s="3"/>
      <c r="IJZ17" s="3"/>
      <c r="IKA17" s="3"/>
      <c r="IKB17" s="3"/>
      <c r="IKC17" s="3"/>
      <c r="IKD17" s="3"/>
      <c r="IKE17" s="3"/>
      <c r="IKF17" s="3"/>
      <c r="IKG17" s="3"/>
      <c r="IKH17" s="3"/>
      <c r="IKI17" s="3"/>
      <c r="IKJ17" s="3"/>
      <c r="IKK17" s="3"/>
      <c r="IKL17" s="3"/>
      <c r="IKM17" s="3"/>
      <c r="IKN17" s="3"/>
      <c r="IKO17" s="3"/>
      <c r="IKP17" s="3"/>
      <c r="IKQ17" s="3"/>
      <c r="IKR17" s="3"/>
      <c r="IKS17" s="3"/>
      <c r="IKT17" s="3"/>
      <c r="IKU17" s="3"/>
      <c r="IKV17" s="3"/>
      <c r="IKW17" s="3"/>
      <c r="IKX17" s="3"/>
      <c r="IKY17" s="3"/>
      <c r="IKZ17" s="3"/>
      <c r="ILA17" s="3"/>
      <c r="ILB17" s="3"/>
      <c r="ILC17" s="3"/>
      <c r="ILD17" s="3"/>
      <c r="ILE17" s="3"/>
      <c r="ILF17" s="3"/>
      <c r="ILG17" s="3"/>
      <c r="ILH17" s="3"/>
      <c r="ILI17" s="3"/>
      <c r="ILJ17" s="3"/>
      <c r="ILK17" s="3"/>
      <c r="ILL17" s="3"/>
      <c r="ILM17" s="3"/>
      <c r="ILN17" s="3"/>
      <c r="ILO17" s="3"/>
      <c r="ILP17" s="3"/>
      <c r="ILQ17" s="3"/>
      <c r="ILR17" s="3"/>
      <c r="ILS17" s="3"/>
      <c r="ILT17" s="3"/>
      <c r="ILU17" s="3"/>
      <c r="ILV17" s="3"/>
      <c r="ILW17" s="3"/>
      <c r="ILX17" s="3"/>
      <c r="ILY17" s="3"/>
      <c r="ILZ17" s="3"/>
      <c r="IMA17" s="3"/>
      <c r="IMB17" s="3"/>
      <c r="IMC17" s="3"/>
      <c r="IMD17" s="3"/>
      <c r="IME17" s="3"/>
      <c r="IMF17" s="3"/>
      <c r="IMG17" s="3"/>
      <c r="IMH17" s="3"/>
      <c r="IMI17" s="3"/>
      <c r="IMJ17" s="3"/>
      <c r="IMK17" s="3"/>
      <c r="IML17" s="3"/>
      <c r="IMM17" s="3"/>
      <c r="IMN17" s="3"/>
      <c r="IMO17" s="3"/>
      <c r="IMP17" s="3"/>
      <c r="IMQ17" s="3"/>
      <c r="IMR17" s="3"/>
      <c r="IMS17" s="3"/>
      <c r="IMT17" s="3"/>
      <c r="IMU17" s="3"/>
      <c r="IMV17" s="3"/>
      <c r="IMW17" s="3"/>
      <c r="IMX17" s="3"/>
      <c r="IMY17" s="3"/>
      <c r="IMZ17" s="3"/>
      <c r="INA17" s="3"/>
      <c r="INB17" s="3"/>
      <c r="INC17" s="3"/>
      <c r="IND17" s="3"/>
      <c r="INE17" s="3"/>
      <c r="INF17" s="3"/>
      <c r="ING17" s="3"/>
      <c r="INH17" s="3"/>
      <c r="INI17" s="3"/>
      <c r="INJ17" s="3"/>
      <c r="INK17" s="3"/>
      <c r="INL17" s="3"/>
      <c r="INM17" s="3"/>
      <c r="INN17" s="3"/>
      <c r="INO17" s="3"/>
      <c r="INP17" s="3"/>
      <c r="INQ17" s="3"/>
      <c r="INR17" s="3"/>
      <c r="INS17" s="3"/>
      <c r="INT17" s="3"/>
      <c r="INU17" s="3"/>
      <c r="INV17" s="3"/>
      <c r="INW17" s="3"/>
      <c r="INX17" s="3"/>
      <c r="INY17" s="3"/>
      <c r="INZ17" s="3"/>
      <c r="IOA17" s="3"/>
      <c r="IOB17" s="3"/>
      <c r="IOC17" s="3"/>
      <c r="IOD17" s="3"/>
      <c r="IOE17" s="3"/>
      <c r="IOF17" s="3"/>
      <c r="IOG17" s="3"/>
      <c r="IOH17" s="3"/>
      <c r="IOI17" s="3"/>
      <c r="IOJ17" s="3"/>
      <c r="IOK17" s="3"/>
      <c r="IOL17" s="3"/>
      <c r="IOM17" s="3"/>
      <c r="ION17" s="3"/>
      <c r="IOO17" s="3"/>
      <c r="IOP17" s="3"/>
      <c r="IOQ17" s="3"/>
      <c r="IOR17" s="3"/>
      <c r="IOS17" s="3"/>
      <c r="IOT17" s="3"/>
      <c r="IOU17" s="3"/>
      <c r="IOV17" s="3"/>
      <c r="IOW17" s="3"/>
      <c r="IOX17" s="3"/>
      <c r="IOY17" s="3"/>
      <c r="IOZ17" s="3"/>
      <c r="IPA17" s="3"/>
      <c r="IPB17" s="3"/>
      <c r="IPC17" s="3"/>
      <c r="IPD17" s="3"/>
      <c r="IPE17" s="3"/>
      <c r="IPF17" s="3"/>
      <c r="IPG17" s="3"/>
      <c r="IPH17" s="3"/>
      <c r="IPI17" s="3"/>
      <c r="IPJ17" s="3"/>
      <c r="IPK17" s="3"/>
      <c r="IPL17" s="3"/>
      <c r="IPM17" s="3"/>
      <c r="IPN17" s="3"/>
      <c r="IPO17" s="3"/>
      <c r="IPP17" s="3"/>
      <c r="IPQ17" s="3"/>
      <c r="IPR17" s="3"/>
      <c r="IPS17" s="3"/>
      <c r="IPT17" s="3"/>
      <c r="IPU17" s="3"/>
      <c r="IPV17" s="3"/>
      <c r="IPW17" s="3"/>
      <c r="IPX17" s="3"/>
      <c r="IPY17" s="3"/>
      <c r="IPZ17" s="3"/>
      <c r="IQA17" s="3"/>
      <c r="IQB17" s="3"/>
      <c r="IQC17" s="3"/>
      <c r="IQD17" s="3"/>
      <c r="IQE17" s="3"/>
      <c r="IQF17" s="3"/>
      <c r="IQG17" s="3"/>
      <c r="IQH17" s="3"/>
      <c r="IQI17" s="3"/>
      <c r="IQJ17" s="3"/>
      <c r="IQK17" s="3"/>
      <c r="IQL17" s="3"/>
      <c r="IQM17" s="3"/>
      <c r="IQN17" s="3"/>
      <c r="IQO17" s="3"/>
      <c r="IQP17" s="3"/>
      <c r="IQQ17" s="3"/>
      <c r="IQR17" s="3"/>
      <c r="IQS17" s="3"/>
      <c r="IQT17" s="3"/>
      <c r="IQU17" s="3"/>
      <c r="IQV17" s="3"/>
      <c r="IQW17" s="3"/>
      <c r="IQX17" s="3"/>
      <c r="IQY17" s="3"/>
      <c r="IQZ17" s="3"/>
      <c r="IRA17" s="3"/>
      <c r="IRB17" s="3"/>
      <c r="IRC17" s="3"/>
      <c r="IRD17" s="3"/>
      <c r="IRE17" s="3"/>
      <c r="IRF17" s="3"/>
      <c r="IRG17" s="3"/>
      <c r="IRH17" s="3"/>
      <c r="IRI17" s="3"/>
      <c r="IRJ17" s="3"/>
      <c r="IRK17" s="3"/>
      <c r="IRL17" s="3"/>
      <c r="IRM17" s="3"/>
      <c r="IRN17" s="3"/>
      <c r="IRO17" s="3"/>
      <c r="IRP17" s="3"/>
      <c r="IRQ17" s="3"/>
      <c r="IRR17" s="3"/>
      <c r="IRS17" s="3"/>
      <c r="IRT17" s="3"/>
      <c r="IRU17" s="3"/>
      <c r="IRV17" s="3"/>
      <c r="IRW17" s="3"/>
      <c r="IRX17" s="3"/>
      <c r="IRY17" s="3"/>
      <c r="IRZ17" s="3"/>
      <c r="ISA17" s="3"/>
      <c r="ISB17" s="3"/>
      <c r="ISC17" s="3"/>
      <c r="ISD17" s="3"/>
      <c r="ISE17" s="3"/>
      <c r="ISF17" s="3"/>
      <c r="ISG17" s="3"/>
      <c r="ISH17" s="3"/>
      <c r="ISI17" s="3"/>
      <c r="ISJ17" s="3"/>
      <c r="ISK17" s="3"/>
      <c r="ISL17" s="3"/>
      <c r="ISM17" s="3"/>
      <c r="ISN17" s="3"/>
      <c r="ISO17" s="3"/>
      <c r="ISP17" s="3"/>
      <c r="ISQ17" s="3"/>
      <c r="ISR17" s="3"/>
      <c r="ISS17" s="3"/>
      <c r="IST17" s="3"/>
      <c r="ISU17" s="3"/>
      <c r="ISV17" s="3"/>
      <c r="ISW17" s="3"/>
      <c r="ISX17" s="3"/>
      <c r="ISY17" s="3"/>
      <c r="ISZ17" s="3"/>
      <c r="ITA17" s="3"/>
      <c r="ITB17" s="3"/>
      <c r="ITC17" s="3"/>
      <c r="ITD17" s="3"/>
      <c r="ITE17" s="3"/>
      <c r="ITF17" s="3"/>
      <c r="ITG17" s="3"/>
      <c r="ITH17" s="3"/>
      <c r="ITI17" s="3"/>
      <c r="ITJ17" s="3"/>
      <c r="ITK17" s="3"/>
      <c r="ITL17" s="3"/>
      <c r="ITM17" s="3"/>
      <c r="ITN17" s="3"/>
      <c r="ITO17" s="3"/>
      <c r="ITP17" s="3"/>
      <c r="ITQ17" s="3"/>
      <c r="ITR17" s="3"/>
      <c r="ITS17" s="3"/>
      <c r="ITT17" s="3"/>
      <c r="ITU17" s="3"/>
      <c r="ITV17" s="3"/>
      <c r="ITW17" s="3"/>
      <c r="ITX17" s="3"/>
      <c r="ITY17" s="3"/>
      <c r="ITZ17" s="3"/>
      <c r="IUA17" s="3"/>
      <c r="IUB17" s="3"/>
      <c r="IUC17" s="3"/>
      <c r="IUD17" s="3"/>
      <c r="IUE17" s="3"/>
      <c r="IUF17" s="3"/>
      <c r="IUG17" s="3"/>
      <c r="IUH17" s="3"/>
      <c r="IUI17" s="3"/>
      <c r="IUJ17" s="3"/>
      <c r="IUK17" s="3"/>
      <c r="IUL17" s="3"/>
      <c r="IUM17" s="3"/>
      <c r="IUN17" s="3"/>
      <c r="IUO17" s="3"/>
      <c r="IUP17" s="3"/>
      <c r="IUQ17" s="3"/>
      <c r="IUR17" s="3"/>
      <c r="IUS17" s="3"/>
      <c r="IUT17" s="3"/>
      <c r="IUU17" s="3"/>
      <c r="IUV17" s="3"/>
      <c r="IUW17" s="3"/>
      <c r="IUX17" s="3"/>
      <c r="IUY17" s="3"/>
      <c r="IUZ17" s="3"/>
      <c r="IVA17" s="3"/>
      <c r="IVB17" s="3"/>
      <c r="IVC17" s="3"/>
      <c r="IVD17" s="3"/>
      <c r="IVE17" s="3"/>
      <c r="IVF17" s="3"/>
      <c r="IVG17" s="3"/>
      <c r="IVH17" s="3"/>
      <c r="IVI17" s="3"/>
      <c r="IVJ17" s="3"/>
      <c r="IVK17" s="3"/>
      <c r="IVL17" s="3"/>
      <c r="IVM17" s="3"/>
      <c r="IVN17" s="3"/>
      <c r="IVO17" s="3"/>
      <c r="IVP17" s="3"/>
      <c r="IVQ17" s="3"/>
      <c r="IVR17" s="3"/>
      <c r="IVS17" s="3"/>
      <c r="IVT17" s="3"/>
      <c r="IVU17" s="3"/>
      <c r="IVV17" s="3"/>
      <c r="IVW17" s="3"/>
      <c r="IVX17" s="3"/>
      <c r="IVY17" s="3"/>
      <c r="IVZ17" s="3"/>
      <c r="IWA17" s="3"/>
      <c r="IWB17" s="3"/>
      <c r="IWC17" s="3"/>
      <c r="IWD17" s="3"/>
      <c r="IWE17" s="3"/>
      <c r="IWF17" s="3"/>
      <c r="IWG17" s="3"/>
      <c r="IWH17" s="3"/>
      <c r="IWI17" s="3"/>
      <c r="IWJ17" s="3"/>
      <c r="IWK17" s="3"/>
      <c r="IWL17" s="3"/>
      <c r="IWM17" s="3"/>
      <c r="IWN17" s="3"/>
      <c r="IWO17" s="3"/>
      <c r="IWP17" s="3"/>
      <c r="IWQ17" s="3"/>
      <c r="IWR17" s="3"/>
      <c r="IWS17" s="3"/>
      <c r="IWT17" s="3"/>
      <c r="IWU17" s="3"/>
      <c r="IWV17" s="3"/>
      <c r="IWW17" s="3"/>
      <c r="IWX17" s="3"/>
      <c r="IWY17" s="3"/>
      <c r="IWZ17" s="3"/>
      <c r="IXA17" s="3"/>
      <c r="IXB17" s="3"/>
      <c r="IXC17" s="3"/>
      <c r="IXD17" s="3"/>
      <c r="IXE17" s="3"/>
      <c r="IXF17" s="3"/>
      <c r="IXG17" s="3"/>
      <c r="IXH17" s="3"/>
      <c r="IXI17" s="3"/>
      <c r="IXJ17" s="3"/>
      <c r="IXK17" s="3"/>
      <c r="IXL17" s="3"/>
      <c r="IXM17" s="3"/>
      <c r="IXN17" s="3"/>
      <c r="IXO17" s="3"/>
      <c r="IXP17" s="3"/>
      <c r="IXQ17" s="3"/>
      <c r="IXR17" s="3"/>
      <c r="IXS17" s="3"/>
      <c r="IXT17" s="3"/>
      <c r="IXU17" s="3"/>
      <c r="IXV17" s="3"/>
      <c r="IXW17" s="3"/>
      <c r="IXX17" s="3"/>
      <c r="IXY17" s="3"/>
      <c r="IXZ17" s="3"/>
      <c r="IYA17" s="3"/>
      <c r="IYB17" s="3"/>
      <c r="IYC17" s="3"/>
      <c r="IYD17" s="3"/>
      <c r="IYE17" s="3"/>
      <c r="IYF17" s="3"/>
      <c r="IYG17" s="3"/>
      <c r="IYH17" s="3"/>
      <c r="IYI17" s="3"/>
      <c r="IYJ17" s="3"/>
      <c r="IYK17" s="3"/>
      <c r="IYL17" s="3"/>
      <c r="IYM17" s="3"/>
      <c r="IYN17" s="3"/>
      <c r="IYO17" s="3"/>
      <c r="IYP17" s="3"/>
      <c r="IYQ17" s="3"/>
      <c r="IYR17" s="3"/>
      <c r="IYS17" s="3"/>
      <c r="IYT17" s="3"/>
      <c r="IYU17" s="3"/>
      <c r="IYV17" s="3"/>
      <c r="IYW17" s="3"/>
      <c r="IYX17" s="3"/>
      <c r="IYY17" s="3"/>
      <c r="IYZ17" s="3"/>
      <c r="IZA17" s="3"/>
      <c r="IZB17" s="3"/>
      <c r="IZC17" s="3"/>
      <c r="IZD17" s="3"/>
      <c r="IZE17" s="3"/>
      <c r="IZF17" s="3"/>
      <c r="IZG17" s="3"/>
      <c r="IZH17" s="3"/>
      <c r="IZI17" s="3"/>
      <c r="IZJ17" s="3"/>
      <c r="IZK17" s="3"/>
      <c r="IZL17" s="3"/>
      <c r="IZM17" s="3"/>
      <c r="IZN17" s="3"/>
      <c r="IZO17" s="3"/>
      <c r="IZP17" s="3"/>
      <c r="IZQ17" s="3"/>
      <c r="IZR17" s="3"/>
      <c r="IZS17" s="3"/>
      <c r="IZT17" s="3"/>
      <c r="IZU17" s="3"/>
      <c r="IZV17" s="3"/>
      <c r="IZW17" s="3"/>
      <c r="IZX17" s="3"/>
      <c r="IZY17" s="3"/>
      <c r="IZZ17" s="3"/>
      <c r="JAA17" s="3"/>
      <c r="JAB17" s="3"/>
      <c r="JAC17" s="3"/>
      <c r="JAD17" s="3"/>
      <c r="JAE17" s="3"/>
      <c r="JAF17" s="3"/>
      <c r="JAG17" s="3"/>
      <c r="JAH17" s="3"/>
      <c r="JAI17" s="3"/>
      <c r="JAJ17" s="3"/>
      <c r="JAK17" s="3"/>
      <c r="JAL17" s="3"/>
      <c r="JAM17" s="3"/>
      <c r="JAN17" s="3"/>
      <c r="JAO17" s="3"/>
      <c r="JAP17" s="3"/>
      <c r="JAQ17" s="3"/>
      <c r="JAR17" s="3"/>
      <c r="JAS17" s="3"/>
      <c r="JAT17" s="3"/>
      <c r="JAU17" s="3"/>
      <c r="JAV17" s="3"/>
      <c r="JAW17" s="3"/>
      <c r="JAX17" s="3"/>
      <c r="JAY17" s="3"/>
      <c r="JAZ17" s="3"/>
      <c r="JBA17" s="3"/>
      <c r="JBB17" s="3"/>
      <c r="JBC17" s="3"/>
      <c r="JBD17" s="3"/>
      <c r="JBE17" s="3"/>
      <c r="JBF17" s="3"/>
      <c r="JBG17" s="3"/>
      <c r="JBH17" s="3"/>
      <c r="JBI17" s="3"/>
      <c r="JBJ17" s="3"/>
      <c r="JBK17" s="3"/>
      <c r="JBL17" s="3"/>
      <c r="JBM17" s="3"/>
      <c r="JBN17" s="3"/>
      <c r="JBO17" s="3"/>
      <c r="JBP17" s="3"/>
      <c r="JBQ17" s="3"/>
      <c r="JBR17" s="3"/>
      <c r="JBS17" s="3"/>
      <c r="JBT17" s="3"/>
      <c r="JBU17" s="3"/>
      <c r="JBV17" s="3"/>
      <c r="JBW17" s="3"/>
      <c r="JBX17" s="3"/>
      <c r="JBY17" s="3"/>
      <c r="JBZ17" s="3"/>
      <c r="JCA17" s="3"/>
      <c r="JCB17" s="3"/>
      <c r="JCC17" s="3"/>
      <c r="JCD17" s="3"/>
      <c r="JCE17" s="3"/>
      <c r="JCF17" s="3"/>
      <c r="JCG17" s="3"/>
      <c r="JCH17" s="3"/>
      <c r="JCI17" s="3"/>
      <c r="JCJ17" s="3"/>
      <c r="JCK17" s="3"/>
      <c r="JCL17" s="3"/>
      <c r="JCM17" s="3"/>
      <c r="JCN17" s="3"/>
      <c r="JCO17" s="3"/>
      <c r="JCP17" s="3"/>
      <c r="JCQ17" s="3"/>
      <c r="JCR17" s="3"/>
      <c r="JCS17" s="3"/>
      <c r="JCT17" s="3"/>
      <c r="JCU17" s="3"/>
      <c r="JCV17" s="3"/>
      <c r="JCW17" s="3"/>
      <c r="JCX17" s="3"/>
      <c r="JCY17" s="3"/>
      <c r="JCZ17" s="3"/>
      <c r="JDA17" s="3"/>
      <c r="JDB17" s="3"/>
      <c r="JDC17" s="3"/>
      <c r="JDD17" s="3"/>
      <c r="JDE17" s="3"/>
      <c r="JDF17" s="3"/>
      <c r="JDG17" s="3"/>
      <c r="JDH17" s="3"/>
      <c r="JDI17" s="3"/>
      <c r="JDJ17" s="3"/>
      <c r="JDK17" s="3"/>
      <c r="JDL17" s="3"/>
      <c r="JDM17" s="3"/>
      <c r="JDN17" s="3"/>
      <c r="JDO17" s="3"/>
      <c r="JDP17" s="3"/>
      <c r="JDQ17" s="3"/>
      <c r="JDR17" s="3"/>
      <c r="JDS17" s="3"/>
      <c r="JDT17" s="3"/>
      <c r="JDU17" s="3"/>
      <c r="JDV17" s="3"/>
      <c r="JDW17" s="3"/>
      <c r="JDX17" s="3"/>
      <c r="JDY17" s="3"/>
      <c r="JDZ17" s="3"/>
      <c r="JEA17" s="3"/>
      <c r="JEB17" s="3"/>
      <c r="JEC17" s="3"/>
      <c r="JED17" s="3"/>
      <c r="JEE17" s="3"/>
      <c r="JEF17" s="3"/>
      <c r="JEG17" s="3"/>
      <c r="JEH17" s="3"/>
      <c r="JEI17" s="3"/>
      <c r="JEJ17" s="3"/>
      <c r="JEK17" s="3"/>
      <c r="JEL17" s="3"/>
      <c r="JEM17" s="3"/>
      <c r="JEN17" s="3"/>
      <c r="JEO17" s="3"/>
      <c r="JEP17" s="3"/>
      <c r="JEQ17" s="3"/>
      <c r="JER17" s="3"/>
      <c r="JES17" s="3"/>
      <c r="JET17" s="3"/>
      <c r="JEU17" s="3"/>
      <c r="JEV17" s="3"/>
      <c r="JEW17" s="3"/>
      <c r="JEX17" s="3"/>
      <c r="JEY17" s="3"/>
      <c r="JEZ17" s="3"/>
      <c r="JFA17" s="3"/>
      <c r="JFB17" s="3"/>
      <c r="JFC17" s="3"/>
      <c r="JFD17" s="3"/>
      <c r="JFE17" s="3"/>
      <c r="JFF17" s="3"/>
      <c r="JFG17" s="3"/>
      <c r="JFH17" s="3"/>
      <c r="JFI17" s="3"/>
      <c r="JFJ17" s="3"/>
      <c r="JFK17" s="3"/>
      <c r="JFL17" s="3"/>
      <c r="JFM17" s="3"/>
      <c r="JFN17" s="3"/>
      <c r="JFO17" s="3"/>
      <c r="JFP17" s="3"/>
      <c r="JFQ17" s="3"/>
      <c r="JFR17" s="3"/>
      <c r="JFS17" s="3"/>
      <c r="JFT17" s="3"/>
      <c r="JFU17" s="3"/>
      <c r="JFV17" s="3"/>
      <c r="JFW17" s="3"/>
      <c r="JFX17" s="3"/>
      <c r="JFY17" s="3"/>
      <c r="JFZ17" s="3"/>
      <c r="JGA17" s="3"/>
      <c r="JGB17" s="3"/>
      <c r="JGC17" s="3"/>
      <c r="JGD17" s="3"/>
      <c r="JGE17" s="3"/>
      <c r="JGF17" s="3"/>
      <c r="JGG17" s="3"/>
      <c r="JGH17" s="3"/>
      <c r="JGI17" s="3"/>
      <c r="JGJ17" s="3"/>
      <c r="JGK17" s="3"/>
      <c r="JGL17" s="3"/>
      <c r="JGM17" s="3"/>
      <c r="JGN17" s="3"/>
      <c r="JGO17" s="3"/>
      <c r="JGP17" s="3"/>
      <c r="JGQ17" s="3"/>
      <c r="JGR17" s="3"/>
      <c r="JGS17" s="3"/>
      <c r="JGT17" s="3"/>
      <c r="JGU17" s="3"/>
      <c r="JGV17" s="3"/>
      <c r="JGW17" s="3"/>
      <c r="JGX17" s="3"/>
      <c r="JGY17" s="3"/>
      <c r="JGZ17" s="3"/>
      <c r="JHA17" s="3"/>
      <c r="JHB17" s="3"/>
      <c r="JHC17" s="3"/>
      <c r="JHD17" s="3"/>
      <c r="JHE17" s="3"/>
      <c r="JHF17" s="3"/>
      <c r="JHG17" s="3"/>
      <c r="JHH17" s="3"/>
      <c r="JHI17" s="3"/>
      <c r="JHJ17" s="3"/>
      <c r="JHK17" s="3"/>
      <c r="JHL17" s="3"/>
      <c r="JHM17" s="3"/>
      <c r="JHN17" s="3"/>
      <c r="JHO17" s="3"/>
      <c r="JHP17" s="3"/>
      <c r="JHQ17" s="3"/>
      <c r="JHR17" s="3"/>
      <c r="JHS17" s="3"/>
      <c r="JHT17" s="3"/>
      <c r="JHU17" s="3"/>
      <c r="JHV17" s="3"/>
      <c r="JHW17" s="3"/>
      <c r="JHX17" s="3"/>
      <c r="JHY17" s="3"/>
      <c r="JHZ17" s="3"/>
      <c r="JIA17" s="3"/>
      <c r="JIB17" s="3"/>
      <c r="JIC17" s="3"/>
      <c r="JID17" s="3"/>
      <c r="JIE17" s="3"/>
      <c r="JIF17" s="3"/>
      <c r="JIG17" s="3"/>
      <c r="JIH17" s="3"/>
      <c r="JII17" s="3"/>
      <c r="JIJ17" s="3"/>
      <c r="JIK17" s="3"/>
      <c r="JIL17" s="3"/>
      <c r="JIM17" s="3"/>
      <c r="JIN17" s="3"/>
      <c r="JIO17" s="3"/>
      <c r="JIP17" s="3"/>
      <c r="JIQ17" s="3"/>
      <c r="JIR17" s="3"/>
      <c r="JIS17" s="3"/>
      <c r="JIT17" s="3"/>
      <c r="JIU17" s="3"/>
      <c r="JIV17" s="3"/>
      <c r="JIW17" s="3"/>
      <c r="JIX17" s="3"/>
      <c r="JIY17" s="3"/>
      <c r="JIZ17" s="3"/>
      <c r="JJA17" s="3"/>
      <c r="JJB17" s="3"/>
      <c r="JJC17" s="3"/>
      <c r="JJD17" s="3"/>
      <c r="JJE17" s="3"/>
      <c r="JJF17" s="3"/>
      <c r="JJG17" s="3"/>
      <c r="JJH17" s="3"/>
      <c r="JJI17" s="3"/>
      <c r="JJJ17" s="3"/>
      <c r="JJK17" s="3"/>
      <c r="JJL17" s="3"/>
      <c r="JJM17" s="3"/>
      <c r="JJN17" s="3"/>
      <c r="JJO17" s="3"/>
      <c r="JJP17" s="3"/>
      <c r="JJQ17" s="3"/>
      <c r="JJR17" s="3"/>
      <c r="JJS17" s="3"/>
      <c r="JJT17" s="3"/>
      <c r="JJU17" s="3"/>
      <c r="JJV17" s="3"/>
      <c r="JJW17" s="3"/>
      <c r="JJX17" s="3"/>
      <c r="JJY17" s="3"/>
      <c r="JJZ17" s="3"/>
      <c r="JKA17" s="3"/>
      <c r="JKB17" s="3"/>
      <c r="JKC17" s="3"/>
      <c r="JKD17" s="3"/>
      <c r="JKE17" s="3"/>
      <c r="JKF17" s="3"/>
      <c r="JKG17" s="3"/>
      <c r="JKH17" s="3"/>
      <c r="JKI17" s="3"/>
      <c r="JKJ17" s="3"/>
      <c r="JKK17" s="3"/>
      <c r="JKL17" s="3"/>
      <c r="JKM17" s="3"/>
      <c r="JKN17" s="3"/>
      <c r="JKO17" s="3"/>
      <c r="JKP17" s="3"/>
      <c r="JKQ17" s="3"/>
      <c r="JKR17" s="3"/>
      <c r="JKS17" s="3"/>
      <c r="JKT17" s="3"/>
      <c r="JKU17" s="3"/>
      <c r="JKV17" s="3"/>
      <c r="JKW17" s="3"/>
      <c r="JKX17" s="3"/>
      <c r="JKY17" s="3"/>
      <c r="JKZ17" s="3"/>
      <c r="JLA17" s="3"/>
      <c r="JLB17" s="3"/>
      <c r="JLC17" s="3"/>
      <c r="JLD17" s="3"/>
      <c r="JLE17" s="3"/>
      <c r="JLF17" s="3"/>
      <c r="JLG17" s="3"/>
      <c r="JLH17" s="3"/>
      <c r="JLI17" s="3"/>
      <c r="JLJ17" s="3"/>
      <c r="JLK17" s="3"/>
      <c r="JLL17" s="3"/>
      <c r="JLM17" s="3"/>
      <c r="JLN17" s="3"/>
      <c r="JLO17" s="3"/>
      <c r="JLP17" s="3"/>
      <c r="JLQ17" s="3"/>
      <c r="JLR17" s="3"/>
      <c r="JLS17" s="3"/>
      <c r="JLT17" s="3"/>
      <c r="JLU17" s="3"/>
      <c r="JLV17" s="3"/>
      <c r="JLW17" s="3"/>
      <c r="JLX17" s="3"/>
      <c r="JLY17" s="3"/>
      <c r="JLZ17" s="3"/>
      <c r="JMA17" s="3"/>
      <c r="JMB17" s="3"/>
      <c r="JMC17" s="3"/>
      <c r="JMD17" s="3"/>
      <c r="JME17" s="3"/>
      <c r="JMF17" s="3"/>
      <c r="JMG17" s="3"/>
      <c r="JMH17" s="3"/>
      <c r="JMI17" s="3"/>
      <c r="JMJ17" s="3"/>
      <c r="JMK17" s="3"/>
      <c r="JML17" s="3"/>
      <c r="JMM17" s="3"/>
      <c r="JMN17" s="3"/>
      <c r="JMO17" s="3"/>
      <c r="JMP17" s="3"/>
      <c r="JMQ17" s="3"/>
      <c r="JMR17" s="3"/>
      <c r="JMS17" s="3"/>
      <c r="JMT17" s="3"/>
      <c r="JMU17" s="3"/>
      <c r="JMV17" s="3"/>
      <c r="JMW17" s="3"/>
      <c r="JMX17" s="3"/>
      <c r="JMY17" s="3"/>
      <c r="JMZ17" s="3"/>
      <c r="JNA17" s="3"/>
      <c r="JNB17" s="3"/>
      <c r="JNC17" s="3"/>
      <c r="JND17" s="3"/>
      <c r="JNE17" s="3"/>
      <c r="JNF17" s="3"/>
      <c r="JNG17" s="3"/>
      <c r="JNH17" s="3"/>
      <c r="JNI17" s="3"/>
      <c r="JNJ17" s="3"/>
      <c r="JNK17" s="3"/>
      <c r="JNL17" s="3"/>
      <c r="JNM17" s="3"/>
      <c r="JNN17" s="3"/>
      <c r="JNO17" s="3"/>
      <c r="JNP17" s="3"/>
      <c r="JNQ17" s="3"/>
      <c r="JNR17" s="3"/>
      <c r="JNS17" s="3"/>
      <c r="JNT17" s="3"/>
      <c r="JNU17" s="3"/>
      <c r="JNV17" s="3"/>
      <c r="JNW17" s="3"/>
      <c r="JNX17" s="3"/>
      <c r="JNY17" s="3"/>
      <c r="JNZ17" s="3"/>
      <c r="JOA17" s="3"/>
      <c r="JOB17" s="3"/>
      <c r="JOC17" s="3"/>
      <c r="JOD17" s="3"/>
      <c r="JOE17" s="3"/>
      <c r="JOF17" s="3"/>
      <c r="JOG17" s="3"/>
      <c r="JOH17" s="3"/>
      <c r="JOI17" s="3"/>
      <c r="JOJ17" s="3"/>
      <c r="JOK17" s="3"/>
      <c r="JOL17" s="3"/>
      <c r="JOM17" s="3"/>
      <c r="JON17" s="3"/>
      <c r="JOO17" s="3"/>
      <c r="JOP17" s="3"/>
      <c r="JOQ17" s="3"/>
      <c r="JOR17" s="3"/>
      <c r="JOS17" s="3"/>
      <c r="JOT17" s="3"/>
      <c r="JOU17" s="3"/>
      <c r="JOV17" s="3"/>
      <c r="JOW17" s="3"/>
      <c r="JOX17" s="3"/>
      <c r="JOY17" s="3"/>
      <c r="JOZ17" s="3"/>
      <c r="JPA17" s="3"/>
      <c r="JPB17" s="3"/>
      <c r="JPC17" s="3"/>
      <c r="JPD17" s="3"/>
      <c r="JPE17" s="3"/>
      <c r="JPF17" s="3"/>
      <c r="JPG17" s="3"/>
      <c r="JPH17" s="3"/>
      <c r="JPI17" s="3"/>
      <c r="JPJ17" s="3"/>
      <c r="JPK17" s="3"/>
      <c r="JPL17" s="3"/>
      <c r="JPM17" s="3"/>
      <c r="JPN17" s="3"/>
      <c r="JPO17" s="3"/>
      <c r="JPP17" s="3"/>
      <c r="JPQ17" s="3"/>
      <c r="JPR17" s="3"/>
      <c r="JPS17" s="3"/>
      <c r="JPT17" s="3"/>
      <c r="JPU17" s="3"/>
      <c r="JPV17" s="3"/>
      <c r="JPW17" s="3"/>
      <c r="JPX17" s="3"/>
      <c r="JPY17" s="3"/>
      <c r="JPZ17" s="3"/>
      <c r="JQA17" s="3"/>
      <c r="JQB17" s="3"/>
      <c r="JQC17" s="3"/>
      <c r="JQD17" s="3"/>
      <c r="JQE17" s="3"/>
      <c r="JQF17" s="3"/>
      <c r="JQG17" s="3"/>
      <c r="JQH17" s="3"/>
      <c r="JQI17" s="3"/>
      <c r="JQJ17" s="3"/>
      <c r="JQK17" s="3"/>
      <c r="JQL17" s="3"/>
      <c r="JQM17" s="3"/>
      <c r="JQN17" s="3"/>
      <c r="JQO17" s="3"/>
      <c r="JQP17" s="3"/>
      <c r="JQQ17" s="3"/>
      <c r="JQR17" s="3"/>
      <c r="JQS17" s="3"/>
      <c r="JQT17" s="3"/>
      <c r="JQU17" s="3"/>
      <c r="JQV17" s="3"/>
      <c r="JQW17" s="3"/>
      <c r="JQX17" s="3"/>
      <c r="JQY17" s="3"/>
      <c r="JQZ17" s="3"/>
      <c r="JRA17" s="3"/>
      <c r="JRB17" s="3"/>
      <c r="JRC17" s="3"/>
      <c r="JRD17" s="3"/>
      <c r="JRE17" s="3"/>
      <c r="JRF17" s="3"/>
      <c r="JRG17" s="3"/>
      <c r="JRH17" s="3"/>
      <c r="JRI17" s="3"/>
      <c r="JRJ17" s="3"/>
      <c r="JRK17" s="3"/>
      <c r="JRL17" s="3"/>
      <c r="JRM17" s="3"/>
      <c r="JRN17" s="3"/>
      <c r="JRO17" s="3"/>
      <c r="JRP17" s="3"/>
      <c r="JRQ17" s="3"/>
      <c r="JRR17" s="3"/>
      <c r="JRS17" s="3"/>
      <c r="JRT17" s="3"/>
      <c r="JRU17" s="3"/>
      <c r="JRV17" s="3"/>
      <c r="JRW17" s="3"/>
      <c r="JRX17" s="3"/>
      <c r="JRY17" s="3"/>
      <c r="JRZ17" s="3"/>
      <c r="JSA17" s="3"/>
      <c r="JSB17" s="3"/>
      <c r="JSC17" s="3"/>
      <c r="JSD17" s="3"/>
      <c r="JSE17" s="3"/>
      <c r="JSF17" s="3"/>
      <c r="JSG17" s="3"/>
      <c r="JSH17" s="3"/>
      <c r="JSI17" s="3"/>
      <c r="JSJ17" s="3"/>
      <c r="JSK17" s="3"/>
      <c r="JSL17" s="3"/>
      <c r="JSM17" s="3"/>
      <c r="JSN17" s="3"/>
      <c r="JSO17" s="3"/>
      <c r="JSP17" s="3"/>
      <c r="JSQ17" s="3"/>
      <c r="JSR17" s="3"/>
      <c r="JSS17" s="3"/>
      <c r="JST17" s="3"/>
      <c r="JSU17" s="3"/>
      <c r="JSV17" s="3"/>
      <c r="JSW17" s="3"/>
      <c r="JSX17" s="3"/>
      <c r="JSY17" s="3"/>
      <c r="JSZ17" s="3"/>
      <c r="JTA17" s="3"/>
      <c r="JTB17" s="3"/>
      <c r="JTC17" s="3"/>
      <c r="JTD17" s="3"/>
      <c r="JTE17" s="3"/>
      <c r="JTF17" s="3"/>
      <c r="JTG17" s="3"/>
      <c r="JTH17" s="3"/>
      <c r="JTI17" s="3"/>
      <c r="JTJ17" s="3"/>
      <c r="JTK17" s="3"/>
      <c r="JTL17" s="3"/>
      <c r="JTM17" s="3"/>
      <c r="JTN17" s="3"/>
      <c r="JTO17" s="3"/>
      <c r="JTP17" s="3"/>
      <c r="JTQ17" s="3"/>
      <c r="JTR17" s="3"/>
      <c r="JTS17" s="3"/>
      <c r="JTT17" s="3"/>
      <c r="JTU17" s="3"/>
      <c r="JTV17" s="3"/>
      <c r="JTW17" s="3"/>
      <c r="JTX17" s="3"/>
      <c r="JTY17" s="3"/>
      <c r="JTZ17" s="3"/>
      <c r="JUA17" s="3"/>
      <c r="JUB17" s="3"/>
      <c r="JUC17" s="3"/>
      <c r="JUD17" s="3"/>
      <c r="JUE17" s="3"/>
      <c r="JUF17" s="3"/>
      <c r="JUG17" s="3"/>
      <c r="JUH17" s="3"/>
      <c r="JUI17" s="3"/>
      <c r="JUJ17" s="3"/>
      <c r="JUK17" s="3"/>
      <c r="JUL17" s="3"/>
      <c r="JUM17" s="3"/>
      <c r="JUN17" s="3"/>
      <c r="JUO17" s="3"/>
      <c r="JUP17" s="3"/>
      <c r="JUQ17" s="3"/>
      <c r="JUR17" s="3"/>
      <c r="JUS17" s="3"/>
      <c r="JUT17" s="3"/>
      <c r="JUU17" s="3"/>
      <c r="JUV17" s="3"/>
      <c r="JUW17" s="3"/>
      <c r="JUX17" s="3"/>
      <c r="JUY17" s="3"/>
      <c r="JUZ17" s="3"/>
      <c r="JVA17" s="3"/>
      <c r="JVB17" s="3"/>
      <c r="JVC17" s="3"/>
      <c r="JVD17" s="3"/>
      <c r="JVE17" s="3"/>
      <c r="JVF17" s="3"/>
      <c r="JVG17" s="3"/>
      <c r="JVH17" s="3"/>
      <c r="JVI17" s="3"/>
      <c r="JVJ17" s="3"/>
      <c r="JVK17" s="3"/>
      <c r="JVL17" s="3"/>
      <c r="JVM17" s="3"/>
      <c r="JVN17" s="3"/>
      <c r="JVO17" s="3"/>
      <c r="JVP17" s="3"/>
      <c r="JVQ17" s="3"/>
      <c r="JVR17" s="3"/>
      <c r="JVS17" s="3"/>
      <c r="JVT17" s="3"/>
      <c r="JVU17" s="3"/>
      <c r="JVV17" s="3"/>
      <c r="JVW17" s="3"/>
      <c r="JVX17" s="3"/>
      <c r="JVY17" s="3"/>
      <c r="JVZ17" s="3"/>
      <c r="JWA17" s="3"/>
      <c r="JWB17" s="3"/>
      <c r="JWC17" s="3"/>
      <c r="JWD17" s="3"/>
      <c r="JWE17" s="3"/>
      <c r="JWF17" s="3"/>
      <c r="JWG17" s="3"/>
      <c r="JWH17" s="3"/>
      <c r="JWI17" s="3"/>
      <c r="JWJ17" s="3"/>
      <c r="JWK17" s="3"/>
      <c r="JWL17" s="3"/>
      <c r="JWM17" s="3"/>
      <c r="JWN17" s="3"/>
      <c r="JWO17" s="3"/>
      <c r="JWP17" s="3"/>
      <c r="JWQ17" s="3"/>
      <c r="JWR17" s="3"/>
      <c r="JWS17" s="3"/>
      <c r="JWT17" s="3"/>
      <c r="JWU17" s="3"/>
      <c r="JWV17" s="3"/>
      <c r="JWW17" s="3"/>
      <c r="JWX17" s="3"/>
      <c r="JWY17" s="3"/>
      <c r="JWZ17" s="3"/>
      <c r="JXA17" s="3"/>
      <c r="JXB17" s="3"/>
      <c r="JXC17" s="3"/>
      <c r="JXD17" s="3"/>
      <c r="JXE17" s="3"/>
      <c r="JXF17" s="3"/>
      <c r="JXG17" s="3"/>
      <c r="JXH17" s="3"/>
      <c r="JXI17" s="3"/>
      <c r="JXJ17" s="3"/>
      <c r="JXK17" s="3"/>
      <c r="JXL17" s="3"/>
      <c r="JXM17" s="3"/>
      <c r="JXN17" s="3"/>
      <c r="JXO17" s="3"/>
      <c r="JXP17" s="3"/>
      <c r="JXQ17" s="3"/>
      <c r="JXR17" s="3"/>
      <c r="JXS17" s="3"/>
      <c r="JXT17" s="3"/>
      <c r="JXU17" s="3"/>
      <c r="JXV17" s="3"/>
      <c r="JXW17" s="3"/>
      <c r="JXX17" s="3"/>
      <c r="JXY17" s="3"/>
      <c r="JXZ17" s="3"/>
      <c r="JYA17" s="3"/>
      <c r="JYB17" s="3"/>
      <c r="JYC17" s="3"/>
      <c r="JYD17" s="3"/>
      <c r="JYE17" s="3"/>
      <c r="JYF17" s="3"/>
      <c r="JYG17" s="3"/>
      <c r="JYH17" s="3"/>
      <c r="JYI17" s="3"/>
      <c r="JYJ17" s="3"/>
      <c r="JYK17" s="3"/>
      <c r="JYL17" s="3"/>
      <c r="JYM17" s="3"/>
      <c r="JYN17" s="3"/>
      <c r="JYO17" s="3"/>
      <c r="JYP17" s="3"/>
      <c r="JYQ17" s="3"/>
      <c r="JYR17" s="3"/>
      <c r="JYS17" s="3"/>
      <c r="JYT17" s="3"/>
      <c r="JYU17" s="3"/>
      <c r="JYV17" s="3"/>
      <c r="JYW17" s="3"/>
      <c r="JYX17" s="3"/>
      <c r="JYY17" s="3"/>
      <c r="JYZ17" s="3"/>
      <c r="JZA17" s="3"/>
      <c r="JZB17" s="3"/>
      <c r="JZC17" s="3"/>
      <c r="JZD17" s="3"/>
      <c r="JZE17" s="3"/>
      <c r="JZF17" s="3"/>
      <c r="JZG17" s="3"/>
      <c r="JZH17" s="3"/>
      <c r="JZI17" s="3"/>
      <c r="JZJ17" s="3"/>
      <c r="JZK17" s="3"/>
      <c r="JZL17" s="3"/>
      <c r="JZM17" s="3"/>
      <c r="JZN17" s="3"/>
      <c r="JZO17" s="3"/>
      <c r="JZP17" s="3"/>
      <c r="JZQ17" s="3"/>
      <c r="JZR17" s="3"/>
      <c r="JZS17" s="3"/>
      <c r="JZT17" s="3"/>
      <c r="JZU17" s="3"/>
      <c r="JZV17" s="3"/>
      <c r="JZW17" s="3"/>
      <c r="JZX17" s="3"/>
      <c r="JZY17" s="3"/>
      <c r="JZZ17" s="3"/>
      <c r="KAA17" s="3"/>
      <c r="KAB17" s="3"/>
      <c r="KAC17" s="3"/>
      <c r="KAD17" s="3"/>
      <c r="KAE17" s="3"/>
      <c r="KAF17" s="3"/>
      <c r="KAG17" s="3"/>
      <c r="KAH17" s="3"/>
      <c r="KAI17" s="3"/>
      <c r="KAJ17" s="3"/>
      <c r="KAK17" s="3"/>
      <c r="KAL17" s="3"/>
      <c r="KAM17" s="3"/>
      <c r="KAN17" s="3"/>
      <c r="KAO17" s="3"/>
      <c r="KAP17" s="3"/>
      <c r="KAQ17" s="3"/>
      <c r="KAR17" s="3"/>
      <c r="KAS17" s="3"/>
      <c r="KAT17" s="3"/>
      <c r="KAU17" s="3"/>
      <c r="KAV17" s="3"/>
      <c r="KAW17" s="3"/>
      <c r="KAX17" s="3"/>
      <c r="KAY17" s="3"/>
      <c r="KAZ17" s="3"/>
      <c r="KBA17" s="3"/>
      <c r="KBB17" s="3"/>
      <c r="KBC17" s="3"/>
      <c r="KBD17" s="3"/>
      <c r="KBE17" s="3"/>
      <c r="KBF17" s="3"/>
      <c r="KBG17" s="3"/>
      <c r="KBH17" s="3"/>
      <c r="KBI17" s="3"/>
      <c r="KBJ17" s="3"/>
      <c r="KBK17" s="3"/>
      <c r="KBL17" s="3"/>
      <c r="KBM17" s="3"/>
      <c r="KBN17" s="3"/>
      <c r="KBO17" s="3"/>
      <c r="KBP17" s="3"/>
      <c r="KBQ17" s="3"/>
      <c r="KBR17" s="3"/>
      <c r="KBS17" s="3"/>
      <c r="KBT17" s="3"/>
      <c r="KBU17" s="3"/>
      <c r="KBV17" s="3"/>
      <c r="KBW17" s="3"/>
      <c r="KBX17" s="3"/>
      <c r="KBY17" s="3"/>
      <c r="KBZ17" s="3"/>
      <c r="KCA17" s="3"/>
      <c r="KCB17" s="3"/>
      <c r="KCC17" s="3"/>
      <c r="KCD17" s="3"/>
      <c r="KCE17" s="3"/>
      <c r="KCF17" s="3"/>
      <c r="KCG17" s="3"/>
      <c r="KCH17" s="3"/>
      <c r="KCI17" s="3"/>
      <c r="KCJ17" s="3"/>
      <c r="KCK17" s="3"/>
      <c r="KCL17" s="3"/>
      <c r="KCM17" s="3"/>
      <c r="KCN17" s="3"/>
      <c r="KCO17" s="3"/>
      <c r="KCP17" s="3"/>
      <c r="KCQ17" s="3"/>
      <c r="KCR17" s="3"/>
      <c r="KCS17" s="3"/>
      <c r="KCT17" s="3"/>
      <c r="KCU17" s="3"/>
      <c r="KCV17" s="3"/>
      <c r="KCW17" s="3"/>
      <c r="KCX17" s="3"/>
      <c r="KCY17" s="3"/>
      <c r="KCZ17" s="3"/>
      <c r="KDA17" s="3"/>
      <c r="KDB17" s="3"/>
      <c r="KDC17" s="3"/>
      <c r="KDD17" s="3"/>
      <c r="KDE17" s="3"/>
      <c r="KDF17" s="3"/>
      <c r="KDG17" s="3"/>
      <c r="KDH17" s="3"/>
      <c r="KDI17" s="3"/>
      <c r="KDJ17" s="3"/>
      <c r="KDK17" s="3"/>
      <c r="KDL17" s="3"/>
      <c r="KDM17" s="3"/>
      <c r="KDN17" s="3"/>
      <c r="KDO17" s="3"/>
      <c r="KDP17" s="3"/>
      <c r="KDQ17" s="3"/>
      <c r="KDR17" s="3"/>
      <c r="KDS17" s="3"/>
      <c r="KDT17" s="3"/>
      <c r="KDU17" s="3"/>
      <c r="KDV17" s="3"/>
      <c r="KDW17" s="3"/>
      <c r="KDX17" s="3"/>
      <c r="KDY17" s="3"/>
      <c r="KDZ17" s="3"/>
      <c r="KEA17" s="3"/>
      <c r="KEB17" s="3"/>
      <c r="KEC17" s="3"/>
      <c r="KED17" s="3"/>
      <c r="KEE17" s="3"/>
      <c r="KEF17" s="3"/>
      <c r="KEG17" s="3"/>
      <c r="KEH17" s="3"/>
      <c r="KEI17" s="3"/>
      <c r="KEJ17" s="3"/>
      <c r="KEK17" s="3"/>
      <c r="KEL17" s="3"/>
      <c r="KEM17" s="3"/>
      <c r="KEN17" s="3"/>
      <c r="KEO17" s="3"/>
      <c r="KEP17" s="3"/>
      <c r="KEQ17" s="3"/>
      <c r="KER17" s="3"/>
      <c r="KES17" s="3"/>
      <c r="KET17" s="3"/>
      <c r="KEU17" s="3"/>
      <c r="KEV17" s="3"/>
      <c r="KEW17" s="3"/>
      <c r="KEX17" s="3"/>
      <c r="KEY17" s="3"/>
      <c r="KEZ17" s="3"/>
      <c r="KFA17" s="3"/>
      <c r="KFB17" s="3"/>
      <c r="KFC17" s="3"/>
      <c r="KFD17" s="3"/>
      <c r="KFE17" s="3"/>
      <c r="KFF17" s="3"/>
      <c r="KFG17" s="3"/>
      <c r="KFH17" s="3"/>
      <c r="KFI17" s="3"/>
      <c r="KFJ17" s="3"/>
      <c r="KFK17" s="3"/>
      <c r="KFL17" s="3"/>
      <c r="KFM17" s="3"/>
      <c r="KFN17" s="3"/>
      <c r="KFO17" s="3"/>
      <c r="KFP17" s="3"/>
      <c r="KFQ17" s="3"/>
      <c r="KFR17" s="3"/>
      <c r="KFS17" s="3"/>
      <c r="KFT17" s="3"/>
      <c r="KFU17" s="3"/>
      <c r="KFV17" s="3"/>
      <c r="KFW17" s="3"/>
      <c r="KFX17" s="3"/>
      <c r="KFY17" s="3"/>
      <c r="KFZ17" s="3"/>
      <c r="KGA17" s="3"/>
      <c r="KGB17" s="3"/>
      <c r="KGC17" s="3"/>
      <c r="KGD17" s="3"/>
      <c r="KGE17" s="3"/>
      <c r="KGF17" s="3"/>
      <c r="KGG17" s="3"/>
      <c r="KGH17" s="3"/>
      <c r="KGI17" s="3"/>
      <c r="KGJ17" s="3"/>
      <c r="KGK17" s="3"/>
      <c r="KGL17" s="3"/>
      <c r="KGM17" s="3"/>
      <c r="KGN17" s="3"/>
      <c r="KGO17" s="3"/>
      <c r="KGP17" s="3"/>
      <c r="KGQ17" s="3"/>
      <c r="KGR17" s="3"/>
      <c r="KGS17" s="3"/>
      <c r="KGT17" s="3"/>
      <c r="KGU17" s="3"/>
      <c r="KGV17" s="3"/>
      <c r="KGW17" s="3"/>
      <c r="KGX17" s="3"/>
      <c r="KGY17" s="3"/>
      <c r="KGZ17" s="3"/>
      <c r="KHA17" s="3"/>
      <c r="KHB17" s="3"/>
      <c r="KHC17" s="3"/>
      <c r="KHD17" s="3"/>
      <c r="KHE17" s="3"/>
      <c r="KHF17" s="3"/>
      <c r="KHG17" s="3"/>
      <c r="KHH17" s="3"/>
      <c r="KHI17" s="3"/>
      <c r="KHJ17" s="3"/>
      <c r="KHK17" s="3"/>
      <c r="KHL17" s="3"/>
      <c r="KHM17" s="3"/>
      <c r="KHN17" s="3"/>
      <c r="KHO17" s="3"/>
      <c r="KHP17" s="3"/>
      <c r="KHQ17" s="3"/>
      <c r="KHR17" s="3"/>
      <c r="KHS17" s="3"/>
      <c r="KHT17" s="3"/>
      <c r="KHU17" s="3"/>
      <c r="KHV17" s="3"/>
      <c r="KHW17" s="3"/>
      <c r="KHX17" s="3"/>
      <c r="KHY17" s="3"/>
      <c r="KHZ17" s="3"/>
      <c r="KIA17" s="3"/>
      <c r="KIB17" s="3"/>
      <c r="KIC17" s="3"/>
      <c r="KID17" s="3"/>
      <c r="KIE17" s="3"/>
      <c r="KIF17" s="3"/>
      <c r="KIG17" s="3"/>
      <c r="KIH17" s="3"/>
      <c r="KII17" s="3"/>
      <c r="KIJ17" s="3"/>
      <c r="KIK17" s="3"/>
      <c r="KIL17" s="3"/>
      <c r="KIM17" s="3"/>
      <c r="KIN17" s="3"/>
      <c r="KIO17" s="3"/>
      <c r="KIP17" s="3"/>
      <c r="KIQ17" s="3"/>
      <c r="KIR17" s="3"/>
      <c r="KIS17" s="3"/>
      <c r="KIT17" s="3"/>
      <c r="KIU17" s="3"/>
      <c r="KIV17" s="3"/>
      <c r="KIW17" s="3"/>
      <c r="KIX17" s="3"/>
      <c r="KIY17" s="3"/>
      <c r="KIZ17" s="3"/>
      <c r="KJA17" s="3"/>
      <c r="KJB17" s="3"/>
      <c r="KJC17" s="3"/>
      <c r="KJD17" s="3"/>
      <c r="KJE17" s="3"/>
      <c r="KJF17" s="3"/>
      <c r="KJG17" s="3"/>
      <c r="KJH17" s="3"/>
      <c r="KJI17" s="3"/>
      <c r="KJJ17" s="3"/>
      <c r="KJK17" s="3"/>
      <c r="KJL17" s="3"/>
      <c r="KJM17" s="3"/>
      <c r="KJN17" s="3"/>
      <c r="KJO17" s="3"/>
      <c r="KJP17" s="3"/>
      <c r="KJQ17" s="3"/>
      <c r="KJR17" s="3"/>
      <c r="KJS17" s="3"/>
      <c r="KJT17" s="3"/>
      <c r="KJU17" s="3"/>
      <c r="KJV17" s="3"/>
      <c r="KJW17" s="3"/>
      <c r="KJX17" s="3"/>
      <c r="KJY17" s="3"/>
      <c r="KJZ17" s="3"/>
      <c r="KKA17" s="3"/>
      <c r="KKB17" s="3"/>
      <c r="KKC17" s="3"/>
      <c r="KKD17" s="3"/>
      <c r="KKE17" s="3"/>
      <c r="KKF17" s="3"/>
      <c r="KKG17" s="3"/>
      <c r="KKH17" s="3"/>
      <c r="KKI17" s="3"/>
      <c r="KKJ17" s="3"/>
      <c r="KKK17" s="3"/>
      <c r="KKL17" s="3"/>
      <c r="KKM17" s="3"/>
      <c r="KKN17" s="3"/>
      <c r="KKO17" s="3"/>
      <c r="KKP17" s="3"/>
      <c r="KKQ17" s="3"/>
      <c r="KKR17" s="3"/>
      <c r="KKS17" s="3"/>
      <c r="KKT17" s="3"/>
      <c r="KKU17" s="3"/>
      <c r="KKV17" s="3"/>
      <c r="KKW17" s="3"/>
      <c r="KKX17" s="3"/>
      <c r="KKY17" s="3"/>
      <c r="KKZ17" s="3"/>
      <c r="KLA17" s="3"/>
      <c r="KLB17" s="3"/>
      <c r="KLC17" s="3"/>
      <c r="KLD17" s="3"/>
      <c r="KLE17" s="3"/>
      <c r="KLF17" s="3"/>
      <c r="KLG17" s="3"/>
      <c r="KLH17" s="3"/>
      <c r="KLI17" s="3"/>
      <c r="KLJ17" s="3"/>
      <c r="KLK17" s="3"/>
      <c r="KLL17" s="3"/>
      <c r="KLM17" s="3"/>
      <c r="KLN17" s="3"/>
      <c r="KLO17" s="3"/>
      <c r="KLP17" s="3"/>
      <c r="KLQ17" s="3"/>
      <c r="KLR17" s="3"/>
      <c r="KLS17" s="3"/>
      <c r="KLT17" s="3"/>
      <c r="KLU17" s="3"/>
      <c r="KLV17" s="3"/>
      <c r="KLW17" s="3"/>
      <c r="KLX17" s="3"/>
      <c r="KLY17" s="3"/>
      <c r="KLZ17" s="3"/>
      <c r="KMA17" s="3"/>
      <c r="KMB17" s="3"/>
      <c r="KMC17" s="3"/>
      <c r="KMD17" s="3"/>
      <c r="KME17" s="3"/>
      <c r="KMF17" s="3"/>
      <c r="KMG17" s="3"/>
      <c r="KMH17" s="3"/>
      <c r="KMI17" s="3"/>
      <c r="KMJ17" s="3"/>
      <c r="KMK17" s="3"/>
      <c r="KML17" s="3"/>
      <c r="KMM17" s="3"/>
      <c r="KMN17" s="3"/>
      <c r="KMO17" s="3"/>
      <c r="KMP17" s="3"/>
      <c r="KMQ17" s="3"/>
      <c r="KMR17" s="3"/>
      <c r="KMS17" s="3"/>
      <c r="KMT17" s="3"/>
      <c r="KMU17" s="3"/>
      <c r="KMV17" s="3"/>
      <c r="KMW17" s="3"/>
      <c r="KMX17" s="3"/>
      <c r="KMY17" s="3"/>
      <c r="KMZ17" s="3"/>
      <c r="KNA17" s="3"/>
      <c r="KNB17" s="3"/>
      <c r="KNC17" s="3"/>
      <c r="KND17" s="3"/>
      <c r="KNE17" s="3"/>
      <c r="KNF17" s="3"/>
      <c r="KNG17" s="3"/>
      <c r="KNH17" s="3"/>
      <c r="KNI17" s="3"/>
      <c r="KNJ17" s="3"/>
      <c r="KNK17" s="3"/>
      <c r="KNL17" s="3"/>
      <c r="KNM17" s="3"/>
      <c r="KNN17" s="3"/>
      <c r="KNO17" s="3"/>
      <c r="KNP17" s="3"/>
      <c r="KNQ17" s="3"/>
      <c r="KNR17" s="3"/>
      <c r="KNS17" s="3"/>
      <c r="KNT17" s="3"/>
      <c r="KNU17" s="3"/>
      <c r="KNV17" s="3"/>
      <c r="KNW17" s="3"/>
      <c r="KNX17" s="3"/>
      <c r="KNY17" s="3"/>
      <c r="KNZ17" s="3"/>
      <c r="KOA17" s="3"/>
      <c r="KOB17" s="3"/>
      <c r="KOC17" s="3"/>
      <c r="KOD17" s="3"/>
      <c r="KOE17" s="3"/>
      <c r="KOF17" s="3"/>
      <c r="KOG17" s="3"/>
      <c r="KOH17" s="3"/>
      <c r="KOI17" s="3"/>
      <c r="KOJ17" s="3"/>
      <c r="KOK17" s="3"/>
      <c r="KOL17" s="3"/>
      <c r="KOM17" s="3"/>
      <c r="KON17" s="3"/>
      <c r="KOO17" s="3"/>
      <c r="KOP17" s="3"/>
      <c r="KOQ17" s="3"/>
      <c r="KOR17" s="3"/>
      <c r="KOS17" s="3"/>
      <c r="KOT17" s="3"/>
      <c r="KOU17" s="3"/>
      <c r="KOV17" s="3"/>
      <c r="KOW17" s="3"/>
      <c r="KOX17" s="3"/>
      <c r="KOY17" s="3"/>
      <c r="KOZ17" s="3"/>
      <c r="KPA17" s="3"/>
      <c r="KPB17" s="3"/>
      <c r="KPC17" s="3"/>
      <c r="KPD17" s="3"/>
      <c r="KPE17" s="3"/>
      <c r="KPF17" s="3"/>
      <c r="KPG17" s="3"/>
      <c r="KPH17" s="3"/>
      <c r="KPI17" s="3"/>
      <c r="KPJ17" s="3"/>
      <c r="KPK17" s="3"/>
      <c r="KPL17" s="3"/>
      <c r="KPM17" s="3"/>
      <c r="KPN17" s="3"/>
      <c r="KPO17" s="3"/>
      <c r="KPP17" s="3"/>
      <c r="KPQ17" s="3"/>
      <c r="KPR17" s="3"/>
      <c r="KPS17" s="3"/>
      <c r="KPT17" s="3"/>
      <c r="KPU17" s="3"/>
      <c r="KPV17" s="3"/>
      <c r="KPW17" s="3"/>
      <c r="KPX17" s="3"/>
      <c r="KPY17" s="3"/>
      <c r="KPZ17" s="3"/>
      <c r="KQA17" s="3"/>
      <c r="KQB17" s="3"/>
      <c r="KQC17" s="3"/>
      <c r="KQD17" s="3"/>
      <c r="KQE17" s="3"/>
      <c r="KQF17" s="3"/>
      <c r="KQG17" s="3"/>
      <c r="KQH17" s="3"/>
      <c r="KQI17" s="3"/>
      <c r="KQJ17" s="3"/>
      <c r="KQK17" s="3"/>
      <c r="KQL17" s="3"/>
      <c r="KQM17" s="3"/>
      <c r="KQN17" s="3"/>
      <c r="KQO17" s="3"/>
      <c r="KQP17" s="3"/>
      <c r="KQQ17" s="3"/>
      <c r="KQR17" s="3"/>
      <c r="KQS17" s="3"/>
      <c r="KQT17" s="3"/>
      <c r="KQU17" s="3"/>
      <c r="KQV17" s="3"/>
      <c r="KQW17" s="3"/>
      <c r="KQX17" s="3"/>
      <c r="KQY17" s="3"/>
      <c r="KQZ17" s="3"/>
      <c r="KRA17" s="3"/>
      <c r="KRB17" s="3"/>
      <c r="KRC17" s="3"/>
      <c r="KRD17" s="3"/>
      <c r="KRE17" s="3"/>
      <c r="KRF17" s="3"/>
      <c r="KRG17" s="3"/>
      <c r="KRH17" s="3"/>
      <c r="KRI17" s="3"/>
      <c r="KRJ17" s="3"/>
      <c r="KRK17" s="3"/>
      <c r="KRL17" s="3"/>
      <c r="KRM17" s="3"/>
      <c r="KRN17" s="3"/>
      <c r="KRO17" s="3"/>
      <c r="KRP17" s="3"/>
      <c r="KRQ17" s="3"/>
      <c r="KRR17" s="3"/>
      <c r="KRS17" s="3"/>
      <c r="KRT17" s="3"/>
      <c r="KRU17" s="3"/>
      <c r="KRV17" s="3"/>
      <c r="KRW17" s="3"/>
      <c r="KRX17" s="3"/>
      <c r="KRY17" s="3"/>
      <c r="KRZ17" s="3"/>
      <c r="KSA17" s="3"/>
      <c r="KSB17" s="3"/>
      <c r="KSC17" s="3"/>
      <c r="KSD17" s="3"/>
      <c r="KSE17" s="3"/>
      <c r="KSF17" s="3"/>
      <c r="KSG17" s="3"/>
      <c r="KSH17" s="3"/>
      <c r="KSI17" s="3"/>
      <c r="KSJ17" s="3"/>
      <c r="KSK17" s="3"/>
      <c r="KSL17" s="3"/>
      <c r="KSM17" s="3"/>
      <c r="KSN17" s="3"/>
      <c r="KSO17" s="3"/>
      <c r="KSP17" s="3"/>
      <c r="KSQ17" s="3"/>
      <c r="KSR17" s="3"/>
      <c r="KSS17" s="3"/>
      <c r="KST17" s="3"/>
      <c r="KSU17" s="3"/>
      <c r="KSV17" s="3"/>
      <c r="KSW17" s="3"/>
      <c r="KSX17" s="3"/>
      <c r="KSY17" s="3"/>
      <c r="KSZ17" s="3"/>
      <c r="KTA17" s="3"/>
      <c r="KTB17" s="3"/>
      <c r="KTC17" s="3"/>
      <c r="KTD17" s="3"/>
      <c r="KTE17" s="3"/>
      <c r="KTF17" s="3"/>
      <c r="KTG17" s="3"/>
      <c r="KTH17" s="3"/>
      <c r="KTI17" s="3"/>
      <c r="KTJ17" s="3"/>
      <c r="KTK17" s="3"/>
      <c r="KTL17" s="3"/>
      <c r="KTM17" s="3"/>
      <c r="KTN17" s="3"/>
      <c r="KTO17" s="3"/>
      <c r="KTP17" s="3"/>
      <c r="KTQ17" s="3"/>
      <c r="KTR17" s="3"/>
      <c r="KTS17" s="3"/>
      <c r="KTT17" s="3"/>
      <c r="KTU17" s="3"/>
      <c r="KTV17" s="3"/>
      <c r="KTW17" s="3"/>
      <c r="KTX17" s="3"/>
      <c r="KTY17" s="3"/>
      <c r="KTZ17" s="3"/>
      <c r="KUA17" s="3"/>
      <c r="KUB17" s="3"/>
      <c r="KUC17" s="3"/>
      <c r="KUD17" s="3"/>
      <c r="KUE17" s="3"/>
      <c r="KUF17" s="3"/>
      <c r="KUG17" s="3"/>
      <c r="KUH17" s="3"/>
      <c r="KUI17" s="3"/>
      <c r="KUJ17" s="3"/>
      <c r="KUK17" s="3"/>
      <c r="KUL17" s="3"/>
      <c r="KUM17" s="3"/>
      <c r="KUN17" s="3"/>
      <c r="KUO17" s="3"/>
      <c r="KUP17" s="3"/>
      <c r="KUQ17" s="3"/>
      <c r="KUR17" s="3"/>
      <c r="KUS17" s="3"/>
      <c r="KUT17" s="3"/>
      <c r="KUU17" s="3"/>
      <c r="KUV17" s="3"/>
      <c r="KUW17" s="3"/>
      <c r="KUX17" s="3"/>
      <c r="KUY17" s="3"/>
      <c r="KUZ17" s="3"/>
      <c r="KVA17" s="3"/>
      <c r="KVB17" s="3"/>
      <c r="KVC17" s="3"/>
      <c r="KVD17" s="3"/>
      <c r="KVE17" s="3"/>
      <c r="KVF17" s="3"/>
      <c r="KVG17" s="3"/>
      <c r="KVH17" s="3"/>
      <c r="KVI17" s="3"/>
      <c r="KVJ17" s="3"/>
      <c r="KVK17" s="3"/>
      <c r="KVL17" s="3"/>
      <c r="KVM17" s="3"/>
      <c r="KVN17" s="3"/>
      <c r="KVO17" s="3"/>
      <c r="KVP17" s="3"/>
      <c r="KVQ17" s="3"/>
      <c r="KVR17" s="3"/>
      <c r="KVS17" s="3"/>
      <c r="KVT17" s="3"/>
      <c r="KVU17" s="3"/>
      <c r="KVV17" s="3"/>
      <c r="KVW17" s="3"/>
      <c r="KVX17" s="3"/>
      <c r="KVY17" s="3"/>
      <c r="KVZ17" s="3"/>
      <c r="KWA17" s="3"/>
      <c r="KWB17" s="3"/>
      <c r="KWC17" s="3"/>
      <c r="KWD17" s="3"/>
      <c r="KWE17" s="3"/>
      <c r="KWF17" s="3"/>
      <c r="KWG17" s="3"/>
      <c r="KWH17" s="3"/>
      <c r="KWI17" s="3"/>
      <c r="KWJ17" s="3"/>
      <c r="KWK17" s="3"/>
      <c r="KWL17" s="3"/>
      <c r="KWM17" s="3"/>
      <c r="KWN17" s="3"/>
      <c r="KWO17" s="3"/>
      <c r="KWP17" s="3"/>
      <c r="KWQ17" s="3"/>
      <c r="KWR17" s="3"/>
      <c r="KWS17" s="3"/>
      <c r="KWT17" s="3"/>
      <c r="KWU17" s="3"/>
      <c r="KWV17" s="3"/>
      <c r="KWW17" s="3"/>
      <c r="KWX17" s="3"/>
      <c r="KWY17" s="3"/>
      <c r="KWZ17" s="3"/>
      <c r="KXA17" s="3"/>
      <c r="KXB17" s="3"/>
      <c r="KXC17" s="3"/>
      <c r="KXD17" s="3"/>
      <c r="KXE17" s="3"/>
      <c r="KXF17" s="3"/>
      <c r="KXG17" s="3"/>
      <c r="KXH17" s="3"/>
      <c r="KXI17" s="3"/>
      <c r="KXJ17" s="3"/>
      <c r="KXK17" s="3"/>
      <c r="KXL17" s="3"/>
      <c r="KXM17" s="3"/>
      <c r="KXN17" s="3"/>
      <c r="KXO17" s="3"/>
      <c r="KXP17" s="3"/>
      <c r="KXQ17" s="3"/>
      <c r="KXR17" s="3"/>
      <c r="KXS17" s="3"/>
      <c r="KXT17" s="3"/>
      <c r="KXU17" s="3"/>
      <c r="KXV17" s="3"/>
      <c r="KXW17" s="3"/>
      <c r="KXX17" s="3"/>
      <c r="KXY17" s="3"/>
      <c r="KXZ17" s="3"/>
      <c r="KYA17" s="3"/>
      <c r="KYB17" s="3"/>
      <c r="KYC17" s="3"/>
      <c r="KYD17" s="3"/>
      <c r="KYE17" s="3"/>
      <c r="KYF17" s="3"/>
      <c r="KYG17" s="3"/>
      <c r="KYH17" s="3"/>
      <c r="KYI17" s="3"/>
      <c r="KYJ17" s="3"/>
      <c r="KYK17" s="3"/>
      <c r="KYL17" s="3"/>
      <c r="KYM17" s="3"/>
      <c r="KYN17" s="3"/>
      <c r="KYO17" s="3"/>
      <c r="KYP17" s="3"/>
      <c r="KYQ17" s="3"/>
      <c r="KYR17" s="3"/>
      <c r="KYS17" s="3"/>
      <c r="KYT17" s="3"/>
      <c r="KYU17" s="3"/>
      <c r="KYV17" s="3"/>
      <c r="KYW17" s="3"/>
      <c r="KYX17" s="3"/>
      <c r="KYY17" s="3"/>
      <c r="KYZ17" s="3"/>
      <c r="KZA17" s="3"/>
      <c r="KZB17" s="3"/>
      <c r="KZC17" s="3"/>
      <c r="KZD17" s="3"/>
      <c r="KZE17" s="3"/>
      <c r="KZF17" s="3"/>
      <c r="KZG17" s="3"/>
      <c r="KZH17" s="3"/>
      <c r="KZI17" s="3"/>
      <c r="KZJ17" s="3"/>
      <c r="KZK17" s="3"/>
      <c r="KZL17" s="3"/>
      <c r="KZM17" s="3"/>
      <c r="KZN17" s="3"/>
      <c r="KZO17" s="3"/>
      <c r="KZP17" s="3"/>
      <c r="KZQ17" s="3"/>
      <c r="KZR17" s="3"/>
      <c r="KZS17" s="3"/>
      <c r="KZT17" s="3"/>
      <c r="KZU17" s="3"/>
      <c r="KZV17" s="3"/>
      <c r="KZW17" s="3"/>
      <c r="KZX17" s="3"/>
      <c r="KZY17" s="3"/>
      <c r="KZZ17" s="3"/>
      <c r="LAA17" s="3"/>
      <c r="LAB17" s="3"/>
      <c r="LAC17" s="3"/>
      <c r="LAD17" s="3"/>
      <c r="LAE17" s="3"/>
      <c r="LAF17" s="3"/>
      <c r="LAG17" s="3"/>
      <c r="LAH17" s="3"/>
      <c r="LAI17" s="3"/>
      <c r="LAJ17" s="3"/>
      <c r="LAK17" s="3"/>
      <c r="LAL17" s="3"/>
      <c r="LAM17" s="3"/>
      <c r="LAN17" s="3"/>
      <c r="LAO17" s="3"/>
      <c r="LAP17" s="3"/>
      <c r="LAQ17" s="3"/>
      <c r="LAR17" s="3"/>
      <c r="LAS17" s="3"/>
      <c r="LAT17" s="3"/>
      <c r="LAU17" s="3"/>
      <c r="LAV17" s="3"/>
      <c r="LAW17" s="3"/>
      <c r="LAX17" s="3"/>
      <c r="LAY17" s="3"/>
      <c r="LAZ17" s="3"/>
      <c r="LBA17" s="3"/>
      <c r="LBB17" s="3"/>
      <c r="LBC17" s="3"/>
      <c r="LBD17" s="3"/>
      <c r="LBE17" s="3"/>
      <c r="LBF17" s="3"/>
      <c r="LBG17" s="3"/>
      <c r="LBH17" s="3"/>
      <c r="LBI17" s="3"/>
      <c r="LBJ17" s="3"/>
      <c r="LBK17" s="3"/>
      <c r="LBL17" s="3"/>
      <c r="LBM17" s="3"/>
      <c r="LBN17" s="3"/>
      <c r="LBO17" s="3"/>
      <c r="LBP17" s="3"/>
      <c r="LBQ17" s="3"/>
      <c r="LBR17" s="3"/>
      <c r="LBS17" s="3"/>
      <c r="LBT17" s="3"/>
      <c r="LBU17" s="3"/>
      <c r="LBV17" s="3"/>
      <c r="LBW17" s="3"/>
      <c r="LBX17" s="3"/>
      <c r="LBY17" s="3"/>
      <c r="LBZ17" s="3"/>
      <c r="LCA17" s="3"/>
      <c r="LCB17" s="3"/>
      <c r="LCC17" s="3"/>
      <c r="LCD17" s="3"/>
      <c r="LCE17" s="3"/>
      <c r="LCF17" s="3"/>
      <c r="LCG17" s="3"/>
      <c r="LCH17" s="3"/>
      <c r="LCI17" s="3"/>
      <c r="LCJ17" s="3"/>
      <c r="LCK17" s="3"/>
      <c r="LCL17" s="3"/>
      <c r="LCM17" s="3"/>
      <c r="LCN17" s="3"/>
      <c r="LCO17" s="3"/>
      <c r="LCP17" s="3"/>
      <c r="LCQ17" s="3"/>
      <c r="LCR17" s="3"/>
      <c r="LCS17" s="3"/>
      <c r="LCT17" s="3"/>
      <c r="LCU17" s="3"/>
      <c r="LCV17" s="3"/>
      <c r="LCW17" s="3"/>
      <c r="LCX17" s="3"/>
      <c r="LCY17" s="3"/>
      <c r="LCZ17" s="3"/>
      <c r="LDA17" s="3"/>
      <c r="LDB17" s="3"/>
      <c r="LDC17" s="3"/>
      <c r="LDD17" s="3"/>
      <c r="LDE17" s="3"/>
      <c r="LDF17" s="3"/>
      <c r="LDG17" s="3"/>
      <c r="LDH17" s="3"/>
      <c r="LDI17" s="3"/>
      <c r="LDJ17" s="3"/>
      <c r="LDK17" s="3"/>
      <c r="LDL17" s="3"/>
      <c r="LDM17" s="3"/>
      <c r="LDN17" s="3"/>
      <c r="LDO17" s="3"/>
      <c r="LDP17" s="3"/>
      <c r="LDQ17" s="3"/>
      <c r="LDR17" s="3"/>
      <c r="LDS17" s="3"/>
      <c r="LDT17" s="3"/>
      <c r="LDU17" s="3"/>
      <c r="LDV17" s="3"/>
      <c r="LDW17" s="3"/>
      <c r="LDX17" s="3"/>
      <c r="LDY17" s="3"/>
      <c r="LDZ17" s="3"/>
      <c r="LEA17" s="3"/>
      <c r="LEB17" s="3"/>
      <c r="LEC17" s="3"/>
      <c r="LED17" s="3"/>
      <c r="LEE17" s="3"/>
      <c r="LEF17" s="3"/>
      <c r="LEG17" s="3"/>
      <c r="LEH17" s="3"/>
      <c r="LEI17" s="3"/>
      <c r="LEJ17" s="3"/>
      <c r="LEK17" s="3"/>
      <c r="LEL17" s="3"/>
      <c r="LEM17" s="3"/>
      <c r="LEN17" s="3"/>
      <c r="LEO17" s="3"/>
      <c r="LEP17" s="3"/>
      <c r="LEQ17" s="3"/>
      <c r="LER17" s="3"/>
      <c r="LES17" s="3"/>
      <c r="LET17" s="3"/>
      <c r="LEU17" s="3"/>
      <c r="LEV17" s="3"/>
      <c r="LEW17" s="3"/>
      <c r="LEX17" s="3"/>
      <c r="LEY17" s="3"/>
      <c r="LEZ17" s="3"/>
      <c r="LFA17" s="3"/>
      <c r="LFB17" s="3"/>
      <c r="LFC17" s="3"/>
      <c r="LFD17" s="3"/>
      <c r="LFE17" s="3"/>
      <c r="LFF17" s="3"/>
      <c r="LFG17" s="3"/>
      <c r="LFH17" s="3"/>
      <c r="LFI17" s="3"/>
      <c r="LFJ17" s="3"/>
      <c r="LFK17" s="3"/>
      <c r="LFL17" s="3"/>
      <c r="LFM17" s="3"/>
      <c r="LFN17" s="3"/>
      <c r="LFO17" s="3"/>
      <c r="LFP17" s="3"/>
      <c r="LFQ17" s="3"/>
      <c r="LFR17" s="3"/>
      <c r="LFS17" s="3"/>
      <c r="LFT17" s="3"/>
      <c r="LFU17" s="3"/>
      <c r="LFV17" s="3"/>
      <c r="LFW17" s="3"/>
      <c r="LFX17" s="3"/>
      <c r="LFY17" s="3"/>
      <c r="LFZ17" s="3"/>
      <c r="LGA17" s="3"/>
      <c r="LGB17" s="3"/>
      <c r="LGC17" s="3"/>
      <c r="LGD17" s="3"/>
      <c r="LGE17" s="3"/>
      <c r="LGF17" s="3"/>
      <c r="LGG17" s="3"/>
      <c r="LGH17" s="3"/>
      <c r="LGI17" s="3"/>
      <c r="LGJ17" s="3"/>
      <c r="LGK17" s="3"/>
      <c r="LGL17" s="3"/>
      <c r="LGM17" s="3"/>
      <c r="LGN17" s="3"/>
      <c r="LGO17" s="3"/>
      <c r="LGP17" s="3"/>
      <c r="LGQ17" s="3"/>
      <c r="LGR17" s="3"/>
      <c r="LGS17" s="3"/>
      <c r="LGT17" s="3"/>
      <c r="LGU17" s="3"/>
      <c r="LGV17" s="3"/>
      <c r="LGW17" s="3"/>
      <c r="LGX17" s="3"/>
      <c r="LGY17" s="3"/>
      <c r="LGZ17" s="3"/>
      <c r="LHA17" s="3"/>
      <c r="LHB17" s="3"/>
      <c r="LHC17" s="3"/>
      <c r="LHD17" s="3"/>
      <c r="LHE17" s="3"/>
      <c r="LHF17" s="3"/>
      <c r="LHG17" s="3"/>
      <c r="LHH17" s="3"/>
      <c r="LHI17" s="3"/>
      <c r="LHJ17" s="3"/>
      <c r="LHK17" s="3"/>
      <c r="LHL17" s="3"/>
      <c r="LHM17" s="3"/>
      <c r="LHN17" s="3"/>
      <c r="LHO17" s="3"/>
      <c r="LHP17" s="3"/>
      <c r="LHQ17" s="3"/>
      <c r="LHR17" s="3"/>
      <c r="LHS17" s="3"/>
      <c r="LHT17" s="3"/>
      <c r="LHU17" s="3"/>
      <c r="LHV17" s="3"/>
      <c r="LHW17" s="3"/>
      <c r="LHX17" s="3"/>
      <c r="LHY17" s="3"/>
      <c r="LHZ17" s="3"/>
      <c r="LIA17" s="3"/>
      <c r="LIB17" s="3"/>
      <c r="LIC17" s="3"/>
      <c r="LID17" s="3"/>
      <c r="LIE17" s="3"/>
      <c r="LIF17" s="3"/>
      <c r="LIG17" s="3"/>
      <c r="LIH17" s="3"/>
      <c r="LII17" s="3"/>
      <c r="LIJ17" s="3"/>
      <c r="LIK17" s="3"/>
      <c r="LIL17" s="3"/>
      <c r="LIM17" s="3"/>
      <c r="LIN17" s="3"/>
      <c r="LIO17" s="3"/>
      <c r="LIP17" s="3"/>
      <c r="LIQ17" s="3"/>
      <c r="LIR17" s="3"/>
      <c r="LIS17" s="3"/>
      <c r="LIT17" s="3"/>
      <c r="LIU17" s="3"/>
      <c r="LIV17" s="3"/>
      <c r="LIW17" s="3"/>
      <c r="LIX17" s="3"/>
      <c r="LIY17" s="3"/>
      <c r="LIZ17" s="3"/>
      <c r="LJA17" s="3"/>
      <c r="LJB17" s="3"/>
      <c r="LJC17" s="3"/>
      <c r="LJD17" s="3"/>
      <c r="LJE17" s="3"/>
      <c r="LJF17" s="3"/>
      <c r="LJG17" s="3"/>
      <c r="LJH17" s="3"/>
      <c r="LJI17" s="3"/>
      <c r="LJJ17" s="3"/>
      <c r="LJK17" s="3"/>
      <c r="LJL17" s="3"/>
      <c r="LJM17" s="3"/>
      <c r="LJN17" s="3"/>
      <c r="LJO17" s="3"/>
      <c r="LJP17" s="3"/>
      <c r="LJQ17" s="3"/>
      <c r="LJR17" s="3"/>
      <c r="LJS17" s="3"/>
      <c r="LJT17" s="3"/>
      <c r="LJU17" s="3"/>
      <c r="LJV17" s="3"/>
      <c r="LJW17" s="3"/>
      <c r="LJX17" s="3"/>
      <c r="LJY17" s="3"/>
      <c r="LJZ17" s="3"/>
      <c r="LKA17" s="3"/>
      <c r="LKB17" s="3"/>
      <c r="LKC17" s="3"/>
      <c r="LKD17" s="3"/>
      <c r="LKE17" s="3"/>
      <c r="LKF17" s="3"/>
      <c r="LKG17" s="3"/>
      <c r="LKH17" s="3"/>
      <c r="LKI17" s="3"/>
      <c r="LKJ17" s="3"/>
      <c r="LKK17" s="3"/>
      <c r="LKL17" s="3"/>
      <c r="LKM17" s="3"/>
      <c r="LKN17" s="3"/>
      <c r="LKO17" s="3"/>
      <c r="LKP17" s="3"/>
      <c r="LKQ17" s="3"/>
      <c r="LKR17" s="3"/>
      <c r="LKS17" s="3"/>
      <c r="LKT17" s="3"/>
      <c r="LKU17" s="3"/>
      <c r="LKV17" s="3"/>
      <c r="LKW17" s="3"/>
      <c r="LKX17" s="3"/>
      <c r="LKY17" s="3"/>
      <c r="LKZ17" s="3"/>
      <c r="LLA17" s="3"/>
      <c r="LLB17" s="3"/>
      <c r="LLC17" s="3"/>
      <c r="LLD17" s="3"/>
      <c r="LLE17" s="3"/>
      <c r="LLF17" s="3"/>
      <c r="LLG17" s="3"/>
      <c r="LLH17" s="3"/>
      <c r="LLI17" s="3"/>
      <c r="LLJ17" s="3"/>
      <c r="LLK17" s="3"/>
      <c r="LLL17" s="3"/>
      <c r="LLM17" s="3"/>
      <c r="LLN17" s="3"/>
      <c r="LLO17" s="3"/>
      <c r="LLP17" s="3"/>
      <c r="LLQ17" s="3"/>
      <c r="LLR17" s="3"/>
      <c r="LLS17" s="3"/>
      <c r="LLT17" s="3"/>
      <c r="LLU17" s="3"/>
      <c r="LLV17" s="3"/>
      <c r="LLW17" s="3"/>
      <c r="LLX17" s="3"/>
      <c r="LLY17" s="3"/>
      <c r="LLZ17" s="3"/>
      <c r="LMA17" s="3"/>
      <c r="LMB17" s="3"/>
      <c r="LMC17" s="3"/>
      <c r="LMD17" s="3"/>
      <c r="LME17" s="3"/>
      <c r="LMF17" s="3"/>
      <c r="LMG17" s="3"/>
      <c r="LMH17" s="3"/>
      <c r="LMI17" s="3"/>
      <c r="LMJ17" s="3"/>
      <c r="LMK17" s="3"/>
      <c r="LML17" s="3"/>
      <c r="LMM17" s="3"/>
      <c r="LMN17" s="3"/>
      <c r="LMO17" s="3"/>
      <c r="LMP17" s="3"/>
      <c r="LMQ17" s="3"/>
      <c r="LMR17" s="3"/>
      <c r="LMS17" s="3"/>
      <c r="LMT17" s="3"/>
      <c r="LMU17" s="3"/>
      <c r="LMV17" s="3"/>
      <c r="LMW17" s="3"/>
      <c r="LMX17" s="3"/>
      <c r="LMY17" s="3"/>
      <c r="LMZ17" s="3"/>
      <c r="LNA17" s="3"/>
      <c r="LNB17" s="3"/>
      <c r="LNC17" s="3"/>
      <c r="LND17" s="3"/>
      <c r="LNE17" s="3"/>
      <c r="LNF17" s="3"/>
      <c r="LNG17" s="3"/>
      <c r="LNH17" s="3"/>
      <c r="LNI17" s="3"/>
      <c r="LNJ17" s="3"/>
      <c r="LNK17" s="3"/>
      <c r="LNL17" s="3"/>
      <c r="LNM17" s="3"/>
      <c r="LNN17" s="3"/>
      <c r="LNO17" s="3"/>
      <c r="LNP17" s="3"/>
      <c r="LNQ17" s="3"/>
      <c r="LNR17" s="3"/>
      <c r="LNS17" s="3"/>
      <c r="LNT17" s="3"/>
      <c r="LNU17" s="3"/>
      <c r="LNV17" s="3"/>
      <c r="LNW17" s="3"/>
      <c r="LNX17" s="3"/>
      <c r="LNY17" s="3"/>
      <c r="LNZ17" s="3"/>
      <c r="LOA17" s="3"/>
      <c r="LOB17" s="3"/>
      <c r="LOC17" s="3"/>
      <c r="LOD17" s="3"/>
      <c r="LOE17" s="3"/>
      <c r="LOF17" s="3"/>
      <c r="LOG17" s="3"/>
      <c r="LOH17" s="3"/>
      <c r="LOI17" s="3"/>
      <c r="LOJ17" s="3"/>
      <c r="LOK17" s="3"/>
      <c r="LOL17" s="3"/>
      <c r="LOM17" s="3"/>
      <c r="LON17" s="3"/>
      <c r="LOO17" s="3"/>
      <c r="LOP17" s="3"/>
      <c r="LOQ17" s="3"/>
      <c r="LOR17" s="3"/>
      <c r="LOS17" s="3"/>
      <c r="LOT17" s="3"/>
      <c r="LOU17" s="3"/>
      <c r="LOV17" s="3"/>
      <c r="LOW17" s="3"/>
      <c r="LOX17" s="3"/>
      <c r="LOY17" s="3"/>
      <c r="LOZ17" s="3"/>
      <c r="LPA17" s="3"/>
      <c r="LPB17" s="3"/>
      <c r="LPC17" s="3"/>
      <c r="LPD17" s="3"/>
      <c r="LPE17" s="3"/>
      <c r="LPF17" s="3"/>
      <c r="LPG17" s="3"/>
      <c r="LPH17" s="3"/>
      <c r="LPI17" s="3"/>
      <c r="LPJ17" s="3"/>
      <c r="LPK17" s="3"/>
      <c r="LPL17" s="3"/>
      <c r="LPM17" s="3"/>
      <c r="LPN17" s="3"/>
      <c r="LPO17" s="3"/>
      <c r="LPP17" s="3"/>
      <c r="LPQ17" s="3"/>
      <c r="LPR17" s="3"/>
      <c r="LPS17" s="3"/>
      <c r="LPT17" s="3"/>
      <c r="LPU17" s="3"/>
      <c r="LPV17" s="3"/>
      <c r="LPW17" s="3"/>
      <c r="LPX17" s="3"/>
      <c r="LPY17" s="3"/>
      <c r="LPZ17" s="3"/>
      <c r="LQA17" s="3"/>
      <c r="LQB17" s="3"/>
      <c r="LQC17" s="3"/>
      <c r="LQD17" s="3"/>
      <c r="LQE17" s="3"/>
      <c r="LQF17" s="3"/>
      <c r="LQG17" s="3"/>
      <c r="LQH17" s="3"/>
      <c r="LQI17" s="3"/>
      <c r="LQJ17" s="3"/>
      <c r="LQK17" s="3"/>
      <c r="LQL17" s="3"/>
      <c r="LQM17" s="3"/>
      <c r="LQN17" s="3"/>
      <c r="LQO17" s="3"/>
      <c r="LQP17" s="3"/>
      <c r="LQQ17" s="3"/>
      <c r="LQR17" s="3"/>
      <c r="LQS17" s="3"/>
      <c r="LQT17" s="3"/>
      <c r="LQU17" s="3"/>
      <c r="LQV17" s="3"/>
      <c r="LQW17" s="3"/>
      <c r="LQX17" s="3"/>
      <c r="LQY17" s="3"/>
      <c r="LQZ17" s="3"/>
      <c r="LRA17" s="3"/>
      <c r="LRB17" s="3"/>
      <c r="LRC17" s="3"/>
      <c r="LRD17" s="3"/>
      <c r="LRE17" s="3"/>
      <c r="LRF17" s="3"/>
      <c r="LRG17" s="3"/>
      <c r="LRH17" s="3"/>
      <c r="LRI17" s="3"/>
      <c r="LRJ17" s="3"/>
      <c r="LRK17" s="3"/>
      <c r="LRL17" s="3"/>
      <c r="LRM17" s="3"/>
      <c r="LRN17" s="3"/>
      <c r="LRO17" s="3"/>
      <c r="LRP17" s="3"/>
      <c r="LRQ17" s="3"/>
      <c r="LRR17" s="3"/>
      <c r="LRS17" s="3"/>
      <c r="LRT17" s="3"/>
      <c r="LRU17" s="3"/>
      <c r="LRV17" s="3"/>
      <c r="LRW17" s="3"/>
      <c r="LRX17" s="3"/>
      <c r="LRY17" s="3"/>
      <c r="LRZ17" s="3"/>
      <c r="LSA17" s="3"/>
      <c r="LSB17" s="3"/>
      <c r="LSC17" s="3"/>
      <c r="LSD17" s="3"/>
      <c r="LSE17" s="3"/>
      <c r="LSF17" s="3"/>
      <c r="LSG17" s="3"/>
      <c r="LSH17" s="3"/>
      <c r="LSI17" s="3"/>
      <c r="LSJ17" s="3"/>
      <c r="LSK17" s="3"/>
      <c r="LSL17" s="3"/>
      <c r="LSM17" s="3"/>
      <c r="LSN17" s="3"/>
      <c r="LSO17" s="3"/>
      <c r="LSP17" s="3"/>
      <c r="LSQ17" s="3"/>
      <c r="LSR17" s="3"/>
      <c r="LSS17" s="3"/>
      <c r="LST17" s="3"/>
      <c r="LSU17" s="3"/>
      <c r="LSV17" s="3"/>
      <c r="LSW17" s="3"/>
      <c r="LSX17" s="3"/>
      <c r="LSY17" s="3"/>
      <c r="LSZ17" s="3"/>
      <c r="LTA17" s="3"/>
      <c r="LTB17" s="3"/>
      <c r="LTC17" s="3"/>
      <c r="LTD17" s="3"/>
      <c r="LTE17" s="3"/>
      <c r="LTF17" s="3"/>
      <c r="LTG17" s="3"/>
      <c r="LTH17" s="3"/>
      <c r="LTI17" s="3"/>
      <c r="LTJ17" s="3"/>
      <c r="LTK17" s="3"/>
      <c r="LTL17" s="3"/>
      <c r="LTM17" s="3"/>
      <c r="LTN17" s="3"/>
      <c r="LTO17" s="3"/>
      <c r="LTP17" s="3"/>
      <c r="LTQ17" s="3"/>
      <c r="LTR17" s="3"/>
      <c r="LTS17" s="3"/>
      <c r="LTT17" s="3"/>
      <c r="LTU17" s="3"/>
      <c r="LTV17" s="3"/>
      <c r="LTW17" s="3"/>
      <c r="LTX17" s="3"/>
      <c r="LTY17" s="3"/>
      <c r="LTZ17" s="3"/>
      <c r="LUA17" s="3"/>
      <c r="LUB17" s="3"/>
      <c r="LUC17" s="3"/>
      <c r="LUD17" s="3"/>
      <c r="LUE17" s="3"/>
      <c r="LUF17" s="3"/>
      <c r="LUG17" s="3"/>
      <c r="LUH17" s="3"/>
      <c r="LUI17" s="3"/>
      <c r="LUJ17" s="3"/>
      <c r="LUK17" s="3"/>
      <c r="LUL17" s="3"/>
      <c r="LUM17" s="3"/>
      <c r="LUN17" s="3"/>
      <c r="LUO17" s="3"/>
      <c r="LUP17" s="3"/>
      <c r="LUQ17" s="3"/>
      <c r="LUR17" s="3"/>
      <c r="LUS17" s="3"/>
      <c r="LUT17" s="3"/>
      <c r="LUU17" s="3"/>
      <c r="LUV17" s="3"/>
      <c r="LUW17" s="3"/>
      <c r="LUX17" s="3"/>
      <c r="LUY17" s="3"/>
      <c r="LUZ17" s="3"/>
      <c r="LVA17" s="3"/>
      <c r="LVB17" s="3"/>
      <c r="LVC17" s="3"/>
      <c r="LVD17" s="3"/>
      <c r="LVE17" s="3"/>
      <c r="LVF17" s="3"/>
      <c r="LVG17" s="3"/>
      <c r="LVH17" s="3"/>
      <c r="LVI17" s="3"/>
      <c r="LVJ17" s="3"/>
      <c r="LVK17" s="3"/>
      <c r="LVL17" s="3"/>
      <c r="LVM17" s="3"/>
      <c r="LVN17" s="3"/>
      <c r="LVO17" s="3"/>
      <c r="LVP17" s="3"/>
      <c r="LVQ17" s="3"/>
      <c r="LVR17" s="3"/>
      <c r="LVS17" s="3"/>
      <c r="LVT17" s="3"/>
      <c r="LVU17" s="3"/>
      <c r="LVV17" s="3"/>
      <c r="LVW17" s="3"/>
      <c r="LVX17" s="3"/>
      <c r="LVY17" s="3"/>
      <c r="LVZ17" s="3"/>
      <c r="LWA17" s="3"/>
      <c r="LWB17" s="3"/>
      <c r="LWC17" s="3"/>
      <c r="LWD17" s="3"/>
      <c r="LWE17" s="3"/>
      <c r="LWF17" s="3"/>
      <c r="LWG17" s="3"/>
      <c r="LWH17" s="3"/>
      <c r="LWI17" s="3"/>
      <c r="LWJ17" s="3"/>
      <c r="LWK17" s="3"/>
      <c r="LWL17" s="3"/>
      <c r="LWM17" s="3"/>
      <c r="LWN17" s="3"/>
      <c r="LWO17" s="3"/>
      <c r="LWP17" s="3"/>
      <c r="LWQ17" s="3"/>
      <c r="LWR17" s="3"/>
      <c r="LWS17" s="3"/>
      <c r="LWT17" s="3"/>
      <c r="LWU17" s="3"/>
      <c r="LWV17" s="3"/>
      <c r="LWW17" s="3"/>
      <c r="LWX17" s="3"/>
      <c r="LWY17" s="3"/>
      <c r="LWZ17" s="3"/>
      <c r="LXA17" s="3"/>
      <c r="LXB17" s="3"/>
      <c r="LXC17" s="3"/>
      <c r="LXD17" s="3"/>
      <c r="LXE17" s="3"/>
      <c r="LXF17" s="3"/>
      <c r="LXG17" s="3"/>
      <c r="LXH17" s="3"/>
      <c r="LXI17" s="3"/>
      <c r="LXJ17" s="3"/>
      <c r="LXK17" s="3"/>
      <c r="LXL17" s="3"/>
      <c r="LXM17" s="3"/>
      <c r="LXN17" s="3"/>
      <c r="LXO17" s="3"/>
      <c r="LXP17" s="3"/>
      <c r="LXQ17" s="3"/>
      <c r="LXR17" s="3"/>
      <c r="LXS17" s="3"/>
      <c r="LXT17" s="3"/>
      <c r="LXU17" s="3"/>
      <c r="LXV17" s="3"/>
      <c r="LXW17" s="3"/>
      <c r="LXX17" s="3"/>
      <c r="LXY17" s="3"/>
      <c r="LXZ17" s="3"/>
      <c r="LYA17" s="3"/>
      <c r="LYB17" s="3"/>
      <c r="LYC17" s="3"/>
      <c r="LYD17" s="3"/>
      <c r="LYE17" s="3"/>
      <c r="LYF17" s="3"/>
      <c r="LYG17" s="3"/>
      <c r="LYH17" s="3"/>
      <c r="LYI17" s="3"/>
      <c r="LYJ17" s="3"/>
      <c r="LYK17" s="3"/>
      <c r="LYL17" s="3"/>
      <c r="LYM17" s="3"/>
      <c r="LYN17" s="3"/>
      <c r="LYO17" s="3"/>
      <c r="LYP17" s="3"/>
      <c r="LYQ17" s="3"/>
      <c r="LYR17" s="3"/>
      <c r="LYS17" s="3"/>
      <c r="LYT17" s="3"/>
      <c r="LYU17" s="3"/>
      <c r="LYV17" s="3"/>
      <c r="LYW17" s="3"/>
      <c r="LYX17" s="3"/>
      <c r="LYY17" s="3"/>
      <c r="LYZ17" s="3"/>
      <c r="LZA17" s="3"/>
      <c r="LZB17" s="3"/>
      <c r="LZC17" s="3"/>
      <c r="LZD17" s="3"/>
      <c r="LZE17" s="3"/>
      <c r="LZF17" s="3"/>
      <c r="LZG17" s="3"/>
      <c r="LZH17" s="3"/>
      <c r="LZI17" s="3"/>
      <c r="LZJ17" s="3"/>
      <c r="LZK17" s="3"/>
      <c r="LZL17" s="3"/>
      <c r="LZM17" s="3"/>
      <c r="LZN17" s="3"/>
      <c r="LZO17" s="3"/>
      <c r="LZP17" s="3"/>
      <c r="LZQ17" s="3"/>
      <c r="LZR17" s="3"/>
      <c r="LZS17" s="3"/>
      <c r="LZT17" s="3"/>
      <c r="LZU17" s="3"/>
      <c r="LZV17" s="3"/>
      <c r="LZW17" s="3"/>
      <c r="LZX17" s="3"/>
      <c r="LZY17" s="3"/>
      <c r="LZZ17" s="3"/>
      <c r="MAA17" s="3"/>
      <c r="MAB17" s="3"/>
      <c r="MAC17" s="3"/>
      <c r="MAD17" s="3"/>
      <c r="MAE17" s="3"/>
      <c r="MAF17" s="3"/>
      <c r="MAG17" s="3"/>
      <c r="MAH17" s="3"/>
      <c r="MAI17" s="3"/>
      <c r="MAJ17" s="3"/>
      <c r="MAK17" s="3"/>
      <c r="MAL17" s="3"/>
      <c r="MAM17" s="3"/>
      <c r="MAN17" s="3"/>
      <c r="MAO17" s="3"/>
      <c r="MAP17" s="3"/>
      <c r="MAQ17" s="3"/>
      <c r="MAR17" s="3"/>
      <c r="MAS17" s="3"/>
      <c r="MAT17" s="3"/>
      <c r="MAU17" s="3"/>
      <c r="MAV17" s="3"/>
      <c r="MAW17" s="3"/>
      <c r="MAX17" s="3"/>
      <c r="MAY17" s="3"/>
      <c r="MAZ17" s="3"/>
      <c r="MBA17" s="3"/>
      <c r="MBB17" s="3"/>
      <c r="MBC17" s="3"/>
      <c r="MBD17" s="3"/>
      <c r="MBE17" s="3"/>
      <c r="MBF17" s="3"/>
      <c r="MBG17" s="3"/>
      <c r="MBH17" s="3"/>
      <c r="MBI17" s="3"/>
      <c r="MBJ17" s="3"/>
      <c r="MBK17" s="3"/>
      <c r="MBL17" s="3"/>
      <c r="MBM17" s="3"/>
      <c r="MBN17" s="3"/>
      <c r="MBO17" s="3"/>
      <c r="MBP17" s="3"/>
      <c r="MBQ17" s="3"/>
      <c r="MBR17" s="3"/>
      <c r="MBS17" s="3"/>
      <c r="MBT17" s="3"/>
      <c r="MBU17" s="3"/>
      <c r="MBV17" s="3"/>
      <c r="MBW17" s="3"/>
      <c r="MBX17" s="3"/>
      <c r="MBY17" s="3"/>
      <c r="MBZ17" s="3"/>
      <c r="MCA17" s="3"/>
      <c r="MCB17" s="3"/>
      <c r="MCC17" s="3"/>
      <c r="MCD17" s="3"/>
      <c r="MCE17" s="3"/>
      <c r="MCF17" s="3"/>
      <c r="MCG17" s="3"/>
      <c r="MCH17" s="3"/>
      <c r="MCI17" s="3"/>
      <c r="MCJ17" s="3"/>
      <c r="MCK17" s="3"/>
      <c r="MCL17" s="3"/>
      <c r="MCM17" s="3"/>
      <c r="MCN17" s="3"/>
      <c r="MCO17" s="3"/>
      <c r="MCP17" s="3"/>
      <c r="MCQ17" s="3"/>
      <c r="MCR17" s="3"/>
      <c r="MCS17" s="3"/>
      <c r="MCT17" s="3"/>
      <c r="MCU17" s="3"/>
      <c r="MCV17" s="3"/>
      <c r="MCW17" s="3"/>
      <c r="MCX17" s="3"/>
      <c r="MCY17" s="3"/>
      <c r="MCZ17" s="3"/>
      <c r="MDA17" s="3"/>
      <c r="MDB17" s="3"/>
      <c r="MDC17" s="3"/>
      <c r="MDD17" s="3"/>
      <c r="MDE17" s="3"/>
      <c r="MDF17" s="3"/>
      <c r="MDG17" s="3"/>
      <c r="MDH17" s="3"/>
      <c r="MDI17" s="3"/>
      <c r="MDJ17" s="3"/>
      <c r="MDK17" s="3"/>
      <c r="MDL17" s="3"/>
      <c r="MDM17" s="3"/>
      <c r="MDN17" s="3"/>
      <c r="MDO17" s="3"/>
      <c r="MDP17" s="3"/>
      <c r="MDQ17" s="3"/>
      <c r="MDR17" s="3"/>
      <c r="MDS17" s="3"/>
      <c r="MDT17" s="3"/>
      <c r="MDU17" s="3"/>
      <c r="MDV17" s="3"/>
      <c r="MDW17" s="3"/>
      <c r="MDX17" s="3"/>
      <c r="MDY17" s="3"/>
      <c r="MDZ17" s="3"/>
      <c r="MEA17" s="3"/>
      <c r="MEB17" s="3"/>
      <c r="MEC17" s="3"/>
      <c r="MED17" s="3"/>
      <c r="MEE17" s="3"/>
      <c r="MEF17" s="3"/>
      <c r="MEG17" s="3"/>
      <c r="MEH17" s="3"/>
      <c r="MEI17" s="3"/>
      <c r="MEJ17" s="3"/>
      <c r="MEK17" s="3"/>
      <c r="MEL17" s="3"/>
      <c r="MEM17" s="3"/>
      <c r="MEN17" s="3"/>
      <c r="MEO17" s="3"/>
      <c r="MEP17" s="3"/>
      <c r="MEQ17" s="3"/>
      <c r="MER17" s="3"/>
      <c r="MES17" s="3"/>
      <c r="MET17" s="3"/>
      <c r="MEU17" s="3"/>
      <c r="MEV17" s="3"/>
      <c r="MEW17" s="3"/>
      <c r="MEX17" s="3"/>
      <c r="MEY17" s="3"/>
      <c r="MEZ17" s="3"/>
      <c r="MFA17" s="3"/>
      <c r="MFB17" s="3"/>
      <c r="MFC17" s="3"/>
      <c r="MFD17" s="3"/>
      <c r="MFE17" s="3"/>
      <c r="MFF17" s="3"/>
      <c r="MFG17" s="3"/>
      <c r="MFH17" s="3"/>
      <c r="MFI17" s="3"/>
      <c r="MFJ17" s="3"/>
      <c r="MFK17" s="3"/>
      <c r="MFL17" s="3"/>
      <c r="MFM17" s="3"/>
      <c r="MFN17" s="3"/>
      <c r="MFO17" s="3"/>
      <c r="MFP17" s="3"/>
      <c r="MFQ17" s="3"/>
      <c r="MFR17" s="3"/>
      <c r="MFS17" s="3"/>
      <c r="MFT17" s="3"/>
      <c r="MFU17" s="3"/>
      <c r="MFV17" s="3"/>
      <c r="MFW17" s="3"/>
      <c r="MFX17" s="3"/>
      <c r="MFY17" s="3"/>
      <c r="MFZ17" s="3"/>
      <c r="MGA17" s="3"/>
      <c r="MGB17" s="3"/>
      <c r="MGC17" s="3"/>
      <c r="MGD17" s="3"/>
      <c r="MGE17" s="3"/>
      <c r="MGF17" s="3"/>
      <c r="MGG17" s="3"/>
      <c r="MGH17" s="3"/>
      <c r="MGI17" s="3"/>
      <c r="MGJ17" s="3"/>
      <c r="MGK17" s="3"/>
      <c r="MGL17" s="3"/>
      <c r="MGM17" s="3"/>
      <c r="MGN17" s="3"/>
      <c r="MGO17" s="3"/>
      <c r="MGP17" s="3"/>
      <c r="MGQ17" s="3"/>
      <c r="MGR17" s="3"/>
      <c r="MGS17" s="3"/>
      <c r="MGT17" s="3"/>
      <c r="MGU17" s="3"/>
      <c r="MGV17" s="3"/>
      <c r="MGW17" s="3"/>
      <c r="MGX17" s="3"/>
      <c r="MGY17" s="3"/>
      <c r="MGZ17" s="3"/>
      <c r="MHA17" s="3"/>
      <c r="MHB17" s="3"/>
      <c r="MHC17" s="3"/>
      <c r="MHD17" s="3"/>
      <c r="MHE17" s="3"/>
      <c r="MHF17" s="3"/>
      <c r="MHG17" s="3"/>
      <c r="MHH17" s="3"/>
      <c r="MHI17" s="3"/>
      <c r="MHJ17" s="3"/>
      <c r="MHK17" s="3"/>
      <c r="MHL17" s="3"/>
      <c r="MHM17" s="3"/>
      <c r="MHN17" s="3"/>
      <c r="MHO17" s="3"/>
      <c r="MHP17" s="3"/>
      <c r="MHQ17" s="3"/>
      <c r="MHR17" s="3"/>
      <c r="MHS17" s="3"/>
      <c r="MHT17" s="3"/>
      <c r="MHU17" s="3"/>
      <c r="MHV17" s="3"/>
      <c r="MHW17" s="3"/>
      <c r="MHX17" s="3"/>
      <c r="MHY17" s="3"/>
      <c r="MHZ17" s="3"/>
      <c r="MIA17" s="3"/>
      <c r="MIB17" s="3"/>
      <c r="MIC17" s="3"/>
      <c r="MID17" s="3"/>
      <c r="MIE17" s="3"/>
      <c r="MIF17" s="3"/>
      <c r="MIG17" s="3"/>
      <c r="MIH17" s="3"/>
      <c r="MII17" s="3"/>
      <c r="MIJ17" s="3"/>
      <c r="MIK17" s="3"/>
      <c r="MIL17" s="3"/>
      <c r="MIM17" s="3"/>
      <c r="MIN17" s="3"/>
      <c r="MIO17" s="3"/>
      <c r="MIP17" s="3"/>
      <c r="MIQ17" s="3"/>
      <c r="MIR17" s="3"/>
      <c r="MIS17" s="3"/>
      <c r="MIT17" s="3"/>
      <c r="MIU17" s="3"/>
      <c r="MIV17" s="3"/>
      <c r="MIW17" s="3"/>
      <c r="MIX17" s="3"/>
      <c r="MIY17" s="3"/>
      <c r="MIZ17" s="3"/>
      <c r="MJA17" s="3"/>
      <c r="MJB17" s="3"/>
      <c r="MJC17" s="3"/>
      <c r="MJD17" s="3"/>
      <c r="MJE17" s="3"/>
      <c r="MJF17" s="3"/>
      <c r="MJG17" s="3"/>
      <c r="MJH17" s="3"/>
      <c r="MJI17" s="3"/>
      <c r="MJJ17" s="3"/>
      <c r="MJK17" s="3"/>
      <c r="MJL17" s="3"/>
      <c r="MJM17" s="3"/>
      <c r="MJN17" s="3"/>
      <c r="MJO17" s="3"/>
      <c r="MJP17" s="3"/>
      <c r="MJQ17" s="3"/>
      <c r="MJR17" s="3"/>
      <c r="MJS17" s="3"/>
      <c r="MJT17" s="3"/>
      <c r="MJU17" s="3"/>
      <c r="MJV17" s="3"/>
      <c r="MJW17" s="3"/>
      <c r="MJX17" s="3"/>
      <c r="MJY17" s="3"/>
      <c r="MJZ17" s="3"/>
      <c r="MKA17" s="3"/>
      <c r="MKB17" s="3"/>
      <c r="MKC17" s="3"/>
      <c r="MKD17" s="3"/>
      <c r="MKE17" s="3"/>
      <c r="MKF17" s="3"/>
      <c r="MKG17" s="3"/>
      <c r="MKH17" s="3"/>
      <c r="MKI17" s="3"/>
      <c r="MKJ17" s="3"/>
      <c r="MKK17" s="3"/>
      <c r="MKL17" s="3"/>
      <c r="MKM17" s="3"/>
      <c r="MKN17" s="3"/>
      <c r="MKO17" s="3"/>
      <c r="MKP17" s="3"/>
      <c r="MKQ17" s="3"/>
      <c r="MKR17" s="3"/>
      <c r="MKS17" s="3"/>
      <c r="MKT17" s="3"/>
      <c r="MKU17" s="3"/>
      <c r="MKV17" s="3"/>
      <c r="MKW17" s="3"/>
      <c r="MKX17" s="3"/>
      <c r="MKY17" s="3"/>
      <c r="MKZ17" s="3"/>
      <c r="MLA17" s="3"/>
      <c r="MLB17" s="3"/>
      <c r="MLC17" s="3"/>
      <c r="MLD17" s="3"/>
      <c r="MLE17" s="3"/>
      <c r="MLF17" s="3"/>
      <c r="MLG17" s="3"/>
      <c r="MLH17" s="3"/>
      <c r="MLI17" s="3"/>
      <c r="MLJ17" s="3"/>
      <c r="MLK17" s="3"/>
      <c r="MLL17" s="3"/>
      <c r="MLM17" s="3"/>
      <c r="MLN17" s="3"/>
      <c r="MLO17" s="3"/>
      <c r="MLP17" s="3"/>
      <c r="MLQ17" s="3"/>
      <c r="MLR17" s="3"/>
      <c r="MLS17" s="3"/>
      <c r="MLT17" s="3"/>
      <c r="MLU17" s="3"/>
      <c r="MLV17" s="3"/>
      <c r="MLW17" s="3"/>
      <c r="MLX17" s="3"/>
      <c r="MLY17" s="3"/>
      <c r="MLZ17" s="3"/>
      <c r="MMA17" s="3"/>
      <c r="MMB17" s="3"/>
      <c r="MMC17" s="3"/>
      <c r="MMD17" s="3"/>
      <c r="MME17" s="3"/>
      <c r="MMF17" s="3"/>
      <c r="MMG17" s="3"/>
      <c r="MMH17" s="3"/>
      <c r="MMI17" s="3"/>
      <c r="MMJ17" s="3"/>
      <c r="MMK17" s="3"/>
      <c r="MML17" s="3"/>
      <c r="MMM17" s="3"/>
      <c r="MMN17" s="3"/>
      <c r="MMO17" s="3"/>
      <c r="MMP17" s="3"/>
      <c r="MMQ17" s="3"/>
      <c r="MMR17" s="3"/>
      <c r="MMS17" s="3"/>
      <c r="MMT17" s="3"/>
      <c r="MMU17" s="3"/>
      <c r="MMV17" s="3"/>
      <c r="MMW17" s="3"/>
      <c r="MMX17" s="3"/>
      <c r="MMY17" s="3"/>
      <c r="MMZ17" s="3"/>
      <c r="MNA17" s="3"/>
      <c r="MNB17" s="3"/>
      <c r="MNC17" s="3"/>
      <c r="MND17" s="3"/>
      <c r="MNE17" s="3"/>
      <c r="MNF17" s="3"/>
      <c r="MNG17" s="3"/>
      <c r="MNH17" s="3"/>
      <c r="MNI17" s="3"/>
      <c r="MNJ17" s="3"/>
      <c r="MNK17" s="3"/>
      <c r="MNL17" s="3"/>
      <c r="MNM17" s="3"/>
      <c r="MNN17" s="3"/>
      <c r="MNO17" s="3"/>
      <c r="MNP17" s="3"/>
      <c r="MNQ17" s="3"/>
      <c r="MNR17" s="3"/>
      <c r="MNS17" s="3"/>
      <c r="MNT17" s="3"/>
      <c r="MNU17" s="3"/>
      <c r="MNV17" s="3"/>
      <c r="MNW17" s="3"/>
      <c r="MNX17" s="3"/>
      <c r="MNY17" s="3"/>
      <c r="MNZ17" s="3"/>
      <c r="MOA17" s="3"/>
      <c r="MOB17" s="3"/>
      <c r="MOC17" s="3"/>
      <c r="MOD17" s="3"/>
      <c r="MOE17" s="3"/>
      <c r="MOF17" s="3"/>
      <c r="MOG17" s="3"/>
      <c r="MOH17" s="3"/>
      <c r="MOI17" s="3"/>
      <c r="MOJ17" s="3"/>
      <c r="MOK17" s="3"/>
      <c r="MOL17" s="3"/>
      <c r="MOM17" s="3"/>
      <c r="MON17" s="3"/>
      <c r="MOO17" s="3"/>
      <c r="MOP17" s="3"/>
      <c r="MOQ17" s="3"/>
      <c r="MOR17" s="3"/>
      <c r="MOS17" s="3"/>
      <c r="MOT17" s="3"/>
      <c r="MOU17" s="3"/>
      <c r="MOV17" s="3"/>
      <c r="MOW17" s="3"/>
      <c r="MOX17" s="3"/>
      <c r="MOY17" s="3"/>
      <c r="MOZ17" s="3"/>
      <c r="MPA17" s="3"/>
      <c r="MPB17" s="3"/>
      <c r="MPC17" s="3"/>
      <c r="MPD17" s="3"/>
      <c r="MPE17" s="3"/>
      <c r="MPF17" s="3"/>
      <c r="MPG17" s="3"/>
      <c r="MPH17" s="3"/>
      <c r="MPI17" s="3"/>
      <c r="MPJ17" s="3"/>
      <c r="MPK17" s="3"/>
      <c r="MPL17" s="3"/>
      <c r="MPM17" s="3"/>
      <c r="MPN17" s="3"/>
      <c r="MPO17" s="3"/>
      <c r="MPP17" s="3"/>
      <c r="MPQ17" s="3"/>
      <c r="MPR17" s="3"/>
      <c r="MPS17" s="3"/>
      <c r="MPT17" s="3"/>
      <c r="MPU17" s="3"/>
      <c r="MPV17" s="3"/>
      <c r="MPW17" s="3"/>
      <c r="MPX17" s="3"/>
      <c r="MPY17" s="3"/>
      <c r="MPZ17" s="3"/>
      <c r="MQA17" s="3"/>
      <c r="MQB17" s="3"/>
      <c r="MQC17" s="3"/>
      <c r="MQD17" s="3"/>
      <c r="MQE17" s="3"/>
      <c r="MQF17" s="3"/>
      <c r="MQG17" s="3"/>
      <c r="MQH17" s="3"/>
      <c r="MQI17" s="3"/>
      <c r="MQJ17" s="3"/>
      <c r="MQK17" s="3"/>
      <c r="MQL17" s="3"/>
      <c r="MQM17" s="3"/>
      <c r="MQN17" s="3"/>
      <c r="MQO17" s="3"/>
      <c r="MQP17" s="3"/>
      <c r="MQQ17" s="3"/>
      <c r="MQR17" s="3"/>
      <c r="MQS17" s="3"/>
      <c r="MQT17" s="3"/>
      <c r="MQU17" s="3"/>
      <c r="MQV17" s="3"/>
      <c r="MQW17" s="3"/>
      <c r="MQX17" s="3"/>
      <c r="MQY17" s="3"/>
      <c r="MQZ17" s="3"/>
      <c r="MRA17" s="3"/>
      <c r="MRB17" s="3"/>
      <c r="MRC17" s="3"/>
      <c r="MRD17" s="3"/>
      <c r="MRE17" s="3"/>
      <c r="MRF17" s="3"/>
      <c r="MRG17" s="3"/>
      <c r="MRH17" s="3"/>
      <c r="MRI17" s="3"/>
      <c r="MRJ17" s="3"/>
      <c r="MRK17" s="3"/>
      <c r="MRL17" s="3"/>
      <c r="MRM17" s="3"/>
      <c r="MRN17" s="3"/>
      <c r="MRO17" s="3"/>
      <c r="MRP17" s="3"/>
      <c r="MRQ17" s="3"/>
      <c r="MRR17" s="3"/>
      <c r="MRS17" s="3"/>
      <c r="MRT17" s="3"/>
      <c r="MRU17" s="3"/>
      <c r="MRV17" s="3"/>
      <c r="MRW17" s="3"/>
      <c r="MRX17" s="3"/>
      <c r="MRY17" s="3"/>
      <c r="MRZ17" s="3"/>
      <c r="MSA17" s="3"/>
      <c r="MSB17" s="3"/>
      <c r="MSC17" s="3"/>
      <c r="MSD17" s="3"/>
      <c r="MSE17" s="3"/>
      <c r="MSF17" s="3"/>
      <c r="MSG17" s="3"/>
      <c r="MSH17" s="3"/>
      <c r="MSI17" s="3"/>
      <c r="MSJ17" s="3"/>
      <c r="MSK17" s="3"/>
      <c r="MSL17" s="3"/>
      <c r="MSM17" s="3"/>
      <c r="MSN17" s="3"/>
      <c r="MSO17" s="3"/>
      <c r="MSP17" s="3"/>
      <c r="MSQ17" s="3"/>
      <c r="MSR17" s="3"/>
      <c r="MSS17" s="3"/>
      <c r="MST17" s="3"/>
      <c r="MSU17" s="3"/>
      <c r="MSV17" s="3"/>
      <c r="MSW17" s="3"/>
      <c r="MSX17" s="3"/>
      <c r="MSY17" s="3"/>
      <c r="MSZ17" s="3"/>
      <c r="MTA17" s="3"/>
      <c r="MTB17" s="3"/>
      <c r="MTC17" s="3"/>
      <c r="MTD17" s="3"/>
      <c r="MTE17" s="3"/>
      <c r="MTF17" s="3"/>
      <c r="MTG17" s="3"/>
      <c r="MTH17" s="3"/>
      <c r="MTI17" s="3"/>
      <c r="MTJ17" s="3"/>
      <c r="MTK17" s="3"/>
      <c r="MTL17" s="3"/>
      <c r="MTM17" s="3"/>
      <c r="MTN17" s="3"/>
      <c r="MTO17" s="3"/>
      <c r="MTP17" s="3"/>
      <c r="MTQ17" s="3"/>
      <c r="MTR17" s="3"/>
      <c r="MTS17" s="3"/>
      <c r="MTT17" s="3"/>
      <c r="MTU17" s="3"/>
      <c r="MTV17" s="3"/>
      <c r="MTW17" s="3"/>
      <c r="MTX17" s="3"/>
      <c r="MTY17" s="3"/>
      <c r="MTZ17" s="3"/>
      <c r="MUA17" s="3"/>
      <c r="MUB17" s="3"/>
      <c r="MUC17" s="3"/>
      <c r="MUD17" s="3"/>
      <c r="MUE17" s="3"/>
      <c r="MUF17" s="3"/>
      <c r="MUG17" s="3"/>
      <c r="MUH17" s="3"/>
      <c r="MUI17" s="3"/>
      <c r="MUJ17" s="3"/>
      <c r="MUK17" s="3"/>
      <c r="MUL17" s="3"/>
      <c r="MUM17" s="3"/>
      <c r="MUN17" s="3"/>
      <c r="MUO17" s="3"/>
      <c r="MUP17" s="3"/>
      <c r="MUQ17" s="3"/>
      <c r="MUR17" s="3"/>
      <c r="MUS17" s="3"/>
      <c r="MUT17" s="3"/>
      <c r="MUU17" s="3"/>
      <c r="MUV17" s="3"/>
      <c r="MUW17" s="3"/>
      <c r="MUX17" s="3"/>
      <c r="MUY17" s="3"/>
      <c r="MUZ17" s="3"/>
      <c r="MVA17" s="3"/>
      <c r="MVB17" s="3"/>
      <c r="MVC17" s="3"/>
      <c r="MVD17" s="3"/>
      <c r="MVE17" s="3"/>
      <c r="MVF17" s="3"/>
      <c r="MVG17" s="3"/>
      <c r="MVH17" s="3"/>
      <c r="MVI17" s="3"/>
      <c r="MVJ17" s="3"/>
      <c r="MVK17" s="3"/>
      <c r="MVL17" s="3"/>
      <c r="MVM17" s="3"/>
      <c r="MVN17" s="3"/>
      <c r="MVO17" s="3"/>
      <c r="MVP17" s="3"/>
      <c r="MVQ17" s="3"/>
      <c r="MVR17" s="3"/>
      <c r="MVS17" s="3"/>
      <c r="MVT17" s="3"/>
      <c r="MVU17" s="3"/>
      <c r="MVV17" s="3"/>
      <c r="MVW17" s="3"/>
      <c r="MVX17" s="3"/>
      <c r="MVY17" s="3"/>
      <c r="MVZ17" s="3"/>
      <c r="MWA17" s="3"/>
      <c r="MWB17" s="3"/>
      <c r="MWC17" s="3"/>
      <c r="MWD17" s="3"/>
      <c r="MWE17" s="3"/>
      <c r="MWF17" s="3"/>
      <c r="MWG17" s="3"/>
      <c r="MWH17" s="3"/>
      <c r="MWI17" s="3"/>
      <c r="MWJ17" s="3"/>
      <c r="MWK17" s="3"/>
      <c r="MWL17" s="3"/>
      <c r="MWM17" s="3"/>
      <c r="MWN17" s="3"/>
      <c r="MWO17" s="3"/>
      <c r="MWP17" s="3"/>
      <c r="MWQ17" s="3"/>
      <c r="MWR17" s="3"/>
      <c r="MWS17" s="3"/>
      <c r="MWT17" s="3"/>
      <c r="MWU17" s="3"/>
      <c r="MWV17" s="3"/>
      <c r="MWW17" s="3"/>
      <c r="MWX17" s="3"/>
      <c r="MWY17" s="3"/>
      <c r="MWZ17" s="3"/>
      <c r="MXA17" s="3"/>
      <c r="MXB17" s="3"/>
      <c r="MXC17" s="3"/>
      <c r="MXD17" s="3"/>
      <c r="MXE17" s="3"/>
      <c r="MXF17" s="3"/>
      <c r="MXG17" s="3"/>
      <c r="MXH17" s="3"/>
      <c r="MXI17" s="3"/>
      <c r="MXJ17" s="3"/>
      <c r="MXK17" s="3"/>
      <c r="MXL17" s="3"/>
      <c r="MXM17" s="3"/>
      <c r="MXN17" s="3"/>
      <c r="MXO17" s="3"/>
      <c r="MXP17" s="3"/>
      <c r="MXQ17" s="3"/>
      <c r="MXR17" s="3"/>
      <c r="MXS17" s="3"/>
      <c r="MXT17" s="3"/>
      <c r="MXU17" s="3"/>
      <c r="MXV17" s="3"/>
      <c r="MXW17" s="3"/>
      <c r="MXX17" s="3"/>
      <c r="MXY17" s="3"/>
      <c r="MXZ17" s="3"/>
      <c r="MYA17" s="3"/>
      <c r="MYB17" s="3"/>
      <c r="MYC17" s="3"/>
      <c r="MYD17" s="3"/>
      <c r="MYE17" s="3"/>
      <c r="MYF17" s="3"/>
      <c r="MYG17" s="3"/>
      <c r="MYH17" s="3"/>
      <c r="MYI17" s="3"/>
      <c r="MYJ17" s="3"/>
      <c r="MYK17" s="3"/>
      <c r="MYL17" s="3"/>
      <c r="MYM17" s="3"/>
      <c r="MYN17" s="3"/>
      <c r="MYO17" s="3"/>
      <c r="MYP17" s="3"/>
      <c r="MYQ17" s="3"/>
      <c r="MYR17" s="3"/>
      <c r="MYS17" s="3"/>
      <c r="MYT17" s="3"/>
      <c r="MYU17" s="3"/>
      <c r="MYV17" s="3"/>
      <c r="MYW17" s="3"/>
      <c r="MYX17" s="3"/>
      <c r="MYY17" s="3"/>
      <c r="MYZ17" s="3"/>
      <c r="MZA17" s="3"/>
      <c r="MZB17" s="3"/>
      <c r="MZC17" s="3"/>
      <c r="MZD17" s="3"/>
      <c r="MZE17" s="3"/>
      <c r="MZF17" s="3"/>
      <c r="MZG17" s="3"/>
      <c r="MZH17" s="3"/>
      <c r="MZI17" s="3"/>
      <c r="MZJ17" s="3"/>
      <c r="MZK17" s="3"/>
      <c r="MZL17" s="3"/>
      <c r="MZM17" s="3"/>
      <c r="MZN17" s="3"/>
      <c r="MZO17" s="3"/>
      <c r="MZP17" s="3"/>
      <c r="MZQ17" s="3"/>
      <c r="MZR17" s="3"/>
      <c r="MZS17" s="3"/>
      <c r="MZT17" s="3"/>
      <c r="MZU17" s="3"/>
      <c r="MZV17" s="3"/>
      <c r="MZW17" s="3"/>
      <c r="MZX17" s="3"/>
      <c r="MZY17" s="3"/>
      <c r="MZZ17" s="3"/>
      <c r="NAA17" s="3"/>
      <c r="NAB17" s="3"/>
      <c r="NAC17" s="3"/>
      <c r="NAD17" s="3"/>
      <c r="NAE17" s="3"/>
      <c r="NAF17" s="3"/>
      <c r="NAG17" s="3"/>
      <c r="NAH17" s="3"/>
      <c r="NAI17" s="3"/>
      <c r="NAJ17" s="3"/>
      <c r="NAK17" s="3"/>
      <c r="NAL17" s="3"/>
      <c r="NAM17" s="3"/>
      <c r="NAN17" s="3"/>
      <c r="NAO17" s="3"/>
      <c r="NAP17" s="3"/>
      <c r="NAQ17" s="3"/>
      <c r="NAR17" s="3"/>
      <c r="NAS17" s="3"/>
      <c r="NAT17" s="3"/>
      <c r="NAU17" s="3"/>
      <c r="NAV17" s="3"/>
      <c r="NAW17" s="3"/>
      <c r="NAX17" s="3"/>
      <c r="NAY17" s="3"/>
      <c r="NAZ17" s="3"/>
      <c r="NBA17" s="3"/>
      <c r="NBB17" s="3"/>
      <c r="NBC17" s="3"/>
      <c r="NBD17" s="3"/>
      <c r="NBE17" s="3"/>
      <c r="NBF17" s="3"/>
      <c r="NBG17" s="3"/>
      <c r="NBH17" s="3"/>
      <c r="NBI17" s="3"/>
      <c r="NBJ17" s="3"/>
      <c r="NBK17" s="3"/>
      <c r="NBL17" s="3"/>
      <c r="NBM17" s="3"/>
      <c r="NBN17" s="3"/>
      <c r="NBO17" s="3"/>
      <c r="NBP17" s="3"/>
      <c r="NBQ17" s="3"/>
      <c r="NBR17" s="3"/>
      <c r="NBS17" s="3"/>
      <c r="NBT17" s="3"/>
      <c r="NBU17" s="3"/>
      <c r="NBV17" s="3"/>
      <c r="NBW17" s="3"/>
      <c r="NBX17" s="3"/>
      <c r="NBY17" s="3"/>
      <c r="NBZ17" s="3"/>
      <c r="NCA17" s="3"/>
      <c r="NCB17" s="3"/>
      <c r="NCC17" s="3"/>
      <c r="NCD17" s="3"/>
      <c r="NCE17" s="3"/>
      <c r="NCF17" s="3"/>
      <c r="NCG17" s="3"/>
      <c r="NCH17" s="3"/>
      <c r="NCI17" s="3"/>
      <c r="NCJ17" s="3"/>
      <c r="NCK17" s="3"/>
      <c r="NCL17" s="3"/>
      <c r="NCM17" s="3"/>
      <c r="NCN17" s="3"/>
      <c r="NCO17" s="3"/>
      <c r="NCP17" s="3"/>
      <c r="NCQ17" s="3"/>
      <c r="NCR17" s="3"/>
      <c r="NCS17" s="3"/>
      <c r="NCT17" s="3"/>
      <c r="NCU17" s="3"/>
      <c r="NCV17" s="3"/>
      <c r="NCW17" s="3"/>
      <c r="NCX17" s="3"/>
      <c r="NCY17" s="3"/>
      <c r="NCZ17" s="3"/>
      <c r="NDA17" s="3"/>
      <c r="NDB17" s="3"/>
      <c r="NDC17" s="3"/>
      <c r="NDD17" s="3"/>
      <c r="NDE17" s="3"/>
      <c r="NDF17" s="3"/>
      <c r="NDG17" s="3"/>
      <c r="NDH17" s="3"/>
      <c r="NDI17" s="3"/>
      <c r="NDJ17" s="3"/>
      <c r="NDK17" s="3"/>
      <c r="NDL17" s="3"/>
      <c r="NDM17" s="3"/>
      <c r="NDN17" s="3"/>
      <c r="NDO17" s="3"/>
      <c r="NDP17" s="3"/>
      <c r="NDQ17" s="3"/>
      <c r="NDR17" s="3"/>
      <c r="NDS17" s="3"/>
      <c r="NDT17" s="3"/>
      <c r="NDU17" s="3"/>
      <c r="NDV17" s="3"/>
      <c r="NDW17" s="3"/>
      <c r="NDX17" s="3"/>
      <c r="NDY17" s="3"/>
      <c r="NDZ17" s="3"/>
      <c r="NEA17" s="3"/>
      <c r="NEB17" s="3"/>
      <c r="NEC17" s="3"/>
      <c r="NED17" s="3"/>
      <c r="NEE17" s="3"/>
      <c r="NEF17" s="3"/>
      <c r="NEG17" s="3"/>
      <c r="NEH17" s="3"/>
      <c r="NEI17" s="3"/>
      <c r="NEJ17" s="3"/>
      <c r="NEK17" s="3"/>
      <c r="NEL17" s="3"/>
      <c r="NEM17" s="3"/>
      <c r="NEN17" s="3"/>
      <c r="NEO17" s="3"/>
      <c r="NEP17" s="3"/>
      <c r="NEQ17" s="3"/>
      <c r="NER17" s="3"/>
      <c r="NES17" s="3"/>
      <c r="NET17" s="3"/>
      <c r="NEU17" s="3"/>
      <c r="NEV17" s="3"/>
      <c r="NEW17" s="3"/>
      <c r="NEX17" s="3"/>
      <c r="NEY17" s="3"/>
      <c r="NEZ17" s="3"/>
      <c r="NFA17" s="3"/>
      <c r="NFB17" s="3"/>
      <c r="NFC17" s="3"/>
      <c r="NFD17" s="3"/>
      <c r="NFE17" s="3"/>
      <c r="NFF17" s="3"/>
      <c r="NFG17" s="3"/>
      <c r="NFH17" s="3"/>
      <c r="NFI17" s="3"/>
      <c r="NFJ17" s="3"/>
      <c r="NFK17" s="3"/>
      <c r="NFL17" s="3"/>
      <c r="NFM17" s="3"/>
      <c r="NFN17" s="3"/>
      <c r="NFO17" s="3"/>
      <c r="NFP17" s="3"/>
      <c r="NFQ17" s="3"/>
      <c r="NFR17" s="3"/>
      <c r="NFS17" s="3"/>
      <c r="NFT17" s="3"/>
      <c r="NFU17" s="3"/>
      <c r="NFV17" s="3"/>
      <c r="NFW17" s="3"/>
      <c r="NFX17" s="3"/>
      <c r="NFY17" s="3"/>
      <c r="NFZ17" s="3"/>
      <c r="NGA17" s="3"/>
      <c r="NGB17" s="3"/>
      <c r="NGC17" s="3"/>
      <c r="NGD17" s="3"/>
      <c r="NGE17" s="3"/>
      <c r="NGF17" s="3"/>
      <c r="NGG17" s="3"/>
      <c r="NGH17" s="3"/>
      <c r="NGI17" s="3"/>
      <c r="NGJ17" s="3"/>
      <c r="NGK17" s="3"/>
      <c r="NGL17" s="3"/>
      <c r="NGM17" s="3"/>
      <c r="NGN17" s="3"/>
      <c r="NGO17" s="3"/>
      <c r="NGP17" s="3"/>
      <c r="NGQ17" s="3"/>
      <c r="NGR17" s="3"/>
      <c r="NGS17" s="3"/>
      <c r="NGT17" s="3"/>
      <c r="NGU17" s="3"/>
      <c r="NGV17" s="3"/>
      <c r="NGW17" s="3"/>
      <c r="NGX17" s="3"/>
      <c r="NGY17" s="3"/>
      <c r="NGZ17" s="3"/>
      <c r="NHA17" s="3"/>
      <c r="NHB17" s="3"/>
      <c r="NHC17" s="3"/>
      <c r="NHD17" s="3"/>
      <c r="NHE17" s="3"/>
      <c r="NHF17" s="3"/>
      <c r="NHG17" s="3"/>
      <c r="NHH17" s="3"/>
      <c r="NHI17" s="3"/>
      <c r="NHJ17" s="3"/>
      <c r="NHK17" s="3"/>
      <c r="NHL17" s="3"/>
      <c r="NHM17" s="3"/>
      <c r="NHN17" s="3"/>
      <c r="NHO17" s="3"/>
      <c r="NHP17" s="3"/>
      <c r="NHQ17" s="3"/>
      <c r="NHR17" s="3"/>
      <c r="NHS17" s="3"/>
      <c r="NHT17" s="3"/>
      <c r="NHU17" s="3"/>
      <c r="NHV17" s="3"/>
      <c r="NHW17" s="3"/>
      <c r="NHX17" s="3"/>
      <c r="NHY17" s="3"/>
      <c r="NHZ17" s="3"/>
      <c r="NIA17" s="3"/>
      <c r="NIB17" s="3"/>
      <c r="NIC17" s="3"/>
      <c r="NID17" s="3"/>
      <c r="NIE17" s="3"/>
      <c r="NIF17" s="3"/>
      <c r="NIG17" s="3"/>
      <c r="NIH17" s="3"/>
      <c r="NII17" s="3"/>
      <c r="NIJ17" s="3"/>
      <c r="NIK17" s="3"/>
      <c r="NIL17" s="3"/>
      <c r="NIM17" s="3"/>
      <c r="NIN17" s="3"/>
      <c r="NIO17" s="3"/>
      <c r="NIP17" s="3"/>
      <c r="NIQ17" s="3"/>
      <c r="NIR17" s="3"/>
      <c r="NIS17" s="3"/>
      <c r="NIT17" s="3"/>
      <c r="NIU17" s="3"/>
      <c r="NIV17" s="3"/>
      <c r="NIW17" s="3"/>
      <c r="NIX17" s="3"/>
      <c r="NIY17" s="3"/>
      <c r="NIZ17" s="3"/>
      <c r="NJA17" s="3"/>
      <c r="NJB17" s="3"/>
      <c r="NJC17" s="3"/>
      <c r="NJD17" s="3"/>
      <c r="NJE17" s="3"/>
      <c r="NJF17" s="3"/>
      <c r="NJG17" s="3"/>
      <c r="NJH17" s="3"/>
      <c r="NJI17" s="3"/>
      <c r="NJJ17" s="3"/>
      <c r="NJK17" s="3"/>
      <c r="NJL17" s="3"/>
      <c r="NJM17" s="3"/>
      <c r="NJN17" s="3"/>
      <c r="NJO17" s="3"/>
      <c r="NJP17" s="3"/>
      <c r="NJQ17" s="3"/>
      <c r="NJR17" s="3"/>
      <c r="NJS17" s="3"/>
      <c r="NJT17" s="3"/>
      <c r="NJU17" s="3"/>
      <c r="NJV17" s="3"/>
      <c r="NJW17" s="3"/>
      <c r="NJX17" s="3"/>
      <c r="NJY17" s="3"/>
      <c r="NJZ17" s="3"/>
      <c r="NKA17" s="3"/>
      <c r="NKB17" s="3"/>
      <c r="NKC17" s="3"/>
      <c r="NKD17" s="3"/>
      <c r="NKE17" s="3"/>
      <c r="NKF17" s="3"/>
      <c r="NKG17" s="3"/>
      <c r="NKH17" s="3"/>
      <c r="NKI17" s="3"/>
      <c r="NKJ17" s="3"/>
      <c r="NKK17" s="3"/>
      <c r="NKL17" s="3"/>
      <c r="NKM17" s="3"/>
      <c r="NKN17" s="3"/>
      <c r="NKO17" s="3"/>
      <c r="NKP17" s="3"/>
      <c r="NKQ17" s="3"/>
      <c r="NKR17" s="3"/>
      <c r="NKS17" s="3"/>
      <c r="NKT17" s="3"/>
      <c r="NKU17" s="3"/>
      <c r="NKV17" s="3"/>
      <c r="NKW17" s="3"/>
      <c r="NKX17" s="3"/>
      <c r="NKY17" s="3"/>
      <c r="NKZ17" s="3"/>
      <c r="NLA17" s="3"/>
      <c r="NLB17" s="3"/>
      <c r="NLC17" s="3"/>
      <c r="NLD17" s="3"/>
      <c r="NLE17" s="3"/>
      <c r="NLF17" s="3"/>
      <c r="NLG17" s="3"/>
      <c r="NLH17" s="3"/>
      <c r="NLI17" s="3"/>
      <c r="NLJ17" s="3"/>
      <c r="NLK17" s="3"/>
      <c r="NLL17" s="3"/>
      <c r="NLM17" s="3"/>
      <c r="NLN17" s="3"/>
      <c r="NLO17" s="3"/>
      <c r="NLP17" s="3"/>
      <c r="NLQ17" s="3"/>
      <c r="NLR17" s="3"/>
      <c r="NLS17" s="3"/>
      <c r="NLT17" s="3"/>
      <c r="NLU17" s="3"/>
      <c r="NLV17" s="3"/>
      <c r="NLW17" s="3"/>
      <c r="NLX17" s="3"/>
      <c r="NLY17" s="3"/>
      <c r="NLZ17" s="3"/>
      <c r="NMA17" s="3"/>
      <c r="NMB17" s="3"/>
      <c r="NMC17" s="3"/>
      <c r="NMD17" s="3"/>
      <c r="NME17" s="3"/>
      <c r="NMF17" s="3"/>
      <c r="NMG17" s="3"/>
      <c r="NMH17" s="3"/>
      <c r="NMI17" s="3"/>
      <c r="NMJ17" s="3"/>
      <c r="NMK17" s="3"/>
      <c r="NML17" s="3"/>
      <c r="NMM17" s="3"/>
      <c r="NMN17" s="3"/>
      <c r="NMO17" s="3"/>
      <c r="NMP17" s="3"/>
      <c r="NMQ17" s="3"/>
      <c r="NMR17" s="3"/>
      <c r="NMS17" s="3"/>
      <c r="NMT17" s="3"/>
      <c r="NMU17" s="3"/>
      <c r="NMV17" s="3"/>
      <c r="NMW17" s="3"/>
      <c r="NMX17" s="3"/>
      <c r="NMY17" s="3"/>
      <c r="NMZ17" s="3"/>
      <c r="NNA17" s="3"/>
      <c r="NNB17" s="3"/>
      <c r="NNC17" s="3"/>
      <c r="NND17" s="3"/>
      <c r="NNE17" s="3"/>
      <c r="NNF17" s="3"/>
      <c r="NNG17" s="3"/>
      <c r="NNH17" s="3"/>
      <c r="NNI17" s="3"/>
      <c r="NNJ17" s="3"/>
      <c r="NNK17" s="3"/>
      <c r="NNL17" s="3"/>
      <c r="NNM17" s="3"/>
      <c r="NNN17" s="3"/>
      <c r="NNO17" s="3"/>
      <c r="NNP17" s="3"/>
      <c r="NNQ17" s="3"/>
      <c r="NNR17" s="3"/>
      <c r="NNS17" s="3"/>
      <c r="NNT17" s="3"/>
      <c r="NNU17" s="3"/>
      <c r="NNV17" s="3"/>
      <c r="NNW17" s="3"/>
      <c r="NNX17" s="3"/>
      <c r="NNY17" s="3"/>
      <c r="NNZ17" s="3"/>
      <c r="NOA17" s="3"/>
      <c r="NOB17" s="3"/>
      <c r="NOC17" s="3"/>
      <c r="NOD17" s="3"/>
      <c r="NOE17" s="3"/>
      <c r="NOF17" s="3"/>
      <c r="NOG17" s="3"/>
      <c r="NOH17" s="3"/>
      <c r="NOI17" s="3"/>
      <c r="NOJ17" s="3"/>
      <c r="NOK17" s="3"/>
      <c r="NOL17" s="3"/>
      <c r="NOM17" s="3"/>
      <c r="NON17" s="3"/>
      <c r="NOO17" s="3"/>
      <c r="NOP17" s="3"/>
      <c r="NOQ17" s="3"/>
      <c r="NOR17" s="3"/>
      <c r="NOS17" s="3"/>
      <c r="NOT17" s="3"/>
      <c r="NOU17" s="3"/>
      <c r="NOV17" s="3"/>
      <c r="NOW17" s="3"/>
      <c r="NOX17" s="3"/>
      <c r="NOY17" s="3"/>
      <c r="NOZ17" s="3"/>
      <c r="NPA17" s="3"/>
      <c r="NPB17" s="3"/>
      <c r="NPC17" s="3"/>
      <c r="NPD17" s="3"/>
      <c r="NPE17" s="3"/>
      <c r="NPF17" s="3"/>
      <c r="NPG17" s="3"/>
      <c r="NPH17" s="3"/>
      <c r="NPI17" s="3"/>
      <c r="NPJ17" s="3"/>
      <c r="NPK17" s="3"/>
      <c r="NPL17" s="3"/>
      <c r="NPM17" s="3"/>
      <c r="NPN17" s="3"/>
      <c r="NPO17" s="3"/>
      <c r="NPP17" s="3"/>
      <c r="NPQ17" s="3"/>
      <c r="NPR17" s="3"/>
      <c r="NPS17" s="3"/>
      <c r="NPT17" s="3"/>
      <c r="NPU17" s="3"/>
      <c r="NPV17" s="3"/>
      <c r="NPW17" s="3"/>
      <c r="NPX17" s="3"/>
      <c r="NPY17" s="3"/>
      <c r="NPZ17" s="3"/>
      <c r="NQA17" s="3"/>
      <c r="NQB17" s="3"/>
      <c r="NQC17" s="3"/>
      <c r="NQD17" s="3"/>
      <c r="NQE17" s="3"/>
      <c r="NQF17" s="3"/>
      <c r="NQG17" s="3"/>
      <c r="NQH17" s="3"/>
      <c r="NQI17" s="3"/>
      <c r="NQJ17" s="3"/>
      <c r="NQK17" s="3"/>
      <c r="NQL17" s="3"/>
      <c r="NQM17" s="3"/>
      <c r="NQN17" s="3"/>
      <c r="NQO17" s="3"/>
      <c r="NQP17" s="3"/>
      <c r="NQQ17" s="3"/>
      <c r="NQR17" s="3"/>
      <c r="NQS17" s="3"/>
      <c r="NQT17" s="3"/>
      <c r="NQU17" s="3"/>
      <c r="NQV17" s="3"/>
      <c r="NQW17" s="3"/>
      <c r="NQX17" s="3"/>
      <c r="NQY17" s="3"/>
      <c r="NQZ17" s="3"/>
      <c r="NRA17" s="3"/>
      <c r="NRB17" s="3"/>
      <c r="NRC17" s="3"/>
      <c r="NRD17" s="3"/>
      <c r="NRE17" s="3"/>
      <c r="NRF17" s="3"/>
      <c r="NRG17" s="3"/>
      <c r="NRH17" s="3"/>
      <c r="NRI17" s="3"/>
      <c r="NRJ17" s="3"/>
      <c r="NRK17" s="3"/>
      <c r="NRL17" s="3"/>
      <c r="NRM17" s="3"/>
      <c r="NRN17" s="3"/>
      <c r="NRO17" s="3"/>
      <c r="NRP17" s="3"/>
      <c r="NRQ17" s="3"/>
      <c r="NRR17" s="3"/>
      <c r="NRS17" s="3"/>
      <c r="NRT17" s="3"/>
      <c r="NRU17" s="3"/>
      <c r="NRV17" s="3"/>
      <c r="NRW17" s="3"/>
      <c r="NRX17" s="3"/>
      <c r="NRY17" s="3"/>
      <c r="NRZ17" s="3"/>
      <c r="NSA17" s="3"/>
      <c r="NSB17" s="3"/>
      <c r="NSC17" s="3"/>
      <c r="NSD17" s="3"/>
      <c r="NSE17" s="3"/>
      <c r="NSF17" s="3"/>
      <c r="NSG17" s="3"/>
      <c r="NSH17" s="3"/>
      <c r="NSI17" s="3"/>
      <c r="NSJ17" s="3"/>
      <c r="NSK17" s="3"/>
      <c r="NSL17" s="3"/>
      <c r="NSM17" s="3"/>
      <c r="NSN17" s="3"/>
      <c r="NSO17" s="3"/>
      <c r="NSP17" s="3"/>
      <c r="NSQ17" s="3"/>
      <c r="NSR17" s="3"/>
      <c r="NSS17" s="3"/>
      <c r="NST17" s="3"/>
      <c r="NSU17" s="3"/>
      <c r="NSV17" s="3"/>
      <c r="NSW17" s="3"/>
      <c r="NSX17" s="3"/>
      <c r="NSY17" s="3"/>
      <c r="NSZ17" s="3"/>
      <c r="NTA17" s="3"/>
      <c r="NTB17" s="3"/>
      <c r="NTC17" s="3"/>
      <c r="NTD17" s="3"/>
      <c r="NTE17" s="3"/>
      <c r="NTF17" s="3"/>
      <c r="NTG17" s="3"/>
      <c r="NTH17" s="3"/>
      <c r="NTI17" s="3"/>
      <c r="NTJ17" s="3"/>
      <c r="NTK17" s="3"/>
      <c r="NTL17" s="3"/>
      <c r="NTM17" s="3"/>
      <c r="NTN17" s="3"/>
      <c r="NTO17" s="3"/>
      <c r="NTP17" s="3"/>
      <c r="NTQ17" s="3"/>
      <c r="NTR17" s="3"/>
      <c r="NTS17" s="3"/>
      <c r="NTT17" s="3"/>
      <c r="NTU17" s="3"/>
      <c r="NTV17" s="3"/>
      <c r="NTW17" s="3"/>
      <c r="NTX17" s="3"/>
      <c r="NTY17" s="3"/>
      <c r="NTZ17" s="3"/>
      <c r="NUA17" s="3"/>
      <c r="NUB17" s="3"/>
      <c r="NUC17" s="3"/>
      <c r="NUD17" s="3"/>
      <c r="NUE17" s="3"/>
      <c r="NUF17" s="3"/>
      <c r="NUG17" s="3"/>
      <c r="NUH17" s="3"/>
      <c r="NUI17" s="3"/>
      <c r="NUJ17" s="3"/>
      <c r="NUK17" s="3"/>
      <c r="NUL17" s="3"/>
      <c r="NUM17" s="3"/>
      <c r="NUN17" s="3"/>
      <c r="NUO17" s="3"/>
      <c r="NUP17" s="3"/>
      <c r="NUQ17" s="3"/>
      <c r="NUR17" s="3"/>
      <c r="NUS17" s="3"/>
      <c r="NUT17" s="3"/>
      <c r="NUU17" s="3"/>
      <c r="NUV17" s="3"/>
      <c r="NUW17" s="3"/>
      <c r="NUX17" s="3"/>
      <c r="NUY17" s="3"/>
      <c r="NUZ17" s="3"/>
      <c r="NVA17" s="3"/>
      <c r="NVB17" s="3"/>
      <c r="NVC17" s="3"/>
      <c r="NVD17" s="3"/>
      <c r="NVE17" s="3"/>
      <c r="NVF17" s="3"/>
      <c r="NVG17" s="3"/>
      <c r="NVH17" s="3"/>
      <c r="NVI17" s="3"/>
      <c r="NVJ17" s="3"/>
      <c r="NVK17" s="3"/>
      <c r="NVL17" s="3"/>
      <c r="NVM17" s="3"/>
      <c r="NVN17" s="3"/>
      <c r="NVO17" s="3"/>
      <c r="NVP17" s="3"/>
      <c r="NVQ17" s="3"/>
      <c r="NVR17" s="3"/>
      <c r="NVS17" s="3"/>
      <c r="NVT17" s="3"/>
      <c r="NVU17" s="3"/>
      <c r="NVV17" s="3"/>
      <c r="NVW17" s="3"/>
      <c r="NVX17" s="3"/>
      <c r="NVY17" s="3"/>
      <c r="NVZ17" s="3"/>
      <c r="NWA17" s="3"/>
      <c r="NWB17" s="3"/>
      <c r="NWC17" s="3"/>
      <c r="NWD17" s="3"/>
      <c r="NWE17" s="3"/>
      <c r="NWF17" s="3"/>
      <c r="NWG17" s="3"/>
      <c r="NWH17" s="3"/>
      <c r="NWI17" s="3"/>
      <c r="NWJ17" s="3"/>
      <c r="NWK17" s="3"/>
      <c r="NWL17" s="3"/>
      <c r="NWM17" s="3"/>
      <c r="NWN17" s="3"/>
      <c r="NWO17" s="3"/>
      <c r="NWP17" s="3"/>
      <c r="NWQ17" s="3"/>
      <c r="NWR17" s="3"/>
      <c r="NWS17" s="3"/>
      <c r="NWT17" s="3"/>
      <c r="NWU17" s="3"/>
      <c r="NWV17" s="3"/>
      <c r="NWW17" s="3"/>
      <c r="NWX17" s="3"/>
      <c r="NWY17" s="3"/>
      <c r="NWZ17" s="3"/>
      <c r="NXA17" s="3"/>
      <c r="NXB17" s="3"/>
      <c r="NXC17" s="3"/>
      <c r="NXD17" s="3"/>
      <c r="NXE17" s="3"/>
      <c r="NXF17" s="3"/>
      <c r="NXG17" s="3"/>
      <c r="NXH17" s="3"/>
      <c r="NXI17" s="3"/>
      <c r="NXJ17" s="3"/>
      <c r="NXK17" s="3"/>
      <c r="NXL17" s="3"/>
      <c r="NXM17" s="3"/>
      <c r="NXN17" s="3"/>
      <c r="NXO17" s="3"/>
      <c r="NXP17" s="3"/>
      <c r="NXQ17" s="3"/>
      <c r="NXR17" s="3"/>
      <c r="NXS17" s="3"/>
      <c r="NXT17" s="3"/>
      <c r="NXU17" s="3"/>
      <c r="NXV17" s="3"/>
      <c r="NXW17" s="3"/>
      <c r="NXX17" s="3"/>
      <c r="NXY17" s="3"/>
      <c r="NXZ17" s="3"/>
      <c r="NYA17" s="3"/>
      <c r="NYB17" s="3"/>
      <c r="NYC17" s="3"/>
      <c r="NYD17" s="3"/>
      <c r="NYE17" s="3"/>
      <c r="NYF17" s="3"/>
      <c r="NYG17" s="3"/>
      <c r="NYH17" s="3"/>
      <c r="NYI17" s="3"/>
      <c r="NYJ17" s="3"/>
      <c r="NYK17" s="3"/>
      <c r="NYL17" s="3"/>
      <c r="NYM17" s="3"/>
      <c r="NYN17" s="3"/>
      <c r="NYO17" s="3"/>
      <c r="NYP17" s="3"/>
      <c r="NYQ17" s="3"/>
      <c r="NYR17" s="3"/>
      <c r="NYS17" s="3"/>
      <c r="NYT17" s="3"/>
      <c r="NYU17" s="3"/>
      <c r="NYV17" s="3"/>
      <c r="NYW17" s="3"/>
      <c r="NYX17" s="3"/>
      <c r="NYY17" s="3"/>
      <c r="NYZ17" s="3"/>
      <c r="NZA17" s="3"/>
      <c r="NZB17" s="3"/>
      <c r="NZC17" s="3"/>
      <c r="NZD17" s="3"/>
      <c r="NZE17" s="3"/>
      <c r="NZF17" s="3"/>
      <c r="NZG17" s="3"/>
      <c r="NZH17" s="3"/>
      <c r="NZI17" s="3"/>
      <c r="NZJ17" s="3"/>
      <c r="NZK17" s="3"/>
      <c r="NZL17" s="3"/>
      <c r="NZM17" s="3"/>
      <c r="NZN17" s="3"/>
      <c r="NZO17" s="3"/>
      <c r="NZP17" s="3"/>
      <c r="NZQ17" s="3"/>
      <c r="NZR17" s="3"/>
      <c r="NZS17" s="3"/>
      <c r="NZT17" s="3"/>
      <c r="NZU17" s="3"/>
      <c r="NZV17" s="3"/>
      <c r="NZW17" s="3"/>
      <c r="NZX17" s="3"/>
      <c r="NZY17" s="3"/>
      <c r="NZZ17" s="3"/>
      <c r="OAA17" s="3"/>
      <c r="OAB17" s="3"/>
      <c r="OAC17" s="3"/>
      <c r="OAD17" s="3"/>
      <c r="OAE17" s="3"/>
      <c r="OAF17" s="3"/>
      <c r="OAG17" s="3"/>
      <c r="OAH17" s="3"/>
      <c r="OAI17" s="3"/>
      <c r="OAJ17" s="3"/>
      <c r="OAK17" s="3"/>
      <c r="OAL17" s="3"/>
      <c r="OAM17" s="3"/>
      <c r="OAN17" s="3"/>
      <c r="OAO17" s="3"/>
      <c r="OAP17" s="3"/>
      <c r="OAQ17" s="3"/>
      <c r="OAR17" s="3"/>
      <c r="OAS17" s="3"/>
      <c r="OAT17" s="3"/>
      <c r="OAU17" s="3"/>
      <c r="OAV17" s="3"/>
      <c r="OAW17" s="3"/>
      <c r="OAX17" s="3"/>
      <c r="OAY17" s="3"/>
      <c r="OAZ17" s="3"/>
      <c r="OBA17" s="3"/>
      <c r="OBB17" s="3"/>
      <c r="OBC17" s="3"/>
      <c r="OBD17" s="3"/>
      <c r="OBE17" s="3"/>
      <c r="OBF17" s="3"/>
      <c r="OBG17" s="3"/>
      <c r="OBH17" s="3"/>
      <c r="OBI17" s="3"/>
      <c r="OBJ17" s="3"/>
      <c r="OBK17" s="3"/>
      <c r="OBL17" s="3"/>
      <c r="OBM17" s="3"/>
      <c r="OBN17" s="3"/>
      <c r="OBO17" s="3"/>
      <c r="OBP17" s="3"/>
      <c r="OBQ17" s="3"/>
      <c r="OBR17" s="3"/>
      <c r="OBS17" s="3"/>
      <c r="OBT17" s="3"/>
      <c r="OBU17" s="3"/>
      <c r="OBV17" s="3"/>
      <c r="OBW17" s="3"/>
      <c r="OBX17" s="3"/>
      <c r="OBY17" s="3"/>
      <c r="OBZ17" s="3"/>
      <c r="OCA17" s="3"/>
      <c r="OCB17" s="3"/>
      <c r="OCC17" s="3"/>
      <c r="OCD17" s="3"/>
      <c r="OCE17" s="3"/>
      <c r="OCF17" s="3"/>
      <c r="OCG17" s="3"/>
      <c r="OCH17" s="3"/>
      <c r="OCI17" s="3"/>
      <c r="OCJ17" s="3"/>
      <c r="OCK17" s="3"/>
      <c r="OCL17" s="3"/>
      <c r="OCM17" s="3"/>
      <c r="OCN17" s="3"/>
      <c r="OCO17" s="3"/>
      <c r="OCP17" s="3"/>
      <c r="OCQ17" s="3"/>
      <c r="OCR17" s="3"/>
      <c r="OCS17" s="3"/>
      <c r="OCT17" s="3"/>
      <c r="OCU17" s="3"/>
      <c r="OCV17" s="3"/>
      <c r="OCW17" s="3"/>
      <c r="OCX17" s="3"/>
      <c r="OCY17" s="3"/>
      <c r="OCZ17" s="3"/>
      <c r="ODA17" s="3"/>
      <c r="ODB17" s="3"/>
      <c r="ODC17" s="3"/>
      <c r="ODD17" s="3"/>
      <c r="ODE17" s="3"/>
      <c r="ODF17" s="3"/>
      <c r="ODG17" s="3"/>
      <c r="ODH17" s="3"/>
      <c r="ODI17" s="3"/>
      <c r="ODJ17" s="3"/>
      <c r="ODK17" s="3"/>
      <c r="ODL17" s="3"/>
      <c r="ODM17" s="3"/>
      <c r="ODN17" s="3"/>
      <c r="ODO17" s="3"/>
      <c r="ODP17" s="3"/>
      <c r="ODQ17" s="3"/>
      <c r="ODR17" s="3"/>
      <c r="ODS17" s="3"/>
      <c r="ODT17" s="3"/>
      <c r="ODU17" s="3"/>
      <c r="ODV17" s="3"/>
      <c r="ODW17" s="3"/>
      <c r="ODX17" s="3"/>
      <c r="ODY17" s="3"/>
      <c r="ODZ17" s="3"/>
      <c r="OEA17" s="3"/>
      <c r="OEB17" s="3"/>
      <c r="OEC17" s="3"/>
      <c r="OED17" s="3"/>
      <c r="OEE17" s="3"/>
      <c r="OEF17" s="3"/>
      <c r="OEG17" s="3"/>
      <c r="OEH17" s="3"/>
      <c r="OEI17" s="3"/>
      <c r="OEJ17" s="3"/>
      <c r="OEK17" s="3"/>
      <c r="OEL17" s="3"/>
      <c r="OEM17" s="3"/>
      <c r="OEN17" s="3"/>
      <c r="OEO17" s="3"/>
      <c r="OEP17" s="3"/>
      <c r="OEQ17" s="3"/>
      <c r="OER17" s="3"/>
      <c r="OES17" s="3"/>
      <c r="OET17" s="3"/>
      <c r="OEU17" s="3"/>
      <c r="OEV17" s="3"/>
      <c r="OEW17" s="3"/>
      <c r="OEX17" s="3"/>
      <c r="OEY17" s="3"/>
      <c r="OEZ17" s="3"/>
      <c r="OFA17" s="3"/>
      <c r="OFB17" s="3"/>
      <c r="OFC17" s="3"/>
      <c r="OFD17" s="3"/>
      <c r="OFE17" s="3"/>
      <c r="OFF17" s="3"/>
      <c r="OFG17" s="3"/>
      <c r="OFH17" s="3"/>
      <c r="OFI17" s="3"/>
      <c r="OFJ17" s="3"/>
      <c r="OFK17" s="3"/>
      <c r="OFL17" s="3"/>
      <c r="OFM17" s="3"/>
      <c r="OFN17" s="3"/>
      <c r="OFO17" s="3"/>
      <c r="OFP17" s="3"/>
      <c r="OFQ17" s="3"/>
      <c r="OFR17" s="3"/>
      <c r="OFS17" s="3"/>
      <c r="OFT17" s="3"/>
      <c r="OFU17" s="3"/>
      <c r="OFV17" s="3"/>
      <c r="OFW17" s="3"/>
      <c r="OFX17" s="3"/>
      <c r="OFY17" s="3"/>
      <c r="OFZ17" s="3"/>
      <c r="OGA17" s="3"/>
      <c r="OGB17" s="3"/>
      <c r="OGC17" s="3"/>
      <c r="OGD17" s="3"/>
      <c r="OGE17" s="3"/>
      <c r="OGF17" s="3"/>
      <c r="OGG17" s="3"/>
      <c r="OGH17" s="3"/>
      <c r="OGI17" s="3"/>
      <c r="OGJ17" s="3"/>
      <c r="OGK17" s="3"/>
      <c r="OGL17" s="3"/>
      <c r="OGM17" s="3"/>
      <c r="OGN17" s="3"/>
      <c r="OGO17" s="3"/>
      <c r="OGP17" s="3"/>
      <c r="OGQ17" s="3"/>
      <c r="OGR17" s="3"/>
      <c r="OGS17" s="3"/>
      <c r="OGT17" s="3"/>
      <c r="OGU17" s="3"/>
      <c r="OGV17" s="3"/>
      <c r="OGW17" s="3"/>
      <c r="OGX17" s="3"/>
      <c r="OGY17" s="3"/>
      <c r="OGZ17" s="3"/>
      <c r="OHA17" s="3"/>
      <c r="OHB17" s="3"/>
      <c r="OHC17" s="3"/>
      <c r="OHD17" s="3"/>
      <c r="OHE17" s="3"/>
      <c r="OHF17" s="3"/>
      <c r="OHG17" s="3"/>
      <c r="OHH17" s="3"/>
      <c r="OHI17" s="3"/>
      <c r="OHJ17" s="3"/>
      <c r="OHK17" s="3"/>
      <c r="OHL17" s="3"/>
      <c r="OHM17" s="3"/>
      <c r="OHN17" s="3"/>
      <c r="OHO17" s="3"/>
      <c r="OHP17" s="3"/>
      <c r="OHQ17" s="3"/>
      <c r="OHR17" s="3"/>
      <c r="OHS17" s="3"/>
      <c r="OHT17" s="3"/>
      <c r="OHU17" s="3"/>
      <c r="OHV17" s="3"/>
      <c r="OHW17" s="3"/>
      <c r="OHX17" s="3"/>
      <c r="OHY17" s="3"/>
      <c r="OHZ17" s="3"/>
      <c r="OIA17" s="3"/>
      <c r="OIB17" s="3"/>
      <c r="OIC17" s="3"/>
      <c r="OID17" s="3"/>
      <c r="OIE17" s="3"/>
      <c r="OIF17" s="3"/>
      <c r="OIG17" s="3"/>
      <c r="OIH17" s="3"/>
      <c r="OII17" s="3"/>
      <c r="OIJ17" s="3"/>
      <c r="OIK17" s="3"/>
      <c r="OIL17" s="3"/>
      <c r="OIM17" s="3"/>
      <c r="OIN17" s="3"/>
      <c r="OIO17" s="3"/>
      <c r="OIP17" s="3"/>
      <c r="OIQ17" s="3"/>
      <c r="OIR17" s="3"/>
      <c r="OIS17" s="3"/>
      <c r="OIT17" s="3"/>
      <c r="OIU17" s="3"/>
      <c r="OIV17" s="3"/>
      <c r="OIW17" s="3"/>
      <c r="OIX17" s="3"/>
      <c r="OIY17" s="3"/>
      <c r="OIZ17" s="3"/>
      <c r="OJA17" s="3"/>
      <c r="OJB17" s="3"/>
      <c r="OJC17" s="3"/>
      <c r="OJD17" s="3"/>
      <c r="OJE17" s="3"/>
      <c r="OJF17" s="3"/>
      <c r="OJG17" s="3"/>
      <c r="OJH17" s="3"/>
      <c r="OJI17" s="3"/>
      <c r="OJJ17" s="3"/>
      <c r="OJK17" s="3"/>
      <c r="OJL17" s="3"/>
      <c r="OJM17" s="3"/>
      <c r="OJN17" s="3"/>
      <c r="OJO17" s="3"/>
      <c r="OJP17" s="3"/>
      <c r="OJQ17" s="3"/>
      <c r="OJR17" s="3"/>
      <c r="OJS17" s="3"/>
      <c r="OJT17" s="3"/>
      <c r="OJU17" s="3"/>
      <c r="OJV17" s="3"/>
      <c r="OJW17" s="3"/>
      <c r="OJX17" s="3"/>
      <c r="OJY17" s="3"/>
      <c r="OJZ17" s="3"/>
      <c r="OKA17" s="3"/>
      <c r="OKB17" s="3"/>
      <c r="OKC17" s="3"/>
      <c r="OKD17" s="3"/>
      <c r="OKE17" s="3"/>
      <c r="OKF17" s="3"/>
      <c r="OKG17" s="3"/>
      <c r="OKH17" s="3"/>
      <c r="OKI17" s="3"/>
      <c r="OKJ17" s="3"/>
      <c r="OKK17" s="3"/>
      <c r="OKL17" s="3"/>
      <c r="OKM17" s="3"/>
      <c r="OKN17" s="3"/>
      <c r="OKO17" s="3"/>
      <c r="OKP17" s="3"/>
      <c r="OKQ17" s="3"/>
      <c r="OKR17" s="3"/>
      <c r="OKS17" s="3"/>
      <c r="OKT17" s="3"/>
      <c r="OKU17" s="3"/>
      <c r="OKV17" s="3"/>
      <c r="OKW17" s="3"/>
      <c r="OKX17" s="3"/>
      <c r="OKY17" s="3"/>
      <c r="OKZ17" s="3"/>
      <c r="OLA17" s="3"/>
      <c r="OLB17" s="3"/>
      <c r="OLC17" s="3"/>
      <c r="OLD17" s="3"/>
      <c r="OLE17" s="3"/>
      <c r="OLF17" s="3"/>
      <c r="OLG17" s="3"/>
      <c r="OLH17" s="3"/>
      <c r="OLI17" s="3"/>
      <c r="OLJ17" s="3"/>
      <c r="OLK17" s="3"/>
      <c r="OLL17" s="3"/>
      <c r="OLM17" s="3"/>
      <c r="OLN17" s="3"/>
      <c r="OLO17" s="3"/>
      <c r="OLP17" s="3"/>
      <c r="OLQ17" s="3"/>
      <c r="OLR17" s="3"/>
      <c r="OLS17" s="3"/>
      <c r="OLT17" s="3"/>
      <c r="OLU17" s="3"/>
      <c r="OLV17" s="3"/>
      <c r="OLW17" s="3"/>
      <c r="OLX17" s="3"/>
      <c r="OLY17" s="3"/>
      <c r="OLZ17" s="3"/>
      <c r="OMA17" s="3"/>
      <c r="OMB17" s="3"/>
      <c r="OMC17" s="3"/>
      <c r="OMD17" s="3"/>
      <c r="OME17" s="3"/>
      <c r="OMF17" s="3"/>
      <c r="OMG17" s="3"/>
      <c r="OMH17" s="3"/>
      <c r="OMI17" s="3"/>
      <c r="OMJ17" s="3"/>
      <c r="OMK17" s="3"/>
      <c r="OML17" s="3"/>
      <c r="OMM17" s="3"/>
      <c r="OMN17" s="3"/>
      <c r="OMO17" s="3"/>
      <c r="OMP17" s="3"/>
      <c r="OMQ17" s="3"/>
      <c r="OMR17" s="3"/>
      <c r="OMS17" s="3"/>
      <c r="OMT17" s="3"/>
      <c r="OMU17" s="3"/>
      <c r="OMV17" s="3"/>
      <c r="OMW17" s="3"/>
      <c r="OMX17" s="3"/>
      <c r="OMY17" s="3"/>
      <c r="OMZ17" s="3"/>
      <c r="ONA17" s="3"/>
      <c r="ONB17" s="3"/>
      <c r="ONC17" s="3"/>
      <c r="OND17" s="3"/>
      <c r="ONE17" s="3"/>
      <c r="ONF17" s="3"/>
      <c r="ONG17" s="3"/>
      <c r="ONH17" s="3"/>
      <c r="ONI17" s="3"/>
      <c r="ONJ17" s="3"/>
      <c r="ONK17" s="3"/>
      <c r="ONL17" s="3"/>
      <c r="ONM17" s="3"/>
      <c r="ONN17" s="3"/>
      <c r="ONO17" s="3"/>
      <c r="ONP17" s="3"/>
      <c r="ONQ17" s="3"/>
      <c r="ONR17" s="3"/>
      <c r="ONS17" s="3"/>
      <c r="ONT17" s="3"/>
      <c r="ONU17" s="3"/>
      <c r="ONV17" s="3"/>
      <c r="ONW17" s="3"/>
      <c r="ONX17" s="3"/>
      <c r="ONY17" s="3"/>
      <c r="ONZ17" s="3"/>
      <c r="OOA17" s="3"/>
      <c r="OOB17" s="3"/>
      <c r="OOC17" s="3"/>
      <c r="OOD17" s="3"/>
      <c r="OOE17" s="3"/>
      <c r="OOF17" s="3"/>
      <c r="OOG17" s="3"/>
      <c r="OOH17" s="3"/>
      <c r="OOI17" s="3"/>
      <c r="OOJ17" s="3"/>
      <c r="OOK17" s="3"/>
      <c r="OOL17" s="3"/>
      <c r="OOM17" s="3"/>
      <c r="OON17" s="3"/>
      <c r="OOO17" s="3"/>
      <c r="OOP17" s="3"/>
      <c r="OOQ17" s="3"/>
      <c r="OOR17" s="3"/>
      <c r="OOS17" s="3"/>
      <c r="OOT17" s="3"/>
      <c r="OOU17" s="3"/>
      <c r="OOV17" s="3"/>
      <c r="OOW17" s="3"/>
      <c r="OOX17" s="3"/>
      <c r="OOY17" s="3"/>
      <c r="OOZ17" s="3"/>
      <c r="OPA17" s="3"/>
      <c r="OPB17" s="3"/>
      <c r="OPC17" s="3"/>
      <c r="OPD17" s="3"/>
      <c r="OPE17" s="3"/>
      <c r="OPF17" s="3"/>
      <c r="OPG17" s="3"/>
      <c r="OPH17" s="3"/>
      <c r="OPI17" s="3"/>
      <c r="OPJ17" s="3"/>
      <c r="OPK17" s="3"/>
      <c r="OPL17" s="3"/>
      <c r="OPM17" s="3"/>
      <c r="OPN17" s="3"/>
      <c r="OPO17" s="3"/>
      <c r="OPP17" s="3"/>
      <c r="OPQ17" s="3"/>
      <c r="OPR17" s="3"/>
      <c r="OPS17" s="3"/>
      <c r="OPT17" s="3"/>
      <c r="OPU17" s="3"/>
      <c r="OPV17" s="3"/>
      <c r="OPW17" s="3"/>
      <c r="OPX17" s="3"/>
      <c r="OPY17" s="3"/>
      <c r="OPZ17" s="3"/>
      <c r="OQA17" s="3"/>
      <c r="OQB17" s="3"/>
      <c r="OQC17" s="3"/>
      <c r="OQD17" s="3"/>
      <c r="OQE17" s="3"/>
      <c r="OQF17" s="3"/>
      <c r="OQG17" s="3"/>
      <c r="OQH17" s="3"/>
      <c r="OQI17" s="3"/>
      <c r="OQJ17" s="3"/>
      <c r="OQK17" s="3"/>
      <c r="OQL17" s="3"/>
      <c r="OQM17" s="3"/>
      <c r="OQN17" s="3"/>
      <c r="OQO17" s="3"/>
      <c r="OQP17" s="3"/>
      <c r="OQQ17" s="3"/>
      <c r="OQR17" s="3"/>
      <c r="OQS17" s="3"/>
      <c r="OQT17" s="3"/>
      <c r="OQU17" s="3"/>
      <c r="OQV17" s="3"/>
      <c r="OQW17" s="3"/>
      <c r="OQX17" s="3"/>
      <c r="OQY17" s="3"/>
      <c r="OQZ17" s="3"/>
      <c r="ORA17" s="3"/>
      <c r="ORB17" s="3"/>
      <c r="ORC17" s="3"/>
      <c r="ORD17" s="3"/>
      <c r="ORE17" s="3"/>
      <c r="ORF17" s="3"/>
      <c r="ORG17" s="3"/>
      <c r="ORH17" s="3"/>
      <c r="ORI17" s="3"/>
      <c r="ORJ17" s="3"/>
      <c r="ORK17" s="3"/>
      <c r="ORL17" s="3"/>
      <c r="ORM17" s="3"/>
      <c r="ORN17" s="3"/>
      <c r="ORO17" s="3"/>
      <c r="ORP17" s="3"/>
      <c r="ORQ17" s="3"/>
      <c r="ORR17" s="3"/>
      <c r="ORS17" s="3"/>
      <c r="ORT17" s="3"/>
      <c r="ORU17" s="3"/>
      <c r="ORV17" s="3"/>
      <c r="ORW17" s="3"/>
      <c r="ORX17" s="3"/>
      <c r="ORY17" s="3"/>
      <c r="ORZ17" s="3"/>
      <c r="OSA17" s="3"/>
      <c r="OSB17" s="3"/>
      <c r="OSC17" s="3"/>
      <c r="OSD17" s="3"/>
      <c r="OSE17" s="3"/>
      <c r="OSF17" s="3"/>
      <c r="OSG17" s="3"/>
      <c r="OSH17" s="3"/>
      <c r="OSI17" s="3"/>
      <c r="OSJ17" s="3"/>
      <c r="OSK17" s="3"/>
      <c r="OSL17" s="3"/>
      <c r="OSM17" s="3"/>
      <c r="OSN17" s="3"/>
      <c r="OSO17" s="3"/>
      <c r="OSP17" s="3"/>
      <c r="OSQ17" s="3"/>
      <c r="OSR17" s="3"/>
      <c r="OSS17" s="3"/>
      <c r="OST17" s="3"/>
      <c r="OSU17" s="3"/>
      <c r="OSV17" s="3"/>
      <c r="OSW17" s="3"/>
      <c r="OSX17" s="3"/>
      <c r="OSY17" s="3"/>
      <c r="OSZ17" s="3"/>
      <c r="OTA17" s="3"/>
      <c r="OTB17" s="3"/>
      <c r="OTC17" s="3"/>
      <c r="OTD17" s="3"/>
      <c r="OTE17" s="3"/>
      <c r="OTF17" s="3"/>
      <c r="OTG17" s="3"/>
      <c r="OTH17" s="3"/>
      <c r="OTI17" s="3"/>
      <c r="OTJ17" s="3"/>
      <c r="OTK17" s="3"/>
      <c r="OTL17" s="3"/>
      <c r="OTM17" s="3"/>
      <c r="OTN17" s="3"/>
      <c r="OTO17" s="3"/>
      <c r="OTP17" s="3"/>
      <c r="OTQ17" s="3"/>
      <c r="OTR17" s="3"/>
      <c r="OTS17" s="3"/>
      <c r="OTT17" s="3"/>
      <c r="OTU17" s="3"/>
      <c r="OTV17" s="3"/>
      <c r="OTW17" s="3"/>
      <c r="OTX17" s="3"/>
      <c r="OTY17" s="3"/>
      <c r="OTZ17" s="3"/>
      <c r="OUA17" s="3"/>
      <c r="OUB17" s="3"/>
      <c r="OUC17" s="3"/>
      <c r="OUD17" s="3"/>
      <c r="OUE17" s="3"/>
      <c r="OUF17" s="3"/>
      <c r="OUG17" s="3"/>
      <c r="OUH17" s="3"/>
      <c r="OUI17" s="3"/>
      <c r="OUJ17" s="3"/>
      <c r="OUK17" s="3"/>
      <c r="OUL17" s="3"/>
      <c r="OUM17" s="3"/>
      <c r="OUN17" s="3"/>
      <c r="OUO17" s="3"/>
      <c r="OUP17" s="3"/>
      <c r="OUQ17" s="3"/>
      <c r="OUR17" s="3"/>
      <c r="OUS17" s="3"/>
      <c r="OUT17" s="3"/>
      <c r="OUU17" s="3"/>
      <c r="OUV17" s="3"/>
      <c r="OUW17" s="3"/>
      <c r="OUX17" s="3"/>
      <c r="OUY17" s="3"/>
      <c r="OUZ17" s="3"/>
      <c r="OVA17" s="3"/>
      <c r="OVB17" s="3"/>
      <c r="OVC17" s="3"/>
      <c r="OVD17" s="3"/>
      <c r="OVE17" s="3"/>
      <c r="OVF17" s="3"/>
      <c r="OVG17" s="3"/>
      <c r="OVH17" s="3"/>
      <c r="OVI17" s="3"/>
      <c r="OVJ17" s="3"/>
      <c r="OVK17" s="3"/>
      <c r="OVL17" s="3"/>
      <c r="OVM17" s="3"/>
      <c r="OVN17" s="3"/>
      <c r="OVO17" s="3"/>
      <c r="OVP17" s="3"/>
      <c r="OVQ17" s="3"/>
      <c r="OVR17" s="3"/>
      <c r="OVS17" s="3"/>
      <c r="OVT17" s="3"/>
      <c r="OVU17" s="3"/>
      <c r="OVV17" s="3"/>
      <c r="OVW17" s="3"/>
      <c r="OVX17" s="3"/>
      <c r="OVY17" s="3"/>
      <c r="OVZ17" s="3"/>
      <c r="OWA17" s="3"/>
      <c r="OWB17" s="3"/>
      <c r="OWC17" s="3"/>
      <c r="OWD17" s="3"/>
      <c r="OWE17" s="3"/>
      <c r="OWF17" s="3"/>
      <c r="OWG17" s="3"/>
      <c r="OWH17" s="3"/>
      <c r="OWI17" s="3"/>
      <c r="OWJ17" s="3"/>
      <c r="OWK17" s="3"/>
      <c r="OWL17" s="3"/>
      <c r="OWM17" s="3"/>
      <c r="OWN17" s="3"/>
      <c r="OWO17" s="3"/>
      <c r="OWP17" s="3"/>
      <c r="OWQ17" s="3"/>
      <c r="OWR17" s="3"/>
      <c r="OWS17" s="3"/>
      <c r="OWT17" s="3"/>
      <c r="OWU17" s="3"/>
      <c r="OWV17" s="3"/>
      <c r="OWW17" s="3"/>
      <c r="OWX17" s="3"/>
      <c r="OWY17" s="3"/>
      <c r="OWZ17" s="3"/>
      <c r="OXA17" s="3"/>
      <c r="OXB17" s="3"/>
      <c r="OXC17" s="3"/>
      <c r="OXD17" s="3"/>
      <c r="OXE17" s="3"/>
      <c r="OXF17" s="3"/>
      <c r="OXG17" s="3"/>
      <c r="OXH17" s="3"/>
      <c r="OXI17" s="3"/>
      <c r="OXJ17" s="3"/>
      <c r="OXK17" s="3"/>
      <c r="OXL17" s="3"/>
      <c r="OXM17" s="3"/>
      <c r="OXN17" s="3"/>
      <c r="OXO17" s="3"/>
      <c r="OXP17" s="3"/>
      <c r="OXQ17" s="3"/>
      <c r="OXR17" s="3"/>
      <c r="OXS17" s="3"/>
      <c r="OXT17" s="3"/>
      <c r="OXU17" s="3"/>
      <c r="OXV17" s="3"/>
      <c r="OXW17" s="3"/>
      <c r="OXX17" s="3"/>
      <c r="OXY17" s="3"/>
      <c r="OXZ17" s="3"/>
      <c r="OYA17" s="3"/>
      <c r="OYB17" s="3"/>
      <c r="OYC17" s="3"/>
      <c r="OYD17" s="3"/>
      <c r="OYE17" s="3"/>
      <c r="OYF17" s="3"/>
      <c r="OYG17" s="3"/>
      <c r="OYH17" s="3"/>
      <c r="OYI17" s="3"/>
      <c r="OYJ17" s="3"/>
      <c r="OYK17" s="3"/>
      <c r="OYL17" s="3"/>
      <c r="OYM17" s="3"/>
      <c r="OYN17" s="3"/>
      <c r="OYO17" s="3"/>
      <c r="OYP17" s="3"/>
      <c r="OYQ17" s="3"/>
      <c r="OYR17" s="3"/>
      <c r="OYS17" s="3"/>
      <c r="OYT17" s="3"/>
      <c r="OYU17" s="3"/>
      <c r="OYV17" s="3"/>
      <c r="OYW17" s="3"/>
      <c r="OYX17" s="3"/>
      <c r="OYY17" s="3"/>
      <c r="OYZ17" s="3"/>
      <c r="OZA17" s="3"/>
      <c r="OZB17" s="3"/>
      <c r="OZC17" s="3"/>
      <c r="OZD17" s="3"/>
      <c r="OZE17" s="3"/>
      <c r="OZF17" s="3"/>
      <c r="OZG17" s="3"/>
      <c r="OZH17" s="3"/>
      <c r="OZI17" s="3"/>
      <c r="OZJ17" s="3"/>
      <c r="OZK17" s="3"/>
      <c r="OZL17" s="3"/>
      <c r="OZM17" s="3"/>
      <c r="OZN17" s="3"/>
      <c r="OZO17" s="3"/>
      <c r="OZP17" s="3"/>
      <c r="OZQ17" s="3"/>
      <c r="OZR17" s="3"/>
      <c r="OZS17" s="3"/>
      <c r="OZT17" s="3"/>
      <c r="OZU17" s="3"/>
      <c r="OZV17" s="3"/>
      <c r="OZW17" s="3"/>
      <c r="OZX17" s="3"/>
      <c r="OZY17" s="3"/>
      <c r="OZZ17" s="3"/>
      <c r="PAA17" s="3"/>
      <c r="PAB17" s="3"/>
      <c r="PAC17" s="3"/>
      <c r="PAD17" s="3"/>
      <c r="PAE17" s="3"/>
      <c r="PAF17" s="3"/>
      <c r="PAG17" s="3"/>
      <c r="PAH17" s="3"/>
      <c r="PAI17" s="3"/>
      <c r="PAJ17" s="3"/>
      <c r="PAK17" s="3"/>
      <c r="PAL17" s="3"/>
      <c r="PAM17" s="3"/>
      <c r="PAN17" s="3"/>
      <c r="PAO17" s="3"/>
      <c r="PAP17" s="3"/>
      <c r="PAQ17" s="3"/>
      <c r="PAR17" s="3"/>
      <c r="PAS17" s="3"/>
      <c r="PAT17" s="3"/>
      <c r="PAU17" s="3"/>
      <c r="PAV17" s="3"/>
      <c r="PAW17" s="3"/>
      <c r="PAX17" s="3"/>
      <c r="PAY17" s="3"/>
      <c r="PAZ17" s="3"/>
      <c r="PBA17" s="3"/>
      <c r="PBB17" s="3"/>
      <c r="PBC17" s="3"/>
      <c r="PBD17" s="3"/>
      <c r="PBE17" s="3"/>
      <c r="PBF17" s="3"/>
      <c r="PBG17" s="3"/>
      <c r="PBH17" s="3"/>
      <c r="PBI17" s="3"/>
      <c r="PBJ17" s="3"/>
      <c r="PBK17" s="3"/>
      <c r="PBL17" s="3"/>
      <c r="PBM17" s="3"/>
      <c r="PBN17" s="3"/>
      <c r="PBO17" s="3"/>
      <c r="PBP17" s="3"/>
      <c r="PBQ17" s="3"/>
      <c r="PBR17" s="3"/>
      <c r="PBS17" s="3"/>
      <c r="PBT17" s="3"/>
      <c r="PBU17" s="3"/>
      <c r="PBV17" s="3"/>
      <c r="PBW17" s="3"/>
      <c r="PBX17" s="3"/>
      <c r="PBY17" s="3"/>
      <c r="PBZ17" s="3"/>
      <c r="PCA17" s="3"/>
      <c r="PCB17" s="3"/>
      <c r="PCC17" s="3"/>
      <c r="PCD17" s="3"/>
      <c r="PCE17" s="3"/>
      <c r="PCF17" s="3"/>
      <c r="PCG17" s="3"/>
      <c r="PCH17" s="3"/>
      <c r="PCI17" s="3"/>
      <c r="PCJ17" s="3"/>
      <c r="PCK17" s="3"/>
      <c r="PCL17" s="3"/>
      <c r="PCM17" s="3"/>
      <c r="PCN17" s="3"/>
      <c r="PCO17" s="3"/>
      <c r="PCP17" s="3"/>
      <c r="PCQ17" s="3"/>
      <c r="PCR17" s="3"/>
      <c r="PCS17" s="3"/>
      <c r="PCT17" s="3"/>
      <c r="PCU17" s="3"/>
      <c r="PCV17" s="3"/>
      <c r="PCW17" s="3"/>
      <c r="PCX17" s="3"/>
      <c r="PCY17" s="3"/>
      <c r="PCZ17" s="3"/>
      <c r="PDA17" s="3"/>
      <c r="PDB17" s="3"/>
      <c r="PDC17" s="3"/>
      <c r="PDD17" s="3"/>
      <c r="PDE17" s="3"/>
      <c r="PDF17" s="3"/>
      <c r="PDG17" s="3"/>
      <c r="PDH17" s="3"/>
      <c r="PDI17" s="3"/>
      <c r="PDJ17" s="3"/>
      <c r="PDK17" s="3"/>
      <c r="PDL17" s="3"/>
      <c r="PDM17" s="3"/>
      <c r="PDN17" s="3"/>
      <c r="PDO17" s="3"/>
      <c r="PDP17" s="3"/>
      <c r="PDQ17" s="3"/>
      <c r="PDR17" s="3"/>
      <c r="PDS17" s="3"/>
      <c r="PDT17" s="3"/>
      <c r="PDU17" s="3"/>
      <c r="PDV17" s="3"/>
      <c r="PDW17" s="3"/>
      <c r="PDX17" s="3"/>
      <c r="PDY17" s="3"/>
      <c r="PDZ17" s="3"/>
      <c r="PEA17" s="3"/>
      <c r="PEB17" s="3"/>
      <c r="PEC17" s="3"/>
      <c r="PED17" s="3"/>
      <c r="PEE17" s="3"/>
      <c r="PEF17" s="3"/>
      <c r="PEG17" s="3"/>
      <c r="PEH17" s="3"/>
      <c r="PEI17" s="3"/>
      <c r="PEJ17" s="3"/>
      <c r="PEK17" s="3"/>
      <c r="PEL17" s="3"/>
      <c r="PEM17" s="3"/>
      <c r="PEN17" s="3"/>
      <c r="PEO17" s="3"/>
      <c r="PEP17" s="3"/>
      <c r="PEQ17" s="3"/>
      <c r="PER17" s="3"/>
      <c r="PES17" s="3"/>
      <c r="PET17" s="3"/>
      <c r="PEU17" s="3"/>
      <c r="PEV17" s="3"/>
      <c r="PEW17" s="3"/>
      <c r="PEX17" s="3"/>
      <c r="PEY17" s="3"/>
      <c r="PEZ17" s="3"/>
      <c r="PFA17" s="3"/>
      <c r="PFB17" s="3"/>
      <c r="PFC17" s="3"/>
      <c r="PFD17" s="3"/>
      <c r="PFE17" s="3"/>
      <c r="PFF17" s="3"/>
      <c r="PFG17" s="3"/>
      <c r="PFH17" s="3"/>
      <c r="PFI17" s="3"/>
      <c r="PFJ17" s="3"/>
      <c r="PFK17" s="3"/>
      <c r="PFL17" s="3"/>
      <c r="PFM17" s="3"/>
      <c r="PFN17" s="3"/>
      <c r="PFO17" s="3"/>
      <c r="PFP17" s="3"/>
      <c r="PFQ17" s="3"/>
      <c r="PFR17" s="3"/>
      <c r="PFS17" s="3"/>
      <c r="PFT17" s="3"/>
      <c r="PFU17" s="3"/>
      <c r="PFV17" s="3"/>
      <c r="PFW17" s="3"/>
      <c r="PFX17" s="3"/>
      <c r="PFY17" s="3"/>
      <c r="PFZ17" s="3"/>
      <c r="PGA17" s="3"/>
      <c r="PGB17" s="3"/>
      <c r="PGC17" s="3"/>
      <c r="PGD17" s="3"/>
      <c r="PGE17" s="3"/>
      <c r="PGF17" s="3"/>
      <c r="PGG17" s="3"/>
      <c r="PGH17" s="3"/>
      <c r="PGI17" s="3"/>
      <c r="PGJ17" s="3"/>
      <c r="PGK17" s="3"/>
      <c r="PGL17" s="3"/>
      <c r="PGM17" s="3"/>
      <c r="PGN17" s="3"/>
      <c r="PGO17" s="3"/>
      <c r="PGP17" s="3"/>
      <c r="PGQ17" s="3"/>
      <c r="PGR17" s="3"/>
      <c r="PGS17" s="3"/>
      <c r="PGT17" s="3"/>
      <c r="PGU17" s="3"/>
      <c r="PGV17" s="3"/>
      <c r="PGW17" s="3"/>
      <c r="PGX17" s="3"/>
      <c r="PGY17" s="3"/>
      <c r="PGZ17" s="3"/>
      <c r="PHA17" s="3"/>
      <c r="PHB17" s="3"/>
      <c r="PHC17" s="3"/>
      <c r="PHD17" s="3"/>
      <c r="PHE17" s="3"/>
      <c r="PHF17" s="3"/>
      <c r="PHG17" s="3"/>
      <c r="PHH17" s="3"/>
      <c r="PHI17" s="3"/>
      <c r="PHJ17" s="3"/>
      <c r="PHK17" s="3"/>
      <c r="PHL17" s="3"/>
      <c r="PHM17" s="3"/>
      <c r="PHN17" s="3"/>
      <c r="PHO17" s="3"/>
      <c r="PHP17" s="3"/>
      <c r="PHQ17" s="3"/>
      <c r="PHR17" s="3"/>
      <c r="PHS17" s="3"/>
      <c r="PHT17" s="3"/>
      <c r="PHU17" s="3"/>
      <c r="PHV17" s="3"/>
      <c r="PHW17" s="3"/>
      <c r="PHX17" s="3"/>
      <c r="PHY17" s="3"/>
      <c r="PHZ17" s="3"/>
      <c r="PIA17" s="3"/>
      <c r="PIB17" s="3"/>
      <c r="PIC17" s="3"/>
      <c r="PID17" s="3"/>
      <c r="PIE17" s="3"/>
      <c r="PIF17" s="3"/>
      <c r="PIG17" s="3"/>
      <c r="PIH17" s="3"/>
      <c r="PII17" s="3"/>
      <c r="PIJ17" s="3"/>
      <c r="PIK17" s="3"/>
      <c r="PIL17" s="3"/>
      <c r="PIM17" s="3"/>
      <c r="PIN17" s="3"/>
      <c r="PIO17" s="3"/>
      <c r="PIP17" s="3"/>
      <c r="PIQ17" s="3"/>
      <c r="PIR17" s="3"/>
      <c r="PIS17" s="3"/>
      <c r="PIT17" s="3"/>
      <c r="PIU17" s="3"/>
      <c r="PIV17" s="3"/>
      <c r="PIW17" s="3"/>
      <c r="PIX17" s="3"/>
      <c r="PIY17" s="3"/>
      <c r="PIZ17" s="3"/>
      <c r="PJA17" s="3"/>
      <c r="PJB17" s="3"/>
      <c r="PJC17" s="3"/>
      <c r="PJD17" s="3"/>
      <c r="PJE17" s="3"/>
      <c r="PJF17" s="3"/>
      <c r="PJG17" s="3"/>
      <c r="PJH17" s="3"/>
      <c r="PJI17" s="3"/>
      <c r="PJJ17" s="3"/>
      <c r="PJK17" s="3"/>
      <c r="PJL17" s="3"/>
      <c r="PJM17" s="3"/>
      <c r="PJN17" s="3"/>
      <c r="PJO17" s="3"/>
      <c r="PJP17" s="3"/>
      <c r="PJQ17" s="3"/>
      <c r="PJR17" s="3"/>
      <c r="PJS17" s="3"/>
      <c r="PJT17" s="3"/>
      <c r="PJU17" s="3"/>
      <c r="PJV17" s="3"/>
      <c r="PJW17" s="3"/>
      <c r="PJX17" s="3"/>
      <c r="PJY17" s="3"/>
      <c r="PJZ17" s="3"/>
      <c r="PKA17" s="3"/>
      <c r="PKB17" s="3"/>
      <c r="PKC17" s="3"/>
      <c r="PKD17" s="3"/>
      <c r="PKE17" s="3"/>
      <c r="PKF17" s="3"/>
      <c r="PKG17" s="3"/>
      <c r="PKH17" s="3"/>
      <c r="PKI17" s="3"/>
      <c r="PKJ17" s="3"/>
      <c r="PKK17" s="3"/>
      <c r="PKL17" s="3"/>
      <c r="PKM17" s="3"/>
      <c r="PKN17" s="3"/>
      <c r="PKO17" s="3"/>
      <c r="PKP17" s="3"/>
      <c r="PKQ17" s="3"/>
      <c r="PKR17" s="3"/>
      <c r="PKS17" s="3"/>
      <c r="PKT17" s="3"/>
      <c r="PKU17" s="3"/>
      <c r="PKV17" s="3"/>
      <c r="PKW17" s="3"/>
      <c r="PKX17" s="3"/>
      <c r="PKY17" s="3"/>
      <c r="PKZ17" s="3"/>
      <c r="PLA17" s="3"/>
      <c r="PLB17" s="3"/>
      <c r="PLC17" s="3"/>
      <c r="PLD17" s="3"/>
      <c r="PLE17" s="3"/>
      <c r="PLF17" s="3"/>
      <c r="PLG17" s="3"/>
      <c r="PLH17" s="3"/>
      <c r="PLI17" s="3"/>
      <c r="PLJ17" s="3"/>
      <c r="PLK17" s="3"/>
      <c r="PLL17" s="3"/>
      <c r="PLM17" s="3"/>
      <c r="PLN17" s="3"/>
      <c r="PLO17" s="3"/>
      <c r="PLP17" s="3"/>
      <c r="PLQ17" s="3"/>
      <c r="PLR17" s="3"/>
      <c r="PLS17" s="3"/>
      <c r="PLT17" s="3"/>
      <c r="PLU17" s="3"/>
      <c r="PLV17" s="3"/>
      <c r="PLW17" s="3"/>
      <c r="PLX17" s="3"/>
      <c r="PLY17" s="3"/>
      <c r="PLZ17" s="3"/>
      <c r="PMA17" s="3"/>
      <c r="PMB17" s="3"/>
      <c r="PMC17" s="3"/>
      <c r="PMD17" s="3"/>
      <c r="PME17" s="3"/>
      <c r="PMF17" s="3"/>
      <c r="PMG17" s="3"/>
      <c r="PMH17" s="3"/>
      <c r="PMI17" s="3"/>
      <c r="PMJ17" s="3"/>
      <c r="PMK17" s="3"/>
      <c r="PML17" s="3"/>
      <c r="PMM17" s="3"/>
      <c r="PMN17" s="3"/>
      <c r="PMO17" s="3"/>
      <c r="PMP17" s="3"/>
      <c r="PMQ17" s="3"/>
      <c r="PMR17" s="3"/>
      <c r="PMS17" s="3"/>
      <c r="PMT17" s="3"/>
      <c r="PMU17" s="3"/>
      <c r="PMV17" s="3"/>
      <c r="PMW17" s="3"/>
      <c r="PMX17" s="3"/>
      <c r="PMY17" s="3"/>
      <c r="PMZ17" s="3"/>
      <c r="PNA17" s="3"/>
      <c r="PNB17" s="3"/>
      <c r="PNC17" s="3"/>
      <c r="PND17" s="3"/>
      <c r="PNE17" s="3"/>
      <c r="PNF17" s="3"/>
      <c r="PNG17" s="3"/>
      <c r="PNH17" s="3"/>
      <c r="PNI17" s="3"/>
      <c r="PNJ17" s="3"/>
      <c r="PNK17" s="3"/>
      <c r="PNL17" s="3"/>
      <c r="PNM17" s="3"/>
      <c r="PNN17" s="3"/>
      <c r="PNO17" s="3"/>
      <c r="PNP17" s="3"/>
      <c r="PNQ17" s="3"/>
      <c r="PNR17" s="3"/>
      <c r="PNS17" s="3"/>
      <c r="PNT17" s="3"/>
      <c r="PNU17" s="3"/>
      <c r="PNV17" s="3"/>
      <c r="PNW17" s="3"/>
      <c r="PNX17" s="3"/>
      <c r="PNY17" s="3"/>
      <c r="PNZ17" s="3"/>
      <c r="POA17" s="3"/>
      <c r="POB17" s="3"/>
      <c r="POC17" s="3"/>
      <c r="POD17" s="3"/>
      <c r="POE17" s="3"/>
      <c r="POF17" s="3"/>
      <c r="POG17" s="3"/>
      <c r="POH17" s="3"/>
      <c r="POI17" s="3"/>
      <c r="POJ17" s="3"/>
      <c r="POK17" s="3"/>
      <c r="POL17" s="3"/>
      <c r="POM17" s="3"/>
      <c r="PON17" s="3"/>
      <c r="POO17" s="3"/>
      <c r="POP17" s="3"/>
      <c r="POQ17" s="3"/>
      <c r="POR17" s="3"/>
      <c r="POS17" s="3"/>
      <c r="POT17" s="3"/>
      <c r="POU17" s="3"/>
      <c r="POV17" s="3"/>
      <c r="POW17" s="3"/>
      <c r="POX17" s="3"/>
      <c r="POY17" s="3"/>
      <c r="POZ17" s="3"/>
      <c r="PPA17" s="3"/>
      <c r="PPB17" s="3"/>
      <c r="PPC17" s="3"/>
      <c r="PPD17" s="3"/>
      <c r="PPE17" s="3"/>
      <c r="PPF17" s="3"/>
      <c r="PPG17" s="3"/>
      <c r="PPH17" s="3"/>
      <c r="PPI17" s="3"/>
      <c r="PPJ17" s="3"/>
      <c r="PPK17" s="3"/>
      <c r="PPL17" s="3"/>
      <c r="PPM17" s="3"/>
      <c r="PPN17" s="3"/>
      <c r="PPO17" s="3"/>
      <c r="PPP17" s="3"/>
      <c r="PPQ17" s="3"/>
      <c r="PPR17" s="3"/>
      <c r="PPS17" s="3"/>
      <c r="PPT17" s="3"/>
      <c r="PPU17" s="3"/>
      <c r="PPV17" s="3"/>
      <c r="PPW17" s="3"/>
      <c r="PPX17" s="3"/>
      <c r="PPY17" s="3"/>
      <c r="PPZ17" s="3"/>
      <c r="PQA17" s="3"/>
      <c r="PQB17" s="3"/>
      <c r="PQC17" s="3"/>
      <c r="PQD17" s="3"/>
      <c r="PQE17" s="3"/>
      <c r="PQF17" s="3"/>
      <c r="PQG17" s="3"/>
      <c r="PQH17" s="3"/>
      <c r="PQI17" s="3"/>
      <c r="PQJ17" s="3"/>
      <c r="PQK17" s="3"/>
      <c r="PQL17" s="3"/>
      <c r="PQM17" s="3"/>
      <c r="PQN17" s="3"/>
      <c r="PQO17" s="3"/>
      <c r="PQP17" s="3"/>
      <c r="PQQ17" s="3"/>
      <c r="PQR17" s="3"/>
      <c r="PQS17" s="3"/>
      <c r="PQT17" s="3"/>
      <c r="PQU17" s="3"/>
      <c r="PQV17" s="3"/>
      <c r="PQW17" s="3"/>
      <c r="PQX17" s="3"/>
      <c r="PQY17" s="3"/>
      <c r="PQZ17" s="3"/>
      <c r="PRA17" s="3"/>
      <c r="PRB17" s="3"/>
      <c r="PRC17" s="3"/>
      <c r="PRD17" s="3"/>
      <c r="PRE17" s="3"/>
      <c r="PRF17" s="3"/>
      <c r="PRG17" s="3"/>
      <c r="PRH17" s="3"/>
      <c r="PRI17" s="3"/>
      <c r="PRJ17" s="3"/>
      <c r="PRK17" s="3"/>
      <c r="PRL17" s="3"/>
      <c r="PRM17" s="3"/>
      <c r="PRN17" s="3"/>
      <c r="PRO17" s="3"/>
      <c r="PRP17" s="3"/>
      <c r="PRQ17" s="3"/>
      <c r="PRR17" s="3"/>
      <c r="PRS17" s="3"/>
      <c r="PRT17" s="3"/>
      <c r="PRU17" s="3"/>
      <c r="PRV17" s="3"/>
      <c r="PRW17" s="3"/>
      <c r="PRX17" s="3"/>
      <c r="PRY17" s="3"/>
      <c r="PRZ17" s="3"/>
      <c r="PSA17" s="3"/>
      <c r="PSB17" s="3"/>
      <c r="PSC17" s="3"/>
      <c r="PSD17" s="3"/>
      <c r="PSE17" s="3"/>
      <c r="PSF17" s="3"/>
      <c r="PSG17" s="3"/>
      <c r="PSH17" s="3"/>
      <c r="PSI17" s="3"/>
      <c r="PSJ17" s="3"/>
      <c r="PSK17" s="3"/>
      <c r="PSL17" s="3"/>
      <c r="PSM17" s="3"/>
      <c r="PSN17" s="3"/>
      <c r="PSO17" s="3"/>
      <c r="PSP17" s="3"/>
      <c r="PSQ17" s="3"/>
      <c r="PSR17" s="3"/>
      <c r="PSS17" s="3"/>
      <c r="PST17" s="3"/>
      <c r="PSU17" s="3"/>
      <c r="PSV17" s="3"/>
      <c r="PSW17" s="3"/>
      <c r="PSX17" s="3"/>
      <c r="PSY17" s="3"/>
      <c r="PSZ17" s="3"/>
      <c r="PTA17" s="3"/>
      <c r="PTB17" s="3"/>
      <c r="PTC17" s="3"/>
      <c r="PTD17" s="3"/>
      <c r="PTE17" s="3"/>
      <c r="PTF17" s="3"/>
      <c r="PTG17" s="3"/>
      <c r="PTH17" s="3"/>
      <c r="PTI17" s="3"/>
      <c r="PTJ17" s="3"/>
      <c r="PTK17" s="3"/>
      <c r="PTL17" s="3"/>
      <c r="PTM17" s="3"/>
      <c r="PTN17" s="3"/>
      <c r="PTO17" s="3"/>
      <c r="PTP17" s="3"/>
      <c r="PTQ17" s="3"/>
      <c r="PTR17" s="3"/>
      <c r="PTS17" s="3"/>
      <c r="PTT17" s="3"/>
      <c r="PTU17" s="3"/>
      <c r="PTV17" s="3"/>
      <c r="PTW17" s="3"/>
      <c r="PTX17" s="3"/>
      <c r="PTY17" s="3"/>
      <c r="PTZ17" s="3"/>
      <c r="PUA17" s="3"/>
      <c r="PUB17" s="3"/>
      <c r="PUC17" s="3"/>
      <c r="PUD17" s="3"/>
      <c r="PUE17" s="3"/>
      <c r="PUF17" s="3"/>
      <c r="PUG17" s="3"/>
      <c r="PUH17" s="3"/>
      <c r="PUI17" s="3"/>
      <c r="PUJ17" s="3"/>
      <c r="PUK17" s="3"/>
      <c r="PUL17" s="3"/>
      <c r="PUM17" s="3"/>
      <c r="PUN17" s="3"/>
      <c r="PUO17" s="3"/>
      <c r="PUP17" s="3"/>
      <c r="PUQ17" s="3"/>
      <c r="PUR17" s="3"/>
      <c r="PUS17" s="3"/>
      <c r="PUT17" s="3"/>
      <c r="PUU17" s="3"/>
      <c r="PUV17" s="3"/>
      <c r="PUW17" s="3"/>
      <c r="PUX17" s="3"/>
      <c r="PUY17" s="3"/>
      <c r="PUZ17" s="3"/>
      <c r="PVA17" s="3"/>
      <c r="PVB17" s="3"/>
      <c r="PVC17" s="3"/>
      <c r="PVD17" s="3"/>
      <c r="PVE17" s="3"/>
      <c r="PVF17" s="3"/>
      <c r="PVG17" s="3"/>
      <c r="PVH17" s="3"/>
      <c r="PVI17" s="3"/>
      <c r="PVJ17" s="3"/>
      <c r="PVK17" s="3"/>
      <c r="PVL17" s="3"/>
      <c r="PVM17" s="3"/>
      <c r="PVN17" s="3"/>
      <c r="PVO17" s="3"/>
      <c r="PVP17" s="3"/>
      <c r="PVQ17" s="3"/>
      <c r="PVR17" s="3"/>
      <c r="PVS17" s="3"/>
      <c r="PVT17" s="3"/>
      <c r="PVU17" s="3"/>
      <c r="PVV17" s="3"/>
      <c r="PVW17" s="3"/>
      <c r="PVX17" s="3"/>
      <c r="PVY17" s="3"/>
      <c r="PVZ17" s="3"/>
      <c r="PWA17" s="3"/>
      <c r="PWB17" s="3"/>
      <c r="PWC17" s="3"/>
      <c r="PWD17" s="3"/>
      <c r="PWE17" s="3"/>
      <c r="PWF17" s="3"/>
      <c r="PWG17" s="3"/>
      <c r="PWH17" s="3"/>
      <c r="PWI17" s="3"/>
      <c r="PWJ17" s="3"/>
      <c r="PWK17" s="3"/>
      <c r="PWL17" s="3"/>
      <c r="PWM17" s="3"/>
      <c r="PWN17" s="3"/>
      <c r="PWO17" s="3"/>
      <c r="PWP17" s="3"/>
      <c r="PWQ17" s="3"/>
      <c r="PWR17" s="3"/>
      <c r="PWS17" s="3"/>
      <c r="PWT17" s="3"/>
      <c r="PWU17" s="3"/>
      <c r="PWV17" s="3"/>
      <c r="PWW17" s="3"/>
      <c r="PWX17" s="3"/>
      <c r="PWY17" s="3"/>
      <c r="PWZ17" s="3"/>
      <c r="PXA17" s="3"/>
      <c r="PXB17" s="3"/>
      <c r="PXC17" s="3"/>
      <c r="PXD17" s="3"/>
      <c r="PXE17" s="3"/>
      <c r="PXF17" s="3"/>
      <c r="PXG17" s="3"/>
      <c r="PXH17" s="3"/>
      <c r="PXI17" s="3"/>
      <c r="PXJ17" s="3"/>
      <c r="PXK17" s="3"/>
      <c r="PXL17" s="3"/>
      <c r="PXM17" s="3"/>
      <c r="PXN17" s="3"/>
      <c r="PXO17" s="3"/>
      <c r="PXP17" s="3"/>
      <c r="PXQ17" s="3"/>
      <c r="PXR17" s="3"/>
      <c r="PXS17" s="3"/>
      <c r="PXT17" s="3"/>
      <c r="PXU17" s="3"/>
      <c r="PXV17" s="3"/>
      <c r="PXW17" s="3"/>
      <c r="PXX17" s="3"/>
      <c r="PXY17" s="3"/>
      <c r="PXZ17" s="3"/>
      <c r="PYA17" s="3"/>
      <c r="PYB17" s="3"/>
      <c r="PYC17" s="3"/>
      <c r="PYD17" s="3"/>
      <c r="PYE17" s="3"/>
      <c r="PYF17" s="3"/>
      <c r="PYG17" s="3"/>
      <c r="PYH17" s="3"/>
      <c r="PYI17" s="3"/>
      <c r="PYJ17" s="3"/>
      <c r="PYK17" s="3"/>
      <c r="PYL17" s="3"/>
      <c r="PYM17" s="3"/>
      <c r="PYN17" s="3"/>
      <c r="PYO17" s="3"/>
      <c r="PYP17" s="3"/>
      <c r="PYQ17" s="3"/>
      <c r="PYR17" s="3"/>
      <c r="PYS17" s="3"/>
      <c r="PYT17" s="3"/>
      <c r="PYU17" s="3"/>
      <c r="PYV17" s="3"/>
      <c r="PYW17" s="3"/>
      <c r="PYX17" s="3"/>
      <c r="PYY17" s="3"/>
      <c r="PYZ17" s="3"/>
      <c r="PZA17" s="3"/>
      <c r="PZB17" s="3"/>
      <c r="PZC17" s="3"/>
      <c r="PZD17" s="3"/>
      <c r="PZE17" s="3"/>
      <c r="PZF17" s="3"/>
      <c r="PZG17" s="3"/>
      <c r="PZH17" s="3"/>
      <c r="PZI17" s="3"/>
      <c r="PZJ17" s="3"/>
      <c r="PZK17" s="3"/>
      <c r="PZL17" s="3"/>
      <c r="PZM17" s="3"/>
      <c r="PZN17" s="3"/>
      <c r="PZO17" s="3"/>
      <c r="PZP17" s="3"/>
      <c r="PZQ17" s="3"/>
      <c r="PZR17" s="3"/>
      <c r="PZS17" s="3"/>
      <c r="PZT17" s="3"/>
      <c r="PZU17" s="3"/>
      <c r="PZV17" s="3"/>
      <c r="PZW17" s="3"/>
      <c r="PZX17" s="3"/>
      <c r="PZY17" s="3"/>
      <c r="PZZ17" s="3"/>
      <c r="QAA17" s="3"/>
      <c r="QAB17" s="3"/>
      <c r="QAC17" s="3"/>
      <c r="QAD17" s="3"/>
      <c r="QAE17" s="3"/>
      <c r="QAF17" s="3"/>
      <c r="QAG17" s="3"/>
      <c r="QAH17" s="3"/>
      <c r="QAI17" s="3"/>
      <c r="QAJ17" s="3"/>
      <c r="QAK17" s="3"/>
      <c r="QAL17" s="3"/>
      <c r="QAM17" s="3"/>
      <c r="QAN17" s="3"/>
      <c r="QAO17" s="3"/>
      <c r="QAP17" s="3"/>
      <c r="QAQ17" s="3"/>
      <c r="QAR17" s="3"/>
      <c r="QAS17" s="3"/>
      <c r="QAT17" s="3"/>
      <c r="QAU17" s="3"/>
      <c r="QAV17" s="3"/>
      <c r="QAW17" s="3"/>
      <c r="QAX17" s="3"/>
      <c r="QAY17" s="3"/>
      <c r="QAZ17" s="3"/>
      <c r="QBA17" s="3"/>
      <c r="QBB17" s="3"/>
      <c r="QBC17" s="3"/>
      <c r="QBD17" s="3"/>
      <c r="QBE17" s="3"/>
      <c r="QBF17" s="3"/>
      <c r="QBG17" s="3"/>
      <c r="QBH17" s="3"/>
      <c r="QBI17" s="3"/>
      <c r="QBJ17" s="3"/>
      <c r="QBK17" s="3"/>
      <c r="QBL17" s="3"/>
      <c r="QBM17" s="3"/>
      <c r="QBN17" s="3"/>
      <c r="QBO17" s="3"/>
      <c r="QBP17" s="3"/>
      <c r="QBQ17" s="3"/>
      <c r="QBR17" s="3"/>
      <c r="QBS17" s="3"/>
      <c r="QBT17" s="3"/>
      <c r="QBU17" s="3"/>
      <c r="QBV17" s="3"/>
      <c r="QBW17" s="3"/>
      <c r="QBX17" s="3"/>
      <c r="QBY17" s="3"/>
      <c r="QBZ17" s="3"/>
      <c r="QCA17" s="3"/>
      <c r="QCB17" s="3"/>
      <c r="QCC17" s="3"/>
      <c r="QCD17" s="3"/>
      <c r="QCE17" s="3"/>
      <c r="QCF17" s="3"/>
      <c r="QCG17" s="3"/>
      <c r="QCH17" s="3"/>
      <c r="QCI17" s="3"/>
      <c r="QCJ17" s="3"/>
      <c r="QCK17" s="3"/>
      <c r="QCL17" s="3"/>
      <c r="QCM17" s="3"/>
      <c r="QCN17" s="3"/>
      <c r="QCO17" s="3"/>
      <c r="QCP17" s="3"/>
      <c r="QCQ17" s="3"/>
      <c r="QCR17" s="3"/>
      <c r="QCS17" s="3"/>
      <c r="QCT17" s="3"/>
      <c r="QCU17" s="3"/>
      <c r="QCV17" s="3"/>
      <c r="QCW17" s="3"/>
      <c r="QCX17" s="3"/>
      <c r="QCY17" s="3"/>
      <c r="QCZ17" s="3"/>
      <c r="QDA17" s="3"/>
      <c r="QDB17" s="3"/>
      <c r="QDC17" s="3"/>
      <c r="QDD17" s="3"/>
      <c r="QDE17" s="3"/>
      <c r="QDF17" s="3"/>
      <c r="QDG17" s="3"/>
      <c r="QDH17" s="3"/>
      <c r="QDI17" s="3"/>
      <c r="QDJ17" s="3"/>
      <c r="QDK17" s="3"/>
      <c r="QDL17" s="3"/>
      <c r="QDM17" s="3"/>
      <c r="QDN17" s="3"/>
      <c r="QDO17" s="3"/>
      <c r="QDP17" s="3"/>
      <c r="QDQ17" s="3"/>
      <c r="QDR17" s="3"/>
      <c r="QDS17" s="3"/>
      <c r="QDT17" s="3"/>
      <c r="QDU17" s="3"/>
      <c r="QDV17" s="3"/>
      <c r="QDW17" s="3"/>
      <c r="QDX17" s="3"/>
      <c r="QDY17" s="3"/>
      <c r="QDZ17" s="3"/>
      <c r="QEA17" s="3"/>
      <c r="QEB17" s="3"/>
      <c r="QEC17" s="3"/>
      <c r="QED17" s="3"/>
      <c r="QEE17" s="3"/>
      <c r="QEF17" s="3"/>
      <c r="QEG17" s="3"/>
      <c r="QEH17" s="3"/>
      <c r="QEI17" s="3"/>
      <c r="QEJ17" s="3"/>
      <c r="QEK17" s="3"/>
      <c r="QEL17" s="3"/>
      <c r="QEM17" s="3"/>
      <c r="QEN17" s="3"/>
      <c r="QEO17" s="3"/>
      <c r="QEP17" s="3"/>
      <c r="QEQ17" s="3"/>
      <c r="QER17" s="3"/>
      <c r="QES17" s="3"/>
      <c r="QET17" s="3"/>
      <c r="QEU17" s="3"/>
      <c r="QEV17" s="3"/>
      <c r="QEW17" s="3"/>
      <c r="QEX17" s="3"/>
      <c r="QEY17" s="3"/>
      <c r="QEZ17" s="3"/>
      <c r="QFA17" s="3"/>
      <c r="QFB17" s="3"/>
      <c r="QFC17" s="3"/>
      <c r="QFD17" s="3"/>
      <c r="QFE17" s="3"/>
      <c r="QFF17" s="3"/>
      <c r="QFG17" s="3"/>
      <c r="QFH17" s="3"/>
      <c r="QFI17" s="3"/>
      <c r="QFJ17" s="3"/>
      <c r="QFK17" s="3"/>
      <c r="QFL17" s="3"/>
      <c r="QFM17" s="3"/>
      <c r="QFN17" s="3"/>
      <c r="QFO17" s="3"/>
      <c r="QFP17" s="3"/>
      <c r="QFQ17" s="3"/>
      <c r="QFR17" s="3"/>
      <c r="QFS17" s="3"/>
      <c r="QFT17" s="3"/>
      <c r="QFU17" s="3"/>
      <c r="QFV17" s="3"/>
      <c r="QFW17" s="3"/>
      <c r="QFX17" s="3"/>
      <c r="QFY17" s="3"/>
      <c r="QFZ17" s="3"/>
      <c r="QGA17" s="3"/>
      <c r="QGB17" s="3"/>
      <c r="QGC17" s="3"/>
      <c r="QGD17" s="3"/>
      <c r="QGE17" s="3"/>
      <c r="QGF17" s="3"/>
      <c r="QGG17" s="3"/>
      <c r="QGH17" s="3"/>
      <c r="QGI17" s="3"/>
      <c r="QGJ17" s="3"/>
      <c r="QGK17" s="3"/>
      <c r="QGL17" s="3"/>
      <c r="QGM17" s="3"/>
      <c r="QGN17" s="3"/>
      <c r="QGO17" s="3"/>
      <c r="QGP17" s="3"/>
      <c r="QGQ17" s="3"/>
      <c r="QGR17" s="3"/>
      <c r="QGS17" s="3"/>
      <c r="QGT17" s="3"/>
      <c r="QGU17" s="3"/>
      <c r="QGV17" s="3"/>
      <c r="QGW17" s="3"/>
      <c r="QGX17" s="3"/>
      <c r="QGY17" s="3"/>
      <c r="QGZ17" s="3"/>
      <c r="QHA17" s="3"/>
      <c r="QHB17" s="3"/>
      <c r="QHC17" s="3"/>
      <c r="QHD17" s="3"/>
      <c r="QHE17" s="3"/>
      <c r="QHF17" s="3"/>
      <c r="QHG17" s="3"/>
      <c r="QHH17" s="3"/>
      <c r="QHI17" s="3"/>
      <c r="QHJ17" s="3"/>
      <c r="QHK17" s="3"/>
      <c r="QHL17" s="3"/>
      <c r="QHM17" s="3"/>
      <c r="QHN17" s="3"/>
      <c r="QHO17" s="3"/>
      <c r="QHP17" s="3"/>
      <c r="QHQ17" s="3"/>
      <c r="QHR17" s="3"/>
      <c r="QHS17" s="3"/>
      <c r="QHT17" s="3"/>
      <c r="QHU17" s="3"/>
      <c r="QHV17" s="3"/>
      <c r="QHW17" s="3"/>
      <c r="QHX17" s="3"/>
      <c r="QHY17" s="3"/>
      <c r="QHZ17" s="3"/>
      <c r="QIA17" s="3"/>
      <c r="QIB17" s="3"/>
      <c r="QIC17" s="3"/>
      <c r="QID17" s="3"/>
      <c r="QIE17" s="3"/>
      <c r="QIF17" s="3"/>
      <c r="QIG17" s="3"/>
      <c r="QIH17" s="3"/>
      <c r="QII17" s="3"/>
      <c r="QIJ17" s="3"/>
      <c r="QIK17" s="3"/>
      <c r="QIL17" s="3"/>
      <c r="QIM17" s="3"/>
      <c r="QIN17" s="3"/>
      <c r="QIO17" s="3"/>
      <c r="QIP17" s="3"/>
      <c r="QIQ17" s="3"/>
      <c r="QIR17" s="3"/>
      <c r="QIS17" s="3"/>
      <c r="QIT17" s="3"/>
      <c r="QIU17" s="3"/>
      <c r="QIV17" s="3"/>
      <c r="QIW17" s="3"/>
      <c r="QIX17" s="3"/>
      <c r="QIY17" s="3"/>
      <c r="QIZ17" s="3"/>
      <c r="QJA17" s="3"/>
      <c r="QJB17" s="3"/>
      <c r="QJC17" s="3"/>
      <c r="QJD17" s="3"/>
      <c r="QJE17" s="3"/>
      <c r="QJF17" s="3"/>
      <c r="QJG17" s="3"/>
      <c r="QJH17" s="3"/>
      <c r="QJI17" s="3"/>
      <c r="QJJ17" s="3"/>
      <c r="QJK17" s="3"/>
      <c r="QJL17" s="3"/>
      <c r="QJM17" s="3"/>
      <c r="QJN17" s="3"/>
      <c r="QJO17" s="3"/>
      <c r="QJP17" s="3"/>
      <c r="QJQ17" s="3"/>
      <c r="QJR17" s="3"/>
      <c r="QJS17" s="3"/>
      <c r="QJT17" s="3"/>
      <c r="QJU17" s="3"/>
      <c r="QJV17" s="3"/>
      <c r="QJW17" s="3"/>
      <c r="QJX17" s="3"/>
      <c r="QJY17" s="3"/>
      <c r="QJZ17" s="3"/>
      <c r="QKA17" s="3"/>
      <c r="QKB17" s="3"/>
      <c r="QKC17" s="3"/>
      <c r="QKD17" s="3"/>
      <c r="QKE17" s="3"/>
      <c r="QKF17" s="3"/>
      <c r="QKG17" s="3"/>
      <c r="QKH17" s="3"/>
      <c r="QKI17" s="3"/>
      <c r="QKJ17" s="3"/>
      <c r="QKK17" s="3"/>
      <c r="QKL17" s="3"/>
      <c r="QKM17" s="3"/>
      <c r="QKN17" s="3"/>
      <c r="QKO17" s="3"/>
      <c r="QKP17" s="3"/>
      <c r="QKQ17" s="3"/>
      <c r="QKR17" s="3"/>
      <c r="QKS17" s="3"/>
      <c r="QKT17" s="3"/>
      <c r="QKU17" s="3"/>
      <c r="QKV17" s="3"/>
      <c r="QKW17" s="3"/>
      <c r="QKX17" s="3"/>
      <c r="QKY17" s="3"/>
      <c r="QKZ17" s="3"/>
      <c r="QLA17" s="3"/>
      <c r="QLB17" s="3"/>
      <c r="QLC17" s="3"/>
      <c r="QLD17" s="3"/>
      <c r="QLE17" s="3"/>
      <c r="QLF17" s="3"/>
      <c r="QLG17" s="3"/>
      <c r="QLH17" s="3"/>
      <c r="QLI17" s="3"/>
      <c r="QLJ17" s="3"/>
      <c r="QLK17" s="3"/>
      <c r="QLL17" s="3"/>
      <c r="QLM17" s="3"/>
      <c r="QLN17" s="3"/>
      <c r="QLO17" s="3"/>
      <c r="QLP17" s="3"/>
      <c r="QLQ17" s="3"/>
      <c r="QLR17" s="3"/>
      <c r="QLS17" s="3"/>
      <c r="QLT17" s="3"/>
      <c r="QLU17" s="3"/>
      <c r="QLV17" s="3"/>
      <c r="QLW17" s="3"/>
      <c r="QLX17" s="3"/>
      <c r="QLY17" s="3"/>
      <c r="QLZ17" s="3"/>
      <c r="QMA17" s="3"/>
      <c r="QMB17" s="3"/>
      <c r="QMC17" s="3"/>
      <c r="QMD17" s="3"/>
      <c r="QME17" s="3"/>
      <c r="QMF17" s="3"/>
      <c r="QMG17" s="3"/>
      <c r="QMH17" s="3"/>
      <c r="QMI17" s="3"/>
      <c r="QMJ17" s="3"/>
      <c r="QMK17" s="3"/>
      <c r="QML17" s="3"/>
      <c r="QMM17" s="3"/>
      <c r="QMN17" s="3"/>
      <c r="QMO17" s="3"/>
      <c r="QMP17" s="3"/>
      <c r="QMQ17" s="3"/>
      <c r="QMR17" s="3"/>
      <c r="QMS17" s="3"/>
      <c r="QMT17" s="3"/>
      <c r="QMU17" s="3"/>
      <c r="QMV17" s="3"/>
      <c r="QMW17" s="3"/>
      <c r="QMX17" s="3"/>
      <c r="QMY17" s="3"/>
      <c r="QMZ17" s="3"/>
      <c r="QNA17" s="3"/>
      <c r="QNB17" s="3"/>
      <c r="QNC17" s="3"/>
      <c r="QND17" s="3"/>
      <c r="QNE17" s="3"/>
      <c r="QNF17" s="3"/>
      <c r="QNG17" s="3"/>
      <c r="QNH17" s="3"/>
      <c r="QNI17" s="3"/>
      <c r="QNJ17" s="3"/>
      <c r="QNK17" s="3"/>
      <c r="QNL17" s="3"/>
      <c r="QNM17" s="3"/>
      <c r="QNN17" s="3"/>
      <c r="QNO17" s="3"/>
      <c r="QNP17" s="3"/>
      <c r="QNQ17" s="3"/>
      <c r="QNR17" s="3"/>
      <c r="QNS17" s="3"/>
      <c r="QNT17" s="3"/>
      <c r="QNU17" s="3"/>
      <c r="QNV17" s="3"/>
      <c r="QNW17" s="3"/>
      <c r="QNX17" s="3"/>
      <c r="QNY17" s="3"/>
      <c r="QNZ17" s="3"/>
      <c r="QOA17" s="3"/>
      <c r="QOB17" s="3"/>
      <c r="QOC17" s="3"/>
      <c r="QOD17" s="3"/>
      <c r="QOE17" s="3"/>
      <c r="QOF17" s="3"/>
      <c r="QOG17" s="3"/>
      <c r="QOH17" s="3"/>
      <c r="QOI17" s="3"/>
      <c r="QOJ17" s="3"/>
      <c r="QOK17" s="3"/>
      <c r="QOL17" s="3"/>
      <c r="QOM17" s="3"/>
      <c r="QON17" s="3"/>
      <c r="QOO17" s="3"/>
      <c r="QOP17" s="3"/>
      <c r="QOQ17" s="3"/>
      <c r="QOR17" s="3"/>
      <c r="QOS17" s="3"/>
      <c r="QOT17" s="3"/>
      <c r="QOU17" s="3"/>
      <c r="QOV17" s="3"/>
      <c r="QOW17" s="3"/>
      <c r="QOX17" s="3"/>
      <c r="QOY17" s="3"/>
      <c r="QOZ17" s="3"/>
      <c r="QPA17" s="3"/>
      <c r="QPB17" s="3"/>
      <c r="QPC17" s="3"/>
      <c r="QPD17" s="3"/>
      <c r="QPE17" s="3"/>
      <c r="QPF17" s="3"/>
      <c r="QPG17" s="3"/>
      <c r="QPH17" s="3"/>
      <c r="QPI17" s="3"/>
      <c r="QPJ17" s="3"/>
      <c r="QPK17" s="3"/>
      <c r="QPL17" s="3"/>
      <c r="QPM17" s="3"/>
      <c r="QPN17" s="3"/>
      <c r="QPO17" s="3"/>
      <c r="QPP17" s="3"/>
      <c r="QPQ17" s="3"/>
      <c r="QPR17" s="3"/>
      <c r="QPS17" s="3"/>
      <c r="QPT17" s="3"/>
      <c r="QPU17" s="3"/>
      <c r="QPV17" s="3"/>
      <c r="QPW17" s="3"/>
      <c r="QPX17" s="3"/>
      <c r="QPY17" s="3"/>
      <c r="QPZ17" s="3"/>
      <c r="QQA17" s="3"/>
      <c r="QQB17" s="3"/>
      <c r="QQC17" s="3"/>
      <c r="QQD17" s="3"/>
      <c r="QQE17" s="3"/>
      <c r="QQF17" s="3"/>
      <c r="QQG17" s="3"/>
      <c r="QQH17" s="3"/>
      <c r="QQI17" s="3"/>
      <c r="QQJ17" s="3"/>
      <c r="QQK17" s="3"/>
      <c r="QQL17" s="3"/>
      <c r="QQM17" s="3"/>
      <c r="QQN17" s="3"/>
      <c r="QQO17" s="3"/>
      <c r="QQP17" s="3"/>
      <c r="QQQ17" s="3"/>
      <c r="QQR17" s="3"/>
      <c r="QQS17" s="3"/>
      <c r="QQT17" s="3"/>
      <c r="QQU17" s="3"/>
      <c r="QQV17" s="3"/>
      <c r="QQW17" s="3"/>
      <c r="QQX17" s="3"/>
      <c r="QQY17" s="3"/>
      <c r="QQZ17" s="3"/>
      <c r="QRA17" s="3"/>
      <c r="QRB17" s="3"/>
      <c r="QRC17" s="3"/>
      <c r="QRD17" s="3"/>
      <c r="QRE17" s="3"/>
      <c r="QRF17" s="3"/>
      <c r="QRG17" s="3"/>
      <c r="QRH17" s="3"/>
      <c r="QRI17" s="3"/>
      <c r="QRJ17" s="3"/>
      <c r="QRK17" s="3"/>
      <c r="QRL17" s="3"/>
      <c r="QRM17" s="3"/>
      <c r="QRN17" s="3"/>
      <c r="QRO17" s="3"/>
      <c r="QRP17" s="3"/>
      <c r="QRQ17" s="3"/>
      <c r="QRR17" s="3"/>
      <c r="QRS17" s="3"/>
      <c r="QRT17" s="3"/>
      <c r="QRU17" s="3"/>
      <c r="QRV17" s="3"/>
      <c r="QRW17" s="3"/>
      <c r="QRX17" s="3"/>
      <c r="QRY17" s="3"/>
      <c r="QRZ17" s="3"/>
      <c r="QSA17" s="3"/>
      <c r="QSB17" s="3"/>
      <c r="QSC17" s="3"/>
      <c r="QSD17" s="3"/>
      <c r="QSE17" s="3"/>
      <c r="QSF17" s="3"/>
      <c r="QSG17" s="3"/>
      <c r="QSH17" s="3"/>
      <c r="QSI17" s="3"/>
      <c r="QSJ17" s="3"/>
      <c r="QSK17" s="3"/>
      <c r="QSL17" s="3"/>
      <c r="QSM17" s="3"/>
      <c r="QSN17" s="3"/>
      <c r="QSO17" s="3"/>
      <c r="QSP17" s="3"/>
      <c r="QSQ17" s="3"/>
      <c r="QSR17" s="3"/>
      <c r="QSS17" s="3"/>
      <c r="QST17" s="3"/>
      <c r="QSU17" s="3"/>
      <c r="QSV17" s="3"/>
      <c r="QSW17" s="3"/>
      <c r="QSX17" s="3"/>
      <c r="QSY17" s="3"/>
      <c r="QSZ17" s="3"/>
      <c r="QTA17" s="3"/>
      <c r="QTB17" s="3"/>
      <c r="QTC17" s="3"/>
      <c r="QTD17" s="3"/>
      <c r="QTE17" s="3"/>
      <c r="QTF17" s="3"/>
      <c r="QTG17" s="3"/>
      <c r="QTH17" s="3"/>
      <c r="QTI17" s="3"/>
      <c r="QTJ17" s="3"/>
      <c r="QTK17" s="3"/>
      <c r="QTL17" s="3"/>
      <c r="QTM17" s="3"/>
      <c r="QTN17" s="3"/>
      <c r="QTO17" s="3"/>
      <c r="QTP17" s="3"/>
      <c r="QTQ17" s="3"/>
      <c r="QTR17" s="3"/>
      <c r="QTS17" s="3"/>
      <c r="QTT17" s="3"/>
      <c r="QTU17" s="3"/>
      <c r="QTV17" s="3"/>
      <c r="QTW17" s="3"/>
      <c r="QTX17" s="3"/>
      <c r="QTY17" s="3"/>
      <c r="QTZ17" s="3"/>
      <c r="QUA17" s="3"/>
      <c r="QUB17" s="3"/>
      <c r="QUC17" s="3"/>
      <c r="QUD17" s="3"/>
      <c r="QUE17" s="3"/>
      <c r="QUF17" s="3"/>
      <c r="QUG17" s="3"/>
      <c r="QUH17" s="3"/>
      <c r="QUI17" s="3"/>
      <c r="QUJ17" s="3"/>
      <c r="QUK17" s="3"/>
      <c r="QUL17" s="3"/>
      <c r="QUM17" s="3"/>
      <c r="QUN17" s="3"/>
      <c r="QUO17" s="3"/>
      <c r="QUP17" s="3"/>
      <c r="QUQ17" s="3"/>
      <c r="QUR17" s="3"/>
      <c r="QUS17" s="3"/>
      <c r="QUT17" s="3"/>
      <c r="QUU17" s="3"/>
      <c r="QUV17" s="3"/>
      <c r="QUW17" s="3"/>
      <c r="QUX17" s="3"/>
      <c r="QUY17" s="3"/>
      <c r="QUZ17" s="3"/>
      <c r="QVA17" s="3"/>
      <c r="QVB17" s="3"/>
      <c r="QVC17" s="3"/>
      <c r="QVD17" s="3"/>
      <c r="QVE17" s="3"/>
      <c r="QVF17" s="3"/>
      <c r="QVG17" s="3"/>
      <c r="QVH17" s="3"/>
      <c r="QVI17" s="3"/>
      <c r="QVJ17" s="3"/>
      <c r="QVK17" s="3"/>
      <c r="QVL17" s="3"/>
      <c r="QVM17" s="3"/>
      <c r="QVN17" s="3"/>
      <c r="QVO17" s="3"/>
      <c r="QVP17" s="3"/>
      <c r="QVQ17" s="3"/>
      <c r="QVR17" s="3"/>
      <c r="QVS17" s="3"/>
      <c r="QVT17" s="3"/>
      <c r="QVU17" s="3"/>
      <c r="QVV17" s="3"/>
      <c r="QVW17" s="3"/>
      <c r="QVX17" s="3"/>
      <c r="QVY17" s="3"/>
      <c r="QVZ17" s="3"/>
      <c r="QWA17" s="3"/>
      <c r="QWB17" s="3"/>
      <c r="QWC17" s="3"/>
      <c r="QWD17" s="3"/>
      <c r="QWE17" s="3"/>
      <c r="QWF17" s="3"/>
      <c r="QWG17" s="3"/>
      <c r="QWH17" s="3"/>
      <c r="QWI17" s="3"/>
      <c r="QWJ17" s="3"/>
      <c r="QWK17" s="3"/>
      <c r="QWL17" s="3"/>
      <c r="QWM17" s="3"/>
      <c r="QWN17" s="3"/>
      <c r="QWO17" s="3"/>
      <c r="QWP17" s="3"/>
      <c r="QWQ17" s="3"/>
      <c r="QWR17" s="3"/>
      <c r="QWS17" s="3"/>
      <c r="QWT17" s="3"/>
      <c r="QWU17" s="3"/>
      <c r="QWV17" s="3"/>
      <c r="QWW17" s="3"/>
      <c r="QWX17" s="3"/>
      <c r="QWY17" s="3"/>
      <c r="QWZ17" s="3"/>
      <c r="QXA17" s="3"/>
      <c r="QXB17" s="3"/>
      <c r="QXC17" s="3"/>
      <c r="QXD17" s="3"/>
      <c r="QXE17" s="3"/>
      <c r="QXF17" s="3"/>
      <c r="QXG17" s="3"/>
      <c r="QXH17" s="3"/>
      <c r="QXI17" s="3"/>
      <c r="QXJ17" s="3"/>
      <c r="QXK17" s="3"/>
      <c r="QXL17" s="3"/>
      <c r="QXM17" s="3"/>
      <c r="QXN17" s="3"/>
      <c r="QXO17" s="3"/>
      <c r="QXP17" s="3"/>
      <c r="QXQ17" s="3"/>
      <c r="QXR17" s="3"/>
      <c r="QXS17" s="3"/>
      <c r="QXT17" s="3"/>
      <c r="QXU17" s="3"/>
      <c r="QXV17" s="3"/>
      <c r="QXW17" s="3"/>
      <c r="QXX17" s="3"/>
      <c r="QXY17" s="3"/>
      <c r="QXZ17" s="3"/>
      <c r="QYA17" s="3"/>
      <c r="QYB17" s="3"/>
      <c r="QYC17" s="3"/>
      <c r="QYD17" s="3"/>
      <c r="QYE17" s="3"/>
      <c r="QYF17" s="3"/>
      <c r="QYG17" s="3"/>
      <c r="QYH17" s="3"/>
      <c r="QYI17" s="3"/>
      <c r="QYJ17" s="3"/>
      <c r="QYK17" s="3"/>
      <c r="QYL17" s="3"/>
      <c r="QYM17" s="3"/>
      <c r="QYN17" s="3"/>
      <c r="QYO17" s="3"/>
      <c r="QYP17" s="3"/>
      <c r="QYQ17" s="3"/>
      <c r="QYR17" s="3"/>
      <c r="QYS17" s="3"/>
      <c r="QYT17" s="3"/>
      <c r="QYU17" s="3"/>
      <c r="QYV17" s="3"/>
      <c r="QYW17" s="3"/>
      <c r="QYX17" s="3"/>
      <c r="QYY17" s="3"/>
      <c r="QYZ17" s="3"/>
      <c r="QZA17" s="3"/>
      <c r="QZB17" s="3"/>
      <c r="QZC17" s="3"/>
      <c r="QZD17" s="3"/>
      <c r="QZE17" s="3"/>
      <c r="QZF17" s="3"/>
      <c r="QZG17" s="3"/>
      <c r="QZH17" s="3"/>
      <c r="QZI17" s="3"/>
      <c r="QZJ17" s="3"/>
      <c r="QZK17" s="3"/>
      <c r="QZL17" s="3"/>
      <c r="QZM17" s="3"/>
      <c r="QZN17" s="3"/>
      <c r="QZO17" s="3"/>
      <c r="QZP17" s="3"/>
      <c r="QZQ17" s="3"/>
      <c r="QZR17" s="3"/>
      <c r="QZS17" s="3"/>
      <c r="QZT17" s="3"/>
      <c r="QZU17" s="3"/>
      <c r="QZV17" s="3"/>
      <c r="QZW17" s="3"/>
      <c r="QZX17" s="3"/>
      <c r="QZY17" s="3"/>
      <c r="QZZ17" s="3"/>
      <c r="RAA17" s="3"/>
      <c r="RAB17" s="3"/>
      <c r="RAC17" s="3"/>
      <c r="RAD17" s="3"/>
      <c r="RAE17" s="3"/>
      <c r="RAF17" s="3"/>
      <c r="RAG17" s="3"/>
      <c r="RAH17" s="3"/>
      <c r="RAI17" s="3"/>
      <c r="RAJ17" s="3"/>
      <c r="RAK17" s="3"/>
      <c r="RAL17" s="3"/>
      <c r="RAM17" s="3"/>
      <c r="RAN17" s="3"/>
      <c r="RAO17" s="3"/>
      <c r="RAP17" s="3"/>
      <c r="RAQ17" s="3"/>
      <c r="RAR17" s="3"/>
      <c r="RAS17" s="3"/>
      <c r="RAT17" s="3"/>
      <c r="RAU17" s="3"/>
      <c r="RAV17" s="3"/>
      <c r="RAW17" s="3"/>
      <c r="RAX17" s="3"/>
      <c r="RAY17" s="3"/>
      <c r="RAZ17" s="3"/>
      <c r="RBA17" s="3"/>
      <c r="RBB17" s="3"/>
      <c r="RBC17" s="3"/>
      <c r="RBD17" s="3"/>
      <c r="RBE17" s="3"/>
      <c r="RBF17" s="3"/>
      <c r="RBG17" s="3"/>
      <c r="RBH17" s="3"/>
      <c r="RBI17" s="3"/>
      <c r="RBJ17" s="3"/>
      <c r="RBK17" s="3"/>
      <c r="RBL17" s="3"/>
      <c r="RBM17" s="3"/>
      <c r="RBN17" s="3"/>
      <c r="RBO17" s="3"/>
      <c r="RBP17" s="3"/>
      <c r="RBQ17" s="3"/>
      <c r="RBR17" s="3"/>
      <c r="RBS17" s="3"/>
      <c r="RBT17" s="3"/>
      <c r="RBU17" s="3"/>
      <c r="RBV17" s="3"/>
      <c r="RBW17" s="3"/>
      <c r="RBX17" s="3"/>
      <c r="RBY17" s="3"/>
      <c r="RBZ17" s="3"/>
      <c r="RCA17" s="3"/>
      <c r="RCB17" s="3"/>
      <c r="RCC17" s="3"/>
      <c r="RCD17" s="3"/>
      <c r="RCE17" s="3"/>
      <c r="RCF17" s="3"/>
      <c r="RCG17" s="3"/>
      <c r="RCH17" s="3"/>
      <c r="RCI17" s="3"/>
      <c r="RCJ17" s="3"/>
      <c r="RCK17" s="3"/>
      <c r="RCL17" s="3"/>
      <c r="RCM17" s="3"/>
      <c r="RCN17" s="3"/>
      <c r="RCO17" s="3"/>
      <c r="RCP17" s="3"/>
      <c r="RCQ17" s="3"/>
      <c r="RCR17" s="3"/>
      <c r="RCS17" s="3"/>
      <c r="RCT17" s="3"/>
      <c r="RCU17" s="3"/>
      <c r="RCV17" s="3"/>
      <c r="RCW17" s="3"/>
      <c r="RCX17" s="3"/>
      <c r="RCY17" s="3"/>
      <c r="RCZ17" s="3"/>
      <c r="RDA17" s="3"/>
      <c r="RDB17" s="3"/>
      <c r="RDC17" s="3"/>
      <c r="RDD17" s="3"/>
      <c r="RDE17" s="3"/>
      <c r="RDF17" s="3"/>
      <c r="RDG17" s="3"/>
      <c r="RDH17" s="3"/>
      <c r="RDI17" s="3"/>
      <c r="RDJ17" s="3"/>
      <c r="RDK17" s="3"/>
      <c r="RDL17" s="3"/>
      <c r="RDM17" s="3"/>
      <c r="RDN17" s="3"/>
      <c r="RDO17" s="3"/>
      <c r="RDP17" s="3"/>
      <c r="RDQ17" s="3"/>
      <c r="RDR17" s="3"/>
      <c r="RDS17" s="3"/>
      <c r="RDT17" s="3"/>
      <c r="RDU17" s="3"/>
      <c r="RDV17" s="3"/>
      <c r="RDW17" s="3"/>
      <c r="RDX17" s="3"/>
      <c r="RDY17" s="3"/>
      <c r="RDZ17" s="3"/>
      <c r="REA17" s="3"/>
      <c r="REB17" s="3"/>
      <c r="REC17" s="3"/>
      <c r="RED17" s="3"/>
      <c r="REE17" s="3"/>
      <c r="REF17" s="3"/>
      <c r="REG17" s="3"/>
      <c r="REH17" s="3"/>
      <c r="REI17" s="3"/>
      <c r="REJ17" s="3"/>
      <c r="REK17" s="3"/>
      <c r="REL17" s="3"/>
      <c r="REM17" s="3"/>
      <c r="REN17" s="3"/>
      <c r="REO17" s="3"/>
      <c r="REP17" s="3"/>
      <c r="REQ17" s="3"/>
      <c r="RER17" s="3"/>
      <c r="RES17" s="3"/>
      <c r="RET17" s="3"/>
      <c r="REU17" s="3"/>
      <c r="REV17" s="3"/>
      <c r="REW17" s="3"/>
      <c r="REX17" s="3"/>
      <c r="REY17" s="3"/>
      <c r="REZ17" s="3"/>
      <c r="RFA17" s="3"/>
      <c r="RFB17" s="3"/>
      <c r="RFC17" s="3"/>
      <c r="RFD17" s="3"/>
      <c r="RFE17" s="3"/>
      <c r="RFF17" s="3"/>
      <c r="RFG17" s="3"/>
      <c r="RFH17" s="3"/>
      <c r="RFI17" s="3"/>
      <c r="RFJ17" s="3"/>
      <c r="RFK17" s="3"/>
      <c r="RFL17" s="3"/>
      <c r="RFM17" s="3"/>
      <c r="RFN17" s="3"/>
      <c r="RFO17" s="3"/>
      <c r="RFP17" s="3"/>
      <c r="RFQ17" s="3"/>
      <c r="RFR17" s="3"/>
      <c r="RFS17" s="3"/>
      <c r="RFT17" s="3"/>
      <c r="RFU17" s="3"/>
      <c r="RFV17" s="3"/>
      <c r="RFW17" s="3"/>
      <c r="RFX17" s="3"/>
      <c r="RFY17" s="3"/>
      <c r="RFZ17" s="3"/>
      <c r="RGA17" s="3"/>
      <c r="RGB17" s="3"/>
      <c r="RGC17" s="3"/>
      <c r="RGD17" s="3"/>
      <c r="RGE17" s="3"/>
      <c r="RGF17" s="3"/>
      <c r="RGG17" s="3"/>
      <c r="RGH17" s="3"/>
      <c r="RGI17" s="3"/>
      <c r="RGJ17" s="3"/>
      <c r="RGK17" s="3"/>
      <c r="RGL17" s="3"/>
      <c r="RGM17" s="3"/>
      <c r="RGN17" s="3"/>
      <c r="RGO17" s="3"/>
      <c r="RGP17" s="3"/>
      <c r="RGQ17" s="3"/>
      <c r="RGR17" s="3"/>
      <c r="RGS17" s="3"/>
      <c r="RGT17" s="3"/>
      <c r="RGU17" s="3"/>
      <c r="RGV17" s="3"/>
      <c r="RGW17" s="3"/>
      <c r="RGX17" s="3"/>
      <c r="RGY17" s="3"/>
      <c r="RGZ17" s="3"/>
      <c r="RHA17" s="3"/>
      <c r="RHB17" s="3"/>
      <c r="RHC17" s="3"/>
      <c r="RHD17" s="3"/>
      <c r="RHE17" s="3"/>
      <c r="RHF17" s="3"/>
      <c r="RHG17" s="3"/>
      <c r="RHH17" s="3"/>
      <c r="RHI17" s="3"/>
      <c r="RHJ17" s="3"/>
      <c r="RHK17" s="3"/>
      <c r="RHL17" s="3"/>
      <c r="RHM17" s="3"/>
      <c r="RHN17" s="3"/>
      <c r="RHO17" s="3"/>
      <c r="RHP17" s="3"/>
      <c r="RHQ17" s="3"/>
      <c r="RHR17" s="3"/>
      <c r="RHS17" s="3"/>
      <c r="RHT17" s="3"/>
      <c r="RHU17" s="3"/>
      <c r="RHV17" s="3"/>
      <c r="RHW17" s="3"/>
      <c r="RHX17" s="3"/>
      <c r="RHY17" s="3"/>
      <c r="RHZ17" s="3"/>
      <c r="RIA17" s="3"/>
      <c r="RIB17" s="3"/>
      <c r="RIC17" s="3"/>
      <c r="RID17" s="3"/>
      <c r="RIE17" s="3"/>
      <c r="RIF17" s="3"/>
      <c r="RIG17" s="3"/>
      <c r="RIH17" s="3"/>
      <c r="RII17" s="3"/>
      <c r="RIJ17" s="3"/>
      <c r="RIK17" s="3"/>
      <c r="RIL17" s="3"/>
      <c r="RIM17" s="3"/>
      <c r="RIN17" s="3"/>
      <c r="RIO17" s="3"/>
      <c r="RIP17" s="3"/>
      <c r="RIQ17" s="3"/>
      <c r="RIR17" s="3"/>
      <c r="RIS17" s="3"/>
      <c r="RIT17" s="3"/>
      <c r="RIU17" s="3"/>
      <c r="RIV17" s="3"/>
      <c r="RIW17" s="3"/>
      <c r="RIX17" s="3"/>
      <c r="RIY17" s="3"/>
      <c r="RIZ17" s="3"/>
      <c r="RJA17" s="3"/>
      <c r="RJB17" s="3"/>
      <c r="RJC17" s="3"/>
      <c r="RJD17" s="3"/>
      <c r="RJE17" s="3"/>
      <c r="RJF17" s="3"/>
      <c r="RJG17" s="3"/>
      <c r="RJH17" s="3"/>
      <c r="RJI17" s="3"/>
      <c r="RJJ17" s="3"/>
      <c r="RJK17" s="3"/>
      <c r="RJL17" s="3"/>
      <c r="RJM17" s="3"/>
      <c r="RJN17" s="3"/>
      <c r="RJO17" s="3"/>
      <c r="RJP17" s="3"/>
      <c r="RJQ17" s="3"/>
      <c r="RJR17" s="3"/>
      <c r="RJS17" s="3"/>
      <c r="RJT17" s="3"/>
      <c r="RJU17" s="3"/>
      <c r="RJV17" s="3"/>
      <c r="RJW17" s="3"/>
      <c r="RJX17" s="3"/>
      <c r="RJY17" s="3"/>
      <c r="RJZ17" s="3"/>
      <c r="RKA17" s="3"/>
      <c r="RKB17" s="3"/>
      <c r="RKC17" s="3"/>
      <c r="RKD17" s="3"/>
      <c r="RKE17" s="3"/>
      <c r="RKF17" s="3"/>
      <c r="RKG17" s="3"/>
      <c r="RKH17" s="3"/>
      <c r="RKI17" s="3"/>
      <c r="RKJ17" s="3"/>
      <c r="RKK17" s="3"/>
      <c r="RKL17" s="3"/>
      <c r="RKM17" s="3"/>
      <c r="RKN17" s="3"/>
      <c r="RKO17" s="3"/>
      <c r="RKP17" s="3"/>
      <c r="RKQ17" s="3"/>
      <c r="RKR17" s="3"/>
      <c r="RKS17" s="3"/>
      <c r="RKT17" s="3"/>
      <c r="RKU17" s="3"/>
      <c r="RKV17" s="3"/>
      <c r="RKW17" s="3"/>
      <c r="RKX17" s="3"/>
      <c r="RKY17" s="3"/>
      <c r="RKZ17" s="3"/>
      <c r="RLA17" s="3"/>
      <c r="RLB17" s="3"/>
      <c r="RLC17" s="3"/>
      <c r="RLD17" s="3"/>
      <c r="RLE17" s="3"/>
      <c r="RLF17" s="3"/>
      <c r="RLG17" s="3"/>
      <c r="RLH17" s="3"/>
      <c r="RLI17" s="3"/>
      <c r="RLJ17" s="3"/>
      <c r="RLK17" s="3"/>
      <c r="RLL17" s="3"/>
      <c r="RLM17" s="3"/>
      <c r="RLN17" s="3"/>
      <c r="RLO17" s="3"/>
      <c r="RLP17" s="3"/>
      <c r="RLQ17" s="3"/>
      <c r="RLR17" s="3"/>
      <c r="RLS17" s="3"/>
      <c r="RLT17" s="3"/>
      <c r="RLU17" s="3"/>
      <c r="RLV17" s="3"/>
      <c r="RLW17" s="3"/>
      <c r="RLX17" s="3"/>
      <c r="RLY17" s="3"/>
      <c r="RLZ17" s="3"/>
      <c r="RMA17" s="3"/>
      <c r="RMB17" s="3"/>
      <c r="RMC17" s="3"/>
      <c r="RMD17" s="3"/>
      <c r="RME17" s="3"/>
      <c r="RMF17" s="3"/>
      <c r="RMG17" s="3"/>
      <c r="RMH17" s="3"/>
      <c r="RMI17" s="3"/>
      <c r="RMJ17" s="3"/>
      <c r="RMK17" s="3"/>
      <c r="RML17" s="3"/>
      <c r="RMM17" s="3"/>
      <c r="RMN17" s="3"/>
      <c r="RMO17" s="3"/>
      <c r="RMP17" s="3"/>
      <c r="RMQ17" s="3"/>
      <c r="RMR17" s="3"/>
      <c r="RMS17" s="3"/>
      <c r="RMT17" s="3"/>
      <c r="RMU17" s="3"/>
      <c r="RMV17" s="3"/>
      <c r="RMW17" s="3"/>
      <c r="RMX17" s="3"/>
      <c r="RMY17" s="3"/>
      <c r="RMZ17" s="3"/>
      <c r="RNA17" s="3"/>
      <c r="RNB17" s="3"/>
      <c r="RNC17" s="3"/>
      <c r="RND17" s="3"/>
      <c r="RNE17" s="3"/>
      <c r="RNF17" s="3"/>
      <c r="RNG17" s="3"/>
      <c r="RNH17" s="3"/>
      <c r="RNI17" s="3"/>
      <c r="RNJ17" s="3"/>
      <c r="RNK17" s="3"/>
      <c r="RNL17" s="3"/>
      <c r="RNM17" s="3"/>
      <c r="RNN17" s="3"/>
      <c r="RNO17" s="3"/>
      <c r="RNP17" s="3"/>
      <c r="RNQ17" s="3"/>
      <c r="RNR17" s="3"/>
      <c r="RNS17" s="3"/>
      <c r="RNT17" s="3"/>
      <c r="RNU17" s="3"/>
      <c r="RNV17" s="3"/>
      <c r="RNW17" s="3"/>
      <c r="RNX17" s="3"/>
      <c r="RNY17" s="3"/>
      <c r="RNZ17" s="3"/>
      <c r="ROA17" s="3"/>
      <c r="ROB17" s="3"/>
      <c r="ROC17" s="3"/>
      <c r="ROD17" s="3"/>
      <c r="ROE17" s="3"/>
      <c r="ROF17" s="3"/>
      <c r="ROG17" s="3"/>
      <c r="ROH17" s="3"/>
      <c r="ROI17" s="3"/>
      <c r="ROJ17" s="3"/>
      <c r="ROK17" s="3"/>
      <c r="ROL17" s="3"/>
      <c r="ROM17" s="3"/>
      <c r="RON17" s="3"/>
      <c r="ROO17" s="3"/>
      <c r="ROP17" s="3"/>
      <c r="ROQ17" s="3"/>
      <c r="ROR17" s="3"/>
      <c r="ROS17" s="3"/>
      <c r="ROT17" s="3"/>
      <c r="ROU17" s="3"/>
      <c r="ROV17" s="3"/>
      <c r="ROW17" s="3"/>
      <c r="ROX17" s="3"/>
      <c r="ROY17" s="3"/>
      <c r="ROZ17" s="3"/>
      <c r="RPA17" s="3"/>
      <c r="RPB17" s="3"/>
      <c r="RPC17" s="3"/>
      <c r="RPD17" s="3"/>
      <c r="RPE17" s="3"/>
      <c r="RPF17" s="3"/>
      <c r="RPG17" s="3"/>
      <c r="RPH17" s="3"/>
      <c r="RPI17" s="3"/>
      <c r="RPJ17" s="3"/>
      <c r="RPK17" s="3"/>
      <c r="RPL17" s="3"/>
      <c r="RPM17" s="3"/>
      <c r="RPN17" s="3"/>
      <c r="RPO17" s="3"/>
      <c r="RPP17" s="3"/>
      <c r="RPQ17" s="3"/>
      <c r="RPR17" s="3"/>
      <c r="RPS17" s="3"/>
      <c r="RPT17" s="3"/>
      <c r="RPU17" s="3"/>
      <c r="RPV17" s="3"/>
      <c r="RPW17" s="3"/>
      <c r="RPX17" s="3"/>
      <c r="RPY17" s="3"/>
      <c r="RPZ17" s="3"/>
      <c r="RQA17" s="3"/>
      <c r="RQB17" s="3"/>
      <c r="RQC17" s="3"/>
      <c r="RQD17" s="3"/>
      <c r="RQE17" s="3"/>
      <c r="RQF17" s="3"/>
      <c r="RQG17" s="3"/>
      <c r="RQH17" s="3"/>
      <c r="RQI17" s="3"/>
      <c r="RQJ17" s="3"/>
      <c r="RQK17" s="3"/>
      <c r="RQL17" s="3"/>
      <c r="RQM17" s="3"/>
      <c r="RQN17" s="3"/>
      <c r="RQO17" s="3"/>
      <c r="RQP17" s="3"/>
      <c r="RQQ17" s="3"/>
      <c r="RQR17" s="3"/>
      <c r="RQS17" s="3"/>
      <c r="RQT17" s="3"/>
      <c r="RQU17" s="3"/>
      <c r="RQV17" s="3"/>
      <c r="RQW17" s="3"/>
      <c r="RQX17" s="3"/>
      <c r="RQY17" s="3"/>
      <c r="RQZ17" s="3"/>
      <c r="RRA17" s="3"/>
      <c r="RRB17" s="3"/>
      <c r="RRC17" s="3"/>
      <c r="RRD17" s="3"/>
      <c r="RRE17" s="3"/>
      <c r="RRF17" s="3"/>
      <c r="RRG17" s="3"/>
      <c r="RRH17" s="3"/>
      <c r="RRI17" s="3"/>
      <c r="RRJ17" s="3"/>
      <c r="RRK17" s="3"/>
      <c r="RRL17" s="3"/>
      <c r="RRM17" s="3"/>
      <c r="RRN17" s="3"/>
      <c r="RRO17" s="3"/>
      <c r="RRP17" s="3"/>
      <c r="RRQ17" s="3"/>
      <c r="RRR17" s="3"/>
      <c r="RRS17" s="3"/>
      <c r="RRT17" s="3"/>
      <c r="RRU17" s="3"/>
      <c r="RRV17" s="3"/>
      <c r="RRW17" s="3"/>
      <c r="RRX17" s="3"/>
      <c r="RRY17" s="3"/>
      <c r="RRZ17" s="3"/>
      <c r="RSA17" s="3"/>
      <c r="RSB17" s="3"/>
      <c r="RSC17" s="3"/>
      <c r="RSD17" s="3"/>
      <c r="RSE17" s="3"/>
      <c r="RSF17" s="3"/>
      <c r="RSG17" s="3"/>
      <c r="RSH17" s="3"/>
      <c r="RSI17" s="3"/>
      <c r="RSJ17" s="3"/>
      <c r="RSK17" s="3"/>
      <c r="RSL17" s="3"/>
      <c r="RSM17" s="3"/>
      <c r="RSN17" s="3"/>
      <c r="RSO17" s="3"/>
      <c r="RSP17" s="3"/>
      <c r="RSQ17" s="3"/>
      <c r="RSR17" s="3"/>
      <c r="RSS17" s="3"/>
      <c r="RST17" s="3"/>
      <c r="RSU17" s="3"/>
      <c r="RSV17" s="3"/>
      <c r="RSW17" s="3"/>
      <c r="RSX17" s="3"/>
      <c r="RSY17" s="3"/>
      <c r="RSZ17" s="3"/>
      <c r="RTA17" s="3"/>
      <c r="RTB17" s="3"/>
      <c r="RTC17" s="3"/>
      <c r="RTD17" s="3"/>
      <c r="RTE17" s="3"/>
      <c r="RTF17" s="3"/>
      <c r="RTG17" s="3"/>
      <c r="RTH17" s="3"/>
      <c r="RTI17" s="3"/>
      <c r="RTJ17" s="3"/>
      <c r="RTK17" s="3"/>
      <c r="RTL17" s="3"/>
      <c r="RTM17" s="3"/>
      <c r="RTN17" s="3"/>
      <c r="RTO17" s="3"/>
      <c r="RTP17" s="3"/>
      <c r="RTQ17" s="3"/>
      <c r="RTR17" s="3"/>
      <c r="RTS17" s="3"/>
      <c r="RTT17" s="3"/>
      <c r="RTU17" s="3"/>
      <c r="RTV17" s="3"/>
      <c r="RTW17" s="3"/>
      <c r="RTX17" s="3"/>
      <c r="RTY17" s="3"/>
      <c r="RTZ17" s="3"/>
      <c r="RUA17" s="3"/>
      <c r="RUB17" s="3"/>
      <c r="RUC17" s="3"/>
      <c r="RUD17" s="3"/>
      <c r="RUE17" s="3"/>
      <c r="RUF17" s="3"/>
      <c r="RUG17" s="3"/>
      <c r="RUH17" s="3"/>
      <c r="RUI17" s="3"/>
      <c r="RUJ17" s="3"/>
      <c r="RUK17" s="3"/>
      <c r="RUL17" s="3"/>
      <c r="RUM17" s="3"/>
      <c r="RUN17" s="3"/>
      <c r="RUO17" s="3"/>
      <c r="RUP17" s="3"/>
      <c r="RUQ17" s="3"/>
      <c r="RUR17" s="3"/>
      <c r="RUS17" s="3"/>
      <c r="RUT17" s="3"/>
      <c r="RUU17" s="3"/>
      <c r="RUV17" s="3"/>
      <c r="RUW17" s="3"/>
      <c r="RUX17" s="3"/>
      <c r="RUY17" s="3"/>
      <c r="RUZ17" s="3"/>
      <c r="RVA17" s="3"/>
      <c r="RVB17" s="3"/>
      <c r="RVC17" s="3"/>
      <c r="RVD17" s="3"/>
      <c r="RVE17" s="3"/>
      <c r="RVF17" s="3"/>
      <c r="RVG17" s="3"/>
      <c r="RVH17" s="3"/>
      <c r="RVI17" s="3"/>
      <c r="RVJ17" s="3"/>
      <c r="RVK17" s="3"/>
      <c r="RVL17" s="3"/>
      <c r="RVM17" s="3"/>
      <c r="RVN17" s="3"/>
      <c r="RVO17" s="3"/>
      <c r="RVP17" s="3"/>
      <c r="RVQ17" s="3"/>
      <c r="RVR17" s="3"/>
      <c r="RVS17" s="3"/>
      <c r="RVT17" s="3"/>
      <c r="RVU17" s="3"/>
      <c r="RVV17" s="3"/>
      <c r="RVW17" s="3"/>
      <c r="RVX17" s="3"/>
      <c r="RVY17" s="3"/>
      <c r="RVZ17" s="3"/>
      <c r="RWA17" s="3"/>
      <c r="RWB17" s="3"/>
      <c r="RWC17" s="3"/>
      <c r="RWD17" s="3"/>
      <c r="RWE17" s="3"/>
      <c r="RWF17" s="3"/>
      <c r="RWG17" s="3"/>
      <c r="RWH17" s="3"/>
      <c r="RWI17" s="3"/>
      <c r="RWJ17" s="3"/>
      <c r="RWK17" s="3"/>
      <c r="RWL17" s="3"/>
      <c r="RWM17" s="3"/>
      <c r="RWN17" s="3"/>
      <c r="RWO17" s="3"/>
      <c r="RWP17" s="3"/>
      <c r="RWQ17" s="3"/>
      <c r="RWR17" s="3"/>
      <c r="RWS17" s="3"/>
      <c r="RWT17" s="3"/>
      <c r="RWU17" s="3"/>
      <c r="RWV17" s="3"/>
      <c r="RWW17" s="3"/>
      <c r="RWX17" s="3"/>
      <c r="RWY17" s="3"/>
      <c r="RWZ17" s="3"/>
      <c r="RXA17" s="3"/>
      <c r="RXB17" s="3"/>
      <c r="RXC17" s="3"/>
      <c r="RXD17" s="3"/>
      <c r="RXE17" s="3"/>
      <c r="RXF17" s="3"/>
      <c r="RXG17" s="3"/>
      <c r="RXH17" s="3"/>
      <c r="RXI17" s="3"/>
      <c r="RXJ17" s="3"/>
      <c r="RXK17" s="3"/>
      <c r="RXL17" s="3"/>
      <c r="RXM17" s="3"/>
      <c r="RXN17" s="3"/>
      <c r="RXO17" s="3"/>
      <c r="RXP17" s="3"/>
      <c r="RXQ17" s="3"/>
      <c r="RXR17" s="3"/>
      <c r="RXS17" s="3"/>
      <c r="RXT17" s="3"/>
      <c r="RXU17" s="3"/>
      <c r="RXV17" s="3"/>
      <c r="RXW17" s="3"/>
      <c r="RXX17" s="3"/>
      <c r="RXY17" s="3"/>
      <c r="RXZ17" s="3"/>
      <c r="RYA17" s="3"/>
      <c r="RYB17" s="3"/>
      <c r="RYC17" s="3"/>
      <c r="RYD17" s="3"/>
      <c r="RYE17" s="3"/>
      <c r="RYF17" s="3"/>
      <c r="RYG17" s="3"/>
      <c r="RYH17" s="3"/>
      <c r="RYI17" s="3"/>
      <c r="RYJ17" s="3"/>
      <c r="RYK17" s="3"/>
      <c r="RYL17" s="3"/>
      <c r="RYM17" s="3"/>
      <c r="RYN17" s="3"/>
      <c r="RYO17" s="3"/>
      <c r="RYP17" s="3"/>
      <c r="RYQ17" s="3"/>
      <c r="RYR17" s="3"/>
      <c r="RYS17" s="3"/>
      <c r="RYT17" s="3"/>
      <c r="RYU17" s="3"/>
      <c r="RYV17" s="3"/>
      <c r="RYW17" s="3"/>
      <c r="RYX17" s="3"/>
      <c r="RYY17" s="3"/>
      <c r="RYZ17" s="3"/>
      <c r="RZA17" s="3"/>
      <c r="RZB17" s="3"/>
      <c r="RZC17" s="3"/>
      <c r="RZD17" s="3"/>
      <c r="RZE17" s="3"/>
      <c r="RZF17" s="3"/>
      <c r="RZG17" s="3"/>
      <c r="RZH17" s="3"/>
      <c r="RZI17" s="3"/>
      <c r="RZJ17" s="3"/>
      <c r="RZK17" s="3"/>
      <c r="RZL17" s="3"/>
      <c r="RZM17" s="3"/>
      <c r="RZN17" s="3"/>
      <c r="RZO17" s="3"/>
      <c r="RZP17" s="3"/>
      <c r="RZQ17" s="3"/>
      <c r="RZR17" s="3"/>
      <c r="RZS17" s="3"/>
      <c r="RZT17" s="3"/>
      <c r="RZU17" s="3"/>
      <c r="RZV17" s="3"/>
      <c r="RZW17" s="3"/>
      <c r="RZX17" s="3"/>
      <c r="RZY17" s="3"/>
      <c r="RZZ17" s="3"/>
      <c r="SAA17" s="3"/>
      <c r="SAB17" s="3"/>
      <c r="SAC17" s="3"/>
      <c r="SAD17" s="3"/>
      <c r="SAE17" s="3"/>
      <c r="SAF17" s="3"/>
      <c r="SAG17" s="3"/>
      <c r="SAH17" s="3"/>
      <c r="SAI17" s="3"/>
      <c r="SAJ17" s="3"/>
      <c r="SAK17" s="3"/>
      <c r="SAL17" s="3"/>
      <c r="SAM17" s="3"/>
      <c r="SAN17" s="3"/>
      <c r="SAO17" s="3"/>
      <c r="SAP17" s="3"/>
      <c r="SAQ17" s="3"/>
      <c r="SAR17" s="3"/>
      <c r="SAS17" s="3"/>
      <c r="SAT17" s="3"/>
      <c r="SAU17" s="3"/>
      <c r="SAV17" s="3"/>
      <c r="SAW17" s="3"/>
      <c r="SAX17" s="3"/>
      <c r="SAY17" s="3"/>
      <c r="SAZ17" s="3"/>
      <c r="SBA17" s="3"/>
      <c r="SBB17" s="3"/>
      <c r="SBC17" s="3"/>
      <c r="SBD17" s="3"/>
      <c r="SBE17" s="3"/>
      <c r="SBF17" s="3"/>
      <c r="SBG17" s="3"/>
      <c r="SBH17" s="3"/>
      <c r="SBI17" s="3"/>
      <c r="SBJ17" s="3"/>
      <c r="SBK17" s="3"/>
      <c r="SBL17" s="3"/>
      <c r="SBM17" s="3"/>
      <c r="SBN17" s="3"/>
      <c r="SBO17" s="3"/>
      <c r="SBP17" s="3"/>
      <c r="SBQ17" s="3"/>
      <c r="SBR17" s="3"/>
      <c r="SBS17" s="3"/>
      <c r="SBT17" s="3"/>
      <c r="SBU17" s="3"/>
      <c r="SBV17" s="3"/>
      <c r="SBW17" s="3"/>
      <c r="SBX17" s="3"/>
      <c r="SBY17" s="3"/>
      <c r="SBZ17" s="3"/>
      <c r="SCA17" s="3"/>
      <c r="SCB17" s="3"/>
      <c r="SCC17" s="3"/>
      <c r="SCD17" s="3"/>
      <c r="SCE17" s="3"/>
      <c r="SCF17" s="3"/>
      <c r="SCG17" s="3"/>
      <c r="SCH17" s="3"/>
      <c r="SCI17" s="3"/>
      <c r="SCJ17" s="3"/>
      <c r="SCK17" s="3"/>
      <c r="SCL17" s="3"/>
      <c r="SCM17" s="3"/>
      <c r="SCN17" s="3"/>
      <c r="SCO17" s="3"/>
      <c r="SCP17" s="3"/>
      <c r="SCQ17" s="3"/>
      <c r="SCR17" s="3"/>
      <c r="SCS17" s="3"/>
      <c r="SCT17" s="3"/>
      <c r="SCU17" s="3"/>
      <c r="SCV17" s="3"/>
      <c r="SCW17" s="3"/>
      <c r="SCX17" s="3"/>
      <c r="SCY17" s="3"/>
      <c r="SCZ17" s="3"/>
      <c r="SDA17" s="3"/>
      <c r="SDB17" s="3"/>
      <c r="SDC17" s="3"/>
      <c r="SDD17" s="3"/>
      <c r="SDE17" s="3"/>
      <c r="SDF17" s="3"/>
      <c r="SDG17" s="3"/>
      <c r="SDH17" s="3"/>
      <c r="SDI17" s="3"/>
      <c r="SDJ17" s="3"/>
      <c r="SDK17" s="3"/>
      <c r="SDL17" s="3"/>
      <c r="SDM17" s="3"/>
      <c r="SDN17" s="3"/>
      <c r="SDO17" s="3"/>
      <c r="SDP17" s="3"/>
      <c r="SDQ17" s="3"/>
      <c r="SDR17" s="3"/>
      <c r="SDS17" s="3"/>
      <c r="SDT17" s="3"/>
      <c r="SDU17" s="3"/>
      <c r="SDV17" s="3"/>
      <c r="SDW17" s="3"/>
      <c r="SDX17" s="3"/>
      <c r="SDY17" s="3"/>
      <c r="SDZ17" s="3"/>
      <c r="SEA17" s="3"/>
      <c r="SEB17" s="3"/>
      <c r="SEC17" s="3"/>
      <c r="SED17" s="3"/>
      <c r="SEE17" s="3"/>
      <c r="SEF17" s="3"/>
      <c r="SEG17" s="3"/>
      <c r="SEH17" s="3"/>
      <c r="SEI17" s="3"/>
      <c r="SEJ17" s="3"/>
      <c r="SEK17" s="3"/>
      <c r="SEL17" s="3"/>
      <c r="SEM17" s="3"/>
      <c r="SEN17" s="3"/>
      <c r="SEO17" s="3"/>
      <c r="SEP17" s="3"/>
      <c r="SEQ17" s="3"/>
      <c r="SER17" s="3"/>
      <c r="SES17" s="3"/>
      <c r="SET17" s="3"/>
      <c r="SEU17" s="3"/>
      <c r="SEV17" s="3"/>
      <c r="SEW17" s="3"/>
      <c r="SEX17" s="3"/>
      <c r="SEY17" s="3"/>
      <c r="SEZ17" s="3"/>
      <c r="SFA17" s="3"/>
      <c r="SFB17" s="3"/>
      <c r="SFC17" s="3"/>
      <c r="SFD17" s="3"/>
      <c r="SFE17" s="3"/>
      <c r="SFF17" s="3"/>
      <c r="SFG17" s="3"/>
      <c r="SFH17" s="3"/>
      <c r="SFI17" s="3"/>
      <c r="SFJ17" s="3"/>
      <c r="SFK17" s="3"/>
      <c r="SFL17" s="3"/>
      <c r="SFM17" s="3"/>
      <c r="SFN17" s="3"/>
      <c r="SFO17" s="3"/>
      <c r="SFP17" s="3"/>
      <c r="SFQ17" s="3"/>
      <c r="SFR17" s="3"/>
      <c r="SFS17" s="3"/>
      <c r="SFT17" s="3"/>
      <c r="SFU17" s="3"/>
      <c r="SFV17" s="3"/>
      <c r="SFW17" s="3"/>
      <c r="SFX17" s="3"/>
      <c r="SFY17" s="3"/>
      <c r="SFZ17" s="3"/>
      <c r="SGA17" s="3"/>
      <c r="SGB17" s="3"/>
      <c r="SGC17" s="3"/>
      <c r="SGD17" s="3"/>
      <c r="SGE17" s="3"/>
      <c r="SGF17" s="3"/>
      <c r="SGG17" s="3"/>
      <c r="SGH17" s="3"/>
      <c r="SGI17" s="3"/>
      <c r="SGJ17" s="3"/>
      <c r="SGK17" s="3"/>
      <c r="SGL17" s="3"/>
      <c r="SGM17" s="3"/>
      <c r="SGN17" s="3"/>
      <c r="SGO17" s="3"/>
      <c r="SGP17" s="3"/>
      <c r="SGQ17" s="3"/>
      <c r="SGR17" s="3"/>
      <c r="SGS17" s="3"/>
      <c r="SGT17" s="3"/>
      <c r="SGU17" s="3"/>
      <c r="SGV17" s="3"/>
      <c r="SGW17" s="3"/>
      <c r="SGX17" s="3"/>
      <c r="SGY17" s="3"/>
      <c r="SGZ17" s="3"/>
      <c r="SHA17" s="3"/>
      <c r="SHB17" s="3"/>
      <c r="SHC17" s="3"/>
      <c r="SHD17" s="3"/>
      <c r="SHE17" s="3"/>
      <c r="SHF17" s="3"/>
      <c r="SHG17" s="3"/>
      <c r="SHH17" s="3"/>
      <c r="SHI17" s="3"/>
      <c r="SHJ17" s="3"/>
      <c r="SHK17" s="3"/>
      <c r="SHL17" s="3"/>
      <c r="SHM17" s="3"/>
      <c r="SHN17" s="3"/>
      <c r="SHO17" s="3"/>
      <c r="SHP17" s="3"/>
      <c r="SHQ17" s="3"/>
      <c r="SHR17" s="3"/>
      <c r="SHS17" s="3"/>
      <c r="SHT17" s="3"/>
      <c r="SHU17" s="3"/>
      <c r="SHV17" s="3"/>
      <c r="SHW17" s="3"/>
      <c r="SHX17" s="3"/>
      <c r="SHY17" s="3"/>
      <c r="SHZ17" s="3"/>
      <c r="SIA17" s="3"/>
      <c r="SIB17" s="3"/>
      <c r="SIC17" s="3"/>
      <c r="SID17" s="3"/>
      <c r="SIE17" s="3"/>
      <c r="SIF17" s="3"/>
      <c r="SIG17" s="3"/>
      <c r="SIH17" s="3"/>
      <c r="SII17" s="3"/>
      <c r="SIJ17" s="3"/>
      <c r="SIK17" s="3"/>
      <c r="SIL17" s="3"/>
      <c r="SIM17" s="3"/>
      <c r="SIN17" s="3"/>
      <c r="SIO17" s="3"/>
      <c r="SIP17" s="3"/>
      <c r="SIQ17" s="3"/>
      <c r="SIR17" s="3"/>
      <c r="SIS17" s="3"/>
      <c r="SIT17" s="3"/>
      <c r="SIU17" s="3"/>
      <c r="SIV17" s="3"/>
      <c r="SIW17" s="3"/>
      <c r="SIX17" s="3"/>
      <c r="SIY17" s="3"/>
      <c r="SIZ17" s="3"/>
      <c r="SJA17" s="3"/>
      <c r="SJB17" s="3"/>
      <c r="SJC17" s="3"/>
      <c r="SJD17" s="3"/>
      <c r="SJE17" s="3"/>
      <c r="SJF17" s="3"/>
      <c r="SJG17" s="3"/>
      <c r="SJH17" s="3"/>
      <c r="SJI17" s="3"/>
      <c r="SJJ17" s="3"/>
      <c r="SJK17" s="3"/>
      <c r="SJL17" s="3"/>
      <c r="SJM17" s="3"/>
      <c r="SJN17" s="3"/>
      <c r="SJO17" s="3"/>
      <c r="SJP17" s="3"/>
      <c r="SJQ17" s="3"/>
      <c r="SJR17" s="3"/>
      <c r="SJS17" s="3"/>
      <c r="SJT17" s="3"/>
      <c r="SJU17" s="3"/>
      <c r="SJV17" s="3"/>
      <c r="SJW17" s="3"/>
      <c r="SJX17" s="3"/>
      <c r="SJY17" s="3"/>
      <c r="SJZ17" s="3"/>
      <c r="SKA17" s="3"/>
      <c r="SKB17" s="3"/>
      <c r="SKC17" s="3"/>
      <c r="SKD17" s="3"/>
      <c r="SKE17" s="3"/>
      <c r="SKF17" s="3"/>
      <c r="SKG17" s="3"/>
      <c r="SKH17" s="3"/>
      <c r="SKI17" s="3"/>
      <c r="SKJ17" s="3"/>
      <c r="SKK17" s="3"/>
      <c r="SKL17" s="3"/>
      <c r="SKM17" s="3"/>
      <c r="SKN17" s="3"/>
      <c r="SKO17" s="3"/>
      <c r="SKP17" s="3"/>
      <c r="SKQ17" s="3"/>
      <c r="SKR17" s="3"/>
      <c r="SKS17" s="3"/>
      <c r="SKT17" s="3"/>
      <c r="SKU17" s="3"/>
      <c r="SKV17" s="3"/>
      <c r="SKW17" s="3"/>
      <c r="SKX17" s="3"/>
      <c r="SKY17" s="3"/>
      <c r="SKZ17" s="3"/>
      <c r="SLA17" s="3"/>
      <c r="SLB17" s="3"/>
      <c r="SLC17" s="3"/>
      <c r="SLD17" s="3"/>
      <c r="SLE17" s="3"/>
      <c r="SLF17" s="3"/>
      <c r="SLG17" s="3"/>
      <c r="SLH17" s="3"/>
      <c r="SLI17" s="3"/>
      <c r="SLJ17" s="3"/>
      <c r="SLK17" s="3"/>
      <c r="SLL17" s="3"/>
      <c r="SLM17" s="3"/>
      <c r="SLN17" s="3"/>
      <c r="SLO17" s="3"/>
      <c r="SLP17" s="3"/>
      <c r="SLQ17" s="3"/>
      <c r="SLR17" s="3"/>
      <c r="SLS17" s="3"/>
      <c r="SLT17" s="3"/>
      <c r="SLU17" s="3"/>
      <c r="SLV17" s="3"/>
      <c r="SLW17" s="3"/>
      <c r="SLX17" s="3"/>
      <c r="SLY17" s="3"/>
      <c r="SLZ17" s="3"/>
      <c r="SMA17" s="3"/>
      <c r="SMB17" s="3"/>
      <c r="SMC17" s="3"/>
      <c r="SMD17" s="3"/>
      <c r="SME17" s="3"/>
      <c r="SMF17" s="3"/>
      <c r="SMG17" s="3"/>
      <c r="SMH17" s="3"/>
      <c r="SMI17" s="3"/>
      <c r="SMJ17" s="3"/>
      <c r="SMK17" s="3"/>
      <c r="SML17" s="3"/>
      <c r="SMM17" s="3"/>
      <c r="SMN17" s="3"/>
      <c r="SMO17" s="3"/>
      <c r="SMP17" s="3"/>
      <c r="SMQ17" s="3"/>
      <c r="SMR17" s="3"/>
      <c r="SMS17" s="3"/>
      <c r="SMT17" s="3"/>
      <c r="SMU17" s="3"/>
      <c r="SMV17" s="3"/>
      <c r="SMW17" s="3"/>
      <c r="SMX17" s="3"/>
      <c r="SMY17" s="3"/>
      <c r="SMZ17" s="3"/>
      <c r="SNA17" s="3"/>
      <c r="SNB17" s="3"/>
      <c r="SNC17" s="3"/>
      <c r="SND17" s="3"/>
      <c r="SNE17" s="3"/>
      <c r="SNF17" s="3"/>
      <c r="SNG17" s="3"/>
      <c r="SNH17" s="3"/>
      <c r="SNI17" s="3"/>
      <c r="SNJ17" s="3"/>
      <c r="SNK17" s="3"/>
      <c r="SNL17" s="3"/>
      <c r="SNM17" s="3"/>
      <c r="SNN17" s="3"/>
      <c r="SNO17" s="3"/>
      <c r="SNP17" s="3"/>
      <c r="SNQ17" s="3"/>
      <c r="SNR17" s="3"/>
      <c r="SNS17" s="3"/>
      <c r="SNT17" s="3"/>
      <c r="SNU17" s="3"/>
      <c r="SNV17" s="3"/>
      <c r="SNW17" s="3"/>
      <c r="SNX17" s="3"/>
      <c r="SNY17" s="3"/>
      <c r="SNZ17" s="3"/>
      <c r="SOA17" s="3"/>
      <c r="SOB17" s="3"/>
      <c r="SOC17" s="3"/>
      <c r="SOD17" s="3"/>
      <c r="SOE17" s="3"/>
      <c r="SOF17" s="3"/>
      <c r="SOG17" s="3"/>
      <c r="SOH17" s="3"/>
      <c r="SOI17" s="3"/>
      <c r="SOJ17" s="3"/>
      <c r="SOK17" s="3"/>
      <c r="SOL17" s="3"/>
      <c r="SOM17" s="3"/>
      <c r="SON17" s="3"/>
      <c r="SOO17" s="3"/>
      <c r="SOP17" s="3"/>
      <c r="SOQ17" s="3"/>
      <c r="SOR17" s="3"/>
      <c r="SOS17" s="3"/>
      <c r="SOT17" s="3"/>
      <c r="SOU17" s="3"/>
      <c r="SOV17" s="3"/>
      <c r="SOW17" s="3"/>
      <c r="SOX17" s="3"/>
      <c r="SOY17" s="3"/>
      <c r="SOZ17" s="3"/>
      <c r="SPA17" s="3"/>
      <c r="SPB17" s="3"/>
      <c r="SPC17" s="3"/>
      <c r="SPD17" s="3"/>
      <c r="SPE17" s="3"/>
      <c r="SPF17" s="3"/>
      <c r="SPG17" s="3"/>
      <c r="SPH17" s="3"/>
      <c r="SPI17" s="3"/>
      <c r="SPJ17" s="3"/>
      <c r="SPK17" s="3"/>
      <c r="SPL17" s="3"/>
      <c r="SPM17" s="3"/>
      <c r="SPN17" s="3"/>
      <c r="SPO17" s="3"/>
      <c r="SPP17" s="3"/>
      <c r="SPQ17" s="3"/>
      <c r="SPR17" s="3"/>
      <c r="SPS17" s="3"/>
      <c r="SPT17" s="3"/>
      <c r="SPU17" s="3"/>
      <c r="SPV17" s="3"/>
      <c r="SPW17" s="3"/>
      <c r="SPX17" s="3"/>
      <c r="SPY17" s="3"/>
      <c r="SPZ17" s="3"/>
      <c r="SQA17" s="3"/>
      <c r="SQB17" s="3"/>
      <c r="SQC17" s="3"/>
      <c r="SQD17" s="3"/>
      <c r="SQE17" s="3"/>
      <c r="SQF17" s="3"/>
      <c r="SQG17" s="3"/>
      <c r="SQH17" s="3"/>
      <c r="SQI17" s="3"/>
      <c r="SQJ17" s="3"/>
      <c r="SQK17" s="3"/>
      <c r="SQL17" s="3"/>
      <c r="SQM17" s="3"/>
      <c r="SQN17" s="3"/>
      <c r="SQO17" s="3"/>
      <c r="SQP17" s="3"/>
      <c r="SQQ17" s="3"/>
      <c r="SQR17" s="3"/>
      <c r="SQS17" s="3"/>
      <c r="SQT17" s="3"/>
      <c r="SQU17" s="3"/>
      <c r="SQV17" s="3"/>
      <c r="SQW17" s="3"/>
      <c r="SQX17" s="3"/>
      <c r="SQY17" s="3"/>
      <c r="SQZ17" s="3"/>
      <c r="SRA17" s="3"/>
      <c r="SRB17" s="3"/>
      <c r="SRC17" s="3"/>
      <c r="SRD17" s="3"/>
      <c r="SRE17" s="3"/>
      <c r="SRF17" s="3"/>
      <c r="SRG17" s="3"/>
      <c r="SRH17" s="3"/>
      <c r="SRI17" s="3"/>
      <c r="SRJ17" s="3"/>
      <c r="SRK17" s="3"/>
      <c r="SRL17" s="3"/>
      <c r="SRM17" s="3"/>
      <c r="SRN17" s="3"/>
      <c r="SRO17" s="3"/>
      <c r="SRP17" s="3"/>
      <c r="SRQ17" s="3"/>
      <c r="SRR17" s="3"/>
      <c r="SRS17" s="3"/>
      <c r="SRT17" s="3"/>
      <c r="SRU17" s="3"/>
      <c r="SRV17" s="3"/>
      <c r="SRW17" s="3"/>
      <c r="SRX17" s="3"/>
      <c r="SRY17" s="3"/>
      <c r="SRZ17" s="3"/>
      <c r="SSA17" s="3"/>
      <c r="SSB17" s="3"/>
      <c r="SSC17" s="3"/>
      <c r="SSD17" s="3"/>
      <c r="SSE17" s="3"/>
      <c r="SSF17" s="3"/>
      <c r="SSG17" s="3"/>
      <c r="SSH17" s="3"/>
      <c r="SSI17" s="3"/>
      <c r="SSJ17" s="3"/>
      <c r="SSK17" s="3"/>
      <c r="SSL17" s="3"/>
      <c r="SSM17" s="3"/>
      <c r="SSN17" s="3"/>
      <c r="SSO17" s="3"/>
      <c r="SSP17" s="3"/>
      <c r="SSQ17" s="3"/>
      <c r="SSR17" s="3"/>
      <c r="SSS17" s="3"/>
      <c r="SST17" s="3"/>
      <c r="SSU17" s="3"/>
      <c r="SSV17" s="3"/>
      <c r="SSW17" s="3"/>
      <c r="SSX17" s="3"/>
      <c r="SSY17" s="3"/>
      <c r="SSZ17" s="3"/>
      <c r="STA17" s="3"/>
      <c r="STB17" s="3"/>
      <c r="STC17" s="3"/>
      <c r="STD17" s="3"/>
      <c r="STE17" s="3"/>
      <c r="STF17" s="3"/>
      <c r="STG17" s="3"/>
      <c r="STH17" s="3"/>
      <c r="STI17" s="3"/>
      <c r="STJ17" s="3"/>
      <c r="STK17" s="3"/>
      <c r="STL17" s="3"/>
      <c r="STM17" s="3"/>
      <c r="STN17" s="3"/>
      <c r="STO17" s="3"/>
      <c r="STP17" s="3"/>
      <c r="STQ17" s="3"/>
      <c r="STR17" s="3"/>
      <c r="STS17" s="3"/>
      <c r="STT17" s="3"/>
      <c r="STU17" s="3"/>
      <c r="STV17" s="3"/>
      <c r="STW17" s="3"/>
      <c r="STX17" s="3"/>
      <c r="STY17" s="3"/>
      <c r="STZ17" s="3"/>
      <c r="SUA17" s="3"/>
      <c r="SUB17" s="3"/>
      <c r="SUC17" s="3"/>
      <c r="SUD17" s="3"/>
      <c r="SUE17" s="3"/>
      <c r="SUF17" s="3"/>
      <c r="SUG17" s="3"/>
      <c r="SUH17" s="3"/>
      <c r="SUI17" s="3"/>
      <c r="SUJ17" s="3"/>
      <c r="SUK17" s="3"/>
      <c r="SUL17" s="3"/>
      <c r="SUM17" s="3"/>
      <c r="SUN17" s="3"/>
      <c r="SUO17" s="3"/>
      <c r="SUP17" s="3"/>
      <c r="SUQ17" s="3"/>
      <c r="SUR17" s="3"/>
      <c r="SUS17" s="3"/>
      <c r="SUT17" s="3"/>
      <c r="SUU17" s="3"/>
      <c r="SUV17" s="3"/>
      <c r="SUW17" s="3"/>
      <c r="SUX17" s="3"/>
      <c r="SUY17" s="3"/>
      <c r="SUZ17" s="3"/>
      <c r="SVA17" s="3"/>
      <c r="SVB17" s="3"/>
      <c r="SVC17" s="3"/>
      <c r="SVD17" s="3"/>
      <c r="SVE17" s="3"/>
      <c r="SVF17" s="3"/>
      <c r="SVG17" s="3"/>
      <c r="SVH17" s="3"/>
      <c r="SVI17" s="3"/>
      <c r="SVJ17" s="3"/>
      <c r="SVK17" s="3"/>
      <c r="SVL17" s="3"/>
      <c r="SVM17" s="3"/>
      <c r="SVN17" s="3"/>
      <c r="SVO17" s="3"/>
      <c r="SVP17" s="3"/>
      <c r="SVQ17" s="3"/>
      <c r="SVR17" s="3"/>
      <c r="SVS17" s="3"/>
      <c r="SVT17" s="3"/>
      <c r="SVU17" s="3"/>
      <c r="SVV17" s="3"/>
      <c r="SVW17" s="3"/>
      <c r="SVX17" s="3"/>
      <c r="SVY17" s="3"/>
      <c r="SVZ17" s="3"/>
      <c r="SWA17" s="3"/>
      <c r="SWB17" s="3"/>
      <c r="SWC17" s="3"/>
      <c r="SWD17" s="3"/>
      <c r="SWE17" s="3"/>
      <c r="SWF17" s="3"/>
      <c r="SWG17" s="3"/>
      <c r="SWH17" s="3"/>
      <c r="SWI17" s="3"/>
      <c r="SWJ17" s="3"/>
      <c r="SWK17" s="3"/>
      <c r="SWL17" s="3"/>
      <c r="SWM17" s="3"/>
      <c r="SWN17" s="3"/>
      <c r="SWO17" s="3"/>
      <c r="SWP17" s="3"/>
      <c r="SWQ17" s="3"/>
      <c r="SWR17" s="3"/>
      <c r="SWS17" s="3"/>
      <c r="SWT17" s="3"/>
      <c r="SWU17" s="3"/>
      <c r="SWV17" s="3"/>
      <c r="SWW17" s="3"/>
      <c r="SWX17" s="3"/>
      <c r="SWY17" s="3"/>
      <c r="SWZ17" s="3"/>
      <c r="SXA17" s="3"/>
      <c r="SXB17" s="3"/>
      <c r="SXC17" s="3"/>
      <c r="SXD17" s="3"/>
      <c r="SXE17" s="3"/>
      <c r="SXF17" s="3"/>
      <c r="SXG17" s="3"/>
      <c r="SXH17" s="3"/>
      <c r="SXI17" s="3"/>
      <c r="SXJ17" s="3"/>
      <c r="SXK17" s="3"/>
      <c r="SXL17" s="3"/>
      <c r="SXM17" s="3"/>
      <c r="SXN17" s="3"/>
      <c r="SXO17" s="3"/>
      <c r="SXP17" s="3"/>
      <c r="SXQ17" s="3"/>
      <c r="SXR17" s="3"/>
      <c r="SXS17" s="3"/>
      <c r="SXT17" s="3"/>
      <c r="SXU17" s="3"/>
      <c r="SXV17" s="3"/>
      <c r="SXW17" s="3"/>
      <c r="SXX17" s="3"/>
      <c r="SXY17" s="3"/>
      <c r="SXZ17" s="3"/>
      <c r="SYA17" s="3"/>
      <c r="SYB17" s="3"/>
      <c r="SYC17" s="3"/>
      <c r="SYD17" s="3"/>
      <c r="SYE17" s="3"/>
      <c r="SYF17" s="3"/>
      <c r="SYG17" s="3"/>
      <c r="SYH17" s="3"/>
      <c r="SYI17" s="3"/>
      <c r="SYJ17" s="3"/>
      <c r="SYK17" s="3"/>
      <c r="SYL17" s="3"/>
      <c r="SYM17" s="3"/>
      <c r="SYN17" s="3"/>
      <c r="SYO17" s="3"/>
      <c r="SYP17" s="3"/>
      <c r="SYQ17" s="3"/>
      <c r="SYR17" s="3"/>
      <c r="SYS17" s="3"/>
      <c r="SYT17" s="3"/>
      <c r="SYU17" s="3"/>
      <c r="SYV17" s="3"/>
      <c r="SYW17" s="3"/>
      <c r="SYX17" s="3"/>
      <c r="SYY17" s="3"/>
      <c r="SYZ17" s="3"/>
      <c r="SZA17" s="3"/>
      <c r="SZB17" s="3"/>
      <c r="SZC17" s="3"/>
      <c r="SZD17" s="3"/>
      <c r="SZE17" s="3"/>
      <c r="SZF17" s="3"/>
      <c r="SZG17" s="3"/>
      <c r="SZH17" s="3"/>
      <c r="SZI17" s="3"/>
      <c r="SZJ17" s="3"/>
      <c r="SZK17" s="3"/>
      <c r="SZL17" s="3"/>
      <c r="SZM17" s="3"/>
      <c r="SZN17" s="3"/>
      <c r="SZO17" s="3"/>
      <c r="SZP17" s="3"/>
      <c r="SZQ17" s="3"/>
      <c r="SZR17" s="3"/>
      <c r="SZS17" s="3"/>
      <c r="SZT17" s="3"/>
      <c r="SZU17" s="3"/>
      <c r="SZV17" s="3"/>
      <c r="SZW17" s="3"/>
      <c r="SZX17" s="3"/>
      <c r="SZY17" s="3"/>
      <c r="SZZ17" s="3"/>
      <c r="TAA17" s="3"/>
      <c r="TAB17" s="3"/>
      <c r="TAC17" s="3"/>
      <c r="TAD17" s="3"/>
      <c r="TAE17" s="3"/>
      <c r="TAF17" s="3"/>
      <c r="TAG17" s="3"/>
      <c r="TAH17" s="3"/>
      <c r="TAI17" s="3"/>
      <c r="TAJ17" s="3"/>
      <c r="TAK17" s="3"/>
      <c r="TAL17" s="3"/>
      <c r="TAM17" s="3"/>
      <c r="TAN17" s="3"/>
      <c r="TAO17" s="3"/>
      <c r="TAP17" s="3"/>
      <c r="TAQ17" s="3"/>
      <c r="TAR17" s="3"/>
      <c r="TAS17" s="3"/>
      <c r="TAT17" s="3"/>
      <c r="TAU17" s="3"/>
      <c r="TAV17" s="3"/>
      <c r="TAW17" s="3"/>
      <c r="TAX17" s="3"/>
      <c r="TAY17" s="3"/>
      <c r="TAZ17" s="3"/>
      <c r="TBA17" s="3"/>
      <c r="TBB17" s="3"/>
      <c r="TBC17" s="3"/>
      <c r="TBD17" s="3"/>
      <c r="TBE17" s="3"/>
      <c r="TBF17" s="3"/>
      <c r="TBG17" s="3"/>
      <c r="TBH17" s="3"/>
      <c r="TBI17" s="3"/>
      <c r="TBJ17" s="3"/>
      <c r="TBK17" s="3"/>
      <c r="TBL17" s="3"/>
      <c r="TBM17" s="3"/>
      <c r="TBN17" s="3"/>
      <c r="TBO17" s="3"/>
      <c r="TBP17" s="3"/>
      <c r="TBQ17" s="3"/>
      <c r="TBR17" s="3"/>
      <c r="TBS17" s="3"/>
      <c r="TBT17" s="3"/>
      <c r="TBU17" s="3"/>
      <c r="TBV17" s="3"/>
      <c r="TBW17" s="3"/>
      <c r="TBX17" s="3"/>
      <c r="TBY17" s="3"/>
      <c r="TBZ17" s="3"/>
      <c r="TCA17" s="3"/>
      <c r="TCB17" s="3"/>
      <c r="TCC17" s="3"/>
      <c r="TCD17" s="3"/>
      <c r="TCE17" s="3"/>
      <c r="TCF17" s="3"/>
      <c r="TCG17" s="3"/>
      <c r="TCH17" s="3"/>
      <c r="TCI17" s="3"/>
      <c r="TCJ17" s="3"/>
      <c r="TCK17" s="3"/>
      <c r="TCL17" s="3"/>
      <c r="TCM17" s="3"/>
      <c r="TCN17" s="3"/>
      <c r="TCO17" s="3"/>
      <c r="TCP17" s="3"/>
      <c r="TCQ17" s="3"/>
      <c r="TCR17" s="3"/>
      <c r="TCS17" s="3"/>
      <c r="TCT17" s="3"/>
      <c r="TCU17" s="3"/>
      <c r="TCV17" s="3"/>
      <c r="TCW17" s="3"/>
      <c r="TCX17" s="3"/>
      <c r="TCY17" s="3"/>
      <c r="TCZ17" s="3"/>
      <c r="TDA17" s="3"/>
      <c r="TDB17" s="3"/>
      <c r="TDC17" s="3"/>
      <c r="TDD17" s="3"/>
      <c r="TDE17" s="3"/>
      <c r="TDF17" s="3"/>
      <c r="TDG17" s="3"/>
      <c r="TDH17" s="3"/>
      <c r="TDI17" s="3"/>
      <c r="TDJ17" s="3"/>
      <c r="TDK17" s="3"/>
      <c r="TDL17" s="3"/>
      <c r="TDM17" s="3"/>
      <c r="TDN17" s="3"/>
      <c r="TDO17" s="3"/>
      <c r="TDP17" s="3"/>
      <c r="TDQ17" s="3"/>
      <c r="TDR17" s="3"/>
      <c r="TDS17" s="3"/>
      <c r="TDT17" s="3"/>
      <c r="TDU17" s="3"/>
      <c r="TDV17" s="3"/>
      <c r="TDW17" s="3"/>
      <c r="TDX17" s="3"/>
      <c r="TDY17" s="3"/>
      <c r="TDZ17" s="3"/>
      <c r="TEA17" s="3"/>
      <c r="TEB17" s="3"/>
      <c r="TEC17" s="3"/>
      <c r="TED17" s="3"/>
      <c r="TEE17" s="3"/>
      <c r="TEF17" s="3"/>
      <c r="TEG17" s="3"/>
      <c r="TEH17" s="3"/>
      <c r="TEI17" s="3"/>
      <c r="TEJ17" s="3"/>
      <c r="TEK17" s="3"/>
      <c r="TEL17" s="3"/>
      <c r="TEM17" s="3"/>
      <c r="TEN17" s="3"/>
      <c r="TEO17" s="3"/>
      <c r="TEP17" s="3"/>
      <c r="TEQ17" s="3"/>
      <c r="TER17" s="3"/>
      <c r="TES17" s="3"/>
      <c r="TET17" s="3"/>
      <c r="TEU17" s="3"/>
      <c r="TEV17" s="3"/>
      <c r="TEW17" s="3"/>
      <c r="TEX17" s="3"/>
      <c r="TEY17" s="3"/>
      <c r="TEZ17" s="3"/>
      <c r="TFA17" s="3"/>
      <c r="TFB17" s="3"/>
      <c r="TFC17" s="3"/>
      <c r="TFD17" s="3"/>
      <c r="TFE17" s="3"/>
      <c r="TFF17" s="3"/>
      <c r="TFG17" s="3"/>
      <c r="TFH17" s="3"/>
      <c r="TFI17" s="3"/>
      <c r="TFJ17" s="3"/>
      <c r="TFK17" s="3"/>
      <c r="TFL17" s="3"/>
      <c r="TFM17" s="3"/>
      <c r="TFN17" s="3"/>
      <c r="TFO17" s="3"/>
      <c r="TFP17" s="3"/>
      <c r="TFQ17" s="3"/>
      <c r="TFR17" s="3"/>
      <c r="TFS17" s="3"/>
      <c r="TFT17" s="3"/>
      <c r="TFU17" s="3"/>
      <c r="TFV17" s="3"/>
      <c r="TFW17" s="3"/>
      <c r="TFX17" s="3"/>
      <c r="TFY17" s="3"/>
      <c r="TFZ17" s="3"/>
      <c r="TGA17" s="3"/>
      <c r="TGB17" s="3"/>
      <c r="TGC17" s="3"/>
      <c r="TGD17" s="3"/>
      <c r="TGE17" s="3"/>
      <c r="TGF17" s="3"/>
      <c r="TGG17" s="3"/>
      <c r="TGH17" s="3"/>
      <c r="TGI17" s="3"/>
      <c r="TGJ17" s="3"/>
      <c r="TGK17" s="3"/>
      <c r="TGL17" s="3"/>
      <c r="TGM17" s="3"/>
      <c r="TGN17" s="3"/>
      <c r="TGO17" s="3"/>
      <c r="TGP17" s="3"/>
      <c r="TGQ17" s="3"/>
      <c r="TGR17" s="3"/>
      <c r="TGS17" s="3"/>
      <c r="TGT17" s="3"/>
      <c r="TGU17" s="3"/>
      <c r="TGV17" s="3"/>
      <c r="TGW17" s="3"/>
      <c r="TGX17" s="3"/>
      <c r="TGY17" s="3"/>
      <c r="TGZ17" s="3"/>
      <c r="THA17" s="3"/>
      <c r="THB17" s="3"/>
      <c r="THC17" s="3"/>
      <c r="THD17" s="3"/>
      <c r="THE17" s="3"/>
      <c r="THF17" s="3"/>
      <c r="THG17" s="3"/>
      <c r="THH17" s="3"/>
      <c r="THI17" s="3"/>
      <c r="THJ17" s="3"/>
      <c r="THK17" s="3"/>
      <c r="THL17" s="3"/>
      <c r="THM17" s="3"/>
      <c r="THN17" s="3"/>
      <c r="THO17" s="3"/>
      <c r="THP17" s="3"/>
      <c r="THQ17" s="3"/>
      <c r="THR17" s="3"/>
      <c r="THS17" s="3"/>
      <c r="THT17" s="3"/>
      <c r="THU17" s="3"/>
      <c r="THV17" s="3"/>
      <c r="THW17" s="3"/>
      <c r="THX17" s="3"/>
      <c r="THY17" s="3"/>
      <c r="THZ17" s="3"/>
      <c r="TIA17" s="3"/>
      <c r="TIB17" s="3"/>
      <c r="TIC17" s="3"/>
      <c r="TID17" s="3"/>
      <c r="TIE17" s="3"/>
      <c r="TIF17" s="3"/>
      <c r="TIG17" s="3"/>
      <c r="TIH17" s="3"/>
      <c r="TII17" s="3"/>
      <c r="TIJ17" s="3"/>
      <c r="TIK17" s="3"/>
      <c r="TIL17" s="3"/>
      <c r="TIM17" s="3"/>
      <c r="TIN17" s="3"/>
      <c r="TIO17" s="3"/>
      <c r="TIP17" s="3"/>
      <c r="TIQ17" s="3"/>
      <c r="TIR17" s="3"/>
      <c r="TIS17" s="3"/>
      <c r="TIT17" s="3"/>
      <c r="TIU17" s="3"/>
      <c r="TIV17" s="3"/>
      <c r="TIW17" s="3"/>
      <c r="TIX17" s="3"/>
      <c r="TIY17" s="3"/>
      <c r="TIZ17" s="3"/>
      <c r="TJA17" s="3"/>
      <c r="TJB17" s="3"/>
      <c r="TJC17" s="3"/>
      <c r="TJD17" s="3"/>
      <c r="TJE17" s="3"/>
      <c r="TJF17" s="3"/>
      <c r="TJG17" s="3"/>
      <c r="TJH17" s="3"/>
      <c r="TJI17" s="3"/>
      <c r="TJJ17" s="3"/>
      <c r="TJK17" s="3"/>
      <c r="TJL17" s="3"/>
      <c r="TJM17" s="3"/>
      <c r="TJN17" s="3"/>
      <c r="TJO17" s="3"/>
      <c r="TJP17" s="3"/>
      <c r="TJQ17" s="3"/>
      <c r="TJR17" s="3"/>
      <c r="TJS17" s="3"/>
      <c r="TJT17" s="3"/>
      <c r="TJU17" s="3"/>
      <c r="TJV17" s="3"/>
      <c r="TJW17" s="3"/>
      <c r="TJX17" s="3"/>
      <c r="TJY17" s="3"/>
      <c r="TJZ17" s="3"/>
      <c r="TKA17" s="3"/>
      <c r="TKB17" s="3"/>
      <c r="TKC17" s="3"/>
      <c r="TKD17" s="3"/>
      <c r="TKE17" s="3"/>
      <c r="TKF17" s="3"/>
      <c r="TKG17" s="3"/>
      <c r="TKH17" s="3"/>
      <c r="TKI17" s="3"/>
      <c r="TKJ17" s="3"/>
      <c r="TKK17" s="3"/>
      <c r="TKL17" s="3"/>
      <c r="TKM17" s="3"/>
      <c r="TKN17" s="3"/>
      <c r="TKO17" s="3"/>
      <c r="TKP17" s="3"/>
      <c r="TKQ17" s="3"/>
      <c r="TKR17" s="3"/>
      <c r="TKS17" s="3"/>
      <c r="TKT17" s="3"/>
      <c r="TKU17" s="3"/>
      <c r="TKV17" s="3"/>
      <c r="TKW17" s="3"/>
      <c r="TKX17" s="3"/>
      <c r="TKY17" s="3"/>
      <c r="TKZ17" s="3"/>
      <c r="TLA17" s="3"/>
      <c r="TLB17" s="3"/>
      <c r="TLC17" s="3"/>
      <c r="TLD17" s="3"/>
      <c r="TLE17" s="3"/>
      <c r="TLF17" s="3"/>
      <c r="TLG17" s="3"/>
      <c r="TLH17" s="3"/>
      <c r="TLI17" s="3"/>
      <c r="TLJ17" s="3"/>
      <c r="TLK17" s="3"/>
      <c r="TLL17" s="3"/>
      <c r="TLM17" s="3"/>
      <c r="TLN17" s="3"/>
      <c r="TLO17" s="3"/>
      <c r="TLP17" s="3"/>
      <c r="TLQ17" s="3"/>
      <c r="TLR17" s="3"/>
      <c r="TLS17" s="3"/>
      <c r="TLT17" s="3"/>
      <c r="TLU17" s="3"/>
      <c r="TLV17" s="3"/>
      <c r="TLW17" s="3"/>
      <c r="TLX17" s="3"/>
      <c r="TLY17" s="3"/>
      <c r="TLZ17" s="3"/>
      <c r="TMA17" s="3"/>
      <c r="TMB17" s="3"/>
      <c r="TMC17" s="3"/>
      <c r="TMD17" s="3"/>
      <c r="TME17" s="3"/>
      <c r="TMF17" s="3"/>
      <c r="TMG17" s="3"/>
      <c r="TMH17" s="3"/>
      <c r="TMI17" s="3"/>
      <c r="TMJ17" s="3"/>
      <c r="TMK17" s="3"/>
      <c r="TML17" s="3"/>
      <c r="TMM17" s="3"/>
      <c r="TMN17" s="3"/>
      <c r="TMO17" s="3"/>
      <c r="TMP17" s="3"/>
      <c r="TMQ17" s="3"/>
      <c r="TMR17" s="3"/>
      <c r="TMS17" s="3"/>
      <c r="TMT17" s="3"/>
      <c r="TMU17" s="3"/>
      <c r="TMV17" s="3"/>
      <c r="TMW17" s="3"/>
      <c r="TMX17" s="3"/>
      <c r="TMY17" s="3"/>
      <c r="TMZ17" s="3"/>
      <c r="TNA17" s="3"/>
      <c r="TNB17" s="3"/>
      <c r="TNC17" s="3"/>
      <c r="TND17" s="3"/>
      <c r="TNE17" s="3"/>
      <c r="TNF17" s="3"/>
      <c r="TNG17" s="3"/>
      <c r="TNH17" s="3"/>
      <c r="TNI17" s="3"/>
      <c r="TNJ17" s="3"/>
      <c r="TNK17" s="3"/>
      <c r="TNL17" s="3"/>
      <c r="TNM17" s="3"/>
      <c r="TNN17" s="3"/>
      <c r="TNO17" s="3"/>
      <c r="TNP17" s="3"/>
      <c r="TNQ17" s="3"/>
      <c r="TNR17" s="3"/>
      <c r="TNS17" s="3"/>
      <c r="TNT17" s="3"/>
      <c r="TNU17" s="3"/>
      <c r="TNV17" s="3"/>
      <c r="TNW17" s="3"/>
      <c r="TNX17" s="3"/>
      <c r="TNY17" s="3"/>
      <c r="TNZ17" s="3"/>
      <c r="TOA17" s="3"/>
      <c r="TOB17" s="3"/>
      <c r="TOC17" s="3"/>
      <c r="TOD17" s="3"/>
      <c r="TOE17" s="3"/>
      <c r="TOF17" s="3"/>
      <c r="TOG17" s="3"/>
      <c r="TOH17" s="3"/>
      <c r="TOI17" s="3"/>
      <c r="TOJ17" s="3"/>
      <c r="TOK17" s="3"/>
      <c r="TOL17" s="3"/>
      <c r="TOM17" s="3"/>
      <c r="TON17" s="3"/>
      <c r="TOO17" s="3"/>
      <c r="TOP17" s="3"/>
      <c r="TOQ17" s="3"/>
      <c r="TOR17" s="3"/>
      <c r="TOS17" s="3"/>
      <c r="TOT17" s="3"/>
      <c r="TOU17" s="3"/>
      <c r="TOV17" s="3"/>
      <c r="TOW17" s="3"/>
      <c r="TOX17" s="3"/>
      <c r="TOY17" s="3"/>
      <c r="TOZ17" s="3"/>
      <c r="TPA17" s="3"/>
      <c r="TPB17" s="3"/>
      <c r="TPC17" s="3"/>
      <c r="TPD17" s="3"/>
      <c r="TPE17" s="3"/>
      <c r="TPF17" s="3"/>
      <c r="TPG17" s="3"/>
      <c r="TPH17" s="3"/>
      <c r="TPI17" s="3"/>
      <c r="TPJ17" s="3"/>
      <c r="TPK17" s="3"/>
      <c r="TPL17" s="3"/>
      <c r="TPM17" s="3"/>
      <c r="TPN17" s="3"/>
      <c r="TPO17" s="3"/>
      <c r="TPP17" s="3"/>
      <c r="TPQ17" s="3"/>
      <c r="TPR17" s="3"/>
      <c r="TPS17" s="3"/>
      <c r="TPT17" s="3"/>
      <c r="TPU17" s="3"/>
      <c r="TPV17" s="3"/>
      <c r="TPW17" s="3"/>
      <c r="TPX17" s="3"/>
      <c r="TPY17" s="3"/>
      <c r="TPZ17" s="3"/>
      <c r="TQA17" s="3"/>
      <c r="TQB17" s="3"/>
      <c r="TQC17" s="3"/>
      <c r="TQD17" s="3"/>
      <c r="TQE17" s="3"/>
      <c r="TQF17" s="3"/>
      <c r="TQG17" s="3"/>
      <c r="TQH17" s="3"/>
      <c r="TQI17" s="3"/>
      <c r="TQJ17" s="3"/>
      <c r="TQK17" s="3"/>
      <c r="TQL17" s="3"/>
      <c r="TQM17" s="3"/>
      <c r="TQN17" s="3"/>
      <c r="TQO17" s="3"/>
      <c r="TQP17" s="3"/>
      <c r="TQQ17" s="3"/>
      <c r="TQR17" s="3"/>
      <c r="TQS17" s="3"/>
      <c r="TQT17" s="3"/>
      <c r="TQU17" s="3"/>
      <c r="TQV17" s="3"/>
      <c r="TQW17" s="3"/>
      <c r="TQX17" s="3"/>
      <c r="TQY17" s="3"/>
      <c r="TQZ17" s="3"/>
      <c r="TRA17" s="3"/>
      <c r="TRB17" s="3"/>
      <c r="TRC17" s="3"/>
      <c r="TRD17" s="3"/>
      <c r="TRE17" s="3"/>
      <c r="TRF17" s="3"/>
      <c r="TRG17" s="3"/>
      <c r="TRH17" s="3"/>
      <c r="TRI17" s="3"/>
      <c r="TRJ17" s="3"/>
      <c r="TRK17" s="3"/>
      <c r="TRL17" s="3"/>
      <c r="TRM17" s="3"/>
      <c r="TRN17" s="3"/>
      <c r="TRO17" s="3"/>
      <c r="TRP17" s="3"/>
      <c r="TRQ17" s="3"/>
      <c r="TRR17" s="3"/>
      <c r="TRS17" s="3"/>
      <c r="TRT17" s="3"/>
      <c r="TRU17" s="3"/>
      <c r="TRV17" s="3"/>
      <c r="TRW17" s="3"/>
      <c r="TRX17" s="3"/>
      <c r="TRY17" s="3"/>
      <c r="TRZ17" s="3"/>
      <c r="TSA17" s="3"/>
      <c r="TSB17" s="3"/>
      <c r="TSC17" s="3"/>
      <c r="TSD17" s="3"/>
      <c r="TSE17" s="3"/>
      <c r="TSF17" s="3"/>
      <c r="TSG17" s="3"/>
      <c r="TSH17" s="3"/>
      <c r="TSI17" s="3"/>
      <c r="TSJ17" s="3"/>
      <c r="TSK17" s="3"/>
      <c r="TSL17" s="3"/>
      <c r="TSM17" s="3"/>
      <c r="TSN17" s="3"/>
      <c r="TSO17" s="3"/>
      <c r="TSP17" s="3"/>
      <c r="TSQ17" s="3"/>
      <c r="TSR17" s="3"/>
      <c r="TSS17" s="3"/>
      <c r="TST17" s="3"/>
      <c r="TSU17" s="3"/>
      <c r="TSV17" s="3"/>
      <c r="TSW17" s="3"/>
      <c r="TSX17" s="3"/>
      <c r="TSY17" s="3"/>
      <c r="TSZ17" s="3"/>
      <c r="TTA17" s="3"/>
      <c r="TTB17" s="3"/>
      <c r="TTC17" s="3"/>
      <c r="TTD17" s="3"/>
      <c r="TTE17" s="3"/>
      <c r="TTF17" s="3"/>
      <c r="TTG17" s="3"/>
      <c r="TTH17" s="3"/>
      <c r="TTI17" s="3"/>
      <c r="TTJ17" s="3"/>
      <c r="TTK17" s="3"/>
      <c r="TTL17" s="3"/>
      <c r="TTM17" s="3"/>
      <c r="TTN17" s="3"/>
      <c r="TTO17" s="3"/>
      <c r="TTP17" s="3"/>
      <c r="TTQ17" s="3"/>
      <c r="TTR17" s="3"/>
      <c r="TTS17" s="3"/>
      <c r="TTT17" s="3"/>
      <c r="TTU17" s="3"/>
      <c r="TTV17" s="3"/>
      <c r="TTW17" s="3"/>
      <c r="TTX17" s="3"/>
      <c r="TTY17" s="3"/>
      <c r="TTZ17" s="3"/>
      <c r="TUA17" s="3"/>
      <c r="TUB17" s="3"/>
      <c r="TUC17" s="3"/>
      <c r="TUD17" s="3"/>
      <c r="TUE17" s="3"/>
      <c r="TUF17" s="3"/>
      <c r="TUG17" s="3"/>
      <c r="TUH17" s="3"/>
      <c r="TUI17" s="3"/>
      <c r="TUJ17" s="3"/>
      <c r="TUK17" s="3"/>
      <c r="TUL17" s="3"/>
      <c r="TUM17" s="3"/>
      <c r="TUN17" s="3"/>
      <c r="TUO17" s="3"/>
      <c r="TUP17" s="3"/>
      <c r="TUQ17" s="3"/>
      <c r="TUR17" s="3"/>
      <c r="TUS17" s="3"/>
      <c r="TUT17" s="3"/>
      <c r="TUU17" s="3"/>
      <c r="TUV17" s="3"/>
      <c r="TUW17" s="3"/>
      <c r="TUX17" s="3"/>
      <c r="TUY17" s="3"/>
      <c r="TUZ17" s="3"/>
      <c r="TVA17" s="3"/>
      <c r="TVB17" s="3"/>
      <c r="TVC17" s="3"/>
      <c r="TVD17" s="3"/>
      <c r="TVE17" s="3"/>
      <c r="TVF17" s="3"/>
      <c r="TVG17" s="3"/>
      <c r="TVH17" s="3"/>
      <c r="TVI17" s="3"/>
      <c r="TVJ17" s="3"/>
      <c r="TVK17" s="3"/>
      <c r="TVL17" s="3"/>
      <c r="TVM17" s="3"/>
      <c r="TVN17" s="3"/>
      <c r="TVO17" s="3"/>
      <c r="TVP17" s="3"/>
      <c r="TVQ17" s="3"/>
      <c r="TVR17" s="3"/>
      <c r="TVS17" s="3"/>
      <c r="TVT17" s="3"/>
      <c r="TVU17" s="3"/>
      <c r="TVV17" s="3"/>
      <c r="TVW17" s="3"/>
      <c r="TVX17" s="3"/>
      <c r="TVY17" s="3"/>
      <c r="TVZ17" s="3"/>
      <c r="TWA17" s="3"/>
      <c r="TWB17" s="3"/>
      <c r="TWC17" s="3"/>
      <c r="TWD17" s="3"/>
      <c r="TWE17" s="3"/>
      <c r="TWF17" s="3"/>
      <c r="TWG17" s="3"/>
      <c r="TWH17" s="3"/>
      <c r="TWI17" s="3"/>
      <c r="TWJ17" s="3"/>
      <c r="TWK17" s="3"/>
      <c r="TWL17" s="3"/>
      <c r="TWM17" s="3"/>
      <c r="TWN17" s="3"/>
      <c r="TWO17" s="3"/>
      <c r="TWP17" s="3"/>
      <c r="TWQ17" s="3"/>
      <c r="TWR17" s="3"/>
      <c r="TWS17" s="3"/>
      <c r="TWT17" s="3"/>
      <c r="TWU17" s="3"/>
      <c r="TWV17" s="3"/>
      <c r="TWW17" s="3"/>
      <c r="TWX17" s="3"/>
      <c r="TWY17" s="3"/>
      <c r="TWZ17" s="3"/>
      <c r="TXA17" s="3"/>
      <c r="TXB17" s="3"/>
      <c r="TXC17" s="3"/>
      <c r="TXD17" s="3"/>
      <c r="TXE17" s="3"/>
      <c r="TXF17" s="3"/>
      <c r="TXG17" s="3"/>
      <c r="TXH17" s="3"/>
      <c r="TXI17" s="3"/>
      <c r="TXJ17" s="3"/>
      <c r="TXK17" s="3"/>
      <c r="TXL17" s="3"/>
      <c r="TXM17" s="3"/>
      <c r="TXN17" s="3"/>
      <c r="TXO17" s="3"/>
      <c r="TXP17" s="3"/>
      <c r="TXQ17" s="3"/>
      <c r="TXR17" s="3"/>
      <c r="TXS17" s="3"/>
      <c r="TXT17" s="3"/>
      <c r="TXU17" s="3"/>
      <c r="TXV17" s="3"/>
      <c r="TXW17" s="3"/>
      <c r="TXX17" s="3"/>
      <c r="TXY17" s="3"/>
      <c r="TXZ17" s="3"/>
      <c r="TYA17" s="3"/>
      <c r="TYB17" s="3"/>
      <c r="TYC17" s="3"/>
      <c r="TYD17" s="3"/>
      <c r="TYE17" s="3"/>
      <c r="TYF17" s="3"/>
      <c r="TYG17" s="3"/>
      <c r="TYH17" s="3"/>
      <c r="TYI17" s="3"/>
      <c r="TYJ17" s="3"/>
      <c r="TYK17" s="3"/>
      <c r="TYL17" s="3"/>
      <c r="TYM17" s="3"/>
      <c r="TYN17" s="3"/>
      <c r="TYO17" s="3"/>
      <c r="TYP17" s="3"/>
      <c r="TYQ17" s="3"/>
      <c r="TYR17" s="3"/>
      <c r="TYS17" s="3"/>
      <c r="TYT17" s="3"/>
      <c r="TYU17" s="3"/>
      <c r="TYV17" s="3"/>
      <c r="TYW17" s="3"/>
      <c r="TYX17" s="3"/>
      <c r="TYY17" s="3"/>
      <c r="TYZ17" s="3"/>
      <c r="TZA17" s="3"/>
      <c r="TZB17" s="3"/>
      <c r="TZC17" s="3"/>
      <c r="TZD17" s="3"/>
      <c r="TZE17" s="3"/>
      <c r="TZF17" s="3"/>
      <c r="TZG17" s="3"/>
      <c r="TZH17" s="3"/>
      <c r="TZI17" s="3"/>
      <c r="TZJ17" s="3"/>
      <c r="TZK17" s="3"/>
      <c r="TZL17" s="3"/>
      <c r="TZM17" s="3"/>
      <c r="TZN17" s="3"/>
      <c r="TZO17" s="3"/>
      <c r="TZP17" s="3"/>
      <c r="TZQ17" s="3"/>
      <c r="TZR17" s="3"/>
      <c r="TZS17" s="3"/>
      <c r="TZT17" s="3"/>
      <c r="TZU17" s="3"/>
      <c r="TZV17" s="3"/>
      <c r="TZW17" s="3"/>
      <c r="TZX17" s="3"/>
      <c r="TZY17" s="3"/>
      <c r="TZZ17" s="3"/>
      <c r="UAA17" s="3"/>
      <c r="UAB17" s="3"/>
      <c r="UAC17" s="3"/>
      <c r="UAD17" s="3"/>
      <c r="UAE17" s="3"/>
      <c r="UAF17" s="3"/>
      <c r="UAG17" s="3"/>
      <c r="UAH17" s="3"/>
      <c r="UAI17" s="3"/>
      <c r="UAJ17" s="3"/>
      <c r="UAK17" s="3"/>
      <c r="UAL17" s="3"/>
      <c r="UAM17" s="3"/>
      <c r="UAN17" s="3"/>
      <c r="UAO17" s="3"/>
      <c r="UAP17" s="3"/>
      <c r="UAQ17" s="3"/>
      <c r="UAR17" s="3"/>
      <c r="UAS17" s="3"/>
      <c r="UAT17" s="3"/>
      <c r="UAU17" s="3"/>
      <c r="UAV17" s="3"/>
      <c r="UAW17" s="3"/>
      <c r="UAX17" s="3"/>
      <c r="UAY17" s="3"/>
      <c r="UAZ17" s="3"/>
      <c r="UBA17" s="3"/>
      <c r="UBB17" s="3"/>
      <c r="UBC17" s="3"/>
      <c r="UBD17" s="3"/>
      <c r="UBE17" s="3"/>
      <c r="UBF17" s="3"/>
      <c r="UBG17" s="3"/>
      <c r="UBH17" s="3"/>
      <c r="UBI17" s="3"/>
      <c r="UBJ17" s="3"/>
      <c r="UBK17" s="3"/>
      <c r="UBL17" s="3"/>
      <c r="UBM17" s="3"/>
      <c r="UBN17" s="3"/>
      <c r="UBO17" s="3"/>
      <c r="UBP17" s="3"/>
      <c r="UBQ17" s="3"/>
      <c r="UBR17" s="3"/>
      <c r="UBS17" s="3"/>
      <c r="UBT17" s="3"/>
      <c r="UBU17" s="3"/>
      <c r="UBV17" s="3"/>
      <c r="UBW17" s="3"/>
      <c r="UBX17" s="3"/>
      <c r="UBY17" s="3"/>
      <c r="UBZ17" s="3"/>
      <c r="UCA17" s="3"/>
      <c r="UCB17" s="3"/>
      <c r="UCC17" s="3"/>
      <c r="UCD17" s="3"/>
      <c r="UCE17" s="3"/>
      <c r="UCF17" s="3"/>
      <c r="UCG17" s="3"/>
      <c r="UCH17" s="3"/>
      <c r="UCI17" s="3"/>
      <c r="UCJ17" s="3"/>
      <c r="UCK17" s="3"/>
      <c r="UCL17" s="3"/>
      <c r="UCM17" s="3"/>
      <c r="UCN17" s="3"/>
      <c r="UCO17" s="3"/>
      <c r="UCP17" s="3"/>
      <c r="UCQ17" s="3"/>
      <c r="UCR17" s="3"/>
      <c r="UCS17" s="3"/>
      <c r="UCT17" s="3"/>
      <c r="UCU17" s="3"/>
      <c r="UCV17" s="3"/>
      <c r="UCW17" s="3"/>
      <c r="UCX17" s="3"/>
      <c r="UCY17" s="3"/>
      <c r="UCZ17" s="3"/>
      <c r="UDA17" s="3"/>
      <c r="UDB17" s="3"/>
      <c r="UDC17" s="3"/>
      <c r="UDD17" s="3"/>
      <c r="UDE17" s="3"/>
      <c r="UDF17" s="3"/>
      <c r="UDG17" s="3"/>
      <c r="UDH17" s="3"/>
      <c r="UDI17" s="3"/>
      <c r="UDJ17" s="3"/>
      <c r="UDK17" s="3"/>
      <c r="UDL17" s="3"/>
      <c r="UDM17" s="3"/>
      <c r="UDN17" s="3"/>
      <c r="UDO17" s="3"/>
      <c r="UDP17" s="3"/>
      <c r="UDQ17" s="3"/>
      <c r="UDR17" s="3"/>
      <c r="UDS17" s="3"/>
      <c r="UDT17" s="3"/>
      <c r="UDU17" s="3"/>
      <c r="UDV17" s="3"/>
      <c r="UDW17" s="3"/>
      <c r="UDX17" s="3"/>
      <c r="UDY17" s="3"/>
      <c r="UDZ17" s="3"/>
      <c r="UEA17" s="3"/>
      <c r="UEB17" s="3"/>
      <c r="UEC17" s="3"/>
      <c r="UED17" s="3"/>
      <c r="UEE17" s="3"/>
      <c r="UEF17" s="3"/>
      <c r="UEG17" s="3"/>
      <c r="UEH17" s="3"/>
      <c r="UEI17" s="3"/>
      <c r="UEJ17" s="3"/>
      <c r="UEK17" s="3"/>
      <c r="UEL17" s="3"/>
      <c r="UEM17" s="3"/>
      <c r="UEN17" s="3"/>
      <c r="UEO17" s="3"/>
      <c r="UEP17" s="3"/>
      <c r="UEQ17" s="3"/>
      <c r="UER17" s="3"/>
      <c r="UES17" s="3"/>
      <c r="UET17" s="3"/>
      <c r="UEU17" s="3"/>
      <c r="UEV17" s="3"/>
      <c r="UEW17" s="3"/>
      <c r="UEX17" s="3"/>
      <c r="UEY17" s="3"/>
      <c r="UEZ17" s="3"/>
      <c r="UFA17" s="3"/>
      <c r="UFB17" s="3"/>
      <c r="UFC17" s="3"/>
      <c r="UFD17" s="3"/>
      <c r="UFE17" s="3"/>
      <c r="UFF17" s="3"/>
      <c r="UFG17" s="3"/>
      <c r="UFH17" s="3"/>
      <c r="UFI17" s="3"/>
      <c r="UFJ17" s="3"/>
      <c r="UFK17" s="3"/>
      <c r="UFL17" s="3"/>
      <c r="UFM17" s="3"/>
      <c r="UFN17" s="3"/>
      <c r="UFO17" s="3"/>
      <c r="UFP17" s="3"/>
      <c r="UFQ17" s="3"/>
      <c r="UFR17" s="3"/>
      <c r="UFS17" s="3"/>
      <c r="UFT17" s="3"/>
      <c r="UFU17" s="3"/>
      <c r="UFV17" s="3"/>
      <c r="UFW17" s="3"/>
      <c r="UFX17" s="3"/>
      <c r="UFY17" s="3"/>
      <c r="UFZ17" s="3"/>
      <c r="UGA17" s="3"/>
      <c r="UGB17" s="3"/>
      <c r="UGC17" s="3"/>
      <c r="UGD17" s="3"/>
      <c r="UGE17" s="3"/>
      <c r="UGF17" s="3"/>
      <c r="UGG17" s="3"/>
      <c r="UGH17" s="3"/>
      <c r="UGI17" s="3"/>
      <c r="UGJ17" s="3"/>
      <c r="UGK17" s="3"/>
      <c r="UGL17" s="3"/>
      <c r="UGM17" s="3"/>
      <c r="UGN17" s="3"/>
      <c r="UGO17" s="3"/>
      <c r="UGP17" s="3"/>
      <c r="UGQ17" s="3"/>
      <c r="UGR17" s="3"/>
      <c r="UGS17" s="3"/>
      <c r="UGT17" s="3"/>
      <c r="UGU17" s="3"/>
      <c r="UGV17" s="3"/>
      <c r="UGW17" s="3"/>
      <c r="UGX17" s="3"/>
      <c r="UGY17" s="3"/>
      <c r="UGZ17" s="3"/>
      <c r="UHA17" s="3"/>
      <c r="UHB17" s="3"/>
      <c r="UHC17" s="3"/>
      <c r="UHD17" s="3"/>
      <c r="UHE17" s="3"/>
      <c r="UHF17" s="3"/>
      <c r="UHG17" s="3"/>
      <c r="UHH17" s="3"/>
      <c r="UHI17" s="3"/>
      <c r="UHJ17" s="3"/>
      <c r="UHK17" s="3"/>
      <c r="UHL17" s="3"/>
      <c r="UHM17" s="3"/>
      <c r="UHN17" s="3"/>
      <c r="UHO17" s="3"/>
      <c r="UHP17" s="3"/>
      <c r="UHQ17" s="3"/>
      <c r="UHR17" s="3"/>
      <c r="UHS17" s="3"/>
      <c r="UHT17" s="3"/>
      <c r="UHU17" s="3"/>
      <c r="UHV17" s="3"/>
      <c r="UHW17" s="3"/>
      <c r="UHX17" s="3"/>
      <c r="UHY17" s="3"/>
      <c r="UHZ17" s="3"/>
      <c r="UIA17" s="3"/>
      <c r="UIB17" s="3"/>
      <c r="UIC17" s="3"/>
      <c r="UID17" s="3"/>
      <c r="UIE17" s="3"/>
      <c r="UIF17" s="3"/>
      <c r="UIG17" s="3"/>
      <c r="UIH17" s="3"/>
      <c r="UII17" s="3"/>
      <c r="UIJ17" s="3"/>
      <c r="UIK17" s="3"/>
      <c r="UIL17" s="3"/>
      <c r="UIM17" s="3"/>
      <c r="UIN17" s="3"/>
      <c r="UIO17" s="3"/>
      <c r="UIP17" s="3"/>
      <c r="UIQ17" s="3"/>
      <c r="UIR17" s="3"/>
      <c r="UIS17" s="3"/>
      <c r="UIT17" s="3"/>
      <c r="UIU17" s="3"/>
      <c r="UIV17" s="3"/>
      <c r="UIW17" s="3"/>
      <c r="UIX17" s="3"/>
      <c r="UIY17" s="3"/>
      <c r="UIZ17" s="3"/>
      <c r="UJA17" s="3"/>
      <c r="UJB17" s="3"/>
      <c r="UJC17" s="3"/>
      <c r="UJD17" s="3"/>
      <c r="UJE17" s="3"/>
      <c r="UJF17" s="3"/>
      <c r="UJG17" s="3"/>
      <c r="UJH17" s="3"/>
      <c r="UJI17" s="3"/>
      <c r="UJJ17" s="3"/>
      <c r="UJK17" s="3"/>
      <c r="UJL17" s="3"/>
      <c r="UJM17" s="3"/>
      <c r="UJN17" s="3"/>
      <c r="UJO17" s="3"/>
      <c r="UJP17" s="3"/>
      <c r="UJQ17" s="3"/>
      <c r="UJR17" s="3"/>
      <c r="UJS17" s="3"/>
      <c r="UJT17" s="3"/>
      <c r="UJU17" s="3"/>
      <c r="UJV17" s="3"/>
      <c r="UJW17" s="3"/>
      <c r="UJX17" s="3"/>
      <c r="UJY17" s="3"/>
      <c r="UJZ17" s="3"/>
      <c r="UKA17" s="3"/>
      <c r="UKB17" s="3"/>
      <c r="UKC17" s="3"/>
      <c r="UKD17" s="3"/>
      <c r="UKE17" s="3"/>
      <c r="UKF17" s="3"/>
      <c r="UKG17" s="3"/>
      <c r="UKH17" s="3"/>
      <c r="UKI17" s="3"/>
      <c r="UKJ17" s="3"/>
      <c r="UKK17" s="3"/>
      <c r="UKL17" s="3"/>
      <c r="UKM17" s="3"/>
      <c r="UKN17" s="3"/>
      <c r="UKO17" s="3"/>
      <c r="UKP17" s="3"/>
      <c r="UKQ17" s="3"/>
      <c r="UKR17" s="3"/>
      <c r="UKS17" s="3"/>
      <c r="UKT17" s="3"/>
      <c r="UKU17" s="3"/>
      <c r="UKV17" s="3"/>
      <c r="UKW17" s="3"/>
      <c r="UKX17" s="3"/>
      <c r="UKY17" s="3"/>
      <c r="UKZ17" s="3"/>
      <c r="ULA17" s="3"/>
      <c r="ULB17" s="3"/>
      <c r="ULC17" s="3"/>
      <c r="ULD17" s="3"/>
      <c r="ULE17" s="3"/>
      <c r="ULF17" s="3"/>
      <c r="ULG17" s="3"/>
      <c r="ULH17" s="3"/>
      <c r="ULI17" s="3"/>
      <c r="ULJ17" s="3"/>
      <c r="ULK17" s="3"/>
      <c r="ULL17" s="3"/>
      <c r="ULM17" s="3"/>
      <c r="ULN17" s="3"/>
      <c r="ULO17" s="3"/>
      <c r="ULP17" s="3"/>
      <c r="ULQ17" s="3"/>
      <c r="ULR17" s="3"/>
      <c r="ULS17" s="3"/>
      <c r="ULT17" s="3"/>
      <c r="ULU17" s="3"/>
      <c r="ULV17" s="3"/>
      <c r="ULW17" s="3"/>
      <c r="ULX17" s="3"/>
      <c r="ULY17" s="3"/>
      <c r="ULZ17" s="3"/>
      <c r="UMA17" s="3"/>
      <c r="UMB17" s="3"/>
      <c r="UMC17" s="3"/>
      <c r="UMD17" s="3"/>
      <c r="UME17" s="3"/>
      <c r="UMF17" s="3"/>
      <c r="UMG17" s="3"/>
      <c r="UMH17" s="3"/>
      <c r="UMI17" s="3"/>
      <c r="UMJ17" s="3"/>
      <c r="UMK17" s="3"/>
      <c r="UML17" s="3"/>
      <c r="UMM17" s="3"/>
      <c r="UMN17" s="3"/>
      <c r="UMO17" s="3"/>
      <c r="UMP17" s="3"/>
      <c r="UMQ17" s="3"/>
      <c r="UMR17" s="3"/>
      <c r="UMS17" s="3"/>
      <c r="UMT17" s="3"/>
      <c r="UMU17" s="3"/>
      <c r="UMV17" s="3"/>
      <c r="UMW17" s="3"/>
      <c r="UMX17" s="3"/>
      <c r="UMY17" s="3"/>
      <c r="UMZ17" s="3"/>
      <c r="UNA17" s="3"/>
      <c r="UNB17" s="3"/>
      <c r="UNC17" s="3"/>
      <c r="UND17" s="3"/>
      <c r="UNE17" s="3"/>
      <c r="UNF17" s="3"/>
      <c r="UNG17" s="3"/>
      <c r="UNH17" s="3"/>
      <c r="UNI17" s="3"/>
      <c r="UNJ17" s="3"/>
      <c r="UNK17" s="3"/>
      <c r="UNL17" s="3"/>
      <c r="UNM17" s="3"/>
      <c r="UNN17" s="3"/>
      <c r="UNO17" s="3"/>
      <c r="UNP17" s="3"/>
      <c r="UNQ17" s="3"/>
      <c r="UNR17" s="3"/>
      <c r="UNS17" s="3"/>
      <c r="UNT17" s="3"/>
      <c r="UNU17" s="3"/>
      <c r="UNV17" s="3"/>
      <c r="UNW17" s="3"/>
      <c r="UNX17" s="3"/>
      <c r="UNY17" s="3"/>
      <c r="UNZ17" s="3"/>
      <c r="UOA17" s="3"/>
      <c r="UOB17" s="3"/>
      <c r="UOC17" s="3"/>
      <c r="UOD17" s="3"/>
      <c r="UOE17" s="3"/>
      <c r="UOF17" s="3"/>
      <c r="UOG17" s="3"/>
      <c r="UOH17" s="3"/>
      <c r="UOI17" s="3"/>
      <c r="UOJ17" s="3"/>
      <c r="UOK17" s="3"/>
      <c r="UOL17" s="3"/>
      <c r="UOM17" s="3"/>
      <c r="UON17" s="3"/>
      <c r="UOO17" s="3"/>
      <c r="UOP17" s="3"/>
      <c r="UOQ17" s="3"/>
      <c r="UOR17" s="3"/>
      <c r="UOS17" s="3"/>
      <c r="UOT17" s="3"/>
      <c r="UOU17" s="3"/>
      <c r="UOV17" s="3"/>
      <c r="UOW17" s="3"/>
      <c r="UOX17" s="3"/>
      <c r="UOY17" s="3"/>
      <c r="UOZ17" s="3"/>
      <c r="UPA17" s="3"/>
      <c r="UPB17" s="3"/>
      <c r="UPC17" s="3"/>
      <c r="UPD17" s="3"/>
      <c r="UPE17" s="3"/>
      <c r="UPF17" s="3"/>
      <c r="UPG17" s="3"/>
      <c r="UPH17" s="3"/>
      <c r="UPI17" s="3"/>
      <c r="UPJ17" s="3"/>
      <c r="UPK17" s="3"/>
      <c r="UPL17" s="3"/>
      <c r="UPM17" s="3"/>
      <c r="UPN17" s="3"/>
      <c r="UPO17" s="3"/>
      <c r="UPP17" s="3"/>
      <c r="UPQ17" s="3"/>
      <c r="UPR17" s="3"/>
      <c r="UPS17" s="3"/>
      <c r="UPT17" s="3"/>
      <c r="UPU17" s="3"/>
      <c r="UPV17" s="3"/>
      <c r="UPW17" s="3"/>
      <c r="UPX17" s="3"/>
      <c r="UPY17" s="3"/>
      <c r="UPZ17" s="3"/>
      <c r="UQA17" s="3"/>
      <c r="UQB17" s="3"/>
      <c r="UQC17" s="3"/>
      <c r="UQD17" s="3"/>
      <c r="UQE17" s="3"/>
      <c r="UQF17" s="3"/>
      <c r="UQG17" s="3"/>
      <c r="UQH17" s="3"/>
      <c r="UQI17" s="3"/>
      <c r="UQJ17" s="3"/>
      <c r="UQK17" s="3"/>
      <c r="UQL17" s="3"/>
      <c r="UQM17" s="3"/>
      <c r="UQN17" s="3"/>
      <c r="UQO17" s="3"/>
      <c r="UQP17" s="3"/>
      <c r="UQQ17" s="3"/>
      <c r="UQR17" s="3"/>
      <c r="UQS17" s="3"/>
      <c r="UQT17" s="3"/>
      <c r="UQU17" s="3"/>
      <c r="UQV17" s="3"/>
      <c r="UQW17" s="3"/>
      <c r="UQX17" s="3"/>
      <c r="UQY17" s="3"/>
      <c r="UQZ17" s="3"/>
      <c r="URA17" s="3"/>
      <c r="URB17" s="3"/>
      <c r="URC17" s="3"/>
      <c r="URD17" s="3"/>
      <c r="URE17" s="3"/>
      <c r="URF17" s="3"/>
      <c r="URG17" s="3"/>
      <c r="URH17" s="3"/>
      <c r="URI17" s="3"/>
      <c r="URJ17" s="3"/>
      <c r="URK17" s="3"/>
      <c r="URL17" s="3"/>
      <c r="URM17" s="3"/>
      <c r="URN17" s="3"/>
      <c r="URO17" s="3"/>
      <c r="URP17" s="3"/>
      <c r="URQ17" s="3"/>
      <c r="URR17" s="3"/>
      <c r="URS17" s="3"/>
      <c r="URT17" s="3"/>
      <c r="URU17" s="3"/>
      <c r="URV17" s="3"/>
      <c r="URW17" s="3"/>
      <c r="URX17" s="3"/>
      <c r="URY17" s="3"/>
      <c r="URZ17" s="3"/>
      <c r="USA17" s="3"/>
      <c r="USB17" s="3"/>
      <c r="USC17" s="3"/>
      <c r="USD17" s="3"/>
      <c r="USE17" s="3"/>
      <c r="USF17" s="3"/>
      <c r="USG17" s="3"/>
      <c r="USH17" s="3"/>
      <c r="USI17" s="3"/>
      <c r="USJ17" s="3"/>
      <c r="USK17" s="3"/>
      <c r="USL17" s="3"/>
      <c r="USM17" s="3"/>
      <c r="USN17" s="3"/>
      <c r="USO17" s="3"/>
      <c r="USP17" s="3"/>
      <c r="USQ17" s="3"/>
      <c r="USR17" s="3"/>
      <c r="USS17" s="3"/>
      <c r="UST17" s="3"/>
      <c r="USU17" s="3"/>
      <c r="USV17" s="3"/>
      <c r="USW17" s="3"/>
      <c r="USX17" s="3"/>
      <c r="USY17" s="3"/>
      <c r="USZ17" s="3"/>
      <c r="UTA17" s="3"/>
      <c r="UTB17" s="3"/>
      <c r="UTC17" s="3"/>
      <c r="UTD17" s="3"/>
      <c r="UTE17" s="3"/>
      <c r="UTF17" s="3"/>
      <c r="UTG17" s="3"/>
      <c r="UTH17" s="3"/>
      <c r="UTI17" s="3"/>
      <c r="UTJ17" s="3"/>
      <c r="UTK17" s="3"/>
      <c r="UTL17" s="3"/>
      <c r="UTM17" s="3"/>
      <c r="UTN17" s="3"/>
      <c r="UTO17" s="3"/>
      <c r="UTP17" s="3"/>
      <c r="UTQ17" s="3"/>
      <c r="UTR17" s="3"/>
      <c r="UTS17" s="3"/>
      <c r="UTT17" s="3"/>
      <c r="UTU17" s="3"/>
      <c r="UTV17" s="3"/>
      <c r="UTW17" s="3"/>
      <c r="UTX17" s="3"/>
      <c r="UTY17" s="3"/>
      <c r="UTZ17" s="3"/>
      <c r="UUA17" s="3"/>
      <c r="UUB17" s="3"/>
      <c r="UUC17" s="3"/>
      <c r="UUD17" s="3"/>
      <c r="UUE17" s="3"/>
      <c r="UUF17" s="3"/>
      <c r="UUG17" s="3"/>
      <c r="UUH17" s="3"/>
      <c r="UUI17" s="3"/>
      <c r="UUJ17" s="3"/>
      <c r="UUK17" s="3"/>
      <c r="UUL17" s="3"/>
      <c r="UUM17" s="3"/>
      <c r="UUN17" s="3"/>
      <c r="UUO17" s="3"/>
      <c r="UUP17" s="3"/>
      <c r="UUQ17" s="3"/>
      <c r="UUR17" s="3"/>
      <c r="UUS17" s="3"/>
      <c r="UUT17" s="3"/>
      <c r="UUU17" s="3"/>
      <c r="UUV17" s="3"/>
      <c r="UUW17" s="3"/>
      <c r="UUX17" s="3"/>
      <c r="UUY17" s="3"/>
      <c r="UUZ17" s="3"/>
      <c r="UVA17" s="3"/>
      <c r="UVB17" s="3"/>
      <c r="UVC17" s="3"/>
      <c r="UVD17" s="3"/>
      <c r="UVE17" s="3"/>
      <c r="UVF17" s="3"/>
      <c r="UVG17" s="3"/>
      <c r="UVH17" s="3"/>
      <c r="UVI17" s="3"/>
      <c r="UVJ17" s="3"/>
      <c r="UVK17" s="3"/>
      <c r="UVL17" s="3"/>
      <c r="UVM17" s="3"/>
      <c r="UVN17" s="3"/>
      <c r="UVO17" s="3"/>
      <c r="UVP17" s="3"/>
      <c r="UVQ17" s="3"/>
      <c r="UVR17" s="3"/>
      <c r="UVS17" s="3"/>
      <c r="UVT17" s="3"/>
      <c r="UVU17" s="3"/>
      <c r="UVV17" s="3"/>
      <c r="UVW17" s="3"/>
      <c r="UVX17" s="3"/>
      <c r="UVY17" s="3"/>
      <c r="UVZ17" s="3"/>
      <c r="UWA17" s="3"/>
      <c r="UWB17" s="3"/>
      <c r="UWC17" s="3"/>
      <c r="UWD17" s="3"/>
      <c r="UWE17" s="3"/>
      <c r="UWF17" s="3"/>
      <c r="UWG17" s="3"/>
      <c r="UWH17" s="3"/>
      <c r="UWI17" s="3"/>
      <c r="UWJ17" s="3"/>
      <c r="UWK17" s="3"/>
      <c r="UWL17" s="3"/>
      <c r="UWM17" s="3"/>
      <c r="UWN17" s="3"/>
      <c r="UWO17" s="3"/>
      <c r="UWP17" s="3"/>
      <c r="UWQ17" s="3"/>
      <c r="UWR17" s="3"/>
      <c r="UWS17" s="3"/>
      <c r="UWT17" s="3"/>
      <c r="UWU17" s="3"/>
      <c r="UWV17" s="3"/>
      <c r="UWW17" s="3"/>
      <c r="UWX17" s="3"/>
      <c r="UWY17" s="3"/>
      <c r="UWZ17" s="3"/>
      <c r="UXA17" s="3"/>
      <c r="UXB17" s="3"/>
      <c r="UXC17" s="3"/>
      <c r="UXD17" s="3"/>
      <c r="UXE17" s="3"/>
      <c r="UXF17" s="3"/>
      <c r="UXG17" s="3"/>
      <c r="UXH17" s="3"/>
      <c r="UXI17" s="3"/>
      <c r="UXJ17" s="3"/>
      <c r="UXK17" s="3"/>
      <c r="UXL17" s="3"/>
      <c r="UXM17" s="3"/>
      <c r="UXN17" s="3"/>
      <c r="UXO17" s="3"/>
      <c r="UXP17" s="3"/>
      <c r="UXQ17" s="3"/>
      <c r="UXR17" s="3"/>
      <c r="UXS17" s="3"/>
      <c r="UXT17" s="3"/>
      <c r="UXU17" s="3"/>
      <c r="UXV17" s="3"/>
      <c r="UXW17" s="3"/>
      <c r="UXX17" s="3"/>
      <c r="UXY17" s="3"/>
      <c r="UXZ17" s="3"/>
      <c r="UYA17" s="3"/>
      <c r="UYB17" s="3"/>
      <c r="UYC17" s="3"/>
      <c r="UYD17" s="3"/>
      <c r="UYE17" s="3"/>
      <c r="UYF17" s="3"/>
      <c r="UYG17" s="3"/>
      <c r="UYH17" s="3"/>
      <c r="UYI17" s="3"/>
      <c r="UYJ17" s="3"/>
      <c r="UYK17" s="3"/>
      <c r="UYL17" s="3"/>
      <c r="UYM17" s="3"/>
      <c r="UYN17" s="3"/>
      <c r="UYO17" s="3"/>
      <c r="UYP17" s="3"/>
      <c r="UYQ17" s="3"/>
      <c r="UYR17" s="3"/>
      <c r="UYS17" s="3"/>
      <c r="UYT17" s="3"/>
      <c r="UYU17" s="3"/>
      <c r="UYV17" s="3"/>
      <c r="UYW17" s="3"/>
      <c r="UYX17" s="3"/>
      <c r="UYY17" s="3"/>
      <c r="UYZ17" s="3"/>
      <c r="UZA17" s="3"/>
      <c r="UZB17" s="3"/>
      <c r="UZC17" s="3"/>
      <c r="UZD17" s="3"/>
      <c r="UZE17" s="3"/>
      <c r="UZF17" s="3"/>
      <c r="UZG17" s="3"/>
      <c r="UZH17" s="3"/>
      <c r="UZI17" s="3"/>
      <c r="UZJ17" s="3"/>
      <c r="UZK17" s="3"/>
      <c r="UZL17" s="3"/>
      <c r="UZM17" s="3"/>
      <c r="UZN17" s="3"/>
      <c r="UZO17" s="3"/>
      <c r="UZP17" s="3"/>
      <c r="UZQ17" s="3"/>
      <c r="UZR17" s="3"/>
      <c r="UZS17" s="3"/>
      <c r="UZT17" s="3"/>
      <c r="UZU17" s="3"/>
      <c r="UZV17" s="3"/>
      <c r="UZW17" s="3"/>
      <c r="UZX17" s="3"/>
      <c r="UZY17" s="3"/>
      <c r="UZZ17" s="3"/>
      <c r="VAA17" s="3"/>
      <c r="VAB17" s="3"/>
      <c r="VAC17" s="3"/>
      <c r="VAD17" s="3"/>
      <c r="VAE17" s="3"/>
      <c r="VAF17" s="3"/>
      <c r="VAG17" s="3"/>
      <c r="VAH17" s="3"/>
      <c r="VAI17" s="3"/>
      <c r="VAJ17" s="3"/>
      <c r="VAK17" s="3"/>
      <c r="VAL17" s="3"/>
      <c r="VAM17" s="3"/>
      <c r="VAN17" s="3"/>
      <c r="VAO17" s="3"/>
      <c r="VAP17" s="3"/>
      <c r="VAQ17" s="3"/>
      <c r="VAR17" s="3"/>
      <c r="VAS17" s="3"/>
      <c r="VAT17" s="3"/>
      <c r="VAU17" s="3"/>
      <c r="VAV17" s="3"/>
      <c r="VAW17" s="3"/>
      <c r="VAX17" s="3"/>
      <c r="VAY17" s="3"/>
      <c r="VAZ17" s="3"/>
      <c r="VBA17" s="3"/>
      <c r="VBB17" s="3"/>
      <c r="VBC17" s="3"/>
      <c r="VBD17" s="3"/>
      <c r="VBE17" s="3"/>
      <c r="VBF17" s="3"/>
      <c r="VBG17" s="3"/>
      <c r="VBH17" s="3"/>
      <c r="VBI17" s="3"/>
      <c r="VBJ17" s="3"/>
      <c r="VBK17" s="3"/>
      <c r="VBL17" s="3"/>
      <c r="VBM17" s="3"/>
      <c r="VBN17" s="3"/>
      <c r="VBO17" s="3"/>
      <c r="VBP17" s="3"/>
      <c r="VBQ17" s="3"/>
      <c r="VBR17" s="3"/>
      <c r="VBS17" s="3"/>
      <c r="VBT17" s="3"/>
      <c r="VBU17" s="3"/>
      <c r="VBV17" s="3"/>
      <c r="VBW17" s="3"/>
      <c r="VBX17" s="3"/>
      <c r="VBY17" s="3"/>
      <c r="VBZ17" s="3"/>
      <c r="VCA17" s="3"/>
      <c r="VCB17" s="3"/>
      <c r="VCC17" s="3"/>
      <c r="VCD17" s="3"/>
      <c r="VCE17" s="3"/>
      <c r="VCF17" s="3"/>
      <c r="VCG17" s="3"/>
      <c r="VCH17" s="3"/>
      <c r="VCI17" s="3"/>
      <c r="VCJ17" s="3"/>
      <c r="VCK17" s="3"/>
      <c r="VCL17" s="3"/>
      <c r="VCM17" s="3"/>
      <c r="VCN17" s="3"/>
      <c r="VCO17" s="3"/>
      <c r="VCP17" s="3"/>
      <c r="VCQ17" s="3"/>
      <c r="VCR17" s="3"/>
      <c r="VCS17" s="3"/>
      <c r="VCT17" s="3"/>
      <c r="VCU17" s="3"/>
      <c r="VCV17" s="3"/>
      <c r="VCW17" s="3"/>
      <c r="VCX17" s="3"/>
      <c r="VCY17" s="3"/>
      <c r="VCZ17" s="3"/>
      <c r="VDA17" s="3"/>
      <c r="VDB17" s="3"/>
      <c r="VDC17" s="3"/>
      <c r="VDD17" s="3"/>
      <c r="VDE17" s="3"/>
      <c r="VDF17" s="3"/>
      <c r="VDG17" s="3"/>
      <c r="VDH17" s="3"/>
      <c r="VDI17" s="3"/>
      <c r="VDJ17" s="3"/>
      <c r="VDK17" s="3"/>
      <c r="VDL17" s="3"/>
      <c r="VDM17" s="3"/>
      <c r="VDN17" s="3"/>
      <c r="VDO17" s="3"/>
      <c r="VDP17" s="3"/>
      <c r="VDQ17" s="3"/>
      <c r="VDR17" s="3"/>
      <c r="VDS17" s="3"/>
      <c r="VDT17" s="3"/>
      <c r="VDU17" s="3"/>
      <c r="VDV17" s="3"/>
      <c r="VDW17" s="3"/>
      <c r="VDX17" s="3"/>
      <c r="VDY17" s="3"/>
      <c r="VDZ17" s="3"/>
      <c r="VEA17" s="3"/>
      <c r="VEB17" s="3"/>
      <c r="VEC17" s="3"/>
      <c r="VED17" s="3"/>
      <c r="VEE17" s="3"/>
      <c r="VEF17" s="3"/>
      <c r="VEG17" s="3"/>
      <c r="VEH17" s="3"/>
      <c r="VEI17" s="3"/>
      <c r="VEJ17" s="3"/>
      <c r="VEK17" s="3"/>
      <c r="VEL17" s="3"/>
      <c r="VEM17" s="3"/>
      <c r="VEN17" s="3"/>
      <c r="VEO17" s="3"/>
      <c r="VEP17" s="3"/>
      <c r="VEQ17" s="3"/>
      <c r="VER17" s="3"/>
      <c r="VES17" s="3"/>
      <c r="VET17" s="3"/>
      <c r="VEU17" s="3"/>
      <c r="VEV17" s="3"/>
      <c r="VEW17" s="3"/>
      <c r="VEX17" s="3"/>
      <c r="VEY17" s="3"/>
      <c r="VEZ17" s="3"/>
      <c r="VFA17" s="3"/>
      <c r="VFB17" s="3"/>
      <c r="VFC17" s="3"/>
      <c r="VFD17" s="3"/>
      <c r="VFE17" s="3"/>
      <c r="VFF17" s="3"/>
      <c r="VFG17" s="3"/>
      <c r="VFH17" s="3"/>
      <c r="VFI17" s="3"/>
      <c r="VFJ17" s="3"/>
      <c r="VFK17" s="3"/>
      <c r="VFL17" s="3"/>
      <c r="VFM17" s="3"/>
      <c r="VFN17" s="3"/>
      <c r="VFO17" s="3"/>
      <c r="VFP17" s="3"/>
      <c r="VFQ17" s="3"/>
      <c r="VFR17" s="3"/>
      <c r="VFS17" s="3"/>
      <c r="VFT17" s="3"/>
      <c r="VFU17" s="3"/>
      <c r="VFV17" s="3"/>
      <c r="VFW17" s="3"/>
      <c r="VFX17" s="3"/>
      <c r="VFY17" s="3"/>
      <c r="VFZ17" s="3"/>
      <c r="VGA17" s="3"/>
      <c r="VGB17" s="3"/>
      <c r="VGC17" s="3"/>
      <c r="VGD17" s="3"/>
      <c r="VGE17" s="3"/>
      <c r="VGF17" s="3"/>
      <c r="VGG17" s="3"/>
      <c r="VGH17" s="3"/>
      <c r="VGI17" s="3"/>
      <c r="VGJ17" s="3"/>
      <c r="VGK17" s="3"/>
      <c r="VGL17" s="3"/>
      <c r="VGM17" s="3"/>
      <c r="VGN17" s="3"/>
      <c r="VGO17" s="3"/>
      <c r="VGP17" s="3"/>
      <c r="VGQ17" s="3"/>
      <c r="VGR17" s="3"/>
      <c r="VGS17" s="3"/>
      <c r="VGT17" s="3"/>
      <c r="VGU17" s="3"/>
      <c r="VGV17" s="3"/>
      <c r="VGW17" s="3"/>
      <c r="VGX17" s="3"/>
      <c r="VGY17" s="3"/>
      <c r="VGZ17" s="3"/>
      <c r="VHA17" s="3"/>
      <c r="VHB17" s="3"/>
      <c r="VHC17" s="3"/>
      <c r="VHD17" s="3"/>
      <c r="VHE17" s="3"/>
      <c r="VHF17" s="3"/>
      <c r="VHG17" s="3"/>
      <c r="VHH17" s="3"/>
      <c r="VHI17" s="3"/>
      <c r="VHJ17" s="3"/>
      <c r="VHK17" s="3"/>
      <c r="VHL17" s="3"/>
      <c r="VHM17" s="3"/>
      <c r="VHN17" s="3"/>
      <c r="VHO17" s="3"/>
      <c r="VHP17" s="3"/>
      <c r="VHQ17" s="3"/>
      <c r="VHR17" s="3"/>
      <c r="VHS17" s="3"/>
      <c r="VHT17" s="3"/>
      <c r="VHU17" s="3"/>
      <c r="VHV17" s="3"/>
      <c r="VHW17" s="3"/>
      <c r="VHX17" s="3"/>
      <c r="VHY17" s="3"/>
      <c r="VHZ17" s="3"/>
      <c r="VIA17" s="3"/>
      <c r="VIB17" s="3"/>
      <c r="VIC17" s="3"/>
      <c r="VID17" s="3"/>
      <c r="VIE17" s="3"/>
      <c r="VIF17" s="3"/>
      <c r="VIG17" s="3"/>
      <c r="VIH17" s="3"/>
      <c r="VII17" s="3"/>
      <c r="VIJ17" s="3"/>
      <c r="VIK17" s="3"/>
      <c r="VIL17" s="3"/>
      <c r="VIM17" s="3"/>
      <c r="VIN17" s="3"/>
      <c r="VIO17" s="3"/>
      <c r="VIP17" s="3"/>
      <c r="VIQ17" s="3"/>
      <c r="VIR17" s="3"/>
      <c r="VIS17" s="3"/>
      <c r="VIT17" s="3"/>
      <c r="VIU17" s="3"/>
      <c r="VIV17" s="3"/>
      <c r="VIW17" s="3"/>
      <c r="VIX17" s="3"/>
      <c r="VIY17" s="3"/>
      <c r="VIZ17" s="3"/>
      <c r="VJA17" s="3"/>
      <c r="VJB17" s="3"/>
      <c r="VJC17" s="3"/>
      <c r="VJD17" s="3"/>
      <c r="VJE17" s="3"/>
      <c r="VJF17" s="3"/>
      <c r="VJG17" s="3"/>
      <c r="VJH17" s="3"/>
      <c r="VJI17" s="3"/>
      <c r="VJJ17" s="3"/>
      <c r="VJK17" s="3"/>
      <c r="VJL17" s="3"/>
      <c r="VJM17" s="3"/>
      <c r="VJN17" s="3"/>
      <c r="VJO17" s="3"/>
      <c r="VJP17" s="3"/>
      <c r="VJQ17" s="3"/>
      <c r="VJR17" s="3"/>
      <c r="VJS17" s="3"/>
      <c r="VJT17" s="3"/>
      <c r="VJU17" s="3"/>
      <c r="VJV17" s="3"/>
      <c r="VJW17" s="3"/>
      <c r="VJX17" s="3"/>
      <c r="VJY17" s="3"/>
      <c r="VJZ17" s="3"/>
      <c r="VKA17" s="3"/>
      <c r="VKB17" s="3"/>
      <c r="VKC17" s="3"/>
      <c r="VKD17" s="3"/>
      <c r="VKE17" s="3"/>
      <c r="VKF17" s="3"/>
      <c r="VKG17" s="3"/>
      <c r="VKH17" s="3"/>
      <c r="VKI17" s="3"/>
      <c r="VKJ17" s="3"/>
      <c r="VKK17" s="3"/>
      <c r="VKL17" s="3"/>
      <c r="VKM17" s="3"/>
      <c r="VKN17" s="3"/>
      <c r="VKO17" s="3"/>
      <c r="VKP17" s="3"/>
      <c r="VKQ17" s="3"/>
      <c r="VKR17" s="3"/>
      <c r="VKS17" s="3"/>
      <c r="VKT17" s="3"/>
      <c r="VKU17" s="3"/>
      <c r="VKV17" s="3"/>
      <c r="VKW17" s="3"/>
      <c r="VKX17" s="3"/>
      <c r="VKY17" s="3"/>
      <c r="VKZ17" s="3"/>
      <c r="VLA17" s="3"/>
      <c r="VLB17" s="3"/>
      <c r="VLC17" s="3"/>
      <c r="VLD17" s="3"/>
      <c r="VLE17" s="3"/>
      <c r="VLF17" s="3"/>
      <c r="VLG17" s="3"/>
      <c r="VLH17" s="3"/>
      <c r="VLI17" s="3"/>
      <c r="VLJ17" s="3"/>
      <c r="VLK17" s="3"/>
      <c r="VLL17" s="3"/>
      <c r="VLM17" s="3"/>
      <c r="VLN17" s="3"/>
      <c r="VLO17" s="3"/>
      <c r="VLP17" s="3"/>
      <c r="VLQ17" s="3"/>
      <c r="VLR17" s="3"/>
      <c r="VLS17" s="3"/>
      <c r="VLT17" s="3"/>
      <c r="VLU17" s="3"/>
      <c r="VLV17" s="3"/>
      <c r="VLW17" s="3"/>
      <c r="VLX17" s="3"/>
      <c r="VLY17" s="3"/>
      <c r="VLZ17" s="3"/>
      <c r="VMA17" s="3"/>
      <c r="VMB17" s="3"/>
      <c r="VMC17" s="3"/>
      <c r="VMD17" s="3"/>
      <c r="VME17" s="3"/>
      <c r="VMF17" s="3"/>
      <c r="VMG17" s="3"/>
      <c r="VMH17" s="3"/>
      <c r="VMI17" s="3"/>
      <c r="VMJ17" s="3"/>
      <c r="VMK17" s="3"/>
      <c r="VML17" s="3"/>
      <c r="VMM17" s="3"/>
      <c r="VMN17" s="3"/>
      <c r="VMO17" s="3"/>
      <c r="VMP17" s="3"/>
      <c r="VMQ17" s="3"/>
      <c r="VMR17" s="3"/>
      <c r="VMS17" s="3"/>
      <c r="VMT17" s="3"/>
      <c r="VMU17" s="3"/>
      <c r="VMV17" s="3"/>
      <c r="VMW17" s="3"/>
      <c r="VMX17" s="3"/>
      <c r="VMY17" s="3"/>
      <c r="VMZ17" s="3"/>
      <c r="VNA17" s="3"/>
      <c r="VNB17" s="3"/>
      <c r="VNC17" s="3"/>
      <c r="VND17" s="3"/>
      <c r="VNE17" s="3"/>
      <c r="VNF17" s="3"/>
      <c r="VNG17" s="3"/>
      <c r="VNH17" s="3"/>
      <c r="VNI17" s="3"/>
      <c r="VNJ17" s="3"/>
      <c r="VNK17" s="3"/>
      <c r="VNL17" s="3"/>
      <c r="VNM17" s="3"/>
      <c r="VNN17" s="3"/>
      <c r="VNO17" s="3"/>
      <c r="VNP17" s="3"/>
      <c r="VNQ17" s="3"/>
      <c r="VNR17" s="3"/>
      <c r="VNS17" s="3"/>
      <c r="VNT17" s="3"/>
      <c r="VNU17" s="3"/>
      <c r="VNV17" s="3"/>
      <c r="VNW17" s="3"/>
      <c r="VNX17" s="3"/>
      <c r="VNY17" s="3"/>
      <c r="VNZ17" s="3"/>
      <c r="VOA17" s="3"/>
      <c r="VOB17" s="3"/>
      <c r="VOC17" s="3"/>
      <c r="VOD17" s="3"/>
      <c r="VOE17" s="3"/>
      <c r="VOF17" s="3"/>
      <c r="VOG17" s="3"/>
      <c r="VOH17" s="3"/>
      <c r="VOI17" s="3"/>
      <c r="VOJ17" s="3"/>
      <c r="VOK17" s="3"/>
      <c r="VOL17" s="3"/>
      <c r="VOM17" s="3"/>
      <c r="VON17" s="3"/>
      <c r="VOO17" s="3"/>
      <c r="VOP17" s="3"/>
      <c r="VOQ17" s="3"/>
      <c r="VOR17" s="3"/>
      <c r="VOS17" s="3"/>
      <c r="VOT17" s="3"/>
      <c r="VOU17" s="3"/>
      <c r="VOV17" s="3"/>
      <c r="VOW17" s="3"/>
      <c r="VOX17" s="3"/>
      <c r="VOY17" s="3"/>
      <c r="VOZ17" s="3"/>
      <c r="VPA17" s="3"/>
      <c r="VPB17" s="3"/>
      <c r="VPC17" s="3"/>
      <c r="VPD17" s="3"/>
      <c r="VPE17" s="3"/>
      <c r="VPF17" s="3"/>
      <c r="VPG17" s="3"/>
      <c r="VPH17" s="3"/>
      <c r="VPI17" s="3"/>
      <c r="VPJ17" s="3"/>
      <c r="VPK17" s="3"/>
      <c r="VPL17" s="3"/>
      <c r="VPM17" s="3"/>
      <c r="VPN17" s="3"/>
      <c r="VPO17" s="3"/>
      <c r="VPP17" s="3"/>
      <c r="VPQ17" s="3"/>
      <c r="VPR17" s="3"/>
      <c r="VPS17" s="3"/>
      <c r="VPT17" s="3"/>
      <c r="VPU17" s="3"/>
      <c r="VPV17" s="3"/>
      <c r="VPW17" s="3"/>
      <c r="VPX17" s="3"/>
      <c r="VPY17" s="3"/>
      <c r="VPZ17" s="3"/>
      <c r="VQA17" s="3"/>
      <c r="VQB17" s="3"/>
      <c r="VQC17" s="3"/>
      <c r="VQD17" s="3"/>
      <c r="VQE17" s="3"/>
      <c r="VQF17" s="3"/>
      <c r="VQG17" s="3"/>
      <c r="VQH17" s="3"/>
      <c r="VQI17" s="3"/>
      <c r="VQJ17" s="3"/>
      <c r="VQK17" s="3"/>
      <c r="VQL17" s="3"/>
      <c r="VQM17" s="3"/>
      <c r="VQN17" s="3"/>
      <c r="VQO17" s="3"/>
      <c r="VQP17" s="3"/>
      <c r="VQQ17" s="3"/>
      <c r="VQR17" s="3"/>
      <c r="VQS17" s="3"/>
      <c r="VQT17" s="3"/>
      <c r="VQU17" s="3"/>
      <c r="VQV17" s="3"/>
      <c r="VQW17" s="3"/>
      <c r="VQX17" s="3"/>
      <c r="VQY17" s="3"/>
      <c r="VQZ17" s="3"/>
      <c r="VRA17" s="3"/>
      <c r="VRB17" s="3"/>
      <c r="VRC17" s="3"/>
      <c r="VRD17" s="3"/>
      <c r="VRE17" s="3"/>
      <c r="VRF17" s="3"/>
      <c r="VRG17" s="3"/>
      <c r="VRH17" s="3"/>
      <c r="VRI17" s="3"/>
      <c r="VRJ17" s="3"/>
      <c r="VRK17" s="3"/>
      <c r="VRL17" s="3"/>
      <c r="VRM17" s="3"/>
      <c r="VRN17" s="3"/>
      <c r="VRO17" s="3"/>
      <c r="VRP17" s="3"/>
      <c r="VRQ17" s="3"/>
      <c r="VRR17" s="3"/>
      <c r="VRS17" s="3"/>
      <c r="VRT17" s="3"/>
      <c r="VRU17" s="3"/>
      <c r="VRV17" s="3"/>
      <c r="VRW17" s="3"/>
      <c r="VRX17" s="3"/>
      <c r="VRY17" s="3"/>
      <c r="VRZ17" s="3"/>
      <c r="VSA17" s="3"/>
      <c r="VSB17" s="3"/>
      <c r="VSC17" s="3"/>
      <c r="VSD17" s="3"/>
      <c r="VSE17" s="3"/>
      <c r="VSF17" s="3"/>
      <c r="VSG17" s="3"/>
      <c r="VSH17" s="3"/>
      <c r="VSI17" s="3"/>
      <c r="VSJ17" s="3"/>
      <c r="VSK17" s="3"/>
      <c r="VSL17" s="3"/>
      <c r="VSM17" s="3"/>
      <c r="VSN17" s="3"/>
      <c r="VSO17" s="3"/>
      <c r="VSP17" s="3"/>
      <c r="VSQ17" s="3"/>
      <c r="VSR17" s="3"/>
      <c r="VSS17" s="3"/>
      <c r="VST17" s="3"/>
      <c r="VSU17" s="3"/>
      <c r="VSV17" s="3"/>
      <c r="VSW17" s="3"/>
      <c r="VSX17" s="3"/>
      <c r="VSY17" s="3"/>
      <c r="VSZ17" s="3"/>
      <c r="VTA17" s="3"/>
      <c r="VTB17" s="3"/>
      <c r="VTC17" s="3"/>
      <c r="VTD17" s="3"/>
      <c r="VTE17" s="3"/>
      <c r="VTF17" s="3"/>
      <c r="VTG17" s="3"/>
      <c r="VTH17" s="3"/>
      <c r="VTI17" s="3"/>
      <c r="VTJ17" s="3"/>
      <c r="VTK17" s="3"/>
      <c r="VTL17" s="3"/>
      <c r="VTM17" s="3"/>
      <c r="VTN17" s="3"/>
      <c r="VTO17" s="3"/>
      <c r="VTP17" s="3"/>
      <c r="VTQ17" s="3"/>
      <c r="VTR17" s="3"/>
      <c r="VTS17" s="3"/>
      <c r="VTT17" s="3"/>
      <c r="VTU17" s="3"/>
      <c r="VTV17" s="3"/>
      <c r="VTW17" s="3"/>
      <c r="VTX17" s="3"/>
      <c r="VTY17" s="3"/>
      <c r="VTZ17" s="3"/>
      <c r="VUA17" s="3"/>
      <c r="VUB17" s="3"/>
      <c r="VUC17" s="3"/>
      <c r="VUD17" s="3"/>
      <c r="VUE17" s="3"/>
      <c r="VUF17" s="3"/>
      <c r="VUG17" s="3"/>
      <c r="VUH17" s="3"/>
      <c r="VUI17" s="3"/>
      <c r="VUJ17" s="3"/>
      <c r="VUK17" s="3"/>
      <c r="VUL17" s="3"/>
      <c r="VUM17" s="3"/>
      <c r="VUN17" s="3"/>
      <c r="VUO17" s="3"/>
      <c r="VUP17" s="3"/>
      <c r="VUQ17" s="3"/>
      <c r="VUR17" s="3"/>
      <c r="VUS17" s="3"/>
      <c r="VUT17" s="3"/>
      <c r="VUU17" s="3"/>
      <c r="VUV17" s="3"/>
      <c r="VUW17" s="3"/>
      <c r="VUX17" s="3"/>
      <c r="VUY17" s="3"/>
      <c r="VUZ17" s="3"/>
      <c r="VVA17" s="3"/>
      <c r="VVB17" s="3"/>
      <c r="VVC17" s="3"/>
      <c r="VVD17" s="3"/>
      <c r="VVE17" s="3"/>
      <c r="VVF17" s="3"/>
      <c r="VVG17" s="3"/>
      <c r="VVH17" s="3"/>
      <c r="VVI17" s="3"/>
      <c r="VVJ17" s="3"/>
      <c r="VVK17" s="3"/>
      <c r="VVL17" s="3"/>
      <c r="VVM17" s="3"/>
      <c r="VVN17" s="3"/>
      <c r="VVO17" s="3"/>
      <c r="VVP17" s="3"/>
      <c r="VVQ17" s="3"/>
      <c r="VVR17" s="3"/>
      <c r="VVS17" s="3"/>
      <c r="VVT17" s="3"/>
      <c r="VVU17" s="3"/>
      <c r="VVV17" s="3"/>
      <c r="VVW17" s="3"/>
      <c r="VVX17" s="3"/>
      <c r="VVY17" s="3"/>
      <c r="VVZ17" s="3"/>
      <c r="VWA17" s="3"/>
      <c r="VWB17" s="3"/>
      <c r="VWC17" s="3"/>
      <c r="VWD17" s="3"/>
      <c r="VWE17" s="3"/>
      <c r="VWF17" s="3"/>
      <c r="VWG17" s="3"/>
      <c r="VWH17" s="3"/>
      <c r="VWI17" s="3"/>
      <c r="VWJ17" s="3"/>
      <c r="VWK17" s="3"/>
      <c r="VWL17" s="3"/>
      <c r="VWM17" s="3"/>
      <c r="VWN17" s="3"/>
      <c r="VWO17" s="3"/>
      <c r="VWP17" s="3"/>
      <c r="VWQ17" s="3"/>
      <c r="VWR17" s="3"/>
      <c r="VWS17" s="3"/>
      <c r="VWT17" s="3"/>
      <c r="VWU17" s="3"/>
      <c r="VWV17" s="3"/>
      <c r="VWW17" s="3"/>
      <c r="VWX17" s="3"/>
      <c r="VWY17" s="3"/>
      <c r="VWZ17" s="3"/>
      <c r="VXA17" s="3"/>
      <c r="VXB17" s="3"/>
      <c r="VXC17" s="3"/>
      <c r="VXD17" s="3"/>
      <c r="VXE17" s="3"/>
      <c r="VXF17" s="3"/>
      <c r="VXG17" s="3"/>
      <c r="VXH17" s="3"/>
      <c r="VXI17" s="3"/>
      <c r="VXJ17" s="3"/>
      <c r="VXK17" s="3"/>
      <c r="VXL17" s="3"/>
      <c r="VXM17" s="3"/>
      <c r="VXN17" s="3"/>
      <c r="VXO17" s="3"/>
      <c r="VXP17" s="3"/>
      <c r="VXQ17" s="3"/>
      <c r="VXR17" s="3"/>
      <c r="VXS17" s="3"/>
      <c r="VXT17" s="3"/>
      <c r="VXU17" s="3"/>
      <c r="VXV17" s="3"/>
      <c r="VXW17" s="3"/>
      <c r="VXX17" s="3"/>
      <c r="VXY17" s="3"/>
      <c r="VXZ17" s="3"/>
      <c r="VYA17" s="3"/>
      <c r="VYB17" s="3"/>
      <c r="VYC17" s="3"/>
      <c r="VYD17" s="3"/>
      <c r="VYE17" s="3"/>
      <c r="VYF17" s="3"/>
      <c r="VYG17" s="3"/>
      <c r="VYH17" s="3"/>
      <c r="VYI17" s="3"/>
      <c r="VYJ17" s="3"/>
      <c r="VYK17" s="3"/>
      <c r="VYL17" s="3"/>
      <c r="VYM17" s="3"/>
      <c r="VYN17" s="3"/>
      <c r="VYO17" s="3"/>
      <c r="VYP17" s="3"/>
      <c r="VYQ17" s="3"/>
      <c r="VYR17" s="3"/>
      <c r="VYS17" s="3"/>
      <c r="VYT17" s="3"/>
      <c r="VYU17" s="3"/>
      <c r="VYV17" s="3"/>
      <c r="VYW17" s="3"/>
      <c r="VYX17" s="3"/>
      <c r="VYY17" s="3"/>
      <c r="VYZ17" s="3"/>
      <c r="VZA17" s="3"/>
      <c r="VZB17" s="3"/>
      <c r="VZC17" s="3"/>
      <c r="VZD17" s="3"/>
      <c r="VZE17" s="3"/>
      <c r="VZF17" s="3"/>
      <c r="VZG17" s="3"/>
      <c r="VZH17" s="3"/>
      <c r="VZI17" s="3"/>
      <c r="VZJ17" s="3"/>
      <c r="VZK17" s="3"/>
      <c r="VZL17" s="3"/>
      <c r="VZM17" s="3"/>
      <c r="VZN17" s="3"/>
      <c r="VZO17" s="3"/>
      <c r="VZP17" s="3"/>
      <c r="VZQ17" s="3"/>
      <c r="VZR17" s="3"/>
      <c r="VZS17" s="3"/>
      <c r="VZT17" s="3"/>
      <c r="VZU17" s="3"/>
      <c r="VZV17" s="3"/>
      <c r="VZW17" s="3"/>
      <c r="VZX17" s="3"/>
      <c r="VZY17" s="3"/>
      <c r="VZZ17" s="3"/>
      <c r="WAA17" s="3"/>
      <c r="WAB17" s="3"/>
      <c r="WAC17" s="3"/>
      <c r="WAD17" s="3"/>
      <c r="WAE17" s="3"/>
      <c r="WAF17" s="3"/>
      <c r="WAG17" s="3"/>
      <c r="WAH17" s="3"/>
      <c r="WAI17" s="3"/>
      <c r="WAJ17" s="3"/>
      <c r="WAK17" s="3"/>
      <c r="WAL17" s="3"/>
      <c r="WAM17" s="3"/>
      <c r="WAN17" s="3"/>
      <c r="WAO17" s="3"/>
      <c r="WAP17" s="3"/>
      <c r="WAQ17" s="3"/>
      <c r="WAR17" s="3"/>
      <c r="WAS17" s="3"/>
      <c r="WAT17" s="3"/>
      <c r="WAU17" s="3"/>
      <c r="WAV17" s="3"/>
      <c r="WAW17" s="3"/>
      <c r="WAX17" s="3"/>
      <c r="WAY17" s="3"/>
      <c r="WAZ17" s="3"/>
      <c r="WBA17" s="3"/>
      <c r="WBB17" s="3"/>
      <c r="WBC17" s="3"/>
      <c r="WBD17" s="3"/>
      <c r="WBE17" s="3"/>
      <c r="WBF17" s="3"/>
      <c r="WBG17" s="3"/>
      <c r="WBH17" s="3"/>
      <c r="WBI17" s="3"/>
      <c r="WBJ17" s="3"/>
      <c r="WBK17" s="3"/>
      <c r="WBL17" s="3"/>
      <c r="WBM17" s="3"/>
      <c r="WBN17" s="3"/>
      <c r="WBO17" s="3"/>
      <c r="WBP17" s="3"/>
      <c r="WBQ17" s="3"/>
      <c r="WBR17" s="3"/>
      <c r="WBS17" s="3"/>
      <c r="WBT17" s="3"/>
      <c r="WBU17" s="3"/>
      <c r="WBV17" s="3"/>
      <c r="WBW17" s="3"/>
      <c r="WBX17" s="3"/>
      <c r="WBY17" s="3"/>
      <c r="WBZ17" s="3"/>
      <c r="WCA17" s="3"/>
      <c r="WCB17" s="3"/>
      <c r="WCC17" s="3"/>
      <c r="WCD17" s="3"/>
      <c r="WCE17" s="3"/>
      <c r="WCF17" s="3"/>
      <c r="WCG17" s="3"/>
      <c r="WCH17" s="3"/>
      <c r="WCI17" s="3"/>
      <c r="WCJ17" s="3"/>
      <c r="WCK17" s="3"/>
      <c r="WCL17" s="3"/>
      <c r="WCM17" s="3"/>
      <c r="WCN17" s="3"/>
      <c r="WCO17" s="3"/>
      <c r="WCP17" s="3"/>
      <c r="WCQ17" s="3"/>
      <c r="WCR17" s="3"/>
      <c r="WCS17" s="3"/>
      <c r="WCT17" s="3"/>
      <c r="WCU17" s="3"/>
      <c r="WCV17" s="3"/>
      <c r="WCW17" s="3"/>
      <c r="WCX17" s="3"/>
      <c r="WCY17" s="3"/>
      <c r="WCZ17" s="3"/>
      <c r="WDA17" s="3"/>
      <c r="WDB17" s="3"/>
      <c r="WDC17" s="3"/>
      <c r="WDD17" s="3"/>
      <c r="WDE17" s="3"/>
      <c r="WDF17" s="3"/>
      <c r="WDG17" s="3"/>
      <c r="WDH17" s="3"/>
      <c r="WDI17" s="3"/>
      <c r="WDJ17" s="3"/>
      <c r="WDK17" s="3"/>
      <c r="WDL17" s="3"/>
      <c r="WDM17" s="3"/>
      <c r="WDN17" s="3"/>
      <c r="WDO17" s="3"/>
      <c r="WDP17" s="3"/>
      <c r="WDQ17" s="3"/>
      <c r="WDR17" s="3"/>
      <c r="WDS17" s="3"/>
      <c r="WDT17" s="3"/>
      <c r="WDU17" s="3"/>
      <c r="WDV17" s="3"/>
      <c r="WDW17" s="3"/>
      <c r="WDX17" s="3"/>
      <c r="WDY17" s="3"/>
      <c r="WDZ17" s="3"/>
      <c r="WEA17" s="3"/>
      <c r="WEB17" s="3"/>
      <c r="WEC17" s="3"/>
      <c r="WED17" s="3"/>
      <c r="WEE17" s="3"/>
      <c r="WEF17" s="3"/>
      <c r="WEG17" s="3"/>
      <c r="WEH17" s="3"/>
      <c r="WEI17" s="3"/>
      <c r="WEJ17" s="3"/>
      <c r="WEK17" s="3"/>
      <c r="WEL17" s="3"/>
      <c r="WEM17" s="3"/>
      <c r="WEN17" s="3"/>
      <c r="WEO17" s="3"/>
      <c r="WEP17" s="3"/>
      <c r="WEQ17" s="3"/>
      <c r="WER17" s="3"/>
      <c r="WES17" s="3"/>
      <c r="WET17" s="3"/>
      <c r="WEU17" s="3"/>
      <c r="WEV17" s="3"/>
      <c r="WEW17" s="3"/>
      <c r="WEX17" s="3"/>
      <c r="WEY17" s="3"/>
      <c r="WEZ17" s="3"/>
      <c r="WFA17" s="3"/>
      <c r="WFB17" s="3"/>
      <c r="WFC17" s="3"/>
      <c r="WFD17" s="3"/>
      <c r="WFE17" s="3"/>
      <c r="WFF17" s="3"/>
      <c r="WFG17" s="3"/>
      <c r="WFH17" s="3"/>
      <c r="WFI17" s="3"/>
      <c r="WFJ17" s="3"/>
      <c r="WFK17" s="3"/>
      <c r="WFL17" s="3"/>
      <c r="WFM17" s="3"/>
      <c r="WFN17" s="3"/>
      <c r="WFO17" s="3"/>
      <c r="WFP17" s="3"/>
      <c r="WFQ17" s="3"/>
      <c r="WFR17" s="3"/>
      <c r="WFS17" s="3"/>
      <c r="WFT17" s="3"/>
      <c r="WFU17" s="3"/>
      <c r="WFV17" s="3"/>
      <c r="WFW17" s="3"/>
      <c r="WFX17" s="3"/>
      <c r="WFY17" s="3"/>
      <c r="WFZ17" s="3"/>
      <c r="WGA17" s="3"/>
      <c r="WGB17" s="3"/>
      <c r="WGC17" s="3"/>
      <c r="WGD17" s="3"/>
      <c r="WGE17" s="3"/>
      <c r="WGF17" s="3"/>
      <c r="WGG17" s="3"/>
      <c r="WGH17" s="3"/>
      <c r="WGI17" s="3"/>
      <c r="WGJ17" s="3"/>
      <c r="WGK17" s="3"/>
      <c r="WGL17" s="3"/>
      <c r="WGM17" s="3"/>
      <c r="WGN17" s="3"/>
      <c r="WGO17" s="3"/>
      <c r="WGP17" s="3"/>
      <c r="WGQ17" s="3"/>
      <c r="WGR17" s="3"/>
      <c r="WGS17" s="3"/>
      <c r="WGT17" s="3"/>
      <c r="WGU17" s="3"/>
      <c r="WGV17" s="3"/>
      <c r="WGW17" s="3"/>
      <c r="WGX17" s="3"/>
      <c r="WGY17" s="3"/>
      <c r="WGZ17" s="3"/>
      <c r="WHA17" s="3"/>
      <c r="WHB17" s="3"/>
      <c r="WHC17" s="3"/>
      <c r="WHD17" s="3"/>
      <c r="WHE17" s="3"/>
      <c r="WHF17" s="3"/>
      <c r="WHG17" s="3"/>
      <c r="WHH17" s="3"/>
      <c r="WHI17" s="3"/>
      <c r="WHJ17" s="3"/>
      <c r="WHK17" s="3"/>
      <c r="WHL17" s="3"/>
      <c r="WHM17" s="3"/>
      <c r="WHN17" s="3"/>
      <c r="WHO17" s="3"/>
      <c r="WHP17" s="3"/>
      <c r="WHQ17" s="3"/>
      <c r="WHR17" s="3"/>
      <c r="WHS17" s="3"/>
      <c r="WHT17" s="3"/>
      <c r="WHU17" s="3"/>
      <c r="WHV17" s="3"/>
      <c r="WHW17" s="3"/>
      <c r="WHX17" s="3"/>
      <c r="WHY17" s="3"/>
      <c r="WHZ17" s="3"/>
      <c r="WIA17" s="3"/>
      <c r="WIB17" s="3"/>
      <c r="WIC17" s="3"/>
      <c r="WID17" s="3"/>
      <c r="WIE17" s="3"/>
      <c r="WIF17" s="3"/>
      <c r="WIG17" s="3"/>
      <c r="WIH17" s="3"/>
      <c r="WII17" s="3"/>
      <c r="WIJ17" s="3"/>
      <c r="WIK17" s="3"/>
      <c r="WIL17" s="3"/>
      <c r="WIM17" s="3"/>
      <c r="WIN17" s="3"/>
      <c r="WIO17" s="3"/>
      <c r="WIP17" s="3"/>
      <c r="WIQ17" s="3"/>
      <c r="WIR17" s="3"/>
      <c r="WIS17" s="3"/>
      <c r="WIT17" s="3"/>
      <c r="WIU17" s="3"/>
      <c r="WIV17" s="3"/>
      <c r="WIW17" s="3"/>
      <c r="WIX17" s="3"/>
      <c r="WIY17" s="3"/>
      <c r="WIZ17" s="3"/>
      <c r="WJA17" s="3"/>
      <c r="WJB17" s="3"/>
      <c r="WJC17" s="3"/>
      <c r="WJD17" s="3"/>
      <c r="WJE17" s="3"/>
      <c r="WJF17" s="3"/>
      <c r="WJG17" s="3"/>
      <c r="WJH17" s="3"/>
      <c r="WJI17" s="3"/>
      <c r="WJJ17" s="3"/>
      <c r="WJK17" s="3"/>
      <c r="WJL17" s="3"/>
      <c r="WJM17" s="3"/>
      <c r="WJN17" s="3"/>
      <c r="WJO17" s="3"/>
      <c r="WJP17" s="3"/>
      <c r="WJQ17" s="3"/>
      <c r="WJR17" s="3"/>
      <c r="WJS17" s="3"/>
      <c r="WJT17" s="3"/>
      <c r="WJU17" s="3"/>
      <c r="WJV17" s="3"/>
      <c r="WJW17" s="3"/>
      <c r="WJX17" s="3"/>
      <c r="WJY17" s="3"/>
      <c r="WJZ17" s="3"/>
      <c r="WKA17" s="3"/>
      <c r="WKB17" s="3"/>
      <c r="WKC17" s="3"/>
      <c r="WKD17" s="3"/>
      <c r="WKE17" s="3"/>
      <c r="WKF17" s="3"/>
      <c r="WKG17" s="3"/>
      <c r="WKH17" s="3"/>
      <c r="WKI17" s="3"/>
      <c r="WKJ17" s="3"/>
      <c r="WKK17" s="3"/>
      <c r="WKL17" s="3"/>
      <c r="WKM17" s="3"/>
      <c r="WKN17" s="3"/>
      <c r="WKO17" s="3"/>
      <c r="WKP17" s="3"/>
      <c r="WKQ17" s="3"/>
      <c r="WKR17" s="3"/>
      <c r="WKS17" s="3"/>
      <c r="WKT17" s="3"/>
      <c r="WKU17" s="3"/>
      <c r="WKV17" s="3"/>
      <c r="WKW17" s="3"/>
      <c r="WKX17" s="3"/>
      <c r="WKY17" s="3"/>
      <c r="WKZ17" s="3"/>
      <c r="WLA17" s="3"/>
      <c r="WLB17" s="3"/>
      <c r="WLC17" s="3"/>
      <c r="WLD17" s="3"/>
      <c r="WLE17" s="3"/>
      <c r="WLF17" s="3"/>
      <c r="WLG17" s="3"/>
      <c r="WLH17" s="3"/>
      <c r="WLI17" s="3"/>
      <c r="WLJ17" s="3"/>
      <c r="WLK17" s="3"/>
      <c r="WLL17" s="3"/>
      <c r="WLM17" s="3"/>
      <c r="WLN17" s="3"/>
      <c r="WLO17" s="3"/>
      <c r="WLP17" s="3"/>
      <c r="WLQ17" s="3"/>
      <c r="WLR17" s="3"/>
      <c r="WLS17" s="3"/>
      <c r="WLT17" s="3"/>
      <c r="WLU17" s="3"/>
      <c r="WLV17" s="3"/>
      <c r="WLW17" s="3"/>
      <c r="WLX17" s="3"/>
      <c r="WLY17" s="3"/>
      <c r="WLZ17" s="3"/>
      <c r="WMA17" s="3"/>
      <c r="WMB17" s="3"/>
      <c r="WMC17" s="3"/>
      <c r="WMD17" s="3"/>
      <c r="WME17" s="3"/>
      <c r="WMF17" s="3"/>
      <c r="WMG17" s="3"/>
      <c r="WMH17" s="3"/>
      <c r="WMI17" s="3"/>
      <c r="WMJ17" s="3"/>
      <c r="WMK17" s="3"/>
      <c r="WML17" s="3"/>
      <c r="WMM17" s="3"/>
      <c r="WMN17" s="3"/>
      <c r="WMO17" s="3"/>
      <c r="WMP17" s="3"/>
      <c r="WMQ17" s="3"/>
      <c r="WMR17" s="3"/>
      <c r="WMS17" s="3"/>
      <c r="WMT17" s="3"/>
      <c r="WMU17" s="3"/>
      <c r="WMV17" s="3"/>
      <c r="WMW17" s="3"/>
      <c r="WMX17" s="3"/>
      <c r="WMY17" s="3"/>
      <c r="WMZ17" s="3"/>
      <c r="WNA17" s="3"/>
      <c r="WNB17" s="3"/>
      <c r="WNC17" s="3"/>
      <c r="WND17" s="3"/>
      <c r="WNE17" s="3"/>
      <c r="WNF17" s="3"/>
      <c r="WNG17" s="3"/>
      <c r="WNH17" s="3"/>
      <c r="WNI17" s="3"/>
      <c r="WNJ17" s="3"/>
      <c r="WNK17" s="3"/>
      <c r="WNL17" s="3"/>
      <c r="WNM17" s="3"/>
      <c r="WNN17" s="3"/>
      <c r="WNO17" s="3"/>
      <c r="WNP17" s="3"/>
      <c r="WNQ17" s="3"/>
      <c r="WNR17" s="3"/>
      <c r="WNS17" s="3"/>
      <c r="WNT17" s="3"/>
      <c r="WNU17" s="3"/>
      <c r="WNV17" s="3"/>
      <c r="WNW17" s="3"/>
      <c r="WNX17" s="3"/>
      <c r="WNY17" s="3"/>
      <c r="WNZ17" s="3"/>
      <c r="WOA17" s="3"/>
      <c r="WOB17" s="3"/>
      <c r="WOC17" s="3"/>
      <c r="WOD17" s="3"/>
      <c r="WOE17" s="3"/>
      <c r="WOF17" s="3"/>
      <c r="WOG17" s="3"/>
      <c r="WOH17" s="3"/>
      <c r="WOI17" s="3"/>
      <c r="WOJ17" s="3"/>
      <c r="WOK17" s="3"/>
      <c r="WOL17" s="3"/>
      <c r="WOM17" s="3"/>
      <c r="WON17" s="3"/>
      <c r="WOO17" s="3"/>
      <c r="WOP17" s="3"/>
      <c r="WOQ17" s="3"/>
      <c r="WOR17" s="3"/>
      <c r="WOS17" s="3"/>
      <c r="WOT17" s="3"/>
      <c r="WOU17" s="3"/>
      <c r="WOV17" s="3"/>
      <c r="WOW17" s="3"/>
      <c r="WOX17" s="3"/>
      <c r="WOY17" s="3"/>
      <c r="WOZ17" s="3"/>
      <c r="WPA17" s="3"/>
      <c r="WPB17" s="3"/>
      <c r="WPC17" s="3"/>
      <c r="WPD17" s="3"/>
      <c r="WPE17" s="3"/>
      <c r="WPF17" s="3"/>
      <c r="WPG17" s="3"/>
      <c r="WPH17" s="3"/>
      <c r="WPI17" s="3"/>
      <c r="WPJ17" s="3"/>
      <c r="WPK17" s="3"/>
      <c r="WPL17" s="3"/>
      <c r="WPM17" s="3"/>
      <c r="WPN17" s="3"/>
      <c r="WPO17" s="3"/>
      <c r="WPP17" s="3"/>
      <c r="WPQ17" s="3"/>
      <c r="WPR17" s="3"/>
      <c r="WPS17" s="3"/>
      <c r="WPT17" s="3"/>
      <c r="WPU17" s="3"/>
      <c r="WPV17" s="3"/>
      <c r="WPW17" s="3"/>
      <c r="WPX17" s="3"/>
      <c r="WPY17" s="3"/>
      <c r="WPZ17" s="3"/>
      <c r="WQA17" s="3"/>
      <c r="WQB17" s="3"/>
      <c r="WQC17" s="3"/>
      <c r="WQD17" s="3"/>
      <c r="WQE17" s="3"/>
      <c r="WQF17" s="3"/>
      <c r="WQG17" s="3"/>
      <c r="WQH17" s="3"/>
      <c r="WQI17" s="3"/>
      <c r="WQJ17" s="3"/>
      <c r="WQK17" s="3"/>
      <c r="WQL17" s="3"/>
      <c r="WQM17" s="3"/>
      <c r="WQN17" s="3"/>
      <c r="WQO17" s="3"/>
      <c r="WQP17" s="3"/>
      <c r="WQQ17" s="3"/>
      <c r="WQR17" s="3"/>
      <c r="WQS17" s="3"/>
      <c r="WQT17" s="3"/>
      <c r="WQU17" s="3"/>
      <c r="WQV17" s="3"/>
      <c r="WQW17" s="3"/>
      <c r="WQX17" s="3"/>
      <c r="WQY17" s="3"/>
      <c r="WQZ17" s="3"/>
      <c r="WRA17" s="3"/>
      <c r="WRB17" s="3"/>
      <c r="WRC17" s="3"/>
      <c r="WRD17" s="3"/>
      <c r="WRE17" s="3"/>
      <c r="WRF17" s="3"/>
      <c r="WRG17" s="3"/>
      <c r="WRH17" s="3"/>
      <c r="WRI17" s="3"/>
      <c r="WRJ17" s="3"/>
      <c r="WRK17" s="3"/>
      <c r="WRL17" s="3"/>
      <c r="WRM17" s="3"/>
      <c r="WRN17" s="3"/>
      <c r="WRO17" s="3"/>
      <c r="WRP17" s="3"/>
      <c r="WRQ17" s="3"/>
      <c r="WRR17" s="3"/>
      <c r="WRS17" s="3"/>
      <c r="WRT17" s="3"/>
      <c r="WRU17" s="3"/>
      <c r="WRV17" s="3"/>
      <c r="WRW17" s="3"/>
      <c r="WRX17" s="3"/>
      <c r="WRY17" s="3"/>
      <c r="WRZ17" s="3"/>
      <c r="WSA17" s="3"/>
      <c r="WSB17" s="3"/>
      <c r="WSC17" s="3"/>
      <c r="WSD17" s="3"/>
      <c r="WSE17" s="3"/>
      <c r="WSF17" s="3"/>
      <c r="WSG17" s="3"/>
      <c r="WSH17" s="3"/>
      <c r="WSI17" s="3"/>
      <c r="WSJ17" s="3"/>
      <c r="WSK17" s="3"/>
      <c r="WSL17" s="3"/>
      <c r="WSM17" s="3"/>
      <c r="WSN17" s="3"/>
      <c r="WSO17" s="3"/>
      <c r="WSP17" s="3"/>
      <c r="WSQ17" s="3"/>
      <c r="WSR17" s="3"/>
      <c r="WSS17" s="3"/>
      <c r="WST17" s="3"/>
      <c r="WSU17" s="3"/>
      <c r="WSV17" s="3"/>
      <c r="WSW17" s="3"/>
      <c r="WSX17" s="3"/>
      <c r="WSY17" s="3"/>
      <c r="WSZ17" s="3"/>
      <c r="WTA17" s="3"/>
      <c r="WTB17" s="3"/>
      <c r="WTC17" s="3"/>
      <c r="WTD17" s="3"/>
      <c r="WTE17" s="3"/>
      <c r="WTF17" s="3"/>
      <c r="WTG17" s="3"/>
      <c r="WTH17" s="3"/>
      <c r="WTI17" s="3"/>
      <c r="WTJ17" s="3"/>
      <c r="WTK17" s="3"/>
      <c r="WTL17" s="3"/>
      <c r="WTM17" s="3"/>
      <c r="WTN17" s="3"/>
      <c r="WTO17" s="3"/>
      <c r="WTP17" s="3"/>
      <c r="WTQ17" s="3"/>
      <c r="WTR17" s="3"/>
      <c r="WTS17" s="3"/>
      <c r="WTT17" s="3"/>
      <c r="WTU17" s="3"/>
      <c r="WTV17" s="3"/>
      <c r="WTW17" s="3"/>
      <c r="WTX17" s="3"/>
      <c r="WTY17" s="3"/>
      <c r="WTZ17" s="3"/>
      <c r="WUA17" s="3"/>
      <c r="WUB17" s="3"/>
      <c r="WUC17" s="3"/>
      <c r="WUD17" s="3"/>
      <c r="WUE17" s="3"/>
      <c r="WUF17" s="3"/>
      <c r="WUG17" s="3"/>
      <c r="WUH17" s="3"/>
      <c r="WUI17" s="3"/>
      <c r="WUJ17" s="3"/>
      <c r="WUK17" s="3"/>
      <c r="WUL17" s="3"/>
      <c r="WUM17" s="3"/>
      <c r="WUN17" s="3"/>
      <c r="WUO17" s="3"/>
      <c r="WUP17" s="3"/>
      <c r="WUQ17" s="3"/>
      <c r="WUR17" s="3"/>
      <c r="WUS17" s="3"/>
      <c r="WUT17" s="3"/>
      <c r="WUU17" s="3"/>
      <c r="WUV17" s="3"/>
      <c r="WUW17" s="3"/>
      <c r="WUX17" s="3"/>
      <c r="WUY17" s="3"/>
      <c r="WUZ17" s="3"/>
      <c r="WVA17" s="3"/>
      <c r="WVB17" s="3"/>
      <c r="WVC17" s="3"/>
      <c r="WVD17" s="3"/>
      <c r="WVE17" s="3"/>
      <c r="WVF17" s="3"/>
      <c r="WVG17" s="3"/>
      <c r="WVH17" s="3"/>
      <c r="WVI17" s="3"/>
      <c r="WVJ17" s="3"/>
      <c r="WVK17" s="3"/>
      <c r="WVL17" s="3"/>
      <c r="WVM17" s="3"/>
      <c r="WVN17" s="3"/>
      <c r="WVO17" s="3"/>
      <c r="WVP17" s="3"/>
      <c r="WVQ17" s="3"/>
      <c r="WVR17" s="3"/>
      <c r="WVS17" s="3"/>
      <c r="WVT17" s="3"/>
      <c r="WVU17" s="3"/>
      <c r="WVV17" s="3"/>
      <c r="WVW17" s="3"/>
      <c r="WVX17" s="3"/>
      <c r="WVY17" s="3"/>
      <c r="WVZ17" s="3"/>
      <c r="WWA17" s="3"/>
      <c r="WWB17" s="3"/>
      <c r="WWC17" s="3"/>
      <c r="WWD17" s="3"/>
      <c r="WWE17" s="3"/>
      <c r="WWF17" s="3"/>
      <c r="WWG17" s="3"/>
      <c r="WWH17" s="3"/>
      <c r="WWI17" s="3"/>
      <c r="WWJ17" s="3"/>
      <c r="WWK17" s="3"/>
      <c r="WWL17" s="3"/>
      <c r="WWM17" s="3"/>
      <c r="WWN17" s="3"/>
      <c r="WWO17" s="3"/>
      <c r="WWP17" s="3"/>
      <c r="WWQ17" s="3"/>
      <c r="WWR17" s="3"/>
      <c r="WWS17" s="3"/>
      <c r="WWT17" s="3"/>
      <c r="WWU17" s="3"/>
      <c r="WWV17" s="3"/>
      <c r="WWW17" s="3"/>
      <c r="WWX17" s="3"/>
      <c r="WWY17" s="3"/>
      <c r="WWZ17" s="3"/>
      <c r="WXA17" s="3"/>
      <c r="WXB17" s="3"/>
      <c r="WXC17" s="3"/>
      <c r="WXD17" s="3"/>
      <c r="WXE17" s="3"/>
      <c r="WXF17" s="3"/>
      <c r="WXG17" s="3"/>
      <c r="WXH17" s="3"/>
      <c r="WXI17" s="3"/>
      <c r="WXJ17" s="3"/>
      <c r="WXK17" s="3"/>
      <c r="WXL17" s="3"/>
      <c r="WXM17" s="3"/>
      <c r="WXN17" s="3"/>
      <c r="WXO17" s="3"/>
      <c r="WXP17" s="3"/>
      <c r="WXQ17" s="3"/>
      <c r="WXR17" s="3"/>
      <c r="WXS17" s="3"/>
      <c r="WXT17" s="3"/>
      <c r="WXU17" s="3"/>
      <c r="WXV17" s="3"/>
      <c r="WXW17" s="3"/>
      <c r="WXX17" s="3"/>
      <c r="WXY17" s="3"/>
      <c r="WXZ17" s="3"/>
      <c r="WYA17" s="3"/>
      <c r="WYB17" s="3"/>
      <c r="WYC17" s="3"/>
      <c r="WYD17" s="3"/>
      <c r="WYE17" s="3"/>
      <c r="WYF17" s="3"/>
      <c r="WYG17" s="3"/>
      <c r="WYH17" s="3"/>
      <c r="WYI17" s="3"/>
      <c r="WYJ17" s="3"/>
      <c r="WYK17" s="3"/>
      <c r="WYL17" s="3"/>
      <c r="WYM17" s="3"/>
      <c r="WYN17" s="3"/>
      <c r="WYO17" s="3"/>
      <c r="WYP17" s="3"/>
      <c r="WYQ17" s="3"/>
      <c r="WYR17" s="3"/>
      <c r="WYS17" s="3"/>
      <c r="WYT17" s="3"/>
      <c r="WYU17" s="3"/>
      <c r="WYV17" s="3"/>
      <c r="WYW17" s="3"/>
      <c r="WYX17" s="3"/>
      <c r="WYY17" s="3"/>
      <c r="WYZ17" s="3"/>
      <c r="WZA17" s="3"/>
      <c r="WZB17" s="3"/>
      <c r="WZC17" s="3"/>
      <c r="WZD17" s="3"/>
      <c r="WZE17" s="3"/>
      <c r="WZF17" s="3"/>
      <c r="WZG17" s="3"/>
      <c r="WZH17" s="3"/>
      <c r="WZI17" s="3"/>
      <c r="WZJ17" s="3"/>
      <c r="WZK17" s="3"/>
      <c r="WZL17" s="3"/>
      <c r="WZM17" s="3"/>
      <c r="WZN17" s="3"/>
      <c r="WZO17" s="3"/>
      <c r="WZP17" s="3"/>
      <c r="WZQ17" s="3"/>
      <c r="WZR17" s="3"/>
      <c r="WZS17" s="3"/>
      <c r="WZT17" s="3"/>
      <c r="WZU17" s="3"/>
      <c r="WZV17" s="3"/>
      <c r="WZW17" s="3"/>
      <c r="WZX17" s="3"/>
      <c r="WZY17" s="3"/>
      <c r="WZZ17" s="3"/>
      <c r="XAA17" s="3"/>
      <c r="XAB17" s="3"/>
      <c r="XAC17" s="3"/>
      <c r="XAD17" s="3"/>
      <c r="XAE17" s="3"/>
      <c r="XAF17" s="3"/>
      <c r="XAG17" s="3"/>
      <c r="XAH17" s="3"/>
      <c r="XAI17" s="3"/>
      <c r="XAJ17" s="3"/>
      <c r="XAK17" s="3"/>
      <c r="XAL17" s="3"/>
      <c r="XAM17" s="3"/>
      <c r="XAN17" s="3"/>
      <c r="XAO17" s="3"/>
      <c r="XAP17" s="3"/>
      <c r="XAQ17" s="3"/>
      <c r="XAR17" s="3"/>
      <c r="XAS17" s="3"/>
      <c r="XAT17" s="3"/>
      <c r="XAU17" s="3"/>
      <c r="XAV17" s="3"/>
      <c r="XAW17" s="3"/>
      <c r="XAX17" s="3"/>
      <c r="XAY17" s="3"/>
      <c r="XAZ17" s="3"/>
      <c r="XBA17" s="3"/>
      <c r="XBB17" s="3"/>
      <c r="XBC17" s="3"/>
      <c r="XBD17" s="3"/>
      <c r="XBE17" s="3"/>
      <c r="XBF17" s="3"/>
      <c r="XBG17" s="3"/>
      <c r="XBH17" s="3"/>
      <c r="XBI17" s="3"/>
      <c r="XBJ17" s="3"/>
      <c r="XBK17" s="3"/>
      <c r="XBL17" s="3"/>
      <c r="XBM17" s="3"/>
      <c r="XBN17" s="3"/>
      <c r="XBO17" s="3"/>
      <c r="XBP17" s="3"/>
      <c r="XBQ17" s="3"/>
      <c r="XBR17" s="3"/>
      <c r="XBS17" s="3"/>
      <c r="XBT17" s="3"/>
      <c r="XBU17" s="3"/>
      <c r="XBV17" s="3"/>
      <c r="XBW17" s="3"/>
      <c r="XBX17" s="3"/>
      <c r="XBY17" s="3"/>
      <c r="XBZ17" s="3"/>
      <c r="XCA17" s="3"/>
      <c r="XCB17" s="3"/>
      <c r="XCC17" s="3"/>
      <c r="XCD17" s="3"/>
      <c r="XCE17" s="3"/>
      <c r="XCF17" s="3"/>
      <c r="XCG17" s="3"/>
      <c r="XCH17" s="3"/>
      <c r="XCI17" s="3"/>
      <c r="XCJ17" s="3"/>
      <c r="XCK17" s="3"/>
      <c r="XCL17" s="3"/>
      <c r="XCM17" s="3"/>
      <c r="XCN17" s="3"/>
      <c r="XCO17" s="3"/>
      <c r="XCP17" s="3"/>
      <c r="XCQ17" s="3"/>
      <c r="XCR17" s="3"/>
      <c r="XCS17" s="3"/>
      <c r="XCT17" s="3"/>
      <c r="XCU17" s="3"/>
      <c r="XCV17" s="3"/>
      <c r="XCW17" s="3"/>
      <c r="XCX17" s="3"/>
      <c r="XCY17" s="3"/>
      <c r="XCZ17" s="3"/>
      <c r="XDA17" s="3"/>
      <c r="XDB17" s="3"/>
      <c r="XDC17" s="3"/>
      <c r="XDD17" s="3"/>
      <c r="XDE17" s="3"/>
      <c r="XDF17" s="3"/>
      <c r="XDG17" s="3"/>
      <c r="XDH17" s="3"/>
      <c r="XDI17" s="3"/>
      <c r="XDJ17" s="3"/>
      <c r="XDK17" s="3"/>
      <c r="XDL17" s="3"/>
      <c r="XDM17" s="3"/>
      <c r="XDN17" s="3"/>
      <c r="XDO17" s="3"/>
      <c r="XDP17" s="3"/>
      <c r="XDQ17" s="3"/>
      <c r="XDR17" s="3"/>
      <c r="XDS17" s="3"/>
      <c r="XDT17" s="3"/>
      <c r="XDU17" s="3"/>
      <c r="XDV17" s="3"/>
      <c r="XDW17" s="3"/>
      <c r="XDX17" s="3"/>
      <c r="XDY17" s="3"/>
      <c r="XDZ17" s="3"/>
      <c r="XEA17" s="3"/>
      <c r="XEB17" s="3"/>
      <c r="XEC17" s="3"/>
      <c r="XED17" s="3"/>
      <c r="XEE17" s="3"/>
      <c r="XEF17" s="3"/>
      <c r="XEG17" s="3"/>
      <c r="XEH17" s="3"/>
      <c r="XEI17" s="3"/>
      <c r="XEJ17" s="3"/>
      <c r="XEK17" s="3"/>
      <c r="XEL17" s="3"/>
      <c r="XEM17" s="3"/>
      <c r="XEN17" s="3"/>
      <c r="XEO17" s="3"/>
      <c r="XEP17" s="3"/>
      <c r="XEQ17" s="3"/>
      <c r="XER17" s="3"/>
      <c r="XES17" s="3"/>
      <c r="XET17" s="3"/>
      <c r="XEU17" s="3"/>
      <c r="XEV17" s="3"/>
      <c r="XEW17" s="3"/>
      <c r="XEX17" s="3"/>
      <c r="XEY17" s="3"/>
      <c r="XEZ17" s="10"/>
      <c r="XFA17" s="10"/>
      <c r="XFB17" s="10"/>
    </row>
    <row r="18" s="444" customFormat="1" ht="63" customHeight="1" spans="1:16382">
      <c r="A18" s="454"/>
      <c r="B18" s="455"/>
      <c r="C18" s="178" t="s">
        <v>407</v>
      </c>
      <c r="D18" s="449" t="s">
        <v>408</v>
      </c>
      <c r="E18" s="131" t="s">
        <v>140</v>
      </c>
      <c r="F18" s="132">
        <v>0</v>
      </c>
      <c r="G18" s="132">
        <v>280</v>
      </c>
      <c r="H18" s="132">
        <f t="shared" si="1"/>
        <v>0</v>
      </c>
      <c r="I18" s="464" t="s">
        <v>407</v>
      </c>
      <c r="J18" s="463">
        <v>190</v>
      </c>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c r="OE18" s="3"/>
      <c r="OF18" s="3"/>
      <c r="OG18" s="3"/>
      <c r="OH18" s="3"/>
      <c r="OI18" s="3"/>
      <c r="OJ18" s="3"/>
      <c r="OK18" s="3"/>
      <c r="OL18" s="3"/>
      <c r="OM18" s="3"/>
      <c r="ON18" s="3"/>
      <c r="OO18" s="3"/>
      <c r="OP18" s="3"/>
      <c r="OQ18" s="3"/>
      <c r="OR18" s="3"/>
      <c r="OS18" s="3"/>
      <c r="OT18" s="3"/>
      <c r="OU18" s="3"/>
      <c r="OV18" s="3"/>
      <c r="OW18" s="3"/>
      <c r="OX18" s="3"/>
      <c r="OY18" s="3"/>
      <c r="OZ18" s="3"/>
      <c r="PA18" s="3"/>
      <c r="PB18" s="3"/>
      <c r="PC18" s="3"/>
      <c r="PD18" s="3"/>
      <c r="PE18" s="3"/>
      <c r="PF18" s="3"/>
      <c r="PG18" s="3"/>
      <c r="PH18" s="3"/>
      <c r="PI18" s="3"/>
      <c r="PJ18" s="3"/>
      <c r="PK18" s="3"/>
      <c r="PL18" s="3"/>
      <c r="PM18" s="3"/>
      <c r="PN18" s="3"/>
      <c r="PO18" s="3"/>
      <c r="PP18" s="3"/>
      <c r="PQ18" s="3"/>
      <c r="PR18" s="3"/>
      <c r="PS18" s="3"/>
      <c r="PT18" s="3"/>
      <c r="PU18" s="3"/>
      <c r="PV18" s="3"/>
      <c r="PW18" s="3"/>
      <c r="PX18" s="3"/>
      <c r="PY18" s="3"/>
      <c r="PZ18" s="3"/>
      <c r="QA18" s="3"/>
      <c r="QB18" s="3"/>
      <c r="QC18" s="3"/>
      <c r="QD18" s="3"/>
      <c r="QE18" s="3"/>
      <c r="QF18" s="3"/>
      <c r="QG18" s="3"/>
      <c r="QH18" s="3"/>
      <c r="QI18" s="3"/>
      <c r="QJ18" s="3"/>
      <c r="QK18" s="3"/>
      <c r="QL18" s="3"/>
      <c r="QM18" s="3"/>
      <c r="QN18" s="3"/>
      <c r="QO18" s="3"/>
      <c r="QP18" s="3"/>
      <c r="QQ18" s="3"/>
      <c r="QR18" s="3"/>
      <c r="QS18" s="3"/>
      <c r="QT18" s="3"/>
      <c r="QU18" s="3"/>
      <c r="QV18" s="3"/>
      <c r="QW18" s="3"/>
      <c r="QX18" s="3"/>
      <c r="QY18" s="3"/>
      <c r="QZ18" s="3"/>
      <c r="RA18" s="3"/>
      <c r="RB18" s="3"/>
      <c r="RC18" s="3"/>
      <c r="RD18" s="3"/>
      <c r="RE18" s="3"/>
      <c r="RF18" s="3"/>
      <c r="RG18" s="3"/>
      <c r="RH18" s="3"/>
      <c r="RI18" s="3"/>
      <c r="RJ18" s="3"/>
      <c r="RK18" s="3"/>
      <c r="RL18" s="3"/>
      <c r="RM18" s="3"/>
      <c r="RN18" s="3"/>
      <c r="RO18" s="3"/>
      <c r="RP18" s="3"/>
      <c r="RQ18" s="3"/>
      <c r="RR18" s="3"/>
      <c r="RS18" s="3"/>
      <c r="RT18" s="3"/>
      <c r="RU18" s="3"/>
      <c r="RV18" s="3"/>
      <c r="RW18" s="3"/>
      <c r="RX18" s="3"/>
      <c r="RY18" s="3"/>
      <c r="RZ18" s="3"/>
      <c r="SA18" s="3"/>
      <c r="SB18" s="3"/>
      <c r="SC18" s="3"/>
      <c r="SD18" s="3"/>
      <c r="SE18" s="3"/>
      <c r="SF18" s="3"/>
      <c r="SG18" s="3"/>
      <c r="SH18" s="3"/>
      <c r="SI18" s="3"/>
      <c r="SJ18" s="3"/>
      <c r="SK18" s="3"/>
      <c r="SL18" s="3"/>
      <c r="SM18" s="3"/>
      <c r="SN18" s="3"/>
      <c r="SO18" s="3"/>
      <c r="SP18" s="3"/>
      <c r="SQ18" s="3"/>
      <c r="SR18" s="3"/>
      <c r="SS18" s="3"/>
      <c r="ST18" s="3"/>
      <c r="SU18" s="3"/>
      <c r="SV18" s="3"/>
      <c r="SW18" s="3"/>
      <c r="SX18" s="3"/>
      <c r="SY18" s="3"/>
      <c r="SZ18" s="3"/>
      <c r="TA18" s="3"/>
      <c r="TB18" s="3"/>
      <c r="TC18" s="3"/>
      <c r="TD18" s="3"/>
      <c r="TE18" s="3"/>
      <c r="TF18" s="3"/>
      <c r="TG18" s="3"/>
      <c r="TH18" s="3"/>
      <c r="TI18" s="3"/>
      <c r="TJ18" s="3"/>
      <c r="TK18" s="3"/>
      <c r="TL18" s="3"/>
      <c r="TM18" s="3"/>
      <c r="TN18" s="3"/>
      <c r="TO18" s="3"/>
      <c r="TP18" s="3"/>
      <c r="TQ18" s="3"/>
      <c r="TR18" s="3"/>
      <c r="TS18" s="3"/>
      <c r="TT18" s="3"/>
      <c r="TU18" s="3"/>
      <c r="TV18" s="3"/>
      <c r="TW18" s="3"/>
      <c r="TX18" s="3"/>
      <c r="TY18" s="3"/>
      <c r="TZ18" s="3"/>
      <c r="UA18" s="3"/>
      <c r="UB18" s="3"/>
      <c r="UC18" s="3"/>
      <c r="UD18" s="3"/>
      <c r="UE18" s="3"/>
      <c r="UF18" s="3"/>
      <c r="UG18" s="3"/>
      <c r="UH18" s="3"/>
      <c r="UI18" s="3"/>
      <c r="UJ18" s="3"/>
      <c r="UK18" s="3"/>
      <c r="UL18" s="3"/>
      <c r="UM18" s="3"/>
      <c r="UN18" s="3"/>
      <c r="UO18" s="3"/>
      <c r="UP18" s="3"/>
      <c r="UQ18" s="3"/>
      <c r="UR18" s="3"/>
      <c r="US18" s="3"/>
      <c r="UT18" s="3"/>
      <c r="UU18" s="3"/>
      <c r="UV18" s="3"/>
      <c r="UW18" s="3"/>
      <c r="UX18" s="3"/>
      <c r="UY18" s="3"/>
      <c r="UZ18" s="3"/>
      <c r="VA18" s="3"/>
      <c r="VB18" s="3"/>
      <c r="VC18" s="3"/>
      <c r="VD18" s="3"/>
      <c r="VE18" s="3"/>
      <c r="VF18" s="3"/>
      <c r="VG18" s="3"/>
      <c r="VH18" s="3"/>
      <c r="VI18" s="3"/>
      <c r="VJ18" s="3"/>
      <c r="VK18" s="3"/>
      <c r="VL18" s="3"/>
      <c r="VM18" s="3"/>
      <c r="VN18" s="3"/>
      <c r="VO18" s="3"/>
      <c r="VP18" s="3"/>
      <c r="VQ18" s="3"/>
      <c r="VR18" s="3"/>
      <c r="VS18" s="3"/>
      <c r="VT18" s="3"/>
      <c r="VU18" s="3"/>
      <c r="VV18" s="3"/>
      <c r="VW18" s="3"/>
      <c r="VX18" s="3"/>
      <c r="VY18" s="3"/>
      <c r="VZ18" s="3"/>
      <c r="WA18" s="3"/>
      <c r="WB18" s="3"/>
      <c r="WC18" s="3"/>
      <c r="WD18" s="3"/>
      <c r="WE18" s="3"/>
      <c r="WF18" s="3"/>
      <c r="WG18" s="3"/>
      <c r="WH18" s="3"/>
      <c r="WI18" s="3"/>
      <c r="WJ18" s="3"/>
      <c r="WK18" s="3"/>
      <c r="WL18" s="3"/>
      <c r="WM18" s="3"/>
      <c r="WN18" s="3"/>
      <c r="WO18" s="3"/>
      <c r="WP18" s="3"/>
      <c r="WQ18" s="3"/>
      <c r="WR18" s="3"/>
      <c r="WS18" s="3"/>
      <c r="WT18" s="3"/>
      <c r="WU18" s="3"/>
      <c r="WV18" s="3"/>
      <c r="WW18" s="3"/>
      <c r="WX18" s="3"/>
      <c r="WY18" s="3"/>
      <c r="WZ18" s="3"/>
      <c r="XA18" s="3"/>
      <c r="XB18" s="3"/>
      <c r="XC18" s="3"/>
      <c r="XD18" s="3"/>
      <c r="XE18" s="3"/>
      <c r="XF18" s="3"/>
      <c r="XG18" s="3"/>
      <c r="XH18" s="3"/>
      <c r="XI18" s="3"/>
      <c r="XJ18" s="3"/>
      <c r="XK18" s="3"/>
      <c r="XL18" s="3"/>
      <c r="XM18" s="3"/>
      <c r="XN18" s="3"/>
      <c r="XO18" s="3"/>
      <c r="XP18" s="3"/>
      <c r="XQ18" s="3"/>
      <c r="XR18" s="3"/>
      <c r="XS18" s="3"/>
      <c r="XT18" s="3"/>
      <c r="XU18" s="3"/>
      <c r="XV18" s="3"/>
      <c r="XW18" s="3"/>
      <c r="XX18" s="3"/>
      <c r="XY18" s="3"/>
      <c r="XZ18" s="3"/>
      <c r="YA18" s="3"/>
      <c r="YB18" s="3"/>
      <c r="YC18" s="3"/>
      <c r="YD18" s="3"/>
      <c r="YE18" s="3"/>
      <c r="YF18" s="3"/>
      <c r="YG18" s="3"/>
      <c r="YH18" s="3"/>
      <c r="YI18" s="3"/>
      <c r="YJ18" s="3"/>
      <c r="YK18" s="3"/>
      <c r="YL18" s="3"/>
      <c r="YM18" s="3"/>
      <c r="YN18" s="3"/>
      <c r="YO18" s="3"/>
      <c r="YP18" s="3"/>
      <c r="YQ18" s="3"/>
      <c r="YR18" s="3"/>
      <c r="YS18" s="3"/>
      <c r="YT18" s="3"/>
      <c r="YU18" s="3"/>
      <c r="YV18" s="3"/>
      <c r="YW18" s="3"/>
      <c r="YX18" s="3"/>
      <c r="YY18" s="3"/>
      <c r="YZ18" s="3"/>
      <c r="ZA18" s="3"/>
      <c r="ZB18" s="3"/>
      <c r="ZC18" s="3"/>
      <c r="ZD18" s="3"/>
      <c r="ZE18" s="3"/>
      <c r="ZF18" s="3"/>
      <c r="ZG18" s="3"/>
      <c r="ZH18" s="3"/>
      <c r="ZI18" s="3"/>
      <c r="ZJ18" s="3"/>
      <c r="ZK18" s="3"/>
      <c r="ZL18" s="3"/>
      <c r="ZM18" s="3"/>
      <c r="ZN18" s="3"/>
      <c r="ZO18" s="3"/>
      <c r="ZP18" s="3"/>
      <c r="ZQ18" s="3"/>
      <c r="ZR18" s="3"/>
      <c r="ZS18" s="3"/>
      <c r="ZT18" s="3"/>
      <c r="ZU18" s="3"/>
      <c r="ZV18" s="3"/>
      <c r="ZW18" s="3"/>
      <c r="ZX18" s="3"/>
      <c r="ZY18" s="3"/>
      <c r="ZZ18" s="3"/>
      <c r="AAA18" s="3"/>
      <c r="AAB18" s="3"/>
      <c r="AAC18" s="3"/>
      <c r="AAD18" s="3"/>
      <c r="AAE18" s="3"/>
      <c r="AAF18" s="3"/>
      <c r="AAG18" s="3"/>
      <c r="AAH18" s="3"/>
      <c r="AAI18" s="3"/>
      <c r="AAJ18" s="3"/>
      <c r="AAK18" s="3"/>
      <c r="AAL18" s="3"/>
      <c r="AAM18" s="3"/>
      <c r="AAN18" s="3"/>
      <c r="AAO18" s="3"/>
      <c r="AAP18" s="3"/>
      <c r="AAQ18" s="3"/>
      <c r="AAR18" s="3"/>
      <c r="AAS18" s="3"/>
      <c r="AAT18" s="3"/>
      <c r="AAU18" s="3"/>
      <c r="AAV18" s="3"/>
      <c r="AAW18" s="3"/>
      <c r="AAX18" s="3"/>
      <c r="AAY18" s="3"/>
      <c r="AAZ18" s="3"/>
      <c r="ABA18" s="3"/>
      <c r="ABB18" s="3"/>
      <c r="ABC18" s="3"/>
      <c r="ABD18" s="3"/>
      <c r="ABE18" s="3"/>
      <c r="ABF18" s="3"/>
      <c r="ABG18" s="3"/>
      <c r="ABH18" s="3"/>
      <c r="ABI18" s="3"/>
      <c r="ABJ18" s="3"/>
      <c r="ABK18" s="3"/>
      <c r="ABL18" s="3"/>
      <c r="ABM18" s="3"/>
      <c r="ABN18" s="3"/>
      <c r="ABO18" s="3"/>
      <c r="ABP18" s="3"/>
      <c r="ABQ18" s="3"/>
      <c r="ABR18" s="3"/>
      <c r="ABS18" s="3"/>
      <c r="ABT18" s="3"/>
      <c r="ABU18" s="3"/>
      <c r="ABV18" s="3"/>
      <c r="ABW18" s="3"/>
      <c r="ABX18" s="3"/>
      <c r="ABY18" s="3"/>
      <c r="ABZ18" s="3"/>
      <c r="ACA18" s="3"/>
      <c r="ACB18" s="3"/>
      <c r="ACC18" s="3"/>
      <c r="ACD18" s="3"/>
      <c r="ACE18" s="3"/>
      <c r="ACF18" s="3"/>
      <c r="ACG18" s="3"/>
      <c r="ACH18" s="3"/>
      <c r="ACI18" s="3"/>
      <c r="ACJ18" s="3"/>
      <c r="ACK18" s="3"/>
      <c r="ACL18" s="3"/>
      <c r="ACM18" s="3"/>
      <c r="ACN18" s="3"/>
      <c r="ACO18" s="3"/>
      <c r="ACP18" s="3"/>
      <c r="ACQ18" s="3"/>
      <c r="ACR18" s="3"/>
      <c r="ACS18" s="3"/>
      <c r="ACT18" s="3"/>
      <c r="ACU18" s="3"/>
      <c r="ACV18" s="3"/>
      <c r="ACW18" s="3"/>
      <c r="ACX18" s="3"/>
      <c r="ACY18" s="3"/>
      <c r="ACZ18" s="3"/>
      <c r="ADA18" s="3"/>
      <c r="ADB18" s="3"/>
      <c r="ADC18" s="3"/>
      <c r="ADD18" s="3"/>
      <c r="ADE18" s="3"/>
      <c r="ADF18" s="3"/>
      <c r="ADG18" s="3"/>
      <c r="ADH18" s="3"/>
      <c r="ADI18" s="3"/>
      <c r="ADJ18" s="3"/>
      <c r="ADK18" s="3"/>
      <c r="ADL18" s="3"/>
      <c r="ADM18" s="3"/>
      <c r="ADN18" s="3"/>
      <c r="ADO18" s="3"/>
      <c r="ADP18" s="3"/>
      <c r="ADQ18" s="3"/>
      <c r="ADR18" s="3"/>
      <c r="ADS18" s="3"/>
      <c r="ADT18" s="3"/>
      <c r="ADU18" s="3"/>
      <c r="ADV18" s="3"/>
      <c r="ADW18" s="3"/>
      <c r="ADX18" s="3"/>
      <c r="ADY18" s="3"/>
      <c r="ADZ18" s="3"/>
      <c r="AEA18" s="3"/>
      <c r="AEB18" s="3"/>
      <c r="AEC18" s="3"/>
      <c r="AED18" s="3"/>
      <c r="AEE18" s="3"/>
      <c r="AEF18" s="3"/>
      <c r="AEG18" s="3"/>
      <c r="AEH18" s="3"/>
      <c r="AEI18" s="3"/>
      <c r="AEJ18" s="3"/>
      <c r="AEK18" s="3"/>
      <c r="AEL18" s="3"/>
      <c r="AEM18" s="3"/>
      <c r="AEN18" s="3"/>
      <c r="AEO18" s="3"/>
      <c r="AEP18" s="3"/>
      <c r="AEQ18" s="3"/>
      <c r="AER18" s="3"/>
      <c r="AES18" s="3"/>
      <c r="AET18" s="3"/>
      <c r="AEU18" s="3"/>
      <c r="AEV18" s="3"/>
      <c r="AEW18" s="3"/>
      <c r="AEX18" s="3"/>
      <c r="AEY18" s="3"/>
      <c r="AEZ18" s="3"/>
      <c r="AFA18" s="3"/>
      <c r="AFB18" s="3"/>
      <c r="AFC18" s="3"/>
      <c r="AFD18" s="3"/>
      <c r="AFE18" s="3"/>
      <c r="AFF18" s="3"/>
      <c r="AFG18" s="3"/>
      <c r="AFH18" s="3"/>
      <c r="AFI18" s="3"/>
      <c r="AFJ18" s="3"/>
      <c r="AFK18" s="3"/>
      <c r="AFL18" s="3"/>
      <c r="AFM18" s="3"/>
      <c r="AFN18" s="3"/>
      <c r="AFO18" s="3"/>
      <c r="AFP18" s="3"/>
      <c r="AFQ18" s="3"/>
      <c r="AFR18" s="3"/>
      <c r="AFS18" s="3"/>
      <c r="AFT18" s="3"/>
      <c r="AFU18" s="3"/>
      <c r="AFV18" s="3"/>
      <c r="AFW18" s="3"/>
      <c r="AFX18" s="3"/>
      <c r="AFY18" s="3"/>
      <c r="AFZ18" s="3"/>
      <c r="AGA18" s="3"/>
      <c r="AGB18" s="3"/>
      <c r="AGC18" s="3"/>
      <c r="AGD18" s="3"/>
      <c r="AGE18" s="3"/>
      <c r="AGF18" s="3"/>
      <c r="AGG18" s="3"/>
      <c r="AGH18" s="3"/>
      <c r="AGI18" s="3"/>
      <c r="AGJ18" s="3"/>
      <c r="AGK18" s="3"/>
      <c r="AGL18" s="3"/>
      <c r="AGM18" s="3"/>
      <c r="AGN18" s="3"/>
      <c r="AGO18" s="3"/>
      <c r="AGP18" s="3"/>
      <c r="AGQ18" s="3"/>
      <c r="AGR18" s="3"/>
      <c r="AGS18" s="3"/>
      <c r="AGT18" s="3"/>
      <c r="AGU18" s="3"/>
      <c r="AGV18" s="3"/>
      <c r="AGW18" s="3"/>
      <c r="AGX18" s="3"/>
      <c r="AGY18" s="3"/>
      <c r="AGZ18" s="3"/>
      <c r="AHA18" s="3"/>
      <c r="AHB18" s="3"/>
      <c r="AHC18" s="3"/>
      <c r="AHD18" s="3"/>
      <c r="AHE18" s="3"/>
      <c r="AHF18" s="3"/>
      <c r="AHG18" s="3"/>
      <c r="AHH18" s="3"/>
      <c r="AHI18" s="3"/>
      <c r="AHJ18" s="3"/>
      <c r="AHK18" s="3"/>
      <c r="AHL18" s="3"/>
      <c r="AHM18" s="3"/>
      <c r="AHN18" s="3"/>
      <c r="AHO18" s="3"/>
      <c r="AHP18" s="3"/>
      <c r="AHQ18" s="3"/>
      <c r="AHR18" s="3"/>
      <c r="AHS18" s="3"/>
      <c r="AHT18" s="3"/>
      <c r="AHU18" s="3"/>
      <c r="AHV18" s="3"/>
      <c r="AHW18" s="3"/>
      <c r="AHX18" s="3"/>
      <c r="AHY18" s="3"/>
      <c r="AHZ18" s="3"/>
      <c r="AIA18" s="3"/>
      <c r="AIB18" s="3"/>
      <c r="AIC18" s="3"/>
      <c r="AID18" s="3"/>
      <c r="AIE18" s="3"/>
      <c r="AIF18" s="3"/>
      <c r="AIG18" s="3"/>
      <c r="AIH18" s="3"/>
      <c r="AII18" s="3"/>
      <c r="AIJ18" s="3"/>
      <c r="AIK18" s="3"/>
      <c r="AIL18" s="3"/>
      <c r="AIM18" s="3"/>
      <c r="AIN18" s="3"/>
      <c r="AIO18" s="3"/>
      <c r="AIP18" s="3"/>
      <c r="AIQ18" s="3"/>
      <c r="AIR18" s="3"/>
      <c r="AIS18" s="3"/>
      <c r="AIT18" s="3"/>
      <c r="AIU18" s="3"/>
      <c r="AIV18" s="3"/>
      <c r="AIW18" s="3"/>
      <c r="AIX18" s="3"/>
      <c r="AIY18" s="3"/>
      <c r="AIZ18" s="3"/>
      <c r="AJA18" s="3"/>
      <c r="AJB18" s="3"/>
      <c r="AJC18" s="3"/>
      <c r="AJD18" s="3"/>
      <c r="AJE18" s="3"/>
      <c r="AJF18" s="3"/>
      <c r="AJG18" s="3"/>
      <c r="AJH18" s="3"/>
      <c r="AJI18" s="3"/>
      <c r="AJJ18" s="3"/>
      <c r="AJK18" s="3"/>
      <c r="AJL18" s="3"/>
      <c r="AJM18" s="3"/>
      <c r="AJN18" s="3"/>
      <c r="AJO18" s="3"/>
      <c r="AJP18" s="3"/>
      <c r="AJQ18" s="3"/>
      <c r="AJR18" s="3"/>
      <c r="AJS18" s="3"/>
      <c r="AJT18" s="3"/>
      <c r="AJU18" s="3"/>
      <c r="AJV18" s="3"/>
      <c r="AJW18" s="3"/>
      <c r="AJX18" s="3"/>
      <c r="AJY18" s="3"/>
      <c r="AJZ18" s="3"/>
      <c r="AKA18" s="3"/>
      <c r="AKB18" s="3"/>
      <c r="AKC18" s="3"/>
      <c r="AKD18" s="3"/>
      <c r="AKE18" s="3"/>
      <c r="AKF18" s="3"/>
      <c r="AKG18" s="3"/>
      <c r="AKH18" s="3"/>
      <c r="AKI18" s="3"/>
      <c r="AKJ18" s="3"/>
      <c r="AKK18" s="3"/>
      <c r="AKL18" s="3"/>
      <c r="AKM18" s="3"/>
      <c r="AKN18" s="3"/>
      <c r="AKO18" s="3"/>
      <c r="AKP18" s="3"/>
      <c r="AKQ18" s="3"/>
      <c r="AKR18" s="3"/>
      <c r="AKS18" s="3"/>
      <c r="AKT18" s="3"/>
      <c r="AKU18" s="3"/>
      <c r="AKV18" s="3"/>
      <c r="AKW18" s="3"/>
      <c r="AKX18" s="3"/>
      <c r="AKY18" s="3"/>
      <c r="AKZ18" s="3"/>
      <c r="ALA18" s="3"/>
      <c r="ALB18" s="3"/>
      <c r="ALC18" s="3"/>
      <c r="ALD18" s="3"/>
      <c r="ALE18" s="3"/>
      <c r="ALF18" s="3"/>
      <c r="ALG18" s="3"/>
      <c r="ALH18" s="3"/>
      <c r="ALI18" s="3"/>
      <c r="ALJ18" s="3"/>
      <c r="ALK18" s="3"/>
      <c r="ALL18" s="3"/>
      <c r="ALM18" s="3"/>
      <c r="ALN18" s="3"/>
      <c r="ALO18" s="3"/>
      <c r="ALP18" s="3"/>
      <c r="ALQ18" s="3"/>
      <c r="ALR18" s="3"/>
      <c r="ALS18" s="3"/>
      <c r="ALT18" s="3"/>
      <c r="ALU18" s="3"/>
      <c r="ALV18" s="3"/>
      <c r="ALW18" s="3"/>
      <c r="ALX18" s="3"/>
      <c r="ALY18" s="3"/>
      <c r="ALZ18" s="3"/>
      <c r="AMA18" s="3"/>
      <c r="AMB18" s="3"/>
      <c r="AMC18" s="3"/>
      <c r="AMD18" s="3"/>
      <c r="AME18" s="3"/>
      <c r="AMF18" s="3"/>
      <c r="AMG18" s="3"/>
      <c r="AMH18" s="3"/>
      <c r="AMI18" s="3"/>
      <c r="AMJ18" s="3"/>
      <c r="AMK18" s="3"/>
      <c r="AML18" s="3"/>
      <c r="AMM18" s="3"/>
      <c r="AMN18" s="3"/>
      <c r="AMO18" s="3"/>
      <c r="AMP18" s="3"/>
      <c r="AMQ18" s="3"/>
      <c r="AMR18" s="3"/>
      <c r="AMS18" s="3"/>
      <c r="AMT18" s="3"/>
      <c r="AMU18" s="3"/>
      <c r="AMV18" s="3"/>
      <c r="AMW18" s="3"/>
      <c r="AMX18" s="3"/>
      <c r="AMY18" s="3"/>
      <c r="AMZ18" s="3"/>
      <c r="ANA18" s="3"/>
      <c r="ANB18" s="3"/>
      <c r="ANC18" s="3"/>
      <c r="AND18" s="3"/>
      <c r="ANE18" s="3"/>
      <c r="ANF18" s="3"/>
      <c r="ANG18" s="3"/>
      <c r="ANH18" s="3"/>
      <c r="ANI18" s="3"/>
      <c r="ANJ18" s="3"/>
      <c r="ANK18" s="3"/>
      <c r="ANL18" s="3"/>
      <c r="ANM18" s="3"/>
      <c r="ANN18" s="3"/>
      <c r="ANO18" s="3"/>
      <c r="ANP18" s="3"/>
      <c r="ANQ18" s="3"/>
      <c r="ANR18" s="3"/>
      <c r="ANS18" s="3"/>
      <c r="ANT18" s="3"/>
      <c r="ANU18" s="3"/>
      <c r="ANV18" s="3"/>
      <c r="ANW18" s="3"/>
      <c r="ANX18" s="3"/>
      <c r="ANY18" s="3"/>
      <c r="ANZ18" s="3"/>
      <c r="AOA18" s="3"/>
      <c r="AOB18" s="3"/>
      <c r="AOC18" s="3"/>
      <c r="AOD18" s="3"/>
      <c r="AOE18" s="3"/>
      <c r="AOF18" s="3"/>
      <c r="AOG18" s="3"/>
      <c r="AOH18" s="3"/>
      <c r="AOI18" s="3"/>
      <c r="AOJ18" s="3"/>
      <c r="AOK18" s="3"/>
      <c r="AOL18" s="3"/>
      <c r="AOM18" s="3"/>
      <c r="AON18" s="3"/>
      <c r="AOO18" s="3"/>
      <c r="AOP18" s="3"/>
      <c r="AOQ18" s="3"/>
      <c r="AOR18" s="3"/>
      <c r="AOS18" s="3"/>
      <c r="AOT18" s="3"/>
      <c r="AOU18" s="3"/>
      <c r="AOV18" s="3"/>
      <c r="AOW18" s="3"/>
      <c r="AOX18" s="3"/>
      <c r="AOY18" s="3"/>
      <c r="AOZ18" s="3"/>
      <c r="APA18" s="3"/>
      <c r="APB18" s="3"/>
      <c r="APC18" s="3"/>
      <c r="APD18" s="3"/>
      <c r="APE18" s="3"/>
      <c r="APF18" s="3"/>
      <c r="APG18" s="3"/>
      <c r="APH18" s="3"/>
      <c r="API18" s="3"/>
      <c r="APJ18" s="3"/>
      <c r="APK18" s="3"/>
      <c r="APL18" s="3"/>
      <c r="APM18" s="3"/>
      <c r="APN18" s="3"/>
      <c r="APO18" s="3"/>
      <c r="APP18" s="3"/>
      <c r="APQ18" s="3"/>
      <c r="APR18" s="3"/>
      <c r="APS18" s="3"/>
      <c r="APT18" s="3"/>
      <c r="APU18" s="3"/>
      <c r="APV18" s="3"/>
      <c r="APW18" s="3"/>
      <c r="APX18" s="3"/>
      <c r="APY18" s="3"/>
      <c r="APZ18" s="3"/>
      <c r="AQA18" s="3"/>
      <c r="AQB18" s="3"/>
      <c r="AQC18" s="3"/>
      <c r="AQD18" s="3"/>
      <c r="AQE18" s="3"/>
      <c r="AQF18" s="3"/>
      <c r="AQG18" s="3"/>
      <c r="AQH18" s="3"/>
      <c r="AQI18" s="3"/>
      <c r="AQJ18" s="3"/>
      <c r="AQK18" s="3"/>
      <c r="AQL18" s="3"/>
      <c r="AQM18" s="3"/>
      <c r="AQN18" s="3"/>
      <c r="AQO18" s="3"/>
      <c r="AQP18" s="3"/>
      <c r="AQQ18" s="3"/>
      <c r="AQR18" s="3"/>
      <c r="AQS18" s="3"/>
      <c r="AQT18" s="3"/>
      <c r="AQU18" s="3"/>
      <c r="AQV18" s="3"/>
      <c r="AQW18" s="3"/>
      <c r="AQX18" s="3"/>
      <c r="AQY18" s="3"/>
      <c r="AQZ18" s="3"/>
      <c r="ARA18" s="3"/>
      <c r="ARB18" s="3"/>
      <c r="ARC18" s="3"/>
      <c r="ARD18" s="3"/>
      <c r="ARE18" s="3"/>
      <c r="ARF18" s="3"/>
      <c r="ARG18" s="3"/>
      <c r="ARH18" s="3"/>
      <c r="ARI18" s="3"/>
      <c r="ARJ18" s="3"/>
      <c r="ARK18" s="3"/>
      <c r="ARL18" s="3"/>
      <c r="ARM18" s="3"/>
      <c r="ARN18" s="3"/>
      <c r="ARO18" s="3"/>
      <c r="ARP18" s="3"/>
      <c r="ARQ18" s="3"/>
      <c r="ARR18" s="3"/>
      <c r="ARS18" s="3"/>
      <c r="ART18" s="3"/>
      <c r="ARU18" s="3"/>
      <c r="ARV18" s="3"/>
      <c r="ARW18" s="3"/>
      <c r="ARX18" s="3"/>
      <c r="ARY18" s="3"/>
      <c r="ARZ18" s="3"/>
      <c r="ASA18" s="3"/>
      <c r="ASB18" s="3"/>
      <c r="ASC18" s="3"/>
      <c r="ASD18" s="3"/>
      <c r="ASE18" s="3"/>
      <c r="ASF18" s="3"/>
      <c r="ASG18" s="3"/>
      <c r="ASH18" s="3"/>
      <c r="ASI18" s="3"/>
      <c r="ASJ18" s="3"/>
      <c r="ASK18" s="3"/>
      <c r="ASL18" s="3"/>
      <c r="ASM18" s="3"/>
      <c r="ASN18" s="3"/>
      <c r="ASO18" s="3"/>
      <c r="ASP18" s="3"/>
      <c r="ASQ18" s="3"/>
      <c r="ASR18" s="3"/>
      <c r="ASS18" s="3"/>
      <c r="AST18" s="3"/>
      <c r="ASU18" s="3"/>
      <c r="ASV18" s="3"/>
      <c r="ASW18" s="3"/>
      <c r="ASX18" s="3"/>
      <c r="ASY18" s="3"/>
      <c r="ASZ18" s="3"/>
      <c r="ATA18" s="3"/>
      <c r="ATB18" s="3"/>
      <c r="ATC18" s="3"/>
      <c r="ATD18" s="3"/>
      <c r="ATE18" s="3"/>
      <c r="ATF18" s="3"/>
      <c r="ATG18" s="3"/>
      <c r="ATH18" s="3"/>
      <c r="ATI18" s="3"/>
      <c r="ATJ18" s="3"/>
      <c r="ATK18" s="3"/>
      <c r="ATL18" s="3"/>
      <c r="ATM18" s="3"/>
      <c r="ATN18" s="3"/>
      <c r="ATO18" s="3"/>
      <c r="ATP18" s="3"/>
      <c r="ATQ18" s="3"/>
      <c r="ATR18" s="3"/>
      <c r="ATS18" s="3"/>
      <c r="ATT18" s="3"/>
      <c r="ATU18" s="3"/>
      <c r="ATV18" s="3"/>
      <c r="ATW18" s="3"/>
      <c r="ATX18" s="3"/>
      <c r="ATY18" s="3"/>
      <c r="ATZ18" s="3"/>
      <c r="AUA18" s="3"/>
      <c r="AUB18" s="3"/>
      <c r="AUC18" s="3"/>
      <c r="AUD18" s="3"/>
      <c r="AUE18" s="3"/>
      <c r="AUF18" s="3"/>
      <c r="AUG18" s="3"/>
      <c r="AUH18" s="3"/>
      <c r="AUI18" s="3"/>
      <c r="AUJ18" s="3"/>
      <c r="AUK18" s="3"/>
      <c r="AUL18" s="3"/>
      <c r="AUM18" s="3"/>
      <c r="AUN18" s="3"/>
      <c r="AUO18" s="3"/>
      <c r="AUP18" s="3"/>
      <c r="AUQ18" s="3"/>
      <c r="AUR18" s="3"/>
      <c r="AUS18" s="3"/>
      <c r="AUT18" s="3"/>
      <c r="AUU18" s="3"/>
      <c r="AUV18" s="3"/>
      <c r="AUW18" s="3"/>
      <c r="AUX18" s="3"/>
      <c r="AUY18" s="3"/>
      <c r="AUZ18" s="3"/>
      <c r="AVA18" s="3"/>
      <c r="AVB18" s="3"/>
      <c r="AVC18" s="3"/>
      <c r="AVD18" s="3"/>
      <c r="AVE18" s="3"/>
      <c r="AVF18" s="3"/>
      <c r="AVG18" s="3"/>
      <c r="AVH18" s="3"/>
      <c r="AVI18" s="3"/>
      <c r="AVJ18" s="3"/>
      <c r="AVK18" s="3"/>
      <c r="AVL18" s="3"/>
      <c r="AVM18" s="3"/>
      <c r="AVN18" s="3"/>
      <c r="AVO18" s="3"/>
      <c r="AVP18" s="3"/>
      <c r="AVQ18" s="3"/>
      <c r="AVR18" s="3"/>
      <c r="AVS18" s="3"/>
      <c r="AVT18" s="3"/>
      <c r="AVU18" s="3"/>
      <c r="AVV18" s="3"/>
      <c r="AVW18" s="3"/>
      <c r="AVX18" s="3"/>
      <c r="AVY18" s="3"/>
      <c r="AVZ18" s="3"/>
      <c r="AWA18" s="3"/>
      <c r="AWB18" s="3"/>
      <c r="AWC18" s="3"/>
      <c r="AWD18" s="3"/>
      <c r="AWE18" s="3"/>
      <c r="AWF18" s="3"/>
      <c r="AWG18" s="3"/>
      <c r="AWH18" s="3"/>
      <c r="AWI18" s="3"/>
      <c r="AWJ18" s="3"/>
      <c r="AWK18" s="3"/>
      <c r="AWL18" s="3"/>
      <c r="AWM18" s="3"/>
      <c r="AWN18" s="3"/>
      <c r="AWO18" s="3"/>
      <c r="AWP18" s="3"/>
      <c r="AWQ18" s="3"/>
      <c r="AWR18" s="3"/>
      <c r="AWS18" s="3"/>
      <c r="AWT18" s="3"/>
      <c r="AWU18" s="3"/>
      <c r="AWV18" s="3"/>
      <c r="AWW18" s="3"/>
      <c r="AWX18" s="3"/>
      <c r="AWY18" s="3"/>
      <c r="AWZ18" s="3"/>
      <c r="AXA18" s="3"/>
      <c r="AXB18" s="3"/>
      <c r="AXC18" s="3"/>
      <c r="AXD18" s="3"/>
      <c r="AXE18" s="3"/>
      <c r="AXF18" s="3"/>
      <c r="AXG18" s="3"/>
      <c r="AXH18" s="3"/>
      <c r="AXI18" s="3"/>
      <c r="AXJ18" s="3"/>
      <c r="AXK18" s="3"/>
      <c r="AXL18" s="3"/>
      <c r="AXM18" s="3"/>
      <c r="AXN18" s="3"/>
      <c r="AXO18" s="3"/>
      <c r="AXP18" s="3"/>
      <c r="AXQ18" s="3"/>
      <c r="AXR18" s="3"/>
      <c r="AXS18" s="3"/>
      <c r="AXT18" s="3"/>
      <c r="AXU18" s="3"/>
      <c r="AXV18" s="3"/>
      <c r="AXW18" s="3"/>
      <c r="AXX18" s="3"/>
      <c r="AXY18" s="3"/>
      <c r="AXZ18" s="3"/>
      <c r="AYA18" s="3"/>
      <c r="AYB18" s="3"/>
      <c r="AYC18" s="3"/>
      <c r="AYD18" s="3"/>
      <c r="AYE18" s="3"/>
      <c r="AYF18" s="3"/>
      <c r="AYG18" s="3"/>
      <c r="AYH18" s="3"/>
      <c r="AYI18" s="3"/>
      <c r="AYJ18" s="3"/>
      <c r="AYK18" s="3"/>
      <c r="AYL18" s="3"/>
      <c r="AYM18" s="3"/>
      <c r="AYN18" s="3"/>
      <c r="AYO18" s="3"/>
      <c r="AYP18" s="3"/>
      <c r="AYQ18" s="3"/>
      <c r="AYR18" s="3"/>
      <c r="AYS18" s="3"/>
      <c r="AYT18" s="3"/>
      <c r="AYU18" s="3"/>
      <c r="AYV18" s="3"/>
      <c r="AYW18" s="3"/>
      <c r="AYX18" s="3"/>
      <c r="AYY18" s="3"/>
      <c r="AYZ18" s="3"/>
      <c r="AZA18" s="3"/>
      <c r="AZB18" s="3"/>
      <c r="AZC18" s="3"/>
      <c r="AZD18" s="3"/>
      <c r="AZE18" s="3"/>
      <c r="AZF18" s="3"/>
      <c r="AZG18" s="3"/>
      <c r="AZH18" s="3"/>
      <c r="AZI18" s="3"/>
      <c r="AZJ18" s="3"/>
      <c r="AZK18" s="3"/>
      <c r="AZL18" s="3"/>
      <c r="AZM18" s="3"/>
      <c r="AZN18" s="3"/>
      <c r="AZO18" s="3"/>
      <c r="AZP18" s="3"/>
      <c r="AZQ18" s="3"/>
      <c r="AZR18" s="3"/>
      <c r="AZS18" s="3"/>
      <c r="AZT18" s="3"/>
      <c r="AZU18" s="3"/>
      <c r="AZV18" s="3"/>
      <c r="AZW18" s="3"/>
      <c r="AZX18" s="3"/>
      <c r="AZY18" s="3"/>
      <c r="AZZ18" s="3"/>
      <c r="BAA18" s="3"/>
      <c r="BAB18" s="3"/>
      <c r="BAC18" s="3"/>
      <c r="BAD18" s="3"/>
      <c r="BAE18" s="3"/>
      <c r="BAF18" s="3"/>
      <c r="BAG18" s="3"/>
      <c r="BAH18" s="3"/>
      <c r="BAI18" s="3"/>
      <c r="BAJ18" s="3"/>
      <c r="BAK18" s="3"/>
      <c r="BAL18" s="3"/>
      <c r="BAM18" s="3"/>
      <c r="BAN18" s="3"/>
      <c r="BAO18" s="3"/>
      <c r="BAP18" s="3"/>
      <c r="BAQ18" s="3"/>
      <c r="BAR18" s="3"/>
      <c r="BAS18" s="3"/>
      <c r="BAT18" s="3"/>
      <c r="BAU18" s="3"/>
      <c r="BAV18" s="3"/>
      <c r="BAW18" s="3"/>
      <c r="BAX18" s="3"/>
      <c r="BAY18" s="3"/>
      <c r="BAZ18" s="3"/>
      <c r="BBA18" s="3"/>
      <c r="BBB18" s="3"/>
      <c r="BBC18" s="3"/>
      <c r="BBD18" s="3"/>
      <c r="BBE18" s="3"/>
      <c r="BBF18" s="3"/>
      <c r="BBG18" s="3"/>
      <c r="BBH18" s="3"/>
      <c r="BBI18" s="3"/>
      <c r="BBJ18" s="3"/>
      <c r="BBK18" s="3"/>
      <c r="BBL18" s="3"/>
      <c r="BBM18" s="3"/>
      <c r="BBN18" s="3"/>
      <c r="BBO18" s="3"/>
      <c r="BBP18" s="3"/>
      <c r="BBQ18" s="3"/>
      <c r="BBR18" s="3"/>
      <c r="BBS18" s="3"/>
      <c r="BBT18" s="3"/>
      <c r="BBU18" s="3"/>
      <c r="BBV18" s="3"/>
      <c r="BBW18" s="3"/>
      <c r="BBX18" s="3"/>
      <c r="BBY18" s="3"/>
      <c r="BBZ18" s="3"/>
      <c r="BCA18" s="3"/>
      <c r="BCB18" s="3"/>
      <c r="BCC18" s="3"/>
      <c r="BCD18" s="3"/>
      <c r="BCE18" s="3"/>
      <c r="BCF18" s="3"/>
      <c r="BCG18" s="3"/>
      <c r="BCH18" s="3"/>
      <c r="BCI18" s="3"/>
      <c r="BCJ18" s="3"/>
      <c r="BCK18" s="3"/>
      <c r="BCL18" s="3"/>
      <c r="BCM18" s="3"/>
      <c r="BCN18" s="3"/>
      <c r="BCO18" s="3"/>
      <c r="BCP18" s="3"/>
      <c r="BCQ18" s="3"/>
      <c r="BCR18" s="3"/>
      <c r="BCS18" s="3"/>
      <c r="BCT18" s="3"/>
      <c r="BCU18" s="3"/>
      <c r="BCV18" s="3"/>
      <c r="BCW18" s="3"/>
      <c r="BCX18" s="3"/>
      <c r="BCY18" s="3"/>
      <c r="BCZ18" s="3"/>
      <c r="BDA18" s="3"/>
      <c r="BDB18" s="3"/>
      <c r="BDC18" s="3"/>
      <c r="BDD18" s="3"/>
      <c r="BDE18" s="3"/>
      <c r="BDF18" s="3"/>
      <c r="BDG18" s="3"/>
      <c r="BDH18" s="3"/>
      <c r="BDI18" s="3"/>
      <c r="BDJ18" s="3"/>
      <c r="BDK18" s="3"/>
      <c r="BDL18" s="3"/>
      <c r="BDM18" s="3"/>
      <c r="BDN18" s="3"/>
      <c r="BDO18" s="3"/>
      <c r="BDP18" s="3"/>
      <c r="BDQ18" s="3"/>
      <c r="BDR18" s="3"/>
      <c r="BDS18" s="3"/>
      <c r="BDT18" s="3"/>
      <c r="BDU18" s="3"/>
      <c r="BDV18" s="3"/>
      <c r="BDW18" s="3"/>
      <c r="BDX18" s="3"/>
      <c r="BDY18" s="3"/>
      <c r="BDZ18" s="3"/>
      <c r="BEA18" s="3"/>
      <c r="BEB18" s="3"/>
      <c r="BEC18" s="3"/>
      <c r="BED18" s="3"/>
      <c r="BEE18" s="3"/>
      <c r="BEF18" s="3"/>
      <c r="BEG18" s="3"/>
      <c r="BEH18" s="3"/>
      <c r="BEI18" s="3"/>
      <c r="BEJ18" s="3"/>
      <c r="BEK18" s="3"/>
      <c r="BEL18" s="3"/>
      <c r="BEM18" s="3"/>
      <c r="BEN18" s="3"/>
      <c r="BEO18" s="3"/>
      <c r="BEP18" s="3"/>
      <c r="BEQ18" s="3"/>
      <c r="BER18" s="3"/>
      <c r="BES18" s="3"/>
      <c r="BET18" s="3"/>
      <c r="BEU18" s="3"/>
      <c r="BEV18" s="3"/>
      <c r="BEW18" s="3"/>
      <c r="BEX18" s="3"/>
      <c r="BEY18" s="3"/>
      <c r="BEZ18" s="3"/>
      <c r="BFA18" s="3"/>
      <c r="BFB18" s="3"/>
      <c r="BFC18" s="3"/>
      <c r="BFD18" s="3"/>
      <c r="BFE18" s="3"/>
      <c r="BFF18" s="3"/>
      <c r="BFG18" s="3"/>
      <c r="BFH18" s="3"/>
      <c r="BFI18" s="3"/>
      <c r="BFJ18" s="3"/>
      <c r="BFK18" s="3"/>
      <c r="BFL18" s="3"/>
      <c r="BFM18" s="3"/>
      <c r="BFN18" s="3"/>
      <c r="BFO18" s="3"/>
      <c r="BFP18" s="3"/>
      <c r="BFQ18" s="3"/>
      <c r="BFR18" s="3"/>
      <c r="BFS18" s="3"/>
      <c r="BFT18" s="3"/>
      <c r="BFU18" s="3"/>
      <c r="BFV18" s="3"/>
      <c r="BFW18" s="3"/>
      <c r="BFX18" s="3"/>
      <c r="BFY18" s="3"/>
      <c r="BFZ18" s="3"/>
      <c r="BGA18" s="3"/>
      <c r="BGB18" s="3"/>
      <c r="BGC18" s="3"/>
      <c r="BGD18" s="3"/>
      <c r="BGE18" s="3"/>
      <c r="BGF18" s="3"/>
      <c r="BGG18" s="3"/>
      <c r="BGH18" s="3"/>
      <c r="BGI18" s="3"/>
      <c r="BGJ18" s="3"/>
      <c r="BGK18" s="3"/>
      <c r="BGL18" s="3"/>
      <c r="BGM18" s="3"/>
      <c r="BGN18" s="3"/>
      <c r="BGO18" s="3"/>
      <c r="BGP18" s="3"/>
      <c r="BGQ18" s="3"/>
      <c r="BGR18" s="3"/>
      <c r="BGS18" s="3"/>
      <c r="BGT18" s="3"/>
      <c r="BGU18" s="3"/>
      <c r="BGV18" s="3"/>
      <c r="BGW18" s="3"/>
      <c r="BGX18" s="3"/>
      <c r="BGY18" s="3"/>
      <c r="BGZ18" s="3"/>
      <c r="BHA18" s="3"/>
      <c r="BHB18" s="3"/>
      <c r="BHC18" s="3"/>
      <c r="BHD18" s="3"/>
      <c r="BHE18" s="3"/>
      <c r="BHF18" s="3"/>
      <c r="BHG18" s="3"/>
      <c r="BHH18" s="3"/>
      <c r="BHI18" s="3"/>
      <c r="BHJ18" s="3"/>
      <c r="BHK18" s="3"/>
      <c r="BHL18" s="3"/>
      <c r="BHM18" s="3"/>
      <c r="BHN18" s="3"/>
      <c r="BHO18" s="3"/>
      <c r="BHP18" s="3"/>
      <c r="BHQ18" s="3"/>
      <c r="BHR18" s="3"/>
      <c r="BHS18" s="3"/>
      <c r="BHT18" s="3"/>
      <c r="BHU18" s="3"/>
      <c r="BHV18" s="3"/>
      <c r="BHW18" s="3"/>
      <c r="BHX18" s="3"/>
      <c r="BHY18" s="3"/>
      <c r="BHZ18" s="3"/>
      <c r="BIA18" s="3"/>
      <c r="BIB18" s="3"/>
      <c r="BIC18" s="3"/>
      <c r="BID18" s="3"/>
      <c r="BIE18" s="3"/>
      <c r="BIF18" s="3"/>
      <c r="BIG18" s="3"/>
      <c r="BIH18" s="3"/>
      <c r="BII18" s="3"/>
      <c r="BIJ18" s="3"/>
      <c r="BIK18" s="3"/>
      <c r="BIL18" s="3"/>
      <c r="BIM18" s="3"/>
      <c r="BIN18" s="3"/>
      <c r="BIO18" s="3"/>
      <c r="BIP18" s="3"/>
      <c r="BIQ18" s="3"/>
      <c r="BIR18" s="3"/>
      <c r="BIS18" s="3"/>
      <c r="BIT18" s="3"/>
      <c r="BIU18" s="3"/>
      <c r="BIV18" s="3"/>
      <c r="BIW18" s="3"/>
      <c r="BIX18" s="3"/>
      <c r="BIY18" s="3"/>
      <c r="BIZ18" s="3"/>
      <c r="BJA18" s="3"/>
      <c r="BJB18" s="3"/>
      <c r="BJC18" s="3"/>
      <c r="BJD18" s="3"/>
      <c r="BJE18" s="3"/>
      <c r="BJF18" s="3"/>
      <c r="BJG18" s="3"/>
      <c r="BJH18" s="3"/>
      <c r="BJI18" s="3"/>
      <c r="BJJ18" s="3"/>
      <c r="BJK18" s="3"/>
      <c r="BJL18" s="3"/>
      <c r="BJM18" s="3"/>
      <c r="BJN18" s="3"/>
      <c r="BJO18" s="3"/>
      <c r="BJP18" s="3"/>
      <c r="BJQ18" s="3"/>
      <c r="BJR18" s="3"/>
      <c r="BJS18" s="3"/>
      <c r="BJT18" s="3"/>
      <c r="BJU18" s="3"/>
      <c r="BJV18" s="3"/>
      <c r="BJW18" s="3"/>
      <c r="BJX18" s="3"/>
      <c r="BJY18" s="3"/>
      <c r="BJZ18" s="3"/>
      <c r="BKA18" s="3"/>
      <c r="BKB18" s="3"/>
      <c r="BKC18" s="3"/>
      <c r="BKD18" s="3"/>
      <c r="BKE18" s="3"/>
      <c r="BKF18" s="3"/>
      <c r="BKG18" s="3"/>
      <c r="BKH18" s="3"/>
      <c r="BKI18" s="3"/>
      <c r="BKJ18" s="3"/>
      <c r="BKK18" s="3"/>
      <c r="BKL18" s="3"/>
      <c r="BKM18" s="3"/>
      <c r="BKN18" s="3"/>
      <c r="BKO18" s="3"/>
      <c r="BKP18" s="3"/>
      <c r="BKQ18" s="3"/>
      <c r="BKR18" s="3"/>
      <c r="BKS18" s="3"/>
      <c r="BKT18" s="3"/>
      <c r="BKU18" s="3"/>
      <c r="BKV18" s="3"/>
      <c r="BKW18" s="3"/>
      <c r="BKX18" s="3"/>
      <c r="BKY18" s="3"/>
      <c r="BKZ18" s="3"/>
      <c r="BLA18" s="3"/>
      <c r="BLB18" s="3"/>
      <c r="BLC18" s="3"/>
      <c r="BLD18" s="3"/>
      <c r="BLE18" s="3"/>
      <c r="BLF18" s="3"/>
      <c r="BLG18" s="3"/>
      <c r="BLH18" s="3"/>
      <c r="BLI18" s="3"/>
      <c r="BLJ18" s="3"/>
      <c r="BLK18" s="3"/>
      <c r="BLL18" s="3"/>
      <c r="BLM18" s="3"/>
      <c r="BLN18" s="3"/>
      <c r="BLO18" s="3"/>
      <c r="BLP18" s="3"/>
      <c r="BLQ18" s="3"/>
      <c r="BLR18" s="3"/>
      <c r="BLS18" s="3"/>
      <c r="BLT18" s="3"/>
      <c r="BLU18" s="3"/>
      <c r="BLV18" s="3"/>
      <c r="BLW18" s="3"/>
      <c r="BLX18" s="3"/>
      <c r="BLY18" s="3"/>
      <c r="BLZ18" s="3"/>
      <c r="BMA18" s="3"/>
      <c r="BMB18" s="3"/>
      <c r="BMC18" s="3"/>
      <c r="BMD18" s="3"/>
      <c r="BME18" s="3"/>
      <c r="BMF18" s="3"/>
      <c r="BMG18" s="3"/>
      <c r="BMH18" s="3"/>
      <c r="BMI18" s="3"/>
      <c r="BMJ18" s="3"/>
      <c r="BMK18" s="3"/>
      <c r="BML18" s="3"/>
      <c r="BMM18" s="3"/>
      <c r="BMN18" s="3"/>
      <c r="BMO18" s="3"/>
      <c r="BMP18" s="3"/>
      <c r="BMQ18" s="3"/>
      <c r="BMR18" s="3"/>
      <c r="BMS18" s="3"/>
      <c r="BMT18" s="3"/>
      <c r="BMU18" s="3"/>
      <c r="BMV18" s="3"/>
      <c r="BMW18" s="3"/>
      <c r="BMX18" s="3"/>
      <c r="BMY18" s="3"/>
      <c r="BMZ18" s="3"/>
      <c r="BNA18" s="3"/>
      <c r="BNB18" s="3"/>
      <c r="BNC18" s="3"/>
      <c r="BND18" s="3"/>
      <c r="BNE18" s="3"/>
      <c r="BNF18" s="3"/>
      <c r="BNG18" s="3"/>
      <c r="BNH18" s="3"/>
      <c r="BNI18" s="3"/>
      <c r="BNJ18" s="3"/>
      <c r="BNK18" s="3"/>
      <c r="BNL18" s="3"/>
      <c r="BNM18" s="3"/>
      <c r="BNN18" s="3"/>
      <c r="BNO18" s="3"/>
      <c r="BNP18" s="3"/>
      <c r="BNQ18" s="3"/>
      <c r="BNR18" s="3"/>
      <c r="BNS18" s="3"/>
      <c r="BNT18" s="3"/>
      <c r="BNU18" s="3"/>
      <c r="BNV18" s="3"/>
      <c r="BNW18" s="3"/>
      <c r="BNX18" s="3"/>
      <c r="BNY18" s="3"/>
      <c r="BNZ18" s="3"/>
      <c r="BOA18" s="3"/>
      <c r="BOB18" s="3"/>
      <c r="BOC18" s="3"/>
      <c r="BOD18" s="3"/>
      <c r="BOE18" s="3"/>
      <c r="BOF18" s="3"/>
      <c r="BOG18" s="3"/>
      <c r="BOH18" s="3"/>
      <c r="BOI18" s="3"/>
      <c r="BOJ18" s="3"/>
      <c r="BOK18" s="3"/>
      <c r="BOL18" s="3"/>
      <c r="BOM18" s="3"/>
      <c r="BON18" s="3"/>
      <c r="BOO18" s="3"/>
      <c r="BOP18" s="3"/>
      <c r="BOQ18" s="3"/>
      <c r="BOR18" s="3"/>
      <c r="BOS18" s="3"/>
      <c r="BOT18" s="3"/>
      <c r="BOU18" s="3"/>
      <c r="BOV18" s="3"/>
      <c r="BOW18" s="3"/>
      <c r="BOX18" s="3"/>
      <c r="BOY18" s="3"/>
      <c r="BOZ18" s="3"/>
      <c r="BPA18" s="3"/>
      <c r="BPB18" s="3"/>
      <c r="BPC18" s="3"/>
      <c r="BPD18" s="3"/>
      <c r="BPE18" s="3"/>
      <c r="BPF18" s="3"/>
      <c r="BPG18" s="3"/>
      <c r="BPH18" s="3"/>
      <c r="BPI18" s="3"/>
      <c r="BPJ18" s="3"/>
      <c r="BPK18" s="3"/>
      <c r="BPL18" s="3"/>
      <c r="BPM18" s="3"/>
      <c r="BPN18" s="3"/>
      <c r="BPO18" s="3"/>
      <c r="BPP18" s="3"/>
      <c r="BPQ18" s="3"/>
      <c r="BPR18" s="3"/>
      <c r="BPS18" s="3"/>
      <c r="BPT18" s="3"/>
      <c r="BPU18" s="3"/>
      <c r="BPV18" s="3"/>
      <c r="BPW18" s="3"/>
      <c r="BPX18" s="3"/>
      <c r="BPY18" s="3"/>
      <c r="BPZ18" s="3"/>
      <c r="BQA18" s="3"/>
      <c r="BQB18" s="3"/>
      <c r="BQC18" s="3"/>
      <c r="BQD18" s="3"/>
      <c r="BQE18" s="3"/>
      <c r="BQF18" s="3"/>
      <c r="BQG18" s="3"/>
      <c r="BQH18" s="3"/>
      <c r="BQI18" s="3"/>
      <c r="BQJ18" s="3"/>
      <c r="BQK18" s="3"/>
      <c r="BQL18" s="3"/>
      <c r="BQM18" s="3"/>
      <c r="BQN18" s="3"/>
      <c r="BQO18" s="3"/>
      <c r="BQP18" s="3"/>
      <c r="BQQ18" s="3"/>
      <c r="BQR18" s="3"/>
      <c r="BQS18" s="3"/>
      <c r="BQT18" s="3"/>
      <c r="BQU18" s="3"/>
      <c r="BQV18" s="3"/>
      <c r="BQW18" s="3"/>
      <c r="BQX18" s="3"/>
      <c r="BQY18" s="3"/>
      <c r="BQZ18" s="3"/>
      <c r="BRA18" s="3"/>
      <c r="BRB18" s="3"/>
      <c r="BRC18" s="3"/>
      <c r="BRD18" s="3"/>
      <c r="BRE18" s="3"/>
      <c r="BRF18" s="3"/>
      <c r="BRG18" s="3"/>
      <c r="BRH18" s="3"/>
      <c r="BRI18" s="3"/>
      <c r="BRJ18" s="3"/>
      <c r="BRK18" s="3"/>
      <c r="BRL18" s="3"/>
      <c r="BRM18" s="3"/>
      <c r="BRN18" s="3"/>
      <c r="BRO18" s="3"/>
      <c r="BRP18" s="3"/>
      <c r="BRQ18" s="3"/>
      <c r="BRR18" s="3"/>
      <c r="BRS18" s="3"/>
      <c r="BRT18" s="3"/>
      <c r="BRU18" s="3"/>
      <c r="BRV18" s="3"/>
      <c r="BRW18" s="3"/>
      <c r="BRX18" s="3"/>
      <c r="BRY18" s="3"/>
      <c r="BRZ18" s="3"/>
      <c r="BSA18" s="3"/>
      <c r="BSB18" s="3"/>
      <c r="BSC18" s="3"/>
      <c r="BSD18" s="3"/>
      <c r="BSE18" s="3"/>
      <c r="BSF18" s="3"/>
      <c r="BSG18" s="3"/>
      <c r="BSH18" s="3"/>
      <c r="BSI18" s="3"/>
      <c r="BSJ18" s="3"/>
      <c r="BSK18" s="3"/>
      <c r="BSL18" s="3"/>
      <c r="BSM18" s="3"/>
      <c r="BSN18" s="3"/>
      <c r="BSO18" s="3"/>
      <c r="BSP18" s="3"/>
      <c r="BSQ18" s="3"/>
      <c r="BSR18" s="3"/>
      <c r="BSS18" s="3"/>
      <c r="BST18" s="3"/>
      <c r="BSU18" s="3"/>
      <c r="BSV18" s="3"/>
      <c r="BSW18" s="3"/>
      <c r="BSX18" s="3"/>
      <c r="BSY18" s="3"/>
      <c r="BSZ18" s="3"/>
      <c r="BTA18" s="3"/>
      <c r="BTB18" s="3"/>
      <c r="BTC18" s="3"/>
      <c r="BTD18" s="3"/>
      <c r="BTE18" s="3"/>
      <c r="BTF18" s="3"/>
      <c r="BTG18" s="3"/>
      <c r="BTH18" s="3"/>
      <c r="BTI18" s="3"/>
      <c r="BTJ18" s="3"/>
      <c r="BTK18" s="3"/>
      <c r="BTL18" s="3"/>
      <c r="BTM18" s="3"/>
      <c r="BTN18" s="3"/>
      <c r="BTO18" s="3"/>
      <c r="BTP18" s="3"/>
      <c r="BTQ18" s="3"/>
      <c r="BTR18" s="3"/>
      <c r="BTS18" s="3"/>
      <c r="BTT18" s="3"/>
      <c r="BTU18" s="3"/>
      <c r="BTV18" s="3"/>
      <c r="BTW18" s="3"/>
      <c r="BTX18" s="3"/>
      <c r="BTY18" s="3"/>
      <c r="BTZ18" s="3"/>
      <c r="BUA18" s="3"/>
      <c r="BUB18" s="3"/>
      <c r="BUC18" s="3"/>
      <c r="BUD18" s="3"/>
      <c r="BUE18" s="3"/>
      <c r="BUF18" s="3"/>
      <c r="BUG18" s="3"/>
      <c r="BUH18" s="3"/>
      <c r="BUI18" s="3"/>
      <c r="BUJ18" s="3"/>
      <c r="BUK18" s="3"/>
      <c r="BUL18" s="3"/>
      <c r="BUM18" s="3"/>
      <c r="BUN18" s="3"/>
      <c r="BUO18" s="3"/>
      <c r="BUP18" s="3"/>
      <c r="BUQ18" s="3"/>
      <c r="BUR18" s="3"/>
      <c r="BUS18" s="3"/>
      <c r="BUT18" s="3"/>
      <c r="BUU18" s="3"/>
      <c r="BUV18" s="3"/>
      <c r="BUW18" s="3"/>
      <c r="BUX18" s="3"/>
      <c r="BUY18" s="3"/>
      <c r="BUZ18" s="3"/>
      <c r="BVA18" s="3"/>
      <c r="BVB18" s="3"/>
      <c r="BVC18" s="3"/>
      <c r="BVD18" s="3"/>
      <c r="BVE18" s="3"/>
      <c r="BVF18" s="3"/>
      <c r="BVG18" s="3"/>
      <c r="BVH18" s="3"/>
      <c r="BVI18" s="3"/>
      <c r="BVJ18" s="3"/>
      <c r="BVK18" s="3"/>
      <c r="BVL18" s="3"/>
      <c r="BVM18" s="3"/>
      <c r="BVN18" s="3"/>
      <c r="BVO18" s="3"/>
      <c r="BVP18" s="3"/>
      <c r="BVQ18" s="3"/>
      <c r="BVR18" s="3"/>
      <c r="BVS18" s="3"/>
      <c r="BVT18" s="3"/>
      <c r="BVU18" s="3"/>
      <c r="BVV18" s="3"/>
      <c r="BVW18" s="3"/>
      <c r="BVX18" s="3"/>
      <c r="BVY18" s="3"/>
      <c r="BVZ18" s="3"/>
      <c r="BWA18" s="3"/>
      <c r="BWB18" s="3"/>
      <c r="BWC18" s="3"/>
      <c r="BWD18" s="3"/>
      <c r="BWE18" s="3"/>
      <c r="BWF18" s="3"/>
      <c r="BWG18" s="3"/>
      <c r="BWH18" s="3"/>
      <c r="BWI18" s="3"/>
      <c r="BWJ18" s="3"/>
      <c r="BWK18" s="3"/>
      <c r="BWL18" s="3"/>
      <c r="BWM18" s="3"/>
      <c r="BWN18" s="3"/>
      <c r="BWO18" s="3"/>
      <c r="BWP18" s="3"/>
      <c r="BWQ18" s="3"/>
      <c r="BWR18" s="3"/>
      <c r="BWS18" s="3"/>
      <c r="BWT18" s="3"/>
      <c r="BWU18" s="3"/>
      <c r="BWV18" s="3"/>
      <c r="BWW18" s="3"/>
      <c r="BWX18" s="3"/>
      <c r="BWY18" s="3"/>
      <c r="BWZ18" s="3"/>
      <c r="BXA18" s="3"/>
      <c r="BXB18" s="3"/>
      <c r="BXC18" s="3"/>
      <c r="BXD18" s="3"/>
      <c r="BXE18" s="3"/>
      <c r="BXF18" s="3"/>
      <c r="BXG18" s="3"/>
      <c r="BXH18" s="3"/>
      <c r="BXI18" s="3"/>
      <c r="BXJ18" s="3"/>
      <c r="BXK18" s="3"/>
      <c r="BXL18" s="3"/>
      <c r="BXM18" s="3"/>
      <c r="BXN18" s="3"/>
      <c r="BXO18" s="3"/>
      <c r="BXP18" s="3"/>
      <c r="BXQ18" s="3"/>
      <c r="BXR18" s="3"/>
      <c r="BXS18" s="3"/>
      <c r="BXT18" s="3"/>
      <c r="BXU18" s="3"/>
      <c r="BXV18" s="3"/>
      <c r="BXW18" s="3"/>
      <c r="BXX18" s="3"/>
      <c r="BXY18" s="3"/>
      <c r="BXZ18" s="3"/>
      <c r="BYA18" s="3"/>
      <c r="BYB18" s="3"/>
      <c r="BYC18" s="3"/>
      <c r="BYD18" s="3"/>
      <c r="BYE18" s="3"/>
      <c r="BYF18" s="3"/>
      <c r="BYG18" s="3"/>
      <c r="BYH18" s="3"/>
      <c r="BYI18" s="3"/>
      <c r="BYJ18" s="3"/>
      <c r="BYK18" s="3"/>
      <c r="BYL18" s="3"/>
      <c r="BYM18" s="3"/>
      <c r="BYN18" s="3"/>
      <c r="BYO18" s="3"/>
      <c r="BYP18" s="3"/>
      <c r="BYQ18" s="3"/>
      <c r="BYR18" s="3"/>
      <c r="BYS18" s="3"/>
      <c r="BYT18" s="3"/>
      <c r="BYU18" s="3"/>
      <c r="BYV18" s="3"/>
      <c r="BYW18" s="3"/>
      <c r="BYX18" s="3"/>
      <c r="BYY18" s="3"/>
      <c r="BYZ18" s="3"/>
      <c r="BZA18" s="3"/>
      <c r="BZB18" s="3"/>
      <c r="BZC18" s="3"/>
      <c r="BZD18" s="3"/>
      <c r="BZE18" s="3"/>
      <c r="BZF18" s="3"/>
      <c r="BZG18" s="3"/>
      <c r="BZH18" s="3"/>
      <c r="BZI18" s="3"/>
      <c r="BZJ18" s="3"/>
      <c r="BZK18" s="3"/>
      <c r="BZL18" s="3"/>
      <c r="BZM18" s="3"/>
      <c r="BZN18" s="3"/>
      <c r="BZO18" s="3"/>
      <c r="BZP18" s="3"/>
      <c r="BZQ18" s="3"/>
      <c r="BZR18" s="3"/>
      <c r="BZS18" s="3"/>
      <c r="BZT18" s="3"/>
      <c r="BZU18" s="3"/>
      <c r="BZV18" s="3"/>
      <c r="BZW18" s="3"/>
      <c r="BZX18" s="3"/>
      <c r="BZY18" s="3"/>
      <c r="BZZ18" s="3"/>
      <c r="CAA18" s="3"/>
      <c r="CAB18" s="3"/>
      <c r="CAC18" s="3"/>
      <c r="CAD18" s="3"/>
      <c r="CAE18" s="3"/>
      <c r="CAF18" s="3"/>
      <c r="CAG18" s="3"/>
      <c r="CAH18" s="3"/>
      <c r="CAI18" s="3"/>
      <c r="CAJ18" s="3"/>
      <c r="CAK18" s="3"/>
      <c r="CAL18" s="3"/>
      <c r="CAM18" s="3"/>
      <c r="CAN18" s="3"/>
      <c r="CAO18" s="3"/>
      <c r="CAP18" s="3"/>
      <c r="CAQ18" s="3"/>
      <c r="CAR18" s="3"/>
      <c r="CAS18" s="3"/>
      <c r="CAT18" s="3"/>
      <c r="CAU18" s="3"/>
      <c r="CAV18" s="3"/>
      <c r="CAW18" s="3"/>
      <c r="CAX18" s="3"/>
      <c r="CAY18" s="3"/>
      <c r="CAZ18" s="3"/>
      <c r="CBA18" s="3"/>
      <c r="CBB18" s="3"/>
      <c r="CBC18" s="3"/>
      <c r="CBD18" s="3"/>
      <c r="CBE18" s="3"/>
      <c r="CBF18" s="3"/>
      <c r="CBG18" s="3"/>
      <c r="CBH18" s="3"/>
      <c r="CBI18" s="3"/>
      <c r="CBJ18" s="3"/>
      <c r="CBK18" s="3"/>
      <c r="CBL18" s="3"/>
      <c r="CBM18" s="3"/>
      <c r="CBN18" s="3"/>
      <c r="CBO18" s="3"/>
      <c r="CBP18" s="3"/>
      <c r="CBQ18" s="3"/>
      <c r="CBR18" s="3"/>
      <c r="CBS18" s="3"/>
      <c r="CBT18" s="3"/>
      <c r="CBU18" s="3"/>
      <c r="CBV18" s="3"/>
      <c r="CBW18" s="3"/>
      <c r="CBX18" s="3"/>
      <c r="CBY18" s="3"/>
      <c r="CBZ18" s="3"/>
      <c r="CCA18" s="3"/>
      <c r="CCB18" s="3"/>
      <c r="CCC18" s="3"/>
      <c r="CCD18" s="3"/>
      <c r="CCE18" s="3"/>
      <c r="CCF18" s="3"/>
      <c r="CCG18" s="3"/>
      <c r="CCH18" s="3"/>
      <c r="CCI18" s="3"/>
      <c r="CCJ18" s="3"/>
      <c r="CCK18" s="3"/>
      <c r="CCL18" s="3"/>
      <c r="CCM18" s="3"/>
      <c r="CCN18" s="3"/>
      <c r="CCO18" s="3"/>
      <c r="CCP18" s="3"/>
      <c r="CCQ18" s="3"/>
      <c r="CCR18" s="3"/>
      <c r="CCS18" s="3"/>
      <c r="CCT18" s="3"/>
      <c r="CCU18" s="3"/>
      <c r="CCV18" s="3"/>
      <c r="CCW18" s="3"/>
      <c r="CCX18" s="3"/>
      <c r="CCY18" s="3"/>
      <c r="CCZ18" s="3"/>
      <c r="CDA18" s="3"/>
      <c r="CDB18" s="3"/>
      <c r="CDC18" s="3"/>
      <c r="CDD18" s="3"/>
      <c r="CDE18" s="3"/>
      <c r="CDF18" s="3"/>
      <c r="CDG18" s="3"/>
      <c r="CDH18" s="3"/>
      <c r="CDI18" s="3"/>
      <c r="CDJ18" s="3"/>
      <c r="CDK18" s="3"/>
      <c r="CDL18" s="3"/>
      <c r="CDM18" s="3"/>
      <c r="CDN18" s="3"/>
      <c r="CDO18" s="3"/>
      <c r="CDP18" s="3"/>
      <c r="CDQ18" s="3"/>
      <c r="CDR18" s="3"/>
      <c r="CDS18" s="3"/>
      <c r="CDT18" s="3"/>
      <c r="CDU18" s="3"/>
      <c r="CDV18" s="3"/>
      <c r="CDW18" s="3"/>
      <c r="CDX18" s="3"/>
      <c r="CDY18" s="3"/>
      <c r="CDZ18" s="3"/>
      <c r="CEA18" s="3"/>
      <c r="CEB18" s="3"/>
      <c r="CEC18" s="3"/>
      <c r="CED18" s="3"/>
      <c r="CEE18" s="3"/>
      <c r="CEF18" s="3"/>
      <c r="CEG18" s="3"/>
      <c r="CEH18" s="3"/>
      <c r="CEI18" s="3"/>
      <c r="CEJ18" s="3"/>
      <c r="CEK18" s="3"/>
      <c r="CEL18" s="3"/>
      <c r="CEM18" s="3"/>
      <c r="CEN18" s="3"/>
      <c r="CEO18" s="3"/>
      <c r="CEP18" s="3"/>
      <c r="CEQ18" s="3"/>
      <c r="CER18" s="3"/>
      <c r="CES18" s="3"/>
      <c r="CET18" s="3"/>
      <c r="CEU18" s="3"/>
      <c r="CEV18" s="3"/>
      <c r="CEW18" s="3"/>
      <c r="CEX18" s="3"/>
      <c r="CEY18" s="3"/>
      <c r="CEZ18" s="3"/>
      <c r="CFA18" s="3"/>
      <c r="CFB18" s="3"/>
      <c r="CFC18" s="3"/>
      <c r="CFD18" s="3"/>
      <c r="CFE18" s="3"/>
      <c r="CFF18" s="3"/>
      <c r="CFG18" s="3"/>
      <c r="CFH18" s="3"/>
      <c r="CFI18" s="3"/>
      <c r="CFJ18" s="3"/>
      <c r="CFK18" s="3"/>
      <c r="CFL18" s="3"/>
      <c r="CFM18" s="3"/>
      <c r="CFN18" s="3"/>
      <c r="CFO18" s="3"/>
      <c r="CFP18" s="3"/>
      <c r="CFQ18" s="3"/>
      <c r="CFR18" s="3"/>
      <c r="CFS18" s="3"/>
      <c r="CFT18" s="3"/>
      <c r="CFU18" s="3"/>
      <c r="CFV18" s="3"/>
      <c r="CFW18" s="3"/>
      <c r="CFX18" s="3"/>
      <c r="CFY18" s="3"/>
      <c r="CFZ18" s="3"/>
      <c r="CGA18" s="3"/>
      <c r="CGB18" s="3"/>
      <c r="CGC18" s="3"/>
      <c r="CGD18" s="3"/>
      <c r="CGE18" s="3"/>
      <c r="CGF18" s="3"/>
      <c r="CGG18" s="3"/>
      <c r="CGH18" s="3"/>
      <c r="CGI18" s="3"/>
      <c r="CGJ18" s="3"/>
      <c r="CGK18" s="3"/>
      <c r="CGL18" s="3"/>
      <c r="CGM18" s="3"/>
      <c r="CGN18" s="3"/>
      <c r="CGO18" s="3"/>
      <c r="CGP18" s="3"/>
      <c r="CGQ18" s="3"/>
      <c r="CGR18" s="3"/>
      <c r="CGS18" s="3"/>
      <c r="CGT18" s="3"/>
      <c r="CGU18" s="3"/>
      <c r="CGV18" s="3"/>
      <c r="CGW18" s="3"/>
      <c r="CGX18" s="3"/>
      <c r="CGY18" s="3"/>
      <c r="CGZ18" s="3"/>
      <c r="CHA18" s="3"/>
      <c r="CHB18" s="3"/>
      <c r="CHC18" s="3"/>
      <c r="CHD18" s="3"/>
      <c r="CHE18" s="3"/>
      <c r="CHF18" s="3"/>
      <c r="CHG18" s="3"/>
      <c r="CHH18" s="3"/>
      <c r="CHI18" s="3"/>
      <c r="CHJ18" s="3"/>
      <c r="CHK18" s="3"/>
      <c r="CHL18" s="3"/>
      <c r="CHM18" s="3"/>
      <c r="CHN18" s="3"/>
      <c r="CHO18" s="3"/>
      <c r="CHP18" s="3"/>
      <c r="CHQ18" s="3"/>
      <c r="CHR18" s="3"/>
      <c r="CHS18" s="3"/>
      <c r="CHT18" s="3"/>
      <c r="CHU18" s="3"/>
      <c r="CHV18" s="3"/>
      <c r="CHW18" s="3"/>
      <c r="CHX18" s="3"/>
      <c r="CHY18" s="3"/>
      <c r="CHZ18" s="3"/>
      <c r="CIA18" s="3"/>
      <c r="CIB18" s="3"/>
      <c r="CIC18" s="3"/>
      <c r="CID18" s="3"/>
      <c r="CIE18" s="3"/>
      <c r="CIF18" s="3"/>
      <c r="CIG18" s="3"/>
      <c r="CIH18" s="3"/>
      <c r="CII18" s="3"/>
      <c r="CIJ18" s="3"/>
      <c r="CIK18" s="3"/>
      <c r="CIL18" s="3"/>
      <c r="CIM18" s="3"/>
      <c r="CIN18" s="3"/>
      <c r="CIO18" s="3"/>
      <c r="CIP18" s="3"/>
      <c r="CIQ18" s="3"/>
      <c r="CIR18" s="3"/>
      <c r="CIS18" s="3"/>
      <c r="CIT18" s="3"/>
      <c r="CIU18" s="3"/>
      <c r="CIV18" s="3"/>
      <c r="CIW18" s="3"/>
      <c r="CIX18" s="3"/>
      <c r="CIY18" s="3"/>
      <c r="CIZ18" s="3"/>
      <c r="CJA18" s="3"/>
      <c r="CJB18" s="3"/>
      <c r="CJC18" s="3"/>
      <c r="CJD18" s="3"/>
      <c r="CJE18" s="3"/>
      <c r="CJF18" s="3"/>
      <c r="CJG18" s="3"/>
      <c r="CJH18" s="3"/>
      <c r="CJI18" s="3"/>
      <c r="CJJ18" s="3"/>
      <c r="CJK18" s="3"/>
      <c r="CJL18" s="3"/>
      <c r="CJM18" s="3"/>
      <c r="CJN18" s="3"/>
      <c r="CJO18" s="3"/>
      <c r="CJP18" s="3"/>
      <c r="CJQ18" s="3"/>
      <c r="CJR18" s="3"/>
      <c r="CJS18" s="3"/>
      <c r="CJT18" s="3"/>
      <c r="CJU18" s="3"/>
      <c r="CJV18" s="3"/>
      <c r="CJW18" s="3"/>
      <c r="CJX18" s="3"/>
      <c r="CJY18" s="3"/>
      <c r="CJZ18" s="3"/>
      <c r="CKA18" s="3"/>
      <c r="CKB18" s="3"/>
      <c r="CKC18" s="3"/>
      <c r="CKD18" s="3"/>
      <c r="CKE18" s="3"/>
      <c r="CKF18" s="3"/>
      <c r="CKG18" s="3"/>
      <c r="CKH18" s="3"/>
      <c r="CKI18" s="3"/>
      <c r="CKJ18" s="3"/>
      <c r="CKK18" s="3"/>
      <c r="CKL18" s="3"/>
      <c r="CKM18" s="3"/>
      <c r="CKN18" s="3"/>
      <c r="CKO18" s="3"/>
      <c r="CKP18" s="3"/>
      <c r="CKQ18" s="3"/>
      <c r="CKR18" s="3"/>
      <c r="CKS18" s="3"/>
      <c r="CKT18" s="3"/>
      <c r="CKU18" s="3"/>
      <c r="CKV18" s="3"/>
      <c r="CKW18" s="3"/>
      <c r="CKX18" s="3"/>
      <c r="CKY18" s="3"/>
      <c r="CKZ18" s="3"/>
      <c r="CLA18" s="3"/>
      <c r="CLB18" s="3"/>
      <c r="CLC18" s="3"/>
      <c r="CLD18" s="3"/>
      <c r="CLE18" s="3"/>
      <c r="CLF18" s="3"/>
      <c r="CLG18" s="3"/>
      <c r="CLH18" s="3"/>
      <c r="CLI18" s="3"/>
      <c r="CLJ18" s="3"/>
      <c r="CLK18" s="3"/>
      <c r="CLL18" s="3"/>
      <c r="CLM18" s="3"/>
      <c r="CLN18" s="3"/>
      <c r="CLO18" s="3"/>
      <c r="CLP18" s="3"/>
      <c r="CLQ18" s="3"/>
      <c r="CLR18" s="3"/>
      <c r="CLS18" s="3"/>
      <c r="CLT18" s="3"/>
      <c r="CLU18" s="3"/>
      <c r="CLV18" s="3"/>
      <c r="CLW18" s="3"/>
      <c r="CLX18" s="3"/>
      <c r="CLY18" s="3"/>
      <c r="CLZ18" s="3"/>
      <c r="CMA18" s="3"/>
      <c r="CMB18" s="3"/>
      <c r="CMC18" s="3"/>
      <c r="CMD18" s="3"/>
      <c r="CME18" s="3"/>
      <c r="CMF18" s="3"/>
      <c r="CMG18" s="3"/>
      <c r="CMH18" s="3"/>
      <c r="CMI18" s="3"/>
      <c r="CMJ18" s="3"/>
      <c r="CMK18" s="3"/>
      <c r="CML18" s="3"/>
      <c r="CMM18" s="3"/>
      <c r="CMN18" s="3"/>
      <c r="CMO18" s="3"/>
      <c r="CMP18" s="3"/>
      <c r="CMQ18" s="3"/>
      <c r="CMR18" s="3"/>
      <c r="CMS18" s="3"/>
      <c r="CMT18" s="3"/>
      <c r="CMU18" s="3"/>
      <c r="CMV18" s="3"/>
      <c r="CMW18" s="3"/>
      <c r="CMX18" s="3"/>
      <c r="CMY18" s="3"/>
      <c r="CMZ18" s="3"/>
      <c r="CNA18" s="3"/>
      <c r="CNB18" s="3"/>
      <c r="CNC18" s="3"/>
      <c r="CND18" s="3"/>
      <c r="CNE18" s="3"/>
      <c r="CNF18" s="3"/>
      <c r="CNG18" s="3"/>
      <c r="CNH18" s="3"/>
      <c r="CNI18" s="3"/>
      <c r="CNJ18" s="3"/>
      <c r="CNK18" s="3"/>
      <c r="CNL18" s="3"/>
      <c r="CNM18" s="3"/>
      <c r="CNN18" s="3"/>
      <c r="CNO18" s="3"/>
      <c r="CNP18" s="3"/>
      <c r="CNQ18" s="3"/>
      <c r="CNR18" s="3"/>
      <c r="CNS18" s="3"/>
      <c r="CNT18" s="3"/>
      <c r="CNU18" s="3"/>
      <c r="CNV18" s="3"/>
      <c r="CNW18" s="3"/>
      <c r="CNX18" s="3"/>
      <c r="CNY18" s="3"/>
      <c r="CNZ18" s="3"/>
      <c r="COA18" s="3"/>
      <c r="COB18" s="3"/>
      <c r="COC18" s="3"/>
      <c r="COD18" s="3"/>
      <c r="COE18" s="3"/>
      <c r="COF18" s="3"/>
      <c r="COG18" s="3"/>
      <c r="COH18" s="3"/>
      <c r="COI18" s="3"/>
      <c r="COJ18" s="3"/>
      <c r="COK18" s="3"/>
      <c r="COL18" s="3"/>
      <c r="COM18" s="3"/>
      <c r="CON18" s="3"/>
      <c r="COO18" s="3"/>
      <c r="COP18" s="3"/>
      <c r="COQ18" s="3"/>
      <c r="COR18" s="3"/>
      <c r="COS18" s="3"/>
      <c r="COT18" s="3"/>
      <c r="COU18" s="3"/>
      <c r="COV18" s="3"/>
      <c r="COW18" s="3"/>
      <c r="COX18" s="3"/>
      <c r="COY18" s="3"/>
      <c r="COZ18" s="3"/>
      <c r="CPA18" s="3"/>
      <c r="CPB18" s="3"/>
      <c r="CPC18" s="3"/>
      <c r="CPD18" s="3"/>
      <c r="CPE18" s="3"/>
      <c r="CPF18" s="3"/>
      <c r="CPG18" s="3"/>
      <c r="CPH18" s="3"/>
      <c r="CPI18" s="3"/>
      <c r="CPJ18" s="3"/>
      <c r="CPK18" s="3"/>
      <c r="CPL18" s="3"/>
      <c r="CPM18" s="3"/>
      <c r="CPN18" s="3"/>
      <c r="CPO18" s="3"/>
      <c r="CPP18" s="3"/>
      <c r="CPQ18" s="3"/>
      <c r="CPR18" s="3"/>
      <c r="CPS18" s="3"/>
      <c r="CPT18" s="3"/>
      <c r="CPU18" s="3"/>
      <c r="CPV18" s="3"/>
      <c r="CPW18" s="3"/>
      <c r="CPX18" s="3"/>
      <c r="CPY18" s="3"/>
      <c r="CPZ18" s="3"/>
      <c r="CQA18" s="3"/>
      <c r="CQB18" s="3"/>
      <c r="CQC18" s="3"/>
      <c r="CQD18" s="3"/>
      <c r="CQE18" s="3"/>
      <c r="CQF18" s="3"/>
      <c r="CQG18" s="3"/>
      <c r="CQH18" s="3"/>
      <c r="CQI18" s="3"/>
      <c r="CQJ18" s="3"/>
      <c r="CQK18" s="3"/>
      <c r="CQL18" s="3"/>
      <c r="CQM18" s="3"/>
      <c r="CQN18" s="3"/>
      <c r="CQO18" s="3"/>
      <c r="CQP18" s="3"/>
      <c r="CQQ18" s="3"/>
      <c r="CQR18" s="3"/>
      <c r="CQS18" s="3"/>
      <c r="CQT18" s="3"/>
      <c r="CQU18" s="3"/>
      <c r="CQV18" s="3"/>
      <c r="CQW18" s="3"/>
      <c r="CQX18" s="3"/>
      <c r="CQY18" s="3"/>
      <c r="CQZ18" s="3"/>
      <c r="CRA18" s="3"/>
      <c r="CRB18" s="3"/>
      <c r="CRC18" s="3"/>
      <c r="CRD18" s="3"/>
      <c r="CRE18" s="3"/>
      <c r="CRF18" s="3"/>
      <c r="CRG18" s="3"/>
      <c r="CRH18" s="3"/>
      <c r="CRI18" s="3"/>
      <c r="CRJ18" s="3"/>
      <c r="CRK18" s="3"/>
      <c r="CRL18" s="3"/>
      <c r="CRM18" s="3"/>
      <c r="CRN18" s="3"/>
      <c r="CRO18" s="3"/>
      <c r="CRP18" s="3"/>
      <c r="CRQ18" s="3"/>
      <c r="CRR18" s="3"/>
      <c r="CRS18" s="3"/>
      <c r="CRT18" s="3"/>
      <c r="CRU18" s="3"/>
      <c r="CRV18" s="3"/>
      <c r="CRW18" s="3"/>
      <c r="CRX18" s="3"/>
      <c r="CRY18" s="3"/>
      <c r="CRZ18" s="3"/>
      <c r="CSA18" s="3"/>
      <c r="CSB18" s="3"/>
      <c r="CSC18" s="3"/>
      <c r="CSD18" s="3"/>
      <c r="CSE18" s="3"/>
      <c r="CSF18" s="3"/>
      <c r="CSG18" s="3"/>
      <c r="CSH18" s="3"/>
      <c r="CSI18" s="3"/>
      <c r="CSJ18" s="3"/>
      <c r="CSK18" s="3"/>
      <c r="CSL18" s="3"/>
      <c r="CSM18" s="3"/>
      <c r="CSN18" s="3"/>
      <c r="CSO18" s="3"/>
      <c r="CSP18" s="3"/>
      <c r="CSQ18" s="3"/>
      <c r="CSR18" s="3"/>
      <c r="CSS18" s="3"/>
      <c r="CST18" s="3"/>
      <c r="CSU18" s="3"/>
      <c r="CSV18" s="3"/>
      <c r="CSW18" s="3"/>
      <c r="CSX18" s="3"/>
      <c r="CSY18" s="3"/>
      <c r="CSZ18" s="3"/>
      <c r="CTA18" s="3"/>
      <c r="CTB18" s="3"/>
      <c r="CTC18" s="3"/>
      <c r="CTD18" s="3"/>
      <c r="CTE18" s="3"/>
      <c r="CTF18" s="3"/>
      <c r="CTG18" s="3"/>
      <c r="CTH18" s="3"/>
      <c r="CTI18" s="3"/>
      <c r="CTJ18" s="3"/>
      <c r="CTK18" s="3"/>
      <c r="CTL18" s="3"/>
      <c r="CTM18" s="3"/>
      <c r="CTN18" s="3"/>
      <c r="CTO18" s="3"/>
      <c r="CTP18" s="3"/>
      <c r="CTQ18" s="3"/>
      <c r="CTR18" s="3"/>
      <c r="CTS18" s="3"/>
      <c r="CTT18" s="3"/>
      <c r="CTU18" s="3"/>
      <c r="CTV18" s="3"/>
      <c r="CTW18" s="3"/>
      <c r="CTX18" s="3"/>
      <c r="CTY18" s="3"/>
      <c r="CTZ18" s="3"/>
      <c r="CUA18" s="3"/>
      <c r="CUB18" s="3"/>
      <c r="CUC18" s="3"/>
      <c r="CUD18" s="3"/>
      <c r="CUE18" s="3"/>
      <c r="CUF18" s="3"/>
      <c r="CUG18" s="3"/>
      <c r="CUH18" s="3"/>
      <c r="CUI18" s="3"/>
      <c r="CUJ18" s="3"/>
      <c r="CUK18" s="3"/>
      <c r="CUL18" s="3"/>
      <c r="CUM18" s="3"/>
      <c r="CUN18" s="3"/>
      <c r="CUO18" s="3"/>
      <c r="CUP18" s="3"/>
      <c r="CUQ18" s="3"/>
      <c r="CUR18" s="3"/>
      <c r="CUS18" s="3"/>
      <c r="CUT18" s="3"/>
      <c r="CUU18" s="3"/>
      <c r="CUV18" s="3"/>
      <c r="CUW18" s="3"/>
      <c r="CUX18" s="3"/>
      <c r="CUY18" s="3"/>
      <c r="CUZ18" s="3"/>
      <c r="CVA18" s="3"/>
      <c r="CVB18" s="3"/>
      <c r="CVC18" s="3"/>
      <c r="CVD18" s="3"/>
      <c r="CVE18" s="3"/>
      <c r="CVF18" s="3"/>
      <c r="CVG18" s="3"/>
      <c r="CVH18" s="3"/>
      <c r="CVI18" s="3"/>
      <c r="CVJ18" s="3"/>
      <c r="CVK18" s="3"/>
      <c r="CVL18" s="3"/>
      <c r="CVM18" s="3"/>
      <c r="CVN18" s="3"/>
      <c r="CVO18" s="3"/>
      <c r="CVP18" s="3"/>
      <c r="CVQ18" s="3"/>
      <c r="CVR18" s="3"/>
      <c r="CVS18" s="3"/>
      <c r="CVT18" s="3"/>
      <c r="CVU18" s="3"/>
      <c r="CVV18" s="3"/>
      <c r="CVW18" s="3"/>
      <c r="CVX18" s="3"/>
      <c r="CVY18" s="3"/>
      <c r="CVZ18" s="3"/>
      <c r="CWA18" s="3"/>
      <c r="CWB18" s="3"/>
      <c r="CWC18" s="3"/>
      <c r="CWD18" s="3"/>
      <c r="CWE18" s="3"/>
      <c r="CWF18" s="3"/>
      <c r="CWG18" s="3"/>
      <c r="CWH18" s="3"/>
      <c r="CWI18" s="3"/>
      <c r="CWJ18" s="3"/>
      <c r="CWK18" s="3"/>
      <c r="CWL18" s="3"/>
      <c r="CWM18" s="3"/>
      <c r="CWN18" s="3"/>
      <c r="CWO18" s="3"/>
      <c r="CWP18" s="3"/>
      <c r="CWQ18" s="3"/>
      <c r="CWR18" s="3"/>
      <c r="CWS18" s="3"/>
      <c r="CWT18" s="3"/>
      <c r="CWU18" s="3"/>
      <c r="CWV18" s="3"/>
      <c r="CWW18" s="3"/>
      <c r="CWX18" s="3"/>
      <c r="CWY18" s="3"/>
      <c r="CWZ18" s="3"/>
      <c r="CXA18" s="3"/>
      <c r="CXB18" s="3"/>
      <c r="CXC18" s="3"/>
      <c r="CXD18" s="3"/>
      <c r="CXE18" s="3"/>
      <c r="CXF18" s="3"/>
      <c r="CXG18" s="3"/>
      <c r="CXH18" s="3"/>
      <c r="CXI18" s="3"/>
      <c r="CXJ18" s="3"/>
      <c r="CXK18" s="3"/>
      <c r="CXL18" s="3"/>
      <c r="CXM18" s="3"/>
      <c r="CXN18" s="3"/>
      <c r="CXO18" s="3"/>
      <c r="CXP18" s="3"/>
      <c r="CXQ18" s="3"/>
      <c r="CXR18" s="3"/>
      <c r="CXS18" s="3"/>
      <c r="CXT18" s="3"/>
      <c r="CXU18" s="3"/>
      <c r="CXV18" s="3"/>
      <c r="CXW18" s="3"/>
      <c r="CXX18" s="3"/>
      <c r="CXY18" s="3"/>
      <c r="CXZ18" s="3"/>
      <c r="CYA18" s="3"/>
      <c r="CYB18" s="3"/>
      <c r="CYC18" s="3"/>
      <c r="CYD18" s="3"/>
      <c r="CYE18" s="3"/>
      <c r="CYF18" s="3"/>
      <c r="CYG18" s="3"/>
      <c r="CYH18" s="3"/>
      <c r="CYI18" s="3"/>
      <c r="CYJ18" s="3"/>
      <c r="CYK18" s="3"/>
      <c r="CYL18" s="3"/>
      <c r="CYM18" s="3"/>
      <c r="CYN18" s="3"/>
      <c r="CYO18" s="3"/>
      <c r="CYP18" s="3"/>
      <c r="CYQ18" s="3"/>
      <c r="CYR18" s="3"/>
      <c r="CYS18" s="3"/>
      <c r="CYT18" s="3"/>
      <c r="CYU18" s="3"/>
      <c r="CYV18" s="3"/>
      <c r="CYW18" s="3"/>
      <c r="CYX18" s="3"/>
      <c r="CYY18" s="3"/>
      <c r="CYZ18" s="3"/>
      <c r="CZA18" s="3"/>
      <c r="CZB18" s="3"/>
      <c r="CZC18" s="3"/>
      <c r="CZD18" s="3"/>
      <c r="CZE18" s="3"/>
      <c r="CZF18" s="3"/>
      <c r="CZG18" s="3"/>
      <c r="CZH18" s="3"/>
      <c r="CZI18" s="3"/>
      <c r="CZJ18" s="3"/>
      <c r="CZK18" s="3"/>
      <c r="CZL18" s="3"/>
      <c r="CZM18" s="3"/>
      <c r="CZN18" s="3"/>
      <c r="CZO18" s="3"/>
      <c r="CZP18" s="3"/>
      <c r="CZQ18" s="3"/>
      <c r="CZR18" s="3"/>
      <c r="CZS18" s="3"/>
      <c r="CZT18" s="3"/>
      <c r="CZU18" s="3"/>
      <c r="CZV18" s="3"/>
      <c r="CZW18" s="3"/>
      <c r="CZX18" s="3"/>
      <c r="CZY18" s="3"/>
      <c r="CZZ18" s="3"/>
      <c r="DAA18" s="3"/>
      <c r="DAB18" s="3"/>
      <c r="DAC18" s="3"/>
      <c r="DAD18" s="3"/>
      <c r="DAE18" s="3"/>
      <c r="DAF18" s="3"/>
      <c r="DAG18" s="3"/>
      <c r="DAH18" s="3"/>
      <c r="DAI18" s="3"/>
      <c r="DAJ18" s="3"/>
      <c r="DAK18" s="3"/>
      <c r="DAL18" s="3"/>
      <c r="DAM18" s="3"/>
      <c r="DAN18" s="3"/>
      <c r="DAO18" s="3"/>
      <c r="DAP18" s="3"/>
      <c r="DAQ18" s="3"/>
      <c r="DAR18" s="3"/>
      <c r="DAS18" s="3"/>
      <c r="DAT18" s="3"/>
      <c r="DAU18" s="3"/>
      <c r="DAV18" s="3"/>
      <c r="DAW18" s="3"/>
      <c r="DAX18" s="3"/>
      <c r="DAY18" s="3"/>
      <c r="DAZ18" s="3"/>
      <c r="DBA18" s="3"/>
      <c r="DBB18" s="3"/>
      <c r="DBC18" s="3"/>
      <c r="DBD18" s="3"/>
      <c r="DBE18" s="3"/>
      <c r="DBF18" s="3"/>
      <c r="DBG18" s="3"/>
      <c r="DBH18" s="3"/>
      <c r="DBI18" s="3"/>
      <c r="DBJ18" s="3"/>
      <c r="DBK18" s="3"/>
      <c r="DBL18" s="3"/>
      <c r="DBM18" s="3"/>
      <c r="DBN18" s="3"/>
      <c r="DBO18" s="3"/>
      <c r="DBP18" s="3"/>
      <c r="DBQ18" s="3"/>
      <c r="DBR18" s="3"/>
      <c r="DBS18" s="3"/>
      <c r="DBT18" s="3"/>
      <c r="DBU18" s="3"/>
      <c r="DBV18" s="3"/>
      <c r="DBW18" s="3"/>
      <c r="DBX18" s="3"/>
      <c r="DBY18" s="3"/>
      <c r="DBZ18" s="3"/>
      <c r="DCA18" s="3"/>
      <c r="DCB18" s="3"/>
      <c r="DCC18" s="3"/>
      <c r="DCD18" s="3"/>
      <c r="DCE18" s="3"/>
      <c r="DCF18" s="3"/>
      <c r="DCG18" s="3"/>
      <c r="DCH18" s="3"/>
      <c r="DCI18" s="3"/>
      <c r="DCJ18" s="3"/>
      <c r="DCK18" s="3"/>
      <c r="DCL18" s="3"/>
      <c r="DCM18" s="3"/>
      <c r="DCN18" s="3"/>
      <c r="DCO18" s="3"/>
      <c r="DCP18" s="3"/>
      <c r="DCQ18" s="3"/>
      <c r="DCR18" s="3"/>
      <c r="DCS18" s="3"/>
      <c r="DCT18" s="3"/>
      <c r="DCU18" s="3"/>
      <c r="DCV18" s="3"/>
      <c r="DCW18" s="3"/>
      <c r="DCX18" s="3"/>
      <c r="DCY18" s="3"/>
      <c r="DCZ18" s="3"/>
      <c r="DDA18" s="3"/>
      <c r="DDB18" s="3"/>
      <c r="DDC18" s="3"/>
      <c r="DDD18" s="3"/>
      <c r="DDE18" s="3"/>
      <c r="DDF18" s="3"/>
      <c r="DDG18" s="3"/>
      <c r="DDH18" s="3"/>
      <c r="DDI18" s="3"/>
      <c r="DDJ18" s="3"/>
      <c r="DDK18" s="3"/>
      <c r="DDL18" s="3"/>
      <c r="DDM18" s="3"/>
      <c r="DDN18" s="3"/>
      <c r="DDO18" s="3"/>
      <c r="DDP18" s="3"/>
      <c r="DDQ18" s="3"/>
      <c r="DDR18" s="3"/>
      <c r="DDS18" s="3"/>
      <c r="DDT18" s="3"/>
      <c r="DDU18" s="3"/>
      <c r="DDV18" s="3"/>
      <c r="DDW18" s="3"/>
      <c r="DDX18" s="3"/>
      <c r="DDY18" s="3"/>
      <c r="DDZ18" s="3"/>
      <c r="DEA18" s="3"/>
      <c r="DEB18" s="3"/>
      <c r="DEC18" s="3"/>
      <c r="DED18" s="3"/>
      <c r="DEE18" s="3"/>
      <c r="DEF18" s="3"/>
      <c r="DEG18" s="3"/>
      <c r="DEH18" s="3"/>
      <c r="DEI18" s="3"/>
      <c r="DEJ18" s="3"/>
      <c r="DEK18" s="3"/>
      <c r="DEL18" s="3"/>
      <c r="DEM18" s="3"/>
      <c r="DEN18" s="3"/>
      <c r="DEO18" s="3"/>
      <c r="DEP18" s="3"/>
      <c r="DEQ18" s="3"/>
      <c r="DER18" s="3"/>
      <c r="DES18" s="3"/>
      <c r="DET18" s="3"/>
      <c r="DEU18" s="3"/>
      <c r="DEV18" s="3"/>
      <c r="DEW18" s="3"/>
      <c r="DEX18" s="3"/>
      <c r="DEY18" s="3"/>
      <c r="DEZ18" s="3"/>
      <c r="DFA18" s="3"/>
      <c r="DFB18" s="3"/>
      <c r="DFC18" s="3"/>
      <c r="DFD18" s="3"/>
      <c r="DFE18" s="3"/>
      <c r="DFF18" s="3"/>
      <c r="DFG18" s="3"/>
      <c r="DFH18" s="3"/>
      <c r="DFI18" s="3"/>
      <c r="DFJ18" s="3"/>
      <c r="DFK18" s="3"/>
      <c r="DFL18" s="3"/>
      <c r="DFM18" s="3"/>
      <c r="DFN18" s="3"/>
      <c r="DFO18" s="3"/>
      <c r="DFP18" s="3"/>
      <c r="DFQ18" s="3"/>
      <c r="DFR18" s="3"/>
      <c r="DFS18" s="3"/>
      <c r="DFT18" s="3"/>
      <c r="DFU18" s="3"/>
      <c r="DFV18" s="3"/>
      <c r="DFW18" s="3"/>
      <c r="DFX18" s="3"/>
      <c r="DFY18" s="3"/>
      <c r="DFZ18" s="3"/>
      <c r="DGA18" s="3"/>
      <c r="DGB18" s="3"/>
      <c r="DGC18" s="3"/>
      <c r="DGD18" s="3"/>
      <c r="DGE18" s="3"/>
      <c r="DGF18" s="3"/>
      <c r="DGG18" s="3"/>
      <c r="DGH18" s="3"/>
      <c r="DGI18" s="3"/>
      <c r="DGJ18" s="3"/>
      <c r="DGK18" s="3"/>
      <c r="DGL18" s="3"/>
      <c r="DGM18" s="3"/>
      <c r="DGN18" s="3"/>
      <c r="DGO18" s="3"/>
      <c r="DGP18" s="3"/>
      <c r="DGQ18" s="3"/>
      <c r="DGR18" s="3"/>
      <c r="DGS18" s="3"/>
      <c r="DGT18" s="3"/>
      <c r="DGU18" s="3"/>
      <c r="DGV18" s="3"/>
      <c r="DGW18" s="3"/>
      <c r="DGX18" s="3"/>
      <c r="DGY18" s="3"/>
      <c r="DGZ18" s="3"/>
      <c r="DHA18" s="3"/>
      <c r="DHB18" s="3"/>
      <c r="DHC18" s="3"/>
      <c r="DHD18" s="3"/>
      <c r="DHE18" s="3"/>
      <c r="DHF18" s="3"/>
      <c r="DHG18" s="3"/>
      <c r="DHH18" s="3"/>
      <c r="DHI18" s="3"/>
      <c r="DHJ18" s="3"/>
      <c r="DHK18" s="3"/>
      <c r="DHL18" s="3"/>
      <c r="DHM18" s="3"/>
      <c r="DHN18" s="3"/>
      <c r="DHO18" s="3"/>
      <c r="DHP18" s="3"/>
      <c r="DHQ18" s="3"/>
      <c r="DHR18" s="3"/>
      <c r="DHS18" s="3"/>
      <c r="DHT18" s="3"/>
      <c r="DHU18" s="3"/>
      <c r="DHV18" s="3"/>
      <c r="DHW18" s="3"/>
      <c r="DHX18" s="3"/>
      <c r="DHY18" s="3"/>
      <c r="DHZ18" s="3"/>
      <c r="DIA18" s="3"/>
      <c r="DIB18" s="3"/>
      <c r="DIC18" s="3"/>
      <c r="DID18" s="3"/>
      <c r="DIE18" s="3"/>
      <c r="DIF18" s="3"/>
      <c r="DIG18" s="3"/>
      <c r="DIH18" s="3"/>
      <c r="DII18" s="3"/>
      <c r="DIJ18" s="3"/>
      <c r="DIK18" s="3"/>
      <c r="DIL18" s="3"/>
      <c r="DIM18" s="3"/>
      <c r="DIN18" s="3"/>
      <c r="DIO18" s="3"/>
      <c r="DIP18" s="3"/>
      <c r="DIQ18" s="3"/>
      <c r="DIR18" s="3"/>
      <c r="DIS18" s="3"/>
      <c r="DIT18" s="3"/>
      <c r="DIU18" s="3"/>
      <c r="DIV18" s="3"/>
      <c r="DIW18" s="3"/>
      <c r="DIX18" s="3"/>
      <c r="DIY18" s="3"/>
      <c r="DIZ18" s="3"/>
      <c r="DJA18" s="3"/>
      <c r="DJB18" s="3"/>
      <c r="DJC18" s="3"/>
      <c r="DJD18" s="3"/>
      <c r="DJE18" s="3"/>
      <c r="DJF18" s="3"/>
      <c r="DJG18" s="3"/>
      <c r="DJH18" s="3"/>
      <c r="DJI18" s="3"/>
      <c r="DJJ18" s="3"/>
      <c r="DJK18" s="3"/>
      <c r="DJL18" s="3"/>
      <c r="DJM18" s="3"/>
      <c r="DJN18" s="3"/>
      <c r="DJO18" s="3"/>
      <c r="DJP18" s="3"/>
      <c r="DJQ18" s="3"/>
      <c r="DJR18" s="3"/>
      <c r="DJS18" s="3"/>
      <c r="DJT18" s="3"/>
      <c r="DJU18" s="3"/>
      <c r="DJV18" s="3"/>
      <c r="DJW18" s="3"/>
      <c r="DJX18" s="3"/>
      <c r="DJY18" s="3"/>
      <c r="DJZ18" s="3"/>
      <c r="DKA18" s="3"/>
      <c r="DKB18" s="3"/>
      <c r="DKC18" s="3"/>
      <c r="DKD18" s="3"/>
      <c r="DKE18" s="3"/>
      <c r="DKF18" s="3"/>
      <c r="DKG18" s="3"/>
      <c r="DKH18" s="3"/>
      <c r="DKI18" s="3"/>
      <c r="DKJ18" s="3"/>
      <c r="DKK18" s="3"/>
      <c r="DKL18" s="3"/>
      <c r="DKM18" s="3"/>
      <c r="DKN18" s="3"/>
      <c r="DKO18" s="3"/>
      <c r="DKP18" s="3"/>
      <c r="DKQ18" s="3"/>
      <c r="DKR18" s="3"/>
      <c r="DKS18" s="3"/>
      <c r="DKT18" s="3"/>
      <c r="DKU18" s="3"/>
      <c r="DKV18" s="3"/>
      <c r="DKW18" s="3"/>
      <c r="DKX18" s="3"/>
      <c r="DKY18" s="3"/>
      <c r="DKZ18" s="3"/>
      <c r="DLA18" s="3"/>
      <c r="DLB18" s="3"/>
      <c r="DLC18" s="3"/>
      <c r="DLD18" s="3"/>
      <c r="DLE18" s="3"/>
      <c r="DLF18" s="3"/>
      <c r="DLG18" s="3"/>
      <c r="DLH18" s="3"/>
      <c r="DLI18" s="3"/>
      <c r="DLJ18" s="3"/>
      <c r="DLK18" s="3"/>
      <c r="DLL18" s="3"/>
      <c r="DLM18" s="3"/>
      <c r="DLN18" s="3"/>
      <c r="DLO18" s="3"/>
      <c r="DLP18" s="3"/>
      <c r="DLQ18" s="3"/>
      <c r="DLR18" s="3"/>
      <c r="DLS18" s="3"/>
      <c r="DLT18" s="3"/>
      <c r="DLU18" s="3"/>
      <c r="DLV18" s="3"/>
      <c r="DLW18" s="3"/>
      <c r="DLX18" s="3"/>
      <c r="DLY18" s="3"/>
      <c r="DLZ18" s="3"/>
      <c r="DMA18" s="3"/>
      <c r="DMB18" s="3"/>
      <c r="DMC18" s="3"/>
      <c r="DMD18" s="3"/>
      <c r="DME18" s="3"/>
      <c r="DMF18" s="3"/>
      <c r="DMG18" s="3"/>
      <c r="DMH18" s="3"/>
      <c r="DMI18" s="3"/>
      <c r="DMJ18" s="3"/>
      <c r="DMK18" s="3"/>
      <c r="DML18" s="3"/>
      <c r="DMM18" s="3"/>
      <c r="DMN18" s="3"/>
      <c r="DMO18" s="3"/>
      <c r="DMP18" s="3"/>
      <c r="DMQ18" s="3"/>
      <c r="DMR18" s="3"/>
      <c r="DMS18" s="3"/>
      <c r="DMT18" s="3"/>
      <c r="DMU18" s="3"/>
      <c r="DMV18" s="3"/>
      <c r="DMW18" s="3"/>
      <c r="DMX18" s="3"/>
      <c r="DMY18" s="3"/>
      <c r="DMZ18" s="3"/>
      <c r="DNA18" s="3"/>
      <c r="DNB18" s="3"/>
      <c r="DNC18" s="3"/>
      <c r="DND18" s="3"/>
      <c r="DNE18" s="3"/>
      <c r="DNF18" s="3"/>
      <c r="DNG18" s="3"/>
      <c r="DNH18" s="3"/>
      <c r="DNI18" s="3"/>
      <c r="DNJ18" s="3"/>
      <c r="DNK18" s="3"/>
      <c r="DNL18" s="3"/>
      <c r="DNM18" s="3"/>
      <c r="DNN18" s="3"/>
      <c r="DNO18" s="3"/>
      <c r="DNP18" s="3"/>
      <c r="DNQ18" s="3"/>
      <c r="DNR18" s="3"/>
      <c r="DNS18" s="3"/>
      <c r="DNT18" s="3"/>
      <c r="DNU18" s="3"/>
      <c r="DNV18" s="3"/>
      <c r="DNW18" s="3"/>
      <c r="DNX18" s="3"/>
      <c r="DNY18" s="3"/>
      <c r="DNZ18" s="3"/>
      <c r="DOA18" s="3"/>
      <c r="DOB18" s="3"/>
      <c r="DOC18" s="3"/>
      <c r="DOD18" s="3"/>
      <c r="DOE18" s="3"/>
      <c r="DOF18" s="3"/>
      <c r="DOG18" s="3"/>
      <c r="DOH18" s="3"/>
      <c r="DOI18" s="3"/>
      <c r="DOJ18" s="3"/>
      <c r="DOK18" s="3"/>
      <c r="DOL18" s="3"/>
      <c r="DOM18" s="3"/>
      <c r="DON18" s="3"/>
      <c r="DOO18" s="3"/>
      <c r="DOP18" s="3"/>
      <c r="DOQ18" s="3"/>
      <c r="DOR18" s="3"/>
      <c r="DOS18" s="3"/>
      <c r="DOT18" s="3"/>
      <c r="DOU18" s="3"/>
      <c r="DOV18" s="3"/>
      <c r="DOW18" s="3"/>
      <c r="DOX18" s="3"/>
      <c r="DOY18" s="3"/>
      <c r="DOZ18" s="3"/>
      <c r="DPA18" s="3"/>
      <c r="DPB18" s="3"/>
      <c r="DPC18" s="3"/>
      <c r="DPD18" s="3"/>
      <c r="DPE18" s="3"/>
      <c r="DPF18" s="3"/>
      <c r="DPG18" s="3"/>
      <c r="DPH18" s="3"/>
      <c r="DPI18" s="3"/>
      <c r="DPJ18" s="3"/>
      <c r="DPK18" s="3"/>
      <c r="DPL18" s="3"/>
      <c r="DPM18" s="3"/>
      <c r="DPN18" s="3"/>
      <c r="DPO18" s="3"/>
      <c r="DPP18" s="3"/>
      <c r="DPQ18" s="3"/>
      <c r="DPR18" s="3"/>
      <c r="DPS18" s="3"/>
      <c r="DPT18" s="3"/>
      <c r="DPU18" s="3"/>
      <c r="DPV18" s="3"/>
      <c r="DPW18" s="3"/>
      <c r="DPX18" s="3"/>
      <c r="DPY18" s="3"/>
      <c r="DPZ18" s="3"/>
      <c r="DQA18" s="3"/>
      <c r="DQB18" s="3"/>
      <c r="DQC18" s="3"/>
      <c r="DQD18" s="3"/>
      <c r="DQE18" s="3"/>
      <c r="DQF18" s="3"/>
      <c r="DQG18" s="3"/>
      <c r="DQH18" s="3"/>
      <c r="DQI18" s="3"/>
      <c r="DQJ18" s="3"/>
      <c r="DQK18" s="3"/>
      <c r="DQL18" s="3"/>
      <c r="DQM18" s="3"/>
      <c r="DQN18" s="3"/>
      <c r="DQO18" s="3"/>
      <c r="DQP18" s="3"/>
      <c r="DQQ18" s="3"/>
      <c r="DQR18" s="3"/>
      <c r="DQS18" s="3"/>
      <c r="DQT18" s="3"/>
      <c r="DQU18" s="3"/>
      <c r="DQV18" s="3"/>
      <c r="DQW18" s="3"/>
      <c r="DQX18" s="3"/>
      <c r="DQY18" s="3"/>
      <c r="DQZ18" s="3"/>
      <c r="DRA18" s="3"/>
      <c r="DRB18" s="3"/>
      <c r="DRC18" s="3"/>
      <c r="DRD18" s="3"/>
      <c r="DRE18" s="3"/>
      <c r="DRF18" s="3"/>
      <c r="DRG18" s="3"/>
      <c r="DRH18" s="3"/>
      <c r="DRI18" s="3"/>
      <c r="DRJ18" s="3"/>
      <c r="DRK18" s="3"/>
      <c r="DRL18" s="3"/>
      <c r="DRM18" s="3"/>
      <c r="DRN18" s="3"/>
      <c r="DRO18" s="3"/>
      <c r="DRP18" s="3"/>
      <c r="DRQ18" s="3"/>
      <c r="DRR18" s="3"/>
      <c r="DRS18" s="3"/>
      <c r="DRT18" s="3"/>
      <c r="DRU18" s="3"/>
      <c r="DRV18" s="3"/>
      <c r="DRW18" s="3"/>
      <c r="DRX18" s="3"/>
      <c r="DRY18" s="3"/>
      <c r="DRZ18" s="3"/>
      <c r="DSA18" s="3"/>
      <c r="DSB18" s="3"/>
      <c r="DSC18" s="3"/>
      <c r="DSD18" s="3"/>
      <c r="DSE18" s="3"/>
      <c r="DSF18" s="3"/>
      <c r="DSG18" s="3"/>
      <c r="DSH18" s="3"/>
      <c r="DSI18" s="3"/>
      <c r="DSJ18" s="3"/>
      <c r="DSK18" s="3"/>
      <c r="DSL18" s="3"/>
      <c r="DSM18" s="3"/>
      <c r="DSN18" s="3"/>
      <c r="DSO18" s="3"/>
      <c r="DSP18" s="3"/>
      <c r="DSQ18" s="3"/>
      <c r="DSR18" s="3"/>
      <c r="DSS18" s="3"/>
      <c r="DST18" s="3"/>
      <c r="DSU18" s="3"/>
      <c r="DSV18" s="3"/>
      <c r="DSW18" s="3"/>
      <c r="DSX18" s="3"/>
      <c r="DSY18" s="3"/>
      <c r="DSZ18" s="3"/>
      <c r="DTA18" s="3"/>
      <c r="DTB18" s="3"/>
      <c r="DTC18" s="3"/>
      <c r="DTD18" s="3"/>
      <c r="DTE18" s="3"/>
      <c r="DTF18" s="3"/>
      <c r="DTG18" s="3"/>
      <c r="DTH18" s="3"/>
      <c r="DTI18" s="3"/>
      <c r="DTJ18" s="3"/>
      <c r="DTK18" s="3"/>
      <c r="DTL18" s="3"/>
      <c r="DTM18" s="3"/>
      <c r="DTN18" s="3"/>
      <c r="DTO18" s="3"/>
      <c r="DTP18" s="3"/>
      <c r="DTQ18" s="3"/>
      <c r="DTR18" s="3"/>
      <c r="DTS18" s="3"/>
      <c r="DTT18" s="3"/>
      <c r="DTU18" s="3"/>
      <c r="DTV18" s="3"/>
      <c r="DTW18" s="3"/>
      <c r="DTX18" s="3"/>
      <c r="DTY18" s="3"/>
      <c r="DTZ18" s="3"/>
      <c r="DUA18" s="3"/>
      <c r="DUB18" s="3"/>
      <c r="DUC18" s="3"/>
      <c r="DUD18" s="3"/>
      <c r="DUE18" s="3"/>
      <c r="DUF18" s="3"/>
      <c r="DUG18" s="3"/>
      <c r="DUH18" s="3"/>
      <c r="DUI18" s="3"/>
      <c r="DUJ18" s="3"/>
      <c r="DUK18" s="3"/>
      <c r="DUL18" s="3"/>
      <c r="DUM18" s="3"/>
      <c r="DUN18" s="3"/>
      <c r="DUO18" s="3"/>
      <c r="DUP18" s="3"/>
      <c r="DUQ18" s="3"/>
      <c r="DUR18" s="3"/>
      <c r="DUS18" s="3"/>
      <c r="DUT18" s="3"/>
      <c r="DUU18" s="3"/>
      <c r="DUV18" s="3"/>
      <c r="DUW18" s="3"/>
      <c r="DUX18" s="3"/>
      <c r="DUY18" s="3"/>
      <c r="DUZ18" s="3"/>
      <c r="DVA18" s="3"/>
      <c r="DVB18" s="3"/>
      <c r="DVC18" s="3"/>
      <c r="DVD18" s="3"/>
      <c r="DVE18" s="3"/>
      <c r="DVF18" s="3"/>
      <c r="DVG18" s="3"/>
      <c r="DVH18" s="3"/>
      <c r="DVI18" s="3"/>
      <c r="DVJ18" s="3"/>
      <c r="DVK18" s="3"/>
      <c r="DVL18" s="3"/>
      <c r="DVM18" s="3"/>
      <c r="DVN18" s="3"/>
      <c r="DVO18" s="3"/>
      <c r="DVP18" s="3"/>
      <c r="DVQ18" s="3"/>
      <c r="DVR18" s="3"/>
      <c r="DVS18" s="3"/>
      <c r="DVT18" s="3"/>
      <c r="DVU18" s="3"/>
      <c r="DVV18" s="3"/>
      <c r="DVW18" s="3"/>
      <c r="DVX18" s="3"/>
      <c r="DVY18" s="3"/>
      <c r="DVZ18" s="3"/>
      <c r="DWA18" s="3"/>
      <c r="DWB18" s="3"/>
      <c r="DWC18" s="3"/>
      <c r="DWD18" s="3"/>
      <c r="DWE18" s="3"/>
      <c r="DWF18" s="3"/>
      <c r="DWG18" s="3"/>
      <c r="DWH18" s="3"/>
      <c r="DWI18" s="3"/>
      <c r="DWJ18" s="3"/>
      <c r="DWK18" s="3"/>
      <c r="DWL18" s="3"/>
      <c r="DWM18" s="3"/>
      <c r="DWN18" s="3"/>
      <c r="DWO18" s="3"/>
      <c r="DWP18" s="3"/>
      <c r="DWQ18" s="3"/>
      <c r="DWR18" s="3"/>
      <c r="DWS18" s="3"/>
      <c r="DWT18" s="3"/>
      <c r="DWU18" s="3"/>
      <c r="DWV18" s="3"/>
      <c r="DWW18" s="3"/>
      <c r="DWX18" s="3"/>
      <c r="DWY18" s="3"/>
      <c r="DWZ18" s="3"/>
      <c r="DXA18" s="3"/>
      <c r="DXB18" s="3"/>
      <c r="DXC18" s="3"/>
      <c r="DXD18" s="3"/>
      <c r="DXE18" s="3"/>
      <c r="DXF18" s="3"/>
      <c r="DXG18" s="3"/>
      <c r="DXH18" s="3"/>
      <c r="DXI18" s="3"/>
      <c r="DXJ18" s="3"/>
      <c r="DXK18" s="3"/>
      <c r="DXL18" s="3"/>
      <c r="DXM18" s="3"/>
      <c r="DXN18" s="3"/>
      <c r="DXO18" s="3"/>
      <c r="DXP18" s="3"/>
      <c r="DXQ18" s="3"/>
      <c r="DXR18" s="3"/>
      <c r="DXS18" s="3"/>
      <c r="DXT18" s="3"/>
      <c r="DXU18" s="3"/>
      <c r="DXV18" s="3"/>
      <c r="DXW18" s="3"/>
      <c r="DXX18" s="3"/>
      <c r="DXY18" s="3"/>
      <c r="DXZ18" s="3"/>
      <c r="DYA18" s="3"/>
      <c r="DYB18" s="3"/>
      <c r="DYC18" s="3"/>
      <c r="DYD18" s="3"/>
      <c r="DYE18" s="3"/>
      <c r="DYF18" s="3"/>
      <c r="DYG18" s="3"/>
      <c r="DYH18" s="3"/>
      <c r="DYI18" s="3"/>
      <c r="DYJ18" s="3"/>
      <c r="DYK18" s="3"/>
      <c r="DYL18" s="3"/>
      <c r="DYM18" s="3"/>
      <c r="DYN18" s="3"/>
      <c r="DYO18" s="3"/>
      <c r="DYP18" s="3"/>
      <c r="DYQ18" s="3"/>
      <c r="DYR18" s="3"/>
      <c r="DYS18" s="3"/>
      <c r="DYT18" s="3"/>
      <c r="DYU18" s="3"/>
      <c r="DYV18" s="3"/>
      <c r="DYW18" s="3"/>
      <c r="DYX18" s="3"/>
      <c r="DYY18" s="3"/>
      <c r="DYZ18" s="3"/>
      <c r="DZA18" s="3"/>
      <c r="DZB18" s="3"/>
      <c r="DZC18" s="3"/>
      <c r="DZD18" s="3"/>
      <c r="DZE18" s="3"/>
      <c r="DZF18" s="3"/>
      <c r="DZG18" s="3"/>
      <c r="DZH18" s="3"/>
      <c r="DZI18" s="3"/>
      <c r="DZJ18" s="3"/>
      <c r="DZK18" s="3"/>
      <c r="DZL18" s="3"/>
      <c r="DZM18" s="3"/>
      <c r="DZN18" s="3"/>
      <c r="DZO18" s="3"/>
      <c r="DZP18" s="3"/>
      <c r="DZQ18" s="3"/>
      <c r="DZR18" s="3"/>
      <c r="DZS18" s="3"/>
      <c r="DZT18" s="3"/>
      <c r="DZU18" s="3"/>
      <c r="DZV18" s="3"/>
      <c r="DZW18" s="3"/>
      <c r="DZX18" s="3"/>
      <c r="DZY18" s="3"/>
      <c r="DZZ18" s="3"/>
      <c r="EAA18" s="3"/>
      <c r="EAB18" s="3"/>
      <c r="EAC18" s="3"/>
      <c r="EAD18" s="3"/>
      <c r="EAE18" s="3"/>
      <c r="EAF18" s="3"/>
      <c r="EAG18" s="3"/>
      <c r="EAH18" s="3"/>
      <c r="EAI18" s="3"/>
      <c r="EAJ18" s="3"/>
      <c r="EAK18" s="3"/>
      <c r="EAL18" s="3"/>
      <c r="EAM18" s="3"/>
      <c r="EAN18" s="3"/>
      <c r="EAO18" s="3"/>
      <c r="EAP18" s="3"/>
      <c r="EAQ18" s="3"/>
      <c r="EAR18" s="3"/>
      <c r="EAS18" s="3"/>
      <c r="EAT18" s="3"/>
      <c r="EAU18" s="3"/>
      <c r="EAV18" s="3"/>
      <c r="EAW18" s="3"/>
      <c r="EAX18" s="3"/>
      <c r="EAY18" s="3"/>
      <c r="EAZ18" s="3"/>
      <c r="EBA18" s="3"/>
      <c r="EBB18" s="3"/>
      <c r="EBC18" s="3"/>
      <c r="EBD18" s="3"/>
      <c r="EBE18" s="3"/>
      <c r="EBF18" s="3"/>
      <c r="EBG18" s="3"/>
      <c r="EBH18" s="3"/>
      <c r="EBI18" s="3"/>
      <c r="EBJ18" s="3"/>
      <c r="EBK18" s="3"/>
      <c r="EBL18" s="3"/>
      <c r="EBM18" s="3"/>
      <c r="EBN18" s="3"/>
      <c r="EBO18" s="3"/>
      <c r="EBP18" s="3"/>
      <c r="EBQ18" s="3"/>
      <c r="EBR18" s="3"/>
      <c r="EBS18" s="3"/>
      <c r="EBT18" s="3"/>
      <c r="EBU18" s="3"/>
      <c r="EBV18" s="3"/>
      <c r="EBW18" s="3"/>
      <c r="EBX18" s="3"/>
      <c r="EBY18" s="3"/>
      <c r="EBZ18" s="3"/>
      <c r="ECA18" s="3"/>
      <c r="ECB18" s="3"/>
      <c r="ECC18" s="3"/>
      <c r="ECD18" s="3"/>
      <c r="ECE18" s="3"/>
      <c r="ECF18" s="3"/>
      <c r="ECG18" s="3"/>
      <c r="ECH18" s="3"/>
      <c r="ECI18" s="3"/>
      <c r="ECJ18" s="3"/>
      <c r="ECK18" s="3"/>
      <c r="ECL18" s="3"/>
      <c r="ECM18" s="3"/>
      <c r="ECN18" s="3"/>
      <c r="ECO18" s="3"/>
      <c r="ECP18" s="3"/>
      <c r="ECQ18" s="3"/>
      <c r="ECR18" s="3"/>
      <c r="ECS18" s="3"/>
      <c r="ECT18" s="3"/>
      <c r="ECU18" s="3"/>
      <c r="ECV18" s="3"/>
      <c r="ECW18" s="3"/>
      <c r="ECX18" s="3"/>
      <c r="ECY18" s="3"/>
      <c r="ECZ18" s="3"/>
      <c r="EDA18" s="3"/>
      <c r="EDB18" s="3"/>
      <c r="EDC18" s="3"/>
      <c r="EDD18" s="3"/>
      <c r="EDE18" s="3"/>
      <c r="EDF18" s="3"/>
      <c r="EDG18" s="3"/>
      <c r="EDH18" s="3"/>
      <c r="EDI18" s="3"/>
      <c r="EDJ18" s="3"/>
      <c r="EDK18" s="3"/>
      <c r="EDL18" s="3"/>
      <c r="EDM18" s="3"/>
      <c r="EDN18" s="3"/>
      <c r="EDO18" s="3"/>
      <c r="EDP18" s="3"/>
      <c r="EDQ18" s="3"/>
      <c r="EDR18" s="3"/>
      <c r="EDS18" s="3"/>
      <c r="EDT18" s="3"/>
      <c r="EDU18" s="3"/>
      <c r="EDV18" s="3"/>
      <c r="EDW18" s="3"/>
      <c r="EDX18" s="3"/>
      <c r="EDY18" s="3"/>
      <c r="EDZ18" s="3"/>
      <c r="EEA18" s="3"/>
      <c r="EEB18" s="3"/>
      <c r="EEC18" s="3"/>
      <c r="EED18" s="3"/>
      <c r="EEE18" s="3"/>
      <c r="EEF18" s="3"/>
      <c r="EEG18" s="3"/>
      <c r="EEH18" s="3"/>
      <c r="EEI18" s="3"/>
      <c r="EEJ18" s="3"/>
      <c r="EEK18" s="3"/>
      <c r="EEL18" s="3"/>
      <c r="EEM18" s="3"/>
      <c r="EEN18" s="3"/>
      <c r="EEO18" s="3"/>
      <c r="EEP18" s="3"/>
      <c r="EEQ18" s="3"/>
      <c r="EER18" s="3"/>
      <c r="EES18" s="3"/>
      <c r="EET18" s="3"/>
      <c r="EEU18" s="3"/>
      <c r="EEV18" s="3"/>
      <c r="EEW18" s="3"/>
      <c r="EEX18" s="3"/>
      <c r="EEY18" s="3"/>
      <c r="EEZ18" s="3"/>
      <c r="EFA18" s="3"/>
      <c r="EFB18" s="3"/>
      <c r="EFC18" s="3"/>
      <c r="EFD18" s="3"/>
      <c r="EFE18" s="3"/>
      <c r="EFF18" s="3"/>
      <c r="EFG18" s="3"/>
      <c r="EFH18" s="3"/>
      <c r="EFI18" s="3"/>
      <c r="EFJ18" s="3"/>
      <c r="EFK18" s="3"/>
      <c r="EFL18" s="3"/>
      <c r="EFM18" s="3"/>
      <c r="EFN18" s="3"/>
      <c r="EFO18" s="3"/>
      <c r="EFP18" s="3"/>
      <c r="EFQ18" s="3"/>
      <c r="EFR18" s="3"/>
      <c r="EFS18" s="3"/>
      <c r="EFT18" s="3"/>
      <c r="EFU18" s="3"/>
      <c r="EFV18" s="3"/>
      <c r="EFW18" s="3"/>
      <c r="EFX18" s="3"/>
      <c r="EFY18" s="3"/>
      <c r="EFZ18" s="3"/>
      <c r="EGA18" s="3"/>
      <c r="EGB18" s="3"/>
      <c r="EGC18" s="3"/>
      <c r="EGD18" s="3"/>
      <c r="EGE18" s="3"/>
      <c r="EGF18" s="3"/>
      <c r="EGG18" s="3"/>
      <c r="EGH18" s="3"/>
      <c r="EGI18" s="3"/>
      <c r="EGJ18" s="3"/>
      <c r="EGK18" s="3"/>
      <c r="EGL18" s="3"/>
      <c r="EGM18" s="3"/>
      <c r="EGN18" s="3"/>
      <c r="EGO18" s="3"/>
      <c r="EGP18" s="3"/>
      <c r="EGQ18" s="3"/>
      <c r="EGR18" s="3"/>
      <c r="EGS18" s="3"/>
      <c r="EGT18" s="3"/>
      <c r="EGU18" s="3"/>
      <c r="EGV18" s="3"/>
      <c r="EGW18" s="3"/>
      <c r="EGX18" s="3"/>
      <c r="EGY18" s="3"/>
      <c r="EGZ18" s="3"/>
      <c r="EHA18" s="3"/>
      <c r="EHB18" s="3"/>
      <c r="EHC18" s="3"/>
      <c r="EHD18" s="3"/>
      <c r="EHE18" s="3"/>
      <c r="EHF18" s="3"/>
      <c r="EHG18" s="3"/>
      <c r="EHH18" s="3"/>
      <c r="EHI18" s="3"/>
      <c r="EHJ18" s="3"/>
      <c r="EHK18" s="3"/>
      <c r="EHL18" s="3"/>
      <c r="EHM18" s="3"/>
      <c r="EHN18" s="3"/>
      <c r="EHO18" s="3"/>
      <c r="EHP18" s="3"/>
      <c r="EHQ18" s="3"/>
      <c r="EHR18" s="3"/>
      <c r="EHS18" s="3"/>
      <c r="EHT18" s="3"/>
      <c r="EHU18" s="3"/>
      <c r="EHV18" s="3"/>
      <c r="EHW18" s="3"/>
      <c r="EHX18" s="3"/>
      <c r="EHY18" s="3"/>
      <c r="EHZ18" s="3"/>
      <c r="EIA18" s="3"/>
      <c r="EIB18" s="3"/>
      <c r="EIC18" s="3"/>
      <c r="EID18" s="3"/>
      <c r="EIE18" s="3"/>
      <c r="EIF18" s="3"/>
      <c r="EIG18" s="3"/>
      <c r="EIH18" s="3"/>
      <c r="EII18" s="3"/>
      <c r="EIJ18" s="3"/>
      <c r="EIK18" s="3"/>
      <c r="EIL18" s="3"/>
      <c r="EIM18" s="3"/>
      <c r="EIN18" s="3"/>
      <c r="EIO18" s="3"/>
      <c r="EIP18" s="3"/>
      <c r="EIQ18" s="3"/>
      <c r="EIR18" s="3"/>
      <c r="EIS18" s="3"/>
      <c r="EIT18" s="3"/>
      <c r="EIU18" s="3"/>
      <c r="EIV18" s="3"/>
      <c r="EIW18" s="3"/>
      <c r="EIX18" s="3"/>
      <c r="EIY18" s="3"/>
      <c r="EIZ18" s="3"/>
      <c r="EJA18" s="3"/>
      <c r="EJB18" s="3"/>
      <c r="EJC18" s="3"/>
      <c r="EJD18" s="3"/>
      <c r="EJE18" s="3"/>
      <c r="EJF18" s="3"/>
      <c r="EJG18" s="3"/>
      <c r="EJH18" s="3"/>
      <c r="EJI18" s="3"/>
      <c r="EJJ18" s="3"/>
      <c r="EJK18" s="3"/>
      <c r="EJL18" s="3"/>
      <c r="EJM18" s="3"/>
      <c r="EJN18" s="3"/>
      <c r="EJO18" s="3"/>
      <c r="EJP18" s="3"/>
      <c r="EJQ18" s="3"/>
      <c r="EJR18" s="3"/>
      <c r="EJS18" s="3"/>
      <c r="EJT18" s="3"/>
      <c r="EJU18" s="3"/>
      <c r="EJV18" s="3"/>
      <c r="EJW18" s="3"/>
      <c r="EJX18" s="3"/>
      <c r="EJY18" s="3"/>
      <c r="EJZ18" s="3"/>
      <c r="EKA18" s="3"/>
      <c r="EKB18" s="3"/>
      <c r="EKC18" s="3"/>
      <c r="EKD18" s="3"/>
      <c r="EKE18" s="3"/>
      <c r="EKF18" s="3"/>
      <c r="EKG18" s="3"/>
      <c r="EKH18" s="3"/>
      <c r="EKI18" s="3"/>
      <c r="EKJ18" s="3"/>
      <c r="EKK18" s="3"/>
      <c r="EKL18" s="3"/>
      <c r="EKM18" s="3"/>
      <c r="EKN18" s="3"/>
      <c r="EKO18" s="3"/>
      <c r="EKP18" s="3"/>
      <c r="EKQ18" s="3"/>
      <c r="EKR18" s="3"/>
      <c r="EKS18" s="3"/>
      <c r="EKT18" s="3"/>
      <c r="EKU18" s="3"/>
      <c r="EKV18" s="3"/>
      <c r="EKW18" s="3"/>
      <c r="EKX18" s="3"/>
      <c r="EKY18" s="3"/>
      <c r="EKZ18" s="3"/>
      <c r="ELA18" s="3"/>
      <c r="ELB18" s="3"/>
      <c r="ELC18" s="3"/>
      <c r="ELD18" s="3"/>
      <c r="ELE18" s="3"/>
      <c r="ELF18" s="3"/>
      <c r="ELG18" s="3"/>
      <c r="ELH18" s="3"/>
      <c r="ELI18" s="3"/>
      <c r="ELJ18" s="3"/>
      <c r="ELK18" s="3"/>
      <c r="ELL18" s="3"/>
      <c r="ELM18" s="3"/>
      <c r="ELN18" s="3"/>
      <c r="ELO18" s="3"/>
      <c r="ELP18" s="3"/>
      <c r="ELQ18" s="3"/>
      <c r="ELR18" s="3"/>
      <c r="ELS18" s="3"/>
      <c r="ELT18" s="3"/>
      <c r="ELU18" s="3"/>
      <c r="ELV18" s="3"/>
      <c r="ELW18" s="3"/>
      <c r="ELX18" s="3"/>
      <c r="ELY18" s="3"/>
      <c r="ELZ18" s="3"/>
      <c r="EMA18" s="3"/>
      <c r="EMB18" s="3"/>
      <c r="EMC18" s="3"/>
      <c r="EMD18" s="3"/>
      <c r="EME18" s="3"/>
      <c r="EMF18" s="3"/>
      <c r="EMG18" s="3"/>
      <c r="EMH18" s="3"/>
      <c r="EMI18" s="3"/>
      <c r="EMJ18" s="3"/>
      <c r="EMK18" s="3"/>
      <c r="EML18" s="3"/>
      <c r="EMM18" s="3"/>
      <c r="EMN18" s="3"/>
      <c r="EMO18" s="3"/>
      <c r="EMP18" s="3"/>
      <c r="EMQ18" s="3"/>
      <c r="EMR18" s="3"/>
      <c r="EMS18" s="3"/>
      <c r="EMT18" s="3"/>
      <c r="EMU18" s="3"/>
      <c r="EMV18" s="3"/>
      <c r="EMW18" s="3"/>
      <c r="EMX18" s="3"/>
      <c r="EMY18" s="3"/>
      <c r="EMZ18" s="3"/>
      <c r="ENA18" s="3"/>
      <c r="ENB18" s="3"/>
      <c r="ENC18" s="3"/>
      <c r="END18" s="3"/>
      <c r="ENE18" s="3"/>
      <c r="ENF18" s="3"/>
      <c r="ENG18" s="3"/>
      <c r="ENH18" s="3"/>
      <c r="ENI18" s="3"/>
      <c r="ENJ18" s="3"/>
      <c r="ENK18" s="3"/>
      <c r="ENL18" s="3"/>
      <c r="ENM18" s="3"/>
      <c r="ENN18" s="3"/>
      <c r="ENO18" s="3"/>
      <c r="ENP18" s="3"/>
      <c r="ENQ18" s="3"/>
      <c r="ENR18" s="3"/>
      <c r="ENS18" s="3"/>
      <c r="ENT18" s="3"/>
      <c r="ENU18" s="3"/>
      <c r="ENV18" s="3"/>
      <c r="ENW18" s="3"/>
      <c r="ENX18" s="3"/>
      <c r="ENY18" s="3"/>
      <c r="ENZ18" s="3"/>
      <c r="EOA18" s="3"/>
      <c r="EOB18" s="3"/>
      <c r="EOC18" s="3"/>
      <c r="EOD18" s="3"/>
      <c r="EOE18" s="3"/>
      <c r="EOF18" s="3"/>
      <c r="EOG18" s="3"/>
      <c r="EOH18" s="3"/>
      <c r="EOI18" s="3"/>
      <c r="EOJ18" s="3"/>
      <c r="EOK18" s="3"/>
      <c r="EOL18" s="3"/>
      <c r="EOM18" s="3"/>
      <c r="EON18" s="3"/>
      <c r="EOO18" s="3"/>
      <c r="EOP18" s="3"/>
      <c r="EOQ18" s="3"/>
      <c r="EOR18" s="3"/>
      <c r="EOS18" s="3"/>
      <c r="EOT18" s="3"/>
      <c r="EOU18" s="3"/>
      <c r="EOV18" s="3"/>
      <c r="EOW18" s="3"/>
      <c r="EOX18" s="3"/>
      <c r="EOY18" s="3"/>
      <c r="EOZ18" s="3"/>
      <c r="EPA18" s="3"/>
      <c r="EPB18" s="3"/>
      <c r="EPC18" s="3"/>
      <c r="EPD18" s="3"/>
      <c r="EPE18" s="3"/>
      <c r="EPF18" s="3"/>
      <c r="EPG18" s="3"/>
      <c r="EPH18" s="3"/>
      <c r="EPI18" s="3"/>
      <c r="EPJ18" s="3"/>
      <c r="EPK18" s="3"/>
      <c r="EPL18" s="3"/>
      <c r="EPM18" s="3"/>
      <c r="EPN18" s="3"/>
      <c r="EPO18" s="3"/>
      <c r="EPP18" s="3"/>
      <c r="EPQ18" s="3"/>
      <c r="EPR18" s="3"/>
      <c r="EPS18" s="3"/>
      <c r="EPT18" s="3"/>
      <c r="EPU18" s="3"/>
      <c r="EPV18" s="3"/>
      <c r="EPW18" s="3"/>
      <c r="EPX18" s="3"/>
      <c r="EPY18" s="3"/>
      <c r="EPZ18" s="3"/>
      <c r="EQA18" s="3"/>
      <c r="EQB18" s="3"/>
      <c r="EQC18" s="3"/>
      <c r="EQD18" s="3"/>
      <c r="EQE18" s="3"/>
      <c r="EQF18" s="3"/>
      <c r="EQG18" s="3"/>
      <c r="EQH18" s="3"/>
      <c r="EQI18" s="3"/>
      <c r="EQJ18" s="3"/>
      <c r="EQK18" s="3"/>
      <c r="EQL18" s="3"/>
      <c r="EQM18" s="3"/>
      <c r="EQN18" s="3"/>
      <c r="EQO18" s="3"/>
      <c r="EQP18" s="3"/>
      <c r="EQQ18" s="3"/>
      <c r="EQR18" s="3"/>
      <c r="EQS18" s="3"/>
      <c r="EQT18" s="3"/>
      <c r="EQU18" s="3"/>
      <c r="EQV18" s="3"/>
      <c r="EQW18" s="3"/>
      <c r="EQX18" s="3"/>
      <c r="EQY18" s="3"/>
      <c r="EQZ18" s="3"/>
      <c r="ERA18" s="3"/>
      <c r="ERB18" s="3"/>
      <c r="ERC18" s="3"/>
      <c r="ERD18" s="3"/>
      <c r="ERE18" s="3"/>
      <c r="ERF18" s="3"/>
      <c r="ERG18" s="3"/>
      <c r="ERH18" s="3"/>
      <c r="ERI18" s="3"/>
      <c r="ERJ18" s="3"/>
      <c r="ERK18" s="3"/>
      <c r="ERL18" s="3"/>
      <c r="ERM18" s="3"/>
      <c r="ERN18" s="3"/>
      <c r="ERO18" s="3"/>
      <c r="ERP18" s="3"/>
      <c r="ERQ18" s="3"/>
      <c r="ERR18" s="3"/>
      <c r="ERS18" s="3"/>
      <c r="ERT18" s="3"/>
      <c r="ERU18" s="3"/>
      <c r="ERV18" s="3"/>
      <c r="ERW18" s="3"/>
      <c r="ERX18" s="3"/>
      <c r="ERY18" s="3"/>
      <c r="ERZ18" s="3"/>
      <c r="ESA18" s="3"/>
      <c r="ESB18" s="3"/>
      <c r="ESC18" s="3"/>
      <c r="ESD18" s="3"/>
      <c r="ESE18" s="3"/>
      <c r="ESF18" s="3"/>
      <c r="ESG18" s="3"/>
      <c r="ESH18" s="3"/>
      <c r="ESI18" s="3"/>
      <c r="ESJ18" s="3"/>
      <c r="ESK18" s="3"/>
      <c r="ESL18" s="3"/>
      <c r="ESM18" s="3"/>
      <c r="ESN18" s="3"/>
      <c r="ESO18" s="3"/>
      <c r="ESP18" s="3"/>
      <c r="ESQ18" s="3"/>
      <c r="ESR18" s="3"/>
      <c r="ESS18" s="3"/>
      <c r="EST18" s="3"/>
      <c r="ESU18" s="3"/>
      <c r="ESV18" s="3"/>
      <c r="ESW18" s="3"/>
      <c r="ESX18" s="3"/>
      <c r="ESY18" s="3"/>
      <c r="ESZ18" s="3"/>
      <c r="ETA18" s="3"/>
      <c r="ETB18" s="3"/>
      <c r="ETC18" s="3"/>
      <c r="ETD18" s="3"/>
      <c r="ETE18" s="3"/>
      <c r="ETF18" s="3"/>
      <c r="ETG18" s="3"/>
      <c r="ETH18" s="3"/>
      <c r="ETI18" s="3"/>
      <c r="ETJ18" s="3"/>
      <c r="ETK18" s="3"/>
      <c r="ETL18" s="3"/>
      <c r="ETM18" s="3"/>
      <c r="ETN18" s="3"/>
      <c r="ETO18" s="3"/>
      <c r="ETP18" s="3"/>
      <c r="ETQ18" s="3"/>
      <c r="ETR18" s="3"/>
      <c r="ETS18" s="3"/>
      <c r="ETT18" s="3"/>
      <c r="ETU18" s="3"/>
      <c r="ETV18" s="3"/>
      <c r="ETW18" s="3"/>
      <c r="ETX18" s="3"/>
      <c r="ETY18" s="3"/>
      <c r="ETZ18" s="3"/>
      <c r="EUA18" s="3"/>
      <c r="EUB18" s="3"/>
      <c r="EUC18" s="3"/>
      <c r="EUD18" s="3"/>
      <c r="EUE18" s="3"/>
      <c r="EUF18" s="3"/>
      <c r="EUG18" s="3"/>
      <c r="EUH18" s="3"/>
      <c r="EUI18" s="3"/>
      <c r="EUJ18" s="3"/>
      <c r="EUK18" s="3"/>
      <c r="EUL18" s="3"/>
      <c r="EUM18" s="3"/>
      <c r="EUN18" s="3"/>
      <c r="EUO18" s="3"/>
      <c r="EUP18" s="3"/>
      <c r="EUQ18" s="3"/>
      <c r="EUR18" s="3"/>
      <c r="EUS18" s="3"/>
      <c r="EUT18" s="3"/>
      <c r="EUU18" s="3"/>
      <c r="EUV18" s="3"/>
      <c r="EUW18" s="3"/>
      <c r="EUX18" s="3"/>
      <c r="EUY18" s="3"/>
      <c r="EUZ18" s="3"/>
      <c r="EVA18" s="3"/>
      <c r="EVB18" s="3"/>
      <c r="EVC18" s="3"/>
      <c r="EVD18" s="3"/>
      <c r="EVE18" s="3"/>
      <c r="EVF18" s="3"/>
      <c r="EVG18" s="3"/>
      <c r="EVH18" s="3"/>
      <c r="EVI18" s="3"/>
      <c r="EVJ18" s="3"/>
      <c r="EVK18" s="3"/>
      <c r="EVL18" s="3"/>
      <c r="EVM18" s="3"/>
      <c r="EVN18" s="3"/>
      <c r="EVO18" s="3"/>
      <c r="EVP18" s="3"/>
      <c r="EVQ18" s="3"/>
      <c r="EVR18" s="3"/>
      <c r="EVS18" s="3"/>
      <c r="EVT18" s="3"/>
      <c r="EVU18" s="3"/>
      <c r="EVV18" s="3"/>
      <c r="EVW18" s="3"/>
      <c r="EVX18" s="3"/>
      <c r="EVY18" s="3"/>
      <c r="EVZ18" s="3"/>
      <c r="EWA18" s="3"/>
      <c r="EWB18" s="3"/>
      <c r="EWC18" s="3"/>
      <c r="EWD18" s="3"/>
      <c r="EWE18" s="3"/>
      <c r="EWF18" s="3"/>
      <c r="EWG18" s="3"/>
      <c r="EWH18" s="3"/>
      <c r="EWI18" s="3"/>
      <c r="EWJ18" s="3"/>
      <c r="EWK18" s="3"/>
      <c r="EWL18" s="3"/>
      <c r="EWM18" s="3"/>
      <c r="EWN18" s="3"/>
      <c r="EWO18" s="3"/>
      <c r="EWP18" s="3"/>
      <c r="EWQ18" s="3"/>
      <c r="EWR18" s="3"/>
      <c r="EWS18" s="3"/>
      <c r="EWT18" s="3"/>
      <c r="EWU18" s="3"/>
      <c r="EWV18" s="3"/>
      <c r="EWW18" s="3"/>
      <c r="EWX18" s="3"/>
      <c r="EWY18" s="3"/>
      <c r="EWZ18" s="3"/>
      <c r="EXA18" s="3"/>
      <c r="EXB18" s="3"/>
      <c r="EXC18" s="3"/>
      <c r="EXD18" s="3"/>
      <c r="EXE18" s="3"/>
      <c r="EXF18" s="3"/>
      <c r="EXG18" s="3"/>
      <c r="EXH18" s="3"/>
      <c r="EXI18" s="3"/>
      <c r="EXJ18" s="3"/>
      <c r="EXK18" s="3"/>
      <c r="EXL18" s="3"/>
      <c r="EXM18" s="3"/>
      <c r="EXN18" s="3"/>
      <c r="EXO18" s="3"/>
      <c r="EXP18" s="3"/>
      <c r="EXQ18" s="3"/>
      <c r="EXR18" s="3"/>
      <c r="EXS18" s="3"/>
      <c r="EXT18" s="3"/>
      <c r="EXU18" s="3"/>
      <c r="EXV18" s="3"/>
      <c r="EXW18" s="3"/>
      <c r="EXX18" s="3"/>
      <c r="EXY18" s="3"/>
      <c r="EXZ18" s="3"/>
      <c r="EYA18" s="3"/>
      <c r="EYB18" s="3"/>
      <c r="EYC18" s="3"/>
      <c r="EYD18" s="3"/>
      <c r="EYE18" s="3"/>
      <c r="EYF18" s="3"/>
      <c r="EYG18" s="3"/>
      <c r="EYH18" s="3"/>
      <c r="EYI18" s="3"/>
      <c r="EYJ18" s="3"/>
      <c r="EYK18" s="3"/>
      <c r="EYL18" s="3"/>
      <c r="EYM18" s="3"/>
      <c r="EYN18" s="3"/>
      <c r="EYO18" s="3"/>
      <c r="EYP18" s="3"/>
      <c r="EYQ18" s="3"/>
      <c r="EYR18" s="3"/>
      <c r="EYS18" s="3"/>
      <c r="EYT18" s="3"/>
      <c r="EYU18" s="3"/>
      <c r="EYV18" s="3"/>
      <c r="EYW18" s="3"/>
      <c r="EYX18" s="3"/>
      <c r="EYY18" s="3"/>
      <c r="EYZ18" s="3"/>
      <c r="EZA18" s="3"/>
      <c r="EZB18" s="3"/>
      <c r="EZC18" s="3"/>
      <c r="EZD18" s="3"/>
      <c r="EZE18" s="3"/>
      <c r="EZF18" s="3"/>
      <c r="EZG18" s="3"/>
      <c r="EZH18" s="3"/>
      <c r="EZI18" s="3"/>
      <c r="EZJ18" s="3"/>
      <c r="EZK18" s="3"/>
      <c r="EZL18" s="3"/>
      <c r="EZM18" s="3"/>
      <c r="EZN18" s="3"/>
      <c r="EZO18" s="3"/>
      <c r="EZP18" s="3"/>
      <c r="EZQ18" s="3"/>
      <c r="EZR18" s="3"/>
      <c r="EZS18" s="3"/>
      <c r="EZT18" s="3"/>
      <c r="EZU18" s="3"/>
      <c r="EZV18" s="3"/>
      <c r="EZW18" s="3"/>
      <c r="EZX18" s="3"/>
      <c r="EZY18" s="3"/>
      <c r="EZZ18" s="3"/>
      <c r="FAA18" s="3"/>
      <c r="FAB18" s="3"/>
      <c r="FAC18" s="3"/>
      <c r="FAD18" s="3"/>
      <c r="FAE18" s="3"/>
      <c r="FAF18" s="3"/>
      <c r="FAG18" s="3"/>
      <c r="FAH18" s="3"/>
      <c r="FAI18" s="3"/>
      <c r="FAJ18" s="3"/>
      <c r="FAK18" s="3"/>
      <c r="FAL18" s="3"/>
      <c r="FAM18" s="3"/>
      <c r="FAN18" s="3"/>
      <c r="FAO18" s="3"/>
      <c r="FAP18" s="3"/>
      <c r="FAQ18" s="3"/>
      <c r="FAR18" s="3"/>
      <c r="FAS18" s="3"/>
      <c r="FAT18" s="3"/>
      <c r="FAU18" s="3"/>
      <c r="FAV18" s="3"/>
      <c r="FAW18" s="3"/>
      <c r="FAX18" s="3"/>
      <c r="FAY18" s="3"/>
      <c r="FAZ18" s="3"/>
      <c r="FBA18" s="3"/>
      <c r="FBB18" s="3"/>
      <c r="FBC18" s="3"/>
      <c r="FBD18" s="3"/>
      <c r="FBE18" s="3"/>
      <c r="FBF18" s="3"/>
      <c r="FBG18" s="3"/>
      <c r="FBH18" s="3"/>
      <c r="FBI18" s="3"/>
      <c r="FBJ18" s="3"/>
      <c r="FBK18" s="3"/>
      <c r="FBL18" s="3"/>
      <c r="FBM18" s="3"/>
      <c r="FBN18" s="3"/>
      <c r="FBO18" s="3"/>
      <c r="FBP18" s="3"/>
      <c r="FBQ18" s="3"/>
      <c r="FBR18" s="3"/>
      <c r="FBS18" s="3"/>
      <c r="FBT18" s="3"/>
      <c r="FBU18" s="3"/>
      <c r="FBV18" s="3"/>
      <c r="FBW18" s="3"/>
      <c r="FBX18" s="3"/>
      <c r="FBY18" s="3"/>
      <c r="FBZ18" s="3"/>
      <c r="FCA18" s="3"/>
      <c r="FCB18" s="3"/>
      <c r="FCC18" s="3"/>
      <c r="FCD18" s="3"/>
      <c r="FCE18" s="3"/>
      <c r="FCF18" s="3"/>
      <c r="FCG18" s="3"/>
      <c r="FCH18" s="3"/>
      <c r="FCI18" s="3"/>
      <c r="FCJ18" s="3"/>
      <c r="FCK18" s="3"/>
      <c r="FCL18" s="3"/>
      <c r="FCM18" s="3"/>
      <c r="FCN18" s="3"/>
      <c r="FCO18" s="3"/>
      <c r="FCP18" s="3"/>
      <c r="FCQ18" s="3"/>
      <c r="FCR18" s="3"/>
      <c r="FCS18" s="3"/>
      <c r="FCT18" s="3"/>
      <c r="FCU18" s="3"/>
      <c r="FCV18" s="3"/>
      <c r="FCW18" s="3"/>
      <c r="FCX18" s="3"/>
      <c r="FCY18" s="3"/>
      <c r="FCZ18" s="3"/>
      <c r="FDA18" s="3"/>
      <c r="FDB18" s="3"/>
      <c r="FDC18" s="3"/>
      <c r="FDD18" s="3"/>
      <c r="FDE18" s="3"/>
      <c r="FDF18" s="3"/>
      <c r="FDG18" s="3"/>
      <c r="FDH18" s="3"/>
      <c r="FDI18" s="3"/>
      <c r="FDJ18" s="3"/>
      <c r="FDK18" s="3"/>
      <c r="FDL18" s="3"/>
      <c r="FDM18" s="3"/>
      <c r="FDN18" s="3"/>
      <c r="FDO18" s="3"/>
      <c r="FDP18" s="3"/>
      <c r="FDQ18" s="3"/>
      <c r="FDR18" s="3"/>
      <c r="FDS18" s="3"/>
      <c r="FDT18" s="3"/>
      <c r="FDU18" s="3"/>
      <c r="FDV18" s="3"/>
      <c r="FDW18" s="3"/>
      <c r="FDX18" s="3"/>
      <c r="FDY18" s="3"/>
      <c r="FDZ18" s="3"/>
      <c r="FEA18" s="3"/>
      <c r="FEB18" s="3"/>
      <c r="FEC18" s="3"/>
      <c r="FED18" s="3"/>
      <c r="FEE18" s="3"/>
      <c r="FEF18" s="3"/>
      <c r="FEG18" s="3"/>
      <c r="FEH18" s="3"/>
      <c r="FEI18" s="3"/>
      <c r="FEJ18" s="3"/>
      <c r="FEK18" s="3"/>
      <c r="FEL18" s="3"/>
      <c r="FEM18" s="3"/>
      <c r="FEN18" s="3"/>
      <c r="FEO18" s="3"/>
      <c r="FEP18" s="3"/>
      <c r="FEQ18" s="3"/>
      <c r="FER18" s="3"/>
      <c r="FES18" s="3"/>
      <c r="FET18" s="3"/>
      <c r="FEU18" s="3"/>
      <c r="FEV18" s="3"/>
      <c r="FEW18" s="3"/>
      <c r="FEX18" s="3"/>
      <c r="FEY18" s="3"/>
      <c r="FEZ18" s="3"/>
      <c r="FFA18" s="3"/>
      <c r="FFB18" s="3"/>
      <c r="FFC18" s="3"/>
      <c r="FFD18" s="3"/>
      <c r="FFE18" s="3"/>
      <c r="FFF18" s="3"/>
      <c r="FFG18" s="3"/>
      <c r="FFH18" s="3"/>
      <c r="FFI18" s="3"/>
      <c r="FFJ18" s="3"/>
      <c r="FFK18" s="3"/>
      <c r="FFL18" s="3"/>
      <c r="FFM18" s="3"/>
      <c r="FFN18" s="3"/>
      <c r="FFO18" s="3"/>
      <c r="FFP18" s="3"/>
      <c r="FFQ18" s="3"/>
      <c r="FFR18" s="3"/>
      <c r="FFS18" s="3"/>
      <c r="FFT18" s="3"/>
      <c r="FFU18" s="3"/>
      <c r="FFV18" s="3"/>
      <c r="FFW18" s="3"/>
      <c r="FFX18" s="3"/>
      <c r="FFY18" s="3"/>
      <c r="FFZ18" s="3"/>
      <c r="FGA18" s="3"/>
      <c r="FGB18" s="3"/>
      <c r="FGC18" s="3"/>
      <c r="FGD18" s="3"/>
      <c r="FGE18" s="3"/>
      <c r="FGF18" s="3"/>
      <c r="FGG18" s="3"/>
      <c r="FGH18" s="3"/>
      <c r="FGI18" s="3"/>
      <c r="FGJ18" s="3"/>
      <c r="FGK18" s="3"/>
      <c r="FGL18" s="3"/>
      <c r="FGM18" s="3"/>
      <c r="FGN18" s="3"/>
      <c r="FGO18" s="3"/>
      <c r="FGP18" s="3"/>
      <c r="FGQ18" s="3"/>
      <c r="FGR18" s="3"/>
      <c r="FGS18" s="3"/>
      <c r="FGT18" s="3"/>
      <c r="FGU18" s="3"/>
      <c r="FGV18" s="3"/>
      <c r="FGW18" s="3"/>
      <c r="FGX18" s="3"/>
      <c r="FGY18" s="3"/>
      <c r="FGZ18" s="3"/>
      <c r="FHA18" s="3"/>
      <c r="FHB18" s="3"/>
      <c r="FHC18" s="3"/>
      <c r="FHD18" s="3"/>
      <c r="FHE18" s="3"/>
      <c r="FHF18" s="3"/>
      <c r="FHG18" s="3"/>
      <c r="FHH18" s="3"/>
      <c r="FHI18" s="3"/>
      <c r="FHJ18" s="3"/>
      <c r="FHK18" s="3"/>
      <c r="FHL18" s="3"/>
      <c r="FHM18" s="3"/>
      <c r="FHN18" s="3"/>
      <c r="FHO18" s="3"/>
      <c r="FHP18" s="3"/>
      <c r="FHQ18" s="3"/>
      <c r="FHR18" s="3"/>
      <c r="FHS18" s="3"/>
      <c r="FHT18" s="3"/>
      <c r="FHU18" s="3"/>
      <c r="FHV18" s="3"/>
      <c r="FHW18" s="3"/>
      <c r="FHX18" s="3"/>
      <c r="FHY18" s="3"/>
      <c r="FHZ18" s="3"/>
      <c r="FIA18" s="3"/>
      <c r="FIB18" s="3"/>
      <c r="FIC18" s="3"/>
      <c r="FID18" s="3"/>
      <c r="FIE18" s="3"/>
      <c r="FIF18" s="3"/>
      <c r="FIG18" s="3"/>
      <c r="FIH18" s="3"/>
      <c r="FII18" s="3"/>
      <c r="FIJ18" s="3"/>
      <c r="FIK18" s="3"/>
      <c r="FIL18" s="3"/>
      <c r="FIM18" s="3"/>
      <c r="FIN18" s="3"/>
      <c r="FIO18" s="3"/>
      <c r="FIP18" s="3"/>
      <c r="FIQ18" s="3"/>
      <c r="FIR18" s="3"/>
      <c r="FIS18" s="3"/>
      <c r="FIT18" s="3"/>
      <c r="FIU18" s="3"/>
      <c r="FIV18" s="3"/>
      <c r="FIW18" s="3"/>
      <c r="FIX18" s="3"/>
      <c r="FIY18" s="3"/>
      <c r="FIZ18" s="3"/>
      <c r="FJA18" s="3"/>
      <c r="FJB18" s="3"/>
      <c r="FJC18" s="3"/>
      <c r="FJD18" s="3"/>
      <c r="FJE18" s="3"/>
      <c r="FJF18" s="3"/>
      <c r="FJG18" s="3"/>
      <c r="FJH18" s="3"/>
      <c r="FJI18" s="3"/>
      <c r="FJJ18" s="3"/>
      <c r="FJK18" s="3"/>
      <c r="FJL18" s="3"/>
      <c r="FJM18" s="3"/>
      <c r="FJN18" s="3"/>
      <c r="FJO18" s="3"/>
      <c r="FJP18" s="3"/>
      <c r="FJQ18" s="3"/>
      <c r="FJR18" s="3"/>
      <c r="FJS18" s="3"/>
      <c r="FJT18" s="3"/>
      <c r="FJU18" s="3"/>
      <c r="FJV18" s="3"/>
      <c r="FJW18" s="3"/>
      <c r="FJX18" s="3"/>
      <c r="FJY18" s="3"/>
      <c r="FJZ18" s="3"/>
      <c r="FKA18" s="3"/>
      <c r="FKB18" s="3"/>
      <c r="FKC18" s="3"/>
      <c r="FKD18" s="3"/>
      <c r="FKE18" s="3"/>
      <c r="FKF18" s="3"/>
      <c r="FKG18" s="3"/>
      <c r="FKH18" s="3"/>
      <c r="FKI18" s="3"/>
      <c r="FKJ18" s="3"/>
      <c r="FKK18" s="3"/>
      <c r="FKL18" s="3"/>
      <c r="FKM18" s="3"/>
      <c r="FKN18" s="3"/>
      <c r="FKO18" s="3"/>
      <c r="FKP18" s="3"/>
      <c r="FKQ18" s="3"/>
      <c r="FKR18" s="3"/>
      <c r="FKS18" s="3"/>
      <c r="FKT18" s="3"/>
      <c r="FKU18" s="3"/>
      <c r="FKV18" s="3"/>
      <c r="FKW18" s="3"/>
      <c r="FKX18" s="3"/>
      <c r="FKY18" s="3"/>
      <c r="FKZ18" s="3"/>
      <c r="FLA18" s="3"/>
      <c r="FLB18" s="3"/>
      <c r="FLC18" s="3"/>
      <c r="FLD18" s="3"/>
      <c r="FLE18" s="3"/>
      <c r="FLF18" s="3"/>
      <c r="FLG18" s="3"/>
      <c r="FLH18" s="3"/>
      <c r="FLI18" s="3"/>
      <c r="FLJ18" s="3"/>
      <c r="FLK18" s="3"/>
      <c r="FLL18" s="3"/>
      <c r="FLM18" s="3"/>
      <c r="FLN18" s="3"/>
      <c r="FLO18" s="3"/>
      <c r="FLP18" s="3"/>
      <c r="FLQ18" s="3"/>
      <c r="FLR18" s="3"/>
      <c r="FLS18" s="3"/>
      <c r="FLT18" s="3"/>
      <c r="FLU18" s="3"/>
      <c r="FLV18" s="3"/>
      <c r="FLW18" s="3"/>
      <c r="FLX18" s="3"/>
      <c r="FLY18" s="3"/>
      <c r="FLZ18" s="3"/>
      <c r="FMA18" s="3"/>
      <c r="FMB18" s="3"/>
      <c r="FMC18" s="3"/>
      <c r="FMD18" s="3"/>
      <c r="FME18" s="3"/>
      <c r="FMF18" s="3"/>
      <c r="FMG18" s="3"/>
      <c r="FMH18" s="3"/>
      <c r="FMI18" s="3"/>
      <c r="FMJ18" s="3"/>
      <c r="FMK18" s="3"/>
      <c r="FML18" s="3"/>
      <c r="FMM18" s="3"/>
      <c r="FMN18" s="3"/>
      <c r="FMO18" s="3"/>
      <c r="FMP18" s="3"/>
      <c r="FMQ18" s="3"/>
      <c r="FMR18" s="3"/>
      <c r="FMS18" s="3"/>
      <c r="FMT18" s="3"/>
      <c r="FMU18" s="3"/>
      <c r="FMV18" s="3"/>
      <c r="FMW18" s="3"/>
      <c r="FMX18" s="3"/>
      <c r="FMY18" s="3"/>
      <c r="FMZ18" s="3"/>
      <c r="FNA18" s="3"/>
      <c r="FNB18" s="3"/>
      <c r="FNC18" s="3"/>
      <c r="FND18" s="3"/>
      <c r="FNE18" s="3"/>
      <c r="FNF18" s="3"/>
      <c r="FNG18" s="3"/>
      <c r="FNH18" s="3"/>
      <c r="FNI18" s="3"/>
      <c r="FNJ18" s="3"/>
      <c r="FNK18" s="3"/>
      <c r="FNL18" s="3"/>
      <c r="FNM18" s="3"/>
      <c r="FNN18" s="3"/>
      <c r="FNO18" s="3"/>
      <c r="FNP18" s="3"/>
      <c r="FNQ18" s="3"/>
      <c r="FNR18" s="3"/>
      <c r="FNS18" s="3"/>
      <c r="FNT18" s="3"/>
      <c r="FNU18" s="3"/>
      <c r="FNV18" s="3"/>
      <c r="FNW18" s="3"/>
      <c r="FNX18" s="3"/>
      <c r="FNY18" s="3"/>
      <c r="FNZ18" s="3"/>
      <c r="FOA18" s="3"/>
      <c r="FOB18" s="3"/>
      <c r="FOC18" s="3"/>
      <c r="FOD18" s="3"/>
      <c r="FOE18" s="3"/>
      <c r="FOF18" s="3"/>
      <c r="FOG18" s="3"/>
      <c r="FOH18" s="3"/>
      <c r="FOI18" s="3"/>
      <c r="FOJ18" s="3"/>
      <c r="FOK18" s="3"/>
      <c r="FOL18" s="3"/>
      <c r="FOM18" s="3"/>
      <c r="FON18" s="3"/>
      <c r="FOO18" s="3"/>
      <c r="FOP18" s="3"/>
      <c r="FOQ18" s="3"/>
      <c r="FOR18" s="3"/>
      <c r="FOS18" s="3"/>
      <c r="FOT18" s="3"/>
      <c r="FOU18" s="3"/>
      <c r="FOV18" s="3"/>
      <c r="FOW18" s="3"/>
      <c r="FOX18" s="3"/>
      <c r="FOY18" s="3"/>
      <c r="FOZ18" s="3"/>
      <c r="FPA18" s="3"/>
      <c r="FPB18" s="3"/>
      <c r="FPC18" s="3"/>
      <c r="FPD18" s="3"/>
      <c r="FPE18" s="3"/>
      <c r="FPF18" s="3"/>
      <c r="FPG18" s="3"/>
      <c r="FPH18" s="3"/>
      <c r="FPI18" s="3"/>
      <c r="FPJ18" s="3"/>
      <c r="FPK18" s="3"/>
      <c r="FPL18" s="3"/>
      <c r="FPM18" s="3"/>
      <c r="FPN18" s="3"/>
      <c r="FPO18" s="3"/>
      <c r="FPP18" s="3"/>
      <c r="FPQ18" s="3"/>
      <c r="FPR18" s="3"/>
      <c r="FPS18" s="3"/>
      <c r="FPT18" s="3"/>
      <c r="FPU18" s="3"/>
      <c r="FPV18" s="3"/>
      <c r="FPW18" s="3"/>
      <c r="FPX18" s="3"/>
      <c r="FPY18" s="3"/>
      <c r="FPZ18" s="3"/>
      <c r="FQA18" s="3"/>
      <c r="FQB18" s="3"/>
      <c r="FQC18" s="3"/>
      <c r="FQD18" s="3"/>
      <c r="FQE18" s="3"/>
      <c r="FQF18" s="3"/>
      <c r="FQG18" s="3"/>
      <c r="FQH18" s="3"/>
      <c r="FQI18" s="3"/>
      <c r="FQJ18" s="3"/>
      <c r="FQK18" s="3"/>
      <c r="FQL18" s="3"/>
      <c r="FQM18" s="3"/>
      <c r="FQN18" s="3"/>
      <c r="FQO18" s="3"/>
      <c r="FQP18" s="3"/>
      <c r="FQQ18" s="3"/>
      <c r="FQR18" s="3"/>
      <c r="FQS18" s="3"/>
      <c r="FQT18" s="3"/>
      <c r="FQU18" s="3"/>
      <c r="FQV18" s="3"/>
      <c r="FQW18" s="3"/>
      <c r="FQX18" s="3"/>
      <c r="FQY18" s="3"/>
      <c r="FQZ18" s="3"/>
      <c r="FRA18" s="3"/>
      <c r="FRB18" s="3"/>
      <c r="FRC18" s="3"/>
      <c r="FRD18" s="3"/>
      <c r="FRE18" s="3"/>
      <c r="FRF18" s="3"/>
      <c r="FRG18" s="3"/>
      <c r="FRH18" s="3"/>
      <c r="FRI18" s="3"/>
      <c r="FRJ18" s="3"/>
      <c r="FRK18" s="3"/>
      <c r="FRL18" s="3"/>
      <c r="FRM18" s="3"/>
      <c r="FRN18" s="3"/>
      <c r="FRO18" s="3"/>
      <c r="FRP18" s="3"/>
      <c r="FRQ18" s="3"/>
      <c r="FRR18" s="3"/>
      <c r="FRS18" s="3"/>
      <c r="FRT18" s="3"/>
      <c r="FRU18" s="3"/>
      <c r="FRV18" s="3"/>
      <c r="FRW18" s="3"/>
      <c r="FRX18" s="3"/>
      <c r="FRY18" s="3"/>
      <c r="FRZ18" s="3"/>
      <c r="FSA18" s="3"/>
      <c r="FSB18" s="3"/>
      <c r="FSC18" s="3"/>
      <c r="FSD18" s="3"/>
      <c r="FSE18" s="3"/>
      <c r="FSF18" s="3"/>
      <c r="FSG18" s="3"/>
      <c r="FSH18" s="3"/>
      <c r="FSI18" s="3"/>
      <c r="FSJ18" s="3"/>
      <c r="FSK18" s="3"/>
      <c r="FSL18" s="3"/>
      <c r="FSM18" s="3"/>
      <c r="FSN18" s="3"/>
      <c r="FSO18" s="3"/>
      <c r="FSP18" s="3"/>
      <c r="FSQ18" s="3"/>
      <c r="FSR18" s="3"/>
      <c r="FSS18" s="3"/>
      <c r="FST18" s="3"/>
      <c r="FSU18" s="3"/>
      <c r="FSV18" s="3"/>
      <c r="FSW18" s="3"/>
      <c r="FSX18" s="3"/>
      <c r="FSY18" s="3"/>
      <c r="FSZ18" s="3"/>
      <c r="FTA18" s="3"/>
      <c r="FTB18" s="3"/>
      <c r="FTC18" s="3"/>
      <c r="FTD18" s="3"/>
      <c r="FTE18" s="3"/>
      <c r="FTF18" s="3"/>
      <c r="FTG18" s="3"/>
      <c r="FTH18" s="3"/>
      <c r="FTI18" s="3"/>
      <c r="FTJ18" s="3"/>
      <c r="FTK18" s="3"/>
      <c r="FTL18" s="3"/>
      <c r="FTM18" s="3"/>
      <c r="FTN18" s="3"/>
      <c r="FTO18" s="3"/>
      <c r="FTP18" s="3"/>
      <c r="FTQ18" s="3"/>
      <c r="FTR18" s="3"/>
      <c r="FTS18" s="3"/>
      <c r="FTT18" s="3"/>
      <c r="FTU18" s="3"/>
      <c r="FTV18" s="3"/>
      <c r="FTW18" s="3"/>
      <c r="FTX18" s="3"/>
      <c r="FTY18" s="3"/>
      <c r="FTZ18" s="3"/>
      <c r="FUA18" s="3"/>
      <c r="FUB18" s="3"/>
      <c r="FUC18" s="3"/>
      <c r="FUD18" s="3"/>
      <c r="FUE18" s="3"/>
      <c r="FUF18" s="3"/>
      <c r="FUG18" s="3"/>
      <c r="FUH18" s="3"/>
      <c r="FUI18" s="3"/>
      <c r="FUJ18" s="3"/>
      <c r="FUK18" s="3"/>
      <c r="FUL18" s="3"/>
      <c r="FUM18" s="3"/>
      <c r="FUN18" s="3"/>
      <c r="FUO18" s="3"/>
      <c r="FUP18" s="3"/>
      <c r="FUQ18" s="3"/>
      <c r="FUR18" s="3"/>
      <c r="FUS18" s="3"/>
      <c r="FUT18" s="3"/>
      <c r="FUU18" s="3"/>
      <c r="FUV18" s="3"/>
      <c r="FUW18" s="3"/>
      <c r="FUX18" s="3"/>
      <c r="FUY18" s="3"/>
      <c r="FUZ18" s="3"/>
      <c r="FVA18" s="3"/>
      <c r="FVB18" s="3"/>
      <c r="FVC18" s="3"/>
      <c r="FVD18" s="3"/>
      <c r="FVE18" s="3"/>
      <c r="FVF18" s="3"/>
      <c r="FVG18" s="3"/>
      <c r="FVH18" s="3"/>
      <c r="FVI18" s="3"/>
      <c r="FVJ18" s="3"/>
      <c r="FVK18" s="3"/>
      <c r="FVL18" s="3"/>
      <c r="FVM18" s="3"/>
      <c r="FVN18" s="3"/>
      <c r="FVO18" s="3"/>
      <c r="FVP18" s="3"/>
      <c r="FVQ18" s="3"/>
      <c r="FVR18" s="3"/>
      <c r="FVS18" s="3"/>
      <c r="FVT18" s="3"/>
      <c r="FVU18" s="3"/>
      <c r="FVV18" s="3"/>
      <c r="FVW18" s="3"/>
      <c r="FVX18" s="3"/>
      <c r="FVY18" s="3"/>
      <c r="FVZ18" s="3"/>
      <c r="FWA18" s="3"/>
      <c r="FWB18" s="3"/>
      <c r="FWC18" s="3"/>
      <c r="FWD18" s="3"/>
      <c r="FWE18" s="3"/>
      <c r="FWF18" s="3"/>
      <c r="FWG18" s="3"/>
      <c r="FWH18" s="3"/>
      <c r="FWI18" s="3"/>
      <c r="FWJ18" s="3"/>
      <c r="FWK18" s="3"/>
      <c r="FWL18" s="3"/>
      <c r="FWM18" s="3"/>
      <c r="FWN18" s="3"/>
      <c r="FWO18" s="3"/>
      <c r="FWP18" s="3"/>
      <c r="FWQ18" s="3"/>
      <c r="FWR18" s="3"/>
      <c r="FWS18" s="3"/>
      <c r="FWT18" s="3"/>
      <c r="FWU18" s="3"/>
      <c r="FWV18" s="3"/>
      <c r="FWW18" s="3"/>
      <c r="FWX18" s="3"/>
      <c r="FWY18" s="3"/>
      <c r="FWZ18" s="3"/>
      <c r="FXA18" s="3"/>
      <c r="FXB18" s="3"/>
      <c r="FXC18" s="3"/>
      <c r="FXD18" s="3"/>
      <c r="FXE18" s="3"/>
      <c r="FXF18" s="3"/>
      <c r="FXG18" s="3"/>
      <c r="FXH18" s="3"/>
      <c r="FXI18" s="3"/>
      <c r="FXJ18" s="3"/>
      <c r="FXK18" s="3"/>
      <c r="FXL18" s="3"/>
      <c r="FXM18" s="3"/>
      <c r="FXN18" s="3"/>
      <c r="FXO18" s="3"/>
      <c r="FXP18" s="3"/>
      <c r="FXQ18" s="3"/>
      <c r="FXR18" s="3"/>
      <c r="FXS18" s="3"/>
      <c r="FXT18" s="3"/>
      <c r="FXU18" s="3"/>
      <c r="FXV18" s="3"/>
      <c r="FXW18" s="3"/>
      <c r="FXX18" s="3"/>
      <c r="FXY18" s="3"/>
      <c r="FXZ18" s="3"/>
      <c r="FYA18" s="3"/>
      <c r="FYB18" s="3"/>
      <c r="FYC18" s="3"/>
      <c r="FYD18" s="3"/>
      <c r="FYE18" s="3"/>
      <c r="FYF18" s="3"/>
      <c r="FYG18" s="3"/>
      <c r="FYH18" s="3"/>
      <c r="FYI18" s="3"/>
      <c r="FYJ18" s="3"/>
      <c r="FYK18" s="3"/>
      <c r="FYL18" s="3"/>
      <c r="FYM18" s="3"/>
      <c r="FYN18" s="3"/>
      <c r="FYO18" s="3"/>
      <c r="FYP18" s="3"/>
      <c r="FYQ18" s="3"/>
      <c r="FYR18" s="3"/>
      <c r="FYS18" s="3"/>
      <c r="FYT18" s="3"/>
      <c r="FYU18" s="3"/>
      <c r="FYV18" s="3"/>
      <c r="FYW18" s="3"/>
      <c r="FYX18" s="3"/>
      <c r="FYY18" s="3"/>
      <c r="FYZ18" s="3"/>
      <c r="FZA18" s="3"/>
      <c r="FZB18" s="3"/>
      <c r="FZC18" s="3"/>
      <c r="FZD18" s="3"/>
      <c r="FZE18" s="3"/>
      <c r="FZF18" s="3"/>
      <c r="FZG18" s="3"/>
      <c r="FZH18" s="3"/>
      <c r="FZI18" s="3"/>
      <c r="FZJ18" s="3"/>
      <c r="FZK18" s="3"/>
      <c r="FZL18" s="3"/>
      <c r="FZM18" s="3"/>
      <c r="FZN18" s="3"/>
      <c r="FZO18" s="3"/>
      <c r="FZP18" s="3"/>
      <c r="FZQ18" s="3"/>
      <c r="FZR18" s="3"/>
      <c r="FZS18" s="3"/>
      <c r="FZT18" s="3"/>
      <c r="FZU18" s="3"/>
      <c r="FZV18" s="3"/>
      <c r="FZW18" s="3"/>
      <c r="FZX18" s="3"/>
      <c r="FZY18" s="3"/>
      <c r="FZZ18" s="3"/>
      <c r="GAA18" s="3"/>
      <c r="GAB18" s="3"/>
      <c r="GAC18" s="3"/>
      <c r="GAD18" s="3"/>
      <c r="GAE18" s="3"/>
      <c r="GAF18" s="3"/>
      <c r="GAG18" s="3"/>
      <c r="GAH18" s="3"/>
      <c r="GAI18" s="3"/>
      <c r="GAJ18" s="3"/>
      <c r="GAK18" s="3"/>
      <c r="GAL18" s="3"/>
      <c r="GAM18" s="3"/>
      <c r="GAN18" s="3"/>
      <c r="GAO18" s="3"/>
      <c r="GAP18" s="3"/>
      <c r="GAQ18" s="3"/>
      <c r="GAR18" s="3"/>
      <c r="GAS18" s="3"/>
      <c r="GAT18" s="3"/>
      <c r="GAU18" s="3"/>
      <c r="GAV18" s="3"/>
      <c r="GAW18" s="3"/>
      <c r="GAX18" s="3"/>
      <c r="GAY18" s="3"/>
      <c r="GAZ18" s="3"/>
      <c r="GBA18" s="3"/>
      <c r="GBB18" s="3"/>
      <c r="GBC18" s="3"/>
      <c r="GBD18" s="3"/>
      <c r="GBE18" s="3"/>
      <c r="GBF18" s="3"/>
      <c r="GBG18" s="3"/>
      <c r="GBH18" s="3"/>
      <c r="GBI18" s="3"/>
      <c r="GBJ18" s="3"/>
      <c r="GBK18" s="3"/>
      <c r="GBL18" s="3"/>
      <c r="GBM18" s="3"/>
      <c r="GBN18" s="3"/>
      <c r="GBO18" s="3"/>
      <c r="GBP18" s="3"/>
      <c r="GBQ18" s="3"/>
      <c r="GBR18" s="3"/>
      <c r="GBS18" s="3"/>
      <c r="GBT18" s="3"/>
      <c r="GBU18" s="3"/>
      <c r="GBV18" s="3"/>
      <c r="GBW18" s="3"/>
      <c r="GBX18" s="3"/>
      <c r="GBY18" s="3"/>
      <c r="GBZ18" s="3"/>
      <c r="GCA18" s="3"/>
      <c r="GCB18" s="3"/>
      <c r="GCC18" s="3"/>
      <c r="GCD18" s="3"/>
      <c r="GCE18" s="3"/>
      <c r="GCF18" s="3"/>
      <c r="GCG18" s="3"/>
      <c r="GCH18" s="3"/>
      <c r="GCI18" s="3"/>
      <c r="GCJ18" s="3"/>
      <c r="GCK18" s="3"/>
      <c r="GCL18" s="3"/>
      <c r="GCM18" s="3"/>
      <c r="GCN18" s="3"/>
      <c r="GCO18" s="3"/>
      <c r="GCP18" s="3"/>
      <c r="GCQ18" s="3"/>
      <c r="GCR18" s="3"/>
      <c r="GCS18" s="3"/>
      <c r="GCT18" s="3"/>
      <c r="GCU18" s="3"/>
      <c r="GCV18" s="3"/>
      <c r="GCW18" s="3"/>
      <c r="GCX18" s="3"/>
      <c r="GCY18" s="3"/>
      <c r="GCZ18" s="3"/>
      <c r="GDA18" s="3"/>
      <c r="GDB18" s="3"/>
      <c r="GDC18" s="3"/>
      <c r="GDD18" s="3"/>
      <c r="GDE18" s="3"/>
      <c r="GDF18" s="3"/>
      <c r="GDG18" s="3"/>
      <c r="GDH18" s="3"/>
      <c r="GDI18" s="3"/>
      <c r="GDJ18" s="3"/>
      <c r="GDK18" s="3"/>
      <c r="GDL18" s="3"/>
      <c r="GDM18" s="3"/>
      <c r="GDN18" s="3"/>
      <c r="GDO18" s="3"/>
      <c r="GDP18" s="3"/>
      <c r="GDQ18" s="3"/>
      <c r="GDR18" s="3"/>
      <c r="GDS18" s="3"/>
      <c r="GDT18" s="3"/>
      <c r="GDU18" s="3"/>
      <c r="GDV18" s="3"/>
      <c r="GDW18" s="3"/>
      <c r="GDX18" s="3"/>
      <c r="GDY18" s="3"/>
      <c r="GDZ18" s="3"/>
      <c r="GEA18" s="3"/>
      <c r="GEB18" s="3"/>
      <c r="GEC18" s="3"/>
      <c r="GED18" s="3"/>
      <c r="GEE18" s="3"/>
      <c r="GEF18" s="3"/>
      <c r="GEG18" s="3"/>
      <c r="GEH18" s="3"/>
      <c r="GEI18" s="3"/>
      <c r="GEJ18" s="3"/>
      <c r="GEK18" s="3"/>
      <c r="GEL18" s="3"/>
      <c r="GEM18" s="3"/>
      <c r="GEN18" s="3"/>
      <c r="GEO18" s="3"/>
      <c r="GEP18" s="3"/>
      <c r="GEQ18" s="3"/>
      <c r="GER18" s="3"/>
      <c r="GES18" s="3"/>
      <c r="GET18" s="3"/>
      <c r="GEU18" s="3"/>
      <c r="GEV18" s="3"/>
      <c r="GEW18" s="3"/>
      <c r="GEX18" s="3"/>
      <c r="GEY18" s="3"/>
      <c r="GEZ18" s="3"/>
      <c r="GFA18" s="3"/>
      <c r="GFB18" s="3"/>
      <c r="GFC18" s="3"/>
      <c r="GFD18" s="3"/>
      <c r="GFE18" s="3"/>
      <c r="GFF18" s="3"/>
      <c r="GFG18" s="3"/>
      <c r="GFH18" s="3"/>
      <c r="GFI18" s="3"/>
      <c r="GFJ18" s="3"/>
      <c r="GFK18" s="3"/>
      <c r="GFL18" s="3"/>
      <c r="GFM18" s="3"/>
      <c r="GFN18" s="3"/>
      <c r="GFO18" s="3"/>
      <c r="GFP18" s="3"/>
      <c r="GFQ18" s="3"/>
      <c r="GFR18" s="3"/>
      <c r="GFS18" s="3"/>
      <c r="GFT18" s="3"/>
      <c r="GFU18" s="3"/>
      <c r="GFV18" s="3"/>
      <c r="GFW18" s="3"/>
      <c r="GFX18" s="3"/>
      <c r="GFY18" s="3"/>
      <c r="GFZ18" s="3"/>
      <c r="GGA18" s="3"/>
      <c r="GGB18" s="3"/>
      <c r="GGC18" s="3"/>
      <c r="GGD18" s="3"/>
      <c r="GGE18" s="3"/>
      <c r="GGF18" s="3"/>
      <c r="GGG18" s="3"/>
      <c r="GGH18" s="3"/>
      <c r="GGI18" s="3"/>
      <c r="GGJ18" s="3"/>
      <c r="GGK18" s="3"/>
      <c r="GGL18" s="3"/>
      <c r="GGM18" s="3"/>
      <c r="GGN18" s="3"/>
      <c r="GGO18" s="3"/>
      <c r="GGP18" s="3"/>
      <c r="GGQ18" s="3"/>
      <c r="GGR18" s="3"/>
      <c r="GGS18" s="3"/>
      <c r="GGT18" s="3"/>
      <c r="GGU18" s="3"/>
      <c r="GGV18" s="3"/>
      <c r="GGW18" s="3"/>
      <c r="GGX18" s="3"/>
      <c r="GGY18" s="3"/>
      <c r="GGZ18" s="3"/>
      <c r="GHA18" s="3"/>
      <c r="GHB18" s="3"/>
      <c r="GHC18" s="3"/>
      <c r="GHD18" s="3"/>
      <c r="GHE18" s="3"/>
      <c r="GHF18" s="3"/>
      <c r="GHG18" s="3"/>
      <c r="GHH18" s="3"/>
      <c r="GHI18" s="3"/>
      <c r="GHJ18" s="3"/>
      <c r="GHK18" s="3"/>
      <c r="GHL18" s="3"/>
      <c r="GHM18" s="3"/>
      <c r="GHN18" s="3"/>
      <c r="GHO18" s="3"/>
      <c r="GHP18" s="3"/>
      <c r="GHQ18" s="3"/>
      <c r="GHR18" s="3"/>
      <c r="GHS18" s="3"/>
      <c r="GHT18" s="3"/>
      <c r="GHU18" s="3"/>
      <c r="GHV18" s="3"/>
      <c r="GHW18" s="3"/>
      <c r="GHX18" s="3"/>
      <c r="GHY18" s="3"/>
      <c r="GHZ18" s="3"/>
      <c r="GIA18" s="3"/>
      <c r="GIB18" s="3"/>
      <c r="GIC18" s="3"/>
      <c r="GID18" s="3"/>
      <c r="GIE18" s="3"/>
      <c r="GIF18" s="3"/>
      <c r="GIG18" s="3"/>
      <c r="GIH18" s="3"/>
      <c r="GII18" s="3"/>
      <c r="GIJ18" s="3"/>
      <c r="GIK18" s="3"/>
      <c r="GIL18" s="3"/>
      <c r="GIM18" s="3"/>
      <c r="GIN18" s="3"/>
      <c r="GIO18" s="3"/>
      <c r="GIP18" s="3"/>
      <c r="GIQ18" s="3"/>
      <c r="GIR18" s="3"/>
      <c r="GIS18" s="3"/>
      <c r="GIT18" s="3"/>
      <c r="GIU18" s="3"/>
      <c r="GIV18" s="3"/>
      <c r="GIW18" s="3"/>
      <c r="GIX18" s="3"/>
      <c r="GIY18" s="3"/>
      <c r="GIZ18" s="3"/>
      <c r="GJA18" s="3"/>
      <c r="GJB18" s="3"/>
      <c r="GJC18" s="3"/>
      <c r="GJD18" s="3"/>
      <c r="GJE18" s="3"/>
      <c r="GJF18" s="3"/>
      <c r="GJG18" s="3"/>
      <c r="GJH18" s="3"/>
      <c r="GJI18" s="3"/>
      <c r="GJJ18" s="3"/>
      <c r="GJK18" s="3"/>
      <c r="GJL18" s="3"/>
      <c r="GJM18" s="3"/>
      <c r="GJN18" s="3"/>
      <c r="GJO18" s="3"/>
      <c r="GJP18" s="3"/>
      <c r="GJQ18" s="3"/>
      <c r="GJR18" s="3"/>
      <c r="GJS18" s="3"/>
      <c r="GJT18" s="3"/>
      <c r="GJU18" s="3"/>
      <c r="GJV18" s="3"/>
      <c r="GJW18" s="3"/>
      <c r="GJX18" s="3"/>
      <c r="GJY18" s="3"/>
      <c r="GJZ18" s="3"/>
      <c r="GKA18" s="3"/>
      <c r="GKB18" s="3"/>
      <c r="GKC18" s="3"/>
      <c r="GKD18" s="3"/>
      <c r="GKE18" s="3"/>
      <c r="GKF18" s="3"/>
      <c r="GKG18" s="3"/>
      <c r="GKH18" s="3"/>
      <c r="GKI18" s="3"/>
      <c r="GKJ18" s="3"/>
      <c r="GKK18" s="3"/>
      <c r="GKL18" s="3"/>
      <c r="GKM18" s="3"/>
      <c r="GKN18" s="3"/>
      <c r="GKO18" s="3"/>
      <c r="GKP18" s="3"/>
      <c r="GKQ18" s="3"/>
      <c r="GKR18" s="3"/>
      <c r="GKS18" s="3"/>
      <c r="GKT18" s="3"/>
      <c r="GKU18" s="3"/>
      <c r="GKV18" s="3"/>
      <c r="GKW18" s="3"/>
      <c r="GKX18" s="3"/>
      <c r="GKY18" s="3"/>
      <c r="GKZ18" s="3"/>
      <c r="GLA18" s="3"/>
      <c r="GLB18" s="3"/>
      <c r="GLC18" s="3"/>
      <c r="GLD18" s="3"/>
      <c r="GLE18" s="3"/>
      <c r="GLF18" s="3"/>
      <c r="GLG18" s="3"/>
      <c r="GLH18" s="3"/>
      <c r="GLI18" s="3"/>
      <c r="GLJ18" s="3"/>
      <c r="GLK18" s="3"/>
      <c r="GLL18" s="3"/>
      <c r="GLM18" s="3"/>
      <c r="GLN18" s="3"/>
      <c r="GLO18" s="3"/>
      <c r="GLP18" s="3"/>
      <c r="GLQ18" s="3"/>
      <c r="GLR18" s="3"/>
      <c r="GLS18" s="3"/>
      <c r="GLT18" s="3"/>
      <c r="GLU18" s="3"/>
      <c r="GLV18" s="3"/>
      <c r="GLW18" s="3"/>
      <c r="GLX18" s="3"/>
      <c r="GLY18" s="3"/>
      <c r="GLZ18" s="3"/>
      <c r="GMA18" s="3"/>
      <c r="GMB18" s="3"/>
      <c r="GMC18" s="3"/>
      <c r="GMD18" s="3"/>
      <c r="GME18" s="3"/>
      <c r="GMF18" s="3"/>
      <c r="GMG18" s="3"/>
      <c r="GMH18" s="3"/>
      <c r="GMI18" s="3"/>
      <c r="GMJ18" s="3"/>
      <c r="GMK18" s="3"/>
      <c r="GML18" s="3"/>
      <c r="GMM18" s="3"/>
      <c r="GMN18" s="3"/>
      <c r="GMO18" s="3"/>
      <c r="GMP18" s="3"/>
      <c r="GMQ18" s="3"/>
      <c r="GMR18" s="3"/>
      <c r="GMS18" s="3"/>
      <c r="GMT18" s="3"/>
      <c r="GMU18" s="3"/>
      <c r="GMV18" s="3"/>
      <c r="GMW18" s="3"/>
      <c r="GMX18" s="3"/>
      <c r="GMY18" s="3"/>
      <c r="GMZ18" s="3"/>
      <c r="GNA18" s="3"/>
      <c r="GNB18" s="3"/>
      <c r="GNC18" s="3"/>
      <c r="GND18" s="3"/>
      <c r="GNE18" s="3"/>
      <c r="GNF18" s="3"/>
      <c r="GNG18" s="3"/>
      <c r="GNH18" s="3"/>
      <c r="GNI18" s="3"/>
      <c r="GNJ18" s="3"/>
      <c r="GNK18" s="3"/>
      <c r="GNL18" s="3"/>
      <c r="GNM18" s="3"/>
      <c r="GNN18" s="3"/>
      <c r="GNO18" s="3"/>
      <c r="GNP18" s="3"/>
      <c r="GNQ18" s="3"/>
      <c r="GNR18" s="3"/>
      <c r="GNS18" s="3"/>
      <c r="GNT18" s="3"/>
      <c r="GNU18" s="3"/>
      <c r="GNV18" s="3"/>
      <c r="GNW18" s="3"/>
      <c r="GNX18" s="3"/>
      <c r="GNY18" s="3"/>
      <c r="GNZ18" s="3"/>
      <c r="GOA18" s="3"/>
      <c r="GOB18" s="3"/>
      <c r="GOC18" s="3"/>
      <c r="GOD18" s="3"/>
      <c r="GOE18" s="3"/>
      <c r="GOF18" s="3"/>
      <c r="GOG18" s="3"/>
      <c r="GOH18" s="3"/>
      <c r="GOI18" s="3"/>
      <c r="GOJ18" s="3"/>
      <c r="GOK18" s="3"/>
      <c r="GOL18" s="3"/>
      <c r="GOM18" s="3"/>
      <c r="GON18" s="3"/>
      <c r="GOO18" s="3"/>
      <c r="GOP18" s="3"/>
      <c r="GOQ18" s="3"/>
      <c r="GOR18" s="3"/>
      <c r="GOS18" s="3"/>
      <c r="GOT18" s="3"/>
      <c r="GOU18" s="3"/>
      <c r="GOV18" s="3"/>
      <c r="GOW18" s="3"/>
      <c r="GOX18" s="3"/>
      <c r="GOY18" s="3"/>
      <c r="GOZ18" s="3"/>
      <c r="GPA18" s="3"/>
      <c r="GPB18" s="3"/>
      <c r="GPC18" s="3"/>
      <c r="GPD18" s="3"/>
      <c r="GPE18" s="3"/>
      <c r="GPF18" s="3"/>
      <c r="GPG18" s="3"/>
      <c r="GPH18" s="3"/>
      <c r="GPI18" s="3"/>
      <c r="GPJ18" s="3"/>
      <c r="GPK18" s="3"/>
      <c r="GPL18" s="3"/>
      <c r="GPM18" s="3"/>
      <c r="GPN18" s="3"/>
      <c r="GPO18" s="3"/>
      <c r="GPP18" s="3"/>
      <c r="GPQ18" s="3"/>
      <c r="GPR18" s="3"/>
      <c r="GPS18" s="3"/>
      <c r="GPT18" s="3"/>
      <c r="GPU18" s="3"/>
      <c r="GPV18" s="3"/>
      <c r="GPW18" s="3"/>
      <c r="GPX18" s="3"/>
      <c r="GPY18" s="3"/>
      <c r="GPZ18" s="3"/>
      <c r="GQA18" s="3"/>
      <c r="GQB18" s="3"/>
      <c r="GQC18" s="3"/>
      <c r="GQD18" s="3"/>
      <c r="GQE18" s="3"/>
      <c r="GQF18" s="3"/>
      <c r="GQG18" s="3"/>
      <c r="GQH18" s="3"/>
      <c r="GQI18" s="3"/>
      <c r="GQJ18" s="3"/>
      <c r="GQK18" s="3"/>
      <c r="GQL18" s="3"/>
      <c r="GQM18" s="3"/>
      <c r="GQN18" s="3"/>
      <c r="GQO18" s="3"/>
      <c r="GQP18" s="3"/>
      <c r="GQQ18" s="3"/>
      <c r="GQR18" s="3"/>
      <c r="GQS18" s="3"/>
      <c r="GQT18" s="3"/>
      <c r="GQU18" s="3"/>
      <c r="GQV18" s="3"/>
      <c r="GQW18" s="3"/>
      <c r="GQX18" s="3"/>
      <c r="GQY18" s="3"/>
      <c r="GQZ18" s="3"/>
      <c r="GRA18" s="3"/>
      <c r="GRB18" s="3"/>
      <c r="GRC18" s="3"/>
      <c r="GRD18" s="3"/>
      <c r="GRE18" s="3"/>
      <c r="GRF18" s="3"/>
      <c r="GRG18" s="3"/>
      <c r="GRH18" s="3"/>
      <c r="GRI18" s="3"/>
      <c r="GRJ18" s="3"/>
      <c r="GRK18" s="3"/>
      <c r="GRL18" s="3"/>
      <c r="GRM18" s="3"/>
      <c r="GRN18" s="3"/>
      <c r="GRO18" s="3"/>
      <c r="GRP18" s="3"/>
      <c r="GRQ18" s="3"/>
      <c r="GRR18" s="3"/>
      <c r="GRS18" s="3"/>
      <c r="GRT18" s="3"/>
      <c r="GRU18" s="3"/>
      <c r="GRV18" s="3"/>
      <c r="GRW18" s="3"/>
      <c r="GRX18" s="3"/>
      <c r="GRY18" s="3"/>
      <c r="GRZ18" s="3"/>
      <c r="GSA18" s="3"/>
      <c r="GSB18" s="3"/>
      <c r="GSC18" s="3"/>
      <c r="GSD18" s="3"/>
      <c r="GSE18" s="3"/>
      <c r="GSF18" s="3"/>
      <c r="GSG18" s="3"/>
      <c r="GSH18" s="3"/>
      <c r="GSI18" s="3"/>
      <c r="GSJ18" s="3"/>
      <c r="GSK18" s="3"/>
      <c r="GSL18" s="3"/>
      <c r="GSM18" s="3"/>
      <c r="GSN18" s="3"/>
      <c r="GSO18" s="3"/>
      <c r="GSP18" s="3"/>
      <c r="GSQ18" s="3"/>
      <c r="GSR18" s="3"/>
      <c r="GSS18" s="3"/>
      <c r="GST18" s="3"/>
      <c r="GSU18" s="3"/>
      <c r="GSV18" s="3"/>
      <c r="GSW18" s="3"/>
      <c r="GSX18" s="3"/>
      <c r="GSY18" s="3"/>
      <c r="GSZ18" s="3"/>
      <c r="GTA18" s="3"/>
      <c r="GTB18" s="3"/>
      <c r="GTC18" s="3"/>
      <c r="GTD18" s="3"/>
      <c r="GTE18" s="3"/>
      <c r="GTF18" s="3"/>
      <c r="GTG18" s="3"/>
      <c r="GTH18" s="3"/>
      <c r="GTI18" s="3"/>
      <c r="GTJ18" s="3"/>
      <c r="GTK18" s="3"/>
      <c r="GTL18" s="3"/>
      <c r="GTM18" s="3"/>
      <c r="GTN18" s="3"/>
      <c r="GTO18" s="3"/>
      <c r="GTP18" s="3"/>
      <c r="GTQ18" s="3"/>
      <c r="GTR18" s="3"/>
      <c r="GTS18" s="3"/>
      <c r="GTT18" s="3"/>
      <c r="GTU18" s="3"/>
      <c r="GTV18" s="3"/>
      <c r="GTW18" s="3"/>
      <c r="GTX18" s="3"/>
      <c r="GTY18" s="3"/>
      <c r="GTZ18" s="3"/>
      <c r="GUA18" s="3"/>
      <c r="GUB18" s="3"/>
      <c r="GUC18" s="3"/>
      <c r="GUD18" s="3"/>
      <c r="GUE18" s="3"/>
      <c r="GUF18" s="3"/>
      <c r="GUG18" s="3"/>
      <c r="GUH18" s="3"/>
      <c r="GUI18" s="3"/>
      <c r="GUJ18" s="3"/>
      <c r="GUK18" s="3"/>
      <c r="GUL18" s="3"/>
      <c r="GUM18" s="3"/>
      <c r="GUN18" s="3"/>
      <c r="GUO18" s="3"/>
      <c r="GUP18" s="3"/>
      <c r="GUQ18" s="3"/>
      <c r="GUR18" s="3"/>
      <c r="GUS18" s="3"/>
      <c r="GUT18" s="3"/>
      <c r="GUU18" s="3"/>
      <c r="GUV18" s="3"/>
      <c r="GUW18" s="3"/>
      <c r="GUX18" s="3"/>
      <c r="GUY18" s="3"/>
      <c r="GUZ18" s="3"/>
      <c r="GVA18" s="3"/>
      <c r="GVB18" s="3"/>
      <c r="GVC18" s="3"/>
      <c r="GVD18" s="3"/>
      <c r="GVE18" s="3"/>
      <c r="GVF18" s="3"/>
      <c r="GVG18" s="3"/>
      <c r="GVH18" s="3"/>
      <c r="GVI18" s="3"/>
      <c r="GVJ18" s="3"/>
      <c r="GVK18" s="3"/>
      <c r="GVL18" s="3"/>
      <c r="GVM18" s="3"/>
      <c r="GVN18" s="3"/>
      <c r="GVO18" s="3"/>
      <c r="GVP18" s="3"/>
      <c r="GVQ18" s="3"/>
      <c r="GVR18" s="3"/>
      <c r="GVS18" s="3"/>
      <c r="GVT18" s="3"/>
      <c r="GVU18" s="3"/>
      <c r="GVV18" s="3"/>
      <c r="GVW18" s="3"/>
      <c r="GVX18" s="3"/>
      <c r="GVY18" s="3"/>
      <c r="GVZ18" s="3"/>
      <c r="GWA18" s="3"/>
      <c r="GWB18" s="3"/>
      <c r="GWC18" s="3"/>
      <c r="GWD18" s="3"/>
      <c r="GWE18" s="3"/>
      <c r="GWF18" s="3"/>
      <c r="GWG18" s="3"/>
      <c r="GWH18" s="3"/>
      <c r="GWI18" s="3"/>
      <c r="GWJ18" s="3"/>
      <c r="GWK18" s="3"/>
      <c r="GWL18" s="3"/>
      <c r="GWM18" s="3"/>
      <c r="GWN18" s="3"/>
      <c r="GWO18" s="3"/>
      <c r="GWP18" s="3"/>
      <c r="GWQ18" s="3"/>
      <c r="GWR18" s="3"/>
      <c r="GWS18" s="3"/>
      <c r="GWT18" s="3"/>
      <c r="GWU18" s="3"/>
      <c r="GWV18" s="3"/>
      <c r="GWW18" s="3"/>
      <c r="GWX18" s="3"/>
      <c r="GWY18" s="3"/>
      <c r="GWZ18" s="3"/>
      <c r="GXA18" s="3"/>
      <c r="GXB18" s="3"/>
      <c r="GXC18" s="3"/>
      <c r="GXD18" s="3"/>
      <c r="GXE18" s="3"/>
      <c r="GXF18" s="3"/>
      <c r="GXG18" s="3"/>
      <c r="GXH18" s="3"/>
      <c r="GXI18" s="3"/>
      <c r="GXJ18" s="3"/>
      <c r="GXK18" s="3"/>
      <c r="GXL18" s="3"/>
      <c r="GXM18" s="3"/>
      <c r="GXN18" s="3"/>
      <c r="GXO18" s="3"/>
      <c r="GXP18" s="3"/>
      <c r="GXQ18" s="3"/>
      <c r="GXR18" s="3"/>
      <c r="GXS18" s="3"/>
      <c r="GXT18" s="3"/>
      <c r="GXU18" s="3"/>
      <c r="GXV18" s="3"/>
      <c r="GXW18" s="3"/>
      <c r="GXX18" s="3"/>
      <c r="GXY18" s="3"/>
      <c r="GXZ18" s="3"/>
      <c r="GYA18" s="3"/>
      <c r="GYB18" s="3"/>
      <c r="GYC18" s="3"/>
      <c r="GYD18" s="3"/>
      <c r="GYE18" s="3"/>
      <c r="GYF18" s="3"/>
      <c r="GYG18" s="3"/>
      <c r="GYH18" s="3"/>
      <c r="GYI18" s="3"/>
      <c r="GYJ18" s="3"/>
      <c r="GYK18" s="3"/>
      <c r="GYL18" s="3"/>
      <c r="GYM18" s="3"/>
      <c r="GYN18" s="3"/>
      <c r="GYO18" s="3"/>
      <c r="GYP18" s="3"/>
      <c r="GYQ18" s="3"/>
      <c r="GYR18" s="3"/>
      <c r="GYS18" s="3"/>
      <c r="GYT18" s="3"/>
      <c r="GYU18" s="3"/>
      <c r="GYV18" s="3"/>
      <c r="GYW18" s="3"/>
      <c r="GYX18" s="3"/>
      <c r="GYY18" s="3"/>
      <c r="GYZ18" s="3"/>
      <c r="GZA18" s="3"/>
      <c r="GZB18" s="3"/>
      <c r="GZC18" s="3"/>
      <c r="GZD18" s="3"/>
      <c r="GZE18" s="3"/>
      <c r="GZF18" s="3"/>
      <c r="GZG18" s="3"/>
      <c r="GZH18" s="3"/>
      <c r="GZI18" s="3"/>
      <c r="GZJ18" s="3"/>
      <c r="GZK18" s="3"/>
      <c r="GZL18" s="3"/>
      <c r="GZM18" s="3"/>
      <c r="GZN18" s="3"/>
      <c r="GZO18" s="3"/>
      <c r="GZP18" s="3"/>
      <c r="GZQ18" s="3"/>
      <c r="GZR18" s="3"/>
      <c r="GZS18" s="3"/>
      <c r="GZT18" s="3"/>
      <c r="GZU18" s="3"/>
      <c r="GZV18" s="3"/>
      <c r="GZW18" s="3"/>
      <c r="GZX18" s="3"/>
      <c r="GZY18" s="3"/>
      <c r="GZZ18" s="3"/>
      <c r="HAA18" s="3"/>
      <c r="HAB18" s="3"/>
      <c r="HAC18" s="3"/>
      <c r="HAD18" s="3"/>
      <c r="HAE18" s="3"/>
      <c r="HAF18" s="3"/>
      <c r="HAG18" s="3"/>
      <c r="HAH18" s="3"/>
      <c r="HAI18" s="3"/>
      <c r="HAJ18" s="3"/>
      <c r="HAK18" s="3"/>
      <c r="HAL18" s="3"/>
      <c r="HAM18" s="3"/>
      <c r="HAN18" s="3"/>
      <c r="HAO18" s="3"/>
      <c r="HAP18" s="3"/>
      <c r="HAQ18" s="3"/>
      <c r="HAR18" s="3"/>
      <c r="HAS18" s="3"/>
      <c r="HAT18" s="3"/>
      <c r="HAU18" s="3"/>
      <c r="HAV18" s="3"/>
      <c r="HAW18" s="3"/>
      <c r="HAX18" s="3"/>
      <c r="HAY18" s="3"/>
      <c r="HAZ18" s="3"/>
      <c r="HBA18" s="3"/>
      <c r="HBB18" s="3"/>
      <c r="HBC18" s="3"/>
      <c r="HBD18" s="3"/>
      <c r="HBE18" s="3"/>
      <c r="HBF18" s="3"/>
      <c r="HBG18" s="3"/>
      <c r="HBH18" s="3"/>
      <c r="HBI18" s="3"/>
      <c r="HBJ18" s="3"/>
      <c r="HBK18" s="3"/>
      <c r="HBL18" s="3"/>
      <c r="HBM18" s="3"/>
      <c r="HBN18" s="3"/>
      <c r="HBO18" s="3"/>
      <c r="HBP18" s="3"/>
      <c r="HBQ18" s="3"/>
      <c r="HBR18" s="3"/>
      <c r="HBS18" s="3"/>
      <c r="HBT18" s="3"/>
      <c r="HBU18" s="3"/>
      <c r="HBV18" s="3"/>
      <c r="HBW18" s="3"/>
      <c r="HBX18" s="3"/>
      <c r="HBY18" s="3"/>
      <c r="HBZ18" s="3"/>
      <c r="HCA18" s="3"/>
      <c r="HCB18" s="3"/>
      <c r="HCC18" s="3"/>
      <c r="HCD18" s="3"/>
      <c r="HCE18" s="3"/>
      <c r="HCF18" s="3"/>
      <c r="HCG18" s="3"/>
      <c r="HCH18" s="3"/>
      <c r="HCI18" s="3"/>
      <c r="HCJ18" s="3"/>
      <c r="HCK18" s="3"/>
      <c r="HCL18" s="3"/>
      <c r="HCM18" s="3"/>
      <c r="HCN18" s="3"/>
      <c r="HCO18" s="3"/>
      <c r="HCP18" s="3"/>
      <c r="HCQ18" s="3"/>
      <c r="HCR18" s="3"/>
      <c r="HCS18" s="3"/>
      <c r="HCT18" s="3"/>
      <c r="HCU18" s="3"/>
      <c r="HCV18" s="3"/>
      <c r="HCW18" s="3"/>
      <c r="HCX18" s="3"/>
      <c r="HCY18" s="3"/>
      <c r="HCZ18" s="3"/>
      <c r="HDA18" s="3"/>
      <c r="HDB18" s="3"/>
      <c r="HDC18" s="3"/>
      <c r="HDD18" s="3"/>
      <c r="HDE18" s="3"/>
      <c r="HDF18" s="3"/>
      <c r="HDG18" s="3"/>
      <c r="HDH18" s="3"/>
      <c r="HDI18" s="3"/>
      <c r="HDJ18" s="3"/>
      <c r="HDK18" s="3"/>
      <c r="HDL18" s="3"/>
      <c r="HDM18" s="3"/>
      <c r="HDN18" s="3"/>
      <c r="HDO18" s="3"/>
      <c r="HDP18" s="3"/>
      <c r="HDQ18" s="3"/>
      <c r="HDR18" s="3"/>
      <c r="HDS18" s="3"/>
      <c r="HDT18" s="3"/>
      <c r="HDU18" s="3"/>
      <c r="HDV18" s="3"/>
      <c r="HDW18" s="3"/>
      <c r="HDX18" s="3"/>
      <c r="HDY18" s="3"/>
      <c r="HDZ18" s="3"/>
      <c r="HEA18" s="3"/>
      <c r="HEB18" s="3"/>
      <c r="HEC18" s="3"/>
      <c r="HED18" s="3"/>
      <c r="HEE18" s="3"/>
      <c r="HEF18" s="3"/>
      <c r="HEG18" s="3"/>
      <c r="HEH18" s="3"/>
      <c r="HEI18" s="3"/>
      <c r="HEJ18" s="3"/>
      <c r="HEK18" s="3"/>
      <c r="HEL18" s="3"/>
      <c r="HEM18" s="3"/>
      <c r="HEN18" s="3"/>
      <c r="HEO18" s="3"/>
      <c r="HEP18" s="3"/>
      <c r="HEQ18" s="3"/>
      <c r="HER18" s="3"/>
      <c r="HES18" s="3"/>
      <c r="HET18" s="3"/>
      <c r="HEU18" s="3"/>
      <c r="HEV18" s="3"/>
      <c r="HEW18" s="3"/>
      <c r="HEX18" s="3"/>
      <c r="HEY18" s="3"/>
      <c r="HEZ18" s="3"/>
      <c r="HFA18" s="3"/>
      <c r="HFB18" s="3"/>
      <c r="HFC18" s="3"/>
      <c r="HFD18" s="3"/>
      <c r="HFE18" s="3"/>
      <c r="HFF18" s="3"/>
      <c r="HFG18" s="3"/>
      <c r="HFH18" s="3"/>
      <c r="HFI18" s="3"/>
      <c r="HFJ18" s="3"/>
      <c r="HFK18" s="3"/>
      <c r="HFL18" s="3"/>
      <c r="HFM18" s="3"/>
      <c r="HFN18" s="3"/>
      <c r="HFO18" s="3"/>
      <c r="HFP18" s="3"/>
      <c r="HFQ18" s="3"/>
      <c r="HFR18" s="3"/>
      <c r="HFS18" s="3"/>
      <c r="HFT18" s="3"/>
      <c r="HFU18" s="3"/>
      <c r="HFV18" s="3"/>
      <c r="HFW18" s="3"/>
      <c r="HFX18" s="3"/>
      <c r="HFY18" s="3"/>
      <c r="HFZ18" s="3"/>
      <c r="HGA18" s="3"/>
      <c r="HGB18" s="3"/>
      <c r="HGC18" s="3"/>
      <c r="HGD18" s="3"/>
      <c r="HGE18" s="3"/>
      <c r="HGF18" s="3"/>
      <c r="HGG18" s="3"/>
      <c r="HGH18" s="3"/>
      <c r="HGI18" s="3"/>
      <c r="HGJ18" s="3"/>
      <c r="HGK18" s="3"/>
      <c r="HGL18" s="3"/>
      <c r="HGM18" s="3"/>
      <c r="HGN18" s="3"/>
      <c r="HGO18" s="3"/>
      <c r="HGP18" s="3"/>
      <c r="HGQ18" s="3"/>
      <c r="HGR18" s="3"/>
      <c r="HGS18" s="3"/>
      <c r="HGT18" s="3"/>
      <c r="HGU18" s="3"/>
      <c r="HGV18" s="3"/>
      <c r="HGW18" s="3"/>
      <c r="HGX18" s="3"/>
      <c r="HGY18" s="3"/>
      <c r="HGZ18" s="3"/>
      <c r="HHA18" s="3"/>
      <c r="HHB18" s="3"/>
      <c r="HHC18" s="3"/>
      <c r="HHD18" s="3"/>
      <c r="HHE18" s="3"/>
      <c r="HHF18" s="3"/>
      <c r="HHG18" s="3"/>
      <c r="HHH18" s="3"/>
      <c r="HHI18" s="3"/>
      <c r="HHJ18" s="3"/>
      <c r="HHK18" s="3"/>
      <c r="HHL18" s="3"/>
      <c r="HHM18" s="3"/>
      <c r="HHN18" s="3"/>
      <c r="HHO18" s="3"/>
      <c r="HHP18" s="3"/>
      <c r="HHQ18" s="3"/>
      <c r="HHR18" s="3"/>
      <c r="HHS18" s="3"/>
      <c r="HHT18" s="3"/>
      <c r="HHU18" s="3"/>
      <c r="HHV18" s="3"/>
      <c r="HHW18" s="3"/>
      <c r="HHX18" s="3"/>
      <c r="HHY18" s="3"/>
      <c r="HHZ18" s="3"/>
      <c r="HIA18" s="3"/>
      <c r="HIB18" s="3"/>
      <c r="HIC18" s="3"/>
      <c r="HID18" s="3"/>
      <c r="HIE18" s="3"/>
      <c r="HIF18" s="3"/>
      <c r="HIG18" s="3"/>
      <c r="HIH18" s="3"/>
      <c r="HII18" s="3"/>
      <c r="HIJ18" s="3"/>
      <c r="HIK18" s="3"/>
      <c r="HIL18" s="3"/>
      <c r="HIM18" s="3"/>
      <c r="HIN18" s="3"/>
      <c r="HIO18" s="3"/>
      <c r="HIP18" s="3"/>
      <c r="HIQ18" s="3"/>
      <c r="HIR18" s="3"/>
      <c r="HIS18" s="3"/>
      <c r="HIT18" s="3"/>
      <c r="HIU18" s="3"/>
      <c r="HIV18" s="3"/>
      <c r="HIW18" s="3"/>
      <c r="HIX18" s="3"/>
      <c r="HIY18" s="3"/>
      <c r="HIZ18" s="3"/>
      <c r="HJA18" s="3"/>
      <c r="HJB18" s="3"/>
      <c r="HJC18" s="3"/>
      <c r="HJD18" s="3"/>
      <c r="HJE18" s="3"/>
      <c r="HJF18" s="3"/>
      <c r="HJG18" s="3"/>
      <c r="HJH18" s="3"/>
      <c r="HJI18" s="3"/>
      <c r="HJJ18" s="3"/>
      <c r="HJK18" s="3"/>
      <c r="HJL18" s="3"/>
      <c r="HJM18" s="3"/>
      <c r="HJN18" s="3"/>
      <c r="HJO18" s="3"/>
      <c r="HJP18" s="3"/>
      <c r="HJQ18" s="3"/>
      <c r="HJR18" s="3"/>
      <c r="HJS18" s="3"/>
      <c r="HJT18" s="3"/>
      <c r="HJU18" s="3"/>
      <c r="HJV18" s="3"/>
      <c r="HJW18" s="3"/>
      <c r="HJX18" s="3"/>
      <c r="HJY18" s="3"/>
      <c r="HJZ18" s="3"/>
      <c r="HKA18" s="3"/>
      <c r="HKB18" s="3"/>
      <c r="HKC18" s="3"/>
      <c r="HKD18" s="3"/>
      <c r="HKE18" s="3"/>
      <c r="HKF18" s="3"/>
      <c r="HKG18" s="3"/>
      <c r="HKH18" s="3"/>
      <c r="HKI18" s="3"/>
      <c r="HKJ18" s="3"/>
      <c r="HKK18" s="3"/>
      <c r="HKL18" s="3"/>
      <c r="HKM18" s="3"/>
      <c r="HKN18" s="3"/>
      <c r="HKO18" s="3"/>
      <c r="HKP18" s="3"/>
      <c r="HKQ18" s="3"/>
      <c r="HKR18" s="3"/>
      <c r="HKS18" s="3"/>
      <c r="HKT18" s="3"/>
      <c r="HKU18" s="3"/>
      <c r="HKV18" s="3"/>
      <c r="HKW18" s="3"/>
      <c r="HKX18" s="3"/>
      <c r="HKY18" s="3"/>
      <c r="HKZ18" s="3"/>
      <c r="HLA18" s="3"/>
      <c r="HLB18" s="3"/>
      <c r="HLC18" s="3"/>
      <c r="HLD18" s="3"/>
      <c r="HLE18" s="3"/>
      <c r="HLF18" s="3"/>
      <c r="HLG18" s="3"/>
      <c r="HLH18" s="3"/>
      <c r="HLI18" s="3"/>
      <c r="HLJ18" s="3"/>
      <c r="HLK18" s="3"/>
      <c r="HLL18" s="3"/>
      <c r="HLM18" s="3"/>
      <c r="HLN18" s="3"/>
      <c r="HLO18" s="3"/>
      <c r="HLP18" s="3"/>
      <c r="HLQ18" s="3"/>
      <c r="HLR18" s="3"/>
      <c r="HLS18" s="3"/>
      <c r="HLT18" s="3"/>
      <c r="HLU18" s="3"/>
      <c r="HLV18" s="3"/>
      <c r="HLW18" s="3"/>
      <c r="HLX18" s="3"/>
      <c r="HLY18" s="3"/>
      <c r="HLZ18" s="3"/>
      <c r="HMA18" s="3"/>
      <c r="HMB18" s="3"/>
      <c r="HMC18" s="3"/>
      <c r="HMD18" s="3"/>
      <c r="HME18" s="3"/>
      <c r="HMF18" s="3"/>
      <c r="HMG18" s="3"/>
      <c r="HMH18" s="3"/>
      <c r="HMI18" s="3"/>
      <c r="HMJ18" s="3"/>
      <c r="HMK18" s="3"/>
      <c r="HML18" s="3"/>
      <c r="HMM18" s="3"/>
      <c r="HMN18" s="3"/>
      <c r="HMO18" s="3"/>
      <c r="HMP18" s="3"/>
      <c r="HMQ18" s="3"/>
      <c r="HMR18" s="3"/>
      <c r="HMS18" s="3"/>
      <c r="HMT18" s="3"/>
      <c r="HMU18" s="3"/>
      <c r="HMV18" s="3"/>
      <c r="HMW18" s="3"/>
      <c r="HMX18" s="3"/>
      <c r="HMY18" s="3"/>
      <c r="HMZ18" s="3"/>
      <c r="HNA18" s="3"/>
      <c r="HNB18" s="3"/>
      <c r="HNC18" s="3"/>
      <c r="HND18" s="3"/>
      <c r="HNE18" s="3"/>
      <c r="HNF18" s="3"/>
      <c r="HNG18" s="3"/>
      <c r="HNH18" s="3"/>
      <c r="HNI18" s="3"/>
      <c r="HNJ18" s="3"/>
      <c r="HNK18" s="3"/>
      <c r="HNL18" s="3"/>
      <c r="HNM18" s="3"/>
      <c r="HNN18" s="3"/>
      <c r="HNO18" s="3"/>
      <c r="HNP18" s="3"/>
      <c r="HNQ18" s="3"/>
      <c r="HNR18" s="3"/>
      <c r="HNS18" s="3"/>
      <c r="HNT18" s="3"/>
      <c r="HNU18" s="3"/>
      <c r="HNV18" s="3"/>
      <c r="HNW18" s="3"/>
      <c r="HNX18" s="3"/>
      <c r="HNY18" s="3"/>
      <c r="HNZ18" s="3"/>
      <c r="HOA18" s="3"/>
      <c r="HOB18" s="3"/>
      <c r="HOC18" s="3"/>
      <c r="HOD18" s="3"/>
      <c r="HOE18" s="3"/>
      <c r="HOF18" s="3"/>
      <c r="HOG18" s="3"/>
      <c r="HOH18" s="3"/>
      <c r="HOI18" s="3"/>
      <c r="HOJ18" s="3"/>
      <c r="HOK18" s="3"/>
      <c r="HOL18" s="3"/>
      <c r="HOM18" s="3"/>
      <c r="HON18" s="3"/>
      <c r="HOO18" s="3"/>
      <c r="HOP18" s="3"/>
      <c r="HOQ18" s="3"/>
      <c r="HOR18" s="3"/>
      <c r="HOS18" s="3"/>
      <c r="HOT18" s="3"/>
      <c r="HOU18" s="3"/>
      <c r="HOV18" s="3"/>
      <c r="HOW18" s="3"/>
      <c r="HOX18" s="3"/>
      <c r="HOY18" s="3"/>
      <c r="HOZ18" s="3"/>
      <c r="HPA18" s="3"/>
      <c r="HPB18" s="3"/>
      <c r="HPC18" s="3"/>
      <c r="HPD18" s="3"/>
      <c r="HPE18" s="3"/>
      <c r="HPF18" s="3"/>
      <c r="HPG18" s="3"/>
      <c r="HPH18" s="3"/>
      <c r="HPI18" s="3"/>
      <c r="HPJ18" s="3"/>
      <c r="HPK18" s="3"/>
      <c r="HPL18" s="3"/>
      <c r="HPM18" s="3"/>
      <c r="HPN18" s="3"/>
      <c r="HPO18" s="3"/>
      <c r="HPP18" s="3"/>
      <c r="HPQ18" s="3"/>
      <c r="HPR18" s="3"/>
      <c r="HPS18" s="3"/>
      <c r="HPT18" s="3"/>
      <c r="HPU18" s="3"/>
      <c r="HPV18" s="3"/>
      <c r="HPW18" s="3"/>
      <c r="HPX18" s="3"/>
      <c r="HPY18" s="3"/>
      <c r="HPZ18" s="3"/>
      <c r="HQA18" s="3"/>
      <c r="HQB18" s="3"/>
      <c r="HQC18" s="3"/>
      <c r="HQD18" s="3"/>
      <c r="HQE18" s="3"/>
      <c r="HQF18" s="3"/>
      <c r="HQG18" s="3"/>
      <c r="HQH18" s="3"/>
      <c r="HQI18" s="3"/>
      <c r="HQJ18" s="3"/>
      <c r="HQK18" s="3"/>
      <c r="HQL18" s="3"/>
      <c r="HQM18" s="3"/>
      <c r="HQN18" s="3"/>
      <c r="HQO18" s="3"/>
      <c r="HQP18" s="3"/>
      <c r="HQQ18" s="3"/>
      <c r="HQR18" s="3"/>
      <c r="HQS18" s="3"/>
      <c r="HQT18" s="3"/>
      <c r="HQU18" s="3"/>
      <c r="HQV18" s="3"/>
      <c r="HQW18" s="3"/>
      <c r="HQX18" s="3"/>
      <c r="HQY18" s="3"/>
      <c r="HQZ18" s="3"/>
      <c r="HRA18" s="3"/>
      <c r="HRB18" s="3"/>
      <c r="HRC18" s="3"/>
      <c r="HRD18" s="3"/>
      <c r="HRE18" s="3"/>
      <c r="HRF18" s="3"/>
      <c r="HRG18" s="3"/>
      <c r="HRH18" s="3"/>
      <c r="HRI18" s="3"/>
      <c r="HRJ18" s="3"/>
      <c r="HRK18" s="3"/>
      <c r="HRL18" s="3"/>
      <c r="HRM18" s="3"/>
      <c r="HRN18" s="3"/>
      <c r="HRO18" s="3"/>
      <c r="HRP18" s="3"/>
      <c r="HRQ18" s="3"/>
      <c r="HRR18" s="3"/>
      <c r="HRS18" s="3"/>
      <c r="HRT18" s="3"/>
      <c r="HRU18" s="3"/>
      <c r="HRV18" s="3"/>
      <c r="HRW18" s="3"/>
      <c r="HRX18" s="3"/>
      <c r="HRY18" s="3"/>
      <c r="HRZ18" s="3"/>
      <c r="HSA18" s="3"/>
      <c r="HSB18" s="3"/>
      <c r="HSC18" s="3"/>
      <c r="HSD18" s="3"/>
      <c r="HSE18" s="3"/>
      <c r="HSF18" s="3"/>
      <c r="HSG18" s="3"/>
      <c r="HSH18" s="3"/>
      <c r="HSI18" s="3"/>
      <c r="HSJ18" s="3"/>
      <c r="HSK18" s="3"/>
      <c r="HSL18" s="3"/>
      <c r="HSM18" s="3"/>
      <c r="HSN18" s="3"/>
      <c r="HSO18" s="3"/>
      <c r="HSP18" s="3"/>
      <c r="HSQ18" s="3"/>
      <c r="HSR18" s="3"/>
      <c r="HSS18" s="3"/>
      <c r="HST18" s="3"/>
      <c r="HSU18" s="3"/>
      <c r="HSV18" s="3"/>
      <c r="HSW18" s="3"/>
      <c r="HSX18" s="3"/>
      <c r="HSY18" s="3"/>
      <c r="HSZ18" s="3"/>
      <c r="HTA18" s="3"/>
      <c r="HTB18" s="3"/>
      <c r="HTC18" s="3"/>
      <c r="HTD18" s="3"/>
      <c r="HTE18" s="3"/>
      <c r="HTF18" s="3"/>
      <c r="HTG18" s="3"/>
      <c r="HTH18" s="3"/>
      <c r="HTI18" s="3"/>
      <c r="HTJ18" s="3"/>
      <c r="HTK18" s="3"/>
      <c r="HTL18" s="3"/>
      <c r="HTM18" s="3"/>
      <c r="HTN18" s="3"/>
      <c r="HTO18" s="3"/>
      <c r="HTP18" s="3"/>
      <c r="HTQ18" s="3"/>
      <c r="HTR18" s="3"/>
      <c r="HTS18" s="3"/>
      <c r="HTT18" s="3"/>
      <c r="HTU18" s="3"/>
      <c r="HTV18" s="3"/>
      <c r="HTW18" s="3"/>
      <c r="HTX18" s="3"/>
      <c r="HTY18" s="3"/>
      <c r="HTZ18" s="3"/>
      <c r="HUA18" s="3"/>
      <c r="HUB18" s="3"/>
      <c r="HUC18" s="3"/>
      <c r="HUD18" s="3"/>
      <c r="HUE18" s="3"/>
      <c r="HUF18" s="3"/>
      <c r="HUG18" s="3"/>
      <c r="HUH18" s="3"/>
      <c r="HUI18" s="3"/>
      <c r="HUJ18" s="3"/>
      <c r="HUK18" s="3"/>
      <c r="HUL18" s="3"/>
      <c r="HUM18" s="3"/>
      <c r="HUN18" s="3"/>
      <c r="HUO18" s="3"/>
      <c r="HUP18" s="3"/>
      <c r="HUQ18" s="3"/>
      <c r="HUR18" s="3"/>
      <c r="HUS18" s="3"/>
      <c r="HUT18" s="3"/>
      <c r="HUU18" s="3"/>
      <c r="HUV18" s="3"/>
      <c r="HUW18" s="3"/>
      <c r="HUX18" s="3"/>
      <c r="HUY18" s="3"/>
      <c r="HUZ18" s="3"/>
      <c r="HVA18" s="3"/>
      <c r="HVB18" s="3"/>
      <c r="HVC18" s="3"/>
      <c r="HVD18" s="3"/>
      <c r="HVE18" s="3"/>
      <c r="HVF18" s="3"/>
      <c r="HVG18" s="3"/>
      <c r="HVH18" s="3"/>
      <c r="HVI18" s="3"/>
      <c r="HVJ18" s="3"/>
      <c r="HVK18" s="3"/>
      <c r="HVL18" s="3"/>
      <c r="HVM18" s="3"/>
      <c r="HVN18" s="3"/>
      <c r="HVO18" s="3"/>
      <c r="HVP18" s="3"/>
      <c r="HVQ18" s="3"/>
      <c r="HVR18" s="3"/>
      <c r="HVS18" s="3"/>
      <c r="HVT18" s="3"/>
      <c r="HVU18" s="3"/>
      <c r="HVV18" s="3"/>
      <c r="HVW18" s="3"/>
      <c r="HVX18" s="3"/>
      <c r="HVY18" s="3"/>
      <c r="HVZ18" s="3"/>
      <c r="HWA18" s="3"/>
      <c r="HWB18" s="3"/>
      <c r="HWC18" s="3"/>
      <c r="HWD18" s="3"/>
      <c r="HWE18" s="3"/>
      <c r="HWF18" s="3"/>
      <c r="HWG18" s="3"/>
      <c r="HWH18" s="3"/>
      <c r="HWI18" s="3"/>
      <c r="HWJ18" s="3"/>
      <c r="HWK18" s="3"/>
      <c r="HWL18" s="3"/>
      <c r="HWM18" s="3"/>
      <c r="HWN18" s="3"/>
      <c r="HWO18" s="3"/>
      <c r="HWP18" s="3"/>
      <c r="HWQ18" s="3"/>
      <c r="HWR18" s="3"/>
      <c r="HWS18" s="3"/>
      <c r="HWT18" s="3"/>
      <c r="HWU18" s="3"/>
      <c r="HWV18" s="3"/>
      <c r="HWW18" s="3"/>
      <c r="HWX18" s="3"/>
      <c r="HWY18" s="3"/>
      <c r="HWZ18" s="3"/>
      <c r="HXA18" s="3"/>
      <c r="HXB18" s="3"/>
      <c r="HXC18" s="3"/>
      <c r="HXD18" s="3"/>
      <c r="HXE18" s="3"/>
      <c r="HXF18" s="3"/>
      <c r="HXG18" s="3"/>
      <c r="HXH18" s="3"/>
      <c r="HXI18" s="3"/>
      <c r="HXJ18" s="3"/>
      <c r="HXK18" s="3"/>
      <c r="HXL18" s="3"/>
      <c r="HXM18" s="3"/>
      <c r="HXN18" s="3"/>
      <c r="HXO18" s="3"/>
      <c r="HXP18" s="3"/>
      <c r="HXQ18" s="3"/>
      <c r="HXR18" s="3"/>
      <c r="HXS18" s="3"/>
      <c r="HXT18" s="3"/>
      <c r="HXU18" s="3"/>
      <c r="HXV18" s="3"/>
      <c r="HXW18" s="3"/>
      <c r="HXX18" s="3"/>
      <c r="HXY18" s="3"/>
      <c r="HXZ18" s="3"/>
      <c r="HYA18" s="3"/>
      <c r="HYB18" s="3"/>
      <c r="HYC18" s="3"/>
      <c r="HYD18" s="3"/>
      <c r="HYE18" s="3"/>
      <c r="HYF18" s="3"/>
      <c r="HYG18" s="3"/>
      <c r="HYH18" s="3"/>
      <c r="HYI18" s="3"/>
      <c r="HYJ18" s="3"/>
      <c r="HYK18" s="3"/>
      <c r="HYL18" s="3"/>
      <c r="HYM18" s="3"/>
      <c r="HYN18" s="3"/>
      <c r="HYO18" s="3"/>
      <c r="HYP18" s="3"/>
      <c r="HYQ18" s="3"/>
      <c r="HYR18" s="3"/>
      <c r="HYS18" s="3"/>
      <c r="HYT18" s="3"/>
      <c r="HYU18" s="3"/>
      <c r="HYV18" s="3"/>
      <c r="HYW18" s="3"/>
      <c r="HYX18" s="3"/>
      <c r="HYY18" s="3"/>
      <c r="HYZ18" s="3"/>
      <c r="HZA18" s="3"/>
      <c r="HZB18" s="3"/>
      <c r="HZC18" s="3"/>
      <c r="HZD18" s="3"/>
      <c r="HZE18" s="3"/>
      <c r="HZF18" s="3"/>
      <c r="HZG18" s="3"/>
      <c r="HZH18" s="3"/>
      <c r="HZI18" s="3"/>
      <c r="HZJ18" s="3"/>
      <c r="HZK18" s="3"/>
      <c r="HZL18" s="3"/>
      <c r="HZM18" s="3"/>
      <c r="HZN18" s="3"/>
      <c r="HZO18" s="3"/>
      <c r="HZP18" s="3"/>
      <c r="HZQ18" s="3"/>
      <c r="HZR18" s="3"/>
      <c r="HZS18" s="3"/>
      <c r="HZT18" s="3"/>
      <c r="HZU18" s="3"/>
      <c r="HZV18" s="3"/>
      <c r="HZW18" s="3"/>
      <c r="HZX18" s="3"/>
      <c r="HZY18" s="3"/>
      <c r="HZZ18" s="3"/>
      <c r="IAA18" s="3"/>
      <c r="IAB18" s="3"/>
      <c r="IAC18" s="3"/>
      <c r="IAD18" s="3"/>
      <c r="IAE18" s="3"/>
      <c r="IAF18" s="3"/>
      <c r="IAG18" s="3"/>
      <c r="IAH18" s="3"/>
      <c r="IAI18" s="3"/>
      <c r="IAJ18" s="3"/>
      <c r="IAK18" s="3"/>
      <c r="IAL18" s="3"/>
      <c r="IAM18" s="3"/>
      <c r="IAN18" s="3"/>
      <c r="IAO18" s="3"/>
      <c r="IAP18" s="3"/>
      <c r="IAQ18" s="3"/>
      <c r="IAR18" s="3"/>
      <c r="IAS18" s="3"/>
      <c r="IAT18" s="3"/>
      <c r="IAU18" s="3"/>
      <c r="IAV18" s="3"/>
      <c r="IAW18" s="3"/>
      <c r="IAX18" s="3"/>
      <c r="IAY18" s="3"/>
      <c r="IAZ18" s="3"/>
      <c r="IBA18" s="3"/>
      <c r="IBB18" s="3"/>
      <c r="IBC18" s="3"/>
      <c r="IBD18" s="3"/>
      <c r="IBE18" s="3"/>
      <c r="IBF18" s="3"/>
      <c r="IBG18" s="3"/>
      <c r="IBH18" s="3"/>
      <c r="IBI18" s="3"/>
      <c r="IBJ18" s="3"/>
      <c r="IBK18" s="3"/>
      <c r="IBL18" s="3"/>
      <c r="IBM18" s="3"/>
      <c r="IBN18" s="3"/>
      <c r="IBO18" s="3"/>
      <c r="IBP18" s="3"/>
      <c r="IBQ18" s="3"/>
      <c r="IBR18" s="3"/>
      <c r="IBS18" s="3"/>
      <c r="IBT18" s="3"/>
      <c r="IBU18" s="3"/>
      <c r="IBV18" s="3"/>
      <c r="IBW18" s="3"/>
      <c r="IBX18" s="3"/>
      <c r="IBY18" s="3"/>
      <c r="IBZ18" s="3"/>
      <c r="ICA18" s="3"/>
      <c r="ICB18" s="3"/>
      <c r="ICC18" s="3"/>
      <c r="ICD18" s="3"/>
      <c r="ICE18" s="3"/>
      <c r="ICF18" s="3"/>
      <c r="ICG18" s="3"/>
      <c r="ICH18" s="3"/>
      <c r="ICI18" s="3"/>
      <c r="ICJ18" s="3"/>
      <c r="ICK18" s="3"/>
      <c r="ICL18" s="3"/>
      <c r="ICM18" s="3"/>
      <c r="ICN18" s="3"/>
      <c r="ICO18" s="3"/>
      <c r="ICP18" s="3"/>
      <c r="ICQ18" s="3"/>
      <c r="ICR18" s="3"/>
      <c r="ICS18" s="3"/>
      <c r="ICT18" s="3"/>
      <c r="ICU18" s="3"/>
      <c r="ICV18" s="3"/>
      <c r="ICW18" s="3"/>
      <c r="ICX18" s="3"/>
      <c r="ICY18" s="3"/>
      <c r="ICZ18" s="3"/>
      <c r="IDA18" s="3"/>
      <c r="IDB18" s="3"/>
      <c r="IDC18" s="3"/>
      <c r="IDD18" s="3"/>
      <c r="IDE18" s="3"/>
      <c r="IDF18" s="3"/>
      <c r="IDG18" s="3"/>
      <c r="IDH18" s="3"/>
      <c r="IDI18" s="3"/>
      <c r="IDJ18" s="3"/>
      <c r="IDK18" s="3"/>
      <c r="IDL18" s="3"/>
      <c r="IDM18" s="3"/>
      <c r="IDN18" s="3"/>
      <c r="IDO18" s="3"/>
      <c r="IDP18" s="3"/>
      <c r="IDQ18" s="3"/>
      <c r="IDR18" s="3"/>
      <c r="IDS18" s="3"/>
      <c r="IDT18" s="3"/>
      <c r="IDU18" s="3"/>
      <c r="IDV18" s="3"/>
      <c r="IDW18" s="3"/>
      <c r="IDX18" s="3"/>
      <c r="IDY18" s="3"/>
      <c r="IDZ18" s="3"/>
      <c r="IEA18" s="3"/>
      <c r="IEB18" s="3"/>
      <c r="IEC18" s="3"/>
      <c r="IED18" s="3"/>
      <c r="IEE18" s="3"/>
      <c r="IEF18" s="3"/>
      <c r="IEG18" s="3"/>
      <c r="IEH18" s="3"/>
      <c r="IEI18" s="3"/>
      <c r="IEJ18" s="3"/>
      <c r="IEK18" s="3"/>
      <c r="IEL18" s="3"/>
      <c r="IEM18" s="3"/>
      <c r="IEN18" s="3"/>
      <c r="IEO18" s="3"/>
      <c r="IEP18" s="3"/>
      <c r="IEQ18" s="3"/>
      <c r="IER18" s="3"/>
      <c r="IES18" s="3"/>
      <c r="IET18" s="3"/>
      <c r="IEU18" s="3"/>
      <c r="IEV18" s="3"/>
      <c r="IEW18" s="3"/>
      <c r="IEX18" s="3"/>
      <c r="IEY18" s="3"/>
      <c r="IEZ18" s="3"/>
      <c r="IFA18" s="3"/>
      <c r="IFB18" s="3"/>
      <c r="IFC18" s="3"/>
      <c r="IFD18" s="3"/>
      <c r="IFE18" s="3"/>
      <c r="IFF18" s="3"/>
      <c r="IFG18" s="3"/>
      <c r="IFH18" s="3"/>
      <c r="IFI18" s="3"/>
      <c r="IFJ18" s="3"/>
      <c r="IFK18" s="3"/>
      <c r="IFL18" s="3"/>
      <c r="IFM18" s="3"/>
      <c r="IFN18" s="3"/>
      <c r="IFO18" s="3"/>
      <c r="IFP18" s="3"/>
      <c r="IFQ18" s="3"/>
      <c r="IFR18" s="3"/>
      <c r="IFS18" s="3"/>
      <c r="IFT18" s="3"/>
      <c r="IFU18" s="3"/>
      <c r="IFV18" s="3"/>
      <c r="IFW18" s="3"/>
      <c r="IFX18" s="3"/>
      <c r="IFY18" s="3"/>
      <c r="IFZ18" s="3"/>
      <c r="IGA18" s="3"/>
      <c r="IGB18" s="3"/>
      <c r="IGC18" s="3"/>
      <c r="IGD18" s="3"/>
      <c r="IGE18" s="3"/>
      <c r="IGF18" s="3"/>
      <c r="IGG18" s="3"/>
      <c r="IGH18" s="3"/>
      <c r="IGI18" s="3"/>
      <c r="IGJ18" s="3"/>
      <c r="IGK18" s="3"/>
      <c r="IGL18" s="3"/>
      <c r="IGM18" s="3"/>
      <c r="IGN18" s="3"/>
      <c r="IGO18" s="3"/>
      <c r="IGP18" s="3"/>
      <c r="IGQ18" s="3"/>
      <c r="IGR18" s="3"/>
      <c r="IGS18" s="3"/>
      <c r="IGT18" s="3"/>
      <c r="IGU18" s="3"/>
      <c r="IGV18" s="3"/>
      <c r="IGW18" s="3"/>
      <c r="IGX18" s="3"/>
      <c r="IGY18" s="3"/>
      <c r="IGZ18" s="3"/>
      <c r="IHA18" s="3"/>
      <c r="IHB18" s="3"/>
      <c r="IHC18" s="3"/>
      <c r="IHD18" s="3"/>
      <c r="IHE18" s="3"/>
      <c r="IHF18" s="3"/>
      <c r="IHG18" s="3"/>
      <c r="IHH18" s="3"/>
      <c r="IHI18" s="3"/>
      <c r="IHJ18" s="3"/>
      <c r="IHK18" s="3"/>
      <c r="IHL18" s="3"/>
      <c r="IHM18" s="3"/>
      <c r="IHN18" s="3"/>
      <c r="IHO18" s="3"/>
      <c r="IHP18" s="3"/>
      <c r="IHQ18" s="3"/>
      <c r="IHR18" s="3"/>
      <c r="IHS18" s="3"/>
      <c r="IHT18" s="3"/>
      <c r="IHU18" s="3"/>
      <c r="IHV18" s="3"/>
      <c r="IHW18" s="3"/>
      <c r="IHX18" s="3"/>
      <c r="IHY18" s="3"/>
      <c r="IHZ18" s="3"/>
      <c r="IIA18" s="3"/>
      <c r="IIB18" s="3"/>
      <c r="IIC18" s="3"/>
      <c r="IID18" s="3"/>
      <c r="IIE18" s="3"/>
      <c r="IIF18" s="3"/>
      <c r="IIG18" s="3"/>
      <c r="IIH18" s="3"/>
      <c r="III18" s="3"/>
      <c r="IIJ18" s="3"/>
      <c r="IIK18" s="3"/>
      <c r="IIL18" s="3"/>
      <c r="IIM18" s="3"/>
      <c r="IIN18" s="3"/>
      <c r="IIO18" s="3"/>
      <c r="IIP18" s="3"/>
      <c r="IIQ18" s="3"/>
      <c r="IIR18" s="3"/>
      <c r="IIS18" s="3"/>
      <c r="IIT18" s="3"/>
      <c r="IIU18" s="3"/>
      <c r="IIV18" s="3"/>
      <c r="IIW18" s="3"/>
      <c r="IIX18" s="3"/>
      <c r="IIY18" s="3"/>
      <c r="IIZ18" s="3"/>
      <c r="IJA18" s="3"/>
      <c r="IJB18" s="3"/>
      <c r="IJC18" s="3"/>
      <c r="IJD18" s="3"/>
      <c r="IJE18" s="3"/>
      <c r="IJF18" s="3"/>
      <c r="IJG18" s="3"/>
      <c r="IJH18" s="3"/>
      <c r="IJI18" s="3"/>
      <c r="IJJ18" s="3"/>
      <c r="IJK18" s="3"/>
      <c r="IJL18" s="3"/>
      <c r="IJM18" s="3"/>
      <c r="IJN18" s="3"/>
      <c r="IJO18" s="3"/>
      <c r="IJP18" s="3"/>
      <c r="IJQ18" s="3"/>
      <c r="IJR18" s="3"/>
      <c r="IJS18" s="3"/>
      <c r="IJT18" s="3"/>
      <c r="IJU18" s="3"/>
      <c r="IJV18" s="3"/>
      <c r="IJW18" s="3"/>
      <c r="IJX18" s="3"/>
      <c r="IJY18" s="3"/>
      <c r="IJZ18" s="3"/>
      <c r="IKA18" s="3"/>
      <c r="IKB18" s="3"/>
      <c r="IKC18" s="3"/>
      <c r="IKD18" s="3"/>
      <c r="IKE18" s="3"/>
      <c r="IKF18" s="3"/>
      <c r="IKG18" s="3"/>
      <c r="IKH18" s="3"/>
      <c r="IKI18" s="3"/>
      <c r="IKJ18" s="3"/>
      <c r="IKK18" s="3"/>
      <c r="IKL18" s="3"/>
      <c r="IKM18" s="3"/>
      <c r="IKN18" s="3"/>
      <c r="IKO18" s="3"/>
      <c r="IKP18" s="3"/>
      <c r="IKQ18" s="3"/>
      <c r="IKR18" s="3"/>
      <c r="IKS18" s="3"/>
      <c r="IKT18" s="3"/>
      <c r="IKU18" s="3"/>
      <c r="IKV18" s="3"/>
      <c r="IKW18" s="3"/>
      <c r="IKX18" s="3"/>
      <c r="IKY18" s="3"/>
      <c r="IKZ18" s="3"/>
      <c r="ILA18" s="3"/>
      <c r="ILB18" s="3"/>
      <c r="ILC18" s="3"/>
      <c r="ILD18" s="3"/>
      <c r="ILE18" s="3"/>
      <c r="ILF18" s="3"/>
      <c r="ILG18" s="3"/>
      <c r="ILH18" s="3"/>
      <c r="ILI18" s="3"/>
      <c r="ILJ18" s="3"/>
      <c r="ILK18" s="3"/>
      <c r="ILL18" s="3"/>
      <c r="ILM18" s="3"/>
      <c r="ILN18" s="3"/>
      <c r="ILO18" s="3"/>
      <c r="ILP18" s="3"/>
      <c r="ILQ18" s="3"/>
      <c r="ILR18" s="3"/>
      <c r="ILS18" s="3"/>
      <c r="ILT18" s="3"/>
      <c r="ILU18" s="3"/>
      <c r="ILV18" s="3"/>
      <c r="ILW18" s="3"/>
      <c r="ILX18" s="3"/>
      <c r="ILY18" s="3"/>
      <c r="ILZ18" s="3"/>
      <c r="IMA18" s="3"/>
      <c r="IMB18" s="3"/>
      <c r="IMC18" s="3"/>
      <c r="IMD18" s="3"/>
      <c r="IME18" s="3"/>
      <c r="IMF18" s="3"/>
      <c r="IMG18" s="3"/>
      <c r="IMH18" s="3"/>
      <c r="IMI18" s="3"/>
      <c r="IMJ18" s="3"/>
      <c r="IMK18" s="3"/>
      <c r="IML18" s="3"/>
      <c r="IMM18" s="3"/>
      <c r="IMN18" s="3"/>
      <c r="IMO18" s="3"/>
      <c r="IMP18" s="3"/>
      <c r="IMQ18" s="3"/>
      <c r="IMR18" s="3"/>
      <c r="IMS18" s="3"/>
      <c r="IMT18" s="3"/>
      <c r="IMU18" s="3"/>
      <c r="IMV18" s="3"/>
      <c r="IMW18" s="3"/>
      <c r="IMX18" s="3"/>
      <c r="IMY18" s="3"/>
      <c r="IMZ18" s="3"/>
      <c r="INA18" s="3"/>
      <c r="INB18" s="3"/>
      <c r="INC18" s="3"/>
      <c r="IND18" s="3"/>
      <c r="INE18" s="3"/>
      <c r="INF18" s="3"/>
      <c r="ING18" s="3"/>
      <c r="INH18" s="3"/>
      <c r="INI18" s="3"/>
      <c r="INJ18" s="3"/>
      <c r="INK18" s="3"/>
      <c r="INL18" s="3"/>
      <c r="INM18" s="3"/>
      <c r="INN18" s="3"/>
      <c r="INO18" s="3"/>
      <c r="INP18" s="3"/>
      <c r="INQ18" s="3"/>
      <c r="INR18" s="3"/>
      <c r="INS18" s="3"/>
      <c r="INT18" s="3"/>
      <c r="INU18" s="3"/>
      <c r="INV18" s="3"/>
      <c r="INW18" s="3"/>
      <c r="INX18" s="3"/>
      <c r="INY18" s="3"/>
      <c r="INZ18" s="3"/>
      <c r="IOA18" s="3"/>
      <c r="IOB18" s="3"/>
      <c r="IOC18" s="3"/>
      <c r="IOD18" s="3"/>
      <c r="IOE18" s="3"/>
      <c r="IOF18" s="3"/>
      <c r="IOG18" s="3"/>
      <c r="IOH18" s="3"/>
      <c r="IOI18" s="3"/>
      <c r="IOJ18" s="3"/>
      <c r="IOK18" s="3"/>
      <c r="IOL18" s="3"/>
      <c r="IOM18" s="3"/>
      <c r="ION18" s="3"/>
      <c r="IOO18" s="3"/>
      <c r="IOP18" s="3"/>
      <c r="IOQ18" s="3"/>
      <c r="IOR18" s="3"/>
      <c r="IOS18" s="3"/>
      <c r="IOT18" s="3"/>
      <c r="IOU18" s="3"/>
      <c r="IOV18" s="3"/>
      <c r="IOW18" s="3"/>
      <c r="IOX18" s="3"/>
      <c r="IOY18" s="3"/>
      <c r="IOZ18" s="3"/>
      <c r="IPA18" s="3"/>
      <c r="IPB18" s="3"/>
      <c r="IPC18" s="3"/>
      <c r="IPD18" s="3"/>
      <c r="IPE18" s="3"/>
      <c r="IPF18" s="3"/>
      <c r="IPG18" s="3"/>
      <c r="IPH18" s="3"/>
      <c r="IPI18" s="3"/>
      <c r="IPJ18" s="3"/>
      <c r="IPK18" s="3"/>
      <c r="IPL18" s="3"/>
      <c r="IPM18" s="3"/>
      <c r="IPN18" s="3"/>
      <c r="IPO18" s="3"/>
      <c r="IPP18" s="3"/>
      <c r="IPQ18" s="3"/>
      <c r="IPR18" s="3"/>
      <c r="IPS18" s="3"/>
      <c r="IPT18" s="3"/>
      <c r="IPU18" s="3"/>
      <c r="IPV18" s="3"/>
      <c r="IPW18" s="3"/>
      <c r="IPX18" s="3"/>
      <c r="IPY18" s="3"/>
      <c r="IPZ18" s="3"/>
      <c r="IQA18" s="3"/>
      <c r="IQB18" s="3"/>
      <c r="IQC18" s="3"/>
      <c r="IQD18" s="3"/>
      <c r="IQE18" s="3"/>
      <c r="IQF18" s="3"/>
      <c r="IQG18" s="3"/>
      <c r="IQH18" s="3"/>
      <c r="IQI18" s="3"/>
      <c r="IQJ18" s="3"/>
      <c r="IQK18" s="3"/>
      <c r="IQL18" s="3"/>
      <c r="IQM18" s="3"/>
      <c r="IQN18" s="3"/>
      <c r="IQO18" s="3"/>
      <c r="IQP18" s="3"/>
      <c r="IQQ18" s="3"/>
      <c r="IQR18" s="3"/>
      <c r="IQS18" s="3"/>
      <c r="IQT18" s="3"/>
      <c r="IQU18" s="3"/>
      <c r="IQV18" s="3"/>
      <c r="IQW18" s="3"/>
      <c r="IQX18" s="3"/>
      <c r="IQY18" s="3"/>
      <c r="IQZ18" s="3"/>
      <c r="IRA18" s="3"/>
      <c r="IRB18" s="3"/>
      <c r="IRC18" s="3"/>
      <c r="IRD18" s="3"/>
      <c r="IRE18" s="3"/>
      <c r="IRF18" s="3"/>
      <c r="IRG18" s="3"/>
      <c r="IRH18" s="3"/>
      <c r="IRI18" s="3"/>
      <c r="IRJ18" s="3"/>
      <c r="IRK18" s="3"/>
      <c r="IRL18" s="3"/>
      <c r="IRM18" s="3"/>
      <c r="IRN18" s="3"/>
      <c r="IRO18" s="3"/>
      <c r="IRP18" s="3"/>
      <c r="IRQ18" s="3"/>
      <c r="IRR18" s="3"/>
      <c r="IRS18" s="3"/>
      <c r="IRT18" s="3"/>
      <c r="IRU18" s="3"/>
      <c r="IRV18" s="3"/>
      <c r="IRW18" s="3"/>
      <c r="IRX18" s="3"/>
      <c r="IRY18" s="3"/>
      <c r="IRZ18" s="3"/>
      <c r="ISA18" s="3"/>
      <c r="ISB18" s="3"/>
      <c r="ISC18" s="3"/>
      <c r="ISD18" s="3"/>
      <c r="ISE18" s="3"/>
      <c r="ISF18" s="3"/>
      <c r="ISG18" s="3"/>
      <c r="ISH18" s="3"/>
      <c r="ISI18" s="3"/>
      <c r="ISJ18" s="3"/>
      <c r="ISK18" s="3"/>
      <c r="ISL18" s="3"/>
      <c r="ISM18" s="3"/>
      <c r="ISN18" s="3"/>
      <c r="ISO18" s="3"/>
      <c r="ISP18" s="3"/>
      <c r="ISQ18" s="3"/>
      <c r="ISR18" s="3"/>
      <c r="ISS18" s="3"/>
      <c r="IST18" s="3"/>
      <c r="ISU18" s="3"/>
      <c r="ISV18" s="3"/>
      <c r="ISW18" s="3"/>
      <c r="ISX18" s="3"/>
      <c r="ISY18" s="3"/>
      <c r="ISZ18" s="3"/>
      <c r="ITA18" s="3"/>
      <c r="ITB18" s="3"/>
      <c r="ITC18" s="3"/>
      <c r="ITD18" s="3"/>
      <c r="ITE18" s="3"/>
      <c r="ITF18" s="3"/>
      <c r="ITG18" s="3"/>
      <c r="ITH18" s="3"/>
      <c r="ITI18" s="3"/>
      <c r="ITJ18" s="3"/>
      <c r="ITK18" s="3"/>
      <c r="ITL18" s="3"/>
      <c r="ITM18" s="3"/>
      <c r="ITN18" s="3"/>
      <c r="ITO18" s="3"/>
      <c r="ITP18" s="3"/>
      <c r="ITQ18" s="3"/>
      <c r="ITR18" s="3"/>
      <c r="ITS18" s="3"/>
      <c r="ITT18" s="3"/>
      <c r="ITU18" s="3"/>
      <c r="ITV18" s="3"/>
      <c r="ITW18" s="3"/>
      <c r="ITX18" s="3"/>
      <c r="ITY18" s="3"/>
      <c r="ITZ18" s="3"/>
      <c r="IUA18" s="3"/>
      <c r="IUB18" s="3"/>
      <c r="IUC18" s="3"/>
      <c r="IUD18" s="3"/>
      <c r="IUE18" s="3"/>
      <c r="IUF18" s="3"/>
      <c r="IUG18" s="3"/>
      <c r="IUH18" s="3"/>
      <c r="IUI18" s="3"/>
      <c r="IUJ18" s="3"/>
      <c r="IUK18" s="3"/>
      <c r="IUL18" s="3"/>
      <c r="IUM18" s="3"/>
      <c r="IUN18" s="3"/>
      <c r="IUO18" s="3"/>
      <c r="IUP18" s="3"/>
      <c r="IUQ18" s="3"/>
      <c r="IUR18" s="3"/>
      <c r="IUS18" s="3"/>
      <c r="IUT18" s="3"/>
      <c r="IUU18" s="3"/>
      <c r="IUV18" s="3"/>
      <c r="IUW18" s="3"/>
      <c r="IUX18" s="3"/>
      <c r="IUY18" s="3"/>
      <c r="IUZ18" s="3"/>
      <c r="IVA18" s="3"/>
      <c r="IVB18" s="3"/>
      <c r="IVC18" s="3"/>
      <c r="IVD18" s="3"/>
      <c r="IVE18" s="3"/>
      <c r="IVF18" s="3"/>
      <c r="IVG18" s="3"/>
      <c r="IVH18" s="3"/>
      <c r="IVI18" s="3"/>
      <c r="IVJ18" s="3"/>
      <c r="IVK18" s="3"/>
      <c r="IVL18" s="3"/>
      <c r="IVM18" s="3"/>
      <c r="IVN18" s="3"/>
      <c r="IVO18" s="3"/>
      <c r="IVP18" s="3"/>
      <c r="IVQ18" s="3"/>
      <c r="IVR18" s="3"/>
      <c r="IVS18" s="3"/>
      <c r="IVT18" s="3"/>
      <c r="IVU18" s="3"/>
      <c r="IVV18" s="3"/>
      <c r="IVW18" s="3"/>
      <c r="IVX18" s="3"/>
      <c r="IVY18" s="3"/>
      <c r="IVZ18" s="3"/>
      <c r="IWA18" s="3"/>
      <c r="IWB18" s="3"/>
      <c r="IWC18" s="3"/>
      <c r="IWD18" s="3"/>
      <c r="IWE18" s="3"/>
      <c r="IWF18" s="3"/>
      <c r="IWG18" s="3"/>
      <c r="IWH18" s="3"/>
      <c r="IWI18" s="3"/>
      <c r="IWJ18" s="3"/>
      <c r="IWK18" s="3"/>
      <c r="IWL18" s="3"/>
      <c r="IWM18" s="3"/>
      <c r="IWN18" s="3"/>
      <c r="IWO18" s="3"/>
      <c r="IWP18" s="3"/>
      <c r="IWQ18" s="3"/>
      <c r="IWR18" s="3"/>
      <c r="IWS18" s="3"/>
      <c r="IWT18" s="3"/>
      <c r="IWU18" s="3"/>
      <c r="IWV18" s="3"/>
      <c r="IWW18" s="3"/>
      <c r="IWX18" s="3"/>
      <c r="IWY18" s="3"/>
      <c r="IWZ18" s="3"/>
      <c r="IXA18" s="3"/>
      <c r="IXB18" s="3"/>
      <c r="IXC18" s="3"/>
      <c r="IXD18" s="3"/>
      <c r="IXE18" s="3"/>
      <c r="IXF18" s="3"/>
      <c r="IXG18" s="3"/>
      <c r="IXH18" s="3"/>
      <c r="IXI18" s="3"/>
      <c r="IXJ18" s="3"/>
      <c r="IXK18" s="3"/>
      <c r="IXL18" s="3"/>
      <c r="IXM18" s="3"/>
      <c r="IXN18" s="3"/>
      <c r="IXO18" s="3"/>
      <c r="IXP18" s="3"/>
      <c r="IXQ18" s="3"/>
      <c r="IXR18" s="3"/>
      <c r="IXS18" s="3"/>
      <c r="IXT18" s="3"/>
      <c r="IXU18" s="3"/>
      <c r="IXV18" s="3"/>
      <c r="IXW18" s="3"/>
      <c r="IXX18" s="3"/>
      <c r="IXY18" s="3"/>
      <c r="IXZ18" s="3"/>
      <c r="IYA18" s="3"/>
      <c r="IYB18" s="3"/>
      <c r="IYC18" s="3"/>
      <c r="IYD18" s="3"/>
      <c r="IYE18" s="3"/>
      <c r="IYF18" s="3"/>
      <c r="IYG18" s="3"/>
      <c r="IYH18" s="3"/>
      <c r="IYI18" s="3"/>
      <c r="IYJ18" s="3"/>
      <c r="IYK18" s="3"/>
      <c r="IYL18" s="3"/>
      <c r="IYM18" s="3"/>
      <c r="IYN18" s="3"/>
      <c r="IYO18" s="3"/>
      <c r="IYP18" s="3"/>
      <c r="IYQ18" s="3"/>
      <c r="IYR18" s="3"/>
      <c r="IYS18" s="3"/>
      <c r="IYT18" s="3"/>
      <c r="IYU18" s="3"/>
      <c r="IYV18" s="3"/>
      <c r="IYW18" s="3"/>
      <c r="IYX18" s="3"/>
      <c r="IYY18" s="3"/>
      <c r="IYZ18" s="3"/>
      <c r="IZA18" s="3"/>
      <c r="IZB18" s="3"/>
      <c r="IZC18" s="3"/>
      <c r="IZD18" s="3"/>
      <c r="IZE18" s="3"/>
      <c r="IZF18" s="3"/>
      <c r="IZG18" s="3"/>
      <c r="IZH18" s="3"/>
      <c r="IZI18" s="3"/>
      <c r="IZJ18" s="3"/>
      <c r="IZK18" s="3"/>
      <c r="IZL18" s="3"/>
      <c r="IZM18" s="3"/>
      <c r="IZN18" s="3"/>
      <c r="IZO18" s="3"/>
      <c r="IZP18" s="3"/>
      <c r="IZQ18" s="3"/>
      <c r="IZR18" s="3"/>
      <c r="IZS18" s="3"/>
      <c r="IZT18" s="3"/>
      <c r="IZU18" s="3"/>
      <c r="IZV18" s="3"/>
      <c r="IZW18" s="3"/>
      <c r="IZX18" s="3"/>
      <c r="IZY18" s="3"/>
      <c r="IZZ18" s="3"/>
      <c r="JAA18" s="3"/>
      <c r="JAB18" s="3"/>
      <c r="JAC18" s="3"/>
      <c r="JAD18" s="3"/>
      <c r="JAE18" s="3"/>
      <c r="JAF18" s="3"/>
      <c r="JAG18" s="3"/>
      <c r="JAH18" s="3"/>
      <c r="JAI18" s="3"/>
      <c r="JAJ18" s="3"/>
      <c r="JAK18" s="3"/>
      <c r="JAL18" s="3"/>
      <c r="JAM18" s="3"/>
      <c r="JAN18" s="3"/>
      <c r="JAO18" s="3"/>
      <c r="JAP18" s="3"/>
      <c r="JAQ18" s="3"/>
      <c r="JAR18" s="3"/>
      <c r="JAS18" s="3"/>
      <c r="JAT18" s="3"/>
      <c r="JAU18" s="3"/>
      <c r="JAV18" s="3"/>
      <c r="JAW18" s="3"/>
      <c r="JAX18" s="3"/>
      <c r="JAY18" s="3"/>
      <c r="JAZ18" s="3"/>
      <c r="JBA18" s="3"/>
      <c r="JBB18" s="3"/>
      <c r="JBC18" s="3"/>
      <c r="JBD18" s="3"/>
      <c r="JBE18" s="3"/>
      <c r="JBF18" s="3"/>
      <c r="JBG18" s="3"/>
      <c r="JBH18" s="3"/>
      <c r="JBI18" s="3"/>
      <c r="JBJ18" s="3"/>
      <c r="JBK18" s="3"/>
      <c r="JBL18" s="3"/>
      <c r="JBM18" s="3"/>
      <c r="JBN18" s="3"/>
      <c r="JBO18" s="3"/>
      <c r="JBP18" s="3"/>
      <c r="JBQ18" s="3"/>
      <c r="JBR18" s="3"/>
      <c r="JBS18" s="3"/>
      <c r="JBT18" s="3"/>
      <c r="JBU18" s="3"/>
      <c r="JBV18" s="3"/>
      <c r="JBW18" s="3"/>
      <c r="JBX18" s="3"/>
      <c r="JBY18" s="3"/>
      <c r="JBZ18" s="3"/>
      <c r="JCA18" s="3"/>
      <c r="JCB18" s="3"/>
      <c r="JCC18" s="3"/>
      <c r="JCD18" s="3"/>
      <c r="JCE18" s="3"/>
      <c r="JCF18" s="3"/>
      <c r="JCG18" s="3"/>
      <c r="JCH18" s="3"/>
      <c r="JCI18" s="3"/>
      <c r="JCJ18" s="3"/>
      <c r="JCK18" s="3"/>
      <c r="JCL18" s="3"/>
      <c r="JCM18" s="3"/>
      <c r="JCN18" s="3"/>
      <c r="JCO18" s="3"/>
      <c r="JCP18" s="3"/>
      <c r="JCQ18" s="3"/>
      <c r="JCR18" s="3"/>
      <c r="JCS18" s="3"/>
      <c r="JCT18" s="3"/>
      <c r="JCU18" s="3"/>
      <c r="JCV18" s="3"/>
      <c r="JCW18" s="3"/>
      <c r="JCX18" s="3"/>
      <c r="JCY18" s="3"/>
      <c r="JCZ18" s="3"/>
      <c r="JDA18" s="3"/>
      <c r="JDB18" s="3"/>
      <c r="JDC18" s="3"/>
      <c r="JDD18" s="3"/>
      <c r="JDE18" s="3"/>
      <c r="JDF18" s="3"/>
      <c r="JDG18" s="3"/>
      <c r="JDH18" s="3"/>
      <c r="JDI18" s="3"/>
      <c r="JDJ18" s="3"/>
      <c r="JDK18" s="3"/>
      <c r="JDL18" s="3"/>
      <c r="JDM18" s="3"/>
      <c r="JDN18" s="3"/>
      <c r="JDO18" s="3"/>
      <c r="JDP18" s="3"/>
      <c r="JDQ18" s="3"/>
      <c r="JDR18" s="3"/>
      <c r="JDS18" s="3"/>
      <c r="JDT18" s="3"/>
      <c r="JDU18" s="3"/>
      <c r="JDV18" s="3"/>
      <c r="JDW18" s="3"/>
      <c r="JDX18" s="3"/>
      <c r="JDY18" s="3"/>
      <c r="JDZ18" s="3"/>
      <c r="JEA18" s="3"/>
      <c r="JEB18" s="3"/>
      <c r="JEC18" s="3"/>
      <c r="JED18" s="3"/>
      <c r="JEE18" s="3"/>
      <c r="JEF18" s="3"/>
      <c r="JEG18" s="3"/>
      <c r="JEH18" s="3"/>
      <c r="JEI18" s="3"/>
      <c r="JEJ18" s="3"/>
      <c r="JEK18" s="3"/>
      <c r="JEL18" s="3"/>
      <c r="JEM18" s="3"/>
      <c r="JEN18" s="3"/>
      <c r="JEO18" s="3"/>
      <c r="JEP18" s="3"/>
      <c r="JEQ18" s="3"/>
      <c r="JER18" s="3"/>
      <c r="JES18" s="3"/>
      <c r="JET18" s="3"/>
      <c r="JEU18" s="3"/>
      <c r="JEV18" s="3"/>
      <c r="JEW18" s="3"/>
      <c r="JEX18" s="3"/>
      <c r="JEY18" s="3"/>
      <c r="JEZ18" s="3"/>
      <c r="JFA18" s="3"/>
      <c r="JFB18" s="3"/>
      <c r="JFC18" s="3"/>
      <c r="JFD18" s="3"/>
      <c r="JFE18" s="3"/>
      <c r="JFF18" s="3"/>
      <c r="JFG18" s="3"/>
      <c r="JFH18" s="3"/>
      <c r="JFI18" s="3"/>
      <c r="JFJ18" s="3"/>
      <c r="JFK18" s="3"/>
      <c r="JFL18" s="3"/>
      <c r="JFM18" s="3"/>
      <c r="JFN18" s="3"/>
      <c r="JFO18" s="3"/>
      <c r="JFP18" s="3"/>
      <c r="JFQ18" s="3"/>
      <c r="JFR18" s="3"/>
      <c r="JFS18" s="3"/>
      <c r="JFT18" s="3"/>
      <c r="JFU18" s="3"/>
      <c r="JFV18" s="3"/>
      <c r="JFW18" s="3"/>
      <c r="JFX18" s="3"/>
      <c r="JFY18" s="3"/>
      <c r="JFZ18" s="3"/>
      <c r="JGA18" s="3"/>
      <c r="JGB18" s="3"/>
      <c r="JGC18" s="3"/>
      <c r="JGD18" s="3"/>
      <c r="JGE18" s="3"/>
      <c r="JGF18" s="3"/>
      <c r="JGG18" s="3"/>
      <c r="JGH18" s="3"/>
      <c r="JGI18" s="3"/>
      <c r="JGJ18" s="3"/>
      <c r="JGK18" s="3"/>
      <c r="JGL18" s="3"/>
      <c r="JGM18" s="3"/>
      <c r="JGN18" s="3"/>
      <c r="JGO18" s="3"/>
      <c r="JGP18" s="3"/>
      <c r="JGQ18" s="3"/>
      <c r="JGR18" s="3"/>
      <c r="JGS18" s="3"/>
      <c r="JGT18" s="3"/>
      <c r="JGU18" s="3"/>
      <c r="JGV18" s="3"/>
      <c r="JGW18" s="3"/>
      <c r="JGX18" s="3"/>
      <c r="JGY18" s="3"/>
      <c r="JGZ18" s="3"/>
      <c r="JHA18" s="3"/>
      <c r="JHB18" s="3"/>
      <c r="JHC18" s="3"/>
      <c r="JHD18" s="3"/>
      <c r="JHE18" s="3"/>
      <c r="JHF18" s="3"/>
      <c r="JHG18" s="3"/>
      <c r="JHH18" s="3"/>
      <c r="JHI18" s="3"/>
      <c r="JHJ18" s="3"/>
      <c r="JHK18" s="3"/>
      <c r="JHL18" s="3"/>
      <c r="JHM18" s="3"/>
      <c r="JHN18" s="3"/>
      <c r="JHO18" s="3"/>
      <c r="JHP18" s="3"/>
      <c r="JHQ18" s="3"/>
      <c r="JHR18" s="3"/>
      <c r="JHS18" s="3"/>
      <c r="JHT18" s="3"/>
      <c r="JHU18" s="3"/>
      <c r="JHV18" s="3"/>
      <c r="JHW18" s="3"/>
      <c r="JHX18" s="3"/>
      <c r="JHY18" s="3"/>
      <c r="JHZ18" s="3"/>
      <c r="JIA18" s="3"/>
      <c r="JIB18" s="3"/>
      <c r="JIC18" s="3"/>
      <c r="JID18" s="3"/>
      <c r="JIE18" s="3"/>
      <c r="JIF18" s="3"/>
      <c r="JIG18" s="3"/>
      <c r="JIH18" s="3"/>
      <c r="JII18" s="3"/>
      <c r="JIJ18" s="3"/>
      <c r="JIK18" s="3"/>
      <c r="JIL18" s="3"/>
      <c r="JIM18" s="3"/>
      <c r="JIN18" s="3"/>
      <c r="JIO18" s="3"/>
      <c r="JIP18" s="3"/>
      <c r="JIQ18" s="3"/>
      <c r="JIR18" s="3"/>
      <c r="JIS18" s="3"/>
      <c r="JIT18" s="3"/>
      <c r="JIU18" s="3"/>
      <c r="JIV18" s="3"/>
      <c r="JIW18" s="3"/>
      <c r="JIX18" s="3"/>
      <c r="JIY18" s="3"/>
      <c r="JIZ18" s="3"/>
      <c r="JJA18" s="3"/>
      <c r="JJB18" s="3"/>
      <c r="JJC18" s="3"/>
      <c r="JJD18" s="3"/>
      <c r="JJE18" s="3"/>
      <c r="JJF18" s="3"/>
      <c r="JJG18" s="3"/>
      <c r="JJH18" s="3"/>
      <c r="JJI18" s="3"/>
      <c r="JJJ18" s="3"/>
      <c r="JJK18" s="3"/>
      <c r="JJL18" s="3"/>
      <c r="JJM18" s="3"/>
      <c r="JJN18" s="3"/>
      <c r="JJO18" s="3"/>
      <c r="JJP18" s="3"/>
      <c r="JJQ18" s="3"/>
      <c r="JJR18" s="3"/>
      <c r="JJS18" s="3"/>
      <c r="JJT18" s="3"/>
      <c r="JJU18" s="3"/>
      <c r="JJV18" s="3"/>
      <c r="JJW18" s="3"/>
      <c r="JJX18" s="3"/>
      <c r="JJY18" s="3"/>
      <c r="JJZ18" s="3"/>
      <c r="JKA18" s="3"/>
      <c r="JKB18" s="3"/>
      <c r="JKC18" s="3"/>
      <c r="JKD18" s="3"/>
      <c r="JKE18" s="3"/>
      <c r="JKF18" s="3"/>
      <c r="JKG18" s="3"/>
      <c r="JKH18" s="3"/>
      <c r="JKI18" s="3"/>
      <c r="JKJ18" s="3"/>
      <c r="JKK18" s="3"/>
      <c r="JKL18" s="3"/>
      <c r="JKM18" s="3"/>
      <c r="JKN18" s="3"/>
      <c r="JKO18" s="3"/>
      <c r="JKP18" s="3"/>
      <c r="JKQ18" s="3"/>
      <c r="JKR18" s="3"/>
      <c r="JKS18" s="3"/>
      <c r="JKT18" s="3"/>
      <c r="JKU18" s="3"/>
      <c r="JKV18" s="3"/>
      <c r="JKW18" s="3"/>
      <c r="JKX18" s="3"/>
      <c r="JKY18" s="3"/>
      <c r="JKZ18" s="3"/>
      <c r="JLA18" s="3"/>
      <c r="JLB18" s="3"/>
      <c r="JLC18" s="3"/>
      <c r="JLD18" s="3"/>
      <c r="JLE18" s="3"/>
      <c r="JLF18" s="3"/>
      <c r="JLG18" s="3"/>
      <c r="JLH18" s="3"/>
      <c r="JLI18" s="3"/>
      <c r="JLJ18" s="3"/>
      <c r="JLK18" s="3"/>
      <c r="JLL18" s="3"/>
      <c r="JLM18" s="3"/>
      <c r="JLN18" s="3"/>
      <c r="JLO18" s="3"/>
      <c r="JLP18" s="3"/>
      <c r="JLQ18" s="3"/>
      <c r="JLR18" s="3"/>
      <c r="JLS18" s="3"/>
      <c r="JLT18" s="3"/>
      <c r="JLU18" s="3"/>
      <c r="JLV18" s="3"/>
      <c r="JLW18" s="3"/>
      <c r="JLX18" s="3"/>
      <c r="JLY18" s="3"/>
      <c r="JLZ18" s="3"/>
      <c r="JMA18" s="3"/>
      <c r="JMB18" s="3"/>
      <c r="JMC18" s="3"/>
      <c r="JMD18" s="3"/>
      <c r="JME18" s="3"/>
      <c r="JMF18" s="3"/>
      <c r="JMG18" s="3"/>
      <c r="JMH18" s="3"/>
      <c r="JMI18" s="3"/>
      <c r="JMJ18" s="3"/>
      <c r="JMK18" s="3"/>
      <c r="JML18" s="3"/>
      <c r="JMM18" s="3"/>
      <c r="JMN18" s="3"/>
      <c r="JMO18" s="3"/>
      <c r="JMP18" s="3"/>
      <c r="JMQ18" s="3"/>
      <c r="JMR18" s="3"/>
      <c r="JMS18" s="3"/>
      <c r="JMT18" s="3"/>
      <c r="JMU18" s="3"/>
      <c r="JMV18" s="3"/>
      <c r="JMW18" s="3"/>
      <c r="JMX18" s="3"/>
      <c r="JMY18" s="3"/>
      <c r="JMZ18" s="3"/>
      <c r="JNA18" s="3"/>
      <c r="JNB18" s="3"/>
      <c r="JNC18" s="3"/>
      <c r="JND18" s="3"/>
      <c r="JNE18" s="3"/>
      <c r="JNF18" s="3"/>
      <c r="JNG18" s="3"/>
      <c r="JNH18" s="3"/>
      <c r="JNI18" s="3"/>
      <c r="JNJ18" s="3"/>
      <c r="JNK18" s="3"/>
      <c r="JNL18" s="3"/>
      <c r="JNM18" s="3"/>
      <c r="JNN18" s="3"/>
      <c r="JNO18" s="3"/>
      <c r="JNP18" s="3"/>
      <c r="JNQ18" s="3"/>
      <c r="JNR18" s="3"/>
      <c r="JNS18" s="3"/>
      <c r="JNT18" s="3"/>
      <c r="JNU18" s="3"/>
      <c r="JNV18" s="3"/>
      <c r="JNW18" s="3"/>
      <c r="JNX18" s="3"/>
      <c r="JNY18" s="3"/>
      <c r="JNZ18" s="3"/>
      <c r="JOA18" s="3"/>
      <c r="JOB18" s="3"/>
      <c r="JOC18" s="3"/>
      <c r="JOD18" s="3"/>
      <c r="JOE18" s="3"/>
      <c r="JOF18" s="3"/>
      <c r="JOG18" s="3"/>
      <c r="JOH18" s="3"/>
      <c r="JOI18" s="3"/>
      <c r="JOJ18" s="3"/>
      <c r="JOK18" s="3"/>
      <c r="JOL18" s="3"/>
      <c r="JOM18" s="3"/>
      <c r="JON18" s="3"/>
      <c r="JOO18" s="3"/>
      <c r="JOP18" s="3"/>
      <c r="JOQ18" s="3"/>
      <c r="JOR18" s="3"/>
      <c r="JOS18" s="3"/>
      <c r="JOT18" s="3"/>
      <c r="JOU18" s="3"/>
      <c r="JOV18" s="3"/>
      <c r="JOW18" s="3"/>
      <c r="JOX18" s="3"/>
      <c r="JOY18" s="3"/>
      <c r="JOZ18" s="3"/>
      <c r="JPA18" s="3"/>
      <c r="JPB18" s="3"/>
      <c r="JPC18" s="3"/>
      <c r="JPD18" s="3"/>
      <c r="JPE18" s="3"/>
      <c r="JPF18" s="3"/>
      <c r="JPG18" s="3"/>
      <c r="JPH18" s="3"/>
      <c r="JPI18" s="3"/>
      <c r="JPJ18" s="3"/>
      <c r="JPK18" s="3"/>
      <c r="JPL18" s="3"/>
      <c r="JPM18" s="3"/>
      <c r="JPN18" s="3"/>
      <c r="JPO18" s="3"/>
      <c r="JPP18" s="3"/>
      <c r="JPQ18" s="3"/>
      <c r="JPR18" s="3"/>
      <c r="JPS18" s="3"/>
      <c r="JPT18" s="3"/>
      <c r="JPU18" s="3"/>
      <c r="JPV18" s="3"/>
      <c r="JPW18" s="3"/>
      <c r="JPX18" s="3"/>
      <c r="JPY18" s="3"/>
      <c r="JPZ18" s="3"/>
      <c r="JQA18" s="3"/>
      <c r="JQB18" s="3"/>
      <c r="JQC18" s="3"/>
      <c r="JQD18" s="3"/>
      <c r="JQE18" s="3"/>
      <c r="JQF18" s="3"/>
      <c r="JQG18" s="3"/>
      <c r="JQH18" s="3"/>
      <c r="JQI18" s="3"/>
      <c r="JQJ18" s="3"/>
      <c r="JQK18" s="3"/>
      <c r="JQL18" s="3"/>
      <c r="JQM18" s="3"/>
      <c r="JQN18" s="3"/>
      <c r="JQO18" s="3"/>
      <c r="JQP18" s="3"/>
      <c r="JQQ18" s="3"/>
      <c r="JQR18" s="3"/>
      <c r="JQS18" s="3"/>
      <c r="JQT18" s="3"/>
      <c r="JQU18" s="3"/>
      <c r="JQV18" s="3"/>
      <c r="JQW18" s="3"/>
      <c r="JQX18" s="3"/>
      <c r="JQY18" s="3"/>
      <c r="JQZ18" s="3"/>
      <c r="JRA18" s="3"/>
      <c r="JRB18" s="3"/>
      <c r="JRC18" s="3"/>
      <c r="JRD18" s="3"/>
      <c r="JRE18" s="3"/>
      <c r="JRF18" s="3"/>
      <c r="JRG18" s="3"/>
      <c r="JRH18" s="3"/>
      <c r="JRI18" s="3"/>
      <c r="JRJ18" s="3"/>
      <c r="JRK18" s="3"/>
      <c r="JRL18" s="3"/>
      <c r="JRM18" s="3"/>
      <c r="JRN18" s="3"/>
      <c r="JRO18" s="3"/>
      <c r="JRP18" s="3"/>
      <c r="JRQ18" s="3"/>
      <c r="JRR18" s="3"/>
      <c r="JRS18" s="3"/>
      <c r="JRT18" s="3"/>
      <c r="JRU18" s="3"/>
      <c r="JRV18" s="3"/>
      <c r="JRW18" s="3"/>
      <c r="JRX18" s="3"/>
      <c r="JRY18" s="3"/>
      <c r="JRZ18" s="3"/>
      <c r="JSA18" s="3"/>
      <c r="JSB18" s="3"/>
      <c r="JSC18" s="3"/>
      <c r="JSD18" s="3"/>
      <c r="JSE18" s="3"/>
      <c r="JSF18" s="3"/>
      <c r="JSG18" s="3"/>
      <c r="JSH18" s="3"/>
      <c r="JSI18" s="3"/>
      <c r="JSJ18" s="3"/>
      <c r="JSK18" s="3"/>
      <c r="JSL18" s="3"/>
      <c r="JSM18" s="3"/>
      <c r="JSN18" s="3"/>
      <c r="JSO18" s="3"/>
      <c r="JSP18" s="3"/>
      <c r="JSQ18" s="3"/>
      <c r="JSR18" s="3"/>
      <c r="JSS18" s="3"/>
      <c r="JST18" s="3"/>
      <c r="JSU18" s="3"/>
      <c r="JSV18" s="3"/>
      <c r="JSW18" s="3"/>
      <c r="JSX18" s="3"/>
      <c r="JSY18" s="3"/>
      <c r="JSZ18" s="3"/>
      <c r="JTA18" s="3"/>
      <c r="JTB18" s="3"/>
      <c r="JTC18" s="3"/>
      <c r="JTD18" s="3"/>
      <c r="JTE18" s="3"/>
      <c r="JTF18" s="3"/>
      <c r="JTG18" s="3"/>
      <c r="JTH18" s="3"/>
      <c r="JTI18" s="3"/>
      <c r="JTJ18" s="3"/>
      <c r="JTK18" s="3"/>
      <c r="JTL18" s="3"/>
      <c r="JTM18" s="3"/>
      <c r="JTN18" s="3"/>
      <c r="JTO18" s="3"/>
      <c r="JTP18" s="3"/>
      <c r="JTQ18" s="3"/>
      <c r="JTR18" s="3"/>
      <c r="JTS18" s="3"/>
      <c r="JTT18" s="3"/>
      <c r="JTU18" s="3"/>
      <c r="JTV18" s="3"/>
      <c r="JTW18" s="3"/>
      <c r="JTX18" s="3"/>
      <c r="JTY18" s="3"/>
      <c r="JTZ18" s="3"/>
      <c r="JUA18" s="3"/>
      <c r="JUB18" s="3"/>
      <c r="JUC18" s="3"/>
      <c r="JUD18" s="3"/>
      <c r="JUE18" s="3"/>
      <c r="JUF18" s="3"/>
      <c r="JUG18" s="3"/>
      <c r="JUH18" s="3"/>
      <c r="JUI18" s="3"/>
      <c r="JUJ18" s="3"/>
      <c r="JUK18" s="3"/>
      <c r="JUL18" s="3"/>
      <c r="JUM18" s="3"/>
      <c r="JUN18" s="3"/>
      <c r="JUO18" s="3"/>
      <c r="JUP18" s="3"/>
      <c r="JUQ18" s="3"/>
      <c r="JUR18" s="3"/>
      <c r="JUS18" s="3"/>
      <c r="JUT18" s="3"/>
      <c r="JUU18" s="3"/>
      <c r="JUV18" s="3"/>
      <c r="JUW18" s="3"/>
      <c r="JUX18" s="3"/>
      <c r="JUY18" s="3"/>
      <c r="JUZ18" s="3"/>
      <c r="JVA18" s="3"/>
      <c r="JVB18" s="3"/>
      <c r="JVC18" s="3"/>
      <c r="JVD18" s="3"/>
      <c r="JVE18" s="3"/>
      <c r="JVF18" s="3"/>
      <c r="JVG18" s="3"/>
      <c r="JVH18" s="3"/>
      <c r="JVI18" s="3"/>
      <c r="JVJ18" s="3"/>
      <c r="JVK18" s="3"/>
      <c r="JVL18" s="3"/>
      <c r="JVM18" s="3"/>
      <c r="JVN18" s="3"/>
      <c r="JVO18" s="3"/>
      <c r="JVP18" s="3"/>
      <c r="JVQ18" s="3"/>
      <c r="JVR18" s="3"/>
      <c r="JVS18" s="3"/>
      <c r="JVT18" s="3"/>
      <c r="JVU18" s="3"/>
      <c r="JVV18" s="3"/>
      <c r="JVW18" s="3"/>
      <c r="JVX18" s="3"/>
      <c r="JVY18" s="3"/>
      <c r="JVZ18" s="3"/>
      <c r="JWA18" s="3"/>
      <c r="JWB18" s="3"/>
      <c r="JWC18" s="3"/>
      <c r="JWD18" s="3"/>
      <c r="JWE18" s="3"/>
      <c r="JWF18" s="3"/>
      <c r="JWG18" s="3"/>
      <c r="JWH18" s="3"/>
      <c r="JWI18" s="3"/>
      <c r="JWJ18" s="3"/>
      <c r="JWK18" s="3"/>
      <c r="JWL18" s="3"/>
      <c r="JWM18" s="3"/>
      <c r="JWN18" s="3"/>
      <c r="JWO18" s="3"/>
      <c r="JWP18" s="3"/>
      <c r="JWQ18" s="3"/>
      <c r="JWR18" s="3"/>
      <c r="JWS18" s="3"/>
      <c r="JWT18" s="3"/>
      <c r="JWU18" s="3"/>
      <c r="JWV18" s="3"/>
      <c r="JWW18" s="3"/>
      <c r="JWX18" s="3"/>
      <c r="JWY18" s="3"/>
      <c r="JWZ18" s="3"/>
      <c r="JXA18" s="3"/>
      <c r="JXB18" s="3"/>
      <c r="JXC18" s="3"/>
      <c r="JXD18" s="3"/>
      <c r="JXE18" s="3"/>
      <c r="JXF18" s="3"/>
      <c r="JXG18" s="3"/>
      <c r="JXH18" s="3"/>
      <c r="JXI18" s="3"/>
      <c r="JXJ18" s="3"/>
      <c r="JXK18" s="3"/>
      <c r="JXL18" s="3"/>
      <c r="JXM18" s="3"/>
      <c r="JXN18" s="3"/>
      <c r="JXO18" s="3"/>
      <c r="JXP18" s="3"/>
      <c r="JXQ18" s="3"/>
      <c r="JXR18" s="3"/>
      <c r="JXS18" s="3"/>
      <c r="JXT18" s="3"/>
      <c r="JXU18" s="3"/>
      <c r="JXV18" s="3"/>
      <c r="JXW18" s="3"/>
      <c r="JXX18" s="3"/>
      <c r="JXY18" s="3"/>
      <c r="JXZ18" s="3"/>
      <c r="JYA18" s="3"/>
      <c r="JYB18" s="3"/>
      <c r="JYC18" s="3"/>
      <c r="JYD18" s="3"/>
      <c r="JYE18" s="3"/>
      <c r="JYF18" s="3"/>
      <c r="JYG18" s="3"/>
      <c r="JYH18" s="3"/>
      <c r="JYI18" s="3"/>
      <c r="JYJ18" s="3"/>
      <c r="JYK18" s="3"/>
      <c r="JYL18" s="3"/>
      <c r="JYM18" s="3"/>
      <c r="JYN18" s="3"/>
      <c r="JYO18" s="3"/>
      <c r="JYP18" s="3"/>
      <c r="JYQ18" s="3"/>
      <c r="JYR18" s="3"/>
      <c r="JYS18" s="3"/>
      <c r="JYT18" s="3"/>
      <c r="JYU18" s="3"/>
      <c r="JYV18" s="3"/>
      <c r="JYW18" s="3"/>
      <c r="JYX18" s="3"/>
      <c r="JYY18" s="3"/>
      <c r="JYZ18" s="3"/>
      <c r="JZA18" s="3"/>
      <c r="JZB18" s="3"/>
      <c r="JZC18" s="3"/>
      <c r="JZD18" s="3"/>
      <c r="JZE18" s="3"/>
      <c r="JZF18" s="3"/>
      <c r="JZG18" s="3"/>
      <c r="JZH18" s="3"/>
      <c r="JZI18" s="3"/>
      <c r="JZJ18" s="3"/>
      <c r="JZK18" s="3"/>
      <c r="JZL18" s="3"/>
      <c r="JZM18" s="3"/>
      <c r="JZN18" s="3"/>
      <c r="JZO18" s="3"/>
      <c r="JZP18" s="3"/>
      <c r="JZQ18" s="3"/>
      <c r="JZR18" s="3"/>
      <c r="JZS18" s="3"/>
      <c r="JZT18" s="3"/>
      <c r="JZU18" s="3"/>
      <c r="JZV18" s="3"/>
      <c r="JZW18" s="3"/>
      <c r="JZX18" s="3"/>
      <c r="JZY18" s="3"/>
      <c r="JZZ18" s="3"/>
      <c r="KAA18" s="3"/>
      <c r="KAB18" s="3"/>
      <c r="KAC18" s="3"/>
      <c r="KAD18" s="3"/>
      <c r="KAE18" s="3"/>
      <c r="KAF18" s="3"/>
      <c r="KAG18" s="3"/>
      <c r="KAH18" s="3"/>
      <c r="KAI18" s="3"/>
      <c r="KAJ18" s="3"/>
      <c r="KAK18" s="3"/>
      <c r="KAL18" s="3"/>
      <c r="KAM18" s="3"/>
      <c r="KAN18" s="3"/>
      <c r="KAO18" s="3"/>
      <c r="KAP18" s="3"/>
      <c r="KAQ18" s="3"/>
      <c r="KAR18" s="3"/>
      <c r="KAS18" s="3"/>
      <c r="KAT18" s="3"/>
      <c r="KAU18" s="3"/>
      <c r="KAV18" s="3"/>
      <c r="KAW18" s="3"/>
      <c r="KAX18" s="3"/>
      <c r="KAY18" s="3"/>
      <c r="KAZ18" s="3"/>
      <c r="KBA18" s="3"/>
      <c r="KBB18" s="3"/>
      <c r="KBC18" s="3"/>
      <c r="KBD18" s="3"/>
      <c r="KBE18" s="3"/>
      <c r="KBF18" s="3"/>
      <c r="KBG18" s="3"/>
      <c r="KBH18" s="3"/>
      <c r="KBI18" s="3"/>
      <c r="KBJ18" s="3"/>
      <c r="KBK18" s="3"/>
      <c r="KBL18" s="3"/>
      <c r="KBM18" s="3"/>
      <c r="KBN18" s="3"/>
      <c r="KBO18" s="3"/>
      <c r="KBP18" s="3"/>
      <c r="KBQ18" s="3"/>
      <c r="KBR18" s="3"/>
      <c r="KBS18" s="3"/>
      <c r="KBT18" s="3"/>
      <c r="KBU18" s="3"/>
      <c r="KBV18" s="3"/>
      <c r="KBW18" s="3"/>
      <c r="KBX18" s="3"/>
      <c r="KBY18" s="3"/>
      <c r="KBZ18" s="3"/>
      <c r="KCA18" s="3"/>
      <c r="KCB18" s="3"/>
      <c r="KCC18" s="3"/>
      <c r="KCD18" s="3"/>
      <c r="KCE18" s="3"/>
      <c r="KCF18" s="3"/>
      <c r="KCG18" s="3"/>
      <c r="KCH18" s="3"/>
      <c r="KCI18" s="3"/>
      <c r="KCJ18" s="3"/>
      <c r="KCK18" s="3"/>
      <c r="KCL18" s="3"/>
      <c r="KCM18" s="3"/>
      <c r="KCN18" s="3"/>
      <c r="KCO18" s="3"/>
      <c r="KCP18" s="3"/>
      <c r="KCQ18" s="3"/>
      <c r="KCR18" s="3"/>
      <c r="KCS18" s="3"/>
      <c r="KCT18" s="3"/>
      <c r="KCU18" s="3"/>
      <c r="KCV18" s="3"/>
      <c r="KCW18" s="3"/>
      <c r="KCX18" s="3"/>
      <c r="KCY18" s="3"/>
      <c r="KCZ18" s="3"/>
      <c r="KDA18" s="3"/>
      <c r="KDB18" s="3"/>
      <c r="KDC18" s="3"/>
      <c r="KDD18" s="3"/>
      <c r="KDE18" s="3"/>
      <c r="KDF18" s="3"/>
      <c r="KDG18" s="3"/>
      <c r="KDH18" s="3"/>
      <c r="KDI18" s="3"/>
      <c r="KDJ18" s="3"/>
      <c r="KDK18" s="3"/>
      <c r="KDL18" s="3"/>
      <c r="KDM18" s="3"/>
      <c r="KDN18" s="3"/>
      <c r="KDO18" s="3"/>
      <c r="KDP18" s="3"/>
      <c r="KDQ18" s="3"/>
      <c r="KDR18" s="3"/>
      <c r="KDS18" s="3"/>
      <c r="KDT18" s="3"/>
      <c r="KDU18" s="3"/>
      <c r="KDV18" s="3"/>
      <c r="KDW18" s="3"/>
      <c r="KDX18" s="3"/>
      <c r="KDY18" s="3"/>
      <c r="KDZ18" s="3"/>
      <c r="KEA18" s="3"/>
      <c r="KEB18" s="3"/>
      <c r="KEC18" s="3"/>
      <c r="KED18" s="3"/>
      <c r="KEE18" s="3"/>
      <c r="KEF18" s="3"/>
      <c r="KEG18" s="3"/>
      <c r="KEH18" s="3"/>
      <c r="KEI18" s="3"/>
      <c r="KEJ18" s="3"/>
      <c r="KEK18" s="3"/>
      <c r="KEL18" s="3"/>
      <c r="KEM18" s="3"/>
      <c r="KEN18" s="3"/>
      <c r="KEO18" s="3"/>
      <c r="KEP18" s="3"/>
      <c r="KEQ18" s="3"/>
      <c r="KER18" s="3"/>
      <c r="KES18" s="3"/>
      <c r="KET18" s="3"/>
      <c r="KEU18" s="3"/>
      <c r="KEV18" s="3"/>
      <c r="KEW18" s="3"/>
      <c r="KEX18" s="3"/>
      <c r="KEY18" s="3"/>
      <c r="KEZ18" s="3"/>
      <c r="KFA18" s="3"/>
      <c r="KFB18" s="3"/>
      <c r="KFC18" s="3"/>
      <c r="KFD18" s="3"/>
      <c r="KFE18" s="3"/>
      <c r="KFF18" s="3"/>
      <c r="KFG18" s="3"/>
      <c r="KFH18" s="3"/>
      <c r="KFI18" s="3"/>
      <c r="KFJ18" s="3"/>
      <c r="KFK18" s="3"/>
      <c r="KFL18" s="3"/>
      <c r="KFM18" s="3"/>
      <c r="KFN18" s="3"/>
      <c r="KFO18" s="3"/>
      <c r="KFP18" s="3"/>
      <c r="KFQ18" s="3"/>
      <c r="KFR18" s="3"/>
      <c r="KFS18" s="3"/>
      <c r="KFT18" s="3"/>
      <c r="KFU18" s="3"/>
      <c r="KFV18" s="3"/>
      <c r="KFW18" s="3"/>
      <c r="KFX18" s="3"/>
      <c r="KFY18" s="3"/>
      <c r="KFZ18" s="3"/>
      <c r="KGA18" s="3"/>
      <c r="KGB18" s="3"/>
      <c r="KGC18" s="3"/>
      <c r="KGD18" s="3"/>
      <c r="KGE18" s="3"/>
      <c r="KGF18" s="3"/>
      <c r="KGG18" s="3"/>
      <c r="KGH18" s="3"/>
      <c r="KGI18" s="3"/>
      <c r="KGJ18" s="3"/>
      <c r="KGK18" s="3"/>
      <c r="KGL18" s="3"/>
      <c r="KGM18" s="3"/>
      <c r="KGN18" s="3"/>
      <c r="KGO18" s="3"/>
      <c r="KGP18" s="3"/>
      <c r="KGQ18" s="3"/>
      <c r="KGR18" s="3"/>
      <c r="KGS18" s="3"/>
      <c r="KGT18" s="3"/>
      <c r="KGU18" s="3"/>
      <c r="KGV18" s="3"/>
      <c r="KGW18" s="3"/>
      <c r="KGX18" s="3"/>
      <c r="KGY18" s="3"/>
      <c r="KGZ18" s="3"/>
      <c r="KHA18" s="3"/>
      <c r="KHB18" s="3"/>
      <c r="KHC18" s="3"/>
      <c r="KHD18" s="3"/>
      <c r="KHE18" s="3"/>
      <c r="KHF18" s="3"/>
      <c r="KHG18" s="3"/>
      <c r="KHH18" s="3"/>
      <c r="KHI18" s="3"/>
      <c r="KHJ18" s="3"/>
      <c r="KHK18" s="3"/>
      <c r="KHL18" s="3"/>
      <c r="KHM18" s="3"/>
      <c r="KHN18" s="3"/>
      <c r="KHO18" s="3"/>
      <c r="KHP18" s="3"/>
      <c r="KHQ18" s="3"/>
      <c r="KHR18" s="3"/>
      <c r="KHS18" s="3"/>
      <c r="KHT18" s="3"/>
      <c r="KHU18" s="3"/>
      <c r="KHV18" s="3"/>
      <c r="KHW18" s="3"/>
      <c r="KHX18" s="3"/>
      <c r="KHY18" s="3"/>
      <c r="KHZ18" s="3"/>
      <c r="KIA18" s="3"/>
      <c r="KIB18" s="3"/>
      <c r="KIC18" s="3"/>
      <c r="KID18" s="3"/>
      <c r="KIE18" s="3"/>
      <c r="KIF18" s="3"/>
      <c r="KIG18" s="3"/>
      <c r="KIH18" s="3"/>
      <c r="KII18" s="3"/>
      <c r="KIJ18" s="3"/>
      <c r="KIK18" s="3"/>
      <c r="KIL18" s="3"/>
      <c r="KIM18" s="3"/>
      <c r="KIN18" s="3"/>
      <c r="KIO18" s="3"/>
      <c r="KIP18" s="3"/>
      <c r="KIQ18" s="3"/>
      <c r="KIR18" s="3"/>
      <c r="KIS18" s="3"/>
      <c r="KIT18" s="3"/>
      <c r="KIU18" s="3"/>
      <c r="KIV18" s="3"/>
      <c r="KIW18" s="3"/>
      <c r="KIX18" s="3"/>
      <c r="KIY18" s="3"/>
      <c r="KIZ18" s="3"/>
      <c r="KJA18" s="3"/>
      <c r="KJB18" s="3"/>
      <c r="KJC18" s="3"/>
      <c r="KJD18" s="3"/>
      <c r="KJE18" s="3"/>
      <c r="KJF18" s="3"/>
      <c r="KJG18" s="3"/>
      <c r="KJH18" s="3"/>
      <c r="KJI18" s="3"/>
      <c r="KJJ18" s="3"/>
      <c r="KJK18" s="3"/>
      <c r="KJL18" s="3"/>
      <c r="KJM18" s="3"/>
      <c r="KJN18" s="3"/>
      <c r="KJO18" s="3"/>
      <c r="KJP18" s="3"/>
      <c r="KJQ18" s="3"/>
      <c r="KJR18" s="3"/>
      <c r="KJS18" s="3"/>
      <c r="KJT18" s="3"/>
      <c r="KJU18" s="3"/>
      <c r="KJV18" s="3"/>
      <c r="KJW18" s="3"/>
      <c r="KJX18" s="3"/>
      <c r="KJY18" s="3"/>
      <c r="KJZ18" s="3"/>
      <c r="KKA18" s="3"/>
      <c r="KKB18" s="3"/>
      <c r="KKC18" s="3"/>
      <c r="KKD18" s="3"/>
      <c r="KKE18" s="3"/>
      <c r="KKF18" s="3"/>
      <c r="KKG18" s="3"/>
      <c r="KKH18" s="3"/>
      <c r="KKI18" s="3"/>
      <c r="KKJ18" s="3"/>
      <c r="KKK18" s="3"/>
      <c r="KKL18" s="3"/>
      <c r="KKM18" s="3"/>
      <c r="KKN18" s="3"/>
      <c r="KKO18" s="3"/>
      <c r="KKP18" s="3"/>
      <c r="KKQ18" s="3"/>
      <c r="KKR18" s="3"/>
      <c r="KKS18" s="3"/>
      <c r="KKT18" s="3"/>
      <c r="KKU18" s="3"/>
      <c r="KKV18" s="3"/>
      <c r="KKW18" s="3"/>
      <c r="KKX18" s="3"/>
      <c r="KKY18" s="3"/>
      <c r="KKZ18" s="3"/>
      <c r="KLA18" s="3"/>
      <c r="KLB18" s="3"/>
      <c r="KLC18" s="3"/>
      <c r="KLD18" s="3"/>
      <c r="KLE18" s="3"/>
      <c r="KLF18" s="3"/>
      <c r="KLG18" s="3"/>
      <c r="KLH18" s="3"/>
      <c r="KLI18" s="3"/>
      <c r="KLJ18" s="3"/>
      <c r="KLK18" s="3"/>
      <c r="KLL18" s="3"/>
      <c r="KLM18" s="3"/>
      <c r="KLN18" s="3"/>
      <c r="KLO18" s="3"/>
      <c r="KLP18" s="3"/>
      <c r="KLQ18" s="3"/>
      <c r="KLR18" s="3"/>
      <c r="KLS18" s="3"/>
      <c r="KLT18" s="3"/>
      <c r="KLU18" s="3"/>
      <c r="KLV18" s="3"/>
      <c r="KLW18" s="3"/>
      <c r="KLX18" s="3"/>
      <c r="KLY18" s="3"/>
      <c r="KLZ18" s="3"/>
      <c r="KMA18" s="3"/>
      <c r="KMB18" s="3"/>
      <c r="KMC18" s="3"/>
      <c r="KMD18" s="3"/>
      <c r="KME18" s="3"/>
      <c r="KMF18" s="3"/>
      <c r="KMG18" s="3"/>
      <c r="KMH18" s="3"/>
      <c r="KMI18" s="3"/>
      <c r="KMJ18" s="3"/>
      <c r="KMK18" s="3"/>
      <c r="KML18" s="3"/>
      <c r="KMM18" s="3"/>
      <c r="KMN18" s="3"/>
      <c r="KMO18" s="3"/>
      <c r="KMP18" s="3"/>
      <c r="KMQ18" s="3"/>
      <c r="KMR18" s="3"/>
      <c r="KMS18" s="3"/>
      <c r="KMT18" s="3"/>
      <c r="KMU18" s="3"/>
      <c r="KMV18" s="3"/>
      <c r="KMW18" s="3"/>
      <c r="KMX18" s="3"/>
      <c r="KMY18" s="3"/>
      <c r="KMZ18" s="3"/>
      <c r="KNA18" s="3"/>
      <c r="KNB18" s="3"/>
      <c r="KNC18" s="3"/>
      <c r="KND18" s="3"/>
      <c r="KNE18" s="3"/>
      <c r="KNF18" s="3"/>
      <c r="KNG18" s="3"/>
      <c r="KNH18" s="3"/>
      <c r="KNI18" s="3"/>
      <c r="KNJ18" s="3"/>
      <c r="KNK18" s="3"/>
      <c r="KNL18" s="3"/>
      <c r="KNM18" s="3"/>
      <c r="KNN18" s="3"/>
      <c r="KNO18" s="3"/>
      <c r="KNP18" s="3"/>
      <c r="KNQ18" s="3"/>
      <c r="KNR18" s="3"/>
      <c r="KNS18" s="3"/>
      <c r="KNT18" s="3"/>
      <c r="KNU18" s="3"/>
      <c r="KNV18" s="3"/>
      <c r="KNW18" s="3"/>
      <c r="KNX18" s="3"/>
      <c r="KNY18" s="3"/>
      <c r="KNZ18" s="3"/>
      <c r="KOA18" s="3"/>
      <c r="KOB18" s="3"/>
      <c r="KOC18" s="3"/>
      <c r="KOD18" s="3"/>
      <c r="KOE18" s="3"/>
      <c r="KOF18" s="3"/>
      <c r="KOG18" s="3"/>
      <c r="KOH18" s="3"/>
      <c r="KOI18" s="3"/>
      <c r="KOJ18" s="3"/>
      <c r="KOK18" s="3"/>
      <c r="KOL18" s="3"/>
      <c r="KOM18" s="3"/>
      <c r="KON18" s="3"/>
      <c r="KOO18" s="3"/>
      <c r="KOP18" s="3"/>
      <c r="KOQ18" s="3"/>
      <c r="KOR18" s="3"/>
      <c r="KOS18" s="3"/>
      <c r="KOT18" s="3"/>
      <c r="KOU18" s="3"/>
      <c r="KOV18" s="3"/>
      <c r="KOW18" s="3"/>
      <c r="KOX18" s="3"/>
      <c r="KOY18" s="3"/>
      <c r="KOZ18" s="3"/>
      <c r="KPA18" s="3"/>
      <c r="KPB18" s="3"/>
      <c r="KPC18" s="3"/>
      <c r="KPD18" s="3"/>
      <c r="KPE18" s="3"/>
      <c r="KPF18" s="3"/>
      <c r="KPG18" s="3"/>
      <c r="KPH18" s="3"/>
      <c r="KPI18" s="3"/>
      <c r="KPJ18" s="3"/>
      <c r="KPK18" s="3"/>
      <c r="KPL18" s="3"/>
      <c r="KPM18" s="3"/>
      <c r="KPN18" s="3"/>
      <c r="KPO18" s="3"/>
      <c r="KPP18" s="3"/>
      <c r="KPQ18" s="3"/>
      <c r="KPR18" s="3"/>
      <c r="KPS18" s="3"/>
      <c r="KPT18" s="3"/>
      <c r="KPU18" s="3"/>
      <c r="KPV18" s="3"/>
      <c r="KPW18" s="3"/>
      <c r="KPX18" s="3"/>
      <c r="KPY18" s="3"/>
      <c r="KPZ18" s="3"/>
      <c r="KQA18" s="3"/>
      <c r="KQB18" s="3"/>
      <c r="KQC18" s="3"/>
      <c r="KQD18" s="3"/>
      <c r="KQE18" s="3"/>
      <c r="KQF18" s="3"/>
      <c r="KQG18" s="3"/>
      <c r="KQH18" s="3"/>
      <c r="KQI18" s="3"/>
      <c r="KQJ18" s="3"/>
      <c r="KQK18" s="3"/>
      <c r="KQL18" s="3"/>
      <c r="KQM18" s="3"/>
      <c r="KQN18" s="3"/>
      <c r="KQO18" s="3"/>
      <c r="KQP18" s="3"/>
      <c r="KQQ18" s="3"/>
      <c r="KQR18" s="3"/>
      <c r="KQS18" s="3"/>
      <c r="KQT18" s="3"/>
      <c r="KQU18" s="3"/>
      <c r="KQV18" s="3"/>
      <c r="KQW18" s="3"/>
      <c r="KQX18" s="3"/>
      <c r="KQY18" s="3"/>
      <c r="KQZ18" s="3"/>
      <c r="KRA18" s="3"/>
      <c r="KRB18" s="3"/>
      <c r="KRC18" s="3"/>
      <c r="KRD18" s="3"/>
      <c r="KRE18" s="3"/>
      <c r="KRF18" s="3"/>
      <c r="KRG18" s="3"/>
      <c r="KRH18" s="3"/>
      <c r="KRI18" s="3"/>
      <c r="KRJ18" s="3"/>
      <c r="KRK18" s="3"/>
      <c r="KRL18" s="3"/>
      <c r="KRM18" s="3"/>
      <c r="KRN18" s="3"/>
      <c r="KRO18" s="3"/>
      <c r="KRP18" s="3"/>
      <c r="KRQ18" s="3"/>
      <c r="KRR18" s="3"/>
      <c r="KRS18" s="3"/>
      <c r="KRT18" s="3"/>
      <c r="KRU18" s="3"/>
      <c r="KRV18" s="3"/>
      <c r="KRW18" s="3"/>
      <c r="KRX18" s="3"/>
      <c r="KRY18" s="3"/>
      <c r="KRZ18" s="3"/>
      <c r="KSA18" s="3"/>
      <c r="KSB18" s="3"/>
      <c r="KSC18" s="3"/>
      <c r="KSD18" s="3"/>
      <c r="KSE18" s="3"/>
      <c r="KSF18" s="3"/>
      <c r="KSG18" s="3"/>
      <c r="KSH18" s="3"/>
      <c r="KSI18" s="3"/>
      <c r="KSJ18" s="3"/>
      <c r="KSK18" s="3"/>
      <c r="KSL18" s="3"/>
      <c r="KSM18" s="3"/>
      <c r="KSN18" s="3"/>
      <c r="KSO18" s="3"/>
      <c r="KSP18" s="3"/>
      <c r="KSQ18" s="3"/>
      <c r="KSR18" s="3"/>
      <c r="KSS18" s="3"/>
      <c r="KST18" s="3"/>
      <c r="KSU18" s="3"/>
      <c r="KSV18" s="3"/>
      <c r="KSW18" s="3"/>
      <c r="KSX18" s="3"/>
      <c r="KSY18" s="3"/>
      <c r="KSZ18" s="3"/>
      <c r="KTA18" s="3"/>
      <c r="KTB18" s="3"/>
      <c r="KTC18" s="3"/>
      <c r="KTD18" s="3"/>
      <c r="KTE18" s="3"/>
      <c r="KTF18" s="3"/>
      <c r="KTG18" s="3"/>
      <c r="KTH18" s="3"/>
      <c r="KTI18" s="3"/>
      <c r="KTJ18" s="3"/>
      <c r="KTK18" s="3"/>
      <c r="KTL18" s="3"/>
      <c r="KTM18" s="3"/>
      <c r="KTN18" s="3"/>
      <c r="KTO18" s="3"/>
      <c r="KTP18" s="3"/>
      <c r="KTQ18" s="3"/>
      <c r="KTR18" s="3"/>
      <c r="KTS18" s="3"/>
      <c r="KTT18" s="3"/>
      <c r="KTU18" s="3"/>
      <c r="KTV18" s="3"/>
      <c r="KTW18" s="3"/>
      <c r="KTX18" s="3"/>
      <c r="KTY18" s="3"/>
      <c r="KTZ18" s="3"/>
      <c r="KUA18" s="3"/>
      <c r="KUB18" s="3"/>
      <c r="KUC18" s="3"/>
      <c r="KUD18" s="3"/>
      <c r="KUE18" s="3"/>
      <c r="KUF18" s="3"/>
      <c r="KUG18" s="3"/>
      <c r="KUH18" s="3"/>
      <c r="KUI18" s="3"/>
      <c r="KUJ18" s="3"/>
      <c r="KUK18" s="3"/>
      <c r="KUL18" s="3"/>
      <c r="KUM18" s="3"/>
      <c r="KUN18" s="3"/>
      <c r="KUO18" s="3"/>
      <c r="KUP18" s="3"/>
      <c r="KUQ18" s="3"/>
      <c r="KUR18" s="3"/>
      <c r="KUS18" s="3"/>
      <c r="KUT18" s="3"/>
      <c r="KUU18" s="3"/>
      <c r="KUV18" s="3"/>
      <c r="KUW18" s="3"/>
      <c r="KUX18" s="3"/>
      <c r="KUY18" s="3"/>
      <c r="KUZ18" s="3"/>
      <c r="KVA18" s="3"/>
      <c r="KVB18" s="3"/>
      <c r="KVC18" s="3"/>
      <c r="KVD18" s="3"/>
      <c r="KVE18" s="3"/>
      <c r="KVF18" s="3"/>
      <c r="KVG18" s="3"/>
      <c r="KVH18" s="3"/>
      <c r="KVI18" s="3"/>
      <c r="KVJ18" s="3"/>
      <c r="KVK18" s="3"/>
      <c r="KVL18" s="3"/>
      <c r="KVM18" s="3"/>
      <c r="KVN18" s="3"/>
      <c r="KVO18" s="3"/>
      <c r="KVP18" s="3"/>
      <c r="KVQ18" s="3"/>
      <c r="KVR18" s="3"/>
      <c r="KVS18" s="3"/>
      <c r="KVT18" s="3"/>
      <c r="KVU18" s="3"/>
      <c r="KVV18" s="3"/>
      <c r="KVW18" s="3"/>
      <c r="KVX18" s="3"/>
      <c r="KVY18" s="3"/>
      <c r="KVZ18" s="3"/>
      <c r="KWA18" s="3"/>
      <c r="KWB18" s="3"/>
      <c r="KWC18" s="3"/>
      <c r="KWD18" s="3"/>
      <c r="KWE18" s="3"/>
      <c r="KWF18" s="3"/>
      <c r="KWG18" s="3"/>
      <c r="KWH18" s="3"/>
      <c r="KWI18" s="3"/>
      <c r="KWJ18" s="3"/>
      <c r="KWK18" s="3"/>
      <c r="KWL18" s="3"/>
      <c r="KWM18" s="3"/>
      <c r="KWN18" s="3"/>
      <c r="KWO18" s="3"/>
      <c r="KWP18" s="3"/>
      <c r="KWQ18" s="3"/>
      <c r="KWR18" s="3"/>
      <c r="KWS18" s="3"/>
      <c r="KWT18" s="3"/>
      <c r="KWU18" s="3"/>
      <c r="KWV18" s="3"/>
      <c r="KWW18" s="3"/>
      <c r="KWX18" s="3"/>
      <c r="KWY18" s="3"/>
      <c r="KWZ18" s="3"/>
      <c r="KXA18" s="3"/>
      <c r="KXB18" s="3"/>
      <c r="KXC18" s="3"/>
      <c r="KXD18" s="3"/>
      <c r="KXE18" s="3"/>
      <c r="KXF18" s="3"/>
      <c r="KXG18" s="3"/>
      <c r="KXH18" s="3"/>
      <c r="KXI18" s="3"/>
      <c r="KXJ18" s="3"/>
      <c r="KXK18" s="3"/>
      <c r="KXL18" s="3"/>
      <c r="KXM18" s="3"/>
      <c r="KXN18" s="3"/>
      <c r="KXO18" s="3"/>
      <c r="KXP18" s="3"/>
      <c r="KXQ18" s="3"/>
      <c r="KXR18" s="3"/>
      <c r="KXS18" s="3"/>
      <c r="KXT18" s="3"/>
      <c r="KXU18" s="3"/>
      <c r="KXV18" s="3"/>
      <c r="KXW18" s="3"/>
      <c r="KXX18" s="3"/>
      <c r="KXY18" s="3"/>
      <c r="KXZ18" s="3"/>
      <c r="KYA18" s="3"/>
      <c r="KYB18" s="3"/>
      <c r="KYC18" s="3"/>
      <c r="KYD18" s="3"/>
      <c r="KYE18" s="3"/>
      <c r="KYF18" s="3"/>
      <c r="KYG18" s="3"/>
      <c r="KYH18" s="3"/>
      <c r="KYI18" s="3"/>
      <c r="KYJ18" s="3"/>
      <c r="KYK18" s="3"/>
      <c r="KYL18" s="3"/>
      <c r="KYM18" s="3"/>
      <c r="KYN18" s="3"/>
      <c r="KYO18" s="3"/>
      <c r="KYP18" s="3"/>
      <c r="KYQ18" s="3"/>
      <c r="KYR18" s="3"/>
      <c r="KYS18" s="3"/>
      <c r="KYT18" s="3"/>
      <c r="KYU18" s="3"/>
      <c r="KYV18" s="3"/>
      <c r="KYW18" s="3"/>
      <c r="KYX18" s="3"/>
      <c r="KYY18" s="3"/>
      <c r="KYZ18" s="3"/>
      <c r="KZA18" s="3"/>
      <c r="KZB18" s="3"/>
      <c r="KZC18" s="3"/>
      <c r="KZD18" s="3"/>
      <c r="KZE18" s="3"/>
      <c r="KZF18" s="3"/>
      <c r="KZG18" s="3"/>
      <c r="KZH18" s="3"/>
      <c r="KZI18" s="3"/>
      <c r="KZJ18" s="3"/>
      <c r="KZK18" s="3"/>
      <c r="KZL18" s="3"/>
      <c r="KZM18" s="3"/>
      <c r="KZN18" s="3"/>
      <c r="KZO18" s="3"/>
      <c r="KZP18" s="3"/>
      <c r="KZQ18" s="3"/>
      <c r="KZR18" s="3"/>
      <c r="KZS18" s="3"/>
      <c r="KZT18" s="3"/>
      <c r="KZU18" s="3"/>
      <c r="KZV18" s="3"/>
      <c r="KZW18" s="3"/>
      <c r="KZX18" s="3"/>
      <c r="KZY18" s="3"/>
      <c r="KZZ18" s="3"/>
      <c r="LAA18" s="3"/>
      <c r="LAB18" s="3"/>
      <c r="LAC18" s="3"/>
      <c r="LAD18" s="3"/>
      <c r="LAE18" s="3"/>
      <c r="LAF18" s="3"/>
      <c r="LAG18" s="3"/>
      <c r="LAH18" s="3"/>
      <c r="LAI18" s="3"/>
      <c r="LAJ18" s="3"/>
      <c r="LAK18" s="3"/>
      <c r="LAL18" s="3"/>
      <c r="LAM18" s="3"/>
      <c r="LAN18" s="3"/>
      <c r="LAO18" s="3"/>
      <c r="LAP18" s="3"/>
      <c r="LAQ18" s="3"/>
      <c r="LAR18" s="3"/>
      <c r="LAS18" s="3"/>
      <c r="LAT18" s="3"/>
      <c r="LAU18" s="3"/>
      <c r="LAV18" s="3"/>
      <c r="LAW18" s="3"/>
      <c r="LAX18" s="3"/>
      <c r="LAY18" s="3"/>
      <c r="LAZ18" s="3"/>
      <c r="LBA18" s="3"/>
      <c r="LBB18" s="3"/>
      <c r="LBC18" s="3"/>
      <c r="LBD18" s="3"/>
      <c r="LBE18" s="3"/>
      <c r="LBF18" s="3"/>
      <c r="LBG18" s="3"/>
      <c r="LBH18" s="3"/>
      <c r="LBI18" s="3"/>
      <c r="LBJ18" s="3"/>
      <c r="LBK18" s="3"/>
      <c r="LBL18" s="3"/>
      <c r="LBM18" s="3"/>
      <c r="LBN18" s="3"/>
      <c r="LBO18" s="3"/>
      <c r="LBP18" s="3"/>
      <c r="LBQ18" s="3"/>
      <c r="LBR18" s="3"/>
      <c r="LBS18" s="3"/>
      <c r="LBT18" s="3"/>
      <c r="LBU18" s="3"/>
      <c r="LBV18" s="3"/>
      <c r="LBW18" s="3"/>
      <c r="LBX18" s="3"/>
      <c r="LBY18" s="3"/>
      <c r="LBZ18" s="3"/>
      <c r="LCA18" s="3"/>
      <c r="LCB18" s="3"/>
      <c r="LCC18" s="3"/>
      <c r="LCD18" s="3"/>
      <c r="LCE18" s="3"/>
      <c r="LCF18" s="3"/>
      <c r="LCG18" s="3"/>
      <c r="LCH18" s="3"/>
      <c r="LCI18" s="3"/>
      <c r="LCJ18" s="3"/>
      <c r="LCK18" s="3"/>
      <c r="LCL18" s="3"/>
      <c r="LCM18" s="3"/>
      <c r="LCN18" s="3"/>
      <c r="LCO18" s="3"/>
      <c r="LCP18" s="3"/>
      <c r="LCQ18" s="3"/>
      <c r="LCR18" s="3"/>
      <c r="LCS18" s="3"/>
      <c r="LCT18" s="3"/>
      <c r="LCU18" s="3"/>
      <c r="LCV18" s="3"/>
      <c r="LCW18" s="3"/>
      <c r="LCX18" s="3"/>
      <c r="LCY18" s="3"/>
      <c r="LCZ18" s="3"/>
      <c r="LDA18" s="3"/>
      <c r="LDB18" s="3"/>
      <c r="LDC18" s="3"/>
      <c r="LDD18" s="3"/>
      <c r="LDE18" s="3"/>
      <c r="LDF18" s="3"/>
      <c r="LDG18" s="3"/>
      <c r="LDH18" s="3"/>
      <c r="LDI18" s="3"/>
      <c r="LDJ18" s="3"/>
      <c r="LDK18" s="3"/>
      <c r="LDL18" s="3"/>
      <c r="LDM18" s="3"/>
      <c r="LDN18" s="3"/>
      <c r="LDO18" s="3"/>
      <c r="LDP18" s="3"/>
      <c r="LDQ18" s="3"/>
      <c r="LDR18" s="3"/>
      <c r="LDS18" s="3"/>
      <c r="LDT18" s="3"/>
      <c r="LDU18" s="3"/>
      <c r="LDV18" s="3"/>
      <c r="LDW18" s="3"/>
      <c r="LDX18" s="3"/>
      <c r="LDY18" s="3"/>
      <c r="LDZ18" s="3"/>
      <c r="LEA18" s="3"/>
      <c r="LEB18" s="3"/>
      <c r="LEC18" s="3"/>
      <c r="LED18" s="3"/>
      <c r="LEE18" s="3"/>
      <c r="LEF18" s="3"/>
      <c r="LEG18" s="3"/>
      <c r="LEH18" s="3"/>
      <c r="LEI18" s="3"/>
      <c r="LEJ18" s="3"/>
      <c r="LEK18" s="3"/>
      <c r="LEL18" s="3"/>
      <c r="LEM18" s="3"/>
      <c r="LEN18" s="3"/>
      <c r="LEO18" s="3"/>
      <c r="LEP18" s="3"/>
      <c r="LEQ18" s="3"/>
      <c r="LER18" s="3"/>
      <c r="LES18" s="3"/>
      <c r="LET18" s="3"/>
      <c r="LEU18" s="3"/>
      <c r="LEV18" s="3"/>
      <c r="LEW18" s="3"/>
      <c r="LEX18" s="3"/>
      <c r="LEY18" s="3"/>
      <c r="LEZ18" s="3"/>
      <c r="LFA18" s="3"/>
      <c r="LFB18" s="3"/>
      <c r="LFC18" s="3"/>
      <c r="LFD18" s="3"/>
      <c r="LFE18" s="3"/>
      <c r="LFF18" s="3"/>
      <c r="LFG18" s="3"/>
      <c r="LFH18" s="3"/>
      <c r="LFI18" s="3"/>
      <c r="LFJ18" s="3"/>
      <c r="LFK18" s="3"/>
      <c r="LFL18" s="3"/>
      <c r="LFM18" s="3"/>
      <c r="LFN18" s="3"/>
      <c r="LFO18" s="3"/>
      <c r="LFP18" s="3"/>
      <c r="LFQ18" s="3"/>
      <c r="LFR18" s="3"/>
      <c r="LFS18" s="3"/>
      <c r="LFT18" s="3"/>
      <c r="LFU18" s="3"/>
      <c r="LFV18" s="3"/>
      <c r="LFW18" s="3"/>
      <c r="LFX18" s="3"/>
      <c r="LFY18" s="3"/>
      <c r="LFZ18" s="3"/>
      <c r="LGA18" s="3"/>
      <c r="LGB18" s="3"/>
      <c r="LGC18" s="3"/>
      <c r="LGD18" s="3"/>
      <c r="LGE18" s="3"/>
      <c r="LGF18" s="3"/>
      <c r="LGG18" s="3"/>
      <c r="LGH18" s="3"/>
      <c r="LGI18" s="3"/>
      <c r="LGJ18" s="3"/>
      <c r="LGK18" s="3"/>
      <c r="LGL18" s="3"/>
      <c r="LGM18" s="3"/>
      <c r="LGN18" s="3"/>
      <c r="LGO18" s="3"/>
      <c r="LGP18" s="3"/>
      <c r="LGQ18" s="3"/>
      <c r="LGR18" s="3"/>
      <c r="LGS18" s="3"/>
      <c r="LGT18" s="3"/>
      <c r="LGU18" s="3"/>
      <c r="LGV18" s="3"/>
      <c r="LGW18" s="3"/>
      <c r="LGX18" s="3"/>
      <c r="LGY18" s="3"/>
      <c r="LGZ18" s="3"/>
      <c r="LHA18" s="3"/>
      <c r="LHB18" s="3"/>
      <c r="LHC18" s="3"/>
      <c r="LHD18" s="3"/>
      <c r="LHE18" s="3"/>
      <c r="LHF18" s="3"/>
      <c r="LHG18" s="3"/>
      <c r="LHH18" s="3"/>
      <c r="LHI18" s="3"/>
      <c r="LHJ18" s="3"/>
      <c r="LHK18" s="3"/>
      <c r="LHL18" s="3"/>
      <c r="LHM18" s="3"/>
      <c r="LHN18" s="3"/>
      <c r="LHO18" s="3"/>
      <c r="LHP18" s="3"/>
      <c r="LHQ18" s="3"/>
      <c r="LHR18" s="3"/>
      <c r="LHS18" s="3"/>
      <c r="LHT18" s="3"/>
      <c r="LHU18" s="3"/>
      <c r="LHV18" s="3"/>
      <c r="LHW18" s="3"/>
      <c r="LHX18" s="3"/>
      <c r="LHY18" s="3"/>
      <c r="LHZ18" s="3"/>
      <c r="LIA18" s="3"/>
      <c r="LIB18" s="3"/>
      <c r="LIC18" s="3"/>
      <c r="LID18" s="3"/>
      <c r="LIE18" s="3"/>
      <c r="LIF18" s="3"/>
      <c r="LIG18" s="3"/>
      <c r="LIH18" s="3"/>
      <c r="LII18" s="3"/>
      <c r="LIJ18" s="3"/>
      <c r="LIK18" s="3"/>
      <c r="LIL18" s="3"/>
      <c r="LIM18" s="3"/>
      <c r="LIN18" s="3"/>
      <c r="LIO18" s="3"/>
      <c r="LIP18" s="3"/>
      <c r="LIQ18" s="3"/>
      <c r="LIR18" s="3"/>
      <c r="LIS18" s="3"/>
      <c r="LIT18" s="3"/>
      <c r="LIU18" s="3"/>
      <c r="LIV18" s="3"/>
      <c r="LIW18" s="3"/>
      <c r="LIX18" s="3"/>
      <c r="LIY18" s="3"/>
      <c r="LIZ18" s="3"/>
      <c r="LJA18" s="3"/>
      <c r="LJB18" s="3"/>
      <c r="LJC18" s="3"/>
      <c r="LJD18" s="3"/>
      <c r="LJE18" s="3"/>
      <c r="LJF18" s="3"/>
      <c r="LJG18" s="3"/>
      <c r="LJH18" s="3"/>
      <c r="LJI18" s="3"/>
      <c r="LJJ18" s="3"/>
      <c r="LJK18" s="3"/>
      <c r="LJL18" s="3"/>
      <c r="LJM18" s="3"/>
      <c r="LJN18" s="3"/>
      <c r="LJO18" s="3"/>
      <c r="LJP18" s="3"/>
      <c r="LJQ18" s="3"/>
      <c r="LJR18" s="3"/>
      <c r="LJS18" s="3"/>
      <c r="LJT18" s="3"/>
      <c r="LJU18" s="3"/>
      <c r="LJV18" s="3"/>
      <c r="LJW18" s="3"/>
      <c r="LJX18" s="3"/>
      <c r="LJY18" s="3"/>
      <c r="LJZ18" s="3"/>
      <c r="LKA18" s="3"/>
      <c r="LKB18" s="3"/>
      <c r="LKC18" s="3"/>
      <c r="LKD18" s="3"/>
      <c r="LKE18" s="3"/>
      <c r="LKF18" s="3"/>
      <c r="LKG18" s="3"/>
      <c r="LKH18" s="3"/>
      <c r="LKI18" s="3"/>
      <c r="LKJ18" s="3"/>
      <c r="LKK18" s="3"/>
      <c r="LKL18" s="3"/>
      <c r="LKM18" s="3"/>
      <c r="LKN18" s="3"/>
      <c r="LKO18" s="3"/>
      <c r="LKP18" s="3"/>
      <c r="LKQ18" s="3"/>
      <c r="LKR18" s="3"/>
      <c r="LKS18" s="3"/>
      <c r="LKT18" s="3"/>
      <c r="LKU18" s="3"/>
      <c r="LKV18" s="3"/>
      <c r="LKW18" s="3"/>
      <c r="LKX18" s="3"/>
      <c r="LKY18" s="3"/>
      <c r="LKZ18" s="3"/>
      <c r="LLA18" s="3"/>
      <c r="LLB18" s="3"/>
      <c r="LLC18" s="3"/>
      <c r="LLD18" s="3"/>
      <c r="LLE18" s="3"/>
      <c r="LLF18" s="3"/>
      <c r="LLG18" s="3"/>
      <c r="LLH18" s="3"/>
      <c r="LLI18" s="3"/>
      <c r="LLJ18" s="3"/>
      <c r="LLK18" s="3"/>
      <c r="LLL18" s="3"/>
      <c r="LLM18" s="3"/>
      <c r="LLN18" s="3"/>
      <c r="LLO18" s="3"/>
      <c r="LLP18" s="3"/>
      <c r="LLQ18" s="3"/>
      <c r="LLR18" s="3"/>
      <c r="LLS18" s="3"/>
      <c r="LLT18" s="3"/>
      <c r="LLU18" s="3"/>
      <c r="LLV18" s="3"/>
      <c r="LLW18" s="3"/>
      <c r="LLX18" s="3"/>
      <c r="LLY18" s="3"/>
      <c r="LLZ18" s="3"/>
      <c r="LMA18" s="3"/>
      <c r="LMB18" s="3"/>
      <c r="LMC18" s="3"/>
      <c r="LMD18" s="3"/>
      <c r="LME18" s="3"/>
      <c r="LMF18" s="3"/>
      <c r="LMG18" s="3"/>
      <c r="LMH18" s="3"/>
      <c r="LMI18" s="3"/>
      <c r="LMJ18" s="3"/>
      <c r="LMK18" s="3"/>
      <c r="LML18" s="3"/>
      <c r="LMM18" s="3"/>
      <c r="LMN18" s="3"/>
      <c r="LMO18" s="3"/>
      <c r="LMP18" s="3"/>
      <c r="LMQ18" s="3"/>
      <c r="LMR18" s="3"/>
      <c r="LMS18" s="3"/>
      <c r="LMT18" s="3"/>
      <c r="LMU18" s="3"/>
      <c r="LMV18" s="3"/>
      <c r="LMW18" s="3"/>
      <c r="LMX18" s="3"/>
      <c r="LMY18" s="3"/>
      <c r="LMZ18" s="3"/>
      <c r="LNA18" s="3"/>
      <c r="LNB18" s="3"/>
      <c r="LNC18" s="3"/>
      <c r="LND18" s="3"/>
      <c r="LNE18" s="3"/>
      <c r="LNF18" s="3"/>
      <c r="LNG18" s="3"/>
      <c r="LNH18" s="3"/>
      <c r="LNI18" s="3"/>
      <c r="LNJ18" s="3"/>
      <c r="LNK18" s="3"/>
      <c r="LNL18" s="3"/>
      <c r="LNM18" s="3"/>
      <c r="LNN18" s="3"/>
      <c r="LNO18" s="3"/>
      <c r="LNP18" s="3"/>
      <c r="LNQ18" s="3"/>
      <c r="LNR18" s="3"/>
      <c r="LNS18" s="3"/>
      <c r="LNT18" s="3"/>
      <c r="LNU18" s="3"/>
      <c r="LNV18" s="3"/>
      <c r="LNW18" s="3"/>
      <c r="LNX18" s="3"/>
      <c r="LNY18" s="3"/>
      <c r="LNZ18" s="3"/>
      <c r="LOA18" s="3"/>
      <c r="LOB18" s="3"/>
      <c r="LOC18" s="3"/>
      <c r="LOD18" s="3"/>
      <c r="LOE18" s="3"/>
      <c r="LOF18" s="3"/>
      <c r="LOG18" s="3"/>
      <c r="LOH18" s="3"/>
      <c r="LOI18" s="3"/>
      <c r="LOJ18" s="3"/>
      <c r="LOK18" s="3"/>
      <c r="LOL18" s="3"/>
      <c r="LOM18" s="3"/>
      <c r="LON18" s="3"/>
      <c r="LOO18" s="3"/>
      <c r="LOP18" s="3"/>
      <c r="LOQ18" s="3"/>
      <c r="LOR18" s="3"/>
      <c r="LOS18" s="3"/>
      <c r="LOT18" s="3"/>
      <c r="LOU18" s="3"/>
      <c r="LOV18" s="3"/>
      <c r="LOW18" s="3"/>
      <c r="LOX18" s="3"/>
      <c r="LOY18" s="3"/>
      <c r="LOZ18" s="3"/>
      <c r="LPA18" s="3"/>
      <c r="LPB18" s="3"/>
      <c r="LPC18" s="3"/>
      <c r="LPD18" s="3"/>
      <c r="LPE18" s="3"/>
      <c r="LPF18" s="3"/>
      <c r="LPG18" s="3"/>
      <c r="LPH18" s="3"/>
      <c r="LPI18" s="3"/>
      <c r="LPJ18" s="3"/>
      <c r="LPK18" s="3"/>
      <c r="LPL18" s="3"/>
      <c r="LPM18" s="3"/>
      <c r="LPN18" s="3"/>
      <c r="LPO18" s="3"/>
      <c r="LPP18" s="3"/>
      <c r="LPQ18" s="3"/>
      <c r="LPR18" s="3"/>
      <c r="LPS18" s="3"/>
      <c r="LPT18" s="3"/>
      <c r="LPU18" s="3"/>
      <c r="LPV18" s="3"/>
      <c r="LPW18" s="3"/>
      <c r="LPX18" s="3"/>
      <c r="LPY18" s="3"/>
      <c r="LPZ18" s="3"/>
      <c r="LQA18" s="3"/>
      <c r="LQB18" s="3"/>
      <c r="LQC18" s="3"/>
      <c r="LQD18" s="3"/>
      <c r="LQE18" s="3"/>
      <c r="LQF18" s="3"/>
      <c r="LQG18" s="3"/>
      <c r="LQH18" s="3"/>
      <c r="LQI18" s="3"/>
      <c r="LQJ18" s="3"/>
      <c r="LQK18" s="3"/>
      <c r="LQL18" s="3"/>
      <c r="LQM18" s="3"/>
      <c r="LQN18" s="3"/>
      <c r="LQO18" s="3"/>
      <c r="LQP18" s="3"/>
      <c r="LQQ18" s="3"/>
      <c r="LQR18" s="3"/>
      <c r="LQS18" s="3"/>
      <c r="LQT18" s="3"/>
      <c r="LQU18" s="3"/>
      <c r="LQV18" s="3"/>
      <c r="LQW18" s="3"/>
      <c r="LQX18" s="3"/>
      <c r="LQY18" s="3"/>
      <c r="LQZ18" s="3"/>
      <c r="LRA18" s="3"/>
      <c r="LRB18" s="3"/>
      <c r="LRC18" s="3"/>
      <c r="LRD18" s="3"/>
      <c r="LRE18" s="3"/>
      <c r="LRF18" s="3"/>
      <c r="LRG18" s="3"/>
      <c r="LRH18" s="3"/>
      <c r="LRI18" s="3"/>
      <c r="LRJ18" s="3"/>
      <c r="LRK18" s="3"/>
      <c r="LRL18" s="3"/>
      <c r="LRM18" s="3"/>
      <c r="LRN18" s="3"/>
      <c r="LRO18" s="3"/>
      <c r="LRP18" s="3"/>
      <c r="LRQ18" s="3"/>
      <c r="LRR18" s="3"/>
      <c r="LRS18" s="3"/>
      <c r="LRT18" s="3"/>
      <c r="LRU18" s="3"/>
      <c r="LRV18" s="3"/>
      <c r="LRW18" s="3"/>
      <c r="LRX18" s="3"/>
      <c r="LRY18" s="3"/>
      <c r="LRZ18" s="3"/>
      <c r="LSA18" s="3"/>
      <c r="LSB18" s="3"/>
      <c r="LSC18" s="3"/>
      <c r="LSD18" s="3"/>
      <c r="LSE18" s="3"/>
      <c r="LSF18" s="3"/>
      <c r="LSG18" s="3"/>
      <c r="LSH18" s="3"/>
      <c r="LSI18" s="3"/>
      <c r="LSJ18" s="3"/>
      <c r="LSK18" s="3"/>
      <c r="LSL18" s="3"/>
      <c r="LSM18" s="3"/>
      <c r="LSN18" s="3"/>
      <c r="LSO18" s="3"/>
      <c r="LSP18" s="3"/>
      <c r="LSQ18" s="3"/>
      <c r="LSR18" s="3"/>
      <c r="LSS18" s="3"/>
      <c r="LST18" s="3"/>
      <c r="LSU18" s="3"/>
      <c r="LSV18" s="3"/>
      <c r="LSW18" s="3"/>
      <c r="LSX18" s="3"/>
      <c r="LSY18" s="3"/>
      <c r="LSZ18" s="3"/>
      <c r="LTA18" s="3"/>
      <c r="LTB18" s="3"/>
      <c r="LTC18" s="3"/>
      <c r="LTD18" s="3"/>
      <c r="LTE18" s="3"/>
      <c r="LTF18" s="3"/>
      <c r="LTG18" s="3"/>
      <c r="LTH18" s="3"/>
      <c r="LTI18" s="3"/>
      <c r="LTJ18" s="3"/>
      <c r="LTK18" s="3"/>
      <c r="LTL18" s="3"/>
      <c r="LTM18" s="3"/>
      <c r="LTN18" s="3"/>
      <c r="LTO18" s="3"/>
      <c r="LTP18" s="3"/>
      <c r="LTQ18" s="3"/>
      <c r="LTR18" s="3"/>
      <c r="LTS18" s="3"/>
      <c r="LTT18" s="3"/>
      <c r="LTU18" s="3"/>
      <c r="LTV18" s="3"/>
      <c r="LTW18" s="3"/>
      <c r="LTX18" s="3"/>
      <c r="LTY18" s="3"/>
      <c r="LTZ18" s="3"/>
      <c r="LUA18" s="3"/>
      <c r="LUB18" s="3"/>
      <c r="LUC18" s="3"/>
      <c r="LUD18" s="3"/>
      <c r="LUE18" s="3"/>
      <c r="LUF18" s="3"/>
      <c r="LUG18" s="3"/>
      <c r="LUH18" s="3"/>
      <c r="LUI18" s="3"/>
      <c r="LUJ18" s="3"/>
      <c r="LUK18" s="3"/>
      <c r="LUL18" s="3"/>
      <c r="LUM18" s="3"/>
      <c r="LUN18" s="3"/>
      <c r="LUO18" s="3"/>
      <c r="LUP18" s="3"/>
      <c r="LUQ18" s="3"/>
      <c r="LUR18" s="3"/>
      <c r="LUS18" s="3"/>
      <c r="LUT18" s="3"/>
      <c r="LUU18" s="3"/>
      <c r="LUV18" s="3"/>
      <c r="LUW18" s="3"/>
      <c r="LUX18" s="3"/>
      <c r="LUY18" s="3"/>
      <c r="LUZ18" s="3"/>
      <c r="LVA18" s="3"/>
      <c r="LVB18" s="3"/>
      <c r="LVC18" s="3"/>
      <c r="LVD18" s="3"/>
      <c r="LVE18" s="3"/>
      <c r="LVF18" s="3"/>
      <c r="LVG18" s="3"/>
      <c r="LVH18" s="3"/>
      <c r="LVI18" s="3"/>
      <c r="LVJ18" s="3"/>
      <c r="LVK18" s="3"/>
      <c r="LVL18" s="3"/>
      <c r="LVM18" s="3"/>
      <c r="LVN18" s="3"/>
      <c r="LVO18" s="3"/>
      <c r="LVP18" s="3"/>
      <c r="LVQ18" s="3"/>
      <c r="LVR18" s="3"/>
      <c r="LVS18" s="3"/>
      <c r="LVT18" s="3"/>
      <c r="LVU18" s="3"/>
      <c r="LVV18" s="3"/>
      <c r="LVW18" s="3"/>
      <c r="LVX18" s="3"/>
      <c r="LVY18" s="3"/>
      <c r="LVZ18" s="3"/>
      <c r="LWA18" s="3"/>
      <c r="LWB18" s="3"/>
      <c r="LWC18" s="3"/>
      <c r="LWD18" s="3"/>
      <c r="LWE18" s="3"/>
      <c r="LWF18" s="3"/>
      <c r="LWG18" s="3"/>
      <c r="LWH18" s="3"/>
      <c r="LWI18" s="3"/>
      <c r="LWJ18" s="3"/>
      <c r="LWK18" s="3"/>
      <c r="LWL18" s="3"/>
      <c r="LWM18" s="3"/>
      <c r="LWN18" s="3"/>
      <c r="LWO18" s="3"/>
      <c r="LWP18" s="3"/>
      <c r="LWQ18" s="3"/>
      <c r="LWR18" s="3"/>
      <c r="LWS18" s="3"/>
      <c r="LWT18" s="3"/>
      <c r="LWU18" s="3"/>
      <c r="LWV18" s="3"/>
      <c r="LWW18" s="3"/>
      <c r="LWX18" s="3"/>
      <c r="LWY18" s="3"/>
      <c r="LWZ18" s="3"/>
      <c r="LXA18" s="3"/>
      <c r="LXB18" s="3"/>
      <c r="LXC18" s="3"/>
      <c r="LXD18" s="3"/>
      <c r="LXE18" s="3"/>
      <c r="LXF18" s="3"/>
      <c r="LXG18" s="3"/>
      <c r="LXH18" s="3"/>
      <c r="LXI18" s="3"/>
      <c r="LXJ18" s="3"/>
      <c r="LXK18" s="3"/>
      <c r="LXL18" s="3"/>
      <c r="LXM18" s="3"/>
      <c r="LXN18" s="3"/>
      <c r="LXO18" s="3"/>
      <c r="LXP18" s="3"/>
      <c r="LXQ18" s="3"/>
      <c r="LXR18" s="3"/>
      <c r="LXS18" s="3"/>
      <c r="LXT18" s="3"/>
      <c r="LXU18" s="3"/>
      <c r="LXV18" s="3"/>
      <c r="LXW18" s="3"/>
      <c r="LXX18" s="3"/>
      <c r="LXY18" s="3"/>
      <c r="LXZ18" s="3"/>
      <c r="LYA18" s="3"/>
      <c r="LYB18" s="3"/>
      <c r="LYC18" s="3"/>
      <c r="LYD18" s="3"/>
      <c r="LYE18" s="3"/>
      <c r="LYF18" s="3"/>
      <c r="LYG18" s="3"/>
      <c r="LYH18" s="3"/>
      <c r="LYI18" s="3"/>
      <c r="LYJ18" s="3"/>
      <c r="LYK18" s="3"/>
      <c r="LYL18" s="3"/>
      <c r="LYM18" s="3"/>
      <c r="LYN18" s="3"/>
      <c r="LYO18" s="3"/>
      <c r="LYP18" s="3"/>
      <c r="LYQ18" s="3"/>
      <c r="LYR18" s="3"/>
      <c r="LYS18" s="3"/>
      <c r="LYT18" s="3"/>
      <c r="LYU18" s="3"/>
      <c r="LYV18" s="3"/>
      <c r="LYW18" s="3"/>
      <c r="LYX18" s="3"/>
      <c r="LYY18" s="3"/>
      <c r="LYZ18" s="3"/>
      <c r="LZA18" s="3"/>
      <c r="LZB18" s="3"/>
      <c r="LZC18" s="3"/>
      <c r="LZD18" s="3"/>
      <c r="LZE18" s="3"/>
      <c r="LZF18" s="3"/>
      <c r="LZG18" s="3"/>
      <c r="LZH18" s="3"/>
      <c r="LZI18" s="3"/>
      <c r="LZJ18" s="3"/>
      <c r="LZK18" s="3"/>
      <c r="LZL18" s="3"/>
      <c r="LZM18" s="3"/>
      <c r="LZN18" s="3"/>
      <c r="LZO18" s="3"/>
      <c r="LZP18" s="3"/>
      <c r="LZQ18" s="3"/>
      <c r="LZR18" s="3"/>
      <c r="LZS18" s="3"/>
      <c r="LZT18" s="3"/>
      <c r="LZU18" s="3"/>
      <c r="LZV18" s="3"/>
      <c r="LZW18" s="3"/>
      <c r="LZX18" s="3"/>
      <c r="LZY18" s="3"/>
      <c r="LZZ18" s="3"/>
      <c r="MAA18" s="3"/>
      <c r="MAB18" s="3"/>
      <c r="MAC18" s="3"/>
      <c r="MAD18" s="3"/>
      <c r="MAE18" s="3"/>
      <c r="MAF18" s="3"/>
      <c r="MAG18" s="3"/>
      <c r="MAH18" s="3"/>
      <c r="MAI18" s="3"/>
      <c r="MAJ18" s="3"/>
      <c r="MAK18" s="3"/>
      <c r="MAL18" s="3"/>
      <c r="MAM18" s="3"/>
      <c r="MAN18" s="3"/>
      <c r="MAO18" s="3"/>
      <c r="MAP18" s="3"/>
      <c r="MAQ18" s="3"/>
      <c r="MAR18" s="3"/>
      <c r="MAS18" s="3"/>
      <c r="MAT18" s="3"/>
      <c r="MAU18" s="3"/>
      <c r="MAV18" s="3"/>
      <c r="MAW18" s="3"/>
      <c r="MAX18" s="3"/>
      <c r="MAY18" s="3"/>
      <c r="MAZ18" s="3"/>
      <c r="MBA18" s="3"/>
      <c r="MBB18" s="3"/>
      <c r="MBC18" s="3"/>
      <c r="MBD18" s="3"/>
      <c r="MBE18" s="3"/>
      <c r="MBF18" s="3"/>
      <c r="MBG18" s="3"/>
      <c r="MBH18" s="3"/>
      <c r="MBI18" s="3"/>
      <c r="MBJ18" s="3"/>
      <c r="MBK18" s="3"/>
      <c r="MBL18" s="3"/>
      <c r="MBM18" s="3"/>
      <c r="MBN18" s="3"/>
      <c r="MBO18" s="3"/>
      <c r="MBP18" s="3"/>
      <c r="MBQ18" s="3"/>
      <c r="MBR18" s="3"/>
      <c r="MBS18" s="3"/>
      <c r="MBT18" s="3"/>
      <c r="MBU18" s="3"/>
      <c r="MBV18" s="3"/>
      <c r="MBW18" s="3"/>
      <c r="MBX18" s="3"/>
      <c r="MBY18" s="3"/>
      <c r="MBZ18" s="3"/>
      <c r="MCA18" s="3"/>
      <c r="MCB18" s="3"/>
      <c r="MCC18" s="3"/>
      <c r="MCD18" s="3"/>
      <c r="MCE18" s="3"/>
      <c r="MCF18" s="3"/>
      <c r="MCG18" s="3"/>
      <c r="MCH18" s="3"/>
      <c r="MCI18" s="3"/>
      <c r="MCJ18" s="3"/>
      <c r="MCK18" s="3"/>
      <c r="MCL18" s="3"/>
      <c r="MCM18" s="3"/>
      <c r="MCN18" s="3"/>
      <c r="MCO18" s="3"/>
      <c r="MCP18" s="3"/>
      <c r="MCQ18" s="3"/>
      <c r="MCR18" s="3"/>
      <c r="MCS18" s="3"/>
      <c r="MCT18" s="3"/>
      <c r="MCU18" s="3"/>
      <c r="MCV18" s="3"/>
      <c r="MCW18" s="3"/>
      <c r="MCX18" s="3"/>
      <c r="MCY18" s="3"/>
      <c r="MCZ18" s="3"/>
      <c r="MDA18" s="3"/>
      <c r="MDB18" s="3"/>
      <c r="MDC18" s="3"/>
      <c r="MDD18" s="3"/>
      <c r="MDE18" s="3"/>
      <c r="MDF18" s="3"/>
      <c r="MDG18" s="3"/>
      <c r="MDH18" s="3"/>
      <c r="MDI18" s="3"/>
      <c r="MDJ18" s="3"/>
      <c r="MDK18" s="3"/>
      <c r="MDL18" s="3"/>
      <c r="MDM18" s="3"/>
      <c r="MDN18" s="3"/>
      <c r="MDO18" s="3"/>
      <c r="MDP18" s="3"/>
      <c r="MDQ18" s="3"/>
      <c r="MDR18" s="3"/>
      <c r="MDS18" s="3"/>
      <c r="MDT18" s="3"/>
      <c r="MDU18" s="3"/>
      <c r="MDV18" s="3"/>
      <c r="MDW18" s="3"/>
      <c r="MDX18" s="3"/>
      <c r="MDY18" s="3"/>
      <c r="MDZ18" s="3"/>
      <c r="MEA18" s="3"/>
      <c r="MEB18" s="3"/>
      <c r="MEC18" s="3"/>
      <c r="MED18" s="3"/>
      <c r="MEE18" s="3"/>
      <c r="MEF18" s="3"/>
      <c r="MEG18" s="3"/>
      <c r="MEH18" s="3"/>
      <c r="MEI18" s="3"/>
      <c r="MEJ18" s="3"/>
      <c r="MEK18" s="3"/>
      <c r="MEL18" s="3"/>
      <c r="MEM18" s="3"/>
      <c r="MEN18" s="3"/>
      <c r="MEO18" s="3"/>
      <c r="MEP18" s="3"/>
      <c r="MEQ18" s="3"/>
      <c r="MER18" s="3"/>
      <c r="MES18" s="3"/>
      <c r="MET18" s="3"/>
      <c r="MEU18" s="3"/>
      <c r="MEV18" s="3"/>
      <c r="MEW18" s="3"/>
      <c r="MEX18" s="3"/>
      <c r="MEY18" s="3"/>
      <c r="MEZ18" s="3"/>
      <c r="MFA18" s="3"/>
      <c r="MFB18" s="3"/>
      <c r="MFC18" s="3"/>
      <c r="MFD18" s="3"/>
      <c r="MFE18" s="3"/>
      <c r="MFF18" s="3"/>
      <c r="MFG18" s="3"/>
      <c r="MFH18" s="3"/>
      <c r="MFI18" s="3"/>
      <c r="MFJ18" s="3"/>
      <c r="MFK18" s="3"/>
      <c r="MFL18" s="3"/>
      <c r="MFM18" s="3"/>
      <c r="MFN18" s="3"/>
      <c r="MFO18" s="3"/>
      <c r="MFP18" s="3"/>
      <c r="MFQ18" s="3"/>
      <c r="MFR18" s="3"/>
      <c r="MFS18" s="3"/>
      <c r="MFT18" s="3"/>
      <c r="MFU18" s="3"/>
      <c r="MFV18" s="3"/>
      <c r="MFW18" s="3"/>
      <c r="MFX18" s="3"/>
      <c r="MFY18" s="3"/>
      <c r="MFZ18" s="3"/>
      <c r="MGA18" s="3"/>
      <c r="MGB18" s="3"/>
      <c r="MGC18" s="3"/>
      <c r="MGD18" s="3"/>
      <c r="MGE18" s="3"/>
      <c r="MGF18" s="3"/>
      <c r="MGG18" s="3"/>
      <c r="MGH18" s="3"/>
      <c r="MGI18" s="3"/>
      <c r="MGJ18" s="3"/>
      <c r="MGK18" s="3"/>
      <c r="MGL18" s="3"/>
      <c r="MGM18" s="3"/>
      <c r="MGN18" s="3"/>
      <c r="MGO18" s="3"/>
      <c r="MGP18" s="3"/>
      <c r="MGQ18" s="3"/>
      <c r="MGR18" s="3"/>
      <c r="MGS18" s="3"/>
      <c r="MGT18" s="3"/>
      <c r="MGU18" s="3"/>
      <c r="MGV18" s="3"/>
      <c r="MGW18" s="3"/>
      <c r="MGX18" s="3"/>
      <c r="MGY18" s="3"/>
      <c r="MGZ18" s="3"/>
      <c r="MHA18" s="3"/>
      <c r="MHB18" s="3"/>
      <c r="MHC18" s="3"/>
      <c r="MHD18" s="3"/>
      <c r="MHE18" s="3"/>
      <c r="MHF18" s="3"/>
      <c r="MHG18" s="3"/>
      <c r="MHH18" s="3"/>
      <c r="MHI18" s="3"/>
      <c r="MHJ18" s="3"/>
      <c r="MHK18" s="3"/>
      <c r="MHL18" s="3"/>
      <c r="MHM18" s="3"/>
      <c r="MHN18" s="3"/>
      <c r="MHO18" s="3"/>
      <c r="MHP18" s="3"/>
      <c r="MHQ18" s="3"/>
      <c r="MHR18" s="3"/>
      <c r="MHS18" s="3"/>
      <c r="MHT18" s="3"/>
      <c r="MHU18" s="3"/>
      <c r="MHV18" s="3"/>
      <c r="MHW18" s="3"/>
      <c r="MHX18" s="3"/>
      <c r="MHY18" s="3"/>
      <c r="MHZ18" s="3"/>
      <c r="MIA18" s="3"/>
      <c r="MIB18" s="3"/>
      <c r="MIC18" s="3"/>
      <c r="MID18" s="3"/>
      <c r="MIE18" s="3"/>
      <c r="MIF18" s="3"/>
      <c r="MIG18" s="3"/>
      <c r="MIH18" s="3"/>
      <c r="MII18" s="3"/>
      <c r="MIJ18" s="3"/>
      <c r="MIK18" s="3"/>
      <c r="MIL18" s="3"/>
      <c r="MIM18" s="3"/>
      <c r="MIN18" s="3"/>
      <c r="MIO18" s="3"/>
      <c r="MIP18" s="3"/>
      <c r="MIQ18" s="3"/>
      <c r="MIR18" s="3"/>
      <c r="MIS18" s="3"/>
      <c r="MIT18" s="3"/>
      <c r="MIU18" s="3"/>
      <c r="MIV18" s="3"/>
      <c r="MIW18" s="3"/>
      <c r="MIX18" s="3"/>
      <c r="MIY18" s="3"/>
      <c r="MIZ18" s="3"/>
      <c r="MJA18" s="3"/>
      <c r="MJB18" s="3"/>
      <c r="MJC18" s="3"/>
      <c r="MJD18" s="3"/>
      <c r="MJE18" s="3"/>
      <c r="MJF18" s="3"/>
      <c r="MJG18" s="3"/>
      <c r="MJH18" s="3"/>
      <c r="MJI18" s="3"/>
      <c r="MJJ18" s="3"/>
      <c r="MJK18" s="3"/>
      <c r="MJL18" s="3"/>
      <c r="MJM18" s="3"/>
      <c r="MJN18" s="3"/>
      <c r="MJO18" s="3"/>
      <c r="MJP18" s="3"/>
      <c r="MJQ18" s="3"/>
      <c r="MJR18" s="3"/>
      <c r="MJS18" s="3"/>
      <c r="MJT18" s="3"/>
      <c r="MJU18" s="3"/>
      <c r="MJV18" s="3"/>
      <c r="MJW18" s="3"/>
      <c r="MJX18" s="3"/>
      <c r="MJY18" s="3"/>
      <c r="MJZ18" s="3"/>
      <c r="MKA18" s="3"/>
      <c r="MKB18" s="3"/>
      <c r="MKC18" s="3"/>
      <c r="MKD18" s="3"/>
      <c r="MKE18" s="3"/>
      <c r="MKF18" s="3"/>
      <c r="MKG18" s="3"/>
      <c r="MKH18" s="3"/>
      <c r="MKI18" s="3"/>
      <c r="MKJ18" s="3"/>
      <c r="MKK18" s="3"/>
      <c r="MKL18" s="3"/>
      <c r="MKM18" s="3"/>
      <c r="MKN18" s="3"/>
      <c r="MKO18" s="3"/>
      <c r="MKP18" s="3"/>
      <c r="MKQ18" s="3"/>
      <c r="MKR18" s="3"/>
      <c r="MKS18" s="3"/>
      <c r="MKT18" s="3"/>
      <c r="MKU18" s="3"/>
      <c r="MKV18" s="3"/>
      <c r="MKW18" s="3"/>
      <c r="MKX18" s="3"/>
      <c r="MKY18" s="3"/>
      <c r="MKZ18" s="3"/>
      <c r="MLA18" s="3"/>
      <c r="MLB18" s="3"/>
      <c r="MLC18" s="3"/>
      <c r="MLD18" s="3"/>
      <c r="MLE18" s="3"/>
      <c r="MLF18" s="3"/>
      <c r="MLG18" s="3"/>
      <c r="MLH18" s="3"/>
      <c r="MLI18" s="3"/>
      <c r="MLJ18" s="3"/>
      <c r="MLK18" s="3"/>
      <c r="MLL18" s="3"/>
      <c r="MLM18" s="3"/>
      <c r="MLN18" s="3"/>
      <c r="MLO18" s="3"/>
      <c r="MLP18" s="3"/>
      <c r="MLQ18" s="3"/>
      <c r="MLR18" s="3"/>
      <c r="MLS18" s="3"/>
      <c r="MLT18" s="3"/>
      <c r="MLU18" s="3"/>
      <c r="MLV18" s="3"/>
      <c r="MLW18" s="3"/>
      <c r="MLX18" s="3"/>
      <c r="MLY18" s="3"/>
      <c r="MLZ18" s="3"/>
      <c r="MMA18" s="3"/>
      <c r="MMB18" s="3"/>
      <c r="MMC18" s="3"/>
      <c r="MMD18" s="3"/>
      <c r="MME18" s="3"/>
      <c r="MMF18" s="3"/>
      <c r="MMG18" s="3"/>
      <c r="MMH18" s="3"/>
      <c r="MMI18" s="3"/>
      <c r="MMJ18" s="3"/>
      <c r="MMK18" s="3"/>
      <c r="MML18" s="3"/>
      <c r="MMM18" s="3"/>
      <c r="MMN18" s="3"/>
      <c r="MMO18" s="3"/>
      <c r="MMP18" s="3"/>
      <c r="MMQ18" s="3"/>
      <c r="MMR18" s="3"/>
      <c r="MMS18" s="3"/>
      <c r="MMT18" s="3"/>
      <c r="MMU18" s="3"/>
      <c r="MMV18" s="3"/>
      <c r="MMW18" s="3"/>
      <c r="MMX18" s="3"/>
      <c r="MMY18" s="3"/>
      <c r="MMZ18" s="3"/>
      <c r="MNA18" s="3"/>
      <c r="MNB18" s="3"/>
      <c r="MNC18" s="3"/>
      <c r="MND18" s="3"/>
      <c r="MNE18" s="3"/>
      <c r="MNF18" s="3"/>
      <c r="MNG18" s="3"/>
      <c r="MNH18" s="3"/>
      <c r="MNI18" s="3"/>
      <c r="MNJ18" s="3"/>
      <c r="MNK18" s="3"/>
      <c r="MNL18" s="3"/>
      <c r="MNM18" s="3"/>
      <c r="MNN18" s="3"/>
      <c r="MNO18" s="3"/>
      <c r="MNP18" s="3"/>
      <c r="MNQ18" s="3"/>
      <c r="MNR18" s="3"/>
      <c r="MNS18" s="3"/>
      <c r="MNT18" s="3"/>
      <c r="MNU18" s="3"/>
      <c r="MNV18" s="3"/>
      <c r="MNW18" s="3"/>
      <c r="MNX18" s="3"/>
      <c r="MNY18" s="3"/>
      <c r="MNZ18" s="3"/>
      <c r="MOA18" s="3"/>
      <c r="MOB18" s="3"/>
      <c r="MOC18" s="3"/>
      <c r="MOD18" s="3"/>
      <c r="MOE18" s="3"/>
      <c r="MOF18" s="3"/>
      <c r="MOG18" s="3"/>
      <c r="MOH18" s="3"/>
      <c r="MOI18" s="3"/>
      <c r="MOJ18" s="3"/>
      <c r="MOK18" s="3"/>
      <c r="MOL18" s="3"/>
      <c r="MOM18" s="3"/>
      <c r="MON18" s="3"/>
      <c r="MOO18" s="3"/>
      <c r="MOP18" s="3"/>
      <c r="MOQ18" s="3"/>
      <c r="MOR18" s="3"/>
      <c r="MOS18" s="3"/>
      <c r="MOT18" s="3"/>
      <c r="MOU18" s="3"/>
      <c r="MOV18" s="3"/>
      <c r="MOW18" s="3"/>
      <c r="MOX18" s="3"/>
      <c r="MOY18" s="3"/>
      <c r="MOZ18" s="3"/>
      <c r="MPA18" s="3"/>
      <c r="MPB18" s="3"/>
      <c r="MPC18" s="3"/>
      <c r="MPD18" s="3"/>
      <c r="MPE18" s="3"/>
      <c r="MPF18" s="3"/>
      <c r="MPG18" s="3"/>
      <c r="MPH18" s="3"/>
      <c r="MPI18" s="3"/>
      <c r="MPJ18" s="3"/>
      <c r="MPK18" s="3"/>
      <c r="MPL18" s="3"/>
      <c r="MPM18" s="3"/>
      <c r="MPN18" s="3"/>
      <c r="MPO18" s="3"/>
      <c r="MPP18" s="3"/>
      <c r="MPQ18" s="3"/>
      <c r="MPR18" s="3"/>
      <c r="MPS18" s="3"/>
      <c r="MPT18" s="3"/>
      <c r="MPU18" s="3"/>
      <c r="MPV18" s="3"/>
      <c r="MPW18" s="3"/>
      <c r="MPX18" s="3"/>
      <c r="MPY18" s="3"/>
      <c r="MPZ18" s="3"/>
      <c r="MQA18" s="3"/>
      <c r="MQB18" s="3"/>
      <c r="MQC18" s="3"/>
      <c r="MQD18" s="3"/>
      <c r="MQE18" s="3"/>
      <c r="MQF18" s="3"/>
      <c r="MQG18" s="3"/>
      <c r="MQH18" s="3"/>
      <c r="MQI18" s="3"/>
      <c r="MQJ18" s="3"/>
      <c r="MQK18" s="3"/>
      <c r="MQL18" s="3"/>
      <c r="MQM18" s="3"/>
      <c r="MQN18" s="3"/>
      <c r="MQO18" s="3"/>
      <c r="MQP18" s="3"/>
      <c r="MQQ18" s="3"/>
      <c r="MQR18" s="3"/>
      <c r="MQS18" s="3"/>
      <c r="MQT18" s="3"/>
      <c r="MQU18" s="3"/>
      <c r="MQV18" s="3"/>
      <c r="MQW18" s="3"/>
      <c r="MQX18" s="3"/>
      <c r="MQY18" s="3"/>
      <c r="MQZ18" s="3"/>
      <c r="MRA18" s="3"/>
      <c r="MRB18" s="3"/>
      <c r="MRC18" s="3"/>
      <c r="MRD18" s="3"/>
      <c r="MRE18" s="3"/>
      <c r="MRF18" s="3"/>
      <c r="MRG18" s="3"/>
      <c r="MRH18" s="3"/>
      <c r="MRI18" s="3"/>
      <c r="MRJ18" s="3"/>
      <c r="MRK18" s="3"/>
      <c r="MRL18" s="3"/>
      <c r="MRM18" s="3"/>
      <c r="MRN18" s="3"/>
      <c r="MRO18" s="3"/>
      <c r="MRP18" s="3"/>
      <c r="MRQ18" s="3"/>
      <c r="MRR18" s="3"/>
      <c r="MRS18" s="3"/>
      <c r="MRT18" s="3"/>
      <c r="MRU18" s="3"/>
      <c r="MRV18" s="3"/>
      <c r="MRW18" s="3"/>
      <c r="MRX18" s="3"/>
      <c r="MRY18" s="3"/>
      <c r="MRZ18" s="3"/>
      <c r="MSA18" s="3"/>
      <c r="MSB18" s="3"/>
      <c r="MSC18" s="3"/>
      <c r="MSD18" s="3"/>
      <c r="MSE18" s="3"/>
      <c r="MSF18" s="3"/>
      <c r="MSG18" s="3"/>
      <c r="MSH18" s="3"/>
      <c r="MSI18" s="3"/>
      <c r="MSJ18" s="3"/>
      <c r="MSK18" s="3"/>
      <c r="MSL18" s="3"/>
      <c r="MSM18" s="3"/>
      <c r="MSN18" s="3"/>
      <c r="MSO18" s="3"/>
      <c r="MSP18" s="3"/>
      <c r="MSQ18" s="3"/>
      <c r="MSR18" s="3"/>
      <c r="MSS18" s="3"/>
      <c r="MST18" s="3"/>
      <c r="MSU18" s="3"/>
      <c r="MSV18" s="3"/>
      <c r="MSW18" s="3"/>
      <c r="MSX18" s="3"/>
      <c r="MSY18" s="3"/>
      <c r="MSZ18" s="3"/>
      <c r="MTA18" s="3"/>
      <c r="MTB18" s="3"/>
      <c r="MTC18" s="3"/>
      <c r="MTD18" s="3"/>
      <c r="MTE18" s="3"/>
      <c r="MTF18" s="3"/>
      <c r="MTG18" s="3"/>
      <c r="MTH18" s="3"/>
      <c r="MTI18" s="3"/>
      <c r="MTJ18" s="3"/>
      <c r="MTK18" s="3"/>
      <c r="MTL18" s="3"/>
      <c r="MTM18" s="3"/>
      <c r="MTN18" s="3"/>
      <c r="MTO18" s="3"/>
      <c r="MTP18" s="3"/>
      <c r="MTQ18" s="3"/>
      <c r="MTR18" s="3"/>
      <c r="MTS18" s="3"/>
      <c r="MTT18" s="3"/>
      <c r="MTU18" s="3"/>
      <c r="MTV18" s="3"/>
      <c r="MTW18" s="3"/>
      <c r="MTX18" s="3"/>
      <c r="MTY18" s="3"/>
      <c r="MTZ18" s="3"/>
      <c r="MUA18" s="3"/>
      <c r="MUB18" s="3"/>
      <c r="MUC18" s="3"/>
      <c r="MUD18" s="3"/>
      <c r="MUE18" s="3"/>
      <c r="MUF18" s="3"/>
      <c r="MUG18" s="3"/>
      <c r="MUH18" s="3"/>
      <c r="MUI18" s="3"/>
      <c r="MUJ18" s="3"/>
      <c r="MUK18" s="3"/>
      <c r="MUL18" s="3"/>
      <c r="MUM18" s="3"/>
      <c r="MUN18" s="3"/>
      <c r="MUO18" s="3"/>
      <c r="MUP18" s="3"/>
      <c r="MUQ18" s="3"/>
      <c r="MUR18" s="3"/>
      <c r="MUS18" s="3"/>
      <c r="MUT18" s="3"/>
      <c r="MUU18" s="3"/>
      <c r="MUV18" s="3"/>
      <c r="MUW18" s="3"/>
      <c r="MUX18" s="3"/>
      <c r="MUY18" s="3"/>
      <c r="MUZ18" s="3"/>
      <c r="MVA18" s="3"/>
      <c r="MVB18" s="3"/>
      <c r="MVC18" s="3"/>
      <c r="MVD18" s="3"/>
      <c r="MVE18" s="3"/>
      <c r="MVF18" s="3"/>
      <c r="MVG18" s="3"/>
      <c r="MVH18" s="3"/>
      <c r="MVI18" s="3"/>
      <c r="MVJ18" s="3"/>
      <c r="MVK18" s="3"/>
      <c r="MVL18" s="3"/>
      <c r="MVM18" s="3"/>
      <c r="MVN18" s="3"/>
      <c r="MVO18" s="3"/>
      <c r="MVP18" s="3"/>
      <c r="MVQ18" s="3"/>
      <c r="MVR18" s="3"/>
      <c r="MVS18" s="3"/>
      <c r="MVT18" s="3"/>
      <c r="MVU18" s="3"/>
      <c r="MVV18" s="3"/>
      <c r="MVW18" s="3"/>
      <c r="MVX18" s="3"/>
      <c r="MVY18" s="3"/>
      <c r="MVZ18" s="3"/>
      <c r="MWA18" s="3"/>
      <c r="MWB18" s="3"/>
      <c r="MWC18" s="3"/>
      <c r="MWD18" s="3"/>
      <c r="MWE18" s="3"/>
      <c r="MWF18" s="3"/>
      <c r="MWG18" s="3"/>
      <c r="MWH18" s="3"/>
      <c r="MWI18" s="3"/>
      <c r="MWJ18" s="3"/>
      <c r="MWK18" s="3"/>
      <c r="MWL18" s="3"/>
      <c r="MWM18" s="3"/>
      <c r="MWN18" s="3"/>
      <c r="MWO18" s="3"/>
      <c r="MWP18" s="3"/>
      <c r="MWQ18" s="3"/>
      <c r="MWR18" s="3"/>
      <c r="MWS18" s="3"/>
      <c r="MWT18" s="3"/>
      <c r="MWU18" s="3"/>
      <c r="MWV18" s="3"/>
      <c r="MWW18" s="3"/>
      <c r="MWX18" s="3"/>
      <c r="MWY18" s="3"/>
      <c r="MWZ18" s="3"/>
      <c r="MXA18" s="3"/>
      <c r="MXB18" s="3"/>
      <c r="MXC18" s="3"/>
      <c r="MXD18" s="3"/>
      <c r="MXE18" s="3"/>
      <c r="MXF18" s="3"/>
      <c r="MXG18" s="3"/>
      <c r="MXH18" s="3"/>
      <c r="MXI18" s="3"/>
      <c r="MXJ18" s="3"/>
      <c r="MXK18" s="3"/>
      <c r="MXL18" s="3"/>
      <c r="MXM18" s="3"/>
      <c r="MXN18" s="3"/>
      <c r="MXO18" s="3"/>
      <c r="MXP18" s="3"/>
      <c r="MXQ18" s="3"/>
      <c r="MXR18" s="3"/>
      <c r="MXS18" s="3"/>
      <c r="MXT18" s="3"/>
      <c r="MXU18" s="3"/>
      <c r="MXV18" s="3"/>
      <c r="MXW18" s="3"/>
      <c r="MXX18" s="3"/>
      <c r="MXY18" s="3"/>
      <c r="MXZ18" s="3"/>
      <c r="MYA18" s="3"/>
      <c r="MYB18" s="3"/>
      <c r="MYC18" s="3"/>
      <c r="MYD18" s="3"/>
      <c r="MYE18" s="3"/>
      <c r="MYF18" s="3"/>
      <c r="MYG18" s="3"/>
      <c r="MYH18" s="3"/>
      <c r="MYI18" s="3"/>
      <c r="MYJ18" s="3"/>
      <c r="MYK18" s="3"/>
      <c r="MYL18" s="3"/>
      <c r="MYM18" s="3"/>
      <c r="MYN18" s="3"/>
      <c r="MYO18" s="3"/>
      <c r="MYP18" s="3"/>
      <c r="MYQ18" s="3"/>
      <c r="MYR18" s="3"/>
      <c r="MYS18" s="3"/>
      <c r="MYT18" s="3"/>
      <c r="MYU18" s="3"/>
      <c r="MYV18" s="3"/>
      <c r="MYW18" s="3"/>
      <c r="MYX18" s="3"/>
      <c r="MYY18" s="3"/>
      <c r="MYZ18" s="3"/>
      <c r="MZA18" s="3"/>
      <c r="MZB18" s="3"/>
      <c r="MZC18" s="3"/>
      <c r="MZD18" s="3"/>
      <c r="MZE18" s="3"/>
      <c r="MZF18" s="3"/>
      <c r="MZG18" s="3"/>
      <c r="MZH18" s="3"/>
      <c r="MZI18" s="3"/>
      <c r="MZJ18" s="3"/>
      <c r="MZK18" s="3"/>
      <c r="MZL18" s="3"/>
      <c r="MZM18" s="3"/>
      <c r="MZN18" s="3"/>
      <c r="MZO18" s="3"/>
      <c r="MZP18" s="3"/>
      <c r="MZQ18" s="3"/>
      <c r="MZR18" s="3"/>
      <c r="MZS18" s="3"/>
      <c r="MZT18" s="3"/>
      <c r="MZU18" s="3"/>
      <c r="MZV18" s="3"/>
      <c r="MZW18" s="3"/>
      <c r="MZX18" s="3"/>
      <c r="MZY18" s="3"/>
      <c r="MZZ18" s="3"/>
      <c r="NAA18" s="3"/>
      <c r="NAB18" s="3"/>
      <c r="NAC18" s="3"/>
      <c r="NAD18" s="3"/>
      <c r="NAE18" s="3"/>
      <c r="NAF18" s="3"/>
      <c r="NAG18" s="3"/>
      <c r="NAH18" s="3"/>
      <c r="NAI18" s="3"/>
      <c r="NAJ18" s="3"/>
      <c r="NAK18" s="3"/>
      <c r="NAL18" s="3"/>
      <c r="NAM18" s="3"/>
      <c r="NAN18" s="3"/>
      <c r="NAO18" s="3"/>
      <c r="NAP18" s="3"/>
      <c r="NAQ18" s="3"/>
      <c r="NAR18" s="3"/>
      <c r="NAS18" s="3"/>
      <c r="NAT18" s="3"/>
      <c r="NAU18" s="3"/>
      <c r="NAV18" s="3"/>
      <c r="NAW18" s="3"/>
      <c r="NAX18" s="3"/>
      <c r="NAY18" s="3"/>
      <c r="NAZ18" s="3"/>
      <c r="NBA18" s="3"/>
      <c r="NBB18" s="3"/>
      <c r="NBC18" s="3"/>
      <c r="NBD18" s="3"/>
      <c r="NBE18" s="3"/>
      <c r="NBF18" s="3"/>
      <c r="NBG18" s="3"/>
      <c r="NBH18" s="3"/>
      <c r="NBI18" s="3"/>
      <c r="NBJ18" s="3"/>
      <c r="NBK18" s="3"/>
      <c r="NBL18" s="3"/>
      <c r="NBM18" s="3"/>
      <c r="NBN18" s="3"/>
      <c r="NBO18" s="3"/>
      <c r="NBP18" s="3"/>
      <c r="NBQ18" s="3"/>
      <c r="NBR18" s="3"/>
      <c r="NBS18" s="3"/>
      <c r="NBT18" s="3"/>
      <c r="NBU18" s="3"/>
      <c r="NBV18" s="3"/>
      <c r="NBW18" s="3"/>
      <c r="NBX18" s="3"/>
      <c r="NBY18" s="3"/>
      <c r="NBZ18" s="3"/>
      <c r="NCA18" s="3"/>
      <c r="NCB18" s="3"/>
      <c r="NCC18" s="3"/>
      <c r="NCD18" s="3"/>
      <c r="NCE18" s="3"/>
      <c r="NCF18" s="3"/>
      <c r="NCG18" s="3"/>
      <c r="NCH18" s="3"/>
      <c r="NCI18" s="3"/>
      <c r="NCJ18" s="3"/>
      <c r="NCK18" s="3"/>
      <c r="NCL18" s="3"/>
      <c r="NCM18" s="3"/>
      <c r="NCN18" s="3"/>
      <c r="NCO18" s="3"/>
      <c r="NCP18" s="3"/>
      <c r="NCQ18" s="3"/>
      <c r="NCR18" s="3"/>
      <c r="NCS18" s="3"/>
      <c r="NCT18" s="3"/>
      <c r="NCU18" s="3"/>
      <c r="NCV18" s="3"/>
      <c r="NCW18" s="3"/>
      <c r="NCX18" s="3"/>
      <c r="NCY18" s="3"/>
      <c r="NCZ18" s="3"/>
      <c r="NDA18" s="3"/>
      <c r="NDB18" s="3"/>
      <c r="NDC18" s="3"/>
      <c r="NDD18" s="3"/>
      <c r="NDE18" s="3"/>
      <c r="NDF18" s="3"/>
      <c r="NDG18" s="3"/>
      <c r="NDH18" s="3"/>
      <c r="NDI18" s="3"/>
      <c r="NDJ18" s="3"/>
      <c r="NDK18" s="3"/>
      <c r="NDL18" s="3"/>
      <c r="NDM18" s="3"/>
      <c r="NDN18" s="3"/>
      <c r="NDO18" s="3"/>
      <c r="NDP18" s="3"/>
      <c r="NDQ18" s="3"/>
      <c r="NDR18" s="3"/>
      <c r="NDS18" s="3"/>
      <c r="NDT18" s="3"/>
      <c r="NDU18" s="3"/>
      <c r="NDV18" s="3"/>
      <c r="NDW18" s="3"/>
      <c r="NDX18" s="3"/>
      <c r="NDY18" s="3"/>
      <c r="NDZ18" s="3"/>
      <c r="NEA18" s="3"/>
      <c r="NEB18" s="3"/>
      <c r="NEC18" s="3"/>
      <c r="NED18" s="3"/>
      <c r="NEE18" s="3"/>
      <c r="NEF18" s="3"/>
      <c r="NEG18" s="3"/>
      <c r="NEH18" s="3"/>
      <c r="NEI18" s="3"/>
      <c r="NEJ18" s="3"/>
      <c r="NEK18" s="3"/>
      <c r="NEL18" s="3"/>
      <c r="NEM18" s="3"/>
      <c r="NEN18" s="3"/>
      <c r="NEO18" s="3"/>
      <c r="NEP18" s="3"/>
      <c r="NEQ18" s="3"/>
      <c r="NER18" s="3"/>
      <c r="NES18" s="3"/>
      <c r="NET18" s="3"/>
      <c r="NEU18" s="3"/>
      <c r="NEV18" s="3"/>
      <c r="NEW18" s="3"/>
      <c r="NEX18" s="3"/>
      <c r="NEY18" s="3"/>
      <c r="NEZ18" s="3"/>
      <c r="NFA18" s="3"/>
      <c r="NFB18" s="3"/>
      <c r="NFC18" s="3"/>
      <c r="NFD18" s="3"/>
      <c r="NFE18" s="3"/>
      <c r="NFF18" s="3"/>
      <c r="NFG18" s="3"/>
      <c r="NFH18" s="3"/>
      <c r="NFI18" s="3"/>
      <c r="NFJ18" s="3"/>
      <c r="NFK18" s="3"/>
      <c r="NFL18" s="3"/>
      <c r="NFM18" s="3"/>
      <c r="NFN18" s="3"/>
      <c r="NFO18" s="3"/>
      <c r="NFP18" s="3"/>
      <c r="NFQ18" s="3"/>
      <c r="NFR18" s="3"/>
      <c r="NFS18" s="3"/>
      <c r="NFT18" s="3"/>
      <c r="NFU18" s="3"/>
      <c r="NFV18" s="3"/>
      <c r="NFW18" s="3"/>
      <c r="NFX18" s="3"/>
      <c r="NFY18" s="3"/>
      <c r="NFZ18" s="3"/>
      <c r="NGA18" s="3"/>
      <c r="NGB18" s="3"/>
      <c r="NGC18" s="3"/>
      <c r="NGD18" s="3"/>
      <c r="NGE18" s="3"/>
      <c r="NGF18" s="3"/>
      <c r="NGG18" s="3"/>
      <c r="NGH18" s="3"/>
      <c r="NGI18" s="3"/>
      <c r="NGJ18" s="3"/>
      <c r="NGK18" s="3"/>
      <c r="NGL18" s="3"/>
      <c r="NGM18" s="3"/>
      <c r="NGN18" s="3"/>
      <c r="NGO18" s="3"/>
      <c r="NGP18" s="3"/>
      <c r="NGQ18" s="3"/>
      <c r="NGR18" s="3"/>
      <c r="NGS18" s="3"/>
      <c r="NGT18" s="3"/>
      <c r="NGU18" s="3"/>
      <c r="NGV18" s="3"/>
      <c r="NGW18" s="3"/>
      <c r="NGX18" s="3"/>
      <c r="NGY18" s="3"/>
      <c r="NGZ18" s="3"/>
      <c r="NHA18" s="3"/>
      <c r="NHB18" s="3"/>
      <c r="NHC18" s="3"/>
      <c r="NHD18" s="3"/>
      <c r="NHE18" s="3"/>
      <c r="NHF18" s="3"/>
      <c r="NHG18" s="3"/>
      <c r="NHH18" s="3"/>
      <c r="NHI18" s="3"/>
      <c r="NHJ18" s="3"/>
      <c r="NHK18" s="3"/>
      <c r="NHL18" s="3"/>
      <c r="NHM18" s="3"/>
      <c r="NHN18" s="3"/>
      <c r="NHO18" s="3"/>
      <c r="NHP18" s="3"/>
      <c r="NHQ18" s="3"/>
      <c r="NHR18" s="3"/>
      <c r="NHS18" s="3"/>
      <c r="NHT18" s="3"/>
      <c r="NHU18" s="3"/>
      <c r="NHV18" s="3"/>
      <c r="NHW18" s="3"/>
      <c r="NHX18" s="3"/>
      <c r="NHY18" s="3"/>
      <c r="NHZ18" s="3"/>
      <c r="NIA18" s="3"/>
      <c r="NIB18" s="3"/>
      <c r="NIC18" s="3"/>
      <c r="NID18" s="3"/>
      <c r="NIE18" s="3"/>
      <c r="NIF18" s="3"/>
      <c r="NIG18" s="3"/>
      <c r="NIH18" s="3"/>
      <c r="NII18" s="3"/>
      <c r="NIJ18" s="3"/>
      <c r="NIK18" s="3"/>
      <c r="NIL18" s="3"/>
      <c r="NIM18" s="3"/>
      <c r="NIN18" s="3"/>
      <c r="NIO18" s="3"/>
      <c r="NIP18" s="3"/>
      <c r="NIQ18" s="3"/>
      <c r="NIR18" s="3"/>
      <c r="NIS18" s="3"/>
      <c r="NIT18" s="3"/>
      <c r="NIU18" s="3"/>
      <c r="NIV18" s="3"/>
      <c r="NIW18" s="3"/>
      <c r="NIX18" s="3"/>
      <c r="NIY18" s="3"/>
      <c r="NIZ18" s="3"/>
      <c r="NJA18" s="3"/>
      <c r="NJB18" s="3"/>
      <c r="NJC18" s="3"/>
      <c r="NJD18" s="3"/>
      <c r="NJE18" s="3"/>
      <c r="NJF18" s="3"/>
      <c r="NJG18" s="3"/>
      <c r="NJH18" s="3"/>
      <c r="NJI18" s="3"/>
      <c r="NJJ18" s="3"/>
      <c r="NJK18" s="3"/>
      <c r="NJL18" s="3"/>
      <c r="NJM18" s="3"/>
      <c r="NJN18" s="3"/>
      <c r="NJO18" s="3"/>
      <c r="NJP18" s="3"/>
      <c r="NJQ18" s="3"/>
      <c r="NJR18" s="3"/>
      <c r="NJS18" s="3"/>
      <c r="NJT18" s="3"/>
      <c r="NJU18" s="3"/>
      <c r="NJV18" s="3"/>
      <c r="NJW18" s="3"/>
      <c r="NJX18" s="3"/>
      <c r="NJY18" s="3"/>
      <c r="NJZ18" s="3"/>
      <c r="NKA18" s="3"/>
      <c r="NKB18" s="3"/>
      <c r="NKC18" s="3"/>
      <c r="NKD18" s="3"/>
      <c r="NKE18" s="3"/>
      <c r="NKF18" s="3"/>
      <c r="NKG18" s="3"/>
      <c r="NKH18" s="3"/>
      <c r="NKI18" s="3"/>
      <c r="NKJ18" s="3"/>
      <c r="NKK18" s="3"/>
      <c r="NKL18" s="3"/>
      <c r="NKM18" s="3"/>
      <c r="NKN18" s="3"/>
      <c r="NKO18" s="3"/>
      <c r="NKP18" s="3"/>
      <c r="NKQ18" s="3"/>
      <c r="NKR18" s="3"/>
      <c r="NKS18" s="3"/>
      <c r="NKT18" s="3"/>
      <c r="NKU18" s="3"/>
      <c r="NKV18" s="3"/>
      <c r="NKW18" s="3"/>
      <c r="NKX18" s="3"/>
      <c r="NKY18" s="3"/>
      <c r="NKZ18" s="3"/>
      <c r="NLA18" s="3"/>
      <c r="NLB18" s="3"/>
      <c r="NLC18" s="3"/>
      <c r="NLD18" s="3"/>
      <c r="NLE18" s="3"/>
      <c r="NLF18" s="3"/>
      <c r="NLG18" s="3"/>
      <c r="NLH18" s="3"/>
      <c r="NLI18" s="3"/>
      <c r="NLJ18" s="3"/>
      <c r="NLK18" s="3"/>
      <c r="NLL18" s="3"/>
      <c r="NLM18" s="3"/>
      <c r="NLN18" s="3"/>
      <c r="NLO18" s="3"/>
      <c r="NLP18" s="3"/>
      <c r="NLQ18" s="3"/>
      <c r="NLR18" s="3"/>
      <c r="NLS18" s="3"/>
      <c r="NLT18" s="3"/>
      <c r="NLU18" s="3"/>
      <c r="NLV18" s="3"/>
      <c r="NLW18" s="3"/>
      <c r="NLX18" s="3"/>
      <c r="NLY18" s="3"/>
      <c r="NLZ18" s="3"/>
      <c r="NMA18" s="3"/>
      <c r="NMB18" s="3"/>
      <c r="NMC18" s="3"/>
      <c r="NMD18" s="3"/>
      <c r="NME18" s="3"/>
      <c r="NMF18" s="3"/>
      <c r="NMG18" s="3"/>
      <c r="NMH18" s="3"/>
      <c r="NMI18" s="3"/>
      <c r="NMJ18" s="3"/>
      <c r="NMK18" s="3"/>
      <c r="NML18" s="3"/>
      <c r="NMM18" s="3"/>
      <c r="NMN18" s="3"/>
      <c r="NMO18" s="3"/>
      <c r="NMP18" s="3"/>
      <c r="NMQ18" s="3"/>
      <c r="NMR18" s="3"/>
      <c r="NMS18" s="3"/>
      <c r="NMT18" s="3"/>
      <c r="NMU18" s="3"/>
      <c r="NMV18" s="3"/>
      <c r="NMW18" s="3"/>
      <c r="NMX18" s="3"/>
      <c r="NMY18" s="3"/>
      <c r="NMZ18" s="3"/>
      <c r="NNA18" s="3"/>
      <c r="NNB18" s="3"/>
      <c r="NNC18" s="3"/>
      <c r="NND18" s="3"/>
      <c r="NNE18" s="3"/>
      <c r="NNF18" s="3"/>
      <c r="NNG18" s="3"/>
      <c r="NNH18" s="3"/>
      <c r="NNI18" s="3"/>
      <c r="NNJ18" s="3"/>
      <c r="NNK18" s="3"/>
      <c r="NNL18" s="3"/>
      <c r="NNM18" s="3"/>
      <c r="NNN18" s="3"/>
      <c r="NNO18" s="3"/>
      <c r="NNP18" s="3"/>
      <c r="NNQ18" s="3"/>
      <c r="NNR18" s="3"/>
      <c r="NNS18" s="3"/>
      <c r="NNT18" s="3"/>
      <c r="NNU18" s="3"/>
      <c r="NNV18" s="3"/>
      <c r="NNW18" s="3"/>
      <c r="NNX18" s="3"/>
      <c r="NNY18" s="3"/>
      <c r="NNZ18" s="3"/>
      <c r="NOA18" s="3"/>
      <c r="NOB18" s="3"/>
      <c r="NOC18" s="3"/>
      <c r="NOD18" s="3"/>
      <c r="NOE18" s="3"/>
      <c r="NOF18" s="3"/>
      <c r="NOG18" s="3"/>
      <c r="NOH18" s="3"/>
      <c r="NOI18" s="3"/>
      <c r="NOJ18" s="3"/>
      <c r="NOK18" s="3"/>
      <c r="NOL18" s="3"/>
      <c r="NOM18" s="3"/>
      <c r="NON18" s="3"/>
      <c r="NOO18" s="3"/>
      <c r="NOP18" s="3"/>
      <c r="NOQ18" s="3"/>
      <c r="NOR18" s="3"/>
      <c r="NOS18" s="3"/>
      <c r="NOT18" s="3"/>
      <c r="NOU18" s="3"/>
      <c r="NOV18" s="3"/>
      <c r="NOW18" s="3"/>
      <c r="NOX18" s="3"/>
      <c r="NOY18" s="3"/>
      <c r="NOZ18" s="3"/>
      <c r="NPA18" s="3"/>
      <c r="NPB18" s="3"/>
      <c r="NPC18" s="3"/>
      <c r="NPD18" s="3"/>
      <c r="NPE18" s="3"/>
      <c r="NPF18" s="3"/>
      <c r="NPG18" s="3"/>
      <c r="NPH18" s="3"/>
      <c r="NPI18" s="3"/>
      <c r="NPJ18" s="3"/>
      <c r="NPK18" s="3"/>
      <c r="NPL18" s="3"/>
      <c r="NPM18" s="3"/>
      <c r="NPN18" s="3"/>
      <c r="NPO18" s="3"/>
      <c r="NPP18" s="3"/>
      <c r="NPQ18" s="3"/>
      <c r="NPR18" s="3"/>
      <c r="NPS18" s="3"/>
      <c r="NPT18" s="3"/>
      <c r="NPU18" s="3"/>
      <c r="NPV18" s="3"/>
      <c r="NPW18" s="3"/>
      <c r="NPX18" s="3"/>
      <c r="NPY18" s="3"/>
      <c r="NPZ18" s="3"/>
      <c r="NQA18" s="3"/>
      <c r="NQB18" s="3"/>
      <c r="NQC18" s="3"/>
      <c r="NQD18" s="3"/>
      <c r="NQE18" s="3"/>
      <c r="NQF18" s="3"/>
      <c r="NQG18" s="3"/>
      <c r="NQH18" s="3"/>
      <c r="NQI18" s="3"/>
      <c r="NQJ18" s="3"/>
      <c r="NQK18" s="3"/>
      <c r="NQL18" s="3"/>
      <c r="NQM18" s="3"/>
      <c r="NQN18" s="3"/>
      <c r="NQO18" s="3"/>
      <c r="NQP18" s="3"/>
      <c r="NQQ18" s="3"/>
      <c r="NQR18" s="3"/>
      <c r="NQS18" s="3"/>
      <c r="NQT18" s="3"/>
      <c r="NQU18" s="3"/>
      <c r="NQV18" s="3"/>
      <c r="NQW18" s="3"/>
      <c r="NQX18" s="3"/>
      <c r="NQY18" s="3"/>
      <c r="NQZ18" s="3"/>
      <c r="NRA18" s="3"/>
      <c r="NRB18" s="3"/>
      <c r="NRC18" s="3"/>
      <c r="NRD18" s="3"/>
      <c r="NRE18" s="3"/>
      <c r="NRF18" s="3"/>
      <c r="NRG18" s="3"/>
      <c r="NRH18" s="3"/>
      <c r="NRI18" s="3"/>
      <c r="NRJ18" s="3"/>
      <c r="NRK18" s="3"/>
      <c r="NRL18" s="3"/>
      <c r="NRM18" s="3"/>
      <c r="NRN18" s="3"/>
      <c r="NRO18" s="3"/>
      <c r="NRP18" s="3"/>
      <c r="NRQ18" s="3"/>
      <c r="NRR18" s="3"/>
      <c r="NRS18" s="3"/>
      <c r="NRT18" s="3"/>
      <c r="NRU18" s="3"/>
      <c r="NRV18" s="3"/>
      <c r="NRW18" s="3"/>
      <c r="NRX18" s="3"/>
      <c r="NRY18" s="3"/>
      <c r="NRZ18" s="3"/>
      <c r="NSA18" s="3"/>
      <c r="NSB18" s="3"/>
      <c r="NSC18" s="3"/>
      <c r="NSD18" s="3"/>
      <c r="NSE18" s="3"/>
      <c r="NSF18" s="3"/>
      <c r="NSG18" s="3"/>
      <c r="NSH18" s="3"/>
      <c r="NSI18" s="3"/>
      <c r="NSJ18" s="3"/>
      <c r="NSK18" s="3"/>
      <c r="NSL18" s="3"/>
      <c r="NSM18" s="3"/>
      <c r="NSN18" s="3"/>
      <c r="NSO18" s="3"/>
      <c r="NSP18" s="3"/>
      <c r="NSQ18" s="3"/>
      <c r="NSR18" s="3"/>
      <c r="NSS18" s="3"/>
      <c r="NST18" s="3"/>
      <c r="NSU18" s="3"/>
      <c r="NSV18" s="3"/>
      <c r="NSW18" s="3"/>
      <c r="NSX18" s="3"/>
      <c r="NSY18" s="3"/>
      <c r="NSZ18" s="3"/>
      <c r="NTA18" s="3"/>
      <c r="NTB18" s="3"/>
      <c r="NTC18" s="3"/>
      <c r="NTD18" s="3"/>
      <c r="NTE18" s="3"/>
      <c r="NTF18" s="3"/>
      <c r="NTG18" s="3"/>
      <c r="NTH18" s="3"/>
      <c r="NTI18" s="3"/>
      <c r="NTJ18" s="3"/>
      <c r="NTK18" s="3"/>
      <c r="NTL18" s="3"/>
      <c r="NTM18" s="3"/>
      <c r="NTN18" s="3"/>
      <c r="NTO18" s="3"/>
      <c r="NTP18" s="3"/>
      <c r="NTQ18" s="3"/>
      <c r="NTR18" s="3"/>
      <c r="NTS18" s="3"/>
      <c r="NTT18" s="3"/>
      <c r="NTU18" s="3"/>
      <c r="NTV18" s="3"/>
      <c r="NTW18" s="3"/>
      <c r="NTX18" s="3"/>
      <c r="NTY18" s="3"/>
      <c r="NTZ18" s="3"/>
      <c r="NUA18" s="3"/>
      <c r="NUB18" s="3"/>
      <c r="NUC18" s="3"/>
      <c r="NUD18" s="3"/>
      <c r="NUE18" s="3"/>
      <c r="NUF18" s="3"/>
      <c r="NUG18" s="3"/>
      <c r="NUH18" s="3"/>
      <c r="NUI18" s="3"/>
      <c r="NUJ18" s="3"/>
      <c r="NUK18" s="3"/>
      <c r="NUL18" s="3"/>
      <c r="NUM18" s="3"/>
      <c r="NUN18" s="3"/>
      <c r="NUO18" s="3"/>
      <c r="NUP18" s="3"/>
      <c r="NUQ18" s="3"/>
      <c r="NUR18" s="3"/>
      <c r="NUS18" s="3"/>
      <c r="NUT18" s="3"/>
      <c r="NUU18" s="3"/>
      <c r="NUV18" s="3"/>
      <c r="NUW18" s="3"/>
      <c r="NUX18" s="3"/>
      <c r="NUY18" s="3"/>
      <c r="NUZ18" s="3"/>
      <c r="NVA18" s="3"/>
      <c r="NVB18" s="3"/>
      <c r="NVC18" s="3"/>
      <c r="NVD18" s="3"/>
      <c r="NVE18" s="3"/>
      <c r="NVF18" s="3"/>
      <c r="NVG18" s="3"/>
      <c r="NVH18" s="3"/>
      <c r="NVI18" s="3"/>
      <c r="NVJ18" s="3"/>
      <c r="NVK18" s="3"/>
      <c r="NVL18" s="3"/>
      <c r="NVM18" s="3"/>
      <c r="NVN18" s="3"/>
      <c r="NVO18" s="3"/>
      <c r="NVP18" s="3"/>
      <c r="NVQ18" s="3"/>
      <c r="NVR18" s="3"/>
      <c r="NVS18" s="3"/>
      <c r="NVT18" s="3"/>
      <c r="NVU18" s="3"/>
      <c r="NVV18" s="3"/>
      <c r="NVW18" s="3"/>
      <c r="NVX18" s="3"/>
      <c r="NVY18" s="3"/>
      <c r="NVZ18" s="3"/>
      <c r="NWA18" s="3"/>
      <c r="NWB18" s="3"/>
      <c r="NWC18" s="3"/>
      <c r="NWD18" s="3"/>
      <c r="NWE18" s="3"/>
      <c r="NWF18" s="3"/>
      <c r="NWG18" s="3"/>
      <c r="NWH18" s="3"/>
      <c r="NWI18" s="3"/>
      <c r="NWJ18" s="3"/>
      <c r="NWK18" s="3"/>
      <c r="NWL18" s="3"/>
      <c r="NWM18" s="3"/>
      <c r="NWN18" s="3"/>
      <c r="NWO18" s="3"/>
      <c r="NWP18" s="3"/>
      <c r="NWQ18" s="3"/>
      <c r="NWR18" s="3"/>
      <c r="NWS18" s="3"/>
      <c r="NWT18" s="3"/>
      <c r="NWU18" s="3"/>
      <c r="NWV18" s="3"/>
      <c r="NWW18" s="3"/>
      <c r="NWX18" s="3"/>
      <c r="NWY18" s="3"/>
      <c r="NWZ18" s="3"/>
      <c r="NXA18" s="3"/>
      <c r="NXB18" s="3"/>
      <c r="NXC18" s="3"/>
      <c r="NXD18" s="3"/>
      <c r="NXE18" s="3"/>
      <c r="NXF18" s="3"/>
      <c r="NXG18" s="3"/>
      <c r="NXH18" s="3"/>
      <c r="NXI18" s="3"/>
      <c r="NXJ18" s="3"/>
      <c r="NXK18" s="3"/>
      <c r="NXL18" s="3"/>
      <c r="NXM18" s="3"/>
      <c r="NXN18" s="3"/>
      <c r="NXO18" s="3"/>
      <c r="NXP18" s="3"/>
      <c r="NXQ18" s="3"/>
      <c r="NXR18" s="3"/>
      <c r="NXS18" s="3"/>
      <c r="NXT18" s="3"/>
      <c r="NXU18" s="3"/>
      <c r="NXV18" s="3"/>
      <c r="NXW18" s="3"/>
      <c r="NXX18" s="3"/>
      <c r="NXY18" s="3"/>
      <c r="NXZ18" s="3"/>
      <c r="NYA18" s="3"/>
      <c r="NYB18" s="3"/>
      <c r="NYC18" s="3"/>
      <c r="NYD18" s="3"/>
      <c r="NYE18" s="3"/>
      <c r="NYF18" s="3"/>
      <c r="NYG18" s="3"/>
      <c r="NYH18" s="3"/>
      <c r="NYI18" s="3"/>
      <c r="NYJ18" s="3"/>
      <c r="NYK18" s="3"/>
      <c r="NYL18" s="3"/>
      <c r="NYM18" s="3"/>
      <c r="NYN18" s="3"/>
      <c r="NYO18" s="3"/>
      <c r="NYP18" s="3"/>
      <c r="NYQ18" s="3"/>
      <c r="NYR18" s="3"/>
      <c r="NYS18" s="3"/>
      <c r="NYT18" s="3"/>
      <c r="NYU18" s="3"/>
      <c r="NYV18" s="3"/>
      <c r="NYW18" s="3"/>
      <c r="NYX18" s="3"/>
      <c r="NYY18" s="3"/>
      <c r="NYZ18" s="3"/>
      <c r="NZA18" s="3"/>
      <c r="NZB18" s="3"/>
      <c r="NZC18" s="3"/>
      <c r="NZD18" s="3"/>
      <c r="NZE18" s="3"/>
      <c r="NZF18" s="3"/>
      <c r="NZG18" s="3"/>
      <c r="NZH18" s="3"/>
      <c r="NZI18" s="3"/>
      <c r="NZJ18" s="3"/>
      <c r="NZK18" s="3"/>
      <c r="NZL18" s="3"/>
      <c r="NZM18" s="3"/>
      <c r="NZN18" s="3"/>
      <c r="NZO18" s="3"/>
      <c r="NZP18" s="3"/>
      <c r="NZQ18" s="3"/>
      <c r="NZR18" s="3"/>
      <c r="NZS18" s="3"/>
      <c r="NZT18" s="3"/>
      <c r="NZU18" s="3"/>
      <c r="NZV18" s="3"/>
      <c r="NZW18" s="3"/>
      <c r="NZX18" s="3"/>
      <c r="NZY18" s="3"/>
      <c r="NZZ18" s="3"/>
      <c r="OAA18" s="3"/>
      <c r="OAB18" s="3"/>
      <c r="OAC18" s="3"/>
      <c r="OAD18" s="3"/>
      <c r="OAE18" s="3"/>
      <c r="OAF18" s="3"/>
      <c r="OAG18" s="3"/>
      <c r="OAH18" s="3"/>
      <c r="OAI18" s="3"/>
      <c r="OAJ18" s="3"/>
      <c r="OAK18" s="3"/>
      <c r="OAL18" s="3"/>
      <c r="OAM18" s="3"/>
      <c r="OAN18" s="3"/>
      <c r="OAO18" s="3"/>
      <c r="OAP18" s="3"/>
      <c r="OAQ18" s="3"/>
      <c r="OAR18" s="3"/>
      <c r="OAS18" s="3"/>
      <c r="OAT18" s="3"/>
      <c r="OAU18" s="3"/>
      <c r="OAV18" s="3"/>
      <c r="OAW18" s="3"/>
      <c r="OAX18" s="3"/>
      <c r="OAY18" s="3"/>
      <c r="OAZ18" s="3"/>
      <c r="OBA18" s="3"/>
      <c r="OBB18" s="3"/>
      <c r="OBC18" s="3"/>
      <c r="OBD18" s="3"/>
      <c r="OBE18" s="3"/>
      <c r="OBF18" s="3"/>
      <c r="OBG18" s="3"/>
      <c r="OBH18" s="3"/>
      <c r="OBI18" s="3"/>
      <c r="OBJ18" s="3"/>
      <c r="OBK18" s="3"/>
      <c r="OBL18" s="3"/>
      <c r="OBM18" s="3"/>
      <c r="OBN18" s="3"/>
      <c r="OBO18" s="3"/>
      <c r="OBP18" s="3"/>
      <c r="OBQ18" s="3"/>
      <c r="OBR18" s="3"/>
      <c r="OBS18" s="3"/>
      <c r="OBT18" s="3"/>
      <c r="OBU18" s="3"/>
      <c r="OBV18" s="3"/>
      <c r="OBW18" s="3"/>
      <c r="OBX18" s="3"/>
      <c r="OBY18" s="3"/>
      <c r="OBZ18" s="3"/>
      <c r="OCA18" s="3"/>
      <c r="OCB18" s="3"/>
      <c r="OCC18" s="3"/>
      <c r="OCD18" s="3"/>
      <c r="OCE18" s="3"/>
      <c r="OCF18" s="3"/>
      <c r="OCG18" s="3"/>
      <c r="OCH18" s="3"/>
      <c r="OCI18" s="3"/>
      <c r="OCJ18" s="3"/>
      <c r="OCK18" s="3"/>
      <c r="OCL18" s="3"/>
      <c r="OCM18" s="3"/>
      <c r="OCN18" s="3"/>
      <c r="OCO18" s="3"/>
      <c r="OCP18" s="3"/>
      <c r="OCQ18" s="3"/>
      <c r="OCR18" s="3"/>
      <c r="OCS18" s="3"/>
      <c r="OCT18" s="3"/>
      <c r="OCU18" s="3"/>
      <c r="OCV18" s="3"/>
      <c r="OCW18" s="3"/>
      <c r="OCX18" s="3"/>
      <c r="OCY18" s="3"/>
      <c r="OCZ18" s="3"/>
      <c r="ODA18" s="3"/>
      <c r="ODB18" s="3"/>
      <c r="ODC18" s="3"/>
      <c r="ODD18" s="3"/>
      <c r="ODE18" s="3"/>
      <c r="ODF18" s="3"/>
      <c r="ODG18" s="3"/>
      <c r="ODH18" s="3"/>
      <c r="ODI18" s="3"/>
      <c r="ODJ18" s="3"/>
      <c r="ODK18" s="3"/>
      <c r="ODL18" s="3"/>
      <c r="ODM18" s="3"/>
      <c r="ODN18" s="3"/>
      <c r="ODO18" s="3"/>
      <c r="ODP18" s="3"/>
      <c r="ODQ18" s="3"/>
      <c r="ODR18" s="3"/>
      <c r="ODS18" s="3"/>
      <c r="ODT18" s="3"/>
      <c r="ODU18" s="3"/>
      <c r="ODV18" s="3"/>
      <c r="ODW18" s="3"/>
      <c r="ODX18" s="3"/>
      <c r="ODY18" s="3"/>
      <c r="ODZ18" s="3"/>
      <c r="OEA18" s="3"/>
      <c r="OEB18" s="3"/>
      <c r="OEC18" s="3"/>
      <c r="OED18" s="3"/>
      <c r="OEE18" s="3"/>
      <c r="OEF18" s="3"/>
      <c r="OEG18" s="3"/>
      <c r="OEH18" s="3"/>
      <c r="OEI18" s="3"/>
      <c r="OEJ18" s="3"/>
      <c r="OEK18" s="3"/>
      <c r="OEL18" s="3"/>
      <c r="OEM18" s="3"/>
      <c r="OEN18" s="3"/>
      <c r="OEO18" s="3"/>
      <c r="OEP18" s="3"/>
      <c r="OEQ18" s="3"/>
      <c r="OER18" s="3"/>
      <c r="OES18" s="3"/>
      <c r="OET18" s="3"/>
      <c r="OEU18" s="3"/>
      <c r="OEV18" s="3"/>
      <c r="OEW18" s="3"/>
      <c r="OEX18" s="3"/>
      <c r="OEY18" s="3"/>
      <c r="OEZ18" s="3"/>
      <c r="OFA18" s="3"/>
      <c r="OFB18" s="3"/>
      <c r="OFC18" s="3"/>
      <c r="OFD18" s="3"/>
      <c r="OFE18" s="3"/>
      <c r="OFF18" s="3"/>
      <c r="OFG18" s="3"/>
      <c r="OFH18" s="3"/>
      <c r="OFI18" s="3"/>
      <c r="OFJ18" s="3"/>
      <c r="OFK18" s="3"/>
      <c r="OFL18" s="3"/>
      <c r="OFM18" s="3"/>
      <c r="OFN18" s="3"/>
      <c r="OFO18" s="3"/>
      <c r="OFP18" s="3"/>
      <c r="OFQ18" s="3"/>
      <c r="OFR18" s="3"/>
      <c r="OFS18" s="3"/>
      <c r="OFT18" s="3"/>
      <c r="OFU18" s="3"/>
      <c r="OFV18" s="3"/>
      <c r="OFW18" s="3"/>
      <c r="OFX18" s="3"/>
      <c r="OFY18" s="3"/>
      <c r="OFZ18" s="3"/>
      <c r="OGA18" s="3"/>
      <c r="OGB18" s="3"/>
      <c r="OGC18" s="3"/>
      <c r="OGD18" s="3"/>
      <c r="OGE18" s="3"/>
      <c r="OGF18" s="3"/>
      <c r="OGG18" s="3"/>
      <c r="OGH18" s="3"/>
      <c r="OGI18" s="3"/>
      <c r="OGJ18" s="3"/>
      <c r="OGK18" s="3"/>
      <c r="OGL18" s="3"/>
      <c r="OGM18" s="3"/>
      <c r="OGN18" s="3"/>
      <c r="OGO18" s="3"/>
      <c r="OGP18" s="3"/>
      <c r="OGQ18" s="3"/>
      <c r="OGR18" s="3"/>
      <c r="OGS18" s="3"/>
      <c r="OGT18" s="3"/>
      <c r="OGU18" s="3"/>
      <c r="OGV18" s="3"/>
      <c r="OGW18" s="3"/>
      <c r="OGX18" s="3"/>
      <c r="OGY18" s="3"/>
      <c r="OGZ18" s="3"/>
      <c r="OHA18" s="3"/>
      <c r="OHB18" s="3"/>
      <c r="OHC18" s="3"/>
      <c r="OHD18" s="3"/>
      <c r="OHE18" s="3"/>
      <c r="OHF18" s="3"/>
      <c r="OHG18" s="3"/>
      <c r="OHH18" s="3"/>
      <c r="OHI18" s="3"/>
      <c r="OHJ18" s="3"/>
      <c r="OHK18" s="3"/>
      <c r="OHL18" s="3"/>
      <c r="OHM18" s="3"/>
      <c r="OHN18" s="3"/>
      <c r="OHO18" s="3"/>
      <c r="OHP18" s="3"/>
      <c r="OHQ18" s="3"/>
      <c r="OHR18" s="3"/>
      <c r="OHS18" s="3"/>
      <c r="OHT18" s="3"/>
      <c r="OHU18" s="3"/>
      <c r="OHV18" s="3"/>
      <c r="OHW18" s="3"/>
      <c r="OHX18" s="3"/>
      <c r="OHY18" s="3"/>
      <c r="OHZ18" s="3"/>
      <c r="OIA18" s="3"/>
      <c r="OIB18" s="3"/>
      <c r="OIC18" s="3"/>
      <c r="OID18" s="3"/>
      <c r="OIE18" s="3"/>
      <c r="OIF18" s="3"/>
      <c r="OIG18" s="3"/>
      <c r="OIH18" s="3"/>
      <c r="OII18" s="3"/>
      <c r="OIJ18" s="3"/>
      <c r="OIK18" s="3"/>
      <c r="OIL18" s="3"/>
      <c r="OIM18" s="3"/>
      <c r="OIN18" s="3"/>
      <c r="OIO18" s="3"/>
      <c r="OIP18" s="3"/>
      <c r="OIQ18" s="3"/>
      <c r="OIR18" s="3"/>
      <c r="OIS18" s="3"/>
      <c r="OIT18" s="3"/>
      <c r="OIU18" s="3"/>
      <c r="OIV18" s="3"/>
      <c r="OIW18" s="3"/>
      <c r="OIX18" s="3"/>
      <c r="OIY18" s="3"/>
      <c r="OIZ18" s="3"/>
      <c r="OJA18" s="3"/>
      <c r="OJB18" s="3"/>
      <c r="OJC18" s="3"/>
      <c r="OJD18" s="3"/>
      <c r="OJE18" s="3"/>
      <c r="OJF18" s="3"/>
      <c r="OJG18" s="3"/>
      <c r="OJH18" s="3"/>
      <c r="OJI18" s="3"/>
      <c r="OJJ18" s="3"/>
      <c r="OJK18" s="3"/>
      <c r="OJL18" s="3"/>
      <c r="OJM18" s="3"/>
      <c r="OJN18" s="3"/>
      <c r="OJO18" s="3"/>
      <c r="OJP18" s="3"/>
      <c r="OJQ18" s="3"/>
      <c r="OJR18" s="3"/>
      <c r="OJS18" s="3"/>
      <c r="OJT18" s="3"/>
      <c r="OJU18" s="3"/>
      <c r="OJV18" s="3"/>
      <c r="OJW18" s="3"/>
      <c r="OJX18" s="3"/>
      <c r="OJY18" s="3"/>
      <c r="OJZ18" s="3"/>
      <c r="OKA18" s="3"/>
      <c r="OKB18" s="3"/>
      <c r="OKC18" s="3"/>
      <c r="OKD18" s="3"/>
      <c r="OKE18" s="3"/>
      <c r="OKF18" s="3"/>
      <c r="OKG18" s="3"/>
      <c r="OKH18" s="3"/>
      <c r="OKI18" s="3"/>
      <c r="OKJ18" s="3"/>
      <c r="OKK18" s="3"/>
      <c r="OKL18" s="3"/>
      <c r="OKM18" s="3"/>
      <c r="OKN18" s="3"/>
      <c r="OKO18" s="3"/>
      <c r="OKP18" s="3"/>
      <c r="OKQ18" s="3"/>
      <c r="OKR18" s="3"/>
      <c r="OKS18" s="3"/>
      <c r="OKT18" s="3"/>
      <c r="OKU18" s="3"/>
      <c r="OKV18" s="3"/>
      <c r="OKW18" s="3"/>
      <c r="OKX18" s="3"/>
      <c r="OKY18" s="3"/>
      <c r="OKZ18" s="3"/>
      <c r="OLA18" s="3"/>
      <c r="OLB18" s="3"/>
      <c r="OLC18" s="3"/>
      <c r="OLD18" s="3"/>
      <c r="OLE18" s="3"/>
      <c r="OLF18" s="3"/>
      <c r="OLG18" s="3"/>
      <c r="OLH18" s="3"/>
      <c r="OLI18" s="3"/>
      <c r="OLJ18" s="3"/>
      <c r="OLK18" s="3"/>
      <c r="OLL18" s="3"/>
      <c r="OLM18" s="3"/>
      <c r="OLN18" s="3"/>
      <c r="OLO18" s="3"/>
      <c r="OLP18" s="3"/>
      <c r="OLQ18" s="3"/>
      <c r="OLR18" s="3"/>
      <c r="OLS18" s="3"/>
      <c r="OLT18" s="3"/>
      <c r="OLU18" s="3"/>
      <c r="OLV18" s="3"/>
      <c r="OLW18" s="3"/>
      <c r="OLX18" s="3"/>
      <c r="OLY18" s="3"/>
      <c r="OLZ18" s="3"/>
      <c r="OMA18" s="3"/>
      <c r="OMB18" s="3"/>
      <c r="OMC18" s="3"/>
      <c r="OMD18" s="3"/>
      <c r="OME18" s="3"/>
      <c r="OMF18" s="3"/>
      <c r="OMG18" s="3"/>
      <c r="OMH18" s="3"/>
      <c r="OMI18" s="3"/>
      <c r="OMJ18" s="3"/>
      <c r="OMK18" s="3"/>
      <c r="OML18" s="3"/>
      <c r="OMM18" s="3"/>
      <c r="OMN18" s="3"/>
      <c r="OMO18" s="3"/>
      <c r="OMP18" s="3"/>
      <c r="OMQ18" s="3"/>
      <c r="OMR18" s="3"/>
      <c r="OMS18" s="3"/>
      <c r="OMT18" s="3"/>
      <c r="OMU18" s="3"/>
      <c r="OMV18" s="3"/>
      <c r="OMW18" s="3"/>
      <c r="OMX18" s="3"/>
      <c r="OMY18" s="3"/>
      <c r="OMZ18" s="3"/>
      <c r="ONA18" s="3"/>
      <c r="ONB18" s="3"/>
      <c r="ONC18" s="3"/>
      <c r="OND18" s="3"/>
      <c r="ONE18" s="3"/>
      <c r="ONF18" s="3"/>
      <c r="ONG18" s="3"/>
      <c r="ONH18" s="3"/>
      <c r="ONI18" s="3"/>
      <c r="ONJ18" s="3"/>
      <c r="ONK18" s="3"/>
      <c r="ONL18" s="3"/>
      <c r="ONM18" s="3"/>
      <c r="ONN18" s="3"/>
      <c r="ONO18" s="3"/>
      <c r="ONP18" s="3"/>
      <c r="ONQ18" s="3"/>
      <c r="ONR18" s="3"/>
      <c r="ONS18" s="3"/>
      <c r="ONT18" s="3"/>
      <c r="ONU18" s="3"/>
      <c r="ONV18" s="3"/>
      <c r="ONW18" s="3"/>
      <c r="ONX18" s="3"/>
      <c r="ONY18" s="3"/>
      <c r="ONZ18" s="3"/>
      <c r="OOA18" s="3"/>
      <c r="OOB18" s="3"/>
      <c r="OOC18" s="3"/>
      <c r="OOD18" s="3"/>
      <c r="OOE18" s="3"/>
      <c r="OOF18" s="3"/>
      <c r="OOG18" s="3"/>
      <c r="OOH18" s="3"/>
      <c r="OOI18" s="3"/>
      <c r="OOJ18" s="3"/>
      <c r="OOK18" s="3"/>
      <c r="OOL18" s="3"/>
      <c r="OOM18" s="3"/>
      <c r="OON18" s="3"/>
      <c r="OOO18" s="3"/>
      <c r="OOP18" s="3"/>
      <c r="OOQ18" s="3"/>
      <c r="OOR18" s="3"/>
      <c r="OOS18" s="3"/>
      <c r="OOT18" s="3"/>
      <c r="OOU18" s="3"/>
      <c r="OOV18" s="3"/>
      <c r="OOW18" s="3"/>
      <c r="OOX18" s="3"/>
      <c r="OOY18" s="3"/>
      <c r="OOZ18" s="3"/>
      <c r="OPA18" s="3"/>
      <c r="OPB18" s="3"/>
      <c r="OPC18" s="3"/>
      <c r="OPD18" s="3"/>
      <c r="OPE18" s="3"/>
      <c r="OPF18" s="3"/>
      <c r="OPG18" s="3"/>
      <c r="OPH18" s="3"/>
      <c r="OPI18" s="3"/>
      <c r="OPJ18" s="3"/>
      <c r="OPK18" s="3"/>
      <c r="OPL18" s="3"/>
      <c r="OPM18" s="3"/>
      <c r="OPN18" s="3"/>
      <c r="OPO18" s="3"/>
      <c r="OPP18" s="3"/>
      <c r="OPQ18" s="3"/>
      <c r="OPR18" s="3"/>
      <c r="OPS18" s="3"/>
      <c r="OPT18" s="3"/>
      <c r="OPU18" s="3"/>
      <c r="OPV18" s="3"/>
      <c r="OPW18" s="3"/>
      <c r="OPX18" s="3"/>
      <c r="OPY18" s="3"/>
      <c r="OPZ18" s="3"/>
      <c r="OQA18" s="3"/>
      <c r="OQB18" s="3"/>
      <c r="OQC18" s="3"/>
      <c r="OQD18" s="3"/>
      <c r="OQE18" s="3"/>
      <c r="OQF18" s="3"/>
      <c r="OQG18" s="3"/>
      <c r="OQH18" s="3"/>
      <c r="OQI18" s="3"/>
      <c r="OQJ18" s="3"/>
      <c r="OQK18" s="3"/>
      <c r="OQL18" s="3"/>
      <c r="OQM18" s="3"/>
      <c r="OQN18" s="3"/>
      <c r="OQO18" s="3"/>
      <c r="OQP18" s="3"/>
      <c r="OQQ18" s="3"/>
      <c r="OQR18" s="3"/>
      <c r="OQS18" s="3"/>
      <c r="OQT18" s="3"/>
      <c r="OQU18" s="3"/>
      <c r="OQV18" s="3"/>
      <c r="OQW18" s="3"/>
      <c r="OQX18" s="3"/>
      <c r="OQY18" s="3"/>
      <c r="OQZ18" s="3"/>
      <c r="ORA18" s="3"/>
      <c r="ORB18" s="3"/>
      <c r="ORC18" s="3"/>
      <c r="ORD18" s="3"/>
      <c r="ORE18" s="3"/>
      <c r="ORF18" s="3"/>
      <c r="ORG18" s="3"/>
      <c r="ORH18" s="3"/>
      <c r="ORI18" s="3"/>
      <c r="ORJ18" s="3"/>
      <c r="ORK18" s="3"/>
      <c r="ORL18" s="3"/>
      <c r="ORM18" s="3"/>
      <c r="ORN18" s="3"/>
      <c r="ORO18" s="3"/>
      <c r="ORP18" s="3"/>
      <c r="ORQ18" s="3"/>
      <c r="ORR18" s="3"/>
      <c r="ORS18" s="3"/>
      <c r="ORT18" s="3"/>
      <c r="ORU18" s="3"/>
      <c r="ORV18" s="3"/>
      <c r="ORW18" s="3"/>
      <c r="ORX18" s="3"/>
      <c r="ORY18" s="3"/>
      <c r="ORZ18" s="3"/>
      <c r="OSA18" s="3"/>
      <c r="OSB18" s="3"/>
      <c r="OSC18" s="3"/>
      <c r="OSD18" s="3"/>
      <c r="OSE18" s="3"/>
      <c r="OSF18" s="3"/>
      <c r="OSG18" s="3"/>
      <c r="OSH18" s="3"/>
      <c r="OSI18" s="3"/>
      <c r="OSJ18" s="3"/>
      <c r="OSK18" s="3"/>
      <c r="OSL18" s="3"/>
      <c r="OSM18" s="3"/>
      <c r="OSN18" s="3"/>
      <c r="OSO18" s="3"/>
      <c r="OSP18" s="3"/>
      <c r="OSQ18" s="3"/>
      <c r="OSR18" s="3"/>
      <c r="OSS18" s="3"/>
      <c r="OST18" s="3"/>
      <c r="OSU18" s="3"/>
      <c r="OSV18" s="3"/>
      <c r="OSW18" s="3"/>
      <c r="OSX18" s="3"/>
      <c r="OSY18" s="3"/>
      <c r="OSZ18" s="3"/>
      <c r="OTA18" s="3"/>
      <c r="OTB18" s="3"/>
      <c r="OTC18" s="3"/>
      <c r="OTD18" s="3"/>
      <c r="OTE18" s="3"/>
      <c r="OTF18" s="3"/>
      <c r="OTG18" s="3"/>
      <c r="OTH18" s="3"/>
      <c r="OTI18" s="3"/>
      <c r="OTJ18" s="3"/>
      <c r="OTK18" s="3"/>
      <c r="OTL18" s="3"/>
      <c r="OTM18" s="3"/>
      <c r="OTN18" s="3"/>
      <c r="OTO18" s="3"/>
      <c r="OTP18" s="3"/>
      <c r="OTQ18" s="3"/>
      <c r="OTR18" s="3"/>
      <c r="OTS18" s="3"/>
      <c r="OTT18" s="3"/>
      <c r="OTU18" s="3"/>
      <c r="OTV18" s="3"/>
      <c r="OTW18" s="3"/>
      <c r="OTX18" s="3"/>
      <c r="OTY18" s="3"/>
      <c r="OTZ18" s="3"/>
      <c r="OUA18" s="3"/>
      <c r="OUB18" s="3"/>
      <c r="OUC18" s="3"/>
      <c r="OUD18" s="3"/>
      <c r="OUE18" s="3"/>
      <c r="OUF18" s="3"/>
      <c r="OUG18" s="3"/>
      <c r="OUH18" s="3"/>
      <c r="OUI18" s="3"/>
      <c r="OUJ18" s="3"/>
      <c r="OUK18" s="3"/>
      <c r="OUL18" s="3"/>
      <c r="OUM18" s="3"/>
      <c r="OUN18" s="3"/>
      <c r="OUO18" s="3"/>
      <c r="OUP18" s="3"/>
      <c r="OUQ18" s="3"/>
      <c r="OUR18" s="3"/>
      <c r="OUS18" s="3"/>
      <c r="OUT18" s="3"/>
      <c r="OUU18" s="3"/>
      <c r="OUV18" s="3"/>
      <c r="OUW18" s="3"/>
      <c r="OUX18" s="3"/>
      <c r="OUY18" s="3"/>
      <c r="OUZ18" s="3"/>
      <c r="OVA18" s="3"/>
      <c r="OVB18" s="3"/>
      <c r="OVC18" s="3"/>
      <c r="OVD18" s="3"/>
      <c r="OVE18" s="3"/>
      <c r="OVF18" s="3"/>
      <c r="OVG18" s="3"/>
      <c r="OVH18" s="3"/>
      <c r="OVI18" s="3"/>
      <c r="OVJ18" s="3"/>
      <c r="OVK18" s="3"/>
      <c r="OVL18" s="3"/>
      <c r="OVM18" s="3"/>
      <c r="OVN18" s="3"/>
      <c r="OVO18" s="3"/>
      <c r="OVP18" s="3"/>
      <c r="OVQ18" s="3"/>
      <c r="OVR18" s="3"/>
      <c r="OVS18" s="3"/>
      <c r="OVT18" s="3"/>
      <c r="OVU18" s="3"/>
      <c r="OVV18" s="3"/>
      <c r="OVW18" s="3"/>
      <c r="OVX18" s="3"/>
      <c r="OVY18" s="3"/>
      <c r="OVZ18" s="3"/>
      <c r="OWA18" s="3"/>
      <c r="OWB18" s="3"/>
      <c r="OWC18" s="3"/>
      <c r="OWD18" s="3"/>
      <c r="OWE18" s="3"/>
      <c r="OWF18" s="3"/>
      <c r="OWG18" s="3"/>
      <c r="OWH18" s="3"/>
      <c r="OWI18" s="3"/>
      <c r="OWJ18" s="3"/>
      <c r="OWK18" s="3"/>
      <c r="OWL18" s="3"/>
      <c r="OWM18" s="3"/>
      <c r="OWN18" s="3"/>
      <c r="OWO18" s="3"/>
      <c r="OWP18" s="3"/>
      <c r="OWQ18" s="3"/>
      <c r="OWR18" s="3"/>
      <c r="OWS18" s="3"/>
      <c r="OWT18" s="3"/>
      <c r="OWU18" s="3"/>
      <c r="OWV18" s="3"/>
      <c r="OWW18" s="3"/>
      <c r="OWX18" s="3"/>
      <c r="OWY18" s="3"/>
      <c r="OWZ18" s="3"/>
      <c r="OXA18" s="3"/>
      <c r="OXB18" s="3"/>
      <c r="OXC18" s="3"/>
      <c r="OXD18" s="3"/>
      <c r="OXE18" s="3"/>
      <c r="OXF18" s="3"/>
      <c r="OXG18" s="3"/>
      <c r="OXH18" s="3"/>
      <c r="OXI18" s="3"/>
      <c r="OXJ18" s="3"/>
      <c r="OXK18" s="3"/>
      <c r="OXL18" s="3"/>
      <c r="OXM18" s="3"/>
      <c r="OXN18" s="3"/>
      <c r="OXO18" s="3"/>
      <c r="OXP18" s="3"/>
      <c r="OXQ18" s="3"/>
      <c r="OXR18" s="3"/>
      <c r="OXS18" s="3"/>
      <c r="OXT18" s="3"/>
      <c r="OXU18" s="3"/>
      <c r="OXV18" s="3"/>
      <c r="OXW18" s="3"/>
      <c r="OXX18" s="3"/>
      <c r="OXY18" s="3"/>
      <c r="OXZ18" s="3"/>
      <c r="OYA18" s="3"/>
      <c r="OYB18" s="3"/>
      <c r="OYC18" s="3"/>
      <c r="OYD18" s="3"/>
      <c r="OYE18" s="3"/>
      <c r="OYF18" s="3"/>
      <c r="OYG18" s="3"/>
      <c r="OYH18" s="3"/>
      <c r="OYI18" s="3"/>
      <c r="OYJ18" s="3"/>
      <c r="OYK18" s="3"/>
      <c r="OYL18" s="3"/>
      <c r="OYM18" s="3"/>
      <c r="OYN18" s="3"/>
      <c r="OYO18" s="3"/>
      <c r="OYP18" s="3"/>
      <c r="OYQ18" s="3"/>
      <c r="OYR18" s="3"/>
      <c r="OYS18" s="3"/>
      <c r="OYT18" s="3"/>
      <c r="OYU18" s="3"/>
      <c r="OYV18" s="3"/>
      <c r="OYW18" s="3"/>
      <c r="OYX18" s="3"/>
      <c r="OYY18" s="3"/>
      <c r="OYZ18" s="3"/>
      <c r="OZA18" s="3"/>
      <c r="OZB18" s="3"/>
      <c r="OZC18" s="3"/>
      <c r="OZD18" s="3"/>
      <c r="OZE18" s="3"/>
      <c r="OZF18" s="3"/>
      <c r="OZG18" s="3"/>
      <c r="OZH18" s="3"/>
      <c r="OZI18" s="3"/>
      <c r="OZJ18" s="3"/>
      <c r="OZK18" s="3"/>
      <c r="OZL18" s="3"/>
      <c r="OZM18" s="3"/>
      <c r="OZN18" s="3"/>
      <c r="OZO18" s="3"/>
      <c r="OZP18" s="3"/>
      <c r="OZQ18" s="3"/>
      <c r="OZR18" s="3"/>
      <c r="OZS18" s="3"/>
      <c r="OZT18" s="3"/>
      <c r="OZU18" s="3"/>
      <c r="OZV18" s="3"/>
      <c r="OZW18" s="3"/>
      <c r="OZX18" s="3"/>
      <c r="OZY18" s="3"/>
      <c r="OZZ18" s="3"/>
      <c r="PAA18" s="3"/>
      <c r="PAB18" s="3"/>
      <c r="PAC18" s="3"/>
      <c r="PAD18" s="3"/>
      <c r="PAE18" s="3"/>
      <c r="PAF18" s="3"/>
      <c r="PAG18" s="3"/>
      <c r="PAH18" s="3"/>
      <c r="PAI18" s="3"/>
      <c r="PAJ18" s="3"/>
      <c r="PAK18" s="3"/>
      <c r="PAL18" s="3"/>
      <c r="PAM18" s="3"/>
      <c r="PAN18" s="3"/>
      <c r="PAO18" s="3"/>
      <c r="PAP18" s="3"/>
      <c r="PAQ18" s="3"/>
      <c r="PAR18" s="3"/>
      <c r="PAS18" s="3"/>
      <c r="PAT18" s="3"/>
      <c r="PAU18" s="3"/>
      <c r="PAV18" s="3"/>
      <c r="PAW18" s="3"/>
      <c r="PAX18" s="3"/>
      <c r="PAY18" s="3"/>
      <c r="PAZ18" s="3"/>
      <c r="PBA18" s="3"/>
      <c r="PBB18" s="3"/>
      <c r="PBC18" s="3"/>
      <c r="PBD18" s="3"/>
      <c r="PBE18" s="3"/>
      <c r="PBF18" s="3"/>
      <c r="PBG18" s="3"/>
      <c r="PBH18" s="3"/>
      <c r="PBI18" s="3"/>
      <c r="PBJ18" s="3"/>
      <c r="PBK18" s="3"/>
      <c r="PBL18" s="3"/>
      <c r="PBM18" s="3"/>
      <c r="PBN18" s="3"/>
      <c r="PBO18" s="3"/>
      <c r="PBP18" s="3"/>
      <c r="PBQ18" s="3"/>
      <c r="PBR18" s="3"/>
      <c r="PBS18" s="3"/>
      <c r="PBT18" s="3"/>
      <c r="PBU18" s="3"/>
      <c r="PBV18" s="3"/>
      <c r="PBW18" s="3"/>
      <c r="PBX18" s="3"/>
      <c r="PBY18" s="3"/>
      <c r="PBZ18" s="3"/>
      <c r="PCA18" s="3"/>
      <c r="PCB18" s="3"/>
      <c r="PCC18" s="3"/>
      <c r="PCD18" s="3"/>
      <c r="PCE18" s="3"/>
      <c r="PCF18" s="3"/>
      <c r="PCG18" s="3"/>
      <c r="PCH18" s="3"/>
      <c r="PCI18" s="3"/>
      <c r="PCJ18" s="3"/>
      <c r="PCK18" s="3"/>
      <c r="PCL18" s="3"/>
      <c r="PCM18" s="3"/>
      <c r="PCN18" s="3"/>
      <c r="PCO18" s="3"/>
      <c r="PCP18" s="3"/>
      <c r="PCQ18" s="3"/>
      <c r="PCR18" s="3"/>
      <c r="PCS18" s="3"/>
      <c r="PCT18" s="3"/>
      <c r="PCU18" s="3"/>
      <c r="PCV18" s="3"/>
      <c r="PCW18" s="3"/>
      <c r="PCX18" s="3"/>
      <c r="PCY18" s="3"/>
      <c r="PCZ18" s="3"/>
      <c r="PDA18" s="3"/>
      <c r="PDB18" s="3"/>
      <c r="PDC18" s="3"/>
      <c r="PDD18" s="3"/>
      <c r="PDE18" s="3"/>
      <c r="PDF18" s="3"/>
      <c r="PDG18" s="3"/>
      <c r="PDH18" s="3"/>
      <c r="PDI18" s="3"/>
      <c r="PDJ18" s="3"/>
      <c r="PDK18" s="3"/>
      <c r="PDL18" s="3"/>
      <c r="PDM18" s="3"/>
      <c r="PDN18" s="3"/>
      <c r="PDO18" s="3"/>
      <c r="PDP18" s="3"/>
      <c r="PDQ18" s="3"/>
      <c r="PDR18" s="3"/>
      <c r="PDS18" s="3"/>
      <c r="PDT18" s="3"/>
      <c r="PDU18" s="3"/>
      <c r="PDV18" s="3"/>
      <c r="PDW18" s="3"/>
      <c r="PDX18" s="3"/>
      <c r="PDY18" s="3"/>
      <c r="PDZ18" s="3"/>
      <c r="PEA18" s="3"/>
      <c r="PEB18" s="3"/>
      <c r="PEC18" s="3"/>
      <c r="PED18" s="3"/>
      <c r="PEE18" s="3"/>
      <c r="PEF18" s="3"/>
      <c r="PEG18" s="3"/>
      <c r="PEH18" s="3"/>
      <c r="PEI18" s="3"/>
      <c r="PEJ18" s="3"/>
      <c r="PEK18" s="3"/>
      <c r="PEL18" s="3"/>
      <c r="PEM18" s="3"/>
      <c r="PEN18" s="3"/>
      <c r="PEO18" s="3"/>
      <c r="PEP18" s="3"/>
      <c r="PEQ18" s="3"/>
      <c r="PER18" s="3"/>
      <c r="PES18" s="3"/>
      <c r="PET18" s="3"/>
      <c r="PEU18" s="3"/>
      <c r="PEV18" s="3"/>
      <c r="PEW18" s="3"/>
      <c r="PEX18" s="3"/>
      <c r="PEY18" s="3"/>
      <c r="PEZ18" s="3"/>
      <c r="PFA18" s="3"/>
      <c r="PFB18" s="3"/>
      <c r="PFC18" s="3"/>
      <c r="PFD18" s="3"/>
      <c r="PFE18" s="3"/>
      <c r="PFF18" s="3"/>
      <c r="PFG18" s="3"/>
      <c r="PFH18" s="3"/>
      <c r="PFI18" s="3"/>
      <c r="PFJ18" s="3"/>
      <c r="PFK18" s="3"/>
      <c r="PFL18" s="3"/>
      <c r="PFM18" s="3"/>
      <c r="PFN18" s="3"/>
      <c r="PFO18" s="3"/>
      <c r="PFP18" s="3"/>
      <c r="PFQ18" s="3"/>
      <c r="PFR18" s="3"/>
      <c r="PFS18" s="3"/>
      <c r="PFT18" s="3"/>
      <c r="PFU18" s="3"/>
      <c r="PFV18" s="3"/>
      <c r="PFW18" s="3"/>
      <c r="PFX18" s="3"/>
      <c r="PFY18" s="3"/>
      <c r="PFZ18" s="3"/>
      <c r="PGA18" s="3"/>
      <c r="PGB18" s="3"/>
      <c r="PGC18" s="3"/>
      <c r="PGD18" s="3"/>
      <c r="PGE18" s="3"/>
      <c r="PGF18" s="3"/>
      <c r="PGG18" s="3"/>
      <c r="PGH18" s="3"/>
      <c r="PGI18" s="3"/>
      <c r="PGJ18" s="3"/>
      <c r="PGK18" s="3"/>
      <c r="PGL18" s="3"/>
      <c r="PGM18" s="3"/>
      <c r="PGN18" s="3"/>
      <c r="PGO18" s="3"/>
      <c r="PGP18" s="3"/>
      <c r="PGQ18" s="3"/>
      <c r="PGR18" s="3"/>
      <c r="PGS18" s="3"/>
      <c r="PGT18" s="3"/>
      <c r="PGU18" s="3"/>
      <c r="PGV18" s="3"/>
      <c r="PGW18" s="3"/>
      <c r="PGX18" s="3"/>
      <c r="PGY18" s="3"/>
      <c r="PGZ18" s="3"/>
      <c r="PHA18" s="3"/>
      <c r="PHB18" s="3"/>
      <c r="PHC18" s="3"/>
      <c r="PHD18" s="3"/>
      <c r="PHE18" s="3"/>
      <c r="PHF18" s="3"/>
      <c r="PHG18" s="3"/>
      <c r="PHH18" s="3"/>
      <c r="PHI18" s="3"/>
      <c r="PHJ18" s="3"/>
      <c r="PHK18" s="3"/>
      <c r="PHL18" s="3"/>
      <c r="PHM18" s="3"/>
      <c r="PHN18" s="3"/>
      <c r="PHO18" s="3"/>
      <c r="PHP18" s="3"/>
      <c r="PHQ18" s="3"/>
      <c r="PHR18" s="3"/>
      <c r="PHS18" s="3"/>
      <c r="PHT18" s="3"/>
      <c r="PHU18" s="3"/>
      <c r="PHV18" s="3"/>
      <c r="PHW18" s="3"/>
      <c r="PHX18" s="3"/>
      <c r="PHY18" s="3"/>
      <c r="PHZ18" s="3"/>
      <c r="PIA18" s="3"/>
      <c r="PIB18" s="3"/>
      <c r="PIC18" s="3"/>
      <c r="PID18" s="3"/>
      <c r="PIE18" s="3"/>
      <c r="PIF18" s="3"/>
      <c r="PIG18" s="3"/>
      <c r="PIH18" s="3"/>
      <c r="PII18" s="3"/>
      <c r="PIJ18" s="3"/>
      <c r="PIK18" s="3"/>
      <c r="PIL18" s="3"/>
      <c r="PIM18" s="3"/>
      <c r="PIN18" s="3"/>
      <c r="PIO18" s="3"/>
      <c r="PIP18" s="3"/>
      <c r="PIQ18" s="3"/>
      <c r="PIR18" s="3"/>
      <c r="PIS18" s="3"/>
      <c r="PIT18" s="3"/>
      <c r="PIU18" s="3"/>
      <c r="PIV18" s="3"/>
      <c r="PIW18" s="3"/>
      <c r="PIX18" s="3"/>
      <c r="PIY18" s="3"/>
      <c r="PIZ18" s="3"/>
      <c r="PJA18" s="3"/>
      <c r="PJB18" s="3"/>
      <c r="PJC18" s="3"/>
      <c r="PJD18" s="3"/>
      <c r="PJE18" s="3"/>
      <c r="PJF18" s="3"/>
      <c r="PJG18" s="3"/>
      <c r="PJH18" s="3"/>
      <c r="PJI18" s="3"/>
      <c r="PJJ18" s="3"/>
      <c r="PJK18" s="3"/>
      <c r="PJL18" s="3"/>
      <c r="PJM18" s="3"/>
      <c r="PJN18" s="3"/>
      <c r="PJO18" s="3"/>
      <c r="PJP18" s="3"/>
      <c r="PJQ18" s="3"/>
      <c r="PJR18" s="3"/>
      <c r="PJS18" s="3"/>
      <c r="PJT18" s="3"/>
      <c r="PJU18" s="3"/>
      <c r="PJV18" s="3"/>
      <c r="PJW18" s="3"/>
      <c r="PJX18" s="3"/>
      <c r="PJY18" s="3"/>
      <c r="PJZ18" s="3"/>
      <c r="PKA18" s="3"/>
      <c r="PKB18" s="3"/>
      <c r="PKC18" s="3"/>
      <c r="PKD18" s="3"/>
      <c r="PKE18" s="3"/>
      <c r="PKF18" s="3"/>
      <c r="PKG18" s="3"/>
      <c r="PKH18" s="3"/>
      <c r="PKI18" s="3"/>
      <c r="PKJ18" s="3"/>
      <c r="PKK18" s="3"/>
      <c r="PKL18" s="3"/>
      <c r="PKM18" s="3"/>
      <c r="PKN18" s="3"/>
      <c r="PKO18" s="3"/>
      <c r="PKP18" s="3"/>
      <c r="PKQ18" s="3"/>
      <c r="PKR18" s="3"/>
      <c r="PKS18" s="3"/>
      <c r="PKT18" s="3"/>
      <c r="PKU18" s="3"/>
      <c r="PKV18" s="3"/>
      <c r="PKW18" s="3"/>
      <c r="PKX18" s="3"/>
      <c r="PKY18" s="3"/>
      <c r="PKZ18" s="3"/>
      <c r="PLA18" s="3"/>
      <c r="PLB18" s="3"/>
      <c r="PLC18" s="3"/>
      <c r="PLD18" s="3"/>
      <c r="PLE18" s="3"/>
      <c r="PLF18" s="3"/>
      <c r="PLG18" s="3"/>
      <c r="PLH18" s="3"/>
      <c r="PLI18" s="3"/>
      <c r="PLJ18" s="3"/>
      <c r="PLK18" s="3"/>
      <c r="PLL18" s="3"/>
      <c r="PLM18" s="3"/>
      <c r="PLN18" s="3"/>
      <c r="PLO18" s="3"/>
      <c r="PLP18" s="3"/>
      <c r="PLQ18" s="3"/>
      <c r="PLR18" s="3"/>
      <c r="PLS18" s="3"/>
      <c r="PLT18" s="3"/>
      <c r="PLU18" s="3"/>
      <c r="PLV18" s="3"/>
      <c r="PLW18" s="3"/>
      <c r="PLX18" s="3"/>
      <c r="PLY18" s="3"/>
      <c r="PLZ18" s="3"/>
      <c r="PMA18" s="3"/>
      <c r="PMB18" s="3"/>
      <c r="PMC18" s="3"/>
      <c r="PMD18" s="3"/>
      <c r="PME18" s="3"/>
      <c r="PMF18" s="3"/>
      <c r="PMG18" s="3"/>
      <c r="PMH18" s="3"/>
      <c r="PMI18" s="3"/>
      <c r="PMJ18" s="3"/>
      <c r="PMK18" s="3"/>
      <c r="PML18" s="3"/>
      <c r="PMM18" s="3"/>
      <c r="PMN18" s="3"/>
      <c r="PMO18" s="3"/>
      <c r="PMP18" s="3"/>
      <c r="PMQ18" s="3"/>
      <c r="PMR18" s="3"/>
      <c r="PMS18" s="3"/>
      <c r="PMT18" s="3"/>
      <c r="PMU18" s="3"/>
      <c r="PMV18" s="3"/>
      <c r="PMW18" s="3"/>
      <c r="PMX18" s="3"/>
      <c r="PMY18" s="3"/>
      <c r="PMZ18" s="3"/>
      <c r="PNA18" s="3"/>
      <c r="PNB18" s="3"/>
      <c r="PNC18" s="3"/>
      <c r="PND18" s="3"/>
      <c r="PNE18" s="3"/>
      <c r="PNF18" s="3"/>
      <c r="PNG18" s="3"/>
      <c r="PNH18" s="3"/>
      <c r="PNI18" s="3"/>
      <c r="PNJ18" s="3"/>
      <c r="PNK18" s="3"/>
      <c r="PNL18" s="3"/>
      <c r="PNM18" s="3"/>
      <c r="PNN18" s="3"/>
      <c r="PNO18" s="3"/>
      <c r="PNP18" s="3"/>
      <c r="PNQ18" s="3"/>
      <c r="PNR18" s="3"/>
      <c r="PNS18" s="3"/>
      <c r="PNT18" s="3"/>
      <c r="PNU18" s="3"/>
      <c r="PNV18" s="3"/>
      <c r="PNW18" s="3"/>
      <c r="PNX18" s="3"/>
      <c r="PNY18" s="3"/>
      <c r="PNZ18" s="3"/>
      <c r="POA18" s="3"/>
      <c r="POB18" s="3"/>
      <c r="POC18" s="3"/>
      <c r="POD18" s="3"/>
      <c r="POE18" s="3"/>
      <c r="POF18" s="3"/>
      <c r="POG18" s="3"/>
      <c r="POH18" s="3"/>
      <c r="POI18" s="3"/>
      <c r="POJ18" s="3"/>
      <c r="POK18" s="3"/>
      <c r="POL18" s="3"/>
      <c r="POM18" s="3"/>
      <c r="PON18" s="3"/>
      <c r="POO18" s="3"/>
      <c r="POP18" s="3"/>
      <c r="POQ18" s="3"/>
      <c r="POR18" s="3"/>
      <c r="POS18" s="3"/>
      <c r="POT18" s="3"/>
      <c r="POU18" s="3"/>
      <c r="POV18" s="3"/>
      <c r="POW18" s="3"/>
      <c r="POX18" s="3"/>
      <c r="POY18" s="3"/>
      <c r="POZ18" s="3"/>
      <c r="PPA18" s="3"/>
      <c r="PPB18" s="3"/>
      <c r="PPC18" s="3"/>
      <c r="PPD18" s="3"/>
      <c r="PPE18" s="3"/>
      <c r="PPF18" s="3"/>
      <c r="PPG18" s="3"/>
      <c r="PPH18" s="3"/>
      <c r="PPI18" s="3"/>
      <c r="PPJ18" s="3"/>
      <c r="PPK18" s="3"/>
      <c r="PPL18" s="3"/>
      <c r="PPM18" s="3"/>
      <c r="PPN18" s="3"/>
      <c r="PPO18" s="3"/>
      <c r="PPP18" s="3"/>
      <c r="PPQ18" s="3"/>
      <c r="PPR18" s="3"/>
      <c r="PPS18" s="3"/>
      <c r="PPT18" s="3"/>
      <c r="PPU18" s="3"/>
      <c r="PPV18" s="3"/>
      <c r="PPW18" s="3"/>
      <c r="PPX18" s="3"/>
      <c r="PPY18" s="3"/>
      <c r="PPZ18" s="3"/>
      <c r="PQA18" s="3"/>
      <c r="PQB18" s="3"/>
      <c r="PQC18" s="3"/>
      <c r="PQD18" s="3"/>
      <c r="PQE18" s="3"/>
      <c r="PQF18" s="3"/>
      <c r="PQG18" s="3"/>
      <c r="PQH18" s="3"/>
      <c r="PQI18" s="3"/>
      <c r="PQJ18" s="3"/>
      <c r="PQK18" s="3"/>
      <c r="PQL18" s="3"/>
      <c r="PQM18" s="3"/>
      <c r="PQN18" s="3"/>
      <c r="PQO18" s="3"/>
      <c r="PQP18" s="3"/>
      <c r="PQQ18" s="3"/>
      <c r="PQR18" s="3"/>
      <c r="PQS18" s="3"/>
      <c r="PQT18" s="3"/>
      <c r="PQU18" s="3"/>
      <c r="PQV18" s="3"/>
      <c r="PQW18" s="3"/>
      <c r="PQX18" s="3"/>
      <c r="PQY18" s="3"/>
      <c r="PQZ18" s="3"/>
      <c r="PRA18" s="3"/>
      <c r="PRB18" s="3"/>
      <c r="PRC18" s="3"/>
      <c r="PRD18" s="3"/>
      <c r="PRE18" s="3"/>
      <c r="PRF18" s="3"/>
      <c r="PRG18" s="3"/>
      <c r="PRH18" s="3"/>
      <c r="PRI18" s="3"/>
      <c r="PRJ18" s="3"/>
      <c r="PRK18" s="3"/>
      <c r="PRL18" s="3"/>
      <c r="PRM18" s="3"/>
      <c r="PRN18" s="3"/>
      <c r="PRO18" s="3"/>
      <c r="PRP18" s="3"/>
      <c r="PRQ18" s="3"/>
      <c r="PRR18" s="3"/>
      <c r="PRS18" s="3"/>
      <c r="PRT18" s="3"/>
      <c r="PRU18" s="3"/>
      <c r="PRV18" s="3"/>
      <c r="PRW18" s="3"/>
      <c r="PRX18" s="3"/>
      <c r="PRY18" s="3"/>
      <c r="PRZ18" s="3"/>
      <c r="PSA18" s="3"/>
      <c r="PSB18" s="3"/>
      <c r="PSC18" s="3"/>
      <c r="PSD18" s="3"/>
      <c r="PSE18" s="3"/>
      <c r="PSF18" s="3"/>
      <c r="PSG18" s="3"/>
      <c r="PSH18" s="3"/>
      <c r="PSI18" s="3"/>
      <c r="PSJ18" s="3"/>
      <c r="PSK18" s="3"/>
      <c r="PSL18" s="3"/>
      <c r="PSM18" s="3"/>
      <c r="PSN18" s="3"/>
      <c r="PSO18" s="3"/>
      <c r="PSP18" s="3"/>
      <c r="PSQ18" s="3"/>
      <c r="PSR18" s="3"/>
      <c r="PSS18" s="3"/>
      <c r="PST18" s="3"/>
      <c r="PSU18" s="3"/>
      <c r="PSV18" s="3"/>
      <c r="PSW18" s="3"/>
      <c r="PSX18" s="3"/>
      <c r="PSY18" s="3"/>
      <c r="PSZ18" s="3"/>
      <c r="PTA18" s="3"/>
      <c r="PTB18" s="3"/>
      <c r="PTC18" s="3"/>
      <c r="PTD18" s="3"/>
      <c r="PTE18" s="3"/>
      <c r="PTF18" s="3"/>
      <c r="PTG18" s="3"/>
      <c r="PTH18" s="3"/>
      <c r="PTI18" s="3"/>
      <c r="PTJ18" s="3"/>
      <c r="PTK18" s="3"/>
      <c r="PTL18" s="3"/>
      <c r="PTM18" s="3"/>
      <c r="PTN18" s="3"/>
      <c r="PTO18" s="3"/>
      <c r="PTP18" s="3"/>
      <c r="PTQ18" s="3"/>
      <c r="PTR18" s="3"/>
      <c r="PTS18" s="3"/>
      <c r="PTT18" s="3"/>
      <c r="PTU18" s="3"/>
      <c r="PTV18" s="3"/>
      <c r="PTW18" s="3"/>
      <c r="PTX18" s="3"/>
      <c r="PTY18" s="3"/>
      <c r="PTZ18" s="3"/>
      <c r="PUA18" s="3"/>
      <c r="PUB18" s="3"/>
      <c r="PUC18" s="3"/>
      <c r="PUD18" s="3"/>
      <c r="PUE18" s="3"/>
      <c r="PUF18" s="3"/>
      <c r="PUG18" s="3"/>
      <c r="PUH18" s="3"/>
      <c r="PUI18" s="3"/>
      <c r="PUJ18" s="3"/>
      <c r="PUK18" s="3"/>
      <c r="PUL18" s="3"/>
      <c r="PUM18" s="3"/>
      <c r="PUN18" s="3"/>
      <c r="PUO18" s="3"/>
      <c r="PUP18" s="3"/>
      <c r="PUQ18" s="3"/>
      <c r="PUR18" s="3"/>
      <c r="PUS18" s="3"/>
      <c r="PUT18" s="3"/>
      <c r="PUU18" s="3"/>
      <c r="PUV18" s="3"/>
      <c r="PUW18" s="3"/>
      <c r="PUX18" s="3"/>
      <c r="PUY18" s="3"/>
      <c r="PUZ18" s="3"/>
      <c r="PVA18" s="3"/>
      <c r="PVB18" s="3"/>
      <c r="PVC18" s="3"/>
      <c r="PVD18" s="3"/>
      <c r="PVE18" s="3"/>
      <c r="PVF18" s="3"/>
      <c r="PVG18" s="3"/>
      <c r="PVH18" s="3"/>
      <c r="PVI18" s="3"/>
      <c r="PVJ18" s="3"/>
      <c r="PVK18" s="3"/>
      <c r="PVL18" s="3"/>
      <c r="PVM18" s="3"/>
      <c r="PVN18" s="3"/>
      <c r="PVO18" s="3"/>
      <c r="PVP18" s="3"/>
      <c r="PVQ18" s="3"/>
      <c r="PVR18" s="3"/>
      <c r="PVS18" s="3"/>
      <c r="PVT18" s="3"/>
      <c r="PVU18" s="3"/>
      <c r="PVV18" s="3"/>
      <c r="PVW18" s="3"/>
      <c r="PVX18" s="3"/>
      <c r="PVY18" s="3"/>
      <c r="PVZ18" s="3"/>
      <c r="PWA18" s="3"/>
      <c r="PWB18" s="3"/>
      <c r="PWC18" s="3"/>
      <c r="PWD18" s="3"/>
      <c r="PWE18" s="3"/>
      <c r="PWF18" s="3"/>
      <c r="PWG18" s="3"/>
      <c r="PWH18" s="3"/>
      <c r="PWI18" s="3"/>
      <c r="PWJ18" s="3"/>
      <c r="PWK18" s="3"/>
      <c r="PWL18" s="3"/>
      <c r="PWM18" s="3"/>
      <c r="PWN18" s="3"/>
      <c r="PWO18" s="3"/>
      <c r="PWP18" s="3"/>
      <c r="PWQ18" s="3"/>
      <c r="PWR18" s="3"/>
      <c r="PWS18" s="3"/>
      <c r="PWT18" s="3"/>
      <c r="PWU18" s="3"/>
      <c r="PWV18" s="3"/>
      <c r="PWW18" s="3"/>
      <c r="PWX18" s="3"/>
      <c r="PWY18" s="3"/>
      <c r="PWZ18" s="3"/>
      <c r="PXA18" s="3"/>
      <c r="PXB18" s="3"/>
      <c r="PXC18" s="3"/>
      <c r="PXD18" s="3"/>
      <c r="PXE18" s="3"/>
      <c r="PXF18" s="3"/>
      <c r="PXG18" s="3"/>
      <c r="PXH18" s="3"/>
      <c r="PXI18" s="3"/>
      <c r="PXJ18" s="3"/>
      <c r="PXK18" s="3"/>
      <c r="PXL18" s="3"/>
      <c r="PXM18" s="3"/>
      <c r="PXN18" s="3"/>
      <c r="PXO18" s="3"/>
      <c r="PXP18" s="3"/>
      <c r="PXQ18" s="3"/>
      <c r="PXR18" s="3"/>
      <c r="PXS18" s="3"/>
      <c r="PXT18" s="3"/>
      <c r="PXU18" s="3"/>
      <c r="PXV18" s="3"/>
      <c r="PXW18" s="3"/>
      <c r="PXX18" s="3"/>
      <c r="PXY18" s="3"/>
      <c r="PXZ18" s="3"/>
      <c r="PYA18" s="3"/>
      <c r="PYB18" s="3"/>
      <c r="PYC18" s="3"/>
      <c r="PYD18" s="3"/>
      <c r="PYE18" s="3"/>
      <c r="PYF18" s="3"/>
      <c r="PYG18" s="3"/>
      <c r="PYH18" s="3"/>
      <c r="PYI18" s="3"/>
      <c r="PYJ18" s="3"/>
      <c r="PYK18" s="3"/>
      <c r="PYL18" s="3"/>
      <c r="PYM18" s="3"/>
      <c r="PYN18" s="3"/>
      <c r="PYO18" s="3"/>
      <c r="PYP18" s="3"/>
      <c r="PYQ18" s="3"/>
      <c r="PYR18" s="3"/>
      <c r="PYS18" s="3"/>
      <c r="PYT18" s="3"/>
      <c r="PYU18" s="3"/>
      <c r="PYV18" s="3"/>
      <c r="PYW18" s="3"/>
      <c r="PYX18" s="3"/>
      <c r="PYY18" s="3"/>
      <c r="PYZ18" s="3"/>
      <c r="PZA18" s="3"/>
      <c r="PZB18" s="3"/>
      <c r="PZC18" s="3"/>
      <c r="PZD18" s="3"/>
      <c r="PZE18" s="3"/>
      <c r="PZF18" s="3"/>
      <c r="PZG18" s="3"/>
      <c r="PZH18" s="3"/>
      <c r="PZI18" s="3"/>
      <c r="PZJ18" s="3"/>
      <c r="PZK18" s="3"/>
      <c r="PZL18" s="3"/>
      <c r="PZM18" s="3"/>
      <c r="PZN18" s="3"/>
      <c r="PZO18" s="3"/>
      <c r="PZP18" s="3"/>
      <c r="PZQ18" s="3"/>
      <c r="PZR18" s="3"/>
      <c r="PZS18" s="3"/>
      <c r="PZT18" s="3"/>
      <c r="PZU18" s="3"/>
      <c r="PZV18" s="3"/>
      <c r="PZW18" s="3"/>
      <c r="PZX18" s="3"/>
      <c r="PZY18" s="3"/>
      <c r="PZZ18" s="3"/>
      <c r="QAA18" s="3"/>
      <c r="QAB18" s="3"/>
      <c r="QAC18" s="3"/>
      <c r="QAD18" s="3"/>
      <c r="QAE18" s="3"/>
      <c r="QAF18" s="3"/>
      <c r="QAG18" s="3"/>
      <c r="QAH18" s="3"/>
      <c r="QAI18" s="3"/>
      <c r="QAJ18" s="3"/>
      <c r="QAK18" s="3"/>
      <c r="QAL18" s="3"/>
      <c r="QAM18" s="3"/>
      <c r="QAN18" s="3"/>
      <c r="QAO18" s="3"/>
      <c r="QAP18" s="3"/>
      <c r="QAQ18" s="3"/>
      <c r="QAR18" s="3"/>
      <c r="QAS18" s="3"/>
      <c r="QAT18" s="3"/>
      <c r="QAU18" s="3"/>
      <c r="QAV18" s="3"/>
      <c r="QAW18" s="3"/>
      <c r="QAX18" s="3"/>
      <c r="QAY18" s="3"/>
      <c r="QAZ18" s="3"/>
      <c r="QBA18" s="3"/>
      <c r="QBB18" s="3"/>
      <c r="QBC18" s="3"/>
      <c r="QBD18" s="3"/>
      <c r="QBE18" s="3"/>
      <c r="QBF18" s="3"/>
      <c r="QBG18" s="3"/>
      <c r="QBH18" s="3"/>
      <c r="QBI18" s="3"/>
      <c r="QBJ18" s="3"/>
      <c r="QBK18" s="3"/>
      <c r="QBL18" s="3"/>
      <c r="QBM18" s="3"/>
      <c r="QBN18" s="3"/>
      <c r="QBO18" s="3"/>
      <c r="QBP18" s="3"/>
      <c r="QBQ18" s="3"/>
      <c r="QBR18" s="3"/>
      <c r="QBS18" s="3"/>
      <c r="QBT18" s="3"/>
      <c r="QBU18" s="3"/>
      <c r="QBV18" s="3"/>
      <c r="QBW18" s="3"/>
      <c r="QBX18" s="3"/>
      <c r="QBY18" s="3"/>
      <c r="QBZ18" s="3"/>
      <c r="QCA18" s="3"/>
      <c r="QCB18" s="3"/>
      <c r="QCC18" s="3"/>
      <c r="QCD18" s="3"/>
      <c r="QCE18" s="3"/>
      <c r="QCF18" s="3"/>
      <c r="QCG18" s="3"/>
      <c r="QCH18" s="3"/>
      <c r="QCI18" s="3"/>
      <c r="QCJ18" s="3"/>
      <c r="QCK18" s="3"/>
      <c r="QCL18" s="3"/>
      <c r="QCM18" s="3"/>
      <c r="QCN18" s="3"/>
      <c r="QCO18" s="3"/>
      <c r="QCP18" s="3"/>
      <c r="QCQ18" s="3"/>
      <c r="QCR18" s="3"/>
      <c r="QCS18" s="3"/>
      <c r="QCT18" s="3"/>
      <c r="QCU18" s="3"/>
      <c r="QCV18" s="3"/>
      <c r="QCW18" s="3"/>
      <c r="QCX18" s="3"/>
      <c r="QCY18" s="3"/>
      <c r="QCZ18" s="3"/>
      <c r="QDA18" s="3"/>
      <c r="QDB18" s="3"/>
      <c r="QDC18" s="3"/>
      <c r="QDD18" s="3"/>
      <c r="QDE18" s="3"/>
      <c r="QDF18" s="3"/>
      <c r="QDG18" s="3"/>
      <c r="QDH18" s="3"/>
      <c r="QDI18" s="3"/>
      <c r="QDJ18" s="3"/>
      <c r="QDK18" s="3"/>
      <c r="QDL18" s="3"/>
      <c r="QDM18" s="3"/>
      <c r="QDN18" s="3"/>
      <c r="QDO18" s="3"/>
      <c r="QDP18" s="3"/>
      <c r="QDQ18" s="3"/>
      <c r="QDR18" s="3"/>
      <c r="QDS18" s="3"/>
      <c r="QDT18" s="3"/>
      <c r="QDU18" s="3"/>
      <c r="QDV18" s="3"/>
      <c r="QDW18" s="3"/>
      <c r="QDX18" s="3"/>
      <c r="QDY18" s="3"/>
      <c r="QDZ18" s="3"/>
      <c r="QEA18" s="3"/>
      <c r="QEB18" s="3"/>
      <c r="QEC18" s="3"/>
      <c r="QED18" s="3"/>
      <c r="QEE18" s="3"/>
      <c r="QEF18" s="3"/>
      <c r="QEG18" s="3"/>
      <c r="QEH18" s="3"/>
      <c r="QEI18" s="3"/>
      <c r="QEJ18" s="3"/>
      <c r="QEK18" s="3"/>
      <c r="QEL18" s="3"/>
      <c r="QEM18" s="3"/>
      <c r="QEN18" s="3"/>
      <c r="QEO18" s="3"/>
      <c r="QEP18" s="3"/>
      <c r="QEQ18" s="3"/>
      <c r="QER18" s="3"/>
      <c r="QES18" s="3"/>
      <c r="QET18" s="3"/>
      <c r="QEU18" s="3"/>
      <c r="QEV18" s="3"/>
      <c r="QEW18" s="3"/>
      <c r="QEX18" s="3"/>
      <c r="QEY18" s="3"/>
      <c r="QEZ18" s="3"/>
      <c r="QFA18" s="3"/>
      <c r="QFB18" s="3"/>
      <c r="QFC18" s="3"/>
      <c r="QFD18" s="3"/>
      <c r="QFE18" s="3"/>
      <c r="QFF18" s="3"/>
      <c r="QFG18" s="3"/>
      <c r="QFH18" s="3"/>
      <c r="QFI18" s="3"/>
      <c r="QFJ18" s="3"/>
      <c r="QFK18" s="3"/>
      <c r="QFL18" s="3"/>
      <c r="QFM18" s="3"/>
      <c r="QFN18" s="3"/>
      <c r="QFO18" s="3"/>
      <c r="QFP18" s="3"/>
      <c r="QFQ18" s="3"/>
      <c r="QFR18" s="3"/>
      <c r="QFS18" s="3"/>
      <c r="QFT18" s="3"/>
      <c r="QFU18" s="3"/>
      <c r="QFV18" s="3"/>
      <c r="QFW18" s="3"/>
      <c r="QFX18" s="3"/>
      <c r="QFY18" s="3"/>
      <c r="QFZ18" s="3"/>
      <c r="QGA18" s="3"/>
      <c r="QGB18" s="3"/>
      <c r="QGC18" s="3"/>
      <c r="QGD18" s="3"/>
      <c r="QGE18" s="3"/>
      <c r="QGF18" s="3"/>
      <c r="QGG18" s="3"/>
      <c r="QGH18" s="3"/>
      <c r="QGI18" s="3"/>
      <c r="QGJ18" s="3"/>
      <c r="QGK18" s="3"/>
      <c r="QGL18" s="3"/>
      <c r="QGM18" s="3"/>
      <c r="QGN18" s="3"/>
      <c r="QGO18" s="3"/>
      <c r="QGP18" s="3"/>
      <c r="QGQ18" s="3"/>
      <c r="QGR18" s="3"/>
      <c r="QGS18" s="3"/>
      <c r="QGT18" s="3"/>
      <c r="QGU18" s="3"/>
      <c r="QGV18" s="3"/>
      <c r="QGW18" s="3"/>
      <c r="QGX18" s="3"/>
      <c r="QGY18" s="3"/>
      <c r="QGZ18" s="3"/>
      <c r="QHA18" s="3"/>
      <c r="QHB18" s="3"/>
      <c r="QHC18" s="3"/>
      <c r="QHD18" s="3"/>
      <c r="QHE18" s="3"/>
      <c r="QHF18" s="3"/>
      <c r="QHG18" s="3"/>
      <c r="QHH18" s="3"/>
      <c r="QHI18" s="3"/>
      <c r="QHJ18" s="3"/>
      <c r="QHK18" s="3"/>
      <c r="QHL18" s="3"/>
      <c r="QHM18" s="3"/>
      <c r="QHN18" s="3"/>
      <c r="QHO18" s="3"/>
      <c r="QHP18" s="3"/>
      <c r="QHQ18" s="3"/>
      <c r="QHR18" s="3"/>
      <c r="QHS18" s="3"/>
      <c r="QHT18" s="3"/>
      <c r="QHU18" s="3"/>
      <c r="QHV18" s="3"/>
      <c r="QHW18" s="3"/>
      <c r="QHX18" s="3"/>
      <c r="QHY18" s="3"/>
      <c r="QHZ18" s="3"/>
      <c r="QIA18" s="3"/>
      <c r="QIB18" s="3"/>
      <c r="QIC18" s="3"/>
      <c r="QID18" s="3"/>
      <c r="QIE18" s="3"/>
      <c r="QIF18" s="3"/>
      <c r="QIG18" s="3"/>
      <c r="QIH18" s="3"/>
      <c r="QII18" s="3"/>
      <c r="QIJ18" s="3"/>
      <c r="QIK18" s="3"/>
      <c r="QIL18" s="3"/>
      <c r="QIM18" s="3"/>
      <c r="QIN18" s="3"/>
      <c r="QIO18" s="3"/>
      <c r="QIP18" s="3"/>
      <c r="QIQ18" s="3"/>
      <c r="QIR18" s="3"/>
      <c r="QIS18" s="3"/>
      <c r="QIT18" s="3"/>
      <c r="QIU18" s="3"/>
      <c r="QIV18" s="3"/>
      <c r="QIW18" s="3"/>
      <c r="QIX18" s="3"/>
      <c r="QIY18" s="3"/>
      <c r="QIZ18" s="3"/>
      <c r="QJA18" s="3"/>
      <c r="QJB18" s="3"/>
      <c r="QJC18" s="3"/>
      <c r="QJD18" s="3"/>
      <c r="QJE18" s="3"/>
      <c r="QJF18" s="3"/>
      <c r="QJG18" s="3"/>
      <c r="QJH18" s="3"/>
      <c r="QJI18" s="3"/>
      <c r="QJJ18" s="3"/>
      <c r="QJK18" s="3"/>
      <c r="QJL18" s="3"/>
      <c r="QJM18" s="3"/>
      <c r="QJN18" s="3"/>
      <c r="QJO18" s="3"/>
      <c r="QJP18" s="3"/>
      <c r="QJQ18" s="3"/>
      <c r="QJR18" s="3"/>
      <c r="QJS18" s="3"/>
      <c r="QJT18" s="3"/>
      <c r="QJU18" s="3"/>
      <c r="QJV18" s="3"/>
      <c r="QJW18" s="3"/>
      <c r="QJX18" s="3"/>
      <c r="QJY18" s="3"/>
      <c r="QJZ18" s="3"/>
      <c r="QKA18" s="3"/>
      <c r="QKB18" s="3"/>
      <c r="QKC18" s="3"/>
      <c r="QKD18" s="3"/>
      <c r="QKE18" s="3"/>
      <c r="QKF18" s="3"/>
      <c r="QKG18" s="3"/>
      <c r="QKH18" s="3"/>
      <c r="QKI18" s="3"/>
      <c r="QKJ18" s="3"/>
      <c r="QKK18" s="3"/>
      <c r="QKL18" s="3"/>
      <c r="QKM18" s="3"/>
      <c r="QKN18" s="3"/>
      <c r="QKO18" s="3"/>
      <c r="QKP18" s="3"/>
      <c r="QKQ18" s="3"/>
      <c r="QKR18" s="3"/>
      <c r="QKS18" s="3"/>
      <c r="QKT18" s="3"/>
      <c r="QKU18" s="3"/>
      <c r="QKV18" s="3"/>
      <c r="QKW18" s="3"/>
      <c r="QKX18" s="3"/>
      <c r="QKY18" s="3"/>
      <c r="QKZ18" s="3"/>
      <c r="QLA18" s="3"/>
      <c r="QLB18" s="3"/>
      <c r="QLC18" s="3"/>
      <c r="QLD18" s="3"/>
      <c r="QLE18" s="3"/>
      <c r="QLF18" s="3"/>
      <c r="QLG18" s="3"/>
      <c r="QLH18" s="3"/>
      <c r="QLI18" s="3"/>
      <c r="QLJ18" s="3"/>
      <c r="QLK18" s="3"/>
      <c r="QLL18" s="3"/>
      <c r="QLM18" s="3"/>
      <c r="QLN18" s="3"/>
      <c r="QLO18" s="3"/>
      <c r="QLP18" s="3"/>
      <c r="QLQ18" s="3"/>
      <c r="QLR18" s="3"/>
      <c r="QLS18" s="3"/>
      <c r="QLT18" s="3"/>
      <c r="QLU18" s="3"/>
      <c r="QLV18" s="3"/>
      <c r="QLW18" s="3"/>
      <c r="QLX18" s="3"/>
      <c r="QLY18" s="3"/>
      <c r="QLZ18" s="3"/>
      <c r="QMA18" s="3"/>
      <c r="QMB18" s="3"/>
      <c r="QMC18" s="3"/>
      <c r="QMD18" s="3"/>
      <c r="QME18" s="3"/>
      <c r="QMF18" s="3"/>
      <c r="QMG18" s="3"/>
      <c r="QMH18" s="3"/>
      <c r="QMI18" s="3"/>
      <c r="QMJ18" s="3"/>
      <c r="QMK18" s="3"/>
      <c r="QML18" s="3"/>
      <c r="QMM18" s="3"/>
      <c r="QMN18" s="3"/>
      <c r="QMO18" s="3"/>
      <c r="QMP18" s="3"/>
      <c r="QMQ18" s="3"/>
      <c r="QMR18" s="3"/>
      <c r="QMS18" s="3"/>
      <c r="QMT18" s="3"/>
      <c r="QMU18" s="3"/>
      <c r="QMV18" s="3"/>
      <c r="QMW18" s="3"/>
      <c r="QMX18" s="3"/>
      <c r="QMY18" s="3"/>
      <c r="QMZ18" s="3"/>
      <c r="QNA18" s="3"/>
      <c r="QNB18" s="3"/>
      <c r="QNC18" s="3"/>
      <c r="QND18" s="3"/>
      <c r="QNE18" s="3"/>
      <c r="QNF18" s="3"/>
      <c r="QNG18" s="3"/>
      <c r="QNH18" s="3"/>
      <c r="QNI18" s="3"/>
      <c r="QNJ18" s="3"/>
      <c r="QNK18" s="3"/>
      <c r="QNL18" s="3"/>
      <c r="QNM18" s="3"/>
      <c r="QNN18" s="3"/>
      <c r="QNO18" s="3"/>
      <c r="QNP18" s="3"/>
      <c r="QNQ18" s="3"/>
      <c r="QNR18" s="3"/>
      <c r="QNS18" s="3"/>
      <c r="QNT18" s="3"/>
      <c r="QNU18" s="3"/>
      <c r="QNV18" s="3"/>
      <c r="QNW18" s="3"/>
      <c r="QNX18" s="3"/>
      <c r="QNY18" s="3"/>
      <c r="QNZ18" s="3"/>
      <c r="QOA18" s="3"/>
      <c r="QOB18" s="3"/>
      <c r="QOC18" s="3"/>
      <c r="QOD18" s="3"/>
      <c r="QOE18" s="3"/>
      <c r="QOF18" s="3"/>
      <c r="QOG18" s="3"/>
      <c r="QOH18" s="3"/>
      <c r="QOI18" s="3"/>
      <c r="QOJ18" s="3"/>
      <c r="QOK18" s="3"/>
      <c r="QOL18" s="3"/>
      <c r="QOM18" s="3"/>
      <c r="QON18" s="3"/>
      <c r="QOO18" s="3"/>
      <c r="QOP18" s="3"/>
      <c r="QOQ18" s="3"/>
      <c r="QOR18" s="3"/>
      <c r="QOS18" s="3"/>
      <c r="QOT18" s="3"/>
      <c r="QOU18" s="3"/>
      <c r="QOV18" s="3"/>
      <c r="QOW18" s="3"/>
      <c r="QOX18" s="3"/>
      <c r="QOY18" s="3"/>
      <c r="QOZ18" s="3"/>
      <c r="QPA18" s="3"/>
      <c r="QPB18" s="3"/>
      <c r="QPC18" s="3"/>
      <c r="QPD18" s="3"/>
      <c r="QPE18" s="3"/>
      <c r="QPF18" s="3"/>
      <c r="QPG18" s="3"/>
      <c r="QPH18" s="3"/>
      <c r="QPI18" s="3"/>
      <c r="QPJ18" s="3"/>
      <c r="QPK18" s="3"/>
      <c r="QPL18" s="3"/>
      <c r="QPM18" s="3"/>
      <c r="QPN18" s="3"/>
      <c r="QPO18" s="3"/>
      <c r="QPP18" s="3"/>
      <c r="QPQ18" s="3"/>
      <c r="QPR18" s="3"/>
      <c r="QPS18" s="3"/>
      <c r="QPT18" s="3"/>
      <c r="QPU18" s="3"/>
      <c r="QPV18" s="3"/>
      <c r="QPW18" s="3"/>
      <c r="QPX18" s="3"/>
      <c r="QPY18" s="3"/>
      <c r="QPZ18" s="3"/>
      <c r="QQA18" s="3"/>
      <c r="QQB18" s="3"/>
      <c r="QQC18" s="3"/>
      <c r="QQD18" s="3"/>
      <c r="QQE18" s="3"/>
      <c r="QQF18" s="3"/>
      <c r="QQG18" s="3"/>
      <c r="QQH18" s="3"/>
      <c r="QQI18" s="3"/>
      <c r="QQJ18" s="3"/>
      <c r="QQK18" s="3"/>
      <c r="QQL18" s="3"/>
      <c r="QQM18" s="3"/>
      <c r="QQN18" s="3"/>
      <c r="QQO18" s="3"/>
      <c r="QQP18" s="3"/>
      <c r="QQQ18" s="3"/>
      <c r="QQR18" s="3"/>
      <c r="QQS18" s="3"/>
      <c r="QQT18" s="3"/>
      <c r="QQU18" s="3"/>
      <c r="QQV18" s="3"/>
      <c r="QQW18" s="3"/>
      <c r="QQX18" s="3"/>
      <c r="QQY18" s="3"/>
      <c r="QQZ18" s="3"/>
      <c r="QRA18" s="3"/>
      <c r="QRB18" s="3"/>
      <c r="QRC18" s="3"/>
      <c r="QRD18" s="3"/>
      <c r="QRE18" s="3"/>
      <c r="QRF18" s="3"/>
      <c r="QRG18" s="3"/>
      <c r="QRH18" s="3"/>
      <c r="QRI18" s="3"/>
      <c r="QRJ18" s="3"/>
      <c r="QRK18" s="3"/>
      <c r="QRL18" s="3"/>
      <c r="QRM18" s="3"/>
      <c r="QRN18" s="3"/>
      <c r="QRO18" s="3"/>
      <c r="QRP18" s="3"/>
      <c r="QRQ18" s="3"/>
      <c r="QRR18" s="3"/>
      <c r="QRS18" s="3"/>
      <c r="QRT18" s="3"/>
      <c r="QRU18" s="3"/>
      <c r="QRV18" s="3"/>
      <c r="QRW18" s="3"/>
      <c r="QRX18" s="3"/>
      <c r="QRY18" s="3"/>
      <c r="QRZ18" s="3"/>
      <c r="QSA18" s="3"/>
      <c r="QSB18" s="3"/>
      <c r="QSC18" s="3"/>
      <c r="QSD18" s="3"/>
      <c r="QSE18" s="3"/>
      <c r="QSF18" s="3"/>
      <c r="QSG18" s="3"/>
      <c r="QSH18" s="3"/>
      <c r="QSI18" s="3"/>
      <c r="QSJ18" s="3"/>
      <c r="QSK18" s="3"/>
      <c r="QSL18" s="3"/>
      <c r="QSM18" s="3"/>
      <c r="QSN18" s="3"/>
      <c r="QSO18" s="3"/>
      <c r="QSP18" s="3"/>
      <c r="QSQ18" s="3"/>
      <c r="QSR18" s="3"/>
      <c r="QSS18" s="3"/>
      <c r="QST18" s="3"/>
      <c r="QSU18" s="3"/>
      <c r="QSV18" s="3"/>
      <c r="QSW18" s="3"/>
      <c r="QSX18" s="3"/>
      <c r="QSY18" s="3"/>
      <c r="QSZ18" s="3"/>
      <c r="QTA18" s="3"/>
      <c r="QTB18" s="3"/>
      <c r="QTC18" s="3"/>
      <c r="QTD18" s="3"/>
      <c r="QTE18" s="3"/>
      <c r="QTF18" s="3"/>
      <c r="QTG18" s="3"/>
      <c r="QTH18" s="3"/>
      <c r="QTI18" s="3"/>
      <c r="QTJ18" s="3"/>
      <c r="QTK18" s="3"/>
      <c r="QTL18" s="3"/>
      <c r="QTM18" s="3"/>
      <c r="QTN18" s="3"/>
      <c r="QTO18" s="3"/>
      <c r="QTP18" s="3"/>
      <c r="QTQ18" s="3"/>
      <c r="QTR18" s="3"/>
      <c r="QTS18" s="3"/>
      <c r="QTT18" s="3"/>
      <c r="QTU18" s="3"/>
      <c r="QTV18" s="3"/>
      <c r="QTW18" s="3"/>
      <c r="QTX18" s="3"/>
      <c r="QTY18" s="3"/>
      <c r="QTZ18" s="3"/>
      <c r="QUA18" s="3"/>
      <c r="QUB18" s="3"/>
      <c r="QUC18" s="3"/>
      <c r="QUD18" s="3"/>
      <c r="QUE18" s="3"/>
      <c r="QUF18" s="3"/>
      <c r="QUG18" s="3"/>
      <c r="QUH18" s="3"/>
      <c r="QUI18" s="3"/>
      <c r="QUJ18" s="3"/>
      <c r="QUK18" s="3"/>
      <c r="QUL18" s="3"/>
      <c r="QUM18" s="3"/>
      <c r="QUN18" s="3"/>
      <c r="QUO18" s="3"/>
      <c r="QUP18" s="3"/>
      <c r="QUQ18" s="3"/>
      <c r="QUR18" s="3"/>
      <c r="QUS18" s="3"/>
      <c r="QUT18" s="3"/>
      <c r="QUU18" s="3"/>
      <c r="QUV18" s="3"/>
      <c r="QUW18" s="3"/>
      <c r="QUX18" s="3"/>
      <c r="QUY18" s="3"/>
      <c r="QUZ18" s="3"/>
      <c r="QVA18" s="3"/>
      <c r="QVB18" s="3"/>
      <c r="QVC18" s="3"/>
      <c r="QVD18" s="3"/>
      <c r="QVE18" s="3"/>
      <c r="QVF18" s="3"/>
      <c r="QVG18" s="3"/>
      <c r="QVH18" s="3"/>
      <c r="QVI18" s="3"/>
      <c r="QVJ18" s="3"/>
      <c r="QVK18" s="3"/>
      <c r="QVL18" s="3"/>
      <c r="QVM18" s="3"/>
      <c r="QVN18" s="3"/>
      <c r="QVO18" s="3"/>
      <c r="QVP18" s="3"/>
      <c r="QVQ18" s="3"/>
      <c r="QVR18" s="3"/>
      <c r="QVS18" s="3"/>
      <c r="QVT18" s="3"/>
      <c r="QVU18" s="3"/>
      <c r="QVV18" s="3"/>
      <c r="QVW18" s="3"/>
      <c r="QVX18" s="3"/>
      <c r="QVY18" s="3"/>
      <c r="QVZ18" s="3"/>
      <c r="QWA18" s="3"/>
      <c r="QWB18" s="3"/>
      <c r="QWC18" s="3"/>
      <c r="QWD18" s="3"/>
      <c r="QWE18" s="3"/>
      <c r="QWF18" s="3"/>
      <c r="QWG18" s="3"/>
      <c r="QWH18" s="3"/>
      <c r="QWI18" s="3"/>
      <c r="QWJ18" s="3"/>
      <c r="QWK18" s="3"/>
      <c r="QWL18" s="3"/>
      <c r="QWM18" s="3"/>
      <c r="QWN18" s="3"/>
      <c r="QWO18" s="3"/>
      <c r="QWP18" s="3"/>
      <c r="QWQ18" s="3"/>
      <c r="QWR18" s="3"/>
      <c r="QWS18" s="3"/>
      <c r="QWT18" s="3"/>
      <c r="QWU18" s="3"/>
      <c r="QWV18" s="3"/>
      <c r="QWW18" s="3"/>
      <c r="QWX18" s="3"/>
      <c r="QWY18" s="3"/>
      <c r="QWZ18" s="3"/>
      <c r="QXA18" s="3"/>
      <c r="QXB18" s="3"/>
      <c r="QXC18" s="3"/>
      <c r="QXD18" s="3"/>
      <c r="QXE18" s="3"/>
      <c r="QXF18" s="3"/>
      <c r="QXG18" s="3"/>
      <c r="QXH18" s="3"/>
      <c r="QXI18" s="3"/>
      <c r="QXJ18" s="3"/>
      <c r="QXK18" s="3"/>
      <c r="QXL18" s="3"/>
      <c r="QXM18" s="3"/>
      <c r="QXN18" s="3"/>
      <c r="QXO18" s="3"/>
      <c r="QXP18" s="3"/>
      <c r="QXQ18" s="3"/>
      <c r="QXR18" s="3"/>
      <c r="QXS18" s="3"/>
      <c r="QXT18" s="3"/>
      <c r="QXU18" s="3"/>
      <c r="QXV18" s="3"/>
      <c r="QXW18" s="3"/>
      <c r="QXX18" s="3"/>
      <c r="QXY18" s="3"/>
      <c r="QXZ18" s="3"/>
      <c r="QYA18" s="3"/>
      <c r="QYB18" s="3"/>
      <c r="QYC18" s="3"/>
      <c r="QYD18" s="3"/>
      <c r="QYE18" s="3"/>
      <c r="QYF18" s="3"/>
      <c r="QYG18" s="3"/>
      <c r="QYH18" s="3"/>
      <c r="QYI18" s="3"/>
      <c r="QYJ18" s="3"/>
      <c r="QYK18" s="3"/>
      <c r="QYL18" s="3"/>
      <c r="QYM18" s="3"/>
      <c r="QYN18" s="3"/>
      <c r="QYO18" s="3"/>
      <c r="QYP18" s="3"/>
      <c r="QYQ18" s="3"/>
      <c r="QYR18" s="3"/>
      <c r="QYS18" s="3"/>
      <c r="QYT18" s="3"/>
      <c r="QYU18" s="3"/>
      <c r="QYV18" s="3"/>
      <c r="QYW18" s="3"/>
      <c r="QYX18" s="3"/>
      <c r="QYY18" s="3"/>
      <c r="QYZ18" s="3"/>
      <c r="QZA18" s="3"/>
      <c r="QZB18" s="3"/>
      <c r="QZC18" s="3"/>
      <c r="QZD18" s="3"/>
      <c r="QZE18" s="3"/>
      <c r="QZF18" s="3"/>
      <c r="QZG18" s="3"/>
      <c r="QZH18" s="3"/>
      <c r="QZI18" s="3"/>
      <c r="QZJ18" s="3"/>
      <c r="QZK18" s="3"/>
      <c r="QZL18" s="3"/>
      <c r="QZM18" s="3"/>
      <c r="QZN18" s="3"/>
      <c r="QZO18" s="3"/>
      <c r="QZP18" s="3"/>
      <c r="QZQ18" s="3"/>
      <c r="QZR18" s="3"/>
      <c r="QZS18" s="3"/>
      <c r="QZT18" s="3"/>
      <c r="QZU18" s="3"/>
      <c r="QZV18" s="3"/>
      <c r="QZW18" s="3"/>
      <c r="QZX18" s="3"/>
      <c r="QZY18" s="3"/>
      <c r="QZZ18" s="3"/>
      <c r="RAA18" s="3"/>
      <c r="RAB18" s="3"/>
      <c r="RAC18" s="3"/>
      <c r="RAD18" s="3"/>
      <c r="RAE18" s="3"/>
      <c r="RAF18" s="3"/>
      <c r="RAG18" s="3"/>
      <c r="RAH18" s="3"/>
      <c r="RAI18" s="3"/>
      <c r="RAJ18" s="3"/>
      <c r="RAK18" s="3"/>
      <c r="RAL18" s="3"/>
      <c r="RAM18" s="3"/>
      <c r="RAN18" s="3"/>
      <c r="RAO18" s="3"/>
      <c r="RAP18" s="3"/>
      <c r="RAQ18" s="3"/>
      <c r="RAR18" s="3"/>
      <c r="RAS18" s="3"/>
      <c r="RAT18" s="3"/>
      <c r="RAU18" s="3"/>
      <c r="RAV18" s="3"/>
      <c r="RAW18" s="3"/>
      <c r="RAX18" s="3"/>
      <c r="RAY18" s="3"/>
      <c r="RAZ18" s="3"/>
      <c r="RBA18" s="3"/>
      <c r="RBB18" s="3"/>
      <c r="RBC18" s="3"/>
      <c r="RBD18" s="3"/>
      <c r="RBE18" s="3"/>
      <c r="RBF18" s="3"/>
      <c r="RBG18" s="3"/>
      <c r="RBH18" s="3"/>
      <c r="RBI18" s="3"/>
      <c r="RBJ18" s="3"/>
      <c r="RBK18" s="3"/>
      <c r="RBL18" s="3"/>
      <c r="RBM18" s="3"/>
      <c r="RBN18" s="3"/>
      <c r="RBO18" s="3"/>
      <c r="RBP18" s="3"/>
      <c r="RBQ18" s="3"/>
      <c r="RBR18" s="3"/>
      <c r="RBS18" s="3"/>
      <c r="RBT18" s="3"/>
      <c r="RBU18" s="3"/>
      <c r="RBV18" s="3"/>
      <c r="RBW18" s="3"/>
      <c r="RBX18" s="3"/>
      <c r="RBY18" s="3"/>
      <c r="RBZ18" s="3"/>
      <c r="RCA18" s="3"/>
      <c r="RCB18" s="3"/>
      <c r="RCC18" s="3"/>
      <c r="RCD18" s="3"/>
      <c r="RCE18" s="3"/>
      <c r="RCF18" s="3"/>
      <c r="RCG18" s="3"/>
      <c r="RCH18" s="3"/>
      <c r="RCI18" s="3"/>
      <c r="RCJ18" s="3"/>
      <c r="RCK18" s="3"/>
      <c r="RCL18" s="3"/>
      <c r="RCM18" s="3"/>
      <c r="RCN18" s="3"/>
      <c r="RCO18" s="3"/>
      <c r="RCP18" s="3"/>
      <c r="RCQ18" s="3"/>
      <c r="RCR18" s="3"/>
      <c r="RCS18" s="3"/>
      <c r="RCT18" s="3"/>
      <c r="RCU18" s="3"/>
      <c r="RCV18" s="3"/>
      <c r="RCW18" s="3"/>
      <c r="RCX18" s="3"/>
      <c r="RCY18" s="3"/>
      <c r="RCZ18" s="3"/>
      <c r="RDA18" s="3"/>
      <c r="RDB18" s="3"/>
      <c r="RDC18" s="3"/>
      <c r="RDD18" s="3"/>
      <c r="RDE18" s="3"/>
      <c r="RDF18" s="3"/>
      <c r="RDG18" s="3"/>
      <c r="RDH18" s="3"/>
      <c r="RDI18" s="3"/>
      <c r="RDJ18" s="3"/>
      <c r="RDK18" s="3"/>
      <c r="RDL18" s="3"/>
      <c r="RDM18" s="3"/>
      <c r="RDN18" s="3"/>
      <c r="RDO18" s="3"/>
      <c r="RDP18" s="3"/>
      <c r="RDQ18" s="3"/>
      <c r="RDR18" s="3"/>
      <c r="RDS18" s="3"/>
      <c r="RDT18" s="3"/>
      <c r="RDU18" s="3"/>
      <c r="RDV18" s="3"/>
      <c r="RDW18" s="3"/>
      <c r="RDX18" s="3"/>
      <c r="RDY18" s="3"/>
      <c r="RDZ18" s="3"/>
      <c r="REA18" s="3"/>
      <c r="REB18" s="3"/>
      <c r="REC18" s="3"/>
      <c r="RED18" s="3"/>
      <c r="REE18" s="3"/>
      <c r="REF18" s="3"/>
      <c r="REG18" s="3"/>
      <c r="REH18" s="3"/>
      <c r="REI18" s="3"/>
      <c r="REJ18" s="3"/>
      <c r="REK18" s="3"/>
      <c r="REL18" s="3"/>
      <c r="REM18" s="3"/>
      <c r="REN18" s="3"/>
      <c r="REO18" s="3"/>
      <c r="REP18" s="3"/>
      <c r="REQ18" s="3"/>
      <c r="RER18" s="3"/>
      <c r="RES18" s="3"/>
      <c r="RET18" s="3"/>
      <c r="REU18" s="3"/>
      <c r="REV18" s="3"/>
      <c r="REW18" s="3"/>
      <c r="REX18" s="3"/>
      <c r="REY18" s="3"/>
      <c r="REZ18" s="3"/>
      <c r="RFA18" s="3"/>
      <c r="RFB18" s="3"/>
      <c r="RFC18" s="3"/>
      <c r="RFD18" s="3"/>
      <c r="RFE18" s="3"/>
      <c r="RFF18" s="3"/>
      <c r="RFG18" s="3"/>
      <c r="RFH18" s="3"/>
      <c r="RFI18" s="3"/>
      <c r="RFJ18" s="3"/>
      <c r="RFK18" s="3"/>
      <c r="RFL18" s="3"/>
      <c r="RFM18" s="3"/>
      <c r="RFN18" s="3"/>
      <c r="RFO18" s="3"/>
      <c r="RFP18" s="3"/>
      <c r="RFQ18" s="3"/>
      <c r="RFR18" s="3"/>
      <c r="RFS18" s="3"/>
      <c r="RFT18" s="3"/>
      <c r="RFU18" s="3"/>
      <c r="RFV18" s="3"/>
      <c r="RFW18" s="3"/>
      <c r="RFX18" s="3"/>
      <c r="RFY18" s="3"/>
      <c r="RFZ18" s="3"/>
      <c r="RGA18" s="3"/>
      <c r="RGB18" s="3"/>
      <c r="RGC18" s="3"/>
      <c r="RGD18" s="3"/>
      <c r="RGE18" s="3"/>
      <c r="RGF18" s="3"/>
      <c r="RGG18" s="3"/>
      <c r="RGH18" s="3"/>
      <c r="RGI18" s="3"/>
      <c r="RGJ18" s="3"/>
      <c r="RGK18" s="3"/>
      <c r="RGL18" s="3"/>
      <c r="RGM18" s="3"/>
      <c r="RGN18" s="3"/>
      <c r="RGO18" s="3"/>
      <c r="RGP18" s="3"/>
      <c r="RGQ18" s="3"/>
      <c r="RGR18" s="3"/>
      <c r="RGS18" s="3"/>
      <c r="RGT18" s="3"/>
      <c r="RGU18" s="3"/>
      <c r="RGV18" s="3"/>
      <c r="RGW18" s="3"/>
      <c r="RGX18" s="3"/>
      <c r="RGY18" s="3"/>
      <c r="RGZ18" s="3"/>
      <c r="RHA18" s="3"/>
      <c r="RHB18" s="3"/>
      <c r="RHC18" s="3"/>
      <c r="RHD18" s="3"/>
      <c r="RHE18" s="3"/>
      <c r="RHF18" s="3"/>
      <c r="RHG18" s="3"/>
      <c r="RHH18" s="3"/>
      <c r="RHI18" s="3"/>
      <c r="RHJ18" s="3"/>
      <c r="RHK18" s="3"/>
      <c r="RHL18" s="3"/>
      <c r="RHM18" s="3"/>
      <c r="RHN18" s="3"/>
      <c r="RHO18" s="3"/>
      <c r="RHP18" s="3"/>
      <c r="RHQ18" s="3"/>
      <c r="RHR18" s="3"/>
      <c r="RHS18" s="3"/>
      <c r="RHT18" s="3"/>
      <c r="RHU18" s="3"/>
      <c r="RHV18" s="3"/>
      <c r="RHW18" s="3"/>
      <c r="RHX18" s="3"/>
      <c r="RHY18" s="3"/>
      <c r="RHZ18" s="3"/>
      <c r="RIA18" s="3"/>
      <c r="RIB18" s="3"/>
      <c r="RIC18" s="3"/>
      <c r="RID18" s="3"/>
      <c r="RIE18" s="3"/>
      <c r="RIF18" s="3"/>
      <c r="RIG18" s="3"/>
      <c r="RIH18" s="3"/>
      <c r="RII18" s="3"/>
      <c r="RIJ18" s="3"/>
      <c r="RIK18" s="3"/>
      <c r="RIL18" s="3"/>
      <c r="RIM18" s="3"/>
      <c r="RIN18" s="3"/>
      <c r="RIO18" s="3"/>
      <c r="RIP18" s="3"/>
      <c r="RIQ18" s="3"/>
      <c r="RIR18" s="3"/>
      <c r="RIS18" s="3"/>
      <c r="RIT18" s="3"/>
      <c r="RIU18" s="3"/>
      <c r="RIV18" s="3"/>
      <c r="RIW18" s="3"/>
      <c r="RIX18" s="3"/>
      <c r="RIY18" s="3"/>
      <c r="RIZ18" s="3"/>
      <c r="RJA18" s="3"/>
      <c r="RJB18" s="3"/>
      <c r="RJC18" s="3"/>
      <c r="RJD18" s="3"/>
      <c r="RJE18" s="3"/>
      <c r="RJF18" s="3"/>
      <c r="RJG18" s="3"/>
      <c r="RJH18" s="3"/>
      <c r="RJI18" s="3"/>
      <c r="RJJ18" s="3"/>
      <c r="RJK18" s="3"/>
      <c r="RJL18" s="3"/>
      <c r="RJM18" s="3"/>
      <c r="RJN18" s="3"/>
      <c r="RJO18" s="3"/>
      <c r="RJP18" s="3"/>
      <c r="RJQ18" s="3"/>
      <c r="RJR18" s="3"/>
      <c r="RJS18" s="3"/>
      <c r="RJT18" s="3"/>
      <c r="RJU18" s="3"/>
      <c r="RJV18" s="3"/>
      <c r="RJW18" s="3"/>
      <c r="RJX18" s="3"/>
      <c r="RJY18" s="3"/>
      <c r="RJZ18" s="3"/>
      <c r="RKA18" s="3"/>
      <c r="RKB18" s="3"/>
      <c r="RKC18" s="3"/>
      <c r="RKD18" s="3"/>
      <c r="RKE18" s="3"/>
      <c r="RKF18" s="3"/>
      <c r="RKG18" s="3"/>
      <c r="RKH18" s="3"/>
      <c r="RKI18" s="3"/>
      <c r="RKJ18" s="3"/>
      <c r="RKK18" s="3"/>
      <c r="RKL18" s="3"/>
      <c r="RKM18" s="3"/>
      <c r="RKN18" s="3"/>
      <c r="RKO18" s="3"/>
      <c r="RKP18" s="3"/>
      <c r="RKQ18" s="3"/>
      <c r="RKR18" s="3"/>
      <c r="RKS18" s="3"/>
      <c r="RKT18" s="3"/>
      <c r="RKU18" s="3"/>
      <c r="RKV18" s="3"/>
      <c r="RKW18" s="3"/>
      <c r="RKX18" s="3"/>
      <c r="RKY18" s="3"/>
      <c r="RKZ18" s="3"/>
      <c r="RLA18" s="3"/>
      <c r="RLB18" s="3"/>
      <c r="RLC18" s="3"/>
      <c r="RLD18" s="3"/>
      <c r="RLE18" s="3"/>
      <c r="RLF18" s="3"/>
      <c r="RLG18" s="3"/>
      <c r="RLH18" s="3"/>
      <c r="RLI18" s="3"/>
      <c r="RLJ18" s="3"/>
      <c r="RLK18" s="3"/>
      <c r="RLL18" s="3"/>
      <c r="RLM18" s="3"/>
      <c r="RLN18" s="3"/>
      <c r="RLO18" s="3"/>
      <c r="RLP18" s="3"/>
      <c r="RLQ18" s="3"/>
      <c r="RLR18" s="3"/>
      <c r="RLS18" s="3"/>
      <c r="RLT18" s="3"/>
      <c r="RLU18" s="3"/>
      <c r="RLV18" s="3"/>
      <c r="RLW18" s="3"/>
      <c r="RLX18" s="3"/>
      <c r="RLY18" s="3"/>
      <c r="RLZ18" s="3"/>
      <c r="RMA18" s="3"/>
      <c r="RMB18" s="3"/>
      <c r="RMC18" s="3"/>
      <c r="RMD18" s="3"/>
      <c r="RME18" s="3"/>
      <c r="RMF18" s="3"/>
      <c r="RMG18" s="3"/>
      <c r="RMH18" s="3"/>
      <c r="RMI18" s="3"/>
      <c r="RMJ18" s="3"/>
      <c r="RMK18" s="3"/>
      <c r="RML18" s="3"/>
      <c r="RMM18" s="3"/>
      <c r="RMN18" s="3"/>
      <c r="RMO18" s="3"/>
      <c r="RMP18" s="3"/>
      <c r="RMQ18" s="3"/>
      <c r="RMR18" s="3"/>
      <c r="RMS18" s="3"/>
      <c r="RMT18" s="3"/>
      <c r="RMU18" s="3"/>
      <c r="RMV18" s="3"/>
      <c r="RMW18" s="3"/>
      <c r="RMX18" s="3"/>
      <c r="RMY18" s="3"/>
      <c r="RMZ18" s="3"/>
      <c r="RNA18" s="3"/>
      <c r="RNB18" s="3"/>
      <c r="RNC18" s="3"/>
      <c r="RND18" s="3"/>
      <c r="RNE18" s="3"/>
      <c r="RNF18" s="3"/>
      <c r="RNG18" s="3"/>
      <c r="RNH18" s="3"/>
      <c r="RNI18" s="3"/>
      <c r="RNJ18" s="3"/>
      <c r="RNK18" s="3"/>
      <c r="RNL18" s="3"/>
      <c r="RNM18" s="3"/>
      <c r="RNN18" s="3"/>
      <c r="RNO18" s="3"/>
      <c r="RNP18" s="3"/>
      <c r="RNQ18" s="3"/>
      <c r="RNR18" s="3"/>
      <c r="RNS18" s="3"/>
      <c r="RNT18" s="3"/>
      <c r="RNU18" s="3"/>
      <c r="RNV18" s="3"/>
      <c r="RNW18" s="3"/>
      <c r="RNX18" s="3"/>
      <c r="RNY18" s="3"/>
      <c r="RNZ18" s="3"/>
      <c r="ROA18" s="3"/>
      <c r="ROB18" s="3"/>
      <c r="ROC18" s="3"/>
      <c r="ROD18" s="3"/>
      <c r="ROE18" s="3"/>
      <c r="ROF18" s="3"/>
      <c r="ROG18" s="3"/>
      <c r="ROH18" s="3"/>
      <c r="ROI18" s="3"/>
      <c r="ROJ18" s="3"/>
      <c r="ROK18" s="3"/>
      <c r="ROL18" s="3"/>
      <c r="ROM18" s="3"/>
      <c r="RON18" s="3"/>
      <c r="ROO18" s="3"/>
      <c r="ROP18" s="3"/>
      <c r="ROQ18" s="3"/>
      <c r="ROR18" s="3"/>
      <c r="ROS18" s="3"/>
      <c r="ROT18" s="3"/>
      <c r="ROU18" s="3"/>
      <c r="ROV18" s="3"/>
      <c r="ROW18" s="3"/>
      <c r="ROX18" s="3"/>
      <c r="ROY18" s="3"/>
      <c r="ROZ18" s="3"/>
      <c r="RPA18" s="3"/>
      <c r="RPB18" s="3"/>
      <c r="RPC18" s="3"/>
      <c r="RPD18" s="3"/>
      <c r="RPE18" s="3"/>
      <c r="RPF18" s="3"/>
      <c r="RPG18" s="3"/>
      <c r="RPH18" s="3"/>
      <c r="RPI18" s="3"/>
      <c r="RPJ18" s="3"/>
      <c r="RPK18" s="3"/>
      <c r="RPL18" s="3"/>
      <c r="RPM18" s="3"/>
      <c r="RPN18" s="3"/>
      <c r="RPO18" s="3"/>
      <c r="RPP18" s="3"/>
      <c r="RPQ18" s="3"/>
      <c r="RPR18" s="3"/>
      <c r="RPS18" s="3"/>
      <c r="RPT18" s="3"/>
      <c r="RPU18" s="3"/>
      <c r="RPV18" s="3"/>
      <c r="RPW18" s="3"/>
      <c r="RPX18" s="3"/>
      <c r="RPY18" s="3"/>
      <c r="RPZ18" s="3"/>
      <c r="RQA18" s="3"/>
      <c r="RQB18" s="3"/>
      <c r="RQC18" s="3"/>
      <c r="RQD18" s="3"/>
      <c r="RQE18" s="3"/>
      <c r="RQF18" s="3"/>
      <c r="RQG18" s="3"/>
      <c r="RQH18" s="3"/>
      <c r="RQI18" s="3"/>
      <c r="RQJ18" s="3"/>
      <c r="RQK18" s="3"/>
      <c r="RQL18" s="3"/>
      <c r="RQM18" s="3"/>
      <c r="RQN18" s="3"/>
      <c r="RQO18" s="3"/>
      <c r="RQP18" s="3"/>
      <c r="RQQ18" s="3"/>
      <c r="RQR18" s="3"/>
      <c r="RQS18" s="3"/>
      <c r="RQT18" s="3"/>
      <c r="RQU18" s="3"/>
      <c r="RQV18" s="3"/>
      <c r="RQW18" s="3"/>
      <c r="RQX18" s="3"/>
      <c r="RQY18" s="3"/>
      <c r="RQZ18" s="3"/>
      <c r="RRA18" s="3"/>
      <c r="RRB18" s="3"/>
      <c r="RRC18" s="3"/>
      <c r="RRD18" s="3"/>
      <c r="RRE18" s="3"/>
      <c r="RRF18" s="3"/>
      <c r="RRG18" s="3"/>
      <c r="RRH18" s="3"/>
      <c r="RRI18" s="3"/>
      <c r="RRJ18" s="3"/>
      <c r="RRK18" s="3"/>
      <c r="RRL18" s="3"/>
      <c r="RRM18" s="3"/>
      <c r="RRN18" s="3"/>
      <c r="RRO18" s="3"/>
      <c r="RRP18" s="3"/>
      <c r="RRQ18" s="3"/>
      <c r="RRR18" s="3"/>
      <c r="RRS18" s="3"/>
      <c r="RRT18" s="3"/>
      <c r="RRU18" s="3"/>
      <c r="RRV18" s="3"/>
      <c r="RRW18" s="3"/>
      <c r="RRX18" s="3"/>
      <c r="RRY18" s="3"/>
      <c r="RRZ18" s="3"/>
      <c r="RSA18" s="3"/>
      <c r="RSB18" s="3"/>
      <c r="RSC18" s="3"/>
      <c r="RSD18" s="3"/>
      <c r="RSE18" s="3"/>
      <c r="RSF18" s="3"/>
      <c r="RSG18" s="3"/>
      <c r="RSH18" s="3"/>
      <c r="RSI18" s="3"/>
      <c r="RSJ18" s="3"/>
      <c r="RSK18" s="3"/>
      <c r="RSL18" s="3"/>
      <c r="RSM18" s="3"/>
      <c r="RSN18" s="3"/>
      <c r="RSO18" s="3"/>
      <c r="RSP18" s="3"/>
      <c r="RSQ18" s="3"/>
      <c r="RSR18" s="3"/>
      <c r="RSS18" s="3"/>
      <c r="RST18" s="3"/>
      <c r="RSU18" s="3"/>
      <c r="RSV18" s="3"/>
      <c r="RSW18" s="3"/>
      <c r="RSX18" s="3"/>
      <c r="RSY18" s="3"/>
      <c r="RSZ18" s="3"/>
      <c r="RTA18" s="3"/>
      <c r="RTB18" s="3"/>
      <c r="RTC18" s="3"/>
      <c r="RTD18" s="3"/>
      <c r="RTE18" s="3"/>
      <c r="RTF18" s="3"/>
      <c r="RTG18" s="3"/>
      <c r="RTH18" s="3"/>
      <c r="RTI18" s="3"/>
      <c r="RTJ18" s="3"/>
      <c r="RTK18" s="3"/>
      <c r="RTL18" s="3"/>
      <c r="RTM18" s="3"/>
      <c r="RTN18" s="3"/>
      <c r="RTO18" s="3"/>
      <c r="RTP18" s="3"/>
      <c r="RTQ18" s="3"/>
      <c r="RTR18" s="3"/>
      <c r="RTS18" s="3"/>
      <c r="RTT18" s="3"/>
      <c r="RTU18" s="3"/>
      <c r="RTV18" s="3"/>
      <c r="RTW18" s="3"/>
      <c r="RTX18" s="3"/>
      <c r="RTY18" s="3"/>
      <c r="RTZ18" s="3"/>
      <c r="RUA18" s="3"/>
      <c r="RUB18" s="3"/>
      <c r="RUC18" s="3"/>
      <c r="RUD18" s="3"/>
      <c r="RUE18" s="3"/>
      <c r="RUF18" s="3"/>
      <c r="RUG18" s="3"/>
      <c r="RUH18" s="3"/>
      <c r="RUI18" s="3"/>
      <c r="RUJ18" s="3"/>
      <c r="RUK18" s="3"/>
      <c r="RUL18" s="3"/>
      <c r="RUM18" s="3"/>
      <c r="RUN18" s="3"/>
      <c r="RUO18" s="3"/>
      <c r="RUP18" s="3"/>
      <c r="RUQ18" s="3"/>
      <c r="RUR18" s="3"/>
      <c r="RUS18" s="3"/>
      <c r="RUT18" s="3"/>
      <c r="RUU18" s="3"/>
      <c r="RUV18" s="3"/>
      <c r="RUW18" s="3"/>
      <c r="RUX18" s="3"/>
      <c r="RUY18" s="3"/>
      <c r="RUZ18" s="3"/>
      <c r="RVA18" s="3"/>
      <c r="RVB18" s="3"/>
      <c r="RVC18" s="3"/>
      <c r="RVD18" s="3"/>
      <c r="RVE18" s="3"/>
      <c r="RVF18" s="3"/>
      <c r="RVG18" s="3"/>
      <c r="RVH18" s="3"/>
      <c r="RVI18" s="3"/>
      <c r="RVJ18" s="3"/>
      <c r="RVK18" s="3"/>
      <c r="RVL18" s="3"/>
      <c r="RVM18" s="3"/>
      <c r="RVN18" s="3"/>
      <c r="RVO18" s="3"/>
      <c r="RVP18" s="3"/>
      <c r="RVQ18" s="3"/>
      <c r="RVR18" s="3"/>
      <c r="RVS18" s="3"/>
      <c r="RVT18" s="3"/>
      <c r="RVU18" s="3"/>
      <c r="RVV18" s="3"/>
      <c r="RVW18" s="3"/>
      <c r="RVX18" s="3"/>
      <c r="RVY18" s="3"/>
      <c r="RVZ18" s="3"/>
      <c r="RWA18" s="3"/>
      <c r="RWB18" s="3"/>
      <c r="RWC18" s="3"/>
      <c r="RWD18" s="3"/>
      <c r="RWE18" s="3"/>
      <c r="RWF18" s="3"/>
      <c r="RWG18" s="3"/>
      <c r="RWH18" s="3"/>
      <c r="RWI18" s="3"/>
      <c r="RWJ18" s="3"/>
      <c r="RWK18" s="3"/>
      <c r="RWL18" s="3"/>
      <c r="RWM18" s="3"/>
      <c r="RWN18" s="3"/>
      <c r="RWO18" s="3"/>
      <c r="RWP18" s="3"/>
      <c r="RWQ18" s="3"/>
      <c r="RWR18" s="3"/>
      <c r="RWS18" s="3"/>
      <c r="RWT18" s="3"/>
      <c r="RWU18" s="3"/>
      <c r="RWV18" s="3"/>
      <c r="RWW18" s="3"/>
      <c r="RWX18" s="3"/>
      <c r="RWY18" s="3"/>
      <c r="RWZ18" s="3"/>
      <c r="RXA18" s="3"/>
      <c r="RXB18" s="3"/>
      <c r="RXC18" s="3"/>
      <c r="RXD18" s="3"/>
      <c r="RXE18" s="3"/>
      <c r="RXF18" s="3"/>
      <c r="RXG18" s="3"/>
      <c r="RXH18" s="3"/>
      <c r="RXI18" s="3"/>
      <c r="RXJ18" s="3"/>
      <c r="RXK18" s="3"/>
      <c r="RXL18" s="3"/>
      <c r="RXM18" s="3"/>
      <c r="RXN18" s="3"/>
      <c r="RXO18" s="3"/>
      <c r="RXP18" s="3"/>
      <c r="RXQ18" s="3"/>
      <c r="RXR18" s="3"/>
      <c r="RXS18" s="3"/>
      <c r="RXT18" s="3"/>
      <c r="RXU18" s="3"/>
      <c r="RXV18" s="3"/>
      <c r="RXW18" s="3"/>
      <c r="RXX18" s="3"/>
      <c r="RXY18" s="3"/>
      <c r="RXZ18" s="3"/>
      <c r="RYA18" s="3"/>
      <c r="RYB18" s="3"/>
      <c r="RYC18" s="3"/>
      <c r="RYD18" s="3"/>
      <c r="RYE18" s="3"/>
      <c r="RYF18" s="3"/>
      <c r="RYG18" s="3"/>
      <c r="RYH18" s="3"/>
      <c r="RYI18" s="3"/>
      <c r="RYJ18" s="3"/>
      <c r="RYK18" s="3"/>
      <c r="RYL18" s="3"/>
      <c r="RYM18" s="3"/>
      <c r="RYN18" s="3"/>
      <c r="RYO18" s="3"/>
      <c r="RYP18" s="3"/>
      <c r="RYQ18" s="3"/>
      <c r="RYR18" s="3"/>
      <c r="RYS18" s="3"/>
      <c r="RYT18" s="3"/>
      <c r="RYU18" s="3"/>
      <c r="RYV18" s="3"/>
      <c r="RYW18" s="3"/>
      <c r="RYX18" s="3"/>
      <c r="RYY18" s="3"/>
      <c r="RYZ18" s="3"/>
      <c r="RZA18" s="3"/>
      <c r="RZB18" s="3"/>
      <c r="RZC18" s="3"/>
      <c r="RZD18" s="3"/>
      <c r="RZE18" s="3"/>
      <c r="RZF18" s="3"/>
      <c r="RZG18" s="3"/>
      <c r="RZH18" s="3"/>
      <c r="RZI18" s="3"/>
      <c r="RZJ18" s="3"/>
      <c r="RZK18" s="3"/>
      <c r="RZL18" s="3"/>
      <c r="RZM18" s="3"/>
      <c r="RZN18" s="3"/>
      <c r="RZO18" s="3"/>
      <c r="RZP18" s="3"/>
      <c r="RZQ18" s="3"/>
      <c r="RZR18" s="3"/>
      <c r="RZS18" s="3"/>
      <c r="RZT18" s="3"/>
      <c r="RZU18" s="3"/>
      <c r="RZV18" s="3"/>
      <c r="RZW18" s="3"/>
      <c r="RZX18" s="3"/>
      <c r="RZY18" s="3"/>
      <c r="RZZ18" s="3"/>
      <c r="SAA18" s="3"/>
      <c r="SAB18" s="3"/>
      <c r="SAC18" s="3"/>
      <c r="SAD18" s="3"/>
      <c r="SAE18" s="3"/>
      <c r="SAF18" s="3"/>
      <c r="SAG18" s="3"/>
      <c r="SAH18" s="3"/>
      <c r="SAI18" s="3"/>
      <c r="SAJ18" s="3"/>
      <c r="SAK18" s="3"/>
      <c r="SAL18" s="3"/>
      <c r="SAM18" s="3"/>
      <c r="SAN18" s="3"/>
      <c r="SAO18" s="3"/>
      <c r="SAP18" s="3"/>
      <c r="SAQ18" s="3"/>
      <c r="SAR18" s="3"/>
      <c r="SAS18" s="3"/>
      <c r="SAT18" s="3"/>
      <c r="SAU18" s="3"/>
      <c r="SAV18" s="3"/>
      <c r="SAW18" s="3"/>
      <c r="SAX18" s="3"/>
      <c r="SAY18" s="3"/>
      <c r="SAZ18" s="3"/>
      <c r="SBA18" s="3"/>
      <c r="SBB18" s="3"/>
      <c r="SBC18" s="3"/>
      <c r="SBD18" s="3"/>
      <c r="SBE18" s="3"/>
      <c r="SBF18" s="3"/>
      <c r="SBG18" s="3"/>
      <c r="SBH18" s="3"/>
      <c r="SBI18" s="3"/>
      <c r="SBJ18" s="3"/>
      <c r="SBK18" s="3"/>
      <c r="SBL18" s="3"/>
      <c r="SBM18" s="3"/>
      <c r="SBN18" s="3"/>
      <c r="SBO18" s="3"/>
      <c r="SBP18" s="3"/>
      <c r="SBQ18" s="3"/>
      <c r="SBR18" s="3"/>
      <c r="SBS18" s="3"/>
      <c r="SBT18" s="3"/>
      <c r="SBU18" s="3"/>
      <c r="SBV18" s="3"/>
      <c r="SBW18" s="3"/>
      <c r="SBX18" s="3"/>
      <c r="SBY18" s="3"/>
      <c r="SBZ18" s="3"/>
      <c r="SCA18" s="3"/>
      <c r="SCB18" s="3"/>
      <c r="SCC18" s="3"/>
      <c r="SCD18" s="3"/>
      <c r="SCE18" s="3"/>
      <c r="SCF18" s="3"/>
      <c r="SCG18" s="3"/>
      <c r="SCH18" s="3"/>
      <c r="SCI18" s="3"/>
      <c r="SCJ18" s="3"/>
      <c r="SCK18" s="3"/>
      <c r="SCL18" s="3"/>
      <c r="SCM18" s="3"/>
      <c r="SCN18" s="3"/>
      <c r="SCO18" s="3"/>
      <c r="SCP18" s="3"/>
      <c r="SCQ18" s="3"/>
      <c r="SCR18" s="3"/>
      <c r="SCS18" s="3"/>
      <c r="SCT18" s="3"/>
      <c r="SCU18" s="3"/>
      <c r="SCV18" s="3"/>
      <c r="SCW18" s="3"/>
      <c r="SCX18" s="3"/>
      <c r="SCY18" s="3"/>
      <c r="SCZ18" s="3"/>
      <c r="SDA18" s="3"/>
      <c r="SDB18" s="3"/>
      <c r="SDC18" s="3"/>
      <c r="SDD18" s="3"/>
      <c r="SDE18" s="3"/>
      <c r="SDF18" s="3"/>
      <c r="SDG18" s="3"/>
      <c r="SDH18" s="3"/>
      <c r="SDI18" s="3"/>
      <c r="SDJ18" s="3"/>
      <c r="SDK18" s="3"/>
      <c r="SDL18" s="3"/>
      <c r="SDM18" s="3"/>
      <c r="SDN18" s="3"/>
      <c r="SDO18" s="3"/>
      <c r="SDP18" s="3"/>
      <c r="SDQ18" s="3"/>
      <c r="SDR18" s="3"/>
      <c r="SDS18" s="3"/>
      <c r="SDT18" s="3"/>
      <c r="SDU18" s="3"/>
      <c r="SDV18" s="3"/>
      <c r="SDW18" s="3"/>
      <c r="SDX18" s="3"/>
      <c r="SDY18" s="3"/>
      <c r="SDZ18" s="3"/>
      <c r="SEA18" s="3"/>
      <c r="SEB18" s="3"/>
      <c r="SEC18" s="3"/>
      <c r="SED18" s="3"/>
      <c r="SEE18" s="3"/>
      <c r="SEF18" s="3"/>
      <c r="SEG18" s="3"/>
      <c r="SEH18" s="3"/>
      <c r="SEI18" s="3"/>
      <c r="SEJ18" s="3"/>
      <c r="SEK18" s="3"/>
      <c r="SEL18" s="3"/>
      <c r="SEM18" s="3"/>
      <c r="SEN18" s="3"/>
      <c r="SEO18" s="3"/>
      <c r="SEP18" s="3"/>
      <c r="SEQ18" s="3"/>
      <c r="SER18" s="3"/>
      <c r="SES18" s="3"/>
      <c r="SET18" s="3"/>
      <c r="SEU18" s="3"/>
      <c r="SEV18" s="3"/>
      <c r="SEW18" s="3"/>
      <c r="SEX18" s="3"/>
      <c r="SEY18" s="3"/>
      <c r="SEZ18" s="3"/>
      <c r="SFA18" s="3"/>
      <c r="SFB18" s="3"/>
      <c r="SFC18" s="3"/>
      <c r="SFD18" s="3"/>
      <c r="SFE18" s="3"/>
      <c r="SFF18" s="3"/>
      <c r="SFG18" s="3"/>
      <c r="SFH18" s="3"/>
      <c r="SFI18" s="3"/>
      <c r="SFJ18" s="3"/>
      <c r="SFK18" s="3"/>
      <c r="SFL18" s="3"/>
      <c r="SFM18" s="3"/>
      <c r="SFN18" s="3"/>
      <c r="SFO18" s="3"/>
      <c r="SFP18" s="3"/>
      <c r="SFQ18" s="3"/>
      <c r="SFR18" s="3"/>
      <c r="SFS18" s="3"/>
      <c r="SFT18" s="3"/>
      <c r="SFU18" s="3"/>
      <c r="SFV18" s="3"/>
      <c r="SFW18" s="3"/>
      <c r="SFX18" s="3"/>
      <c r="SFY18" s="3"/>
      <c r="SFZ18" s="3"/>
      <c r="SGA18" s="3"/>
      <c r="SGB18" s="3"/>
      <c r="SGC18" s="3"/>
      <c r="SGD18" s="3"/>
      <c r="SGE18" s="3"/>
      <c r="SGF18" s="3"/>
      <c r="SGG18" s="3"/>
      <c r="SGH18" s="3"/>
      <c r="SGI18" s="3"/>
      <c r="SGJ18" s="3"/>
      <c r="SGK18" s="3"/>
      <c r="SGL18" s="3"/>
      <c r="SGM18" s="3"/>
      <c r="SGN18" s="3"/>
      <c r="SGO18" s="3"/>
      <c r="SGP18" s="3"/>
      <c r="SGQ18" s="3"/>
      <c r="SGR18" s="3"/>
      <c r="SGS18" s="3"/>
      <c r="SGT18" s="3"/>
      <c r="SGU18" s="3"/>
      <c r="SGV18" s="3"/>
      <c r="SGW18" s="3"/>
      <c r="SGX18" s="3"/>
      <c r="SGY18" s="3"/>
      <c r="SGZ18" s="3"/>
      <c r="SHA18" s="3"/>
      <c r="SHB18" s="3"/>
      <c r="SHC18" s="3"/>
      <c r="SHD18" s="3"/>
      <c r="SHE18" s="3"/>
      <c r="SHF18" s="3"/>
      <c r="SHG18" s="3"/>
      <c r="SHH18" s="3"/>
      <c r="SHI18" s="3"/>
      <c r="SHJ18" s="3"/>
      <c r="SHK18" s="3"/>
      <c r="SHL18" s="3"/>
      <c r="SHM18" s="3"/>
      <c r="SHN18" s="3"/>
      <c r="SHO18" s="3"/>
      <c r="SHP18" s="3"/>
      <c r="SHQ18" s="3"/>
      <c r="SHR18" s="3"/>
      <c r="SHS18" s="3"/>
      <c r="SHT18" s="3"/>
      <c r="SHU18" s="3"/>
      <c r="SHV18" s="3"/>
      <c r="SHW18" s="3"/>
      <c r="SHX18" s="3"/>
      <c r="SHY18" s="3"/>
      <c r="SHZ18" s="3"/>
      <c r="SIA18" s="3"/>
      <c r="SIB18" s="3"/>
      <c r="SIC18" s="3"/>
      <c r="SID18" s="3"/>
      <c r="SIE18" s="3"/>
      <c r="SIF18" s="3"/>
      <c r="SIG18" s="3"/>
      <c r="SIH18" s="3"/>
      <c r="SII18" s="3"/>
      <c r="SIJ18" s="3"/>
      <c r="SIK18" s="3"/>
      <c r="SIL18" s="3"/>
      <c r="SIM18" s="3"/>
      <c r="SIN18" s="3"/>
      <c r="SIO18" s="3"/>
      <c r="SIP18" s="3"/>
      <c r="SIQ18" s="3"/>
      <c r="SIR18" s="3"/>
      <c r="SIS18" s="3"/>
      <c r="SIT18" s="3"/>
      <c r="SIU18" s="3"/>
      <c r="SIV18" s="3"/>
      <c r="SIW18" s="3"/>
      <c r="SIX18" s="3"/>
      <c r="SIY18" s="3"/>
      <c r="SIZ18" s="3"/>
      <c r="SJA18" s="3"/>
      <c r="SJB18" s="3"/>
      <c r="SJC18" s="3"/>
      <c r="SJD18" s="3"/>
      <c r="SJE18" s="3"/>
      <c r="SJF18" s="3"/>
      <c r="SJG18" s="3"/>
      <c r="SJH18" s="3"/>
      <c r="SJI18" s="3"/>
      <c r="SJJ18" s="3"/>
      <c r="SJK18" s="3"/>
      <c r="SJL18" s="3"/>
      <c r="SJM18" s="3"/>
      <c r="SJN18" s="3"/>
      <c r="SJO18" s="3"/>
      <c r="SJP18" s="3"/>
      <c r="SJQ18" s="3"/>
      <c r="SJR18" s="3"/>
      <c r="SJS18" s="3"/>
      <c r="SJT18" s="3"/>
      <c r="SJU18" s="3"/>
      <c r="SJV18" s="3"/>
      <c r="SJW18" s="3"/>
      <c r="SJX18" s="3"/>
      <c r="SJY18" s="3"/>
      <c r="SJZ18" s="3"/>
      <c r="SKA18" s="3"/>
      <c r="SKB18" s="3"/>
      <c r="SKC18" s="3"/>
      <c r="SKD18" s="3"/>
      <c r="SKE18" s="3"/>
      <c r="SKF18" s="3"/>
      <c r="SKG18" s="3"/>
      <c r="SKH18" s="3"/>
      <c r="SKI18" s="3"/>
      <c r="SKJ18" s="3"/>
      <c r="SKK18" s="3"/>
      <c r="SKL18" s="3"/>
      <c r="SKM18" s="3"/>
      <c r="SKN18" s="3"/>
      <c r="SKO18" s="3"/>
      <c r="SKP18" s="3"/>
      <c r="SKQ18" s="3"/>
      <c r="SKR18" s="3"/>
      <c r="SKS18" s="3"/>
      <c r="SKT18" s="3"/>
      <c r="SKU18" s="3"/>
      <c r="SKV18" s="3"/>
      <c r="SKW18" s="3"/>
      <c r="SKX18" s="3"/>
      <c r="SKY18" s="3"/>
      <c r="SKZ18" s="3"/>
      <c r="SLA18" s="3"/>
      <c r="SLB18" s="3"/>
      <c r="SLC18" s="3"/>
      <c r="SLD18" s="3"/>
      <c r="SLE18" s="3"/>
      <c r="SLF18" s="3"/>
      <c r="SLG18" s="3"/>
      <c r="SLH18" s="3"/>
      <c r="SLI18" s="3"/>
      <c r="SLJ18" s="3"/>
      <c r="SLK18" s="3"/>
      <c r="SLL18" s="3"/>
      <c r="SLM18" s="3"/>
      <c r="SLN18" s="3"/>
      <c r="SLO18" s="3"/>
      <c r="SLP18" s="3"/>
      <c r="SLQ18" s="3"/>
      <c r="SLR18" s="3"/>
      <c r="SLS18" s="3"/>
      <c r="SLT18" s="3"/>
      <c r="SLU18" s="3"/>
      <c r="SLV18" s="3"/>
      <c r="SLW18" s="3"/>
      <c r="SLX18" s="3"/>
      <c r="SLY18" s="3"/>
      <c r="SLZ18" s="3"/>
      <c r="SMA18" s="3"/>
      <c r="SMB18" s="3"/>
      <c r="SMC18" s="3"/>
      <c r="SMD18" s="3"/>
      <c r="SME18" s="3"/>
      <c r="SMF18" s="3"/>
      <c r="SMG18" s="3"/>
      <c r="SMH18" s="3"/>
      <c r="SMI18" s="3"/>
      <c r="SMJ18" s="3"/>
      <c r="SMK18" s="3"/>
      <c r="SML18" s="3"/>
      <c r="SMM18" s="3"/>
      <c r="SMN18" s="3"/>
      <c r="SMO18" s="3"/>
      <c r="SMP18" s="3"/>
      <c r="SMQ18" s="3"/>
      <c r="SMR18" s="3"/>
      <c r="SMS18" s="3"/>
      <c r="SMT18" s="3"/>
      <c r="SMU18" s="3"/>
      <c r="SMV18" s="3"/>
      <c r="SMW18" s="3"/>
      <c r="SMX18" s="3"/>
      <c r="SMY18" s="3"/>
      <c r="SMZ18" s="3"/>
      <c r="SNA18" s="3"/>
      <c r="SNB18" s="3"/>
      <c r="SNC18" s="3"/>
      <c r="SND18" s="3"/>
      <c r="SNE18" s="3"/>
      <c r="SNF18" s="3"/>
      <c r="SNG18" s="3"/>
      <c r="SNH18" s="3"/>
      <c r="SNI18" s="3"/>
      <c r="SNJ18" s="3"/>
      <c r="SNK18" s="3"/>
      <c r="SNL18" s="3"/>
      <c r="SNM18" s="3"/>
      <c r="SNN18" s="3"/>
      <c r="SNO18" s="3"/>
      <c r="SNP18" s="3"/>
      <c r="SNQ18" s="3"/>
      <c r="SNR18" s="3"/>
      <c r="SNS18" s="3"/>
      <c r="SNT18" s="3"/>
      <c r="SNU18" s="3"/>
      <c r="SNV18" s="3"/>
      <c r="SNW18" s="3"/>
      <c r="SNX18" s="3"/>
      <c r="SNY18" s="3"/>
      <c r="SNZ18" s="3"/>
      <c r="SOA18" s="3"/>
      <c r="SOB18" s="3"/>
      <c r="SOC18" s="3"/>
      <c r="SOD18" s="3"/>
      <c r="SOE18" s="3"/>
      <c r="SOF18" s="3"/>
      <c r="SOG18" s="3"/>
      <c r="SOH18" s="3"/>
      <c r="SOI18" s="3"/>
      <c r="SOJ18" s="3"/>
      <c r="SOK18" s="3"/>
      <c r="SOL18" s="3"/>
      <c r="SOM18" s="3"/>
      <c r="SON18" s="3"/>
      <c r="SOO18" s="3"/>
      <c r="SOP18" s="3"/>
      <c r="SOQ18" s="3"/>
      <c r="SOR18" s="3"/>
      <c r="SOS18" s="3"/>
      <c r="SOT18" s="3"/>
      <c r="SOU18" s="3"/>
      <c r="SOV18" s="3"/>
      <c r="SOW18" s="3"/>
      <c r="SOX18" s="3"/>
      <c r="SOY18" s="3"/>
      <c r="SOZ18" s="3"/>
      <c r="SPA18" s="3"/>
      <c r="SPB18" s="3"/>
      <c r="SPC18" s="3"/>
      <c r="SPD18" s="3"/>
      <c r="SPE18" s="3"/>
      <c r="SPF18" s="3"/>
      <c r="SPG18" s="3"/>
      <c r="SPH18" s="3"/>
      <c r="SPI18" s="3"/>
      <c r="SPJ18" s="3"/>
      <c r="SPK18" s="3"/>
      <c r="SPL18" s="3"/>
      <c r="SPM18" s="3"/>
      <c r="SPN18" s="3"/>
      <c r="SPO18" s="3"/>
      <c r="SPP18" s="3"/>
      <c r="SPQ18" s="3"/>
      <c r="SPR18" s="3"/>
      <c r="SPS18" s="3"/>
      <c r="SPT18" s="3"/>
      <c r="SPU18" s="3"/>
      <c r="SPV18" s="3"/>
      <c r="SPW18" s="3"/>
      <c r="SPX18" s="3"/>
      <c r="SPY18" s="3"/>
      <c r="SPZ18" s="3"/>
      <c r="SQA18" s="3"/>
      <c r="SQB18" s="3"/>
      <c r="SQC18" s="3"/>
      <c r="SQD18" s="3"/>
      <c r="SQE18" s="3"/>
      <c r="SQF18" s="3"/>
      <c r="SQG18" s="3"/>
      <c r="SQH18" s="3"/>
      <c r="SQI18" s="3"/>
      <c r="SQJ18" s="3"/>
      <c r="SQK18" s="3"/>
      <c r="SQL18" s="3"/>
      <c r="SQM18" s="3"/>
      <c r="SQN18" s="3"/>
      <c r="SQO18" s="3"/>
      <c r="SQP18" s="3"/>
      <c r="SQQ18" s="3"/>
      <c r="SQR18" s="3"/>
      <c r="SQS18" s="3"/>
      <c r="SQT18" s="3"/>
      <c r="SQU18" s="3"/>
      <c r="SQV18" s="3"/>
      <c r="SQW18" s="3"/>
      <c r="SQX18" s="3"/>
      <c r="SQY18" s="3"/>
      <c r="SQZ18" s="3"/>
      <c r="SRA18" s="3"/>
      <c r="SRB18" s="3"/>
      <c r="SRC18" s="3"/>
      <c r="SRD18" s="3"/>
      <c r="SRE18" s="3"/>
      <c r="SRF18" s="3"/>
      <c r="SRG18" s="3"/>
      <c r="SRH18" s="3"/>
      <c r="SRI18" s="3"/>
      <c r="SRJ18" s="3"/>
      <c r="SRK18" s="3"/>
      <c r="SRL18" s="3"/>
      <c r="SRM18" s="3"/>
      <c r="SRN18" s="3"/>
      <c r="SRO18" s="3"/>
      <c r="SRP18" s="3"/>
      <c r="SRQ18" s="3"/>
      <c r="SRR18" s="3"/>
      <c r="SRS18" s="3"/>
      <c r="SRT18" s="3"/>
      <c r="SRU18" s="3"/>
      <c r="SRV18" s="3"/>
      <c r="SRW18" s="3"/>
      <c r="SRX18" s="3"/>
      <c r="SRY18" s="3"/>
      <c r="SRZ18" s="3"/>
      <c r="SSA18" s="3"/>
      <c r="SSB18" s="3"/>
      <c r="SSC18" s="3"/>
      <c r="SSD18" s="3"/>
      <c r="SSE18" s="3"/>
      <c r="SSF18" s="3"/>
      <c r="SSG18" s="3"/>
      <c r="SSH18" s="3"/>
      <c r="SSI18" s="3"/>
      <c r="SSJ18" s="3"/>
      <c r="SSK18" s="3"/>
      <c r="SSL18" s="3"/>
      <c r="SSM18" s="3"/>
      <c r="SSN18" s="3"/>
      <c r="SSO18" s="3"/>
      <c r="SSP18" s="3"/>
      <c r="SSQ18" s="3"/>
      <c r="SSR18" s="3"/>
      <c r="SSS18" s="3"/>
      <c r="SST18" s="3"/>
      <c r="SSU18" s="3"/>
      <c r="SSV18" s="3"/>
      <c r="SSW18" s="3"/>
      <c r="SSX18" s="3"/>
      <c r="SSY18" s="3"/>
      <c r="SSZ18" s="3"/>
      <c r="STA18" s="3"/>
      <c r="STB18" s="3"/>
      <c r="STC18" s="3"/>
      <c r="STD18" s="3"/>
      <c r="STE18" s="3"/>
      <c r="STF18" s="3"/>
      <c r="STG18" s="3"/>
      <c r="STH18" s="3"/>
      <c r="STI18" s="3"/>
      <c r="STJ18" s="3"/>
      <c r="STK18" s="3"/>
      <c r="STL18" s="3"/>
      <c r="STM18" s="3"/>
      <c r="STN18" s="3"/>
      <c r="STO18" s="3"/>
      <c r="STP18" s="3"/>
      <c r="STQ18" s="3"/>
      <c r="STR18" s="3"/>
      <c r="STS18" s="3"/>
      <c r="STT18" s="3"/>
      <c r="STU18" s="3"/>
      <c r="STV18" s="3"/>
      <c r="STW18" s="3"/>
      <c r="STX18" s="3"/>
      <c r="STY18" s="3"/>
      <c r="STZ18" s="3"/>
      <c r="SUA18" s="3"/>
      <c r="SUB18" s="3"/>
      <c r="SUC18" s="3"/>
      <c r="SUD18" s="3"/>
      <c r="SUE18" s="3"/>
      <c r="SUF18" s="3"/>
      <c r="SUG18" s="3"/>
      <c r="SUH18" s="3"/>
      <c r="SUI18" s="3"/>
      <c r="SUJ18" s="3"/>
      <c r="SUK18" s="3"/>
      <c r="SUL18" s="3"/>
      <c r="SUM18" s="3"/>
      <c r="SUN18" s="3"/>
      <c r="SUO18" s="3"/>
      <c r="SUP18" s="3"/>
      <c r="SUQ18" s="3"/>
      <c r="SUR18" s="3"/>
      <c r="SUS18" s="3"/>
      <c r="SUT18" s="3"/>
      <c r="SUU18" s="3"/>
      <c r="SUV18" s="3"/>
      <c r="SUW18" s="3"/>
      <c r="SUX18" s="3"/>
      <c r="SUY18" s="3"/>
      <c r="SUZ18" s="3"/>
      <c r="SVA18" s="3"/>
      <c r="SVB18" s="3"/>
      <c r="SVC18" s="3"/>
      <c r="SVD18" s="3"/>
      <c r="SVE18" s="3"/>
      <c r="SVF18" s="3"/>
      <c r="SVG18" s="3"/>
      <c r="SVH18" s="3"/>
      <c r="SVI18" s="3"/>
      <c r="SVJ18" s="3"/>
      <c r="SVK18" s="3"/>
      <c r="SVL18" s="3"/>
      <c r="SVM18" s="3"/>
      <c r="SVN18" s="3"/>
      <c r="SVO18" s="3"/>
      <c r="SVP18" s="3"/>
      <c r="SVQ18" s="3"/>
      <c r="SVR18" s="3"/>
      <c r="SVS18" s="3"/>
      <c r="SVT18" s="3"/>
      <c r="SVU18" s="3"/>
      <c r="SVV18" s="3"/>
      <c r="SVW18" s="3"/>
      <c r="SVX18" s="3"/>
      <c r="SVY18" s="3"/>
      <c r="SVZ18" s="3"/>
      <c r="SWA18" s="3"/>
      <c r="SWB18" s="3"/>
      <c r="SWC18" s="3"/>
      <c r="SWD18" s="3"/>
      <c r="SWE18" s="3"/>
      <c r="SWF18" s="3"/>
      <c r="SWG18" s="3"/>
      <c r="SWH18" s="3"/>
      <c r="SWI18" s="3"/>
      <c r="SWJ18" s="3"/>
      <c r="SWK18" s="3"/>
      <c r="SWL18" s="3"/>
      <c r="SWM18" s="3"/>
      <c r="SWN18" s="3"/>
      <c r="SWO18" s="3"/>
      <c r="SWP18" s="3"/>
      <c r="SWQ18" s="3"/>
      <c r="SWR18" s="3"/>
      <c r="SWS18" s="3"/>
      <c r="SWT18" s="3"/>
      <c r="SWU18" s="3"/>
      <c r="SWV18" s="3"/>
      <c r="SWW18" s="3"/>
      <c r="SWX18" s="3"/>
      <c r="SWY18" s="3"/>
      <c r="SWZ18" s="3"/>
      <c r="SXA18" s="3"/>
      <c r="SXB18" s="3"/>
      <c r="SXC18" s="3"/>
      <c r="SXD18" s="3"/>
      <c r="SXE18" s="3"/>
      <c r="SXF18" s="3"/>
      <c r="SXG18" s="3"/>
      <c r="SXH18" s="3"/>
      <c r="SXI18" s="3"/>
      <c r="SXJ18" s="3"/>
      <c r="SXK18" s="3"/>
      <c r="SXL18" s="3"/>
      <c r="SXM18" s="3"/>
      <c r="SXN18" s="3"/>
      <c r="SXO18" s="3"/>
      <c r="SXP18" s="3"/>
      <c r="SXQ18" s="3"/>
      <c r="SXR18" s="3"/>
      <c r="SXS18" s="3"/>
      <c r="SXT18" s="3"/>
      <c r="SXU18" s="3"/>
      <c r="SXV18" s="3"/>
      <c r="SXW18" s="3"/>
      <c r="SXX18" s="3"/>
      <c r="SXY18" s="3"/>
      <c r="SXZ18" s="3"/>
      <c r="SYA18" s="3"/>
      <c r="SYB18" s="3"/>
      <c r="SYC18" s="3"/>
      <c r="SYD18" s="3"/>
      <c r="SYE18" s="3"/>
      <c r="SYF18" s="3"/>
      <c r="SYG18" s="3"/>
      <c r="SYH18" s="3"/>
      <c r="SYI18" s="3"/>
      <c r="SYJ18" s="3"/>
      <c r="SYK18" s="3"/>
      <c r="SYL18" s="3"/>
      <c r="SYM18" s="3"/>
      <c r="SYN18" s="3"/>
      <c r="SYO18" s="3"/>
      <c r="SYP18" s="3"/>
      <c r="SYQ18" s="3"/>
      <c r="SYR18" s="3"/>
      <c r="SYS18" s="3"/>
      <c r="SYT18" s="3"/>
      <c r="SYU18" s="3"/>
      <c r="SYV18" s="3"/>
      <c r="SYW18" s="3"/>
      <c r="SYX18" s="3"/>
      <c r="SYY18" s="3"/>
      <c r="SYZ18" s="3"/>
      <c r="SZA18" s="3"/>
      <c r="SZB18" s="3"/>
      <c r="SZC18" s="3"/>
      <c r="SZD18" s="3"/>
      <c r="SZE18" s="3"/>
      <c r="SZF18" s="3"/>
      <c r="SZG18" s="3"/>
      <c r="SZH18" s="3"/>
      <c r="SZI18" s="3"/>
      <c r="SZJ18" s="3"/>
      <c r="SZK18" s="3"/>
      <c r="SZL18" s="3"/>
      <c r="SZM18" s="3"/>
      <c r="SZN18" s="3"/>
      <c r="SZO18" s="3"/>
      <c r="SZP18" s="3"/>
      <c r="SZQ18" s="3"/>
      <c r="SZR18" s="3"/>
      <c r="SZS18" s="3"/>
      <c r="SZT18" s="3"/>
      <c r="SZU18" s="3"/>
      <c r="SZV18" s="3"/>
      <c r="SZW18" s="3"/>
      <c r="SZX18" s="3"/>
      <c r="SZY18" s="3"/>
      <c r="SZZ18" s="3"/>
      <c r="TAA18" s="3"/>
      <c r="TAB18" s="3"/>
      <c r="TAC18" s="3"/>
      <c r="TAD18" s="3"/>
      <c r="TAE18" s="3"/>
      <c r="TAF18" s="3"/>
      <c r="TAG18" s="3"/>
      <c r="TAH18" s="3"/>
      <c r="TAI18" s="3"/>
      <c r="TAJ18" s="3"/>
      <c r="TAK18" s="3"/>
      <c r="TAL18" s="3"/>
      <c r="TAM18" s="3"/>
      <c r="TAN18" s="3"/>
      <c r="TAO18" s="3"/>
      <c r="TAP18" s="3"/>
      <c r="TAQ18" s="3"/>
      <c r="TAR18" s="3"/>
      <c r="TAS18" s="3"/>
      <c r="TAT18" s="3"/>
      <c r="TAU18" s="3"/>
      <c r="TAV18" s="3"/>
      <c r="TAW18" s="3"/>
      <c r="TAX18" s="3"/>
      <c r="TAY18" s="3"/>
      <c r="TAZ18" s="3"/>
      <c r="TBA18" s="3"/>
      <c r="TBB18" s="3"/>
      <c r="TBC18" s="3"/>
      <c r="TBD18" s="3"/>
      <c r="TBE18" s="3"/>
      <c r="TBF18" s="3"/>
      <c r="TBG18" s="3"/>
      <c r="TBH18" s="3"/>
      <c r="TBI18" s="3"/>
      <c r="TBJ18" s="3"/>
      <c r="TBK18" s="3"/>
      <c r="TBL18" s="3"/>
      <c r="TBM18" s="3"/>
      <c r="TBN18" s="3"/>
      <c r="TBO18" s="3"/>
      <c r="TBP18" s="3"/>
      <c r="TBQ18" s="3"/>
      <c r="TBR18" s="3"/>
      <c r="TBS18" s="3"/>
      <c r="TBT18" s="3"/>
      <c r="TBU18" s="3"/>
      <c r="TBV18" s="3"/>
      <c r="TBW18" s="3"/>
      <c r="TBX18" s="3"/>
      <c r="TBY18" s="3"/>
      <c r="TBZ18" s="3"/>
      <c r="TCA18" s="3"/>
      <c r="TCB18" s="3"/>
      <c r="TCC18" s="3"/>
      <c r="TCD18" s="3"/>
      <c r="TCE18" s="3"/>
      <c r="TCF18" s="3"/>
      <c r="TCG18" s="3"/>
      <c r="TCH18" s="3"/>
      <c r="TCI18" s="3"/>
      <c r="TCJ18" s="3"/>
      <c r="TCK18" s="3"/>
      <c r="TCL18" s="3"/>
      <c r="TCM18" s="3"/>
      <c r="TCN18" s="3"/>
      <c r="TCO18" s="3"/>
      <c r="TCP18" s="3"/>
      <c r="TCQ18" s="3"/>
      <c r="TCR18" s="3"/>
      <c r="TCS18" s="3"/>
      <c r="TCT18" s="3"/>
      <c r="TCU18" s="3"/>
      <c r="TCV18" s="3"/>
      <c r="TCW18" s="3"/>
      <c r="TCX18" s="3"/>
      <c r="TCY18" s="3"/>
      <c r="TCZ18" s="3"/>
      <c r="TDA18" s="3"/>
      <c r="TDB18" s="3"/>
      <c r="TDC18" s="3"/>
      <c r="TDD18" s="3"/>
      <c r="TDE18" s="3"/>
      <c r="TDF18" s="3"/>
      <c r="TDG18" s="3"/>
      <c r="TDH18" s="3"/>
      <c r="TDI18" s="3"/>
      <c r="TDJ18" s="3"/>
      <c r="TDK18" s="3"/>
      <c r="TDL18" s="3"/>
      <c r="TDM18" s="3"/>
      <c r="TDN18" s="3"/>
      <c r="TDO18" s="3"/>
      <c r="TDP18" s="3"/>
      <c r="TDQ18" s="3"/>
      <c r="TDR18" s="3"/>
      <c r="TDS18" s="3"/>
      <c r="TDT18" s="3"/>
      <c r="TDU18" s="3"/>
      <c r="TDV18" s="3"/>
      <c r="TDW18" s="3"/>
      <c r="TDX18" s="3"/>
      <c r="TDY18" s="3"/>
      <c r="TDZ18" s="3"/>
      <c r="TEA18" s="3"/>
      <c r="TEB18" s="3"/>
      <c r="TEC18" s="3"/>
      <c r="TED18" s="3"/>
      <c r="TEE18" s="3"/>
      <c r="TEF18" s="3"/>
      <c r="TEG18" s="3"/>
      <c r="TEH18" s="3"/>
      <c r="TEI18" s="3"/>
      <c r="TEJ18" s="3"/>
      <c r="TEK18" s="3"/>
      <c r="TEL18" s="3"/>
      <c r="TEM18" s="3"/>
      <c r="TEN18" s="3"/>
      <c r="TEO18" s="3"/>
      <c r="TEP18" s="3"/>
      <c r="TEQ18" s="3"/>
      <c r="TER18" s="3"/>
      <c r="TES18" s="3"/>
      <c r="TET18" s="3"/>
      <c r="TEU18" s="3"/>
      <c r="TEV18" s="3"/>
      <c r="TEW18" s="3"/>
      <c r="TEX18" s="3"/>
      <c r="TEY18" s="3"/>
      <c r="TEZ18" s="3"/>
      <c r="TFA18" s="3"/>
      <c r="TFB18" s="3"/>
      <c r="TFC18" s="3"/>
      <c r="TFD18" s="3"/>
      <c r="TFE18" s="3"/>
      <c r="TFF18" s="3"/>
      <c r="TFG18" s="3"/>
      <c r="TFH18" s="3"/>
      <c r="TFI18" s="3"/>
      <c r="TFJ18" s="3"/>
      <c r="TFK18" s="3"/>
      <c r="TFL18" s="3"/>
      <c r="TFM18" s="3"/>
      <c r="TFN18" s="3"/>
      <c r="TFO18" s="3"/>
      <c r="TFP18" s="3"/>
      <c r="TFQ18" s="3"/>
      <c r="TFR18" s="3"/>
      <c r="TFS18" s="3"/>
      <c r="TFT18" s="3"/>
      <c r="TFU18" s="3"/>
      <c r="TFV18" s="3"/>
      <c r="TFW18" s="3"/>
      <c r="TFX18" s="3"/>
      <c r="TFY18" s="3"/>
      <c r="TFZ18" s="3"/>
      <c r="TGA18" s="3"/>
      <c r="TGB18" s="3"/>
      <c r="TGC18" s="3"/>
      <c r="TGD18" s="3"/>
      <c r="TGE18" s="3"/>
      <c r="TGF18" s="3"/>
      <c r="TGG18" s="3"/>
      <c r="TGH18" s="3"/>
      <c r="TGI18" s="3"/>
      <c r="TGJ18" s="3"/>
      <c r="TGK18" s="3"/>
      <c r="TGL18" s="3"/>
      <c r="TGM18" s="3"/>
      <c r="TGN18" s="3"/>
      <c r="TGO18" s="3"/>
      <c r="TGP18" s="3"/>
      <c r="TGQ18" s="3"/>
      <c r="TGR18" s="3"/>
      <c r="TGS18" s="3"/>
      <c r="TGT18" s="3"/>
      <c r="TGU18" s="3"/>
      <c r="TGV18" s="3"/>
      <c r="TGW18" s="3"/>
      <c r="TGX18" s="3"/>
      <c r="TGY18" s="3"/>
      <c r="TGZ18" s="3"/>
      <c r="THA18" s="3"/>
      <c r="THB18" s="3"/>
      <c r="THC18" s="3"/>
      <c r="THD18" s="3"/>
      <c r="THE18" s="3"/>
      <c r="THF18" s="3"/>
      <c r="THG18" s="3"/>
      <c r="THH18" s="3"/>
      <c r="THI18" s="3"/>
      <c r="THJ18" s="3"/>
      <c r="THK18" s="3"/>
      <c r="THL18" s="3"/>
      <c r="THM18" s="3"/>
      <c r="THN18" s="3"/>
      <c r="THO18" s="3"/>
      <c r="THP18" s="3"/>
      <c r="THQ18" s="3"/>
      <c r="THR18" s="3"/>
      <c r="THS18" s="3"/>
      <c r="THT18" s="3"/>
      <c r="THU18" s="3"/>
      <c r="THV18" s="3"/>
      <c r="THW18" s="3"/>
      <c r="THX18" s="3"/>
      <c r="THY18" s="3"/>
      <c r="THZ18" s="3"/>
      <c r="TIA18" s="3"/>
      <c r="TIB18" s="3"/>
      <c r="TIC18" s="3"/>
      <c r="TID18" s="3"/>
      <c r="TIE18" s="3"/>
      <c r="TIF18" s="3"/>
      <c r="TIG18" s="3"/>
      <c r="TIH18" s="3"/>
      <c r="TII18" s="3"/>
      <c r="TIJ18" s="3"/>
      <c r="TIK18" s="3"/>
      <c r="TIL18" s="3"/>
      <c r="TIM18" s="3"/>
      <c r="TIN18" s="3"/>
      <c r="TIO18" s="3"/>
      <c r="TIP18" s="3"/>
      <c r="TIQ18" s="3"/>
      <c r="TIR18" s="3"/>
      <c r="TIS18" s="3"/>
      <c r="TIT18" s="3"/>
      <c r="TIU18" s="3"/>
      <c r="TIV18" s="3"/>
      <c r="TIW18" s="3"/>
      <c r="TIX18" s="3"/>
      <c r="TIY18" s="3"/>
      <c r="TIZ18" s="3"/>
      <c r="TJA18" s="3"/>
      <c r="TJB18" s="3"/>
      <c r="TJC18" s="3"/>
      <c r="TJD18" s="3"/>
      <c r="TJE18" s="3"/>
      <c r="TJF18" s="3"/>
      <c r="TJG18" s="3"/>
      <c r="TJH18" s="3"/>
      <c r="TJI18" s="3"/>
      <c r="TJJ18" s="3"/>
      <c r="TJK18" s="3"/>
      <c r="TJL18" s="3"/>
      <c r="TJM18" s="3"/>
      <c r="TJN18" s="3"/>
      <c r="TJO18" s="3"/>
      <c r="TJP18" s="3"/>
      <c r="TJQ18" s="3"/>
      <c r="TJR18" s="3"/>
      <c r="TJS18" s="3"/>
      <c r="TJT18" s="3"/>
      <c r="TJU18" s="3"/>
      <c r="TJV18" s="3"/>
      <c r="TJW18" s="3"/>
      <c r="TJX18" s="3"/>
      <c r="TJY18" s="3"/>
      <c r="TJZ18" s="3"/>
      <c r="TKA18" s="3"/>
      <c r="TKB18" s="3"/>
      <c r="TKC18" s="3"/>
      <c r="TKD18" s="3"/>
      <c r="TKE18" s="3"/>
      <c r="TKF18" s="3"/>
      <c r="TKG18" s="3"/>
      <c r="TKH18" s="3"/>
      <c r="TKI18" s="3"/>
      <c r="TKJ18" s="3"/>
      <c r="TKK18" s="3"/>
      <c r="TKL18" s="3"/>
      <c r="TKM18" s="3"/>
      <c r="TKN18" s="3"/>
      <c r="TKO18" s="3"/>
      <c r="TKP18" s="3"/>
      <c r="TKQ18" s="3"/>
      <c r="TKR18" s="3"/>
      <c r="TKS18" s="3"/>
      <c r="TKT18" s="3"/>
      <c r="TKU18" s="3"/>
      <c r="TKV18" s="3"/>
      <c r="TKW18" s="3"/>
      <c r="TKX18" s="3"/>
      <c r="TKY18" s="3"/>
      <c r="TKZ18" s="3"/>
      <c r="TLA18" s="3"/>
      <c r="TLB18" s="3"/>
      <c r="TLC18" s="3"/>
      <c r="TLD18" s="3"/>
      <c r="TLE18" s="3"/>
      <c r="TLF18" s="3"/>
      <c r="TLG18" s="3"/>
      <c r="TLH18" s="3"/>
      <c r="TLI18" s="3"/>
      <c r="TLJ18" s="3"/>
      <c r="TLK18" s="3"/>
      <c r="TLL18" s="3"/>
      <c r="TLM18" s="3"/>
      <c r="TLN18" s="3"/>
      <c r="TLO18" s="3"/>
      <c r="TLP18" s="3"/>
      <c r="TLQ18" s="3"/>
      <c r="TLR18" s="3"/>
      <c r="TLS18" s="3"/>
      <c r="TLT18" s="3"/>
      <c r="TLU18" s="3"/>
      <c r="TLV18" s="3"/>
      <c r="TLW18" s="3"/>
      <c r="TLX18" s="3"/>
      <c r="TLY18" s="3"/>
      <c r="TLZ18" s="3"/>
      <c r="TMA18" s="3"/>
      <c r="TMB18" s="3"/>
      <c r="TMC18" s="3"/>
      <c r="TMD18" s="3"/>
      <c r="TME18" s="3"/>
      <c r="TMF18" s="3"/>
      <c r="TMG18" s="3"/>
      <c r="TMH18" s="3"/>
      <c r="TMI18" s="3"/>
      <c r="TMJ18" s="3"/>
      <c r="TMK18" s="3"/>
      <c r="TML18" s="3"/>
      <c r="TMM18" s="3"/>
      <c r="TMN18" s="3"/>
      <c r="TMO18" s="3"/>
      <c r="TMP18" s="3"/>
      <c r="TMQ18" s="3"/>
      <c r="TMR18" s="3"/>
      <c r="TMS18" s="3"/>
      <c r="TMT18" s="3"/>
      <c r="TMU18" s="3"/>
      <c r="TMV18" s="3"/>
      <c r="TMW18" s="3"/>
      <c r="TMX18" s="3"/>
      <c r="TMY18" s="3"/>
      <c r="TMZ18" s="3"/>
      <c r="TNA18" s="3"/>
      <c r="TNB18" s="3"/>
      <c r="TNC18" s="3"/>
      <c r="TND18" s="3"/>
      <c r="TNE18" s="3"/>
      <c r="TNF18" s="3"/>
      <c r="TNG18" s="3"/>
      <c r="TNH18" s="3"/>
      <c r="TNI18" s="3"/>
      <c r="TNJ18" s="3"/>
      <c r="TNK18" s="3"/>
      <c r="TNL18" s="3"/>
      <c r="TNM18" s="3"/>
      <c r="TNN18" s="3"/>
      <c r="TNO18" s="3"/>
      <c r="TNP18" s="3"/>
      <c r="TNQ18" s="3"/>
      <c r="TNR18" s="3"/>
      <c r="TNS18" s="3"/>
      <c r="TNT18" s="3"/>
      <c r="TNU18" s="3"/>
      <c r="TNV18" s="3"/>
      <c r="TNW18" s="3"/>
      <c r="TNX18" s="3"/>
      <c r="TNY18" s="3"/>
      <c r="TNZ18" s="3"/>
      <c r="TOA18" s="3"/>
      <c r="TOB18" s="3"/>
      <c r="TOC18" s="3"/>
      <c r="TOD18" s="3"/>
      <c r="TOE18" s="3"/>
      <c r="TOF18" s="3"/>
      <c r="TOG18" s="3"/>
      <c r="TOH18" s="3"/>
      <c r="TOI18" s="3"/>
      <c r="TOJ18" s="3"/>
      <c r="TOK18" s="3"/>
      <c r="TOL18" s="3"/>
      <c r="TOM18" s="3"/>
      <c r="TON18" s="3"/>
      <c r="TOO18" s="3"/>
      <c r="TOP18" s="3"/>
      <c r="TOQ18" s="3"/>
      <c r="TOR18" s="3"/>
      <c r="TOS18" s="3"/>
      <c r="TOT18" s="3"/>
      <c r="TOU18" s="3"/>
      <c r="TOV18" s="3"/>
      <c r="TOW18" s="3"/>
      <c r="TOX18" s="3"/>
      <c r="TOY18" s="3"/>
      <c r="TOZ18" s="3"/>
      <c r="TPA18" s="3"/>
      <c r="TPB18" s="3"/>
      <c r="TPC18" s="3"/>
      <c r="TPD18" s="3"/>
      <c r="TPE18" s="3"/>
      <c r="TPF18" s="3"/>
      <c r="TPG18" s="3"/>
      <c r="TPH18" s="3"/>
      <c r="TPI18" s="3"/>
      <c r="TPJ18" s="3"/>
      <c r="TPK18" s="3"/>
      <c r="TPL18" s="3"/>
      <c r="TPM18" s="3"/>
      <c r="TPN18" s="3"/>
      <c r="TPO18" s="3"/>
      <c r="TPP18" s="3"/>
      <c r="TPQ18" s="3"/>
      <c r="TPR18" s="3"/>
      <c r="TPS18" s="3"/>
      <c r="TPT18" s="3"/>
      <c r="TPU18" s="3"/>
      <c r="TPV18" s="3"/>
      <c r="TPW18" s="3"/>
      <c r="TPX18" s="3"/>
      <c r="TPY18" s="3"/>
      <c r="TPZ18" s="3"/>
      <c r="TQA18" s="3"/>
      <c r="TQB18" s="3"/>
      <c r="TQC18" s="3"/>
      <c r="TQD18" s="3"/>
      <c r="TQE18" s="3"/>
      <c r="TQF18" s="3"/>
      <c r="TQG18" s="3"/>
      <c r="TQH18" s="3"/>
      <c r="TQI18" s="3"/>
      <c r="TQJ18" s="3"/>
      <c r="TQK18" s="3"/>
      <c r="TQL18" s="3"/>
      <c r="TQM18" s="3"/>
      <c r="TQN18" s="3"/>
      <c r="TQO18" s="3"/>
      <c r="TQP18" s="3"/>
      <c r="TQQ18" s="3"/>
      <c r="TQR18" s="3"/>
      <c r="TQS18" s="3"/>
      <c r="TQT18" s="3"/>
      <c r="TQU18" s="3"/>
      <c r="TQV18" s="3"/>
      <c r="TQW18" s="3"/>
      <c r="TQX18" s="3"/>
      <c r="TQY18" s="3"/>
      <c r="TQZ18" s="3"/>
      <c r="TRA18" s="3"/>
      <c r="TRB18" s="3"/>
      <c r="TRC18" s="3"/>
      <c r="TRD18" s="3"/>
      <c r="TRE18" s="3"/>
      <c r="TRF18" s="3"/>
      <c r="TRG18" s="3"/>
      <c r="TRH18" s="3"/>
      <c r="TRI18" s="3"/>
      <c r="TRJ18" s="3"/>
      <c r="TRK18" s="3"/>
      <c r="TRL18" s="3"/>
      <c r="TRM18" s="3"/>
      <c r="TRN18" s="3"/>
      <c r="TRO18" s="3"/>
      <c r="TRP18" s="3"/>
      <c r="TRQ18" s="3"/>
      <c r="TRR18" s="3"/>
      <c r="TRS18" s="3"/>
      <c r="TRT18" s="3"/>
      <c r="TRU18" s="3"/>
      <c r="TRV18" s="3"/>
      <c r="TRW18" s="3"/>
      <c r="TRX18" s="3"/>
      <c r="TRY18" s="3"/>
      <c r="TRZ18" s="3"/>
      <c r="TSA18" s="3"/>
      <c r="TSB18" s="3"/>
      <c r="TSC18" s="3"/>
      <c r="TSD18" s="3"/>
      <c r="TSE18" s="3"/>
      <c r="TSF18" s="3"/>
      <c r="TSG18" s="3"/>
      <c r="TSH18" s="3"/>
      <c r="TSI18" s="3"/>
      <c r="TSJ18" s="3"/>
      <c r="TSK18" s="3"/>
      <c r="TSL18" s="3"/>
      <c r="TSM18" s="3"/>
      <c r="TSN18" s="3"/>
      <c r="TSO18" s="3"/>
      <c r="TSP18" s="3"/>
      <c r="TSQ18" s="3"/>
      <c r="TSR18" s="3"/>
      <c r="TSS18" s="3"/>
      <c r="TST18" s="3"/>
      <c r="TSU18" s="3"/>
      <c r="TSV18" s="3"/>
      <c r="TSW18" s="3"/>
      <c r="TSX18" s="3"/>
      <c r="TSY18" s="3"/>
      <c r="TSZ18" s="3"/>
      <c r="TTA18" s="3"/>
      <c r="TTB18" s="3"/>
      <c r="TTC18" s="3"/>
      <c r="TTD18" s="3"/>
      <c r="TTE18" s="3"/>
      <c r="TTF18" s="3"/>
      <c r="TTG18" s="3"/>
      <c r="TTH18" s="3"/>
      <c r="TTI18" s="3"/>
      <c r="TTJ18" s="3"/>
      <c r="TTK18" s="3"/>
      <c r="TTL18" s="3"/>
      <c r="TTM18" s="3"/>
      <c r="TTN18" s="3"/>
      <c r="TTO18" s="3"/>
      <c r="TTP18" s="3"/>
      <c r="TTQ18" s="3"/>
      <c r="TTR18" s="3"/>
      <c r="TTS18" s="3"/>
      <c r="TTT18" s="3"/>
      <c r="TTU18" s="3"/>
      <c r="TTV18" s="3"/>
      <c r="TTW18" s="3"/>
      <c r="TTX18" s="3"/>
      <c r="TTY18" s="3"/>
      <c r="TTZ18" s="3"/>
      <c r="TUA18" s="3"/>
      <c r="TUB18" s="3"/>
      <c r="TUC18" s="3"/>
      <c r="TUD18" s="3"/>
      <c r="TUE18" s="3"/>
      <c r="TUF18" s="3"/>
      <c r="TUG18" s="3"/>
      <c r="TUH18" s="3"/>
      <c r="TUI18" s="3"/>
      <c r="TUJ18" s="3"/>
      <c r="TUK18" s="3"/>
      <c r="TUL18" s="3"/>
      <c r="TUM18" s="3"/>
      <c r="TUN18" s="3"/>
      <c r="TUO18" s="3"/>
      <c r="TUP18" s="3"/>
      <c r="TUQ18" s="3"/>
      <c r="TUR18" s="3"/>
      <c r="TUS18" s="3"/>
      <c r="TUT18" s="3"/>
      <c r="TUU18" s="3"/>
      <c r="TUV18" s="3"/>
      <c r="TUW18" s="3"/>
      <c r="TUX18" s="3"/>
      <c r="TUY18" s="3"/>
      <c r="TUZ18" s="3"/>
      <c r="TVA18" s="3"/>
      <c r="TVB18" s="3"/>
      <c r="TVC18" s="3"/>
      <c r="TVD18" s="3"/>
      <c r="TVE18" s="3"/>
      <c r="TVF18" s="3"/>
      <c r="TVG18" s="3"/>
      <c r="TVH18" s="3"/>
      <c r="TVI18" s="3"/>
      <c r="TVJ18" s="3"/>
      <c r="TVK18" s="3"/>
      <c r="TVL18" s="3"/>
      <c r="TVM18" s="3"/>
      <c r="TVN18" s="3"/>
      <c r="TVO18" s="3"/>
      <c r="TVP18" s="3"/>
      <c r="TVQ18" s="3"/>
      <c r="TVR18" s="3"/>
      <c r="TVS18" s="3"/>
      <c r="TVT18" s="3"/>
      <c r="TVU18" s="3"/>
      <c r="TVV18" s="3"/>
      <c r="TVW18" s="3"/>
      <c r="TVX18" s="3"/>
      <c r="TVY18" s="3"/>
      <c r="TVZ18" s="3"/>
      <c r="TWA18" s="3"/>
      <c r="TWB18" s="3"/>
      <c r="TWC18" s="3"/>
      <c r="TWD18" s="3"/>
      <c r="TWE18" s="3"/>
      <c r="TWF18" s="3"/>
      <c r="TWG18" s="3"/>
      <c r="TWH18" s="3"/>
      <c r="TWI18" s="3"/>
      <c r="TWJ18" s="3"/>
      <c r="TWK18" s="3"/>
      <c r="TWL18" s="3"/>
      <c r="TWM18" s="3"/>
      <c r="TWN18" s="3"/>
      <c r="TWO18" s="3"/>
      <c r="TWP18" s="3"/>
      <c r="TWQ18" s="3"/>
      <c r="TWR18" s="3"/>
      <c r="TWS18" s="3"/>
      <c r="TWT18" s="3"/>
      <c r="TWU18" s="3"/>
      <c r="TWV18" s="3"/>
      <c r="TWW18" s="3"/>
      <c r="TWX18" s="3"/>
      <c r="TWY18" s="3"/>
      <c r="TWZ18" s="3"/>
      <c r="TXA18" s="3"/>
      <c r="TXB18" s="3"/>
      <c r="TXC18" s="3"/>
      <c r="TXD18" s="3"/>
      <c r="TXE18" s="3"/>
      <c r="TXF18" s="3"/>
      <c r="TXG18" s="3"/>
      <c r="TXH18" s="3"/>
      <c r="TXI18" s="3"/>
      <c r="TXJ18" s="3"/>
      <c r="TXK18" s="3"/>
      <c r="TXL18" s="3"/>
      <c r="TXM18" s="3"/>
      <c r="TXN18" s="3"/>
      <c r="TXO18" s="3"/>
      <c r="TXP18" s="3"/>
      <c r="TXQ18" s="3"/>
      <c r="TXR18" s="3"/>
      <c r="TXS18" s="3"/>
      <c r="TXT18" s="3"/>
      <c r="TXU18" s="3"/>
      <c r="TXV18" s="3"/>
      <c r="TXW18" s="3"/>
      <c r="TXX18" s="3"/>
      <c r="TXY18" s="3"/>
      <c r="TXZ18" s="3"/>
      <c r="TYA18" s="3"/>
      <c r="TYB18" s="3"/>
      <c r="TYC18" s="3"/>
      <c r="TYD18" s="3"/>
      <c r="TYE18" s="3"/>
      <c r="TYF18" s="3"/>
      <c r="TYG18" s="3"/>
      <c r="TYH18" s="3"/>
      <c r="TYI18" s="3"/>
      <c r="TYJ18" s="3"/>
      <c r="TYK18" s="3"/>
      <c r="TYL18" s="3"/>
      <c r="TYM18" s="3"/>
      <c r="TYN18" s="3"/>
      <c r="TYO18" s="3"/>
      <c r="TYP18" s="3"/>
      <c r="TYQ18" s="3"/>
      <c r="TYR18" s="3"/>
      <c r="TYS18" s="3"/>
      <c r="TYT18" s="3"/>
      <c r="TYU18" s="3"/>
      <c r="TYV18" s="3"/>
      <c r="TYW18" s="3"/>
      <c r="TYX18" s="3"/>
      <c r="TYY18" s="3"/>
      <c r="TYZ18" s="3"/>
      <c r="TZA18" s="3"/>
      <c r="TZB18" s="3"/>
      <c r="TZC18" s="3"/>
      <c r="TZD18" s="3"/>
      <c r="TZE18" s="3"/>
      <c r="TZF18" s="3"/>
      <c r="TZG18" s="3"/>
      <c r="TZH18" s="3"/>
      <c r="TZI18" s="3"/>
      <c r="TZJ18" s="3"/>
      <c r="TZK18" s="3"/>
      <c r="TZL18" s="3"/>
      <c r="TZM18" s="3"/>
      <c r="TZN18" s="3"/>
      <c r="TZO18" s="3"/>
      <c r="TZP18" s="3"/>
      <c r="TZQ18" s="3"/>
      <c r="TZR18" s="3"/>
      <c r="TZS18" s="3"/>
      <c r="TZT18" s="3"/>
      <c r="TZU18" s="3"/>
      <c r="TZV18" s="3"/>
      <c r="TZW18" s="3"/>
      <c r="TZX18" s="3"/>
      <c r="TZY18" s="3"/>
      <c r="TZZ18" s="3"/>
      <c r="UAA18" s="3"/>
      <c r="UAB18" s="3"/>
      <c r="UAC18" s="3"/>
      <c r="UAD18" s="3"/>
      <c r="UAE18" s="3"/>
      <c r="UAF18" s="3"/>
      <c r="UAG18" s="3"/>
      <c r="UAH18" s="3"/>
      <c r="UAI18" s="3"/>
      <c r="UAJ18" s="3"/>
      <c r="UAK18" s="3"/>
      <c r="UAL18" s="3"/>
      <c r="UAM18" s="3"/>
      <c r="UAN18" s="3"/>
      <c r="UAO18" s="3"/>
      <c r="UAP18" s="3"/>
      <c r="UAQ18" s="3"/>
      <c r="UAR18" s="3"/>
      <c r="UAS18" s="3"/>
      <c r="UAT18" s="3"/>
      <c r="UAU18" s="3"/>
      <c r="UAV18" s="3"/>
      <c r="UAW18" s="3"/>
      <c r="UAX18" s="3"/>
      <c r="UAY18" s="3"/>
      <c r="UAZ18" s="3"/>
      <c r="UBA18" s="3"/>
      <c r="UBB18" s="3"/>
      <c r="UBC18" s="3"/>
      <c r="UBD18" s="3"/>
      <c r="UBE18" s="3"/>
      <c r="UBF18" s="3"/>
      <c r="UBG18" s="3"/>
      <c r="UBH18" s="3"/>
      <c r="UBI18" s="3"/>
      <c r="UBJ18" s="3"/>
      <c r="UBK18" s="3"/>
      <c r="UBL18" s="3"/>
      <c r="UBM18" s="3"/>
      <c r="UBN18" s="3"/>
      <c r="UBO18" s="3"/>
      <c r="UBP18" s="3"/>
      <c r="UBQ18" s="3"/>
      <c r="UBR18" s="3"/>
      <c r="UBS18" s="3"/>
      <c r="UBT18" s="3"/>
      <c r="UBU18" s="3"/>
      <c r="UBV18" s="3"/>
      <c r="UBW18" s="3"/>
      <c r="UBX18" s="3"/>
      <c r="UBY18" s="3"/>
      <c r="UBZ18" s="3"/>
      <c r="UCA18" s="3"/>
      <c r="UCB18" s="3"/>
      <c r="UCC18" s="3"/>
      <c r="UCD18" s="3"/>
      <c r="UCE18" s="3"/>
      <c r="UCF18" s="3"/>
      <c r="UCG18" s="3"/>
      <c r="UCH18" s="3"/>
      <c r="UCI18" s="3"/>
      <c r="UCJ18" s="3"/>
      <c r="UCK18" s="3"/>
      <c r="UCL18" s="3"/>
      <c r="UCM18" s="3"/>
      <c r="UCN18" s="3"/>
      <c r="UCO18" s="3"/>
      <c r="UCP18" s="3"/>
      <c r="UCQ18" s="3"/>
      <c r="UCR18" s="3"/>
      <c r="UCS18" s="3"/>
      <c r="UCT18" s="3"/>
      <c r="UCU18" s="3"/>
      <c r="UCV18" s="3"/>
      <c r="UCW18" s="3"/>
      <c r="UCX18" s="3"/>
      <c r="UCY18" s="3"/>
      <c r="UCZ18" s="3"/>
      <c r="UDA18" s="3"/>
      <c r="UDB18" s="3"/>
      <c r="UDC18" s="3"/>
      <c r="UDD18" s="3"/>
      <c r="UDE18" s="3"/>
      <c r="UDF18" s="3"/>
      <c r="UDG18" s="3"/>
      <c r="UDH18" s="3"/>
      <c r="UDI18" s="3"/>
      <c r="UDJ18" s="3"/>
      <c r="UDK18" s="3"/>
      <c r="UDL18" s="3"/>
      <c r="UDM18" s="3"/>
      <c r="UDN18" s="3"/>
      <c r="UDO18" s="3"/>
      <c r="UDP18" s="3"/>
      <c r="UDQ18" s="3"/>
      <c r="UDR18" s="3"/>
      <c r="UDS18" s="3"/>
      <c r="UDT18" s="3"/>
      <c r="UDU18" s="3"/>
      <c r="UDV18" s="3"/>
      <c r="UDW18" s="3"/>
      <c r="UDX18" s="3"/>
      <c r="UDY18" s="3"/>
      <c r="UDZ18" s="3"/>
      <c r="UEA18" s="3"/>
      <c r="UEB18" s="3"/>
      <c r="UEC18" s="3"/>
      <c r="UED18" s="3"/>
      <c r="UEE18" s="3"/>
      <c r="UEF18" s="3"/>
      <c r="UEG18" s="3"/>
      <c r="UEH18" s="3"/>
      <c r="UEI18" s="3"/>
      <c r="UEJ18" s="3"/>
      <c r="UEK18" s="3"/>
      <c r="UEL18" s="3"/>
      <c r="UEM18" s="3"/>
      <c r="UEN18" s="3"/>
      <c r="UEO18" s="3"/>
      <c r="UEP18" s="3"/>
      <c r="UEQ18" s="3"/>
      <c r="UER18" s="3"/>
      <c r="UES18" s="3"/>
      <c r="UET18" s="3"/>
      <c r="UEU18" s="3"/>
      <c r="UEV18" s="3"/>
      <c r="UEW18" s="3"/>
      <c r="UEX18" s="3"/>
      <c r="UEY18" s="3"/>
      <c r="UEZ18" s="3"/>
      <c r="UFA18" s="3"/>
      <c r="UFB18" s="3"/>
      <c r="UFC18" s="3"/>
      <c r="UFD18" s="3"/>
      <c r="UFE18" s="3"/>
      <c r="UFF18" s="3"/>
      <c r="UFG18" s="3"/>
      <c r="UFH18" s="3"/>
      <c r="UFI18" s="3"/>
      <c r="UFJ18" s="3"/>
      <c r="UFK18" s="3"/>
      <c r="UFL18" s="3"/>
      <c r="UFM18" s="3"/>
      <c r="UFN18" s="3"/>
      <c r="UFO18" s="3"/>
      <c r="UFP18" s="3"/>
      <c r="UFQ18" s="3"/>
      <c r="UFR18" s="3"/>
      <c r="UFS18" s="3"/>
      <c r="UFT18" s="3"/>
      <c r="UFU18" s="3"/>
      <c r="UFV18" s="3"/>
      <c r="UFW18" s="3"/>
      <c r="UFX18" s="3"/>
      <c r="UFY18" s="3"/>
      <c r="UFZ18" s="3"/>
      <c r="UGA18" s="3"/>
      <c r="UGB18" s="3"/>
      <c r="UGC18" s="3"/>
      <c r="UGD18" s="3"/>
      <c r="UGE18" s="3"/>
      <c r="UGF18" s="3"/>
      <c r="UGG18" s="3"/>
      <c r="UGH18" s="3"/>
      <c r="UGI18" s="3"/>
      <c r="UGJ18" s="3"/>
      <c r="UGK18" s="3"/>
      <c r="UGL18" s="3"/>
      <c r="UGM18" s="3"/>
      <c r="UGN18" s="3"/>
      <c r="UGO18" s="3"/>
      <c r="UGP18" s="3"/>
      <c r="UGQ18" s="3"/>
      <c r="UGR18" s="3"/>
      <c r="UGS18" s="3"/>
      <c r="UGT18" s="3"/>
      <c r="UGU18" s="3"/>
      <c r="UGV18" s="3"/>
      <c r="UGW18" s="3"/>
      <c r="UGX18" s="3"/>
      <c r="UGY18" s="3"/>
      <c r="UGZ18" s="3"/>
      <c r="UHA18" s="3"/>
      <c r="UHB18" s="3"/>
      <c r="UHC18" s="3"/>
      <c r="UHD18" s="3"/>
      <c r="UHE18" s="3"/>
      <c r="UHF18" s="3"/>
      <c r="UHG18" s="3"/>
      <c r="UHH18" s="3"/>
      <c r="UHI18" s="3"/>
      <c r="UHJ18" s="3"/>
      <c r="UHK18" s="3"/>
      <c r="UHL18" s="3"/>
      <c r="UHM18" s="3"/>
      <c r="UHN18" s="3"/>
      <c r="UHO18" s="3"/>
      <c r="UHP18" s="3"/>
      <c r="UHQ18" s="3"/>
      <c r="UHR18" s="3"/>
      <c r="UHS18" s="3"/>
      <c r="UHT18" s="3"/>
      <c r="UHU18" s="3"/>
      <c r="UHV18" s="3"/>
      <c r="UHW18" s="3"/>
      <c r="UHX18" s="3"/>
      <c r="UHY18" s="3"/>
      <c r="UHZ18" s="3"/>
      <c r="UIA18" s="3"/>
      <c r="UIB18" s="3"/>
      <c r="UIC18" s="3"/>
      <c r="UID18" s="3"/>
      <c r="UIE18" s="3"/>
      <c r="UIF18" s="3"/>
      <c r="UIG18" s="3"/>
      <c r="UIH18" s="3"/>
      <c r="UII18" s="3"/>
      <c r="UIJ18" s="3"/>
      <c r="UIK18" s="3"/>
      <c r="UIL18" s="3"/>
      <c r="UIM18" s="3"/>
      <c r="UIN18" s="3"/>
      <c r="UIO18" s="3"/>
      <c r="UIP18" s="3"/>
      <c r="UIQ18" s="3"/>
      <c r="UIR18" s="3"/>
      <c r="UIS18" s="3"/>
      <c r="UIT18" s="3"/>
      <c r="UIU18" s="3"/>
      <c r="UIV18" s="3"/>
      <c r="UIW18" s="3"/>
      <c r="UIX18" s="3"/>
      <c r="UIY18" s="3"/>
      <c r="UIZ18" s="3"/>
      <c r="UJA18" s="3"/>
      <c r="UJB18" s="3"/>
      <c r="UJC18" s="3"/>
      <c r="UJD18" s="3"/>
      <c r="UJE18" s="3"/>
      <c r="UJF18" s="3"/>
      <c r="UJG18" s="3"/>
      <c r="UJH18" s="3"/>
      <c r="UJI18" s="3"/>
      <c r="UJJ18" s="3"/>
      <c r="UJK18" s="3"/>
      <c r="UJL18" s="3"/>
      <c r="UJM18" s="3"/>
      <c r="UJN18" s="3"/>
      <c r="UJO18" s="3"/>
      <c r="UJP18" s="3"/>
      <c r="UJQ18" s="3"/>
      <c r="UJR18" s="3"/>
      <c r="UJS18" s="3"/>
      <c r="UJT18" s="3"/>
      <c r="UJU18" s="3"/>
      <c r="UJV18" s="3"/>
      <c r="UJW18" s="3"/>
      <c r="UJX18" s="3"/>
      <c r="UJY18" s="3"/>
      <c r="UJZ18" s="3"/>
      <c r="UKA18" s="3"/>
      <c r="UKB18" s="3"/>
      <c r="UKC18" s="3"/>
      <c r="UKD18" s="3"/>
      <c r="UKE18" s="3"/>
      <c r="UKF18" s="3"/>
      <c r="UKG18" s="3"/>
      <c r="UKH18" s="3"/>
      <c r="UKI18" s="3"/>
      <c r="UKJ18" s="3"/>
      <c r="UKK18" s="3"/>
      <c r="UKL18" s="3"/>
      <c r="UKM18" s="3"/>
      <c r="UKN18" s="3"/>
      <c r="UKO18" s="3"/>
      <c r="UKP18" s="3"/>
      <c r="UKQ18" s="3"/>
      <c r="UKR18" s="3"/>
      <c r="UKS18" s="3"/>
      <c r="UKT18" s="3"/>
      <c r="UKU18" s="3"/>
      <c r="UKV18" s="3"/>
      <c r="UKW18" s="3"/>
      <c r="UKX18" s="3"/>
      <c r="UKY18" s="3"/>
      <c r="UKZ18" s="3"/>
      <c r="ULA18" s="3"/>
      <c r="ULB18" s="3"/>
      <c r="ULC18" s="3"/>
      <c r="ULD18" s="3"/>
      <c r="ULE18" s="3"/>
      <c r="ULF18" s="3"/>
      <c r="ULG18" s="3"/>
      <c r="ULH18" s="3"/>
      <c r="ULI18" s="3"/>
      <c r="ULJ18" s="3"/>
      <c r="ULK18" s="3"/>
      <c r="ULL18" s="3"/>
      <c r="ULM18" s="3"/>
      <c r="ULN18" s="3"/>
      <c r="ULO18" s="3"/>
      <c r="ULP18" s="3"/>
      <c r="ULQ18" s="3"/>
      <c r="ULR18" s="3"/>
      <c r="ULS18" s="3"/>
      <c r="ULT18" s="3"/>
      <c r="ULU18" s="3"/>
      <c r="ULV18" s="3"/>
      <c r="ULW18" s="3"/>
      <c r="ULX18" s="3"/>
      <c r="ULY18" s="3"/>
      <c r="ULZ18" s="3"/>
      <c r="UMA18" s="3"/>
      <c r="UMB18" s="3"/>
      <c r="UMC18" s="3"/>
      <c r="UMD18" s="3"/>
      <c r="UME18" s="3"/>
      <c r="UMF18" s="3"/>
      <c r="UMG18" s="3"/>
      <c r="UMH18" s="3"/>
      <c r="UMI18" s="3"/>
      <c r="UMJ18" s="3"/>
      <c r="UMK18" s="3"/>
      <c r="UML18" s="3"/>
      <c r="UMM18" s="3"/>
      <c r="UMN18" s="3"/>
      <c r="UMO18" s="3"/>
      <c r="UMP18" s="3"/>
      <c r="UMQ18" s="3"/>
      <c r="UMR18" s="3"/>
      <c r="UMS18" s="3"/>
      <c r="UMT18" s="3"/>
      <c r="UMU18" s="3"/>
      <c r="UMV18" s="3"/>
      <c r="UMW18" s="3"/>
      <c r="UMX18" s="3"/>
      <c r="UMY18" s="3"/>
      <c r="UMZ18" s="3"/>
      <c r="UNA18" s="3"/>
      <c r="UNB18" s="3"/>
      <c r="UNC18" s="3"/>
      <c r="UND18" s="3"/>
      <c r="UNE18" s="3"/>
      <c r="UNF18" s="3"/>
      <c r="UNG18" s="3"/>
      <c r="UNH18" s="3"/>
      <c r="UNI18" s="3"/>
      <c r="UNJ18" s="3"/>
      <c r="UNK18" s="3"/>
      <c r="UNL18" s="3"/>
      <c r="UNM18" s="3"/>
      <c r="UNN18" s="3"/>
      <c r="UNO18" s="3"/>
      <c r="UNP18" s="3"/>
      <c r="UNQ18" s="3"/>
      <c r="UNR18" s="3"/>
      <c r="UNS18" s="3"/>
      <c r="UNT18" s="3"/>
      <c r="UNU18" s="3"/>
      <c r="UNV18" s="3"/>
      <c r="UNW18" s="3"/>
      <c r="UNX18" s="3"/>
      <c r="UNY18" s="3"/>
      <c r="UNZ18" s="3"/>
      <c r="UOA18" s="3"/>
      <c r="UOB18" s="3"/>
      <c r="UOC18" s="3"/>
      <c r="UOD18" s="3"/>
      <c r="UOE18" s="3"/>
      <c r="UOF18" s="3"/>
      <c r="UOG18" s="3"/>
      <c r="UOH18" s="3"/>
      <c r="UOI18" s="3"/>
      <c r="UOJ18" s="3"/>
      <c r="UOK18" s="3"/>
      <c r="UOL18" s="3"/>
      <c r="UOM18" s="3"/>
      <c r="UON18" s="3"/>
      <c r="UOO18" s="3"/>
      <c r="UOP18" s="3"/>
      <c r="UOQ18" s="3"/>
      <c r="UOR18" s="3"/>
      <c r="UOS18" s="3"/>
      <c r="UOT18" s="3"/>
      <c r="UOU18" s="3"/>
      <c r="UOV18" s="3"/>
      <c r="UOW18" s="3"/>
      <c r="UOX18" s="3"/>
      <c r="UOY18" s="3"/>
      <c r="UOZ18" s="3"/>
      <c r="UPA18" s="3"/>
      <c r="UPB18" s="3"/>
      <c r="UPC18" s="3"/>
      <c r="UPD18" s="3"/>
      <c r="UPE18" s="3"/>
      <c r="UPF18" s="3"/>
      <c r="UPG18" s="3"/>
      <c r="UPH18" s="3"/>
      <c r="UPI18" s="3"/>
      <c r="UPJ18" s="3"/>
      <c r="UPK18" s="3"/>
      <c r="UPL18" s="3"/>
      <c r="UPM18" s="3"/>
      <c r="UPN18" s="3"/>
      <c r="UPO18" s="3"/>
      <c r="UPP18" s="3"/>
      <c r="UPQ18" s="3"/>
      <c r="UPR18" s="3"/>
      <c r="UPS18" s="3"/>
      <c r="UPT18" s="3"/>
      <c r="UPU18" s="3"/>
      <c r="UPV18" s="3"/>
      <c r="UPW18" s="3"/>
      <c r="UPX18" s="3"/>
      <c r="UPY18" s="3"/>
      <c r="UPZ18" s="3"/>
      <c r="UQA18" s="3"/>
      <c r="UQB18" s="3"/>
      <c r="UQC18" s="3"/>
      <c r="UQD18" s="3"/>
      <c r="UQE18" s="3"/>
      <c r="UQF18" s="3"/>
      <c r="UQG18" s="3"/>
      <c r="UQH18" s="3"/>
      <c r="UQI18" s="3"/>
      <c r="UQJ18" s="3"/>
      <c r="UQK18" s="3"/>
      <c r="UQL18" s="3"/>
      <c r="UQM18" s="3"/>
      <c r="UQN18" s="3"/>
      <c r="UQO18" s="3"/>
      <c r="UQP18" s="3"/>
      <c r="UQQ18" s="3"/>
      <c r="UQR18" s="3"/>
      <c r="UQS18" s="3"/>
      <c r="UQT18" s="3"/>
      <c r="UQU18" s="3"/>
      <c r="UQV18" s="3"/>
      <c r="UQW18" s="3"/>
      <c r="UQX18" s="3"/>
      <c r="UQY18" s="3"/>
      <c r="UQZ18" s="3"/>
      <c r="URA18" s="3"/>
      <c r="URB18" s="3"/>
      <c r="URC18" s="3"/>
      <c r="URD18" s="3"/>
      <c r="URE18" s="3"/>
      <c r="URF18" s="3"/>
      <c r="URG18" s="3"/>
      <c r="URH18" s="3"/>
      <c r="URI18" s="3"/>
      <c r="URJ18" s="3"/>
      <c r="URK18" s="3"/>
      <c r="URL18" s="3"/>
      <c r="URM18" s="3"/>
      <c r="URN18" s="3"/>
      <c r="URO18" s="3"/>
      <c r="URP18" s="3"/>
      <c r="URQ18" s="3"/>
      <c r="URR18" s="3"/>
      <c r="URS18" s="3"/>
      <c r="URT18" s="3"/>
      <c r="URU18" s="3"/>
      <c r="URV18" s="3"/>
      <c r="URW18" s="3"/>
      <c r="URX18" s="3"/>
      <c r="URY18" s="3"/>
      <c r="URZ18" s="3"/>
      <c r="USA18" s="3"/>
      <c r="USB18" s="3"/>
      <c r="USC18" s="3"/>
      <c r="USD18" s="3"/>
      <c r="USE18" s="3"/>
      <c r="USF18" s="3"/>
      <c r="USG18" s="3"/>
      <c r="USH18" s="3"/>
      <c r="USI18" s="3"/>
      <c r="USJ18" s="3"/>
      <c r="USK18" s="3"/>
      <c r="USL18" s="3"/>
      <c r="USM18" s="3"/>
      <c r="USN18" s="3"/>
      <c r="USO18" s="3"/>
      <c r="USP18" s="3"/>
      <c r="USQ18" s="3"/>
      <c r="USR18" s="3"/>
      <c r="USS18" s="3"/>
      <c r="UST18" s="3"/>
      <c r="USU18" s="3"/>
      <c r="USV18" s="3"/>
      <c r="USW18" s="3"/>
      <c r="USX18" s="3"/>
      <c r="USY18" s="3"/>
      <c r="USZ18" s="3"/>
      <c r="UTA18" s="3"/>
      <c r="UTB18" s="3"/>
      <c r="UTC18" s="3"/>
      <c r="UTD18" s="3"/>
      <c r="UTE18" s="3"/>
      <c r="UTF18" s="3"/>
      <c r="UTG18" s="3"/>
      <c r="UTH18" s="3"/>
      <c r="UTI18" s="3"/>
      <c r="UTJ18" s="3"/>
      <c r="UTK18" s="3"/>
      <c r="UTL18" s="3"/>
      <c r="UTM18" s="3"/>
      <c r="UTN18" s="3"/>
      <c r="UTO18" s="3"/>
      <c r="UTP18" s="3"/>
      <c r="UTQ18" s="3"/>
      <c r="UTR18" s="3"/>
      <c r="UTS18" s="3"/>
      <c r="UTT18" s="3"/>
      <c r="UTU18" s="3"/>
      <c r="UTV18" s="3"/>
      <c r="UTW18" s="3"/>
      <c r="UTX18" s="3"/>
      <c r="UTY18" s="3"/>
      <c r="UTZ18" s="3"/>
      <c r="UUA18" s="3"/>
      <c r="UUB18" s="3"/>
      <c r="UUC18" s="3"/>
      <c r="UUD18" s="3"/>
      <c r="UUE18" s="3"/>
      <c r="UUF18" s="3"/>
      <c r="UUG18" s="3"/>
      <c r="UUH18" s="3"/>
      <c r="UUI18" s="3"/>
      <c r="UUJ18" s="3"/>
      <c r="UUK18" s="3"/>
      <c r="UUL18" s="3"/>
      <c r="UUM18" s="3"/>
      <c r="UUN18" s="3"/>
      <c r="UUO18" s="3"/>
      <c r="UUP18" s="3"/>
      <c r="UUQ18" s="3"/>
      <c r="UUR18" s="3"/>
      <c r="UUS18" s="3"/>
      <c r="UUT18" s="3"/>
      <c r="UUU18" s="3"/>
      <c r="UUV18" s="3"/>
      <c r="UUW18" s="3"/>
      <c r="UUX18" s="3"/>
      <c r="UUY18" s="3"/>
      <c r="UUZ18" s="3"/>
      <c r="UVA18" s="3"/>
      <c r="UVB18" s="3"/>
      <c r="UVC18" s="3"/>
      <c r="UVD18" s="3"/>
      <c r="UVE18" s="3"/>
      <c r="UVF18" s="3"/>
      <c r="UVG18" s="3"/>
      <c r="UVH18" s="3"/>
      <c r="UVI18" s="3"/>
      <c r="UVJ18" s="3"/>
      <c r="UVK18" s="3"/>
      <c r="UVL18" s="3"/>
      <c r="UVM18" s="3"/>
      <c r="UVN18" s="3"/>
      <c r="UVO18" s="3"/>
      <c r="UVP18" s="3"/>
      <c r="UVQ18" s="3"/>
      <c r="UVR18" s="3"/>
      <c r="UVS18" s="3"/>
      <c r="UVT18" s="3"/>
      <c r="UVU18" s="3"/>
      <c r="UVV18" s="3"/>
      <c r="UVW18" s="3"/>
      <c r="UVX18" s="3"/>
      <c r="UVY18" s="3"/>
      <c r="UVZ18" s="3"/>
      <c r="UWA18" s="3"/>
      <c r="UWB18" s="3"/>
      <c r="UWC18" s="3"/>
      <c r="UWD18" s="3"/>
      <c r="UWE18" s="3"/>
      <c r="UWF18" s="3"/>
      <c r="UWG18" s="3"/>
      <c r="UWH18" s="3"/>
      <c r="UWI18" s="3"/>
      <c r="UWJ18" s="3"/>
      <c r="UWK18" s="3"/>
      <c r="UWL18" s="3"/>
      <c r="UWM18" s="3"/>
      <c r="UWN18" s="3"/>
      <c r="UWO18" s="3"/>
      <c r="UWP18" s="3"/>
      <c r="UWQ18" s="3"/>
      <c r="UWR18" s="3"/>
      <c r="UWS18" s="3"/>
      <c r="UWT18" s="3"/>
      <c r="UWU18" s="3"/>
      <c r="UWV18" s="3"/>
      <c r="UWW18" s="3"/>
      <c r="UWX18" s="3"/>
      <c r="UWY18" s="3"/>
      <c r="UWZ18" s="3"/>
      <c r="UXA18" s="3"/>
      <c r="UXB18" s="3"/>
      <c r="UXC18" s="3"/>
      <c r="UXD18" s="3"/>
      <c r="UXE18" s="3"/>
      <c r="UXF18" s="3"/>
      <c r="UXG18" s="3"/>
      <c r="UXH18" s="3"/>
      <c r="UXI18" s="3"/>
      <c r="UXJ18" s="3"/>
      <c r="UXK18" s="3"/>
      <c r="UXL18" s="3"/>
      <c r="UXM18" s="3"/>
      <c r="UXN18" s="3"/>
      <c r="UXO18" s="3"/>
      <c r="UXP18" s="3"/>
      <c r="UXQ18" s="3"/>
      <c r="UXR18" s="3"/>
      <c r="UXS18" s="3"/>
      <c r="UXT18" s="3"/>
      <c r="UXU18" s="3"/>
      <c r="UXV18" s="3"/>
      <c r="UXW18" s="3"/>
      <c r="UXX18" s="3"/>
      <c r="UXY18" s="3"/>
      <c r="UXZ18" s="3"/>
      <c r="UYA18" s="3"/>
      <c r="UYB18" s="3"/>
      <c r="UYC18" s="3"/>
      <c r="UYD18" s="3"/>
      <c r="UYE18" s="3"/>
      <c r="UYF18" s="3"/>
      <c r="UYG18" s="3"/>
      <c r="UYH18" s="3"/>
      <c r="UYI18" s="3"/>
      <c r="UYJ18" s="3"/>
      <c r="UYK18" s="3"/>
      <c r="UYL18" s="3"/>
      <c r="UYM18" s="3"/>
      <c r="UYN18" s="3"/>
      <c r="UYO18" s="3"/>
      <c r="UYP18" s="3"/>
      <c r="UYQ18" s="3"/>
      <c r="UYR18" s="3"/>
      <c r="UYS18" s="3"/>
      <c r="UYT18" s="3"/>
      <c r="UYU18" s="3"/>
      <c r="UYV18" s="3"/>
      <c r="UYW18" s="3"/>
      <c r="UYX18" s="3"/>
      <c r="UYY18" s="3"/>
      <c r="UYZ18" s="3"/>
      <c r="UZA18" s="3"/>
      <c r="UZB18" s="3"/>
      <c r="UZC18" s="3"/>
      <c r="UZD18" s="3"/>
      <c r="UZE18" s="3"/>
      <c r="UZF18" s="3"/>
      <c r="UZG18" s="3"/>
      <c r="UZH18" s="3"/>
      <c r="UZI18" s="3"/>
      <c r="UZJ18" s="3"/>
      <c r="UZK18" s="3"/>
      <c r="UZL18" s="3"/>
      <c r="UZM18" s="3"/>
      <c r="UZN18" s="3"/>
      <c r="UZO18" s="3"/>
      <c r="UZP18" s="3"/>
      <c r="UZQ18" s="3"/>
      <c r="UZR18" s="3"/>
      <c r="UZS18" s="3"/>
      <c r="UZT18" s="3"/>
      <c r="UZU18" s="3"/>
      <c r="UZV18" s="3"/>
      <c r="UZW18" s="3"/>
      <c r="UZX18" s="3"/>
      <c r="UZY18" s="3"/>
      <c r="UZZ18" s="3"/>
      <c r="VAA18" s="3"/>
      <c r="VAB18" s="3"/>
      <c r="VAC18" s="3"/>
      <c r="VAD18" s="3"/>
      <c r="VAE18" s="3"/>
      <c r="VAF18" s="3"/>
      <c r="VAG18" s="3"/>
      <c r="VAH18" s="3"/>
      <c r="VAI18" s="3"/>
      <c r="VAJ18" s="3"/>
      <c r="VAK18" s="3"/>
      <c r="VAL18" s="3"/>
      <c r="VAM18" s="3"/>
      <c r="VAN18" s="3"/>
      <c r="VAO18" s="3"/>
      <c r="VAP18" s="3"/>
      <c r="VAQ18" s="3"/>
      <c r="VAR18" s="3"/>
      <c r="VAS18" s="3"/>
      <c r="VAT18" s="3"/>
      <c r="VAU18" s="3"/>
      <c r="VAV18" s="3"/>
      <c r="VAW18" s="3"/>
      <c r="VAX18" s="3"/>
      <c r="VAY18" s="3"/>
      <c r="VAZ18" s="3"/>
      <c r="VBA18" s="3"/>
      <c r="VBB18" s="3"/>
      <c r="VBC18" s="3"/>
      <c r="VBD18" s="3"/>
      <c r="VBE18" s="3"/>
      <c r="VBF18" s="3"/>
      <c r="VBG18" s="3"/>
      <c r="VBH18" s="3"/>
      <c r="VBI18" s="3"/>
      <c r="VBJ18" s="3"/>
      <c r="VBK18" s="3"/>
      <c r="VBL18" s="3"/>
      <c r="VBM18" s="3"/>
      <c r="VBN18" s="3"/>
      <c r="VBO18" s="3"/>
      <c r="VBP18" s="3"/>
      <c r="VBQ18" s="3"/>
      <c r="VBR18" s="3"/>
      <c r="VBS18" s="3"/>
      <c r="VBT18" s="3"/>
      <c r="VBU18" s="3"/>
      <c r="VBV18" s="3"/>
      <c r="VBW18" s="3"/>
      <c r="VBX18" s="3"/>
      <c r="VBY18" s="3"/>
      <c r="VBZ18" s="3"/>
      <c r="VCA18" s="3"/>
      <c r="VCB18" s="3"/>
      <c r="VCC18" s="3"/>
      <c r="VCD18" s="3"/>
      <c r="VCE18" s="3"/>
      <c r="VCF18" s="3"/>
      <c r="VCG18" s="3"/>
      <c r="VCH18" s="3"/>
      <c r="VCI18" s="3"/>
      <c r="VCJ18" s="3"/>
      <c r="VCK18" s="3"/>
      <c r="VCL18" s="3"/>
      <c r="VCM18" s="3"/>
      <c r="VCN18" s="3"/>
      <c r="VCO18" s="3"/>
      <c r="VCP18" s="3"/>
      <c r="VCQ18" s="3"/>
      <c r="VCR18" s="3"/>
      <c r="VCS18" s="3"/>
      <c r="VCT18" s="3"/>
      <c r="VCU18" s="3"/>
      <c r="VCV18" s="3"/>
      <c r="VCW18" s="3"/>
      <c r="VCX18" s="3"/>
      <c r="VCY18" s="3"/>
      <c r="VCZ18" s="3"/>
      <c r="VDA18" s="3"/>
      <c r="VDB18" s="3"/>
      <c r="VDC18" s="3"/>
      <c r="VDD18" s="3"/>
      <c r="VDE18" s="3"/>
      <c r="VDF18" s="3"/>
      <c r="VDG18" s="3"/>
      <c r="VDH18" s="3"/>
      <c r="VDI18" s="3"/>
      <c r="VDJ18" s="3"/>
      <c r="VDK18" s="3"/>
      <c r="VDL18" s="3"/>
      <c r="VDM18" s="3"/>
      <c r="VDN18" s="3"/>
      <c r="VDO18" s="3"/>
      <c r="VDP18" s="3"/>
      <c r="VDQ18" s="3"/>
      <c r="VDR18" s="3"/>
      <c r="VDS18" s="3"/>
      <c r="VDT18" s="3"/>
      <c r="VDU18" s="3"/>
      <c r="VDV18" s="3"/>
      <c r="VDW18" s="3"/>
      <c r="VDX18" s="3"/>
      <c r="VDY18" s="3"/>
      <c r="VDZ18" s="3"/>
      <c r="VEA18" s="3"/>
      <c r="VEB18" s="3"/>
      <c r="VEC18" s="3"/>
      <c r="VED18" s="3"/>
      <c r="VEE18" s="3"/>
      <c r="VEF18" s="3"/>
      <c r="VEG18" s="3"/>
      <c r="VEH18" s="3"/>
      <c r="VEI18" s="3"/>
      <c r="VEJ18" s="3"/>
      <c r="VEK18" s="3"/>
      <c r="VEL18" s="3"/>
      <c r="VEM18" s="3"/>
      <c r="VEN18" s="3"/>
      <c r="VEO18" s="3"/>
      <c r="VEP18" s="3"/>
      <c r="VEQ18" s="3"/>
      <c r="VER18" s="3"/>
      <c r="VES18" s="3"/>
      <c r="VET18" s="3"/>
      <c r="VEU18" s="3"/>
      <c r="VEV18" s="3"/>
      <c r="VEW18" s="3"/>
      <c r="VEX18" s="3"/>
      <c r="VEY18" s="3"/>
      <c r="VEZ18" s="3"/>
      <c r="VFA18" s="3"/>
      <c r="VFB18" s="3"/>
      <c r="VFC18" s="3"/>
      <c r="VFD18" s="3"/>
      <c r="VFE18" s="3"/>
      <c r="VFF18" s="3"/>
      <c r="VFG18" s="3"/>
      <c r="VFH18" s="3"/>
      <c r="VFI18" s="3"/>
      <c r="VFJ18" s="3"/>
      <c r="VFK18" s="3"/>
      <c r="VFL18" s="3"/>
      <c r="VFM18" s="3"/>
      <c r="VFN18" s="3"/>
      <c r="VFO18" s="3"/>
      <c r="VFP18" s="3"/>
      <c r="VFQ18" s="3"/>
      <c r="VFR18" s="3"/>
      <c r="VFS18" s="3"/>
      <c r="VFT18" s="3"/>
      <c r="VFU18" s="3"/>
      <c r="VFV18" s="3"/>
      <c r="VFW18" s="3"/>
      <c r="VFX18" s="3"/>
      <c r="VFY18" s="3"/>
      <c r="VFZ18" s="3"/>
      <c r="VGA18" s="3"/>
      <c r="VGB18" s="3"/>
      <c r="VGC18" s="3"/>
      <c r="VGD18" s="3"/>
      <c r="VGE18" s="3"/>
      <c r="VGF18" s="3"/>
      <c r="VGG18" s="3"/>
      <c r="VGH18" s="3"/>
      <c r="VGI18" s="3"/>
      <c r="VGJ18" s="3"/>
      <c r="VGK18" s="3"/>
      <c r="VGL18" s="3"/>
      <c r="VGM18" s="3"/>
      <c r="VGN18" s="3"/>
      <c r="VGO18" s="3"/>
      <c r="VGP18" s="3"/>
      <c r="VGQ18" s="3"/>
      <c r="VGR18" s="3"/>
      <c r="VGS18" s="3"/>
      <c r="VGT18" s="3"/>
      <c r="VGU18" s="3"/>
      <c r="VGV18" s="3"/>
      <c r="VGW18" s="3"/>
      <c r="VGX18" s="3"/>
      <c r="VGY18" s="3"/>
      <c r="VGZ18" s="3"/>
      <c r="VHA18" s="3"/>
      <c r="VHB18" s="3"/>
      <c r="VHC18" s="3"/>
      <c r="VHD18" s="3"/>
      <c r="VHE18" s="3"/>
      <c r="VHF18" s="3"/>
      <c r="VHG18" s="3"/>
      <c r="VHH18" s="3"/>
      <c r="VHI18" s="3"/>
      <c r="VHJ18" s="3"/>
      <c r="VHK18" s="3"/>
      <c r="VHL18" s="3"/>
      <c r="VHM18" s="3"/>
      <c r="VHN18" s="3"/>
      <c r="VHO18" s="3"/>
      <c r="VHP18" s="3"/>
      <c r="VHQ18" s="3"/>
      <c r="VHR18" s="3"/>
      <c r="VHS18" s="3"/>
      <c r="VHT18" s="3"/>
      <c r="VHU18" s="3"/>
      <c r="VHV18" s="3"/>
      <c r="VHW18" s="3"/>
      <c r="VHX18" s="3"/>
      <c r="VHY18" s="3"/>
      <c r="VHZ18" s="3"/>
      <c r="VIA18" s="3"/>
      <c r="VIB18" s="3"/>
      <c r="VIC18" s="3"/>
      <c r="VID18" s="3"/>
      <c r="VIE18" s="3"/>
      <c r="VIF18" s="3"/>
      <c r="VIG18" s="3"/>
      <c r="VIH18" s="3"/>
      <c r="VII18" s="3"/>
      <c r="VIJ18" s="3"/>
      <c r="VIK18" s="3"/>
      <c r="VIL18" s="3"/>
      <c r="VIM18" s="3"/>
      <c r="VIN18" s="3"/>
      <c r="VIO18" s="3"/>
      <c r="VIP18" s="3"/>
      <c r="VIQ18" s="3"/>
      <c r="VIR18" s="3"/>
      <c r="VIS18" s="3"/>
      <c r="VIT18" s="3"/>
      <c r="VIU18" s="3"/>
      <c r="VIV18" s="3"/>
      <c r="VIW18" s="3"/>
      <c r="VIX18" s="3"/>
      <c r="VIY18" s="3"/>
      <c r="VIZ18" s="3"/>
      <c r="VJA18" s="3"/>
      <c r="VJB18" s="3"/>
      <c r="VJC18" s="3"/>
      <c r="VJD18" s="3"/>
      <c r="VJE18" s="3"/>
      <c r="VJF18" s="3"/>
      <c r="VJG18" s="3"/>
      <c r="VJH18" s="3"/>
      <c r="VJI18" s="3"/>
      <c r="VJJ18" s="3"/>
      <c r="VJK18" s="3"/>
      <c r="VJL18" s="3"/>
      <c r="VJM18" s="3"/>
      <c r="VJN18" s="3"/>
      <c r="VJO18" s="3"/>
      <c r="VJP18" s="3"/>
      <c r="VJQ18" s="3"/>
      <c r="VJR18" s="3"/>
      <c r="VJS18" s="3"/>
      <c r="VJT18" s="3"/>
      <c r="VJU18" s="3"/>
      <c r="VJV18" s="3"/>
      <c r="VJW18" s="3"/>
      <c r="VJX18" s="3"/>
      <c r="VJY18" s="3"/>
      <c r="VJZ18" s="3"/>
      <c r="VKA18" s="3"/>
      <c r="VKB18" s="3"/>
      <c r="VKC18" s="3"/>
      <c r="VKD18" s="3"/>
      <c r="VKE18" s="3"/>
      <c r="VKF18" s="3"/>
      <c r="VKG18" s="3"/>
      <c r="VKH18" s="3"/>
      <c r="VKI18" s="3"/>
      <c r="VKJ18" s="3"/>
      <c r="VKK18" s="3"/>
      <c r="VKL18" s="3"/>
      <c r="VKM18" s="3"/>
      <c r="VKN18" s="3"/>
      <c r="VKO18" s="3"/>
      <c r="VKP18" s="3"/>
      <c r="VKQ18" s="3"/>
      <c r="VKR18" s="3"/>
      <c r="VKS18" s="3"/>
      <c r="VKT18" s="3"/>
      <c r="VKU18" s="3"/>
      <c r="VKV18" s="3"/>
      <c r="VKW18" s="3"/>
      <c r="VKX18" s="3"/>
      <c r="VKY18" s="3"/>
      <c r="VKZ18" s="3"/>
      <c r="VLA18" s="3"/>
      <c r="VLB18" s="3"/>
      <c r="VLC18" s="3"/>
      <c r="VLD18" s="3"/>
      <c r="VLE18" s="3"/>
      <c r="VLF18" s="3"/>
      <c r="VLG18" s="3"/>
      <c r="VLH18" s="3"/>
      <c r="VLI18" s="3"/>
      <c r="VLJ18" s="3"/>
      <c r="VLK18" s="3"/>
      <c r="VLL18" s="3"/>
      <c r="VLM18" s="3"/>
      <c r="VLN18" s="3"/>
      <c r="VLO18" s="3"/>
      <c r="VLP18" s="3"/>
      <c r="VLQ18" s="3"/>
      <c r="VLR18" s="3"/>
      <c r="VLS18" s="3"/>
      <c r="VLT18" s="3"/>
      <c r="VLU18" s="3"/>
      <c r="VLV18" s="3"/>
      <c r="VLW18" s="3"/>
      <c r="VLX18" s="3"/>
      <c r="VLY18" s="3"/>
      <c r="VLZ18" s="3"/>
      <c r="VMA18" s="3"/>
      <c r="VMB18" s="3"/>
      <c r="VMC18" s="3"/>
      <c r="VMD18" s="3"/>
      <c r="VME18" s="3"/>
      <c r="VMF18" s="3"/>
      <c r="VMG18" s="3"/>
      <c r="VMH18" s="3"/>
      <c r="VMI18" s="3"/>
      <c r="VMJ18" s="3"/>
      <c r="VMK18" s="3"/>
      <c r="VML18" s="3"/>
      <c r="VMM18" s="3"/>
      <c r="VMN18" s="3"/>
      <c r="VMO18" s="3"/>
      <c r="VMP18" s="3"/>
      <c r="VMQ18" s="3"/>
      <c r="VMR18" s="3"/>
      <c r="VMS18" s="3"/>
      <c r="VMT18" s="3"/>
      <c r="VMU18" s="3"/>
      <c r="VMV18" s="3"/>
      <c r="VMW18" s="3"/>
      <c r="VMX18" s="3"/>
      <c r="VMY18" s="3"/>
      <c r="VMZ18" s="3"/>
      <c r="VNA18" s="3"/>
      <c r="VNB18" s="3"/>
      <c r="VNC18" s="3"/>
      <c r="VND18" s="3"/>
      <c r="VNE18" s="3"/>
      <c r="VNF18" s="3"/>
      <c r="VNG18" s="3"/>
      <c r="VNH18" s="3"/>
      <c r="VNI18" s="3"/>
      <c r="VNJ18" s="3"/>
      <c r="VNK18" s="3"/>
      <c r="VNL18" s="3"/>
      <c r="VNM18" s="3"/>
      <c r="VNN18" s="3"/>
      <c r="VNO18" s="3"/>
      <c r="VNP18" s="3"/>
      <c r="VNQ18" s="3"/>
      <c r="VNR18" s="3"/>
      <c r="VNS18" s="3"/>
      <c r="VNT18" s="3"/>
      <c r="VNU18" s="3"/>
      <c r="VNV18" s="3"/>
      <c r="VNW18" s="3"/>
      <c r="VNX18" s="3"/>
      <c r="VNY18" s="3"/>
      <c r="VNZ18" s="3"/>
      <c r="VOA18" s="3"/>
      <c r="VOB18" s="3"/>
      <c r="VOC18" s="3"/>
      <c r="VOD18" s="3"/>
      <c r="VOE18" s="3"/>
      <c r="VOF18" s="3"/>
      <c r="VOG18" s="3"/>
      <c r="VOH18" s="3"/>
      <c r="VOI18" s="3"/>
      <c r="VOJ18" s="3"/>
      <c r="VOK18" s="3"/>
      <c r="VOL18" s="3"/>
      <c r="VOM18" s="3"/>
      <c r="VON18" s="3"/>
      <c r="VOO18" s="3"/>
      <c r="VOP18" s="3"/>
      <c r="VOQ18" s="3"/>
      <c r="VOR18" s="3"/>
      <c r="VOS18" s="3"/>
      <c r="VOT18" s="3"/>
      <c r="VOU18" s="3"/>
      <c r="VOV18" s="3"/>
      <c r="VOW18" s="3"/>
      <c r="VOX18" s="3"/>
      <c r="VOY18" s="3"/>
      <c r="VOZ18" s="3"/>
      <c r="VPA18" s="3"/>
      <c r="VPB18" s="3"/>
      <c r="VPC18" s="3"/>
      <c r="VPD18" s="3"/>
      <c r="VPE18" s="3"/>
      <c r="VPF18" s="3"/>
      <c r="VPG18" s="3"/>
      <c r="VPH18" s="3"/>
      <c r="VPI18" s="3"/>
      <c r="VPJ18" s="3"/>
      <c r="VPK18" s="3"/>
      <c r="VPL18" s="3"/>
      <c r="VPM18" s="3"/>
      <c r="VPN18" s="3"/>
      <c r="VPO18" s="3"/>
      <c r="VPP18" s="3"/>
      <c r="VPQ18" s="3"/>
      <c r="VPR18" s="3"/>
      <c r="VPS18" s="3"/>
      <c r="VPT18" s="3"/>
      <c r="VPU18" s="3"/>
      <c r="VPV18" s="3"/>
      <c r="VPW18" s="3"/>
      <c r="VPX18" s="3"/>
      <c r="VPY18" s="3"/>
      <c r="VPZ18" s="3"/>
      <c r="VQA18" s="3"/>
      <c r="VQB18" s="3"/>
      <c r="VQC18" s="3"/>
      <c r="VQD18" s="3"/>
      <c r="VQE18" s="3"/>
      <c r="VQF18" s="3"/>
      <c r="VQG18" s="3"/>
      <c r="VQH18" s="3"/>
      <c r="VQI18" s="3"/>
      <c r="VQJ18" s="3"/>
      <c r="VQK18" s="3"/>
      <c r="VQL18" s="3"/>
      <c r="VQM18" s="3"/>
      <c r="VQN18" s="3"/>
      <c r="VQO18" s="3"/>
      <c r="VQP18" s="3"/>
      <c r="VQQ18" s="3"/>
      <c r="VQR18" s="3"/>
      <c r="VQS18" s="3"/>
      <c r="VQT18" s="3"/>
      <c r="VQU18" s="3"/>
      <c r="VQV18" s="3"/>
      <c r="VQW18" s="3"/>
      <c r="VQX18" s="3"/>
      <c r="VQY18" s="3"/>
      <c r="VQZ18" s="3"/>
      <c r="VRA18" s="3"/>
      <c r="VRB18" s="3"/>
      <c r="VRC18" s="3"/>
      <c r="VRD18" s="3"/>
      <c r="VRE18" s="3"/>
      <c r="VRF18" s="3"/>
      <c r="VRG18" s="3"/>
      <c r="VRH18" s="3"/>
      <c r="VRI18" s="3"/>
      <c r="VRJ18" s="3"/>
      <c r="VRK18" s="3"/>
      <c r="VRL18" s="3"/>
      <c r="VRM18" s="3"/>
      <c r="VRN18" s="3"/>
      <c r="VRO18" s="3"/>
      <c r="VRP18" s="3"/>
      <c r="VRQ18" s="3"/>
      <c r="VRR18" s="3"/>
      <c r="VRS18" s="3"/>
      <c r="VRT18" s="3"/>
      <c r="VRU18" s="3"/>
      <c r="VRV18" s="3"/>
      <c r="VRW18" s="3"/>
      <c r="VRX18" s="3"/>
      <c r="VRY18" s="3"/>
      <c r="VRZ18" s="3"/>
      <c r="VSA18" s="3"/>
      <c r="VSB18" s="3"/>
      <c r="VSC18" s="3"/>
      <c r="VSD18" s="3"/>
      <c r="VSE18" s="3"/>
      <c r="VSF18" s="3"/>
      <c r="VSG18" s="3"/>
      <c r="VSH18" s="3"/>
      <c r="VSI18" s="3"/>
      <c r="VSJ18" s="3"/>
      <c r="VSK18" s="3"/>
      <c r="VSL18" s="3"/>
      <c r="VSM18" s="3"/>
      <c r="VSN18" s="3"/>
      <c r="VSO18" s="3"/>
      <c r="VSP18" s="3"/>
      <c r="VSQ18" s="3"/>
      <c r="VSR18" s="3"/>
      <c r="VSS18" s="3"/>
      <c r="VST18" s="3"/>
      <c r="VSU18" s="3"/>
      <c r="VSV18" s="3"/>
      <c r="VSW18" s="3"/>
      <c r="VSX18" s="3"/>
      <c r="VSY18" s="3"/>
      <c r="VSZ18" s="3"/>
      <c r="VTA18" s="3"/>
      <c r="VTB18" s="3"/>
      <c r="VTC18" s="3"/>
      <c r="VTD18" s="3"/>
      <c r="VTE18" s="3"/>
      <c r="VTF18" s="3"/>
      <c r="VTG18" s="3"/>
      <c r="VTH18" s="3"/>
      <c r="VTI18" s="3"/>
      <c r="VTJ18" s="3"/>
      <c r="VTK18" s="3"/>
      <c r="VTL18" s="3"/>
      <c r="VTM18" s="3"/>
      <c r="VTN18" s="3"/>
      <c r="VTO18" s="3"/>
      <c r="VTP18" s="3"/>
      <c r="VTQ18" s="3"/>
      <c r="VTR18" s="3"/>
      <c r="VTS18" s="3"/>
      <c r="VTT18" s="3"/>
      <c r="VTU18" s="3"/>
      <c r="VTV18" s="3"/>
      <c r="VTW18" s="3"/>
      <c r="VTX18" s="3"/>
      <c r="VTY18" s="3"/>
      <c r="VTZ18" s="3"/>
      <c r="VUA18" s="3"/>
      <c r="VUB18" s="3"/>
      <c r="VUC18" s="3"/>
      <c r="VUD18" s="3"/>
      <c r="VUE18" s="3"/>
      <c r="VUF18" s="3"/>
      <c r="VUG18" s="3"/>
      <c r="VUH18" s="3"/>
      <c r="VUI18" s="3"/>
      <c r="VUJ18" s="3"/>
      <c r="VUK18" s="3"/>
      <c r="VUL18" s="3"/>
      <c r="VUM18" s="3"/>
      <c r="VUN18" s="3"/>
      <c r="VUO18" s="3"/>
      <c r="VUP18" s="3"/>
      <c r="VUQ18" s="3"/>
      <c r="VUR18" s="3"/>
      <c r="VUS18" s="3"/>
      <c r="VUT18" s="3"/>
      <c r="VUU18" s="3"/>
      <c r="VUV18" s="3"/>
      <c r="VUW18" s="3"/>
      <c r="VUX18" s="3"/>
      <c r="VUY18" s="3"/>
      <c r="VUZ18" s="3"/>
      <c r="VVA18" s="3"/>
      <c r="VVB18" s="3"/>
      <c r="VVC18" s="3"/>
      <c r="VVD18" s="3"/>
      <c r="VVE18" s="3"/>
      <c r="VVF18" s="3"/>
      <c r="VVG18" s="3"/>
      <c r="VVH18" s="3"/>
      <c r="VVI18" s="3"/>
      <c r="VVJ18" s="3"/>
      <c r="VVK18" s="3"/>
      <c r="VVL18" s="3"/>
      <c r="VVM18" s="3"/>
      <c r="VVN18" s="3"/>
      <c r="VVO18" s="3"/>
      <c r="VVP18" s="3"/>
      <c r="VVQ18" s="3"/>
      <c r="VVR18" s="3"/>
      <c r="VVS18" s="3"/>
      <c r="VVT18" s="3"/>
      <c r="VVU18" s="3"/>
      <c r="VVV18" s="3"/>
      <c r="VVW18" s="3"/>
      <c r="VVX18" s="3"/>
      <c r="VVY18" s="3"/>
      <c r="VVZ18" s="3"/>
      <c r="VWA18" s="3"/>
      <c r="VWB18" s="3"/>
      <c r="VWC18" s="3"/>
      <c r="VWD18" s="3"/>
      <c r="VWE18" s="3"/>
      <c r="VWF18" s="3"/>
      <c r="VWG18" s="3"/>
      <c r="VWH18" s="3"/>
      <c r="VWI18" s="3"/>
      <c r="VWJ18" s="3"/>
      <c r="VWK18" s="3"/>
      <c r="VWL18" s="3"/>
      <c r="VWM18" s="3"/>
      <c r="VWN18" s="3"/>
      <c r="VWO18" s="3"/>
      <c r="VWP18" s="3"/>
      <c r="VWQ18" s="3"/>
      <c r="VWR18" s="3"/>
      <c r="VWS18" s="3"/>
      <c r="VWT18" s="3"/>
      <c r="VWU18" s="3"/>
      <c r="VWV18" s="3"/>
      <c r="VWW18" s="3"/>
      <c r="VWX18" s="3"/>
      <c r="VWY18" s="3"/>
      <c r="VWZ18" s="3"/>
      <c r="VXA18" s="3"/>
      <c r="VXB18" s="3"/>
      <c r="VXC18" s="3"/>
      <c r="VXD18" s="3"/>
      <c r="VXE18" s="3"/>
      <c r="VXF18" s="3"/>
      <c r="VXG18" s="3"/>
      <c r="VXH18" s="3"/>
      <c r="VXI18" s="3"/>
      <c r="VXJ18" s="3"/>
      <c r="VXK18" s="3"/>
      <c r="VXL18" s="3"/>
      <c r="VXM18" s="3"/>
      <c r="VXN18" s="3"/>
      <c r="VXO18" s="3"/>
      <c r="VXP18" s="3"/>
      <c r="VXQ18" s="3"/>
      <c r="VXR18" s="3"/>
      <c r="VXS18" s="3"/>
      <c r="VXT18" s="3"/>
      <c r="VXU18" s="3"/>
      <c r="VXV18" s="3"/>
      <c r="VXW18" s="3"/>
      <c r="VXX18" s="3"/>
      <c r="VXY18" s="3"/>
      <c r="VXZ18" s="3"/>
      <c r="VYA18" s="3"/>
      <c r="VYB18" s="3"/>
      <c r="VYC18" s="3"/>
      <c r="VYD18" s="3"/>
      <c r="VYE18" s="3"/>
      <c r="VYF18" s="3"/>
      <c r="VYG18" s="3"/>
      <c r="VYH18" s="3"/>
      <c r="VYI18" s="3"/>
      <c r="VYJ18" s="3"/>
      <c r="VYK18" s="3"/>
      <c r="VYL18" s="3"/>
      <c r="VYM18" s="3"/>
      <c r="VYN18" s="3"/>
      <c r="VYO18" s="3"/>
      <c r="VYP18" s="3"/>
      <c r="VYQ18" s="3"/>
      <c r="VYR18" s="3"/>
      <c r="VYS18" s="3"/>
      <c r="VYT18" s="3"/>
      <c r="VYU18" s="3"/>
      <c r="VYV18" s="3"/>
      <c r="VYW18" s="3"/>
      <c r="VYX18" s="3"/>
      <c r="VYY18" s="3"/>
      <c r="VYZ18" s="3"/>
      <c r="VZA18" s="3"/>
      <c r="VZB18" s="3"/>
      <c r="VZC18" s="3"/>
      <c r="VZD18" s="3"/>
      <c r="VZE18" s="3"/>
      <c r="VZF18" s="3"/>
      <c r="VZG18" s="3"/>
      <c r="VZH18" s="3"/>
      <c r="VZI18" s="3"/>
      <c r="VZJ18" s="3"/>
      <c r="VZK18" s="3"/>
      <c r="VZL18" s="3"/>
      <c r="VZM18" s="3"/>
      <c r="VZN18" s="3"/>
      <c r="VZO18" s="3"/>
      <c r="VZP18" s="3"/>
      <c r="VZQ18" s="3"/>
      <c r="VZR18" s="3"/>
      <c r="VZS18" s="3"/>
      <c r="VZT18" s="3"/>
      <c r="VZU18" s="3"/>
      <c r="VZV18" s="3"/>
      <c r="VZW18" s="3"/>
      <c r="VZX18" s="3"/>
      <c r="VZY18" s="3"/>
      <c r="VZZ18" s="3"/>
      <c r="WAA18" s="3"/>
      <c r="WAB18" s="3"/>
      <c r="WAC18" s="3"/>
      <c r="WAD18" s="3"/>
      <c r="WAE18" s="3"/>
      <c r="WAF18" s="3"/>
      <c r="WAG18" s="3"/>
      <c r="WAH18" s="3"/>
      <c r="WAI18" s="3"/>
      <c r="WAJ18" s="3"/>
      <c r="WAK18" s="3"/>
      <c r="WAL18" s="3"/>
      <c r="WAM18" s="3"/>
      <c r="WAN18" s="3"/>
      <c r="WAO18" s="3"/>
      <c r="WAP18" s="3"/>
      <c r="WAQ18" s="3"/>
      <c r="WAR18" s="3"/>
      <c r="WAS18" s="3"/>
      <c r="WAT18" s="3"/>
      <c r="WAU18" s="3"/>
      <c r="WAV18" s="3"/>
      <c r="WAW18" s="3"/>
      <c r="WAX18" s="3"/>
      <c r="WAY18" s="3"/>
      <c r="WAZ18" s="3"/>
      <c r="WBA18" s="3"/>
      <c r="WBB18" s="3"/>
      <c r="WBC18" s="3"/>
      <c r="WBD18" s="3"/>
      <c r="WBE18" s="3"/>
      <c r="WBF18" s="3"/>
      <c r="WBG18" s="3"/>
      <c r="WBH18" s="3"/>
      <c r="WBI18" s="3"/>
      <c r="WBJ18" s="3"/>
      <c r="WBK18" s="3"/>
      <c r="WBL18" s="3"/>
      <c r="WBM18" s="3"/>
      <c r="WBN18" s="3"/>
      <c r="WBO18" s="3"/>
      <c r="WBP18" s="3"/>
      <c r="WBQ18" s="3"/>
      <c r="WBR18" s="3"/>
      <c r="WBS18" s="3"/>
      <c r="WBT18" s="3"/>
      <c r="WBU18" s="3"/>
      <c r="WBV18" s="3"/>
      <c r="WBW18" s="3"/>
      <c r="WBX18" s="3"/>
      <c r="WBY18" s="3"/>
      <c r="WBZ18" s="3"/>
      <c r="WCA18" s="3"/>
      <c r="WCB18" s="3"/>
      <c r="WCC18" s="3"/>
      <c r="WCD18" s="3"/>
      <c r="WCE18" s="3"/>
      <c r="WCF18" s="3"/>
      <c r="WCG18" s="3"/>
      <c r="WCH18" s="3"/>
      <c r="WCI18" s="3"/>
      <c r="WCJ18" s="3"/>
      <c r="WCK18" s="3"/>
      <c r="WCL18" s="3"/>
      <c r="WCM18" s="3"/>
      <c r="WCN18" s="3"/>
      <c r="WCO18" s="3"/>
      <c r="WCP18" s="3"/>
      <c r="WCQ18" s="3"/>
      <c r="WCR18" s="3"/>
      <c r="WCS18" s="3"/>
      <c r="WCT18" s="3"/>
      <c r="WCU18" s="3"/>
      <c r="WCV18" s="3"/>
      <c r="WCW18" s="3"/>
      <c r="WCX18" s="3"/>
      <c r="WCY18" s="3"/>
      <c r="WCZ18" s="3"/>
      <c r="WDA18" s="3"/>
      <c r="WDB18" s="3"/>
      <c r="WDC18" s="3"/>
      <c r="WDD18" s="3"/>
      <c r="WDE18" s="3"/>
      <c r="WDF18" s="3"/>
      <c r="WDG18" s="3"/>
      <c r="WDH18" s="3"/>
      <c r="WDI18" s="3"/>
      <c r="WDJ18" s="3"/>
      <c r="WDK18" s="3"/>
      <c r="WDL18" s="3"/>
      <c r="WDM18" s="3"/>
      <c r="WDN18" s="3"/>
      <c r="WDO18" s="3"/>
      <c r="WDP18" s="3"/>
      <c r="WDQ18" s="3"/>
      <c r="WDR18" s="3"/>
      <c r="WDS18" s="3"/>
      <c r="WDT18" s="3"/>
      <c r="WDU18" s="3"/>
      <c r="WDV18" s="3"/>
      <c r="WDW18" s="3"/>
      <c r="WDX18" s="3"/>
      <c r="WDY18" s="3"/>
      <c r="WDZ18" s="3"/>
      <c r="WEA18" s="3"/>
      <c r="WEB18" s="3"/>
      <c r="WEC18" s="3"/>
      <c r="WED18" s="3"/>
      <c r="WEE18" s="3"/>
      <c r="WEF18" s="3"/>
      <c r="WEG18" s="3"/>
      <c r="WEH18" s="3"/>
      <c r="WEI18" s="3"/>
      <c r="WEJ18" s="3"/>
      <c r="WEK18" s="3"/>
      <c r="WEL18" s="3"/>
      <c r="WEM18" s="3"/>
      <c r="WEN18" s="3"/>
      <c r="WEO18" s="3"/>
      <c r="WEP18" s="3"/>
      <c r="WEQ18" s="3"/>
      <c r="WER18" s="3"/>
      <c r="WES18" s="3"/>
      <c r="WET18" s="3"/>
      <c r="WEU18" s="3"/>
      <c r="WEV18" s="3"/>
      <c r="WEW18" s="3"/>
      <c r="WEX18" s="3"/>
      <c r="WEY18" s="3"/>
      <c r="WEZ18" s="3"/>
      <c r="WFA18" s="3"/>
      <c r="WFB18" s="3"/>
      <c r="WFC18" s="3"/>
      <c r="WFD18" s="3"/>
      <c r="WFE18" s="3"/>
      <c r="WFF18" s="3"/>
      <c r="WFG18" s="3"/>
      <c r="WFH18" s="3"/>
      <c r="WFI18" s="3"/>
      <c r="WFJ18" s="3"/>
      <c r="WFK18" s="3"/>
      <c r="WFL18" s="3"/>
      <c r="WFM18" s="3"/>
      <c r="WFN18" s="3"/>
      <c r="WFO18" s="3"/>
      <c r="WFP18" s="3"/>
      <c r="WFQ18" s="3"/>
      <c r="WFR18" s="3"/>
      <c r="WFS18" s="3"/>
      <c r="WFT18" s="3"/>
      <c r="WFU18" s="3"/>
      <c r="WFV18" s="3"/>
      <c r="WFW18" s="3"/>
      <c r="WFX18" s="3"/>
      <c r="WFY18" s="3"/>
      <c r="WFZ18" s="3"/>
      <c r="WGA18" s="3"/>
      <c r="WGB18" s="3"/>
      <c r="WGC18" s="3"/>
      <c r="WGD18" s="3"/>
      <c r="WGE18" s="3"/>
      <c r="WGF18" s="3"/>
      <c r="WGG18" s="3"/>
      <c r="WGH18" s="3"/>
      <c r="WGI18" s="3"/>
      <c r="WGJ18" s="3"/>
      <c r="WGK18" s="3"/>
      <c r="WGL18" s="3"/>
      <c r="WGM18" s="3"/>
      <c r="WGN18" s="3"/>
      <c r="WGO18" s="3"/>
      <c r="WGP18" s="3"/>
      <c r="WGQ18" s="3"/>
      <c r="WGR18" s="3"/>
      <c r="WGS18" s="3"/>
      <c r="WGT18" s="3"/>
      <c r="WGU18" s="3"/>
      <c r="WGV18" s="3"/>
      <c r="WGW18" s="3"/>
      <c r="WGX18" s="3"/>
      <c r="WGY18" s="3"/>
      <c r="WGZ18" s="3"/>
      <c r="WHA18" s="3"/>
      <c r="WHB18" s="3"/>
      <c r="WHC18" s="3"/>
      <c r="WHD18" s="3"/>
      <c r="WHE18" s="3"/>
      <c r="WHF18" s="3"/>
      <c r="WHG18" s="3"/>
      <c r="WHH18" s="3"/>
      <c r="WHI18" s="3"/>
      <c r="WHJ18" s="3"/>
      <c r="WHK18" s="3"/>
      <c r="WHL18" s="3"/>
      <c r="WHM18" s="3"/>
      <c r="WHN18" s="3"/>
      <c r="WHO18" s="3"/>
      <c r="WHP18" s="3"/>
      <c r="WHQ18" s="3"/>
      <c r="WHR18" s="3"/>
      <c r="WHS18" s="3"/>
      <c r="WHT18" s="3"/>
      <c r="WHU18" s="3"/>
      <c r="WHV18" s="3"/>
      <c r="WHW18" s="3"/>
      <c r="WHX18" s="3"/>
      <c r="WHY18" s="3"/>
      <c r="WHZ18" s="3"/>
      <c r="WIA18" s="3"/>
      <c r="WIB18" s="3"/>
      <c r="WIC18" s="3"/>
      <c r="WID18" s="3"/>
      <c r="WIE18" s="3"/>
      <c r="WIF18" s="3"/>
      <c r="WIG18" s="3"/>
      <c r="WIH18" s="3"/>
      <c r="WII18" s="3"/>
      <c r="WIJ18" s="3"/>
      <c r="WIK18" s="3"/>
      <c r="WIL18" s="3"/>
      <c r="WIM18" s="3"/>
      <c r="WIN18" s="3"/>
      <c r="WIO18" s="3"/>
      <c r="WIP18" s="3"/>
      <c r="WIQ18" s="3"/>
      <c r="WIR18" s="3"/>
      <c r="WIS18" s="3"/>
      <c r="WIT18" s="3"/>
      <c r="WIU18" s="3"/>
      <c r="WIV18" s="3"/>
      <c r="WIW18" s="3"/>
      <c r="WIX18" s="3"/>
      <c r="WIY18" s="3"/>
      <c r="WIZ18" s="3"/>
      <c r="WJA18" s="3"/>
      <c r="WJB18" s="3"/>
      <c r="WJC18" s="3"/>
      <c r="WJD18" s="3"/>
      <c r="WJE18" s="3"/>
      <c r="WJF18" s="3"/>
      <c r="WJG18" s="3"/>
      <c r="WJH18" s="3"/>
      <c r="WJI18" s="3"/>
      <c r="WJJ18" s="3"/>
      <c r="WJK18" s="3"/>
      <c r="WJL18" s="3"/>
      <c r="WJM18" s="3"/>
      <c r="WJN18" s="3"/>
      <c r="WJO18" s="3"/>
      <c r="WJP18" s="3"/>
      <c r="WJQ18" s="3"/>
      <c r="WJR18" s="3"/>
      <c r="WJS18" s="3"/>
      <c r="WJT18" s="3"/>
      <c r="WJU18" s="3"/>
      <c r="WJV18" s="3"/>
      <c r="WJW18" s="3"/>
      <c r="WJX18" s="3"/>
      <c r="WJY18" s="3"/>
      <c r="WJZ18" s="3"/>
      <c r="WKA18" s="3"/>
      <c r="WKB18" s="3"/>
      <c r="WKC18" s="3"/>
      <c r="WKD18" s="3"/>
      <c r="WKE18" s="3"/>
      <c r="WKF18" s="3"/>
      <c r="WKG18" s="3"/>
      <c r="WKH18" s="3"/>
      <c r="WKI18" s="3"/>
      <c r="WKJ18" s="3"/>
      <c r="WKK18" s="3"/>
      <c r="WKL18" s="3"/>
      <c r="WKM18" s="3"/>
      <c r="WKN18" s="3"/>
      <c r="WKO18" s="3"/>
      <c r="WKP18" s="3"/>
      <c r="WKQ18" s="3"/>
      <c r="WKR18" s="3"/>
      <c r="WKS18" s="3"/>
      <c r="WKT18" s="3"/>
      <c r="WKU18" s="3"/>
      <c r="WKV18" s="3"/>
      <c r="WKW18" s="3"/>
      <c r="WKX18" s="3"/>
      <c r="WKY18" s="3"/>
      <c r="WKZ18" s="3"/>
      <c r="WLA18" s="3"/>
      <c r="WLB18" s="3"/>
      <c r="WLC18" s="3"/>
      <c r="WLD18" s="3"/>
      <c r="WLE18" s="3"/>
      <c r="WLF18" s="3"/>
      <c r="WLG18" s="3"/>
      <c r="WLH18" s="3"/>
      <c r="WLI18" s="3"/>
      <c r="WLJ18" s="3"/>
      <c r="WLK18" s="3"/>
      <c r="WLL18" s="3"/>
      <c r="WLM18" s="3"/>
      <c r="WLN18" s="3"/>
      <c r="WLO18" s="3"/>
      <c r="WLP18" s="3"/>
      <c r="WLQ18" s="3"/>
      <c r="WLR18" s="3"/>
      <c r="WLS18" s="3"/>
      <c r="WLT18" s="3"/>
      <c r="WLU18" s="3"/>
      <c r="WLV18" s="3"/>
      <c r="WLW18" s="3"/>
      <c r="WLX18" s="3"/>
      <c r="WLY18" s="3"/>
      <c r="WLZ18" s="3"/>
      <c r="WMA18" s="3"/>
      <c r="WMB18" s="3"/>
      <c r="WMC18" s="3"/>
      <c r="WMD18" s="3"/>
      <c r="WME18" s="3"/>
      <c r="WMF18" s="3"/>
      <c r="WMG18" s="3"/>
      <c r="WMH18" s="3"/>
      <c r="WMI18" s="3"/>
      <c r="WMJ18" s="3"/>
      <c r="WMK18" s="3"/>
      <c r="WML18" s="3"/>
      <c r="WMM18" s="3"/>
      <c r="WMN18" s="3"/>
      <c r="WMO18" s="3"/>
      <c r="WMP18" s="3"/>
      <c r="WMQ18" s="3"/>
      <c r="WMR18" s="3"/>
      <c r="WMS18" s="3"/>
      <c r="WMT18" s="3"/>
      <c r="WMU18" s="3"/>
      <c r="WMV18" s="3"/>
      <c r="WMW18" s="3"/>
      <c r="WMX18" s="3"/>
      <c r="WMY18" s="3"/>
      <c r="WMZ18" s="3"/>
      <c r="WNA18" s="3"/>
      <c r="WNB18" s="3"/>
      <c r="WNC18" s="3"/>
      <c r="WND18" s="3"/>
      <c r="WNE18" s="3"/>
      <c r="WNF18" s="3"/>
      <c r="WNG18" s="3"/>
      <c r="WNH18" s="3"/>
      <c r="WNI18" s="3"/>
      <c r="WNJ18" s="3"/>
      <c r="WNK18" s="3"/>
      <c r="WNL18" s="3"/>
      <c r="WNM18" s="3"/>
      <c r="WNN18" s="3"/>
      <c r="WNO18" s="3"/>
      <c r="WNP18" s="3"/>
      <c r="WNQ18" s="3"/>
      <c r="WNR18" s="3"/>
      <c r="WNS18" s="3"/>
      <c r="WNT18" s="3"/>
      <c r="WNU18" s="3"/>
      <c r="WNV18" s="3"/>
      <c r="WNW18" s="3"/>
      <c r="WNX18" s="3"/>
      <c r="WNY18" s="3"/>
      <c r="WNZ18" s="3"/>
      <c r="WOA18" s="3"/>
      <c r="WOB18" s="3"/>
      <c r="WOC18" s="3"/>
      <c r="WOD18" s="3"/>
      <c r="WOE18" s="3"/>
      <c r="WOF18" s="3"/>
      <c r="WOG18" s="3"/>
      <c r="WOH18" s="3"/>
      <c r="WOI18" s="3"/>
      <c r="WOJ18" s="3"/>
      <c r="WOK18" s="3"/>
      <c r="WOL18" s="3"/>
      <c r="WOM18" s="3"/>
      <c r="WON18" s="3"/>
      <c r="WOO18" s="3"/>
      <c r="WOP18" s="3"/>
      <c r="WOQ18" s="3"/>
      <c r="WOR18" s="3"/>
      <c r="WOS18" s="3"/>
      <c r="WOT18" s="3"/>
      <c r="WOU18" s="3"/>
      <c r="WOV18" s="3"/>
      <c r="WOW18" s="3"/>
      <c r="WOX18" s="3"/>
      <c r="WOY18" s="3"/>
      <c r="WOZ18" s="3"/>
      <c r="WPA18" s="3"/>
      <c r="WPB18" s="3"/>
      <c r="WPC18" s="3"/>
      <c r="WPD18" s="3"/>
      <c r="WPE18" s="3"/>
      <c r="WPF18" s="3"/>
      <c r="WPG18" s="3"/>
      <c r="WPH18" s="3"/>
      <c r="WPI18" s="3"/>
      <c r="WPJ18" s="3"/>
      <c r="WPK18" s="3"/>
      <c r="WPL18" s="3"/>
      <c r="WPM18" s="3"/>
      <c r="WPN18" s="3"/>
      <c r="WPO18" s="3"/>
      <c r="WPP18" s="3"/>
      <c r="WPQ18" s="3"/>
      <c r="WPR18" s="3"/>
      <c r="WPS18" s="3"/>
      <c r="WPT18" s="3"/>
      <c r="WPU18" s="3"/>
      <c r="WPV18" s="3"/>
      <c r="WPW18" s="3"/>
      <c r="WPX18" s="3"/>
      <c r="WPY18" s="3"/>
      <c r="WPZ18" s="3"/>
      <c r="WQA18" s="3"/>
      <c r="WQB18" s="3"/>
      <c r="WQC18" s="3"/>
      <c r="WQD18" s="3"/>
      <c r="WQE18" s="3"/>
      <c r="WQF18" s="3"/>
      <c r="WQG18" s="3"/>
      <c r="WQH18" s="3"/>
      <c r="WQI18" s="3"/>
      <c r="WQJ18" s="3"/>
      <c r="WQK18" s="3"/>
      <c r="WQL18" s="3"/>
      <c r="WQM18" s="3"/>
      <c r="WQN18" s="3"/>
      <c r="WQO18" s="3"/>
      <c r="WQP18" s="3"/>
      <c r="WQQ18" s="3"/>
      <c r="WQR18" s="3"/>
      <c r="WQS18" s="3"/>
      <c r="WQT18" s="3"/>
      <c r="WQU18" s="3"/>
      <c r="WQV18" s="3"/>
      <c r="WQW18" s="3"/>
      <c r="WQX18" s="3"/>
      <c r="WQY18" s="3"/>
      <c r="WQZ18" s="3"/>
      <c r="WRA18" s="3"/>
      <c r="WRB18" s="3"/>
      <c r="WRC18" s="3"/>
      <c r="WRD18" s="3"/>
      <c r="WRE18" s="3"/>
      <c r="WRF18" s="3"/>
      <c r="WRG18" s="3"/>
      <c r="WRH18" s="3"/>
      <c r="WRI18" s="3"/>
      <c r="WRJ18" s="3"/>
      <c r="WRK18" s="3"/>
      <c r="WRL18" s="3"/>
      <c r="WRM18" s="3"/>
      <c r="WRN18" s="3"/>
      <c r="WRO18" s="3"/>
      <c r="WRP18" s="3"/>
      <c r="WRQ18" s="3"/>
      <c r="WRR18" s="3"/>
      <c r="WRS18" s="3"/>
      <c r="WRT18" s="3"/>
      <c r="WRU18" s="3"/>
      <c r="WRV18" s="3"/>
      <c r="WRW18" s="3"/>
      <c r="WRX18" s="3"/>
      <c r="WRY18" s="3"/>
      <c r="WRZ18" s="3"/>
      <c r="WSA18" s="3"/>
      <c r="WSB18" s="3"/>
      <c r="WSC18" s="3"/>
      <c r="WSD18" s="3"/>
      <c r="WSE18" s="3"/>
      <c r="WSF18" s="3"/>
      <c r="WSG18" s="3"/>
      <c r="WSH18" s="3"/>
      <c r="WSI18" s="3"/>
      <c r="WSJ18" s="3"/>
      <c r="WSK18" s="3"/>
      <c r="WSL18" s="3"/>
      <c r="WSM18" s="3"/>
      <c r="WSN18" s="3"/>
      <c r="WSO18" s="3"/>
      <c r="WSP18" s="3"/>
      <c r="WSQ18" s="3"/>
      <c r="WSR18" s="3"/>
      <c r="WSS18" s="3"/>
      <c r="WST18" s="3"/>
      <c r="WSU18" s="3"/>
      <c r="WSV18" s="3"/>
      <c r="WSW18" s="3"/>
      <c r="WSX18" s="3"/>
      <c r="WSY18" s="3"/>
      <c r="WSZ18" s="3"/>
      <c r="WTA18" s="3"/>
      <c r="WTB18" s="3"/>
      <c r="WTC18" s="3"/>
      <c r="WTD18" s="3"/>
      <c r="WTE18" s="3"/>
      <c r="WTF18" s="3"/>
      <c r="WTG18" s="3"/>
      <c r="WTH18" s="3"/>
      <c r="WTI18" s="3"/>
      <c r="WTJ18" s="3"/>
      <c r="WTK18" s="3"/>
      <c r="WTL18" s="3"/>
      <c r="WTM18" s="3"/>
      <c r="WTN18" s="3"/>
      <c r="WTO18" s="3"/>
      <c r="WTP18" s="3"/>
      <c r="WTQ18" s="3"/>
      <c r="WTR18" s="3"/>
      <c r="WTS18" s="3"/>
      <c r="WTT18" s="3"/>
      <c r="WTU18" s="3"/>
      <c r="WTV18" s="3"/>
      <c r="WTW18" s="3"/>
      <c r="WTX18" s="3"/>
      <c r="WTY18" s="3"/>
      <c r="WTZ18" s="3"/>
      <c r="WUA18" s="3"/>
      <c r="WUB18" s="3"/>
      <c r="WUC18" s="3"/>
      <c r="WUD18" s="3"/>
      <c r="WUE18" s="3"/>
      <c r="WUF18" s="3"/>
      <c r="WUG18" s="3"/>
      <c r="WUH18" s="3"/>
      <c r="WUI18" s="3"/>
      <c r="WUJ18" s="3"/>
      <c r="WUK18" s="3"/>
      <c r="WUL18" s="3"/>
      <c r="WUM18" s="3"/>
      <c r="WUN18" s="3"/>
      <c r="WUO18" s="3"/>
      <c r="WUP18" s="3"/>
      <c r="WUQ18" s="3"/>
      <c r="WUR18" s="3"/>
      <c r="WUS18" s="3"/>
      <c r="WUT18" s="3"/>
      <c r="WUU18" s="3"/>
      <c r="WUV18" s="3"/>
      <c r="WUW18" s="3"/>
      <c r="WUX18" s="3"/>
      <c r="WUY18" s="3"/>
      <c r="WUZ18" s="3"/>
      <c r="WVA18" s="3"/>
      <c r="WVB18" s="3"/>
      <c r="WVC18" s="3"/>
      <c r="WVD18" s="3"/>
      <c r="WVE18" s="3"/>
      <c r="WVF18" s="3"/>
      <c r="WVG18" s="3"/>
      <c r="WVH18" s="3"/>
      <c r="WVI18" s="3"/>
      <c r="WVJ18" s="3"/>
      <c r="WVK18" s="3"/>
      <c r="WVL18" s="3"/>
      <c r="WVM18" s="3"/>
      <c r="WVN18" s="3"/>
      <c r="WVO18" s="3"/>
      <c r="WVP18" s="3"/>
      <c r="WVQ18" s="3"/>
      <c r="WVR18" s="3"/>
      <c r="WVS18" s="3"/>
      <c r="WVT18" s="3"/>
      <c r="WVU18" s="3"/>
      <c r="WVV18" s="3"/>
      <c r="WVW18" s="3"/>
      <c r="WVX18" s="3"/>
      <c r="WVY18" s="3"/>
      <c r="WVZ18" s="3"/>
      <c r="WWA18" s="3"/>
      <c r="WWB18" s="3"/>
      <c r="WWC18" s="3"/>
      <c r="WWD18" s="3"/>
      <c r="WWE18" s="3"/>
      <c r="WWF18" s="3"/>
      <c r="WWG18" s="3"/>
      <c r="WWH18" s="3"/>
      <c r="WWI18" s="3"/>
      <c r="WWJ18" s="3"/>
      <c r="WWK18" s="3"/>
      <c r="WWL18" s="3"/>
      <c r="WWM18" s="3"/>
      <c r="WWN18" s="3"/>
      <c r="WWO18" s="3"/>
      <c r="WWP18" s="3"/>
      <c r="WWQ18" s="3"/>
      <c r="WWR18" s="3"/>
      <c r="WWS18" s="3"/>
      <c r="WWT18" s="3"/>
      <c r="WWU18" s="3"/>
      <c r="WWV18" s="3"/>
      <c r="WWW18" s="3"/>
      <c r="WWX18" s="3"/>
      <c r="WWY18" s="3"/>
      <c r="WWZ18" s="3"/>
      <c r="WXA18" s="3"/>
      <c r="WXB18" s="3"/>
      <c r="WXC18" s="3"/>
      <c r="WXD18" s="3"/>
      <c r="WXE18" s="3"/>
      <c r="WXF18" s="3"/>
      <c r="WXG18" s="3"/>
      <c r="WXH18" s="3"/>
      <c r="WXI18" s="3"/>
      <c r="WXJ18" s="3"/>
      <c r="WXK18" s="3"/>
      <c r="WXL18" s="3"/>
      <c r="WXM18" s="3"/>
      <c r="WXN18" s="3"/>
      <c r="WXO18" s="3"/>
      <c r="WXP18" s="3"/>
      <c r="WXQ18" s="3"/>
      <c r="WXR18" s="3"/>
      <c r="WXS18" s="3"/>
      <c r="WXT18" s="3"/>
      <c r="WXU18" s="3"/>
      <c r="WXV18" s="3"/>
      <c r="WXW18" s="3"/>
      <c r="WXX18" s="3"/>
      <c r="WXY18" s="3"/>
      <c r="WXZ18" s="3"/>
      <c r="WYA18" s="3"/>
      <c r="WYB18" s="3"/>
      <c r="WYC18" s="3"/>
      <c r="WYD18" s="3"/>
      <c r="WYE18" s="3"/>
      <c r="WYF18" s="3"/>
      <c r="WYG18" s="3"/>
      <c r="WYH18" s="3"/>
      <c r="WYI18" s="3"/>
      <c r="WYJ18" s="3"/>
      <c r="WYK18" s="3"/>
      <c r="WYL18" s="3"/>
      <c r="WYM18" s="3"/>
      <c r="WYN18" s="3"/>
      <c r="WYO18" s="3"/>
      <c r="WYP18" s="3"/>
      <c r="WYQ18" s="3"/>
      <c r="WYR18" s="3"/>
      <c r="WYS18" s="3"/>
      <c r="WYT18" s="3"/>
      <c r="WYU18" s="3"/>
      <c r="WYV18" s="3"/>
      <c r="WYW18" s="3"/>
      <c r="WYX18" s="3"/>
      <c r="WYY18" s="3"/>
      <c r="WYZ18" s="3"/>
      <c r="WZA18" s="3"/>
      <c r="WZB18" s="3"/>
      <c r="WZC18" s="3"/>
      <c r="WZD18" s="3"/>
      <c r="WZE18" s="3"/>
      <c r="WZF18" s="3"/>
      <c r="WZG18" s="3"/>
      <c r="WZH18" s="3"/>
      <c r="WZI18" s="3"/>
      <c r="WZJ18" s="3"/>
      <c r="WZK18" s="3"/>
      <c r="WZL18" s="3"/>
      <c r="WZM18" s="3"/>
      <c r="WZN18" s="3"/>
      <c r="WZO18" s="3"/>
      <c r="WZP18" s="3"/>
      <c r="WZQ18" s="3"/>
      <c r="WZR18" s="3"/>
      <c r="WZS18" s="3"/>
      <c r="WZT18" s="3"/>
      <c r="WZU18" s="3"/>
      <c r="WZV18" s="3"/>
      <c r="WZW18" s="3"/>
      <c r="WZX18" s="3"/>
      <c r="WZY18" s="3"/>
      <c r="WZZ18" s="3"/>
      <c r="XAA18" s="3"/>
      <c r="XAB18" s="3"/>
      <c r="XAC18" s="3"/>
      <c r="XAD18" s="3"/>
      <c r="XAE18" s="3"/>
      <c r="XAF18" s="3"/>
      <c r="XAG18" s="3"/>
      <c r="XAH18" s="3"/>
      <c r="XAI18" s="3"/>
      <c r="XAJ18" s="3"/>
      <c r="XAK18" s="3"/>
      <c r="XAL18" s="3"/>
      <c r="XAM18" s="3"/>
      <c r="XAN18" s="3"/>
      <c r="XAO18" s="3"/>
      <c r="XAP18" s="3"/>
      <c r="XAQ18" s="3"/>
      <c r="XAR18" s="3"/>
      <c r="XAS18" s="3"/>
      <c r="XAT18" s="3"/>
      <c r="XAU18" s="3"/>
      <c r="XAV18" s="3"/>
      <c r="XAW18" s="3"/>
      <c r="XAX18" s="3"/>
      <c r="XAY18" s="3"/>
      <c r="XAZ18" s="3"/>
      <c r="XBA18" s="3"/>
      <c r="XBB18" s="3"/>
      <c r="XBC18" s="3"/>
      <c r="XBD18" s="3"/>
      <c r="XBE18" s="3"/>
      <c r="XBF18" s="3"/>
      <c r="XBG18" s="3"/>
      <c r="XBH18" s="3"/>
      <c r="XBI18" s="3"/>
      <c r="XBJ18" s="3"/>
      <c r="XBK18" s="3"/>
      <c r="XBL18" s="3"/>
      <c r="XBM18" s="3"/>
      <c r="XBN18" s="3"/>
      <c r="XBO18" s="3"/>
      <c r="XBP18" s="3"/>
      <c r="XBQ18" s="3"/>
      <c r="XBR18" s="3"/>
      <c r="XBS18" s="3"/>
      <c r="XBT18" s="3"/>
      <c r="XBU18" s="3"/>
      <c r="XBV18" s="3"/>
      <c r="XBW18" s="3"/>
      <c r="XBX18" s="3"/>
      <c r="XBY18" s="3"/>
      <c r="XBZ18" s="3"/>
      <c r="XCA18" s="3"/>
      <c r="XCB18" s="3"/>
      <c r="XCC18" s="3"/>
      <c r="XCD18" s="3"/>
      <c r="XCE18" s="3"/>
      <c r="XCF18" s="3"/>
      <c r="XCG18" s="3"/>
      <c r="XCH18" s="3"/>
      <c r="XCI18" s="3"/>
      <c r="XCJ18" s="3"/>
      <c r="XCK18" s="3"/>
      <c r="XCL18" s="3"/>
      <c r="XCM18" s="3"/>
      <c r="XCN18" s="3"/>
      <c r="XCO18" s="3"/>
      <c r="XCP18" s="3"/>
      <c r="XCQ18" s="3"/>
      <c r="XCR18" s="3"/>
      <c r="XCS18" s="3"/>
      <c r="XCT18" s="3"/>
      <c r="XCU18" s="3"/>
      <c r="XCV18" s="3"/>
      <c r="XCW18" s="3"/>
      <c r="XCX18" s="3"/>
      <c r="XCY18" s="3"/>
      <c r="XCZ18" s="3"/>
      <c r="XDA18" s="3"/>
      <c r="XDB18" s="3"/>
      <c r="XDC18" s="3"/>
      <c r="XDD18" s="3"/>
      <c r="XDE18" s="3"/>
      <c r="XDF18" s="3"/>
      <c r="XDG18" s="3"/>
      <c r="XDH18" s="3"/>
      <c r="XDI18" s="3"/>
      <c r="XDJ18" s="3"/>
      <c r="XDK18" s="3"/>
      <c r="XDL18" s="3"/>
      <c r="XDM18" s="3"/>
      <c r="XDN18" s="3"/>
      <c r="XDO18" s="3"/>
      <c r="XDP18" s="3"/>
      <c r="XDQ18" s="3"/>
      <c r="XDR18" s="3"/>
      <c r="XDS18" s="3"/>
      <c r="XDT18" s="3"/>
      <c r="XDU18" s="3"/>
      <c r="XDV18" s="3"/>
      <c r="XDW18" s="3"/>
      <c r="XDX18" s="3"/>
      <c r="XDY18" s="3"/>
      <c r="XDZ18" s="3"/>
      <c r="XEA18" s="3"/>
      <c r="XEB18" s="3"/>
      <c r="XEC18" s="3"/>
      <c r="XED18" s="3"/>
      <c r="XEE18" s="3"/>
      <c r="XEF18" s="3"/>
      <c r="XEG18" s="3"/>
      <c r="XEH18" s="3"/>
      <c r="XEI18" s="3"/>
      <c r="XEJ18" s="3"/>
      <c r="XEK18" s="3"/>
      <c r="XEL18" s="3"/>
      <c r="XEM18" s="3"/>
      <c r="XEN18" s="3"/>
      <c r="XEO18" s="3"/>
      <c r="XEP18" s="3"/>
      <c r="XEQ18" s="3"/>
      <c r="XER18" s="3"/>
      <c r="XES18" s="3"/>
      <c r="XET18" s="3"/>
      <c r="XEU18" s="3"/>
      <c r="XEV18" s="3"/>
      <c r="XEW18" s="3"/>
      <c r="XEX18" s="3"/>
      <c r="XEY18" s="3"/>
      <c r="XEZ18" s="10"/>
      <c r="XFA18" s="10"/>
      <c r="XFB18" s="10"/>
    </row>
    <row r="19" s="444" customFormat="1" ht="25" customHeight="1" spans="1:16382">
      <c r="A19" s="454"/>
      <c r="B19" s="455"/>
      <c r="C19" s="178"/>
      <c r="D19" s="449"/>
      <c r="E19" s="131"/>
      <c r="F19" s="132"/>
      <c r="G19" s="132"/>
      <c r="H19" s="132"/>
      <c r="I19" s="178"/>
      <c r="J19" s="463"/>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3"/>
      <c r="IQ19" s="3"/>
      <c r="IR19" s="3"/>
      <c r="IS19" s="3"/>
      <c r="IT19" s="3"/>
      <c r="IU19" s="3"/>
      <c r="IV19" s="3"/>
      <c r="IW19" s="3"/>
      <c r="IX19" s="3"/>
      <c r="IY19" s="3"/>
      <c r="IZ19" s="3"/>
      <c r="JA19" s="3"/>
      <c r="JB19" s="3"/>
      <c r="JC19" s="3"/>
      <c r="JD19" s="3"/>
      <c r="JE19" s="3"/>
      <c r="JF19" s="3"/>
      <c r="JG19" s="3"/>
      <c r="JH19" s="3"/>
      <c r="JI19" s="3"/>
      <c r="JJ19" s="3"/>
      <c r="JK19" s="3"/>
      <c r="JL19" s="3"/>
      <c r="JM19" s="3"/>
      <c r="JN19" s="3"/>
      <c r="JO19" s="3"/>
      <c r="JP19" s="3"/>
      <c r="JQ19" s="3"/>
      <c r="JR19" s="3"/>
      <c r="JS19" s="3"/>
      <c r="JT19" s="3"/>
      <c r="JU19" s="3"/>
      <c r="JV19" s="3"/>
      <c r="JW19" s="3"/>
      <c r="JX19" s="3"/>
      <c r="JY19" s="3"/>
      <c r="JZ19" s="3"/>
      <c r="KA19" s="3"/>
      <c r="KB19" s="3"/>
      <c r="KC19" s="3"/>
      <c r="KD19" s="3"/>
      <c r="KE19" s="3"/>
      <c r="KF19" s="3"/>
      <c r="KG19" s="3"/>
      <c r="KH19" s="3"/>
      <c r="KI19" s="3"/>
      <c r="KJ19" s="3"/>
      <c r="KK19" s="3"/>
      <c r="KL19" s="3"/>
      <c r="KM19" s="3"/>
      <c r="KN19" s="3"/>
      <c r="KO19" s="3"/>
      <c r="KP19" s="3"/>
      <c r="KQ19" s="3"/>
      <c r="KR19" s="3"/>
      <c r="KS19" s="3"/>
      <c r="KT19" s="3"/>
      <c r="KU19" s="3"/>
      <c r="KV19" s="3"/>
      <c r="KW19" s="3"/>
      <c r="KX19" s="3"/>
      <c r="KY19" s="3"/>
      <c r="KZ19" s="3"/>
      <c r="LA19" s="3"/>
      <c r="LB19" s="3"/>
      <c r="LC19" s="3"/>
      <c r="LD19" s="3"/>
      <c r="LE19" s="3"/>
      <c r="LF19" s="3"/>
      <c r="LG19" s="3"/>
      <c r="LH19" s="3"/>
      <c r="LI19" s="3"/>
      <c r="LJ19" s="3"/>
      <c r="LK19" s="3"/>
      <c r="LL19" s="3"/>
      <c r="LM19" s="3"/>
      <c r="LN19" s="3"/>
      <c r="LO19" s="3"/>
      <c r="LP19" s="3"/>
      <c r="LQ19" s="3"/>
      <c r="LR19" s="3"/>
      <c r="LS19" s="3"/>
      <c r="LT19" s="3"/>
      <c r="LU19" s="3"/>
      <c r="LV19" s="3"/>
      <c r="LW19" s="3"/>
      <c r="LX19" s="3"/>
      <c r="LY19" s="3"/>
      <c r="LZ19" s="3"/>
      <c r="MA19" s="3"/>
      <c r="MB19" s="3"/>
      <c r="MC19" s="3"/>
      <c r="MD19" s="3"/>
      <c r="ME19" s="3"/>
      <c r="MF19" s="3"/>
      <c r="MG19" s="3"/>
      <c r="MH19" s="3"/>
      <c r="MI19" s="3"/>
      <c r="MJ19" s="3"/>
      <c r="MK19" s="3"/>
      <c r="ML19" s="3"/>
      <c r="MM19" s="3"/>
      <c r="MN19" s="3"/>
      <c r="MO19" s="3"/>
      <c r="MP19" s="3"/>
      <c r="MQ19" s="3"/>
      <c r="MR19" s="3"/>
      <c r="MS19" s="3"/>
      <c r="MT19" s="3"/>
      <c r="MU19" s="3"/>
      <c r="MV19" s="3"/>
      <c r="MW19" s="3"/>
      <c r="MX19" s="3"/>
      <c r="MY19" s="3"/>
      <c r="MZ19" s="3"/>
      <c r="NA19" s="3"/>
      <c r="NB19" s="3"/>
      <c r="NC19" s="3"/>
      <c r="ND19" s="3"/>
      <c r="NE19" s="3"/>
      <c r="NF19" s="3"/>
      <c r="NG19" s="3"/>
      <c r="NH19" s="3"/>
      <c r="NI19" s="3"/>
      <c r="NJ19" s="3"/>
      <c r="NK19" s="3"/>
      <c r="NL19" s="3"/>
      <c r="NM19" s="3"/>
      <c r="NN19" s="3"/>
      <c r="NO19" s="3"/>
      <c r="NP19" s="3"/>
      <c r="NQ19" s="3"/>
      <c r="NR19" s="3"/>
      <c r="NS19" s="3"/>
      <c r="NT19" s="3"/>
      <c r="NU19" s="3"/>
      <c r="NV19" s="3"/>
      <c r="NW19" s="3"/>
      <c r="NX19" s="3"/>
      <c r="NY19" s="3"/>
      <c r="NZ19" s="3"/>
      <c r="OA19" s="3"/>
      <c r="OB19" s="3"/>
      <c r="OC19" s="3"/>
      <c r="OD19" s="3"/>
      <c r="OE19" s="3"/>
      <c r="OF19" s="3"/>
      <c r="OG19" s="3"/>
      <c r="OH19" s="3"/>
      <c r="OI19" s="3"/>
      <c r="OJ19" s="3"/>
      <c r="OK19" s="3"/>
      <c r="OL19" s="3"/>
      <c r="OM19" s="3"/>
      <c r="ON19" s="3"/>
      <c r="OO19" s="3"/>
      <c r="OP19" s="3"/>
      <c r="OQ19" s="3"/>
      <c r="OR19" s="3"/>
      <c r="OS19" s="3"/>
      <c r="OT19" s="3"/>
      <c r="OU19" s="3"/>
      <c r="OV19" s="3"/>
      <c r="OW19" s="3"/>
      <c r="OX19" s="3"/>
      <c r="OY19" s="3"/>
      <c r="OZ19" s="3"/>
      <c r="PA19" s="3"/>
      <c r="PB19" s="3"/>
      <c r="PC19" s="3"/>
      <c r="PD19" s="3"/>
      <c r="PE19" s="3"/>
      <c r="PF19" s="3"/>
      <c r="PG19" s="3"/>
      <c r="PH19" s="3"/>
      <c r="PI19" s="3"/>
      <c r="PJ19" s="3"/>
      <c r="PK19" s="3"/>
      <c r="PL19" s="3"/>
      <c r="PM19" s="3"/>
      <c r="PN19" s="3"/>
      <c r="PO19" s="3"/>
      <c r="PP19" s="3"/>
      <c r="PQ19" s="3"/>
      <c r="PR19" s="3"/>
      <c r="PS19" s="3"/>
      <c r="PT19" s="3"/>
      <c r="PU19" s="3"/>
      <c r="PV19" s="3"/>
      <c r="PW19" s="3"/>
      <c r="PX19" s="3"/>
      <c r="PY19" s="3"/>
      <c r="PZ19" s="3"/>
      <c r="QA19" s="3"/>
      <c r="QB19" s="3"/>
      <c r="QC19" s="3"/>
      <c r="QD19" s="3"/>
      <c r="QE19" s="3"/>
      <c r="QF19" s="3"/>
      <c r="QG19" s="3"/>
      <c r="QH19" s="3"/>
      <c r="QI19" s="3"/>
      <c r="QJ19" s="3"/>
      <c r="QK19" s="3"/>
      <c r="QL19" s="3"/>
      <c r="QM19" s="3"/>
      <c r="QN19" s="3"/>
      <c r="QO19" s="3"/>
      <c r="QP19" s="3"/>
      <c r="QQ19" s="3"/>
      <c r="QR19" s="3"/>
      <c r="QS19" s="3"/>
      <c r="QT19" s="3"/>
      <c r="QU19" s="3"/>
      <c r="QV19" s="3"/>
      <c r="QW19" s="3"/>
      <c r="QX19" s="3"/>
      <c r="QY19" s="3"/>
      <c r="QZ19" s="3"/>
      <c r="RA19" s="3"/>
      <c r="RB19" s="3"/>
      <c r="RC19" s="3"/>
      <c r="RD19" s="3"/>
      <c r="RE19" s="3"/>
      <c r="RF19" s="3"/>
      <c r="RG19" s="3"/>
      <c r="RH19" s="3"/>
      <c r="RI19" s="3"/>
      <c r="RJ19" s="3"/>
      <c r="RK19" s="3"/>
      <c r="RL19" s="3"/>
      <c r="RM19" s="3"/>
      <c r="RN19" s="3"/>
      <c r="RO19" s="3"/>
      <c r="RP19" s="3"/>
      <c r="RQ19" s="3"/>
      <c r="RR19" s="3"/>
      <c r="RS19" s="3"/>
      <c r="RT19" s="3"/>
      <c r="RU19" s="3"/>
      <c r="RV19" s="3"/>
      <c r="RW19" s="3"/>
      <c r="RX19" s="3"/>
      <c r="RY19" s="3"/>
      <c r="RZ19" s="3"/>
      <c r="SA19" s="3"/>
      <c r="SB19" s="3"/>
      <c r="SC19" s="3"/>
      <c r="SD19" s="3"/>
      <c r="SE19" s="3"/>
      <c r="SF19" s="3"/>
      <c r="SG19" s="3"/>
      <c r="SH19" s="3"/>
      <c r="SI19" s="3"/>
      <c r="SJ19" s="3"/>
      <c r="SK19" s="3"/>
      <c r="SL19" s="3"/>
      <c r="SM19" s="3"/>
      <c r="SN19" s="3"/>
      <c r="SO19" s="3"/>
      <c r="SP19" s="3"/>
      <c r="SQ19" s="3"/>
      <c r="SR19" s="3"/>
      <c r="SS19" s="3"/>
      <c r="ST19" s="3"/>
      <c r="SU19" s="3"/>
      <c r="SV19" s="3"/>
      <c r="SW19" s="3"/>
      <c r="SX19" s="3"/>
      <c r="SY19" s="3"/>
      <c r="SZ19" s="3"/>
      <c r="TA19" s="3"/>
      <c r="TB19" s="3"/>
      <c r="TC19" s="3"/>
      <c r="TD19" s="3"/>
      <c r="TE19" s="3"/>
      <c r="TF19" s="3"/>
      <c r="TG19" s="3"/>
      <c r="TH19" s="3"/>
      <c r="TI19" s="3"/>
      <c r="TJ19" s="3"/>
      <c r="TK19" s="3"/>
      <c r="TL19" s="3"/>
      <c r="TM19" s="3"/>
      <c r="TN19" s="3"/>
      <c r="TO19" s="3"/>
      <c r="TP19" s="3"/>
      <c r="TQ19" s="3"/>
      <c r="TR19" s="3"/>
      <c r="TS19" s="3"/>
      <c r="TT19" s="3"/>
      <c r="TU19" s="3"/>
      <c r="TV19" s="3"/>
      <c r="TW19" s="3"/>
      <c r="TX19" s="3"/>
      <c r="TY19" s="3"/>
      <c r="TZ19" s="3"/>
      <c r="UA19" s="3"/>
      <c r="UB19" s="3"/>
      <c r="UC19" s="3"/>
      <c r="UD19" s="3"/>
      <c r="UE19" s="3"/>
      <c r="UF19" s="3"/>
      <c r="UG19" s="3"/>
      <c r="UH19" s="3"/>
      <c r="UI19" s="3"/>
      <c r="UJ19" s="3"/>
      <c r="UK19" s="3"/>
      <c r="UL19" s="3"/>
      <c r="UM19" s="3"/>
      <c r="UN19" s="3"/>
      <c r="UO19" s="3"/>
      <c r="UP19" s="3"/>
      <c r="UQ19" s="3"/>
      <c r="UR19" s="3"/>
      <c r="US19" s="3"/>
      <c r="UT19" s="3"/>
      <c r="UU19" s="3"/>
      <c r="UV19" s="3"/>
      <c r="UW19" s="3"/>
      <c r="UX19" s="3"/>
      <c r="UY19" s="3"/>
      <c r="UZ19" s="3"/>
      <c r="VA19" s="3"/>
      <c r="VB19" s="3"/>
      <c r="VC19" s="3"/>
      <c r="VD19" s="3"/>
      <c r="VE19" s="3"/>
      <c r="VF19" s="3"/>
      <c r="VG19" s="3"/>
      <c r="VH19" s="3"/>
      <c r="VI19" s="3"/>
      <c r="VJ19" s="3"/>
      <c r="VK19" s="3"/>
      <c r="VL19" s="3"/>
      <c r="VM19" s="3"/>
      <c r="VN19" s="3"/>
      <c r="VO19" s="3"/>
      <c r="VP19" s="3"/>
      <c r="VQ19" s="3"/>
      <c r="VR19" s="3"/>
      <c r="VS19" s="3"/>
      <c r="VT19" s="3"/>
      <c r="VU19" s="3"/>
      <c r="VV19" s="3"/>
      <c r="VW19" s="3"/>
      <c r="VX19" s="3"/>
      <c r="VY19" s="3"/>
      <c r="VZ19" s="3"/>
      <c r="WA19" s="3"/>
      <c r="WB19" s="3"/>
      <c r="WC19" s="3"/>
      <c r="WD19" s="3"/>
      <c r="WE19" s="3"/>
      <c r="WF19" s="3"/>
      <c r="WG19" s="3"/>
      <c r="WH19" s="3"/>
      <c r="WI19" s="3"/>
      <c r="WJ19" s="3"/>
      <c r="WK19" s="3"/>
      <c r="WL19" s="3"/>
      <c r="WM19" s="3"/>
      <c r="WN19" s="3"/>
      <c r="WO19" s="3"/>
      <c r="WP19" s="3"/>
      <c r="WQ19" s="3"/>
      <c r="WR19" s="3"/>
      <c r="WS19" s="3"/>
      <c r="WT19" s="3"/>
      <c r="WU19" s="3"/>
      <c r="WV19" s="3"/>
      <c r="WW19" s="3"/>
      <c r="WX19" s="3"/>
      <c r="WY19" s="3"/>
      <c r="WZ19" s="3"/>
      <c r="XA19" s="3"/>
      <c r="XB19" s="3"/>
      <c r="XC19" s="3"/>
      <c r="XD19" s="3"/>
      <c r="XE19" s="3"/>
      <c r="XF19" s="3"/>
      <c r="XG19" s="3"/>
      <c r="XH19" s="3"/>
      <c r="XI19" s="3"/>
      <c r="XJ19" s="3"/>
      <c r="XK19" s="3"/>
      <c r="XL19" s="3"/>
      <c r="XM19" s="3"/>
      <c r="XN19" s="3"/>
      <c r="XO19" s="3"/>
      <c r="XP19" s="3"/>
      <c r="XQ19" s="3"/>
      <c r="XR19" s="3"/>
      <c r="XS19" s="3"/>
      <c r="XT19" s="3"/>
      <c r="XU19" s="3"/>
      <c r="XV19" s="3"/>
      <c r="XW19" s="3"/>
      <c r="XX19" s="3"/>
      <c r="XY19" s="3"/>
      <c r="XZ19" s="3"/>
      <c r="YA19" s="3"/>
      <c r="YB19" s="3"/>
      <c r="YC19" s="3"/>
      <c r="YD19" s="3"/>
      <c r="YE19" s="3"/>
      <c r="YF19" s="3"/>
      <c r="YG19" s="3"/>
      <c r="YH19" s="3"/>
      <c r="YI19" s="3"/>
      <c r="YJ19" s="3"/>
      <c r="YK19" s="3"/>
      <c r="YL19" s="3"/>
      <c r="YM19" s="3"/>
      <c r="YN19" s="3"/>
      <c r="YO19" s="3"/>
      <c r="YP19" s="3"/>
      <c r="YQ19" s="3"/>
      <c r="YR19" s="3"/>
      <c r="YS19" s="3"/>
      <c r="YT19" s="3"/>
      <c r="YU19" s="3"/>
      <c r="YV19" s="3"/>
      <c r="YW19" s="3"/>
      <c r="YX19" s="3"/>
      <c r="YY19" s="3"/>
      <c r="YZ19" s="3"/>
      <c r="ZA19" s="3"/>
      <c r="ZB19" s="3"/>
      <c r="ZC19" s="3"/>
      <c r="ZD19" s="3"/>
      <c r="ZE19" s="3"/>
      <c r="ZF19" s="3"/>
      <c r="ZG19" s="3"/>
      <c r="ZH19" s="3"/>
      <c r="ZI19" s="3"/>
      <c r="ZJ19" s="3"/>
      <c r="ZK19" s="3"/>
      <c r="ZL19" s="3"/>
      <c r="ZM19" s="3"/>
      <c r="ZN19" s="3"/>
      <c r="ZO19" s="3"/>
      <c r="ZP19" s="3"/>
      <c r="ZQ19" s="3"/>
      <c r="ZR19" s="3"/>
      <c r="ZS19" s="3"/>
      <c r="ZT19" s="3"/>
      <c r="ZU19" s="3"/>
      <c r="ZV19" s="3"/>
      <c r="ZW19" s="3"/>
      <c r="ZX19" s="3"/>
      <c r="ZY19" s="3"/>
      <c r="ZZ19" s="3"/>
      <c r="AAA19" s="3"/>
      <c r="AAB19" s="3"/>
      <c r="AAC19" s="3"/>
      <c r="AAD19" s="3"/>
      <c r="AAE19" s="3"/>
      <c r="AAF19" s="3"/>
      <c r="AAG19" s="3"/>
      <c r="AAH19" s="3"/>
      <c r="AAI19" s="3"/>
      <c r="AAJ19" s="3"/>
      <c r="AAK19" s="3"/>
      <c r="AAL19" s="3"/>
      <c r="AAM19" s="3"/>
      <c r="AAN19" s="3"/>
      <c r="AAO19" s="3"/>
      <c r="AAP19" s="3"/>
      <c r="AAQ19" s="3"/>
      <c r="AAR19" s="3"/>
      <c r="AAS19" s="3"/>
      <c r="AAT19" s="3"/>
      <c r="AAU19" s="3"/>
      <c r="AAV19" s="3"/>
      <c r="AAW19" s="3"/>
      <c r="AAX19" s="3"/>
      <c r="AAY19" s="3"/>
      <c r="AAZ19" s="3"/>
      <c r="ABA19" s="3"/>
      <c r="ABB19" s="3"/>
      <c r="ABC19" s="3"/>
      <c r="ABD19" s="3"/>
      <c r="ABE19" s="3"/>
      <c r="ABF19" s="3"/>
      <c r="ABG19" s="3"/>
      <c r="ABH19" s="3"/>
      <c r="ABI19" s="3"/>
      <c r="ABJ19" s="3"/>
      <c r="ABK19" s="3"/>
      <c r="ABL19" s="3"/>
      <c r="ABM19" s="3"/>
      <c r="ABN19" s="3"/>
      <c r="ABO19" s="3"/>
      <c r="ABP19" s="3"/>
      <c r="ABQ19" s="3"/>
      <c r="ABR19" s="3"/>
      <c r="ABS19" s="3"/>
      <c r="ABT19" s="3"/>
      <c r="ABU19" s="3"/>
      <c r="ABV19" s="3"/>
      <c r="ABW19" s="3"/>
      <c r="ABX19" s="3"/>
      <c r="ABY19" s="3"/>
      <c r="ABZ19" s="3"/>
      <c r="ACA19" s="3"/>
      <c r="ACB19" s="3"/>
      <c r="ACC19" s="3"/>
      <c r="ACD19" s="3"/>
      <c r="ACE19" s="3"/>
      <c r="ACF19" s="3"/>
      <c r="ACG19" s="3"/>
      <c r="ACH19" s="3"/>
      <c r="ACI19" s="3"/>
      <c r="ACJ19" s="3"/>
      <c r="ACK19" s="3"/>
      <c r="ACL19" s="3"/>
      <c r="ACM19" s="3"/>
      <c r="ACN19" s="3"/>
      <c r="ACO19" s="3"/>
      <c r="ACP19" s="3"/>
      <c r="ACQ19" s="3"/>
      <c r="ACR19" s="3"/>
      <c r="ACS19" s="3"/>
      <c r="ACT19" s="3"/>
      <c r="ACU19" s="3"/>
      <c r="ACV19" s="3"/>
      <c r="ACW19" s="3"/>
      <c r="ACX19" s="3"/>
      <c r="ACY19" s="3"/>
      <c r="ACZ19" s="3"/>
      <c r="ADA19" s="3"/>
      <c r="ADB19" s="3"/>
      <c r="ADC19" s="3"/>
      <c r="ADD19" s="3"/>
      <c r="ADE19" s="3"/>
      <c r="ADF19" s="3"/>
      <c r="ADG19" s="3"/>
      <c r="ADH19" s="3"/>
      <c r="ADI19" s="3"/>
      <c r="ADJ19" s="3"/>
      <c r="ADK19" s="3"/>
      <c r="ADL19" s="3"/>
      <c r="ADM19" s="3"/>
      <c r="ADN19" s="3"/>
      <c r="ADO19" s="3"/>
      <c r="ADP19" s="3"/>
      <c r="ADQ19" s="3"/>
      <c r="ADR19" s="3"/>
      <c r="ADS19" s="3"/>
      <c r="ADT19" s="3"/>
      <c r="ADU19" s="3"/>
      <c r="ADV19" s="3"/>
      <c r="ADW19" s="3"/>
      <c r="ADX19" s="3"/>
      <c r="ADY19" s="3"/>
      <c r="ADZ19" s="3"/>
      <c r="AEA19" s="3"/>
      <c r="AEB19" s="3"/>
      <c r="AEC19" s="3"/>
      <c r="AED19" s="3"/>
      <c r="AEE19" s="3"/>
      <c r="AEF19" s="3"/>
      <c r="AEG19" s="3"/>
      <c r="AEH19" s="3"/>
      <c r="AEI19" s="3"/>
      <c r="AEJ19" s="3"/>
      <c r="AEK19" s="3"/>
      <c r="AEL19" s="3"/>
      <c r="AEM19" s="3"/>
      <c r="AEN19" s="3"/>
      <c r="AEO19" s="3"/>
      <c r="AEP19" s="3"/>
      <c r="AEQ19" s="3"/>
      <c r="AER19" s="3"/>
      <c r="AES19" s="3"/>
      <c r="AET19" s="3"/>
      <c r="AEU19" s="3"/>
      <c r="AEV19" s="3"/>
      <c r="AEW19" s="3"/>
      <c r="AEX19" s="3"/>
      <c r="AEY19" s="3"/>
      <c r="AEZ19" s="3"/>
      <c r="AFA19" s="3"/>
      <c r="AFB19" s="3"/>
      <c r="AFC19" s="3"/>
      <c r="AFD19" s="3"/>
      <c r="AFE19" s="3"/>
      <c r="AFF19" s="3"/>
      <c r="AFG19" s="3"/>
      <c r="AFH19" s="3"/>
      <c r="AFI19" s="3"/>
      <c r="AFJ19" s="3"/>
      <c r="AFK19" s="3"/>
      <c r="AFL19" s="3"/>
      <c r="AFM19" s="3"/>
      <c r="AFN19" s="3"/>
      <c r="AFO19" s="3"/>
      <c r="AFP19" s="3"/>
      <c r="AFQ19" s="3"/>
      <c r="AFR19" s="3"/>
      <c r="AFS19" s="3"/>
      <c r="AFT19" s="3"/>
      <c r="AFU19" s="3"/>
      <c r="AFV19" s="3"/>
      <c r="AFW19" s="3"/>
      <c r="AFX19" s="3"/>
      <c r="AFY19" s="3"/>
      <c r="AFZ19" s="3"/>
      <c r="AGA19" s="3"/>
      <c r="AGB19" s="3"/>
      <c r="AGC19" s="3"/>
      <c r="AGD19" s="3"/>
      <c r="AGE19" s="3"/>
      <c r="AGF19" s="3"/>
      <c r="AGG19" s="3"/>
      <c r="AGH19" s="3"/>
      <c r="AGI19" s="3"/>
      <c r="AGJ19" s="3"/>
      <c r="AGK19" s="3"/>
      <c r="AGL19" s="3"/>
      <c r="AGM19" s="3"/>
      <c r="AGN19" s="3"/>
      <c r="AGO19" s="3"/>
      <c r="AGP19" s="3"/>
      <c r="AGQ19" s="3"/>
      <c r="AGR19" s="3"/>
      <c r="AGS19" s="3"/>
      <c r="AGT19" s="3"/>
      <c r="AGU19" s="3"/>
      <c r="AGV19" s="3"/>
      <c r="AGW19" s="3"/>
      <c r="AGX19" s="3"/>
      <c r="AGY19" s="3"/>
      <c r="AGZ19" s="3"/>
      <c r="AHA19" s="3"/>
      <c r="AHB19" s="3"/>
      <c r="AHC19" s="3"/>
      <c r="AHD19" s="3"/>
      <c r="AHE19" s="3"/>
      <c r="AHF19" s="3"/>
      <c r="AHG19" s="3"/>
      <c r="AHH19" s="3"/>
      <c r="AHI19" s="3"/>
      <c r="AHJ19" s="3"/>
      <c r="AHK19" s="3"/>
      <c r="AHL19" s="3"/>
      <c r="AHM19" s="3"/>
      <c r="AHN19" s="3"/>
      <c r="AHO19" s="3"/>
      <c r="AHP19" s="3"/>
      <c r="AHQ19" s="3"/>
      <c r="AHR19" s="3"/>
      <c r="AHS19" s="3"/>
      <c r="AHT19" s="3"/>
      <c r="AHU19" s="3"/>
      <c r="AHV19" s="3"/>
      <c r="AHW19" s="3"/>
      <c r="AHX19" s="3"/>
      <c r="AHY19" s="3"/>
      <c r="AHZ19" s="3"/>
      <c r="AIA19" s="3"/>
      <c r="AIB19" s="3"/>
      <c r="AIC19" s="3"/>
      <c r="AID19" s="3"/>
      <c r="AIE19" s="3"/>
      <c r="AIF19" s="3"/>
      <c r="AIG19" s="3"/>
      <c r="AIH19" s="3"/>
      <c r="AII19" s="3"/>
      <c r="AIJ19" s="3"/>
      <c r="AIK19" s="3"/>
      <c r="AIL19" s="3"/>
      <c r="AIM19" s="3"/>
      <c r="AIN19" s="3"/>
      <c r="AIO19" s="3"/>
      <c r="AIP19" s="3"/>
      <c r="AIQ19" s="3"/>
      <c r="AIR19" s="3"/>
      <c r="AIS19" s="3"/>
      <c r="AIT19" s="3"/>
      <c r="AIU19" s="3"/>
      <c r="AIV19" s="3"/>
      <c r="AIW19" s="3"/>
      <c r="AIX19" s="3"/>
      <c r="AIY19" s="3"/>
      <c r="AIZ19" s="3"/>
      <c r="AJA19" s="3"/>
      <c r="AJB19" s="3"/>
      <c r="AJC19" s="3"/>
      <c r="AJD19" s="3"/>
      <c r="AJE19" s="3"/>
      <c r="AJF19" s="3"/>
      <c r="AJG19" s="3"/>
      <c r="AJH19" s="3"/>
      <c r="AJI19" s="3"/>
      <c r="AJJ19" s="3"/>
      <c r="AJK19" s="3"/>
      <c r="AJL19" s="3"/>
      <c r="AJM19" s="3"/>
      <c r="AJN19" s="3"/>
      <c r="AJO19" s="3"/>
      <c r="AJP19" s="3"/>
      <c r="AJQ19" s="3"/>
      <c r="AJR19" s="3"/>
      <c r="AJS19" s="3"/>
      <c r="AJT19" s="3"/>
      <c r="AJU19" s="3"/>
      <c r="AJV19" s="3"/>
      <c r="AJW19" s="3"/>
      <c r="AJX19" s="3"/>
      <c r="AJY19" s="3"/>
      <c r="AJZ19" s="3"/>
      <c r="AKA19" s="3"/>
      <c r="AKB19" s="3"/>
      <c r="AKC19" s="3"/>
      <c r="AKD19" s="3"/>
      <c r="AKE19" s="3"/>
      <c r="AKF19" s="3"/>
      <c r="AKG19" s="3"/>
      <c r="AKH19" s="3"/>
      <c r="AKI19" s="3"/>
      <c r="AKJ19" s="3"/>
      <c r="AKK19" s="3"/>
      <c r="AKL19" s="3"/>
      <c r="AKM19" s="3"/>
      <c r="AKN19" s="3"/>
      <c r="AKO19" s="3"/>
      <c r="AKP19" s="3"/>
      <c r="AKQ19" s="3"/>
      <c r="AKR19" s="3"/>
      <c r="AKS19" s="3"/>
      <c r="AKT19" s="3"/>
      <c r="AKU19" s="3"/>
      <c r="AKV19" s="3"/>
      <c r="AKW19" s="3"/>
      <c r="AKX19" s="3"/>
      <c r="AKY19" s="3"/>
      <c r="AKZ19" s="3"/>
      <c r="ALA19" s="3"/>
      <c r="ALB19" s="3"/>
      <c r="ALC19" s="3"/>
      <c r="ALD19" s="3"/>
      <c r="ALE19" s="3"/>
      <c r="ALF19" s="3"/>
      <c r="ALG19" s="3"/>
      <c r="ALH19" s="3"/>
      <c r="ALI19" s="3"/>
      <c r="ALJ19" s="3"/>
      <c r="ALK19" s="3"/>
      <c r="ALL19" s="3"/>
      <c r="ALM19" s="3"/>
      <c r="ALN19" s="3"/>
      <c r="ALO19" s="3"/>
      <c r="ALP19" s="3"/>
      <c r="ALQ19" s="3"/>
      <c r="ALR19" s="3"/>
      <c r="ALS19" s="3"/>
      <c r="ALT19" s="3"/>
      <c r="ALU19" s="3"/>
      <c r="ALV19" s="3"/>
      <c r="ALW19" s="3"/>
      <c r="ALX19" s="3"/>
      <c r="ALY19" s="3"/>
      <c r="ALZ19" s="3"/>
      <c r="AMA19" s="3"/>
      <c r="AMB19" s="3"/>
      <c r="AMC19" s="3"/>
      <c r="AMD19" s="3"/>
      <c r="AME19" s="3"/>
      <c r="AMF19" s="3"/>
      <c r="AMG19" s="3"/>
      <c r="AMH19" s="3"/>
      <c r="AMI19" s="3"/>
      <c r="AMJ19" s="3"/>
      <c r="AMK19" s="3"/>
      <c r="AML19" s="3"/>
      <c r="AMM19" s="3"/>
      <c r="AMN19" s="3"/>
      <c r="AMO19" s="3"/>
      <c r="AMP19" s="3"/>
      <c r="AMQ19" s="3"/>
      <c r="AMR19" s="3"/>
      <c r="AMS19" s="3"/>
      <c r="AMT19" s="3"/>
      <c r="AMU19" s="3"/>
      <c r="AMV19" s="3"/>
      <c r="AMW19" s="3"/>
      <c r="AMX19" s="3"/>
      <c r="AMY19" s="3"/>
      <c r="AMZ19" s="3"/>
      <c r="ANA19" s="3"/>
      <c r="ANB19" s="3"/>
      <c r="ANC19" s="3"/>
      <c r="AND19" s="3"/>
      <c r="ANE19" s="3"/>
      <c r="ANF19" s="3"/>
      <c r="ANG19" s="3"/>
      <c r="ANH19" s="3"/>
      <c r="ANI19" s="3"/>
      <c r="ANJ19" s="3"/>
      <c r="ANK19" s="3"/>
      <c r="ANL19" s="3"/>
      <c r="ANM19" s="3"/>
      <c r="ANN19" s="3"/>
      <c r="ANO19" s="3"/>
      <c r="ANP19" s="3"/>
      <c r="ANQ19" s="3"/>
      <c r="ANR19" s="3"/>
      <c r="ANS19" s="3"/>
      <c r="ANT19" s="3"/>
      <c r="ANU19" s="3"/>
      <c r="ANV19" s="3"/>
      <c r="ANW19" s="3"/>
      <c r="ANX19" s="3"/>
      <c r="ANY19" s="3"/>
      <c r="ANZ19" s="3"/>
      <c r="AOA19" s="3"/>
      <c r="AOB19" s="3"/>
      <c r="AOC19" s="3"/>
      <c r="AOD19" s="3"/>
      <c r="AOE19" s="3"/>
      <c r="AOF19" s="3"/>
      <c r="AOG19" s="3"/>
      <c r="AOH19" s="3"/>
      <c r="AOI19" s="3"/>
      <c r="AOJ19" s="3"/>
      <c r="AOK19" s="3"/>
      <c r="AOL19" s="3"/>
      <c r="AOM19" s="3"/>
      <c r="AON19" s="3"/>
      <c r="AOO19" s="3"/>
      <c r="AOP19" s="3"/>
      <c r="AOQ19" s="3"/>
      <c r="AOR19" s="3"/>
      <c r="AOS19" s="3"/>
      <c r="AOT19" s="3"/>
      <c r="AOU19" s="3"/>
      <c r="AOV19" s="3"/>
      <c r="AOW19" s="3"/>
      <c r="AOX19" s="3"/>
      <c r="AOY19" s="3"/>
      <c r="AOZ19" s="3"/>
      <c r="APA19" s="3"/>
      <c r="APB19" s="3"/>
      <c r="APC19" s="3"/>
      <c r="APD19" s="3"/>
      <c r="APE19" s="3"/>
      <c r="APF19" s="3"/>
      <c r="APG19" s="3"/>
      <c r="APH19" s="3"/>
      <c r="API19" s="3"/>
      <c r="APJ19" s="3"/>
      <c r="APK19" s="3"/>
      <c r="APL19" s="3"/>
      <c r="APM19" s="3"/>
      <c r="APN19" s="3"/>
      <c r="APO19" s="3"/>
      <c r="APP19" s="3"/>
      <c r="APQ19" s="3"/>
      <c r="APR19" s="3"/>
      <c r="APS19" s="3"/>
      <c r="APT19" s="3"/>
      <c r="APU19" s="3"/>
      <c r="APV19" s="3"/>
      <c r="APW19" s="3"/>
      <c r="APX19" s="3"/>
      <c r="APY19" s="3"/>
      <c r="APZ19" s="3"/>
      <c r="AQA19" s="3"/>
      <c r="AQB19" s="3"/>
      <c r="AQC19" s="3"/>
      <c r="AQD19" s="3"/>
      <c r="AQE19" s="3"/>
      <c r="AQF19" s="3"/>
      <c r="AQG19" s="3"/>
      <c r="AQH19" s="3"/>
      <c r="AQI19" s="3"/>
      <c r="AQJ19" s="3"/>
      <c r="AQK19" s="3"/>
      <c r="AQL19" s="3"/>
      <c r="AQM19" s="3"/>
      <c r="AQN19" s="3"/>
      <c r="AQO19" s="3"/>
      <c r="AQP19" s="3"/>
      <c r="AQQ19" s="3"/>
      <c r="AQR19" s="3"/>
      <c r="AQS19" s="3"/>
      <c r="AQT19" s="3"/>
      <c r="AQU19" s="3"/>
      <c r="AQV19" s="3"/>
      <c r="AQW19" s="3"/>
      <c r="AQX19" s="3"/>
      <c r="AQY19" s="3"/>
      <c r="AQZ19" s="3"/>
      <c r="ARA19" s="3"/>
      <c r="ARB19" s="3"/>
      <c r="ARC19" s="3"/>
      <c r="ARD19" s="3"/>
      <c r="ARE19" s="3"/>
      <c r="ARF19" s="3"/>
      <c r="ARG19" s="3"/>
      <c r="ARH19" s="3"/>
      <c r="ARI19" s="3"/>
      <c r="ARJ19" s="3"/>
      <c r="ARK19" s="3"/>
      <c r="ARL19" s="3"/>
      <c r="ARM19" s="3"/>
      <c r="ARN19" s="3"/>
      <c r="ARO19" s="3"/>
      <c r="ARP19" s="3"/>
      <c r="ARQ19" s="3"/>
      <c r="ARR19" s="3"/>
      <c r="ARS19" s="3"/>
      <c r="ART19" s="3"/>
      <c r="ARU19" s="3"/>
      <c r="ARV19" s="3"/>
      <c r="ARW19" s="3"/>
      <c r="ARX19" s="3"/>
      <c r="ARY19" s="3"/>
      <c r="ARZ19" s="3"/>
      <c r="ASA19" s="3"/>
      <c r="ASB19" s="3"/>
      <c r="ASC19" s="3"/>
      <c r="ASD19" s="3"/>
      <c r="ASE19" s="3"/>
      <c r="ASF19" s="3"/>
      <c r="ASG19" s="3"/>
      <c r="ASH19" s="3"/>
      <c r="ASI19" s="3"/>
      <c r="ASJ19" s="3"/>
      <c r="ASK19" s="3"/>
      <c r="ASL19" s="3"/>
      <c r="ASM19" s="3"/>
      <c r="ASN19" s="3"/>
      <c r="ASO19" s="3"/>
      <c r="ASP19" s="3"/>
      <c r="ASQ19" s="3"/>
      <c r="ASR19" s="3"/>
      <c r="ASS19" s="3"/>
      <c r="AST19" s="3"/>
      <c r="ASU19" s="3"/>
      <c r="ASV19" s="3"/>
      <c r="ASW19" s="3"/>
      <c r="ASX19" s="3"/>
      <c r="ASY19" s="3"/>
      <c r="ASZ19" s="3"/>
      <c r="ATA19" s="3"/>
      <c r="ATB19" s="3"/>
      <c r="ATC19" s="3"/>
      <c r="ATD19" s="3"/>
      <c r="ATE19" s="3"/>
      <c r="ATF19" s="3"/>
      <c r="ATG19" s="3"/>
      <c r="ATH19" s="3"/>
      <c r="ATI19" s="3"/>
      <c r="ATJ19" s="3"/>
      <c r="ATK19" s="3"/>
      <c r="ATL19" s="3"/>
      <c r="ATM19" s="3"/>
      <c r="ATN19" s="3"/>
      <c r="ATO19" s="3"/>
      <c r="ATP19" s="3"/>
      <c r="ATQ19" s="3"/>
      <c r="ATR19" s="3"/>
      <c r="ATS19" s="3"/>
      <c r="ATT19" s="3"/>
      <c r="ATU19" s="3"/>
      <c r="ATV19" s="3"/>
      <c r="ATW19" s="3"/>
      <c r="ATX19" s="3"/>
      <c r="ATY19" s="3"/>
      <c r="ATZ19" s="3"/>
      <c r="AUA19" s="3"/>
      <c r="AUB19" s="3"/>
      <c r="AUC19" s="3"/>
      <c r="AUD19" s="3"/>
      <c r="AUE19" s="3"/>
      <c r="AUF19" s="3"/>
      <c r="AUG19" s="3"/>
      <c r="AUH19" s="3"/>
      <c r="AUI19" s="3"/>
      <c r="AUJ19" s="3"/>
      <c r="AUK19" s="3"/>
      <c r="AUL19" s="3"/>
      <c r="AUM19" s="3"/>
      <c r="AUN19" s="3"/>
      <c r="AUO19" s="3"/>
      <c r="AUP19" s="3"/>
      <c r="AUQ19" s="3"/>
      <c r="AUR19" s="3"/>
      <c r="AUS19" s="3"/>
      <c r="AUT19" s="3"/>
      <c r="AUU19" s="3"/>
      <c r="AUV19" s="3"/>
      <c r="AUW19" s="3"/>
      <c r="AUX19" s="3"/>
      <c r="AUY19" s="3"/>
      <c r="AUZ19" s="3"/>
      <c r="AVA19" s="3"/>
      <c r="AVB19" s="3"/>
      <c r="AVC19" s="3"/>
      <c r="AVD19" s="3"/>
      <c r="AVE19" s="3"/>
      <c r="AVF19" s="3"/>
      <c r="AVG19" s="3"/>
      <c r="AVH19" s="3"/>
      <c r="AVI19" s="3"/>
      <c r="AVJ19" s="3"/>
      <c r="AVK19" s="3"/>
      <c r="AVL19" s="3"/>
      <c r="AVM19" s="3"/>
      <c r="AVN19" s="3"/>
      <c r="AVO19" s="3"/>
      <c r="AVP19" s="3"/>
      <c r="AVQ19" s="3"/>
      <c r="AVR19" s="3"/>
      <c r="AVS19" s="3"/>
      <c r="AVT19" s="3"/>
      <c r="AVU19" s="3"/>
      <c r="AVV19" s="3"/>
      <c r="AVW19" s="3"/>
      <c r="AVX19" s="3"/>
      <c r="AVY19" s="3"/>
      <c r="AVZ19" s="3"/>
      <c r="AWA19" s="3"/>
      <c r="AWB19" s="3"/>
      <c r="AWC19" s="3"/>
      <c r="AWD19" s="3"/>
      <c r="AWE19" s="3"/>
      <c r="AWF19" s="3"/>
      <c r="AWG19" s="3"/>
      <c r="AWH19" s="3"/>
      <c r="AWI19" s="3"/>
      <c r="AWJ19" s="3"/>
      <c r="AWK19" s="3"/>
      <c r="AWL19" s="3"/>
      <c r="AWM19" s="3"/>
      <c r="AWN19" s="3"/>
      <c r="AWO19" s="3"/>
      <c r="AWP19" s="3"/>
      <c r="AWQ19" s="3"/>
      <c r="AWR19" s="3"/>
      <c r="AWS19" s="3"/>
      <c r="AWT19" s="3"/>
      <c r="AWU19" s="3"/>
      <c r="AWV19" s="3"/>
      <c r="AWW19" s="3"/>
      <c r="AWX19" s="3"/>
      <c r="AWY19" s="3"/>
      <c r="AWZ19" s="3"/>
      <c r="AXA19" s="3"/>
      <c r="AXB19" s="3"/>
      <c r="AXC19" s="3"/>
      <c r="AXD19" s="3"/>
      <c r="AXE19" s="3"/>
      <c r="AXF19" s="3"/>
      <c r="AXG19" s="3"/>
      <c r="AXH19" s="3"/>
      <c r="AXI19" s="3"/>
      <c r="AXJ19" s="3"/>
      <c r="AXK19" s="3"/>
      <c r="AXL19" s="3"/>
      <c r="AXM19" s="3"/>
      <c r="AXN19" s="3"/>
      <c r="AXO19" s="3"/>
      <c r="AXP19" s="3"/>
      <c r="AXQ19" s="3"/>
      <c r="AXR19" s="3"/>
      <c r="AXS19" s="3"/>
      <c r="AXT19" s="3"/>
      <c r="AXU19" s="3"/>
      <c r="AXV19" s="3"/>
      <c r="AXW19" s="3"/>
      <c r="AXX19" s="3"/>
      <c r="AXY19" s="3"/>
      <c r="AXZ19" s="3"/>
      <c r="AYA19" s="3"/>
      <c r="AYB19" s="3"/>
      <c r="AYC19" s="3"/>
      <c r="AYD19" s="3"/>
      <c r="AYE19" s="3"/>
      <c r="AYF19" s="3"/>
      <c r="AYG19" s="3"/>
      <c r="AYH19" s="3"/>
      <c r="AYI19" s="3"/>
      <c r="AYJ19" s="3"/>
      <c r="AYK19" s="3"/>
      <c r="AYL19" s="3"/>
      <c r="AYM19" s="3"/>
      <c r="AYN19" s="3"/>
      <c r="AYO19" s="3"/>
      <c r="AYP19" s="3"/>
      <c r="AYQ19" s="3"/>
      <c r="AYR19" s="3"/>
      <c r="AYS19" s="3"/>
      <c r="AYT19" s="3"/>
      <c r="AYU19" s="3"/>
      <c r="AYV19" s="3"/>
      <c r="AYW19" s="3"/>
      <c r="AYX19" s="3"/>
      <c r="AYY19" s="3"/>
      <c r="AYZ19" s="3"/>
      <c r="AZA19" s="3"/>
      <c r="AZB19" s="3"/>
      <c r="AZC19" s="3"/>
      <c r="AZD19" s="3"/>
      <c r="AZE19" s="3"/>
      <c r="AZF19" s="3"/>
      <c r="AZG19" s="3"/>
      <c r="AZH19" s="3"/>
      <c r="AZI19" s="3"/>
      <c r="AZJ19" s="3"/>
      <c r="AZK19" s="3"/>
      <c r="AZL19" s="3"/>
      <c r="AZM19" s="3"/>
      <c r="AZN19" s="3"/>
      <c r="AZO19" s="3"/>
      <c r="AZP19" s="3"/>
      <c r="AZQ19" s="3"/>
      <c r="AZR19" s="3"/>
      <c r="AZS19" s="3"/>
      <c r="AZT19" s="3"/>
      <c r="AZU19" s="3"/>
      <c r="AZV19" s="3"/>
      <c r="AZW19" s="3"/>
      <c r="AZX19" s="3"/>
      <c r="AZY19" s="3"/>
      <c r="AZZ19" s="3"/>
      <c r="BAA19" s="3"/>
      <c r="BAB19" s="3"/>
      <c r="BAC19" s="3"/>
      <c r="BAD19" s="3"/>
      <c r="BAE19" s="3"/>
      <c r="BAF19" s="3"/>
      <c r="BAG19" s="3"/>
      <c r="BAH19" s="3"/>
      <c r="BAI19" s="3"/>
      <c r="BAJ19" s="3"/>
      <c r="BAK19" s="3"/>
      <c r="BAL19" s="3"/>
      <c r="BAM19" s="3"/>
      <c r="BAN19" s="3"/>
      <c r="BAO19" s="3"/>
      <c r="BAP19" s="3"/>
      <c r="BAQ19" s="3"/>
      <c r="BAR19" s="3"/>
      <c r="BAS19" s="3"/>
      <c r="BAT19" s="3"/>
      <c r="BAU19" s="3"/>
      <c r="BAV19" s="3"/>
      <c r="BAW19" s="3"/>
      <c r="BAX19" s="3"/>
      <c r="BAY19" s="3"/>
      <c r="BAZ19" s="3"/>
      <c r="BBA19" s="3"/>
      <c r="BBB19" s="3"/>
      <c r="BBC19" s="3"/>
      <c r="BBD19" s="3"/>
      <c r="BBE19" s="3"/>
      <c r="BBF19" s="3"/>
      <c r="BBG19" s="3"/>
      <c r="BBH19" s="3"/>
      <c r="BBI19" s="3"/>
      <c r="BBJ19" s="3"/>
      <c r="BBK19" s="3"/>
      <c r="BBL19" s="3"/>
      <c r="BBM19" s="3"/>
      <c r="BBN19" s="3"/>
      <c r="BBO19" s="3"/>
      <c r="BBP19" s="3"/>
      <c r="BBQ19" s="3"/>
      <c r="BBR19" s="3"/>
      <c r="BBS19" s="3"/>
      <c r="BBT19" s="3"/>
      <c r="BBU19" s="3"/>
      <c r="BBV19" s="3"/>
      <c r="BBW19" s="3"/>
      <c r="BBX19" s="3"/>
      <c r="BBY19" s="3"/>
      <c r="BBZ19" s="3"/>
      <c r="BCA19" s="3"/>
      <c r="BCB19" s="3"/>
      <c r="BCC19" s="3"/>
      <c r="BCD19" s="3"/>
      <c r="BCE19" s="3"/>
      <c r="BCF19" s="3"/>
      <c r="BCG19" s="3"/>
      <c r="BCH19" s="3"/>
      <c r="BCI19" s="3"/>
      <c r="BCJ19" s="3"/>
      <c r="BCK19" s="3"/>
      <c r="BCL19" s="3"/>
      <c r="BCM19" s="3"/>
      <c r="BCN19" s="3"/>
      <c r="BCO19" s="3"/>
      <c r="BCP19" s="3"/>
      <c r="BCQ19" s="3"/>
      <c r="BCR19" s="3"/>
      <c r="BCS19" s="3"/>
      <c r="BCT19" s="3"/>
      <c r="BCU19" s="3"/>
      <c r="BCV19" s="3"/>
      <c r="BCW19" s="3"/>
      <c r="BCX19" s="3"/>
      <c r="BCY19" s="3"/>
      <c r="BCZ19" s="3"/>
      <c r="BDA19" s="3"/>
      <c r="BDB19" s="3"/>
      <c r="BDC19" s="3"/>
      <c r="BDD19" s="3"/>
      <c r="BDE19" s="3"/>
      <c r="BDF19" s="3"/>
      <c r="BDG19" s="3"/>
      <c r="BDH19" s="3"/>
      <c r="BDI19" s="3"/>
      <c r="BDJ19" s="3"/>
      <c r="BDK19" s="3"/>
      <c r="BDL19" s="3"/>
      <c r="BDM19" s="3"/>
      <c r="BDN19" s="3"/>
      <c r="BDO19" s="3"/>
      <c r="BDP19" s="3"/>
      <c r="BDQ19" s="3"/>
      <c r="BDR19" s="3"/>
      <c r="BDS19" s="3"/>
      <c r="BDT19" s="3"/>
      <c r="BDU19" s="3"/>
      <c r="BDV19" s="3"/>
      <c r="BDW19" s="3"/>
      <c r="BDX19" s="3"/>
      <c r="BDY19" s="3"/>
      <c r="BDZ19" s="3"/>
      <c r="BEA19" s="3"/>
      <c r="BEB19" s="3"/>
      <c r="BEC19" s="3"/>
      <c r="BED19" s="3"/>
      <c r="BEE19" s="3"/>
      <c r="BEF19" s="3"/>
      <c r="BEG19" s="3"/>
      <c r="BEH19" s="3"/>
      <c r="BEI19" s="3"/>
      <c r="BEJ19" s="3"/>
      <c r="BEK19" s="3"/>
      <c r="BEL19" s="3"/>
      <c r="BEM19" s="3"/>
      <c r="BEN19" s="3"/>
      <c r="BEO19" s="3"/>
      <c r="BEP19" s="3"/>
      <c r="BEQ19" s="3"/>
      <c r="BER19" s="3"/>
      <c r="BES19" s="3"/>
      <c r="BET19" s="3"/>
      <c r="BEU19" s="3"/>
      <c r="BEV19" s="3"/>
      <c r="BEW19" s="3"/>
      <c r="BEX19" s="3"/>
      <c r="BEY19" s="3"/>
      <c r="BEZ19" s="3"/>
      <c r="BFA19" s="3"/>
      <c r="BFB19" s="3"/>
      <c r="BFC19" s="3"/>
      <c r="BFD19" s="3"/>
      <c r="BFE19" s="3"/>
      <c r="BFF19" s="3"/>
      <c r="BFG19" s="3"/>
      <c r="BFH19" s="3"/>
      <c r="BFI19" s="3"/>
      <c r="BFJ19" s="3"/>
      <c r="BFK19" s="3"/>
      <c r="BFL19" s="3"/>
      <c r="BFM19" s="3"/>
      <c r="BFN19" s="3"/>
      <c r="BFO19" s="3"/>
      <c r="BFP19" s="3"/>
      <c r="BFQ19" s="3"/>
      <c r="BFR19" s="3"/>
      <c r="BFS19" s="3"/>
      <c r="BFT19" s="3"/>
      <c r="BFU19" s="3"/>
      <c r="BFV19" s="3"/>
      <c r="BFW19" s="3"/>
      <c r="BFX19" s="3"/>
      <c r="BFY19" s="3"/>
      <c r="BFZ19" s="3"/>
      <c r="BGA19" s="3"/>
      <c r="BGB19" s="3"/>
      <c r="BGC19" s="3"/>
      <c r="BGD19" s="3"/>
      <c r="BGE19" s="3"/>
      <c r="BGF19" s="3"/>
      <c r="BGG19" s="3"/>
      <c r="BGH19" s="3"/>
      <c r="BGI19" s="3"/>
      <c r="BGJ19" s="3"/>
      <c r="BGK19" s="3"/>
      <c r="BGL19" s="3"/>
      <c r="BGM19" s="3"/>
      <c r="BGN19" s="3"/>
      <c r="BGO19" s="3"/>
      <c r="BGP19" s="3"/>
      <c r="BGQ19" s="3"/>
      <c r="BGR19" s="3"/>
      <c r="BGS19" s="3"/>
      <c r="BGT19" s="3"/>
      <c r="BGU19" s="3"/>
      <c r="BGV19" s="3"/>
      <c r="BGW19" s="3"/>
      <c r="BGX19" s="3"/>
      <c r="BGY19" s="3"/>
      <c r="BGZ19" s="3"/>
      <c r="BHA19" s="3"/>
      <c r="BHB19" s="3"/>
      <c r="BHC19" s="3"/>
      <c r="BHD19" s="3"/>
      <c r="BHE19" s="3"/>
      <c r="BHF19" s="3"/>
      <c r="BHG19" s="3"/>
      <c r="BHH19" s="3"/>
      <c r="BHI19" s="3"/>
      <c r="BHJ19" s="3"/>
      <c r="BHK19" s="3"/>
      <c r="BHL19" s="3"/>
      <c r="BHM19" s="3"/>
      <c r="BHN19" s="3"/>
      <c r="BHO19" s="3"/>
      <c r="BHP19" s="3"/>
      <c r="BHQ19" s="3"/>
      <c r="BHR19" s="3"/>
      <c r="BHS19" s="3"/>
      <c r="BHT19" s="3"/>
      <c r="BHU19" s="3"/>
      <c r="BHV19" s="3"/>
      <c r="BHW19" s="3"/>
      <c r="BHX19" s="3"/>
      <c r="BHY19" s="3"/>
      <c r="BHZ19" s="3"/>
      <c r="BIA19" s="3"/>
      <c r="BIB19" s="3"/>
      <c r="BIC19" s="3"/>
      <c r="BID19" s="3"/>
      <c r="BIE19" s="3"/>
      <c r="BIF19" s="3"/>
      <c r="BIG19" s="3"/>
      <c r="BIH19" s="3"/>
      <c r="BII19" s="3"/>
      <c r="BIJ19" s="3"/>
      <c r="BIK19" s="3"/>
      <c r="BIL19" s="3"/>
      <c r="BIM19" s="3"/>
      <c r="BIN19" s="3"/>
      <c r="BIO19" s="3"/>
      <c r="BIP19" s="3"/>
      <c r="BIQ19" s="3"/>
      <c r="BIR19" s="3"/>
      <c r="BIS19" s="3"/>
      <c r="BIT19" s="3"/>
      <c r="BIU19" s="3"/>
      <c r="BIV19" s="3"/>
      <c r="BIW19" s="3"/>
      <c r="BIX19" s="3"/>
      <c r="BIY19" s="3"/>
      <c r="BIZ19" s="3"/>
      <c r="BJA19" s="3"/>
      <c r="BJB19" s="3"/>
      <c r="BJC19" s="3"/>
      <c r="BJD19" s="3"/>
      <c r="BJE19" s="3"/>
      <c r="BJF19" s="3"/>
      <c r="BJG19" s="3"/>
      <c r="BJH19" s="3"/>
      <c r="BJI19" s="3"/>
      <c r="BJJ19" s="3"/>
      <c r="BJK19" s="3"/>
      <c r="BJL19" s="3"/>
      <c r="BJM19" s="3"/>
      <c r="BJN19" s="3"/>
      <c r="BJO19" s="3"/>
      <c r="BJP19" s="3"/>
      <c r="BJQ19" s="3"/>
      <c r="BJR19" s="3"/>
      <c r="BJS19" s="3"/>
      <c r="BJT19" s="3"/>
      <c r="BJU19" s="3"/>
      <c r="BJV19" s="3"/>
      <c r="BJW19" s="3"/>
      <c r="BJX19" s="3"/>
      <c r="BJY19" s="3"/>
      <c r="BJZ19" s="3"/>
      <c r="BKA19" s="3"/>
      <c r="BKB19" s="3"/>
      <c r="BKC19" s="3"/>
      <c r="BKD19" s="3"/>
      <c r="BKE19" s="3"/>
      <c r="BKF19" s="3"/>
      <c r="BKG19" s="3"/>
      <c r="BKH19" s="3"/>
      <c r="BKI19" s="3"/>
      <c r="BKJ19" s="3"/>
      <c r="BKK19" s="3"/>
      <c r="BKL19" s="3"/>
      <c r="BKM19" s="3"/>
      <c r="BKN19" s="3"/>
      <c r="BKO19" s="3"/>
      <c r="BKP19" s="3"/>
      <c r="BKQ19" s="3"/>
      <c r="BKR19" s="3"/>
      <c r="BKS19" s="3"/>
      <c r="BKT19" s="3"/>
      <c r="BKU19" s="3"/>
      <c r="BKV19" s="3"/>
      <c r="BKW19" s="3"/>
      <c r="BKX19" s="3"/>
      <c r="BKY19" s="3"/>
      <c r="BKZ19" s="3"/>
      <c r="BLA19" s="3"/>
      <c r="BLB19" s="3"/>
      <c r="BLC19" s="3"/>
      <c r="BLD19" s="3"/>
      <c r="BLE19" s="3"/>
      <c r="BLF19" s="3"/>
      <c r="BLG19" s="3"/>
      <c r="BLH19" s="3"/>
      <c r="BLI19" s="3"/>
      <c r="BLJ19" s="3"/>
      <c r="BLK19" s="3"/>
      <c r="BLL19" s="3"/>
      <c r="BLM19" s="3"/>
      <c r="BLN19" s="3"/>
      <c r="BLO19" s="3"/>
      <c r="BLP19" s="3"/>
      <c r="BLQ19" s="3"/>
      <c r="BLR19" s="3"/>
      <c r="BLS19" s="3"/>
      <c r="BLT19" s="3"/>
      <c r="BLU19" s="3"/>
      <c r="BLV19" s="3"/>
      <c r="BLW19" s="3"/>
      <c r="BLX19" s="3"/>
      <c r="BLY19" s="3"/>
      <c r="BLZ19" s="3"/>
      <c r="BMA19" s="3"/>
      <c r="BMB19" s="3"/>
      <c r="BMC19" s="3"/>
      <c r="BMD19" s="3"/>
      <c r="BME19" s="3"/>
      <c r="BMF19" s="3"/>
      <c r="BMG19" s="3"/>
      <c r="BMH19" s="3"/>
      <c r="BMI19" s="3"/>
      <c r="BMJ19" s="3"/>
      <c r="BMK19" s="3"/>
      <c r="BML19" s="3"/>
      <c r="BMM19" s="3"/>
      <c r="BMN19" s="3"/>
      <c r="BMO19" s="3"/>
      <c r="BMP19" s="3"/>
      <c r="BMQ19" s="3"/>
      <c r="BMR19" s="3"/>
      <c r="BMS19" s="3"/>
      <c r="BMT19" s="3"/>
      <c r="BMU19" s="3"/>
      <c r="BMV19" s="3"/>
      <c r="BMW19" s="3"/>
      <c r="BMX19" s="3"/>
      <c r="BMY19" s="3"/>
      <c r="BMZ19" s="3"/>
      <c r="BNA19" s="3"/>
      <c r="BNB19" s="3"/>
      <c r="BNC19" s="3"/>
      <c r="BND19" s="3"/>
      <c r="BNE19" s="3"/>
      <c r="BNF19" s="3"/>
      <c r="BNG19" s="3"/>
      <c r="BNH19" s="3"/>
      <c r="BNI19" s="3"/>
      <c r="BNJ19" s="3"/>
      <c r="BNK19" s="3"/>
      <c r="BNL19" s="3"/>
      <c r="BNM19" s="3"/>
      <c r="BNN19" s="3"/>
      <c r="BNO19" s="3"/>
      <c r="BNP19" s="3"/>
      <c r="BNQ19" s="3"/>
      <c r="BNR19" s="3"/>
      <c r="BNS19" s="3"/>
      <c r="BNT19" s="3"/>
      <c r="BNU19" s="3"/>
      <c r="BNV19" s="3"/>
      <c r="BNW19" s="3"/>
      <c r="BNX19" s="3"/>
      <c r="BNY19" s="3"/>
      <c r="BNZ19" s="3"/>
      <c r="BOA19" s="3"/>
      <c r="BOB19" s="3"/>
      <c r="BOC19" s="3"/>
      <c r="BOD19" s="3"/>
      <c r="BOE19" s="3"/>
      <c r="BOF19" s="3"/>
      <c r="BOG19" s="3"/>
      <c r="BOH19" s="3"/>
      <c r="BOI19" s="3"/>
      <c r="BOJ19" s="3"/>
      <c r="BOK19" s="3"/>
      <c r="BOL19" s="3"/>
      <c r="BOM19" s="3"/>
      <c r="BON19" s="3"/>
      <c r="BOO19" s="3"/>
      <c r="BOP19" s="3"/>
      <c r="BOQ19" s="3"/>
      <c r="BOR19" s="3"/>
      <c r="BOS19" s="3"/>
      <c r="BOT19" s="3"/>
      <c r="BOU19" s="3"/>
      <c r="BOV19" s="3"/>
      <c r="BOW19" s="3"/>
      <c r="BOX19" s="3"/>
      <c r="BOY19" s="3"/>
      <c r="BOZ19" s="3"/>
      <c r="BPA19" s="3"/>
      <c r="BPB19" s="3"/>
      <c r="BPC19" s="3"/>
      <c r="BPD19" s="3"/>
      <c r="BPE19" s="3"/>
      <c r="BPF19" s="3"/>
      <c r="BPG19" s="3"/>
      <c r="BPH19" s="3"/>
      <c r="BPI19" s="3"/>
      <c r="BPJ19" s="3"/>
      <c r="BPK19" s="3"/>
      <c r="BPL19" s="3"/>
      <c r="BPM19" s="3"/>
      <c r="BPN19" s="3"/>
      <c r="BPO19" s="3"/>
      <c r="BPP19" s="3"/>
      <c r="BPQ19" s="3"/>
      <c r="BPR19" s="3"/>
      <c r="BPS19" s="3"/>
      <c r="BPT19" s="3"/>
      <c r="BPU19" s="3"/>
      <c r="BPV19" s="3"/>
      <c r="BPW19" s="3"/>
      <c r="BPX19" s="3"/>
      <c r="BPY19" s="3"/>
      <c r="BPZ19" s="3"/>
      <c r="BQA19" s="3"/>
      <c r="BQB19" s="3"/>
      <c r="BQC19" s="3"/>
      <c r="BQD19" s="3"/>
      <c r="BQE19" s="3"/>
      <c r="BQF19" s="3"/>
      <c r="BQG19" s="3"/>
      <c r="BQH19" s="3"/>
      <c r="BQI19" s="3"/>
      <c r="BQJ19" s="3"/>
      <c r="BQK19" s="3"/>
      <c r="BQL19" s="3"/>
      <c r="BQM19" s="3"/>
      <c r="BQN19" s="3"/>
      <c r="BQO19" s="3"/>
      <c r="BQP19" s="3"/>
      <c r="BQQ19" s="3"/>
      <c r="BQR19" s="3"/>
      <c r="BQS19" s="3"/>
      <c r="BQT19" s="3"/>
      <c r="BQU19" s="3"/>
      <c r="BQV19" s="3"/>
      <c r="BQW19" s="3"/>
      <c r="BQX19" s="3"/>
      <c r="BQY19" s="3"/>
      <c r="BQZ19" s="3"/>
      <c r="BRA19" s="3"/>
      <c r="BRB19" s="3"/>
      <c r="BRC19" s="3"/>
      <c r="BRD19" s="3"/>
      <c r="BRE19" s="3"/>
      <c r="BRF19" s="3"/>
      <c r="BRG19" s="3"/>
      <c r="BRH19" s="3"/>
      <c r="BRI19" s="3"/>
      <c r="BRJ19" s="3"/>
      <c r="BRK19" s="3"/>
      <c r="BRL19" s="3"/>
      <c r="BRM19" s="3"/>
      <c r="BRN19" s="3"/>
      <c r="BRO19" s="3"/>
      <c r="BRP19" s="3"/>
      <c r="BRQ19" s="3"/>
      <c r="BRR19" s="3"/>
      <c r="BRS19" s="3"/>
      <c r="BRT19" s="3"/>
      <c r="BRU19" s="3"/>
      <c r="BRV19" s="3"/>
      <c r="BRW19" s="3"/>
      <c r="BRX19" s="3"/>
      <c r="BRY19" s="3"/>
      <c r="BRZ19" s="3"/>
      <c r="BSA19" s="3"/>
      <c r="BSB19" s="3"/>
      <c r="BSC19" s="3"/>
      <c r="BSD19" s="3"/>
      <c r="BSE19" s="3"/>
      <c r="BSF19" s="3"/>
      <c r="BSG19" s="3"/>
      <c r="BSH19" s="3"/>
      <c r="BSI19" s="3"/>
      <c r="BSJ19" s="3"/>
      <c r="BSK19" s="3"/>
      <c r="BSL19" s="3"/>
      <c r="BSM19" s="3"/>
      <c r="BSN19" s="3"/>
      <c r="BSO19" s="3"/>
      <c r="BSP19" s="3"/>
      <c r="BSQ19" s="3"/>
      <c r="BSR19" s="3"/>
      <c r="BSS19" s="3"/>
      <c r="BST19" s="3"/>
      <c r="BSU19" s="3"/>
      <c r="BSV19" s="3"/>
      <c r="BSW19" s="3"/>
      <c r="BSX19" s="3"/>
      <c r="BSY19" s="3"/>
      <c r="BSZ19" s="3"/>
      <c r="BTA19" s="3"/>
      <c r="BTB19" s="3"/>
      <c r="BTC19" s="3"/>
      <c r="BTD19" s="3"/>
      <c r="BTE19" s="3"/>
      <c r="BTF19" s="3"/>
      <c r="BTG19" s="3"/>
      <c r="BTH19" s="3"/>
      <c r="BTI19" s="3"/>
      <c r="BTJ19" s="3"/>
      <c r="BTK19" s="3"/>
      <c r="BTL19" s="3"/>
      <c r="BTM19" s="3"/>
      <c r="BTN19" s="3"/>
      <c r="BTO19" s="3"/>
      <c r="BTP19" s="3"/>
      <c r="BTQ19" s="3"/>
      <c r="BTR19" s="3"/>
      <c r="BTS19" s="3"/>
      <c r="BTT19" s="3"/>
      <c r="BTU19" s="3"/>
      <c r="BTV19" s="3"/>
      <c r="BTW19" s="3"/>
      <c r="BTX19" s="3"/>
      <c r="BTY19" s="3"/>
      <c r="BTZ19" s="3"/>
      <c r="BUA19" s="3"/>
      <c r="BUB19" s="3"/>
      <c r="BUC19" s="3"/>
      <c r="BUD19" s="3"/>
      <c r="BUE19" s="3"/>
      <c r="BUF19" s="3"/>
      <c r="BUG19" s="3"/>
      <c r="BUH19" s="3"/>
      <c r="BUI19" s="3"/>
      <c r="BUJ19" s="3"/>
      <c r="BUK19" s="3"/>
      <c r="BUL19" s="3"/>
      <c r="BUM19" s="3"/>
      <c r="BUN19" s="3"/>
      <c r="BUO19" s="3"/>
      <c r="BUP19" s="3"/>
      <c r="BUQ19" s="3"/>
      <c r="BUR19" s="3"/>
      <c r="BUS19" s="3"/>
      <c r="BUT19" s="3"/>
      <c r="BUU19" s="3"/>
      <c r="BUV19" s="3"/>
      <c r="BUW19" s="3"/>
      <c r="BUX19" s="3"/>
      <c r="BUY19" s="3"/>
      <c r="BUZ19" s="3"/>
      <c r="BVA19" s="3"/>
      <c r="BVB19" s="3"/>
      <c r="BVC19" s="3"/>
      <c r="BVD19" s="3"/>
      <c r="BVE19" s="3"/>
      <c r="BVF19" s="3"/>
      <c r="BVG19" s="3"/>
      <c r="BVH19" s="3"/>
      <c r="BVI19" s="3"/>
      <c r="BVJ19" s="3"/>
      <c r="BVK19" s="3"/>
      <c r="BVL19" s="3"/>
      <c r="BVM19" s="3"/>
      <c r="BVN19" s="3"/>
      <c r="BVO19" s="3"/>
      <c r="BVP19" s="3"/>
      <c r="BVQ19" s="3"/>
      <c r="BVR19" s="3"/>
      <c r="BVS19" s="3"/>
      <c r="BVT19" s="3"/>
      <c r="BVU19" s="3"/>
      <c r="BVV19" s="3"/>
      <c r="BVW19" s="3"/>
      <c r="BVX19" s="3"/>
      <c r="BVY19" s="3"/>
      <c r="BVZ19" s="3"/>
      <c r="BWA19" s="3"/>
      <c r="BWB19" s="3"/>
      <c r="BWC19" s="3"/>
      <c r="BWD19" s="3"/>
      <c r="BWE19" s="3"/>
      <c r="BWF19" s="3"/>
      <c r="BWG19" s="3"/>
      <c r="BWH19" s="3"/>
      <c r="BWI19" s="3"/>
      <c r="BWJ19" s="3"/>
      <c r="BWK19" s="3"/>
      <c r="BWL19" s="3"/>
      <c r="BWM19" s="3"/>
      <c r="BWN19" s="3"/>
      <c r="BWO19" s="3"/>
      <c r="BWP19" s="3"/>
      <c r="BWQ19" s="3"/>
      <c r="BWR19" s="3"/>
      <c r="BWS19" s="3"/>
      <c r="BWT19" s="3"/>
      <c r="BWU19" s="3"/>
      <c r="BWV19" s="3"/>
      <c r="BWW19" s="3"/>
      <c r="BWX19" s="3"/>
      <c r="BWY19" s="3"/>
      <c r="BWZ19" s="3"/>
      <c r="BXA19" s="3"/>
      <c r="BXB19" s="3"/>
      <c r="BXC19" s="3"/>
      <c r="BXD19" s="3"/>
      <c r="BXE19" s="3"/>
      <c r="BXF19" s="3"/>
      <c r="BXG19" s="3"/>
      <c r="BXH19" s="3"/>
      <c r="BXI19" s="3"/>
      <c r="BXJ19" s="3"/>
      <c r="BXK19" s="3"/>
      <c r="BXL19" s="3"/>
      <c r="BXM19" s="3"/>
      <c r="BXN19" s="3"/>
      <c r="BXO19" s="3"/>
      <c r="BXP19" s="3"/>
      <c r="BXQ19" s="3"/>
      <c r="BXR19" s="3"/>
      <c r="BXS19" s="3"/>
      <c r="BXT19" s="3"/>
      <c r="BXU19" s="3"/>
      <c r="BXV19" s="3"/>
      <c r="BXW19" s="3"/>
      <c r="BXX19" s="3"/>
      <c r="BXY19" s="3"/>
      <c r="BXZ19" s="3"/>
      <c r="BYA19" s="3"/>
      <c r="BYB19" s="3"/>
      <c r="BYC19" s="3"/>
      <c r="BYD19" s="3"/>
      <c r="BYE19" s="3"/>
      <c r="BYF19" s="3"/>
      <c r="BYG19" s="3"/>
      <c r="BYH19" s="3"/>
      <c r="BYI19" s="3"/>
      <c r="BYJ19" s="3"/>
      <c r="BYK19" s="3"/>
      <c r="BYL19" s="3"/>
      <c r="BYM19" s="3"/>
      <c r="BYN19" s="3"/>
      <c r="BYO19" s="3"/>
      <c r="BYP19" s="3"/>
      <c r="BYQ19" s="3"/>
      <c r="BYR19" s="3"/>
      <c r="BYS19" s="3"/>
      <c r="BYT19" s="3"/>
      <c r="BYU19" s="3"/>
      <c r="BYV19" s="3"/>
      <c r="BYW19" s="3"/>
      <c r="BYX19" s="3"/>
      <c r="BYY19" s="3"/>
      <c r="BYZ19" s="3"/>
      <c r="BZA19" s="3"/>
      <c r="BZB19" s="3"/>
      <c r="BZC19" s="3"/>
      <c r="BZD19" s="3"/>
      <c r="BZE19" s="3"/>
      <c r="BZF19" s="3"/>
      <c r="BZG19" s="3"/>
      <c r="BZH19" s="3"/>
      <c r="BZI19" s="3"/>
      <c r="BZJ19" s="3"/>
      <c r="BZK19" s="3"/>
      <c r="BZL19" s="3"/>
      <c r="BZM19" s="3"/>
      <c r="BZN19" s="3"/>
      <c r="BZO19" s="3"/>
      <c r="BZP19" s="3"/>
      <c r="BZQ19" s="3"/>
      <c r="BZR19" s="3"/>
      <c r="BZS19" s="3"/>
      <c r="BZT19" s="3"/>
      <c r="BZU19" s="3"/>
      <c r="BZV19" s="3"/>
      <c r="BZW19" s="3"/>
      <c r="BZX19" s="3"/>
      <c r="BZY19" s="3"/>
      <c r="BZZ19" s="3"/>
      <c r="CAA19" s="3"/>
      <c r="CAB19" s="3"/>
      <c r="CAC19" s="3"/>
      <c r="CAD19" s="3"/>
      <c r="CAE19" s="3"/>
      <c r="CAF19" s="3"/>
      <c r="CAG19" s="3"/>
      <c r="CAH19" s="3"/>
      <c r="CAI19" s="3"/>
      <c r="CAJ19" s="3"/>
      <c r="CAK19" s="3"/>
      <c r="CAL19" s="3"/>
      <c r="CAM19" s="3"/>
      <c r="CAN19" s="3"/>
      <c r="CAO19" s="3"/>
      <c r="CAP19" s="3"/>
      <c r="CAQ19" s="3"/>
      <c r="CAR19" s="3"/>
      <c r="CAS19" s="3"/>
      <c r="CAT19" s="3"/>
      <c r="CAU19" s="3"/>
      <c r="CAV19" s="3"/>
      <c r="CAW19" s="3"/>
      <c r="CAX19" s="3"/>
      <c r="CAY19" s="3"/>
      <c r="CAZ19" s="3"/>
      <c r="CBA19" s="3"/>
      <c r="CBB19" s="3"/>
      <c r="CBC19" s="3"/>
      <c r="CBD19" s="3"/>
      <c r="CBE19" s="3"/>
      <c r="CBF19" s="3"/>
      <c r="CBG19" s="3"/>
      <c r="CBH19" s="3"/>
      <c r="CBI19" s="3"/>
      <c r="CBJ19" s="3"/>
      <c r="CBK19" s="3"/>
      <c r="CBL19" s="3"/>
      <c r="CBM19" s="3"/>
      <c r="CBN19" s="3"/>
      <c r="CBO19" s="3"/>
      <c r="CBP19" s="3"/>
      <c r="CBQ19" s="3"/>
      <c r="CBR19" s="3"/>
      <c r="CBS19" s="3"/>
      <c r="CBT19" s="3"/>
      <c r="CBU19" s="3"/>
      <c r="CBV19" s="3"/>
      <c r="CBW19" s="3"/>
      <c r="CBX19" s="3"/>
      <c r="CBY19" s="3"/>
      <c r="CBZ19" s="3"/>
      <c r="CCA19" s="3"/>
      <c r="CCB19" s="3"/>
      <c r="CCC19" s="3"/>
      <c r="CCD19" s="3"/>
      <c r="CCE19" s="3"/>
      <c r="CCF19" s="3"/>
      <c r="CCG19" s="3"/>
      <c r="CCH19" s="3"/>
      <c r="CCI19" s="3"/>
      <c r="CCJ19" s="3"/>
      <c r="CCK19" s="3"/>
      <c r="CCL19" s="3"/>
      <c r="CCM19" s="3"/>
      <c r="CCN19" s="3"/>
      <c r="CCO19" s="3"/>
      <c r="CCP19" s="3"/>
      <c r="CCQ19" s="3"/>
      <c r="CCR19" s="3"/>
      <c r="CCS19" s="3"/>
      <c r="CCT19" s="3"/>
      <c r="CCU19" s="3"/>
      <c r="CCV19" s="3"/>
      <c r="CCW19" s="3"/>
      <c r="CCX19" s="3"/>
      <c r="CCY19" s="3"/>
      <c r="CCZ19" s="3"/>
      <c r="CDA19" s="3"/>
      <c r="CDB19" s="3"/>
      <c r="CDC19" s="3"/>
      <c r="CDD19" s="3"/>
      <c r="CDE19" s="3"/>
      <c r="CDF19" s="3"/>
      <c r="CDG19" s="3"/>
      <c r="CDH19" s="3"/>
      <c r="CDI19" s="3"/>
      <c r="CDJ19" s="3"/>
      <c r="CDK19" s="3"/>
      <c r="CDL19" s="3"/>
      <c r="CDM19" s="3"/>
      <c r="CDN19" s="3"/>
      <c r="CDO19" s="3"/>
      <c r="CDP19" s="3"/>
      <c r="CDQ19" s="3"/>
      <c r="CDR19" s="3"/>
      <c r="CDS19" s="3"/>
      <c r="CDT19" s="3"/>
      <c r="CDU19" s="3"/>
      <c r="CDV19" s="3"/>
      <c r="CDW19" s="3"/>
      <c r="CDX19" s="3"/>
      <c r="CDY19" s="3"/>
      <c r="CDZ19" s="3"/>
      <c r="CEA19" s="3"/>
      <c r="CEB19" s="3"/>
      <c r="CEC19" s="3"/>
      <c r="CED19" s="3"/>
      <c r="CEE19" s="3"/>
      <c r="CEF19" s="3"/>
      <c r="CEG19" s="3"/>
      <c r="CEH19" s="3"/>
      <c r="CEI19" s="3"/>
      <c r="CEJ19" s="3"/>
      <c r="CEK19" s="3"/>
      <c r="CEL19" s="3"/>
      <c r="CEM19" s="3"/>
      <c r="CEN19" s="3"/>
      <c r="CEO19" s="3"/>
      <c r="CEP19" s="3"/>
      <c r="CEQ19" s="3"/>
      <c r="CER19" s="3"/>
      <c r="CES19" s="3"/>
      <c r="CET19" s="3"/>
      <c r="CEU19" s="3"/>
      <c r="CEV19" s="3"/>
      <c r="CEW19" s="3"/>
      <c r="CEX19" s="3"/>
      <c r="CEY19" s="3"/>
      <c r="CEZ19" s="3"/>
      <c r="CFA19" s="3"/>
      <c r="CFB19" s="3"/>
      <c r="CFC19" s="3"/>
      <c r="CFD19" s="3"/>
      <c r="CFE19" s="3"/>
      <c r="CFF19" s="3"/>
      <c r="CFG19" s="3"/>
      <c r="CFH19" s="3"/>
      <c r="CFI19" s="3"/>
      <c r="CFJ19" s="3"/>
      <c r="CFK19" s="3"/>
      <c r="CFL19" s="3"/>
      <c r="CFM19" s="3"/>
      <c r="CFN19" s="3"/>
      <c r="CFO19" s="3"/>
      <c r="CFP19" s="3"/>
      <c r="CFQ19" s="3"/>
      <c r="CFR19" s="3"/>
      <c r="CFS19" s="3"/>
      <c r="CFT19" s="3"/>
      <c r="CFU19" s="3"/>
      <c r="CFV19" s="3"/>
      <c r="CFW19" s="3"/>
      <c r="CFX19" s="3"/>
      <c r="CFY19" s="3"/>
      <c r="CFZ19" s="3"/>
      <c r="CGA19" s="3"/>
      <c r="CGB19" s="3"/>
      <c r="CGC19" s="3"/>
      <c r="CGD19" s="3"/>
      <c r="CGE19" s="3"/>
      <c r="CGF19" s="3"/>
      <c r="CGG19" s="3"/>
      <c r="CGH19" s="3"/>
      <c r="CGI19" s="3"/>
      <c r="CGJ19" s="3"/>
      <c r="CGK19" s="3"/>
      <c r="CGL19" s="3"/>
      <c r="CGM19" s="3"/>
      <c r="CGN19" s="3"/>
      <c r="CGO19" s="3"/>
      <c r="CGP19" s="3"/>
      <c r="CGQ19" s="3"/>
      <c r="CGR19" s="3"/>
      <c r="CGS19" s="3"/>
      <c r="CGT19" s="3"/>
      <c r="CGU19" s="3"/>
      <c r="CGV19" s="3"/>
      <c r="CGW19" s="3"/>
      <c r="CGX19" s="3"/>
      <c r="CGY19" s="3"/>
      <c r="CGZ19" s="3"/>
      <c r="CHA19" s="3"/>
      <c r="CHB19" s="3"/>
      <c r="CHC19" s="3"/>
      <c r="CHD19" s="3"/>
      <c r="CHE19" s="3"/>
      <c r="CHF19" s="3"/>
      <c r="CHG19" s="3"/>
      <c r="CHH19" s="3"/>
      <c r="CHI19" s="3"/>
      <c r="CHJ19" s="3"/>
      <c r="CHK19" s="3"/>
      <c r="CHL19" s="3"/>
      <c r="CHM19" s="3"/>
      <c r="CHN19" s="3"/>
      <c r="CHO19" s="3"/>
      <c r="CHP19" s="3"/>
      <c r="CHQ19" s="3"/>
      <c r="CHR19" s="3"/>
      <c r="CHS19" s="3"/>
      <c r="CHT19" s="3"/>
      <c r="CHU19" s="3"/>
      <c r="CHV19" s="3"/>
      <c r="CHW19" s="3"/>
      <c r="CHX19" s="3"/>
      <c r="CHY19" s="3"/>
      <c r="CHZ19" s="3"/>
      <c r="CIA19" s="3"/>
      <c r="CIB19" s="3"/>
      <c r="CIC19" s="3"/>
      <c r="CID19" s="3"/>
      <c r="CIE19" s="3"/>
      <c r="CIF19" s="3"/>
      <c r="CIG19" s="3"/>
      <c r="CIH19" s="3"/>
      <c r="CII19" s="3"/>
      <c r="CIJ19" s="3"/>
      <c r="CIK19" s="3"/>
      <c r="CIL19" s="3"/>
      <c r="CIM19" s="3"/>
      <c r="CIN19" s="3"/>
      <c r="CIO19" s="3"/>
      <c r="CIP19" s="3"/>
      <c r="CIQ19" s="3"/>
      <c r="CIR19" s="3"/>
      <c r="CIS19" s="3"/>
      <c r="CIT19" s="3"/>
      <c r="CIU19" s="3"/>
      <c r="CIV19" s="3"/>
      <c r="CIW19" s="3"/>
      <c r="CIX19" s="3"/>
      <c r="CIY19" s="3"/>
      <c r="CIZ19" s="3"/>
      <c r="CJA19" s="3"/>
      <c r="CJB19" s="3"/>
      <c r="CJC19" s="3"/>
      <c r="CJD19" s="3"/>
      <c r="CJE19" s="3"/>
      <c r="CJF19" s="3"/>
      <c r="CJG19" s="3"/>
      <c r="CJH19" s="3"/>
      <c r="CJI19" s="3"/>
      <c r="CJJ19" s="3"/>
      <c r="CJK19" s="3"/>
      <c r="CJL19" s="3"/>
      <c r="CJM19" s="3"/>
      <c r="CJN19" s="3"/>
      <c r="CJO19" s="3"/>
      <c r="CJP19" s="3"/>
      <c r="CJQ19" s="3"/>
      <c r="CJR19" s="3"/>
      <c r="CJS19" s="3"/>
      <c r="CJT19" s="3"/>
      <c r="CJU19" s="3"/>
      <c r="CJV19" s="3"/>
      <c r="CJW19" s="3"/>
      <c r="CJX19" s="3"/>
      <c r="CJY19" s="3"/>
      <c r="CJZ19" s="3"/>
      <c r="CKA19" s="3"/>
      <c r="CKB19" s="3"/>
      <c r="CKC19" s="3"/>
      <c r="CKD19" s="3"/>
      <c r="CKE19" s="3"/>
      <c r="CKF19" s="3"/>
      <c r="CKG19" s="3"/>
      <c r="CKH19" s="3"/>
      <c r="CKI19" s="3"/>
      <c r="CKJ19" s="3"/>
      <c r="CKK19" s="3"/>
      <c r="CKL19" s="3"/>
      <c r="CKM19" s="3"/>
      <c r="CKN19" s="3"/>
      <c r="CKO19" s="3"/>
      <c r="CKP19" s="3"/>
      <c r="CKQ19" s="3"/>
      <c r="CKR19" s="3"/>
      <c r="CKS19" s="3"/>
      <c r="CKT19" s="3"/>
      <c r="CKU19" s="3"/>
      <c r="CKV19" s="3"/>
      <c r="CKW19" s="3"/>
      <c r="CKX19" s="3"/>
      <c r="CKY19" s="3"/>
      <c r="CKZ19" s="3"/>
      <c r="CLA19" s="3"/>
      <c r="CLB19" s="3"/>
      <c r="CLC19" s="3"/>
      <c r="CLD19" s="3"/>
      <c r="CLE19" s="3"/>
      <c r="CLF19" s="3"/>
      <c r="CLG19" s="3"/>
      <c r="CLH19" s="3"/>
      <c r="CLI19" s="3"/>
      <c r="CLJ19" s="3"/>
      <c r="CLK19" s="3"/>
      <c r="CLL19" s="3"/>
      <c r="CLM19" s="3"/>
      <c r="CLN19" s="3"/>
      <c r="CLO19" s="3"/>
      <c r="CLP19" s="3"/>
      <c r="CLQ19" s="3"/>
      <c r="CLR19" s="3"/>
      <c r="CLS19" s="3"/>
      <c r="CLT19" s="3"/>
      <c r="CLU19" s="3"/>
      <c r="CLV19" s="3"/>
      <c r="CLW19" s="3"/>
      <c r="CLX19" s="3"/>
      <c r="CLY19" s="3"/>
      <c r="CLZ19" s="3"/>
      <c r="CMA19" s="3"/>
      <c r="CMB19" s="3"/>
      <c r="CMC19" s="3"/>
      <c r="CMD19" s="3"/>
      <c r="CME19" s="3"/>
      <c r="CMF19" s="3"/>
      <c r="CMG19" s="3"/>
      <c r="CMH19" s="3"/>
      <c r="CMI19" s="3"/>
      <c r="CMJ19" s="3"/>
      <c r="CMK19" s="3"/>
      <c r="CML19" s="3"/>
      <c r="CMM19" s="3"/>
      <c r="CMN19" s="3"/>
      <c r="CMO19" s="3"/>
      <c r="CMP19" s="3"/>
      <c r="CMQ19" s="3"/>
      <c r="CMR19" s="3"/>
      <c r="CMS19" s="3"/>
      <c r="CMT19" s="3"/>
      <c r="CMU19" s="3"/>
      <c r="CMV19" s="3"/>
      <c r="CMW19" s="3"/>
      <c r="CMX19" s="3"/>
      <c r="CMY19" s="3"/>
      <c r="CMZ19" s="3"/>
      <c r="CNA19" s="3"/>
      <c r="CNB19" s="3"/>
      <c r="CNC19" s="3"/>
      <c r="CND19" s="3"/>
      <c r="CNE19" s="3"/>
      <c r="CNF19" s="3"/>
      <c r="CNG19" s="3"/>
      <c r="CNH19" s="3"/>
      <c r="CNI19" s="3"/>
      <c r="CNJ19" s="3"/>
      <c r="CNK19" s="3"/>
      <c r="CNL19" s="3"/>
      <c r="CNM19" s="3"/>
      <c r="CNN19" s="3"/>
      <c r="CNO19" s="3"/>
      <c r="CNP19" s="3"/>
      <c r="CNQ19" s="3"/>
      <c r="CNR19" s="3"/>
      <c r="CNS19" s="3"/>
      <c r="CNT19" s="3"/>
      <c r="CNU19" s="3"/>
      <c r="CNV19" s="3"/>
      <c r="CNW19" s="3"/>
      <c r="CNX19" s="3"/>
      <c r="CNY19" s="3"/>
      <c r="CNZ19" s="3"/>
      <c r="COA19" s="3"/>
      <c r="COB19" s="3"/>
      <c r="COC19" s="3"/>
      <c r="COD19" s="3"/>
      <c r="COE19" s="3"/>
      <c r="COF19" s="3"/>
      <c r="COG19" s="3"/>
      <c r="COH19" s="3"/>
      <c r="COI19" s="3"/>
      <c r="COJ19" s="3"/>
      <c r="COK19" s="3"/>
      <c r="COL19" s="3"/>
      <c r="COM19" s="3"/>
      <c r="CON19" s="3"/>
      <c r="COO19" s="3"/>
      <c r="COP19" s="3"/>
      <c r="COQ19" s="3"/>
      <c r="COR19" s="3"/>
      <c r="COS19" s="3"/>
      <c r="COT19" s="3"/>
      <c r="COU19" s="3"/>
      <c r="COV19" s="3"/>
      <c r="COW19" s="3"/>
      <c r="COX19" s="3"/>
      <c r="COY19" s="3"/>
      <c r="COZ19" s="3"/>
      <c r="CPA19" s="3"/>
      <c r="CPB19" s="3"/>
      <c r="CPC19" s="3"/>
      <c r="CPD19" s="3"/>
      <c r="CPE19" s="3"/>
      <c r="CPF19" s="3"/>
      <c r="CPG19" s="3"/>
      <c r="CPH19" s="3"/>
      <c r="CPI19" s="3"/>
      <c r="CPJ19" s="3"/>
      <c r="CPK19" s="3"/>
      <c r="CPL19" s="3"/>
      <c r="CPM19" s="3"/>
      <c r="CPN19" s="3"/>
      <c r="CPO19" s="3"/>
      <c r="CPP19" s="3"/>
      <c r="CPQ19" s="3"/>
      <c r="CPR19" s="3"/>
      <c r="CPS19" s="3"/>
      <c r="CPT19" s="3"/>
      <c r="CPU19" s="3"/>
      <c r="CPV19" s="3"/>
      <c r="CPW19" s="3"/>
      <c r="CPX19" s="3"/>
      <c r="CPY19" s="3"/>
      <c r="CPZ19" s="3"/>
      <c r="CQA19" s="3"/>
      <c r="CQB19" s="3"/>
      <c r="CQC19" s="3"/>
      <c r="CQD19" s="3"/>
      <c r="CQE19" s="3"/>
      <c r="CQF19" s="3"/>
      <c r="CQG19" s="3"/>
      <c r="CQH19" s="3"/>
      <c r="CQI19" s="3"/>
      <c r="CQJ19" s="3"/>
      <c r="CQK19" s="3"/>
      <c r="CQL19" s="3"/>
      <c r="CQM19" s="3"/>
      <c r="CQN19" s="3"/>
      <c r="CQO19" s="3"/>
      <c r="CQP19" s="3"/>
      <c r="CQQ19" s="3"/>
      <c r="CQR19" s="3"/>
      <c r="CQS19" s="3"/>
      <c r="CQT19" s="3"/>
      <c r="CQU19" s="3"/>
      <c r="CQV19" s="3"/>
      <c r="CQW19" s="3"/>
      <c r="CQX19" s="3"/>
      <c r="CQY19" s="3"/>
      <c r="CQZ19" s="3"/>
      <c r="CRA19" s="3"/>
      <c r="CRB19" s="3"/>
      <c r="CRC19" s="3"/>
      <c r="CRD19" s="3"/>
      <c r="CRE19" s="3"/>
      <c r="CRF19" s="3"/>
      <c r="CRG19" s="3"/>
      <c r="CRH19" s="3"/>
      <c r="CRI19" s="3"/>
      <c r="CRJ19" s="3"/>
      <c r="CRK19" s="3"/>
      <c r="CRL19" s="3"/>
      <c r="CRM19" s="3"/>
      <c r="CRN19" s="3"/>
      <c r="CRO19" s="3"/>
      <c r="CRP19" s="3"/>
      <c r="CRQ19" s="3"/>
      <c r="CRR19" s="3"/>
      <c r="CRS19" s="3"/>
      <c r="CRT19" s="3"/>
      <c r="CRU19" s="3"/>
      <c r="CRV19" s="3"/>
      <c r="CRW19" s="3"/>
      <c r="CRX19" s="3"/>
      <c r="CRY19" s="3"/>
      <c r="CRZ19" s="3"/>
      <c r="CSA19" s="3"/>
      <c r="CSB19" s="3"/>
      <c r="CSC19" s="3"/>
      <c r="CSD19" s="3"/>
      <c r="CSE19" s="3"/>
      <c r="CSF19" s="3"/>
      <c r="CSG19" s="3"/>
      <c r="CSH19" s="3"/>
      <c r="CSI19" s="3"/>
      <c r="CSJ19" s="3"/>
      <c r="CSK19" s="3"/>
      <c r="CSL19" s="3"/>
      <c r="CSM19" s="3"/>
      <c r="CSN19" s="3"/>
      <c r="CSO19" s="3"/>
      <c r="CSP19" s="3"/>
      <c r="CSQ19" s="3"/>
      <c r="CSR19" s="3"/>
      <c r="CSS19" s="3"/>
      <c r="CST19" s="3"/>
      <c r="CSU19" s="3"/>
      <c r="CSV19" s="3"/>
      <c r="CSW19" s="3"/>
      <c r="CSX19" s="3"/>
      <c r="CSY19" s="3"/>
      <c r="CSZ19" s="3"/>
      <c r="CTA19" s="3"/>
      <c r="CTB19" s="3"/>
      <c r="CTC19" s="3"/>
      <c r="CTD19" s="3"/>
      <c r="CTE19" s="3"/>
      <c r="CTF19" s="3"/>
      <c r="CTG19" s="3"/>
      <c r="CTH19" s="3"/>
      <c r="CTI19" s="3"/>
      <c r="CTJ19" s="3"/>
      <c r="CTK19" s="3"/>
      <c r="CTL19" s="3"/>
      <c r="CTM19" s="3"/>
      <c r="CTN19" s="3"/>
      <c r="CTO19" s="3"/>
      <c r="CTP19" s="3"/>
      <c r="CTQ19" s="3"/>
      <c r="CTR19" s="3"/>
      <c r="CTS19" s="3"/>
      <c r="CTT19" s="3"/>
      <c r="CTU19" s="3"/>
      <c r="CTV19" s="3"/>
      <c r="CTW19" s="3"/>
      <c r="CTX19" s="3"/>
      <c r="CTY19" s="3"/>
      <c r="CTZ19" s="3"/>
      <c r="CUA19" s="3"/>
      <c r="CUB19" s="3"/>
      <c r="CUC19" s="3"/>
      <c r="CUD19" s="3"/>
      <c r="CUE19" s="3"/>
      <c r="CUF19" s="3"/>
      <c r="CUG19" s="3"/>
      <c r="CUH19" s="3"/>
      <c r="CUI19" s="3"/>
      <c r="CUJ19" s="3"/>
      <c r="CUK19" s="3"/>
      <c r="CUL19" s="3"/>
      <c r="CUM19" s="3"/>
      <c r="CUN19" s="3"/>
      <c r="CUO19" s="3"/>
      <c r="CUP19" s="3"/>
      <c r="CUQ19" s="3"/>
      <c r="CUR19" s="3"/>
      <c r="CUS19" s="3"/>
      <c r="CUT19" s="3"/>
      <c r="CUU19" s="3"/>
      <c r="CUV19" s="3"/>
      <c r="CUW19" s="3"/>
      <c r="CUX19" s="3"/>
      <c r="CUY19" s="3"/>
      <c r="CUZ19" s="3"/>
      <c r="CVA19" s="3"/>
      <c r="CVB19" s="3"/>
      <c r="CVC19" s="3"/>
      <c r="CVD19" s="3"/>
      <c r="CVE19" s="3"/>
      <c r="CVF19" s="3"/>
      <c r="CVG19" s="3"/>
      <c r="CVH19" s="3"/>
      <c r="CVI19" s="3"/>
      <c r="CVJ19" s="3"/>
      <c r="CVK19" s="3"/>
      <c r="CVL19" s="3"/>
      <c r="CVM19" s="3"/>
      <c r="CVN19" s="3"/>
      <c r="CVO19" s="3"/>
      <c r="CVP19" s="3"/>
      <c r="CVQ19" s="3"/>
      <c r="CVR19" s="3"/>
      <c r="CVS19" s="3"/>
      <c r="CVT19" s="3"/>
      <c r="CVU19" s="3"/>
      <c r="CVV19" s="3"/>
      <c r="CVW19" s="3"/>
      <c r="CVX19" s="3"/>
      <c r="CVY19" s="3"/>
      <c r="CVZ19" s="3"/>
      <c r="CWA19" s="3"/>
      <c r="CWB19" s="3"/>
      <c r="CWC19" s="3"/>
      <c r="CWD19" s="3"/>
      <c r="CWE19" s="3"/>
      <c r="CWF19" s="3"/>
      <c r="CWG19" s="3"/>
      <c r="CWH19" s="3"/>
      <c r="CWI19" s="3"/>
      <c r="CWJ19" s="3"/>
      <c r="CWK19" s="3"/>
      <c r="CWL19" s="3"/>
      <c r="CWM19" s="3"/>
      <c r="CWN19" s="3"/>
      <c r="CWO19" s="3"/>
      <c r="CWP19" s="3"/>
      <c r="CWQ19" s="3"/>
      <c r="CWR19" s="3"/>
      <c r="CWS19" s="3"/>
      <c r="CWT19" s="3"/>
      <c r="CWU19" s="3"/>
      <c r="CWV19" s="3"/>
      <c r="CWW19" s="3"/>
      <c r="CWX19" s="3"/>
      <c r="CWY19" s="3"/>
      <c r="CWZ19" s="3"/>
      <c r="CXA19" s="3"/>
      <c r="CXB19" s="3"/>
      <c r="CXC19" s="3"/>
      <c r="CXD19" s="3"/>
      <c r="CXE19" s="3"/>
      <c r="CXF19" s="3"/>
      <c r="CXG19" s="3"/>
      <c r="CXH19" s="3"/>
      <c r="CXI19" s="3"/>
      <c r="CXJ19" s="3"/>
      <c r="CXK19" s="3"/>
      <c r="CXL19" s="3"/>
      <c r="CXM19" s="3"/>
      <c r="CXN19" s="3"/>
      <c r="CXO19" s="3"/>
      <c r="CXP19" s="3"/>
      <c r="CXQ19" s="3"/>
      <c r="CXR19" s="3"/>
      <c r="CXS19" s="3"/>
      <c r="CXT19" s="3"/>
      <c r="CXU19" s="3"/>
      <c r="CXV19" s="3"/>
      <c r="CXW19" s="3"/>
      <c r="CXX19" s="3"/>
      <c r="CXY19" s="3"/>
      <c r="CXZ19" s="3"/>
      <c r="CYA19" s="3"/>
      <c r="CYB19" s="3"/>
      <c r="CYC19" s="3"/>
      <c r="CYD19" s="3"/>
      <c r="CYE19" s="3"/>
      <c r="CYF19" s="3"/>
      <c r="CYG19" s="3"/>
      <c r="CYH19" s="3"/>
      <c r="CYI19" s="3"/>
      <c r="CYJ19" s="3"/>
      <c r="CYK19" s="3"/>
      <c r="CYL19" s="3"/>
      <c r="CYM19" s="3"/>
      <c r="CYN19" s="3"/>
      <c r="CYO19" s="3"/>
      <c r="CYP19" s="3"/>
      <c r="CYQ19" s="3"/>
      <c r="CYR19" s="3"/>
      <c r="CYS19" s="3"/>
      <c r="CYT19" s="3"/>
      <c r="CYU19" s="3"/>
      <c r="CYV19" s="3"/>
      <c r="CYW19" s="3"/>
      <c r="CYX19" s="3"/>
      <c r="CYY19" s="3"/>
      <c r="CYZ19" s="3"/>
      <c r="CZA19" s="3"/>
      <c r="CZB19" s="3"/>
      <c r="CZC19" s="3"/>
      <c r="CZD19" s="3"/>
      <c r="CZE19" s="3"/>
      <c r="CZF19" s="3"/>
      <c r="CZG19" s="3"/>
      <c r="CZH19" s="3"/>
      <c r="CZI19" s="3"/>
      <c r="CZJ19" s="3"/>
      <c r="CZK19" s="3"/>
      <c r="CZL19" s="3"/>
      <c r="CZM19" s="3"/>
      <c r="CZN19" s="3"/>
      <c r="CZO19" s="3"/>
      <c r="CZP19" s="3"/>
      <c r="CZQ19" s="3"/>
      <c r="CZR19" s="3"/>
      <c r="CZS19" s="3"/>
      <c r="CZT19" s="3"/>
      <c r="CZU19" s="3"/>
      <c r="CZV19" s="3"/>
      <c r="CZW19" s="3"/>
      <c r="CZX19" s="3"/>
      <c r="CZY19" s="3"/>
      <c r="CZZ19" s="3"/>
      <c r="DAA19" s="3"/>
      <c r="DAB19" s="3"/>
      <c r="DAC19" s="3"/>
      <c r="DAD19" s="3"/>
      <c r="DAE19" s="3"/>
      <c r="DAF19" s="3"/>
      <c r="DAG19" s="3"/>
      <c r="DAH19" s="3"/>
      <c r="DAI19" s="3"/>
      <c r="DAJ19" s="3"/>
      <c r="DAK19" s="3"/>
      <c r="DAL19" s="3"/>
      <c r="DAM19" s="3"/>
      <c r="DAN19" s="3"/>
      <c r="DAO19" s="3"/>
      <c r="DAP19" s="3"/>
      <c r="DAQ19" s="3"/>
      <c r="DAR19" s="3"/>
      <c r="DAS19" s="3"/>
      <c r="DAT19" s="3"/>
      <c r="DAU19" s="3"/>
      <c r="DAV19" s="3"/>
      <c r="DAW19" s="3"/>
      <c r="DAX19" s="3"/>
      <c r="DAY19" s="3"/>
      <c r="DAZ19" s="3"/>
      <c r="DBA19" s="3"/>
      <c r="DBB19" s="3"/>
      <c r="DBC19" s="3"/>
      <c r="DBD19" s="3"/>
      <c r="DBE19" s="3"/>
      <c r="DBF19" s="3"/>
      <c r="DBG19" s="3"/>
      <c r="DBH19" s="3"/>
      <c r="DBI19" s="3"/>
      <c r="DBJ19" s="3"/>
      <c r="DBK19" s="3"/>
      <c r="DBL19" s="3"/>
      <c r="DBM19" s="3"/>
      <c r="DBN19" s="3"/>
      <c r="DBO19" s="3"/>
      <c r="DBP19" s="3"/>
      <c r="DBQ19" s="3"/>
      <c r="DBR19" s="3"/>
      <c r="DBS19" s="3"/>
      <c r="DBT19" s="3"/>
      <c r="DBU19" s="3"/>
      <c r="DBV19" s="3"/>
      <c r="DBW19" s="3"/>
      <c r="DBX19" s="3"/>
      <c r="DBY19" s="3"/>
      <c r="DBZ19" s="3"/>
      <c r="DCA19" s="3"/>
      <c r="DCB19" s="3"/>
      <c r="DCC19" s="3"/>
      <c r="DCD19" s="3"/>
      <c r="DCE19" s="3"/>
      <c r="DCF19" s="3"/>
      <c r="DCG19" s="3"/>
      <c r="DCH19" s="3"/>
      <c r="DCI19" s="3"/>
      <c r="DCJ19" s="3"/>
      <c r="DCK19" s="3"/>
      <c r="DCL19" s="3"/>
      <c r="DCM19" s="3"/>
      <c r="DCN19" s="3"/>
      <c r="DCO19" s="3"/>
      <c r="DCP19" s="3"/>
      <c r="DCQ19" s="3"/>
      <c r="DCR19" s="3"/>
      <c r="DCS19" s="3"/>
      <c r="DCT19" s="3"/>
      <c r="DCU19" s="3"/>
      <c r="DCV19" s="3"/>
      <c r="DCW19" s="3"/>
      <c r="DCX19" s="3"/>
      <c r="DCY19" s="3"/>
      <c r="DCZ19" s="3"/>
      <c r="DDA19" s="3"/>
      <c r="DDB19" s="3"/>
      <c r="DDC19" s="3"/>
      <c r="DDD19" s="3"/>
      <c r="DDE19" s="3"/>
      <c r="DDF19" s="3"/>
      <c r="DDG19" s="3"/>
      <c r="DDH19" s="3"/>
      <c r="DDI19" s="3"/>
      <c r="DDJ19" s="3"/>
      <c r="DDK19" s="3"/>
      <c r="DDL19" s="3"/>
      <c r="DDM19" s="3"/>
      <c r="DDN19" s="3"/>
      <c r="DDO19" s="3"/>
      <c r="DDP19" s="3"/>
      <c r="DDQ19" s="3"/>
      <c r="DDR19" s="3"/>
      <c r="DDS19" s="3"/>
      <c r="DDT19" s="3"/>
      <c r="DDU19" s="3"/>
      <c r="DDV19" s="3"/>
      <c r="DDW19" s="3"/>
      <c r="DDX19" s="3"/>
      <c r="DDY19" s="3"/>
      <c r="DDZ19" s="3"/>
      <c r="DEA19" s="3"/>
      <c r="DEB19" s="3"/>
      <c r="DEC19" s="3"/>
      <c r="DED19" s="3"/>
      <c r="DEE19" s="3"/>
      <c r="DEF19" s="3"/>
      <c r="DEG19" s="3"/>
      <c r="DEH19" s="3"/>
      <c r="DEI19" s="3"/>
      <c r="DEJ19" s="3"/>
      <c r="DEK19" s="3"/>
      <c r="DEL19" s="3"/>
      <c r="DEM19" s="3"/>
      <c r="DEN19" s="3"/>
      <c r="DEO19" s="3"/>
      <c r="DEP19" s="3"/>
      <c r="DEQ19" s="3"/>
      <c r="DER19" s="3"/>
      <c r="DES19" s="3"/>
      <c r="DET19" s="3"/>
      <c r="DEU19" s="3"/>
      <c r="DEV19" s="3"/>
      <c r="DEW19" s="3"/>
      <c r="DEX19" s="3"/>
      <c r="DEY19" s="3"/>
      <c r="DEZ19" s="3"/>
      <c r="DFA19" s="3"/>
      <c r="DFB19" s="3"/>
      <c r="DFC19" s="3"/>
      <c r="DFD19" s="3"/>
      <c r="DFE19" s="3"/>
      <c r="DFF19" s="3"/>
      <c r="DFG19" s="3"/>
      <c r="DFH19" s="3"/>
      <c r="DFI19" s="3"/>
      <c r="DFJ19" s="3"/>
      <c r="DFK19" s="3"/>
      <c r="DFL19" s="3"/>
      <c r="DFM19" s="3"/>
      <c r="DFN19" s="3"/>
      <c r="DFO19" s="3"/>
      <c r="DFP19" s="3"/>
      <c r="DFQ19" s="3"/>
      <c r="DFR19" s="3"/>
      <c r="DFS19" s="3"/>
      <c r="DFT19" s="3"/>
      <c r="DFU19" s="3"/>
      <c r="DFV19" s="3"/>
      <c r="DFW19" s="3"/>
      <c r="DFX19" s="3"/>
      <c r="DFY19" s="3"/>
      <c r="DFZ19" s="3"/>
      <c r="DGA19" s="3"/>
      <c r="DGB19" s="3"/>
      <c r="DGC19" s="3"/>
      <c r="DGD19" s="3"/>
      <c r="DGE19" s="3"/>
      <c r="DGF19" s="3"/>
      <c r="DGG19" s="3"/>
      <c r="DGH19" s="3"/>
      <c r="DGI19" s="3"/>
      <c r="DGJ19" s="3"/>
      <c r="DGK19" s="3"/>
      <c r="DGL19" s="3"/>
      <c r="DGM19" s="3"/>
      <c r="DGN19" s="3"/>
      <c r="DGO19" s="3"/>
      <c r="DGP19" s="3"/>
      <c r="DGQ19" s="3"/>
      <c r="DGR19" s="3"/>
      <c r="DGS19" s="3"/>
      <c r="DGT19" s="3"/>
      <c r="DGU19" s="3"/>
      <c r="DGV19" s="3"/>
      <c r="DGW19" s="3"/>
      <c r="DGX19" s="3"/>
      <c r="DGY19" s="3"/>
      <c r="DGZ19" s="3"/>
      <c r="DHA19" s="3"/>
      <c r="DHB19" s="3"/>
      <c r="DHC19" s="3"/>
      <c r="DHD19" s="3"/>
      <c r="DHE19" s="3"/>
      <c r="DHF19" s="3"/>
      <c r="DHG19" s="3"/>
      <c r="DHH19" s="3"/>
      <c r="DHI19" s="3"/>
      <c r="DHJ19" s="3"/>
      <c r="DHK19" s="3"/>
      <c r="DHL19" s="3"/>
      <c r="DHM19" s="3"/>
      <c r="DHN19" s="3"/>
      <c r="DHO19" s="3"/>
      <c r="DHP19" s="3"/>
      <c r="DHQ19" s="3"/>
      <c r="DHR19" s="3"/>
      <c r="DHS19" s="3"/>
      <c r="DHT19" s="3"/>
      <c r="DHU19" s="3"/>
      <c r="DHV19" s="3"/>
      <c r="DHW19" s="3"/>
      <c r="DHX19" s="3"/>
      <c r="DHY19" s="3"/>
      <c r="DHZ19" s="3"/>
      <c r="DIA19" s="3"/>
      <c r="DIB19" s="3"/>
      <c r="DIC19" s="3"/>
      <c r="DID19" s="3"/>
      <c r="DIE19" s="3"/>
      <c r="DIF19" s="3"/>
      <c r="DIG19" s="3"/>
      <c r="DIH19" s="3"/>
      <c r="DII19" s="3"/>
      <c r="DIJ19" s="3"/>
      <c r="DIK19" s="3"/>
      <c r="DIL19" s="3"/>
      <c r="DIM19" s="3"/>
      <c r="DIN19" s="3"/>
      <c r="DIO19" s="3"/>
      <c r="DIP19" s="3"/>
      <c r="DIQ19" s="3"/>
      <c r="DIR19" s="3"/>
      <c r="DIS19" s="3"/>
      <c r="DIT19" s="3"/>
      <c r="DIU19" s="3"/>
      <c r="DIV19" s="3"/>
      <c r="DIW19" s="3"/>
      <c r="DIX19" s="3"/>
      <c r="DIY19" s="3"/>
      <c r="DIZ19" s="3"/>
      <c r="DJA19" s="3"/>
      <c r="DJB19" s="3"/>
      <c r="DJC19" s="3"/>
      <c r="DJD19" s="3"/>
      <c r="DJE19" s="3"/>
      <c r="DJF19" s="3"/>
      <c r="DJG19" s="3"/>
      <c r="DJH19" s="3"/>
      <c r="DJI19" s="3"/>
      <c r="DJJ19" s="3"/>
      <c r="DJK19" s="3"/>
      <c r="DJL19" s="3"/>
      <c r="DJM19" s="3"/>
      <c r="DJN19" s="3"/>
      <c r="DJO19" s="3"/>
      <c r="DJP19" s="3"/>
      <c r="DJQ19" s="3"/>
      <c r="DJR19" s="3"/>
      <c r="DJS19" s="3"/>
      <c r="DJT19" s="3"/>
      <c r="DJU19" s="3"/>
      <c r="DJV19" s="3"/>
      <c r="DJW19" s="3"/>
      <c r="DJX19" s="3"/>
      <c r="DJY19" s="3"/>
      <c r="DJZ19" s="3"/>
      <c r="DKA19" s="3"/>
      <c r="DKB19" s="3"/>
      <c r="DKC19" s="3"/>
      <c r="DKD19" s="3"/>
      <c r="DKE19" s="3"/>
      <c r="DKF19" s="3"/>
      <c r="DKG19" s="3"/>
      <c r="DKH19" s="3"/>
      <c r="DKI19" s="3"/>
      <c r="DKJ19" s="3"/>
      <c r="DKK19" s="3"/>
      <c r="DKL19" s="3"/>
      <c r="DKM19" s="3"/>
      <c r="DKN19" s="3"/>
      <c r="DKO19" s="3"/>
      <c r="DKP19" s="3"/>
      <c r="DKQ19" s="3"/>
      <c r="DKR19" s="3"/>
      <c r="DKS19" s="3"/>
      <c r="DKT19" s="3"/>
      <c r="DKU19" s="3"/>
      <c r="DKV19" s="3"/>
      <c r="DKW19" s="3"/>
      <c r="DKX19" s="3"/>
      <c r="DKY19" s="3"/>
      <c r="DKZ19" s="3"/>
      <c r="DLA19" s="3"/>
      <c r="DLB19" s="3"/>
      <c r="DLC19" s="3"/>
      <c r="DLD19" s="3"/>
      <c r="DLE19" s="3"/>
      <c r="DLF19" s="3"/>
      <c r="DLG19" s="3"/>
      <c r="DLH19" s="3"/>
      <c r="DLI19" s="3"/>
      <c r="DLJ19" s="3"/>
      <c r="DLK19" s="3"/>
      <c r="DLL19" s="3"/>
      <c r="DLM19" s="3"/>
      <c r="DLN19" s="3"/>
      <c r="DLO19" s="3"/>
      <c r="DLP19" s="3"/>
      <c r="DLQ19" s="3"/>
      <c r="DLR19" s="3"/>
      <c r="DLS19" s="3"/>
      <c r="DLT19" s="3"/>
      <c r="DLU19" s="3"/>
      <c r="DLV19" s="3"/>
      <c r="DLW19" s="3"/>
      <c r="DLX19" s="3"/>
      <c r="DLY19" s="3"/>
      <c r="DLZ19" s="3"/>
      <c r="DMA19" s="3"/>
      <c r="DMB19" s="3"/>
      <c r="DMC19" s="3"/>
      <c r="DMD19" s="3"/>
      <c r="DME19" s="3"/>
      <c r="DMF19" s="3"/>
      <c r="DMG19" s="3"/>
      <c r="DMH19" s="3"/>
      <c r="DMI19" s="3"/>
      <c r="DMJ19" s="3"/>
      <c r="DMK19" s="3"/>
      <c r="DML19" s="3"/>
      <c r="DMM19" s="3"/>
      <c r="DMN19" s="3"/>
      <c r="DMO19" s="3"/>
      <c r="DMP19" s="3"/>
      <c r="DMQ19" s="3"/>
      <c r="DMR19" s="3"/>
      <c r="DMS19" s="3"/>
      <c r="DMT19" s="3"/>
      <c r="DMU19" s="3"/>
      <c r="DMV19" s="3"/>
      <c r="DMW19" s="3"/>
      <c r="DMX19" s="3"/>
      <c r="DMY19" s="3"/>
      <c r="DMZ19" s="3"/>
      <c r="DNA19" s="3"/>
      <c r="DNB19" s="3"/>
      <c r="DNC19" s="3"/>
      <c r="DND19" s="3"/>
      <c r="DNE19" s="3"/>
      <c r="DNF19" s="3"/>
      <c r="DNG19" s="3"/>
      <c r="DNH19" s="3"/>
      <c r="DNI19" s="3"/>
      <c r="DNJ19" s="3"/>
      <c r="DNK19" s="3"/>
      <c r="DNL19" s="3"/>
      <c r="DNM19" s="3"/>
      <c r="DNN19" s="3"/>
      <c r="DNO19" s="3"/>
      <c r="DNP19" s="3"/>
      <c r="DNQ19" s="3"/>
      <c r="DNR19" s="3"/>
      <c r="DNS19" s="3"/>
      <c r="DNT19" s="3"/>
      <c r="DNU19" s="3"/>
      <c r="DNV19" s="3"/>
      <c r="DNW19" s="3"/>
      <c r="DNX19" s="3"/>
      <c r="DNY19" s="3"/>
      <c r="DNZ19" s="3"/>
      <c r="DOA19" s="3"/>
      <c r="DOB19" s="3"/>
      <c r="DOC19" s="3"/>
      <c r="DOD19" s="3"/>
      <c r="DOE19" s="3"/>
      <c r="DOF19" s="3"/>
      <c r="DOG19" s="3"/>
      <c r="DOH19" s="3"/>
      <c r="DOI19" s="3"/>
      <c r="DOJ19" s="3"/>
      <c r="DOK19" s="3"/>
      <c r="DOL19" s="3"/>
      <c r="DOM19" s="3"/>
      <c r="DON19" s="3"/>
      <c r="DOO19" s="3"/>
      <c r="DOP19" s="3"/>
      <c r="DOQ19" s="3"/>
      <c r="DOR19" s="3"/>
      <c r="DOS19" s="3"/>
      <c r="DOT19" s="3"/>
      <c r="DOU19" s="3"/>
      <c r="DOV19" s="3"/>
      <c r="DOW19" s="3"/>
      <c r="DOX19" s="3"/>
      <c r="DOY19" s="3"/>
      <c r="DOZ19" s="3"/>
      <c r="DPA19" s="3"/>
      <c r="DPB19" s="3"/>
      <c r="DPC19" s="3"/>
      <c r="DPD19" s="3"/>
      <c r="DPE19" s="3"/>
      <c r="DPF19" s="3"/>
      <c r="DPG19" s="3"/>
      <c r="DPH19" s="3"/>
      <c r="DPI19" s="3"/>
      <c r="DPJ19" s="3"/>
      <c r="DPK19" s="3"/>
      <c r="DPL19" s="3"/>
      <c r="DPM19" s="3"/>
      <c r="DPN19" s="3"/>
      <c r="DPO19" s="3"/>
      <c r="DPP19" s="3"/>
      <c r="DPQ19" s="3"/>
      <c r="DPR19" s="3"/>
      <c r="DPS19" s="3"/>
      <c r="DPT19" s="3"/>
      <c r="DPU19" s="3"/>
      <c r="DPV19" s="3"/>
      <c r="DPW19" s="3"/>
      <c r="DPX19" s="3"/>
      <c r="DPY19" s="3"/>
      <c r="DPZ19" s="3"/>
      <c r="DQA19" s="3"/>
      <c r="DQB19" s="3"/>
      <c r="DQC19" s="3"/>
      <c r="DQD19" s="3"/>
      <c r="DQE19" s="3"/>
      <c r="DQF19" s="3"/>
      <c r="DQG19" s="3"/>
      <c r="DQH19" s="3"/>
      <c r="DQI19" s="3"/>
      <c r="DQJ19" s="3"/>
      <c r="DQK19" s="3"/>
      <c r="DQL19" s="3"/>
      <c r="DQM19" s="3"/>
      <c r="DQN19" s="3"/>
      <c r="DQO19" s="3"/>
      <c r="DQP19" s="3"/>
      <c r="DQQ19" s="3"/>
      <c r="DQR19" s="3"/>
      <c r="DQS19" s="3"/>
      <c r="DQT19" s="3"/>
      <c r="DQU19" s="3"/>
      <c r="DQV19" s="3"/>
      <c r="DQW19" s="3"/>
      <c r="DQX19" s="3"/>
      <c r="DQY19" s="3"/>
      <c r="DQZ19" s="3"/>
      <c r="DRA19" s="3"/>
      <c r="DRB19" s="3"/>
      <c r="DRC19" s="3"/>
      <c r="DRD19" s="3"/>
      <c r="DRE19" s="3"/>
      <c r="DRF19" s="3"/>
      <c r="DRG19" s="3"/>
      <c r="DRH19" s="3"/>
      <c r="DRI19" s="3"/>
      <c r="DRJ19" s="3"/>
      <c r="DRK19" s="3"/>
      <c r="DRL19" s="3"/>
      <c r="DRM19" s="3"/>
      <c r="DRN19" s="3"/>
      <c r="DRO19" s="3"/>
      <c r="DRP19" s="3"/>
      <c r="DRQ19" s="3"/>
      <c r="DRR19" s="3"/>
      <c r="DRS19" s="3"/>
      <c r="DRT19" s="3"/>
      <c r="DRU19" s="3"/>
      <c r="DRV19" s="3"/>
      <c r="DRW19" s="3"/>
      <c r="DRX19" s="3"/>
      <c r="DRY19" s="3"/>
      <c r="DRZ19" s="3"/>
      <c r="DSA19" s="3"/>
      <c r="DSB19" s="3"/>
      <c r="DSC19" s="3"/>
      <c r="DSD19" s="3"/>
      <c r="DSE19" s="3"/>
      <c r="DSF19" s="3"/>
      <c r="DSG19" s="3"/>
      <c r="DSH19" s="3"/>
      <c r="DSI19" s="3"/>
      <c r="DSJ19" s="3"/>
      <c r="DSK19" s="3"/>
      <c r="DSL19" s="3"/>
      <c r="DSM19" s="3"/>
      <c r="DSN19" s="3"/>
      <c r="DSO19" s="3"/>
      <c r="DSP19" s="3"/>
      <c r="DSQ19" s="3"/>
      <c r="DSR19" s="3"/>
      <c r="DSS19" s="3"/>
      <c r="DST19" s="3"/>
      <c r="DSU19" s="3"/>
      <c r="DSV19" s="3"/>
      <c r="DSW19" s="3"/>
      <c r="DSX19" s="3"/>
      <c r="DSY19" s="3"/>
      <c r="DSZ19" s="3"/>
      <c r="DTA19" s="3"/>
      <c r="DTB19" s="3"/>
      <c r="DTC19" s="3"/>
      <c r="DTD19" s="3"/>
      <c r="DTE19" s="3"/>
      <c r="DTF19" s="3"/>
      <c r="DTG19" s="3"/>
      <c r="DTH19" s="3"/>
      <c r="DTI19" s="3"/>
      <c r="DTJ19" s="3"/>
      <c r="DTK19" s="3"/>
      <c r="DTL19" s="3"/>
      <c r="DTM19" s="3"/>
      <c r="DTN19" s="3"/>
      <c r="DTO19" s="3"/>
      <c r="DTP19" s="3"/>
      <c r="DTQ19" s="3"/>
      <c r="DTR19" s="3"/>
      <c r="DTS19" s="3"/>
      <c r="DTT19" s="3"/>
      <c r="DTU19" s="3"/>
      <c r="DTV19" s="3"/>
      <c r="DTW19" s="3"/>
      <c r="DTX19" s="3"/>
      <c r="DTY19" s="3"/>
      <c r="DTZ19" s="3"/>
      <c r="DUA19" s="3"/>
      <c r="DUB19" s="3"/>
      <c r="DUC19" s="3"/>
      <c r="DUD19" s="3"/>
      <c r="DUE19" s="3"/>
      <c r="DUF19" s="3"/>
      <c r="DUG19" s="3"/>
      <c r="DUH19" s="3"/>
      <c r="DUI19" s="3"/>
      <c r="DUJ19" s="3"/>
      <c r="DUK19" s="3"/>
      <c r="DUL19" s="3"/>
      <c r="DUM19" s="3"/>
      <c r="DUN19" s="3"/>
      <c r="DUO19" s="3"/>
      <c r="DUP19" s="3"/>
      <c r="DUQ19" s="3"/>
      <c r="DUR19" s="3"/>
      <c r="DUS19" s="3"/>
      <c r="DUT19" s="3"/>
      <c r="DUU19" s="3"/>
      <c r="DUV19" s="3"/>
      <c r="DUW19" s="3"/>
      <c r="DUX19" s="3"/>
      <c r="DUY19" s="3"/>
      <c r="DUZ19" s="3"/>
      <c r="DVA19" s="3"/>
      <c r="DVB19" s="3"/>
      <c r="DVC19" s="3"/>
      <c r="DVD19" s="3"/>
      <c r="DVE19" s="3"/>
      <c r="DVF19" s="3"/>
      <c r="DVG19" s="3"/>
      <c r="DVH19" s="3"/>
      <c r="DVI19" s="3"/>
      <c r="DVJ19" s="3"/>
      <c r="DVK19" s="3"/>
      <c r="DVL19" s="3"/>
      <c r="DVM19" s="3"/>
      <c r="DVN19" s="3"/>
      <c r="DVO19" s="3"/>
      <c r="DVP19" s="3"/>
      <c r="DVQ19" s="3"/>
      <c r="DVR19" s="3"/>
      <c r="DVS19" s="3"/>
      <c r="DVT19" s="3"/>
      <c r="DVU19" s="3"/>
      <c r="DVV19" s="3"/>
      <c r="DVW19" s="3"/>
      <c r="DVX19" s="3"/>
      <c r="DVY19" s="3"/>
      <c r="DVZ19" s="3"/>
      <c r="DWA19" s="3"/>
      <c r="DWB19" s="3"/>
      <c r="DWC19" s="3"/>
      <c r="DWD19" s="3"/>
      <c r="DWE19" s="3"/>
      <c r="DWF19" s="3"/>
      <c r="DWG19" s="3"/>
      <c r="DWH19" s="3"/>
      <c r="DWI19" s="3"/>
      <c r="DWJ19" s="3"/>
      <c r="DWK19" s="3"/>
      <c r="DWL19" s="3"/>
      <c r="DWM19" s="3"/>
      <c r="DWN19" s="3"/>
      <c r="DWO19" s="3"/>
      <c r="DWP19" s="3"/>
      <c r="DWQ19" s="3"/>
      <c r="DWR19" s="3"/>
      <c r="DWS19" s="3"/>
      <c r="DWT19" s="3"/>
      <c r="DWU19" s="3"/>
      <c r="DWV19" s="3"/>
      <c r="DWW19" s="3"/>
      <c r="DWX19" s="3"/>
      <c r="DWY19" s="3"/>
      <c r="DWZ19" s="3"/>
      <c r="DXA19" s="3"/>
      <c r="DXB19" s="3"/>
      <c r="DXC19" s="3"/>
      <c r="DXD19" s="3"/>
      <c r="DXE19" s="3"/>
      <c r="DXF19" s="3"/>
      <c r="DXG19" s="3"/>
      <c r="DXH19" s="3"/>
      <c r="DXI19" s="3"/>
      <c r="DXJ19" s="3"/>
      <c r="DXK19" s="3"/>
      <c r="DXL19" s="3"/>
      <c r="DXM19" s="3"/>
      <c r="DXN19" s="3"/>
      <c r="DXO19" s="3"/>
      <c r="DXP19" s="3"/>
      <c r="DXQ19" s="3"/>
      <c r="DXR19" s="3"/>
      <c r="DXS19" s="3"/>
      <c r="DXT19" s="3"/>
      <c r="DXU19" s="3"/>
      <c r="DXV19" s="3"/>
      <c r="DXW19" s="3"/>
      <c r="DXX19" s="3"/>
      <c r="DXY19" s="3"/>
      <c r="DXZ19" s="3"/>
      <c r="DYA19" s="3"/>
      <c r="DYB19" s="3"/>
      <c r="DYC19" s="3"/>
      <c r="DYD19" s="3"/>
      <c r="DYE19" s="3"/>
      <c r="DYF19" s="3"/>
      <c r="DYG19" s="3"/>
      <c r="DYH19" s="3"/>
      <c r="DYI19" s="3"/>
      <c r="DYJ19" s="3"/>
      <c r="DYK19" s="3"/>
      <c r="DYL19" s="3"/>
      <c r="DYM19" s="3"/>
      <c r="DYN19" s="3"/>
      <c r="DYO19" s="3"/>
      <c r="DYP19" s="3"/>
      <c r="DYQ19" s="3"/>
      <c r="DYR19" s="3"/>
      <c r="DYS19" s="3"/>
      <c r="DYT19" s="3"/>
      <c r="DYU19" s="3"/>
      <c r="DYV19" s="3"/>
      <c r="DYW19" s="3"/>
      <c r="DYX19" s="3"/>
      <c r="DYY19" s="3"/>
      <c r="DYZ19" s="3"/>
      <c r="DZA19" s="3"/>
      <c r="DZB19" s="3"/>
      <c r="DZC19" s="3"/>
      <c r="DZD19" s="3"/>
      <c r="DZE19" s="3"/>
      <c r="DZF19" s="3"/>
      <c r="DZG19" s="3"/>
      <c r="DZH19" s="3"/>
      <c r="DZI19" s="3"/>
      <c r="DZJ19" s="3"/>
      <c r="DZK19" s="3"/>
      <c r="DZL19" s="3"/>
      <c r="DZM19" s="3"/>
      <c r="DZN19" s="3"/>
      <c r="DZO19" s="3"/>
      <c r="DZP19" s="3"/>
      <c r="DZQ19" s="3"/>
      <c r="DZR19" s="3"/>
      <c r="DZS19" s="3"/>
      <c r="DZT19" s="3"/>
      <c r="DZU19" s="3"/>
      <c r="DZV19" s="3"/>
      <c r="DZW19" s="3"/>
      <c r="DZX19" s="3"/>
      <c r="DZY19" s="3"/>
      <c r="DZZ19" s="3"/>
      <c r="EAA19" s="3"/>
      <c r="EAB19" s="3"/>
      <c r="EAC19" s="3"/>
      <c r="EAD19" s="3"/>
      <c r="EAE19" s="3"/>
      <c r="EAF19" s="3"/>
      <c r="EAG19" s="3"/>
      <c r="EAH19" s="3"/>
      <c r="EAI19" s="3"/>
      <c r="EAJ19" s="3"/>
      <c r="EAK19" s="3"/>
      <c r="EAL19" s="3"/>
      <c r="EAM19" s="3"/>
      <c r="EAN19" s="3"/>
      <c r="EAO19" s="3"/>
      <c r="EAP19" s="3"/>
      <c r="EAQ19" s="3"/>
      <c r="EAR19" s="3"/>
      <c r="EAS19" s="3"/>
      <c r="EAT19" s="3"/>
      <c r="EAU19" s="3"/>
      <c r="EAV19" s="3"/>
      <c r="EAW19" s="3"/>
      <c r="EAX19" s="3"/>
      <c r="EAY19" s="3"/>
      <c r="EAZ19" s="3"/>
      <c r="EBA19" s="3"/>
      <c r="EBB19" s="3"/>
      <c r="EBC19" s="3"/>
      <c r="EBD19" s="3"/>
      <c r="EBE19" s="3"/>
      <c r="EBF19" s="3"/>
      <c r="EBG19" s="3"/>
      <c r="EBH19" s="3"/>
      <c r="EBI19" s="3"/>
      <c r="EBJ19" s="3"/>
      <c r="EBK19" s="3"/>
      <c r="EBL19" s="3"/>
      <c r="EBM19" s="3"/>
      <c r="EBN19" s="3"/>
      <c r="EBO19" s="3"/>
      <c r="EBP19" s="3"/>
      <c r="EBQ19" s="3"/>
      <c r="EBR19" s="3"/>
      <c r="EBS19" s="3"/>
      <c r="EBT19" s="3"/>
      <c r="EBU19" s="3"/>
      <c r="EBV19" s="3"/>
      <c r="EBW19" s="3"/>
      <c r="EBX19" s="3"/>
      <c r="EBY19" s="3"/>
      <c r="EBZ19" s="3"/>
      <c r="ECA19" s="3"/>
      <c r="ECB19" s="3"/>
      <c r="ECC19" s="3"/>
      <c r="ECD19" s="3"/>
      <c r="ECE19" s="3"/>
      <c r="ECF19" s="3"/>
      <c r="ECG19" s="3"/>
      <c r="ECH19" s="3"/>
      <c r="ECI19" s="3"/>
      <c r="ECJ19" s="3"/>
      <c r="ECK19" s="3"/>
      <c r="ECL19" s="3"/>
      <c r="ECM19" s="3"/>
      <c r="ECN19" s="3"/>
      <c r="ECO19" s="3"/>
      <c r="ECP19" s="3"/>
      <c r="ECQ19" s="3"/>
      <c r="ECR19" s="3"/>
      <c r="ECS19" s="3"/>
      <c r="ECT19" s="3"/>
      <c r="ECU19" s="3"/>
      <c r="ECV19" s="3"/>
      <c r="ECW19" s="3"/>
      <c r="ECX19" s="3"/>
      <c r="ECY19" s="3"/>
      <c r="ECZ19" s="3"/>
      <c r="EDA19" s="3"/>
      <c r="EDB19" s="3"/>
      <c r="EDC19" s="3"/>
      <c r="EDD19" s="3"/>
      <c r="EDE19" s="3"/>
      <c r="EDF19" s="3"/>
      <c r="EDG19" s="3"/>
      <c r="EDH19" s="3"/>
      <c r="EDI19" s="3"/>
      <c r="EDJ19" s="3"/>
      <c r="EDK19" s="3"/>
      <c r="EDL19" s="3"/>
      <c r="EDM19" s="3"/>
      <c r="EDN19" s="3"/>
      <c r="EDO19" s="3"/>
      <c r="EDP19" s="3"/>
      <c r="EDQ19" s="3"/>
      <c r="EDR19" s="3"/>
      <c r="EDS19" s="3"/>
      <c r="EDT19" s="3"/>
      <c r="EDU19" s="3"/>
      <c r="EDV19" s="3"/>
      <c r="EDW19" s="3"/>
      <c r="EDX19" s="3"/>
      <c r="EDY19" s="3"/>
      <c r="EDZ19" s="3"/>
      <c r="EEA19" s="3"/>
      <c r="EEB19" s="3"/>
      <c r="EEC19" s="3"/>
      <c r="EED19" s="3"/>
      <c r="EEE19" s="3"/>
      <c r="EEF19" s="3"/>
      <c r="EEG19" s="3"/>
      <c r="EEH19" s="3"/>
      <c r="EEI19" s="3"/>
      <c r="EEJ19" s="3"/>
      <c r="EEK19" s="3"/>
      <c r="EEL19" s="3"/>
      <c r="EEM19" s="3"/>
      <c r="EEN19" s="3"/>
      <c r="EEO19" s="3"/>
      <c r="EEP19" s="3"/>
      <c r="EEQ19" s="3"/>
      <c r="EER19" s="3"/>
      <c r="EES19" s="3"/>
      <c r="EET19" s="3"/>
      <c r="EEU19" s="3"/>
      <c r="EEV19" s="3"/>
      <c r="EEW19" s="3"/>
      <c r="EEX19" s="3"/>
      <c r="EEY19" s="3"/>
      <c r="EEZ19" s="3"/>
      <c r="EFA19" s="3"/>
      <c r="EFB19" s="3"/>
      <c r="EFC19" s="3"/>
      <c r="EFD19" s="3"/>
      <c r="EFE19" s="3"/>
      <c r="EFF19" s="3"/>
      <c r="EFG19" s="3"/>
      <c r="EFH19" s="3"/>
      <c r="EFI19" s="3"/>
      <c r="EFJ19" s="3"/>
      <c r="EFK19" s="3"/>
      <c r="EFL19" s="3"/>
      <c r="EFM19" s="3"/>
      <c r="EFN19" s="3"/>
      <c r="EFO19" s="3"/>
      <c r="EFP19" s="3"/>
      <c r="EFQ19" s="3"/>
      <c r="EFR19" s="3"/>
      <c r="EFS19" s="3"/>
      <c r="EFT19" s="3"/>
      <c r="EFU19" s="3"/>
      <c r="EFV19" s="3"/>
      <c r="EFW19" s="3"/>
      <c r="EFX19" s="3"/>
      <c r="EFY19" s="3"/>
      <c r="EFZ19" s="3"/>
      <c r="EGA19" s="3"/>
      <c r="EGB19" s="3"/>
      <c r="EGC19" s="3"/>
      <c r="EGD19" s="3"/>
      <c r="EGE19" s="3"/>
      <c r="EGF19" s="3"/>
      <c r="EGG19" s="3"/>
      <c r="EGH19" s="3"/>
      <c r="EGI19" s="3"/>
      <c r="EGJ19" s="3"/>
      <c r="EGK19" s="3"/>
      <c r="EGL19" s="3"/>
      <c r="EGM19" s="3"/>
      <c r="EGN19" s="3"/>
      <c r="EGO19" s="3"/>
      <c r="EGP19" s="3"/>
      <c r="EGQ19" s="3"/>
      <c r="EGR19" s="3"/>
      <c r="EGS19" s="3"/>
      <c r="EGT19" s="3"/>
      <c r="EGU19" s="3"/>
      <c r="EGV19" s="3"/>
      <c r="EGW19" s="3"/>
      <c r="EGX19" s="3"/>
      <c r="EGY19" s="3"/>
      <c r="EGZ19" s="3"/>
      <c r="EHA19" s="3"/>
      <c r="EHB19" s="3"/>
      <c r="EHC19" s="3"/>
      <c r="EHD19" s="3"/>
      <c r="EHE19" s="3"/>
      <c r="EHF19" s="3"/>
      <c r="EHG19" s="3"/>
      <c r="EHH19" s="3"/>
      <c r="EHI19" s="3"/>
      <c r="EHJ19" s="3"/>
      <c r="EHK19" s="3"/>
      <c r="EHL19" s="3"/>
      <c r="EHM19" s="3"/>
      <c r="EHN19" s="3"/>
      <c r="EHO19" s="3"/>
      <c r="EHP19" s="3"/>
      <c r="EHQ19" s="3"/>
      <c r="EHR19" s="3"/>
      <c r="EHS19" s="3"/>
      <c r="EHT19" s="3"/>
      <c r="EHU19" s="3"/>
      <c r="EHV19" s="3"/>
      <c r="EHW19" s="3"/>
      <c r="EHX19" s="3"/>
      <c r="EHY19" s="3"/>
      <c r="EHZ19" s="3"/>
      <c r="EIA19" s="3"/>
      <c r="EIB19" s="3"/>
      <c r="EIC19" s="3"/>
      <c r="EID19" s="3"/>
      <c r="EIE19" s="3"/>
      <c r="EIF19" s="3"/>
      <c r="EIG19" s="3"/>
      <c r="EIH19" s="3"/>
      <c r="EII19" s="3"/>
      <c r="EIJ19" s="3"/>
      <c r="EIK19" s="3"/>
      <c r="EIL19" s="3"/>
      <c r="EIM19" s="3"/>
      <c r="EIN19" s="3"/>
      <c r="EIO19" s="3"/>
      <c r="EIP19" s="3"/>
      <c r="EIQ19" s="3"/>
      <c r="EIR19" s="3"/>
      <c r="EIS19" s="3"/>
      <c r="EIT19" s="3"/>
      <c r="EIU19" s="3"/>
      <c r="EIV19" s="3"/>
      <c r="EIW19" s="3"/>
      <c r="EIX19" s="3"/>
      <c r="EIY19" s="3"/>
      <c r="EIZ19" s="3"/>
      <c r="EJA19" s="3"/>
      <c r="EJB19" s="3"/>
      <c r="EJC19" s="3"/>
      <c r="EJD19" s="3"/>
      <c r="EJE19" s="3"/>
      <c r="EJF19" s="3"/>
      <c r="EJG19" s="3"/>
      <c r="EJH19" s="3"/>
      <c r="EJI19" s="3"/>
      <c r="EJJ19" s="3"/>
      <c r="EJK19" s="3"/>
      <c r="EJL19" s="3"/>
      <c r="EJM19" s="3"/>
      <c r="EJN19" s="3"/>
      <c r="EJO19" s="3"/>
      <c r="EJP19" s="3"/>
      <c r="EJQ19" s="3"/>
      <c r="EJR19" s="3"/>
      <c r="EJS19" s="3"/>
      <c r="EJT19" s="3"/>
      <c r="EJU19" s="3"/>
      <c r="EJV19" s="3"/>
      <c r="EJW19" s="3"/>
      <c r="EJX19" s="3"/>
      <c r="EJY19" s="3"/>
      <c r="EJZ19" s="3"/>
      <c r="EKA19" s="3"/>
      <c r="EKB19" s="3"/>
      <c r="EKC19" s="3"/>
      <c r="EKD19" s="3"/>
      <c r="EKE19" s="3"/>
      <c r="EKF19" s="3"/>
      <c r="EKG19" s="3"/>
      <c r="EKH19" s="3"/>
      <c r="EKI19" s="3"/>
      <c r="EKJ19" s="3"/>
      <c r="EKK19" s="3"/>
      <c r="EKL19" s="3"/>
      <c r="EKM19" s="3"/>
      <c r="EKN19" s="3"/>
      <c r="EKO19" s="3"/>
      <c r="EKP19" s="3"/>
      <c r="EKQ19" s="3"/>
      <c r="EKR19" s="3"/>
      <c r="EKS19" s="3"/>
      <c r="EKT19" s="3"/>
      <c r="EKU19" s="3"/>
      <c r="EKV19" s="3"/>
      <c r="EKW19" s="3"/>
      <c r="EKX19" s="3"/>
      <c r="EKY19" s="3"/>
      <c r="EKZ19" s="3"/>
      <c r="ELA19" s="3"/>
      <c r="ELB19" s="3"/>
      <c r="ELC19" s="3"/>
      <c r="ELD19" s="3"/>
      <c r="ELE19" s="3"/>
      <c r="ELF19" s="3"/>
      <c r="ELG19" s="3"/>
      <c r="ELH19" s="3"/>
      <c r="ELI19" s="3"/>
      <c r="ELJ19" s="3"/>
      <c r="ELK19" s="3"/>
      <c r="ELL19" s="3"/>
      <c r="ELM19" s="3"/>
      <c r="ELN19" s="3"/>
      <c r="ELO19" s="3"/>
      <c r="ELP19" s="3"/>
      <c r="ELQ19" s="3"/>
      <c r="ELR19" s="3"/>
      <c r="ELS19" s="3"/>
      <c r="ELT19" s="3"/>
      <c r="ELU19" s="3"/>
      <c r="ELV19" s="3"/>
      <c r="ELW19" s="3"/>
      <c r="ELX19" s="3"/>
      <c r="ELY19" s="3"/>
      <c r="ELZ19" s="3"/>
      <c r="EMA19" s="3"/>
      <c r="EMB19" s="3"/>
      <c r="EMC19" s="3"/>
      <c r="EMD19" s="3"/>
      <c r="EME19" s="3"/>
      <c r="EMF19" s="3"/>
      <c r="EMG19" s="3"/>
      <c r="EMH19" s="3"/>
      <c r="EMI19" s="3"/>
      <c r="EMJ19" s="3"/>
      <c r="EMK19" s="3"/>
      <c r="EML19" s="3"/>
      <c r="EMM19" s="3"/>
      <c r="EMN19" s="3"/>
      <c r="EMO19" s="3"/>
      <c r="EMP19" s="3"/>
      <c r="EMQ19" s="3"/>
      <c r="EMR19" s="3"/>
      <c r="EMS19" s="3"/>
      <c r="EMT19" s="3"/>
      <c r="EMU19" s="3"/>
      <c r="EMV19" s="3"/>
      <c r="EMW19" s="3"/>
      <c r="EMX19" s="3"/>
      <c r="EMY19" s="3"/>
      <c r="EMZ19" s="3"/>
      <c r="ENA19" s="3"/>
      <c r="ENB19" s="3"/>
      <c r="ENC19" s="3"/>
      <c r="END19" s="3"/>
      <c r="ENE19" s="3"/>
      <c r="ENF19" s="3"/>
      <c r="ENG19" s="3"/>
      <c r="ENH19" s="3"/>
      <c r="ENI19" s="3"/>
      <c r="ENJ19" s="3"/>
      <c r="ENK19" s="3"/>
      <c r="ENL19" s="3"/>
      <c r="ENM19" s="3"/>
      <c r="ENN19" s="3"/>
      <c r="ENO19" s="3"/>
      <c r="ENP19" s="3"/>
      <c r="ENQ19" s="3"/>
      <c r="ENR19" s="3"/>
      <c r="ENS19" s="3"/>
      <c r="ENT19" s="3"/>
      <c r="ENU19" s="3"/>
      <c r="ENV19" s="3"/>
      <c r="ENW19" s="3"/>
      <c r="ENX19" s="3"/>
      <c r="ENY19" s="3"/>
      <c r="ENZ19" s="3"/>
      <c r="EOA19" s="3"/>
      <c r="EOB19" s="3"/>
      <c r="EOC19" s="3"/>
      <c r="EOD19" s="3"/>
      <c r="EOE19" s="3"/>
      <c r="EOF19" s="3"/>
      <c r="EOG19" s="3"/>
      <c r="EOH19" s="3"/>
      <c r="EOI19" s="3"/>
      <c r="EOJ19" s="3"/>
      <c r="EOK19" s="3"/>
      <c r="EOL19" s="3"/>
      <c r="EOM19" s="3"/>
      <c r="EON19" s="3"/>
      <c r="EOO19" s="3"/>
      <c r="EOP19" s="3"/>
      <c r="EOQ19" s="3"/>
      <c r="EOR19" s="3"/>
      <c r="EOS19" s="3"/>
      <c r="EOT19" s="3"/>
      <c r="EOU19" s="3"/>
      <c r="EOV19" s="3"/>
      <c r="EOW19" s="3"/>
      <c r="EOX19" s="3"/>
      <c r="EOY19" s="3"/>
      <c r="EOZ19" s="3"/>
      <c r="EPA19" s="3"/>
      <c r="EPB19" s="3"/>
      <c r="EPC19" s="3"/>
      <c r="EPD19" s="3"/>
      <c r="EPE19" s="3"/>
      <c r="EPF19" s="3"/>
      <c r="EPG19" s="3"/>
      <c r="EPH19" s="3"/>
      <c r="EPI19" s="3"/>
      <c r="EPJ19" s="3"/>
      <c r="EPK19" s="3"/>
      <c r="EPL19" s="3"/>
      <c r="EPM19" s="3"/>
      <c r="EPN19" s="3"/>
      <c r="EPO19" s="3"/>
      <c r="EPP19" s="3"/>
      <c r="EPQ19" s="3"/>
      <c r="EPR19" s="3"/>
      <c r="EPS19" s="3"/>
      <c r="EPT19" s="3"/>
      <c r="EPU19" s="3"/>
      <c r="EPV19" s="3"/>
      <c r="EPW19" s="3"/>
      <c r="EPX19" s="3"/>
      <c r="EPY19" s="3"/>
      <c r="EPZ19" s="3"/>
      <c r="EQA19" s="3"/>
      <c r="EQB19" s="3"/>
      <c r="EQC19" s="3"/>
      <c r="EQD19" s="3"/>
      <c r="EQE19" s="3"/>
      <c r="EQF19" s="3"/>
      <c r="EQG19" s="3"/>
      <c r="EQH19" s="3"/>
      <c r="EQI19" s="3"/>
      <c r="EQJ19" s="3"/>
      <c r="EQK19" s="3"/>
      <c r="EQL19" s="3"/>
      <c r="EQM19" s="3"/>
      <c r="EQN19" s="3"/>
      <c r="EQO19" s="3"/>
      <c r="EQP19" s="3"/>
      <c r="EQQ19" s="3"/>
      <c r="EQR19" s="3"/>
      <c r="EQS19" s="3"/>
      <c r="EQT19" s="3"/>
      <c r="EQU19" s="3"/>
      <c r="EQV19" s="3"/>
      <c r="EQW19" s="3"/>
      <c r="EQX19" s="3"/>
      <c r="EQY19" s="3"/>
      <c r="EQZ19" s="3"/>
      <c r="ERA19" s="3"/>
      <c r="ERB19" s="3"/>
      <c r="ERC19" s="3"/>
      <c r="ERD19" s="3"/>
      <c r="ERE19" s="3"/>
      <c r="ERF19" s="3"/>
      <c r="ERG19" s="3"/>
      <c r="ERH19" s="3"/>
      <c r="ERI19" s="3"/>
      <c r="ERJ19" s="3"/>
      <c r="ERK19" s="3"/>
      <c r="ERL19" s="3"/>
      <c r="ERM19" s="3"/>
      <c r="ERN19" s="3"/>
      <c r="ERO19" s="3"/>
      <c r="ERP19" s="3"/>
      <c r="ERQ19" s="3"/>
      <c r="ERR19" s="3"/>
      <c r="ERS19" s="3"/>
      <c r="ERT19" s="3"/>
      <c r="ERU19" s="3"/>
      <c r="ERV19" s="3"/>
      <c r="ERW19" s="3"/>
      <c r="ERX19" s="3"/>
      <c r="ERY19" s="3"/>
      <c r="ERZ19" s="3"/>
      <c r="ESA19" s="3"/>
      <c r="ESB19" s="3"/>
      <c r="ESC19" s="3"/>
      <c r="ESD19" s="3"/>
      <c r="ESE19" s="3"/>
      <c r="ESF19" s="3"/>
      <c r="ESG19" s="3"/>
      <c r="ESH19" s="3"/>
      <c r="ESI19" s="3"/>
      <c r="ESJ19" s="3"/>
      <c r="ESK19" s="3"/>
      <c r="ESL19" s="3"/>
      <c r="ESM19" s="3"/>
      <c r="ESN19" s="3"/>
      <c r="ESO19" s="3"/>
      <c r="ESP19" s="3"/>
      <c r="ESQ19" s="3"/>
      <c r="ESR19" s="3"/>
      <c r="ESS19" s="3"/>
      <c r="EST19" s="3"/>
      <c r="ESU19" s="3"/>
      <c r="ESV19" s="3"/>
      <c r="ESW19" s="3"/>
      <c r="ESX19" s="3"/>
      <c r="ESY19" s="3"/>
      <c r="ESZ19" s="3"/>
      <c r="ETA19" s="3"/>
      <c r="ETB19" s="3"/>
      <c r="ETC19" s="3"/>
      <c r="ETD19" s="3"/>
      <c r="ETE19" s="3"/>
      <c r="ETF19" s="3"/>
      <c r="ETG19" s="3"/>
      <c r="ETH19" s="3"/>
      <c r="ETI19" s="3"/>
      <c r="ETJ19" s="3"/>
      <c r="ETK19" s="3"/>
      <c r="ETL19" s="3"/>
      <c r="ETM19" s="3"/>
      <c r="ETN19" s="3"/>
      <c r="ETO19" s="3"/>
      <c r="ETP19" s="3"/>
      <c r="ETQ19" s="3"/>
      <c r="ETR19" s="3"/>
      <c r="ETS19" s="3"/>
      <c r="ETT19" s="3"/>
      <c r="ETU19" s="3"/>
      <c r="ETV19" s="3"/>
      <c r="ETW19" s="3"/>
      <c r="ETX19" s="3"/>
      <c r="ETY19" s="3"/>
      <c r="ETZ19" s="3"/>
      <c r="EUA19" s="3"/>
      <c r="EUB19" s="3"/>
      <c r="EUC19" s="3"/>
      <c r="EUD19" s="3"/>
      <c r="EUE19" s="3"/>
      <c r="EUF19" s="3"/>
      <c r="EUG19" s="3"/>
      <c r="EUH19" s="3"/>
      <c r="EUI19" s="3"/>
      <c r="EUJ19" s="3"/>
      <c r="EUK19" s="3"/>
      <c r="EUL19" s="3"/>
      <c r="EUM19" s="3"/>
      <c r="EUN19" s="3"/>
      <c r="EUO19" s="3"/>
      <c r="EUP19" s="3"/>
      <c r="EUQ19" s="3"/>
      <c r="EUR19" s="3"/>
      <c r="EUS19" s="3"/>
      <c r="EUT19" s="3"/>
      <c r="EUU19" s="3"/>
      <c r="EUV19" s="3"/>
      <c r="EUW19" s="3"/>
      <c r="EUX19" s="3"/>
      <c r="EUY19" s="3"/>
      <c r="EUZ19" s="3"/>
      <c r="EVA19" s="3"/>
      <c r="EVB19" s="3"/>
      <c r="EVC19" s="3"/>
      <c r="EVD19" s="3"/>
      <c r="EVE19" s="3"/>
      <c r="EVF19" s="3"/>
      <c r="EVG19" s="3"/>
      <c r="EVH19" s="3"/>
      <c r="EVI19" s="3"/>
      <c r="EVJ19" s="3"/>
      <c r="EVK19" s="3"/>
      <c r="EVL19" s="3"/>
      <c r="EVM19" s="3"/>
      <c r="EVN19" s="3"/>
      <c r="EVO19" s="3"/>
      <c r="EVP19" s="3"/>
      <c r="EVQ19" s="3"/>
      <c r="EVR19" s="3"/>
      <c r="EVS19" s="3"/>
      <c r="EVT19" s="3"/>
      <c r="EVU19" s="3"/>
      <c r="EVV19" s="3"/>
      <c r="EVW19" s="3"/>
      <c r="EVX19" s="3"/>
      <c r="EVY19" s="3"/>
      <c r="EVZ19" s="3"/>
      <c r="EWA19" s="3"/>
      <c r="EWB19" s="3"/>
      <c r="EWC19" s="3"/>
      <c r="EWD19" s="3"/>
      <c r="EWE19" s="3"/>
      <c r="EWF19" s="3"/>
      <c r="EWG19" s="3"/>
      <c r="EWH19" s="3"/>
      <c r="EWI19" s="3"/>
      <c r="EWJ19" s="3"/>
      <c r="EWK19" s="3"/>
      <c r="EWL19" s="3"/>
      <c r="EWM19" s="3"/>
      <c r="EWN19" s="3"/>
      <c r="EWO19" s="3"/>
      <c r="EWP19" s="3"/>
      <c r="EWQ19" s="3"/>
      <c r="EWR19" s="3"/>
      <c r="EWS19" s="3"/>
      <c r="EWT19" s="3"/>
      <c r="EWU19" s="3"/>
      <c r="EWV19" s="3"/>
      <c r="EWW19" s="3"/>
      <c r="EWX19" s="3"/>
      <c r="EWY19" s="3"/>
      <c r="EWZ19" s="3"/>
      <c r="EXA19" s="3"/>
      <c r="EXB19" s="3"/>
      <c r="EXC19" s="3"/>
      <c r="EXD19" s="3"/>
      <c r="EXE19" s="3"/>
      <c r="EXF19" s="3"/>
      <c r="EXG19" s="3"/>
      <c r="EXH19" s="3"/>
      <c r="EXI19" s="3"/>
      <c r="EXJ19" s="3"/>
      <c r="EXK19" s="3"/>
      <c r="EXL19" s="3"/>
      <c r="EXM19" s="3"/>
      <c r="EXN19" s="3"/>
      <c r="EXO19" s="3"/>
      <c r="EXP19" s="3"/>
      <c r="EXQ19" s="3"/>
      <c r="EXR19" s="3"/>
      <c r="EXS19" s="3"/>
      <c r="EXT19" s="3"/>
      <c r="EXU19" s="3"/>
      <c r="EXV19" s="3"/>
      <c r="EXW19" s="3"/>
      <c r="EXX19" s="3"/>
      <c r="EXY19" s="3"/>
      <c r="EXZ19" s="3"/>
      <c r="EYA19" s="3"/>
      <c r="EYB19" s="3"/>
      <c r="EYC19" s="3"/>
      <c r="EYD19" s="3"/>
      <c r="EYE19" s="3"/>
      <c r="EYF19" s="3"/>
      <c r="EYG19" s="3"/>
      <c r="EYH19" s="3"/>
      <c r="EYI19" s="3"/>
      <c r="EYJ19" s="3"/>
      <c r="EYK19" s="3"/>
      <c r="EYL19" s="3"/>
      <c r="EYM19" s="3"/>
      <c r="EYN19" s="3"/>
      <c r="EYO19" s="3"/>
      <c r="EYP19" s="3"/>
      <c r="EYQ19" s="3"/>
      <c r="EYR19" s="3"/>
      <c r="EYS19" s="3"/>
      <c r="EYT19" s="3"/>
      <c r="EYU19" s="3"/>
      <c r="EYV19" s="3"/>
      <c r="EYW19" s="3"/>
      <c r="EYX19" s="3"/>
      <c r="EYY19" s="3"/>
      <c r="EYZ19" s="3"/>
      <c r="EZA19" s="3"/>
      <c r="EZB19" s="3"/>
      <c r="EZC19" s="3"/>
      <c r="EZD19" s="3"/>
      <c r="EZE19" s="3"/>
      <c r="EZF19" s="3"/>
      <c r="EZG19" s="3"/>
      <c r="EZH19" s="3"/>
      <c r="EZI19" s="3"/>
      <c r="EZJ19" s="3"/>
      <c r="EZK19" s="3"/>
      <c r="EZL19" s="3"/>
      <c r="EZM19" s="3"/>
      <c r="EZN19" s="3"/>
      <c r="EZO19" s="3"/>
      <c r="EZP19" s="3"/>
      <c r="EZQ19" s="3"/>
      <c r="EZR19" s="3"/>
      <c r="EZS19" s="3"/>
      <c r="EZT19" s="3"/>
      <c r="EZU19" s="3"/>
      <c r="EZV19" s="3"/>
      <c r="EZW19" s="3"/>
      <c r="EZX19" s="3"/>
      <c r="EZY19" s="3"/>
      <c r="EZZ19" s="3"/>
      <c r="FAA19" s="3"/>
      <c r="FAB19" s="3"/>
      <c r="FAC19" s="3"/>
      <c r="FAD19" s="3"/>
      <c r="FAE19" s="3"/>
      <c r="FAF19" s="3"/>
      <c r="FAG19" s="3"/>
      <c r="FAH19" s="3"/>
      <c r="FAI19" s="3"/>
      <c r="FAJ19" s="3"/>
      <c r="FAK19" s="3"/>
      <c r="FAL19" s="3"/>
      <c r="FAM19" s="3"/>
      <c r="FAN19" s="3"/>
      <c r="FAO19" s="3"/>
      <c r="FAP19" s="3"/>
      <c r="FAQ19" s="3"/>
      <c r="FAR19" s="3"/>
      <c r="FAS19" s="3"/>
      <c r="FAT19" s="3"/>
      <c r="FAU19" s="3"/>
      <c r="FAV19" s="3"/>
      <c r="FAW19" s="3"/>
      <c r="FAX19" s="3"/>
      <c r="FAY19" s="3"/>
      <c r="FAZ19" s="3"/>
      <c r="FBA19" s="3"/>
      <c r="FBB19" s="3"/>
      <c r="FBC19" s="3"/>
      <c r="FBD19" s="3"/>
      <c r="FBE19" s="3"/>
      <c r="FBF19" s="3"/>
      <c r="FBG19" s="3"/>
      <c r="FBH19" s="3"/>
      <c r="FBI19" s="3"/>
      <c r="FBJ19" s="3"/>
      <c r="FBK19" s="3"/>
      <c r="FBL19" s="3"/>
      <c r="FBM19" s="3"/>
      <c r="FBN19" s="3"/>
      <c r="FBO19" s="3"/>
      <c r="FBP19" s="3"/>
      <c r="FBQ19" s="3"/>
      <c r="FBR19" s="3"/>
      <c r="FBS19" s="3"/>
      <c r="FBT19" s="3"/>
      <c r="FBU19" s="3"/>
      <c r="FBV19" s="3"/>
      <c r="FBW19" s="3"/>
      <c r="FBX19" s="3"/>
      <c r="FBY19" s="3"/>
      <c r="FBZ19" s="3"/>
      <c r="FCA19" s="3"/>
      <c r="FCB19" s="3"/>
      <c r="FCC19" s="3"/>
      <c r="FCD19" s="3"/>
      <c r="FCE19" s="3"/>
      <c r="FCF19" s="3"/>
      <c r="FCG19" s="3"/>
      <c r="FCH19" s="3"/>
      <c r="FCI19" s="3"/>
      <c r="FCJ19" s="3"/>
      <c r="FCK19" s="3"/>
      <c r="FCL19" s="3"/>
      <c r="FCM19" s="3"/>
      <c r="FCN19" s="3"/>
      <c r="FCO19" s="3"/>
      <c r="FCP19" s="3"/>
      <c r="FCQ19" s="3"/>
      <c r="FCR19" s="3"/>
      <c r="FCS19" s="3"/>
      <c r="FCT19" s="3"/>
      <c r="FCU19" s="3"/>
      <c r="FCV19" s="3"/>
      <c r="FCW19" s="3"/>
      <c r="FCX19" s="3"/>
      <c r="FCY19" s="3"/>
      <c r="FCZ19" s="3"/>
      <c r="FDA19" s="3"/>
      <c r="FDB19" s="3"/>
      <c r="FDC19" s="3"/>
      <c r="FDD19" s="3"/>
      <c r="FDE19" s="3"/>
      <c r="FDF19" s="3"/>
      <c r="FDG19" s="3"/>
      <c r="FDH19" s="3"/>
      <c r="FDI19" s="3"/>
      <c r="FDJ19" s="3"/>
      <c r="FDK19" s="3"/>
      <c r="FDL19" s="3"/>
      <c r="FDM19" s="3"/>
      <c r="FDN19" s="3"/>
      <c r="FDO19" s="3"/>
      <c r="FDP19" s="3"/>
      <c r="FDQ19" s="3"/>
      <c r="FDR19" s="3"/>
      <c r="FDS19" s="3"/>
      <c r="FDT19" s="3"/>
      <c r="FDU19" s="3"/>
      <c r="FDV19" s="3"/>
      <c r="FDW19" s="3"/>
      <c r="FDX19" s="3"/>
      <c r="FDY19" s="3"/>
      <c r="FDZ19" s="3"/>
      <c r="FEA19" s="3"/>
      <c r="FEB19" s="3"/>
      <c r="FEC19" s="3"/>
      <c r="FED19" s="3"/>
      <c r="FEE19" s="3"/>
      <c r="FEF19" s="3"/>
      <c r="FEG19" s="3"/>
      <c r="FEH19" s="3"/>
      <c r="FEI19" s="3"/>
      <c r="FEJ19" s="3"/>
      <c r="FEK19" s="3"/>
      <c r="FEL19" s="3"/>
      <c r="FEM19" s="3"/>
      <c r="FEN19" s="3"/>
      <c r="FEO19" s="3"/>
      <c r="FEP19" s="3"/>
      <c r="FEQ19" s="3"/>
      <c r="FER19" s="3"/>
      <c r="FES19" s="3"/>
      <c r="FET19" s="3"/>
      <c r="FEU19" s="3"/>
      <c r="FEV19" s="3"/>
      <c r="FEW19" s="3"/>
      <c r="FEX19" s="3"/>
      <c r="FEY19" s="3"/>
      <c r="FEZ19" s="3"/>
      <c r="FFA19" s="3"/>
      <c r="FFB19" s="3"/>
      <c r="FFC19" s="3"/>
      <c r="FFD19" s="3"/>
      <c r="FFE19" s="3"/>
      <c r="FFF19" s="3"/>
      <c r="FFG19" s="3"/>
      <c r="FFH19" s="3"/>
      <c r="FFI19" s="3"/>
      <c r="FFJ19" s="3"/>
      <c r="FFK19" s="3"/>
      <c r="FFL19" s="3"/>
      <c r="FFM19" s="3"/>
      <c r="FFN19" s="3"/>
      <c r="FFO19" s="3"/>
      <c r="FFP19" s="3"/>
      <c r="FFQ19" s="3"/>
      <c r="FFR19" s="3"/>
      <c r="FFS19" s="3"/>
      <c r="FFT19" s="3"/>
      <c r="FFU19" s="3"/>
      <c r="FFV19" s="3"/>
      <c r="FFW19" s="3"/>
      <c r="FFX19" s="3"/>
      <c r="FFY19" s="3"/>
      <c r="FFZ19" s="3"/>
      <c r="FGA19" s="3"/>
      <c r="FGB19" s="3"/>
      <c r="FGC19" s="3"/>
      <c r="FGD19" s="3"/>
      <c r="FGE19" s="3"/>
      <c r="FGF19" s="3"/>
      <c r="FGG19" s="3"/>
      <c r="FGH19" s="3"/>
      <c r="FGI19" s="3"/>
      <c r="FGJ19" s="3"/>
      <c r="FGK19" s="3"/>
      <c r="FGL19" s="3"/>
      <c r="FGM19" s="3"/>
      <c r="FGN19" s="3"/>
      <c r="FGO19" s="3"/>
      <c r="FGP19" s="3"/>
      <c r="FGQ19" s="3"/>
      <c r="FGR19" s="3"/>
      <c r="FGS19" s="3"/>
      <c r="FGT19" s="3"/>
      <c r="FGU19" s="3"/>
      <c r="FGV19" s="3"/>
      <c r="FGW19" s="3"/>
      <c r="FGX19" s="3"/>
      <c r="FGY19" s="3"/>
      <c r="FGZ19" s="3"/>
      <c r="FHA19" s="3"/>
      <c r="FHB19" s="3"/>
      <c r="FHC19" s="3"/>
      <c r="FHD19" s="3"/>
      <c r="FHE19" s="3"/>
      <c r="FHF19" s="3"/>
      <c r="FHG19" s="3"/>
      <c r="FHH19" s="3"/>
      <c r="FHI19" s="3"/>
      <c r="FHJ19" s="3"/>
      <c r="FHK19" s="3"/>
      <c r="FHL19" s="3"/>
      <c r="FHM19" s="3"/>
      <c r="FHN19" s="3"/>
      <c r="FHO19" s="3"/>
      <c r="FHP19" s="3"/>
      <c r="FHQ19" s="3"/>
      <c r="FHR19" s="3"/>
      <c r="FHS19" s="3"/>
      <c r="FHT19" s="3"/>
      <c r="FHU19" s="3"/>
      <c r="FHV19" s="3"/>
      <c r="FHW19" s="3"/>
      <c r="FHX19" s="3"/>
      <c r="FHY19" s="3"/>
      <c r="FHZ19" s="3"/>
      <c r="FIA19" s="3"/>
      <c r="FIB19" s="3"/>
      <c r="FIC19" s="3"/>
      <c r="FID19" s="3"/>
      <c r="FIE19" s="3"/>
      <c r="FIF19" s="3"/>
      <c r="FIG19" s="3"/>
      <c r="FIH19" s="3"/>
      <c r="FII19" s="3"/>
      <c r="FIJ19" s="3"/>
      <c r="FIK19" s="3"/>
      <c r="FIL19" s="3"/>
      <c r="FIM19" s="3"/>
      <c r="FIN19" s="3"/>
      <c r="FIO19" s="3"/>
      <c r="FIP19" s="3"/>
      <c r="FIQ19" s="3"/>
      <c r="FIR19" s="3"/>
      <c r="FIS19" s="3"/>
      <c r="FIT19" s="3"/>
      <c r="FIU19" s="3"/>
      <c r="FIV19" s="3"/>
      <c r="FIW19" s="3"/>
      <c r="FIX19" s="3"/>
      <c r="FIY19" s="3"/>
      <c r="FIZ19" s="3"/>
      <c r="FJA19" s="3"/>
      <c r="FJB19" s="3"/>
      <c r="FJC19" s="3"/>
      <c r="FJD19" s="3"/>
      <c r="FJE19" s="3"/>
      <c r="FJF19" s="3"/>
      <c r="FJG19" s="3"/>
      <c r="FJH19" s="3"/>
      <c r="FJI19" s="3"/>
      <c r="FJJ19" s="3"/>
      <c r="FJK19" s="3"/>
      <c r="FJL19" s="3"/>
      <c r="FJM19" s="3"/>
      <c r="FJN19" s="3"/>
      <c r="FJO19" s="3"/>
      <c r="FJP19" s="3"/>
      <c r="FJQ19" s="3"/>
      <c r="FJR19" s="3"/>
      <c r="FJS19" s="3"/>
      <c r="FJT19" s="3"/>
      <c r="FJU19" s="3"/>
      <c r="FJV19" s="3"/>
      <c r="FJW19" s="3"/>
      <c r="FJX19" s="3"/>
      <c r="FJY19" s="3"/>
      <c r="FJZ19" s="3"/>
      <c r="FKA19" s="3"/>
      <c r="FKB19" s="3"/>
      <c r="FKC19" s="3"/>
      <c r="FKD19" s="3"/>
      <c r="FKE19" s="3"/>
      <c r="FKF19" s="3"/>
      <c r="FKG19" s="3"/>
      <c r="FKH19" s="3"/>
      <c r="FKI19" s="3"/>
      <c r="FKJ19" s="3"/>
      <c r="FKK19" s="3"/>
      <c r="FKL19" s="3"/>
      <c r="FKM19" s="3"/>
      <c r="FKN19" s="3"/>
      <c r="FKO19" s="3"/>
      <c r="FKP19" s="3"/>
      <c r="FKQ19" s="3"/>
      <c r="FKR19" s="3"/>
      <c r="FKS19" s="3"/>
      <c r="FKT19" s="3"/>
      <c r="FKU19" s="3"/>
      <c r="FKV19" s="3"/>
      <c r="FKW19" s="3"/>
      <c r="FKX19" s="3"/>
      <c r="FKY19" s="3"/>
      <c r="FKZ19" s="3"/>
      <c r="FLA19" s="3"/>
      <c r="FLB19" s="3"/>
      <c r="FLC19" s="3"/>
      <c r="FLD19" s="3"/>
      <c r="FLE19" s="3"/>
      <c r="FLF19" s="3"/>
      <c r="FLG19" s="3"/>
      <c r="FLH19" s="3"/>
      <c r="FLI19" s="3"/>
      <c r="FLJ19" s="3"/>
      <c r="FLK19" s="3"/>
      <c r="FLL19" s="3"/>
      <c r="FLM19" s="3"/>
      <c r="FLN19" s="3"/>
      <c r="FLO19" s="3"/>
      <c r="FLP19" s="3"/>
      <c r="FLQ19" s="3"/>
      <c r="FLR19" s="3"/>
      <c r="FLS19" s="3"/>
      <c r="FLT19" s="3"/>
      <c r="FLU19" s="3"/>
      <c r="FLV19" s="3"/>
      <c r="FLW19" s="3"/>
      <c r="FLX19" s="3"/>
      <c r="FLY19" s="3"/>
      <c r="FLZ19" s="3"/>
      <c r="FMA19" s="3"/>
      <c r="FMB19" s="3"/>
      <c r="FMC19" s="3"/>
      <c r="FMD19" s="3"/>
      <c r="FME19" s="3"/>
      <c r="FMF19" s="3"/>
      <c r="FMG19" s="3"/>
      <c r="FMH19" s="3"/>
      <c r="FMI19" s="3"/>
      <c r="FMJ19" s="3"/>
      <c r="FMK19" s="3"/>
      <c r="FML19" s="3"/>
      <c r="FMM19" s="3"/>
      <c r="FMN19" s="3"/>
      <c r="FMO19" s="3"/>
      <c r="FMP19" s="3"/>
      <c r="FMQ19" s="3"/>
      <c r="FMR19" s="3"/>
      <c r="FMS19" s="3"/>
      <c r="FMT19" s="3"/>
      <c r="FMU19" s="3"/>
      <c r="FMV19" s="3"/>
      <c r="FMW19" s="3"/>
      <c r="FMX19" s="3"/>
      <c r="FMY19" s="3"/>
      <c r="FMZ19" s="3"/>
      <c r="FNA19" s="3"/>
      <c r="FNB19" s="3"/>
      <c r="FNC19" s="3"/>
      <c r="FND19" s="3"/>
      <c r="FNE19" s="3"/>
      <c r="FNF19" s="3"/>
      <c r="FNG19" s="3"/>
      <c r="FNH19" s="3"/>
      <c r="FNI19" s="3"/>
      <c r="FNJ19" s="3"/>
      <c r="FNK19" s="3"/>
      <c r="FNL19" s="3"/>
      <c r="FNM19" s="3"/>
      <c r="FNN19" s="3"/>
      <c r="FNO19" s="3"/>
      <c r="FNP19" s="3"/>
      <c r="FNQ19" s="3"/>
      <c r="FNR19" s="3"/>
      <c r="FNS19" s="3"/>
      <c r="FNT19" s="3"/>
      <c r="FNU19" s="3"/>
      <c r="FNV19" s="3"/>
      <c r="FNW19" s="3"/>
      <c r="FNX19" s="3"/>
      <c r="FNY19" s="3"/>
      <c r="FNZ19" s="3"/>
      <c r="FOA19" s="3"/>
      <c r="FOB19" s="3"/>
      <c r="FOC19" s="3"/>
      <c r="FOD19" s="3"/>
      <c r="FOE19" s="3"/>
      <c r="FOF19" s="3"/>
      <c r="FOG19" s="3"/>
      <c r="FOH19" s="3"/>
      <c r="FOI19" s="3"/>
      <c r="FOJ19" s="3"/>
      <c r="FOK19" s="3"/>
      <c r="FOL19" s="3"/>
      <c r="FOM19" s="3"/>
      <c r="FON19" s="3"/>
      <c r="FOO19" s="3"/>
      <c r="FOP19" s="3"/>
      <c r="FOQ19" s="3"/>
      <c r="FOR19" s="3"/>
      <c r="FOS19" s="3"/>
      <c r="FOT19" s="3"/>
      <c r="FOU19" s="3"/>
      <c r="FOV19" s="3"/>
      <c r="FOW19" s="3"/>
      <c r="FOX19" s="3"/>
      <c r="FOY19" s="3"/>
      <c r="FOZ19" s="3"/>
      <c r="FPA19" s="3"/>
      <c r="FPB19" s="3"/>
      <c r="FPC19" s="3"/>
      <c r="FPD19" s="3"/>
      <c r="FPE19" s="3"/>
      <c r="FPF19" s="3"/>
      <c r="FPG19" s="3"/>
      <c r="FPH19" s="3"/>
      <c r="FPI19" s="3"/>
      <c r="FPJ19" s="3"/>
      <c r="FPK19" s="3"/>
      <c r="FPL19" s="3"/>
      <c r="FPM19" s="3"/>
      <c r="FPN19" s="3"/>
      <c r="FPO19" s="3"/>
      <c r="FPP19" s="3"/>
      <c r="FPQ19" s="3"/>
      <c r="FPR19" s="3"/>
      <c r="FPS19" s="3"/>
      <c r="FPT19" s="3"/>
      <c r="FPU19" s="3"/>
      <c r="FPV19" s="3"/>
      <c r="FPW19" s="3"/>
      <c r="FPX19" s="3"/>
      <c r="FPY19" s="3"/>
      <c r="FPZ19" s="3"/>
      <c r="FQA19" s="3"/>
      <c r="FQB19" s="3"/>
      <c r="FQC19" s="3"/>
      <c r="FQD19" s="3"/>
      <c r="FQE19" s="3"/>
      <c r="FQF19" s="3"/>
      <c r="FQG19" s="3"/>
      <c r="FQH19" s="3"/>
      <c r="FQI19" s="3"/>
      <c r="FQJ19" s="3"/>
      <c r="FQK19" s="3"/>
      <c r="FQL19" s="3"/>
      <c r="FQM19" s="3"/>
      <c r="FQN19" s="3"/>
      <c r="FQO19" s="3"/>
      <c r="FQP19" s="3"/>
      <c r="FQQ19" s="3"/>
      <c r="FQR19" s="3"/>
      <c r="FQS19" s="3"/>
      <c r="FQT19" s="3"/>
      <c r="FQU19" s="3"/>
      <c r="FQV19" s="3"/>
      <c r="FQW19" s="3"/>
      <c r="FQX19" s="3"/>
      <c r="FQY19" s="3"/>
      <c r="FQZ19" s="3"/>
      <c r="FRA19" s="3"/>
      <c r="FRB19" s="3"/>
      <c r="FRC19" s="3"/>
      <c r="FRD19" s="3"/>
      <c r="FRE19" s="3"/>
      <c r="FRF19" s="3"/>
      <c r="FRG19" s="3"/>
      <c r="FRH19" s="3"/>
      <c r="FRI19" s="3"/>
      <c r="FRJ19" s="3"/>
      <c r="FRK19" s="3"/>
      <c r="FRL19" s="3"/>
      <c r="FRM19" s="3"/>
      <c r="FRN19" s="3"/>
      <c r="FRO19" s="3"/>
      <c r="FRP19" s="3"/>
      <c r="FRQ19" s="3"/>
      <c r="FRR19" s="3"/>
      <c r="FRS19" s="3"/>
      <c r="FRT19" s="3"/>
      <c r="FRU19" s="3"/>
      <c r="FRV19" s="3"/>
      <c r="FRW19" s="3"/>
      <c r="FRX19" s="3"/>
      <c r="FRY19" s="3"/>
      <c r="FRZ19" s="3"/>
      <c r="FSA19" s="3"/>
      <c r="FSB19" s="3"/>
      <c r="FSC19" s="3"/>
      <c r="FSD19" s="3"/>
      <c r="FSE19" s="3"/>
      <c r="FSF19" s="3"/>
      <c r="FSG19" s="3"/>
      <c r="FSH19" s="3"/>
      <c r="FSI19" s="3"/>
      <c r="FSJ19" s="3"/>
      <c r="FSK19" s="3"/>
      <c r="FSL19" s="3"/>
      <c r="FSM19" s="3"/>
      <c r="FSN19" s="3"/>
      <c r="FSO19" s="3"/>
      <c r="FSP19" s="3"/>
      <c r="FSQ19" s="3"/>
      <c r="FSR19" s="3"/>
      <c r="FSS19" s="3"/>
      <c r="FST19" s="3"/>
      <c r="FSU19" s="3"/>
      <c r="FSV19" s="3"/>
      <c r="FSW19" s="3"/>
      <c r="FSX19" s="3"/>
      <c r="FSY19" s="3"/>
      <c r="FSZ19" s="3"/>
      <c r="FTA19" s="3"/>
      <c r="FTB19" s="3"/>
      <c r="FTC19" s="3"/>
      <c r="FTD19" s="3"/>
      <c r="FTE19" s="3"/>
      <c r="FTF19" s="3"/>
      <c r="FTG19" s="3"/>
      <c r="FTH19" s="3"/>
      <c r="FTI19" s="3"/>
      <c r="FTJ19" s="3"/>
      <c r="FTK19" s="3"/>
      <c r="FTL19" s="3"/>
      <c r="FTM19" s="3"/>
      <c r="FTN19" s="3"/>
      <c r="FTO19" s="3"/>
      <c r="FTP19" s="3"/>
      <c r="FTQ19" s="3"/>
      <c r="FTR19" s="3"/>
      <c r="FTS19" s="3"/>
      <c r="FTT19" s="3"/>
      <c r="FTU19" s="3"/>
      <c r="FTV19" s="3"/>
      <c r="FTW19" s="3"/>
      <c r="FTX19" s="3"/>
      <c r="FTY19" s="3"/>
      <c r="FTZ19" s="3"/>
      <c r="FUA19" s="3"/>
      <c r="FUB19" s="3"/>
      <c r="FUC19" s="3"/>
      <c r="FUD19" s="3"/>
      <c r="FUE19" s="3"/>
      <c r="FUF19" s="3"/>
      <c r="FUG19" s="3"/>
      <c r="FUH19" s="3"/>
      <c r="FUI19" s="3"/>
      <c r="FUJ19" s="3"/>
      <c r="FUK19" s="3"/>
      <c r="FUL19" s="3"/>
      <c r="FUM19" s="3"/>
      <c r="FUN19" s="3"/>
      <c r="FUO19" s="3"/>
      <c r="FUP19" s="3"/>
      <c r="FUQ19" s="3"/>
      <c r="FUR19" s="3"/>
      <c r="FUS19" s="3"/>
      <c r="FUT19" s="3"/>
      <c r="FUU19" s="3"/>
      <c r="FUV19" s="3"/>
      <c r="FUW19" s="3"/>
      <c r="FUX19" s="3"/>
      <c r="FUY19" s="3"/>
      <c r="FUZ19" s="3"/>
      <c r="FVA19" s="3"/>
      <c r="FVB19" s="3"/>
      <c r="FVC19" s="3"/>
      <c r="FVD19" s="3"/>
      <c r="FVE19" s="3"/>
      <c r="FVF19" s="3"/>
      <c r="FVG19" s="3"/>
      <c r="FVH19" s="3"/>
      <c r="FVI19" s="3"/>
      <c r="FVJ19" s="3"/>
      <c r="FVK19" s="3"/>
      <c r="FVL19" s="3"/>
      <c r="FVM19" s="3"/>
      <c r="FVN19" s="3"/>
      <c r="FVO19" s="3"/>
      <c r="FVP19" s="3"/>
      <c r="FVQ19" s="3"/>
      <c r="FVR19" s="3"/>
      <c r="FVS19" s="3"/>
      <c r="FVT19" s="3"/>
      <c r="FVU19" s="3"/>
      <c r="FVV19" s="3"/>
      <c r="FVW19" s="3"/>
      <c r="FVX19" s="3"/>
      <c r="FVY19" s="3"/>
      <c r="FVZ19" s="3"/>
      <c r="FWA19" s="3"/>
      <c r="FWB19" s="3"/>
      <c r="FWC19" s="3"/>
      <c r="FWD19" s="3"/>
      <c r="FWE19" s="3"/>
      <c r="FWF19" s="3"/>
      <c r="FWG19" s="3"/>
      <c r="FWH19" s="3"/>
      <c r="FWI19" s="3"/>
      <c r="FWJ19" s="3"/>
      <c r="FWK19" s="3"/>
      <c r="FWL19" s="3"/>
      <c r="FWM19" s="3"/>
      <c r="FWN19" s="3"/>
      <c r="FWO19" s="3"/>
      <c r="FWP19" s="3"/>
      <c r="FWQ19" s="3"/>
      <c r="FWR19" s="3"/>
      <c r="FWS19" s="3"/>
      <c r="FWT19" s="3"/>
      <c r="FWU19" s="3"/>
      <c r="FWV19" s="3"/>
      <c r="FWW19" s="3"/>
      <c r="FWX19" s="3"/>
      <c r="FWY19" s="3"/>
      <c r="FWZ19" s="3"/>
      <c r="FXA19" s="3"/>
      <c r="FXB19" s="3"/>
      <c r="FXC19" s="3"/>
      <c r="FXD19" s="3"/>
      <c r="FXE19" s="3"/>
      <c r="FXF19" s="3"/>
      <c r="FXG19" s="3"/>
      <c r="FXH19" s="3"/>
      <c r="FXI19" s="3"/>
      <c r="FXJ19" s="3"/>
      <c r="FXK19" s="3"/>
      <c r="FXL19" s="3"/>
      <c r="FXM19" s="3"/>
      <c r="FXN19" s="3"/>
      <c r="FXO19" s="3"/>
      <c r="FXP19" s="3"/>
      <c r="FXQ19" s="3"/>
      <c r="FXR19" s="3"/>
      <c r="FXS19" s="3"/>
      <c r="FXT19" s="3"/>
      <c r="FXU19" s="3"/>
      <c r="FXV19" s="3"/>
      <c r="FXW19" s="3"/>
      <c r="FXX19" s="3"/>
      <c r="FXY19" s="3"/>
      <c r="FXZ19" s="3"/>
      <c r="FYA19" s="3"/>
      <c r="FYB19" s="3"/>
      <c r="FYC19" s="3"/>
      <c r="FYD19" s="3"/>
      <c r="FYE19" s="3"/>
      <c r="FYF19" s="3"/>
      <c r="FYG19" s="3"/>
      <c r="FYH19" s="3"/>
      <c r="FYI19" s="3"/>
      <c r="FYJ19" s="3"/>
      <c r="FYK19" s="3"/>
      <c r="FYL19" s="3"/>
      <c r="FYM19" s="3"/>
      <c r="FYN19" s="3"/>
      <c r="FYO19" s="3"/>
      <c r="FYP19" s="3"/>
      <c r="FYQ19" s="3"/>
      <c r="FYR19" s="3"/>
      <c r="FYS19" s="3"/>
      <c r="FYT19" s="3"/>
      <c r="FYU19" s="3"/>
      <c r="FYV19" s="3"/>
      <c r="FYW19" s="3"/>
      <c r="FYX19" s="3"/>
      <c r="FYY19" s="3"/>
      <c r="FYZ19" s="3"/>
      <c r="FZA19" s="3"/>
      <c r="FZB19" s="3"/>
      <c r="FZC19" s="3"/>
      <c r="FZD19" s="3"/>
      <c r="FZE19" s="3"/>
      <c r="FZF19" s="3"/>
      <c r="FZG19" s="3"/>
      <c r="FZH19" s="3"/>
      <c r="FZI19" s="3"/>
      <c r="FZJ19" s="3"/>
      <c r="FZK19" s="3"/>
      <c r="FZL19" s="3"/>
      <c r="FZM19" s="3"/>
      <c r="FZN19" s="3"/>
      <c r="FZO19" s="3"/>
      <c r="FZP19" s="3"/>
      <c r="FZQ19" s="3"/>
      <c r="FZR19" s="3"/>
      <c r="FZS19" s="3"/>
      <c r="FZT19" s="3"/>
      <c r="FZU19" s="3"/>
      <c r="FZV19" s="3"/>
      <c r="FZW19" s="3"/>
      <c r="FZX19" s="3"/>
      <c r="FZY19" s="3"/>
      <c r="FZZ19" s="3"/>
      <c r="GAA19" s="3"/>
      <c r="GAB19" s="3"/>
      <c r="GAC19" s="3"/>
      <c r="GAD19" s="3"/>
      <c r="GAE19" s="3"/>
      <c r="GAF19" s="3"/>
      <c r="GAG19" s="3"/>
      <c r="GAH19" s="3"/>
      <c r="GAI19" s="3"/>
      <c r="GAJ19" s="3"/>
      <c r="GAK19" s="3"/>
      <c r="GAL19" s="3"/>
      <c r="GAM19" s="3"/>
      <c r="GAN19" s="3"/>
      <c r="GAO19" s="3"/>
      <c r="GAP19" s="3"/>
      <c r="GAQ19" s="3"/>
      <c r="GAR19" s="3"/>
      <c r="GAS19" s="3"/>
      <c r="GAT19" s="3"/>
      <c r="GAU19" s="3"/>
      <c r="GAV19" s="3"/>
      <c r="GAW19" s="3"/>
      <c r="GAX19" s="3"/>
      <c r="GAY19" s="3"/>
      <c r="GAZ19" s="3"/>
      <c r="GBA19" s="3"/>
      <c r="GBB19" s="3"/>
      <c r="GBC19" s="3"/>
      <c r="GBD19" s="3"/>
      <c r="GBE19" s="3"/>
      <c r="GBF19" s="3"/>
      <c r="GBG19" s="3"/>
      <c r="GBH19" s="3"/>
      <c r="GBI19" s="3"/>
      <c r="GBJ19" s="3"/>
      <c r="GBK19" s="3"/>
      <c r="GBL19" s="3"/>
      <c r="GBM19" s="3"/>
      <c r="GBN19" s="3"/>
      <c r="GBO19" s="3"/>
      <c r="GBP19" s="3"/>
      <c r="GBQ19" s="3"/>
      <c r="GBR19" s="3"/>
      <c r="GBS19" s="3"/>
      <c r="GBT19" s="3"/>
      <c r="GBU19" s="3"/>
      <c r="GBV19" s="3"/>
      <c r="GBW19" s="3"/>
      <c r="GBX19" s="3"/>
      <c r="GBY19" s="3"/>
      <c r="GBZ19" s="3"/>
      <c r="GCA19" s="3"/>
      <c r="GCB19" s="3"/>
      <c r="GCC19" s="3"/>
      <c r="GCD19" s="3"/>
      <c r="GCE19" s="3"/>
      <c r="GCF19" s="3"/>
      <c r="GCG19" s="3"/>
      <c r="GCH19" s="3"/>
      <c r="GCI19" s="3"/>
      <c r="GCJ19" s="3"/>
      <c r="GCK19" s="3"/>
      <c r="GCL19" s="3"/>
      <c r="GCM19" s="3"/>
      <c r="GCN19" s="3"/>
      <c r="GCO19" s="3"/>
      <c r="GCP19" s="3"/>
      <c r="GCQ19" s="3"/>
      <c r="GCR19" s="3"/>
      <c r="GCS19" s="3"/>
      <c r="GCT19" s="3"/>
      <c r="GCU19" s="3"/>
      <c r="GCV19" s="3"/>
      <c r="GCW19" s="3"/>
      <c r="GCX19" s="3"/>
      <c r="GCY19" s="3"/>
      <c r="GCZ19" s="3"/>
      <c r="GDA19" s="3"/>
      <c r="GDB19" s="3"/>
      <c r="GDC19" s="3"/>
      <c r="GDD19" s="3"/>
      <c r="GDE19" s="3"/>
      <c r="GDF19" s="3"/>
      <c r="GDG19" s="3"/>
      <c r="GDH19" s="3"/>
      <c r="GDI19" s="3"/>
      <c r="GDJ19" s="3"/>
      <c r="GDK19" s="3"/>
      <c r="GDL19" s="3"/>
      <c r="GDM19" s="3"/>
      <c r="GDN19" s="3"/>
      <c r="GDO19" s="3"/>
      <c r="GDP19" s="3"/>
      <c r="GDQ19" s="3"/>
      <c r="GDR19" s="3"/>
      <c r="GDS19" s="3"/>
      <c r="GDT19" s="3"/>
      <c r="GDU19" s="3"/>
      <c r="GDV19" s="3"/>
      <c r="GDW19" s="3"/>
      <c r="GDX19" s="3"/>
      <c r="GDY19" s="3"/>
      <c r="GDZ19" s="3"/>
      <c r="GEA19" s="3"/>
      <c r="GEB19" s="3"/>
      <c r="GEC19" s="3"/>
      <c r="GED19" s="3"/>
      <c r="GEE19" s="3"/>
      <c r="GEF19" s="3"/>
      <c r="GEG19" s="3"/>
      <c r="GEH19" s="3"/>
      <c r="GEI19" s="3"/>
      <c r="GEJ19" s="3"/>
      <c r="GEK19" s="3"/>
      <c r="GEL19" s="3"/>
      <c r="GEM19" s="3"/>
      <c r="GEN19" s="3"/>
      <c r="GEO19" s="3"/>
      <c r="GEP19" s="3"/>
      <c r="GEQ19" s="3"/>
      <c r="GER19" s="3"/>
      <c r="GES19" s="3"/>
      <c r="GET19" s="3"/>
      <c r="GEU19" s="3"/>
      <c r="GEV19" s="3"/>
      <c r="GEW19" s="3"/>
      <c r="GEX19" s="3"/>
      <c r="GEY19" s="3"/>
      <c r="GEZ19" s="3"/>
      <c r="GFA19" s="3"/>
      <c r="GFB19" s="3"/>
      <c r="GFC19" s="3"/>
      <c r="GFD19" s="3"/>
      <c r="GFE19" s="3"/>
      <c r="GFF19" s="3"/>
      <c r="GFG19" s="3"/>
      <c r="GFH19" s="3"/>
      <c r="GFI19" s="3"/>
      <c r="GFJ19" s="3"/>
      <c r="GFK19" s="3"/>
      <c r="GFL19" s="3"/>
      <c r="GFM19" s="3"/>
      <c r="GFN19" s="3"/>
      <c r="GFO19" s="3"/>
      <c r="GFP19" s="3"/>
      <c r="GFQ19" s="3"/>
      <c r="GFR19" s="3"/>
      <c r="GFS19" s="3"/>
      <c r="GFT19" s="3"/>
      <c r="GFU19" s="3"/>
      <c r="GFV19" s="3"/>
      <c r="GFW19" s="3"/>
      <c r="GFX19" s="3"/>
      <c r="GFY19" s="3"/>
      <c r="GFZ19" s="3"/>
      <c r="GGA19" s="3"/>
      <c r="GGB19" s="3"/>
      <c r="GGC19" s="3"/>
      <c r="GGD19" s="3"/>
      <c r="GGE19" s="3"/>
      <c r="GGF19" s="3"/>
      <c r="GGG19" s="3"/>
      <c r="GGH19" s="3"/>
      <c r="GGI19" s="3"/>
      <c r="GGJ19" s="3"/>
      <c r="GGK19" s="3"/>
      <c r="GGL19" s="3"/>
      <c r="GGM19" s="3"/>
      <c r="GGN19" s="3"/>
      <c r="GGO19" s="3"/>
      <c r="GGP19" s="3"/>
      <c r="GGQ19" s="3"/>
      <c r="GGR19" s="3"/>
      <c r="GGS19" s="3"/>
      <c r="GGT19" s="3"/>
      <c r="GGU19" s="3"/>
      <c r="GGV19" s="3"/>
      <c r="GGW19" s="3"/>
      <c r="GGX19" s="3"/>
      <c r="GGY19" s="3"/>
      <c r="GGZ19" s="3"/>
      <c r="GHA19" s="3"/>
      <c r="GHB19" s="3"/>
      <c r="GHC19" s="3"/>
      <c r="GHD19" s="3"/>
      <c r="GHE19" s="3"/>
      <c r="GHF19" s="3"/>
      <c r="GHG19" s="3"/>
      <c r="GHH19" s="3"/>
      <c r="GHI19" s="3"/>
      <c r="GHJ19" s="3"/>
      <c r="GHK19" s="3"/>
      <c r="GHL19" s="3"/>
      <c r="GHM19" s="3"/>
      <c r="GHN19" s="3"/>
      <c r="GHO19" s="3"/>
      <c r="GHP19" s="3"/>
      <c r="GHQ19" s="3"/>
      <c r="GHR19" s="3"/>
      <c r="GHS19" s="3"/>
      <c r="GHT19" s="3"/>
      <c r="GHU19" s="3"/>
      <c r="GHV19" s="3"/>
      <c r="GHW19" s="3"/>
      <c r="GHX19" s="3"/>
      <c r="GHY19" s="3"/>
      <c r="GHZ19" s="3"/>
      <c r="GIA19" s="3"/>
      <c r="GIB19" s="3"/>
      <c r="GIC19" s="3"/>
      <c r="GID19" s="3"/>
      <c r="GIE19" s="3"/>
      <c r="GIF19" s="3"/>
      <c r="GIG19" s="3"/>
      <c r="GIH19" s="3"/>
      <c r="GII19" s="3"/>
      <c r="GIJ19" s="3"/>
      <c r="GIK19" s="3"/>
      <c r="GIL19" s="3"/>
      <c r="GIM19" s="3"/>
      <c r="GIN19" s="3"/>
      <c r="GIO19" s="3"/>
      <c r="GIP19" s="3"/>
      <c r="GIQ19" s="3"/>
      <c r="GIR19" s="3"/>
      <c r="GIS19" s="3"/>
      <c r="GIT19" s="3"/>
      <c r="GIU19" s="3"/>
      <c r="GIV19" s="3"/>
      <c r="GIW19" s="3"/>
      <c r="GIX19" s="3"/>
      <c r="GIY19" s="3"/>
      <c r="GIZ19" s="3"/>
      <c r="GJA19" s="3"/>
      <c r="GJB19" s="3"/>
      <c r="GJC19" s="3"/>
      <c r="GJD19" s="3"/>
      <c r="GJE19" s="3"/>
      <c r="GJF19" s="3"/>
      <c r="GJG19" s="3"/>
      <c r="GJH19" s="3"/>
      <c r="GJI19" s="3"/>
      <c r="GJJ19" s="3"/>
      <c r="GJK19" s="3"/>
      <c r="GJL19" s="3"/>
      <c r="GJM19" s="3"/>
      <c r="GJN19" s="3"/>
      <c r="GJO19" s="3"/>
      <c r="GJP19" s="3"/>
      <c r="GJQ19" s="3"/>
      <c r="GJR19" s="3"/>
      <c r="GJS19" s="3"/>
      <c r="GJT19" s="3"/>
      <c r="GJU19" s="3"/>
      <c r="GJV19" s="3"/>
      <c r="GJW19" s="3"/>
      <c r="GJX19" s="3"/>
      <c r="GJY19" s="3"/>
      <c r="GJZ19" s="3"/>
      <c r="GKA19" s="3"/>
      <c r="GKB19" s="3"/>
      <c r="GKC19" s="3"/>
      <c r="GKD19" s="3"/>
      <c r="GKE19" s="3"/>
      <c r="GKF19" s="3"/>
      <c r="GKG19" s="3"/>
      <c r="GKH19" s="3"/>
      <c r="GKI19" s="3"/>
      <c r="GKJ19" s="3"/>
      <c r="GKK19" s="3"/>
      <c r="GKL19" s="3"/>
      <c r="GKM19" s="3"/>
      <c r="GKN19" s="3"/>
      <c r="GKO19" s="3"/>
      <c r="GKP19" s="3"/>
      <c r="GKQ19" s="3"/>
      <c r="GKR19" s="3"/>
      <c r="GKS19" s="3"/>
      <c r="GKT19" s="3"/>
      <c r="GKU19" s="3"/>
      <c r="GKV19" s="3"/>
      <c r="GKW19" s="3"/>
      <c r="GKX19" s="3"/>
      <c r="GKY19" s="3"/>
      <c r="GKZ19" s="3"/>
      <c r="GLA19" s="3"/>
      <c r="GLB19" s="3"/>
      <c r="GLC19" s="3"/>
      <c r="GLD19" s="3"/>
      <c r="GLE19" s="3"/>
      <c r="GLF19" s="3"/>
      <c r="GLG19" s="3"/>
      <c r="GLH19" s="3"/>
      <c r="GLI19" s="3"/>
      <c r="GLJ19" s="3"/>
      <c r="GLK19" s="3"/>
      <c r="GLL19" s="3"/>
      <c r="GLM19" s="3"/>
      <c r="GLN19" s="3"/>
      <c r="GLO19" s="3"/>
      <c r="GLP19" s="3"/>
      <c r="GLQ19" s="3"/>
      <c r="GLR19" s="3"/>
      <c r="GLS19" s="3"/>
      <c r="GLT19" s="3"/>
      <c r="GLU19" s="3"/>
      <c r="GLV19" s="3"/>
      <c r="GLW19" s="3"/>
      <c r="GLX19" s="3"/>
      <c r="GLY19" s="3"/>
      <c r="GLZ19" s="3"/>
      <c r="GMA19" s="3"/>
      <c r="GMB19" s="3"/>
      <c r="GMC19" s="3"/>
      <c r="GMD19" s="3"/>
      <c r="GME19" s="3"/>
      <c r="GMF19" s="3"/>
      <c r="GMG19" s="3"/>
      <c r="GMH19" s="3"/>
      <c r="GMI19" s="3"/>
      <c r="GMJ19" s="3"/>
      <c r="GMK19" s="3"/>
      <c r="GML19" s="3"/>
      <c r="GMM19" s="3"/>
      <c r="GMN19" s="3"/>
      <c r="GMO19" s="3"/>
      <c r="GMP19" s="3"/>
      <c r="GMQ19" s="3"/>
      <c r="GMR19" s="3"/>
      <c r="GMS19" s="3"/>
      <c r="GMT19" s="3"/>
      <c r="GMU19" s="3"/>
      <c r="GMV19" s="3"/>
      <c r="GMW19" s="3"/>
      <c r="GMX19" s="3"/>
      <c r="GMY19" s="3"/>
      <c r="GMZ19" s="3"/>
      <c r="GNA19" s="3"/>
      <c r="GNB19" s="3"/>
      <c r="GNC19" s="3"/>
      <c r="GND19" s="3"/>
      <c r="GNE19" s="3"/>
      <c r="GNF19" s="3"/>
      <c r="GNG19" s="3"/>
      <c r="GNH19" s="3"/>
      <c r="GNI19" s="3"/>
      <c r="GNJ19" s="3"/>
      <c r="GNK19" s="3"/>
      <c r="GNL19" s="3"/>
      <c r="GNM19" s="3"/>
      <c r="GNN19" s="3"/>
      <c r="GNO19" s="3"/>
      <c r="GNP19" s="3"/>
      <c r="GNQ19" s="3"/>
      <c r="GNR19" s="3"/>
      <c r="GNS19" s="3"/>
      <c r="GNT19" s="3"/>
      <c r="GNU19" s="3"/>
      <c r="GNV19" s="3"/>
      <c r="GNW19" s="3"/>
      <c r="GNX19" s="3"/>
      <c r="GNY19" s="3"/>
      <c r="GNZ19" s="3"/>
      <c r="GOA19" s="3"/>
      <c r="GOB19" s="3"/>
      <c r="GOC19" s="3"/>
      <c r="GOD19" s="3"/>
      <c r="GOE19" s="3"/>
      <c r="GOF19" s="3"/>
      <c r="GOG19" s="3"/>
      <c r="GOH19" s="3"/>
      <c r="GOI19" s="3"/>
      <c r="GOJ19" s="3"/>
      <c r="GOK19" s="3"/>
      <c r="GOL19" s="3"/>
      <c r="GOM19" s="3"/>
      <c r="GON19" s="3"/>
      <c r="GOO19" s="3"/>
      <c r="GOP19" s="3"/>
      <c r="GOQ19" s="3"/>
      <c r="GOR19" s="3"/>
      <c r="GOS19" s="3"/>
      <c r="GOT19" s="3"/>
      <c r="GOU19" s="3"/>
      <c r="GOV19" s="3"/>
      <c r="GOW19" s="3"/>
      <c r="GOX19" s="3"/>
      <c r="GOY19" s="3"/>
      <c r="GOZ19" s="3"/>
      <c r="GPA19" s="3"/>
      <c r="GPB19" s="3"/>
      <c r="GPC19" s="3"/>
      <c r="GPD19" s="3"/>
      <c r="GPE19" s="3"/>
      <c r="GPF19" s="3"/>
      <c r="GPG19" s="3"/>
      <c r="GPH19" s="3"/>
      <c r="GPI19" s="3"/>
      <c r="GPJ19" s="3"/>
      <c r="GPK19" s="3"/>
      <c r="GPL19" s="3"/>
      <c r="GPM19" s="3"/>
      <c r="GPN19" s="3"/>
      <c r="GPO19" s="3"/>
      <c r="GPP19" s="3"/>
      <c r="GPQ19" s="3"/>
      <c r="GPR19" s="3"/>
      <c r="GPS19" s="3"/>
      <c r="GPT19" s="3"/>
      <c r="GPU19" s="3"/>
      <c r="GPV19" s="3"/>
      <c r="GPW19" s="3"/>
      <c r="GPX19" s="3"/>
      <c r="GPY19" s="3"/>
      <c r="GPZ19" s="3"/>
      <c r="GQA19" s="3"/>
      <c r="GQB19" s="3"/>
      <c r="GQC19" s="3"/>
      <c r="GQD19" s="3"/>
      <c r="GQE19" s="3"/>
      <c r="GQF19" s="3"/>
      <c r="GQG19" s="3"/>
      <c r="GQH19" s="3"/>
      <c r="GQI19" s="3"/>
      <c r="GQJ19" s="3"/>
      <c r="GQK19" s="3"/>
      <c r="GQL19" s="3"/>
      <c r="GQM19" s="3"/>
      <c r="GQN19" s="3"/>
      <c r="GQO19" s="3"/>
      <c r="GQP19" s="3"/>
      <c r="GQQ19" s="3"/>
      <c r="GQR19" s="3"/>
      <c r="GQS19" s="3"/>
      <c r="GQT19" s="3"/>
      <c r="GQU19" s="3"/>
      <c r="GQV19" s="3"/>
      <c r="GQW19" s="3"/>
      <c r="GQX19" s="3"/>
      <c r="GQY19" s="3"/>
      <c r="GQZ19" s="3"/>
      <c r="GRA19" s="3"/>
      <c r="GRB19" s="3"/>
      <c r="GRC19" s="3"/>
      <c r="GRD19" s="3"/>
      <c r="GRE19" s="3"/>
      <c r="GRF19" s="3"/>
      <c r="GRG19" s="3"/>
      <c r="GRH19" s="3"/>
      <c r="GRI19" s="3"/>
      <c r="GRJ19" s="3"/>
      <c r="GRK19" s="3"/>
      <c r="GRL19" s="3"/>
      <c r="GRM19" s="3"/>
      <c r="GRN19" s="3"/>
      <c r="GRO19" s="3"/>
      <c r="GRP19" s="3"/>
      <c r="GRQ19" s="3"/>
      <c r="GRR19" s="3"/>
      <c r="GRS19" s="3"/>
      <c r="GRT19" s="3"/>
      <c r="GRU19" s="3"/>
      <c r="GRV19" s="3"/>
      <c r="GRW19" s="3"/>
      <c r="GRX19" s="3"/>
      <c r="GRY19" s="3"/>
      <c r="GRZ19" s="3"/>
      <c r="GSA19" s="3"/>
      <c r="GSB19" s="3"/>
      <c r="GSC19" s="3"/>
      <c r="GSD19" s="3"/>
      <c r="GSE19" s="3"/>
      <c r="GSF19" s="3"/>
      <c r="GSG19" s="3"/>
      <c r="GSH19" s="3"/>
      <c r="GSI19" s="3"/>
      <c r="GSJ19" s="3"/>
      <c r="GSK19" s="3"/>
      <c r="GSL19" s="3"/>
      <c r="GSM19" s="3"/>
      <c r="GSN19" s="3"/>
      <c r="GSO19" s="3"/>
      <c r="GSP19" s="3"/>
      <c r="GSQ19" s="3"/>
      <c r="GSR19" s="3"/>
      <c r="GSS19" s="3"/>
      <c r="GST19" s="3"/>
      <c r="GSU19" s="3"/>
      <c r="GSV19" s="3"/>
      <c r="GSW19" s="3"/>
      <c r="GSX19" s="3"/>
      <c r="GSY19" s="3"/>
      <c r="GSZ19" s="3"/>
      <c r="GTA19" s="3"/>
      <c r="GTB19" s="3"/>
      <c r="GTC19" s="3"/>
      <c r="GTD19" s="3"/>
      <c r="GTE19" s="3"/>
      <c r="GTF19" s="3"/>
      <c r="GTG19" s="3"/>
      <c r="GTH19" s="3"/>
      <c r="GTI19" s="3"/>
      <c r="GTJ19" s="3"/>
      <c r="GTK19" s="3"/>
      <c r="GTL19" s="3"/>
      <c r="GTM19" s="3"/>
      <c r="GTN19" s="3"/>
      <c r="GTO19" s="3"/>
      <c r="GTP19" s="3"/>
      <c r="GTQ19" s="3"/>
      <c r="GTR19" s="3"/>
      <c r="GTS19" s="3"/>
      <c r="GTT19" s="3"/>
      <c r="GTU19" s="3"/>
      <c r="GTV19" s="3"/>
      <c r="GTW19" s="3"/>
      <c r="GTX19" s="3"/>
      <c r="GTY19" s="3"/>
      <c r="GTZ19" s="3"/>
      <c r="GUA19" s="3"/>
      <c r="GUB19" s="3"/>
      <c r="GUC19" s="3"/>
      <c r="GUD19" s="3"/>
      <c r="GUE19" s="3"/>
      <c r="GUF19" s="3"/>
      <c r="GUG19" s="3"/>
      <c r="GUH19" s="3"/>
      <c r="GUI19" s="3"/>
      <c r="GUJ19" s="3"/>
      <c r="GUK19" s="3"/>
      <c r="GUL19" s="3"/>
      <c r="GUM19" s="3"/>
      <c r="GUN19" s="3"/>
      <c r="GUO19" s="3"/>
      <c r="GUP19" s="3"/>
      <c r="GUQ19" s="3"/>
      <c r="GUR19" s="3"/>
      <c r="GUS19" s="3"/>
      <c r="GUT19" s="3"/>
      <c r="GUU19" s="3"/>
      <c r="GUV19" s="3"/>
      <c r="GUW19" s="3"/>
      <c r="GUX19" s="3"/>
      <c r="GUY19" s="3"/>
      <c r="GUZ19" s="3"/>
      <c r="GVA19" s="3"/>
      <c r="GVB19" s="3"/>
      <c r="GVC19" s="3"/>
      <c r="GVD19" s="3"/>
      <c r="GVE19" s="3"/>
      <c r="GVF19" s="3"/>
      <c r="GVG19" s="3"/>
      <c r="GVH19" s="3"/>
      <c r="GVI19" s="3"/>
      <c r="GVJ19" s="3"/>
      <c r="GVK19" s="3"/>
      <c r="GVL19" s="3"/>
      <c r="GVM19" s="3"/>
      <c r="GVN19" s="3"/>
      <c r="GVO19" s="3"/>
      <c r="GVP19" s="3"/>
      <c r="GVQ19" s="3"/>
      <c r="GVR19" s="3"/>
      <c r="GVS19" s="3"/>
      <c r="GVT19" s="3"/>
      <c r="GVU19" s="3"/>
      <c r="GVV19" s="3"/>
      <c r="GVW19" s="3"/>
      <c r="GVX19" s="3"/>
      <c r="GVY19" s="3"/>
      <c r="GVZ19" s="3"/>
      <c r="GWA19" s="3"/>
      <c r="GWB19" s="3"/>
      <c r="GWC19" s="3"/>
      <c r="GWD19" s="3"/>
      <c r="GWE19" s="3"/>
      <c r="GWF19" s="3"/>
      <c r="GWG19" s="3"/>
      <c r="GWH19" s="3"/>
      <c r="GWI19" s="3"/>
      <c r="GWJ19" s="3"/>
      <c r="GWK19" s="3"/>
      <c r="GWL19" s="3"/>
      <c r="GWM19" s="3"/>
      <c r="GWN19" s="3"/>
      <c r="GWO19" s="3"/>
      <c r="GWP19" s="3"/>
      <c r="GWQ19" s="3"/>
      <c r="GWR19" s="3"/>
      <c r="GWS19" s="3"/>
      <c r="GWT19" s="3"/>
      <c r="GWU19" s="3"/>
      <c r="GWV19" s="3"/>
      <c r="GWW19" s="3"/>
      <c r="GWX19" s="3"/>
      <c r="GWY19" s="3"/>
      <c r="GWZ19" s="3"/>
      <c r="GXA19" s="3"/>
      <c r="GXB19" s="3"/>
      <c r="GXC19" s="3"/>
      <c r="GXD19" s="3"/>
      <c r="GXE19" s="3"/>
      <c r="GXF19" s="3"/>
      <c r="GXG19" s="3"/>
      <c r="GXH19" s="3"/>
      <c r="GXI19" s="3"/>
      <c r="GXJ19" s="3"/>
      <c r="GXK19" s="3"/>
      <c r="GXL19" s="3"/>
      <c r="GXM19" s="3"/>
      <c r="GXN19" s="3"/>
      <c r="GXO19" s="3"/>
      <c r="GXP19" s="3"/>
      <c r="GXQ19" s="3"/>
      <c r="GXR19" s="3"/>
      <c r="GXS19" s="3"/>
      <c r="GXT19" s="3"/>
      <c r="GXU19" s="3"/>
      <c r="GXV19" s="3"/>
      <c r="GXW19" s="3"/>
      <c r="GXX19" s="3"/>
      <c r="GXY19" s="3"/>
      <c r="GXZ19" s="3"/>
      <c r="GYA19" s="3"/>
      <c r="GYB19" s="3"/>
      <c r="GYC19" s="3"/>
      <c r="GYD19" s="3"/>
      <c r="GYE19" s="3"/>
      <c r="GYF19" s="3"/>
      <c r="GYG19" s="3"/>
      <c r="GYH19" s="3"/>
      <c r="GYI19" s="3"/>
      <c r="GYJ19" s="3"/>
      <c r="GYK19" s="3"/>
      <c r="GYL19" s="3"/>
      <c r="GYM19" s="3"/>
      <c r="GYN19" s="3"/>
      <c r="GYO19" s="3"/>
      <c r="GYP19" s="3"/>
      <c r="GYQ19" s="3"/>
      <c r="GYR19" s="3"/>
      <c r="GYS19" s="3"/>
      <c r="GYT19" s="3"/>
      <c r="GYU19" s="3"/>
      <c r="GYV19" s="3"/>
      <c r="GYW19" s="3"/>
      <c r="GYX19" s="3"/>
      <c r="GYY19" s="3"/>
      <c r="GYZ19" s="3"/>
      <c r="GZA19" s="3"/>
      <c r="GZB19" s="3"/>
      <c r="GZC19" s="3"/>
      <c r="GZD19" s="3"/>
      <c r="GZE19" s="3"/>
      <c r="GZF19" s="3"/>
      <c r="GZG19" s="3"/>
      <c r="GZH19" s="3"/>
      <c r="GZI19" s="3"/>
      <c r="GZJ19" s="3"/>
      <c r="GZK19" s="3"/>
      <c r="GZL19" s="3"/>
      <c r="GZM19" s="3"/>
      <c r="GZN19" s="3"/>
      <c r="GZO19" s="3"/>
      <c r="GZP19" s="3"/>
      <c r="GZQ19" s="3"/>
      <c r="GZR19" s="3"/>
      <c r="GZS19" s="3"/>
      <c r="GZT19" s="3"/>
      <c r="GZU19" s="3"/>
      <c r="GZV19" s="3"/>
      <c r="GZW19" s="3"/>
      <c r="GZX19" s="3"/>
      <c r="GZY19" s="3"/>
      <c r="GZZ19" s="3"/>
      <c r="HAA19" s="3"/>
      <c r="HAB19" s="3"/>
      <c r="HAC19" s="3"/>
      <c r="HAD19" s="3"/>
      <c r="HAE19" s="3"/>
      <c r="HAF19" s="3"/>
      <c r="HAG19" s="3"/>
      <c r="HAH19" s="3"/>
      <c r="HAI19" s="3"/>
      <c r="HAJ19" s="3"/>
      <c r="HAK19" s="3"/>
      <c r="HAL19" s="3"/>
      <c r="HAM19" s="3"/>
      <c r="HAN19" s="3"/>
      <c r="HAO19" s="3"/>
      <c r="HAP19" s="3"/>
      <c r="HAQ19" s="3"/>
      <c r="HAR19" s="3"/>
      <c r="HAS19" s="3"/>
      <c r="HAT19" s="3"/>
      <c r="HAU19" s="3"/>
      <c r="HAV19" s="3"/>
      <c r="HAW19" s="3"/>
      <c r="HAX19" s="3"/>
      <c r="HAY19" s="3"/>
      <c r="HAZ19" s="3"/>
      <c r="HBA19" s="3"/>
      <c r="HBB19" s="3"/>
      <c r="HBC19" s="3"/>
      <c r="HBD19" s="3"/>
      <c r="HBE19" s="3"/>
      <c r="HBF19" s="3"/>
      <c r="HBG19" s="3"/>
      <c r="HBH19" s="3"/>
      <c r="HBI19" s="3"/>
      <c r="HBJ19" s="3"/>
      <c r="HBK19" s="3"/>
      <c r="HBL19" s="3"/>
      <c r="HBM19" s="3"/>
      <c r="HBN19" s="3"/>
      <c r="HBO19" s="3"/>
      <c r="HBP19" s="3"/>
      <c r="HBQ19" s="3"/>
      <c r="HBR19" s="3"/>
      <c r="HBS19" s="3"/>
      <c r="HBT19" s="3"/>
      <c r="HBU19" s="3"/>
      <c r="HBV19" s="3"/>
      <c r="HBW19" s="3"/>
      <c r="HBX19" s="3"/>
      <c r="HBY19" s="3"/>
      <c r="HBZ19" s="3"/>
      <c r="HCA19" s="3"/>
      <c r="HCB19" s="3"/>
      <c r="HCC19" s="3"/>
      <c r="HCD19" s="3"/>
      <c r="HCE19" s="3"/>
      <c r="HCF19" s="3"/>
      <c r="HCG19" s="3"/>
      <c r="HCH19" s="3"/>
      <c r="HCI19" s="3"/>
      <c r="HCJ19" s="3"/>
      <c r="HCK19" s="3"/>
      <c r="HCL19" s="3"/>
      <c r="HCM19" s="3"/>
      <c r="HCN19" s="3"/>
      <c r="HCO19" s="3"/>
      <c r="HCP19" s="3"/>
      <c r="HCQ19" s="3"/>
      <c r="HCR19" s="3"/>
      <c r="HCS19" s="3"/>
      <c r="HCT19" s="3"/>
      <c r="HCU19" s="3"/>
      <c r="HCV19" s="3"/>
      <c r="HCW19" s="3"/>
      <c r="HCX19" s="3"/>
      <c r="HCY19" s="3"/>
      <c r="HCZ19" s="3"/>
      <c r="HDA19" s="3"/>
      <c r="HDB19" s="3"/>
      <c r="HDC19" s="3"/>
      <c r="HDD19" s="3"/>
      <c r="HDE19" s="3"/>
      <c r="HDF19" s="3"/>
      <c r="HDG19" s="3"/>
      <c r="HDH19" s="3"/>
      <c r="HDI19" s="3"/>
      <c r="HDJ19" s="3"/>
      <c r="HDK19" s="3"/>
      <c r="HDL19" s="3"/>
      <c r="HDM19" s="3"/>
      <c r="HDN19" s="3"/>
      <c r="HDO19" s="3"/>
      <c r="HDP19" s="3"/>
      <c r="HDQ19" s="3"/>
      <c r="HDR19" s="3"/>
      <c r="HDS19" s="3"/>
      <c r="HDT19" s="3"/>
      <c r="HDU19" s="3"/>
      <c r="HDV19" s="3"/>
      <c r="HDW19" s="3"/>
      <c r="HDX19" s="3"/>
      <c r="HDY19" s="3"/>
      <c r="HDZ19" s="3"/>
      <c r="HEA19" s="3"/>
      <c r="HEB19" s="3"/>
      <c r="HEC19" s="3"/>
      <c r="HED19" s="3"/>
      <c r="HEE19" s="3"/>
      <c r="HEF19" s="3"/>
      <c r="HEG19" s="3"/>
      <c r="HEH19" s="3"/>
      <c r="HEI19" s="3"/>
      <c r="HEJ19" s="3"/>
      <c r="HEK19" s="3"/>
      <c r="HEL19" s="3"/>
      <c r="HEM19" s="3"/>
      <c r="HEN19" s="3"/>
      <c r="HEO19" s="3"/>
      <c r="HEP19" s="3"/>
      <c r="HEQ19" s="3"/>
      <c r="HER19" s="3"/>
      <c r="HES19" s="3"/>
      <c r="HET19" s="3"/>
      <c r="HEU19" s="3"/>
      <c r="HEV19" s="3"/>
      <c r="HEW19" s="3"/>
      <c r="HEX19" s="3"/>
      <c r="HEY19" s="3"/>
      <c r="HEZ19" s="3"/>
      <c r="HFA19" s="3"/>
      <c r="HFB19" s="3"/>
      <c r="HFC19" s="3"/>
      <c r="HFD19" s="3"/>
      <c r="HFE19" s="3"/>
      <c r="HFF19" s="3"/>
      <c r="HFG19" s="3"/>
      <c r="HFH19" s="3"/>
      <c r="HFI19" s="3"/>
      <c r="HFJ19" s="3"/>
      <c r="HFK19" s="3"/>
      <c r="HFL19" s="3"/>
      <c r="HFM19" s="3"/>
      <c r="HFN19" s="3"/>
      <c r="HFO19" s="3"/>
      <c r="HFP19" s="3"/>
      <c r="HFQ19" s="3"/>
      <c r="HFR19" s="3"/>
      <c r="HFS19" s="3"/>
      <c r="HFT19" s="3"/>
      <c r="HFU19" s="3"/>
      <c r="HFV19" s="3"/>
      <c r="HFW19" s="3"/>
      <c r="HFX19" s="3"/>
      <c r="HFY19" s="3"/>
      <c r="HFZ19" s="3"/>
      <c r="HGA19" s="3"/>
      <c r="HGB19" s="3"/>
      <c r="HGC19" s="3"/>
      <c r="HGD19" s="3"/>
      <c r="HGE19" s="3"/>
      <c r="HGF19" s="3"/>
      <c r="HGG19" s="3"/>
      <c r="HGH19" s="3"/>
      <c r="HGI19" s="3"/>
      <c r="HGJ19" s="3"/>
      <c r="HGK19" s="3"/>
      <c r="HGL19" s="3"/>
      <c r="HGM19" s="3"/>
      <c r="HGN19" s="3"/>
      <c r="HGO19" s="3"/>
      <c r="HGP19" s="3"/>
      <c r="HGQ19" s="3"/>
      <c r="HGR19" s="3"/>
      <c r="HGS19" s="3"/>
      <c r="HGT19" s="3"/>
      <c r="HGU19" s="3"/>
      <c r="HGV19" s="3"/>
      <c r="HGW19" s="3"/>
      <c r="HGX19" s="3"/>
      <c r="HGY19" s="3"/>
      <c r="HGZ19" s="3"/>
      <c r="HHA19" s="3"/>
      <c r="HHB19" s="3"/>
      <c r="HHC19" s="3"/>
      <c r="HHD19" s="3"/>
      <c r="HHE19" s="3"/>
      <c r="HHF19" s="3"/>
      <c r="HHG19" s="3"/>
      <c r="HHH19" s="3"/>
      <c r="HHI19" s="3"/>
      <c r="HHJ19" s="3"/>
      <c r="HHK19" s="3"/>
      <c r="HHL19" s="3"/>
      <c r="HHM19" s="3"/>
      <c r="HHN19" s="3"/>
      <c r="HHO19" s="3"/>
      <c r="HHP19" s="3"/>
      <c r="HHQ19" s="3"/>
      <c r="HHR19" s="3"/>
      <c r="HHS19" s="3"/>
      <c r="HHT19" s="3"/>
      <c r="HHU19" s="3"/>
      <c r="HHV19" s="3"/>
      <c r="HHW19" s="3"/>
      <c r="HHX19" s="3"/>
      <c r="HHY19" s="3"/>
      <c r="HHZ19" s="3"/>
      <c r="HIA19" s="3"/>
      <c r="HIB19" s="3"/>
      <c r="HIC19" s="3"/>
      <c r="HID19" s="3"/>
      <c r="HIE19" s="3"/>
      <c r="HIF19" s="3"/>
      <c r="HIG19" s="3"/>
      <c r="HIH19" s="3"/>
      <c r="HII19" s="3"/>
      <c r="HIJ19" s="3"/>
      <c r="HIK19" s="3"/>
      <c r="HIL19" s="3"/>
      <c r="HIM19" s="3"/>
      <c r="HIN19" s="3"/>
      <c r="HIO19" s="3"/>
      <c r="HIP19" s="3"/>
      <c r="HIQ19" s="3"/>
      <c r="HIR19" s="3"/>
      <c r="HIS19" s="3"/>
      <c r="HIT19" s="3"/>
      <c r="HIU19" s="3"/>
      <c r="HIV19" s="3"/>
      <c r="HIW19" s="3"/>
      <c r="HIX19" s="3"/>
      <c r="HIY19" s="3"/>
      <c r="HIZ19" s="3"/>
      <c r="HJA19" s="3"/>
      <c r="HJB19" s="3"/>
      <c r="HJC19" s="3"/>
      <c r="HJD19" s="3"/>
      <c r="HJE19" s="3"/>
      <c r="HJF19" s="3"/>
      <c r="HJG19" s="3"/>
      <c r="HJH19" s="3"/>
      <c r="HJI19" s="3"/>
      <c r="HJJ19" s="3"/>
      <c r="HJK19" s="3"/>
      <c r="HJL19" s="3"/>
      <c r="HJM19" s="3"/>
      <c r="HJN19" s="3"/>
      <c r="HJO19" s="3"/>
      <c r="HJP19" s="3"/>
      <c r="HJQ19" s="3"/>
      <c r="HJR19" s="3"/>
      <c r="HJS19" s="3"/>
      <c r="HJT19" s="3"/>
      <c r="HJU19" s="3"/>
      <c r="HJV19" s="3"/>
      <c r="HJW19" s="3"/>
      <c r="HJX19" s="3"/>
      <c r="HJY19" s="3"/>
      <c r="HJZ19" s="3"/>
      <c r="HKA19" s="3"/>
      <c r="HKB19" s="3"/>
      <c r="HKC19" s="3"/>
      <c r="HKD19" s="3"/>
      <c r="HKE19" s="3"/>
      <c r="HKF19" s="3"/>
      <c r="HKG19" s="3"/>
      <c r="HKH19" s="3"/>
      <c r="HKI19" s="3"/>
      <c r="HKJ19" s="3"/>
      <c r="HKK19" s="3"/>
      <c r="HKL19" s="3"/>
      <c r="HKM19" s="3"/>
      <c r="HKN19" s="3"/>
      <c r="HKO19" s="3"/>
      <c r="HKP19" s="3"/>
      <c r="HKQ19" s="3"/>
      <c r="HKR19" s="3"/>
      <c r="HKS19" s="3"/>
      <c r="HKT19" s="3"/>
      <c r="HKU19" s="3"/>
      <c r="HKV19" s="3"/>
      <c r="HKW19" s="3"/>
      <c r="HKX19" s="3"/>
      <c r="HKY19" s="3"/>
      <c r="HKZ19" s="3"/>
      <c r="HLA19" s="3"/>
      <c r="HLB19" s="3"/>
      <c r="HLC19" s="3"/>
      <c r="HLD19" s="3"/>
      <c r="HLE19" s="3"/>
      <c r="HLF19" s="3"/>
      <c r="HLG19" s="3"/>
      <c r="HLH19" s="3"/>
      <c r="HLI19" s="3"/>
      <c r="HLJ19" s="3"/>
      <c r="HLK19" s="3"/>
      <c r="HLL19" s="3"/>
      <c r="HLM19" s="3"/>
      <c r="HLN19" s="3"/>
      <c r="HLO19" s="3"/>
      <c r="HLP19" s="3"/>
      <c r="HLQ19" s="3"/>
      <c r="HLR19" s="3"/>
      <c r="HLS19" s="3"/>
      <c r="HLT19" s="3"/>
      <c r="HLU19" s="3"/>
      <c r="HLV19" s="3"/>
      <c r="HLW19" s="3"/>
      <c r="HLX19" s="3"/>
      <c r="HLY19" s="3"/>
      <c r="HLZ19" s="3"/>
      <c r="HMA19" s="3"/>
      <c r="HMB19" s="3"/>
      <c r="HMC19" s="3"/>
      <c r="HMD19" s="3"/>
      <c r="HME19" s="3"/>
      <c r="HMF19" s="3"/>
      <c r="HMG19" s="3"/>
      <c r="HMH19" s="3"/>
      <c r="HMI19" s="3"/>
      <c r="HMJ19" s="3"/>
      <c r="HMK19" s="3"/>
      <c r="HML19" s="3"/>
      <c r="HMM19" s="3"/>
      <c r="HMN19" s="3"/>
      <c r="HMO19" s="3"/>
      <c r="HMP19" s="3"/>
      <c r="HMQ19" s="3"/>
      <c r="HMR19" s="3"/>
      <c r="HMS19" s="3"/>
      <c r="HMT19" s="3"/>
      <c r="HMU19" s="3"/>
      <c r="HMV19" s="3"/>
      <c r="HMW19" s="3"/>
      <c r="HMX19" s="3"/>
      <c r="HMY19" s="3"/>
      <c r="HMZ19" s="3"/>
      <c r="HNA19" s="3"/>
      <c r="HNB19" s="3"/>
      <c r="HNC19" s="3"/>
      <c r="HND19" s="3"/>
      <c r="HNE19" s="3"/>
      <c r="HNF19" s="3"/>
      <c r="HNG19" s="3"/>
      <c r="HNH19" s="3"/>
      <c r="HNI19" s="3"/>
      <c r="HNJ19" s="3"/>
      <c r="HNK19" s="3"/>
      <c r="HNL19" s="3"/>
      <c r="HNM19" s="3"/>
      <c r="HNN19" s="3"/>
      <c r="HNO19" s="3"/>
      <c r="HNP19" s="3"/>
      <c r="HNQ19" s="3"/>
      <c r="HNR19" s="3"/>
      <c r="HNS19" s="3"/>
      <c r="HNT19" s="3"/>
      <c r="HNU19" s="3"/>
      <c r="HNV19" s="3"/>
      <c r="HNW19" s="3"/>
      <c r="HNX19" s="3"/>
      <c r="HNY19" s="3"/>
      <c r="HNZ19" s="3"/>
      <c r="HOA19" s="3"/>
      <c r="HOB19" s="3"/>
      <c r="HOC19" s="3"/>
      <c r="HOD19" s="3"/>
      <c r="HOE19" s="3"/>
      <c r="HOF19" s="3"/>
      <c r="HOG19" s="3"/>
      <c r="HOH19" s="3"/>
      <c r="HOI19" s="3"/>
      <c r="HOJ19" s="3"/>
      <c r="HOK19" s="3"/>
      <c r="HOL19" s="3"/>
      <c r="HOM19" s="3"/>
      <c r="HON19" s="3"/>
      <c r="HOO19" s="3"/>
      <c r="HOP19" s="3"/>
      <c r="HOQ19" s="3"/>
      <c r="HOR19" s="3"/>
      <c r="HOS19" s="3"/>
      <c r="HOT19" s="3"/>
      <c r="HOU19" s="3"/>
      <c r="HOV19" s="3"/>
      <c r="HOW19" s="3"/>
      <c r="HOX19" s="3"/>
      <c r="HOY19" s="3"/>
      <c r="HOZ19" s="3"/>
      <c r="HPA19" s="3"/>
      <c r="HPB19" s="3"/>
      <c r="HPC19" s="3"/>
      <c r="HPD19" s="3"/>
      <c r="HPE19" s="3"/>
      <c r="HPF19" s="3"/>
      <c r="HPG19" s="3"/>
      <c r="HPH19" s="3"/>
      <c r="HPI19" s="3"/>
      <c r="HPJ19" s="3"/>
      <c r="HPK19" s="3"/>
      <c r="HPL19" s="3"/>
      <c r="HPM19" s="3"/>
      <c r="HPN19" s="3"/>
      <c r="HPO19" s="3"/>
      <c r="HPP19" s="3"/>
      <c r="HPQ19" s="3"/>
      <c r="HPR19" s="3"/>
      <c r="HPS19" s="3"/>
      <c r="HPT19" s="3"/>
      <c r="HPU19" s="3"/>
      <c r="HPV19" s="3"/>
      <c r="HPW19" s="3"/>
      <c r="HPX19" s="3"/>
      <c r="HPY19" s="3"/>
      <c r="HPZ19" s="3"/>
      <c r="HQA19" s="3"/>
      <c r="HQB19" s="3"/>
      <c r="HQC19" s="3"/>
      <c r="HQD19" s="3"/>
      <c r="HQE19" s="3"/>
      <c r="HQF19" s="3"/>
      <c r="HQG19" s="3"/>
      <c r="HQH19" s="3"/>
      <c r="HQI19" s="3"/>
      <c r="HQJ19" s="3"/>
      <c r="HQK19" s="3"/>
      <c r="HQL19" s="3"/>
      <c r="HQM19" s="3"/>
      <c r="HQN19" s="3"/>
      <c r="HQO19" s="3"/>
      <c r="HQP19" s="3"/>
      <c r="HQQ19" s="3"/>
      <c r="HQR19" s="3"/>
      <c r="HQS19" s="3"/>
      <c r="HQT19" s="3"/>
      <c r="HQU19" s="3"/>
      <c r="HQV19" s="3"/>
      <c r="HQW19" s="3"/>
      <c r="HQX19" s="3"/>
      <c r="HQY19" s="3"/>
      <c r="HQZ19" s="3"/>
      <c r="HRA19" s="3"/>
      <c r="HRB19" s="3"/>
      <c r="HRC19" s="3"/>
      <c r="HRD19" s="3"/>
      <c r="HRE19" s="3"/>
      <c r="HRF19" s="3"/>
      <c r="HRG19" s="3"/>
      <c r="HRH19" s="3"/>
      <c r="HRI19" s="3"/>
      <c r="HRJ19" s="3"/>
      <c r="HRK19" s="3"/>
      <c r="HRL19" s="3"/>
      <c r="HRM19" s="3"/>
      <c r="HRN19" s="3"/>
      <c r="HRO19" s="3"/>
      <c r="HRP19" s="3"/>
      <c r="HRQ19" s="3"/>
      <c r="HRR19" s="3"/>
      <c r="HRS19" s="3"/>
      <c r="HRT19" s="3"/>
      <c r="HRU19" s="3"/>
      <c r="HRV19" s="3"/>
      <c r="HRW19" s="3"/>
      <c r="HRX19" s="3"/>
      <c r="HRY19" s="3"/>
      <c r="HRZ19" s="3"/>
      <c r="HSA19" s="3"/>
      <c r="HSB19" s="3"/>
      <c r="HSC19" s="3"/>
      <c r="HSD19" s="3"/>
      <c r="HSE19" s="3"/>
      <c r="HSF19" s="3"/>
      <c r="HSG19" s="3"/>
      <c r="HSH19" s="3"/>
      <c r="HSI19" s="3"/>
      <c r="HSJ19" s="3"/>
      <c r="HSK19" s="3"/>
      <c r="HSL19" s="3"/>
      <c r="HSM19" s="3"/>
      <c r="HSN19" s="3"/>
      <c r="HSO19" s="3"/>
      <c r="HSP19" s="3"/>
      <c r="HSQ19" s="3"/>
      <c r="HSR19" s="3"/>
      <c r="HSS19" s="3"/>
      <c r="HST19" s="3"/>
      <c r="HSU19" s="3"/>
      <c r="HSV19" s="3"/>
      <c r="HSW19" s="3"/>
      <c r="HSX19" s="3"/>
      <c r="HSY19" s="3"/>
      <c r="HSZ19" s="3"/>
      <c r="HTA19" s="3"/>
      <c r="HTB19" s="3"/>
      <c r="HTC19" s="3"/>
      <c r="HTD19" s="3"/>
      <c r="HTE19" s="3"/>
      <c r="HTF19" s="3"/>
      <c r="HTG19" s="3"/>
      <c r="HTH19" s="3"/>
      <c r="HTI19" s="3"/>
      <c r="HTJ19" s="3"/>
      <c r="HTK19" s="3"/>
      <c r="HTL19" s="3"/>
      <c r="HTM19" s="3"/>
      <c r="HTN19" s="3"/>
      <c r="HTO19" s="3"/>
      <c r="HTP19" s="3"/>
      <c r="HTQ19" s="3"/>
      <c r="HTR19" s="3"/>
      <c r="HTS19" s="3"/>
      <c r="HTT19" s="3"/>
      <c r="HTU19" s="3"/>
      <c r="HTV19" s="3"/>
      <c r="HTW19" s="3"/>
      <c r="HTX19" s="3"/>
      <c r="HTY19" s="3"/>
      <c r="HTZ19" s="3"/>
      <c r="HUA19" s="3"/>
      <c r="HUB19" s="3"/>
      <c r="HUC19" s="3"/>
      <c r="HUD19" s="3"/>
      <c r="HUE19" s="3"/>
      <c r="HUF19" s="3"/>
      <c r="HUG19" s="3"/>
      <c r="HUH19" s="3"/>
      <c r="HUI19" s="3"/>
      <c r="HUJ19" s="3"/>
      <c r="HUK19" s="3"/>
      <c r="HUL19" s="3"/>
      <c r="HUM19" s="3"/>
      <c r="HUN19" s="3"/>
      <c r="HUO19" s="3"/>
      <c r="HUP19" s="3"/>
      <c r="HUQ19" s="3"/>
      <c r="HUR19" s="3"/>
      <c r="HUS19" s="3"/>
      <c r="HUT19" s="3"/>
      <c r="HUU19" s="3"/>
      <c r="HUV19" s="3"/>
      <c r="HUW19" s="3"/>
      <c r="HUX19" s="3"/>
      <c r="HUY19" s="3"/>
      <c r="HUZ19" s="3"/>
      <c r="HVA19" s="3"/>
      <c r="HVB19" s="3"/>
      <c r="HVC19" s="3"/>
      <c r="HVD19" s="3"/>
      <c r="HVE19" s="3"/>
      <c r="HVF19" s="3"/>
      <c r="HVG19" s="3"/>
      <c r="HVH19" s="3"/>
      <c r="HVI19" s="3"/>
      <c r="HVJ19" s="3"/>
      <c r="HVK19" s="3"/>
      <c r="HVL19" s="3"/>
      <c r="HVM19" s="3"/>
      <c r="HVN19" s="3"/>
      <c r="HVO19" s="3"/>
      <c r="HVP19" s="3"/>
      <c r="HVQ19" s="3"/>
      <c r="HVR19" s="3"/>
      <c r="HVS19" s="3"/>
      <c r="HVT19" s="3"/>
      <c r="HVU19" s="3"/>
      <c r="HVV19" s="3"/>
      <c r="HVW19" s="3"/>
      <c r="HVX19" s="3"/>
      <c r="HVY19" s="3"/>
      <c r="HVZ19" s="3"/>
      <c r="HWA19" s="3"/>
      <c r="HWB19" s="3"/>
      <c r="HWC19" s="3"/>
      <c r="HWD19" s="3"/>
      <c r="HWE19" s="3"/>
      <c r="HWF19" s="3"/>
      <c r="HWG19" s="3"/>
      <c r="HWH19" s="3"/>
      <c r="HWI19" s="3"/>
      <c r="HWJ19" s="3"/>
      <c r="HWK19" s="3"/>
      <c r="HWL19" s="3"/>
      <c r="HWM19" s="3"/>
      <c r="HWN19" s="3"/>
      <c r="HWO19" s="3"/>
      <c r="HWP19" s="3"/>
      <c r="HWQ19" s="3"/>
      <c r="HWR19" s="3"/>
      <c r="HWS19" s="3"/>
      <c r="HWT19" s="3"/>
      <c r="HWU19" s="3"/>
      <c r="HWV19" s="3"/>
      <c r="HWW19" s="3"/>
      <c r="HWX19" s="3"/>
      <c r="HWY19" s="3"/>
      <c r="HWZ19" s="3"/>
      <c r="HXA19" s="3"/>
      <c r="HXB19" s="3"/>
      <c r="HXC19" s="3"/>
      <c r="HXD19" s="3"/>
      <c r="HXE19" s="3"/>
      <c r="HXF19" s="3"/>
      <c r="HXG19" s="3"/>
      <c r="HXH19" s="3"/>
      <c r="HXI19" s="3"/>
      <c r="HXJ19" s="3"/>
      <c r="HXK19" s="3"/>
      <c r="HXL19" s="3"/>
      <c r="HXM19" s="3"/>
      <c r="HXN19" s="3"/>
      <c r="HXO19" s="3"/>
      <c r="HXP19" s="3"/>
      <c r="HXQ19" s="3"/>
      <c r="HXR19" s="3"/>
      <c r="HXS19" s="3"/>
      <c r="HXT19" s="3"/>
      <c r="HXU19" s="3"/>
      <c r="HXV19" s="3"/>
      <c r="HXW19" s="3"/>
      <c r="HXX19" s="3"/>
      <c r="HXY19" s="3"/>
      <c r="HXZ19" s="3"/>
      <c r="HYA19" s="3"/>
      <c r="HYB19" s="3"/>
      <c r="HYC19" s="3"/>
      <c r="HYD19" s="3"/>
      <c r="HYE19" s="3"/>
      <c r="HYF19" s="3"/>
      <c r="HYG19" s="3"/>
      <c r="HYH19" s="3"/>
      <c r="HYI19" s="3"/>
      <c r="HYJ19" s="3"/>
      <c r="HYK19" s="3"/>
      <c r="HYL19" s="3"/>
      <c r="HYM19" s="3"/>
      <c r="HYN19" s="3"/>
      <c r="HYO19" s="3"/>
      <c r="HYP19" s="3"/>
      <c r="HYQ19" s="3"/>
      <c r="HYR19" s="3"/>
      <c r="HYS19" s="3"/>
      <c r="HYT19" s="3"/>
      <c r="HYU19" s="3"/>
      <c r="HYV19" s="3"/>
      <c r="HYW19" s="3"/>
      <c r="HYX19" s="3"/>
      <c r="HYY19" s="3"/>
      <c r="HYZ19" s="3"/>
      <c r="HZA19" s="3"/>
      <c r="HZB19" s="3"/>
      <c r="HZC19" s="3"/>
      <c r="HZD19" s="3"/>
      <c r="HZE19" s="3"/>
      <c r="HZF19" s="3"/>
      <c r="HZG19" s="3"/>
      <c r="HZH19" s="3"/>
      <c r="HZI19" s="3"/>
      <c r="HZJ19" s="3"/>
      <c r="HZK19" s="3"/>
      <c r="HZL19" s="3"/>
      <c r="HZM19" s="3"/>
      <c r="HZN19" s="3"/>
      <c r="HZO19" s="3"/>
      <c r="HZP19" s="3"/>
      <c r="HZQ19" s="3"/>
      <c r="HZR19" s="3"/>
      <c r="HZS19" s="3"/>
      <c r="HZT19" s="3"/>
      <c r="HZU19" s="3"/>
      <c r="HZV19" s="3"/>
      <c r="HZW19" s="3"/>
      <c r="HZX19" s="3"/>
      <c r="HZY19" s="3"/>
      <c r="HZZ19" s="3"/>
      <c r="IAA19" s="3"/>
      <c r="IAB19" s="3"/>
      <c r="IAC19" s="3"/>
      <c r="IAD19" s="3"/>
      <c r="IAE19" s="3"/>
      <c r="IAF19" s="3"/>
      <c r="IAG19" s="3"/>
      <c r="IAH19" s="3"/>
      <c r="IAI19" s="3"/>
      <c r="IAJ19" s="3"/>
      <c r="IAK19" s="3"/>
      <c r="IAL19" s="3"/>
      <c r="IAM19" s="3"/>
      <c r="IAN19" s="3"/>
      <c r="IAO19" s="3"/>
      <c r="IAP19" s="3"/>
      <c r="IAQ19" s="3"/>
      <c r="IAR19" s="3"/>
      <c r="IAS19" s="3"/>
      <c r="IAT19" s="3"/>
      <c r="IAU19" s="3"/>
      <c r="IAV19" s="3"/>
      <c r="IAW19" s="3"/>
      <c r="IAX19" s="3"/>
      <c r="IAY19" s="3"/>
      <c r="IAZ19" s="3"/>
      <c r="IBA19" s="3"/>
      <c r="IBB19" s="3"/>
      <c r="IBC19" s="3"/>
      <c r="IBD19" s="3"/>
      <c r="IBE19" s="3"/>
      <c r="IBF19" s="3"/>
      <c r="IBG19" s="3"/>
      <c r="IBH19" s="3"/>
      <c r="IBI19" s="3"/>
      <c r="IBJ19" s="3"/>
      <c r="IBK19" s="3"/>
      <c r="IBL19" s="3"/>
      <c r="IBM19" s="3"/>
      <c r="IBN19" s="3"/>
      <c r="IBO19" s="3"/>
      <c r="IBP19" s="3"/>
      <c r="IBQ19" s="3"/>
      <c r="IBR19" s="3"/>
      <c r="IBS19" s="3"/>
      <c r="IBT19" s="3"/>
      <c r="IBU19" s="3"/>
      <c r="IBV19" s="3"/>
      <c r="IBW19" s="3"/>
      <c r="IBX19" s="3"/>
      <c r="IBY19" s="3"/>
      <c r="IBZ19" s="3"/>
      <c r="ICA19" s="3"/>
      <c r="ICB19" s="3"/>
      <c r="ICC19" s="3"/>
      <c r="ICD19" s="3"/>
      <c r="ICE19" s="3"/>
      <c r="ICF19" s="3"/>
      <c r="ICG19" s="3"/>
      <c r="ICH19" s="3"/>
      <c r="ICI19" s="3"/>
      <c r="ICJ19" s="3"/>
      <c r="ICK19" s="3"/>
      <c r="ICL19" s="3"/>
      <c r="ICM19" s="3"/>
      <c r="ICN19" s="3"/>
      <c r="ICO19" s="3"/>
      <c r="ICP19" s="3"/>
      <c r="ICQ19" s="3"/>
      <c r="ICR19" s="3"/>
      <c r="ICS19" s="3"/>
      <c r="ICT19" s="3"/>
      <c r="ICU19" s="3"/>
      <c r="ICV19" s="3"/>
      <c r="ICW19" s="3"/>
      <c r="ICX19" s="3"/>
      <c r="ICY19" s="3"/>
      <c r="ICZ19" s="3"/>
      <c r="IDA19" s="3"/>
      <c r="IDB19" s="3"/>
      <c r="IDC19" s="3"/>
      <c r="IDD19" s="3"/>
      <c r="IDE19" s="3"/>
      <c r="IDF19" s="3"/>
      <c r="IDG19" s="3"/>
      <c r="IDH19" s="3"/>
      <c r="IDI19" s="3"/>
      <c r="IDJ19" s="3"/>
      <c r="IDK19" s="3"/>
      <c r="IDL19" s="3"/>
      <c r="IDM19" s="3"/>
      <c r="IDN19" s="3"/>
      <c r="IDO19" s="3"/>
      <c r="IDP19" s="3"/>
      <c r="IDQ19" s="3"/>
      <c r="IDR19" s="3"/>
      <c r="IDS19" s="3"/>
      <c r="IDT19" s="3"/>
      <c r="IDU19" s="3"/>
      <c r="IDV19" s="3"/>
      <c r="IDW19" s="3"/>
      <c r="IDX19" s="3"/>
      <c r="IDY19" s="3"/>
      <c r="IDZ19" s="3"/>
      <c r="IEA19" s="3"/>
      <c r="IEB19" s="3"/>
      <c r="IEC19" s="3"/>
      <c r="IED19" s="3"/>
      <c r="IEE19" s="3"/>
      <c r="IEF19" s="3"/>
      <c r="IEG19" s="3"/>
      <c r="IEH19" s="3"/>
      <c r="IEI19" s="3"/>
      <c r="IEJ19" s="3"/>
      <c r="IEK19" s="3"/>
      <c r="IEL19" s="3"/>
      <c r="IEM19" s="3"/>
      <c r="IEN19" s="3"/>
      <c r="IEO19" s="3"/>
      <c r="IEP19" s="3"/>
      <c r="IEQ19" s="3"/>
      <c r="IER19" s="3"/>
      <c r="IES19" s="3"/>
      <c r="IET19" s="3"/>
      <c r="IEU19" s="3"/>
      <c r="IEV19" s="3"/>
      <c r="IEW19" s="3"/>
      <c r="IEX19" s="3"/>
      <c r="IEY19" s="3"/>
      <c r="IEZ19" s="3"/>
      <c r="IFA19" s="3"/>
      <c r="IFB19" s="3"/>
      <c r="IFC19" s="3"/>
      <c r="IFD19" s="3"/>
      <c r="IFE19" s="3"/>
      <c r="IFF19" s="3"/>
      <c r="IFG19" s="3"/>
      <c r="IFH19" s="3"/>
      <c r="IFI19" s="3"/>
      <c r="IFJ19" s="3"/>
      <c r="IFK19" s="3"/>
      <c r="IFL19" s="3"/>
      <c r="IFM19" s="3"/>
      <c r="IFN19" s="3"/>
      <c r="IFO19" s="3"/>
      <c r="IFP19" s="3"/>
      <c r="IFQ19" s="3"/>
      <c r="IFR19" s="3"/>
      <c r="IFS19" s="3"/>
      <c r="IFT19" s="3"/>
      <c r="IFU19" s="3"/>
      <c r="IFV19" s="3"/>
      <c r="IFW19" s="3"/>
      <c r="IFX19" s="3"/>
      <c r="IFY19" s="3"/>
      <c r="IFZ19" s="3"/>
      <c r="IGA19" s="3"/>
      <c r="IGB19" s="3"/>
      <c r="IGC19" s="3"/>
      <c r="IGD19" s="3"/>
      <c r="IGE19" s="3"/>
      <c r="IGF19" s="3"/>
      <c r="IGG19" s="3"/>
      <c r="IGH19" s="3"/>
      <c r="IGI19" s="3"/>
      <c r="IGJ19" s="3"/>
      <c r="IGK19" s="3"/>
      <c r="IGL19" s="3"/>
      <c r="IGM19" s="3"/>
      <c r="IGN19" s="3"/>
      <c r="IGO19" s="3"/>
      <c r="IGP19" s="3"/>
      <c r="IGQ19" s="3"/>
      <c r="IGR19" s="3"/>
      <c r="IGS19" s="3"/>
      <c r="IGT19" s="3"/>
      <c r="IGU19" s="3"/>
      <c r="IGV19" s="3"/>
      <c r="IGW19" s="3"/>
      <c r="IGX19" s="3"/>
      <c r="IGY19" s="3"/>
      <c r="IGZ19" s="3"/>
      <c r="IHA19" s="3"/>
      <c r="IHB19" s="3"/>
      <c r="IHC19" s="3"/>
      <c r="IHD19" s="3"/>
      <c r="IHE19" s="3"/>
      <c r="IHF19" s="3"/>
      <c r="IHG19" s="3"/>
      <c r="IHH19" s="3"/>
      <c r="IHI19" s="3"/>
      <c r="IHJ19" s="3"/>
      <c r="IHK19" s="3"/>
      <c r="IHL19" s="3"/>
      <c r="IHM19" s="3"/>
      <c r="IHN19" s="3"/>
      <c r="IHO19" s="3"/>
      <c r="IHP19" s="3"/>
      <c r="IHQ19" s="3"/>
      <c r="IHR19" s="3"/>
      <c r="IHS19" s="3"/>
      <c r="IHT19" s="3"/>
      <c r="IHU19" s="3"/>
      <c r="IHV19" s="3"/>
      <c r="IHW19" s="3"/>
      <c r="IHX19" s="3"/>
      <c r="IHY19" s="3"/>
      <c r="IHZ19" s="3"/>
      <c r="IIA19" s="3"/>
      <c r="IIB19" s="3"/>
      <c r="IIC19" s="3"/>
      <c r="IID19" s="3"/>
      <c r="IIE19" s="3"/>
      <c r="IIF19" s="3"/>
      <c r="IIG19" s="3"/>
      <c r="IIH19" s="3"/>
      <c r="III19" s="3"/>
      <c r="IIJ19" s="3"/>
      <c r="IIK19" s="3"/>
      <c r="IIL19" s="3"/>
      <c r="IIM19" s="3"/>
      <c r="IIN19" s="3"/>
      <c r="IIO19" s="3"/>
      <c r="IIP19" s="3"/>
      <c r="IIQ19" s="3"/>
      <c r="IIR19" s="3"/>
      <c r="IIS19" s="3"/>
      <c r="IIT19" s="3"/>
      <c r="IIU19" s="3"/>
      <c r="IIV19" s="3"/>
      <c r="IIW19" s="3"/>
      <c r="IIX19" s="3"/>
      <c r="IIY19" s="3"/>
      <c r="IIZ19" s="3"/>
      <c r="IJA19" s="3"/>
      <c r="IJB19" s="3"/>
      <c r="IJC19" s="3"/>
      <c r="IJD19" s="3"/>
      <c r="IJE19" s="3"/>
      <c r="IJF19" s="3"/>
      <c r="IJG19" s="3"/>
      <c r="IJH19" s="3"/>
      <c r="IJI19" s="3"/>
      <c r="IJJ19" s="3"/>
      <c r="IJK19" s="3"/>
      <c r="IJL19" s="3"/>
      <c r="IJM19" s="3"/>
      <c r="IJN19" s="3"/>
      <c r="IJO19" s="3"/>
      <c r="IJP19" s="3"/>
      <c r="IJQ19" s="3"/>
      <c r="IJR19" s="3"/>
      <c r="IJS19" s="3"/>
      <c r="IJT19" s="3"/>
      <c r="IJU19" s="3"/>
      <c r="IJV19" s="3"/>
      <c r="IJW19" s="3"/>
      <c r="IJX19" s="3"/>
      <c r="IJY19" s="3"/>
      <c r="IJZ19" s="3"/>
      <c r="IKA19" s="3"/>
      <c r="IKB19" s="3"/>
      <c r="IKC19" s="3"/>
      <c r="IKD19" s="3"/>
      <c r="IKE19" s="3"/>
      <c r="IKF19" s="3"/>
      <c r="IKG19" s="3"/>
      <c r="IKH19" s="3"/>
      <c r="IKI19" s="3"/>
      <c r="IKJ19" s="3"/>
      <c r="IKK19" s="3"/>
      <c r="IKL19" s="3"/>
      <c r="IKM19" s="3"/>
      <c r="IKN19" s="3"/>
      <c r="IKO19" s="3"/>
      <c r="IKP19" s="3"/>
      <c r="IKQ19" s="3"/>
      <c r="IKR19" s="3"/>
      <c r="IKS19" s="3"/>
      <c r="IKT19" s="3"/>
      <c r="IKU19" s="3"/>
      <c r="IKV19" s="3"/>
      <c r="IKW19" s="3"/>
      <c r="IKX19" s="3"/>
      <c r="IKY19" s="3"/>
      <c r="IKZ19" s="3"/>
      <c r="ILA19" s="3"/>
      <c r="ILB19" s="3"/>
      <c r="ILC19" s="3"/>
      <c r="ILD19" s="3"/>
      <c r="ILE19" s="3"/>
      <c r="ILF19" s="3"/>
      <c r="ILG19" s="3"/>
      <c r="ILH19" s="3"/>
      <c r="ILI19" s="3"/>
      <c r="ILJ19" s="3"/>
      <c r="ILK19" s="3"/>
      <c r="ILL19" s="3"/>
      <c r="ILM19" s="3"/>
      <c r="ILN19" s="3"/>
      <c r="ILO19" s="3"/>
      <c r="ILP19" s="3"/>
      <c r="ILQ19" s="3"/>
      <c r="ILR19" s="3"/>
      <c r="ILS19" s="3"/>
      <c r="ILT19" s="3"/>
      <c r="ILU19" s="3"/>
      <c r="ILV19" s="3"/>
      <c r="ILW19" s="3"/>
      <c r="ILX19" s="3"/>
      <c r="ILY19" s="3"/>
      <c r="ILZ19" s="3"/>
      <c r="IMA19" s="3"/>
      <c r="IMB19" s="3"/>
      <c r="IMC19" s="3"/>
      <c r="IMD19" s="3"/>
      <c r="IME19" s="3"/>
      <c r="IMF19" s="3"/>
      <c r="IMG19" s="3"/>
      <c r="IMH19" s="3"/>
      <c r="IMI19" s="3"/>
      <c r="IMJ19" s="3"/>
      <c r="IMK19" s="3"/>
      <c r="IML19" s="3"/>
      <c r="IMM19" s="3"/>
      <c r="IMN19" s="3"/>
      <c r="IMO19" s="3"/>
      <c r="IMP19" s="3"/>
      <c r="IMQ19" s="3"/>
      <c r="IMR19" s="3"/>
      <c r="IMS19" s="3"/>
      <c r="IMT19" s="3"/>
      <c r="IMU19" s="3"/>
      <c r="IMV19" s="3"/>
      <c r="IMW19" s="3"/>
      <c r="IMX19" s="3"/>
      <c r="IMY19" s="3"/>
      <c r="IMZ19" s="3"/>
      <c r="INA19" s="3"/>
      <c r="INB19" s="3"/>
      <c r="INC19" s="3"/>
      <c r="IND19" s="3"/>
      <c r="INE19" s="3"/>
      <c r="INF19" s="3"/>
      <c r="ING19" s="3"/>
      <c r="INH19" s="3"/>
      <c r="INI19" s="3"/>
      <c r="INJ19" s="3"/>
      <c r="INK19" s="3"/>
      <c r="INL19" s="3"/>
      <c r="INM19" s="3"/>
      <c r="INN19" s="3"/>
      <c r="INO19" s="3"/>
      <c r="INP19" s="3"/>
      <c r="INQ19" s="3"/>
      <c r="INR19" s="3"/>
      <c r="INS19" s="3"/>
      <c r="INT19" s="3"/>
      <c r="INU19" s="3"/>
      <c r="INV19" s="3"/>
      <c r="INW19" s="3"/>
      <c r="INX19" s="3"/>
      <c r="INY19" s="3"/>
      <c r="INZ19" s="3"/>
      <c r="IOA19" s="3"/>
      <c r="IOB19" s="3"/>
      <c r="IOC19" s="3"/>
      <c r="IOD19" s="3"/>
      <c r="IOE19" s="3"/>
      <c r="IOF19" s="3"/>
      <c r="IOG19" s="3"/>
      <c r="IOH19" s="3"/>
      <c r="IOI19" s="3"/>
      <c r="IOJ19" s="3"/>
      <c r="IOK19" s="3"/>
      <c r="IOL19" s="3"/>
      <c r="IOM19" s="3"/>
      <c r="ION19" s="3"/>
      <c r="IOO19" s="3"/>
      <c r="IOP19" s="3"/>
      <c r="IOQ19" s="3"/>
      <c r="IOR19" s="3"/>
      <c r="IOS19" s="3"/>
      <c r="IOT19" s="3"/>
      <c r="IOU19" s="3"/>
      <c r="IOV19" s="3"/>
      <c r="IOW19" s="3"/>
      <c r="IOX19" s="3"/>
      <c r="IOY19" s="3"/>
      <c r="IOZ19" s="3"/>
      <c r="IPA19" s="3"/>
      <c r="IPB19" s="3"/>
      <c r="IPC19" s="3"/>
      <c r="IPD19" s="3"/>
      <c r="IPE19" s="3"/>
      <c r="IPF19" s="3"/>
      <c r="IPG19" s="3"/>
      <c r="IPH19" s="3"/>
      <c r="IPI19" s="3"/>
      <c r="IPJ19" s="3"/>
      <c r="IPK19" s="3"/>
      <c r="IPL19" s="3"/>
      <c r="IPM19" s="3"/>
      <c r="IPN19" s="3"/>
      <c r="IPO19" s="3"/>
      <c r="IPP19" s="3"/>
      <c r="IPQ19" s="3"/>
      <c r="IPR19" s="3"/>
      <c r="IPS19" s="3"/>
      <c r="IPT19" s="3"/>
      <c r="IPU19" s="3"/>
      <c r="IPV19" s="3"/>
      <c r="IPW19" s="3"/>
      <c r="IPX19" s="3"/>
      <c r="IPY19" s="3"/>
      <c r="IPZ19" s="3"/>
      <c r="IQA19" s="3"/>
      <c r="IQB19" s="3"/>
      <c r="IQC19" s="3"/>
      <c r="IQD19" s="3"/>
      <c r="IQE19" s="3"/>
      <c r="IQF19" s="3"/>
      <c r="IQG19" s="3"/>
      <c r="IQH19" s="3"/>
      <c r="IQI19" s="3"/>
      <c r="IQJ19" s="3"/>
      <c r="IQK19" s="3"/>
      <c r="IQL19" s="3"/>
      <c r="IQM19" s="3"/>
      <c r="IQN19" s="3"/>
      <c r="IQO19" s="3"/>
      <c r="IQP19" s="3"/>
      <c r="IQQ19" s="3"/>
      <c r="IQR19" s="3"/>
      <c r="IQS19" s="3"/>
      <c r="IQT19" s="3"/>
      <c r="IQU19" s="3"/>
      <c r="IQV19" s="3"/>
      <c r="IQW19" s="3"/>
      <c r="IQX19" s="3"/>
      <c r="IQY19" s="3"/>
      <c r="IQZ19" s="3"/>
      <c r="IRA19" s="3"/>
      <c r="IRB19" s="3"/>
      <c r="IRC19" s="3"/>
      <c r="IRD19" s="3"/>
      <c r="IRE19" s="3"/>
      <c r="IRF19" s="3"/>
      <c r="IRG19" s="3"/>
      <c r="IRH19" s="3"/>
      <c r="IRI19" s="3"/>
      <c r="IRJ19" s="3"/>
      <c r="IRK19" s="3"/>
      <c r="IRL19" s="3"/>
      <c r="IRM19" s="3"/>
      <c r="IRN19" s="3"/>
      <c r="IRO19" s="3"/>
      <c r="IRP19" s="3"/>
      <c r="IRQ19" s="3"/>
      <c r="IRR19" s="3"/>
      <c r="IRS19" s="3"/>
      <c r="IRT19" s="3"/>
      <c r="IRU19" s="3"/>
      <c r="IRV19" s="3"/>
      <c r="IRW19" s="3"/>
      <c r="IRX19" s="3"/>
      <c r="IRY19" s="3"/>
      <c r="IRZ19" s="3"/>
      <c r="ISA19" s="3"/>
      <c r="ISB19" s="3"/>
      <c r="ISC19" s="3"/>
      <c r="ISD19" s="3"/>
      <c r="ISE19" s="3"/>
      <c r="ISF19" s="3"/>
      <c r="ISG19" s="3"/>
      <c r="ISH19" s="3"/>
      <c r="ISI19" s="3"/>
      <c r="ISJ19" s="3"/>
      <c r="ISK19" s="3"/>
      <c r="ISL19" s="3"/>
      <c r="ISM19" s="3"/>
      <c r="ISN19" s="3"/>
      <c r="ISO19" s="3"/>
      <c r="ISP19" s="3"/>
      <c r="ISQ19" s="3"/>
      <c r="ISR19" s="3"/>
      <c r="ISS19" s="3"/>
      <c r="IST19" s="3"/>
      <c r="ISU19" s="3"/>
      <c r="ISV19" s="3"/>
      <c r="ISW19" s="3"/>
      <c r="ISX19" s="3"/>
      <c r="ISY19" s="3"/>
      <c r="ISZ19" s="3"/>
      <c r="ITA19" s="3"/>
      <c r="ITB19" s="3"/>
      <c r="ITC19" s="3"/>
      <c r="ITD19" s="3"/>
      <c r="ITE19" s="3"/>
      <c r="ITF19" s="3"/>
      <c r="ITG19" s="3"/>
      <c r="ITH19" s="3"/>
      <c r="ITI19" s="3"/>
      <c r="ITJ19" s="3"/>
      <c r="ITK19" s="3"/>
      <c r="ITL19" s="3"/>
      <c r="ITM19" s="3"/>
      <c r="ITN19" s="3"/>
      <c r="ITO19" s="3"/>
      <c r="ITP19" s="3"/>
      <c r="ITQ19" s="3"/>
      <c r="ITR19" s="3"/>
      <c r="ITS19" s="3"/>
      <c r="ITT19" s="3"/>
      <c r="ITU19" s="3"/>
      <c r="ITV19" s="3"/>
      <c r="ITW19" s="3"/>
      <c r="ITX19" s="3"/>
      <c r="ITY19" s="3"/>
      <c r="ITZ19" s="3"/>
      <c r="IUA19" s="3"/>
      <c r="IUB19" s="3"/>
      <c r="IUC19" s="3"/>
      <c r="IUD19" s="3"/>
      <c r="IUE19" s="3"/>
      <c r="IUF19" s="3"/>
      <c r="IUG19" s="3"/>
      <c r="IUH19" s="3"/>
      <c r="IUI19" s="3"/>
      <c r="IUJ19" s="3"/>
      <c r="IUK19" s="3"/>
      <c r="IUL19" s="3"/>
      <c r="IUM19" s="3"/>
      <c r="IUN19" s="3"/>
      <c r="IUO19" s="3"/>
      <c r="IUP19" s="3"/>
      <c r="IUQ19" s="3"/>
      <c r="IUR19" s="3"/>
      <c r="IUS19" s="3"/>
      <c r="IUT19" s="3"/>
      <c r="IUU19" s="3"/>
      <c r="IUV19" s="3"/>
      <c r="IUW19" s="3"/>
      <c r="IUX19" s="3"/>
      <c r="IUY19" s="3"/>
      <c r="IUZ19" s="3"/>
      <c r="IVA19" s="3"/>
      <c r="IVB19" s="3"/>
      <c r="IVC19" s="3"/>
      <c r="IVD19" s="3"/>
      <c r="IVE19" s="3"/>
      <c r="IVF19" s="3"/>
      <c r="IVG19" s="3"/>
      <c r="IVH19" s="3"/>
      <c r="IVI19" s="3"/>
      <c r="IVJ19" s="3"/>
      <c r="IVK19" s="3"/>
      <c r="IVL19" s="3"/>
      <c r="IVM19" s="3"/>
      <c r="IVN19" s="3"/>
      <c r="IVO19" s="3"/>
      <c r="IVP19" s="3"/>
      <c r="IVQ19" s="3"/>
      <c r="IVR19" s="3"/>
      <c r="IVS19" s="3"/>
      <c r="IVT19" s="3"/>
      <c r="IVU19" s="3"/>
      <c r="IVV19" s="3"/>
      <c r="IVW19" s="3"/>
      <c r="IVX19" s="3"/>
      <c r="IVY19" s="3"/>
      <c r="IVZ19" s="3"/>
      <c r="IWA19" s="3"/>
      <c r="IWB19" s="3"/>
      <c r="IWC19" s="3"/>
      <c r="IWD19" s="3"/>
      <c r="IWE19" s="3"/>
      <c r="IWF19" s="3"/>
      <c r="IWG19" s="3"/>
      <c r="IWH19" s="3"/>
      <c r="IWI19" s="3"/>
      <c r="IWJ19" s="3"/>
      <c r="IWK19" s="3"/>
      <c r="IWL19" s="3"/>
      <c r="IWM19" s="3"/>
      <c r="IWN19" s="3"/>
      <c r="IWO19" s="3"/>
      <c r="IWP19" s="3"/>
      <c r="IWQ19" s="3"/>
      <c r="IWR19" s="3"/>
      <c r="IWS19" s="3"/>
      <c r="IWT19" s="3"/>
      <c r="IWU19" s="3"/>
      <c r="IWV19" s="3"/>
      <c r="IWW19" s="3"/>
      <c r="IWX19" s="3"/>
      <c r="IWY19" s="3"/>
      <c r="IWZ19" s="3"/>
      <c r="IXA19" s="3"/>
      <c r="IXB19" s="3"/>
      <c r="IXC19" s="3"/>
      <c r="IXD19" s="3"/>
      <c r="IXE19" s="3"/>
      <c r="IXF19" s="3"/>
      <c r="IXG19" s="3"/>
      <c r="IXH19" s="3"/>
      <c r="IXI19" s="3"/>
      <c r="IXJ19" s="3"/>
      <c r="IXK19" s="3"/>
      <c r="IXL19" s="3"/>
      <c r="IXM19" s="3"/>
      <c r="IXN19" s="3"/>
      <c r="IXO19" s="3"/>
      <c r="IXP19" s="3"/>
      <c r="IXQ19" s="3"/>
      <c r="IXR19" s="3"/>
      <c r="IXS19" s="3"/>
      <c r="IXT19" s="3"/>
      <c r="IXU19" s="3"/>
      <c r="IXV19" s="3"/>
      <c r="IXW19" s="3"/>
      <c r="IXX19" s="3"/>
      <c r="IXY19" s="3"/>
      <c r="IXZ19" s="3"/>
      <c r="IYA19" s="3"/>
      <c r="IYB19" s="3"/>
      <c r="IYC19" s="3"/>
      <c r="IYD19" s="3"/>
      <c r="IYE19" s="3"/>
      <c r="IYF19" s="3"/>
      <c r="IYG19" s="3"/>
      <c r="IYH19" s="3"/>
      <c r="IYI19" s="3"/>
      <c r="IYJ19" s="3"/>
      <c r="IYK19" s="3"/>
      <c r="IYL19" s="3"/>
      <c r="IYM19" s="3"/>
      <c r="IYN19" s="3"/>
      <c r="IYO19" s="3"/>
      <c r="IYP19" s="3"/>
      <c r="IYQ19" s="3"/>
      <c r="IYR19" s="3"/>
      <c r="IYS19" s="3"/>
      <c r="IYT19" s="3"/>
      <c r="IYU19" s="3"/>
      <c r="IYV19" s="3"/>
      <c r="IYW19" s="3"/>
      <c r="IYX19" s="3"/>
      <c r="IYY19" s="3"/>
      <c r="IYZ19" s="3"/>
      <c r="IZA19" s="3"/>
      <c r="IZB19" s="3"/>
      <c r="IZC19" s="3"/>
      <c r="IZD19" s="3"/>
      <c r="IZE19" s="3"/>
      <c r="IZF19" s="3"/>
      <c r="IZG19" s="3"/>
      <c r="IZH19" s="3"/>
      <c r="IZI19" s="3"/>
      <c r="IZJ19" s="3"/>
      <c r="IZK19" s="3"/>
      <c r="IZL19" s="3"/>
      <c r="IZM19" s="3"/>
      <c r="IZN19" s="3"/>
      <c r="IZO19" s="3"/>
      <c r="IZP19" s="3"/>
      <c r="IZQ19" s="3"/>
      <c r="IZR19" s="3"/>
      <c r="IZS19" s="3"/>
      <c r="IZT19" s="3"/>
      <c r="IZU19" s="3"/>
      <c r="IZV19" s="3"/>
      <c r="IZW19" s="3"/>
      <c r="IZX19" s="3"/>
      <c r="IZY19" s="3"/>
      <c r="IZZ19" s="3"/>
      <c r="JAA19" s="3"/>
      <c r="JAB19" s="3"/>
      <c r="JAC19" s="3"/>
      <c r="JAD19" s="3"/>
      <c r="JAE19" s="3"/>
      <c r="JAF19" s="3"/>
      <c r="JAG19" s="3"/>
      <c r="JAH19" s="3"/>
      <c r="JAI19" s="3"/>
      <c r="JAJ19" s="3"/>
      <c r="JAK19" s="3"/>
      <c r="JAL19" s="3"/>
      <c r="JAM19" s="3"/>
      <c r="JAN19" s="3"/>
      <c r="JAO19" s="3"/>
      <c r="JAP19" s="3"/>
      <c r="JAQ19" s="3"/>
      <c r="JAR19" s="3"/>
      <c r="JAS19" s="3"/>
      <c r="JAT19" s="3"/>
      <c r="JAU19" s="3"/>
      <c r="JAV19" s="3"/>
      <c r="JAW19" s="3"/>
      <c r="JAX19" s="3"/>
      <c r="JAY19" s="3"/>
      <c r="JAZ19" s="3"/>
      <c r="JBA19" s="3"/>
      <c r="JBB19" s="3"/>
      <c r="JBC19" s="3"/>
      <c r="JBD19" s="3"/>
      <c r="JBE19" s="3"/>
      <c r="JBF19" s="3"/>
      <c r="JBG19" s="3"/>
      <c r="JBH19" s="3"/>
      <c r="JBI19" s="3"/>
      <c r="JBJ19" s="3"/>
      <c r="JBK19" s="3"/>
      <c r="JBL19" s="3"/>
      <c r="JBM19" s="3"/>
      <c r="JBN19" s="3"/>
      <c r="JBO19" s="3"/>
      <c r="JBP19" s="3"/>
      <c r="JBQ19" s="3"/>
      <c r="JBR19" s="3"/>
      <c r="JBS19" s="3"/>
      <c r="JBT19" s="3"/>
      <c r="JBU19" s="3"/>
      <c r="JBV19" s="3"/>
      <c r="JBW19" s="3"/>
      <c r="JBX19" s="3"/>
      <c r="JBY19" s="3"/>
      <c r="JBZ19" s="3"/>
      <c r="JCA19" s="3"/>
      <c r="JCB19" s="3"/>
      <c r="JCC19" s="3"/>
      <c r="JCD19" s="3"/>
      <c r="JCE19" s="3"/>
      <c r="JCF19" s="3"/>
      <c r="JCG19" s="3"/>
      <c r="JCH19" s="3"/>
      <c r="JCI19" s="3"/>
      <c r="JCJ19" s="3"/>
      <c r="JCK19" s="3"/>
      <c r="JCL19" s="3"/>
      <c r="JCM19" s="3"/>
      <c r="JCN19" s="3"/>
      <c r="JCO19" s="3"/>
      <c r="JCP19" s="3"/>
      <c r="JCQ19" s="3"/>
      <c r="JCR19" s="3"/>
      <c r="JCS19" s="3"/>
      <c r="JCT19" s="3"/>
      <c r="JCU19" s="3"/>
      <c r="JCV19" s="3"/>
      <c r="JCW19" s="3"/>
      <c r="JCX19" s="3"/>
      <c r="JCY19" s="3"/>
      <c r="JCZ19" s="3"/>
      <c r="JDA19" s="3"/>
      <c r="JDB19" s="3"/>
      <c r="JDC19" s="3"/>
      <c r="JDD19" s="3"/>
      <c r="JDE19" s="3"/>
      <c r="JDF19" s="3"/>
      <c r="JDG19" s="3"/>
      <c r="JDH19" s="3"/>
      <c r="JDI19" s="3"/>
      <c r="JDJ19" s="3"/>
      <c r="JDK19" s="3"/>
      <c r="JDL19" s="3"/>
      <c r="JDM19" s="3"/>
      <c r="JDN19" s="3"/>
      <c r="JDO19" s="3"/>
      <c r="JDP19" s="3"/>
      <c r="JDQ19" s="3"/>
      <c r="JDR19" s="3"/>
      <c r="JDS19" s="3"/>
      <c r="JDT19" s="3"/>
      <c r="JDU19" s="3"/>
      <c r="JDV19" s="3"/>
      <c r="JDW19" s="3"/>
      <c r="JDX19" s="3"/>
      <c r="JDY19" s="3"/>
      <c r="JDZ19" s="3"/>
      <c r="JEA19" s="3"/>
      <c r="JEB19" s="3"/>
      <c r="JEC19" s="3"/>
      <c r="JED19" s="3"/>
      <c r="JEE19" s="3"/>
      <c r="JEF19" s="3"/>
      <c r="JEG19" s="3"/>
      <c r="JEH19" s="3"/>
      <c r="JEI19" s="3"/>
      <c r="JEJ19" s="3"/>
      <c r="JEK19" s="3"/>
      <c r="JEL19" s="3"/>
      <c r="JEM19" s="3"/>
      <c r="JEN19" s="3"/>
      <c r="JEO19" s="3"/>
      <c r="JEP19" s="3"/>
      <c r="JEQ19" s="3"/>
      <c r="JER19" s="3"/>
      <c r="JES19" s="3"/>
      <c r="JET19" s="3"/>
      <c r="JEU19" s="3"/>
      <c r="JEV19" s="3"/>
      <c r="JEW19" s="3"/>
      <c r="JEX19" s="3"/>
      <c r="JEY19" s="3"/>
      <c r="JEZ19" s="3"/>
      <c r="JFA19" s="3"/>
      <c r="JFB19" s="3"/>
      <c r="JFC19" s="3"/>
      <c r="JFD19" s="3"/>
      <c r="JFE19" s="3"/>
      <c r="JFF19" s="3"/>
      <c r="JFG19" s="3"/>
      <c r="JFH19" s="3"/>
      <c r="JFI19" s="3"/>
      <c r="JFJ19" s="3"/>
      <c r="JFK19" s="3"/>
      <c r="JFL19" s="3"/>
      <c r="JFM19" s="3"/>
      <c r="JFN19" s="3"/>
      <c r="JFO19" s="3"/>
      <c r="JFP19" s="3"/>
      <c r="JFQ19" s="3"/>
      <c r="JFR19" s="3"/>
      <c r="JFS19" s="3"/>
      <c r="JFT19" s="3"/>
      <c r="JFU19" s="3"/>
      <c r="JFV19" s="3"/>
      <c r="JFW19" s="3"/>
      <c r="JFX19" s="3"/>
      <c r="JFY19" s="3"/>
      <c r="JFZ19" s="3"/>
      <c r="JGA19" s="3"/>
      <c r="JGB19" s="3"/>
      <c r="JGC19" s="3"/>
      <c r="JGD19" s="3"/>
      <c r="JGE19" s="3"/>
      <c r="JGF19" s="3"/>
      <c r="JGG19" s="3"/>
      <c r="JGH19" s="3"/>
      <c r="JGI19" s="3"/>
      <c r="JGJ19" s="3"/>
      <c r="JGK19" s="3"/>
      <c r="JGL19" s="3"/>
      <c r="JGM19" s="3"/>
      <c r="JGN19" s="3"/>
      <c r="JGO19" s="3"/>
      <c r="JGP19" s="3"/>
      <c r="JGQ19" s="3"/>
      <c r="JGR19" s="3"/>
      <c r="JGS19" s="3"/>
      <c r="JGT19" s="3"/>
      <c r="JGU19" s="3"/>
      <c r="JGV19" s="3"/>
      <c r="JGW19" s="3"/>
      <c r="JGX19" s="3"/>
      <c r="JGY19" s="3"/>
      <c r="JGZ19" s="3"/>
      <c r="JHA19" s="3"/>
      <c r="JHB19" s="3"/>
      <c r="JHC19" s="3"/>
      <c r="JHD19" s="3"/>
      <c r="JHE19" s="3"/>
      <c r="JHF19" s="3"/>
      <c r="JHG19" s="3"/>
      <c r="JHH19" s="3"/>
      <c r="JHI19" s="3"/>
      <c r="JHJ19" s="3"/>
      <c r="JHK19" s="3"/>
      <c r="JHL19" s="3"/>
      <c r="JHM19" s="3"/>
      <c r="JHN19" s="3"/>
      <c r="JHO19" s="3"/>
      <c r="JHP19" s="3"/>
      <c r="JHQ19" s="3"/>
      <c r="JHR19" s="3"/>
      <c r="JHS19" s="3"/>
      <c r="JHT19" s="3"/>
      <c r="JHU19" s="3"/>
      <c r="JHV19" s="3"/>
      <c r="JHW19" s="3"/>
      <c r="JHX19" s="3"/>
      <c r="JHY19" s="3"/>
      <c r="JHZ19" s="3"/>
      <c r="JIA19" s="3"/>
      <c r="JIB19" s="3"/>
      <c r="JIC19" s="3"/>
      <c r="JID19" s="3"/>
      <c r="JIE19" s="3"/>
      <c r="JIF19" s="3"/>
      <c r="JIG19" s="3"/>
      <c r="JIH19" s="3"/>
      <c r="JII19" s="3"/>
      <c r="JIJ19" s="3"/>
      <c r="JIK19" s="3"/>
      <c r="JIL19" s="3"/>
      <c r="JIM19" s="3"/>
      <c r="JIN19" s="3"/>
      <c r="JIO19" s="3"/>
      <c r="JIP19" s="3"/>
      <c r="JIQ19" s="3"/>
      <c r="JIR19" s="3"/>
      <c r="JIS19" s="3"/>
      <c r="JIT19" s="3"/>
      <c r="JIU19" s="3"/>
      <c r="JIV19" s="3"/>
      <c r="JIW19" s="3"/>
      <c r="JIX19" s="3"/>
      <c r="JIY19" s="3"/>
      <c r="JIZ19" s="3"/>
      <c r="JJA19" s="3"/>
      <c r="JJB19" s="3"/>
      <c r="JJC19" s="3"/>
      <c r="JJD19" s="3"/>
      <c r="JJE19" s="3"/>
      <c r="JJF19" s="3"/>
      <c r="JJG19" s="3"/>
      <c r="JJH19" s="3"/>
      <c r="JJI19" s="3"/>
      <c r="JJJ19" s="3"/>
      <c r="JJK19" s="3"/>
      <c r="JJL19" s="3"/>
      <c r="JJM19" s="3"/>
      <c r="JJN19" s="3"/>
      <c r="JJO19" s="3"/>
      <c r="JJP19" s="3"/>
      <c r="JJQ19" s="3"/>
      <c r="JJR19" s="3"/>
      <c r="JJS19" s="3"/>
      <c r="JJT19" s="3"/>
      <c r="JJU19" s="3"/>
      <c r="JJV19" s="3"/>
      <c r="JJW19" s="3"/>
      <c r="JJX19" s="3"/>
      <c r="JJY19" s="3"/>
      <c r="JJZ19" s="3"/>
      <c r="JKA19" s="3"/>
      <c r="JKB19" s="3"/>
      <c r="JKC19" s="3"/>
      <c r="JKD19" s="3"/>
      <c r="JKE19" s="3"/>
      <c r="JKF19" s="3"/>
      <c r="JKG19" s="3"/>
      <c r="JKH19" s="3"/>
      <c r="JKI19" s="3"/>
      <c r="JKJ19" s="3"/>
      <c r="JKK19" s="3"/>
      <c r="JKL19" s="3"/>
      <c r="JKM19" s="3"/>
      <c r="JKN19" s="3"/>
      <c r="JKO19" s="3"/>
      <c r="JKP19" s="3"/>
      <c r="JKQ19" s="3"/>
      <c r="JKR19" s="3"/>
      <c r="JKS19" s="3"/>
      <c r="JKT19" s="3"/>
      <c r="JKU19" s="3"/>
      <c r="JKV19" s="3"/>
      <c r="JKW19" s="3"/>
      <c r="JKX19" s="3"/>
      <c r="JKY19" s="3"/>
      <c r="JKZ19" s="3"/>
      <c r="JLA19" s="3"/>
      <c r="JLB19" s="3"/>
      <c r="JLC19" s="3"/>
      <c r="JLD19" s="3"/>
      <c r="JLE19" s="3"/>
      <c r="JLF19" s="3"/>
      <c r="JLG19" s="3"/>
      <c r="JLH19" s="3"/>
      <c r="JLI19" s="3"/>
      <c r="JLJ19" s="3"/>
      <c r="JLK19" s="3"/>
      <c r="JLL19" s="3"/>
      <c r="JLM19" s="3"/>
      <c r="JLN19" s="3"/>
      <c r="JLO19" s="3"/>
      <c r="JLP19" s="3"/>
      <c r="JLQ19" s="3"/>
      <c r="JLR19" s="3"/>
      <c r="JLS19" s="3"/>
      <c r="JLT19" s="3"/>
      <c r="JLU19" s="3"/>
      <c r="JLV19" s="3"/>
      <c r="JLW19" s="3"/>
      <c r="JLX19" s="3"/>
      <c r="JLY19" s="3"/>
      <c r="JLZ19" s="3"/>
      <c r="JMA19" s="3"/>
      <c r="JMB19" s="3"/>
      <c r="JMC19" s="3"/>
      <c r="JMD19" s="3"/>
      <c r="JME19" s="3"/>
      <c r="JMF19" s="3"/>
      <c r="JMG19" s="3"/>
      <c r="JMH19" s="3"/>
      <c r="JMI19" s="3"/>
      <c r="JMJ19" s="3"/>
      <c r="JMK19" s="3"/>
      <c r="JML19" s="3"/>
      <c r="JMM19" s="3"/>
      <c r="JMN19" s="3"/>
      <c r="JMO19" s="3"/>
      <c r="JMP19" s="3"/>
      <c r="JMQ19" s="3"/>
      <c r="JMR19" s="3"/>
      <c r="JMS19" s="3"/>
      <c r="JMT19" s="3"/>
      <c r="JMU19" s="3"/>
      <c r="JMV19" s="3"/>
      <c r="JMW19" s="3"/>
      <c r="JMX19" s="3"/>
      <c r="JMY19" s="3"/>
      <c r="JMZ19" s="3"/>
      <c r="JNA19" s="3"/>
      <c r="JNB19" s="3"/>
      <c r="JNC19" s="3"/>
      <c r="JND19" s="3"/>
      <c r="JNE19" s="3"/>
      <c r="JNF19" s="3"/>
      <c r="JNG19" s="3"/>
      <c r="JNH19" s="3"/>
      <c r="JNI19" s="3"/>
      <c r="JNJ19" s="3"/>
      <c r="JNK19" s="3"/>
      <c r="JNL19" s="3"/>
      <c r="JNM19" s="3"/>
      <c r="JNN19" s="3"/>
      <c r="JNO19" s="3"/>
      <c r="JNP19" s="3"/>
      <c r="JNQ19" s="3"/>
      <c r="JNR19" s="3"/>
      <c r="JNS19" s="3"/>
      <c r="JNT19" s="3"/>
      <c r="JNU19" s="3"/>
      <c r="JNV19" s="3"/>
      <c r="JNW19" s="3"/>
      <c r="JNX19" s="3"/>
      <c r="JNY19" s="3"/>
      <c r="JNZ19" s="3"/>
      <c r="JOA19" s="3"/>
      <c r="JOB19" s="3"/>
      <c r="JOC19" s="3"/>
      <c r="JOD19" s="3"/>
      <c r="JOE19" s="3"/>
      <c r="JOF19" s="3"/>
      <c r="JOG19" s="3"/>
      <c r="JOH19" s="3"/>
      <c r="JOI19" s="3"/>
      <c r="JOJ19" s="3"/>
      <c r="JOK19" s="3"/>
      <c r="JOL19" s="3"/>
      <c r="JOM19" s="3"/>
      <c r="JON19" s="3"/>
      <c r="JOO19" s="3"/>
      <c r="JOP19" s="3"/>
      <c r="JOQ19" s="3"/>
      <c r="JOR19" s="3"/>
      <c r="JOS19" s="3"/>
      <c r="JOT19" s="3"/>
      <c r="JOU19" s="3"/>
      <c r="JOV19" s="3"/>
      <c r="JOW19" s="3"/>
      <c r="JOX19" s="3"/>
      <c r="JOY19" s="3"/>
      <c r="JOZ19" s="3"/>
      <c r="JPA19" s="3"/>
      <c r="JPB19" s="3"/>
      <c r="JPC19" s="3"/>
      <c r="JPD19" s="3"/>
      <c r="JPE19" s="3"/>
      <c r="JPF19" s="3"/>
      <c r="JPG19" s="3"/>
      <c r="JPH19" s="3"/>
      <c r="JPI19" s="3"/>
      <c r="JPJ19" s="3"/>
      <c r="JPK19" s="3"/>
      <c r="JPL19" s="3"/>
      <c r="JPM19" s="3"/>
      <c r="JPN19" s="3"/>
      <c r="JPO19" s="3"/>
      <c r="JPP19" s="3"/>
      <c r="JPQ19" s="3"/>
      <c r="JPR19" s="3"/>
      <c r="JPS19" s="3"/>
      <c r="JPT19" s="3"/>
      <c r="JPU19" s="3"/>
      <c r="JPV19" s="3"/>
      <c r="JPW19" s="3"/>
      <c r="JPX19" s="3"/>
      <c r="JPY19" s="3"/>
      <c r="JPZ19" s="3"/>
      <c r="JQA19" s="3"/>
      <c r="JQB19" s="3"/>
      <c r="JQC19" s="3"/>
      <c r="JQD19" s="3"/>
      <c r="JQE19" s="3"/>
      <c r="JQF19" s="3"/>
      <c r="JQG19" s="3"/>
      <c r="JQH19" s="3"/>
      <c r="JQI19" s="3"/>
      <c r="JQJ19" s="3"/>
      <c r="JQK19" s="3"/>
      <c r="JQL19" s="3"/>
      <c r="JQM19" s="3"/>
      <c r="JQN19" s="3"/>
      <c r="JQO19" s="3"/>
      <c r="JQP19" s="3"/>
      <c r="JQQ19" s="3"/>
      <c r="JQR19" s="3"/>
      <c r="JQS19" s="3"/>
      <c r="JQT19" s="3"/>
      <c r="JQU19" s="3"/>
      <c r="JQV19" s="3"/>
      <c r="JQW19" s="3"/>
      <c r="JQX19" s="3"/>
      <c r="JQY19" s="3"/>
      <c r="JQZ19" s="3"/>
      <c r="JRA19" s="3"/>
      <c r="JRB19" s="3"/>
      <c r="JRC19" s="3"/>
      <c r="JRD19" s="3"/>
      <c r="JRE19" s="3"/>
      <c r="JRF19" s="3"/>
      <c r="JRG19" s="3"/>
      <c r="JRH19" s="3"/>
      <c r="JRI19" s="3"/>
      <c r="JRJ19" s="3"/>
      <c r="JRK19" s="3"/>
      <c r="JRL19" s="3"/>
      <c r="JRM19" s="3"/>
      <c r="JRN19" s="3"/>
      <c r="JRO19" s="3"/>
      <c r="JRP19" s="3"/>
      <c r="JRQ19" s="3"/>
      <c r="JRR19" s="3"/>
      <c r="JRS19" s="3"/>
      <c r="JRT19" s="3"/>
      <c r="JRU19" s="3"/>
      <c r="JRV19" s="3"/>
      <c r="JRW19" s="3"/>
      <c r="JRX19" s="3"/>
      <c r="JRY19" s="3"/>
      <c r="JRZ19" s="3"/>
      <c r="JSA19" s="3"/>
      <c r="JSB19" s="3"/>
      <c r="JSC19" s="3"/>
      <c r="JSD19" s="3"/>
      <c r="JSE19" s="3"/>
      <c r="JSF19" s="3"/>
      <c r="JSG19" s="3"/>
      <c r="JSH19" s="3"/>
      <c r="JSI19" s="3"/>
      <c r="JSJ19" s="3"/>
      <c r="JSK19" s="3"/>
      <c r="JSL19" s="3"/>
      <c r="JSM19" s="3"/>
      <c r="JSN19" s="3"/>
      <c r="JSO19" s="3"/>
      <c r="JSP19" s="3"/>
      <c r="JSQ19" s="3"/>
      <c r="JSR19" s="3"/>
      <c r="JSS19" s="3"/>
      <c r="JST19" s="3"/>
      <c r="JSU19" s="3"/>
      <c r="JSV19" s="3"/>
      <c r="JSW19" s="3"/>
      <c r="JSX19" s="3"/>
      <c r="JSY19" s="3"/>
      <c r="JSZ19" s="3"/>
      <c r="JTA19" s="3"/>
      <c r="JTB19" s="3"/>
      <c r="JTC19" s="3"/>
      <c r="JTD19" s="3"/>
      <c r="JTE19" s="3"/>
      <c r="JTF19" s="3"/>
      <c r="JTG19" s="3"/>
      <c r="JTH19" s="3"/>
      <c r="JTI19" s="3"/>
      <c r="JTJ19" s="3"/>
      <c r="JTK19" s="3"/>
      <c r="JTL19" s="3"/>
      <c r="JTM19" s="3"/>
      <c r="JTN19" s="3"/>
      <c r="JTO19" s="3"/>
      <c r="JTP19" s="3"/>
      <c r="JTQ19" s="3"/>
      <c r="JTR19" s="3"/>
      <c r="JTS19" s="3"/>
      <c r="JTT19" s="3"/>
      <c r="JTU19" s="3"/>
      <c r="JTV19" s="3"/>
      <c r="JTW19" s="3"/>
      <c r="JTX19" s="3"/>
      <c r="JTY19" s="3"/>
      <c r="JTZ19" s="3"/>
      <c r="JUA19" s="3"/>
      <c r="JUB19" s="3"/>
      <c r="JUC19" s="3"/>
      <c r="JUD19" s="3"/>
      <c r="JUE19" s="3"/>
      <c r="JUF19" s="3"/>
      <c r="JUG19" s="3"/>
      <c r="JUH19" s="3"/>
      <c r="JUI19" s="3"/>
      <c r="JUJ19" s="3"/>
      <c r="JUK19" s="3"/>
      <c r="JUL19" s="3"/>
      <c r="JUM19" s="3"/>
      <c r="JUN19" s="3"/>
      <c r="JUO19" s="3"/>
      <c r="JUP19" s="3"/>
      <c r="JUQ19" s="3"/>
      <c r="JUR19" s="3"/>
      <c r="JUS19" s="3"/>
      <c r="JUT19" s="3"/>
      <c r="JUU19" s="3"/>
      <c r="JUV19" s="3"/>
      <c r="JUW19" s="3"/>
      <c r="JUX19" s="3"/>
      <c r="JUY19" s="3"/>
      <c r="JUZ19" s="3"/>
      <c r="JVA19" s="3"/>
      <c r="JVB19" s="3"/>
      <c r="JVC19" s="3"/>
      <c r="JVD19" s="3"/>
      <c r="JVE19" s="3"/>
      <c r="JVF19" s="3"/>
      <c r="JVG19" s="3"/>
      <c r="JVH19" s="3"/>
      <c r="JVI19" s="3"/>
      <c r="JVJ19" s="3"/>
      <c r="JVK19" s="3"/>
      <c r="JVL19" s="3"/>
      <c r="JVM19" s="3"/>
      <c r="JVN19" s="3"/>
      <c r="JVO19" s="3"/>
      <c r="JVP19" s="3"/>
      <c r="JVQ19" s="3"/>
      <c r="JVR19" s="3"/>
      <c r="JVS19" s="3"/>
      <c r="JVT19" s="3"/>
      <c r="JVU19" s="3"/>
      <c r="JVV19" s="3"/>
      <c r="JVW19" s="3"/>
      <c r="JVX19" s="3"/>
      <c r="JVY19" s="3"/>
      <c r="JVZ19" s="3"/>
      <c r="JWA19" s="3"/>
      <c r="JWB19" s="3"/>
      <c r="JWC19" s="3"/>
      <c r="JWD19" s="3"/>
      <c r="JWE19" s="3"/>
      <c r="JWF19" s="3"/>
      <c r="JWG19" s="3"/>
      <c r="JWH19" s="3"/>
      <c r="JWI19" s="3"/>
      <c r="JWJ19" s="3"/>
      <c r="JWK19" s="3"/>
      <c r="JWL19" s="3"/>
      <c r="JWM19" s="3"/>
      <c r="JWN19" s="3"/>
      <c r="JWO19" s="3"/>
      <c r="JWP19" s="3"/>
      <c r="JWQ19" s="3"/>
      <c r="JWR19" s="3"/>
      <c r="JWS19" s="3"/>
      <c r="JWT19" s="3"/>
      <c r="JWU19" s="3"/>
      <c r="JWV19" s="3"/>
      <c r="JWW19" s="3"/>
      <c r="JWX19" s="3"/>
      <c r="JWY19" s="3"/>
      <c r="JWZ19" s="3"/>
      <c r="JXA19" s="3"/>
      <c r="JXB19" s="3"/>
      <c r="JXC19" s="3"/>
      <c r="JXD19" s="3"/>
      <c r="JXE19" s="3"/>
      <c r="JXF19" s="3"/>
      <c r="JXG19" s="3"/>
      <c r="JXH19" s="3"/>
      <c r="JXI19" s="3"/>
      <c r="JXJ19" s="3"/>
      <c r="JXK19" s="3"/>
      <c r="JXL19" s="3"/>
      <c r="JXM19" s="3"/>
      <c r="JXN19" s="3"/>
      <c r="JXO19" s="3"/>
      <c r="JXP19" s="3"/>
      <c r="JXQ19" s="3"/>
      <c r="JXR19" s="3"/>
      <c r="JXS19" s="3"/>
      <c r="JXT19" s="3"/>
      <c r="JXU19" s="3"/>
      <c r="JXV19" s="3"/>
      <c r="JXW19" s="3"/>
      <c r="JXX19" s="3"/>
      <c r="JXY19" s="3"/>
      <c r="JXZ19" s="3"/>
      <c r="JYA19" s="3"/>
      <c r="JYB19" s="3"/>
      <c r="JYC19" s="3"/>
      <c r="JYD19" s="3"/>
      <c r="JYE19" s="3"/>
      <c r="JYF19" s="3"/>
      <c r="JYG19" s="3"/>
      <c r="JYH19" s="3"/>
      <c r="JYI19" s="3"/>
      <c r="JYJ19" s="3"/>
      <c r="JYK19" s="3"/>
      <c r="JYL19" s="3"/>
      <c r="JYM19" s="3"/>
      <c r="JYN19" s="3"/>
      <c r="JYO19" s="3"/>
      <c r="JYP19" s="3"/>
      <c r="JYQ19" s="3"/>
      <c r="JYR19" s="3"/>
      <c r="JYS19" s="3"/>
      <c r="JYT19" s="3"/>
      <c r="JYU19" s="3"/>
      <c r="JYV19" s="3"/>
      <c r="JYW19" s="3"/>
      <c r="JYX19" s="3"/>
      <c r="JYY19" s="3"/>
      <c r="JYZ19" s="3"/>
      <c r="JZA19" s="3"/>
      <c r="JZB19" s="3"/>
      <c r="JZC19" s="3"/>
      <c r="JZD19" s="3"/>
      <c r="JZE19" s="3"/>
      <c r="JZF19" s="3"/>
      <c r="JZG19" s="3"/>
      <c r="JZH19" s="3"/>
      <c r="JZI19" s="3"/>
      <c r="JZJ19" s="3"/>
      <c r="JZK19" s="3"/>
      <c r="JZL19" s="3"/>
      <c r="JZM19" s="3"/>
      <c r="JZN19" s="3"/>
      <c r="JZO19" s="3"/>
      <c r="JZP19" s="3"/>
      <c r="JZQ19" s="3"/>
      <c r="JZR19" s="3"/>
      <c r="JZS19" s="3"/>
      <c r="JZT19" s="3"/>
      <c r="JZU19" s="3"/>
      <c r="JZV19" s="3"/>
      <c r="JZW19" s="3"/>
      <c r="JZX19" s="3"/>
      <c r="JZY19" s="3"/>
      <c r="JZZ19" s="3"/>
      <c r="KAA19" s="3"/>
      <c r="KAB19" s="3"/>
      <c r="KAC19" s="3"/>
      <c r="KAD19" s="3"/>
      <c r="KAE19" s="3"/>
      <c r="KAF19" s="3"/>
      <c r="KAG19" s="3"/>
      <c r="KAH19" s="3"/>
      <c r="KAI19" s="3"/>
      <c r="KAJ19" s="3"/>
      <c r="KAK19" s="3"/>
      <c r="KAL19" s="3"/>
      <c r="KAM19" s="3"/>
      <c r="KAN19" s="3"/>
      <c r="KAO19" s="3"/>
      <c r="KAP19" s="3"/>
      <c r="KAQ19" s="3"/>
      <c r="KAR19" s="3"/>
      <c r="KAS19" s="3"/>
      <c r="KAT19" s="3"/>
      <c r="KAU19" s="3"/>
      <c r="KAV19" s="3"/>
      <c r="KAW19" s="3"/>
      <c r="KAX19" s="3"/>
      <c r="KAY19" s="3"/>
      <c r="KAZ19" s="3"/>
      <c r="KBA19" s="3"/>
      <c r="KBB19" s="3"/>
      <c r="KBC19" s="3"/>
      <c r="KBD19" s="3"/>
      <c r="KBE19" s="3"/>
      <c r="KBF19" s="3"/>
      <c r="KBG19" s="3"/>
      <c r="KBH19" s="3"/>
      <c r="KBI19" s="3"/>
      <c r="KBJ19" s="3"/>
      <c r="KBK19" s="3"/>
      <c r="KBL19" s="3"/>
      <c r="KBM19" s="3"/>
      <c r="KBN19" s="3"/>
      <c r="KBO19" s="3"/>
      <c r="KBP19" s="3"/>
      <c r="KBQ19" s="3"/>
      <c r="KBR19" s="3"/>
      <c r="KBS19" s="3"/>
      <c r="KBT19" s="3"/>
      <c r="KBU19" s="3"/>
      <c r="KBV19" s="3"/>
      <c r="KBW19" s="3"/>
      <c r="KBX19" s="3"/>
      <c r="KBY19" s="3"/>
      <c r="KBZ19" s="3"/>
      <c r="KCA19" s="3"/>
      <c r="KCB19" s="3"/>
      <c r="KCC19" s="3"/>
      <c r="KCD19" s="3"/>
      <c r="KCE19" s="3"/>
      <c r="KCF19" s="3"/>
      <c r="KCG19" s="3"/>
      <c r="KCH19" s="3"/>
      <c r="KCI19" s="3"/>
      <c r="KCJ19" s="3"/>
      <c r="KCK19" s="3"/>
      <c r="KCL19" s="3"/>
      <c r="KCM19" s="3"/>
      <c r="KCN19" s="3"/>
      <c r="KCO19" s="3"/>
      <c r="KCP19" s="3"/>
      <c r="KCQ19" s="3"/>
      <c r="KCR19" s="3"/>
      <c r="KCS19" s="3"/>
      <c r="KCT19" s="3"/>
      <c r="KCU19" s="3"/>
      <c r="KCV19" s="3"/>
      <c r="KCW19" s="3"/>
      <c r="KCX19" s="3"/>
      <c r="KCY19" s="3"/>
      <c r="KCZ19" s="3"/>
      <c r="KDA19" s="3"/>
      <c r="KDB19" s="3"/>
      <c r="KDC19" s="3"/>
      <c r="KDD19" s="3"/>
      <c r="KDE19" s="3"/>
      <c r="KDF19" s="3"/>
      <c r="KDG19" s="3"/>
      <c r="KDH19" s="3"/>
      <c r="KDI19" s="3"/>
      <c r="KDJ19" s="3"/>
      <c r="KDK19" s="3"/>
      <c r="KDL19" s="3"/>
      <c r="KDM19" s="3"/>
      <c r="KDN19" s="3"/>
      <c r="KDO19" s="3"/>
      <c r="KDP19" s="3"/>
      <c r="KDQ19" s="3"/>
      <c r="KDR19" s="3"/>
      <c r="KDS19" s="3"/>
      <c r="KDT19" s="3"/>
      <c r="KDU19" s="3"/>
      <c r="KDV19" s="3"/>
      <c r="KDW19" s="3"/>
      <c r="KDX19" s="3"/>
      <c r="KDY19" s="3"/>
      <c r="KDZ19" s="3"/>
      <c r="KEA19" s="3"/>
      <c r="KEB19" s="3"/>
      <c r="KEC19" s="3"/>
      <c r="KED19" s="3"/>
      <c r="KEE19" s="3"/>
      <c r="KEF19" s="3"/>
      <c r="KEG19" s="3"/>
      <c r="KEH19" s="3"/>
      <c r="KEI19" s="3"/>
      <c r="KEJ19" s="3"/>
      <c r="KEK19" s="3"/>
      <c r="KEL19" s="3"/>
      <c r="KEM19" s="3"/>
      <c r="KEN19" s="3"/>
      <c r="KEO19" s="3"/>
      <c r="KEP19" s="3"/>
      <c r="KEQ19" s="3"/>
      <c r="KER19" s="3"/>
      <c r="KES19" s="3"/>
      <c r="KET19" s="3"/>
      <c r="KEU19" s="3"/>
      <c r="KEV19" s="3"/>
      <c r="KEW19" s="3"/>
      <c r="KEX19" s="3"/>
      <c r="KEY19" s="3"/>
      <c r="KEZ19" s="3"/>
      <c r="KFA19" s="3"/>
      <c r="KFB19" s="3"/>
      <c r="KFC19" s="3"/>
      <c r="KFD19" s="3"/>
      <c r="KFE19" s="3"/>
      <c r="KFF19" s="3"/>
      <c r="KFG19" s="3"/>
      <c r="KFH19" s="3"/>
      <c r="KFI19" s="3"/>
      <c r="KFJ19" s="3"/>
      <c r="KFK19" s="3"/>
      <c r="KFL19" s="3"/>
      <c r="KFM19" s="3"/>
      <c r="KFN19" s="3"/>
      <c r="KFO19" s="3"/>
      <c r="KFP19" s="3"/>
      <c r="KFQ19" s="3"/>
      <c r="KFR19" s="3"/>
      <c r="KFS19" s="3"/>
      <c r="KFT19" s="3"/>
      <c r="KFU19" s="3"/>
      <c r="KFV19" s="3"/>
      <c r="KFW19" s="3"/>
      <c r="KFX19" s="3"/>
      <c r="KFY19" s="3"/>
      <c r="KFZ19" s="3"/>
      <c r="KGA19" s="3"/>
      <c r="KGB19" s="3"/>
      <c r="KGC19" s="3"/>
      <c r="KGD19" s="3"/>
      <c r="KGE19" s="3"/>
      <c r="KGF19" s="3"/>
      <c r="KGG19" s="3"/>
      <c r="KGH19" s="3"/>
      <c r="KGI19" s="3"/>
      <c r="KGJ19" s="3"/>
      <c r="KGK19" s="3"/>
      <c r="KGL19" s="3"/>
      <c r="KGM19" s="3"/>
      <c r="KGN19" s="3"/>
      <c r="KGO19" s="3"/>
      <c r="KGP19" s="3"/>
      <c r="KGQ19" s="3"/>
      <c r="KGR19" s="3"/>
      <c r="KGS19" s="3"/>
      <c r="KGT19" s="3"/>
      <c r="KGU19" s="3"/>
      <c r="KGV19" s="3"/>
      <c r="KGW19" s="3"/>
      <c r="KGX19" s="3"/>
      <c r="KGY19" s="3"/>
      <c r="KGZ19" s="3"/>
      <c r="KHA19" s="3"/>
      <c r="KHB19" s="3"/>
      <c r="KHC19" s="3"/>
      <c r="KHD19" s="3"/>
      <c r="KHE19" s="3"/>
      <c r="KHF19" s="3"/>
      <c r="KHG19" s="3"/>
      <c r="KHH19" s="3"/>
      <c r="KHI19" s="3"/>
      <c r="KHJ19" s="3"/>
      <c r="KHK19" s="3"/>
      <c r="KHL19" s="3"/>
      <c r="KHM19" s="3"/>
      <c r="KHN19" s="3"/>
      <c r="KHO19" s="3"/>
      <c r="KHP19" s="3"/>
      <c r="KHQ19" s="3"/>
      <c r="KHR19" s="3"/>
      <c r="KHS19" s="3"/>
      <c r="KHT19" s="3"/>
      <c r="KHU19" s="3"/>
      <c r="KHV19" s="3"/>
      <c r="KHW19" s="3"/>
      <c r="KHX19" s="3"/>
      <c r="KHY19" s="3"/>
      <c r="KHZ19" s="3"/>
      <c r="KIA19" s="3"/>
      <c r="KIB19" s="3"/>
      <c r="KIC19" s="3"/>
      <c r="KID19" s="3"/>
      <c r="KIE19" s="3"/>
      <c r="KIF19" s="3"/>
      <c r="KIG19" s="3"/>
      <c r="KIH19" s="3"/>
      <c r="KII19" s="3"/>
      <c r="KIJ19" s="3"/>
      <c r="KIK19" s="3"/>
      <c r="KIL19" s="3"/>
      <c r="KIM19" s="3"/>
      <c r="KIN19" s="3"/>
      <c r="KIO19" s="3"/>
      <c r="KIP19" s="3"/>
      <c r="KIQ19" s="3"/>
      <c r="KIR19" s="3"/>
      <c r="KIS19" s="3"/>
      <c r="KIT19" s="3"/>
      <c r="KIU19" s="3"/>
      <c r="KIV19" s="3"/>
      <c r="KIW19" s="3"/>
      <c r="KIX19" s="3"/>
      <c r="KIY19" s="3"/>
      <c r="KIZ19" s="3"/>
      <c r="KJA19" s="3"/>
      <c r="KJB19" s="3"/>
      <c r="KJC19" s="3"/>
      <c r="KJD19" s="3"/>
      <c r="KJE19" s="3"/>
      <c r="KJF19" s="3"/>
      <c r="KJG19" s="3"/>
      <c r="KJH19" s="3"/>
      <c r="KJI19" s="3"/>
      <c r="KJJ19" s="3"/>
      <c r="KJK19" s="3"/>
      <c r="KJL19" s="3"/>
      <c r="KJM19" s="3"/>
      <c r="KJN19" s="3"/>
      <c r="KJO19" s="3"/>
      <c r="KJP19" s="3"/>
      <c r="KJQ19" s="3"/>
      <c r="KJR19" s="3"/>
      <c r="KJS19" s="3"/>
      <c r="KJT19" s="3"/>
      <c r="KJU19" s="3"/>
      <c r="KJV19" s="3"/>
      <c r="KJW19" s="3"/>
      <c r="KJX19" s="3"/>
      <c r="KJY19" s="3"/>
      <c r="KJZ19" s="3"/>
      <c r="KKA19" s="3"/>
      <c r="KKB19" s="3"/>
      <c r="KKC19" s="3"/>
      <c r="KKD19" s="3"/>
      <c r="KKE19" s="3"/>
      <c r="KKF19" s="3"/>
      <c r="KKG19" s="3"/>
      <c r="KKH19" s="3"/>
      <c r="KKI19" s="3"/>
      <c r="KKJ19" s="3"/>
      <c r="KKK19" s="3"/>
      <c r="KKL19" s="3"/>
      <c r="KKM19" s="3"/>
      <c r="KKN19" s="3"/>
      <c r="KKO19" s="3"/>
      <c r="KKP19" s="3"/>
      <c r="KKQ19" s="3"/>
      <c r="KKR19" s="3"/>
      <c r="KKS19" s="3"/>
      <c r="KKT19" s="3"/>
      <c r="KKU19" s="3"/>
      <c r="KKV19" s="3"/>
      <c r="KKW19" s="3"/>
      <c r="KKX19" s="3"/>
      <c r="KKY19" s="3"/>
      <c r="KKZ19" s="3"/>
      <c r="KLA19" s="3"/>
      <c r="KLB19" s="3"/>
      <c r="KLC19" s="3"/>
      <c r="KLD19" s="3"/>
      <c r="KLE19" s="3"/>
      <c r="KLF19" s="3"/>
      <c r="KLG19" s="3"/>
      <c r="KLH19" s="3"/>
      <c r="KLI19" s="3"/>
      <c r="KLJ19" s="3"/>
      <c r="KLK19" s="3"/>
      <c r="KLL19" s="3"/>
      <c r="KLM19" s="3"/>
      <c r="KLN19" s="3"/>
      <c r="KLO19" s="3"/>
      <c r="KLP19" s="3"/>
      <c r="KLQ19" s="3"/>
      <c r="KLR19" s="3"/>
      <c r="KLS19" s="3"/>
      <c r="KLT19" s="3"/>
      <c r="KLU19" s="3"/>
      <c r="KLV19" s="3"/>
      <c r="KLW19" s="3"/>
      <c r="KLX19" s="3"/>
      <c r="KLY19" s="3"/>
      <c r="KLZ19" s="3"/>
      <c r="KMA19" s="3"/>
      <c r="KMB19" s="3"/>
      <c r="KMC19" s="3"/>
      <c r="KMD19" s="3"/>
      <c r="KME19" s="3"/>
      <c r="KMF19" s="3"/>
      <c r="KMG19" s="3"/>
      <c r="KMH19" s="3"/>
      <c r="KMI19" s="3"/>
      <c r="KMJ19" s="3"/>
      <c r="KMK19" s="3"/>
      <c r="KML19" s="3"/>
      <c r="KMM19" s="3"/>
      <c r="KMN19" s="3"/>
      <c r="KMO19" s="3"/>
      <c r="KMP19" s="3"/>
      <c r="KMQ19" s="3"/>
      <c r="KMR19" s="3"/>
      <c r="KMS19" s="3"/>
      <c r="KMT19" s="3"/>
      <c r="KMU19" s="3"/>
      <c r="KMV19" s="3"/>
      <c r="KMW19" s="3"/>
      <c r="KMX19" s="3"/>
      <c r="KMY19" s="3"/>
      <c r="KMZ19" s="3"/>
      <c r="KNA19" s="3"/>
      <c r="KNB19" s="3"/>
      <c r="KNC19" s="3"/>
      <c r="KND19" s="3"/>
      <c r="KNE19" s="3"/>
      <c r="KNF19" s="3"/>
      <c r="KNG19" s="3"/>
      <c r="KNH19" s="3"/>
      <c r="KNI19" s="3"/>
      <c r="KNJ19" s="3"/>
      <c r="KNK19" s="3"/>
      <c r="KNL19" s="3"/>
      <c r="KNM19" s="3"/>
      <c r="KNN19" s="3"/>
      <c r="KNO19" s="3"/>
      <c r="KNP19" s="3"/>
      <c r="KNQ19" s="3"/>
      <c r="KNR19" s="3"/>
      <c r="KNS19" s="3"/>
      <c r="KNT19" s="3"/>
      <c r="KNU19" s="3"/>
      <c r="KNV19" s="3"/>
      <c r="KNW19" s="3"/>
      <c r="KNX19" s="3"/>
      <c r="KNY19" s="3"/>
      <c r="KNZ19" s="3"/>
      <c r="KOA19" s="3"/>
      <c r="KOB19" s="3"/>
      <c r="KOC19" s="3"/>
      <c r="KOD19" s="3"/>
      <c r="KOE19" s="3"/>
      <c r="KOF19" s="3"/>
      <c r="KOG19" s="3"/>
      <c r="KOH19" s="3"/>
      <c r="KOI19" s="3"/>
      <c r="KOJ19" s="3"/>
      <c r="KOK19" s="3"/>
      <c r="KOL19" s="3"/>
      <c r="KOM19" s="3"/>
      <c r="KON19" s="3"/>
      <c r="KOO19" s="3"/>
      <c r="KOP19" s="3"/>
      <c r="KOQ19" s="3"/>
      <c r="KOR19" s="3"/>
      <c r="KOS19" s="3"/>
      <c r="KOT19" s="3"/>
      <c r="KOU19" s="3"/>
      <c r="KOV19" s="3"/>
      <c r="KOW19" s="3"/>
      <c r="KOX19" s="3"/>
      <c r="KOY19" s="3"/>
      <c r="KOZ19" s="3"/>
      <c r="KPA19" s="3"/>
      <c r="KPB19" s="3"/>
      <c r="KPC19" s="3"/>
      <c r="KPD19" s="3"/>
      <c r="KPE19" s="3"/>
      <c r="KPF19" s="3"/>
      <c r="KPG19" s="3"/>
      <c r="KPH19" s="3"/>
      <c r="KPI19" s="3"/>
      <c r="KPJ19" s="3"/>
      <c r="KPK19" s="3"/>
      <c r="KPL19" s="3"/>
      <c r="KPM19" s="3"/>
      <c r="KPN19" s="3"/>
      <c r="KPO19" s="3"/>
      <c r="KPP19" s="3"/>
      <c r="KPQ19" s="3"/>
      <c r="KPR19" s="3"/>
      <c r="KPS19" s="3"/>
      <c r="KPT19" s="3"/>
      <c r="KPU19" s="3"/>
      <c r="KPV19" s="3"/>
      <c r="KPW19" s="3"/>
      <c r="KPX19" s="3"/>
      <c r="KPY19" s="3"/>
      <c r="KPZ19" s="3"/>
      <c r="KQA19" s="3"/>
      <c r="KQB19" s="3"/>
      <c r="KQC19" s="3"/>
      <c r="KQD19" s="3"/>
      <c r="KQE19" s="3"/>
      <c r="KQF19" s="3"/>
      <c r="KQG19" s="3"/>
      <c r="KQH19" s="3"/>
      <c r="KQI19" s="3"/>
      <c r="KQJ19" s="3"/>
      <c r="KQK19" s="3"/>
      <c r="KQL19" s="3"/>
      <c r="KQM19" s="3"/>
      <c r="KQN19" s="3"/>
      <c r="KQO19" s="3"/>
      <c r="KQP19" s="3"/>
      <c r="KQQ19" s="3"/>
      <c r="KQR19" s="3"/>
      <c r="KQS19" s="3"/>
      <c r="KQT19" s="3"/>
      <c r="KQU19" s="3"/>
      <c r="KQV19" s="3"/>
      <c r="KQW19" s="3"/>
      <c r="KQX19" s="3"/>
      <c r="KQY19" s="3"/>
      <c r="KQZ19" s="3"/>
      <c r="KRA19" s="3"/>
      <c r="KRB19" s="3"/>
      <c r="KRC19" s="3"/>
      <c r="KRD19" s="3"/>
      <c r="KRE19" s="3"/>
      <c r="KRF19" s="3"/>
      <c r="KRG19" s="3"/>
      <c r="KRH19" s="3"/>
      <c r="KRI19" s="3"/>
      <c r="KRJ19" s="3"/>
      <c r="KRK19" s="3"/>
      <c r="KRL19" s="3"/>
      <c r="KRM19" s="3"/>
      <c r="KRN19" s="3"/>
      <c r="KRO19" s="3"/>
      <c r="KRP19" s="3"/>
      <c r="KRQ19" s="3"/>
      <c r="KRR19" s="3"/>
      <c r="KRS19" s="3"/>
      <c r="KRT19" s="3"/>
      <c r="KRU19" s="3"/>
      <c r="KRV19" s="3"/>
      <c r="KRW19" s="3"/>
      <c r="KRX19" s="3"/>
      <c r="KRY19" s="3"/>
      <c r="KRZ19" s="3"/>
      <c r="KSA19" s="3"/>
      <c r="KSB19" s="3"/>
      <c r="KSC19" s="3"/>
      <c r="KSD19" s="3"/>
      <c r="KSE19" s="3"/>
      <c r="KSF19" s="3"/>
      <c r="KSG19" s="3"/>
      <c r="KSH19" s="3"/>
      <c r="KSI19" s="3"/>
      <c r="KSJ19" s="3"/>
      <c r="KSK19" s="3"/>
      <c r="KSL19" s="3"/>
      <c r="KSM19" s="3"/>
      <c r="KSN19" s="3"/>
      <c r="KSO19" s="3"/>
      <c r="KSP19" s="3"/>
      <c r="KSQ19" s="3"/>
      <c r="KSR19" s="3"/>
      <c r="KSS19" s="3"/>
      <c r="KST19" s="3"/>
      <c r="KSU19" s="3"/>
      <c r="KSV19" s="3"/>
      <c r="KSW19" s="3"/>
      <c r="KSX19" s="3"/>
      <c r="KSY19" s="3"/>
      <c r="KSZ19" s="3"/>
      <c r="KTA19" s="3"/>
      <c r="KTB19" s="3"/>
      <c r="KTC19" s="3"/>
      <c r="KTD19" s="3"/>
      <c r="KTE19" s="3"/>
      <c r="KTF19" s="3"/>
      <c r="KTG19" s="3"/>
      <c r="KTH19" s="3"/>
      <c r="KTI19" s="3"/>
      <c r="KTJ19" s="3"/>
      <c r="KTK19" s="3"/>
      <c r="KTL19" s="3"/>
      <c r="KTM19" s="3"/>
      <c r="KTN19" s="3"/>
      <c r="KTO19" s="3"/>
      <c r="KTP19" s="3"/>
      <c r="KTQ19" s="3"/>
      <c r="KTR19" s="3"/>
      <c r="KTS19" s="3"/>
      <c r="KTT19" s="3"/>
      <c r="KTU19" s="3"/>
      <c r="KTV19" s="3"/>
      <c r="KTW19" s="3"/>
      <c r="KTX19" s="3"/>
      <c r="KTY19" s="3"/>
      <c r="KTZ19" s="3"/>
      <c r="KUA19" s="3"/>
      <c r="KUB19" s="3"/>
      <c r="KUC19" s="3"/>
      <c r="KUD19" s="3"/>
      <c r="KUE19" s="3"/>
      <c r="KUF19" s="3"/>
      <c r="KUG19" s="3"/>
      <c r="KUH19" s="3"/>
      <c r="KUI19" s="3"/>
      <c r="KUJ19" s="3"/>
      <c r="KUK19" s="3"/>
      <c r="KUL19" s="3"/>
      <c r="KUM19" s="3"/>
      <c r="KUN19" s="3"/>
      <c r="KUO19" s="3"/>
      <c r="KUP19" s="3"/>
      <c r="KUQ19" s="3"/>
      <c r="KUR19" s="3"/>
      <c r="KUS19" s="3"/>
      <c r="KUT19" s="3"/>
      <c r="KUU19" s="3"/>
      <c r="KUV19" s="3"/>
      <c r="KUW19" s="3"/>
      <c r="KUX19" s="3"/>
      <c r="KUY19" s="3"/>
      <c r="KUZ19" s="3"/>
      <c r="KVA19" s="3"/>
      <c r="KVB19" s="3"/>
      <c r="KVC19" s="3"/>
      <c r="KVD19" s="3"/>
      <c r="KVE19" s="3"/>
      <c r="KVF19" s="3"/>
      <c r="KVG19" s="3"/>
      <c r="KVH19" s="3"/>
      <c r="KVI19" s="3"/>
      <c r="KVJ19" s="3"/>
      <c r="KVK19" s="3"/>
      <c r="KVL19" s="3"/>
      <c r="KVM19" s="3"/>
      <c r="KVN19" s="3"/>
      <c r="KVO19" s="3"/>
      <c r="KVP19" s="3"/>
      <c r="KVQ19" s="3"/>
      <c r="KVR19" s="3"/>
      <c r="KVS19" s="3"/>
      <c r="KVT19" s="3"/>
      <c r="KVU19" s="3"/>
      <c r="KVV19" s="3"/>
      <c r="KVW19" s="3"/>
      <c r="KVX19" s="3"/>
      <c r="KVY19" s="3"/>
      <c r="KVZ19" s="3"/>
      <c r="KWA19" s="3"/>
      <c r="KWB19" s="3"/>
      <c r="KWC19" s="3"/>
      <c r="KWD19" s="3"/>
      <c r="KWE19" s="3"/>
      <c r="KWF19" s="3"/>
      <c r="KWG19" s="3"/>
      <c r="KWH19" s="3"/>
      <c r="KWI19" s="3"/>
      <c r="KWJ19" s="3"/>
      <c r="KWK19" s="3"/>
      <c r="KWL19" s="3"/>
      <c r="KWM19" s="3"/>
      <c r="KWN19" s="3"/>
      <c r="KWO19" s="3"/>
      <c r="KWP19" s="3"/>
      <c r="KWQ19" s="3"/>
      <c r="KWR19" s="3"/>
      <c r="KWS19" s="3"/>
      <c r="KWT19" s="3"/>
      <c r="KWU19" s="3"/>
      <c r="KWV19" s="3"/>
      <c r="KWW19" s="3"/>
      <c r="KWX19" s="3"/>
      <c r="KWY19" s="3"/>
      <c r="KWZ19" s="3"/>
      <c r="KXA19" s="3"/>
      <c r="KXB19" s="3"/>
      <c r="KXC19" s="3"/>
      <c r="KXD19" s="3"/>
      <c r="KXE19" s="3"/>
      <c r="KXF19" s="3"/>
      <c r="KXG19" s="3"/>
      <c r="KXH19" s="3"/>
      <c r="KXI19" s="3"/>
      <c r="KXJ19" s="3"/>
      <c r="KXK19" s="3"/>
      <c r="KXL19" s="3"/>
      <c r="KXM19" s="3"/>
      <c r="KXN19" s="3"/>
      <c r="KXO19" s="3"/>
      <c r="KXP19" s="3"/>
      <c r="KXQ19" s="3"/>
      <c r="KXR19" s="3"/>
      <c r="KXS19" s="3"/>
      <c r="KXT19" s="3"/>
      <c r="KXU19" s="3"/>
      <c r="KXV19" s="3"/>
      <c r="KXW19" s="3"/>
      <c r="KXX19" s="3"/>
      <c r="KXY19" s="3"/>
      <c r="KXZ19" s="3"/>
      <c r="KYA19" s="3"/>
      <c r="KYB19" s="3"/>
      <c r="KYC19" s="3"/>
      <c r="KYD19" s="3"/>
      <c r="KYE19" s="3"/>
      <c r="KYF19" s="3"/>
      <c r="KYG19" s="3"/>
      <c r="KYH19" s="3"/>
      <c r="KYI19" s="3"/>
      <c r="KYJ19" s="3"/>
      <c r="KYK19" s="3"/>
      <c r="KYL19" s="3"/>
      <c r="KYM19" s="3"/>
      <c r="KYN19" s="3"/>
      <c r="KYO19" s="3"/>
      <c r="KYP19" s="3"/>
      <c r="KYQ19" s="3"/>
      <c r="KYR19" s="3"/>
      <c r="KYS19" s="3"/>
      <c r="KYT19" s="3"/>
      <c r="KYU19" s="3"/>
      <c r="KYV19" s="3"/>
      <c r="KYW19" s="3"/>
      <c r="KYX19" s="3"/>
      <c r="KYY19" s="3"/>
      <c r="KYZ19" s="3"/>
      <c r="KZA19" s="3"/>
      <c r="KZB19" s="3"/>
      <c r="KZC19" s="3"/>
      <c r="KZD19" s="3"/>
      <c r="KZE19" s="3"/>
      <c r="KZF19" s="3"/>
      <c r="KZG19" s="3"/>
      <c r="KZH19" s="3"/>
      <c r="KZI19" s="3"/>
      <c r="KZJ19" s="3"/>
      <c r="KZK19" s="3"/>
      <c r="KZL19" s="3"/>
      <c r="KZM19" s="3"/>
      <c r="KZN19" s="3"/>
      <c r="KZO19" s="3"/>
      <c r="KZP19" s="3"/>
      <c r="KZQ19" s="3"/>
      <c r="KZR19" s="3"/>
      <c r="KZS19" s="3"/>
      <c r="KZT19" s="3"/>
      <c r="KZU19" s="3"/>
      <c r="KZV19" s="3"/>
      <c r="KZW19" s="3"/>
      <c r="KZX19" s="3"/>
      <c r="KZY19" s="3"/>
      <c r="KZZ19" s="3"/>
      <c r="LAA19" s="3"/>
      <c r="LAB19" s="3"/>
      <c r="LAC19" s="3"/>
      <c r="LAD19" s="3"/>
      <c r="LAE19" s="3"/>
      <c r="LAF19" s="3"/>
      <c r="LAG19" s="3"/>
      <c r="LAH19" s="3"/>
      <c r="LAI19" s="3"/>
      <c r="LAJ19" s="3"/>
      <c r="LAK19" s="3"/>
      <c r="LAL19" s="3"/>
      <c r="LAM19" s="3"/>
      <c r="LAN19" s="3"/>
      <c r="LAO19" s="3"/>
      <c r="LAP19" s="3"/>
      <c r="LAQ19" s="3"/>
      <c r="LAR19" s="3"/>
      <c r="LAS19" s="3"/>
      <c r="LAT19" s="3"/>
      <c r="LAU19" s="3"/>
      <c r="LAV19" s="3"/>
      <c r="LAW19" s="3"/>
      <c r="LAX19" s="3"/>
      <c r="LAY19" s="3"/>
      <c r="LAZ19" s="3"/>
      <c r="LBA19" s="3"/>
      <c r="LBB19" s="3"/>
      <c r="LBC19" s="3"/>
      <c r="LBD19" s="3"/>
      <c r="LBE19" s="3"/>
      <c r="LBF19" s="3"/>
      <c r="LBG19" s="3"/>
      <c r="LBH19" s="3"/>
      <c r="LBI19" s="3"/>
      <c r="LBJ19" s="3"/>
      <c r="LBK19" s="3"/>
      <c r="LBL19" s="3"/>
      <c r="LBM19" s="3"/>
      <c r="LBN19" s="3"/>
      <c r="LBO19" s="3"/>
      <c r="LBP19" s="3"/>
      <c r="LBQ19" s="3"/>
      <c r="LBR19" s="3"/>
      <c r="LBS19" s="3"/>
      <c r="LBT19" s="3"/>
      <c r="LBU19" s="3"/>
      <c r="LBV19" s="3"/>
      <c r="LBW19" s="3"/>
      <c r="LBX19" s="3"/>
      <c r="LBY19" s="3"/>
      <c r="LBZ19" s="3"/>
      <c r="LCA19" s="3"/>
      <c r="LCB19" s="3"/>
      <c r="LCC19" s="3"/>
      <c r="LCD19" s="3"/>
      <c r="LCE19" s="3"/>
      <c r="LCF19" s="3"/>
      <c r="LCG19" s="3"/>
      <c r="LCH19" s="3"/>
      <c r="LCI19" s="3"/>
      <c r="LCJ19" s="3"/>
      <c r="LCK19" s="3"/>
      <c r="LCL19" s="3"/>
      <c r="LCM19" s="3"/>
      <c r="LCN19" s="3"/>
      <c r="LCO19" s="3"/>
      <c r="LCP19" s="3"/>
      <c r="LCQ19" s="3"/>
      <c r="LCR19" s="3"/>
      <c r="LCS19" s="3"/>
      <c r="LCT19" s="3"/>
      <c r="LCU19" s="3"/>
      <c r="LCV19" s="3"/>
      <c r="LCW19" s="3"/>
      <c r="LCX19" s="3"/>
      <c r="LCY19" s="3"/>
      <c r="LCZ19" s="3"/>
      <c r="LDA19" s="3"/>
      <c r="LDB19" s="3"/>
      <c r="LDC19" s="3"/>
      <c r="LDD19" s="3"/>
      <c r="LDE19" s="3"/>
      <c r="LDF19" s="3"/>
      <c r="LDG19" s="3"/>
      <c r="LDH19" s="3"/>
      <c r="LDI19" s="3"/>
      <c r="LDJ19" s="3"/>
      <c r="LDK19" s="3"/>
      <c r="LDL19" s="3"/>
      <c r="LDM19" s="3"/>
      <c r="LDN19" s="3"/>
      <c r="LDO19" s="3"/>
      <c r="LDP19" s="3"/>
      <c r="LDQ19" s="3"/>
      <c r="LDR19" s="3"/>
      <c r="LDS19" s="3"/>
      <c r="LDT19" s="3"/>
      <c r="LDU19" s="3"/>
      <c r="LDV19" s="3"/>
      <c r="LDW19" s="3"/>
      <c r="LDX19" s="3"/>
      <c r="LDY19" s="3"/>
      <c r="LDZ19" s="3"/>
      <c r="LEA19" s="3"/>
      <c r="LEB19" s="3"/>
      <c r="LEC19" s="3"/>
      <c r="LED19" s="3"/>
      <c r="LEE19" s="3"/>
      <c r="LEF19" s="3"/>
      <c r="LEG19" s="3"/>
      <c r="LEH19" s="3"/>
      <c r="LEI19" s="3"/>
      <c r="LEJ19" s="3"/>
      <c r="LEK19" s="3"/>
      <c r="LEL19" s="3"/>
      <c r="LEM19" s="3"/>
      <c r="LEN19" s="3"/>
      <c r="LEO19" s="3"/>
      <c r="LEP19" s="3"/>
      <c r="LEQ19" s="3"/>
      <c r="LER19" s="3"/>
      <c r="LES19" s="3"/>
      <c r="LET19" s="3"/>
      <c r="LEU19" s="3"/>
      <c r="LEV19" s="3"/>
      <c r="LEW19" s="3"/>
      <c r="LEX19" s="3"/>
      <c r="LEY19" s="3"/>
      <c r="LEZ19" s="3"/>
      <c r="LFA19" s="3"/>
      <c r="LFB19" s="3"/>
      <c r="LFC19" s="3"/>
      <c r="LFD19" s="3"/>
      <c r="LFE19" s="3"/>
      <c r="LFF19" s="3"/>
      <c r="LFG19" s="3"/>
      <c r="LFH19" s="3"/>
      <c r="LFI19" s="3"/>
      <c r="LFJ19" s="3"/>
      <c r="LFK19" s="3"/>
      <c r="LFL19" s="3"/>
      <c r="LFM19" s="3"/>
      <c r="LFN19" s="3"/>
      <c r="LFO19" s="3"/>
      <c r="LFP19" s="3"/>
      <c r="LFQ19" s="3"/>
      <c r="LFR19" s="3"/>
      <c r="LFS19" s="3"/>
      <c r="LFT19" s="3"/>
      <c r="LFU19" s="3"/>
      <c r="LFV19" s="3"/>
      <c r="LFW19" s="3"/>
      <c r="LFX19" s="3"/>
      <c r="LFY19" s="3"/>
      <c r="LFZ19" s="3"/>
      <c r="LGA19" s="3"/>
      <c r="LGB19" s="3"/>
      <c r="LGC19" s="3"/>
      <c r="LGD19" s="3"/>
      <c r="LGE19" s="3"/>
      <c r="LGF19" s="3"/>
      <c r="LGG19" s="3"/>
      <c r="LGH19" s="3"/>
      <c r="LGI19" s="3"/>
      <c r="LGJ19" s="3"/>
      <c r="LGK19" s="3"/>
      <c r="LGL19" s="3"/>
      <c r="LGM19" s="3"/>
      <c r="LGN19" s="3"/>
      <c r="LGO19" s="3"/>
      <c r="LGP19" s="3"/>
      <c r="LGQ19" s="3"/>
      <c r="LGR19" s="3"/>
      <c r="LGS19" s="3"/>
      <c r="LGT19" s="3"/>
      <c r="LGU19" s="3"/>
      <c r="LGV19" s="3"/>
      <c r="LGW19" s="3"/>
      <c r="LGX19" s="3"/>
      <c r="LGY19" s="3"/>
      <c r="LGZ19" s="3"/>
      <c r="LHA19" s="3"/>
      <c r="LHB19" s="3"/>
      <c r="LHC19" s="3"/>
      <c r="LHD19" s="3"/>
      <c r="LHE19" s="3"/>
      <c r="LHF19" s="3"/>
      <c r="LHG19" s="3"/>
      <c r="LHH19" s="3"/>
      <c r="LHI19" s="3"/>
      <c r="LHJ19" s="3"/>
      <c r="LHK19" s="3"/>
      <c r="LHL19" s="3"/>
      <c r="LHM19" s="3"/>
      <c r="LHN19" s="3"/>
      <c r="LHO19" s="3"/>
      <c r="LHP19" s="3"/>
      <c r="LHQ19" s="3"/>
      <c r="LHR19" s="3"/>
      <c r="LHS19" s="3"/>
      <c r="LHT19" s="3"/>
      <c r="LHU19" s="3"/>
      <c r="LHV19" s="3"/>
      <c r="LHW19" s="3"/>
      <c r="LHX19" s="3"/>
      <c r="LHY19" s="3"/>
      <c r="LHZ19" s="3"/>
      <c r="LIA19" s="3"/>
      <c r="LIB19" s="3"/>
      <c r="LIC19" s="3"/>
      <c r="LID19" s="3"/>
      <c r="LIE19" s="3"/>
      <c r="LIF19" s="3"/>
      <c r="LIG19" s="3"/>
      <c r="LIH19" s="3"/>
      <c r="LII19" s="3"/>
      <c r="LIJ19" s="3"/>
      <c r="LIK19" s="3"/>
      <c r="LIL19" s="3"/>
      <c r="LIM19" s="3"/>
      <c r="LIN19" s="3"/>
      <c r="LIO19" s="3"/>
      <c r="LIP19" s="3"/>
      <c r="LIQ19" s="3"/>
      <c r="LIR19" s="3"/>
      <c r="LIS19" s="3"/>
      <c r="LIT19" s="3"/>
      <c r="LIU19" s="3"/>
      <c r="LIV19" s="3"/>
      <c r="LIW19" s="3"/>
      <c r="LIX19" s="3"/>
      <c r="LIY19" s="3"/>
      <c r="LIZ19" s="3"/>
      <c r="LJA19" s="3"/>
      <c r="LJB19" s="3"/>
      <c r="LJC19" s="3"/>
      <c r="LJD19" s="3"/>
      <c r="LJE19" s="3"/>
      <c r="LJF19" s="3"/>
      <c r="LJG19" s="3"/>
      <c r="LJH19" s="3"/>
      <c r="LJI19" s="3"/>
      <c r="LJJ19" s="3"/>
      <c r="LJK19" s="3"/>
      <c r="LJL19" s="3"/>
      <c r="LJM19" s="3"/>
      <c r="LJN19" s="3"/>
      <c r="LJO19" s="3"/>
      <c r="LJP19" s="3"/>
      <c r="LJQ19" s="3"/>
      <c r="LJR19" s="3"/>
      <c r="LJS19" s="3"/>
      <c r="LJT19" s="3"/>
      <c r="LJU19" s="3"/>
      <c r="LJV19" s="3"/>
      <c r="LJW19" s="3"/>
      <c r="LJX19" s="3"/>
      <c r="LJY19" s="3"/>
      <c r="LJZ19" s="3"/>
      <c r="LKA19" s="3"/>
      <c r="LKB19" s="3"/>
      <c r="LKC19" s="3"/>
      <c r="LKD19" s="3"/>
      <c r="LKE19" s="3"/>
      <c r="LKF19" s="3"/>
      <c r="LKG19" s="3"/>
      <c r="LKH19" s="3"/>
      <c r="LKI19" s="3"/>
      <c r="LKJ19" s="3"/>
      <c r="LKK19" s="3"/>
      <c r="LKL19" s="3"/>
      <c r="LKM19" s="3"/>
      <c r="LKN19" s="3"/>
      <c r="LKO19" s="3"/>
      <c r="LKP19" s="3"/>
      <c r="LKQ19" s="3"/>
      <c r="LKR19" s="3"/>
      <c r="LKS19" s="3"/>
      <c r="LKT19" s="3"/>
      <c r="LKU19" s="3"/>
      <c r="LKV19" s="3"/>
      <c r="LKW19" s="3"/>
      <c r="LKX19" s="3"/>
      <c r="LKY19" s="3"/>
      <c r="LKZ19" s="3"/>
      <c r="LLA19" s="3"/>
      <c r="LLB19" s="3"/>
      <c r="LLC19" s="3"/>
      <c r="LLD19" s="3"/>
      <c r="LLE19" s="3"/>
      <c r="LLF19" s="3"/>
      <c r="LLG19" s="3"/>
      <c r="LLH19" s="3"/>
      <c r="LLI19" s="3"/>
      <c r="LLJ19" s="3"/>
      <c r="LLK19" s="3"/>
      <c r="LLL19" s="3"/>
      <c r="LLM19" s="3"/>
      <c r="LLN19" s="3"/>
      <c r="LLO19" s="3"/>
      <c r="LLP19" s="3"/>
      <c r="LLQ19" s="3"/>
      <c r="LLR19" s="3"/>
      <c r="LLS19" s="3"/>
      <c r="LLT19" s="3"/>
      <c r="LLU19" s="3"/>
      <c r="LLV19" s="3"/>
      <c r="LLW19" s="3"/>
      <c r="LLX19" s="3"/>
      <c r="LLY19" s="3"/>
      <c r="LLZ19" s="3"/>
      <c r="LMA19" s="3"/>
      <c r="LMB19" s="3"/>
      <c r="LMC19" s="3"/>
      <c r="LMD19" s="3"/>
      <c r="LME19" s="3"/>
      <c r="LMF19" s="3"/>
      <c r="LMG19" s="3"/>
      <c r="LMH19" s="3"/>
      <c r="LMI19" s="3"/>
      <c r="LMJ19" s="3"/>
      <c r="LMK19" s="3"/>
      <c r="LML19" s="3"/>
      <c r="LMM19" s="3"/>
      <c r="LMN19" s="3"/>
      <c r="LMO19" s="3"/>
      <c r="LMP19" s="3"/>
      <c r="LMQ19" s="3"/>
      <c r="LMR19" s="3"/>
      <c r="LMS19" s="3"/>
      <c r="LMT19" s="3"/>
      <c r="LMU19" s="3"/>
      <c r="LMV19" s="3"/>
      <c r="LMW19" s="3"/>
      <c r="LMX19" s="3"/>
      <c r="LMY19" s="3"/>
      <c r="LMZ19" s="3"/>
      <c r="LNA19" s="3"/>
      <c r="LNB19" s="3"/>
      <c r="LNC19" s="3"/>
      <c r="LND19" s="3"/>
      <c r="LNE19" s="3"/>
      <c r="LNF19" s="3"/>
      <c r="LNG19" s="3"/>
      <c r="LNH19" s="3"/>
      <c r="LNI19" s="3"/>
      <c r="LNJ19" s="3"/>
      <c r="LNK19" s="3"/>
      <c r="LNL19" s="3"/>
      <c r="LNM19" s="3"/>
      <c r="LNN19" s="3"/>
      <c r="LNO19" s="3"/>
      <c r="LNP19" s="3"/>
      <c r="LNQ19" s="3"/>
      <c r="LNR19" s="3"/>
      <c r="LNS19" s="3"/>
      <c r="LNT19" s="3"/>
      <c r="LNU19" s="3"/>
      <c r="LNV19" s="3"/>
      <c r="LNW19" s="3"/>
      <c r="LNX19" s="3"/>
      <c r="LNY19" s="3"/>
      <c r="LNZ19" s="3"/>
      <c r="LOA19" s="3"/>
      <c r="LOB19" s="3"/>
      <c r="LOC19" s="3"/>
      <c r="LOD19" s="3"/>
      <c r="LOE19" s="3"/>
      <c r="LOF19" s="3"/>
      <c r="LOG19" s="3"/>
      <c r="LOH19" s="3"/>
      <c r="LOI19" s="3"/>
      <c r="LOJ19" s="3"/>
      <c r="LOK19" s="3"/>
      <c r="LOL19" s="3"/>
      <c r="LOM19" s="3"/>
      <c r="LON19" s="3"/>
      <c r="LOO19" s="3"/>
      <c r="LOP19" s="3"/>
      <c r="LOQ19" s="3"/>
      <c r="LOR19" s="3"/>
      <c r="LOS19" s="3"/>
      <c r="LOT19" s="3"/>
      <c r="LOU19" s="3"/>
      <c r="LOV19" s="3"/>
      <c r="LOW19" s="3"/>
      <c r="LOX19" s="3"/>
      <c r="LOY19" s="3"/>
      <c r="LOZ19" s="3"/>
      <c r="LPA19" s="3"/>
      <c r="LPB19" s="3"/>
      <c r="LPC19" s="3"/>
      <c r="LPD19" s="3"/>
      <c r="LPE19" s="3"/>
      <c r="LPF19" s="3"/>
      <c r="LPG19" s="3"/>
      <c r="LPH19" s="3"/>
      <c r="LPI19" s="3"/>
      <c r="LPJ19" s="3"/>
      <c r="LPK19" s="3"/>
      <c r="LPL19" s="3"/>
      <c r="LPM19" s="3"/>
      <c r="LPN19" s="3"/>
      <c r="LPO19" s="3"/>
      <c r="LPP19" s="3"/>
      <c r="LPQ19" s="3"/>
      <c r="LPR19" s="3"/>
      <c r="LPS19" s="3"/>
      <c r="LPT19" s="3"/>
      <c r="LPU19" s="3"/>
      <c r="LPV19" s="3"/>
      <c r="LPW19" s="3"/>
      <c r="LPX19" s="3"/>
      <c r="LPY19" s="3"/>
      <c r="LPZ19" s="3"/>
      <c r="LQA19" s="3"/>
      <c r="LQB19" s="3"/>
      <c r="LQC19" s="3"/>
      <c r="LQD19" s="3"/>
      <c r="LQE19" s="3"/>
      <c r="LQF19" s="3"/>
      <c r="LQG19" s="3"/>
      <c r="LQH19" s="3"/>
      <c r="LQI19" s="3"/>
      <c r="LQJ19" s="3"/>
      <c r="LQK19" s="3"/>
      <c r="LQL19" s="3"/>
      <c r="LQM19" s="3"/>
      <c r="LQN19" s="3"/>
      <c r="LQO19" s="3"/>
      <c r="LQP19" s="3"/>
      <c r="LQQ19" s="3"/>
      <c r="LQR19" s="3"/>
      <c r="LQS19" s="3"/>
      <c r="LQT19" s="3"/>
      <c r="LQU19" s="3"/>
      <c r="LQV19" s="3"/>
      <c r="LQW19" s="3"/>
      <c r="LQX19" s="3"/>
      <c r="LQY19" s="3"/>
      <c r="LQZ19" s="3"/>
      <c r="LRA19" s="3"/>
      <c r="LRB19" s="3"/>
      <c r="LRC19" s="3"/>
      <c r="LRD19" s="3"/>
      <c r="LRE19" s="3"/>
      <c r="LRF19" s="3"/>
      <c r="LRG19" s="3"/>
      <c r="LRH19" s="3"/>
      <c r="LRI19" s="3"/>
      <c r="LRJ19" s="3"/>
      <c r="LRK19" s="3"/>
      <c r="LRL19" s="3"/>
      <c r="LRM19" s="3"/>
      <c r="LRN19" s="3"/>
      <c r="LRO19" s="3"/>
      <c r="LRP19" s="3"/>
      <c r="LRQ19" s="3"/>
      <c r="LRR19" s="3"/>
      <c r="LRS19" s="3"/>
      <c r="LRT19" s="3"/>
      <c r="LRU19" s="3"/>
      <c r="LRV19" s="3"/>
      <c r="LRW19" s="3"/>
      <c r="LRX19" s="3"/>
      <c r="LRY19" s="3"/>
      <c r="LRZ19" s="3"/>
      <c r="LSA19" s="3"/>
      <c r="LSB19" s="3"/>
      <c r="LSC19" s="3"/>
      <c r="LSD19" s="3"/>
      <c r="LSE19" s="3"/>
      <c r="LSF19" s="3"/>
      <c r="LSG19" s="3"/>
      <c r="LSH19" s="3"/>
      <c r="LSI19" s="3"/>
      <c r="LSJ19" s="3"/>
      <c r="LSK19" s="3"/>
      <c r="LSL19" s="3"/>
      <c r="LSM19" s="3"/>
      <c r="LSN19" s="3"/>
      <c r="LSO19" s="3"/>
      <c r="LSP19" s="3"/>
      <c r="LSQ19" s="3"/>
      <c r="LSR19" s="3"/>
      <c r="LSS19" s="3"/>
      <c r="LST19" s="3"/>
      <c r="LSU19" s="3"/>
      <c r="LSV19" s="3"/>
      <c r="LSW19" s="3"/>
      <c r="LSX19" s="3"/>
      <c r="LSY19" s="3"/>
      <c r="LSZ19" s="3"/>
      <c r="LTA19" s="3"/>
      <c r="LTB19" s="3"/>
      <c r="LTC19" s="3"/>
      <c r="LTD19" s="3"/>
      <c r="LTE19" s="3"/>
      <c r="LTF19" s="3"/>
      <c r="LTG19" s="3"/>
      <c r="LTH19" s="3"/>
      <c r="LTI19" s="3"/>
      <c r="LTJ19" s="3"/>
      <c r="LTK19" s="3"/>
      <c r="LTL19" s="3"/>
      <c r="LTM19" s="3"/>
      <c r="LTN19" s="3"/>
      <c r="LTO19" s="3"/>
      <c r="LTP19" s="3"/>
      <c r="LTQ19" s="3"/>
      <c r="LTR19" s="3"/>
      <c r="LTS19" s="3"/>
      <c r="LTT19" s="3"/>
      <c r="LTU19" s="3"/>
      <c r="LTV19" s="3"/>
      <c r="LTW19" s="3"/>
      <c r="LTX19" s="3"/>
      <c r="LTY19" s="3"/>
      <c r="LTZ19" s="3"/>
      <c r="LUA19" s="3"/>
      <c r="LUB19" s="3"/>
      <c r="LUC19" s="3"/>
      <c r="LUD19" s="3"/>
      <c r="LUE19" s="3"/>
      <c r="LUF19" s="3"/>
      <c r="LUG19" s="3"/>
      <c r="LUH19" s="3"/>
      <c r="LUI19" s="3"/>
      <c r="LUJ19" s="3"/>
      <c r="LUK19" s="3"/>
      <c r="LUL19" s="3"/>
      <c r="LUM19" s="3"/>
      <c r="LUN19" s="3"/>
      <c r="LUO19" s="3"/>
      <c r="LUP19" s="3"/>
      <c r="LUQ19" s="3"/>
      <c r="LUR19" s="3"/>
      <c r="LUS19" s="3"/>
      <c r="LUT19" s="3"/>
      <c r="LUU19" s="3"/>
      <c r="LUV19" s="3"/>
      <c r="LUW19" s="3"/>
      <c r="LUX19" s="3"/>
      <c r="LUY19" s="3"/>
      <c r="LUZ19" s="3"/>
      <c r="LVA19" s="3"/>
      <c r="LVB19" s="3"/>
      <c r="LVC19" s="3"/>
      <c r="LVD19" s="3"/>
      <c r="LVE19" s="3"/>
      <c r="LVF19" s="3"/>
      <c r="LVG19" s="3"/>
      <c r="LVH19" s="3"/>
      <c r="LVI19" s="3"/>
      <c r="LVJ19" s="3"/>
      <c r="LVK19" s="3"/>
      <c r="LVL19" s="3"/>
      <c r="LVM19" s="3"/>
      <c r="LVN19" s="3"/>
      <c r="LVO19" s="3"/>
      <c r="LVP19" s="3"/>
      <c r="LVQ19" s="3"/>
      <c r="LVR19" s="3"/>
      <c r="LVS19" s="3"/>
      <c r="LVT19" s="3"/>
      <c r="LVU19" s="3"/>
      <c r="LVV19" s="3"/>
      <c r="LVW19" s="3"/>
      <c r="LVX19" s="3"/>
      <c r="LVY19" s="3"/>
      <c r="LVZ19" s="3"/>
      <c r="LWA19" s="3"/>
      <c r="LWB19" s="3"/>
      <c r="LWC19" s="3"/>
      <c r="LWD19" s="3"/>
      <c r="LWE19" s="3"/>
      <c r="LWF19" s="3"/>
      <c r="LWG19" s="3"/>
      <c r="LWH19" s="3"/>
      <c r="LWI19" s="3"/>
      <c r="LWJ19" s="3"/>
      <c r="LWK19" s="3"/>
      <c r="LWL19" s="3"/>
      <c r="LWM19" s="3"/>
      <c r="LWN19" s="3"/>
      <c r="LWO19" s="3"/>
      <c r="LWP19" s="3"/>
      <c r="LWQ19" s="3"/>
      <c r="LWR19" s="3"/>
      <c r="LWS19" s="3"/>
      <c r="LWT19" s="3"/>
      <c r="LWU19" s="3"/>
      <c r="LWV19" s="3"/>
      <c r="LWW19" s="3"/>
      <c r="LWX19" s="3"/>
      <c r="LWY19" s="3"/>
      <c r="LWZ19" s="3"/>
      <c r="LXA19" s="3"/>
      <c r="LXB19" s="3"/>
      <c r="LXC19" s="3"/>
      <c r="LXD19" s="3"/>
      <c r="LXE19" s="3"/>
      <c r="LXF19" s="3"/>
      <c r="LXG19" s="3"/>
      <c r="LXH19" s="3"/>
      <c r="LXI19" s="3"/>
      <c r="LXJ19" s="3"/>
      <c r="LXK19" s="3"/>
      <c r="LXL19" s="3"/>
      <c r="LXM19" s="3"/>
      <c r="LXN19" s="3"/>
      <c r="LXO19" s="3"/>
      <c r="LXP19" s="3"/>
      <c r="LXQ19" s="3"/>
      <c r="LXR19" s="3"/>
      <c r="LXS19" s="3"/>
      <c r="LXT19" s="3"/>
      <c r="LXU19" s="3"/>
      <c r="LXV19" s="3"/>
      <c r="LXW19" s="3"/>
      <c r="LXX19" s="3"/>
      <c r="LXY19" s="3"/>
      <c r="LXZ19" s="3"/>
      <c r="LYA19" s="3"/>
      <c r="LYB19" s="3"/>
      <c r="LYC19" s="3"/>
      <c r="LYD19" s="3"/>
      <c r="LYE19" s="3"/>
      <c r="LYF19" s="3"/>
      <c r="LYG19" s="3"/>
      <c r="LYH19" s="3"/>
      <c r="LYI19" s="3"/>
      <c r="LYJ19" s="3"/>
      <c r="LYK19" s="3"/>
      <c r="LYL19" s="3"/>
      <c r="LYM19" s="3"/>
      <c r="LYN19" s="3"/>
      <c r="LYO19" s="3"/>
      <c r="LYP19" s="3"/>
      <c r="LYQ19" s="3"/>
      <c r="LYR19" s="3"/>
      <c r="LYS19" s="3"/>
      <c r="LYT19" s="3"/>
      <c r="LYU19" s="3"/>
      <c r="LYV19" s="3"/>
      <c r="LYW19" s="3"/>
      <c r="LYX19" s="3"/>
      <c r="LYY19" s="3"/>
      <c r="LYZ19" s="3"/>
      <c r="LZA19" s="3"/>
      <c r="LZB19" s="3"/>
      <c r="LZC19" s="3"/>
      <c r="LZD19" s="3"/>
      <c r="LZE19" s="3"/>
      <c r="LZF19" s="3"/>
      <c r="LZG19" s="3"/>
      <c r="LZH19" s="3"/>
      <c r="LZI19" s="3"/>
      <c r="LZJ19" s="3"/>
      <c r="LZK19" s="3"/>
      <c r="LZL19" s="3"/>
      <c r="LZM19" s="3"/>
      <c r="LZN19" s="3"/>
      <c r="LZO19" s="3"/>
      <c r="LZP19" s="3"/>
      <c r="LZQ19" s="3"/>
      <c r="LZR19" s="3"/>
      <c r="LZS19" s="3"/>
      <c r="LZT19" s="3"/>
      <c r="LZU19" s="3"/>
      <c r="LZV19" s="3"/>
      <c r="LZW19" s="3"/>
      <c r="LZX19" s="3"/>
      <c r="LZY19" s="3"/>
      <c r="LZZ19" s="3"/>
      <c r="MAA19" s="3"/>
      <c r="MAB19" s="3"/>
      <c r="MAC19" s="3"/>
      <c r="MAD19" s="3"/>
      <c r="MAE19" s="3"/>
      <c r="MAF19" s="3"/>
      <c r="MAG19" s="3"/>
      <c r="MAH19" s="3"/>
      <c r="MAI19" s="3"/>
      <c r="MAJ19" s="3"/>
      <c r="MAK19" s="3"/>
      <c r="MAL19" s="3"/>
      <c r="MAM19" s="3"/>
      <c r="MAN19" s="3"/>
      <c r="MAO19" s="3"/>
      <c r="MAP19" s="3"/>
      <c r="MAQ19" s="3"/>
      <c r="MAR19" s="3"/>
      <c r="MAS19" s="3"/>
      <c r="MAT19" s="3"/>
      <c r="MAU19" s="3"/>
      <c r="MAV19" s="3"/>
      <c r="MAW19" s="3"/>
      <c r="MAX19" s="3"/>
      <c r="MAY19" s="3"/>
      <c r="MAZ19" s="3"/>
      <c r="MBA19" s="3"/>
      <c r="MBB19" s="3"/>
      <c r="MBC19" s="3"/>
      <c r="MBD19" s="3"/>
      <c r="MBE19" s="3"/>
      <c r="MBF19" s="3"/>
      <c r="MBG19" s="3"/>
      <c r="MBH19" s="3"/>
      <c r="MBI19" s="3"/>
      <c r="MBJ19" s="3"/>
      <c r="MBK19" s="3"/>
      <c r="MBL19" s="3"/>
      <c r="MBM19" s="3"/>
      <c r="MBN19" s="3"/>
      <c r="MBO19" s="3"/>
      <c r="MBP19" s="3"/>
      <c r="MBQ19" s="3"/>
      <c r="MBR19" s="3"/>
      <c r="MBS19" s="3"/>
      <c r="MBT19" s="3"/>
      <c r="MBU19" s="3"/>
      <c r="MBV19" s="3"/>
      <c r="MBW19" s="3"/>
      <c r="MBX19" s="3"/>
      <c r="MBY19" s="3"/>
      <c r="MBZ19" s="3"/>
      <c r="MCA19" s="3"/>
      <c r="MCB19" s="3"/>
      <c r="MCC19" s="3"/>
      <c r="MCD19" s="3"/>
      <c r="MCE19" s="3"/>
      <c r="MCF19" s="3"/>
      <c r="MCG19" s="3"/>
      <c r="MCH19" s="3"/>
      <c r="MCI19" s="3"/>
      <c r="MCJ19" s="3"/>
      <c r="MCK19" s="3"/>
      <c r="MCL19" s="3"/>
      <c r="MCM19" s="3"/>
      <c r="MCN19" s="3"/>
      <c r="MCO19" s="3"/>
      <c r="MCP19" s="3"/>
      <c r="MCQ19" s="3"/>
      <c r="MCR19" s="3"/>
      <c r="MCS19" s="3"/>
      <c r="MCT19" s="3"/>
      <c r="MCU19" s="3"/>
      <c r="MCV19" s="3"/>
      <c r="MCW19" s="3"/>
      <c r="MCX19" s="3"/>
      <c r="MCY19" s="3"/>
      <c r="MCZ19" s="3"/>
      <c r="MDA19" s="3"/>
      <c r="MDB19" s="3"/>
      <c r="MDC19" s="3"/>
      <c r="MDD19" s="3"/>
      <c r="MDE19" s="3"/>
      <c r="MDF19" s="3"/>
      <c r="MDG19" s="3"/>
      <c r="MDH19" s="3"/>
      <c r="MDI19" s="3"/>
      <c r="MDJ19" s="3"/>
      <c r="MDK19" s="3"/>
      <c r="MDL19" s="3"/>
      <c r="MDM19" s="3"/>
      <c r="MDN19" s="3"/>
      <c r="MDO19" s="3"/>
      <c r="MDP19" s="3"/>
      <c r="MDQ19" s="3"/>
      <c r="MDR19" s="3"/>
      <c r="MDS19" s="3"/>
      <c r="MDT19" s="3"/>
      <c r="MDU19" s="3"/>
      <c r="MDV19" s="3"/>
      <c r="MDW19" s="3"/>
      <c r="MDX19" s="3"/>
      <c r="MDY19" s="3"/>
      <c r="MDZ19" s="3"/>
      <c r="MEA19" s="3"/>
      <c r="MEB19" s="3"/>
      <c r="MEC19" s="3"/>
      <c r="MED19" s="3"/>
      <c r="MEE19" s="3"/>
      <c r="MEF19" s="3"/>
      <c r="MEG19" s="3"/>
      <c r="MEH19" s="3"/>
      <c r="MEI19" s="3"/>
      <c r="MEJ19" s="3"/>
      <c r="MEK19" s="3"/>
      <c r="MEL19" s="3"/>
      <c r="MEM19" s="3"/>
      <c r="MEN19" s="3"/>
      <c r="MEO19" s="3"/>
      <c r="MEP19" s="3"/>
      <c r="MEQ19" s="3"/>
      <c r="MER19" s="3"/>
      <c r="MES19" s="3"/>
      <c r="MET19" s="3"/>
      <c r="MEU19" s="3"/>
      <c r="MEV19" s="3"/>
      <c r="MEW19" s="3"/>
      <c r="MEX19" s="3"/>
      <c r="MEY19" s="3"/>
      <c r="MEZ19" s="3"/>
      <c r="MFA19" s="3"/>
      <c r="MFB19" s="3"/>
      <c r="MFC19" s="3"/>
      <c r="MFD19" s="3"/>
      <c r="MFE19" s="3"/>
      <c r="MFF19" s="3"/>
      <c r="MFG19" s="3"/>
      <c r="MFH19" s="3"/>
      <c r="MFI19" s="3"/>
      <c r="MFJ19" s="3"/>
      <c r="MFK19" s="3"/>
      <c r="MFL19" s="3"/>
      <c r="MFM19" s="3"/>
      <c r="MFN19" s="3"/>
      <c r="MFO19" s="3"/>
      <c r="MFP19" s="3"/>
      <c r="MFQ19" s="3"/>
      <c r="MFR19" s="3"/>
      <c r="MFS19" s="3"/>
      <c r="MFT19" s="3"/>
      <c r="MFU19" s="3"/>
      <c r="MFV19" s="3"/>
      <c r="MFW19" s="3"/>
      <c r="MFX19" s="3"/>
      <c r="MFY19" s="3"/>
      <c r="MFZ19" s="3"/>
      <c r="MGA19" s="3"/>
      <c r="MGB19" s="3"/>
      <c r="MGC19" s="3"/>
      <c r="MGD19" s="3"/>
      <c r="MGE19" s="3"/>
      <c r="MGF19" s="3"/>
      <c r="MGG19" s="3"/>
      <c r="MGH19" s="3"/>
      <c r="MGI19" s="3"/>
      <c r="MGJ19" s="3"/>
      <c r="MGK19" s="3"/>
      <c r="MGL19" s="3"/>
      <c r="MGM19" s="3"/>
      <c r="MGN19" s="3"/>
      <c r="MGO19" s="3"/>
      <c r="MGP19" s="3"/>
      <c r="MGQ19" s="3"/>
      <c r="MGR19" s="3"/>
      <c r="MGS19" s="3"/>
      <c r="MGT19" s="3"/>
      <c r="MGU19" s="3"/>
      <c r="MGV19" s="3"/>
      <c r="MGW19" s="3"/>
      <c r="MGX19" s="3"/>
      <c r="MGY19" s="3"/>
      <c r="MGZ19" s="3"/>
      <c r="MHA19" s="3"/>
      <c r="MHB19" s="3"/>
      <c r="MHC19" s="3"/>
      <c r="MHD19" s="3"/>
      <c r="MHE19" s="3"/>
      <c r="MHF19" s="3"/>
      <c r="MHG19" s="3"/>
      <c r="MHH19" s="3"/>
      <c r="MHI19" s="3"/>
      <c r="MHJ19" s="3"/>
      <c r="MHK19" s="3"/>
      <c r="MHL19" s="3"/>
      <c r="MHM19" s="3"/>
      <c r="MHN19" s="3"/>
      <c r="MHO19" s="3"/>
      <c r="MHP19" s="3"/>
      <c r="MHQ19" s="3"/>
      <c r="MHR19" s="3"/>
      <c r="MHS19" s="3"/>
      <c r="MHT19" s="3"/>
      <c r="MHU19" s="3"/>
      <c r="MHV19" s="3"/>
      <c r="MHW19" s="3"/>
      <c r="MHX19" s="3"/>
      <c r="MHY19" s="3"/>
      <c r="MHZ19" s="3"/>
      <c r="MIA19" s="3"/>
      <c r="MIB19" s="3"/>
      <c r="MIC19" s="3"/>
      <c r="MID19" s="3"/>
      <c r="MIE19" s="3"/>
      <c r="MIF19" s="3"/>
      <c r="MIG19" s="3"/>
      <c r="MIH19" s="3"/>
      <c r="MII19" s="3"/>
      <c r="MIJ19" s="3"/>
      <c r="MIK19" s="3"/>
      <c r="MIL19" s="3"/>
      <c r="MIM19" s="3"/>
      <c r="MIN19" s="3"/>
      <c r="MIO19" s="3"/>
      <c r="MIP19" s="3"/>
      <c r="MIQ19" s="3"/>
      <c r="MIR19" s="3"/>
      <c r="MIS19" s="3"/>
      <c r="MIT19" s="3"/>
      <c r="MIU19" s="3"/>
      <c r="MIV19" s="3"/>
      <c r="MIW19" s="3"/>
      <c r="MIX19" s="3"/>
      <c r="MIY19" s="3"/>
      <c r="MIZ19" s="3"/>
      <c r="MJA19" s="3"/>
      <c r="MJB19" s="3"/>
      <c r="MJC19" s="3"/>
      <c r="MJD19" s="3"/>
      <c r="MJE19" s="3"/>
      <c r="MJF19" s="3"/>
      <c r="MJG19" s="3"/>
      <c r="MJH19" s="3"/>
      <c r="MJI19" s="3"/>
      <c r="MJJ19" s="3"/>
      <c r="MJK19" s="3"/>
      <c r="MJL19" s="3"/>
      <c r="MJM19" s="3"/>
      <c r="MJN19" s="3"/>
      <c r="MJO19" s="3"/>
      <c r="MJP19" s="3"/>
      <c r="MJQ19" s="3"/>
      <c r="MJR19" s="3"/>
      <c r="MJS19" s="3"/>
      <c r="MJT19" s="3"/>
      <c r="MJU19" s="3"/>
      <c r="MJV19" s="3"/>
      <c r="MJW19" s="3"/>
      <c r="MJX19" s="3"/>
      <c r="MJY19" s="3"/>
      <c r="MJZ19" s="3"/>
      <c r="MKA19" s="3"/>
      <c r="MKB19" s="3"/>
      <c r="MKC19" s="3"/>
      <c r="MKD19" s="3"/>
      <c r="MKE19" s="3"/>
      <c r="MKF19" s="3"/>
      <c r="MKG19" s="3"/>
      <c r="MKH19" s="3"/>
      <c r="MKI19" s="3"/>
      <c r="MKJ19" s="3"/>
      <c r="MKK19" s="3"/>
      <c r="MKL19" s="3"/>
      <c r="MKM19" s="3"/>
      <c r="MKN19" s="3"/>
      <c r="MKO19" s="3"/>
      <c r="MKP19" s="3"/>
      <c r="MKQ19" s="3"/>
      <c r="MKR19" s="3"/>
      <c r="MKS19" s="3"/>
      <c r="MKT19" s="3"/>
      <c r="MKU19" s="3"/>
      <c r="MKV19" s="3"/>
      <c r="MKW19" s="3"/>
      <c r="MKX19" s="3"/>
      <c r="MKY19" s="3"/>
      <c r="MKZ19" s="3"/>
      <c r="MLA19" s="3"/>
      <c r="MLB19" s="3"/>
      <c r="MLC19" s="3"/>
      <c r="MLD19" s="3"/>
      <c r="MLE19" s="3"/>
      <c r="MLF19" s="3"/>
      <c r="MLG19" s="3"/>
      <c r="MLH19" s="3"/>
      <c r="MLI19" s="3"/>
      <c r="MLJ19" s="3"/>
      <c r="MLK19" s="3"/>
      <c r="MLL19" s="3"/>
      <c r="MLM19" s="3"/>
      <c r="MLN19" s="3"/>
      <c r="MLO19" s="3"/>
      <c r="MLP19" s="3"/>
      <c r="MLQ19" s="3"/>
      <c r="MLR19" s="3"/>
      <c r="MLS19" s="3"/>
      <c r="MLT19" s="3"/>
      <c r="MLU19" s="3"/>
      <c r="MLV19" s="3"/>
      <c r="MLW19" s="3"/>
      <c r="MLX19" s="3"/>
      <c r="MLY19" s="3"/>
      <c r="MLZ19" s="3"/>
      <c r="MMA19" s="3"/>
      <c r="MMB19" s="3"/>
      <c r="MMC19" s="3"/>
      <c r="MMD19" s="3"/>
      <c r="MME19" s="3"/>
      <c r="MMF19" s="3"/>
      <c r="MMG19" s="3"/>
      <c r="MMH19" s="3"/>
      <c r="MMI19" s="3"/>
      <c r="MMJ19" s="3"/>
      <c r="MMK19" s="3"/>
      <c r="MML19" s="3"/>
      <c r="MMM19" s="3"/>
      <c r="MMN19" s="3"/>
      <c r="MMO19" s="3"/>
      <c r="MMP19" s="3"/>
      <c r="MMQ19" s="3"/>
      <c r="MMR19" s="3"/>
      <c r="MMS19" s="3"/>
      <c r="MMT19" s="3"/>
      <c r="MMU19" s="3"/>
      <c r="MMV19" s="3"/>
      <c r="MMW19" s="3"/>
      <c r="MMX19" s="3"/>
      <c r="MMY19" s="3"/>
      <c r="MMZ19" s="3"/>
      <c r="MNA19" s="3"/>
      <c r="MNB19" s="3"/>
      <c r="MNC19" s="3"/>
      <c r="MND19" s="3"/>
      <c r="MNE19" s="3"/>
      <c r="MNF19" s="3"/>
      <c r="MNG19" s="3"/>
      <c r="MNH19" s="3"/>
      <c r="MNI19" s="3"/>
      <c r="MNJ19" s="3"/>
      <c r="MNK19" s="3"/>
      <c r="MNL19" s="3"/>
      <c r="MNM19" s="3"/>
      <c r="MNN19" s="3"/>
      <c r="MNO19" s="3"/>
      <c r="MNP19" s="3"/>
      <c r="MNQ19" s="3"/>
      <c r="MNR19" s="3"/>
      <c r="MNS19" s="3"/>
      <c r="MNT19" s="3"/>
      <c r="MNU19" s="3"/>
      <c r="MNV19" s="3"/>
      <c r="MNW19" s="3"/>
      <c r="MNX19" s="3"/>
      <c r="MNY19" s="3"/>
      <c r="MNZ19" s="3"/>
      <c r="MOA19" s="3"/>
      <c r="MOB19" s="3"/>
      <c r="MOC19" s="3"/>
      <c r="MOD19" s="3"/>
      <c r="MOE19" s="3"/>
      <c r="MOF19" s="3"/>
      <c r="MOG19" s="3"/>
      <c r="MOH19" s="3"/>
      <c r="MOI19" s="3"/>
      <c r="MOJ19" s="3"/>
      <c r="MOK19" s="3"/>
      <c r="MOL19" s="3"/>
      <c r="MOM19" s="3"/>
      <c r="MON19" s="3"/>
      <c r="MOO19" s="3"/>
      <c r="MOP19" s="3"/>
      <c r="MOQ19" s="3"/>
      <c r="MOR19" s="3"/>
      <c r="MOS19" s="3"/>
      <c r="MOT19" s="3"/>
      <c r="MOU19" s="3"/>
      <c r="MOV19" s="3"/>
      <c r="MOW19" s="3"/>
      <c r="MOX19" s="3"/>
      <c r="MOY19" s="3"/>
      <c r="MOZ19" s="3"/>
      <c r="MPA19" s="3"/>
      <c r="MPB19" s="3"/>
      <c r="MPC19" s="3"/>
      <c r="MPD19" s="3"/>
      <c r="MPE19" s="3"/>
      <c r="MPF19" s="3"/>
      <c r="MPG19" s="3"/>
      <c r="MPH19" s="3"/>
      <c r="MPI19" s="3"/>
      <c r="MPJ19" s="3"/>
      <c r="MPK19" s="3"/>
      <c r="MPL19" s="3"/>
      <c r="MPM19" s="3"/>
      <c r="MPN19" s="3"/>
      <c r="MPO19" s="3"/>
      <c r="MPP19" s="3"/>
      <c r="MPQ19" s="3"/>
      <c r="MPR19" s="3"/>
      <c r="MPS19" s="3"/>
      <c r="MPT19" s="3"/>
      <c r="MPU19" s="3"/>
      <c r="MPV19" s="3"/>
      <c r="MPW19" s="3"/>
      <c r="MPX19" s="3"/>
      <c r="MPY19" s="3"/>
      <c r="MPZ19" s="3"/>
      <c r="MQA19" s="3"/>
      <c r="MQB19" s="3"/>
      <c r="MQC19" s="3"/>
      <c r="MQD19" s="3"/>
      <c r="MQE19" s="3"/>
      <c r="MQF19" s="3"/>
      <c r="MQG19" s="3"/>
      <c r="MQH19" s="3"/>
      <c r="MQI19" s="3"/>
      <c r="MQJ19" s="3"/>
      <c r="MQK19" s="3"/>
      <c r="MQL19" s="3"/>
      <c r="MQM19" s="3"/>
      <c r="MQN19" s="3"/>
      <c r="MQO19" s="3"/>
      <c r="MQP19" s="3"/>
      <c r="MQQ19" s="3"/>
      <c r="MQR19" s="3"/>
      <c r="MQS19" s="3"/>
      <c r="MQT19" s="3"/>
      <c r="MQU19" s="3"/>
      <c r="MQV19" s="3"/>
      <c r="MQW19" s="3"/>
      <c r="MQX19" s="3"/>
      <c r="MQY19" s="3"/>
      <c r="MQZ19" s="3"/>
      <c r="MRA19" s="3"/>
      <c r="MRB19" s="3"/>
      <c r="MRC19" s="3"/>
      <c r="MRD19" s="3"/>
      <c r="MRE19" s="3"/>
      <c r="MRF19" s="3"/>
      <c r="MRG19" s="3"/>
      <c r="MRH19" s="3"/>
      <c r="MRI19" s="3"/>
      <c r="MRJ19" s="3"/>
      <c r="MRK19" s="3"/>
      <c r="MRL19" s="3"/>
      <c r="MRM19" s="3"/>
      <c r="MRN19" s="3"/>
      <c r="MRO19" s="3"/>
      <c r="MRP19" s="3"/>
      <c r="MRQ19" s="3"/>
      <c r="MRR19" s="3"/>
      <c r="MRS19" s="3"/>
      <c r="MRT19" s="3"/>
      <c r="MRU19" s="3"/>
      <c r="MRV19" s="3"/>
      <c r="MRW19" s="3"/>
      <c r="MRX19" s="3"/>
      <c r="MRY19" s="3"/>
      <c r="MRZ19" s="3"/>
      <c r="MSA19" s="3"/>
      <c r="MSB19" s="3"/>
      <c r="MSC19" s="3"/>
      <c r="MSD19" s="3"/>
      <c r="MSE19" s="3"/>
      <c r="MSF19" s="3"/>
      <c r="MSG19" s="3"/>
      <c r="MSH19" s="3"/>
      <c r="MSI19" s="3"/>
      <c r="MSJ19" s="3"/>
      <c r="MSK19" s="3"/>
      <c r="MSL19" s="3"/>
      <c r="MSM19" s="3"/>
      <c r="MSN19" s="3"/>
      <c r="MSO19" s="3"/>
      <c r="MSP19" s="3"/>
      <c r="MSQ19" s="3"/>
      <c r="MSR19" s="3"/>
      <c r="MSS19" s="3"/>
      <c r="MST19" s="3"/>
      <c r="MSU19" s="3"/>
      <c r="MSV19" s="3"/>
      <c r="MSW19" s="3"/>
      <c r="MSX19" s="3"/>
      <c r="MSY19" s="3"/>
      <c r="MSZ19" s="3"/>
      <c r="MTA19" s="3"/>
      <c r="MTB19" s="3"/>
      <c r="MTC19" s="3"/>
      <c r="MTD19" s="3"/>
      <c r="MTE19" s="3"/>
      <c r="MTF19" s="3"/>
      <c r="MTG19" s="3"/>
      <c r="MTH19" s="3"/>
      <c r="MTI19" s="3"/>
      <c r="MTJ19" s="3"/>
      <c r="MTK19" s="3"/>
      <c r="MTL19" s="3"/>
      <c r="MTM19" s="3"/>
      <c r="MTN19" s="3"/>
      <c r="MTO19" s="3"/>
      <c r="MTP19" s="3"/>
      <c r="MTQ19" s="3"/>
      <c r="MTR19" s="3"/>
      <c r="MTS19" s="3"/>
      <c r="MTT19" s="3"/>
      <c r="MTU19" s="3"/>
      <c r="MTV19" s="3"/>
      <c r="MTW19" s="3"/>
      <c r="MTX19" s="3"/>
      <c r="MTY19" s="3"/>
      <c r="MTZ19" s="3"/>
      <c r="MUA19" s="3"/>
      <c r="MUB19" s="3"/>
      <c r="MUC19" s="3"/>
      <c r="MUD19" s="3"/>
      <c r="MUE19" s="3"/>
      <c r="MUF19" s="3"/>
      <c r="MUG19" s="3"/>
      <c r="MUH19" s="3"/>
      <c r="MUI19" s="3"/>
      <c r="MUJ19" s="3"/>
      <c r="MUK19" s="3"/>
      <c r="MUL19" s="3"/>
      <c r="MUM19" s="3"/>
      <c r="MUN19" s="3"/>
      <c r="MUO19" s="3"/>
      <c r="MUP19" s="3"/>
      <c r="MUQ19" s="3"/>
      <c r="MUR19" s="3"/>
      <c r="MUS19" s="3"/>
      <c r="MUT19" s="3"/>
      <c r="MUU19" s="3"/>
      <c r="MUV19" s="3"/>
      <c r="MUW19" s="3"/>
      <c r="MUX19" s="3"/>
      <c r="MUY19" s="3"/>
      <c r="MUZ19" s="3"/>
      <c r="MVA19" s="3"/>
      <c r="MVB19" s="3"/>
      <c r="MVC19" s="3"/>
      <c r="MVD19" s="3"/>
      <c r="MVE19" s="3"/>
      <c r="MVF19" s="3"/>
      <c r="MVG19" s="3"/>
      <c r="MVH19" s="3"/>
      <c r="MVI19" s="3"/>
      <c r="MVJ19" s="3"/>
      <c r="MVK19" s="3"/>
      <c r="MVL19" s="3"/>
      <c r="MVM19" s="3"/>
      <c r="MVN19" s="3"/>
      <c r="MVO19" s="3"/>
      <c r="MVP19" s="3"/>
      <c r="MVQ19" s="3"/>
      <c r="MVR19" s="3"/>
      <c r="MVS19" s="3"/>
      <c r="MVT19" s="3"/>
      <c r="MVU19" s="3"/>
      <c r="MVV19" s="3"/>
      <c r="MVW19" s="3"/>
      <c r="MVX19" s="3"/>
      <c r="MVY19" s="3"/>
      <c r="MVZ19" s="3"/>
      <c r="MWA19" s="3"/>
      <c r="MWB19" s="3"/>
      <c r="MWC19" s="3"/>
      <c r="MWD19" s="3"/>
      <c r="MWE19" s="3"/>
      <c r="MWF19" s="3"/>
      <c r="MWG19" s="3"/>
      <c r="MWH19" s="3"/>
      <c r="MWI19" s="3"/>
      <c r="MWJ19" s="3"/>
      <c r="MWK19" s="3"/>
      <c r="MWL19" s="3"/>
      <c r="MWM19" s="3"/>
      <c r="MWN19" s="3"/>
      <c r="MWO19" s="3"/>
      <c r="MWP19" s="3"/>
      <c r="MWQ19" s="3"/>
      <c r="MWR19" s="3"/>
      <c r="MWS19" s="3"/>
      <c r="MWT19" s="3"/>
      <c r="MWU19" s="3"/>
      <c r="MWV19" s="3"/>
      <c r="MWW19" s="3"/>
      <c r="MWX19" s="3"/>
      <c r="MWY19" s="3"/>
      <c r="MWZ19" s="3"/>
      <c r="MXA19" s="3"/>
      <c r="MXB19" s="3"/>
      <c r="MXC19" s="3"/>
      <c r="MXD19" s="3"/>
      <c r="MXE19" s="3"/>
      <c r="MXF19" s="3"/>
      <c r="MXG19" s="3"/>
      <c r="MXH19" s="3"/>
      <c r="MXI19" s="3"/>
      <c r="MXJ19" s="3"/>
      <c r="MXK19" s="3"/>
      <c r="MXL19" s="3"/>
      <c r="MXM19" s="3"/>
      <c r="MXN19" s="3"/>
      <c r="MXO19" s="3"/>
      <c r="MXP19" s="3"/>
      <c r="MXQ19" s="3"/>
      <c r="MXR19" s="3"/>
      <c r="MXS19" s="3"/>
      <c r="MXT19" s="3"/>
      <c r="MXU19" s="3"/>
      <c r="MXV19" s="3"/>
      <c r="MXW19" s="3"/>
      <c r="MXX19" s="3"/>
      <c r="MXY19" s="3"/>
      <c r="MXZ19" s="3"/>
      <c r="MYA19" s="3"/>
      <c r="MYB19" s="3"/>
      <c r="MYC19" s="3"/>
      <c r="MYD19" s="3"/>
      <c r="MYE19" s="3"/>
      <c r="MYF19" s="3"/>
      <c r="MYG19" s="3"/>
      <c r="MYH19" s="3"/>
      <c r="MYI19" s="3"/>
      <c r="MYJ19" s="3"/>
      <c r="MYK19" s="3"/>
      <c r="MYL19" s="3"/>
      <c r="MYM19" s="3"/>
      <c r="MYN19" s="3"/>
      <c r="MYO19" s="3"/>
      <c r="MYP19" s="3"/>
      <c r="MYQ19" s="3"/>
      <c r="MYR19" s="3"/>
      <c r="MYS19" s="3"/>
      <c r="MYT19" s="3"/>
      <c r="MYU19" s="3"/>
      <c r="MYV19" s="3"/>
      <c r="MYW19" s="3"/>
      <c r="MYX19" s="3"/>
      <c r="MYY19" s="3"/>
      <c r="MYZ19" s="3"/>
      <c r="MZA19" s="3"/>
      <c r="MZB19" s="3"/>
      <c r="MZC19" s="3"/>
      <c r="MZD19" s="3"/>
      <c r="MZE19" s="3"/>
      <c r="MZF19" s="3"/>
      <c r="MZG19" s="3"/>
      <c r="MZH19" s="3"/>
      <c r="MZI19" s="3"/>
      <c r="MZJ19" s="3"/>
      <c r="MZK19" s="3"/>
      <c r="MZL19" s="3"/>
      <c r="MZM19" s="3"/>
      <c r="MZN19" s="3"/>
      <c r="MZO19" s="3"/>
      <c r="MZP19" s="3"/>
      <c r="MZQ19" s="3"/>
      <c r="MZR19" s="3"/>
      <c r="MZS19" s="3"/>
      <c r="MZT19" s="3"/>
      <c r="MZU19" s="3"/>
      <c r="MZV19" s="3"/>
      <c r="MZW19" s="3"/>
      <c r="MZX19" s="3"/>
      <c r="MZY19" s="3"/>
      <c r="MZZ19" s="3"/>
      <c r="NAA19" s="3"/>
      <c r="NAB19" s="3"/>
      <c r="NAC19" s="3"/>
      <c r="NAD19" s="3"/>
      <c r="NAE19" s="3"/>
      <c r="NAF19" s="3"/>
      <c r="NAG19" s="3"/>
      <c r="NAH19" s="3"/>
      <c r="NAI19" s="3"/>
      <c r="NAJ19" s="3"/>
      <c r="NAK19" s="3"/>
      <c r="NAL19" s="3"/>
      <c r="NAM19" s="3"/>
      <c r="NAN19" s="3"/>
      <c r="NAO19" s="3"/>
      <c r="NAP19" s="3"/>
      <c r="NAQ19" s="3"/>
      <c r="NAR19" s="3"/>
      <c r="NAS19" s="3"/>
      <c r="NAT19" s="3"/>
      <c r="NAU19" s="3"/>
      <c r="NAV19" s="3"/>
      <c r="NAW19" s="3"/>
      <c r="NAX19" s="3"/>
      <c r="NAY19" s="3"/>
      <c r="NAZ19" s="3"/>
      <c r="NBA19" s="3"/>
      <c r="NBB19" s="3"/>
      <c r="NBC19" s="3"/>
      <c r="NBD19" s="3"/>
      <c r="NBE19" s="3"/>
      <c r="NBF19" s="3"/>
      <c r="NBG19" s="3"/>
      <c r="NBH19" s="3"/>
      <c r="NBI19" s="3"/>
      <c r="NBJ19" s="3"/>
      <c r="NBK19" s="3"/>
      <c r="NBL19" s="3"/>
      <c r="NBM19" s="3"/>
      <c r="NBN19" s="3"/>
      <c r="NBO19" s="3"/>
      <c r="NBP19" s="3"/>
      <c r="NBQ19" s="3"/>
      <c r="NBR19" s="3"/>
      <c r="NBS19" s="3"/>
      <c r="NBT19" s="3"/>
      <c r="NBU19" s="3"/>
      <c r="NBV19" s="3"/>
      <c r="NBW19" s="3"/>
      <c r="NBX19" s="3"/>
      <c r="NBY19" s="3"/>
      <c r="NBZ19" s="3"/>
      <c r="NCA19" s="3"/>
      <c r="NCB19" s="3"/>
      <c r="NCC19" s="3"/>
      <c r="NCD19" s="3"/>
      <c r="NCE19" s="3"/>
      <c r="NCF19" s="3"/>
      <c r="NCG19" s="3"/>
      <c r="NCH19" s="3"/>
      <c r="NCI19" s="3"/>
      <c r="NCJ19" s="3"/>
      <c r="NCK19" s="3"/>
      <c r="NCL19" s="3"/>
      <c r="NCM19" s="3"/>
      <c r="NCN19" s="3"/>
      <c r="NCO19" s="3"/>
      <c r="NCP19" s="3"/>
      <c r="NCQ19" s="3"/>
      <c r="NCR19" s="3"/>
      <c r="NCS19" s="3"/>
      <c r="NCT19" s="3"/>
      <c r="NCU19" s="3"/>
      <c r="NCV19" s="3"/>
      <c r="NCW19" s="3"/>
      <c r="NCX19" s="3"/>
      <c r="NCY19" s="3"/>
      <c r="NCZ19" s="3"/>
      <c r="NDA19" s="3"/>
      <c r="NDB19" s="3"/>
      <c r="NDC19" s="3"/>
      <c r="NDD19" s="3"/>
      <c r="NDE19" s="3"/>
      <c r="NDF19" s="3"/>
      <c r="NDG19" s="3"/>
      <c r="NDH19" s="3"/>
      <c r="NDI19" s="3"/>
      <c r="NDJ19" s="3"/>
      <c r="NDK19" s="3"/>
      <c r="NDL19" s="3"/>
      <c r="NDM19" s="3"/>
      <c r="NDN19" s="3"/>
      <c r="NDO19" s="3"/>
      <c r="NDP19" s="3"/>
      <c r="NDQ19" s="3"/>
      <c r="NDR19" s="3"/>
      <c r="NDS19" s="3"/>
      <c r="NDT19" s="3"/>
      <c r="NDU19" s="3"/>
      <c r="NDV19" s="3"/>
      <c r="NDW19" s="3"/>
      <c r="NDX19" s="3"/>
      <c r="NDY19" s="3"/>
      <c r="NDZ19" s="3"/>
      <c r="NEA19" s="3"/>
      <c r="NEB19" s="3"/>
      <c r="NEC19" s="3"/>
      <c r="NED19" s="3"/>
      <c r="NEE19" s="3"/>
      <c r="NEF19" s="3"/>
      <c r="NEG19" s="3"/>
      <c r="NEH19" s="3"/>
      <c r="NEI19" s="3"/>
      <c r="NEJ19" s="3"/>
      <c r="NEK19" s="3"/>
      <c r="NEL19" s="3"/>
      <c r="NEM19" s="3"/>
      <c r="NEN19" s="3"/>
      <c r="NEO19" s="3"/>
      <c r="NEP19" s="3"/>
      <c r="NEQ19" s="3"/>
      <c r="NER19" s="3"/>
      <c r="NES19" s="3"/>
      <c r="NET19" s="3"/>
      <c r="NEU19" s="3"/>
      <c r="NEV19" s="3"/>
      <c r="NEW19" s="3"/>
      <c r="NEX19" s="3"/>
      <c r="NEY19" s="3"/>
      <c r="NEZ19" s="3"/>
      <c r="NFA19" s="3"/>
      <c r="NFB19" s="3"/>
      <c r="NFC19" s="3"/>
      <c r="NFD19" s="3"/>
      <c r="NFE19" s="3"/>
      <c r="NFF19" s="3"/>
      <c r="NFG19" s="3"/>
      <c r="NFH19" s="3"/>
      <c r="NFI19" s="3"/>
      <c r="NFJ19" s="3"/>
      <c r="NFK19" s="3"/>
      <c r="NFL19" s="3"/>
      <c r="NFM19" s="3"/>
      <c r="NFN19" s="3"/>
      <c r="NFO19" s="3"/>
      <c r="NFP19" s="3"/>
      <c r="NFQ19" s="3"/>
      <c r="NFR19" s="3"/>
      <c r="NFS19" s="3"/>
      <c r="NFT19" s="3"/>
      <c r="NFU19" s="3"/>
      <c r="NFV19" s="3"/>
      <c r="NFW19" s="3"/>
      <c r="NFX19" s="3"/>
      <c r="NFY19" s="3"/>
      <c r="NFZ19" s="3"/>
      <c r="NGA19" s="3"/>
      <c r="NGB19" s="3"/>
      <c r="NGC19" s="3"/>
      <c r="NGD19" s="3"/>
      <c r="NGE19" s="3"/>
      <c r="NGF19" s="3"/>
      <c r="NGG19" s="3"/>
      <c r="NGH19" s="3"/>
      <c r="NGI19" s="3"/>
      <c r="NGJ19" s="3"/>
      <c r="NGK19" s="3"/>
      <c r="NGL19" s="3"/>
      <c r="NGM19" s="3"/>
      <c r="NGN19" s="3"/>
      <c r="NGO19" s="3"/>
      <c r="NGP19" s="3"/>
      <c r="NGQ19" s="3"/>
      <c r="NGR19" s="3"/>
      <c r="NGS19" s="3"/>
      <c r="NGT19" s="3"/>
      <c r="NGU19" s="3"/>
      <c r="NGV19" s="3"/>
      <c r="NGW19" s="3"/>
      <c r="NGX19" s="3"/>
      <c r="NGY19" s="3"/>
      <c r="NGZ19" s="3"/>
      <c r="NHA19" s="3"/>
      <c r="NHB19" s="3"/>
      <c r="NHC19" s="3"/>
      <c r="NHD19" s="3"/>
      <c r="NHE19" s="3"/>
      <c r="NHF19" s="3"/>
      <c r="NHG19" s="3"/>
      <c r="NHH19" s="3"/>
      <c r="NHI19" s="3"/>
      <c r="NHJ19" s="3"/>
      <c r="NHK19" s="3"/>
      <c r="NHL19" s="3"/>
      <c r="NHM19" s="3"/>
      <c r="NHN19" s="3"/>
      <c r="NHO19" s="3"/>
      <c r="NHP19" s="3"/>
      <c r="NHQ19" s="3"/>
      <c r="NHR19" s="3"/>
      <c r="NHS19" s="3"/>
      <c r="NHT19" s="3"/>
      <c r="NHU19" s="3"/>
      <c r="NHV19" s="3"/>
      <c r="NHW19" s="3"/>
      <c r="NHX19" s="3"/>
      <c r="NHY19" s="3"/>
      <c r="NHZ19" s="3"/>
      <c r="NIA19" s="3"/>
      <c r="NIB19" s="3"/>
      <c r="NIC19" s="3"/>
      <c r="NID19" s="3"/>
      <c r="NIE19" s="3"/>
      <c r="NIF19" s="3"/>
      <c r="NIG19" s="3"/>
      <c r="NIH19" s="3"/>
      <c r="NII19" s="3"/>
      <c r="NIJ19" s="3"/>
      <c r="NIK19" s="3"/>
      <c r="NIL19" s="3"/>
      <c r="NIM19" s="3"/>
      <c r="NIN19" s="3"/>
      <c r="NIO19" s="3"/>
      <c r="NIP19" s="3"/>
      <c r="NIQ19" s="3"/>
      <c r="NIR19" s="3"/>
      <c r="NIS19" s="3"/>
      <c r="NIT19" s="3"/>
      <c r="NIU19" s="3"/>
      <c r="NIV19" s="3"/>
      <c r="NIW19" s="3"/>
      <c r="NIX19" s="3"/>
      <c r="NIY19" s="3"/>
      <c r="NIZ19" s="3"/>
      <c r="NJA19" s="3"/>
      <c r="NJB19" s="3"/>
      <c r="NJC19" s="3"/>
      <c r="NJD19" s="3"/>
      <c r="NJE19" s="3"/>
      <c r="NJF19" s="3"/>
      <c r="NJG19" s="3"/>
      <c r="NJH19" s="3"/>
      <c r="NJI19" s="3"/>
      <c r="NJJ19" s="3"/>
      <c r="NJK19" s="3"/>
      <c r="NJL19" s="3"/>
      <c r="NJM19" s="3"/>
      <c r="NJN19" s="3"/>
      <c r="NJO19" s="3"/>
      <c r="NJP19" s="3"/>
      <c r="NJQ19" s="3"/>
      <c r="NJR19" s="3"/>
      <c r="NJS19" s="3"/>
      <c r="NJT19" s="3"/>
      <c r="NJU19" s="3"/>
      <c r="NJV19" s="3"/>
      <c r="NJW19" s="3"/>
      <c r="NJX19" s="3"/>
      <c r="NJY19" s="3"/>
      <c r="NJZ19" s="3"/>
      <c r="NKA19" s="3"/>
      <c r="NKB19" s="3"/>
      <c r="NKC19" s="3"/>
      <c r="NKD19" s="3"/>
      <c r="NKE19" s="3"/>
      <c r="NKF19" s="3"/>
      <c r="NKG19" s="3"/>
      <c r="NKH19" s="3"/>
      <c r="NKI19" s="3"/>
      <c r="NKJ19" s="3"/>
      <c r="NKK19" s="3"/>
      <c r="NKL19" s="3"/>
      <c r="NKM19" s="3"/>
      <c r="NKN19" s="3"/>
      <c r="NKO19" s="3"/>
      <c r="NKP19" s="3"/>
      <c r="NKQ19" s="3"/>
      <c r="NKR19" s="3"/>
      <c r="NKS19" s="3"/>
      <c r="NKT19" s="3"/>
      <c r="NKU19" s="3"/>
      <c r="NKV19" s="3"/>
      <c r="NKW19" s="3"/>
      <c r="NKX19" s="3"/>
      <c r="NKY19" s="3"/>
      <c r="NKZ19" s="3"/>
      <c r="NLA19" s="3"/>
      <c r="NLB19" s="3"/>
      <c r="NLC19" s="3"/>
      <c r="NLD19" s="3"/>
      <c r="NLE19" s="3"/>
      <c r="NLF19" s="3"/>
      <c r="NLG19" s="3"/>
      <c r="NLH19" s="3"/>
      <c r="NLI19" s="3"/>
      <c r="NLJ19" s="3"/>
      <c r="NLK19" s="3"/>
      <c r="NLL19" s="3"/>
      <c r="NLM19" s="3"/>
      <c r="NLN19" s="3"/>
      <c r="NLO19" s="3"/>
      <c r="NLP19" s="3"/>
      <c r="NLQ19" s="3"/>
      <c r="NLR19" s="3"/>
      <c r="NLS19" s="3"/>
      <c r="NLT19" s="3"/>
      <c r="NLU19" s="3"/>
      <c r="NLV19" s="3"/>
      <c r="NLW19" s="3"/>
      <c r="NLX19" s="3"/>
      <c r="NLY19" s="3"/>
      <c r="NLZ19" s="3"/>
      <c r="NMA19" s="3"/>
      <c r="NMB19" s="3"/>
      <c r="NMC19" s="3"/>
      <c r="NMD19" s="3"/>
      <c r="NME19" s="3"/>
      <c r="NMF19" s="3"/>
      <c r="NMG19" s="3"/>
      <c r="NMH19" s="3"/>
      <c r="NMI19" s="3"/>
      <c r="NMJ19" s="3"/>
      <c r="NMK19" s="3"/>
      <c r="NML19" s="3"/>
      <c r="NMM19" s="3"/>
      <c r="NMN19" s="3"/>
      <c r="NMO19" s="3"/>
      <c r="NMP19" s="3"/>
      <c r="NMQ19" s="3"/>
      <c r="NMR19" s="3"/>
      <c r="NMS19" s="3"/>
      <c r="NMT19" s="3"/>
      <c r="NMU19" s="3"/>
      <c r="NMV19" s="3"/>
      <c r="NMW19" s="3"/>
      <c r="NMX19" s="3"/>
      <c r="NMY19" s="3"/>
      <c r="NMZ19" s="3"/>
      <c r="NNA19" s="3"/>
      <c r="NNB19" s="3"/>
      <c r="NNC19" s="3"/>
      <c r="NND19" s="3"/>
      <c r="NNE19" s="3"/>
      <c r="NNF19" s="3"/>
      <c r="NNG19" s="3"/>
      <c r="NNH19" s="3"/>
      <c r="NNI19" s="3"/>
      <c r="NNJ19" s="3"/>
      <c r="NNK19" s="3"/>
      <c r="NNL19" s="3"/>
      <c r="NNM19" s="3"/>
      <c r="NNN19" s="3"/>
      <c r="NNO19" s="3"/>
      <c r="NNP19" s="3"/>
      <c r="NNQ19" s="3"/>
      <c r="NNR19" s="3"/>
      <c r="NNS19" s="3"/>
      <c r="NNT19" s="3"/>
      <c r="NNU19" s="3"/>
      <c r="NNV19" s="3"/>
      <c r="NNW19" s="3"/>
      <c r="NNX19" s="3"/>
      <c r="NNY19" s="3"/>
      <c r="NNZ19" s="3"/>
      <c r="NOA19" s="3"/>
      <c r="NOB19" s="3"/>
      <c r="NOC19" s="3"/>
      <c r="NOD19" s="3"/>
      <c r="NOE19" s="3"/>
      <c r="NOF19" s="3"/>
      <c r="NOG19" s="3"/>
      <c r="NOH19" s="3"/>
      <c r="NOI19" s="3"/>
      <c r="NOJ19" s="3"/>
      <c r="NOK19" s="3"/>
      <c r="NOL19" s="3"/>
      <c r="NOM19" s="3"/>
      <c r="NON19" s="3"/>
      <c r="NOO19" s="3"/>
      <c r="NOP19" s="3"/>
      <c r="NOQ19" s="3"/>
      <c r="NOR19" s="3"/>
      <c r="NOS19" s="3"/>
      <c r="NOT19" s="3"/>
      <c r="NOU19" s="3"/>
      <c r="NOV19" s="3"/>
      <c r="NOW19" s="3"/>
      <c r="NOX19" s="3"/>
      <c r="NOY19" s="3"/>
      <c r="NOZ19" s="3"/>
      <c r="NPA19" s="3"/>
      <c r="NPB19" s="3"/>
      <c r="NPC19" s="3"/>
      <c r="NPD19" s="3"/>
      <c r="NPE19" s="3"/>
      <c r="NPF19" s="3"/>
      <c r="NPG19" s="3"/>
      <c r="NPH19" s="3"/>
      <c r="NPI19" s="3"/>
      <c r="NPJ19" s="3"/>
      <c r="NPK19" s="3"/>
      <c r="NPL19" s="3"/>
      <c r="NPM19" s="3"/>
      <c r="NPN19" s="3"/>
      <c r="NPO19" s="3"/>
      <c r="NPP19" s="3"/>
      <c r="NPQ19" s="3"/>
      <c r="NPR19" s="3"/>
      <c r="NPS19" s="3"/>
      <c r="NPT19" s="3"/>
      <c r="NPU19" s="3"/>
      <c r="NPV19" s="3"/>
      <c r="NPW19" s="3"/>
      <c r="NPX19" s="3"/>
      <c r="NPY19" s="3"/>
      <c r="NPZ19" s="3"/>
      <c r="NQA19" s="3"/>
      <c r="NQB19" s="3"/>
      <c r="NQC19" s="3"/>
      <c r="NQD19" s="3"/>
      <c r="NQE19" s="3"/>
      <c r="NQF19" s="3"/>
      <c r="NQG19" s="3"/>
      <c r="NQH19" s="3"/>
      <c r="NQI19" s="3"/>
      <c r="NQJ19" s="3"/>
      <c r="NQK19" s="3"/>
      <c r="NQL19" s="3"/>
      <c r="NQM19" s="3"/>
      <c r="NQN19" s="3"/>
      <c r="NQO19" s="3"/>
      <c r="NQP19" s="3"/>
      <c r="NQQ19" s="3"/>
      <c r="NQR19" s="3"/>
      <c r="NQS19" s="3"/>
      <c r="NQT19" s="3"/>
      <c r="NQU19" s="3"/>
      <c r="NQV19" s="3"/>
      <c r="NQW19" s="3"/>
      <c r="NQX19" s="3"/>
      <c r="NQY19" s="3"/>
      <c r="NQZ19" s="3"/>
      <c r="NRA19" s="3"/>
      <c r="NRB19" s="3"/>
      <c r="NRC19" s="3"/>
      <c r="NRD19" s="3"/>
      <c r="NRE19" s="3"/>
      <c r="NRF19" s="3"/>
      <c r="NRG19" s="3"/>
      <c r="NRH19" s="3"/>
      <c r="NRI19" s="3"/>
      <c r="NRJ19" s="3"/>
      <c r="NRK19" s="3"/>
      <c r="NRL19" s="3"/>
      <c r="NRM19" s="3"/>
      <c r="NRN19" s="3"/>
      <c r="NRO19" s="3"/>
      <c r="NRP19" s="3"/>
      <c r="NRQ19" s="3"/>
      <c r="NRR19" s="3"/>
      <c r="NRS19" s="3"/>
      <c r="NRT19" s="3"/>
      <c r="NRU19" s="3"/>
      <c r="NRV19" s="3"/>
      <c r="NRW19" s="3"/>
      <c r="NRX19" s="3"/>
      <c r="NRY19" s="3"/>
      <c r="NRZ19" s="3"/>
      <c r="NSA19" s="3"/>
      <c r="NSB19" s="3"/>
      <c r="NSC19" s="3"/>
      <c r="NSD19" s="3"/>
      <c r="NSE19" s="3"/>
      <c r="NSF19" s="3"/>
      <c r="NSG19" s="3"/>
      <c r="NSH19" s="3"/>
      <c r="NSI19" s="3"/>
      <c r="NSJ19" s="3"/>
      <c r="NSK19" s="3"/>
      <c r="NSL19" s="3"/>
      <c r="NSM19" s="3"/>
      <c r="NSN19" s="3"/>
      <c r="NSO19" s="3"/>
      <c r="NSP19" s="3"/>
      <c r="NSQ19" s="3"/>
      <c r="NSR19" s="3"/>
      <c r="NSS19" s="3"/>
      <c r="NST19" s="3"/>
      <c r="NSU19" s="3"/>
      <c r="NSV19" s="3"/>
      <c r="NSW19" s="3"/>
      <c r="NSX19" s="3"/>
      <c r="NSY19" s="3"/>
      <c r="NSZ19" s="3"/>
      <c r="NTA19" s="3"/>
      <c r="NTB19" s="3"/>
      <c r="NTC19" s="3"/>
      <c r="NTD19" s="3"/>
      <c r="NTE19" s="3"/>
      <c r="NTF19" s="3"/>
      <c r="NTG19" s="3"/>
      <c r="NTH19" s="3"/>
      <c r="NTI19" s="3"/>
      <c r="NTJ19" s="3"/>
      <c r="NTK19" s="3"/>
      <c r="NTL19" s="3"/>
      <c r="NTM19" s="3"/>
      <c r="NTN19" s="3"/>
      <c r="NTO19" s="3"/>
      <c r="NTP19" s="3"/>
      <c r="NTQ19" s="3"/>
      <c r="NTR19" s="3"/>
      <c r="NTS19" s="3"/>
      <c r="NTT19" s="3"/>
      <c r="NTU19" s="3"/>
      <c r="NTV19" s="3"/>
      <c r="NTW19" s="3"/>
      <c r="NTX19" s="3"/>
      <c r="NTY19" s="3"/>
      <c r="NTZ19" s="3"/>
      <c r="NUA19" s="3"/>
      <c r="NUB19" s="3"/>
      <c r="NUC19" s="3"/>
      <c r="NUD19" s="3"/>
      <c r="NUE19" s="3"/>
      <c r="NUF19" s="3"/>
      <c r="NUG19" s="3"/>
      <c r="NUH19" s="3"/>
      <c r="NUI19" s="3"/>
      <c r="NUJ19" s="3"/>
      <c r="NUK19" s="3"/>
      <c r="NUL19" s="3"/>
      <c r="NUM19" s="3"/>
      <c r="NUN19" s="3"/>
      <c r="NUO19" s="3"/>
      <c r="NUP19" s="3"/>
      <c r="NUQ19" s="3"/>
      <c r="NUR19" s="3"/>
      <c r="NUS19" s="3"/>
      <c r="NUT19" s="3"/>
      <c r="NUU19" s="3"/>
      <c r="NUV19" s="3"/>
      <c r="NUW19" s="3"/>
      <c r="NUX19" s="3"/>
      <c r="NUY19" s="3"/>
      <c r="NUZ19" s="3"/>
      <c r="NVA19" s="3"/>
      <c r="NVB19" s="3"/>
      <c r="NVC19" s="3"/>
      <c r="NVD19" s="3"/>
      <c r="NVE19" s="3"/>
      <c r="NVF19" s="3"/>
      <c r="NVG19" s="3"/>
      <c r="NVH19" s="3"/>
      <c r="NVI19" s="3"/>
      <c r="NVJ19" s="3"/>
      <c r="NVK19" s="3"/>
      <c r="NVL19" s="3"/>
      <c r="NVM19" s="3"/>
      <c r="NVN19" s="3"/>
      <c r="NVO19" s="3"/>
      <c r="NVP19" s="3"/>
      <c r="NVQ19" s="3"/>
      <c r="NVR19" s="3"/>
      <c r="NVS19" s="3"/>
      <c r="NVT19" s="3"/>
      <c r="NVU19" s="3"/>
      <c r="NVV19" s="3"/>
      <c r="NVW19" s="3"/>
      <c r="NVX19" s="3"/>
      <c r="NVY19" s="3"/>
      <c r="NVZ19" s="3"/>
      <c r="NWA19" s="3"/>
      <c r="NWB19" s="3"/>
      <c r="NWC19" s="3"/>
      <c r="NWD19" s="3"/>
      <c r="NWE19" s="3"/>
      <c r="NWF19" s="3"/>
      <c r="NWG19" s="3"/>
      <c r="NWH19" s="3"/>
      <c r="NWI19" s="3"/>
      <c r="NWJ19" s="3"/>
      <c r="NWK19" s="3"/>
      <c r="NWL19" s="3"/>
      <c r="NWM19" s="3"/>
      <c r="NWN19" s="3"/>
      <c r="NWO19" s="3"/>
      <c r="NWP19" s="3"/>
      <c r="NWQ19" s="3"/>
      <c r="NWR19" s="3"/>
      <c r="NWS19" s="3"/>
      <c r="NWT19" s="3"/>
      <c r="NWU19" s="3"/>
      <c r="NWV19" s="3"/>
      <c r="NWW19" s="3"/>
      <c r="NWX19" s="3"/>
      <c r="NWY19" s="3"/>
      <c r="NWZ19" s="3"/>
      <c r="NXA19" s="3"/>
      <c r="NXB19" s="3"/>
      <c r="NXC19" s="3"/>
      <c r="NXD19" s="3"/>
      <c r="NXE19" s="3"/>
      <c r="NXF19" s="3"/>
      <c r="NXG19" s="3"/>
      <c r="NXH19" s="3"/>
      <c r="NXI19" s="3"/>
      <c r="NXJ19" s="3"/>
      <c r="NXK19" s="3"/>
      <c r="NXL19" s="3"/>
      <c r="NXM19" s="3"/>
      <c r="NXN19" s="3"/>
      <c r="NXO19" s="3"/>
      <c r="NXP19" s="3"/>
      <c r="NXQ19" s="3"/>
      <c r="NXR19" s="3"/>
      <c r="NXS19" s="3"/>
      <c r="NXT19" s="3"/>
      <c r="NXU19" s="3"/>
      <c r="NXV19" s="3"/>
      <c r="NXW19" s="3"/>
      <c r="NXX19" s="3"/>
      <c r="NXY19" s="3"/>
      <c r="NXZ19" s="3"/>
      <c r="NYA19" s="3"/>
      <c r="NYB19" s="3"/>
      <c r="NYC19" s="3"/>
      <c r="NYD19" s="3"/>
      <c r="NYE19" s="3"/>
      <c r="NYF19" s="3"/>
      <c r="NYG19" s="3"/>
      <c r="NYH19" s="3"/>
      <c r="NYI19" s="3"/>
      <c r="NYJ19" s="3"/>
      <c r="NYK19" s="3"/>
      <c r="NYL19" s="3"/>
      <c r="NYM19" s="3"/>
      <c r="NYN19" s="3"/>
      <c r="NYO19" s="3"/>
      <c r="NYP19" s="3"/>
      <c r="NYQ19" s="3"/>
      <c r="NYR19" s="3"/>
      <c r="NYS19" s="3"/>
      <c r="NYT19" s="3"/>
      <c r="NYU19" s="3"/>
      <c r="NYV19" s="3"/>
      <c r="NYW19" s="3"/>
      <c r="NYX19" s="3"/>
      <c r="NYY19" s="3"/>
      <c r="NYZ19" s="3"/>
      <c r="NZA19" s="3"/>
      <c r="NZB19" s="3"/>
      <c r="NZC19" s="3"/>
      <c r="NZD19" s="3"/>
      <c r="NZE19" s="3"/>
      <c r="NZF19" s="3"/>
      <c r="NZG19" s="3"/>
      <c r="NZH19" s="3"/>
      <c r="NZI19" s="3"/>
      <c r="NZJ19" s="3"/>
      <c r="NZK19" s="3"/>
      <c r="NZL19" s="3"/>
      <c r="NZM19" s="3"/>
      <c r="NZN19" s="3"/>
      <c r="NZO19" s="3"/>
      <c r="NZP19" s="3"/>
      <c r="NZQ19" s="3"/>
      <c r="NZR19" s="3"/>
      <c r="NZS19" s="3"/>
      <c r="NZT19" s="3"/>
      <c r="NZU19" s="3"/>
      <c r="NZV19" s="3"/>
      <c r="NZW19" s="3"/>
      <c r="NZX19" s="3"/>
      <c r="NZY19" s="3"/>
      <c r="NZZ19" s="3"/>
      <c r="OAA19" s="3"/>
      <c r="OAB19" s="3"/>
      <c r="OAC19" s="3"/>
      <c r="OAD19" s="3"/>
      <c r="OAE19" s="3"/>
      <c r="OAF19" s="3"/>
      <c r="OAG19" s="3"/>
      <c r="OAH19" s="3"/>
      <c r="OAI19" s="3"/>
      <c r="OAJ19" s="3"/>
      <c r="OAK19" s="3"/>
      <c r="OAL19" s="3"/>
      <c r="OAM19" s="3"/>
      <c r="OAN19" s="3"/>
      <c r="OAO19" s="3"/>
      <c r="OAP19" s="3"/>
      <c r="OAQ19" s="3"/>
      <c r="OAR19" s="3"/>
      <c r="OAS19" s="3"/>
      <c r="OAT19" s="3"/>
      <c r="OAU19" s="3"/>
      <c r="OAV19" s="3"/>
      <c r="OAW19" s="3"/>
      <c r="OAX19" s="3"/>
      <c r="OAY19" s="3"/>
      <c r="OAZ19" s="3"/>
      <c r="OBA19" s="3"/>
      <c r="OBB19" s="3"/>
      <c r="OBC19" s="3"/>
      <c r="OBD19" s="3"/>
      <c r="OBE19" s="3"/>
      <c r="OBF19" s="3"/>
      <c r="OBG19" s="3"/>
      <c r="OBH19" s="3"/>
      <c r="OBI19" s="3"/>
      <c r="OBJ19" s="3"/>
      <c r="OBK19" s="3"/>
      <c r="OBL19" s="3"/>
      <c r="OBM19" s="3"/>
      <c r="OBN19" s="3"/>
      <c r="OBO19" s="3"/>
      <c r="OBP19" s="3"/>
      <c r="OBQ19" s="3"/>
      <c r="OBR19" s="3"/>
      <c r="OBS19" s="3"/>
      <c r="OBT19" s="3"/>
      <c r="OBU19" s="3"/>
      <c r="OBV19" s="3"/>
      <c r="OBW19" s="3"/>
      <c r="OBX19" s="3"/>
      <c r="OBY19" s="3"/>
      <c r="OBZ19" s="3"/>
      <c r="OCA19" s="3"/>
      <c r="OCB19" s="3"/>
      <c r="OCC19" s="3"/>
      <c r="OCD19" s="3"/>
      <c r="OCE19" s="3"/>
      <c r="OCF19" s="3"/>
      <c r="OCG19" s="3"/>
      <c r="OCH19" s="3"/>
      <c r="OCI19" s="3"/>
      <c r="OCJ19" s="3"/>
      <c r="OCK19" s="3"/>
      <c r="OCL19" s="3"/>
      <c r="OCM19" s="3"/>
      <c r="OCN19" s="3"/>
      <c r="OCO19" s="3"/>
      <c r="OCP19" s="3"/>
      <c r="OCQ19" s="3"/>
      <c r="OCR19" s="3"/>
      <c r="OCS19" s="3"/>
      <c r="OCT19" s="3"/>
      <c r="OCU19" s="3"/>
      <c r="OCV19" s="3"/>
      <c r="OCW19" s="3"/>
      <c r="OCX19" s="3"/>
      <c r="OCY19" s="3"/>
      <c r="OCZ19" s="3"/>
      <c r="ODA19" s="3"/>
      <c r="ODB19" s="3"/>
      <c r="ODC19" s="3"/>
      <c r="ODD19" s="3"/>
      <c r="ODE19" s="3"/>
      <c r="ODF19" s="3"/>
      <c r="ODG19" s="3"/>
      <c r="ODH19" s="3"/>
      <c r="ODI19" s="3"/>
      <c r="ODJ19" s="3"/>
      <c r="ODK19" s="3"/>
      <c r="ODL19" s="3"/>
      <c r="ODM19" s="3"/>
      <c r="ODN19" s="3"/>
      <c r="ODO19" s="3"/>
      <c r="ODP19" s="3"/>
      <c r="ODQ19" s="3"/>
      <c r="ODR19" s="3"/>
      <c r="ODS19" s="3"/>
      <c r="ODT19" s="3"/>
      <c r="ODU19" s="3"/>
      <c r="ODV19" s="3"/>
      <c r="ODW19" s="3"/>
      <c r="ODX19" s="3"/>
      <c r="ODY19" s="3"/>
      <c r="ODZ19" s="3"/>
      <c r="OEA19" s="3"/>
      <c r="OEB19" s="3"/>
      <c r="OEC19" s="3"/>
      <c r="OED19" s="3"/>
      <c r="OEE19" s="3"/>
      <c r="OEF19" s="3"/>
      <c r="OEG19" s="3"/>
      <c r="OEH19" s="3"/>
      <c r="OEI19" s="3"/>
      <c r="OEJ19" s="3"/>
      <c r="OEK19" s="3"/>
      <c r="OEL19" s="3"/>
      <c r="OEM19" s="3"/>
      <c r="OEN19" s="3"/>
      <c r="OEO19" s="3"/>
      <c r="OEP19" s="3"/>
      <c r="OEQ19" s="3"/>
      <c r="OER19" s="3"/>
      <c r="OES19" s="3"/>
      <c r="OET19" s="3"/>
      <c r="OEU19" s="3"/>
      <c r="OEV19" s="3"/>
      <c r="OEW19" s="3"/>
      <c r="OEX19" s="3"/>
      <c r="OEY19" s="3"/>
      <c r="OEZ19" s="3"/>
      <c r="OFA19" s="3"/>
      <c r="OFB19" s="3"/>
      <c r="OFC19" s="3"/>
      <c r="OFD19" s="3"/>
      <c r="OFE19" s="3"/>
      <c r="OFF19" s="3"/>
      <c r="OFG19" s="3"/>
      <c r="OFH19" s="3"/>
      <c r="OFI19" s="3"/>
      <c r="OFJ19" s="3"/>
      <c r="OFK19" s="3"/>
      <c r="OFL19" s="3"/>
      <c r="OFM19" s="3"/>
      <c r="OFN19" s="3"/>
      <c r="OFO19" s="3"/>
      <c r="OFP19" s="3"/>
      <c r="OFQ19" s="3"/>
      <c r="OFR19" s="3"/>
      <c r="OFS19" s="3"/>
      <c r="OFT19" s="3"/>
      <c r="OFU19" s="3"/>
      <c r="OFV19" s="3"/>
      <c r="OFW19" s="3"/>
      <c r="OFX19" s="3"/>
      <c r="OFY19" s="3"/>
      <c r="OFZ19" s="3"/>
      <c r="OGA19" s="3"/>
      <c r="OGB19" s="3"/>
      <c r="OGC19" s="3"/>
      <c r="OGD19" s="3"/>
      <c r="OGE19" s="3"/>
      <c r="OGF19" s="3"/>
      <c r="OGG19" s="3"/>
      <c r="OGH19" s="3"/>
      <c r="OGI19" s="3"/>
      <c r="OGJ19" s="3"/>
      <c r="OGK19" s="3"/>
      <c r="OGL19" s="3"/>
      <c r="OGM19" s="3"/>
      <c r="OGN19" s="3"/>
      <c r="OGO19" s="3"/>
      <c r="OGP19" s="3"/>
      <c r="OGQ19" s="3"/>
      <c r="OGR19" s="3"/>
      <c r="OGS19" s="3"/>
      <c r="OGT19" s="3"/>
      <c r="OGU19" s="3"/>
      <c r="OGV19" s="3"/>
      <c r="OGW19" s="3"/>
      <c r="OGX19" s="3"/>
      <c r="OGY19" s="3"/>
      <c r="OGZ19" s="3"/>
      <c r="OHA19" s="3"/>
      <c r="OHB19" s="3"/>
      <c r="OHC19" s="3"/>
      <c r="OHD19" s="3"/>
      <c r="OHE19" s="3"/>
      <c r="OHF19" s="3"/>
      <c r="OHG19" s="3"/>
      <c r="OHH19" s="3"/>
      <c r="OHI19" s="3"/>
      <c r="OHJ19" s="3"/>
      <c r="OHK19" s="3"/>
      <c r="OHL19" s="3"/>
      <c r="OHM19" s="3"/>
      <c r="OHN19" s="3"/>
      <c r="OHO19" s="3"/>
      <c r="OHP19" s="3"/>
      <c r="OHQ19" s="3"/>
      <c r="OHR19" s="3"/>
      <c r="OHS19" s="3"/>
      <c r="OHT19" s="3"/>
      <c r="OHU19" s="3"/>
      <c r="OHV19" s="3"/>
      <c r="OHW19" s="3"/>
      <c r="OHX19" s="3"/>
      <c r="OHY19" s="3"/>
      <c r="OHZ19" s="3"/>
      <c r="OIA19" s="3"/>
      <c r="OIB19" s="3"/>
      <c r="OIC19" s="3"/>
      <c r="OID19" s="3"/>
      <c r="OIE19" s="3"/>
      <c r="OIF19" s="3"/>
      <c r="OIG19" s="3"/>
      <c r="OIH19" s="3"/>
      <c r="OII19" s="3"/>
      <c r="OIJ19" s="3"/>
      <c r="OIK19" s="3"/>
      <c r="OIL19" s="3"/>
      <c r="OIM19" s="3"/>
      <c r="OIN19" s="3"/>
      <c r="OIO19" s="3"/>
      <c r="OIP19" s="3"/>
      <c r="OIQ19" s="3"/>
      <c r="OIR19" s="3"/>
      <c r="OIS19" s="3"/>
      <c r="OIT19" s="3"/>
      <c r="OIU19" s="3"/>
      <c r="OIV19" s="3"/>
      <c r="OIW19" s="3"/>
      <c r="OIX19" s="3"/>
      <c r="OIY19" s="3"/>
      <c r="OIZ19" s="3"/>
      <c r="OJA19" s="3"/>
      <c r="OJB19" s="3"/>
      <c r="OJC19" s="3"/>
      <c r="OJD19" s="3"/>
      <c r="OJE19" s="3"/>
      <c r="OJF19" s="3"/>
      <c r="OJG19" s="3"/>
      <c r="OJH19" s="3"/>
      <c r="OJI19" s="3"/>
      <c r="OJJ19" s="3"/>
      <c r="OJK19" s="3"/>
      <c r="OJL19" s="3"/>
      <c r="OJM19" s="3"/>
      <c r="OJN19" s="3"/>
      <c r="OJO19" s="3"/>
      <c r="OJP19" s="3"/>
      <c r="OJQ19" s="3"/>
      <c r="OJR19" s="3"/>
      <c r="OJS19" s="3"/>
      <c r="OJT19" s="3"/>
      <c r="OJU19" s="3"/>
      <c r="OJV19" s="3"/>
      <c r="OJW19" s="3"/>
      <c r="OJX19" s="3"/>
      <c r="OJY19" s="3"/>
      <c r="OJZ19" s="3"/>
      <c r="OKA19" s="3"/>
      <c r="OKB19" s="3"/>
      <c r="OKC19" s="3"/>
      <c r="OKD19" s="3"/>
      <c r="OKE19" s="3"/>
      <c r="OKF19" s="3"/>
      <c r="OKG19" s="3"/>
      <c r="OKH19" s="3"/>
      <c r="OKI19" s="3"/>
      <c r="OKJ19" s="3"/>
      <c r="OKK19" s="3"/>
      <c r="OKL19" s="3"/>
      <c r="OKM19" s="3"/>
      <c r="OKN19" s="3"/>
      <c r="OKO19" s="3"/>
      <c r="OKP19" s="3"/>
      <c r="OKQ19" s="3"/>
      <c r="OKR19" s="3"/>
      <c r="OKS19" s="3"/>
      <c r="OKT19" s="3"/>
      <c r="OKU19" s="3"/>
      <c r="OKV19" s="3"/>
      <c r="OKW19" s="3"/>
      <c r="OKX19" s="3"/>
      <c r="OKY19" s="3"/>
      <c r="OKZ19" s="3"/>
      <c r="OLA19" s="3"/>
      <c r="OLB19" s="3"/>
      <c r="OLC19" s="3"/>
      <c r="OLD19" s="3"/>
      <c r="OLE19" s="3"/>
      <c r="OLF19" s="3"/>
      <c r="OLG19" s="3"/>
      <c r="OLH19" s="3"/>
      <c r="OLI19" s="3"/>
      <c r="OLJ19" s="3"/>
      <c r="OLK19" s="3"/>
      <c r="OLL19" s="3"/>
      <c r="OLM19" s="3"/>
      <c r="OLN19" s="3"/>
      <c r="OLO19" s="3"/>
      <c r="OLP19" s="3"/>
      <c r="OLQ19" s="3"/>
      <c r="OLR19" s="3"/>
      <c r="OLS19" s="3"/>
      <c r="OLT19" s="3"/>
      <c r="OLU19" s="3"/>
      <c r="OLV19" s="3"/>
      <c r="OLW19" s="3"/>
      <c r="OLX19" s="3"/>
      <c r="OLY19" s="3"/>
      <c r="OLZ19" s="3"/>
      <c r="OMA19" s="3"/>
      <c r="OMB19" s="3"/>
      <c r="OMC19" s="3"/>
      <c r="OMD19" s="3"/>
      <c r="OME19" s="3"/>
      <c r="OMF19" s="3"/>
      <c r="OMG19" s="3"/>
      <c r="OMH19" s="3"/>
      <c r="OMI19" s="3"/>
      <c r="OMJ19" s="3"/>
      <c r="OMK19" s="3"/>
      <c r="OML19" s="3"/>
      <c r="OMM19" s="3"/>
      <c r="OMN19" s="3"/>
      <c r="OMO19" s="3"/>
      <c r="OMP19" s="3"/>
      <c r="OMQ19" s="3"/>
      <c r="OMR19" s="3"/>
      <c r="OMS19" s="3"/>
      <c r="OMT19" s="3"/>
      <c r="OMU19" s="3"/>
      <c r="OMV19" s="3"/>
      <c r="OMW19" s="3"/>
      <c r="OMX19" s="3"/>
      <c r="OMY19" s="3"/>
      <c r="OMZ19" s="3"/>
      <c r="ONA19" s="3"/>
      <c r="ONB19" s="3"/>
      <c r="ONC19" s="3"/>
      <c r="OND19" s="3"/>
      <c r="ONE19" s="3"/>
      <c r="ONF19" s="3"/>
      <c r="ONG19" s="3"/>
      <c r="ONH19" s="3"/>
      <c r="ONI19" s="3"/>
      <c r="ONJ19" s="3"/>
      <c r="ONK19" s="3"/>
      <c r="ONL19" s="3"/>
      <c r="ONM19" s="3"/>
      <c r="ONN19" s="3"/>
      <c r="ONO19" s="3"/>
      <c r="ONP19" s="3"/>
      <c r="ONQ19" s="3"/>
      <c r="ONR19" s="3"/>
      <c r="ONS19" s="3"/>
      <c r="ONT19" s="3"/>
      <c r="ONU19" s="3"/>
      <c r="ONV19" s="3"/>
      <c r="ONW19" s="3"/>
      <c r="ONX19" s="3"/>
      <c r="ONY19" s="3"/>
      <c r="ONZ19" s="3"/>
      <c r="OOA19" s="3"/>
      <c r="OOB19" s="3"/>
      <c r="OOC19" s="3"/>
      <c r="OOD19" s="3"/>
      <c r="OOE19" s="3"/>
      <c r="OOF19" s="3"/>
      <c r="OOG19" s="3"/>
      <c r="OOH19" s="3"/>
      <c r="OOI19" s="3"/>
      <c r="OOJ19" s="3"/>
      <c r="OOK19" s="3"/>
      <c r="OOL19" s="3"/>
      <c r="OOM19" s="3"/>
      <c r="OON19" s="3"/>
      <c r="OOO19" s="3"/>
      <c r="OOP19" s="3"/>
      <c r="OOQ19" s="3"/>
      <c r="OOR19" s="3"/>
      <c r="OOS19" s="3"/>
      <c r="OOT19" s="3"/>
      <c r="OOU19" s="3"/>
      <c r="OOV19" s="3"/>
      <c r="OOW19" s="3"/>
      <c r="OOX19" s="3"/>
      <c r="OOY19" s="3"/>
      <c r="OOZ19" s="3"/>
      <c r="OPA19" s="3"/>
      <c r="OPB19" s="3"/>
      <c r="OPC19" s="3"/>
      <c r="OPD19" s="3"/>
      <c r="OPE19" s="3"/>
      <c r="OPF19" s="3"/>
      <c r="OPG19" s="3"/>
      <c r="OPH19" s="3"/>
      <c r="OPI19" s="3"/>
      <c r="OPJ19" s="3"/>
      <c r="OPK19" s="3"/>
      <c r="OPL19" s="3"/>
      <c r="OPM19" s="3"/>
      <c r="OPN19" s="3"/>
      <c r="OPO19" s="3"/>
      <c r="OPP19" s="3"/>
      <c r="OPQ19" s="3"/>
      <c r="OPR19" s="3"/>
      <c r="OPS19" s="3"/>
      <c r="OPT19" s="3"/>
      <c r="OPU19" s="3"/>
      <c r="OPV19" s="3"/>
      <c r="OPW19" s="3"/>
      <c r="OPX19" s="3"/>
      <c r="OPY19" s="3"/>
      <c r="OPZ19" s="3"/>
      <c r="OQA19" s="3"/>
      <c r="OQB19" s="3"/>
      <c r="OQC19" s="3"/>
      <c r="OQD19" s="3"/>
      <c r="OQE19" s="3"/>
      <c r="OQF19" s="3"/>
      <c r="OQG19" s="3"/>
      <c r="OQH19" s="3"/>
      <c r="OQI19" s="3"/>
      <c r="OQJ19" s="3"/>
      <c r="OQK19" s="3"/>
      <c r="OQL19" s="3"/>
      <c r="OQM19" s="3"/>
      <c r="OQN19" s="3"/>
      <c r="OQO19" s="3"/>
      <c r="OQP19" s="3"/>
      <c r="OQQ19" s="3"/>
      <c r="OQR19" s="3"/>
      <c r="OQS19" s="3"/>
      <c r="OQT19" s="3"/>
      <c r="OQU19" s="3"/>
      <c r="OQV19" s="3"/>
      <c r="OQW19" s="3"/>
      <c r="OQX19" s="3"/>
      <c r="OQY19" s="3"/>
      <c r="OQZ19" s="3"/>
      <c r="ORA19" s="3"/>
      <c r="ORB19" s="3"/>
      <c r="ORC19" s="3"/>
      <c r="ORD19" s="3"/>
      <c r="ORE19" s="3"/>
      <c r="ORF19" s="3"/>
      <c r="ORG19" s="3"/>
      <c r="ORH19" s="3"/>
      <c r="ORI19" s="3"/>
      <c r="ORJ19" s="3"/>
      <c r="ORK19" s="3"/>
      <c r="ORL19" s="3"/>
      <c r="ORM19" s="3"/>
      <c r="ORN19" s="3"/>
      <c r="ORO19" s="3"/>
      <c r="ORP19" s="3"/>
      <c r="ORQ19" s="3"/>
      <c r="ORR19" s="3"/>
      <c r="ORS19" s="3"/>
      <c r="ORT19" s="3"/>
      <c r="ORU19" s="3"/>
      <c r="ORV19" s="3"/>
      <c r="ORW19" s="3"/>
      <c r="ORX19" s="3"/>
      <c r="ORY19" s="3"/>
      <c r="ORZ19" s="3"/>
      <c r="OSA19" s="3"/>
      <c r="OSB19" s="3"/>
      <c r="OSC19" s="3"/>
      <c r="OSD19" s="3"/>
      <c r="OSE19" s="3"/>
      <c r="OSF19" s="3"/>
      <c r="OSG19" s="3"/>
      <c r="OSH19" s="3"/>
      <c r="OSI19" s="3"/>
      <c r="OSJ19" s="3"/>
      <c r="OSK19" s="3"/>
      <c r="OSL19" s="3"/>
      <c r="OSM19" s="3"/>
      <c r="OSN19" s="3"/>
      <c r="OSO19" s="3"/>
      <c r="OSP19" s="3"/>
      <c r="OSQ19" s="3"/>
      <c r="OSR19" s="3"/>
      <c r="OSS19" s="3"/>
      <c r="OST19" s="3"/>
      <c r="OSU19" s="3"/>
      <c r="OSV19" s="3"/>
      <c r="OSW19" s="3"/>
      <c r="OSX19" s="3"/>
      <c r="OSY19" s="3"/>
      <c r="OSZ19" s="3"/>
      <c r="OTA19" s="3"/>
      <c r="OTB19" s="3"/>
      <c r="OTC19" s="3"/>
      <c r="OTD19" s="3"/>
      <c r="OTE19" s="3"/>
      <c r="OTF19" s="3"/>
      <c r="OTG19" s="3"/>
      <c r="OTH19" s="3"/>
      <c r="OTI19" s="3"/>
      <c r="OTJ19" s="3"/>
      <c r="OTK19" s="3"/>
      <c r="OTL19" s="3"/>
      <c r="OTM19" s="3"/>
      <c r="OTN19" s="3"/>
      <c r="OTO19" s="3"/>
      <c r="OTP19" s="3"/>
      <c r="OTQ19" s="3"/>
      <c r="OTR19" s="3"/>
      <c r="OTS19" s="3"/>
      <c r="OTT19" s="3"/>
      <c r="OTU19" s="3"/>
      <c r="OTV19" s="3"/>
      <c r="OTW19" s="3"/>
      <c r="OTX19" s="3"/>
      <c r="OTY19" s="3"/>
      <c r="OTZ19" s="3"/>
      <c r="OUA19" s="3"/>
      <c r="OUB19" s="3"/>
      <c r="OUC19" s="3"/>
      <c r="OUD19" s="3"/>
      <c r="OUE19" s="3"/>
      <c r="OUF19" s="3"/>
      <c r="OUG19" s="3"/>
      <c r="OUH19" s="3"/>
      <c r="OUI19" s="3"/>
      <c r="OUJ19" s="3"/>
      <c r="OUK19" s="3"/>
      <c r="OUL19" s="3"/>
      <c r="OUM19" s="3"/>
      <c r="OUN19" s="3"/>
      <c r="OUO19" s="3"/>
      <c r="OUP19" s="3"/>
      <c r="OUQ19" s="3"/>
      <c r="OUR19" s="3"/>
      <c r="OUS19" s="3"/>
      <c r="OUT19" s="3"/>
      <c r="OUU19" s="3"/>
      <c r="OUV19" s="3"/>
      <c r="OUW19" s="3"/>
      <c r="OUX19" s="3"/>
      <c r="OUY19" s="3"/>
      <c r="OUZ19" s="3"/>
      <c r="OVA19" s="3"/>
      <c r="OVB19" s="3"/>
      <c r="OVC19" s="3"/>
      <c r="OVD19" s="3"/>
      <c r="OVE19" s="3"/>
      <c r="OVF19" s="3"/>
      <c r="OVG19" s="3"/>
      <c r="OVH19" s="3"/>
      <c r="OVI19" s="3"/>
      <c r="OVJ19" s="3"/>
      <c r="OVK19" s="3"/>
      <c r="OVL19" s="3"/>
      <c r="OVM19" s="3"/>
      <c r="OVN19" s="3"/>
      <c r="OVO19" s="3"/>
      <c r="OVP19" s="3"/>
      <c r="OVQ19" s="3"/>
      <c r="OVR19" s="3"/>
      <c r="OVS19" s="3"/>
      <c r="OVT19" s="3"/>
      <c r="OVU19" s="3"/>
      <c r="OVV19" s="3"/>
      <c r="OVW19" s="3"/>
      <c r="OVX19" s="3"/>
      <c r="OVY19" s="3"/>
      <c r="OVZ19" s="3"/>
      <c r="OWA19" s="3"/>
      <c r="OWB19" s="3"/>
      <c r="OWC19" s="3"/>
      <c r="OWD19" s="3"/>
      <c r="OWE19" s="3"/>
      <c r="OWF19" s="3"/>
      <c r="OWG19" s="3"/>
      <c r="OWH19" s="3"/>
      <c r="OWI19" s="3"/>
      <c r="OWJ19" s="3"/>
      <c r="OWK19" s="3"/>
      <c r="OWL19" s="3"/>
      <c r="OWM19" s="3"/>
      <c r="OWN19" s="3"/>
      <c r="OWO19" s="3"/>
      <c r="OWP19" s="3"/>
      <c r="OWQ19" s="3"/>
      <c r="OWR19" s="3"/>
      <c r="OWS19" s="3"/>
      <c r="OWT19" s="3"/>
      <c r="OWU19" s="3"/>
      <c r="OWV19" s="3"/>
      <c r="OWW19" s="3"/>
      <c r="OWX19" s="3"/>
      <c r="OWY19" s="3"/>
      <c r="OWZ19" s="3"/>
      <c r="OXA19" s="3"/>
      <c r="OXB19" s="3"/>
      <c r="OXC19" s="3"/>
      <c r="OXD19" s="3"/>
      <c r="OXE19" s="3"/>
      <c r="OXF19" s="3"/>
      <c r="OXG19" s="3"/>
      <c r="OXH19" s="3"/>
      <c r="OXI19" s="3"/>
      <c r="OXJ19" s="3"/>
      <c r="OXK19" s="3"/>
      <c r="OXL19" s="3"/>
      <c r="OXM19" s="3"/>
      <c r="OXN19" s="3"/>
      <c r="OXO19" s="3"/>
      <c r="OXP19" s="3"/>
      <c r="OXQ19" s="3"/>
      <c r="OXR19" s="3"/>
      <c r="OXS19" s="3"/>
      <c r="OXT19" s="3"/>
      <c r="OXU19" s="3"/>
      <c r="OXV19" s="3"/>
      <c r="OXW19" s="3"/>
      <c r="OXX19" s="3"/>
      <c r="OXY19" s="3"/>
      <c r="OXZ19" s="3"/>
      <c r="OYA19" s="3"/>
      <c r="OYB19" s="3"/>
      <c r="OYC19" s="3"/>
      <c r="OYD19" s="3"/>
      <c r="OYE19" s="3"/>
      <c r="OYF19" s="3"/>
      <c r="OYG19" s="3"/>
      <c r="OYH19" s="3"/>
      <c r="OYI19" s="3"/>
      <c r="OYJ19" s="3"/>
      <c r="OYK19" s="3"/>
      <c r="OYL19" s="3"/>
      <c r="OYM19" s="3"/>
      <c r="OYN19" s="3"/>
      <c r="OYO19" s="3"/>
      <c r="OYP19" s="3"/>
      <c r="OYQ19" s="3"/>
      <c r="OYR19" s="3"/>
      <c r="OYS19" s="3"/>
      <c r="OYT19" s="3"/>
      <c r="OYU19" s="3"/>
      <c r="OYV19" s="3"/>
      <c r="OYW19" s="3"/>
      <c r="OYX19" s="3"/>
      <c r="OYY19" s="3"/>
      <c r="OYZ19" s="3"/>
      <c r="OZA19" s="3"/>
      <c r="OZB19" s="3"/>
      <c r="OZC19" s="3"/>
      <c r="OZD19" s="3"/>
      <c r="OZE19" s="3"/>
      <c r="OZF19" s="3"/>
      <c r="OZG19" s="3"/>
      <c r="OZH19" s="3"/>
      <c r="OZI19" s="3"/>
      <c r="OZJ19" s="3"/>
      <c r="OZK19" s="3"/>
      <c r="OZL19" s="3"/>
      <c r="OZM19" s="3"/>
      <c r="OZN19" s="3"/>
      <c r="OZO19" s="3"/>
      <c r="OZP19" s="3"/>
      <c r="OZQ19" s="3"/>
      <c r="OZR19" s="3"/>
      <c r="OZS19" s="3"/>
      <c r="OZT19" s="3"/>
      <c r="OZU19" s="3"/>
      <c r="OZV19" s="3"/>
      <c r="OZW19" s="3"/>
      <c r="OZX19" s="3"/>
      <c r="OZY19" s="3"/>
      <c r="OZZ19" s="3"/>
      <c r="PAA19" s="3"/>
      <c r="PAB19" s="3"/>
      <c r="PAC19" s="3"/>
      <c r="PAD19" s="3"/>
      <c r="PAE19" s="3"/>
      <c r="PAF19" s="3"/>
      <c r="PAG19" s="3"/>
      <c r="PAH19" s="3"/>
      <c r="PAI19" s="3"/>
      <c r="PAJ19" s="3"/>
      <c r="PAK19" s="3"/>
      <c r="PAL19" s="3"/>
      <c r="PAM19" s="3"/>
      <c r="PAN19" s="3"/>
      <c r="PAO19" s="3"/>
      <c r="PAP19" s="3"/>
      <c r="PAQ19" s="3"/>
      <c r="PAR19" s="3"/>
      <c r="PAS19" s="3"/>
      <c r="PAT19" s="3"/>
      <c r="PAU19" s="3"/>
      <c r="PAV19" s="3"/>
      <c r="PAW19" s="3"/>
      <c r="PAX19" s="3"/>
      <c r="PAY19" s="3"/>
      <c r="PAZ19" s="3"/>
      <c r="PBA19" s="3"/>
      <c r="PBB19" s="3"/>
      <c r="PBC19" s="3"/>
      <c r="PBD19" s="3"/>
      <c r="PBE19" s="3"/>
      <c r="PBF19" s="3"/>
      <c r="PBG19" s="3"/>
      <c r="PBH19" s="3"/>
      <c r="PBI19" s="3"/>
      <c r="PBJ19" s="3"/>
      <c r="PBK19" s="3"/>
      <c r="PBL19" s="3"/>
      <c r="PBM19" s="3"/>
      <c r="PBN19" s="3"/>
      <c r="PBO19" s="3"/>
      <c r="PBP19" s="3"/>
      <c r="PBQ19" s="3"/>
      <c r="PBR19" s="3"/>
      <c r="PBS19" s="3"/>
      <c r="PBT19" s="3"/>
      <c r="PBU19" s="3"/>
      <c r="PBV19" s="3"/>
      <c r="PBW19" s="3"/>
      <c r="PBX19" s="3"/>
      <c r="PBY19" s="3"/>
      <c r="PBZ19" s="3"/>
      <c r="PCA19" s="3"/>
      <c r="PCB19" s="3"/>
      <c r="PCC19" s="3"/>
      <c r="PCD19" s="3"/>
      <c r="PCE19" s="3"/>
      <c r="PCF19" s="3"/>
      <c r="PCG19" s="3"/>
      <c r="PCH19" s="3"/>
      <c r="PCI19" s="3"/>
      <c r="PCJ19" s="3"/>
      <c r="PCK19" s="3"/>
      <c r="PCL19" s="3"/>
      <c r="PCM19" s="3"/>
      <c r="PCN19" s="3"/>
      <c r="PCO19" s="3"/>
      <c r="PCP19" s="3"/>
      <c r="PCQ19" s="3"/>
      <c r="PCR19" s="3"/>
      <c r="PCS19" s="3"/>
      <c r="PCT19" s="3"/>
      <c r="PCU19" s="3"/>
      <c r="PCV19" s="3"/>
      <c r="PCW19" s="3"/>
      <c r="PCX19" s="3"/>
      <c r="PCY19" s="3"/>
      <c r="PCZ19" s="3"/>
      <c r="PDA19" s="3"/>
      <c r="PDB19" s="3"/>
      <c r="PDC19" s="3"/>
      <c r="PDD19" s="3"/>
      <c r="PDE19" s="3"/>
      <c r="PDF19" s="3"/>
      <c r="PDG19" s="3"/>
      <c r="PDH19" s="3"/>
      <c r="PDI19" s="3"/>
      <c r="PDJ19" s="3"/>
      <c r="PDK19" s="3"/>
      <c r="PDL19" s="3"/>
      <c r="PDM19" s="3"/>
      <c r="PDN19" s="3"/>
      <c r="PDO19" s="3"/>
      <c r="PDP19" s="3"/>
      <c r="PDQ19" s="3"/>
      <c r="PDR19" s="3"/>
      <c r="PDS19" s="3"/>
      <c r="PDT19" s="3"/>
      <c r="PDU19" s="3"/>
      <c r="PDV19" s="3"/>
      <c r="PDW19" s="3"/>
      <c r="PDX19" s="3"/>
      <c r="PDY19" s="3"/>
      <c r="PDZ19" s="3"/>
      <c r="PEA19" s="3"/>
      <c r="PEB19" s="3"/>
      <c r="PEC19" s="3"/>
      <c r="PED19" s="3"/>
      <c r="PEE19" s="3"/>
      <c r="PEF19" s="3"/>
      <c r="PEG19" s="3"/>
      <c r="PEH19" s="3"/>
      <c r="PEI19" s="3"/>
      <c r="PEJ19" s="3"/>
      <c r="PEK19" s="3"/>
      <c r="PEL19" s="3"/>
      <c r="PEM19" s="3"/>
      <c r="PEN19" s="3"/>
      <c r="PEO19" s="3"/>
      <c r="PEP19" s="3"/>
      <c r="PEQ19" s="3"/>
      <c r="PER19" s="3"/>
      <c r="PES19" s="3"/>
      <c r="PET19" s="3"/>
      <c r="PEU19" s="3"/>
      <c r="PEV19" s="3"/>
      <c r="PEW19" s="3"/>
      <c r="PEX19" s="3"/>
      <c r="PEY19" s="3"/>
      <c r="PEZ19" s="3"/>
      <c r="PFA19" s="3"/>
      <c r="PFB19" s="3"/>
      <c r="PFC19" s="3"/>
      <c r="PFD19" s="3"/>
      <c r="PFE19" s="3"/>
      <c r="PFF19" s="3"/>
      <c r="PFG19" s="3"/>
      <c r="PFH19" s="3"/>
      <c r="PFI19" s="3"/>
      <c r="PFJ19" s="3"/>
      <c r="PFK19" s="3"/>
      <c r="PFL19" s="3"/>
      <c r="PFM19" s="3"/>
      <c r="PFN19" s="3"/>
      <c r="PFO19" s="3"/>
      <c r="PFP19" s="3"/>
      <c r="PFQ19" s="3"/>
      <c r="PFR19" s="3"/>
      <c r="PFS19" s="3"/>
      <c r="PFT19" s="3"/>
      <c r="PFU19" s="3"/>
      <c r="PFV19" s="3"/>
      <c r="PFW19" s="3"/>
      <c r="PFX19" s="3"/>
      <c r="PFY19" s="3"/>
      <c r="PFZ19" s="3"/>
      <c r="PGA19" s="3"/>
      <c r="PGB19" s="3"/>
      <c r="PGC19" s="3"/>
      <c r="PGD19" s="3"/>
      <c r="PGE19" s="3"/>
      <c r="PGF19" s="3"/>
      <c r="PGG19" s="3"/>
      <c r="PGH19" s="3"/>
      <c r="PGI19" s="3"/>
      <c r="PGJ19" s="3"/>
      <c r="PGK19" s="3"/>
      <c r="PGL19" s="3"/>
      <c r="PGM19" s="3"/>
      <c r="PGN19" s="3"/>
      <c r="PGO19" s="3"/>
      <c r="PGP19" s="3"/>
      <c r="PGQ19" s="3"/>
      <c r="PGR19" s="3"/>
      <c r="PGS19" s="3"/>
      <c r="PGT19" s="3"/>
      <c r="PGU19" s="3"/>
      <c r="PGV19" s="3"/>
      <c r="PGW19" s="3"/>
      <c r="PGX19" s="3"/>
      <c r="PGY19" s="3"/>
      <c r="PGZ19" s="3"/>
      <c r="PHA19" s="3"/>
      <c r="PHB19" s="3"/>
      <c r="PHC19" s="3"/>
      <c r="PHD19" s="3"/>
      <c r="PHE19" s="3"/>
      <c r="PHF19" s="3"/>
      <c r="PHG19" s="3"/>
      <c r="PHH19" s="3"/>
      <c r="PHI19" s="3"/>
      <c r="PHJ19" s="3"/>
      <c r="PHK19" s="3"/>
      <c r="PHL19" s="3"/>
      <c r="PHM19" s="3"/>
      <c r="PHN19" s="3"/>
      <c r="PHO19" s="3"/>
      <c r="PHP19" s="3"/>
      <c r="PHQ19" s="3"/>
      <c r="PHR19" s="3"/>
      <c r="PHS19" s="3"/>
      <c r="PHT19" s="3"/>
      <c r="PHU19" s="3"/>
      <c r="PHV19" s="3"/>
      <c r="PHW19" s="3"/>
      <c r="PHX19" s="3"/>
      <c r="PHY19" s="3"/>
      <c r="PHZ19" s="3"/>
      <c r="PIA19" s="3"/>
      <c r="PIB19" s="3"/>
      <c r="PIC19" s="3"/>
      <c r="PID19" s="3"/>
      <c r="PIE19" s="3"/>
      <c r="PIF19" s="3"/>
      <c r="PIG19" s="3"/>
      <c r="PIH19" s="3"/>
      <c r="PII19" s="3"/>
      <c r="PIJ19" s="3"/>
      <c r="PIK19" s="3"/>
      <c r="PIL19" s="3"/>
      <c r="PIM19" s="3"/>
      <c r="PIN19" s="3"/>
      <c r="PIO19" s="3"/>
      <c r="PIP19" s="3"/>
      <c r="PIQ19" s="3"/>
      <c r="PIR19" s="3"/>
      <c r="PIS19" s="3"/>
      <c r="PIT19" s="3"/>
      <c r="PIU19" s="3"/>
      <c r="PIV19" s="3"/>
      <c r="PIW19" s="3"/>
      <c r="PIX19" s="3"/>
      <c r="PIY19" s="3"/>
      <c r="PIZ19" s="3"/>
      <c r="PJA19" s="3"/>
      <c r="PJB19" s="3"/>
      <c r="PJC19" s="3"/>
      <c r="PJD19" s="3"/>
      <c r="PJE19" s="3"/>
      <c r="PJF19" s="3"/>
      <c r="PJG19" s="3"/>
      <c r="PJH19" s="3"/>
      <c r="PJI19" s="3"/>
      <c r="PJJ19" s="3"/>
      <c r="PJK19" s="3"/>
      <c r="PJL19" s="3"/>
      <c r="PJM19" s="3"/>
      <c r="PJN19" s="3"/>
      <c r="PJO19" s="3"/>
      <c r="PJP19" s="3"/>
      <c r="PJQ19" s="3"/>
      <c r="PJR19" s="3"/>
      <c r="PJS19" s="3"/>
      <c r="PJT19" s="3"/>
      <c r="PJU19" s="3"/>
      <c r="PJV19" s="3"/>
      <c r="PJW19" s="3"/>
      <c r="PJX19" s="3"/>
      <c r="PJY19" s="3"/>
      <c r="PJZ19" s="3"/>
      <c r="PKA19" s="3"/>
      <c r="PKB19" s="3"/>
      <c r="PKC19" s="3"/>
      <c r="PKD19" s="3"/>
      <c r="PKE19" s="3"/>
      <c r="PKF19" s="3"/>
      <c r="PKG19" s="3"/>
      <c r="PKH19" s="3"/>
      <c r="PKI19" s="3"/>
      <c r="PKJ19" s="3"/>
      <c r="PKK19" s="3"/>
      <c r="PKL19" s="3"/>
      <c r="PKM19" s="3"/>
      <c r="PKN19" s="3"/>
      <c r="PKO19" s="3"/>
      <c r="PKP19" s="3"/>
      <c r="PKQ19" s="3"/>
      <c r="PKR19" s="3"/>
      <c r="PKS19" s="3"/>
      <c r="PKT19" s="3"/>
      <c r="PKU19" s="3"/>
      <c r="PKV19" s="3"/>
      <c r="PKW19" s="3"/>
      <c r="PKX19" s="3"/>
      <c r="PKY19" s="3"/>
      <c r="PKZ19" s="3"/>
      <c r="PLA19" s="3"/>
      <c r="PLB19" s="3"/>
      <c r="PLC19" s="3"/>
      <c r="PLD19" s="3"/>
      <c r="PLE19" s="3"/>
      <c r="PLF19" s="3"/>
      <c r="PLG19" s="3"/>
      <c r="PLH19" s="3"/>
      <c r="PLI19" s="3"/>
      <c r="PLJ19" s="3"/>
      <c r="PLK19" s="3"/>
      <c r="PLL19" s="3"/>
      <c r="PLM19" s="3"/>
      <c r="PLN19" s="3"/>
      <c r="PLO19" s="3"/>
      <c r="PLP19" s="3"/>
      <c r="PLQ19" s="3"/>
      <c r="PLR19" s="3"/>
      <c r="PLS19" s="3"/>
      <c r="PLT19" s="3"/>
      <c r="PLU19" s="3"/>
      <c r="PLV19" s="3"/>
      <c r="PLW19" s="3"/>
      <c r="PLX19" s="3"/>
      <c r="PLY19" s="3"/>
      <c r="PLZ19" s="3"/>
      <c r="PMA19" s="3"/>
      <c r="PMB19" s="3"/>
      <c r="PMC19" s="3"/>
      <c r="PMD19" s="3"/>
      <c r="PME19" s="3"/>
      <c r="PMF19" s="3"/>
      <c r="PMG19" s="3"/>
      <c r="PMH19" s="3"/>
      <c r="PMI19" s="3"/>
      <c r="PMJ19" s="3"/>
      <c r="PMK19" s="3"/>
      <c r="PML19" s="3"/>
      <c r="PMM19" s="3"/>
      <c r="PMN19" s="3"/>
      <c r="PMO19" s="3"/>
      <c r="PMP19" s="3"/>
      <c r="PMQ19" s="3"/>
      <c r="PMR19" s="3"/>
      <c r="PMS19" s="3"/>
      <c r="PMT19" s="3"/>
      <c r="PMU19" s="3"/>
      <c r="PMV19" s="3"/>
      <c r="PMW19" s="3"/>
      <c r="PMX19" s="3"/>
      <c r="PMY19" s="3"/>
      <c r="PMZ19" s="3"/>
      <c r="PNA19" s="3"/>
      <c r="PNB19" s="3"/>
      <c r="PNC19" s="3"/>
      <c r="PND19" s="3"/>
      <c r="PNE19" s="3"/>
      <c r="PNF19" s="3"/>
      <c r="PNG19" s="3"/>
      <c r="PNH19" s="3"/>
      <c r="PNI19" s="3"/>
      <c r="PNJ19" s="3"/>
      <c r="PNK19" s="3"/>
      <c r="PNL19" s="3"/>
      <c r="PNM19" s="3"/>
      <c r="PNN19" s="3"/>
      <c r="PNO19" s="3"/>
      <c r="PNP19" s="3"/>
      <c r="PNQ19" s="3"/>
      <c r="PNR19" s="3"/>
      <c r="PNS19" s="3"/>
      <c r="PNT19" s="3"/>
      <c r="PNU19" s="3"/>
      <c r="PNV19" s="3"/>
      <c r="PNW19" s="3"/>
      <c r="PNX19" s="3"/>
      <c r="PNY19" s="3"/>
      <c r="PNZ19" s="3"/>
      <c r="POA19" s="3"/>
      <c r="POB19" s="3"/>
      <c r="POC19" s="3"/>
      <c r="POD19" s="3"/>
      <c r="POE19" s="3"/>
      <c r="POF19" s="3"/>
      <c r="POG19" s="3"/>
      <c r="POH19" s="3"/>
      <c r="POI19" s="3"/>
      <c r="POJ19" s="3"/>
      <c r="POK19" s="3"/>
      <c r="POL19" s="3"/>
      <c r="POM19" s="3"/>
      <c r="PON19" s="3"/>
      <c r="POO19" s="3"/>
      <c r="POP19" s="3"/>
      <c r="POQ19" s="3"/>
      <c r="POR19" s="3"/>
      <c r="POS19" s="3"/>
      <c r="POT19" s="3"/>
      <c r="POU19" s="3"/>
      <c r="POV19" s="3"/>
      <c r="POW19" s="3"/>
      <c r="POX19" s="3"/>
      <c r="POY19" s="3"/>
      <c r="POZ19" s="3"/>
      <c r="PPA19" s="3"/>
      <c r="PPB19" s="3"/>
      <c r="PPC19" s="3"/>
      <c r="PPD19" s="3"/>
      <c r="PPE19" s="3"/>
      <c r="PPF19" s="3"/>
      <c r="PPG19" s="3"/>
      <c r="PPH19" s="3"/>
      <c r="PPI19" s="3"/>
      <c r="PPJ19" s="3"/>
      <c r="PPK19" s="3"/>
      <c r="PPL19" s="3"/>
      <c r="PPM19" s="3"/>
      <c r="PPN19" s="3"/>
      <c r="PPO19" s="3"/>
      <c r="PPP19" s="3"/>
      <c r="PPQ19" s="3"/>
      <c r="PPR19" s="3"/>
      <c r="PPS19" s="3"/>
      <c r="PPT19" s="3"/>
      <c r="PPU19" s="3"/>
      <c r="PPV19" s="3"/>
      <c r="PPW19" s="3"/>
      <c r="PPX19" s="3"/>
      <c r="PPY19" s="3"/>
      <c r="PPZ19" s="3"/>
      <c r="PQA19" s="3"/>
      <c r="PQB19" s="3"/>
      <c r="PQC19" s="3"/>
      <c r="PQD19" s="3"/>
      <c r="PQE19" s="3"/>
      <c r="PQF19" s="3"/>
      <c r="PQG19" s="3"/>
      <c r="PQH19" s="3"/>
      <c r="PQI19" s="3"/>
      <c r="PQJ19" s="3"/>
      <c r="PQK19" s="3"/>
      <c r="PQL19" s="3"/>
      <c r="PQM19" s="3"/>
      <c r="PQN19" s="3"/>
      <c r="PQO19" s="3"/>
      <c r="PQP19" s="3"/>
      <c r="PQQ19" s="3"/>
      <c r="PQR19" s="3"/>
      <c r="PQS19" s="3"/>
      <c r="PQT19" s="3"/>
      <c r="PQU19" s="3"/>
      <c r="PQV19" s="3"/>
      <c r="PQW19" s="3"/>
      <c r="PQX19" s="3"/>
      <c r="PQY19" s="3"/>
      <c r="PQZ19" s="3"/>
      <c r="PRA19" s="3"/>
      <c r="PRB19" s="3"/>
      <c r="PRC19" s="3"/>
      <c r="PRD19" s="3"/>
      <c r="PRE19" s="3"/>
      <c r="PRF19" s="3"/>
      <c r="PRG19" s="3"/>
      <c r="PRH19" s="3"/>
      <c r="PRI19" s="3"/>
      <c r="PRJ19" s="3"/>
      <c r="PRK19" s="3"/>
      <c r="PRL19" s="3"/>
      <c r="PRM19" s="3"/>
      <c r="PRN19" s="3"/>
      <c r="PRO19" s="3"/>
      <c r="PRP19" s="3"/>
      <c r="PRQ19" s="3"/>
      <c r="PRR19" s="3"/>
      <c r="PRS19" s="3"/>
      <c r="PRT19" s="3"/>
      <c r="PRU19" s="3"/>
      <c r="PRV19" s="3"/>
      <c r="PRW19" s="3"/>
      <c r="PRX19" s="3"/>
      <c r="PRY19" s="3"/>
      <c r="PRZ19" s="3"/>
      <c r="PSA19" s="3"/>
      <c r="PSB19" s="3"/>
      <c r="PSC19" s="3"/>
      <c r="PSD19" s="3"/>
      <c r="PSE19" s="3"/>
      <c r="PSF19" s="3"/>
      <c r="PSG19" s="3"/>
      <c r="PSH19" s="3"/>
      <c r="PSI19" s="3"/>
      <c r="PSJ19" s="3"/>
      <c r="PSK19" s="3"/>
      <c r="PSL19" s="3"/>
      <c r="PSM19" s="3"/>
      <c r="PSN19" s="3"/>
      <c r="PSO19" s="3"/>
      <c r="PSP19" s="3"/>
      <c r="PSQ19" s="3"/>
      <c r="PSR19" s="3"/>
      <c r="PSS19" s="3"/>
      <c r="PST19" s="3"/>
      <c r="PSU19" s="3"/>
      <c r="PSV19" s="3"/>
      <c r="PSW19" s="3"/>
      <c r="PSX19" s="3"/>
      <c r="PSY19" s="3"/>
      <c r="PSZ19" s="3"/>
      <c r="PTA19" s="3"/>
      <c r="PTB19" s="3"/>
      <c r="PTC19" s="3"/>
      <c r="PTD19" s="3"/>
      <c r="PTE19" s="3"/>
      <c r="PTF19" s="3"/>
      <c r="PTG19" s="3"/>
      <c r="PTH19" s="3"/>
      <c r="PTI19" s="3"/>
      <c r="PTJ19" s="3"/>
      <c r="PTK19" s="3"/>
      <c r="PTL19" s="3"/>
      <c r="PTM19" s="3"/>
      <c r="PTN19" s="3"/>
      <c r="PTO19" s="3"/>
      <c r="PTP19" s="3"/>
      <c r="PTQ19" s="3"/>
      <c r="PTR19" s="3"/>
      <c r="PTS19" s="3"/>
      <c r="PTT19" s="3"/>
      <c r="PTU19" s="3"/>
      <c r="PTV19" s="3"/>
      <c r="PTW19" s="3"/>
      <c r="PTX19" s="3"/>
      <c r="PTY19" s="3"/>
      <c r="PTZ19" s="3"/>
      <c r="PUA19" s="3"/>
      <c r="PUB19" s="3"/>
      <c r="PUC19" s="3"/>
      <c r="PUD19" s="3"/>
      <c r="PUE19" s="3"/>
      <c r="PUF19" s="3"/>
      <c r="PUG19" s="3"/>
      <c r="PUH19" s="3"/>
      <c r="PUI19" s="3"/>
      <c r="PUJ19" s="3"/>
      <c r="PUK19" s="3"/>
      <c r="PUL19" s="3"/>
      <c r="PUM19" s="3"/>
      <c r="PUN19" s="3"/>
      <c r="PUO19" s="3"/>
      <c r="PUP19" s="3"/>
      <c r="PUQ19" s="3"/>
      <c r="PUR19" s="3"/>
      <c r="PUS19" s="3"/>
      <c r="PUT19" s="3"/>
      <c r="PUU19" s="3"/>
      <c r="PUV19" s="3"/>
      <c r="PUW19" s="3"/>
      <c r="PUX19" s="3"/>
      <c r="PUY19" s="3"/>
      <c r="PUZ19" s="3"/>
      <c r="PVA19" s="3"/>
      <c r="PVB19" s="3"/>
      <c r="PVC19" s="3"/>
      <c r="PVD19" s="3"/>
      <c r="PVE19" s="3"/>
      <c r="PVF19" s="3"/>
      <c r="PVG19" s="3"/>
      <c r="PVH19" s="3"/>
      <c r="PVI19" s="3"/>
      <c r="PVJ19" s="3"/>
      <c r="PVK19" s="3"/>
      <c r="PVL19" s="3"/>
      <c r="PVM19" s="3"/>
      <c r="PVN19" s="3"/>
      <c r="PVO19" s="3"/>
      <c r="PVP19" s="3"/>
      <c r="PVQ19" s="3"/>
      <c r="PVR19" s="3"/>
      <c r="PVS19" s="3"/>
      <c r="PVT19" s="3"/>
      <c r="PVU19" s="3"/>
      <c r="PVV19" s="3"/>
      <c r="PVW19" s="3"/>
      <c r="PVX19" s="3"/>
      <c r="PVY19" s="3"/>
      <c r="PVZ19" s="3"/>
      <c r="PWA19" s="3"/>
      <c r="PWB19" s="3"/>
      <c r="PWC19" s="3"/>
      <c r="PWD19" s="3"/>
      <c r="PWE19" s="3"/>
      <c r="PWF19" s="3"/>
      <c r="PWG19" s="3"/>
      <c r="PWH19" s="3"/>
      <c r="PWI19" s="3"/>
      <c r="PWJ19" s="3"/>
      <c r="PWK19" s="3"/>
      <c r="PWL19" s="3"/>
      <c r="PWM19" s="3"/>
      <c r="PWN19" s="3"/>
      <c r="PWO19" s="3"/>
      <c r="PWP19" s="3"/>
      <c r="PWQ19" s="3"/>
      <c r="PWR19" s="3"/>
      <c r="PWS19" s="3"/>
      <c r="PWT19" s="3"/>
      <c r="PWU19" s="3"/>
      <c r="PWV19" s="3"/>
      <c r="PWW19" s="3"/>
      <c r="PWX19" s="3"/>
      <c r="PWY19" s="3"/>
      <c r="PWZ19" s="3"/>
      <c r="PXA19" s="3"/>
      <c r="PXB19" s="3"/>
      <c r="PXC19" s="3"/>
      <c r="PXD19" s="3"/>
      <c r="PXE19" s="3"/>
      <c r="PXF19" s="3"/>
      <c r="PXG19" s="3"/>
      <c r="PXH19" s="3"/>
      <c r="PXI19" s="3"/>
      <c r="PXJ19" s="3"/>
      <c r="PXK19" s="3"/>
      <c r="PXL19" s="3"/>
      <c r="PXM19" s="3"/>
      <c r="PXN19" s="3"/>
      <c r="PXO19" s="3"/>
      <c r="PXP19" s="3"/>
      <c r="PXQ19" s="3"/>
      <c r="PXR19" s="3"/>
      <c r="PXS19" s="3"/>
      <c r="PXT19" s="3"/>
      <c r="PXU19" s="3"/>
      <c r="PXV19" s="3"/>
      <c r="PXW19" s="3"/>
      <c r="PXX19" s="3"/>
      <c r="PXY19" s="3"/>
      <c r="PXZ19" s="3"/>
      <c r="PYA19" s="3"/>
      <c r="PYB19" s="3"/>
      <c r="PYC19" s="3"/>
      <c r="PYD19" s="3"/>
      <c r="PYE19" s="3"/>
      <c r="PYF19" s="3"/>
      <c r="PYG19" s="3"/>
      <c r="PYH19" s="3"/>
      <c r="PYI19" s="3"/>
      <c r="PYJ19" s="3"/>
      <c r="PYK19" s="3"/>
      <c r="PYL19" s="3"/>
      <c r="PYM19" s="3"/>
      <c r="PYN19" s="3"/>
      <c r="PYO19" s="3"/>
      <c r="PYP19" s="3"/>
      <c r="PYQ19" s="3"/>
      <c r="PYR19" s="3"/>
      <c r="PYS19" s="3"/>
      <c r="PYT19" s="3"/>
      <c r="PYU19" s="3"/>
      <c r="PYV19" s="3"/>
      <c r="PYW19" s="3"/>
      <c r="PYX19" s="3"/>
      <c r="PYY19" s="3"/>
      <c r="PYZ19" s="3"/>
      <c r="PZA19" s="3"/>
      <c r="PZB19" s="3"/>
      <c r="PZC19" s="3"/>
      <c r="PZD19" s="3"/>
      <c r="PZE19" s="3"/>
      <c r="PZF19" s="3"/>
      <c r="PZG19" s="3"/>
      <c r="PZH19" s="3"/>
      <c r="PZI19" s="3"/>
      <c r="PZJ19" s="3"/>
      <c r="PZK19" s="3"/>
      <c r="PZL19" s="3"/>
      <c r="PZM19" s="3"/>
      <c r="PZN19" s="3"/>
      <c r="PZO19" s="3"/>
      <c r="PZP19" s="3"/>
      <c r="PZQ19" s="3"/>
      <c r="PZR19" s="3"/>
      <c r="PZS19" s="3"/>
      <c r="PZT19" s="3"/>
      <c r="PZU19" s="3"/>
      <c r="PZV19" s="3"/>
      <c r="PZW19" s="3"/>
      <c r="PZX19" s="3"/>
      <c r="PZY19" s="3"/>
      <c r="PZZ19" s="3"/>
      <c r="QAA19" s="3"/>
      <c r="QAB19" s="3"/>
      <c r="QAC19" s="3"/>
      <c r="QAD19" s="3"/>
      <c r="QAE19" s="3"/>
      <c r="QAF19" s="3"/>
      <c r="QAG19" s="3"/>
      <c r="QAH19" s="3"/>
      <c r="QAI19" s="3"/>
      <c r="QAJ19" s="3"/>
      <c r="QAK19" s="3"/>
      <c r="QAL19" s="3"/>
      <c r="QAM19" s="3"/>
      <c r="QAN19" s="3"/>
      <c r="QAO19" s="3"/>
      <c r="QAP19" s="3"/>
      <c r="QAQ19" s="3"/>
      <c r="QAR19" s="3"/>
      <c r="QAS19" s="3"/>
      <c r="QAT19" s="3"/>
      <c r="QAU19" s="3"/>
      <c r="QAV19" s="3"/>
      <c r="QAW19" s="3"/>
      <c r="QAX19" s="3"/>
      <c r="QAY19" s="3"/>
      <c r="QAZ19" s="3"/>
      <c r="QBA19" s="3"/>
      <c r="QBB19" s="3"/>
      <c r="QBC19" s="3"/>
      <c r="QBD19" s="3"/>
      <c r="QBE19" s="3"/>
      <c r="QBF19" s="3"/>
      <c r="QBG19" s="3"/>
      <c r="QBH19" s="3"/>
      <c r="QBI19" s="3"/>
      <c r="QBJ19" s="3"/>
      <c r="QBK19" s="3"/>
      <c r="QBL19" s="3"/>
      <c r="QBM19" s="3"/>
      <c r="QBN19" s="3"/>
      <c r="QBO19" s="3"/>
      <c r="QBP19" s="3"/>
      <c r="QBQ19" s="3"/>
      <c r="QBR19" s="3"/>
      <c r="QBS19" s="3"/>
      <c r="QBT19" s="3"/>
      <c r="QBU19" s="3"/>
      <c r="QBV19" s="3"/>
      <c r="QBW19" s="3"/>
      <c r="QBX19" s="3"/>
      <c r="QBY19" s="3"/>
      <c r="QBZ19" s="3"/>
      <c r="QCA19" s="3"/>
      <c r="QCB19" s="3"/>
      <c r="QCC19" s="3"/>
      <c r="QCD19" s="3"/>
      <c r="QCE19" s="3"/>
      <c r="QCF19" s="3"/>
      <c r="QCG19" s="3"/>
      <c r="QCH19" s="3"/>
      <c r="QCI19" s="3"/>
      <c r="QCJ19" s="3"/>
      <c r="QCK19" s="3"/>
      <c r="QCL19" s="3"/>
      <c r="QCM19" s="3"/>
      <c r="QCN19" s="3"/>
      <c r="QCO19" s="3"/>
      <c r="QCP19" s="3"/>
      <c r="QCQ19" s="3"/>
      <c r="QCR19" s="3"/>
      <c r="QCS19" s="3"/>
      <c r="QCT19" s="3"/>
      <c r="QCU19" s="3"/>
      <c r="QCV19" s="3"/>
      <c r="QCW19" s="3"/>
      <c r="QCX19" s="3"/>
      <c r="QCY19" s="3"/>
      <c r="QCZ19" s="3"/>
      <c r="QDA19" s="3"/>
      <c r="QDB19" s="3"/>
      <c r="QDC19" s="3"/>
      <c r="QDD19" s="3"/>
      <c r="QDE19" s="3"/>
      <c r="QDF19" s="3"/>
      <c r="QDG19" s="3"/>
      <c r="QDH19" s="3"/>
      <c r="QDI19" s="3"/>
      <c r="QDJ19" s="3"/>
      <c r="QDK19" s="3"/>
      <c r="QDL19" s="3"/>
      <c r="QDM19" s="3"/>
      <c r="QDN19" s="3"/>
      <c r="QDO19" s="3"/>
      <c r="QDP19" s="3"/>
      <c r="QDQ19" s="3"/>
      <c r="QDR19" s="3"/>
      <c r="QDS19" s="3"/>
      <c r="QDT19" s="3"/>
      <c r="QDU19" s="3"/>
      <c r="QDV19" s="3"/>
      <c r="QDW19" s="3"/>
      <c r="QDX19" s="3"/>
      <c r="QDY19" s="3"/>
      <c r="QDZ19" s="3"/>
      <c r="QEA19" s="3"/>
      <c r="QEB19" s="3"/>
      <c r="QEC19" s="3"/>
      <c r="QED19" s="3"/>
      <c r="QEE19" s="3"/>
      <c r="QEF19" s="3"/>
      <c r="QEG19" s="3"/>
      <c r="QEH19" s="3"/>
      <c r="QEI19" s="3"/>
      <c r="QEJ19" s="3"/>
      <c r="QEK19" s="3"/>
      <c r="QEL19" s="3"/>
      <c r="QEM19" s="3"/>
      <c r="QEN19" s="3"/>
      <c r="QEO19" s="3"/>
      <c r="QEP19" s="3"/>
      <c r="QEQ19" s="3"/>
      <c r="QER19" s="3"/>
      <c r="QES19" s="3"/>
      <c r="QET19" s="3"/>
      <c r="QEU19" s="3"/>
      <c r="QEV19" s="3"/>
      <c r="QEW19" s="3"/>
      <c r="QEX19" s="3"/>
      <c r="QEY19" s="3"/>
      <c r="QEZ19" s="3"/>
      <c r="QFA19" s="3"/>
      <c r="QFB19" s="3"/>
      <c r="QFC19" s="3"/>
      <c r="QFD19" s="3"/>
      <c r="QFE19" s="3"/>
      <c r="QFF19" s="3"/>
      <c r="QFG19" s="3"/>
      <c r="QFH19" s="3"/>
      <c r="QFI19" s="3"/>
      <c r="QFJ19" s="3"/>
      <c r="QFK19" s="3"/>
      <c r="QFL19" s="3"/>
      <c r="QFM19" s="3"/>
      <c r="QFN19" s="3"/>
      <c r="QFO19" s="3"/>
      <c r="QFP19" s="3"/>
      <c r="QFQ19" s="3"/>
      <c r="QFR19" s="3"/>
      <c r="QFS19" s="3"/>
      <c r="QFT19" s="3"/>
      <c r="QFU19" s="3"/>
      <c r="QFV19" s="3"/>
      <c r="QFW19" s="3"/>
      <c r="QFX19" s="3"/>
      <c r="QFY19" s="3"/>
      <c r="QFZ19" s="3"/>
      <c r="QGA19" s="3"/>
      <c r="QGB19" s="3"/>
      <c r="QGC19" s="3"/>
      <c r="QGD19" s="3"/>
      <c r="QGE19" s="3"/>
      <c r="QGF19" s="3"/>
      <c r="QGG19" s="3"/>
      <c r="QGH19" s="3"/>
      <c r="QGI19" s="3"/>
      <c r="QGJ19" s="3"/>
      <c r="QGK19" s="3"/>
      <c r="QGL19" s="3"/>
      <c r="QGM19" s="3"/>
      <c r="QGN19" s="3"/>
      <c r="QGO19" s="3"/>
      <c r="QGP19" s="3"/>
      <c r="QGQ19" s="3"/>
      <c r="QGR19" s="3"/>
      <c r="QGS19" s="3"/>
      <c r="QGT19" s="3"/>
      <c r="QGU19" s="3"/>
      <c r="QGV19" s="3"/>
      <c r="QGW19" s="3"/>
      <c r="QGX19" s="3"/>
      <c r="QGY19" s="3"/>
      <c r="QGZ19" s="3"/>
      <c r="QHA19" s="3"/>
      <c r="QHB19" s="3"/>
      <c r="QHC19" s="3"/>
      <c r="QHD19" s="3"/>
      <c r="QHE19" s="3"/>
      <c r="QHF19" s="3"/>
      <c r="QHG19" s="3"/>
      <c r="QHH19" s="3"/>
      <c r="QHI19" s="3"/>
      <c r="QHJ19" s="3"/>
      <c r="QHK19" s="3"/>
      <c r="QHL19" s="3"/>
      <c r="QHM19" s="3"/>
      <c r="QHN19" s="3"/>
      <c r="QHO19" s="3"/>
      <c r="QHP19" s="3"/>
      <c r="QHQ19" s="3"/>
      <c r="QHR19" s="3"/>
      <c r="QHS19" s="3"/>
      <c r="QHT19" s="3"/>
      <c r="QHU19" s="3"/>
      <c r="QHV19" s="3"/>
      <c r="QHW19" s="3"/>
      <c r="QHX19" s="3"/>
      <c r="QHY19" s="3"/>
      <c r="QHZ19" s="3"/>
      <c r="QIA19" s="3"/>
      <c r="QIB19" s="3"/>
      <c r="QIC19" s="3"/>
      <c r="QID19" s="3"/>
      <c r="QIE19" s="3"/>
      <c r="QIF19" s="3"/>
      <c r="QIG19" s="3"/>
      <c r="QIH19" s="3"/>
      <c r="QII19" s="3"/>
      <c r="QIJ19" s="3"/>
      <c r="QIK19" s="3"/>
      <c r="QIL19" s="3"/>
      <c r="QIM19" s="3"/>
      <c r="QIN19" s="3"/>
      <c r="QIO19" s="3"/>
      <c r="QIP19" s="3"/>
      <c r="QIQ19" s="3"/>
      <c r="QIR19" s="3"/>
      <c r="QIS19" s="3"/>
      <c r="QIT19" s="3"/>
      <c r="QIU19" s="3"/>
      <c r="QIV19" s="3"/>
      <c r="QIW19" s="3"/>
      <c r="QIX19" s="3"/>
      <c r="QIY19" s="3"/>
      <c r="QIZ19" s="3"/>
      <c r="QJA19" s="3"/>
      <c r="QJB19" s="3"/>
      <c r="QJC19" s="3"/>
      <c r="QJD19" s="3"/>
      <c r="QJE19" s="3"/>
      <c r="QJF19" s="3"/>
      <c r="QJG19" s="3"/>
      <c r="QJH19" s="3"/>
      <c r="QJI19" s="3"/>
      <c r="QJJ19" s="3"/>
      <c r="QJK19" s="3"/>
      <c r="QJL19" s="3"/>
      <c r="QJM19" s="3"/>
      <c r="QJN19" s="3"/>
      <c r="QJO19" s="3"/>
      <c r="QJP19" s="3"/>
      <c r="QJQ19" s="3"/>
      <c r="QJR19" s="3"/>
      <c r="QJS19" s="3"/>
      <c r="QJT19" s="3"/>
      <c r="QJU19" s="3"/>
      <c r="QJV19" s="3"/>
      <c r="QJW19" s="3"/>
      <c r="QJX19" s="3"/>
      <c r="QJY19" s="3"/>
      <c r="QJZ19" s="3"/>
      <c r="QKA19" s="3"/>
      <c r="QKB19" s="3"/>
      <c r="QKC19" s="3"/>
      <c r="QKD19" s="3"/>
      <c r="QKE19" s="3"/>
      <c r="QKF19" s="3"/>
      <c r="QKG19" s="3"/>
      <c r="QKH19" s="3"/>
      <c r="QKI19" s="3"/>
      <c r="QKJ19" s="3"/>
      <c r="QKK19" s="3"/>
      <c r="QKL19" s="3"/>
      <c r="QKM19" s="3"/>
      <c r="QKN19" s="3"/>
      <c r="QKO19" s="3"/>
      <c r="QKP19" s="3"/>
      <c r="QKQ19" s="3"/>
      <c r="QKR19" s="3"/>
      <c r="QKS19" s="3"/>
      <c r="QKT19" s="3"/>
      <c r="QKU19" s="3"/>
      <c r="QKV19" s="3"/>
      <c r="QKW19" s="3"/>
      <c r="QKX19" s="3"/>
      <c r="QKY19" s="3"/>
      <c r="QKZ19" s="3"/>
      <c r="QLA19" s="3"/>
      <c r="QLB19" s="3"/>
      <c r="QLC19" s="3"/>
      <c r="QLD19" s="3"/>
      <c r="QLE19" s="3"/>
      <c r="QLF19" s="3"/>
      <c r="QLG19" s="3"/>
      <c r="QLH19" s="3"/>
      <c r="QLI19" s="3"/>
      <c r="QLJ19" s="3"/>
      <c r="QLK19" s="3"/>
      <c r="QLL19" s="3"/>
      <c r="QLM19" s="3"/>
      <c r="QLN19" s="3"/>
      <c r="QLO19" s="3"/>
      <c r="QLP19" s="3"/>
      <c r="QLQ19" s="3"/>
      <c r="QLR19" s="3"/>
      <c r="QLS19" s="3"/>
      <c r="QLT19" s="3"/>
      <c r="QLU19" s="3"/>
      <c r="QLV19" s="3"/>
      <c r="QLW19" s="3"/>
      <c r="QLX19" s="3"/>
      <c r="QLY19" s="3"/>
      <c r="QLZ19" s="3"/>
      <c r="QMA19" s="3"/>
      <c r="QMB19" s="3"/>
      <c r="QMC19" s="3"/>
      <c r="QMD19" s="3"/>
      <c r="QME19" s="3"/>
      <c r="QMF19" s="3"/>
      <c r="QMG19" s="3"/>
      <c r="QMH19" s="3"/>
      <c r="QMI19" s="3"/>
      <c r="QMJ19" s="3"/>
      <c r="QMK19" s="3"/>
      <c r="QML19" s="3"/>
      <c r="QMM19" s="3"/>
      <c r="QMN19" s="3"/>
      <c r="QMO19" s="3"/>
      <c r="QMP19" s="3"/>
      <c r="QMQ19" s="3"/>
      <c r="QMR19" s="3"/>
      <c r="QMS19" s="3"/>
      <c r="QMT19" s="3"/>
      <c r="QMU19" s="3"/>
      <c r="QMV19" s="3"/>
      <c r="QMW19" s="3"/>
      <c r="QMX19" s="3"/>
      <c r="QMY19" s="3"/>
      <c r="QMZ19" s="3"/>
      <c r="QNA19" s="3"/>
      <c r="QNB19" s="3"/>
      <c r="QNC19" s="3"/>
      <c r="QND19" s="3"/>
      <c r="QNE19" s="3"/>
      <c r="QNF19" s="3"/>
      <c r="QNG19" s="3"/>
      <c r="QNH19" s="3"/>
      <c r="QNI19" s="3"/>
      <c r="QNJ19" s="3"/>
      <c r="QNK19" s="3"/>
      <c r="QNL19" s="3"/>
      <c r="QNM19" s="3"/>
      <c r="QNN19" s="3"/>
      <c r="QNO19" s="3"/>
      <c r="QNP19" s="3"/>
      <c r="QNQ19" s="3"/>
      <c r="QNR19" s="3"/>
      <c r="QNS19" s="3"/>
      <c r="QNT19" s="3"/>
      <c r="QNU19" s="3"/>
      <c r="QNV19" s="3"/>
      <c r="QNW19" s="3"/>
      <c r="QNX19" s="3"/>
      <c r="QNY19" s="3"/>
      <c r="QNZ19" s="3"/>
      <c r="QOA19" s="3"/>
      <c r="QOB19" s="3"/>
      <c r="QOC19" s="3"/>
      <c r="QOD19" s="3"/>
      <c r="QOE19" s="3"/>
      <c r="QOF19" s="3"/>
      <c r="QOG19" s="3"/>
      <c r="QOH19" s="3"/>
      <c r="QOI19" s="3"/>
      <c r="QOJ19" s="3"/>
      <c r="QOK19" s="3"/>
      <c r="QOL19" s="3"/>
      <c r="QOM19" s="3"/>
      <c r="QON19" s="3"/>
      <c r="QOO19" s="3"/>
      <c r="QOP19" s="3"/>
      <c r="QOQ19" s="3"/>
      <c r="QOR19" s="3"/>
      <c r="QOS19" s="3"/>
      <c r="QOT19" s="3"/>
      <c r="QOU19" s="3"/>
      <c r="QOV19" s="3"/>
      <c r="QOW19" s="3"/>
      <c r="QOX19" s="3"/>
      <c r="QOY19" s="3"/>
      <c r="QOZ19" s="3"/>
      <c r="QPA19" s="3"/>
      <c r="QPB19" s="3"/>
      <c r="QPC19" s="3"/>
      <c r="QPD19" s="3"/>
      <c r="QPE19" s="3"/>
      <c r="QPF19" s="3"/>
      <c r="QPG19" s="3"/>
      <c r="QPH19" s="3"/>
      <c r="QPI19" s="3"/>
      <c r="QPJ19" s="3"/>
      <c r="QPK19" s="3"/>
      <c r="QPL19" s="3"/>
      <c r="QPM19" s="3"/>
      <c r="QPN19" s="3"/>
      <c r="QPO19" s="3"/>
      <c r="QPP19" s="3"/>
      <c r="QPQ19" s="3"/>
      <c r="QPR19" s="3"/>
      <c r="QPS19" s="3"/>
      <c r="QPT19" s="3"/>
      <c r="QPU19" s="3"/>
      <c r="QPV19" s="3"/>
      <c r="QPW19" s="3"/>
      <c r="QPX19" s="3"/>
      <c r="QPY19" s="3"/>
      <c r="QPZ19" s="3"/>
      <c r="QQA19" s="3"/>
      <c r="QQB19" s="3"/>
      <c r="QQC19" s="3"/>
      <c r="QQD19" s="3"/>
      <c r="QQE19" s="3"/>
      <c r="QQF19" s="3"/>
      <c r="QQG19" s="3"/>
      <c r="QQH19" s="3"/>
      <c r="QQI19" s="3"/>
      <c r="QQJ19" s="3"/>
      <c r="QQK19" s="3"/>
      <c r="QQL19" s="3"/>
      <c r="QQM19" s="3"/>
      <c r="QQN19" s="3"/>
      <c r="QQO19" s="3"/>
      <c r="QQP19" s="3"/>
      <c r="QQQ19" s="3"/>
      <c r="QQR19" s="3"/>
      <c r="QQS19" s="3"/>
      <c r="QQT19" s="3"/>
      <c r="QQU19" s="3"/>
      <c r="QQV19" s="3"/>
      <c r="QQW19" s="3"/>
      <c r="QQX19" s="3"/>
      <c r="QQY19" s="3"/>
      <c r="QQZ19" s="3"/>
      <c r="QRA19" s="3"/>
      <c r="QRB19" s="3"/>
      <c r="QRC19" s="3"/>
      <c r="QRD19" s="3"/>
      <c r="QRE19" s="3"/>
      <c r="QRF19" s="3"/>
      <c r="QRG19" s="3"/>
      <c r="QRH19" s="3"/>
      <c r="QRI19" s="3"/>
      <c r="QRJ19" s="3"/>
      <c r="QRK19" s="3"/>
      <c r="QRL19" s="3"/>
      <c r="QRM19" s="3"/>
      <c r="QRN19" s="3"/>
      <c r="QRO19" s="3"/>
      <c r="QRP19" s="3"/>
      <c r="QRQ19" s="3"/>
      <c r="QRR19" s="3"/>
      <c r="QRS19" s="3"/>
      <c r="QRT19" s="3"/>
      <c r="QRU19" s="3"/>
      <c r="QRV19" s="3"/>
      <c r="QRW19" s="3"/>
      <c r="QRX19" s="3"/>
      <c r="QRY19" s="3"/>
      <c r="QRZ19" s="3"/>
      <c r="QSA19" s="3"/>
      <c r="QSB19" s="3"/>
      <c r="QSC19" s="3"/>
      <c r="QSD19" s="3"/>
      <c r="QSE19" s="3"/>
      <c r="QSF19" s="3"/>
      <c r="QSG19" s="3"/>
      <c r="QSH19" s="3"/>
      <c r="QSI19" s="3"/>
      <c r="QSJ19" s="3"/>
      <c r="QSK19" s="3"/>
      <c r="QSL19" s="3"/>
      <c r="QSM19" s="3"/>
      <c r="QSN19" s="3"/>
      <c r="QSO19" s="3"/>
      <c r="QSP19" s="3"/>
      <c r="QSQ19" s="3"/>
      <c r="QSR19" s="3"/>
      <c r="QSS19" s="3"/>
      <c r="QST19" s="3"/>
      <c r="QSU19" s="3"/>
      <c r="QSV19" s="3"/>
      <c r="QSW19" s="3"/>
      <c r="QSX19" s="3"/>
      <c r="QSY19" s="3"/>
      <c r="QSZ19" s="3"/>
      <c r="QTA19" s="3"/>
      <c r="QTB19" s="3"/>
      <c r="QTC19" s="3"/>
      <c r="QTD19" s="3"/>
      <c r="QTE19" s="3"/>
      <c r="QTF19" s="3"/>
      <c r="QTG19" s="3"/>
      <c r="QTH19" s="3"/>
      <c r="QTI19" s="3"/>
      <c r="QTJ19" s="3"/>
      <c r="QTK19" s="3"/>
      <c r="QTL19" s="3"/>
      <c r="QTM19" s="3"/>
      <c r="QTN19" s="3"/>
      <c r="QTO19" s="3"/>
      <c r="QTP19" s="3"/>
      <c r="QTQ19" s="3"/>
      <c r="QTR19" s="3"/>
      <c r="QTS19" s="3"/>
      <c r="QTT19" s="3"/>
      <c r="QTU19" s="3"/>
      <c r="QTV19" s="3"/>
      <c r="QTW19" s="3"/>
      <c r="QTX19" s="3"/>
      <c r="QTY19" s="3"/>
      <c r="QTZ19" s="3"/>
      <c r="QUA19" s="3"/>
      <c r="QUB19" s="3"/>
      <c r="QUC19" s="3"/>
      <c r="QUD19" s="3"/>
      <c r="QUE19" s="3"/>
      <c r="QUF19" s="3"/>
      <c r="QUG19" s="3"/>
      <c r="QUH19" s="3"/>
      <c r="QUI19" s="3"/>
      <c r="QUJ19" s="3"/>
      <c r="QUK19" s="3"/>
      <c r="QUL19" s="3"/>
      <c r="QUM19" s="3"/>
      <c r="QUN19" s="3"/>
      <c r="QUO19" s="3"/>
      <c r="QUP19" s="3"/>
      <c r="QUQ19" s="3"/>
      <c r="QUR19" s="3"/>
      <c r="QUS19" s="3"/>
      <c r="QUT19" s="3"/>
      <c r="QUU19" s="3"/>
      <c r="QUV19" s="3"/>
      <c r="QUW19" s="3"/>
      <c r="QUX19" s="3"/>
      <c r="QUY19" s="3"/>
      <c r="QUZ19" s="3"/>
      <c r="QVA19" s="3"/>
      <c r="QVB19" s="3"/>
      <c r="QVC19" s="3"/>
      <c r="QVD19" s="3"/>
      <c r="QVE19" s="3"/>
      <c r="QVF19" s="3"/>
      <c r="QVG19" s="3"/>
      <c r="QVH19" s="3"/>
      <c r="QVI19" s="3"/>
      <c r="QVJ19" s="3"/>
      <c r="QVK19" s="3"/>
      <c r="QVL19" s="3"/>
      <c r="QVM19" s="3"/>
      <c r="QVN19" s="3"/>
      <c r="QVO19" s="3"/>
      <c r="QVP19" s="3"/>
      <c r="QVQ19" s="3"/>
      <c r="QVR19" s="3"/>
      <c r="QVS19" s="3"/>
      <c r="QVT19" s="3"/>
      <c r="QVU19" s="3"/>
      <c r="QVV19" s="3"/>
      <c r="QVW19" s="3"/>
      <c r="QVX19" s="3"/>
      <c r="QVY19" s="3"/>
      <c r="QVZ19" s="3"/>
      <c r="QWA19" s="3"/>
      <c r="QWB19" s="3"/>
      <c r="QWC19" s="3"/>
      <c r="QWD19" s="3"/>
      <c r="QWE19" s="3"/>
      <c r="QWF19" s="3"/>
      <c r="QWG19" s="3"/>
      <c r="QWH19" s="3"/>
      <c r="QWI19" s="3"/>
      <c r="QWJ19" s="3"/>
      <c r="QWK19" s="3"/>
      <c r="QWL19" s="3"/>
      <c r="QWM19" s="3"/>
      <c r="QWN19" s="3"/>
      <c r="QWO19" s="3"/>
      <c r="QWP19" s="3"/>
      <c r="QWQ19" s="3"/>
      <c r="QWR19" s="3"/>
      <c r="QWS19" s="3"/>
      <c r="QWT19" s="3"/>
      <c r="QWU19" s="3"/>
      <c r="QWV19" s="3"/>
      <c r="QWW19" s="3"/>
      <c r="QWX19" s="3"/>
      <c r="QWY19" s="3"/>
      <c r="QWZ19" s="3"/>
      <c r="QXA19" s="3"/>
      <c r="QXB19" s="3"/>
      <c r="QXC19" s="3"/>
      <c r="QXD19" s="3"/>
      <c r="QXE19" s="3"/>
      <c r="QXF19" s="3"/>
      <c r="QXG19" s="3"/>
      <c r="QXH19" s="3"/>
      <c r="QXI19" s="3"/>
      <c r="QXJ19" s="3"/>
      <c r="QXK19" s="3"/>
      <c r="QXL19" s="3"/>
      <c r="QXM19" s="3"/>
      <c r="QXN19" s="3"/>
      <c r="QXO19" s="3"/>
      <c r="QXP19" s="3"/>
      <c r="QXQ19" s="3"/>
      <c r="QXR19" s="3"/>
      <c r="QXS19" s="3"/>
      <c r="QXT19" s="3"/>
      <c r="QXU19" s="3"/>
      <c r="QXV19" s="3"/>
      <c r="QXW19" s="3"/>
      <c r="QXX19" s="3"/>
      <c r="QXY19" s="3"/>
      <c r="QXZ19" s="3"/>
      <c r="QYA19" s="3"/>
      <c r="QYB19" s="3"/>
      <c r="QYC19" s="3"/>
      <c r="QYD19" s="3"/>
      <c r="QYE19" s="3"/>
      <c r="QYF19" s="3"/>
      <c r="QYG19" s="3"/>
      <c r="QYH19" s="3"/>
      <c r="QYI19" s="3"/>
      <c r="QYJ19" s="3"/>
      <c r="QYK19" s="3"/>
      <c r="QYL19" s="3"/>
      <c r="QYM19" s="3"/>
      <c r="QYN19" s="3"/>
      <c r="QYO19" s="3"/>
      <c r="QYP19" s="3"/>
      <c r="QYQ19" s="3"/>
      <c r="QYR19" s="3"/>
      <c r="QYS19" s="3"/>
      <c r="QYT19" s="3"/>
      <c r="QYU19" s="3"/>
      <c r="QYV19" s="3"/>
      <c r="QYW19" s="3"/>
      <c r="QYX19" s="3"/>
      <c r="QYY19" s="3"/>
      <c r="QYZ19" s="3"/>
      <c r="QZA19" s="3"/>
      <c r="QZB19" s="3"/>
      <c r="QZC19" s="3"/>
      <c r="QZD19" s="3"/>
      <c r="QZE19" s="3"/>
      <c r="QZF19" s="3"/>
      <c r="QZG19" s="3"/>
      <c r="QZH19" s="3"/>
      <c r="QZI19" s="3"/>
      <c r="QZJ19" s="3"/>
      <c r="QZK19" s="3"/>
      <c r="QZL19" s="3"/>
      <c r="QZM19" s="3"/>
      <c r="QZN19" s="3"/>
      <c r="QZO19" s="3"/>
      <c r="QZP19" s="3"/>
      <c r="QZQ19" s="3"/>
      <c r="QZR19" s="3"/>
      <c r="QZS19" s="3"/>
      <c r="QZT19" s="3"/>
      <c r="QZU19" s="3"/>
      <c r="QZV19" s="3"/>
      <c r="QZW19" s="3"/>
      <c r="QZX19" s="3"/>
      <c r="QZY19" s="3"/>
      <c r="QZZ19" s="3"/>
      <c r="RAA19" s="3"/>
      <c r="RAB19" s="3"/>
      <c r="RAC19" s="3"/>
      <c r="RAD19" s="3"/>
      <c r="RAE19" s="3"/>
      <c r="RAF19" s="3"/>
      <c r="RAG19" s="3"/>
      <c r="RAH19" s="3"/>
      <c r="RAI19" s="3"/>
      <c r="RAJ19" s="3"/>
      <c r="RAK19" s="3"/>
      <c r="RAL19" s="3"/>
      <c r="RAM19" s="3"/>
      <c r="RAN19" s="3"/>
      <c r="RAO19" s="3"/>
      <c r="RAP19" s="3"/>
      <c r="RAQ19" s="3"/>
      <c r="RAR19" s="3"/>
      <c r="RAS19" s="3"/>
      <c r="RAT19" s="3"/>
      <c r="RAU19" s="3"/>
      <c r="RAV19" s="3"/>
      <c r="RAW19" s="3"/>
      <c r="RAX19" s="3"/>
      <c r="RAY19" s="3"/>
      <c r="RAZ19" s="3"/>
      <c r="RBA19" s="3"/>
      <c r="RBB19" s="3"/>
      <c r="RBC19" s="3"/>
      <c r="RBD19" s="3"/>
      <c r="RBE19" s="3"/>
      <c r="RBF19" s="3"/>
      <c r="RBG19" s="3"/>
      <c r="RBH19" s="3"/>
      <c r="RBI19" s="3"/>
      <c r="RBJ19" s="3"/>
      <c r="RBK19" s="3"/>
      <c r="RBL19" s="3"/>
      <c r="RBM19" s="3"/>
      <c r="RBN19" s="3"/>
      <c r="RBO19" s="3"/>
      <c r="RBP19" s="3"/>
      <c r="RBQ19" s="3"/>
      <c r="RBR19" s="3"/>
      <c r="RBS19" s="3"/>
      <c r="RBT19" s="3"/>
      <c r="RBU19" s="3"/>
      <c r="RBV19" s="3"/>
      <c r="RBW19" s="3"/>
      <c r="RBX19" s="3"/>
      <c r="RBY19" s="3"/>
      <c r="RBZ19" s="3"/>
      <c r="RCA19" s="3"/>
      <c r="RCB19" s="3"/>
      <c r="RCC19" s="3"/>
      <c r="RCD19" s="3"/>
      <c r="RCE19" s="3"/>
      <c r="RCF19" s="3"/>
      <c r="RCG19" s="3"/>
      <c r="RCH19" s="3"/>
      <c r="RCI19" s="3"/>
      <c r="RCJ19" s="3"/>
      <c r="RCK19" s="3"/>
      <c r="RCL19" s="3"/>
      <c r="RCM19" s="3"/>
      <c r="RCN19" s="3"/>
      <c r="RCO19" s="3"/>
      <c r="RCP19" s="3"/>
      <c r="RCQ19" s="3"/>
      <c r="RCR19" s="3"/>
      <c r="RCS19" s="3"/>
      <c r="RCT19" s="3"/>
      <c r="RCU19" s="3"/>
      <c r="RCV19" s="3"/>
      <c r="RCW19" s="3"/>
      <c r="RCX19" s="3"/>
      <c r="RCY19" s="3"/>
      <c r="RCZ19" s="3"/>
      <c r="RDA19" s="3"/>
      <c r="RDB19" s="3"/>
      <c r="RDC19" s="3"/>
      <c r="RDD19" s="3"/>
      <c r="RDE19" s="3"/>
      <c r="RDF19" s="3"/>
      <c r="RDG19" s="3"/>
      <c r="RDH19" s="3"/>
      <c r="RDI19" s="3"/>
      <c r="RDJ19" s="3"/>
      <c r="RDK19" s="3"/>
      <c r="RDL19" s="3"/>
      <c r="RDM19" s="3"/>
      <c r="RDN19" s="3"/>
      <c r="RDO19" s="3"/>
      <c r="RDP19" s="3"/>
      <c r="RDQ19" s="3"/>
      <c r="RDR19" s="3"/>
      <c r="RDS19" s="3"/>
      <c r="RDT19" s="3"/>
      <c r="RDU19" s="3"/>
      <c r="RDV19" s="3"/>
      <c r="RDW19" s="3"/>
      <c r="RDX19" s="3"/>
      <c r="RDY19" s="3"/>
      <c r="RDZ19" s="3"/>
      <c r="REA19" s="3"/>
      <c r="REB19" s="3"/>
      <c r="REC19" s="3"/>
      <c r="RED19" s="3"/>
      <c r="REE19" s="3"/>
      <c r="REF19" s="3"/>
      <c r="REG19" s="3"/>
      <c r="REH19" s="3"/>
      <c r="REI19" s="3"/>
      <c r="REJ19" s="3"/>
      <c r="REK19" s="3"/>
      <c r="REL19" s="3"/>
      <c r="REM19" s="3"/>
      <c r="REN19" s="3"/>
      <c r="REO19" s="3"/>
      <c r="REP19" s="3"/>
      <c r="REQ19" s="3"/>
      <c r="RER19" s="3"/>
      <c r="RES19" s="3"/>
      <c r="RET19" s="3"/>
      <c r="REU19" s="3"/>
      <c r="REV19" s="3"/>
      <c r="REW19" s="3"/>
      <c r="REX19" s="3"/>
      <c r="REY19" s="3"/>
      <c r="REZ19" s="3"/>
      <c r="RFA19" s="3"/>
      <c r="RFB19" s="3"/>
      <c r="RFC19" s="3"/>
      <c r="RFD19" s="3"/>
      <c r="RFE19" s="3"/>
      <c r="RFF19" s="3"/>
      <c r="RFG19" s="3"/>
      <c r="RFH19" s="3"/>
      <c r="RFI19" s="3"/>
      <c r="RFJ19" s="3"/>
      <c r="RFK19" s="3"/>
      <c r="RFL19" s="3"/>
      <c r="RFM19" s="3"/>
      <c r="RFN19" s="3"/>
      <c r="RFO19" s="3"/>
      <c r="RFP19" s="3"/>
      <c r="RFQ19" s="3"/>
      <c r="RFR19" s="3"/>
      <c r="RFS19" s="3"/>
      <c r="RFT19" s="3"/>
      <c r="RFU19" s="3"/>
      <c r="RFV19" s="3"/>
      <c r="RFW19" s="3"/>
      <c r="RFX19" s="3"/>
      <c r="RFY19" s="3"/>
      <c r="RFZ19" s="3"/>
      <c r="RGA19" s="3"/>
      <c r="RGB19" s="3"/>
      <c r="RGC19" s="3"/>
      <c r="RGD19" s="3"/>
      <c r="RGE19" s="3"/>
      <c r="RGF19" s="3"/>
      <c r="RGG19" s="3"/>
      <c r="RGH19" s="3"/>
      <c r="RGI19" s="3"/>
      <c r="RGJ19" s="3"/>
      <c r="RGK19" s="3"/>
      <c r="RGL19" s="3"/>
      <c r="RGM19" s="3"/>
      <c r="RGN19" s="3"/>
      <c r="RGO19" s="3"/>
      <c r="RGP19" s="3"/>
      <c r="RGQ19" s="3"/>
      <c r="RGR19" s="3"/>
      <c r="RGS19" s="3"/>
      <c r="RGT19" s="3"/>
      <c r="RGU19" s="3"/>
      <c r="RGV19" s="3"/>
      <c r="RGW19" s="3"/>
      <c r="RGX19" s="3"/>
      <c r="RGY19" s="3"/>
      <c r="RGZ19" s="3"/>
      <c r="RHA19" s="3"/>
      <c r="RHB19" s="3"/>
      <c r="RHC19" s="3"/>
      <c r="RHD19" s="3"/>
      <c r="RHE19" s="3"/>
      <c r="RHF19" s="3"/>
      <c r="RHG19" s="3"/>
      <c r="RHH19" s="3"/>
      <c r="RHI19" s="3"/>
      <c r="RHJ19" s="3"/>
      <c r="RHK19" s="3"/>
      <c r="RHL19" s="3"/>
      <c r="RHM19" s="3"/>
      <c r="RHN19" s="3"/>
      <c r="RHO19" s="3"/>
      <c r="RHP19" s="3"/>
      <c r="RHQ19" s="3"/>
      <c r="RHR19" s="3"/>
      <c r="RHS19" s="3"/>
      <c r="RHT19" s="3"/>
      <c r="RHU19" s="3"/>
      <c r="RHV19" s="3"/>
      <c r="RHW19" s="3"/>
      <c r="RHX19" s="3"/>
      <c r="RHY19" s="3"/>
      <c r="RHZ19" s="3"/>
      <c r="RIA19" s="3"/>
      <c r="RIB19" s="3"/>
      <c r="RIC19" s="3"/>
      <c r="RID19" s="3"/>
      <c r="RIE19" s="3"/>
      <c r="RIF19" s="3"/>
      <c r="RIG19" s="3"/>
      <c r="RIH19" s="3"/>
      <c r="RII19" s="3"/>
      <c r="RIJ19" s="3"/>
      <c r="RIK19" s="3"/>
      <c r="RIL19" s="3"/>
      <c r="RIM19" s="3"/>
      <c r="RIN19" s="3"/>
      <c r="RIO19" s="3"/>
      <c r="RIP19" s="3"/>
      <c r="RIQ19" s="3"/>
      <c r="RIR19" s="3"/>
      <c r="RIS19" s="3"/>
      <c r="RIT19" s="3"/>
      <c r="RIU19" s="3"/>
      <c r="RIV19" s="3"/>
      <c r="RIW19" s="3"/>
      <c r="RIX19" s="3"/>
      <c r="RIY19" s="3"/>
      <c r="RIZ19" s="3"/>
      <c r="RJA19" s="3"/>
      <c r="RJB19" s="3"/>
      <c r="RJC19" s="3"/>
      <c r="RJD19" s="3"/>
      <c r="RJE19" s="3"/>
      <c r="RJF19" s="3"/>
      <c r="RJG19" s="3"/>
      <c r="RJH19" s="3"/>
      <c r="RJI19" s="3"/>
      <c r="RJJ19" s="3"/>
      <c r="RJK19" s="3"/>
      <c r="RJL19" s="3"/>
      <c r="RJM19" s="3"/>
      <c r="RJN19" s="3"/>
      <c r="RJO19" s="3"/>
      <c r="RJP19" s="3"/>
      <c r="RJQ19" s="3"/>
      <c r="RJR19" s="3"/>
      <c r="RJS19" s="3"/>
      <c r="RJT19" s="3"/>
      <c r="RJU19" s="3"/>
      <c r="RJV19" s="3"/>
      <c r="RJW19" s="3"/>
      <c r="RJX19" s="3"/>
      <c r="RJY19" s="3"/>
      <c r="RJZ19" s="3"/>
      <c r="RKA19" s="3"/>
      <c r="RKB19" s="3"/>
      <c r="RKC19" s="3"/>
      <c r="RKD19" s="3"/>
      <c r="RKE19" s="3"/>
      <c r="RKF19" s="3"/>
      <c r="RKG19" s="3"/>
      <c r="RKH19" s="3"/>
      <c r="RKI19" s="3"/>
      <c r="RKJ19" s="3"/>
      <c r="RKK19" s="3"/>
      <c r="RKL19" s="3"/>
      <c r="RKM19" s="3"/>
      <c r="RKN19" s="3"/>
      <c r="RKO19" s="3"/>
      <c r="RKP19" s="3"/>
      <c r="RKQ19" s="3"/>
      <c r="RKR19" s="3"/>
      <c r="RKS19" s="3"/>
      <c r="RKT19" s="3"/>
      <c r="RKU19" s="3"/>
      <c r="RKV19" s="3"/>
      <c r="RKW19" s="3"/>
      <c r="RKX19" s="3"/>
      <c r="RKY19" s="3"/>
      <c r="RKZ19" s="3"/>
      <c r="RLA19" s="3"/>
      <c r="RLB19" s="3"/>
      <c r="RLC19" s="3"/>
      <c r="RLD19" s="3"/>
      <c r="RLE19" s="3"/>
      <c r="RLF19" s="3"/>
      <c r="RLG19" s="3"/>
      <c r="RLH19" s="3"/>
      <c r="RLI19" s="3"/>
      <c r="RLJ19" s="3"/>
      <c r="RLK19" s="3"/>
      <c r="RLL19" s="3"/>
      <c r="RLM19" s="3"/>
      <c r="RLN19" s="3"/>
      <c r="RLO19" s="3"/>
      <c r="RLP19" s="3"/>
      <c r="RLQ19" s="3"/>
      <c r="RLR19" s="3"/>
      <c r="RLS19" s="3"/>
      <c r="RLT19" s="3"/>
      <c r="RLU19" s="3"/>
      <c r="RLV19" s="3"/>
      <c r="RLW19" s="3"/>
      <c r="RLX19" s="3"/>
      <c r="RLY19" s="3"/>
      <c r="RLZ19" s="3"/>
      <c r="RMA19" s="3"/>
      <c r="RMB19" s="3"/>
      <c r="RMC19" s="3"/>
      <c r="RMD19" s="3"/>
      <c r="RME19" s="3"/>
      <c r="RMF19" s="3"/>
      <c r="RMG19" s="3"/>
      <c r="RMH19" s="3"/>
      <c r="RMI19" s="3"/>
      <c r="RMJ19" s="3"/>
      <c r="RMK19" s="3"/>
      <c r="RML19" s="3"/>
      <c r="RMM19" s="3"/>
      <c r="RMN19" s="3"/>
      <c r="RMO19" s="3"/>
      <c r="RMP19" s="3"/>
      <c r="RMQ19" s="3"/>
      <c r="RMR19" s="3"/>
      <c r="RMS19" s="3"/>
      <c r="RMT19" s="3"/>
      <c r="RMU19" s="3"/>
      <c r="RMV19" s="3"/>
      <c r="RMW19" s="3"/>
      <c r="RMX19" s="3"/>
      <c r="RMY19" s="3"/>
      <c r="RMZ19" s="3"/>
      <c r="RNA19" s="3"/>
      <c r="RNB19" s="3"/>
      <c r="RNC19" s="3"/>
      <c r="RND19" s="3"/>
      <c r="RNE19" s="3"/>
      <c r="RNF19" s="3"/>
      <c r="RNG19" s="3"/>
      <c r="RNH19" s="3"/>
      <c r="RNI19" s="3"/>
      <c r="RNJ19" s="3"/>
      <c r="RNK19" s="3"/>
      <c r="RNL19" s="3"/>
      <c r="RNM19" s="3"/>
      <c r="RNN19" s="3"/>
      <c r="RNO19" s="3"/>
      <c r="RNP19" s="3"/>
      <c r="RNQ19" s="3"/>
      <c r="RNR19" s="3"/>
      <c r="RNS19" s="3"/>
      <c r="RNT19" s="3"/>
      <c r="RNU19" s="3"/>
      <c r="RNV19" s="3"/>
      <c r="RNW19" s="3"/>
      <c r="RNX19" s="3"/>
      <c r="RNY19" s="3"/>
      <c r="RNZ19" s="3"/>
      <c r="ROA19" s="3"/>
      <c r="ROB19" s="3"/>
      <c r="ROC19" s="3"/>
      <c r="ROD19" s="3"/>
      <c r="ROE19" s="3"/>
      <c r="ROF19" s="3"/>
      <c r="ROG19" s="3"/>
      <c r="ROH19" s="3"/>
      <c r="ROI19" s="3"/>
      <c r="ROJ19" s="3"/>
      <c r="ROK19" s="3"/>
      <c r="ROL19" s="3"/>
      <c r="ROM19" s="3"/>
      <c r="RON19" s="3"/>
      <c r="ROO19" s="3"/>
      <c r="ROP19" s="3"/>
      <c r="ROQ19" s="3"/>
      <c r="ROR19" s="3"/>
      <c r="ROS19" s="3"/>
      <c r="ROT19" s="3"/>
      <c r="ROU19" s="3"/>
      <c r="ROV19" s="3"/>
      <c r="ROW19" s="3"/>
      <c r="ROX19" s="3"/>
      <c r="ROY19" s="3"/>
      <c r="ROZ19" s="3"/>
      <c r="RPA19" s="3"/>
      <c r="RPB19" s="3"/>
      <c r="RPC19" s="3"/>
      <c r="RPD19" s="3"/>
      <c r="RPE19" s="3"/>
      <c r="RPF19" s="3"/>
      <c r="RPG19" s="3"/>
      <c r="RPH19" s="3"/>
      <c r="RPI19" s="3"/>
      <c r="RPJ19" s="3"/>
      <c r="RPK19" s="3"/>
      <c r="RPL19" s="3"/>
      <c r="RPM19" s="3"/>
      <c r="RPN19" s="3"/>
      <c r="RPO19" s="3"/>
      <c r="RPP19" s="3"/>
      <c r="RPQ19" s="3"/>
      <c r="RPR19" s="3"/>
      <c r="RPS19" s="3"/>
      <c r="RPT19" s="3"/>
      <c r="RPU19" s="3"/>
      <c r="RPV19" s="3"/>
      <c r="RPW19" s="3"/>
      <c r="RPX19" s="3"/>
      <c r="RPY19" s="3"/>
      <c r="RPZ19" s="3"/>
      <c r="RQA19" s="3"/>
      <c r="RQB19" s="3"/>
      <c r="RQC19" s="3"/>
      <c r="RQD19" s="3"/>
      <c r="RQE19" s="3"/>
      <c r="RQF19" s="3"/>
      <c r="RQG19" s="3"/>
      <c r="RQH19" s="3"/>
      <c r="RQI19" s="3"/>
      <c r="RQJ19" s="3"/>
      <c r="RQK19" s="3"/>
      <c r="RQL19" s="3"/>
      <c r="RQM19" s="3"/>
      <c r="RQN19" s="3"/>
      <c r="RQO19" s="3"/>
      <c r="RQP19" s="3"/>
      <c r="RQQ19" s="3"/>
      <c r="RQR19" s="3"/>
      <c r="RQS19" s="3"/>
      <c r="RQT19" s="3"/>
      <c r="RQU19" s="3"/>
      <c r="RQV19" s="3"/>
      <c r="RQW19" s="3"/>
      <c r="RQX19" s="3"/>
      <c r="RQY19" s="3"/>
      <c r="RQZ19" s="3"/>
      <c r="RRA19" s="3"/>
      <c r="RRB19" s="3"/>
      <c r="RRC19" s="3"/>
      <c r="RRD19" s="3"/>
      <c r="RRE19" s="3"/>
      <c r="RRF19" s="3"/>
      <c r="RRG19" s="3"/>
      <c r="RRH19" s="3"/>
      <c r="RRI19" s="3"/>
      <c r="RRJ19" s="3"/>
      <c r="RRK19" s="3"/>
      <c r="RRL19" s="3"/>
      <c r="RRM19" s="3"/>
      <c r="RRN19" s="3"/>
      <c r="RRO19" s="3"/>
      <c r="RRP19" s="3"/>
      <c r="RRQ19" s="3"/>
      <c r="RRR19" s="3"/>
      <c r="RRS19" s="3"/>
      <c r="RRT19" s="3"/>
      <c r="RRU19" s="3"/>
      <c r="RRV19" s="3"/>
      <c r="RRW19" s="3"/>
      <c r="RRX19" s="3"/>
      <c r="RRY19" s="3"/>
      <c r="RRZ19" s="3"/>
      <c r="RSA19" s="3"/>
      <c r="RSB19" s="3"/>
      <c r="RSC19" s="3"/>
      <c r="RSD19" s="3"/>
      <c r="RSE19" s="3"/>
      <c r="RSF19" s="3"/>
      <c r="RSG19" s="3"/>
      <c r="RSH19" s="3"/>
      <c r="RSI19" s="3"/>
      <c r="RSJ19" s="3"/>
      <c r="RSK19" s="3"/>
      <c r="RSL19" s="3"/>
      <c r="RSM19" s="3"/>
      <c r="RSN19" s="3"/>
      <c r="RSO19" s="3"/>
      <c r="RSP19" s="3"/>
      <c r="RSQ19" s="3"/>
      <c r="RSR19" s="3"/>
      <c r="RSS19" s="3"/>
      <c r="RST19" s="3"/>
      <c r="RSU19" s="3"/>
      <c r="RSV19" s="3"/>
      <c r="RSW19" s="3"/>
      <c r="RSX19" s="3"/>
      <c r="RSY19" s="3"/>
      <c r="RSZ19" s="3"/>
      <c r="RTA19" s="3"/>
      <c r="RTB19" s="3"/>
      <c r="RTC19" s="3"/>
      <c r="RTD19" s="3"/>
      <c r="RTE19" s="3"/>
      <c r="RTF19" s="3"/>
      <c r="RTG19" s="3"/>
      <c r="RTH19" s="3"/>
      <c r="RTI19" s="3"/>
      <c r="RTJ19" s="3"/>
      <c r="RTK19" s="3"/>
      <c r="RTL19" s="3"/>
      <c r="RTM19" s="3"/>
      <c r="RTN19" s="3"/>
      <c r="RTO19" s="3"/>
      <c r="RTP19" s="3"/>
      <c r="RTQ19" s="3"/>
      <c r="RTR19" s="3"/>
      <c r="RTS19" s="3"/>
      <c r="RTT19" s="3"/>
      <c r="RTU19" s="3"/>
      <c r="RTV19" s="3"/>
      <c r="RTW19" s="3"/>
      <c r="RTX19" s="3"/>
      <c r="RTY19" s="3"/>
      <c r="RTZ19" s="3"/>
      <c r="RUA19" s="3"/>
      <c r="RUB19" s="3"/>
      <c r="RUC19" s="3"/>
      <c r="RUD19" s="3"/>
      <c r="RUE19" s="3"/>
      <c r="RUF19" s="3"/>
      <c r="RUG19" s="3"/>
      <c r="RUH19" s="3"/>
      <c r="RUI19" s="3"/>
      <c r="RUJ19" s="3"/>
      <c r="RUK19" s="3"/>
      <c r="RUL19" s="3"/>
      <c r="RUM19" s="3"/>
      <c r="RUN19" s="3"/>
      <c r="RUO19" s="3"/>
      <c r="RUP19" s="3"/>
      <c r="RUQ19" s="3"/>
      <c r="RUR19" s="3"/>
      <c r="RUS19" s="3"/>
      <c r="RUT19" s="3"/>
      <c r="RUU19" s="3"/>
      <c r="RUV19" s="3"/>
      <c r="RUW19" s="3"/>
      <c r="RUX19" s="3"/>
      <c r="RUY19" s="3"/>
      <c r="RUZ19" s="3"/>
      <c r="RVA19" s="3"/>
      <c r="RVB19" s="3"/>
      <c r="RVC19" s="3"/>
      <c r="RVD19" s="3"/>
      <c r="RVE19" s="3"/>
      <c r="RVF19" s="3"/>
      <c r="RVG19" s="3"/>
      <c r="RVH19" s="3"/>
      <c r="RVI19" s="3"/>
      <c r="RVJ19" s="3"/>
      <c r="RVK19" s="3"/>
      <c r="RVL19" s="3"/>
      <c r="RVM19" s="3"/>
      <c r="RVN19" s="3"/>
      <c r="RVO19" s="3"/>
      <c r="RVP19" s="3"/>
      <c r="RVQ19" s="3"/>
      <c r="RVR19" s="3"/>
      <c r="RVS19" s="3"/>
      <c r="RVT19" s="3"/>
      <c r="RVU19" s="3"/>
      <c r="RVV19" s="3"/>
      <c r="RVW19" s="3"/>
      <c r="RVX19" s="3"/>
      <c r="RVY19" s="3"/>
      <c r="RVZ19" s="3"/>
      <c r="RWA19" s="3"/>
      <c r="RWB19" s="3"/>
      <c r="RWC19" s="3"/>
      <c r="RWD19" s="3"/>
      <c r="RWE19" s="3"/>
      <c r="RWF19" s="3"/>
      <c r="RWG19" s="3"/>
      <c r="RWH19" s="3"/>
      <c r="RWI19" s="3"/>
      <c r="RWJ19" s="3"/>
      <c r="RWK19" s="3"/>
      <c r="RWL19" s="3"/>
      <c r="RWM19" s="3"/>
      <c r="RWN19" s="3"/>
      <c r="RWO19" s="3"/>
      <c r="RWP19" s="3"/>
      <c r="RWQ19" s="3"/>
      <c r="RWR19" s="3"/>
      <c r="RWS19" s="3"/>
      <c r="RWT19" s="3"/>
      <c r="RWU19" s="3"/>
      <c r="RWV19" s="3"/>
      <c r="RWW19" s="3"/>
      <c r="RWX19" s="3"/>
      <c r="RWY19" s="3"/>
      <c r="RWZ19" s="3"/>
      <c r="RXA19" s="3"/>
      <c r="RXB19" s="3"/>
      <c r="RXC19" s="3"/>
      <c r="RXD19" s="3"/>
      <c r="RXE19" s="3"/>
      <c r="RXF19" s="3"/>
      <c r="RXG19" s="3"/>
      <c r="RXH19" s="3"/>
      <c r="RXI19" s="3"/>
      <c r="RXJ19" s="3"/>
      <c r="RXK19" s="3"/>
      <c r="RXL19" s="3"/>
      <c r="RXM19" s="3"/>
      <c r="RXN19" s="3"/>
      <c r="RXO19" s="3"/>
      <c r="RXP19" s="3"/>
      <c r="RXQ19" s="3"/>
      <c r="RXR19" s="3"/>
      <c r="RXS19" s="3"/>
      <c r="RXT19" s="3"/>
      <c r="RXU19" s="3"/>
      <c r="RXV19" s="3"/>
      <c r="RXW19" s="3"/>
      <c r="RXX19" s="3"/>
      <c r="RXY19" s="3"/>
      <c r="RXZ19" s="3"/>
      <c r="RYA19" s="3"/>
      <c r="RYB19" s="3"/>
      <c r="RYC19" s="3"/>
      <c r="RYD19" s="3"/>
      <c r="RYE19" s="3"/>
      <c r="RYF19" s="3"/>
      <c r="RYG19" s="3"/>
      <c r="RYH19" s="3"/>
      <c r="RYI19" s="3"/>
      <c r="RYJ19" s="3"/>
      <c r="RYK19" s="3"/>
      <c r="RYL19" s="3"/>
      <c r="RYM19" s="3"/>
      <c r="RYN19" s="3"/>
      <c r="RYO19" s="3"/>
      <c r="RYP19" s="3"/>
      <c r="RYQ19" s="3"/>
      <c r="RYR19" s="3"/>
      <c r="RYS19" s="3"/>
      <c r="RYT19" s="3"/>
      <c r="RYU19" s="3"/>
      <c r="RYV19" s="3"/>
      <c r="RYW19" s="3"/>
      <c r="RYX19" s="3"/>
      <c r="RYY19" s="3"/>
      <c r="RYZ19" s="3"/>
      <c r="RZA19" s="3"/>
      <c r="RZB19" s="3"/>
      <c r="RZC19" s="3"/>
      <c r="RZD19" s="3"/>
      <c r="RZE19" s="3"/>
      <c r="RZF19" s="3"/>
      <c r="RZG19" s="3"/>
      <c r="RZH19" s="3"/>
      <c r="RZI19" s="3"/>
      <c r="RZJ19" s="3"/>
      <c r="RZK19" s="3"/>
      <c r="RZL19" s="3"/>
      <c r="RZM19" s="3"/>
      <c r="RZN19" s="3"/>
      <c r="RZO19" s="3"/>
      <c r="RZP19" s="3"/>
      <c r="RZQ19" s="3"/>
      <c r="RZR19" s="3"/>
      <c r="RZS19" s="3"/>
      <c r="RZT19" s="3"/>
      <c r="RZU19" s="3"/>
      <c r="RZV19" s="3"/>
      <c r="RZW19" s="3"/>
      <c r="RZX19" s="3"/>
      <c r="RZY19" s="3"/>
      <c r="RZZ19" s="3"/>
      <c r="SAA19" s="3"/>
      <c r="SAB19" s="3"/>
      <c r="SAC19" s="3"/>
      <c r="SAD19" s="3"/>
      <c r="SAE19" s="3"/>
      <c r="SAF19" s="3"/>
      <c r="SAG19" s="3"/>
      <c r="SAH19" s="3"/>
      <c r="SAI19" s="3"/>
      <c r="SAJ19" s="3"/>
      <c r="SAK19" s="3"/>
      <c r="SAL19" s="3"/>
      <c r="SAM19" s="3"/>
      <c r="SAN19" s="3"/>
      <c r="SAO19" s="3"/>
      <c r="SAP19" s="3"/>
      <c r="SAQ19" s="3"/>
      <c r="SAR19" s="3"/>
      <c r="SAS19" s="3"/>
      <c r="SAT19" s="3"/>
      <c r="SAU19" s="3"/>
      <c r="SAV19" s="3"/>
      <c r="SAW19" s="3"/>
      <c r="SAX19" s="3"/>
      <c r="SAY19" s="3"/>
      <c r="SAZ19" s="3"/>
      <c r="SBA19" s="3"/>
      <c r="SBB19" s="3"/>
      <c r="SBC19" s="3"/>
      <c r="SBD19" s="3"/>
      <c r="SBE19" s="3"/>
      <c r="SBF19" s="3"/>
      <c r="SBG19" s="3"/>
      <c r="SBH19" s="3"/>
      <c r="SBI19" s="3"/>
      <c r="SBJ19" s="3"/>
      <c r="SBK19" s="3"/>
      <c r="SBL19" s="3"/>
      <c r="SBM19" s="3"/>
      <c r="SBN19" s="3"/>
      <c r="SBO19" s="3"/>
      <c r="SBP19" s="3"/>
      <c r="SBQ19" s="3"/>
      <c r="SBR19" s="3"/>
      <c r="SBS19" s="3"/>
      <c r="SBT19" s="3"/>
      <c r="SBU19" s="3"/>
      <c r="SBV19" s="3"/>
      <c r="SBW19" s="3"/>
      <c r="SBX19" s="3"/>
      <c r="SBY19" s="3"/>
      <c r="SBZ19" s="3"/>
      <c r="SCA19" s="3"/>
      <c r="SCB19" s="3"/>
      <c r="SCC19" s="3"/>
      <c r="SCD19" s="3"/>
      <c r="SCE19" s="3"/>
      <c r="SCF19" s="3"/>
      <c r="SCG19" s="3"/>
      <c r="SCH19" s="3"/>
      <c r="SCI19" s="3"/>
      <c r="SCJ19" s="3"/>
      <c r="SCK19" s="3"/>
      <c r="SCL19" s="3"/>
      <c r="SCM19" s="3"/>
      <c r="SCN19" s="3"/>
      <c r="SCO19" s="3"/>
      <c r="SCP19" s="3"/>
      <c r="SCQ19" s="3"/>
      <c r="SCR19" s="3"/>
      <c r="SCS19" s="3"/>
      <c r="SCT19" s="3"/>
      <c r="SCU19" s="3"/>
      <c r="SCV19" s="3"/>
      <c r="SCW19" s="3"/>
      <c r="SCX19" s="3"/>
      <c r="SCY19" s="3"/>
      <c r="SCZ19" s="3"/>
      <c r="SDA19" s="3"/>
      <c r="SDB19" s="3"/>
      <c r="SDC19" s="3"/>
      <c r="SDD19" s="3"/>
      <c r="SDE19" s="3"/>
      <c r="SDF19" s="3"/>
      <c r="SDG19" s="3"/>
      <c r="SDH19" s="3"/>
      <c r="SDI19" s="3"/>
      <c r="SDJ19" s="3"/>
      <c r="SDK19" s="3"/>
      <c r="SDL19" s="3"/>
      <c r="SDM19" s="3"/>
      <c r="SDN19" s="3"/>
      <c r="SDO19" s="3"/>
      <c r="SDP19" s="3"/>
      <c r="SDQ19" s="3"/>
      <c r="SDR19" s="3"/>
      <c r="SDS19" s="3"/>
      <c r="SDT19" s="3"/>
      <c r="SDU19" s="3"/>
      <c r="SDV19" s="3"/>
      <c r="SDW19" s="3"/>
      <c r="SDX19" s="3"/>
      <c r="SDY19" s="3"/>
      <c r="SDZ19" s="3"/>
      <c r="SEA19" s="3"/>
      <c r="SEB19" s="3"/>
      <c r="SEC19" s="3"/>
      <c r="SED19" s="3"/>
      <c r="SEE19" s="3"/>
      <c r="SEF19" s="3"/>
      <c r="SEG19" s="3"/>
      <c r="SEH19" s="3"/>
      <c r="SEI19" s="3"/>
      <c r="SEJ19" s="3"/>
      <c r="SEK19" s="3"/>
      <c r="SEL19" s="3"/>
      <c r="SEM19" s="3"/>
      <c r="SEN19" s="3"/>
      <c r="SEO19" s="3"/>
      <c r="SEP19" s="3"/>
      <c r="SEQ19" s="3"/>
      <c r="SER19" s="3"/>
      <c r="SES19" s="3"/>
      <c r="SET19" s="3"/>
      <c r="SEU19" s="3"/>
      <c r="SEV19" s="3"/>
      <c r="SEW19" s="3"/>
      <c r="SEX19" s="3"/>
      <c r="SEY19" s="3"/>
      <c r="SEZ19" s="3"/>
      <c r="SFA19" s="3"/>
      <c r="SFB19" s="3"/>
      <c r="SFC19" s="3"/>
      <c r="SFD19" s="3"/>
      <c r="SFE19" s="3"/>
      <c r="SFF19" s="3"/>
      <c r="SFG19" s="3"/>
      <c r="SFH19" s="3"/>
      <c r="SFI19" s="3"/>
      <c r="SFJ19" s="3"/>
      <c r="SFK19" s="3"/>
      <c r="SFL19" s="3"/>
      <c r="SFM19" s="3"/>
      <c r="SFN19" s="3"/>
      <c r="SFO19" s="3"/>
      <c r="SFP19" s="3"/>
      <c r="SFQ19" s="3"/>
      <c r="SFR19" s="3"/>
      <c r="SFS19" s="3"/>
      <c r="SFT19" s="3"/>
      <c r="SFU19" s="3"/>
      <c r="SFV19" s="3"/>
      <c r="SFW19" s="3"/>
      <c r="SFX19" s="3"/>
      <c r="SFY19" s="3"/>
      <c r="SFZ19" s="3"/>
      <c r="SGA19" s="3"/>
      <c r="SGB19" s="3"/>
      <c r="SGC19" s="3"/>
      <c r="SGD19" s="3"/>
      <c r="SGE19" s="3"/>
      <c r="SGF19" s="3"/>
      <c r="SGG19" s="3"/>
      <c r="SGH19" s="3"/>
      <c r="SGI19" s="3"/>
      <c r="SGJ19" s="3"/>
      <c r="SGK19" s="3"/>
      <c r="SGL19" s="3"/>
      <c r="SGM19" s="3"/>
      <c r="SGN19" s="3"/>
      <c r="SGO19" s="3"/>
      <c r="SGP19" s="3"/>
      <c r="SGQ19" s="3"/>
      <c r="SGR19" s="3"/>
      <c r="SGS19" s="3"/>
      <c r="SGT19" s="3"/>
      <c r="SGU19" s="3"/>
      <c r="SGV19" s="3"/>
      <c r="SGW19" s="3"/>
      <c r="SGX19" s="3"/>
      <c r="SGY19" s="3"/>
      <c r="SGZ19" s="3"/>
      <c r="SHA19" s="3"/>
      <c r="SHB19" s="3"/>
      <c r="SHC19" s="3"/>
      <c r="SHD19" s="3"/>
      <c r="SHE19" s="3"/>
      <c r="SHF19" s="3"/>
      <c r="SHG19" s="3"/>
      <c r="SHH19" s="3"/>
      <c r="SHI19" s="3"/>
      <c r="SHJ19" s="3"/>
      <c r="SHK19" s="3"/>
      <c r="SHL19" s="3"/>
      <c r="SHM19" s="3"/>
      <c r="SHN19" s="3"/>
      <c r="SHO19" s="3"/>
      <c r="SHP19" s="3"/>
      <c r="SHQ19" s="3"/>
      <c r="SHR19" s="3"/>
      <c r="SHS19" s="3"/>
      <c r="SHT19" s="3"/>
      <c r="SHU19" s="3"/>
      <c r="SHV19" s="3"/>
      <c r="SHW19" s="3"/>
      <c r="SHX19" s="3"/>
      <c r="SHY19" s="3"/>
      <c r="SHZ19" s="3"/>
      <c r="SIA19" s="3"/>
      <c r="SIB19" s="3"/>
      <c r="SIC19" s="3"/>
      <c r="SID19" s="3"/>
      <c r="SIE19" s="3"/>
      <c r="SIF19" s="3"/>
      <c r="SIG19" s="3"/>
      <c r="SIH19" s="3"/>
      <c r="SII19" s="3"/>
      <c r="SIJ19" s="3"/>
      <c r="SIK19" s="3"/>
      <c r="SIL19" s="3"/>
      <c r="SIM19" s="3"/>
      <c r="SIN19" s="3"/>
      <c r="SIO19" s="3"/>
      <c r="SIP19" s="3"/>
      <c r="SIQ19" s="3"/>
      <c r="SIR19" s="3"/>
      <c r="SIS19" s="3"/>
      <c r="SIT19" s="3"/>
      <c r="SIU19" s="3"/>
      <c r="SIV19" s="3"/>
      <c r="SIW19" s="3"/>
      <c r="SIX19" s="3"/>
      <c r="SIY19" s="3"/>
      <c r="SIZ19" s="3"/>
      <c r="SJA19" s="3"/>
      <c r="SJB19" s="3"/>
      <c r="SJC19" s="3"/>
      <c r="SJD19" s="3"/>
      <c r="SJE19" s="3"/>
      <c r="SJF19" s="3"/>
      <c r="SJG19" s="3"/>
      <c r="SJH19" s="3"/>
      <c r="SJI19" s="3"/>
      <c r="SJJ19" s="3"/>
      <c r="SJK19" s="3"/>
      <c r="SJL19" s="3"/>
      <c r="SJM19" s="3"/>
      <c r="SJN19" s="3"/>
      <c r="SJO19" s="3"/>
      <c r="SJP19" s="3"/>
      <c r="SJQ19" s="3"/>
      <c r="SJR19" s="3"/>
      <c r="SJS19" s="3"/>
      <c r="SJT19" s="3"/>
      <c r="SJU19" s="3"/>
      <c r="SJV19" s="3"/>
      <c r="SJW19" s="3"/>
      <c r="SJX19" s="3"/>
      <c r="SJY19" s="3"/>
      <c r="SJZ19" s="3"/>
      <c r="SKA19" s="3"/>
      <c r="SKB19" s="3"/>
      <c r="SKC19" s="3"/>
      <c r="SKD19" s="3"/>
      <c r="SKE19" s="3"/>
      <c r="SKF19" s="3"/>
      <c r="SKG19" s="3"/>
      <c r="SKH19" s="3"/>
      <c r="SKI19" s="3"/>
      <c r="SKJ19" s="3"/>
      <c r="SKK19" s="3"/>
      <c r="SKL19" s="3"/>
      <c r="SKM19" s="3"/>
      <c r="SKN19" s="3"/>
      <c r="SKO19" s="3"/>
      <c r="SKP19" s="3"/>
      <c r="SKQ19" s="3"/>
      <c r="SKR19" s="3"/>
      <c r="SKS19" s="3"/>
      <c r="SKT19" s="3"/>
      <c r="SKU19" s="3"/>
      <c r="SKV19" s="3"/>
      <c r="SKW19" s="3"/>
      <c r="SKX19" s="3"/>
      <c r="SKY19" s="3"/>
      <c r="SKZ19" s="3"/>
      <c r="SLA19" s="3"/>
      <c r="SLB19" s="3"/>
      <c r="SLC19" s="3"/>
      <c r="SLD19" s="3"/>
      <c r="SLE19" s="3"/>
      <c r="SLF19" s="3"/>
      <c r="SLG19" s="3"/>
      <c r="SLH19" s="3"/>
      <c r="SLI19" s="3"/>
      <c r="SLJ19" s="3"/>
      <c r="SLK19" s="3"/>
      <c r="SLL19" s="3"/>
      <c r="SLM19" s="3"/>
      <c r="SLN19" s="3"/>
      <c r="SLO19" s="3"/>
      <c r="SLP19" s="3"/>
      <c r="SLQ19" s="3"/>
      <c r="SLR19" s="3"/>
      <c r="SLS19" s="3"/>
      <c r="SLT19" s="3"/>
      <c r="SLU19" s="3"/>
      <c r="SLV19" s="3"/>
      <c r="SLW19" s="3"/>
      <c r="SLX19" s="3"/>
      <c r="SLY19" s="3"/>
      <c r="SLZ19" s="3"/>
      <c r="SMA19" s="3"/>
      <c r="SMB19" s="3"/>
      <c r="SMC19" s="3"/>
      <c r="SMD19" s="3"/>
      <c r="SME19" s="3"/>
      <c r="SMF19" s="3"/>
      <c r="SMG19" s="3"/>
      <c r="SMH19" s="3"/>
      <c r="SMI19" s="3"/>
      <c r="SMJ19" s="3"/>
      <c r="SMK19" s="3"/>
      <c r="SML19" s="3"/>
      <c r="SMM19" s="3"/>
      <c r="SMN19" s="3"/>
      <c r="SMO19" s="3"/>
      <c r="SMP19" s="3"/>
      <c r="SMQ19" s="3"/>
      <c r="SMR19" s="3"/>
      <c r="SMS19" s="3"/>
      <c r="SMT19" s="3"/>
      <c r="SMU19" s="3"/>
      <c r="SMV19" s="3"/>
      <c r="SMW19" s="3"/>
      <c r="SMX19" s="3"/>
      <c r="SMY19" s="3"/>
      <c r="SMZ19" s="3"/>
      <c r="SNA19" s="3"/>
      <c r="SNB19" s="3"/>
      <c r="SNC19" s="3"/>
      <c r="SND19" s="3"/>
      <c r="SNE19" s="3"/>
      <c r="SNF19" s="3"/>
      <c r="SNG19" s="3"/>
      <c r="SNH19" s="3"/>
      <c r="SNI19" s="3"/>
      <c r="SNJ19" s="3"/>
      <c r="SNK19" s="3"/>
      <c r="SNL19" s="3"/>
      <c r="SNM19" s="3"/>
      <c r="SNN19" s="3"/>
      <c r="SNO19" s="3"/>
      <c r="SNP19" s="3"/>
      <c r="SNQ19" s="3"/>
      <c r="SNR19" s="3"/>
      <c r="SNS19" s="3"/>
      <c r="SNT19" s="3"/>
      <c r="SNU19" s="3"/>
      <c r="SNV19" s="3"/>
      <c r="SNW19" s="3"/>
      <c r="SNX19" s="3"/>
      <c r="SNY19" s="3"/>
      <c r="SNZ19" s="3"/>
      <c r="SOA19" s="3"/>
      <c r="SOB19" s="3"/>
      <c r="SOC19" s="3"/>
      <c r="SOD19" s="3"/>
      <c r="SOE19" s="3"/>
      <c r="SOF19" s="3"/>
      <c r="SOG19" s="3"/>
      <c r="SOH19" s="3"/>
      <c r="SOI19" s="3"/>
      <c r="SOJ19" s="3"/>
      <c r="SOK19" s="3"/>
      <c r="SOL19" s="3"/>
      <c r="SOM19" s="3"/>
      <c r="SON19" s="3"/>
      <c r="SOO19" s="3"/>
      <c r="SOP19" s="3"/>
      <c r="SOQ19" s="3"/>
      <c r="SOR19" s="3"/>
      <c r="SOS19" s="3"/>
      <c r="SOT19" s="3"/>
      <c r="SOU19" s="3"/>
      <c r="SOV19" s="3"/>
      <c r="SOW19" s="3"/>
      <c r="SOX19" s="3"/>
      <c r="SOY19" s="3"/>
      <c r="SOZ19" s="3"/>
      <c r="SPA19" s="3"/>
      <c r="SPB19" s="3"/>
      <c r="SPC19" s="3"/>
      <c r="SPD19" s="3"/>
      <c r="SPE19" s="3"/>
      <c r="SPF19" s="3"/>
      <c r="SPG19" s="3"/>
      <c r="SPH19" s="3"/>
      <c r="SPI19" s="3"/>
      <c r="SPJ19" s="3"/>
      <c r="SPK19" s="3"/>
      <c r="SPL19" s="3"/>
      <c r="SPM19" s="3"/>
      <c r="SPN19" s="3"/>
      <c r="SPO19" s="3"/>
      <c r="SPP19" s="3"/>
      <c r="SPQ19" s="3"/>
      <c r="SPR19" s="3"/>
      <c r="SPS19" s="3"/>
      <c r="SPT19" s="3"/>
      <c r="SPU19" s="3"/>
      <c r="SPV19" s="3"/>
      <c r="SPW19" s="3"/>
      <c r="SPX19" s="3"/>
      <c r="SPY19" s="3"/>
      <c r="SPZ19" s="3"/>
      <c r="SQA19" s="3"/>
      <c r="SQB19" s="3"/>
      <c r="SQC19" s="3"/>
      <c r="SQD19" s="3"/>
      <c r="SQE19" s="3"/>
      <c r="SQF19" s="3"/>
      <c r="SQG19" s="3"/>
      <c r="SQH19" s="3"/>
      <c r="SQI19" s="3"/>
      <c r="SQJ19" s="3"/>
      <c r="SQK19" s="3"/>
      <c r="SQL19" s="3"/>
      <c r="SQM19" s="3"/>
      <c r="SQN19" s="3"/>
      <c r="SQO19" s="3"/>
      <c r="SQP19" s="3"/>
      <c r="SQQ19" s="3"/>
      <c r="SQR19" s="3"/>
      <c r="SQS19" s="3"/>
      <c r="SQT19" s="3"/>
      <c r="SQU19" s="3"/>
      <c r="SQV19" s="3"/>
      <c r="SQW19" s="3"/>
      <c r="SQX19" s="3"/>
      <c r="SQY19" s="3"/>
      <c r="SQZ19" s="3"/>
      <c r="SRA19" s="3"/>
      <c r="SRB19" s="3"/>
      <c r="SRC19" s="3"/>
      <c r="SRD19" s="3"/>
      <c r="SRE19" s="3"/>
      <c r="SRF19" s="3"/>
      <c r="SRG19" s="3"/>
      <c r="SRH19" s="3"/>
      <c r="SRI19" s="3"/>
      <c r="SRJ19" s="3"/>
      <c r="SRK19" s="3"/>
      <c r="SRL19" s="3"/>
      <c r="SRM19" s="3"/>
      <c r="SRN19" s="3"/>
      <c r="SRO19" s="3"/>
      <c r="SRP19" s="3"/>
      <c r="SRQ19" s="3"/>
      <c r="SRR19" s="3"/>
      <c r="SRS19" s="3"/>
      <c r="SRT19" s="3"/>
      <c r="SRU19" s="3"/>
      <c r="SRV19" s="3"/>
      <c r="SRW19" s="3"/>
      <c r="SRX19" s="3"/>
      <c r="SRY19" s="3"/>
      <c r="SRZ19" s="3"/>
      <c r="SSA19" s="3"/>
      <c r="SSB19" s="3"/>
      <c r="SSC19" s="3"/>
      <c r="SSD19" s="3"/>
      <c r="SSE19" s="3"/>
      <c r="SSF19" s="3"/>
      <c r="SSG19" s="3"/>
      <c r="SSH19" s="3"/>
      <c r="SSI19" s="3"/>
      <c r="SSJ19" s="3"/>
      <c r="SSK19" s="3"/>
      <c r="SSL19" s="3"/>
      <c r="SSM19" s="3"/>
      <c r="SSN19" s="3"/>
      <c r="SSO19" s="3"/>
      <c r="SSP19" s="3"/>
      <c r="SSQ19" s="3"/>
      <c r="SSR19" s="3"/>
      <c r="SSS19" s="3"/>
      <c r="SST19" s="3"/>
      <c r="SSU19" s="3"/>
      <c r="SSV19" s="3"/>
      <c r="SSW19" s="3"/>
      <c r="SSX19" s="3"/>
      <c r="SSY19" s="3"/>
      <c r="SSZ19" s="3"/>
      <c r="STA19" s="3"/>
      <c r="STB19" s="3"/>
      <c r="STC19" s="3"/>
      <c r="STD19" s="3"/>
      <c r="STE19" s="3"/>
      <c r="STF19" s="3"/>
      <c r="STG19" s="3"/>
      <c r="STH19" s="3"/>
      <c r="STI19" s="3"/>
      <c r="STJ19" s="3"/>
      <c r="STK19" s="3"/>
      <c r="STL19" s="3"/>
      <c r="STM19" s="3"/>
      <c r="STN19" s="3"/>
      <c r="STO19" s="3"/>
      <c r="STP19" s="3"/>
      <c r="STQ19" s="3"/>
      <c r="STR19" s="3"/>
      <c r="STS19" s="3"/>
      <c r="STT19" s="3"/>
      <c r="STU19" s="3"/>
      <c r="STV19" s="3"/>
      <c r="STW19" s="3"/>
      <c r="STX19" s="3"/>
      <c r="STY19" s="3"/>
      <c r="STZ19" s="3"/>
      <c r="SUA19" s="3"/>
      <c r="SUB19" s="3"/>
      <c r="SUC19" s="3"/>
      <c r="SUD19" s="3"/>
      <c r="SUE19" s="3"/>
      <c r="SUF19" s="3"/>
      <c r="SUG19" s="3"/>
      <c r="SUH19" s="3"/>
      <c r="SUI19" s="3"/>
      <c r="SUJ19" s="3"/>
      <c r="SUK19" s="3"/>
      <c r="SUL19" s="3"/>
      <c r="SUM19" s="3"/>
      <c r="SUN19" s="3"/>
      <c r="SUO19" s="3"/>
      <c r="SUP19" s="3"/>
      <c r="SUQ19" s="3"/>
      <c r="SUR19" s="3"/>
      <c r="SUS19" s="3"/>
      <c r="SUT19" s="3"/>
      <c r="SUU19" s="3"/>
      <c r="SUV19" s="3"/>
      <c r="SUW19" s="3"/>
      <c r="SUX19" s="3"/>
      <c r="SUY19" s="3"/>
      <c r="SUZ19" s="3"/>
      <c r="SVA19" s="3"/>
      <c r="SVB19" s="3"/>
      <c r="SVC19" s="3"/>
      <c r="SVD19" s="3"/>
      <c r="SVE19" s="3"/>
      <c r="SVF19" s="3"/>
      <c r="SVG19" s="3"/>
      <c r="SVH19" s="3"/>
      <c r="SVI19" s="3"/>
      <c r="SVJ19" s="3"/>
      <c r="SVK19" s="3"/>
      <c r="SVL19" s="3"/>
      <c r="SVM19" s="3"/>
      <c r="SVN19" s="3"/>
      <c r="SVO19" s="3"/>
      <c r="SVP19" s="3"/>
      <c r="SVQ19" s="3"/>
      <c r="SVR19" s="3"/>
      <c r="SVS19" s="3"/>
      <c r="SVT19" s="3"/>
      <c r="SVU19" s="3"/>
      <c r="SVV19" s="3"/>
      <c r="SVW19" s="3"/>
      <c r="SVX19" s="3"/>
      <c r="SVY19" s="3"/>
      <c r="SVZ19" s="3"/>
      <c r="SWA19" s="3"/>
      <c r="SWB19" s="3"/>
      <c r="SWC19" s="3"/>
      <c r="SWD19" s="3"/>
      <c r="SWE19" s="3"/>
      <c r="SWF19" s="3"/>
      <c r="SWG19" s="3"/>
      <c r="SWH19" s="3"/>
      <c r="SWI19" s="3"/>
      <c r="SWJ19" s="3"/>
      <c r="SWK19" s="3"/>
      <c r="SWL19" s="3"/>
      <c r="SWM19" s="3"/>
      <c r="SWN19" s="3"/>
      <c r="SWO19" s="3"/>
      <c r="SWP19" s="3"/>
      <c r="SWQ19" s="3"/>
      <c r="SWR19" s="3"/>
      <c r="SWS19" s="3"/>
      <c r="SWT19" s="3"/>
      <c r="SWU19" s="3"/>
      <c r="SWV19" s="3"/>
      <c r="SWW19" s="3"/>
      <c r="SWX19" s="3"/>
      <c r="SWY19" s="3"/>
      <c r="SWZ19" s="3"/>
      <c r="SXA19" s="3"/>
      <c r="SXB19" s="3"/>
      <c r="SXC19" s="3"/>
      <c r="SXD19" s="3"/>
      <c r="SXE19" s="3"/>
      <c r="SXF19" s="3"/>
      <c r="SXG19" s="3"/>
      <c r="SXH19" s="3"/>
      <c r="SXI19" s="3"/>
      <c r="SXJ19" s="3"/>
      <c r="SXK19" s="3"/>
      <c r="SXL19" s="3"/>
      <c r="SXM19" s="3"/>
      <c r="SXN19" s="3"/>
      <c r="SXO19" s="3"/>
      <c r="SXP19" s="3"/>
      <c r="SXQ19" s="3"/>
      <c r="SXR19" s="3"/>
      <c r="SXS19" s="3"/>
      <c r="SXT19" s="3"/>
      <c r="SXU19" s="3"/>
      <c r="SXV19" s="3"/>
      <c r="SXW19" s="3"/>
      <c r="SXX19" s="3"/>
      <c r="SXY19" s="3"/>
      <c r="SXZ19" s="3"/>
      <c r="SYA19" s="3"/>
      <c r="SYB19" s="3"/>
      <c r="SYC19" s="3"/>
      <c r="SYD19" s="3"/>
      <c r="SYE19" s="3"/>
      <c r="SYF19" s="3"/>
      <c r="SYG19" s="3"/>
      <c r="SYH19" s="3"/>
      <c r="SYI19" s="3"/>
      <c r="SYJ19" s="3"/>
      <c r="SYK19" s="3"/>
      <c r="SYL19" s="3"/>
      <c r="SYM19" s="3"/>
      <c r="SYN19" s="3"/>
      <c r="SYO19" s="3"/>
      <c r="SYP19" s="3"/>
      <c r="SYQ19" s="3"/>
      <c r="SYR19" s="3"/>
      <c r="SYS19" s="3"/>
      <c r="SYT19" s="3"/>
      <c r="SYU19" s="3"/>
      <c r="SYV19" s="3"/>
      <c r="SYW19" s="3"/>
      <c r="SYX19" s="3"/>
      <c r="SYY19" s="3"/>
      <c r="SYZ19" s="3"/>
      <c r="SZA19" s="3"/>
      <c r="SZB19" s="3"/>
      <c r="SZC19" s="3"/>
      <c r="SZD19" s="3"/>
      <c r="SZE19" s="3"/>
      <c r="SZF19" s="3"/>
      <c r="SZG19" s="3"/>
      <c r="SZH19" s="3"/>
      <c r="SZI19" s="3"/>
      <c r="SZJ19" s="3"/>
      <c r="SZK19" s="3"/>
      <c r="SZL19" s="3"/>
      <c r="SZM19" s="3"/>
      <c r="SZN19" s="3"/>
      <c r="SZO19" s="3"/>
      <c r="SZP19" s="3"/>
      <c r="SZQ19" s="3"/>
      <c r="SZR19" s="3"/>
      <c r="SZS19" s="3"/>
      <c r="SZT19" s="3"/>
      <c r="SZU19" s="3"/>
      <c r="SZV19" s="3"/>
      <c r="SZW19" s="3"/>
      <c r="SZX19" s="3"/>
      <c r="SZY19" s="3"/>
      <c r="SZZ19" s="3"/>
      <c r="TAA19" s="3"/>
      <c r="TAB19" s="3"/>
      <c r="TAC19" s="3"/>
      <c r="TAD19" s="3"/>
      <c r="TAE19" s="3"/>
      <c r="TAF19" s="3"/>
      <c r="TAG19" s="3"/>
      <c r="TAH19" s="3"/>
      <c r="TAI19" s="3"/>
      <c r="TAJ19" s="3"/>
      <c r="TAK19" s="3"/>
      <c r="TAL19" s="3"/>
      <c r="TAM19" s="3"/>
      <c r="TAN19" s="3"/>
      <c r="TAO19" s="3"/>
      <c r="TAP19" s="3"/>
      <c r="TAQ19" s="3"/>
      <c r="TAR19" s="3"/>
      <c r="TAS19" s="3"/>
      <c r="TAT19" s="3"/>
      <c r="TAU19" s="3"/>
      <c r="TAV19" s="3"/>
      <c r="TAW19" s="3"/>
      <c r="TAX19" s="3"/>
      <c r="TAY19" s="3"/>
      <c r="TAZ19" s="3"/>
      <c r="TBA19" s="3"/>
      <c r="TBB19" s="3"/>
      <c r="TBC19" s="3"/>
      <c r="TBD19" s="3"/>
      <c r="TBE19" s="3"/>
      <c r="TBF19" s="3"/>
      <c r="TBG19" s="3"/>
      <c r="TBH19" s="3"/>
      <c r="TBI19" s="3"/>
      <c r="TBJ19" s="3"/>
      <c r="TBK19" s="3"/>
      <c r="TBL19" s="3"/>
      <c r="TBM19" s="3"/>
      <c r="TBN19" s="3"/>
      <c r="TBO19" s="3"/>
      <c r="TBP19" s="3"/>
      <c r="TBQ19" s="3"/>
      <c r="TBR19" s="3"/>
      <c r="TBS19" s="3"/>
      <c r="TBT19" s="3"/>
      <c r="TBU19" s="3"/>
      <c r="TBV19" s="3"/>
      <c r="TBW19" s="3"/>
      <c r="TBX19" s="3"/>
      <c r="TBY19" s="3"/>
      <c r="TBZ19" s="3"/>
      <c r="TCA19" s="3"/>
      <c r="TCB19" s="3"/>
      <c r="TCC19" s="3"/>
      <c r="TCD19" s="3"/>
      <c r="TCE19" s="3"/>
      <c r="TCF19" s="3"/>
      <c r="TCG19" s="3"/>
      <c r="TCH19" s="3"/>
      <c r="TCI19" s="3"/>
      <c r="TCJ19" s="3"/>
      <c r="TCK19" s="3"/>
      <c r="TCL19" s="3"/>
      <c r="TCM19" s="3"/>
      <c r="TCN19" s="3"/>
      <c r="TCO19" s="3"/>
      <c r="TCP19" s="3"/>
      <c r="TCQ19" s="3"/>
      <c r="TCR19" s="3"/>
      <c r="TCS19" s="3"/>
      <c r="TCT19" s="3"/>
      <c r="TCU19" s="3"/>
      <c r="TCV19" s="3"/>
      <c r="TCW19" s="3"/>
      <c r="TCX19" s="3"/>
      <c r="TCY19" s="3"/>
      <c r="TCZ19" s="3"/>
      <c r="TDA19" s="3"/>
      <c r="TDB19" s="3"/>
      <c r="TDC19" s="3"/>
      <c r="TDD19" s="3"/>
      <c r="TDE19" s="3"/>
      <c r="TDF19" s="3"/>
      <c r="TDG19" s="3"/>
      <c r="TDH19" s="3"/>
      <c r="TDI19" s="3"/>
      <c r="TDJ19" s="3"/>
      <c r="TDK19" s="3"/>
      <c r="TDL19" s="3"/>
      <c r="TDM19" s="3"/>
      <c r="TDN19" s="3"/>
      <c r="TDO19" s="3"/>
      <c r="TDP19" s="3"/>
      <c r="TDQ19" s="3"/>
      <c r="TDR19" s="3"/>
      <c r="TDS19" s="3"/>
      <c r="TDT19" s="3"/>
      <c r="TDU19" s="3"/>
      <c r="TDV19" s="3"/>
      <c r="TDW19" s="3"/>
      <c r="TDX19" s="3"/>
      <c r="TDY19" s="3"/>
      <c r="TDZ19" s="3"/>
      <c r="TEA19" s="3"/>
      <c r="TEB19" s="3"/>
      <c r="TEC19" s="3"/>
      <c r="TED19" s="3"/>
      <c r="TEE19" s="3"/>
      <c r="TEF19" s="3"/>
      <c r="TEG19" s="3"/>
      <c r="TEH19" s="3"/>
      <c r="TEI19" s="3"/>
      <c r="TEJ19" s="3"/>
      <c r="TEK19" s="3"/>
      <c r="TEL19" s="3"/>
      <c r="TEM19" s="3"/>
      <c r="TEN19" s="3"/>
      <c r="TEO19" s="3"/>
      <c r="TEP19" s="3"/>
      <c r="TEQ19" s="3"/>
      <c r="TER19" s="3"/>
      <c r="TES19" s="3"/>
      <c r="TET19" s="3"/>
      <c r="TEU19" s="3"/>
      <c r="TEV19" s="3"/>
      <c r="TEW19" s="3"/>
      <c r="TEX19" s="3"/>
      <c r="TEY19" s="3"/>
      <c r="TEZ19" s="3"/>
      <c r="TFA19" s="3"/>
      <c r="TFB19" s="3"/>
      <c r="TFC19" s="3"/>
      <c r="TFD19" s="3"/>
      <c r="TFE19" s="3"/>
      <c r="TFF19" s="3"/>
      <c r="TFG19" s="3"/>
      <c r="TFH19" s="3"/>
      <c r="TFI19" s="3"/>
      <c r="TFJ19" s="3"/>
      <c r="TFK19" s="3"/>
      <c r="TFL19" s="3"/>
      <c r="TFM19" s="3"/>
      <c r="TFN19" s="3"/>
      <c r="TFO19" s="3"/>
      <c r="TFP19" s="3"/>
      <c r="TFQ19" s="3"/>
      <c r="TFR19" s="3"/>
      <c r="TFS19" s="3"/>
      <c r="TFT19" s="3"/>
      <c r="TFU19" s="3"/>
      <c r="TFV19" s="3"/>
      <c r="TFW19" s="3"/>
      <c r="TFX19" s="3"/>
      <c r="TFY19" s="3"/>
      <c r="TFZ19" s="3"/>
      <c r="TGA19" s="3"/>
      <c r="TGB19" s="3"/>
      <c r="TGC19" s="3"/>
      <c r="TGD19" s="3"/>
      <c r="TGE19" s="3"/>
      <c r="TGF19" s="3"/>
      <c r="TGG19" s="3"/>
      <c r="TGH19" s="3"/>
      <c r="TGI19" s="3"/>
      <c r="TGJ19" s="3"/>
      <c r="TGK19" s="3"/>
      <c r="TGL19" s="3"/>
      <c r="TGM19" s="3"/>
      <c r="TGN19" s="3"/>
      <c r="TGO19" s="3"/>
      <c r="TGP19" s="3"/>
      <c r="TGQ19" s="3"/>
      <c r="TGR19" s="3"/>
      <c r="TGS19" s="3"/>
      <c r="TGT19" s="3"/>
      <c r="TGU19" s="3"/>
      <c r="TGV19" s="3"/>
      <c r="TGW19" s="3"/>
      <c r="TGX19" s="3"/>
      <c r="TGY19" s="3"/>
      <c r="TGZ19" s="3"/>
      <c r="THA19" s="3"/>
      <c r="THB19" s="3"/>
      <c r="THC19" s="3"/>
      <c r="THD19" s="3"/>
      <c r="THE19" s="3"/>
      <c r="THF19" s="3"/>
      <c r="THG19" s="3"/>
      <c r="THH19" s="3"/>
      <c r="THI19" s="3"/>
      <c r="THJ19" s="3"/>
      <c r="THK19" s="3"/>
      <c r="THL19" s="3"/>
      <c r="THM19" s="3"/>
      <c r="THN19" s="3"/>
      <c r="THO19" s="3"/>
      <c r="THP19" s="3"/>
      <c r="THQ19" s="3"/>
      <c r="THR19" s="3"/>
      <c r="THS19" s="3"/>
      <c r="THT19" s="3"/>
      <c r="THU19" s="3"/>
      <c r="THV19" s="3"/>
      <c r="THW19" s="3"/>
      <c r="THX19" s="3"/>
      <c r="THY19" s="3"/>
      <c r="THZ19" s="3"/>
      <c r="TIA19" s="3"/>
      <c r="TIB19" s="3"/>
      <c r="TIC19" s="3"/>
      <c r="TID19" s="3"/>
      <c r="TIE19" s="3"/>
      <c r="TIF19" s="3"/>
      <c r="TIG19" s="3"/>
      <c r="TIH19" s="3"/>
      <c r="TII19" s="3"/>
      <c r="TIJ19" s="3"/>
      <c r="TIK19" s="3"/>
      <c r="TIL19" s="3"/>
      <c r="TIM19" s="3"/>
      <c r="TIN19" s="3"/>
      <c r="TIO19" s="3"/>
      <c r="TIP19" s="3"/>
      <c r="TIQ19" s="3"/>
      <c r="TIR19" s="3"/>
      <c r="TIS19" s="3"/>
      <c r="TIT19" s="3"/>
      <c r="TIU19" s="3"/>
      <c r="TIV19" s="3"/>
      <c r="TIW19" s="3"/>
      <c r="TIX19" s="3"/>
      <c r="TIY19" s="3"/>
      <c r="TIZ19" s="3"/>
      <c r="TJA19" s="3"/>
      <c r="TJB19" s="3"/>
      <c r="TJC19" s="3"/>
      <c r="TJD19" s="3"/>
      <c r="TJE19" s="3"/>
      <c r="TJF19" s="3"/>
      <c r="TJG19" s="3"/>
      <c r="TJH19" s="3"/>
      <c r="TJI19" s="3"/>
      <c r="TJJ19" s="3"/>
      <c r="TJK19" s="3"/>
      <c r="TJL19" s="3"/>
      <c r="TJM19" s="3"/>
      <c r="TJN19" s="3"/>
      <c r="TJO19" s="3"/>
      <c r="TJP19" s="3"/>
      <c r="TJQ19" s="3"/>
      <c r="TJR19" s="3"/>
      <c r="TJS19" s="3"/>
      <c r="TJT19" s="3"/>
      <c r="TJU19" s="3"/>
      <c r="TJV19" s="3"/>
      <c r="TJW19" s="3"/>
      <c r="TJX19" s="3"/>
      <c r="TJY19" s="3"/>
      <c r="TJZ19" s="3"/>
      <c r="TKA19" s="3"/>
      <c r="TKB19" s="3"/>
      <c r="TKC19" s="3"/>
      <c r="TKD19" s="3"/>
      <c r="TKE19" s="3"/>
      <c r="TKF19" s="3"/>
      <c r="TKG19" s="3"/>
      <c r="TKH19" s="3"/>
      <c r="TKI19" s="3"/>
      <c r="TKJ19" s="3"/>
      <c r="TKK19" s="3"/>
      <c r="TKL19" s="3"/>
      <c r="TKM19" s="3"/>
      <c r="TKN19" s="3"/>
      <c r="TKO19" s="3"/>
      <c r="TKP19" s="3"/>
      <c r="TKQ19" s="3"/>
      <c r="TKR19" s="3"/>
      <c r="TKS19" s="3"/>
      <c r="TKT19" s="3"/>
      <c r="TKU19" s="3"/>
      <c r="TKV19" s="3"/>
      <c r="TKW19" s="3"/>
      <c r="TKX19" s="3"/>
      <c r="TKY19" s="3"/>
      <c r="TKZ19" s="3"/>
      <c r="TLA19" s="3"/>
      <c r="TLB19" s="3"/>
      <c r="TLC19" s="3"/>
      <c r="TLD19" s="3"/>
      <c r="TLE19" s="3"/>
      <c r="TLF19" s="3"/>
      <c r="TLG19" s="3"/>
      <c r="TLH19" s="3"/>
      <c r="TLI19" s="3"/>
      <c r="TLJ19" s="3"/>
      <c r="TLK19" s="3"/>
      <c r="TLL19" s="3"/>
      <c r="TLM19" s="3"/>
      <c r="TLN19" s="3"/>
      <c r="TLO19" s="3"/>
      <c r="TLP19" s="3"/>
      <c r="TLQ19" s="3"/>
      <c r="TLR19" s="3"/>
      <c r="TLS19" s="3"/>
      <c r="TLT19" s="3"/>
      <c r="TLU19" s="3"/>
      <c r="TLV19" s="3"/>
      <c r="TLW19" s="3"/>
      <c r="TLX19" s="3"/>
      <c r="TLY19" s="3"/>
      <c r="TLZ19" s="3"/>
      <c r="TMA19" s="3"/>
      <c r="TMB19" s="3"/>
      <c r="TMC19" s="3"/>
      <c r="TMD19" s="3"/>
      <c r="TME19" s="3"/>
      <c r="TMF19" s="3"/>
      <c r="TMG19" s="3"/>
      <c r="TMH19" s="3"/>
      <c r="TMI19" s="3"/>
      <c r="TMJ19" s="3"/>
      <c r="TMK19" s="3"/>
      <c r="TML19" s="3"/>
      <c r="TMM19" s="3"/>
      <c r="TMN19" s="3"/>
      <c r="TMO19" s="3"/>
      <c r="TMP19" s="3"/>
      <c r="TMQ19" s="3"/>
      <c r="TMR19" s="3"/>
      <c r="TMS19" s="3"/>
      <c r="TMT19" s="3"/>
      <c r="TMU19" s="3"/>
      <c r="TMV19" s="3"/>
      <c r="TMW19" s="3"/>
      <c r="TMX19" s="3"/>
      <c r="TMY19" s="3"/>
      <c r="TMZ19" s="3"/>
      <c r="TNA19" s="3"/>
      <c r="TNB19" s="3"/>
      <c r="TNC19" s="3"/>
      <c r="TND19" s="3"/>
      <c r="TNE19" s="3"/>
      <c r="TNF19" s="3"/>
      <c r="TNG19" s="3"/>
      <c r="TNH19" s="3"/>
      <c r="TNI19" s="3"/>
      <c r="TNJ19" s="3"/>
      <c r="TNK19" s="3"/>
      <c r="TNL19" s="3"/>
      <c r="TNM19" s="3"/>
      <c r="TNN19" s="3"/>
      <c r="TNO19" s="3"/>
      <c r="TNP19" s="3"/>
      <c r="TNQ19" s="3"/>
      <c r="TNR19" s="3"/>
      <c r="TNS19" s="3"/>
      <c r="TNT19" s="3"/>
      <c r="TNU19" s="3"/>
      <c r="TNV19" s="3"/>
      <c r="TNW19" s="3"/>
      <c r="TNX19" s="3"/>
      <c r="TNY19" s="3"/>
      <c r="TNZ19" s="3"/>
      <c r="TOA19" s="3"/>
      <c r="TOB19" s="3"/>
      <c r="TOC19" s="3"/>
      <c r="TOD19" s="3"/>
      <c r="TOE19" s="3"/>
      <c r="TOF19" s="3"/>
      <c r="TOG19" s="3"/>
      <c r="TOH19" s="3"/>
      <c r="TOI19" s="3"/>
      <c r="TOJ19" s="3"/>
      <c r="TOK19" s="3"/>
      <c r="TOL19" s="3"/>
      <c r="TOM19" s="3"/>
      <c r="TON19" s="3"/>
      <c r="TOO19" s="3"/>
      <c r="TOP19" s="3"/>
      <c r="TOQ19" s="3"/>
      <c r="TOR19" s="3"/>
      <c r="TOS19" s="3"/>
      <c r="TOT19" s="3"/>
      <c r="TOU19" s="3"/>
      <c r="TOV19" s="3"/>
      <c r="TOW19" s="3"/>
      <c r="TOX19" s="3"/>
      <c r="TOY19" s="3"/>
      <c r="TOZ19" s="3"/>
      <c r="TPA19" s="3"/>
      <c r="TPB19" s="3"/>
      <c r="TPC19" s="3"/>
      <c r="TPD19" s="3"/>
      <c r="TPE19" s="3"/>
      <c r="TPF19" s="3"/>
      <c r="TPG19" s="3"/>
      <c r="TPH19" s="3"/>
      <c r="TPI19" s="3"/>
      <c r="TPJ19" s="3"/>
      <c r="TPK19" s="3"/>
      <c r="TPL19" s="3"/>
      <c r="TPM19" s="3"/>
      <c r="TPN19" s="3"/>
      <c r="TPO19" s="3"/>
      <c r="TPP19" s="3"/>
      <c r="TPQ19" s="3"/>
      <c r="TPR19" s="3"/>
      <c r="TPS19" s="3"/>
      <c r="TPT19" s="3"/>
      <c r="TPU19" s="3"/>
      <c r="TPV19" s="3"/>
      <c r="TPW19" s="3"/>
      <c r="TPX19" s="3"/>
      <c r="TPY19" s="3"/>
      <c r="TPZ19" s="3"/>
      <c r="TQA19" s="3"/>
      <c r="TQB19" s="3"/>
      <c r="TQC19" s="3"/>
      <c r="TQD19" s="3"/>
      <c r="TQE19" s="3"/>
      <c r="TQF19" s="3"/>
      <c r="TQG19" s="3"/>
      <c r="TQH19" s="3"/>
      <c r="TQI19" s="3"/>
      <c r="TQJ19" s="3"/>
      <c r="TQK19" s="3"/>
      <c r="TQL19" s="3"/>
      <c r="TQM19" s="3"/>
      <c r="TQN19" s="3"/>
      <c r="TQO19" s="3"/>
      <c r="TQP19" s="3"/>
      <c r="TQQ19" s="3"/>
      <c r="TQR19" s="3"/>
      <c r="TQS19" s="3"/>
      <c r="TQT19" s="3"/>
      <c r="TQU19" s="3"/>
      <c r="TQV19" s="3"/>
      <c r="TQW19" s="3"/>
      <c r="TQX19" s="3"/>
      <c r="TQY19" s="3"/>
      <c r="TQZ19" s="3"/>
      <c r="TRA19" s="3"/>
      <c r="TRB19" s="3"/>
      <c r="TRC19" s="3"/>
      <c r="TRD19" s="3"/>
      <c r="TRE19" s="3"/>
      <c r="TRF19" s="3"/>
      <c r="TRG19" s="3"/>
      <c r="TRH19" s="3"/>
      <c r="TRI19" s="3"/>
      <c r="TRJ19" s="3"/>
      <c r="TRK19" s="3"/>
      <c r="TRL19" s="3"/>
      <c r="TRM19" s="3"/>
      <c r="TRN19" s="3"/>
      <c r="TRO19" s="3"/>
      <c r="TRP19" s="3"/>
      <c r="TRQ19" s="3"/>
      <c r="TRR19" s="3"/>
      <c r="TRS19" s="3"/>
      <c r="TRT19" s="3"/>
      <c r="TRU19" s="3"/>
      <c r="TRV19" s="3"/>
      <c r="TRW19" s="3"/>
      <c r="TRX19" s="3"/>
      <c r="TRY19" s="3"/>
      <c r="TRZ19" s="3"/>
      <c r="TSA19" s="3"/>
      <c r="TSB19" s="3"/>
      <c r="TSC19" s="3"/>
      <c r="TSD19" s="3"/>
      <c r="TSE19" s="3"/>
      <c r="TSF19" s="3"/>
      <c r="TSG19" s="3"/>
      <c r="TSH19" s="3"/>
      <c r="TSI19" s="3"/>
      <c r="TSJ19" s="3"/>
      <c r="TSK19" s="3"/>
      <c r="TSL19" s="3"/>
      <c r="TSM19" s="3"/>
      <c r="TSN19" s="3"/>
      <c r="TSO19" s="3"/>
      <c r="TSP19" s="3"/>
      <c r="TSQ19" s="3"/>
      <c r="TSR19" s="3"/>
      <c r="TSS19" s="3"/>
      <c r="TST19" s="3"/>
      <c r="TSU19" s="3"/>
      <c r="TSV19" s="3"/>
      <c r="TSW19" s="3"/>
      <c r="TSX19" s="3"/>
      <c r="TSY19" s="3"/>
      <c r="TSZ19" s="3"/>
      <c r="TTA19" s="3"/>
      <c r="TTB19" s="3"/>
      <c r="TTC19" s="3"/>
      <c r="TTD19" s="3"/>
      <c r="TTE19" s="3"/>
      <c r="TTF19" s="3"/>
      <c r="TTG19" s="3"/>
      <c r="TTH19" s="3"/>
      <c r="TTI19" s="3"/>
      <c r="TTJ19" s="3"/>
      <c r="TTK19" s="3"/>
      <c r="TTL19" s="3"/>
      <c r="TTM19" s="3"/>
      <c r="TTN19" s="3"/>
      <c r="TTO19" s="3"/>
      <c r="TTP19" s="3"/>
      <c r="TTQ19" s="3"/>
      <c r="TTR19" s="3"/>
      <c r="TTS19" s="3"/>
      <c r="TTT19" s="3"/>
      <c r="TTU19" s="3"/>
      <c r="TTV19" s="3"/>
      <c r="TTW19" s="3"/>
      <c r="TTX19" s="3"/>
      <c r="TTY19" s="3"/>
      <c r="TTZ19" s="3"/>
      <c r="TUA19" s="3"/>
      <c r="TUB19" s="3"/>
      <c r="TUC19" s="3"/>
      <c r="TUD19" s="3"/>
      <c r="TUE19" s="3"/>
      <c r="TUF19" s="3"/>
      <c r="TUG19" s="3"/>
      <c r="TUH19" s="3"/>
      <c r="TUI19" s="3"/>
      <c r="TUJ19" s="3"/>
      <c r="TUK19" s="3"/>
      <c r="TUL19" s="3"/>
      <c r="TUM19" s="3"/>
      <c r="TUN19" s="3"/>
      <c r="TUO19" s="3"/>
      <c r="TUP19" s="3"/>
      <c r="TUQ19" s="3"/>
      <c r="TUR19" s="3"/>
      <c r="TUS19" s="3"/>
      <c r="TUT19" s="3"/>
      <c r="TUU19" s="3"/>
      <c r="TUV19" s="3"/>
      <c r="TUW19" s="3"/>
      <c r="TUX19" s="3"/>
      <c r="TUY19" s="3"/>
      <c r="TUZ19" s="3"/>
      <c r="TVA19" s="3"/>
      <c r="TVB19" s="3"/>
      <c r="TVC19" s="3"/>
      <c r="TVD19" s="3"/>
      <c r="TVE19" s="3"/>
      <c r="TVF19" s="3"/>
      <c r="TVG19" s="3"/>
      <c r="TVH19" s="3"/>
      <c r="TVI19" s="3"/>
      <c r="TVJ19" s="3"/>
      <c r="TVK19" s="3"/>
      <c r="TVL19" s="3"/>
      <c r="TVM19" s="3"/>
      <c r="TVN19" s="3"/>
      <c r="TVO19" s="3"/>
      <c r="TVP19" s="3"/>
      <c r="TVQ19" s="3"/>
      <c r="TVR19" s="3"/>
      <c r="TVS19" s="3"/>
      <c r="TVT19" s="3"/>
      <c r="TVU19" s="3"/>
      <c r="TVV19" s="3"/>
      <c r="TVW19" s="3"/>
      <c r="TVX19" s="3"/>
      <c r="TVY19" s="3"/>
      <c r="TVZ19" s="3"/>
      <c r="TWA19" s="3"/>
      <c r="TWB19" s="3"/>
      <c r="TWC19" s="3"/>
      <c r="TWD19" s="3"/>
      <c r="TWE19" s="3"/>
      <c r="TWF19" s="3"/>
      <c r="TWG19" s="3"/>
      <c r="TWH19" s="3"/>
      <c r="TWI19" s="3"/>
      <c r="TWJ19" s="3"/>
      <c r="TWK19" s="3"/>
      <c r="TWL19" s="3"/>
      <c r="TWM19" s="3"/>
      <c r="TWN19" s="3"/>
      <c r="TWO19" s="3"/>
      <c r="TWP19" s="3"/>
      <c r="TWQ19" s="3"/>
      <c r="TWR19" s="3"/>
      <c r="TWS19" s="3"/>
      <c r="TWT19" s="3"/>
      <c r="TWU19" s="3"/>
      <c r="TWV19" s="3"/>
      <c r="TWW19" s="3"/>
      <c r="TWX19" s="3"/>
      <c r="TWY19" s="3"/>
      <c r="TWZ19" s="3"/>
      <c r="TXA19" s="3"/>
      <c r="TXB19" s="3"/>
      <c r="TXC19" s="3"/>
      <c r="TXD19" s="3"/>
      <c r="TXE19" s="3"/>
      <c r="TXF19" s="3"/>
      <c r="TXG19" s="3"/>
      <c r="TXH19" s="3"/>
      <c r="TXI19" s="3"/>
      <c r="TXJ19" s="3"/>
      <c r="TXK19" s="3"/>
      <c r="TXL19" s="3"/>
      <c r="TXM19" s="3"/>
      <c r="TXN19" s="3"/>
      <c r="TXO19" s="3"/>
      <c r="TXP19" s="3"/>
      <c r="TXQ19" s="3"/>
      <c r="TXR19" s="3"/>
      <c r="TXS19" s="3"/>
      <c r="TXT19" s="3"/>
      <c r="TXU19" s="3"/>
      <c r="TXV19" s="3"/>
      <c r="TXW19" s="3"/>
      <c r="TXX19" s="3"/>
      <c r="TXY19" s="3"/>
      <c r="TXZ19" s="3"/>
      <c r="TYA19" s="3"/>
      <c r="TYB19" s="3"/>
      <c r="TYC19" s="3"/>
      <c r="TYD19" s="3"/>
      <c r="TYE19" s="3"/>
      <c r="TYF19" s="3"/>
      <c r="TYG19" s="3"/>
      <c r="TYH19" s="3"/>
      <c r="TYI19" s="3"/>
      <c r="TYJ19" s="3"/>
      <c r="TYK19" s="3"/>
      <c r="TYL19" s="3"/>
      <c r="TYM19" s="3"/>
      <c r="TYN19" s="3"/>
      <c r="TYO19" s="3"/>
      <c r="TYP19" s="3"/>
      <c r="TYQ19" s="3"/>
      <c r="TYR19" s="3"/>
      <c r="TYS19" s="3"/>
      <c r="TYT19" s="3"/>
      <c r="TYU19" s="3"/>
      <c r="TYV19" s="3"/>
      <c r="TYW19" s="3"/>
      <c r="TYX19" s="3"/>
      <c r="TYY19" s="3"/>
      <c r="TYZ19" s="3"/>
      <c r="TZA19" s="3"/>
      <c r="TZB19" s="3"/>
      <c r="TZC19" s="3"/>
      <c r="TZD19" s="3"/>
      <c r="TZE19" s="3"/>
      <c r="TZF19" s="3"/>
      <c r="TZG19" s="3"/>
      <c r="TZH19" s="3"/>
      <c r="TZI19" s="3"/>
      <c r="TZJ19" s="3"/>
      <c r="TZK19" s="3"/>
      <c r="TZL19" s="3"/>
      <c r="TZM19" s="3"/>
      <c r="TZN19" s="3"/>
      <c r="TZO19" s="3"/>
      <c r="TZP19" s="3"/>
      <c r="TZQ19" s="3"/>
      <c r="TZR19" s="3"/>
      <c r="TZS19" s="3"/>
      <c r="TZT19" s="3"/>
      <c r="TZU19" s="3"/>
      <c r="TZV19" s="3"/>
      <c r="TZW19" s="3"/>
      <c r="TZX19" s="3"/>
      <c r="TZY19" s="3"/>
      <c r="TZZ19" s="3"/>
      <c r="UAA19" s="3"/>
      <c r="UAB19" s="3"/>
      <c r="UAC19" s="3"/>
      <c r="UAD19" s="3"/>
      <c r="UAE19" s="3"/>
      <c r="UAF19" s="3"/>
      <c r="UAG19" s="3"/>
      <c r="UAH19" s="3"/>
      <c r="UAI19" s="3"/>
      <c r="UAJ19" s="3"/>
      <c r="UAK19" s="3"/>
      <c r="UAL19" s="3"/>
      <c r="UAM19" s="3"/>
      <c r="UAN19" s="3"/>
      <c r="UAO19" s="3"/>
      <c r="UAP19" s="3"/>
      <c r="UAQ19" s="3"/>
      <c r="UAR19" s="3"/>
      <c r="UAS19" s="3"/>
      <c r="UAT19" s="3"/>
      <c r="UAU19" s="3"/>
      <c r="UAV19" s="3"/>
      <c r="UAW19" s="3"/>
      <c r="UAX19" s="3"/>
      <c r="UAY19" s="3"/>
      <c r="UAZ19" s="3"/>
      <c r="UBA19" s="3"/>
      <c r="UBB19" s="3"/>
      <c r="UBC19" s="3"/>
      <c r="UBD19" s="3"/>
      <c r="UBE19" s="3"/>
      <c r="UBF19" s="3"/>
      <c r="UBG19" s="3"/>
      <c r="UBH19" s="3"/>
      <c r="UBI19" s="3"/>
      <c r="UBJ19" s="3"/>
      <c r="UBK19" s="3"/>
      <c r="UBL19" s="3"/>
      <c r="UBM19" s="3"/>
      <c r="UBN19" s="3"/>
      <c r="UBO19" s="3"/>
      <c r="UBP19" s="3"/>
      <c r="UBQ19" s="3"/>
      <c r="UBR19" s="3"/>
      <c r="UBS19" s="3"/>
      <c r="UBT19" s="3"/>
      <c r="UBU19" s="3"/>
      <c r="UBV19" s="3"/>
      <c r="UBW19" s="3"/>
      <c r="UBX19" s="3"/>
      <c r="UBY19" s="3"/>
      <c r="UBZ19" s="3"/>
      <c r="UCA19" s="3"/>
      <c r="UCB19" s="3"/>
      <c r="UCC19" s="3"/>
      <c r="UCD19" s="3"/>
      <c r="UCE19" s="3"/>
      <c r="UCF19" s="3"/>
      <c r="UCG19" s="3"/>
      <c r="UCH19" s="3"/>
      <c r="UCI19" s="3"/>
      <c r="UCJ19" s="3"/>
      <c r="UCK19" s="3"/>
      <c r="UCL19" s="3"/>
      <c r="UCM19" s="3"/>
      <c r="UCN19" s="3"/>
      <c r="UCO19" s="3"/>
      <c r="UCP19" s="3"/>
      <c r="UCQ19" s="3"/>
      <c r="UCR19" s="3"/>
      <c r="UCS19" s="3"/>
      <c r="UCT19" s="3"/>
      <c r="UCU19" s="3"/>
      <c r="UCV19" s="3"/>
      <c r="UCW19" s="3"/>
      <c r="UCX19" s="3"/>
      <c r="UCY19" s="3"/>
      <c r="UCZ19" s="3"/>
      <c r="UDA19" s="3"/>
      <c r="UDB19" s="3"/>
      <c r="UDC19" s="3"/>
      <c r="UDD19" s="3"/>
      <c r="UDE19" s="3"/>
      <c r="UDF19" s="3"/>
      <c r="UDG19" s="3"/>
      <c r="UDH19" s="3"/>
      <c r="UDI19" s="3"/>
      <c r="UDJ19" s="3"/>
      <c r="UDK19" s="3"/>
      <c r="UDL19" s="3"/>
      <c r="UDM19" s="3"/>
      <c r="UDN19" s="3"/>
      <c r="UDO19" s="3"/>
      <c r="UDP19" s="3"/>
      <c r="UDQ19" s="3"/>
      <c r="UDR19" s="3"/>
      <c r="UDS19" s="3"/>
      <c r="UDT19" s="3"/>
      <c r="UDU19" s="3"/>
      <c r="UDV19" s="3"/>
      <c r="UDW19" s="3"/>
      <c r="UDX19" s="3"/>
      <c r="UDY19" s="3"/>
      <c r="UDZ19" s="3"/>
      <c r="UEA19" s="3"/>
      <c r="UEB19" s="3"/>
      <c r="UEC19" s="3"/>
      <c r="UED19" s="3"/>
      <c r="UEE19" s="3"/>
      <c r="UEF19" s="3"/>
      <c r="UEG19" s="3"/>
      <c r="UEH19" s="3"/>
      <c r="UEI19" s="3"/>
      <c r="UEJ19" s="3"/>
      <c r="UEK19" s="3"/>
      <c r="UEL19" s="3"/>
      <c r="UEM19" s="3"/>
      <c r="UEN19" s="3"/>
      <c r="UEO19" s="3"/>
      <c r="UEP19" s="3"/>
      <c r="UEQ19" s="3"/>
      <c r="UER19" s="3"/>
      <c r="UES19" s="3"/>
      <c r="UET19" s="3"/>
      <c r="UEU19" s="3"/>
      <c r="UEV19" s="3"/>
      <c r="UEW19" s="3"/>
      <c r="UEX19" s="3"/>
      <c r="UEY19" s="3"/>
      <c r="UEZ19" s="3"/>
      <c r="UFA19" s="3"/>
      <c r="UFB19" s="3"/>
      <c r="UFC19" s="3"/>
      <c r="UFD19" s="3"/>
      <c r="UFE19" s="3"/>
      <c r="UFF19" s="3"/>
      <c r="UFG19" s="3"/>
      <c r="UFH19" s="3"/>
      <c r="UFI19" s="3"/>
      <c r="UFJ19" s="3"/>
      <c r="UFK19" s="3"/>
      <c r="UFL19" s="3"/>
      <c r="UFM19" s="3"/>
      <c r="UFN19" s="3"/>
      <c r="UFO19" s="3"/>
      <c r="UFP19" s="3"/>
      <c r="UFQ19" s="3"/>
      <c r="UFR19" s="3"/>
      <c r="UFS19" s="3"/>
      <c r="UFT19" s="3"/>
      <c r="UFU19" s="3"/>
      <c r="UFV19" s="3"/>
      <c r="UFW19" s="3"/>
      <c r="UFX19" s="3"/>
      <c r="UFY19" s="3"/>
      <c r="UFZ19" s="3"/>
      <c r="UGA19" s="3"/>
      <c r="UGB19" s="3"/>
      <c r="UGC19" s="3"/>
      <c r="UGD19" s="3"/>
      <c r="UGE19" s="3"/>
      <c r="UGF19" s="3"/>
      <c r="UGG19" s="3"/>
      <c r="UGH19" s="3"/>
      <c r="UGI19" s="3"/>
      <c r="UGJ19" s="3"/>
      <c r="UGK19" s="3"/>
      <c r="UGL19" s="3"/>
      <c r="UGM19" s="3"/>
      <c r="UGN19" s="3"/>
      <c r="UGO19" s="3"/>
      <c r="UGP19" s="3"/>
      <c r="UGQ19" s="3"/>
      <c r="UGR19" s="3"/>
      <c r="UGS19" s="3"/>
      <c r="UGT19" s="3"/>
      <c r="UGU19" s="3"/>
      <c r="UGV19" s="3"/>
      <c r="UGW19" s="3"/>
      <c r="UGX19" s="3"/>
      <c r="UGY19" s="3"/>
      <c r="UGZ19" s="3"/>
      <c r="UHA19" s="3"/>
      <c r="UHB19" s="3"/>
      <c r="UHC19" s="3"/>
      <c r="UHD19" s="3"/>
      <c r="UHE19" s="3"/>
      <c r="UHF19" s="3"/>
      <c r="UHG19" s="3"/>
      <c r="UHH19" s="3"/>
      <c r="UHI19" s="3"/>
      <c r="UHJ19" s="3"/>
      <c r="UHK19" s="3"/>
      <c r="UHL19" s="3"/>
      <c r="UHM19" s="3"/>
      <c r="UHN19" s="3"/>
      <c r="UHO19" s="3"/>
      <c r="UHP19" s="3"/>
      <c r="UHQ19" s="3"/>
      <c r="UHR19" s="3"/>
      <c r="UHS19" s="3"/>
      <c r="UHT19" s="3"/>
      <c r="UHU19" s="3"/>
      <c r="UHV19" s="3"/>
      <c r="UHW19" s="3"/>
      <c r="UHX19" s="3"/>
      <c r="UHY19" s="3"/>
      <c r="UHZ19" s="3"/>
      <c r="UIA19" s="3"/>
      <c r="UIB19" s="3"/>
      <c r="UIC19" s="3"/>
      <c r="UID19" s="3"/>
      <c r="UIE19" s="3"/>
      <c r="UIF19" s="3"/>
      <c r="UIG19" s="3"/>
      <c r="UIH19" s="3"/>
      <c r="UII19" s="3"/>
      <c r="UIJ19" s="3"/>
      <c r="UIK19" s="3"/>
      <c r="UIL19" s="3"/>
      <c r="UIM19" s="3"/>
      <c r="UIN19" s="3"/>
      <c r="UIO19" s="3"/>
      <c r="UIP19" s="3"/>
      <c r="UIQ19" s="3"/>
      <c r="UIR19" s="3"/>
      <c r="UIS19" s="3"/>
      <c r="UIT19" s="3"/>
      <c r="UIU19" s="3"/>
      <c r="UIV19" s="3"/>
      <c r="UIW19" s="3"/>
      <c r="UIX19" s="3"/>
      <c r="UIY19" s="3"/>
      <c r="UIZ19" s="3"/>
      <c r="UJA19" s="3"/>
      <c r="UJB19" s="3"/>
      <c r="UJC19" s="3"/>
      <c r="UJD19" s="3"/>
      <c r="UJE19" s="3"/>
      <c r="UJF19" s="3"/>
      <c r="UJG19" s="3"/>
      <c r="UJH19" s="3"/>
      <c r="UJI19" s="3"/>
      <c r="UJJ19" s="3"/>
      <c r="UJK19" s="3"/>
      <c r="UJL19" s="3"/>
      <c r="UJM19" s="3"/>
      <c r="UJN19" s="3"/>
      <c r="UJO19" s="3"/>
      <c r="UJP19" s="3"/>
      <c r="UJQ19" s="3"/>
      <c r="UJR19" s="3"/>
      <c r="UJS19" s="3"/>
      <c r="UJT19" s="3"/>
      <c r="UJU19" s="3"/>
      <c r="UJV19" s="3"/>
      <c r="UJW19" s="3"/>
      <c r="UJX19" s="3"/>
      <c r="UJY19" s="3"/>
      <c r="UJZ19" s="3"/>
      <c r="UKA19" s="3"/>
      <c r="UKB19" s="3"/>
      <c r="UKC19" s="3"/>
      <c r="UKD19" s="3"/>
      <c r="UKE19" s="3"/>
      <c r="UKF19" s="3"/>
      <c r="UKG19" s="3"/>
      <c r="UKH19" s="3"/>
      <c r="UKI19" s="3"/>
      <c r="UKJ19" s="3"/>
      <c r="UKK19" s="3"/>
      <c r="UKL19" s="3"/>
      <c r="UKM19" s="3"/>
      <c r="UKN19" s="3"/>
      <c r="UKO19" s="3"/>
      <c r="UKP19" s="3"/>
      <c r="UKQ19" s="3"/>
      <c r="UKR19" s="3"/>
      <c r="UKS19" s="3"/>
      <c r="UKT19" s="3"/>
      <c r="UKU19" s="3"/>
      <c r="UKV19" s="3"/>
      <c r="UKW19" s="3"/>
      <c r="UKX19" s="3"/>
      <c r="UKY19" s="3"/>
      <c r="UKZ19" s="3"/>
      <c r="ULA19" s="3"/>
      <c r="ULB19" s="3"/>
      <c r="ULC19" s="3"/>
      <c r="ULD19" s="3"/>
      <c r="ULE19" s="3"/>
      <c r="ULF19" s="3"/>
      <c r="ULG19" s="3"/>
      <c r="ULH19" s="3"/>
      <c r="ULI19" s="3"/>
      <c r="ULJ19" s="3"/>
      <c r="ULK19" s="3"/>
      <c r="ULL19" s="3"/>
      <c r="ULM19" s="3"/>
      <c r="ULN19" s="3"/>
      <c r="ULO19" s="3"/>
      <c r="ULP19" s="3"/>
      <c r="ULQ19" s="3"/>
      <c r="ULR19" s="3"/>
      <c r="ULS19" s="3"/>
      <c r="ULT19" s="3"/>
      <c r="ULU19" s="3"/>
      <c r="ULV19" s="3"/>
      <c r="ULW19" s="3"/>
      <c r="ULX19" s="3"/>
      <c r="ULY19" s="3"/>
      <c r="ULZ19" s="3"/>
      <c r="UMA19" s="3"/>
      <c r="UMB19" s="3"/>
      <c r="UMC19" s="3"/>
      <c r="UMD19" s="3"/>
      <c r="UME19" s="3"/>
      <c r="UMF19" s="3"/>
      <c r="UMG19" s="3"/>
      <c r="UMH19" s="3"/>
      <c r="UMI19" s="3"/>
      <c r="UMJ19" s="3"/>
      <c r="UMK19" s="3"/>
      <c r="UML19" s="3"/>
      <c r="UMM19" s="3"/>
      <c r="UMN19" s="3"/>
      <c r="UMO19" s="3"/>
      <c r="UMP19" s="3"/>
      <c r="UMQ19" s="3"/>
      <c r="UMR19" s="3"/>
      <c r="UMS19" s="3"/>
      <c r="UMT19" s="3"/>
      <c r="UMU19" s="3"/>
      <c r="UMV19" s="3"/>
      <c r="UMW19" s="3"/>
      <c r="UMX19" s="3"/>
      <c r="UMY19" s="3"/>
      <c r="UMZ19" s="3"/>
      <c r="UNA19" s="3"/>
      <c r="UNB19" s="3"/>
      <c r="UNC19" s="3"/>
      <c r="UND19" s="3"/>
      <c r="UNE19" s="3"/>
      <c r="UNF19" s="3"/>
      <c r="UNG19" s="3"/>
      <c r="UNH19" s="3"/>
      <c r="UNI19" s="3"/>
      <c r="UNJ19" s="3"/>
      <c r="UNK19" s="3"/>
      <c r="UNL19" s="3"/>
      <c r="UNM19" s="3"/>
      <c r="UNN19" s="3"/>
      <c r="UNO19" s="3"/>
      <c r="UNP19" s="3"/>
      <c r="UNQ19" s="3"/>
      <c r="UNR19" s="3"/>
      <c r="UNS19" s="3"/>
      <c r="UNT19" s="3"/>
      <c r="UNU19" s="3"/>
      <c r="UNV19" s="3"/>
      <c r="UNW19" s="3"/>
      <c r="UNX19" s="3"/>
      <c r="UNY19" s="3"/>
      <c r="UNZ19" s="3"/>
      <c r="UOA19" s="3"/>
      <c r="UOB19" s="3"/>
      <c r="UOC19" s="3"/>
      <c r="UOD19" s="3"/>
      <c r="UOE19" s="3"/>
      <c r="UOF19" s="3"/>
      <c r="UOG19" s="3"/>
      <c r="UOH19" s="3"/>
      <c r="UOI19" s="3"/>
      <c r="UOJ19" s="3"/>
      <c r="UOK19" s="3"/>
      <c r="UOL19" s="3"/>
      <c r="UOM19" s="3"/>
      <c r="UON19" s="3"/>
      <c r="UOO19" s="3"/>
      <c r="UOP19" s="3"/>
      <c r="UOQ19" s="3"/>
      <c r="UOR19" s="3"/>
      <c r="UOS19" s="3"/>
      <c r="UOT19" s="3"/>
      <c r="UOU19" s="3"/>
      <c r="UOV19" s="3"/>
      <c r="UOW19" s="3"/>
      <c r="UOX19" s="3"/>
      <c r="UOY19" s="3"/>
      <c r="UOZ19" s="3"/>
      <c r="UPA19" s="3"/>
      <c r="UPB19" s="3"/>
      <c r="UPC19" s="3"/>
      <c r="UPD19" s="3"/>
      <c r="UPE19" s="3"/>
      <c r="UPF19" s="3"/>
      <c r="UPG19" s="3"/>
      <c r="UPH19" s="3"/>
      <c r="UPI19" s="3"/>
      <c r="UPJ19" s="3"/>
      <c r="UPK19" s="3"/>
      <c r="UPL19" s="3"/>
      <c r="UPM19" s="3"/>
      <c r="UPN19" s="3"/>
      <c r="UPO19" s="3"/>
      <c r="UPP19" s="3"/>
      <c r="UPQ19" s="3"/>
      <c r="UPR19" s="3"/>
      <c r="UPS19" s="3"/>
      <c r="UPT19" s="3"/>
      <c r="UPU19" s="3"/>
      <c r="UPV19" s="3"/>
      <c r="UPW19" s="3"/>
      <c r="UPX19" s="3"/>
      <c r="UPY19" s="3"/>
      <c r="UPZ19" s="3"/>
      <c r="UQA19" s="3"/>
      <c r="UQB19" s="3"/>
      <c r="UQC19" s="3"/>
      <c r="UQD19" s="3"/>
      <c r="UQE19" s="3"/>
      <c r="UQF19" s="3"/>
      <c r="UQG19" s="3"/>
      <c r="UQH19" s="3"/>
      <c r="UQI19" s="3"/>
      <c r="UQJ19" s="3"/>
      <c r="UQK19" s="3"/>
      <c r="UQL19" s="3"/>
      <c r="UQM19" s="3"/>
      <c r="UQN19" s="3"/>
      <c r="UQO19" s="3"/>
      <c r="UQP19" s="3"/>
      <c r="UQQ19" s="3"/>
      <c r="UQR19" s="3"/>
      <c r="UQS19" s="3"/>
      <c r="UQT19" s="3"/>
      <c r="UQU19" s="3"/>
      <c r="UQV19" s="3"/>
      <c r="UQW19" s="3"/>
      <c r="UQX19" s="3"/>
      <c r="UQY19" s="3"/>
      <c r="UQZ19" s="3"/>
      <c r="URA19" s="3"/>
      <c r="URB19" s="3"/>
      <c r="URC19" s="3"/>
      <c r="URD19" s="3"/>
      <c r="URE19" s="3"/>
      <c r="URF19" s="3"/>
      <c r="URG19" s="3"/>
      <c r="URH19" s="3"/>
      <c r="URI19" s="3"/>
      <c r="URJ19" s="3"/>
      <c r="URK19" s="3"/>
      <c r="URL19" s="3"/>
      <c r="URM19" s="3"/>
      <c r="URN19" s="3"/>
      <c r="URO19" s="3"/>
      <c r="URP19" s="3"/>
      <c r="URQ19" s="3"/>
      <c r="URR19" s="3"/>
      <c r="URS19" s="3"/>
      <c r="URT19" s="3"/>
      <c r="URU19" s="3"/>
      <c r="URV19" s="3"/>
      <c r="URW19" s="3"/>
      <c r="URX19" s="3"/>
      <c r="URY19" s="3"/>
      <c r="URZ19" s="3"/>
      <c r="USA19" s="3"/>
      <c r="USB19" s="3"/>
      <c r="USC19" s="3"/>
      <c r="USD19" s="3"/>
      <c r="USE19" s="3"/>
      <c r="USF19" s="3"/>
      <c r="USG19" s="3"/>
      <c r="USH19" s="3"/>
      <c r="USI19" s="3"/>
      <c r="USJ19" s="3"/>
      <c r="USK19" s="3"/>
      <c r="USL19" s="3"/>
      <c r="USM19" s="3"/>
      <c r="USN19" s="3"/>
      <c r="USO19" s="3"/>
      <c r="USP19" s="3"/>
      <c r="USQ19" s="3"/>
      <c r="USR19" s="3"/>
      <c r="USS19" s="3"/>
      <c r="UST19" s="3"/>
      <c r="USU19" s="3"/>
      <c r="USV19" s="3"/>
      <c r="USW19" s="3"/>
      <c r="USX19" s="3"/>
      <c r="USY19" s="3"/>
      <c r="USZ19" s="3"/>
      <c r="UTA19" s="3"/>
      <c r="UTB19" s="3"/>
      <c r="UTC19" s="3"/>
      <c r="UTD19" s="3"/>
      <c r="UTE19" s="3"/>
      <c r="UTF19" s="3"/>
      <c r="UTG19" s="3"/>
      <c r="UTH19" s="3"/>
      <c r="UTI19" s="3"/>
      <c r="UTJ19" s="3"/>
      <c r="UTK19" s="3"/>
      <c r="UTL19" s="3"/>
      <c r="UTM19" s="3"/>
      <c r="UTN19" s="3"/>
      <c r="UTO19" s="3"/>
      <c r="UTP19" s="3"/>
      <c r="UTQ19" s="3"/>
      <c r="UTR19" s="3"/>
      <c r="UTS19" s="3"/>
      <c r="UTT19" s="3"/>
      <c r="UTU19" s="3"/>
      <c r="UTV19" s="3"/>
      <c r="UTW19" s="3"/>
      <c r="UTX19" s="3"/>
      <c r="UTY19" s="3"/>
      <c r="UTZ19" s="3"/>
      <c r="UUA19" s="3"/>
      <c r="UUB19" s="3"/>
      <c r="UUC19" s="3"/>
      <c r="UUD19" s="3"/>
      <c r="UUE19" s="3"/>
      <c r="UUF19" s="3"/>
      <c r="UUG19" s="3"/>
      <c r="UUH19" s="3"/>
      <c r="UUI19" s="3"/>
      <c r="UUJ19" s="3"/>
      <c r="UUK19" s="3"/>
      <c r="UUL19" s="3"/>
      <c r="UUM19" s="3"/>
      <c r="UUN19" s="3"/>
      <c r="UUO19" s="3"/>
      <c r="UUP19" s="3"/>
      <c r="UUQ19" s="3"/>
      <c r="UUR19" s="3"/>
      <c r="UUS19" s="3"/>
      <c r="UUT19" s="3"/>
      <c r="UUU19" s="3"/>
      <c r="UUV19" s="3"/>
      <c r="UUW19" s="3"/>
      <c r="UUX19" s="3"/>
      <c r="UUY19" s="3"/>
      <c r="UUZ19" s="3"/>
      <c r="UVA19" s="3"/>
      <c r="UVB19" s="3"/>
      <c r="UVC19" s="3"/>
      <c r="UVD19" s="3"/>
      <c r="UVE19" s="3"/>
      <c r="UVF19" s="3"/>
      <c r="UVG19" s="3"/>
      <c r="UVH19" s="3"/>
      <c r="UVI19" s="3"/>
      <c r="UVJ19" s="3"/>
      <c r="UVK19" s="3"/>
      <c r="UVL19" s="3"/>
      <c r="UVM19" s="3"/>
      <c r="UVN19" s="3"/>
      <c r="UVO19" s="3"/>
      <c r="UVP19" s="3"/>
      <c r="UVQ19" s="3"/>
      <c r="UVR19" s="3"/>
      <c r="UVS19" s="3"/>
      <c r="UVT19" s="3"/>
      <c r="UVU19" s="3"/>
      <c r="UVV19" s="3"/>
      <c r="UVW19" s="3"/>
      <c r="UVX19" s="3"/>
      <c r="UVY19" s="3"/>
      <c r="UVZ19" s="3"/>
      <c r="UWA19" s="3"/>
      <c r="UWB19" s="3"/>
      <c r="UWC19" s="3"/>
      <c r="UWD19" s="3"/>
      <c r="UWE19" s="3"/>
      <c r="UWF19" s="3"/>
      <c r="UWG19" s="3"/>
      <c r="UWH19" s="3"/>
      <c r="UWI19" s="3"/>
      <c r="UWJ19" s="3"/>
      <c r="UWK19" s="3"/>
      <c r="UWL19" s="3"/>
      <c r="UWM19" s="3"/>
      <c r="UWN19" s="3"/>
      <c r="UWO19" s="3"/>
      <c r="UWP19" s="3"/>
      <c r="UWQ19" s="3"/>
      <c r="UWR19" s="3"/>
      <c r="UWS19" s="3"/>
      <c r="UWT19" s="3"/>
      <c r="UWU19" s="3"/>
      <c r="UWV19" s="3"/>
      <c r="UWW19" s="3"/>
      <c r="UWX19" s="3"/>
      <c r="UWY19" s="3"/>
      <c r="UWZ19" s="3"/>
      <c r="UXA19" s="3"/>
      <c r="UXB19" s="3"/>
      <c r="UXC19" s="3"/>
      <c r="UXD19" s="3"/>
      <c r="UXE19" s="3"/>
      <c r="UXF19" s="3"/>
      <c r="UXG19" s="3"/>
      <c r="UXH19" s="3"/>
      <c r="UXI19" s="3"/>
      <c r="UXJ19" s="3"/>
      <c r="UXK19" s="3"/>
      <c r="UXL19" s="3"/>
      <c r="UXM19" s="3"/>
      <c r="UXN19" s="3"/>
      <c r="UXO19" s="3"/>
      <c r="UXP19" s="3"/>
      <c r="UXQ19" s="3"/>
      <c r="UXR19" s="3"/>
      <c r="UXS19" s="3"/>
      <c r="UXT19" s="3"/>
      <c r="UXU19" s="3"/>
      <c r="UXV19" s="3"/>
      <c r="UXW19" s="3"/>
      <c r="UXX19" s="3"/>
      <c r="UXY19" s="3"/>
      <c r="UXZ19" s="3"/>
      <c r="UYA19" s="3"/>
      <c r="UYB19" s="3"/>
      <c r="UYC19" s="3"/>
      <c r="UYD19" s="3"/>
      <c r="UYE19" s="3"/>
      <c r="UYF19" s="3"/>
      <c r="UYG19" s="3"/>
      <c r="UYH19" s="3"/>
      <c r="UYI19" s="3"/>
      <c r="UYJ19" s="3"/>
      <c r="UYK19" s="3"/>
      <c r="UYL19" s="3"/>
      <c r="UYM19" s="3"/>
      <c r="UYN19" s="3"/>
      <c r="UYO19" s="3"/>
      <c r="UYP19" s="3"/>
      <c r="UYQ19" s="3"/>
      <c r="UYR19" s="3"/>
      <c r="UYS19" s="3"/>
      <c r="UYT19" s="3"/>
      <c r="UYU19" s="3"/>
      <c r="UYV19" s="3"/>
      <c r="UYW19" s="3"/>
      <c r="UYX19" s="3"/>
      <c r="UYY19" s="3"/>
      <c r="UYZ19" s="3"/>
      <c r="UZA19" s="3"/>
      <c r="UZB19" s="3"/>
      <c r="UZC19" s="3"/>
      <c r="UZD19" s="3"/>
      <c r="UZE19" s="3"/>
      <c r="UZF19" s="3"/>
      <c r="UZG19" s="3"/>
      <c r="UZH19" s="3"/>
      <c r="UZI19" s="3"/>
      <c r="UZJ19" s="3"/>
      <c r="UZK19" s="3"/>
      <c r="UZL19" s="3"/>
      <c r="UZM19" s="3"/>
      <c r="UZN19" s="3"/>
      <c r="UZO19" s="3"/>
      <c r="UZP19" s="3"/>
      <c r="UZQ19" s="3"/>
      <c r="UZR19" s="3"/>
      <c r="UZS19" s="3"/>
      <c r="UZT19" s="3"/>
      <c r="UZU19" s="3"/>
      <c r="UZV19" s="3"/>
      <c r="UZW19" s="3"/>
      <c r="UZX19" s="3"/>
      <c r="UZY19" s="3"/>
      <c r="UZZ19" s="3"/>
      <c r="VAA19" s="3"/>
      <c r="VAB19" s="3"/>
      <c r="VAC19" s="3"/>
      <c r="VAD19" s="3"/>
      <c r="VAE19" s="3"/>
      <c r="VAF19" s="3"/>
      <c r="VAG19" s="3"/>
      <c r="VAH19" s="3"/>
      <c r="VAI19" s="3"/>
      <c r="VAJ19" s="3"/>
      <c r="VAK19" s="3"/>
      <c r="VAL19" s="3"/>
      <c r="VAM19" s="3"/>
      <c r="VAN19" s="3"/>
      <c r="VAO19" s="3"/>
      <c r="VAP19" s="3"/>
      <c r="VAQ19" s="3"/>
      <c r="VAR19" s="3"/>
      <c r="VAS19" s="3"/>
      <c r="VAT19" s="3"/>
      <c r="VAU19" s="3"/>
      <c r="VAV19" s="3"/>
      <c r="VAW19" s="3"/>
      <c r="VAX19" s="3"/>
      <c r="VAY19" s="3"/>
      <c r="VAZ19" s="3"/>
      <c r="VBA19" s="3"/>
      <c r="VBB19" s="3"/>
      <c r="VBC19" s="3"/>
      <c r="VBD19" s="3"/>
      <c r="VBE19" s="3"/>
      <c r="VBF19" s="3"/>
      <c r="VBG19" s="3"/>
      <c r="VBH19" s="3"/>
      <c r="VBI19" s="3"/>
      <c r="VBJ19" s="3"/>
      <c r="VBK19" s="3"/>
      <c r="VBL19" s="3"/>
      <c r="VBM19" s="3"/>
      <c r="VBN19" s="3"/>
      <c r="VBO19" s="3"/>
      <c r="VBP19" s="3"/>
      <c r="VBQ19" s="3"/>
      <c r="VBR19" s="3"/>
      <c r="VBS19" s="3"/>
      <c r="VBT19" s="3"/>
      <c r="VBU19" s="3"/>
      <c r="VBV19" s="3"/>
      <c r="VBW19" s="3"/>
      <c r="VBX19" s="3"/>
      <c r="VBY19" s="3"/>
      <c r="VBZ19" s="3"/>
      <c r="VCA19" s="3"/>
      <c r="VCB19" s="3"/>
      <c r="VCC19" s="3"/>
      <c r="VCD19" s="3"/>
      <c r="VCE19" s="3"/>
      <c r="VCF19" s="3"/>
      <c r="VCG19" s="3"/>
      <c r="VCH19" s="3"/>
      <c r="VCI19" s="3"/>
      <c r="VCJ19" s="3"/>
      <c r="VCK19" s="3"/>
      <c r="VCL19" s="3"/>
      <c r="VCM19" s="3"/>
      <c r="VCN19" s="3"/>
      <c r="VCO19" s="3"/>
      <c r="VCP19" s="3"/>
      <c r="VCQ19" s="3"/>
      <c r="VCR19" s="3"/>
      <c r="VCS19" s="3"/>
      <c r="VCT19" s="3"/>
      <c r="VCU19" s="3"/>
      <c r="VCV19" s="3"/>
      <c r="VCW19" s="3"/>
      <c r="VCX19" s="3"/>
      <c r="VCY19" s="3"/>
      <c r="VCZ19" s="3"/>
      <c r="VDA19" s="3"/>
      <c r="VDB19" s="3"/>
      <c r="VDC19" s="3"/>
      <c r="VDD19" s="3"/>
      <c r="VDE19" s="3"/>
      <c r="VDF19" s="3"/>
      <c r="VDG19" s="3"/>
      <c r="VDH19" s="3"/>
      <c r="VDI19" s="3"/>
      <c r="VDJ19" s="3"/>
      <c r="VDK19" s="3"/>
      <c r="VDL19" s="3"/>
      <c r="VDM19" s="3"/>
      <c r="VDN19" s="3"/>
      <c r="VDO19" s="3"/>
      <c r="VDP19" s="3"/>
      <c r="VDQ19" s="3"/>
      <c r="VDR19" s="3"/>
      <c r="VDS19" s="3"/>
      <c r="VDT19" s="3"/>
      <c r="VDU19" s="3"/>
      <c r="VDV19" s="3"/>
      <c r="VDW19" s="3"/>
      <c r="VDX19" s="3"/>
      <c r="VDY19" s="3"/>
      <c r="VDZ19" s="3"/>
      <c r="VEA19" s="3"/>
      <c r="VEB19" s="3"/>
      <c r="VEC19" s="3"/>
      <c r="VED19" s="3"/>
      <c r="VEE19" s="3"/>
      <c r="VEF19" s="3"/>
      <c r="VEG19" s="3"/>
      <c r="VEH19" s="3"/>
      <c r="VEI19" s="3"/>
      <c r="VEJ19" s="3"/>
      <c r="VEK19" s="3"/>
      <c r="VEL19" s="3"/>
      <c r="VEM19" s="3"/>
      <c r="VEN19" s="3"/>
      <c r="VEO19" s="3"/>
      <c r="VEP19" s="3"/>
      <c r="VEQ19" s="3"/>
      <c r="VER19" s="3"/>
      <c r="VES19" s="3"/>
      <c r="VET19" s="3"/>
      <c r="VEU19" s="3"/>
      <c r="VEV19" s="3"/>
      <c r="VEW19" s="3"/>
      <c r="VEX19" s="3"/>
      <c r="VEY19" s="3"/>
      <c r="VEZ19" s="3"/>
      <c r="VFA19" s="3"/>
      <c r="VFB19" s="3"/>
      <c r="VFC19" s="3"/>
      <c r="VFD19" s="3"/>
      <c r="VFE19" s="3"/>
      <c r="VFF19" s="3"/>
      <c r="VFG19" s="3"/>
      <c r="VFH19" s="3"/>
      <c r="VFI19" s="3"/>
      <c r="VFJ19" s="3"/>
      <c r="VFK19" s="3"/>
      <c r="VFL19" s="3"/>
      <c r="VFM19" s="3"/>
      <c r="VFN19" s="3"/>
      <c r="VFO19" s="3"/>
      <c r="VFP19" s="3"/>
      <c r="VFQ19" s="3"/>
      <c r="VFR19" s="3"/>
      <c r="VFS19" s="3"/>
      <c r="VFT19" s="3"/>
      <c r="VFU19" s="3"/>
      <c r="VFV19" s="3"/>
      <c r="VFW19" s="3"/>
      <c r="VFX19" s="3"/>
      <c r="VFY19" s="3"/>
      <c r="VFZ19" s="3"/>
      <c r="VGA19" s="3"/>
      <c r="VGB19" s="3"/>
      <c r="VGC19" s="3"/>
      <c r="VGD19" s="3"/>
      <c r="VGE19" s="3"/>
      <c r="VGF19" s="3"/>
      <c r="VGG19" s="3"/>
      <c r="VGH19" s="3"/>
      <c r="VGI19" s="3"/>
      <c r="VGJ19" s="3"/>
      <c r="VGK19" s="3"/>
      <c r="VGL19" s="3"/>
      <c r="VGM19" s="3"/>
      <c r="VGN19" s="3"/>
      <c r="VGO19" s="3"/>
      <c r="VGP19" s="3"/>
      <c r="VGQ19" s="3"/>
      <c r="VGR19" s="3"/>
      <c r="VGS19" s="3"/>
      <c r="VGT19" s="3"/>
      <c r="VGU19" s="3"/>
      <c r="VGV19" s="3"/>
      <c r="VGW19" s="3"/>
      <c r="VGX19" s="3"/>
      <c r="VGY19" s="3"/>
      <c r="VGZ19" s="3"/>
      <c r="VHA19" s="3"/>
      <c r="VHB19" s="3"/>
      <c r="VHC19" s="3"/>
      <c r="VHD19" s="3"/>
      <c r="VHE19" s="3"/>
      <c r="VHF19" s="3"/>
      <c r="VHG19" s="3"/>
      <c r="VHH19" s="3"/>
      <c r="VHI19" s="3"/>
      <c r="VHJ19" s="3"/>
      <c r="VHK19" s="3"/>
      <c r="VHL19" s="3"/>
      <c r="VHM19" s="3"/>
      <c r="VHN19" s="3"/>
      <c r="VHO19" s="3"/>
      <c r="VHP19" s="3"/>
      <c r="VHQ19" s="3"/>
      <c r="VHR19" s="3"/>
      <c r="VHS19" s="3"/>
      <c r="VHT19" s="3"/>
      <c r="VHU19" s="3"/>
      <c r="VHV19" s="3"/>
      <c r="VHW19" s="3"/>
      <c r="VHX19" s="3"/>
      <c r="VHY19" s="3"/>
      <c r="VHZ19" s="3"/>
      <c r="VIA19" s="3"/>
      <c r="VIB19" s="3"/>
      <c r="VIC19" s="3"/>
      <c r="VID19" s="3"/>
      <c r="VIE19" s="3"/>
      <c r="VIF19" s="3"/>
      <c r="VIG19" s="3"/>
      <c r="VIH19" s="3"/>
      <c r="VII19" s="3"/>
      <c r="VIJ19" s="3"/>
      <c r="VIK19" s="3"/>
      <c r="VIL19" s="3"/>
      <c r="VIM19" s="3"/>
      <c r="VIN19" s="3"/>
      <c r="VIO19" s="3"/>
      <c r="VIP19" s="3"/>
      <c r="VIQ19" s="3"/>
      <c r="VIR19" s="3"/>
      <c r="VIS19" s="3"/>
      <c r="VIT19" s="3"/>
      <c r="VIU19" s="3"/>
      <c r="VIV19" s="3"/>
      <c r="VIW19" s="3"/>
      <c r="VIX19" s="3"/>
      <c r="VIY19" s="3"/>
      <c r="VIZ19" s="3"/>
      <c r="VJA19" s="3"/>
      <c r="VJB19" s="3"/>
      <c r="VJC19" s="3"/>
      <c r="VJD19" s="3"/>
      <c r="VJE19" s="3"/>
      <c r="VJF19" s="3"/>
      <c r="VJG19" s="3"/>
      <c r="VJH19" s="3"/>
      <c r="VJI19" s="3"/>
      <c r="VJJ19" s="3"/>
      <c r="VJK19" s="3"/>
      <c r="VJL19" s="3"/>
      <c r="VJM19" s="3"/>
      <c r="VJN19" s="3"/>
      <c r="VJO19" s="3"/>
      <c r="VJP19" s="3"/>
      <c r="VJQ19" s="3"/>
      <c r="VJR19" s="3"/>
      <c r="VJS19" s="3"/>
      <c r="VJT19" s="3"/>
      <c r="VJU19" s="3"/>
      <c r="VJV19" s="3"/>
      <c r="VJW19" s="3"/>
      <c r="VJX19" s="3"/>
      <c r="VJY19" s="3"/>
      <c r="VJZ19" s="3"/>
      <c r="VKA19" s="3"/>
      <c r="VKB19" s="3"/>
      <c r="VKC19" s="3"/>
      <c r="VKD19" s="3"/>
      <c r="VKE19" s="3"/>
      <c r="VKF19" s="3"/>
      <c r="VKG19" s="3"/>
      <c r="VKH19" s="3"/>
      <c r="VKI19" s="3"/>
      <c r="VKJ19" s="3"/>
      <c r="VKK19" s="3"/>
      <c r="VKL19" s="3"/>
      <c r="VKM19" s="3"/>
      <c r="VKN19" s="3"/>
      <c r="VKO19" s="3"/>
      <c r="VKP19" s="3"/>
      <c r="VKQ19" s="3"/>
      <c r="VKR19" s="3"/>
      <c r="VKS19" s="3"/>
      <c r="VKT19" s="3"/>
      <c r="VKU19" s="3"/>
      <c r="VKV19" s="3"/>
      <c r="VKW19" s="3"/>
      <c r="VKX19" s="3"/>
      <c r="VKY19" s="3"/>
      <c r="VKZ19" s="3"/>
      <c r="VLA19" s="3"/>
      <c r="VLB19" s="3"/>
      <c r="VLC19" s="3"/>
      <c r="VLD19" s="3"/>
      <c r="VLE19" s="3"/>
      <c r="VLF19" s="3"/>
      <c r="VLG19" s="3"/>
      <c r="VLH19" s="3"/>
      <c r="VLI19" s="3"/>
      <c r="VLJ19" s="3"/>
      <c r="VLK19" s="3"/>
      <c r="VLL19" s="3"/>
      <c r="VLM19" s="3"/>
      <c r="VLN19" s="3"/>
      <c r="VLO19" s="3"/>
      <c r="VLP19" s="3"/>
      <c r="VLQ19" s="3"/>
      <c r="VLR19" s="3"/>
      <c r="VLS19" s="3"/>
      <c r="VLT19" s="3"/>
      <c r="VLU19" s="3"/>
      <c r="VLV19" s="3"/>
      <c r="VLW19" s="3"/>
      <c r="VLX19" s="3"/>
      <c r="VLY19" s="3"/>
      <c r="VLZ19" s="3"/>
      <c r="VMA19" s="3"/>
      <c r="VMB19" s="3"/>
      <c r="VMC19" s="3"/>
      <c r="VMD19" s="3"/>
      <c r="VME19" s="3"/>
      <c r="VMF19" s="3"/>
      <c r="VMG19" s="3"/>
      <c r="VMH19" s="3"/>
      <c r="VMI19" s="3"/>
      <c r="VMJ19" s="3"/>
      <c r="VMK19" s="3"/>
      <c r="VML19" s="3"/>
      <c r="VMM19" s="3"/>
      <c r="VMN19" s="3"/>
      <c r="VMO19" s="3"/>
      <c r="VMP19" s="3"/>
      <c r="VMQ19" s="3"/>
      <c r="VMR19" s="3"/>
      <c r="VMS19" s="3"/>
      <c r="VMT19" s="3"/>
      <c r="VMU19" s="3"/>
      <c r="VMV19" s="3"/>
      <c r="VMW19" s="3"/>
      <c r="VMX19" s="3"/>
      <c r="VMY19" s="3"/>
      <c r="VMZ19" s="3"/>
      <c r="VNA19" s="3"/>
      <c r="VNB19" s="3"/>
      <c r="VNC19" s="3"/>
      <c r="VND19" s="3"/>
      <c r="VNE19" s="3"/>
      <c r="VNF19" s="3"/>
      <c r="VNG19" s="3"/>
      <c r="VNH19" s="3"/>
      <c r="VNI19" s="3"/>
      <c r="VNJ19" s="3"/>
      <c r="VNK19" s="3"/>
      <c r="VNL19" s="3"/>
      <c r="VNM19" s="3"/>
      <c r="VNN19" s="3"/>
      <c r="VNO19" s="3"/>
      <c r="VNP19" s="3"/>
      <c r="VNQ19" s="3"/>
      <c r="VNR19" s="3"/>
      <c r="VNS19" s="3"/>
      <c r="VNT19" s="3"/>
      <c r="VNU19" s="3"/>
      <c r="VNV19" s="3"/>
      <c r="VNW19" s="3"/>
      <c r="VNX19" s="3"/>
      <c r="VNY19" s="3"/>
      <c r="VNZ19" s="3"/>
      <c r="VOA19" s="3"/>
      <c r="VOB19" s="3"/>
      <c r="VOC19" s="3"/>
      <c r="VOD19" s="3"/>
      <c r="VOE19" s="3"/>
      <c r="VOF19" s="3"/>
      <c r="VOG19" s="3"/>
      <c r="VOH19" s="3"/>
      <c r="VOI19" s="3"/>
      <c r="VOJ19" s="3"/>
      <c r="VOK19" s="3"/>
      <c r="VOL19" s="3"/>
      <c r="VOM19" s="3"/>
      <c r="VON19" s="3"/>
      <c r="VOO19" s="3"/>
      <c r="VOP19" s="3"/>
      <c r="VOQ19" s="3"/>
      <c r="VOR19" s="3"/>
      <c r="VOS19" s="3"/>
      <c r="VOT19" s="3"/>
      <c r="VOU19" s="3"/>
      <c r="VOV19" s="3"/>
      <c r="VOW19" s="3"/>
      <c r="VOX19" s="3"/>
      <c r="VOY19" s="3"/>
      <c r="VOZ19" s="3"/>
      <c r="VPA19" s="3"/>
      <c r="VPB19" s="3"/>
      <c r="VPC19" s="3"/>
      <c r="VPD19" s="3"/>
      <c r="VPE19" s="3"/>
      <c r="VPF19" s="3"/>
      <c r="VPG19" s="3"/>
      <c r="VPH19" s="3"/>
      <c r="VPI19" s="3"/>
      <c r="VPJ19" s="3"/>
      <c r="VPK19" s="3"/>
      <c r="VPL19" s="3"/>
      <c r="VPM19" s="3"/>
      <c r="VPN19" s="3"/>
      <c r="VPO19" s="3"/>
      <c r="VPP19" s="3"/>
      <c r="VPQ19" s="3"/>
      <c r="VPR19" s="3"/>
      <c r="VPS19" s="3"/>
      <c r="VPT19" s="3"/>
      <c r="VPU19" s="3"/>
      <c r="VPV19" s="3"/>
      <c r="VPW19" s="3"/>
      <c r="VPX19" s="3"/>
      <c r="VPY19" s="3"/>
      <c r="VPZ19" s="3"/>
      <c r="VQA19" s="3"/>
      <c r="VQB19" s="3"/>
      <c r="VQC19" s="3"/>
      <c r="VQD19" s="3"/>
      <c r="VQE19" s="3"/>
      <c r="VQF19" s="3"/>
      <c r="VQG19" s="3"/>
      <c r="VQH19" s="3"/>
      <c r="VQI19" s="3"/>
      <c r="VQJ19" s="3"/>
      <c r="VQK19" s="3"/>
      <c r="VQL19" s="3"/>
      <c r="VQM19" s="3"/>
      <c r="VQN19" s="3"/>
      <c r="VQO19" s="3"/>
      <c r="VQP19" s="3"/>
      <c r="VQQ19" s="3"/>
      <c r="VQR19" s="3"/>
      <c r="VQS19" s="3"/>
      <c r="VQT19" s="3"/>
      <c r="VQU19" s="3"/>
      <c r="VQV19" s="3"/>
      <c r="VQW19" s="3"/>
      <c r="VQX19" s="3"/>
      <c r="VQY19" s="3"/>
      <c r="VQZ19" s="3"/>
      <c r="VRA19" s="3"/>
      <c r="VRB19" s="3"/>
      <c r="VRC19" s="3"/>
      <c r="VRD19" s="3"/>
      <c r="VRE19" s="3"/>
      <c r="VRF19" s="3"/>
      <c r="VRG19" s="3"/>
      <c r="VRH19" s="3"/>
      <c r="VRI19" s="3"/>
      <c r="VRJ19" s="3"/>
      <c r="VRK19" s="3"/>
      <c r="VRL19" s="3"/>
      <c r="VRM19" s="3"/>
      <c r="VRN19" s="3"/>
      <c r="VRO19" s="3"/>
      <c r="VRP19" s="3"/>
      <c r="VRQ19" s="3"/>
      <c r="VRR19" s="3"/>
      <c r="VRS19" s="3"/>
      <c r="VRT19" s="3"/>
      <c r="VRU19" s="3"/>
      <c r="VRV19" s="3"/>
      <c r="VRW19" s="3"/>
      <c r="VRX19" s="3"/>
      <c r="VRY19" s="3"/>
      <c r="VRZ19" s="3"/>
      <c r="VSA19" s="3"/>
      <c r="VSB19" s="3"/>
      <c r="VSC19" s="3"/>
      <c r="VSD19" s="3"/>
      <c r="VSE19" s="3"/>
      <c r="VSF19" s="3"/>
      <c r="VSG19" s="3"/>
      <c r="VSH19" s="3"/>
      <c r="VSI19" s="3"/>
      <c r="VSJ19" s="3"/>
      <c r="VSK19" s="3"/>
      <c r="VSL19" s="3"/>
      <c r="VSM19" s="3"/>
      <c r="VSN19" s="3"/>
      <c r="VSO19" s="3"/>
      <c r="VSP19" s="3"/>
      <c r="VSQ19" s="3"/>
      <c r="VSR19" s="3"/>
      <c r="VSS19" s="3"/>
      <c r="VST19" s="3"/>
      <c r="VSU19" s="3"/>
      <c r="VSV19" s="3"/>
      <c r="VSW19" s="3"/>
      <c r="VSX19" s="3"/>
      <c r="VSY19" s="3"/>
      <c r="VSZ19" s="3"/>
      <c r="VTA19" s="3"/>
      <c r="VTB19" s="3"/>
      <c r="VTC19" s="3"/>
      <c r="VTD19" s="3"/>
      <c r="VTE19" s="3"/>
      <c r="VTF19" s="3"/>
      <c r="VTG19" s="3"/>
      <c r="VTH19" s="3"/>
      <c r="VTI19" s="3"/>
      <c r="VTJ19" s="3"/>
      <c r="VTK19" s="3"/>
      <c r="VTL19" s="3"/>
      <c r="VTM19" s="3"/>
      <c r="VTN19" s="3"/>
      <c r="VTO19" s="3"/>
      <c r="VTP19" s="3"/>
      <c r="VTQ19" s="3"/>
      <c r="VTR19" s="3"/>
      <c r="VTS19" s="3"/>
      <c r="VTT19" s="3"/>
      <c r="VTU19" s="3"/>
      <c r="VTV19" s="3"/>
      <c r="VTW19" s="3"/>
      <c r="VTX19" s="3"/>
      <c r="VTY19" s="3"/>
      <c r="VTZ19" s="3"/>
      <c r="VUA19" s="3"/>
      <c r="VUB19" s="3"/>
      <c r="VUC19" s="3"/>
      <c r="VUD19" s="3"/>
      <c r="VUE19" s="3"/>
      <c r="VUF19" s="3"/>
      <c r="VUG19" s="3"/>
      <c r="VUH19" s="3"/>
      <c r="VUI19" s="3"/>
      <c r="VUJ19" s="3"/>
      <c r="VUK19" s="3"/>
      <c r="VUL19" s="3"/>
      <c r="VUM19" s="3"/>
      <c r="VUN19" s="3"/>
      <c r="VUO19" s="3"/>
      <c r="VUP19" s="3"/>
      <c r="VUQ19" s="3"/>
      <c r="VUR19" s="3"/>
      <c r="VUS19" s="3"/>
      <c r="VUT19" s="3"/>
      <c r="VUU19" s="3"/>
      <c r="VUV19" s="3"/>
      <c r="VUW19" s="3"/>
      <c r="VUX19" s="3"/>
      <c r="VUY19" s="3"/>
      <c r="VUZ19" s="3"/>
      <c r="VVA19" s="3"/>
      <c r="VVB19" s="3"/>
      <c r="VVC19" s="3"/>
      <c r="VVD19" s="3"/>
      <c r="VVE19" s="3"/>
      <c r="VVF19" s="3"/>
      <c r="VVG19" s="3"/>
      <c r="VVH19" s="3"/>
      <c r="VVI19" s="3"/>
      <c r="VVJ19" s="3"/>
      <c r="VVK19" s="3"/>
      <c r="VVL19" s="3"/>
      <c r="VVM19" s="3"/>
      <c r="VVN19" s="3"/>
      <c r="VVO19" s="3"/>
      <c r="VVP19" s="3"/>
      <c r="VVQ19" s="3"/>
      <c r="VVR19" s="3"/>
      <c r="VVS19" s="3"/>
      <c r="VVT19" s="3"/>
      <c r="VVU19" s="3"/>
      <c r="VVV19" s="3"/>
      <c r="VVW19" s="3"/>
      <c r="VVX19" s="3"/>
      <c r="VVY19" s="3"/>
      <c r="VVZ19" s="3"/>
      <c r="VWA19" s="3"/>
      <c r="VWB19" s="3"/>
      <c r="VWC19" s="3"/>
      <c r="VWD19" s="3"/>
      <c r="VWE19" s="3"/>
      <c r="VWF19" s="3"/>
      <c r="VWG19" s="3"/>
      <c r="VWH19" s="3"/>
      <c r="VWI19" s="3"/>
      <c r="VWJ19" s="3"/>
      <c r="VWK19" s="3"/>
      <c r="VWL19" s="3"/>
      <c r="VWM19" s="3"/>
      <c r="VWN19" s="3"/>
      <c r="VWO19" s="3"/>
      <c r="VWP19" s="3"/>
      <c r="VWQ19" s="3"/>
      <c r="VWR19" s="3"/>
      <c r="VWS19" s="3"/>
      <c r="VWT19" s="3"/>
      <c r="VWU19" s="3"/>
      <c r="VWV19" s="3"/>
      <c r="VWW19" s="3"/>
      <c r="VWX19" s="3"/>
      <c r="VWY19" s="3"/>
      <c r="VWZ19" s="3"/>
      <c r="VXA19" s="3"/>
      <c r="VXB19" s="3"/>
      <c r="VXC19" s="3"/>
      <c r="VXD19" s="3"/>
      <c r="VXE19" s="3"/>
      <c r="VXF19" s="3"/>
      <c r="VXG19" s="3"/>
      <c r="VXH19" s="3"/>
      <c r="VXI19" s="3"/>
      <c r="VXJ19" s="3"/>
      <c r="VXK19" s="3"/>
      <c r="VXL19" s="3"/>
      <c r="VXM19" s="3"/>
      <c r="VXN19" s="3"/>
      <c r="VXO19" s="3"/>
      <c r="VXP19" s="3"/>
      <c r="VXQ19" s="3"/>
      <c r="VXR19" s="3"/>
      <c r="VXS19" s="3"/>
      <c r="VXT19" s="3"/>
      <c r="VXU19" s="3"/>
      <c r="VXV19" s="3"/>
      <c r="VXW19" s="3"/>
      <c r="VXX19" s="3"/>
      <c r="VXY19" s="3"/>
      <c r="VXZ19" s="3"/>
      <c r="VYA19" s="3"/>
      <c r="VYB19" s="3"/>
      <c r="VYC19" s="3"/>
      <c r="VYD19" s="3"/>
      <c r="VYE19" s="3"/>
      <c r="VYF19" s="3"/>
      <c r="VYG19" s="3"/>
      <c r="VYH19" s="3"/>
      <c r="VYI19" s="3"/>
      <c r="VYJ19" s="3"/>
      <c r="VYK19" s="3"/>
      <c r="VYL19" s="3"/>
      <c r="VYM19" s="3"/>
      <c r="VYN19" s="3"/>
      <c r="VYO19" s="3"/>
      <c r="VYP19" s="3"/>
      <c r="VYQ19" s="3"/>
      <c r="VYR19" s="3"/>
      <c r="VYS19" s="3"/>
      <c r="VYT19" s="3"/>
      <c r="VYU19" s="3"/>
      <c r="VYV19" s="3"/>
      <c r="VYW19" s="3"/>
      <c r="VYX19" s="3"/>
      <c r="VYY19" s="3"/>
      <c r="VYZ19" s="3"/>
      <c r="VZA19" s="3"/>
      <c r="VZB19" s="3"/>
      <c r="VZC19" s="3"/>
      <c r="VZD19" s="3"/>
      <c r="VZE19" s="3"/>
      <c r="VZF19" s="3"/>
      <c r="VZG19" s="3"/>
      <c r="VZH19" s="3"/>
      <c r="VZI19" s="3"/>
      <c r="VZJ19" s="3"/>
      <c r="VZK19" s="3"/>
      <c r="VZL19" s="3"/>
      <c r="VZM19" s="3"/>
      <c r="VZN19" s="3"/>
      <c r="VZO19" s="3"/>
      <c r="VZP19" s="3"/>
      <c r="VZQ19" s="3"/>
      <c r="VZR19" s="3"/>
      <c r="VZS19" s="3"/>
      <c r="VZT19" s="3"/>
      <c r="VZU19" s="3"/>
      <c r="VZV19" s="3"/>
      <c r="VZW19" s="3"/>
      <c r="VZX19" s="3"/>
      <c r="VZY19" s="3"/>
      <c r="VZZ19" s="3"/>
      <c r="WAA19" s="3"/>
      <c r="WAB19" s="3"/>
      <c r="WAC19" s="3"/>
      <c r="WAD19" s="3"/>
      <c r="WAE19" s="3"/>
      <c r="WAF19" s="3"/>
      <c r="WAG19" s="3"/>
      <c r="WAH19" s="3"/>
      <c r="WAI19" s="3"/>
      <c r="WAJ19" s="3"/>
      <c r="WAK19" s="3"/>
      <c r="WAL19" s="3"/>
      <c r="WAM19" s="3"/>
      <c r="WAN19" s="3"/>
      <c r="WAO19" s="3"/>
      <c r="WAP19" s="3"/>
      <c r="WAQ19" s="3"/>
      <c r="WAR19" s="3"/>
      <c r="WAS19" s="3"/>
      <c r="WAT19" s="3"/>
      <c r="WAU19" s="3"/>
      <c r="WAV19" s="3"/>
      <c r="WAW19" s="3"/>
      <c r="WAX19" s="3"/>
      <c r="WAY19" s="3"/>
      <c r="WAZ19" s="3"/>
      <c r="WBA19" s="3"/>
      <c r="WBB19" s="3"/>
      <c r="WBC19" s="3"/>
      <c r="WBD19" s="3"/>
      <c r="WBE19" s="3"/>
      <c r="WBF19" s="3"/>
      <c r="WBG19" s="3"/>
      <c r="WBH19" s="3"/>
      <c r="WBI19" s="3"/>
      <c r="WBJ19" s="3"/>
      <c r="WBK19" s="3"/>
      <c r="WBL19" s="3"/>
      <c r="WBM19" s="3"/>
      <c r="WBN19" s="3"/>
      <c r="WBO19" s="3"/>
      <c r="WBP19" s="3"/>
      <c r="WBQ19" s="3"/>
      <c r="WBR19" s="3"/>
      <c r="WBS19" s="3"/>
      <c r="WBT19" s="3"/>
      <c r="WBU19" s="3"/>
      <c r="WBV19" s="3"/>
      <c r="WBW19" s="3"/>
      <c r="WBX19" s="3"/>
      <c r="WBY19" s="3"/>
      <c r="WBZ19" s="3"/>
      <c r="WCA19" s="3"/>
      <c r="WCB19" s="3"/>
      <c r="WCC19" s="3"/>
      <c r="WCD19" s="3"/>
      <c r="WCE19" s="3"/>
      <c r="WCF19" s="3"/>
      <c r="WCG19" s="3"/>
      <c r="WCH19" s="3"/>
      <c r="WCI19" s="3"/>
      <c r="WCJ19" s="3"/>
      <c r="WCK19" s="3"/>
      <c r="WCL19" s="3"/>
      <c r="WCM19" s="3"/>
      <c r="WCN19" s="3"/>
      <c r="WCO19" s="3"/>
      <c r="WCP19" s="3"/>
      <c r="WCQ19" s="3"/>
      <c r="WCR19" s="3"/>
      <c r="WCS19" s="3"/>
      <c r="WCT19" s="3"/>
      <c r="WCU19" s="3"/>
      <c r="WCV19" s="3"/>
      <c r="WCW19" s="3"/>
      <c r="WCX19" s="3"/>
      <c r="WCY19" s="3"/>
      <c r="WCZ19" s="3"/>
      <c r="WDA19" s="3"/>
      <c r="WDB19" s="3"/>
      <c r="WDC19" s="3"/>
      <c r="WDD19" s="3"/>
      <c r="WDE19" s="3"/>
      <c r="WDF19" s="3"/>
      <c r="WDG19" s="3"/>
      <c r="WDH19" s="3"/>
      <c r="WDI19" s="3"/>
      <c r="WDJ19" s="3"/>
      <c r="WDK19" s="3"/>
      <c r="WDL19" s="3"/>
      <c r="WDM19" s="3"/>
      <c r="WDN19" s="3"/>
      <c r="WDO19" s="3"/>
      <c r="WDP19" s="3"/>
      <c r="WDQ19" s="3"/>
      <c r="WDR19" s="3"/>
      <c r="WDS19" s="3"/>
      <c r="WDT19" s="3"/>
      <c r="WDU19" s="3"/>
      <c r="WDV19" s="3"/>
      <c r="WDW19" s="3"/>
      <c r="WDX19" s="3"/>
      <c r="WDY19" s="3"/>
      <c r="WDZ19" s="3"/>
      <c r="WEA19" s="3"/>
      <c r="WEB19" s="3"/>
      <c r="WEC19" s="3"/>
      <c r="WED19" s="3"/>
      <c r="WEE19" s="3"/>
      <c r="WEF19" s="3"/>
      <c r="WEG19" s="3"/>
      <c r="WEH19" s="3"/>
      <c r="WEI19" s="3"/>
      <c r="WEJ19" s="3"/>
      <c r="WEK19" s="3"/>
      <c r="WEL19" s="3"/>
      <c r="WEM19" s="3"/>
      <c r="WEN19" s="3"/>
      <c r="WEO19" s="3"/>
      <c r="WEP19" s="3"/>
      <c r="WEQ19" s="3"/>
      <c r="WER19" s="3"/>
      <c r="WES19" s="3"/>
      <c r="WET19" s="3"/>
      <c r="WEU19" s="3"/>
      <c r="WEV19" s="3"/>
      <c r="WEW19" s="3"/>
      <c r="WEX19" s="3"/>
      <c r="WEY19" s="3"/>
      <c r="WEZ19" s="3"/>
      <c r="WFA19" s="3"/>
      <c r="WFB19" s="3"/>
      <c r="WFC19" s="3"/>
      <c r="WFD19" s="3"/>
      <c r="WFE19" s="3"/>
      <c r="WFF19" s="3"/>
      <c r="WFG19" s="3"/>
      <c r="WFH19" s="3"/>
      <c r="WFI19" s="3"/>
      <c r="WFJ19" s="3"/>
      <c r="WFK19" s="3"/>
      <c r="WFL19" s="3"/>
      <c r="WFM19" s="3"/>
      <c r="WFN19" s="3"/>
      <c r="WFO19" s="3"/>
      <c r="WFP19" s="3"/>
      <c r="WFQ19" s="3"/>
      <c r="WFR19" s="3"/>
      <c r="WFS19" s="3"/>
      <c r="WFT19" s="3"/>
      <c r="WFU19" s="3"/>
      <c r="WFV19" s="3"/>
      <c r="WFW19" s="3"/>
      <c r="WFX19" s="3"/>
      <c r="WFY19" s="3"/>
      <c r="WFZ19" s="3"/>
      <c r="WGA19" s="3"/>
      <c r="WGB19" s="3"/>
      <c r="WGC19" s="3"/>
      <c r="WGD19" s="3"/>
      <c r="WGE19" s="3"/>
      <c r="WGF19" s="3"/>
      <c r="WGG19" s="3"/>
      <c r="WGH19" s="3"/>
      <c r="WGI19" s="3"/>
      <c r="WGJ19" s="3"/>
      <c r="WGK19" s="3"/>
      <c r="WGL19" s="3"/>
      <c r="WGM19" s="3"/>
      <c r="WGN19" s="3"/>
      <c r="WGO19" s="3"/>
      <c r="WGP19" s="3"/>
      <c r="WGQ19" s="3"/>
      <c r="WGR19" s="3"/>
      <c r="WGS19" s="3"/>
      <c r="WGT19" s="3"/>
      <c r="WGU19" s="3"/>
      <c r="WGV19" s="3"/>
      <c r="WGW19" s="3"/>
      <c r="WGX19" s="3"/>
      <c r="WGY19" s="3"/>
      <c r="WGZ19" s="3"/>
      <c r="WHA19" s="3"/>
      <c r="WHB19" s="3"/>
      <c r="WHC19" s="3"/>
      <c r="WHD19" s="3"/>
      <c r="WHE19" s="3"/>
      <c r="WHF19" s="3"/>
      <c r="WHG19" s="3"/>
      <c r="WHH19" s="3"/>
      <c r="WHI19" s="3"/>
      <c r="WHJ19" s="3"/>
      <c r="WHK19" s="3"/>
      <c r="WHL19" s="3"/>
      <c r="WHM19" s="3"/>
      <c r="WHN19" s="3"/>
      <c r="WHO19" s="3"/>
      <c r="WHP19" s="3"/>
      <c r="WHQ19" s="3"/>
      <c r="WHR19" s="3"/>
      <c r="WHS19" s="3"/>
      <c r="WHT19" s="3"/>
      <c r="WHU19" s="3"/>
      <c r="WHV19" s="3"/>
      <c r="WHW19" s="3"/>
      <c r="WHX19" s="3"/>
      <c r="WHY19" s="3"/>
      <c r="WHZ19" s="3"/>
      <c r="WIA19" s="3"/>
      <c r="WIB19" s="3"/>
      <c r="WIC19" s="3"/>
      <c r="WID19" s="3"/>
      <c r="WIE19" s="3"/>
      <c r="WIF19" s="3"/>
      <c r="WIG19" s="3"/>
      <c r="WIH19" s="3"/>
      <c r="WII19" s="3"/>
      <c r="WIJ19" s="3"/>
      <c r="WIK19" s="3"/>
      <c r="WIL19" s="3"/>
      <c r="WIM19" s="3"/>
      <c r="WIN19" s="3"/>
      <c r="WIO19" s="3"/>
      <c r="WIP19" s="3"/>
      <c r="WIQ19" s="3"/>
      <c r="WIR19" s="3"/>
      <c r="WIS19" s="3"/>
      <c r="WIT19" s="3"/>
      <c r="WIU19" s="3"/>
      <c r="WIV19" s="3"/>
      <c r="WIW19" s="3"/>
      <c r="WIX19" s="3"/>
      <c r="WIY19" s="3"/>
      <c r="WIZ19" s="3"/>
      <c r="WJA19" s="3"/>
      <c r="WJB19" s="3"/>
      <c r="WJC19" s="3"/>
      <c r="WJD19" s="3"/>
      <c r="WJE19" s="3"/>
      <c r="WJF19" s="3"/>
      <c r="WJG19" s="3"/>
      <c r="WJH19" s="3"/>
      <c r="WJI19" s="3"/>
      <c r="WJJ19" s="3"/>
      <c r="WJK19" s="3"/>
      <c r="WJL19" s="3"/>
      <c r="WJM19" s="3"/>
      <c r="WJN19" s="3"/>
      <c r="WJO19" s="3"/>
      <c r="WJP19" s="3"/>
      <c r="WJQ19" s="3"/>
      <c r="WJR19" s="3"/>
      <c r="WJS19" s="3"/>
      <c r="WJT19" s="3"/>
      <c r="WJU19" s="3"/>
      <c r="WJV19" s="3"/>
      <c r="WJW19" s="3"/>
      <c r="WJX19" s="3"/>
      <c r="WJY19" s="3"/>
      <c r="WJZ19" s="3"/>
      <c r="WKA19" s="3"/>
      <c r="WKB19" s="3"/>
      <c r="WKC19" s="3"/>
      <c r="WKD19" s="3"/>
      <c r="WKE19" s="3"/>
      <c r="WKF19" s="3"/>
      <c r="WKG19" s="3"/>
      <c r="WKH19" s="3"/>
      <c r="WKI19" s="3"/>
      <c r="WKJ19" s="3"/>
      <c r="WKK19" s="3"/>
      <c r="WKL19" s="3"/>
      <c r="WKM19" s="3"/>
      <c r="WKN19" s="3"/>
      <c r="WKO19" s="3"/>
      <c r="WKP19" s="3"/>
      <c r="WKQ19" s="3"/>
      <c r="WKR19" s="3"/>
      <c r="WKS19" s="3"/>
      <c r="WKT19" s="3"/>
      <c r="WKU19" s="3"/>
      <c r="WKV19" s="3"/>
      <c r="WKW19" s="3"/>
      <c r="WKX19" s="3"/>
      <c r="WKY19" s="3"/>
      <c r="WKZ19" s="3"/>
      <c r="WLA19" s="3"/>
      <c r="WLB19" s="3"/>
      <c r="WLC19" s="3"/>
      <c r="WLD19" s="3"/>
      <c r="WLE19" s="3"/>
      <c r="WLF19" s="3"/>
      <c r="WLG19" s="3"/>
      <c r="WLH19" s="3"/>
      <c r="WLI19" s="3"/>
      <c r="WLJ19" s="3"/>
      <c r="WLK19" s="3"/>
      <c r="WLL19" s="3"/>
      <c r="WLM19" s="3"/>
      <c r="WLN19" s="3"/>
      <c r="WLO19" s="3"/>
      <c r="WLP19" s="3"/>
      <c r="WLQ19" s="3"/>
      <c r="WLR19" s="3"/>
      <c r="WLS19" s="3"/>
      <c r="WLT19" s="3"/>
      <c r="WLU19" s="3"/>
      <c r="WLV19" s="3"/>
      <c r="WLW19" s="3"/>
      <c r="WLX19" s="3"/>
      <c r="WLY19" s="3"/>
      <c r="WLZ19" s="3"/>
      <c r="WMA19" s="3"/>
      <c r="WMB19" s="3"/>
      <c r="WMC19" s="3"/>
      <c r="WMD19" s="3"/>
      <c r="WME19" s="3"/>
      <c r="WMF19" s="3"/>
      <c r="WMG19" s="3"/>
      <c r="WMH19" s="3"/>
      <c r="WMI19" s="3"/>
      <c r="WMJ19" s="3"/>
      <c r="WMK19" s="3"/>
      <c r="WML19" s="3"/>
      <c r="WMM19" s="3"/>
      <c r="WMN19" s="3"/>
      <c r="WMO19" s="3"/>
      <c r="WMP19" s="3"/>
      <c r="WMQ19" s="3"/>
      <c r="WMR19" s="3"/>
      <c r="WMS19" s="3"/>
      <c r="WMT19" s="3"/>
      <c r="WMU19" s="3"/>
      <c r="WMV19" s="3"/>
      <c r="WMW19" s="3"/>
      <c r="WMX19" s="3"/>
      <c r="WMY19" s="3"/>
      <c r="WMZ19" s="3"/>
      <c r="WNA19" s="3"/>
      <c r="WNB19" s="3"/>
      <c r="WNC19" s="3"/>
      <c r="WND19" s="3"/>
      <c r="WNE19" s="3"/>
      <c r="WNF19" s="3"/>
      <c r="WNG19" s="3"/>
      <c r="WNH19" s="3"/>
      <c r="WNI19" s="3"/>
      <c r="WNJ19" s="3"/>
      <c r="WNK19" s="3"/>
      <c r="WNL19" s="3"/>
      <c r="WNM19" s="3"/>
      <c r="WNN19" s="3"/>
      <c r="WNO19" s="3"/>
      <c r="WNP19" s="3"/>
      <c r="WNQ19" s="3"/>
      <c r="WNR19" s="3"/>
      <c r="WNS19" s="3"/>
      <c r="WNT19" s="3"/>
      <c r="WNU19" s="3"/>
      <c r="WNV19" s="3"/>
      <c r="WNW19" s="3"/>
      <c r="WNX19" s="3"/>
      <c r="WNY19" s="3"/>
      <c r="WNZ19" s="3"/>
      <c r="WOA19" s="3"/>
      <c r="WOB19" s="3"/>
      <c r="WOC19" s="3"/>
      <c r="WOD19" s="3"/>
      <c r="WOE19" s="3"/>
      <c r="WOF19" s="3"/>
      <c r="WOG19" s="3"/>
      <c r="WOH19" s="3"/>
      <c r="WOI19" s="3"/>
      <c r="WOJ19" s="3"/>
      <c r="WOK19" s="3"/>
      <c r="WOL19" s="3"/>
      <c r="WOM19" s="3"/>
      <c r="WON19" s="3"/>
      <c r="WOO19" s="3"/>
      <c r="WOP19" s="3"/>
      <c r="WOQ19" s="3"/>
      <c r="WOR19" s="3"/>
      <c r="WOS19" s="3"/>
      <c r="WOT19" s="3"/>
      <c r="WOU19" s="3"/>
      <c r="WOV19" s="3"/>
      <c r="WOW19" s="3"/>
      <c r="WOX19" s="3"/>
      <c r="WOY19" s="3"/>
      <c r="WOZ19" s="3"/>
      <c r="WPA19" s="3"/>
      <c r="WPB19" s="3"/>
      <c r="WPC19" s="3"/>
      <c r="WPD19" s="3"/>
      <c r="WPE19" s="3"/>
      <c r="WPF19" s="3"/>
      <c r="WPG19" s="3"/>
      <c r="WPH19" s="3"/>
      <c r="WPI19" s="3"/>
      <c r="WPJ19" s="3"/>
      <c r="WPK19" s="3"/>
      <c r="WPL19" s="3"/>
      <c r="WPM19" s="3"/>
      <c r="WPN19" s="3"/>
      <c r="WPO19" s="3"/>
      <c r="WPP19" s="3"/>
      <c r="WPQ19" s="3"/>
      <c r="WPR19" s="3"/>
      <c r="WPS19" s="3"/>
      <c r="WPT19" s="3"/>
      <c r="WPU19" s="3"/>
      <c r="WPV19" s="3"/>
      <c r="WPW19" s="3"/>
      <c r="WPX19" s="3"/>
      <c r="WPY19" s="3"/>
      <c r="WPZ19" s="3"/>
      <c r="WQA19" s="3"/>
      <c r="WQB19" s="3"/>
      <c r="WQC19" s="3"/>
      <c r="WQD19" s="3"/>
      <c r="WQE19" s="3"/>
      <c r="WQF19" s="3"/>
      <c r="WQG19" s="3"/>
      <c r="WQH19" s="3"/>
      <c r="WQI19" s="3"/>
      <c r="WQJ19" s="3"/>
      <c r="WQK19" s="3"/>
      <c r="WQL19" s="3"/>
      <c r="WQM19" s="3"/>
      <c r="WQN19" s="3"/>
      <c r="WQO19" s="3"/>
      <c r="WQP19" s="3"/>
      <c r="WQQ19" s="3"/>
      <c r="WQR19" s="3"/>
      <c r="WQS19" s="3"/>
      <c r="WQT19" s="3"/>
      <c r="WQU19" s="3"/>
      <c r="WQV19" s="3"/>
      <c r="WQW19" s="3"/>
      <c r="WQX19" s="3"/>
      <c r="WQY19" s="3"/>
      <c r="WQZ19" s="3"/>
      <c r="WRA19" s="3"/>
      <c r="WRB19" s="3"/>
      <c r="WRC19" s="3"/>
      <c r="WRD19" s="3"/>
      <c r="WRE19" s="3"/>
      <c r="WRF19" s="3"/>
      <c r="WRG19" s="3"/>
      <c r="WRH19" s="3"/>
      <c r="WRI19" s="3"/>
      <c r="WRJ19" s="3"/>
      <c r="WRK19" s="3"/>
      <c r="WRL19" s="3"/>
      <c r="WRM19" s="3"/>
      <c r="WRN19" s="3"/>
      <c r="WRO19" s="3"/>
      <c r="WRP19" s="3"/>
      <c r="WRQ19" s="3"/>
      <c r="WRR19" s="3"/>
      <c r="WRS19" s="3"/>
      <c r="WRT19" s="3"/>
      <c r="WRU19" s="3"/>
      <c r="WRV19" s="3"/>
      <c r="WRW19" s="3"/>
      <c r="WRX19" s="3"/>
      <c r="WRY19" s="3"/>
      <c r="WRZ19" s="3"/>
      <c r="WSA19" s="3"/>
      <c r="WSB19" s="3"/>
      <c r="WSC19" s="3"/>
      <c r="WSD19" s="3"/>
      <c r="WSE19" s="3"/>
      <c r="WSF19" s="3"/>
      <c r="WSG19" s="3"/>
      <c r="WSH19" s="3"/>
      <c r="WSI19" s="3"/>
      <c r="WSJ19" s="3"/>
      <c r="WSK19" s="3"/>
      <c r="WSL19" s="3"/>
      <c r="WSM19" s="3"/>
      <c r="WSN19" s="3"/>
      <c r="WSO19" s="3"/>
      <c r="WSP19" s="3"/>
      <c r="WSQ19" s="3"/>
      <c r="WSR19" s="3"/>
      <c r="WSS19" s="3"/>
      <c r="WST19" s="3"/>
      <c r="WSU19" s="3"/>
      <c r="WSV19" s="3"/>
      <c r="WSW19" s="3"/>
      <c r="WSX19" s="3"/>
      <c r="WSY19" s="3"/>
      <c r="WSZ19" s="3"/>
      <c r="WTA19" s="3"/>
      <c r="WTB19" s="3"/>
      <c r="WTC19" s="3"/>
      <c r="WTD19" s="3"/>
      <c r="WTE19" s="3"/>
      <c r="WTF19" s="3"/>
      <c r="WTG19" s="3"/>
      <c r="WTH19" s="3"/>
      <c r="WTI19" s="3"/>
      <c r="WTJ19" s="3"/>
      <c r="WTK19" s="3"/>
      <c r="WTL19" s="3"/>
      <c r="WTM19" s="3"/>
      <c r="WTN19" s="3"/>
      <c r="WTO19" s="3"/>
      <c r="WTP19" s="3"/>
      <c r="WTQ19" s="3"/>
      <c r="WTR19" s="3"/>
      <c r="WTS19" s="3"/>
      <c r="WTT19" s="3"/>
      <c r="WTU19" s="3"/>
      <c r="WTV19" s="3"/>
      <c r="WTW19" s="3"/>
      <c r="WTX19" s="3"/>
      <c r="WTY19" s="3"/>
      <c r="WTZ19" s="3"/>
      <c r="WUA19" s="3"/>
      <c r="WUB19" s="3"/>
      <c r="WUC19" s="3"/>
      <c r="WUD19" s="3"/>
      <c r="WUE19" s="3"/>
      <c r="WUF19" s="3"/>
      <c r="WUG19" s="3"/>
      <c r="WUH19" s="3"/>
      <c r="WUI19" s="3"/>
      <c r="WUJ19" s="3"/>
      <c r="WUK19" s="3"/>
      <c r="WUL19" s="3"/>
      <c r="WUM19" s="3"/>
      <c r="WUN19" s="3"/>
      <c r="WUO19" s="3"/>
      <c r="WUP19" s="3"/>
      <c r="WUQ19" s="3"/>
      <c r="WUR19" s="3"/>
      <c r="WUS19" s="3"/>
      <c r="WUT19" s="3"/>
      <c r="WUU19" s="3"/>
      <c r="WUV19" s="3"/>
      <c r="WUW19" s="3"/>
      <c r="WUX19" s="3"/>
      <c r="WUY19" s="3"/>
      <c r="WUZ19" s="3"/>
      <c r="WVA19" s="3"/>
      <c r="WVB19" s="3"/>
      <c r="WVC19" s="3"/>
      <c r="WVD19" s="3"/>
      <c r="WVE19" s="3"/>
      <c r="WVF19" s="3"/>
      <c r="WVG19" s="3"/>
      <c r="WVH19" s="3"/>
      <c r="WVI19" s="3"/>
      <c r="WVJ19" s="3"/>
      <c r="WVK19" s="3"/>
      <c r="WVL19" s="3"/>
      <c r="WVM19" s="3"/>
      <c r="WVN19" s="3"/>
      <c r="WVO19" s="3"/>
      <c r="WVP19" s="3"/>
      <c r="WVQ19" s="3"/>
      <c r="WVR19" s="3"/>
      <c r="WVS19" s="3"/>
      <c r="WVT19" s="3"/>
      <c r="WVU19" s="3"/>
      <c r="WVV19" s="3"/>
      <c r="WVW19" s="3"/>
      <c r="WVX19" s="3"/>
      <c r="WVY19" s="3"/>
      <c r="WVZ19" s="3"/>
      <c r="WWA19" s="3"/>
      <c r="WWB19" s="3"/>
      <c r="WWC19" s="3"/>
      <c r="WWD19" s="3"/>
      <c r="WWE19" s="3"/>
      <c r="WWF19" s="3"/>
      <c r="WWG19" s="3"/>
      <c r="WWH19" s="3"/>
      <c r="WWI19" s="3"/>
      <c r="WWJ19" s="3"/>
      <c r="WWK19" s="3"/>
      <c r="WWL19" s="3"/>
      <c r="WWM19" s="3"/>
      <c r="WWN19" s="3"/>
      <c r="WWO19" s="3"/>
      <c r="WWP19" s="3"/>
      <c r="WWQ19" s="3"/>
      <c r="WWR19" s="3"/>
      <c r="WWS19" s="3"/>
      <c r="WWT19" s="3"/>
      <c r="WWU19" s="3"/>
      <c r="WWV19" s="3"/>
      <c r="WWW19" s="3"/>
      <c r="WWX19" s="3"/>
      <c r="WWY19" s="3"/>
      <c r="WWZ19" s="3"/>
      <c r="WXA19" s="3"/>
      <c r="WXB19" s="3"/>
      <c r="WXC19" s="3"/>
      <c r="WXD19" s="3"/>
      <c r="WXE19" s="3"/>
      <c r="WXF19" s="3"/>
      <c r="WXG19" s="3"/>
      <c r="WXH19" s="3"/>
      <c r="WXI19" s="3"/>
      <c r="WXJ19" s="3"/>
      <c r="WXK19" s="3"/>
      <c r="WXL19" s="3"/>
      <c r="WXM19" s="3"/>
      <c r="WXN19" s="3"/>
      <c r="WXO19" s="3"/>
      <c r="WXP19" s="3"/>
      <c r="WXQ19" s="3"/>
      <c r="WXR19" s="3"/>
      <c r="WXS19" s="3"/>
      <c r="WXT19" s="3"/>
      <c r="WXU19" s="3"/>
      <c r="WXV19" s="3"/>
      <c r="WXW19" s="3"/>
      <c r="WXX19" s="3"/>
      <c r="WXY19" s="3"/>
      <c r="WXZ19" s="3"/>
      <c r="WYA19" s="3"/>
      <c r="WYB19" s="3"/>
      <c r="WYC19" s="3"/>
      <c r="WYD19" s="3"/>
      <c r="WYE19" s="3"/>
      <c r="WYF19" s="3"/>
      <c r="WYG19" s="3"/>
      <c r="WYH19" s="3"/>
      <c r="WYI19" s="3"/>
      <c r="WYJ19" s="3"/>
      <c r="WYK19" s="3"/>
      <c r="WYL19" s="3"/>
      <c r="WYM19" s="3"/>
      <c r="WYN19" s="3"/>
      <c r="WYO19" s="3"/>
      <c r="WYP19" s="3"/>
      <c r="WYQ19" s="3"/>
      <c r="WYR19" s="3"/>
      <c r="WYS19" s="3"/>
      <c r="WYT19" s="3"/>
      <c r="WYU19" s="3"/>
      <c r="WYV19" s="3"/>
      <c r="WYW19" s="3"/>
      <c r="WYX19" s="3"/>
      <c r="WYY19" s="3"/>
      <c r="WYZ19" s="3"/>
      <c r="WZA19" s="3"/>
      <c r="WZB19" s="3"/>
      <c r="WZC19" s="3"/>
      <c r="WZD19" s="3"/>
      <c r="WZE19" s="3"/>
      <c r="WZF19" s="3"/>
      <c r="WZG19" s="3"/>
      <c r="WZH19" s="3"/>
      <c r="WZI19" s="3"/>
      <c r="WZJ19" s="3"/>
      <c r="WZK19" s="3"/>
      <c r="WZL19" s="3"/>
      <c r="WZM19" s="3"/>
      <c r="WZN19" s="3"/>
      <c r="WZO19" s="3"/>
      <c r="WZP19" s="3"/>
      <c r="WZQ19" s="3"/>
      <c r="WZR19" s="3"/>
      <c r="WZS19" s="3"/>
      <c r="WZT19" s="3"/>
      <c r="WZU19" s="3"/>
      <c r="WZV19" s="3"/>
      <c r="WZW19" s="3"/>
      <c r="WZX19" s="3"/>
      <c r="WZY19" s="3"/>
      <c r="WZZ19" s="3"/>
      <c r="XAA19" s="3"/>
      <c r="XAB19" s="3"/>
      <c r="XAC19" s="3"/>
      <c r="XAD19" s="3"/>
      <c r="XAE19" s="3"/>
      <c r="XAF19" s="3"/>
      <c r="XAG19" s="3"/>
      <c r="XAH19" s="3"/>
      <c r="XAI19" s="3"/>
      <c r="XAJ19" s="3"/>
      <c r="XAK19" s="3"/>
      <c r="XAL19" s="3"/>
      <c r="XAM19" s="3"/>
      <c r="XAN19" s="3"/>
      <c r="XAO19" s="3"/>
      <c r="XAP19" s="3"/>
      <c r="XAQ19" s="3"/>
      <c r="XAR19" s="3"/>
      <c r="XAS19" s="3"/>
      <c r="XAT19" s="3"/>
      <c r="XAU19" s="3"/>
      <c r="XAV19" s="3"/>
      <c r="XAW19" s="3"/>
      <c r="XAX19" s="3"/>
      <c r="XAY19" s="3"/>
      <c r="XAZ19" s="3"/>
      <c r="XBA19" s="3"/>
      <c r="XBB19" s="3"/>
      <c r="XBC19" s="3"/>
      <c r="XBD19" s="3"/>
      <c r="XBE19" s="3"/>
      <c r="XBF19" s="3"/>
      <c r="XBG19" s="3"/>
      <c r="XBH19" s="3"/>
      <c r="XBI19" s="3"/>
      <c r="XBJ19" s="3"/>
      <c r="XBK19" s="3"/>
      <c r="XBL19" s="3"/>
      <c r="XBM19" s="3"/>
      <c r="XBN19" s="3"/>
      <c r="XBO19" s="3"/>
      <c r="XBP19" s="3"/>
      <c r="XBQ19" s="3"/>
      <c r="XBR19" s="3"/>
      <c r="XBS19" s="3"/>
      <c r="XBT19" s="3"/>
      <c r="XBU19" s="3"/>
      <c r="XBV19" s="3"/>
      <c r="XBW19" s="3"/>
      <c r="XBX19" s="3"/>
      <c r="XBY19" s="3"/>
      <c r="XBZ19" s="3"/>
      <c r="XCA19" s="3"/>
      <c r="XCB19" s="3"/>
      <c r="XCC19" s="3"/>
      <c r="XCD19" s="3"/>
      <c r="XCE19" s="3"/>
      <c r="XCF19" s="3"/>
      <c r="XCG19" s="3"/>
      <c r="XCH19" s="3"/>
      <c r="XCI19" s="3"/>
      <c r="XCJ19" s="3"/>
      <c r="XCK19" s="3"/>
      <c r="XCL19" s="3"/>
      <c r="XCM19" s="3"/>
      <c r="XCN19" s="3"/>
      <c r="XCO19" s="3"/>
      <c r="XCP19" s="3"/>
      <c r="XCQ19" s="3"/>
      <c r="XCR19" s="3"/>
      <c r="XCS19" s="3"/>
      <c r="XCT19" s="3"/>
      <c r="XCU19" s="3"/>
      <c r="XCV19" s="3"/>
      <c r="XCW19" s="3"/>
      <c r="XCX19" s="3"/>
      <c r="XCY19" s="3"/>
      <c r="XCZ19" s="3"/>
      <c r="XDA19" s="3"/>
      <c r="XDB19" s="3"/>
      <c r="XDC19" s="3"/>
      <c r="XDD19" s="3"/>
      <c r="XDE19" s="3"/>
      <c r="XDF19" s="3"/>
      <c r="XDG19" s="3"/>
      <c r="XDH19" s="3"/>
      <c r="XDI19" s="3"/>
      <c r="XDJ19" s="3"/>
      <c r="XDK19" s="3"/>
      <c r="XDL19" s="3"/>
      <c r="XDM19" s="3"/>
      <c r="XDN19" s="3"/>
      <c r="XDO19" s="3"/>
      <c r="XDP19" s="3"/>
      <c r="XDQ19" s="3"/>
      <c r="XDR19" s="3"/>
      <c r="XDS19" s="3"/>
      <c r="XDT19" s="3"/>
      <c r="XDU19" s="3"/>
      <c r="XDV19" s="3"/>
      <c r="XDW19" s="3"/>
      <c r="XDX19" s="3"/>
      <c r="XDY19" s="3"/>
      <c r="XDZ19" s="3"/>
      <c r="XEA19" s="3"/>
      <c r="XEB19" s="3"/>
      <c r="XEC19" s="3"/>
      <c r="XED19" s="3"/>
      <c r="XEE19" s="3"/>
      <c r="XEF19" s="3"/>
      <c r="XEG19" s="3"/>
      <c r="XEH19" s="3"/>
      <c r="XEI19" s="3"/>
      <c r="XEJ19" s="3"/>
      <c r="XEK19" s="3"/>
      <c r="XEL19" s="3"/>
      <c r="XEM19" s="3"/>
      <c r="XEN19" s="3"/>
      <c r="XEO19" s="3"/>
      <c r="XEP19" s="3"/>
      <c r="XEQ19" s="3"/>
      <c r="XER19" s="3"/>
      <c r="XES19" s="3"/>
      <c r="XET19" s="3"/>
      <c r="XEU19" s="3"/>
      <c r="XEV19" s="3"/>
      <c r="XEW19" s="3"/>
      <c r="XEX19" s="3"/>
      <c r="XEY19" s="3"/>
      <c r="XEZ19" s="10"/>
      <c r="XFA19" s="10"/>
      <c r="XFB19" s="10"/>
    </row>
    <row r="20" s="444" customFormat="1" ht="25" customHeight="1" spans="1:16382">
      <c r="A20" s="454"/>
      <c r="B20" s="455"/>
      <c r="C20" s="178"/>
      <c r="D20" s="449"/>
      <c r="E20" s="131"/>
      <c r="F20" s="132"/>
      <c r="G20" s="132"/>
      <c r="H20" s="132"/>
      <c r="I20" s="178"/>
      <c r="J20" s="463"/>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3"/>
      <c r="IQ20" s="3"/>
      <c r="IR20" s="3"/>
      <c r="IS20" s="3"/>
      <c r="IT20" s="3"/>
      <c r="IU20" s="3"/>
      <c r="IV20" s="3"/>
      <c r="IW20" s="3"/>
      <c r="IX20" s="3"/>
      <c r="IY20" s="3"/>
      <c r="IZ20" s="3"/>
      <c r="JA20" s="3"/>
      <c r="JB20" s="3"/>
      <c r="JC20" s="3"/>
      <c r="JD20" s="3"/>
      <c r="JE20" s="3"/>
      <c r="JF20" s="3"/>
      <c r="JG20" s="3"/>
      <c r="JH20" s="3"/>
      <c r="JI20" s="3"/>
      <c r="JJ20" s="3"/>
      <c r="JK20" s="3"/>
      <c r="JL20" s="3"/>
      <c r="JM20" s="3"/>
      <c r="JN20" s="3"/>
      <c r="JO20" s="3"/>
      <c r="JP20" s="3"/>
      <c r="JQ20" s="3"/>
      <c r="JR20" s="3"/>
      <c r="JS20" s="3"/>
      <c r="JT20" s="3"/>
      <c r="JU20" s="3"/>
      <c r="JV20" s="3"/>
      <c r="JW20" s="3"/>
      <c r="JX20" s="3"/>
      <c r="JY20" s="3"/>
      <c r="JZ20" s="3"/>
      <c r="KA20" s="3"/>
      <c r="KB20" s="3"/>
      <c r="KC20" s="3"/>
      <c r="KD20" s="3"/>
      <c r="KE20" s="3"/>
      <c r="KF20" s="3"/>
      <c r="KG20" s="3"/>
      <c r="KH20" s="3"/>
      <c r="KI20" s="3"/>
      <c r="KJ20" s="3"/>
      <c r="KK20" s="3"/>
      <c r="KL20" s="3"/>
      <c r="KM20" s="3"/>
      <c r="KN20" s="3"/>
      <c r="KO20" s="3"/>
      <c r="KP20" s="3"/>
      <c r="KQ20" s="3"/>
      <c r="KR20" s="3"/>
      <c r="KS20" s="3"/>
      <c r="KT20" s="3"/>
      <c r="KU20" s="3"/>
      <c r="KV20" s="3"/>
      <c r="KW20" s="3"/>
      <c r="KX20" s="3"/>
      <c r="KY20" s="3"/>
      <c r="KZ20" s="3"/>
      <c r="LA20" s="3"/>
      <c r="LB20" s="3"/>
      <c r="LC20" s="3"/>
      <c r="LD20" s="3"/>
      <c r="LE20" s="3"/>
      <c r="LF20" s="3"/>
      <c r="LG20" s="3"/>
      <c r="LH20" s="3"/>
      <c r="LI20" s="3"/>
      <c r="LJ20" s="3"/>
      <c r="LK20" s="3"/>
      <c r="LL20" s="3"/>
      <c r="LM20" s="3"/>
      <c r="LN20" s="3"/>
      <c r="LO20" s="3"/>
      <c r="LP20" s="3"/>
      <c r="LQ20" s="3"/>
      <c r="LR20" s="3"/>
      <c r="LS20" s="3"/>
      <c r="LT20" s="3"/>
      <c r="LU20" s="3"/>
      <c r="LV20" s="3"/>
      <c r="LW20" s="3"/>
      <c r="LX20" s="3"/>
      <c r="LY20" s="3"/>
      <c r="LZ20" s="3"/>
      <c r="MA20" s="3"/>
      <c r="MB20" s="3"/>
      <c r="MC20" s="3"/>
      <c r="MD20" s="3"/>
      <c r="ME20" s="3"/>
      <c r="MF20" s="3"/>
      <c r="MG20" s="3"/>
      <c r="MH20" s="3"/>
      <c r="MI20" s="3"/>
      <c r="MJ20" s="3"/>
      <c r="MK20" s="3"/>
      <c r="ML20" s="3"/>
      <c r="MM20" s="3"/>
      <c r="MN20" s="3"/>
      <c r="MO20" s="3"/>
      <c r="MP20" s="3"/>
      <c r="MQ20" s="3"/>
      <c r="MR20" s="3"/>
      <c r="MS20" s="3"/>
      <c r="MT20" s="3"/>
      <c r="MU20" s="3"/>
      <c r="MV20" s="3"/>
      <c r="MW20" s="3"/>
      <c r="MX20" s="3"/>
      <c r="MY20" s="3"/>
      <c r="MZ20" s="3"/>
      <c r="NA20" s="3"/>
      <c r="NB20" s="3"/>
      <c r="NC20" s="3"/>
      <c r="ND20" s="3"/>
      <c r="NE20" s="3"/>
      <c r="NF20" s="3"/>
      <c r="NG20" s="3"/>
      <c r="NH20" s="3"/>
      <c r="NI20" s="3"/>
      <c r="NJ20" s="3"/>
      <c r="NK20" s="3"/>
      <c r="NL20" s="3"/>
      <c r="NM20" s="3"/>
      <c r="NN20" s="3"/>
      <c r="NO20" s="3"/>
      <c r="NP20" s="3"/>
      <c r="NQ20" s="3"/>
      <c r="NR20" s="3"/>
      <c r="NS20" s="3"/>
      <c r="NT20" s="3"/>
      <c r="NU20" s="3"/>
      <c r="NV20" s="3"/>
      <c r="NW20" s="3"/>
      <c r="NX20" s="3"/>
      <c r="NY20" s="3"/>
      <c r="NZ20" s="3"/>
      <c r="OA20" s="3"/>
      <c r="OB20" s="3"/>
      <c r="OC20" s="3"/>
      <c r="OD20" s="3"/>
      <c r="OE20" s="3"/>
      <c r="OF20" s="3"/>
      <c r="OG20" s="3"/>
      <c r="OH20" s="3"/>
      <c r="OI20" s="3"/>
      <c r="OJ20" s="3"/>
      <c r="OK20" s="3"/>
      <c r="OL20" s="3"/>
      <c r="OM20" s="3"/>
      <c r="ON20" s="3"/>
      <c r="OO20" s="3"/>
      <c r="OP20" s="3"/>
      <c r="OQ20" s="3"/>
      <c r="OR20" s="3"/>
      <c r="OS20" s="3"/>
      <c r="OT20" s="3"/>
      <c r="OU20" s="3"/>
      <c r="OV20" s="3"/>
      <c r="OW20" s="3"/>
      <c r="OX20" s="3"/>
      <c r="OY20" s="3"/>
      <c r="OZ20" s="3"/>
      <c r="PA20" s="3"/>
      <c r="PB20" s="3"/>
      <c r="PC20" s="3"/>
      <c r="PD20" s="3"/>
      <c r="PE20" s="3"/>
      <c r="PF20" s="3"/>
      <c r="PG20" s="3"/>
      <c r="PH20" s="3"/>
      <c r="PI20" s="3"/>
      <c r="PJ20" s="3"/>
      <c r="PK20" s="3"/>
      <c r="PL20" s="3"/>
      <c r="PM20" s="3"/>
      <c r="PN20" s="3"/>
      <c r="PO20" s="3"/>
      <c r="PP20" s="3"/>
      <c r="PQ20" s="3"/>
      <c r="PR20" s="3"/>
      <c r="PS20" s="3"/>
      <c r="PT20" s="3"/>
      <c r="PU20" s="3"/>
      <c r="PV20" s="3"/>
      <c r="PW20" s="3"/>
      <c r="PX20" s="3"/>
      <c r="PY20" s="3"/>
      <c r="PZ20" s="3"/>
      <c r="QA20" s="3"/>
      <c r="QB20" s="3"/>
      <c r="QC20" s="3"/>
      <c r="QD20" s="3"/>
      <c r="QE20" s="3"/>
      <c r="QF20" s="3"/>
      <c r="QG20" s="3"/>
      <c r="QH20" s="3"/>
      <c r="QI20" s="3"/>
      <c r="QJ20" s="3"/>
      <c r="QK20" s="3"/>
      <c r="QL20" s="3"/>
      <c r="QM20" s="3"/>
      <c r="QN20" s="3"/>
      <c r="QO20" s="3"/>
      <c r="QP20" s="3"/>
      <c r="QQ20" s="3"/>
      <c r="QR20" s="3"/>
      <c r="QS20" s="3"/>
      <c r="QT20" s="3"/>
      <c r="QU20" s="3"/>
      <c r="QV20" s="3"/>
      <c r="QW20" s="3"/>
      <c r="QX20" s="3"/>
      <c r="QY20" s="3"/>
      <c r="QZ20" s="3"/>
      <c r="RA20" s="3"/>
      <c r="RB20" s="3"/>
      <c r="RC20" s="3"/>
      <c r="RD20" s="3"/>
      <c r="RE20" s="3"/>
      <c r="RF20" s="3"/>
      <c r="RG20" s="3"/>
      <c r="RH20" s="3"/>
      <c r="RI20" s="3"/>
      <c r="RJ20" s="3"/>
      <c r="RK20" s="3"/>
      <c r="RL20" s="3"/>
      <c r="RM20" s="3"/>
      <c r="RN20" s="3"/>
      <c r="RO20" s="3"/>
      <c r="RP20" s="3"/>
      <c r="RQ20" s="3"/>
      <c r="RR20" s="3"/>
      <c r="RS20" s="3"/>
      <c r="RT20" s="3"/>
      <c r="RU20" s="3"/>
      <c r="RV20" s="3"/>
      <c r="RW20" s="3"/>
      <c r="RX20" s="3"/>
      <c r="RY20" s="3"/>
      <c r="RZ20" s="3"/>
      <c r="SA20" s="3"/>
      <c r="SB20" s="3"/>
      <c r="SC20" s="3"/>
      <c r="SD20" s="3"/>
      <c r="SE20" s="3"/>
      <c r="SF20" s="3"/>
      <c r="SG20" s="3"/>
      <c r="SH20" s="3"/>
      <c r="SI20" s="3"/>
      <c r="SJ20" s="3"/>
      <c r="SK20" s="3"/>
      <c r="SL20" s="3"/>
      <c r="SM20" s="3"/>
      <c r="SN20" s="3"/>
      <c r="SO20" s="3"/>
      <c r="SP20" s="3"/>
      <c r="SQ20" s="3"/>
      <c r="SR20" s="3"/>
      <c r="SS20" s="3"/>
      <c r="ST20" s="3"/>
      <c r="SU20" s="3"/>
      <c r="SV20" s="3"/>
      <c r="SW20" s="3"/>
      <c r="SX20" s="3"/>
      <c r="SY20" s="3"/>
      <c r="SZ20" s="3"/>
      <c r="TA20" s="3"/>
      <c r="TB20" s="3"/>
      <c r="TC20" s="3"/>
      <c r="TD20" s="3"/>
      <c r="TE20" s="3"/>
      <c r="TF20" s="3"/>
      <c r="TG20" s="3"/>
      <c r="TH20" s="3"/>
      <c r="TI20" s="3"/>
      <c r="TJ20" s="3"/>
      <c r="TK20" s="3"/>
      <c r="TL20" s="3"/>
      <c r="TM20" s="3"/>
      <c r="TN20" s="3"/>
      <c r="TO20" s="3"/>
      <c r="TP20" s="3"/>
      <c r="TQ20" s="3"/>
      <c r="TR20" s="3"/>
      <c r="TS20" s="3"/>
      <c r="TT20" s="3"/>
      <c r="TU20" s="3"/>
      <c r="TV20" s="3"/>
      <c r="TW20" s="3"/>
      <c r="TX20" s="3"/>
      <c r="TY20" s="3"/>
      <c r="TZ20" s="3"/>
      <c r="UA20" s="3"/>
      <c r="UB20" s="3"/>
      <c r="UC20" s="3"/>
      <c r="UD20" s="3"/>
      <c r="UE20" s="3"/>
      <c r="UF20" s="3"/>
      <c r="UG20" s="3"/>
      <c r="UH20" s="3"/>
      <c r="UI20" s="3"/>
      <c r="UJ20" s="3"/>
      <c r="UK20" s="3"/>
      <c r="UL20" s="3"/>
      <c r="UM20" s="3"/>
      <c r="UN20" s="3"/>
      <c r="UO20" s="3"/>
      <c r="UP20" s="3"/>
      <c r="UQ20" s="3"/>
      <c r="UR20" s="3"/>
      <c r="US20" s="3"/>
      <c r="UT20" s="3"/>
      <c r="UU20" s="3"/>
      <c r="UV20" s="3"/>
      <c r="UW20" s="3"/>
      <c r="UX20" s="3"/>
      <c r="UY20" s="3"/>
      <c r="UZ20" s="3"/>
      <c r="VA20" s="3"/>
      <c r="VB20" s="3"/>
      <c r="VC20" s="3"/>
      <c r="VD20" s="3"/>
      <c r="VE20" s="3"/>
      <c r="VF20" s="3"/>
      <c r="VG20" s="3"/>
      <c r="VH20" s="3"/>
      <c r="VI20" s="3"/>
      <c r="VJ20" s="3"/>
      <c r="VK20" s="3"/>
      <c r="VL20" s="3"/>
      <c r="VM20" s="3"/>
      <c r="VN20" s="3"/>
      <c r="VO20" s="3"/>
      <c r="VP20" s="3"/>
      <c r="VQ20" s="3"/>
      <c r="VR20" s="3"/>
      <c r="VS20" s="3"/>
      <c r="VT20" s="3"/>
      <c r="VU20" s="3"/>
      <c r="VV20" s="3"/>
      <c r="VW20" s="3"/>
      <c r="VX20" s="3"/>
      <c r="VY20" s="3"/>
      <c r="VZ20" s="3"/>
      <c r="WA20" s="3"/>
      <c r="WB20" s="3"/>
      <c r="WC20" s="3"/>
      <c r="WD20" s="3"/>
      <c r="WE20" s="3"/>
      <c r="WF20" s="3"/>
      <c r="WG20" s="3"/>
      <c r="WH20" s="3"/>
      <c r="WI20" s="3"/>
      <c r="WJ20" s="3"/>
      <c r="WK20" s="3"/>
      <c r="WL20" s="3"/>
      <c r="WM20" s="3"/>
      <c r="WN20" s="3"/>
      <c r="WO20" s="3"/>
      <c r="WP20" s="3"/>
      <c r="WQ20" s="3"/>
      <c r="WR20" s="3"/>
      <c r="WS20" s="3"/>
      <c r="WT20" s="3"/>
      <c r="WU20" s="3"/>
      <c r="WV20" s="3"/>
      <c r="WW20" s="3"/>
      <c r="WX20" s="3"/>
      <c r="WY20" s="3"/>
      <c r="WZ20" s="3"/>
      <c r="XA20" s="3"/>
      <c r="XB20" s="3"/>
      <c r="XC20" s="3"/>
      <c r="XD20" s="3"/>
      <c r="XE20" s="3"/>
      <c r="XF20" s="3"/>
      <c r="XG20" s="3"/>
      <c r="XH20" s="3"/>
      <c r="XI20" s="3"/>
      <c r="XJ20" s="3"/>
      <c r="XK20" s="3"/>
      <c r="XL20" s="3"/>
      <c r="XM20" s="3"/>
      <c r="XN20" s="3"/>
      <c r="XO20" s="3"/>
      <c r="XP20" s="3"/>
      <c r="XQ20" s="3"/>
      <c r="XR20" s="3"/>
      <c r="XS20" s="3"/>
      <c r="XT20" s="3"/>
      <c r="XU20" s="3"/>
      <c r="XV20" s="3"/>
      <c r="XW20" s="3"/>
      <c r="XX20" s="3"/>
      <c r="XY20" s="3"/>
      <c r="XZ20" s="3"/>
      <c r="YA20" s="3"/>
      <c r="YB20" s="3"/>
      <c r="YC20" s="3"/>
      <c r="YD20" s="3"/>
      <c r="YE20" s="3"/>
      <c r="YF20" s="3"/>
      <c r="YG20" s="3"/>
      <c r="YH20" s="3"/>
      <c r="YI20" s="3"/>
      <c r="YJ20" s="3"/>
      <c r="YK20" s="3"/>
      <c r="YL20" s="3"/>
      <c r="YM20" s="3"/>
      <c r="YN20" s="3"/>
      <c r="YO20" s="3"/>
      <c r="YP20" s="3"/>
      <c r="YQ20" s="3"/>
      <c r="YR20" s="3"/>
      <c r="YS20" s="3"/>
      <c r="YT20" s="3"/>
      <c r="YU20" s="3"/>
      <c r="YV20" s="3"/>
      <c r="YW20" s="3"/>
      <c r="YX20" s="3"/>
      <c r="YY20" s="3"/>
      <c r="YZ20" s="3"/>
      <c r="ZA20" s="3"/>
      <c r="ZB20" s="3"/>
      <c r="ZC20" s="3"/>
      <c r="ZD20" s="3"/>
      <c r="ZE20" s="3"/>
      <c r="ZF20" s="3"/>
      <c r="ZG20" s="3"/>
      <c r="ZH20" s="3"/>
      <c r="ZI20" s="3"/>
      <c r="ZJ20" s="3"/>
      <c r="ZK20" s="3"/>
      <c r="ZL20" s="3"/>
      <c r="ZM20" s="3"/>
      <c r="ZN20" s="3"/>
      <c r="ZO20" s="3"/>
      <c r="ZP20" s="3"/>
      <c r="ZQ20" s="3"/>
      <c r="ZR20" s="3"/>
      <c r="ZS20" s="3"/>
      <c r="ZT20" s="3"/>
      <c r="ZU20" s="3"/>
      <c r="ZV20" s="3"/>
      <c r="ZW20" s="3"/>
      <c r="ZX20" s="3"/>
      <c r="ZY20" s="3"/>
      <c r="ZZ20" s="3"/>
      <c r="AAA20" s="3"/>
      <c r="AAB20" s="3"/>
      <c r="AAC20" s="3"/>
      <c r="AAD20" s="3"/>
      <c r="AAE20" s="3"/>
      <c r="AAF20" s="3"/>
      <c r="AAG20" s="3"/>
      <c r="AAH20" s="3"/>
      <c r="AAI20" s="3"/>
      <c r="AAJ20" s="3"/>
      <c r="AAK20" s="3"/>
      <c r="AAL20" s="3"/>
      <c r="AAM20" s="3"/>
      <c r="AAN20" s="3"/>
      <c r="AAO20" s="3"/>
      <c r="AAP20" s="3"/>
      <c r="AAQ20" s="3"/>
      <c r="AAR20" s="3"/>
      <c r="AAS20" s="3"/>
      <c r="AAT20" s="3"/>
      <c r="AAU20" s="3"/>
      <c r="AAV20" s="3"/>
      <c r="AAW20" s="3"/>
      <c r="AAX20" s="3"/>
      <c r="AAY20" s="3"/>
      <c r="AAZ20" s="3"/>
      <c r="ABA20" s="3"/>
      <c r="ABB20" s="3"/>
      <c r="ABC20" s="3"/>
      <c r="ABD20" s="3"/>
      <c r="ABE20" s="3"/>
      <c r="ABF20" s="3"/>
      <c r="ABG20" s="3"/>
      <c r="ABH20" s="3"/>
      <c r="ABI20" s="3"/>
      <c r="ABJ20" s="3"/>
      <c r="ABK20" s="3"/>
      <c r="ABL20" s="3"/>
      <c r="ABM20" s="3"/>
      <c r="ABN20" s="3"/>
      <c r="ABO20" s="3"/>
      <c r="ABP20" s="3"/>
      <c r="ABQ20" s="3"/>
      <c r="ABR20" s="3"/>
      <c r="ABS20" s="3"/>
      <c r="ABT20" s="3"/>
      <c r="ABU20" s="3"/>
      <c r="ABV20" s="3"/>
      <c r="ABW20" s="3"/>
      <c r="ABX20" s="3"/>
      <c r="ABY20" s="3"/>
      <c r="ABZ20" s="3"/>
      <c r="ACA20" s="3"/>
      <c r="ACB20" s="3"/>
      <c r="ACC20" s="3"/>
      <c r="ACD20" s="3"/>
      <c r="ACE20" s="3"/>
      <c r="ACF20" s="3"/>
      <c r="ACG20" s="3"/>
      <c r="ACH20" s="3"/>
      <c r="ACI20" s="3"/>
      <c r="ACJ20" s="3"/>
      <c r="ACK20" s="3"/>
      <c r="ACL20" s="3"/>
      <c r="ACM20" s="3"/>
      <c r="ACN20" s="3"/>
      <c r="ACO20" s="3"/>
      <c r="ACP20" s="3"/>
      <c r="ACQ20" s="3"/>
      <c r="ACR20" s="3"/>
      <c r="ACS20" s="3"/>
      <c r="ACT20" s="3"/>
      <c r="ACU20" s="3"/>
      <c r="ACV20" s="3"/>
      <c r="ACW20" s="3"/>
      <c r="ACX20" s="3"/>
      <c r="ACY20" s="3"/>
      <c r="ACZ20" s="3"/>
      <c r="ADA20" s="3"/>
      <c r="ADB20" s="3"/>
      <c r="ADC20" s="3"/>
      <c r="ADD20" s="3"/>
      <c r="ADE20" s="3"/>
      <c r="ADF20" s="3"/>
      <c r="ADG20" s="3"/>
      <c r="ADH20" s="3"/>
      <c r="ADI20" s="3"/>
      <c r="ADJ20" s="3"/>
      <c r="ADK20" s="3"/>
      <c r="ADL20" s="3"/>
      <c r="ADM20" s="3"/>
      <c r="ADN20" s="3"/>
      <c r="ADO20" s="3"/>
      <c r="ADP20" s="3"/>
      <c r="ADQ20" s="3"/>
      <c r="ADR20" s="3"/>
      <c r="ADS20" s="3"/>
      <c r="ADT20" s="3"/>
      <c r="ADU20" s="3"/>
      <c r="ADV20" s="3"/>
      <c r="ADW20" s="3"/>
      <c r="ADX20" s="3"/>
      <c r="ADY20" s="3"/>
      <c r="ADZ20" s="3"/>
      <c r="AEA20" s="3"/>
      <c r="AEB20" s="3"/>
      <c r="AEC20" s="3"/>
      <c r="AED20" s="3"/>
      <c r="AEE20" s="3"/>
      <c r="AEF20" s="3"/>
      <c r="AEG20" s="3"/>
      <c r="AEH20" s="3"/>
      <c r="AEI20" s="3"/>
      <c r="AEJ20" s="3"/>
      <c r="AEK20" s="3"/>
      <c r="AEL20" s="3"/>
      <c r="AEM20" s="3"/>
      <c r="AEN20" s="3"/>
      <c r="AEO20" s="3"/>
      <c r="AEP20" s="3"/>
      <c r="AEQ20" s="3"/>
      <c r="AER20" s="3"/>
      <c r="AES20" s="3"/>
      <c r="AET20" s="3"/>
      <c r="AEU20" s="3"/>
      <c r="AEV20" s="3"/>
      <c r="AEW20" s="3"/>
      <c r="AEX20" s="3"/>
      <c r="AEY20" s="3"/>
      <c r="AEZ20" s="3"/>
      <c r="AFA20" s="3"/>
      <c r="AFB20" s="3"/>
      <c r="AFC20" s="3"/>
      <c r="AFD20" s="3"/>
      <c r="AFE20" s="3"/>
      <c r="AFF20" s="3"/>
      <c r="AFG20" s="3"/>
      <c r="AFH20" s="3"/>
      <c r="AFI20" s="3"/>
      <c r="AFJ20" s="3"/>
      <c r="AFK20" s="3"/>
      <c r="AFL20" s="3"/>
      <c r="AFM20" s="3"/>
      <c r="AFN20" s="3"/>
      <c r="AFO20" s="3"/>
      <c r="AFP20" s="3"/>
      <c r="AFQ20" s="3"/>
      <c r="AFR20" s="3"/>
      <c r="AFS20" s="3"/>
      <c r="AFT20" s="3"/>
      <c r="AFU20" s="3"/>
      <c r="AFV20" s="3"/>
      <c r="AFW20" s="3"/>
      <c r="AFX20" s="3"/>
      <c r="AFY20" s="3"/>
      <c r="AFZ20" s="3"/>
      <c r="AGA20" s="3"/>
      <c r="AGB20" s="3"/>
      <c r="AGC20" s="3"/>
      <c r="AGD20" s="3"/>
      <c r="AGE20" s="3"/>
      <c r="AGF20" s="3"/>
      <c r="AGG20" s="3"/>
      <c r="AGH20" s="3"/>
      <c r="AGI20" s="3"/>
      <c r="AGJ20" s="3"/>
      <c r="AGK20" s="3"/>
      <c r="AGL20" s="3"/>
      <c r="AGM20" s="3"/>
      <c r="AGN20" s="3"/>
      <c r="AGO20" s="3"/>
      <c r="AGP20" s="3"/>
      <c r="AGQ20" s="3"/>
      <c r="AGR20" s="3"/>
      <c r="AGS20" s="3"/>
      <c r="AGT20" s="3"/>
      <c r="AGU20" s="3"/>
      <c r="AGV20" s="3"/>
      <c r="AGW20" s="3"/>
      <c r="AGX20" s="3"/>
      <c r="AGY20" s="3"/>
      <c r="AGZ20" s="3"/>
      <c r="AHA20" s="3"/>
      <c r="AHB20" s="3"/>
      <c r="AHC20" s="3"/>
      <c r="AHD20" s="3"/>
      <c r="AHE20" s="3"/>
      <c r="AHF20" s="3"/>
      <c r="AHG20" s="3"/>
      <c r="AHH20" s="3"/>
      <c r="AHI20" s="3"/>
      <c r="AHJ20" s="3"/>
      <c r="AHK20" s="3"/>
      <c r="AHL20" s="3"/>
      <c r="AHM20" s="3"/>
      <c r="AHN20" s="3"/>
      <c r="AHO20" s="3"/>
      <c r="AHP20" s="3"/>
      <c r="AHQ20" s="3"/>
      <c r="AHR20" s="3"/>
      <c r="AHS20" s="3"/>
      <c r="AHT20" s="3"/>
      <c r="AHU20" s="3"/>
      <c r="AHV20" s="3"/>
      <c r="AHW20" s="3"/>
      <c r="AHX20" s="3"/>
      <c r="AHY20" s="3"/>
      <c r="AHZ20" s="3"/>
      <c r="AIA20" s="3"/>
      <c r="AIB20" s="3"/>
      <c r="AIC20" s="3"/>
      <c r="AID20" s="3"/>
      <c r="AIE20" s="3"/>
      <c r="AIF20" s="3"/>
      <c r="AIG20" s="3"/>
      <c r="AIH20" s="3"/>
      <c r="AII20" s="3"/>
      <c r="AIJ20" s="3"/>
      <c r="AIK20" s="3"/>
      <c r="AIL20" s="3"/>
      <c r="AIM20" s="3"/>
      <c r="AIN20" s="3"/>
      <c r="AIO20" s="3"/>
      <c r="AIP20" s="3"/>
      <c r="AIQ20" s="3"/>
      <c r="AIR20" s="3"/>
      <c r="AIS20" s="3"/>
      <c r="AIT20" s="3"/>
      <c r="AIU20" s="3"/>
      <c r="AIV20" s="3"/>
      <c r="AIW20" s="3"/>
      <c r="AIX20" s="3"/>
      <c r="AIY20" s="3"/>
      <c r="AIZ20" s="3"/>
      <c r="AJA20" s="3"/>
      <c r="AJB20" s="3"/>
      <c r="AJC20" s="3"/>
      <c r="AJD20" s="3"/>
      <c r="AJE20" s="3"/>
      <c r="AJF20" s="3"/>
      <c r="AJG20" s="3"/>
      <c r="AJH20" s="3"/>
      <c r="AJI20" s="3"/>
      <c r="AJJ20" s="3"/>
      <c r="AJK20" s="3"/>
      <c r="AJL20" s="3"/>
      <c r="AJM20" s="3"/>
      <c r="AJN20" s="3"/>
      <c r="AJO20" s="3"/>
      <c r="AJP20" s="3"/>
      <c r="AJQ20" s="3"/>
      <c r="AJR20" s="3"/>
      <c r="AJS20" s="3"/>
      <c r="AJT20" s="3"/>
      <c r="AJU20" s="3"/>
      <c r="AJV20" s="3"/>
      <c r="AJW20" s="3"/>
      <c r="AJX20" s="3"/>
      <c r="AJY20" s="3"/>
      <c r="AJZ20" s="3"/>
      <c r="AKA20" s="3"/>
      <c r="AKB20" s="3"/>
      <c r="AKC20" s="3"/>
      <c r="AKD20" s="3"/>
      <c r="AKE20" s="3"/>
      <c r="AKF20" s="3"/>
      <c r="AKG20" s="3"/>
      <c r="AKH20" s="3"/>
      <c r="AKI20" s="3"/>
      <c r="AKJ20" s="3"/>
      <c r="AKK20" s="3"/>
      <c r="AKL20" s="3"/>
      <c r="AKM20" s="3"/>
      <c r="AKN20" s="3"/>
      <c r="AKO20" s="3"/>
      <c r="AKP20" s="3"/>
      <c r="AKQ20" s="3"/>
      <c r="AKR20" s="3"/>
      <c r="AKS20" s="3"/>
      <c r="AKT20" s="3"/>
      <c r="AKU20" s="3"/>
      <c r="AKV20" s="3"/>
      <c r="AKW20" s="3"/>
      <c r="AKX20" s="3"/>
      <c r="AKY20" s="3"/>
      <c r="AKZ20" s="3"/>
      <c r="ALA20" s="3"/>
      <c r="ALB20" s="3"/>
      <c r="ALC20" s="3"/>
      <c r="ALD20" s="3"/>
      <c r="ALE20" s="3"/>
      <c r="ALF20" s="3"/>
      <c r="ALG20" s="3"/>
      <c r="ALH20" s="3"/>
      <c r="ALI20" s="3"/>
      <c r="ALJ20" s="3"/>
      <c r="ALK20" s="3"/>
      <c r="ALL20" s="3"/>
      <c r="ALM20" s="3"/>
      <c r="ALN20" s="3"/>
      <c r="ALO20" s="3"/>
      <c r="ALP20" s="3"/>
      <c r="ALQ20" s="3"/>
      <c r="ALR20" s="3"/>
      <c r="ALS20" s="3"/>
      <c r="ALT20" s="3"/>
      <c r="ALU20" s="3"/>
      <c r="ALV20" s="3"/>
      <c r="ALW20" s="3"/>
      <c r="ALX20" s="3"/>
      <c r="ALY20" s="3"/>
      <c r="ALZ20" s="3"/>
      <c r="AMA20" s="3"/>
      <c r="AMB20" s="3"/>
      <c r="AMC20" s="3"/>
      <c r="AMD20" s="3"/>
      <c r="AME20" s="3"/>
      <c r="AMF20" s="3"/>
      <c r="AMG20" s="3"/>
      <c r="AMH20" s="3"/>
      <c r="AMI20" s="3"/>
      <c r="AMJ20" s="3"/>
      <c r="AMK20" s="3"/>
      <c r="AML20" s="3"/>
      <c r="AMM20" s="3"/>
      <c r="AMN20" s="3"/>
      <c r="AMO20" s="3"/>
      <c r="AMP20" s="3"/>
      <c r="AMQ20" s="3"/>
      <c r="AMR20" s="3"/>
      <c r="AMS20" s="3"/>
      <c r="AMT20" s="3"/>
      <c r="AMU20" s="3"/>
      <c r="AMV20" s="3"/>
      <c r="AMW20" s="3"/>
      <c r="AMX20" s="3"/>
      <c r="AMY20" s="3"/>
      <c r="AMZ20" s="3"/>
      <c r="ANA20" s="3"/>
      <c r="ANB20" s="3"/>
      <c r="ANC20" s="3"/>
      <c r="AND20" s="3"/>
      <c r="ANE20" s="3"/>
      <c r="ANF20" s="3"/>
      <c r="ANG20" s="3"/>
      <c r="ANH20" s="3"/>
      <c r="ANI20" s="3"/>
      <c r="ANJ20" s="3"/>
      <c r="ANK20" s="3"/>
      <c r="ANL20" s="3"/>
      <c r="ANM20" s="3"/>
      <c r="ANN20" s="3"/>
      <c r="ANO20" s="3"/>
      <c r="ANP20" s="3"/>
      <c r="ANQ20" s="3"/>
      <c r="ANR20" s="3"/>
      <c r="ANS20" s="3"/>
      <c r="ANT20" s="3"/>
      <c r="ANU20" s="3"/>
      <c r="ANV20" s="3"/>
      <c r="ANW20" s="3"/>
      <c r="ANX20" s="3"/>
      <c r="ANY20" s="3"/>
      <c r="ANZ20" s="3"/>
      <c r="AOA20" s="3"/>
      <c r="AOB20" s="3"/>
      <c r="AOC20" s="3"/>
      <c r="AOD20" s="3"/>
      <c r="AOE20" s="3"/>
      <c r="AOF20" s="3"/>
      <c r="AOG20" s="3"/>
      <c r="AOH20" s="3"/>
      <c r="AOI20" s="3"/>
      <c r="AOJ20" s="3"/>
      <c r="AOK20" s="3"/>
      <c r="AOL20" s="3"/>
      <c r="AOM20" s="3"/>
      <c r="AON20" s="3"/>
      <c r="AOO20" s="3"/>
      <c r="AOP20" s="3"/>
      <c r="AOQ20" s="3"/>
      <c r="AOR20" s="3"/>
      <c r="AOS20" s="3"/>
      <c r="AOT20" s="3"/>
      <c r="AOU20" s="3"/>
      <c r="AOV20" s="3"/>
      <c r="AOW20" s="3"/>
      <c r="AOX20" s="3"/>
      <c r="AOY20" s="3"/>
      <c r="AOZ20" s="3"/>
      <c r="APA20" s="3"/>
      <c r="APB20" s="3"/>
      <c r="APC20" s="3"/>
      <c r="APD20" s="3"/>
      <c r="APE20" s="3"/>
      <c r="APF20" s="3"/>
      <c r="APG20" s="3"/>
      <c r="APH20" s="3"/>
      <c r="API20" s="3"/>
      <c r="APJ20" s="3"/>
      <c r="APK20" s="3"/>
      <c r="APL20" s="3"/>
      <c r="APM20" s="3"/>
      <c r="APN20" s="3"/>
      <c r="APO20" s="3"/>
      <c r="APP20" s="3"/>
      <c r="APQ20" s="3"/>
      <c r="APR20" s="3"/>
      <c r="APS20" s="3"/>
      <c r="APT20" s="3"/>
      <c r="APU20" s="3"/>
      <c r="APV20" s="3"/>
      <c r="APW20" s="3"/>
      <c r="APX20" s="3"/>
      <c r="APY20" s="3"/>
      <c r="APZ20" s="3"/>
      <c r="AQA20" s="3"/>
      <c r="AQB20" s="3"/>
      <c r="AQC20" s="3"/>
      <c r="AQD20" s="3"/>
      <c r="AQE20" s="3"/>
      <c r="AQF20" s="3"/>
      <c r="AQG20" s="3"/>
      <c r="AQH20" s="3"/>
      <c r="AQI20" s="3"/>
      <c r="AQJ20" s="3"/>
      <c r="AQK20" s="3"/>
      <c r="AQL20" s="3"/>
      <c r="AQM20" s="3"/>
      <c r="AQN20" s="3"/>
      <c r="AQO20" s="3"/>
      <c r="AQP20" s="3"/>
      <c r="AQQ20" s="3"/>
      <c r="AQR20" s="3"/>
      <c r="AQS20" s="3"/>
      <c r="AQT20" s="3"/>
      <c r="AQU20" s="3"/>
      <c r="AQV20" s="3"/>
      <c r="AQW20" s="3"/>
      <c r="AQX20" s="3"/>
      <c r="AQY20" s="3"/>
      <c r="AQZ20" s="3"/>
      <c r="ARA20" s="3"/>
      <c r="ARB20" s="3"/>
      <c r="ARC20" s="3"/>
      <c r="ARD20" s="3"/>
      <c r="ARE20" s="3"/>
      <c r="ARF20" s="3"/>
      <c r="ARG20" s="3"/>
      <c r="ARH20" s="3"/>
      <c r="ARI20" s="3"/>
      <c r="ARJ20" s="3"/>
      <c r="ARK20" s="3"/>
      <c r="ARL20" s="3"/>
      <c r="ARM20" s="3"/>
      <c r="ARN20" s="3"/>
      <c r="ARO20" s="3"/>
      <c r="ARP20" s="3"/>
      <c r="ARQ20" s="3"/>
      <c r="ARR20" s="3"/>
      <c r="ARS20" s="3"/>
      <c r="ART20" s="3"/>
      <c r="ARU20" s="3"/>
      <c r="ARV20" s="3"/>
      <c r="ARW20" s="3"/>
      <c r="ARX20" s="3"/>
      <c r="ARY20" s="3"/>
      <c r="ARZ20" s="3"/>
      <c r="ASA20" s="3"/>
      <c r="ASB20" s="3"/>
      <c r="ASC20" s="3"/>
      <c r="ASD20" s="3"/>
      <c r="ASE20" s="3"/>
      <c r="ASF20" s="3"/>
      <c r="ASG20" s="3"/>
      <c r="ASH20" s="3"/>
      <c r="ASI20" s="3"/>
      <c r="ASJ20" s="3"/>
      <c r="ASK20" s="3"/>
      <c r="ASL20" s="3"/>
      <c r="ASM20" s="3"/>
      <c r="ASN20" s="3"/>
      <c r="ASO20" s="3"/>
      <c r="ASP20" s="3"/>
      <c r="ASQ20" s="3"/>
      <c r="ASR20" s="3"/>
      <c r="ASS20" s="3"/>
      <c r="AST20" s="3"/>
      <c r="ASU20" s="3"/>
      <c r="ASV20" s="3"/>
      <c r="ASW20" s="3"/>
      <c r="ASX20" s="3"/>
      <c r="ASY20" s="3"/>
      <c r="ASZ20" s="3"/>
      <c r="ATA20" s="3"/>
      <c r="ATB20" s="3"/>
      <c r="ATC20" s="3"/>
      <c r="ATD20" s="3"/>
      <c r="ATE20" s="3"/>
      <c r="ATF20" s="3"/>
      <c r="ATG20" s="3"/>
      <c r="ATH20" s="3"/>
      <c r="ATI20" s="3"/>
      <c r="ATJ20" s="3"/>
      <c r="ATK20" s="3"/>
      <c r="ATL20" s="3"/>
      <c r="ATM20" s="3"/>
      <c r="ATN20" s="3"/>
      <c r="ATO20" s="3"/>
      <c r="ATP20" s="3"/>
      <c r="ATQ20" s="3"/>
      <c r="ATR20" s="3"/>
      <c r="ATS20" s="3"/>
      <c r="ATT20" s="3"/>
      <c r="ATU20" s="3"/>
      <c r="ATV20" s="3"/>
      <c r="ATW20" s="3"/>
      <c r="ATX20" s="3"/>
      <c r="ATY20" s="3"/>
      <c r="ATZ20" s="3"/>
      <c r="AUA20" s="3"/>
      <c r="AUB20" s="3"/>
      <c r="AUC20" s="3"/>
      <c r="AUD20" s="3"/>
      <c r="AUE20" s="3"/>
      <c r="AUF20" s="3"/>
      <c r="AUG20" s="3"/>
      <c r="AUH20" s="3"/>
      <c r="AUI20" s="3"/>
      <c r="AUJ20" s="3"/>
      <c r="AUK20" s="3"/>
      <c r="AUL20" s="3"/>
      <c r="AUM20" s="3"/>
      <c r="AUN20" s="3"/>
      <c r="AUO20" s="3"/>
      <c r="AUP20" s="3"/>
      <c r="AUQ20" s="3"/>
      <c r="AUR20" s="3"/>
      <c r="AUS20" s="3"/>
      <c r="AUT20" s="3"/>
      <c r="AUU20" s="3"/>
      <c r="AUV20" s="3"/>
      <c r="AUW20" s="3"/>
      <c r="AUX20" s="3"/>
      <c r="AUY20" s="3"/>
      <c r="AUZ20" s="3"/>
      <c r="AVA20" s="3"/>
      <c r="AVB20" s="3"/>
      <c r="AVC20" s="3"/>
      <c r="AVD20" s="3"/>
      <c r="AVE20" s="3"/>
      <c r="AVF20" s="3"/>
      <c r="AVG20" s="3"/>
      <c r="AVH20" s="3"/>
      <c r="AVI20" s="3"/>
      <c r="AVJ20" s="3"/>
      <c r="AVK20" s="3"/>
      <c r="AVL20" s="3"/>
      <c r="AVM20" s="3"/>
      <c r="AVN20" s="3"/>
      <c r="AVO20" s="3"/>
      <c r="AVP20" s="3"/>
      <c r="AVQ20" s="3"/>
      <c r="AVR20" s="3"/>
      <c r="AVS20" s="3"/>
      <c r="AVT20" s="3"/>
      <c r="AVU20" s="3"/>
      <c r="AVV20" s="3"/>
      <c r="AVW20" s="3"/>
      <c r="AVX20" s="3"/>
      <c r="AVY20" s="3"/>
      <c r="AVZ20" s="3"/>
      <c r="AWA20" s="3"/>
      <c r="AWB20" s="3"/>
      <c r="AWC20" s="3"/>
      <c r="AWD20" s="3"/>
      <c r="AWE20" s="3"/>
      <c r="AWF20" s="3"/>
      <c r="AWG20" s="3"/>
      <c r="AWH20" s="3"/>
      <c r="AWI20" s="3"/>
      <c r="AWJ20" s="3"/>
      <c r="AWK20" s="3"/>
      <c r="AWL20" s="3"/>
      <c r="AWM20" s="3"/>
      <c r="AWN20" s="3"/>
      <c r="AWO20" s="3"/>
      <c r="AWP20" s="3"/>
      <c r="AWQ20" s="3"/>
      <c r="AWR20" s="3"/>
      <c r="AWS20" s="3"/>
      <c r="AWT20" s="3"/>
      <c r="AWU20" s="3"/>
      <c r="AWV20" s="3"/>
      <c r="AWW20" s="3"/>
      <c r="AWX20" s="3"/>
      <c r="AWY20" s="3"/>
      <c r="AWZ20" s="3"/>
      <c r="AXA20" s="3"/>
      <c r="AXB20" s="3"/>
      <c r="AXC20" s="3"/>
      <c r="AXD20" s="3"/>
      <c r="AXE20" s="3"/>
      <c r="AXF20" s="3"/>
      <c r="AXG20" s="3"/>
      <c r="AXH20" s="3"/>
      <c r="AXI20" s="3"/>
      <c r="AXJ20" s="3"/>
      <c r="AXK20" s="3"/>
      <c r="AXL20" s="3"/>
      <c r="AXM20" s="3"/>
      <c r="AXN20" s="3"/>
      <c r="AXO20" s="3"/>
      <c r="AXP20" s="3"/>
      <c r="AXQ20" s="3"/>
      <c r="AXR20" s="3"/>
      <c r="AXS20" s="3"/>
      <c r="AXT20" s="3"/>
      <c r="AXU20" s="3"/>
      <c r="AXV20" s="3"/>
      <c r="AXW20" s="3"/>
      <c r="AXX20" s="3"/>
      <c r="AXY20" s="3"/>
      <c r="AXZ20" s="3"/>
      <c r="AYA20" s="3"/>
      <c r="AYB20" s="3"/>
      <c r="AYC20" s="3"/>
      <c r="AYD20" s="3"/>
      <c r="AYE20" s="3"/>
      <c r="AYF20" s="3"/>
      <c r="AYG20" s="3"/>
      <c r="AYH20" s="3"/>
      <c r="AYI20" s="3"/>
      <c r="AYJ20" s="3"/>
      <c r="AYK20" s="3"/>
      <c r="AYL20" s="3"/>
      <c r="AYM20" s="3"/>
      <c r="AYN20" s="3"/>
      <c r="AYO20" s="3"/>
      <c r="AYP20" s="3"/>
      <c r="AYQ20" s="3"/>
      <c r="AYR20" s="3"/>
      <c r="AYS20" s="3"/>
      <c r="AYT20" s="3"/>
      <c r="AYU20" s="3"/>
      <c r="AYV20" s="3"/>
      <c r="AYW20" s="3"/>
      <c r="AYX20" s="3"/>
      <c r="AYY20" s="3"/>
      <c r="AYZ20" s="3"/>
      <c r="AZA20" s="3"/>
      <c r="AZB20" s="3"/>
      <c r="AZC20" s="3"/>
      <c r="AZD20" s="3"/>
      <c r="AZE20" s="3"/>
      <c r="AZF20" s="3"/>
      <c r="AZG20" s="3"/>
      <c r="AZH20" s="3"/>
      <c r="AZI20" s="3"/>
      <c r="AZJ20" s="3"/>
      <c r="AZK20" s="3"/>
      <c r="AZL20" s="3"/>
      <c r="AZM20" s="3"/>
      <c r="AZN20" s="3"/>
      <c r="AZO20" s="3"/>
      <c r="AZP20" s="3"/>
      <c r="AZQ20" s="3"/>
      <c r="AZR20" s="3"/>
      <c r="AZS20" s="3"/>
      <c r="AZT20" s="3"/>
      <c r="AZU20" s="3"/>
      <c r="AZV20" s="3"/>
      <c r="AZW20" s="3"/>
      <c r="AZX20" s="3"/>
      <c r="AZY20" s="3"/>
      <c r="AZZ20" s="3"/>
      <c r="BAA20" s="3"/>
      <c r="BAB20" s="3"/>
      <c r="BAC20" s="3"/>
      <c r="BAD20" s="3"/>
      <c r="BAE20" s="3"/>
      <c r="BAF20" s="3"/>
      <c r="BAG20" s="3"/>
      <c r="BAH20" s="3"/>
      <c r="BAI20" s="3"/>
      <c r="BAJ20" s="3"/>
      <c r="BAK20" s="3"/>
      <c r="BAL20" s="3"/>
      <c r="BAM20" s="3"/>
      <c r="BAN20" s="3"/>
      <c r="BAO20" s="3"/>
      <c r="BAP20" s="3"/>
      <c r="BAQ20" s="3"/>
      <c r="BAR20" s="3"/>
      <c r="BAS20" s="3"/>
      <c r="BAT20" s="3"/>
      <c r="BAU20" s="3"/>
      <c r="BAV20" s="3"/>
      <c r="BAW20" s="3"/>
      <c r="BAX20" s="3"/>
      <c r="BAY20" s="3"/>
      <c r="BAZ20" s="3"/>
      <c r="BBA20" s="3"/>
      <c r="BBB20" s="3"/>
      <c r="BBC20" s="3"/>
      <c r="BBD20" s="3"/>
      <c r="BBE20" s="3"/>
      <c r="BBF20" s="3"/>
      <c r="BBG20" s="3"/>
      <c r="BBH20" s="3"/>
      <c r="BBI20" s="3"/>
      <c r="BBJ20" s="3"/>
      <c r="BBK20" s="3"/>
      <c r="BBL20" s="3"/>
      <c r="BBM20" s="3"/>
      <c r="BBN20" s="3"/>
      <c r="BBO20" s="3"/>
      <c r="BBP20" s="3"/>
      <c r="BBQ20" s="3"/>
      <c r="BBR20" s="3"/>
      <c r="BBS20" s="3"/>
      <c r="BBT20" s="3"/>
      <c r="BBU20" s="3"/>
      <c r="BBV20" s="3"/>
      <c r="BBW20" s="3"/>
      <c r="BBX20" s="3"/>
      <c r="BBY20" s="3"/>
      <c r="BBZ20" s="3"/>
      <c r="BCA20" s="3"/>
      <c r="BCB20" s="3"/>
      <c r="BCC20" s="3"/>
      <c r="BCD20" s="3"/>
      <c r="BCE20" s="3"/>
      <c r="BCF20" s="3"/>
      <c r="BCG20" s="3"/>
      <c r="BCH20" s="3"/>
      <c r="BCI20" s="3"/>
      <c r="BCJ20" s="3"/>
      <c r="BCK20" s="3"/>
      <c r="BCL20" s="3"/>
      <c r="BCM20" s="3"/>
      <c r="BCN20" s="3"/>
      <c r="BCO20" s="3"/>
      <c r="BCP20" s="3"/>
      <c r="BCQ20" s="3"/>
      <c r="BCR20" s="3"/>
      <c r="BCS20" s="3"/>
      <c r="BCT20" s="3"/>
      <c r="BCU20" s="3"/>
      <c r="BCV20" s="3"/>
      <c r="BCW20" s="3"/>
      <c r="BCX20" s="3"/>
      <c r="BCY20" s="3"/>
      <c r="BCZ20" s="3"/>
      <c r="BDA20" s="3"/>
      <c r="BDB20" s="3"/>
      <c r="BDC20" s="3"/>
      <c r="BDD20" s="3"/>
      <c r="BDE20" s="3"/>
      <c r="BDF20" s="3"/>
      <c r="BDG20" s="3"/>
      <c r="BDH20" s="3"/>
      <c r="BDI20" s="3"/>
      <c r="BDJ20" s="3"/>
      <c r="BDK20" s="3"/>
      <c r="BDL20" s="3"/>
      <c r="BDM20" s="3"/>
      <c r="BDN20" s="3"/>
      <c r="BDO20" s="3"/>
      <c r="BDP20" s="3"/>
      <c r="BDQ20" s="3"/>
      <c r="BDR20" s="3"/>
      <c r="BDS20" s="3"/>
      <c r="BDT20" s="3"/>
      <c r="BDU20" s="3"/>
      <c r="BDV20" s="3"/>
      <c r="BDW20" s="3"/>
      <c r="BDX20" s="3"/>
      <c r="BDY20" s="3"/>
      <c r="BDZ20" s="3"/>
      <c r="BEA20" s="3"/>
      <c r="BEB20" s="3"/>
      <c r="BEC20" s="3"/>
      <c r="BED20" s="3"/>
      <c r="BEE20" s="3"/>
      <c r="BEF20" s="3"/>
      <c r="BEG20" s="3"/>
      <c r="BEH20" s="3"/>
      <c r="BEI20" s="3"/>
      <c r="BEJ20" s="3"/>
      <c r="BEK20" s="3"/>
      <c r="BEL20" s="3"/>
      <c r="BEM20" s="3"/>
      <c r="BEN20" s="3"/>
      <c r="BEO20" s="3"/>
      <c r="BEP20" s="3"/>
      <c r="BEQ20" s="3"/>
      <c r="BER20" s="3"/>
      <c r="BES20" s="3"/>
      <c r="BET20" s="3"/>
      <c r="BEU20" s="3"/>
      <c r="BEV20" s="3"/>
      <c r="BEW20" s="3"/>
      <c r="BEX20" s="3"/>
      <c r="BEY20" s="3"/>
      <c r="BEZ20" s="3"/>
      <c r="BFA20" s="3"/>
      <c r="BFB20" s="3"/>
      <c r="BFC20" s="3"/>
      <c r="BFD20" s="3"/>
      <c r="BFE20" s="3"/>
      <c r="BFF20" s="3"/>
      <c r="BFG20" s="3"/>
      <c r="BFH20" s="3"/>
      <c r="BFI20" s="3"/>
      <c r="BFJ20" s="3"/>
      <c r="BFK20" s="3"/>
      <c r="BFL20" s="3"/>
      <c r="BFM20" s="3"/>
      <c r="BFN20" s="3"/>
      <c r="BFO20" s="3"/>
      <c r="BFP20" s="3"/>
      <c r="BFQ20" s="3"/>
      <c r="BFR20" s="3"/>
      <c r="BFS20" s="3"/>
      <c r="BFT20" s="3"/>
      <c r="BFU20" s="3"/>
      <c r="BFV20" s="3"/>
      <c r="BFW20" s="3"/>
      <c r="BFX20" s="3"/>
      <c r="BFY20" s="3"/>
      <c r="BFZ20" s="3"/>
      <c r="BGA20" s="3"/>
      <c r="BGB20" s="3"/>
      <c r="BGC20" s="3"/>
      <c r="BGD20" s="3"/>
      <c r="BGE20" s="3"/>
      <c r="BGF20" s="3"/>
      <c r="BGG20" s="3"/>
      <c r="BGH20" s="3"/>
      <c r="BGI20" s="3"/>
      <c r="BGJ20" s="3"/>
      <c r="BGK20" s="3"/>
      <c r="BGL20" s="3"/>
      <c r="BGM20" s="3"/>
      <c r="BGN20" s="3"/>
      <c r="BGO20" s="3"/>
      <c r="BGP20" s="3"/>
      <c r="BGQ20" s="3"/>
      <c r="BGR20" s="3"/>
      <c r="BGS20" s="3"/>
      <c r="BGT20" s="3"/>
      <c r="BGU20" s="3"/>
      <c r="BGV20" s="3"/>
      <c r="BGW20" s="3"/>
      <c r="BGX20" s="3"/>
      <c r="BGY20" s="3"/>
      <c r="BGZ20" s="3"/>
      <c r="BHA20" s="3"/>
      <c r="BHB20" s="3"/>
      <c r="BHC20" s="3"/>
      <c r="BHD20" s="3"/>
      <c r="BHE20" s="3"/>
      <c r="BHF20" s="3"/>
      <c r="BHG20" s="3"/>
      <c r="BHH20" s="3"/>
      <c r="BHI20" s="3"/>
      <c r="BHJ20" s="3"/>
      <c r="BHK20" s="3"/>
      <c r="BHL20" s="3"/>
      <c r="BHM20" s="3"/>
      <c r="BHN20" s="3"/>
      <c r="BHO20" s="3"/>
      <c r="BHP20" s="3"/>
      <c r="BHQ20" s="3"/>
      <c r="BHR20" s="3"/>
      <c r="BHS20" s="3"/>
      <c r="BHT20" s="3"/>
      <c r="BHU20" s="3"/>
      <c r="BHV20" s="3"/>
      <c r="BHW20" s="3"/>
      <c r="BHX20" s="3"/>
      <c r="BHY20" s="3"/>
      <c r="BHZ20" s="3"/>
      <c r="BIA20" s="3"/>
      <c r="BIB20" s="3"/>
      <c r="BIC20" s="3"/>
      <c r="BID20" s="3"/>
      <c r="BIE20" s="3"/>
      <c r="BIF20" s="3"/>
      <c r="BIG20" s="3"/>
      <c r="BIH20" s="3"/>
      <c r="BII20" s="3"/>
      <c r="BIJ20" s="3"/>
      <c r="BIK20" s="3"/>
      <c r="BIL20" s="3"/>
      <c r="BIM20" s="3"/>
      <c r="BIN20" s="3"/>
      <c r="BIO20" s="3"/>
      <c r="BIP20" s="3"/>
      <c r="BIQ20" s="3"/>
      <c r="BIR20" s="3"/>
      <c r="BIS20" s="3"/>
      <c r="BIT20" s="3"/>
      <c r="BIU20" s="3"/>
      <c r="BIV20" s="3"/>
      <c r="BIW20" s="3"/>
      <c r="BIX20" s="3"/>
      <c r="BIY20" s="3"/>
      <c r="BIZ20" s="3"/>
      <c r="BJA20" s="3"/>
      <c r="BJB20" s="3"/>
      <c r="BJC20" s="3"/>
      <c r="BJD20" s="3"/>
      <c r="BJE20" s="3"/>
      <c r="BJF20" s="3"/>
      <c r="BJG20" s="3"/>
      <c r="BJH20" s="3"/>
      <c r="BJI20" s="3"/>
      <c r="BJJ20" s="3"/>
      <c r="BJK20" s="3"/>
      <c r="BJL20" s="3"/>
      <c r="BJM20" s="3"/>
      <c r="BJN20" s="3"/>
      <c r="BJO20" s="3"/>
      <c r="BJP20" s="3"/>
      <c r="BJQ20" s="3"/>
      <c r="BJR20" s="3"/>
      <c r="BJS20" s="3"/>
      <c r="BJT20" s="3"/>
      <c r="BJU20" s="3"/>
      <c r="BJV20" s="3"/>
      <c r="BJW20" s="3"/>
      <c r="BJX20" s="3"/>
      <c r="BJY20" s="3"/>
      <c r="BJZ20" s="3"/>
      <c r="BKA20" s="3"/>
      <c r="BKB20" s="3"/>
      <c r="BKC20" s="3"/>
      <c r="BKD20" s="3"/>
      <c r="BKE20" s="3"/>
      <c r="BKF20" s="3"/>
      <c r="BKG20" s="3"/>
      <c r="BKH20" s="3"/>
      <c r="BKI20" s="3"/>
      <c r="BKJ20" s="3"/>
      <c r="BKK20" s="3"/>
      <c r="BKL20" s="3"/>
      <c r="BKM20" s="3"/>
      <c r="BKN20" s="3"/>
      <c r="BKO20" s="3"/>
      <c r="BKP20" s="3"/>
      <c r="BKQ20" s="3"/>
      <c r="BKR20" s="3"/>
      <c r="BKS20" s="3"/>
      <c r="BKT20" s="3"/>
      <c r="BKU20" s="3"/>
      <c r="BKV20" s="3"/>
      <c r="BKW20" s="3"/>
      <c r="BKX20" s="3"/>
      <c r="BKY20" s="3"/>
      <c r="BKZ20" s="3"/>
      <c r="BLA20" s="3"/>
      <c r="BLB20" s="3"/>
      <c r="BLC20" s="3"/>
      <c r="BLD20" s="3"/>
      <c r="BLE20" s="3"/>
      <c r="BLF20" s="3"/>
      <c r="BLG20" s="3"/>
      <c r="BLH20" s="3"/>
      <c r="BLI20" s="3"/>
      <c r="BLJ20" s="3"/>
      <c r="BLK20" s="3"/>
      <c r="BLL20" s="3"/>
      <c r="BLM20" s="3"/>
      <c r="BLN20" s="3"/>
      <c r="BLO20" s="3"/>
      <c r="BLP20" s="3"/>
      <c r="BLQ20" s="3"/>
      <c r="BLR20" s="3"/>
      <c r="BLS20" s="3"/>
      <c r="BLT20" s="3"/>
      <c r="BLU20" s="3"/>
      <c r="BLV20" s="3"/>
      <c r="BLW20" s="3"/>
      <c r="BLX20" s="3"/>
      <c r="BLY20" s="3"/>
      <c r="BLZ20" s="3"/>
      <c r="BMA20" s="3"/>
      <c r="BMB20" s="3"/>
      <c r="BMC20" s="3"/>
      <c r="BMD20" s="3"/>
      <c r="BME20" s="3"/>
      <c r="BMF20" s="3"/>
      <c r="BMG20" s="3"/>
      <c r="BMH20" s="3"/>
      <c r="BMI20" s="3"/>
      <c r="BMJ20" s="3"/>
      <c r="BMK20" s="3"/>
      <c r="BML20" s="3"/>
      <c r="BMM20" s="3"/>
      <c r="BMN20" s="3"/>
      <c r="BMO20" s="3"/>
      <c r="BMP20" s="3"/>
      <c r="BMQ20" s="3"/>
      <c r="BMR20" s="3"/>
      <c r="BMS20" s="3"/>
      <c r="BMT20" s="3"/>
      <c r="BMU20" s="3"/>
      <c r="BMV20" s="3"/>
      <c r="BMW20" s="3"/>
      <c r="BMX20" s="3"/>
      <c r="BMY20" s="3"/>
      <c r="BMZ20" s="3"/>
      <c r="BNA20" s="3"/>
      <c r="BNB20" s="3"/>
      <c r="BNC20" s="3"/>
      <c r="BND20" s="3"/>
      <c r="BNE20" s="3"/>
      <c r="BNF20" s="3"/>
      <c r="BNG20" s="3"/>
      <c r="BNH20" s="3"/>
      <c r="BNI20" s="3"/>
      <c r="BNJ20" s="3"/>
      <c r="BNK20" s="3"/>
      <c r="BNL20" s="3"/>
      <c r="BNM20" s="3"/>
      <c r="BNN20" s="3"/>
      <c r="BNO20" s="3"/>
      <c r="BNP20" s="3"/>
      <c r="BNQ20" s="3"/>
      <c r="BNR20" s="3"/>
      <c r="BNS20" s="3"/>
      <c r="BNT20" s="3"/>
      <c r="BNU20" s="3"/>
      <c r="BNV20" s="3"/>
      <c r="BNW20" s="3"/>
      <c r="BNX20" s="3"/>
      <c r="BNY20" s="3"/>
      <c r="BNZ20" s="3"/>
      <c r="BOA20" s="3"/>
      <c r="BOB20" s="3"/>
      <c r="BOC20" s="3"/>
      <c r="BOD20" s="3"/>
      <c r="BOE20" s="3"/>
      <c r="BOF20" s="3"/>
      <c r="BOG20" s="3"/>
      <c r="BOH20" s="3"/>
      <c r="BOI20" s="3"/>
      <c r="BOJ20" s="3"/>
      <c r="BOK20" s="3"/>
      <c r="BOL20" s="3"/>
      <c r="BOM20" s="3"/>
      <c r="BON20" s="3"/>
      <c r="BOO20" s="3"/>
      <c r="BOP20" s="3"/>
      <c r="BOQ20" s="3"/>
      <c r="BOR20" s="3"/>
      <c r="BOS20" s="3"/>
      <c r="BOT20" s="3"/>
      <c r="BOU20" s="3"/>
      <c r="BOV20" s="3"/>
      <c r="BOW20" s="3"/>
      <c r="BOX20" s="3"/>
      <c r="BOY20" s="3"/>
      <c r="BOZ20" s="3"/>
      <c r="BPA20" s="3"/>
      <c r="BPB20" s="3"/>
      <c r="BPC20" s="3"/>
      <c r="BPD20" s="3"/>
      <c r="BPE20" s="3"/>
      <c r="BPF20" s="3"/>
      <c r="BPG20" s="3"/>
      <c r="BPH20" s="3"/>
      <c r="BPI20" s="3"/>
      <c r="BPJ20" s="3"/>
      <c r="BPK20" s="3"/>
      <c r="BPL20" s="3"/>
      <c r="BPM20" s="3"/>
      <c r="BPN20" s="3"/>
      <c r="BPO20" s="3"/>
      <c r="BPP20" s="3"/>
      <c r="BPQ20" s="3"/>
      <c r="BPR20" s="3"/>
      <c r="BPS20" s="3"/>
      <c r="BPT20" s="3"/>
      <c r="BPU20" s="3"/>
      <c r="BPV20" s="3"/>
      <c r="BPW20" s="3"/>
      <c r="BPX20" s="3"/>
      <c r="BPY20" s="3"/>
      <c r="BPZ20" s="3"/>
      <c r="BQA20" s="3"/>
      <c r="BQB20" s="3"/>
      <c r="BQC20" s="3"/>
      <c r="BQD20" s="3"/>
      <c r="BQE20" s="3"/>
      <c r="BQF20" s="3"/>
      <c r="BQG20" s="3"/>
      <c r="BQH20" s="3"/>
      <c r="BQI20" s="3"/>
      <c r="BQJ20" s="3"/>
      <c r="BQK20" s="3"/>
      <c r="BQL20" s="3"/>
      <c r="BQM20" s="3"/>
      <c r="BQN20" s="3"/>
      <c r="BQO20" s="3"/>
      <c r="BQP20" s="3"/>
      <c r="BQQ20" s="3"/>
      <c r="BQR20" s="3"/>
      <c r="BQS20" s="3"/>
      <c r="BQT20" s="3"/>
      <c r="BQU20" s="3"/>
      <c r="BQV20" s="3"/>
      <c r="BQW20" s="3"/>
      <c r="BQX20" s="3"/>
      <c r="BQY20" s="3"/>
      <c r="BQZ20" s="3"/>
      <c r="BRA20" s="3"/>
      <c r="BRB20" s="3"/>
      <c r="BRC20" s="3"/>
      <c r="BRD20" s="3"/>
      <c r="BRE20" s="3"/>
      <c r="BRF20" s="3"/>
      <c r="BRG20" s="3"/>
      <c r="BRH20" s="3"/>
      <c r="BRI20" s="3"/>
      <c r="BRJ20" s="3"/>
      <c r="BRK20" s="3"/>
      <c r="BRL20" s="3"/>
      <c r="BRM20" s="3"/>
      <c r="BRN20" s="3"/>
      <c r="BRO20" s="3"/>
      <c r="BRP20" s="3"/>
      <c r="BRQ20" s="3"/>
      <c r="BRR20" s="3"/>
      <c r="BRS20" s="3"/>
      <c r="BRT20" s="3"/>
      <c r="BRU20" s="3"/>
      <c r="BRV20" s="3"/>
      <c r="BRW20" s="3"/>
      <c r="BRX20" s="3"/>
      <c r="BRY20" s="3"/>
      <c r="BRZ20" s="3"/>
      <c r="BSA20" s="3"/>
      <c r="BSB20" s="3"/>
      <c r="BSC20" s="3"/>
      <c r="BSD20" s="3"/>
      <c r="BSE20" s="3"/>
      <c r="BSF20" s="3"/>
      <c r="BSG20" s="3"/>
      <c r="BSH20" s="3"/>
      <c r="BSI20" s="3"/>
      <c r="BSJ20" s="3"/>
      <c r="BSK20" s="3"/>
      <c r="BSL20" s="3"/>
      <c r="BSM20" s="3"/>
      <c r="BSN20" s="3"/>
      <c r="BSO20" s="3"/>
      <c r="BSP20" s="3"/>
      <c r="BSQ20" s="3"/>
      <c r="BSR20" s="3"/>
      <c r="BSS20" s="3"/>
      <c r="BST20" s="3"/>
      <c r="BSU20" s="3"/>
      <c r="BSV20" s="3"/>
      <c r="BSW20" s="3"/>
      <c r="BSX20" s="3"/>
      <c r="BSY20" s="3"/>
      <c r="BSZ20" s="3"/>
      <c r="BTA20" s="3"/>
      <c r="BTB20" s="3"/>
      <c r="BTC20" s="3"/>
      <c r="BTD20" s="3"/>
      <c r="BTE20" s="3"/>
      <c r="BTF20" s="3"/>
      <c r="BTG20" s="3"/>
      <c r="BTH20" s="3"/>
      <c r="BTI20" s="3"/>
      <c r="BTJ20" s="3"/>
      <c r="BTK20" s="3"/>
      <c r="BTL20" s="3"/>
      <c r="BTM20" s="3"/>
      <c r="BTN20" s="3"/>
      <c r="BTO20" s="3"/>
      <c r="BTP20" s="3"/>
      <c r="BTQ20" s="3"/>
      <c r="BTR20" s="3"/>
      <c r="BTS20" s="3"/>
      <c r="BTT20" s="3"/>
      <c r="BTU20" s="3"/>
      <c r="BTV20" s="3"/>
      <c r="BTW20" s="3"/>
      <c r="BTX20" s="3"/>
      <c r="BTY20" s="3"/>
      <c r="BTZ20" s="3"/>
      <c r="BUA20" s="3"/>
      <c r="BUB20" s="3"/>
      <c r="BUC20" s="3"/>
      <c r="BUD20" s="3"/>
      <c r="BUE20" s="3"/>
      <c r="BUF20" s="3"/>
      <c r="BUG20" s="3"/>
      <c r="BUH20" s="3"/>
      <c r="BUI20" s="3"/>
      <c r="BUJ20" s="3"/>
      <c r="BUK20" s="3"/>
      <c r="BUL20" s="3"/>
      <c r="BUM20" s="3"/>
      <c r="BUN20" s="3"/>
      <c r="BUO20" s="3"/>
      <c r="BUP20" s="3"/>
      <c r="BUQ20" s="3"/>
      <c r="BUR20" s="3"/>
      <c r="BUS20" s="3"/>
      <c r="BUT20" s="3"/>
      <c r="BUU20" s="3"/>
      <c r="BUV20" s="3"/>
      <c r="BUW20" s="3"/>
      <c r="BUX20" s="3"/>
      <c r="BUY20" s="3"/>
      <c r="BUZ20" s="3"/>
      <c r="BVA20" s="3"/>
      <c r="BVB20" s="3"/>
      <c r="BVC20" s="3"/>
      <c r="BVD20" s="3"/>
      <c r="BVE20" s="3"/>
      <c r="BVF20" s="3"/>
      <c r="BVG20" s="3"/>
      <c r="BVH20" s="3"/>
      <c r="BVI20" s="3"/>
      <c r="BVJ20" s="3"/>
      <c r="BVK20" s="3"/>
      <c r="BVL20" s="3"/>
      <c r="BVM20" s="3"/>
      <c r="BVN20" s="3"/>
      <c r="BVO20" s="3"/>
      <c r="BVP20" s="3"/>
      <c r="BVQ20" s="3"/>
      <c r="BVR20" s="3"/>
      <c r="BVS20" s="3"/>
      <c r="BVT20" s="3"/>
      <c r="BVU20" s="3"/>
      <c r="BVV20" s="3"/>
      <c r="BVW20" s="3"/>
      <c r="BVX20" s="3"/>
      <c r="BVY20" s="3"/>
      <c r="BVZ20" s="3"/>
      <c r="BWA20" s="3"/>
      <c r="BWB20" s="3"/>
      <c r="BWC20" s="3"/>
      <c r="BWD20" s="3"/>
      <c r="BWE20" s="3"/>
      <c r="BWF20" s="3"/>
      <c r="BWG20" s="3"/>
      <c r="BWH20" s="3"/>
      <c r="BWI20" s="3"/>
      <c r="BWJ20" s="3"/>
      <c r="BWK20" s="3"/>
      <c r="BWL20" s="3"/>
      <c r="BWM20" s="3"/>
      <c r="BWN20" s="3"/>
      <c r="BWO20" s="3"/>
      <c r="BWP20" s="3"/>
      <c r="BWQ20" s="3"/>
      <c r="BWR20" s="3"/>
      <c r="BWS20" s="3"/>
      <c r="BWT20" s="3"/>
      <c r="BWU20" s="3"/>
      <c r="BWV20" s="3"/>
      <c r="BWW20" s="3"/>
      <c r="BWX20" s="3"/>
      <c r="BWY20" s="3"/>
      <c r="BWZ20" s="3"/>
      <c r="BXA20" s="3"/>
      <c r="BXB20" s="3"/>
      <c r="BXC20" s="3"/>
      <c r="BXD20" s="3"/>
      <c r="BXE20" s="3"/>
      <c r="BXF20" s="3"/>
      <c r="BXG20" s="3"/>
      <c r="BXH20" s="3"/>
      <c r="BXI20" s="3"/>
      <c r="BXJ20" s="3"/>
      <c r="BXK20" s="3"/>
      <c r="BXL20" s="3"/>
      <c r="BXM20" s="3"/>
      <c r="BXN20" s="3"/>
      <c r="BXO20" s="3"/>
      <c r="BXP20" s="3"/>
      <c r="BXQ20" s="3"/>
      <c r="BXR20" s="3"/>
      <c r="BXS20" s="3"/>
      <c r="BXT20" s="3"/>
      <c r="BXU20" s="3"/>
      <c r="BXV20" s="3"/>
      <c r="BXW20" s="3"/>
      <c r="BXX20" s="3"/>
      <c r="BXY20" s="3"/>
      <c r="BXZ20" s="3"/>
      <c r="BYA20" s="3"/>
      <c r="BYB20" s="3"/>
      <c r="BYC20" s="3"/>
      <c r="BYD20" s="3"/>
      <c r="BYE20" s="3"/>
      <c r="BYF20" s="3"/>
      <c r="BYG20" s="3"/>
      <c r="BYH20" s="3"/>
      <c r="BYI20" s="3"/>
      <c r="BYJ20" s="3"/>
      <c r="BYK20" s="3"/>
      <c r="BYL20" s="3"/>
      <c r="BYM20" s="3"/>
      <c r="BYN20" s="3"/>
      <c r="BYO20" s="3"/>
      <c r="BYP20" s="3"/>
      <c r="BYQ20" s="3"/>
      <c r="BYR20" s="3"/>
      <c r="BYS20" s="3"/>
      <c r="BYT20" s="3"/>
      <c r="BYU20" s="3"/>
      <c r="BYV20" s="3"/>
      <c r="BYW20" s="3"/>
      <c r="BYX20" s="3"/>
      <c r="BYY20" s="3"/>
      <c r="BYZ20" s="3"/>
      <c r="BZA20" s="3"/>
      <c r="BZB20" s="3"/>
      <c r="BZC20" s="3"/>
      <c r="BZD20" s="3"/>
      <c r="BZE20" s="3"/>
      <c r="BZF20" s="3"/>
      <c r="BZG20" s="3"/>
      <c r="BZH20" s="3"/>
      <c r="BZI20" s="3"/>
      <c r="BZJ20" s="3"/>
      <c r="BZK20" s="3"/>
      <c r="BZL20" s="3"/>
      <c r="BZM20" s="3"/>
      <c r="BZN20" s="3"/>
      <c r="BZO20" s="3"/>
      <c r="BZP20" s="3"/>
      <c r="BZQ20" s="3"/>
      <c r="BZR20" s="3"/>
      <c r="BZS20" s="3"/>
      <c r="BZT20" s="3"/>
      <c r="BZU20" s="3"/>
      <c r="BZV20" s="3"/>
      <c r="BZW20" s="3"/>
      <c r="BZX20" s="3"/>
      <c r="BZY20" s="3"/>
      <c r="BZZ20" s="3"/>
      <c r="CAA20" s="3"/>
      <c r="CAB20" s="3"/>
      <c r="CAC20" s="3"/>
      <c r="CAD20" s="3"/>
      <c r="CAE20" s="3"/>
      <c r="CAF20" s="3"/>
      <c r="CAG20" s="3"/>
      <c r="CAH20" s="3"/>
      <c r="CAI20" s="3"/>
      <c r="CAJ20" s="3"/>
      <c r="CAK20" s="3"/>
      <c r="CAL20" s="3"/>
      <c r="CAM20" s="3"/>
      <c r="CAN20" s="3"/>
      <c r="CAO20" s="3"/>
      <c r="CAP20" s="3"/>
      <c r="CAQ20" s="3"/>
      <c r="CAR20" s="3"/>
      <c r="CAS20" s="3"/>
      <c r="CAT20" s="3"/>
      <c r="CAU20" s="3"/>
      <c r="CAV20" s="3"/>
      <c r="CAW20" s="3"/>
      <c r="CAX20" s="3"/>
      <c r="CAY20" s="3"/>
      <c r="CAZ20" s="3"/>
      <c r="CBA20" s="3"/>
      <c r="CBB20" s="3"/>
      <c r="CBC20" s="3"/>
      <c r="CBD20" s="3"/>
      <c r="CBE20" s="3"/>
      <c r="CBF20" s="3"/>
      <c r="CBG20" s="3"/>
      <c r="CBH20" s="3"/>
      <c r="CBI20" s="3"/>
      <c r="CBJ20" s="3"/>
      <c r="CBK20" s="3"/>
      <c r="CBL20" s="3"/>
      <c r="CBM20" s="3"/>
      <c r="CBN20" s="3"/>
      <c r="CBO20" s="3"/>
      <c r="CBP20" s="3"/>
      <c r="CBQ20" s="3"/>
      <c r="CBR20" s="3"/>
      <c r="CBS20" s="3"/>
      <c r="CBT20" s="3"/>
      <c r="CBU20" s="3"/>
      <c r="CBV20" s="3"/>
      <c r="CBW20" s="3"/>
      <c r="CBX20" s="3"/>
      <c r="CBY20" s="3"/>
      <c r="CBZ20" s="3"/>
      <c r="CCA20" s="3"/>
      <c r="CCB20" s="3"/>
      <c r="CCC20" s="3"/>
      <c r="CCD20" s="3"/>
      <c r="CCE20" s="3"/>
      <c r="CCF20" s="3"/>
      <c r="CCG20" s="3"/>
      <c r="CCH20" s="3"/>
      <c r="CCI20" s="3"/>
      <c r="CCJ20" s="3"/>
      <c r="CCK20" s="3"/>
      <c r="CCL20" s="3"/>
      <c r="CCM20" s="3"/>
      <c r="CCN20" s="3"/>
      <c r="CCO20" s="3"/>
      <c r="CCP20" s="3"/>
      <c r="CCQ20" s="3"/>
      <c r="CCR20" s="3"/>
      <c r="CCS20" s="3"/>
      <c r="CCT20" s="3"/>
      <c r="CCU20" s="3"/>
      <c r="CCV20" s="3"/>
      <c r="CCW20" s="3"/>
      <c r="CCX20" s="3"/>
      <c r="CCY20" s="3"/>
      <c r="CCZ20" s="3"/>
      <c r="CDA20" s="3"/>
      <c r="CDB20" s="3"/>
      <c r="CDC20" s="3"/>
      <c r="CDD20" s="3"/>
      <c r="CDE20" s="3"/>
      <c r="CDF20" s="3"/>
      <c r="CDG20" s="3"/>
      <c r="CDH20" s="3"/>
      <c r="CDI20" s="3"/>
      <c r="CDJ20" s="3"/>
      <c r="CDK20" s="3"/>
      <c r="CDL20" s="3"/>
      <c r="CDM20" s="3"/>
      <c r="CDN20" s="3"/>
      <c r="CDO20" s="3"/>
      <c r="CDP20" s="3"/>
      <c r="CDQ20" s="3"/>
      <c r="CDR20" s="3"/>
      <c r="CDS20" s="3"/>
      <c r="CDT20" s="3"/>
      <c r="CDU20" s="3"/>
      <c r="CDV20" s="3"/>
      <c r="CDW20" s="3"/>
      <c r="CDX20" s="3"/>
      <c r="CDY20" s="3"/>
      <c r="CDZ20" s="3"/>
      <c r="CEA20" s="3"/>
      <c r="CEB20" s="3"/>
      <c r="CEC20" s="3"/>
      <c r="CED20" s="3"/>
      <c r="CEE20" s="3"/>
      <c r="CEF20" s="3"/>
      <c r="CEG20" s="3"/>
      <c r="CEH20" s="3"/>
      <c r="CEI20" s="3"/>
      <c r="CEJ20" s="3"/>
      <c r="CEK20" s="3"/>
      <c r="CEL20" s="3"/>
      <c r="CEM20" s="3"/>
      <c r="CEN20" s="3"/>
      <c r="CEO20" s="3"/>
      <c r="CEP20" s="3"/>
      <c r="CEQ20" s="3"/>
      <c r="CER20" s="3"/>
      <c r="CES20" s="3"/>
      <c r="CET20" s="3"/>
      <c r="CEU20" s="3"/>
      <c r="CEV20" s="3"/>
      <c r="CEW20" s="3"/>
      <c r="CEX20" s="3"/>
      <c r="CEY20" s="3"/>
      <c r="CEZ20" s="3"/>
      <c r="CFA20" s="3"/>
      <c r="CFB20" s="3"/>
      <c r="CFC20" s="3"/>
      <c r="CFD20" s="3"/>
      <c r="CFE20" s="3"/>
      <c r="CFF20" s="3"/>
      <c r="CFG20" s="3"/>
      <c r="CFH20" s="3"/>
      <c r="CFI20" s="3"/>
      <c r="CFJ20" s="3"/>
      <c r="CFK20" s="3"/>
      <c r="CFL20" s="3"/>
      <c r="CFM20" s="3"/>
      <c r="CFN20" s="3"/>
      <c r="CFO20" s="3"/>
      <c r="CFP20" s="3"/>
      <c r="CFQ20" s="3"/>
      <c r="CFR20" s="3"/>
      <c r="CFS20" s="3"/>
      <c r="CFT20" s="3"/>
      <c r="CFU20" s="3"/>
      <c r="CFV20" s="3"/>
      <c r="CFW20" s="3"/>
      <c r="CFX20" s="3"/>
      <c r="CFY20" s="3"/>
      <c r="CFZ20" s="3"/>
      <c r="CGA20" s="3"/>
      <c r="CGB20" s="3"/>
      <c r="CGC20" s="3"/>
      <c r="CGD20" s="3"/>
      <c r="CGE20" s="3"/>
      <c r="CGF20" s="3"/>
      <c r="CGG20" s="3"/>
      <c r="CGH20" s="3"/>
      <c r="CGI20" s="3"/>
      <c r="CGJ20" s="3"/>
      <c r="CGK20" s="3"/>
      <c r="CGL20" s="3"/>
      <c r="CGM20" s="3"/>
      <c r="CGN20" s="3"/>
      <c r="CGO20" s="3"/>
      <c r="CGP20" s="3"/>
      <c r="CGQ20" s="3"/>
      <c r="CGR20" s="3"/>
      <c r="CGS20" s="3"/>
      <c r="CGT20" s="3"/>
      <c r="CGU20" s="3"/>
      <c r="CGV20" s="3"/>
      <c r="CGW20" s="3"/>
      <c r="CGX20" s="3"/>
      <c r="CGY20" s="3"/>
      <c r="CGZ20" s="3"/>
      <c r="CHA20" s="3"/>
      <c r="CHB20" s="3"/>
      <c r="CHC20" s="3"/>
      <c r="CHD20" s="3"/>
      <c r="CHE20" s="3"/>
      <c r="CHF20" s="3"/>
      <c r="CHG20" s="3"/>
      <c r="CHH20" s="3"/>
      <c r="CHI20" s="3"/>
      <c r="CHJ20" s="3"/>
      <c r="CHK20" s="3"/>
      <c r="CHL20" s="3"/>
      <c r="CHM20" s="3"/>
      <c r="CHN20" s="3"/>
      <c r="CHO20" s="3"/>
      <c r="CHP20" s="3"/>
      <c r="CHQ20" s="3"/>
      <c r="CHR20" s="3"/>
      <c r="CHS20" s="3"/>
      <c r="CHT20" s="3"/>
      <c r="CHU20" s="3"/>
      <c r="CHV20" s="3"/>
      <c r="CHW20" s="3"/>
      <c r="CHX20" s="3"/>
      <c r="CHY20" s="3"/>
      <c r="CHZ20" s="3"/>
      <c r="CIA20" s="3"/>
      <c r="CIB20" s="3"/>
      <c r="CIC20" s="3"/>
      <c r="CID20" s="3"/>
      <c r="CIE20" s="3"/>
      <c r="CIF20" s="3"/>
      <c r="CIG20" s="3"/>
      <c r="CIH20" s="3"/>
      <c r="CII20" s="3"/>
      <c r="CIJ20" s="3"/>
      <c r="CIK20" s="3"/>
      <c r="CIL20" s="3"/>
      <c r="CIM20" s="3"/>
      <c r="CIN20" s="3"/>
      <c r="CIO20" s="3"/>
      <c r="CIP20" s="3"/>
      <c r="CIQ20" s="3"/>
      <c r="CIR20" s="3"/>
      <c r="CIS20" s="3"/>
      <c r="CIT20" s="3"/>
      <c r="CIU20" s="3"/>
      <c r="CIV20" s="3"/>
      <c r="CIW20" s="3"/>
      <c r="CIX20" s="3"/>
      <c r="CIY20" s="3"/>
      <c r="CIZ20" s="3"/>
      <c r="CJA20" s="3"/>
      <c r="CJB20" s="3"/>
      <c r="CJC20" s="3"/>
      <c r="CJD20" s="3"/>
      <c r="CJE20" s="3"/>
      <c r="CJF20" s="3"/>
      <c r="CJG20" s="3"/>
      <c r="CJH20" s="3"/>
      <c r="CJI20" s="3"/>
      <c r="CJJ20" s="3"/>
      <c r="CJK20" s="3"/>
      <c r="CJL20" s="3"/>
      <c r="CJM20" s="3"/>
      <c r="CJN20" s="3"/>
      <c r="CJO20" s="3"/>
      <c r="CJP20" s="3"/>
      <c r="CJQ20" s="3"/>
      <c r="CJR20" s="3"/>
      <c r="CJS20" s="3"/>
      <c r="CJT20" s="3"/>
      <c r="CJU20" s="3"/>
      <c r="CJV20" s="3"/>
      <c r="CJW20" s="3"/>
      <c r="CJX20" s="3"/>
      <c r="CJY20" s="3"/>
      <c r="CJZ20" s="3"/>
      <c r="CKA20" s="3"/>
      <c r="CKB20" s="3"/>
      <c r="CKC20" s="3"/>
      <c r="CKD20" s="3"/>
      <c r="CKE20" s="3"/>
      <c r="CKF20" s="3"/>
      <c r="CKG20" s="3"/>
      <c r="CKH20" s="3"/>
      <c r="CKI20" s="3"/>
      <c r="CKJ20" s="3"/>
      <c r="CKK20" s="3"/>
      <c r="CKL20" s="3"/>
      <c r="CKM20" s="3"/>
      <c r="CKN20" s="3"/>
      <c r="CKO20" s="3"/>
      <c r="CKP20" s="3"/>
      <c r="CKQ20" s="3"/>
      <c r="CKR20" s="3"/>
      <c r="CKS20" s="3"/>
      <c r="CKT20" s="3"/>
      <c r="CKU20" s="3"/>
      <c r="CKV20" s="3"/>
      <c r="CKW20" s="3"/>
      <c r="CKX20" s="3"/>
      <c r="CKY20" s="3"/>
      <c r="CKZ20" s="3"/>
      <c r="CLA20" s="3"/>
      <c r="CLB20" s="3"/>
      <c r="CLC20" s="3"/>
      <c r="CLD20" s="3"/>
      <c r="CLE20" s="3"/>
      <c r="CLF20" s="3"/>
      <c r="CLG20" s="3"/>
      <c r="CLH20" s="3"/>
      <c r="CLI20" s="3"/>
      <c r="CLJ20" s="3"/>
      <c r="CLK20" s="3"/>
      <c r="CLL20" s="3"/>
      <c r="CLM20" s="3"/>
      <c r="CLN20" s="3"/>
      <c r="CLO20" s="3"/>
      <c r="CLP20" s="3"/>
      <c r="CLQ20" s="3"/>
      <c r="CLR20" s="3"/>
      <c r="CLS20" s="3"/>
      <c r="CLT20" s="3"/>
      <c r="CLU20" s="3"/>
      <c r="CLV20" s="3"/>
      <c r="CLW20" s="3"/>
      <c r="CLX20" s="3"/>
      <c r="CLY20" s="3"/>
      <c r="CLZ20" s="3"/>
      <c r="CMA20" s="3"/>
      <c r="CMB20" s="3"/>
      <c r="CMC20" s="3"/>
      <c r="CMD20" s="3"/>
      <c r="CME20" s="3"/>
      <c r="CMF20" s="3"/>
      <c r="CMG20" s="3"/>
      <c r="CMH20" s="3"/>
      <c r="CMI20" s="3"/>
      <c r="CMJ20" s="3"/>
      <c r="CMK20" s="3"/>
      <c r="CML20" s="3"/>
      <c r="CMM20" s="3"/>
      <c r="CMN20" s="3"/>
      <c r="CMO20" s="3"/>
      <c r="CMP20" s="3"/>
      <c r="CMQ20" s="3"/>
      <c r="CMR20" s="3"/>
      <c r="CMS20" s="3"/>
      <c r="CMT20" s="3"/>
      <c r="CMU20" s="3"/>
      <c r="CMV20" s="3"/>
      <c r="CMW20" s="3"/>
      <c r="CMX20" s="3"/>
      <c r="CMY20" s="3"/>
      <c r="CMZ20" s="3"/>
      <c r="CNA20" s="3"/>
      <c r="CNB20" s="3"/>
      <c r="CNC20" s="3"/>
      <c r="CND20" s="3"/>
      <c r="CNE20" s="3"/>
      <c r="CNF20" s="3"/>
      <c r="CNG20" s="3"/>
      <c r="CNH20" s="3"/>
      <c r="CNI20" s="3"/>
      <c r="CNJ20" s="3"/>
      <c r="CNK20" s="3"/>
      <c r="CNL20" s="3"/>
      <c r="CNM20" s="3"/>
      <c r="CNN20" s="3"/>
      <c r="CNO20" s="3"/>
      <c r="CNP20" s="3"/>
      <c r="CNQ20" s="3"/>
      <c r="CNR20" s="3"/>
      <c r="CNS20" s="3"/>
      <c r="CNT20" s="3"/>
      <c r="CNU20" s="3"/>
      <c r="CNV20" s="3"/>
      <c r="CNW20" s="3"/>
      <c r="CNX20" s="3"/>
      <c r="CNY20" s="3"/>
      <c r="CNZ20" s="3"/>
      <c r="COA20" s="3"/>
      <c r="COB20" s="3"/>
      <c r="COC20" s="3"/>
      <c r="COD20" s="3"/>
      <c r="COE20" s="3"/>
      <c r="COF20" s="3"/>
      <c r="COG20" s="3"/>
      <c r="COH20" s="3"/>
      <c r="COI20" s="3"/>
      <c r="COJ20" s="3"/>
      <c r="COK20" s="3"/>
      <c r="COL20" s="3"/>
      <c r="COM20" s="3"/>
      <c r="CON20" s="3"/>
      <c r="COO20" s="3"/>
      <c r="COP20" s="3"/>
      <c r="COQ20" s="3"/>
      <c r="COR20" s="3"/>
      <c r="COS20" s="3"/>
      <c r="COT20" s="3"/>
      <c r="COU20" s="3"/>
      <c r="COV20" s="3"/>
      <c r="COW20" s="3"/>
      <c r="COX20" s="3"/>
      <c r="COY20" s="3"/>
      <c r="COZ20" s="3"/>
      <c r="CPA20" s="3"/>
      <c r="CPB20" s="3"/>
      <c r="CPC20" s="3"/>
      <c r="CPD20" s="3"/>
      <c r="CPE20" s="3"/>
      <c r="CPF20" s="3"/>
      <c r="CPG20" s="3"/>
      <c r="CPH20" s="3"/>
      <c r="CPI20" s="3"/>
      <c r="CPJ20" s="3"/>
      <c r="CPK20" s="3"/>
      <c r="CPL20" s="3"/>
      <c r="CPM20" s="3"/>
      <c r="CPN20" s="3"/>
      <c r="CPO20" s="3"/>
      <c r="CPP20" s="3"/>
      <c r="CPQ20" s="3"/>
      <c r="CPR20" s="3"/>
      <c r="CPS20" s="3"/>
      <c r="CPT20" s="3"/>
      <c r="CPU20" s="3"/>
      <c r="CPV20" s="3"/>
      <c r="CPW20" s="3"/>
      <c r="CPX20" s="3"/>
      <c r="CPY20" s="3"/>
      <c r="CPZ20" s="3"/>
      <c r="CQA20" s="3"/>
      <c r="CQB20" s="3"/>
      <c r="CQC20" s="3"/>
      <c r="CQD20" s="3"/>
      <c r="CQE20" s="3"/>
      <c r="CQF20" s="3"/>
      <c r="CQG20" s="3"/>
      <c r="CQH20" s="3"/>
      <c r="CQI20" s="3"/>
      <c r="CQJ20" s="3"/>
      <c r="CQK20" s="3"/>
      <c r="CQL20" s="3"/>
      <c r="CQM20" s="3"/>
      <c r="CQN20" s="3"/>
      <c r="CQO20" s="3"/>
      <c r="CQP20" s="3"/>
      <c r="CQQ20" s="3"/>
      <c r="CQR20" s="3"/>
      <c r="CQS20" s="3"/>
      <c r="CQT20" s="3"/>
      <c r="CQU20" s="3"/>
      <c r="CQV20" s="3"/>
      <c r="CQW20" s="3"/>
      <c r="CQX20" s="3"/>
      <c r="CQY20" s="3"/>
      <c r="CQZ20" s="3"/>
      <c r="CRA20" s="3"/>
      <c r="CRB20" s="3"/>
      <c r="CRC20" s="3"/>
      <c r="CRD20" s="3"/>
      <c r="CRE20" s="3"/>
      <c r="CRF20" s="3"/>
      <c r="CRG20" s="3"/>
      <c r="CRH20" s="3"/>
      <c r="CRI20" s="3"/>
      <c r="CRJ20" s="3"/>
      <c r="CRK20" s="3"/>
      <c r="CRL20" s="3"/>
      <c r="CRM20" s="3"/>
      <c r="CRN20" s="3"/>
      <c r="CRO20" s="3"/>
      <c r="CRP20" s="3"/>
      <c r="CRQ20" s="3"/>
      <c r="CRR20" s="3"/>
      <c r="CRS20" s="3"/>
      <c r="CRT20" s="3"/>
      <c r="CRU20" s="3"/>
      <c r="CRV20" s="3"/>
      <c r="CRW20" s="3"/>
      <c r="CRX20" s="3"/>
      <c r="CRY20" s="3"/>
      <c r="CRZ20" s="3"/>
      <c r="CSA20" s="3"/>
      <c r="CSB20" s="3"/>
      <c r="CSC20" s="3"/>
      <c r="CSD20" s="3"/>
      <c r="CSE20" s="3"/>
      <c r="CSF20" s="3"/>
      <c r="CSG20" s="3"/>
      <c r="CSH20" s="3"/>
      <c r="CSI20" s="3"/>
      <c r="CSJ20" s="3"/>
      <c r="CSK20" s="3"/>
      <c r="CSL20" s="3"/>
      <c r="CSM20" s="3"/>
      <c r="CSN20" s="3"/>
      <c r="CSO20" s="3"/>
      <c r="CSP20" s="3"/>
      <c r="CSQ20" s="3"/>
      <c r="CSR20" s="3"/>
      <c r="CSS20" s="3"/>
      <c r="CST20" s="3"/>
      <c r="CSU20" s="3"/>
      <c r="CSV20" s="3"/>
      <c r="CSW20" s="3"/>
      <c r="CSX20" s="3"/>
      <c r="CSY20" s="3"/>
      <c r="CSZ20" s="3"/>
      <c r="CTA20" s="3"/>
      <c r="CTB20" s="3"/>
      <c r="CTC20" s="3"/>
      <c r="CTD20" s="3"/>
      <c r="CTE20" s="3"/>
      <c r="CTF20" s="3"/>
      <c r="CTG20" s="3"/>
      <c r="CTH20" s="3"/>
      <c r="CTI20" s="3"/>
      <c r="CTJ20" s="3"/>
      <c r="CTK20" s="3"/>
      <c r="CTL20" s="3"/>
      <c r="CTM20" s="3"/>
      <c r="CTN20" s="3"/>
      <c r="CTO20" s="3"/>
      <c r="CTP20" s="3"/>
      <c r="CTQ20" s="3"/>
      <c r="CTR20" s="3"/>
      <c r="CTS20" s="3"/>
      <c r="CTT20" s="3"/>
      <c r="CTU20" s="3"/>
      <c r="CTV20" s="3"/>
      <c r="CTW20" s="3"/>
      <c r="CTX20" s="3"/>
      <c r="CTY20" s="3"/>
      <c r="CTZ20" s="3"/>
      <c r="CUA20" s="3"/>
      <c r="CUB20" s="3"/>
      <c r="CUC20" s="3"/>
      <c r="CUD20" s="3"/>
      <c r="CUE20" s="3"/>
      <c r="CUF20" s="3"/>
      <c r="CUG20" s="3"/>
      <c r="CUH20" s="3"/>
      <c r="CUI20" s="3"/>
      <c r="CUJ20" s="3"/>
      <c r="CUK20" s="3"/>
      <c r="CUL20" s="3"/>
      <c r="CUM20" s="3"/>
      <c r="CUN20" s="3"/>
      <c r="CUO20" s="3"/>
      <c r="CUP20" s="3"/>
      <c r="CUQ20" s="3"/>
      <c r="CUR20" s="3"/>
      <c r="CUS20" s="3"/>
      <c r="CUT20" s="3"/>
      <c r="CUU20" s="3"/>
      <c r="CUV20" s="3"/>
      <c r="CUW20" s="3"/>
      <c r="CUX20" s="3"/>
      <c r="CUY20" s="3"/>
      <c r="CUZ20" s="3"/>
      <c r="CVA20" s="3"/>
      <c r="CVB20" s="3"/>
      <c r="CVC20" s="3"/>
      <c r="CVD20" s="3"/>
      <c r="CVE20" s="3"/>
      <c r="CVF20" s="3"/>
      <c r="CVG20" s="3"/>
      <c r="CVH20" s="3"/>
      <c r="CVI20" s="3"/>
      <c r="CVJ20" s="3"/>
      <c r="CVK20" s="3"/>
      <c r="CVL20" s="3"/>
      <c r="CVM20" s="3"/>
      <c r="CVN20" s="3"/>
      <c r="CVO20" s="3"/>
      <c r="CVP20" s="3"/>
      <c r="CVQ20" s="3"/>
      <c r="CVR20" s="3"/>
      <c r="CVS20" s="3"/>
      <c r="CVT20" s="3"/>
      <c r="CVU20" s="3"/>
      <c r="CVV20" s="3"/>
      <c r="CVW20" s="3"/>
      <c r="CVX20" s="3"/>
      <c r="CVY20" s="3"/>
      <c r="CVZ20" s="3"/>
      <c r="CWA20" s="3"/>
      <c r="CWB20" s="3"/>
      <c r="CWC20" s="3"/>
      <c r="CWD20" s="3"/>
      <c r="CWE20" s="3"/>
      <c r="CWF20" s="3"/>
      <c r="CWG20" s="3"/>
      <c r="CWH20" s="3"/>
      <c r="CWI20" s="3"/>
      <c r="CWJ20" s="3"/>
      <c r="CWK20" s="3"/>
      <c r="CWL20" s="3"/>
      <c r="CWM20" s="3"/>
      <c r="CWN20" s="3"/>
      <c r="CWO20" s="3"/>
      <c r="CWP20" s="3"/>
      <c r="CWQ20" s="3"/>
      <c r="CWR20" s="3"/>
      <c r="CWS20" s="3"/>
      <c r="CWT20" s="3"/>
      <c r="CWU20" s="3"/>
      <c r="CWV20" s="3"/>
      <c r="CWW20" s="3"/>
      <c r="CWX20" s="3"/>
      <c r="CWY20" s="3"/>
      <c r="CWZ20" s="3"/>
      <c r="CXA20" s="3"/>
      <c r="CXB20" s="3"/>
      <c r="CXC20" s="3"/>
      <c r="CXD20" s="3"/>
      <c r="CXE20" s="3"/>
      <c r="CXF20" s="3"/>
      <c r="CXG20" s="3"/>
      <c r="CXH20" s="3"/>
      <c r="CXI20" s="3"/>
      <c r="CXJ20" s="3"/>
      <c r="CXK20" s="3"/>
      <c r="CXL20" s="3"/>
      <c r="CXM20" s="3"/>
      <c r="CXN20" s="3"/>
      <c r="CXO20" s="3"/>
      <c r="CXP20" s="3"/>
      <c r="CXQ20" s="3"/>
      <c r="CXR20" s="3"/>
      <c r="CXS20" s="3"/>
      <c r="CXT20" s="3"/>
      <c r="CXU20" s="3"/>
      <c r="CXV20" s="3"/>
      <c r="CXW20" s="3"/>
      <c r="CXX20" s="3"/>
      <c r="CXY20" s="3"/>
      <c r="CXZ20" s="3"/>
      <c r="CYA20" s="3"/>
      <c r="CYB20" s="3"/>
      <c r="CYC20" s="3"/>
      <c r="CYD20" s="3"/>
      <c r="CYE20" s="3"/>
      <c r="CYF20" s="3"/>
      <c r="CYG20" s="3"/>
      <c r="CYH20" s="3"/>
      <c r="CYI20" s="3"/>
      <c r="CYJ20" s="3"/>
      <c r="CYK20" s="3"/>
      <c r="CYL20" s="3"/>
      <c r="CYM20" s="3"/>
      <c r="CYN20" s="3"/>
      <c r="CYO20" s="3"/>
      <c r="CYP20" s="3"/>
      <c r="CYQ20" s="3"/>
      <c r="CYR20" s="3"/>
      <c r="CYS20" s="3"/>
      <c r="CYT20" s="3"/>
      <c r="CYU20" s="3"/>
      <c r="CYV20" s="3"/>
      <c r="CYW20" s="3"/>
      <c r="CYX20" s="3"/>
      <c r="CYY20" s="3"/>
      <c r="CYZ20" s="3"/>
      <c r="CZA20" s="3"/>
      <c r="CZB20" s="3"/>
      <c r="CZC20" s="3"/>
      <c r="CZD20" s="3"/>
      <c r="CZE20" s="3"/>
      <c r="CZF20" s="3"/>
      <c r="CZG20" s="3"/>
      <c r="CZH20" s="3"/>
      <c r="CZI20" s="3"/>
      <c r="CZJ20" s="3"/>
      <c r="CZK20" s="3"/>
      <c r="CZL20" s="3"/>
      <c r="CZM20" s="3"/>
      <c r="CZN20" s="3"/>
      <c r="CZO20" s="3"/>
      <c r="CZP20" s="3"/>
      <c r="CZQ20" s="3"/>
      <c r="CZR20" s="3"/>
      <c r="CZS20" s="3"/>
      <c r="CZT20" s="3"/>
      <c r="CZU20" s="3"/>
      <c r="CZV20" s="3"/>
      <c r="CZW20" s="3"/>
      <c r="CZX20" s="3"/>
      <c r="CZY20" s="3"/>
      <c r="CZZ20" s="3"/>
      <c r="DAA20" s="3"/>
      <c r="DAB20" s="3"/>
      <c r="DAC20" s="3"/>
      <c r="DAD20" s="3"/>
      <c r="DAE20" s="3"/>
      <c r="DAF20" s="3"/>
      <c r="DAG20" s="3"/>
      <c r="DAH20" s="3"/>
      <c r="DAI20" s="3"/>
      <c r="DAJ20" s="3"/>
      <c r="DAK20" s="3"/>
      <c r="DAL20" s="3"/>
      <c r="DAM20" s="3"/>
      <c r="DAN20" s="3"/>
      <c r="DAO20" s="3"/>
      <c r="DAP20" s="3"/>
      <c r="DAQ20" s="3"/>
      <c r="DAR20" s="3"/>
      <c r="DAS20" s="3"/>
      <c r="DAT20" s="3"/>
      <c r="DAU20" s="3"/>
      <c r="DAV20" s="3"/>
      <c r="DAW20" s="3"/>
      <c r="DAX20" s="3"/>
      <c r="DAY20" s="3"/>
      <c r="DAZ20" s="3"/>
      <c r="DBA20" s="3"/>
      <c r="DBB20" s="3"/>
      <c r="DBC20" s="3"/>
      <c r="DBD20" s="3"/>
      <c r="DBE20" s="3"/>
      <c r="DBF20" s="3"/>
      <c r="DBG20" s="3"/>
      <c r="DBH20" s="3"/>
      <c r="DBI20" s="3"/>
      <c r="DBJ20" s="3"/>
      <c r="DBK20" s="3"/>
      <c r="DBL20" s="3"/>
      <c r="DBM20" s="3"/>
      <c r="DBN20" s="3"/>
      <c r="DBO20" s="3"/>
      <c r="DBP20" s="3"/>
      <c r="DBQ20" s="3"/>
      <c r="DBR20" s="3"/>
      <c r="DBS20" s="3"/>
      <c r="DBT20" s="3"/>
      <c r="DBU20" s="3"/>
      <c r="DBV20" s="3"/>
      <c r="DBW20" s="3"/>
      <c r="DBX20" s="3"/>
      <c r="DBY20" s="3"/>
      <c r="DBZ20" s="3"/>
      <c r="DCA20" s="3"/>
      <c r="DCB20" s="3"/>
      <c r="DCC20" s="3"/>
      <c r="DCD20" s="3"/>
      <c r="DCE20" s="3"/>
      <c r="DCF20" s="3"/>
      <c r="DCG20" s="3"/>
      <c r="DCH20" s="3"/>
      <c r="DCI20" s="3"/>
      <c r="DCJ20" s="3"/>
      <c r="DCK20" s="3"/>
      <c r="DCL20" s="3"/>
      <c r="DCM20" s="3"/>
      <c r="DCN20" s="3"/>
      <c r="DCO20" s="3"/>
      <c r="DCP20" s="3"/>
      <c r="DCQ20" s="3"/>
      <c r="DCR20" s="3"/>
      <c r="DCS20" s="3"/>
      <c r="DCT20" s="3"/>
      <c r="DCU20" s="3"/>
      <c r="DCV20" s="3"/>
      <c r="DCW20" s="3"/>
      <c r="DCX20" s="3"/>
      <c r="DCY20" s="3"/>
      <c r="DCZ20" s="3"/>
      <c r="DDA20" s="3"/>
      <c r="DDB20" s="3"/>
      <c r="DDC20" s="3"/>
      <c r="DDD20" s="3"/>
      <c r="DDE20" s="3"/>
      <c r="DDF20" s="3"/>
      <c r="DDG20" s="3"/>
      <c r="DDH20" s="3"/>
      <c r="DDI20" s="3"/>
      <c r="DDJ20" s="3"/>
      <c r="DDK20" s="3"/>
      <c r="DDL20" s="3"/>
      <c r="DDM20" s="3"/>
      <c r="DDN20" s="3"/>
      <c r="DDO20" s="3"/>
      <c r="DDP20" s="3"/>
      <c r="DDQ20" s="3"/>
      <c r="DDR20" s="3"/>
      <c r="DDS20" s="3"/>
      <c r="DDT20" s="3"/>
      <c r="DDU20" s="3"/>
      <c r="DDV20" s="3"/>
      <c r="DDW20" s="3"/>
      <c r="DDX20" s="3"/>
      <c r="DDY20" s="3"/>
      <c r="DDZ20" s="3"/>
      <c r="DEA20" s="3"/>
      <c r="DEB20" s="3"/>
      <c r="DEC20" s="3"/>
      <c r="DED20" s="3"/>
      <c r="DEE20" s="3"/>
      <c r="DEF20" s="3"/>
      <c r="DEG20" s="3"/>
      <c r="DEH20" s="3"/>
      <c r="DEI20" s="3"/>
      <c r="DEJ20" s="3"/>
      <c r="DEK20" s="3"/>
      <c r="DEL20" s="3"/>
      <c r="DEM20" s="3"/>
      <c r="DEN20" s="3"/>
      <c r="DEO20" s="3"/>
      <c r="DEP20" s="3"/>
      <c r="DEQ20" s="3"/>
      <c r="DER20" s="3"/>
      <c r="DES20" s="3"/>
      <c r="DET20" s="3"/>
      <c r="DEU20" s="3"/>
      <c r="DEV20" s="3"/>
      <c r="DEW20" s="3"/>
      <c r="DEX20" s="3"/>
      <c r="DEY20" s="3"/>
      <c r="DEZ20" s="3"/>
      <c r="DFA20" s="3"/>
      <c r="DFB20" s="3"/>
      <c r="DFC20" s="3"/>
      <c r="DFD20" s="3"/>
      <c r="DFE20" s="3"/>
      <c r="DFF20" s="3"/>
      <c r="DFG20" s="3"/>
      <c r="DFH20" s="3"/>
      <c r="DFI20" s="3"/>
      <c r="DFJ20" s="3"/>
      <c r="DFK20" s="3"/>
      <c r="DFL20" s="3"/>
      <c r="DFM20" s="3"/>
      <c r="DFN20" s="3"/>
      <c r="DFO20" s="3"/>
      <c r="DFP20" s="3"/>
      <c r="DFQ20" s="3"/>
      <c r="DFR20" s="3"/>
      <c r="DFS20" s="3"/>
      <c r="DFT20" s="3"/>
      <c r="DFU20" s="3"/>
      <c r="DFV20" s="3"/>
      <c r="DFW20" s="3"/>
      <c r="DFX20" s="3"/>
      <c r="DFY20" s="3"/>
      <c r="DFZ20" s="3"/>
      <c r="DGA20" s="3"/>
      <c r="DGB20" s="3"/>
      <c r="DGC20" s="3"/>
      <c r="DGD20" s="3"/>
      <c r="DGE20" s="3"/>
      <c r="DGF20" s="3"/>
      <c r="DGG20" s="3"/>
      <c r="DGH20" s="3"/>
      <c r="DGI20" s="3"/>
      <c r="DGJ20" s="3"/>
      <c r="DGK20" s="3"/>
      <c r="DGL20" s="3"/>
      <c r="DGM20" s="3"/>
      <c r="DGN20" s="3"/>
      <c r="DGO20" s="3"/>
      <c r="DGP20" s="3"/>
      <c r="DGQ20" s="3"/>
      <c r="DGR20" s="3"/>
      <c r="DGS20" s="3"/>
      <c r="DGT20" s="3"/>
      <c r="DGU20" s="3"/>
      <c r="DGV20" s="3"/>
      <c r="DGW20" s="3"/>
      <c r="DGX20" s="3"/>
      <c r="DGY20" s="3"/>
      <c r="DGZ20" s="3"/>
      <c r="DHA20" s="3"/>
      <c r="DHB20" s="3"/>
      <c r="DHC20" s="3"/>
      <c r="DHD20" s="3"/>
      <c r="DHE20" s="3"/>
      <c r="DHF20" s="3"/>
      <c r="DHG20" s="3"/>
      <c r="DHH20" s="3"/>
      <c r="DHI20" s="3"/>
      <c r="DHJ20" s="3"/>
      <c r="DHK20" s="3"/>
      <c r="DHL20" s="3"/>
      <c r="DHM20" s="3"/>
      <c r="DHN20" s="3"/>
      <c r="DHO20" s="3"/>
      <c r="DHP20" s="3"/>
      <c r="DHQ20" s="3"/>
      <c r="DHR20" s="3"/>
      <c r="DHS20" s="3"/>
      <c r="DHT20" s="3"/>
      <c r="DHU20" s="3"/>
      <c r="DHV20" s="3"/>
      <c r="DHW20" s="3"/>
      <c r="DHX20" s="3"/>
      <c r="DHY20" s="3"/>
      <c r="DHZ20" s="3"/>
      <c r="DIA20" s="3"/>
      <c r="DIB20" s="3"/>
      <c r="DIC20" s="3"/>
      <c r="DID20" s="3"/>
      <c r="DIE20" s="3"/>
      <c r="DIF20" s="3"/>
      <c r="DIG20" s="3"/>
      <c r="DIH20" s="3"/>
      <c r="DII20" s="3"/>
      <c r="DIJ20" s="3"/>
      <c r="DIK20" s="3"/>
      <c r="DIL20" s="3"/>
      <c r="DIM20" s="3"/>
      <c r="DIN20" s="3"/>
      <c r="DIO20" s="3"/>
      <c r="DIP20" s="3"/>
      <c r="DIQ20" s="3"/>
      <c r="DIR20" s="3"/>
      <c r="DIS20" s="3"/>
      <c r="DIT20" s="3"/>
      <c r="DIU20" s="3"/>
      <c r="DIV20" s="3"/>
      <c r="DIW20" s="3"/>
      <c r="DIX20" s="3"/>
      <c r="DIY20" s="3"/>
      <c r="DIZ20" s="3"/>
      <c r="DJA20" s="3"/>
      <c r="DJB20" s="3"/>
      <c r="DJC20" s="3"/>
      <c r="DJD20" s="3"/>
      <c r="DJE20" s="3"/>
      <c r="DJF20" s="3"/>
      <c r="DJG20" s="3"/>
      <c r="DJH20" s="3"/>
      <c r="DJI20" s="3"/>
      <c r="DJJ20" s="3"/>
      <c r="DJK20" s="3"/>
      <c r="DJL20" s="3"/>
      <c r="DJM20" s="3"/>
      <c r="DJN20" s="3"/>
      <c r="DJO20" s="3"/>
      <c r="DJP20" s="3"/>
      <c r="DJQ20" s="3"/>
      <c r="DJR20" s="3"/>
      <c r="DJS20" s="3"/>
      <c r="DJT20" s="3"/>
      <c r="DJU20" s="3"/>
      <c r="DJV20" s="3"/>
      <c r="DJW20" s="3"/>
      <c r="DJX20" s="3"/>
      <c r="DJY20" s="3"/>
      <c r="DJZ20" s="3"/>
      <c r="DKA20" s="3"/>
      <c r="DKB20" s="3"/>
      <c r="DKC20" s="3"/>
      <c r="DKD20" s="3"/>
      <c r="DKE20" s="3"/>
      <c r="DKF20" s="3"/>
      <c r="DKG20" s="3"/>
      <c r="DKH20" s="3"/>
      <c r="DKI20" s="3"/>
      <c r="DKJ20" s="3"/>
      <c r="DKK20" s="3"/>
      <c r="DKL20" s="3"/>
      <c r="DKM20" s="3"/>
      <c r="DKN20" s="3"/>
      <c r="DKO20" s="3"/>
      <c r="DKP20" s="3"/>
      <c r="DKQ20" s="3"/>
      <c r="DKR20" s="3"/>
      <c r="DKS20" s="3"/>
      <c r="DKT20" s="3"/>
      <c r="DKU20" s="3"/>
      <c r="DKV20" s="3"/>
      <c r="DKW20" s="3"/>
      <c r="DKX20" s="3"/>
      <c r="DKY20" s="3"/>
      <c r="DKZ20" s="3"/>
      <c r="DLA20" s="3"/>
      <c r="DLB20" s="3"/>
      <c r="DLC20" s="3"/>
      <c r="DLD20" s="3"/>
      <c r="DLE20" s="3"/>
      <c r="DLF20" s="3"/>
      <c r="DLG20" s="3"/>
      <c r="DLH20" s="3"/>
      <c r="DLI20" s="3"/>
      <c r="DLJ20" s="3"/>
      <c r="DLK20" s="3"/>
      <c r="DLL20" s="3"/>
      <c r="DLM20" s="3"/>
      <c r="DLN20" s="3"/>
      <c r="DLO20" s="3"/>
      <c r="DLP20" s="3"/>
      <c r="DLQ20" s="3"/>
      <c r="DLR20" s="3"/>
      <c r="DLS20" s="3"/>
      <c r="DLT20" s="3"/>
      <c r="DLU20" s="3"/>
      <c r="DLV20" s="3"/>
      <c r="DLW20" s="3"/>
      <c r="DLX20" s="3"/>
      <c r="DLY20" s="3"/>
      <c r="DLZ20" s="3"/>
      <c r="DMA20" s="3"/>
      <c r="DMB20" s="3"/>
      <c r="DMC20" s="3"/>
      <c r="DMD20" s="3"/>
      <c r="DME20" s="3"/>
      <c r="DMF20" s="3"/>
      <c r="DMG20" s="3"/>
      <c r="DMH20" s="3"/>
      <c r="DMI20" s="3"/>
      <c r="DMJ20" s="3"/>
      <c r="DMK20" s="3"/>
      <c r="DML20" s="3"/>
      <c r="DMM20" s="3"/>
      <c r="DMN20" s="3"/>
      <c r="DMO20" s="3"/>
      <c r="DMP20" s="3"/>
      <c r="DMQ20" s="3"/>
      <c r="DMR20" s="3"/>
      <c r="DMS20" s="3"/>
      <c r="DMT20" s="3"/>
      <c r="DMU20" s="3"/>
      <c r="DMV20" s="3"/>
      <c r="DMW20" s="3"/>
      <c r="DMX20" s="3"/>
      <c r="DMY20" s="3"/>
      <c r="DMZ20" s="3"/>
      <c r="DNA20" s="3"/>
      <c r="DNB20" s="3"/>
      <c r="DNC20" s="3"/>
      <c r="DND20" s="3"/>
      <c r="DNE20" s="3"/>
      <c r="DNF20" s="3"/>
      <c r="DNG20" s="3"/>
      <c r="DNH20" s="3"/>
      <c r="DNI20" s="3"/>
      <c r="DNJ20" s="3"/>
      <c r="DNK20" s="3"/>
      <c r="DNL20" s="3"/>
      <c r="DNM20" s="3"/>
      <c r="DNN20" s="3"/>
      <c r="DNO20" s="3"/>
      <c r="DNP20" s="3"/>
      <c r="DNQ20" s="3"/>
      <c r="DNR20" s="3"/>
      <c r="DNS20" s="3"/>
      <c r="DNT20" s="3"/>
      <c r="DNU20" s="3"/>
      <c r="DNV20" s="3"/>
      <c r="DNW20" s="3"/>
      <c r="DNX20" s="3"/>
      <c r="DNY20" s="3"/>
      <c r="DNZ20" s="3"/>
      <c r="DOA20" s="3"/>
      <c r="DOB20" s="3"/>
      <c r="DOC20" s="3"/>
      <c r="DOD20" s="3"/>
      <c r="DOE20" s="3"/>
      <c r="DOF20" s="3"/>
      <c r="DOG20" s="3"/>
      <c r="DOH20" s="3"/>
      <c r="DOI20" s="3"/>
      <c r="DOJ20" s="3"/>
      <c r="DOK20" s="3"/>
      <c r="DOL20" s="3"/>
      <c r="DOM20" s="3"/>
      <c r="DON20" s="3"/>
      <c r="DOO20" s="3"/>
      <c r="DOP20" s="3"/>
      <c r="DOQ20" s="3"/>
      <c r="DOR20" s="3"/>
      <c r="DOS20" s="3"/>
      <c r="DOT20" s="3"/>
      <c r="DOU20" s="3"/>
      <c r="DOV20" s="3"/>
      <c r="DOW20" s="3"/>
      <c r="DOX20" s="3"/>
      <c r="DOY20" s="3"/>
      <c r="DOZ20" s="3"/>
      <c r="DPA20" s="3"/>
      <c r="DPB20" s="3"/>
      <c r="DPC20" s="3"/>
      <c r="DPD20" s="3"/>
      <c r="DPE20" s="3"/>
      <c r="DPF20" s="3"/>
      <c r="DPG20" s="3"/>
      <c r="DPH20" s="3"/>
      <c r="DPI20" s="3"/>
      <c r="DPJ20" s="3"/>
      <c r="DPK20" s="3"/>
      <c r="DPL20" s="3"/>
      <c r="DPM20" s="3"/>
      <c r="DPN20" s="3"/>
      <c r="DPO20" s="3"/>
      <c r="DPP20" s="3"/>
      <c r="DPQ20" s="3"/>
      <c r="DPR20" s="3"/>
      <c r="DPS20" s="3"/>
      <c r="DPT20" s="3"/>
      <c r="DPU20" s="3"/>
      <c r="DPV20" s="3"/>
      <c r="DPW20" s="3"/>
      <c r="DPX20" s="3"/>
      <c r="DPY20" s="3"/>
      <c r="DPZ20" s="3"/>
      <c r="DQA20" s="3"/>
      <c r="DQB20" s="3"/>
      <c r="DQC20" s="3"/>
      <c r="DQD20" s="3"/>
      <c r="DQE20" s="3"/>
      <c r="DQF20" s="3"/>
      <c r="DQG20" s="3"/>
      <c r="DQH20" s="3"/>
      <c r="DQI20" s="3"/>
      <c r="DQJ20" s="3"/>
      <c r="DQK20" s="3"/>
      <c r="DQL20" s="3"/>
      <c r="DQM20" s="3"/>
      <c r="DQN20" s="3"/>
      <c r="DQO20" s="3"/>
      <c r="DQP20" s="3"/>
      <c r="DQQ20" s="3"/>
      <c r="DQR20" s="3"/>
      <c r="DQS20" s="3"/>
      <c r="DQT20" s="3"/>
      <c r="DQU20" s="3"/>
      <c r="DQV20" s="3"/>
      <c r="DQW20" s="3"/>
      <c r="DQX20" s="3"/>
      <c r="DQY20" s="3"/>
      <c r="DQZ20" s="3"/>
      <c r="DRA20" s="3"/>
      <c r="DRB20" s="3"/>
      <c r="DRC20" s="3"/>
      <c r="DRD20" s="3"/>
      <c r="DRE20" s="3"/>
      <c r="DRF20" s="3"/>
      <c r="DRG20" s="3"/>
      <c r="DRH20" s="3"/>
      <c r="DRI20" s="3"/>
      <c r="DRJ20" s="3"/>
      <c r="DRK20" s="3"/>
      <c r="DRL20" s="3"/>
      <c r="DRM20" s="3"/>
      <c r="DRN20" s="3"/>
      <c r="DRO20" s="3"/>
      <c r="DRP20" s="3"/>
      <c r="DRQ20" s="3"/>
      <c r="DRR20" s="3"/>
      <c r="DRS20" s="3"/>
      <c r="DRT20" s="3"/>
      <c r="DRU20" s="3"/>
      <c r="DRV20" s="3"/>
      <c r="DRW20" s="3"/>
      <c r="DRX20" s="3"/>
      <c r="DRY20" s="3"/>
      <c r="DRZ20" s="3"/>
      <c r="DSA20" s="3"/>
      <c r="DSB20" s="3"/>
      <c r="DSC20" s="3"/>
      <c r="DSD20" s="3"/>
      <c r="DSE20" s="3"/>
      <c r="DSF20" s="3"/>
      <c r="DSG20" s="3"/>
      <c r="DSH20" s="3"/>
      <c r="DSI20" s="3"/>
      <c r="DSJ20" s="3"/>
      <c r="DSK20" s="3"/>
      <c r="DSL20" s="3"/>
      <c r="DSM20" s="3"/>
      <c r="DSN20" s="3"/>
      <c r="DSO20" s="3"/>
      <c r="DSP20" s="3"/>
      <c r="DSQ20" s="3"/>
      <c r="DSR20" s="3"/>
      <c r="DSS20" s="3"/>
      <c r="DST20" s="3"/>
      <c r="DSU20" s="3"/>
      <c r="DSV20" s="3"/>
      <c r="DSW20" s="3"/>
      <c r="DSX20" s="3"/>
      <c r="DSY20" s="3"/>
      <c r="DSZ20" s="3"/>
      <c r="DTA20" s="3"/>
      <c r="DTB20" s="3"/>
      <c r="DTC20" s="3"/>
      <c r="DTD20" s="3"/>
      <c r="DTE20" s="3"/>
      <c r="DTF20" s="3"/>
      <c r="DTG20" s="3"/>
      <c r="DTH20" s="3"/>
      <c r="DTI20" s="3"/>
      <c r="DTJ20" s="3"/>
      <c r="DTK20" s="3"/>
      <c r="DTL20" s="3"/>
      <c r="DTM20" s="3"/>
      <c r="DTN20" s="3"/>
      <c r="DTO20" s="3"/>
      <c r="DTP20" s="3"/>
      <c r="DTQ20" s="3"/>
      <c r="DTR20" s="3"/>
      <c r="DTS20" s="3"/>
      <c r="DTT20" s="3"/>
      <c r="DTU20" s="3"/>
      <c r="DTV20" s="3"/>
      <c r="DTW20" s="3"/>
      <c r="DTX20" s="3"/>
      <c r="DTY20" s="3"/>
      <c r="DTZ20" s="3"/>
      <c r="DUA20" s="3"/>
      <c r="DUB20" s="3"/>
      <c r="DUC20" s="3"/>
      <c r="DUD20" s="3"/>
      <c r="DUE20" s="3"/>
      <c r="DUF20" s="3"/>
      <c r="DUG20" s="3"/>
      <c r="DUH20" s="3"/>
      <c r="DUI20" s="3"/>
      <c r="DUJ20" s="3"/>
      <c r="DUK20" s="3"/>
      <c r="DUL20" s="3"/>
      <c r="DUM20" s="3"/>
      <c r="DUN20" s="3"/>
      <c r="DUO20" s="3"/>
      <c r="DUP20" s="3"/>
      <c r="DUQ20" s="3"/>
      <c r="DUR20" s="3"/>
      <c r="DUS20" s="3"/>
      <c r="DUT20" s="3"/>
      <c r="DUU20" s="3"/>
      <c r="DUV20" s="3"/>
      <c r="DUW20" s="3"/>
      <c r="DUX20" s="3"/>
      <c r="DUY20" s="3"/>
      <c r="DUZ20" s="3"/>
      <c r="DVA20" s="3"/>
      <c r="DVB20" s="3"/>
      <c r="DVC20" s="3"/>
      <c r="DVD20" s="3"/>
      <c r="DVE20" s="3"/>
      <c r="DVF20" s="3"/>
      <c r="DVG20" s="3"/>
      <c r="DVH20" s="3"/>
      <c r="DVI20" s="3"/>
      <c r="DVJ20" s="3"/>
      <c r="DVK20" s="3"/>
      <c r="DVL20" s="3"/>
      <c r="DVM20" s="3"/>
      <c r="DVN20" s="3"/>
      <c r="DVO20" s="3"/>
      <c r="DVP20" s="3"/>
      <c r="DVQ20" s="3"/>
      <c r="DVR20" s="3"/>
      <c r="DVS20" s="3"/>
      <c r="DVT20" s="3"/>
      <c r="DVU20" s="3"/>
      <c r="DVV20" s="3"/>
      <c r="DVW20" s="3"/>
      <c r="DVX20" s="3"/>
      <c r="DVY20" s="3"/>
      <c r="DVZ20" s="3"/>
      <c r="DWA20" s="3"/>
      <c r="DWB20" s="3"/>
      <c r="DWC20" s="3"/>
      <c r="DWD20" s="3"/>
      <c r="DWE20" s="3"/>
      <c r="DWF20" s="3"/>
      <c r="DWG20" s="3"/>
      <c r="DWH20" s="3"/>
      <c r="DWI20" s="3"/>
      <c r="DWJ20" s="3"/>
      <c r="DWK20" s="3"/>
      <c r="DWL20" s="3"/>
      <c r="DWM20" s="3"/>
      <c r="DWN20" s="3"/>
      <c r="DWO20" s="3"/>
      <c r="DWP20" s="3"/>
      <c r="DWQ20" s="3"/>
      <c r="DWR20" s="3"/>
      <c r="DWS20" s="3"/>
      <c r="DWT20" s="3"/>
      <c r="DWU20" s="3"/>
      <c r="DWV20" s="3"/>
      <c r="DWW20" s="3"/>
      <c r="DWX20" s="3"/>
      <c r="DWY20" s="3"/>
      <c r="DWZ20" s="3"/>
      <c r="DXA20" s="3"/>
      <c r="DXB20" s="3"/>
      <c r="DXC20" s="3"/>
      <c r="DXD20" s="3"/>
      <c r="DXE20" s="3"/>
      <c r="DXF20" s="3"/>
      <c r="DXG20" s="3"/>
      <c r="DXH20" s="3"/>
      <c r="DXI20" s="3"/>
      <c r="DXJ20" s="3"/>
      <c r="DXK20" s="3"/>
      <c r="DXL20" s="3"/>
      <c r="DXM20" s="3"/>
      <c r="DXN20" s="3"/>
      <c r="DXO20" s="3"/>
      <c r="DXP20" s="3"/>
      <c r="DXQ20" s="3"/>
      <c r="DXR20" s="3"/>
      <c r="DXS20" s="3"/>
      <c r="DXT20" s="3"/>
      <c r="DXU20" s="3"/>
      <c r="DXV20" s="3"/>
      <c r="DXW20" s="3"/>
      <c r="DXX20" s="3"/>
      <c r="DXY20" s="3"/>
      <c r="DXZ20" s="3"/>
      <c r="DYA20" s="3"/>
      <c r="DYB20" s="3"/>
      <c r="DYC20" s="3"/>
      <c r="DYD20" s="3"/>
      <c r="DYE20" s="3"/>
      <c r="DYF20" s="3"/>
      <c r="DYG20" s="3"/>
      <c r="DYH20" s="3"/>
      <c r="DYI20" s="3"/>
      <c r="DYJ20" s="3"/>
      <c r="DYK20" s="3"/>
      <c r="DYL20" s="3"/>
      <c r="DYM20" s="3"/>
      <c r="DYN20" s="3"/>
      <c r="DYO20" s="3"/>
      <c r="DYP20" s="3"/>
      <c r="DYQ20" s="3"/>
      <c r="DYR20" s="3"/>
      <c r="DYS20" s="3"/>
      <c r="DYT20" s="3"/>
      <c r="DYU20" s="3"/>
      <c r="DYV20" s="3"/>
      <c r="DYW20" s="3"/>
      <c r="DYX20" s="3"/>
      <c r="DYY20" s="3"/>
      <c r="DYZ20" s="3"/>
      <c r="DZA20" s="3"/>
      <c r="DZB20" s="3"/>
      <c r="DZC20" s="3"/>
      <c r="DZD20" s="3"/>
      <c r="DZE20" s="3"/>
      <c r="DZF20" s="3"/>
      <c r="DZG20" s="3"/>
      <c r="DZH20" s="3"/>
      <c r="DZI20" s="3"/>
      <c r="DZJ20" s="3"/>
      <c r="DZK20" s="3"/>
      <c r="DZL20" s="3"/>
      <c r="DZM20" s="3"/>
      <c r="DZN20" s="3"/>
      <c r="DZO20" s="3"/>
      <c r="DZP20" s="3"/>
      <c r="DZQ20" s="3"/>
      <c r="DZR20" s="3"/>
      <c r="DZS20" s="3"/>
      <c r="DZT20" s="3"/>
      <c r="DZU20" s="3"/>
      <c r="DZV20" s="3"/>
      <c r="DZW20" s="3"/>
      <c r="DZX20" s="3"/>
      <c r="DZY20" s="3"/>
      <c r="DZZ20" s="3"/>
      <c r="EAA20" s="3"/>
      <c r="EAB20" s="3"/>
      <c r="EAC20" s="3"/>
      <c r="EAD20" s="3"/>
      <c r="EAE20" s="3"/>
      <c r="EAF20" s="3"/>
      <c r="EAG20" s="3"/>
      <c r="EAH20" s="3"/>
      <c r="EAI20" s="3"/>
      <c r="EAJ20" s="3"/>
      <c r="EAK20" s="3"/>
      <c r="EAL20" s="3"/>
      <c r="EAM20" s="3"/>
      <c r="EAN20" s="3"/>
      <c r="EAO20" s="3"/>
      <c r="EAP20" s="3"/>
      <c r="EAQ20" s="3"/>
      <c r="EAR20" s="3"/>
      <c r="EAS20" s="3"/>
      <c r="EAT20" s="3"/>
      <c r="EAU20" s="3"/>
      <c r="EAV20" s="3"/>
      <c r="EAW20" s="3"/>
      <c r="EAX20" s="3"/>
      <c r="EAY20" s="3"/>
      <c r="EAZ20" s="3"/>
      <c r="EBA20" s="3"/>
      <c r="EBB20" s="3"/>
      <c r="EBC20" s="3"/>
      <c r="EBD20" s="3"/>
      <c r="EBE20" s="3"/>
      <c r="EBF20" s="3"/>
      <c r="EBG20" s="3"/>
      <c r="EBH20" s="3"/>
      <c r="EBI20" s="3"/>
      <c r="EBJ20" s="3"/>
      <c r="EBK20" s="3"/>
      <c r="EBL20" s="3"/>
      <c r="EBM20" s="3"/>
      <c r="EBN20" s="3"/>
      <c r="EBO20" s="3"/>
      <c r="EBP20" s="3"/>
      <c r="EBQ20" s="3"/>
      <c r="EBR20" s="3"/>
      <c r="EBS20" s="3"/>
      <c r="EBT20" s="3"/>
      <c r="EBU20" s="3"/>
      <c r="EBV20" s="3"/>
      <c r="EBW20" s="3"/>
      <c r="EBX20" s="3"/>
      <c r="EBY20" s="3"/>
      <c r="EBZ20" s="3"/>
      <c r="ECA20" s="3"/>
      <c r="ECB20" s="3"/>
      <c r="ECC20" s="3"/>
      <c r="ECD20" s="3"/>
      <c r="ECE20" s="3"/>
      <c r="ECF20" s="3"/>
      <c r="ECG20" s="3"/>
      <c r="ECH20" s="3"/>
      <c r="ECI20" s="3"/>
      <c r="ECJ20" s="3"/>
      <c r="ECK20" s="3"/>
      <c r="ECL20" s="3"/>
      <c r="ECM20" s="3"/>
      <c r="ECN20" s="3"/>
      <c r="ECO20" s="3"/>
      <c r="ECP20" s="3"/>
      <c r="ECQ20" s="3"/>
      <c r="ECR20" s="3"/>
      <c r="ECS20" s="3"/>
      <c r="ECT20" s="3"/>
      <c r="ECU20" s="3"/>
      <c r="ECV20" s="3"/>
      <c r="ECW20" s="3"/>
      <c r="ECX20" s="3"/>
      <c r="ECY20" s="3"/>
      <c r="ECZ20" s="3"/>
      <c r="EDA20" s="3"/>
      <c r="EDB20" s="3"/>
      <c r="EDC20" s="3"/>
      <c r="EDD20" s="3"/>
      <c r="EDE20" s="3"/>
      <c r="EDF20" s="3"/>
      <c r="EDG20" s="3"/>
      <c r="EDH20" s="3"/>
      <c r="EDI20" s="3"/>
      <c r="EDJ20" s="3"/>
      <c r="EDK20" s="3"/>
      <c r="EDL20" s="3"/>
      <c r="EDM20" s="3"/>
      <c r="EDN20" s="3"/>
      <c r="EDO20" s="3"/>
      <c r="EDP20" s="3"/>
      <c r="EDQ20" s="3"/>
      <c r="EDR20" s="3"/>
      <c r="EDS20" s="3"/>
      <c r="EDT20" s="3"/>
      <c r="EDU20" s="3"/>
      <c r="EDV20" s="3"/>
      <c r="EDW20" s="3"/>
      <c r="EDX20" s="3"/>
      <c r="EDY20" s="3"/>
      <c r="EDZ20" s="3"/>
      <c r="EEA20" s="3"/>
      <c r="EEB20" s="3"/>
      <c r="EEC20" s="3"/>
      <c r="EED20" s="3"/>
      <c r="EEE20" s="3"/>
      <c r="EEF20" s="3"/>
      <c r="EEG20" s="3"/>
      <c r="EEH20" s="3"/>
      <c r="EEI20" s="3"/>
      <c r="EEJ20" s="3"/>
      <c r="EEK20" s="3"/>
      <c r="EEL20" s="3"/>
      <c r="EEM20" s="3"/>
      <c r="EEN20" s="3"/>
      <c r="EEO20" s="3"/>
      <c r="EEP20" s="3"/>
      <c r="EEQ20" s="3"/>
      <c r="EER20" s="3"/>
      <c r="EES20" s="3"/>
      <c r="EET20" s="3"/>
      <c r="EEU20" s="3"/>
      <c r="EEV20" s="3"/>
      <c r="EEW20" s="3"/>
      <c r="EEX20" s="3"/>
      <c r="EEY20" s="3"/>
      <c r="EEZ20" s="3"/>
      <c r="EFA20" s="3"/>
      <c r="EFB20" s="3"/>
      <c r="EFC20" s="3"/>
      <c r="EFD20" s="3"/>
      <c r="EFE20" s="3"/>
      <c r="EFF20" s="3"/>
      <c r="EFG20" s="3"/>
      <c r="EFH20" s="3"/>
      <c r="EFI20" s="3"/>
      <c r="EFJ20" s="3"/>
      <c r="EFK20" s="3"/>
      <c r="EFL20" s="3"/>
      <c r="EFM20" s="3"/>
      <c r="EFN20" s="3"/>
      <c r="EFO20" s="3"/>
      <c r="EFP20" s="3"/>
      <c r="EFQ20" s="3"/>
      <c r="EFR20" s="3"/>
      <c r="EFS20" s="3"/>
      <c r="EFT20" s="3"/>
      <c r="EFU20" s="3"/>
      <c r="EFV20" s="3"/>
      <c r="EFW20" s="3"/>
      <c r="EFX20" s="3"/>
      <c r="EFY20" s="3"/>
      <c r="EFZ20" s="3"/>
      <c r="EGA20" s="3"/>
      <c r="EGB20" s="3"/>
      <c r="EGC20" s="3"/>
      <c r="EGD20" s="3"/>
      <c r="EGE20" s="3"/>
      <c r="EGF20" s="3"/>
      <c r="EGG20" s="3"/>
      <c r="EGH20" s="3"/>
      <c r="EGI20" s="3"/>
      <c r="EGJ20" s="3"/>
      <c r="EGK20" s="3"/>
      <c r="EGL20" s="3"/>
      <c r="EGM20" s="3"/>
      <c r="EGN20" s="3"/>
      <c r="EGO20" s="3"/>
      <c r="EGP20" s="3"/>
      <c r="EGQ20" s="3"/>
      <c r="EGR20" s="3"/>
      <c r="EGS20" s="3"/>
      <c r="EGT20" s="3"/>
      <c r="EGU20" s="3"/>
      <c r="EGV20" s="3"/>
      <c r="EGW20" s="3"/>
      <c r="EGX20" s="3"/>
      <c r="EGY20" s="3"/>
      <c r="EGZ20" s="3"/>
      <c r="EHA20" s="3"/>
      <c r="EHB20" s="3"/>
      <c r="EHC20" s="3"/>
      <c r="EHD20" s="3"/>
      <c r="EHE20" s="3"/>
      <c r="EHF20" s="3"/>
      <c r="EHG20" s="3"/>
      <c r="EHH20" s="3"/>
      <c r="EHI20" s="3"/>
      <c r="EHJ20" s="3"/>
      <c r="EHK20" s="3"/>
      <c r="EHL20" s="3"/>
      <c r="EHM20" s="3"/>
      <c r="EHN20" s="3"/>
      <c r="EHO20" s="3"/>
      <c r="EHP20" s="3"/>
      <c r="EHQ20" s="3"/>
      <c r="EHR20" s="3"/>
      <c r="EHS20" s="3"/>
      <c r="EHT20" s="3"/>
      <c r="EHU20" s="3"/>
      <c r="EHV20" s="3"/>
      <c r="EHW20" s="3"/>
      <c r="EHX20" s="3"/>
      <c r="EHY20" s="3"/>
      <c r="EHZ20" s="3"/>
      <c r="EIA20" s="3"/>
      <c r="EIB20" s="3"/>
      <c r="EIC20" s="3"/>
      <c r="EID20" s="3"/>
      <c r="EIE20" s="3"/>
      <c r="EIF20" s="3"/>
      <c r="EIG20" s="3"/>
      <c r="EIH20" s="3"/>
      <c r="EII20" s="3"/>
      <c r="EIJ20" s="3"/>
      <c r="EIK20" s="3"/>
      <c r="EIL20" s="3"/>
      <c r="EIM20" s="3"/>
      <c r="EIN20" s="3"/>
      <c r="EIO20" s="3"/>
      <c r="EIP20" s="3"/>
      <c r="EIQ20" s="3"/>
      <c r="EIR20" s="3"/>
      <c r="EIS20" s="3"/>
      <c r="EIT20" s="3"/>
      <c r="EIU20" s="3"/>
      <c r="EIV20" s="3"/>
      <c r="EIW20" s="3"/>
      <c r="EIX20" s="3"/>
      <c r="EIY20" s="3"/>
      <c r="EIZ20" s="3"/>
      <c r="EJA20" s="3"/>
      <c r="EJB20" s="3"/>
      <c r="EJC20" s="3"/>
      <c r="EJD20" s="3"/>
      <c r="EJE20" s="3"/>
      <c r="EJF20" s="3"/>
      <c r="EJG20" s="3"/>
      <c r="EJH20" s="3"/>
      <c r="EJI20" s="3"/>
      <c r="EJJ20" s="3"/>
      <c r="EJK20" s="3"/>
      <c r="EJL20" s="3"/>
      <c r="EJM20" s="3"/>
      <c r="EJN20" s="3"/>
      <c r="EJO20" s="3"/>
      <c r="EJP20" s="3"/>
      <c r="EJQ20" s="3"/>
      <c r="EJR20" s="3"/>
      <c r="EJS20" s="3"/>
      <c r="EJT20" s="3"/>
      <c r="EJU20" s="3"/>
      <c r="EJV20" s="3"/>
      <c r="EJW20" s="3"/>
      <c r="EJX20" s="3"/>
      <c r="EJY20" s="3"/>
      <c r="EJZ20" s="3"/>
      <c r="EKA20" s="3"/>
      <c r="EKB20" s="3"/>
      <c r="EKC20" s="3"/>
      <c r="EKD20" s="3"/>
      <c r="EKE20" s="3"/>
      <c r="EKF20" s="3"/>
      <c r="EKG20" s="3"/>
      <c r="EKH20" s="3"/>
      <c r="EKI20" s="3"/>
      <c r="EKJ20" s="3"/>
      <c r="EKK20" s="3"/>
      <c r="EKL20" s="3"/>
      <c r="EKM20" s="3"/>
      <c r="EKN20" s="3"/>
      <c r="EKO20" s="3"/>
      <c r="EKP20" s="3"/>
      <c r="EKQ20" s="3"/>
      <c r="EKR20" s="3"/>
      <c r="EKS20" s="3"/>
      <c r="EKT20" s="3"/>
      <c r="EKU20" s="3"/>
      <c r="EKV20" s="3"/>
      <c r="EKW20" s="3"/>
      <c r="EKX20" s="3"/>
      <c r="EKY20" s="3"/>
      <c r="EKZ20" s="3"/>
      <c r="ELA20" s="3"/>
      <c r="ELB20" s="3"/>
      <c r="ELC20" s="3"/>
      <c r="ELD20" s="3"/>
      <c r="ELE20" s="3"/>
      <c r="ELF20" s="3"/>
      <c r="ELG20" s="3"/>
      <c r="ELH20" s="3"/>
      <c r="ELI20" s="3"/>
      <c r="ELJ20" s="3"/>
      <c r="ELK20" s="3"/>
      <c r="ELL20" s="3"/>
      <c r="ELM20" s="3"/>
      <c r="ELN20" s="3"/>
      <c r="ELO20" s="3"/>
      <c r="ELP20" s="3"/>
      <c r="ELQ20" s="3"/>
      <c r="ELR20" s="3"/>
      <c r="ELS20" s="3"/>
      <c r="ELT20" s="3"/>
      <c r="ELU20" s="3"/>
      <c r="ELV20" s="3"/>
      <c r="ELW20" s="3"/>
      <c r="ELX20" s="3"/>
      <c r="ELY20" s="3"/>
      <c r="ELZ20" s="3"/>
      <c r="EMA20" s="3"/>
      <c r="EMB20" s="3"/>
      <c r="EMC20" s="3"/>
      <c r="EMD20" s="3"/>
      <c r="EME20" s="3"/>
      <c r="EMF20" s="3"/>
      <c r="EMG20" s="3"/>
      <c r="EMH20" s="3"/>
      <c r="EMI20" s="3"/>
      <c r="EMJ20" s="3"/>
      <c r="EMK20" s="3"/>
      <c r="EML20" s="3"/>
      <c r="EMM20" s="3"/>
      <c r="EMN20" s="3"/>
      <c r="EMO20" s="3"/>
      <c r="EMP20" s="3"/>
      <c r="EMQ20" s="3"/>
      <c r="EMR20" s="3"/>
      <c r="EMS20" s="3"/>
      <c r="EMT20" s="3"/>
      <c r="EMU20" s="3"/>
      <c r="EMV20" s="3"/>
      <c r="EMW20" s="3"/>
      <c r="EMX20" s="3"/>
      <c r="EMY20" s="3"/>
      <c r="EMZ20" s="3"/>
      <c r="ENA20" s="3"/>
      <c r="ENB20" s="3"/>
      <c r="ENC20" s="3"/>
      <c r="END20" s="3"/>
      <c r="ENE20" s="3"/>
      <c r="ENF20" s="3"/>
      <c r="ENG20" s="3"/>
      <c r="ENH20" s="3"/>
      <c r="ENI20" s="3"/>
      <c r="ENJ20" s="3"/>
      <c r="ENK20" s="3"/>
      <c r="ENL20" s="3"/>
      <c r="ENM20" s="3"/>
      <c r="ENN20" s="3"/>
      <c r="ENO20" s="3"/>
      <c r="ENP20" s="3"/>
      <c r="ENQ20" s="3"/>
      <c r="ENR20" s="3"/>
      <c r="ENS20" s="3"/>
      <c r="ENT20" s="3"/>
      <c r="ENU20" s="3"/>
      <c r="ENV20" s="3"/>
      <c r="ENW20" s="3"/>
      <c r="ENX20" s="3"/>
      <c r="ENY20" s="3"/>
      <c r="ENZ20" s="3"/>
      <c r="EOA20" s="3"/>
      <c r="EOB20" s="3"/>
      <c r="EOC20" s="3"/>
      <c r="EOD20" s="3"/>
      <c r="EOE20" s="3"/>
      <c r="EOF20" s="3"/>
      <c r="EOG20" s="3"/>
      <c r="EOH20" s="3"/>
      <c r="EOI20" s="3"/>
      <c r="EOJ20" s="3"/>
      <c r="EOK20" s="3"/>
      <c r="EOL20" s="3"/>
      <c r="EOM20" s="3"/>
      <c r="EON20" s="3"/>
      <c r="EOO20" s="3"/>
      <c r="EOP20" s="3"/>
      <c r="EOQ20" s="3"/>
      <c r="EOR20" s="3"/>
      <c r="EOS20" s="3"/>
      <c r="EOT20" s="3"/>
      <c r="EOU20" s="3"/>
      <c r="EOV20" s="3"/>
      <c r="EOW20" s="3"/>
      <c r="EOX20" s="3"/>
      <c r="EOY20" s="3"/>
      <c r="EOZ20" s="3"/>
      <c r="EPA20" s="3"/>
      <c r="EPB20" s="3"/>
      <c r="EPC20" s="3"/>
      <c r="EPD20" s="3"/>
      <c r="EPE20" s="3"/>
      <c r="EPF20" s="3"/>
      <c r="EPG20" s="3"/>
      <c r="EPH20" s="3"/>
      <c r="EPI20" s="3"/>
      <c r="EPJ20" s="3"/>
      <c r="EPK20" s="3"/>
      <c r="EPL20" s="3"/>
      <c r="EPM20" s="3"/>
      <c r="EPN20" s="3"/>
      <c r="EPO20" s="3"/>
      <c r="EPP20" s="3"/>
      <c r="EPQ20" s="3"/>
      <c r="EPR20" s="3"/>
      <c r="EPS20" s="3"/>
      <c r="EPT20" s="3"/>
      <c r="EPU20" s="3"/>
      <c r="EPV20" s="3"/>
      <c r="EPW20" s="3"/>
      <c r="EPX20" s="3"/>
      <c r="EPY20" s="3"/>
      <c r="EPZ20" s="3"/>
      <c r="EQA20" s="3"/>
      <c r="EQB20" s="3"/>
      <c r="EQC20" s="3"/>
      <c r="EQD20" s="3"/>
      <c r="EQE20" s="3"/>
      <c r="EQF20" s="3"/>
      <c r="EQG20" s="3"/>
      <c r="EQH20" s="3"/>
      <c r="EQI20" s="3"/>
      <c r="EQJ20" s="3"/>
      <c r="EQK20" s="3"/>
      <c r="EQL20" s="3"/>
      <c r="EQM20" s="3"/>
      <c r="EQN20" s="3"/>
      <c r="EQO20" s="3"/>
      <c r="EQP20" s="3"/>
      <c r="EQQ20" s="3"/>
      <c r="EQR20" s="3"/>
      <c r="EQS20" s="3"/>
      <c r="EQT20" s="3"/>
      <c r="EQU20" s="3"/>
      <c r="EQV20" s="3"/>
      <c r="EQW20" s="3"/>
      <c r="EQX20" s="3"/>
      <c r="EQY20" s="3"/>
      <c r="EQZ20" s="3"/>
      <c r="ERA20" s="3"/>
      <c r="ERB20" s="3"/>
      <c r="ERC20" s="3"/>
      <c r="ERD20" s="3"/>
      <c r="ERE20" s="3"/>
      <c r="ERF20" s="3"/>
      <c r="ERG20" s="3"/>
      <c r="ERH20" s="3"/>
      <c r="ERI20" s="3"/>
      <c r="ERJ20" s="3"/>
      <c r="ERK20" s="3"/>
      <c r="ERL20" s="3"/>
      <c r="ERM20" s="3"/>
      <c r="ERN20" s="3"/>
      <c r="ERO20" s="3"/>
      <c r="ERP20" s="3"/>
      <c r="ERQ20" s="3"/>
      <c r="ERR20" s="3"/>
      <c r="ERS20" s="3"/>
      <c r="ERT20" s="3"/>
      <c r="ERU20" s="3"/>
      <c r="ERV20" s="3"/>
      <c r="ERW20" s="3"/>
      <c r="ERX20" s="3"/>
      <c r="ERY20" s="3"/>
      <c r="ERZ20" s="3"/>
      <c r="ESA20" s="3"/>
      <c r="ESB20" s="3"/>
      <c r="ESC20" s="3"/>
      <c r="ESD20" s="3"/>
      <c r="ESE20" s="3"/>
      <c r="ESF20" s="3"/>
      <c r="ESG20" s="3"/>
      <c r="ESH20" s="3"/>
      <c r="ESI20" s="3"/>
      <c r="ESJ20" s="3"/>
      <c r="ESK20" s="3"/>
      <c r="ESL20" s="3"/>
      <c r="ESM20" s="3"/>
      <c r="ESN20" s="3"/>
      <c r="ESO20" s="3"/>
      <c r="ESP20" s="3"/>
      <c r="ESQ20" s="3"/>
      <c r="ESR20" s="3"/>
      <c r="ESS20" s="3"/>
      <c r="EST20" s="3"/>
      <c r="ESU20" s="3"/>
      <c r="ESV20" s="3"/>
      <c r="ESW20" s="3"/>
      <c r="ESX20" s="3"/>
      <c r="ESY20" s="3"/>
      <c r="ESZ20" s="3"/>
      <c r="ETA20" s="3"/>
      <c r="ETB20" s="3"/>
      <c r="ETC20" s="3"/>
      <c r="ETD20" s="3"/>
      <c r="ETE20" s="3"/>
      <c r="ETF20" s="3"/>
      <c r="ETG20" s="3"/>
      <c r="ETH20" s="3"/>
      <c r="ETI20" s="3"/>
      <c r="ETJ20" s="3"/>
      <c r="ETK20" s="3"/>
      <c r="ETL20" s="3"/>
      <c r="ETM20" s="3"/>
      <c r="ETN20" s="3"/>
      <c r="ETO20" s="3"/>
      <c r="ETP20" s="3"/>
      <c r="ETQ20" s="3"/>
      <c r="ETR20" s="3"/>
      <c r="ETS20" s="3"/>
      <c r="ETT20" s="3"/>
      <c r="ETU20" s="3"/>
      <c r="ETV20" s="3"/>
      <c r="ETW20" s="3"/>
      <c r="ETX20" s="3"/>
      <c r="ETY20" s="3"/>
      <c r="ETZ20" s="3"/>
      <c r="EUA20" s="3"/>
      <c r="EUB20" s="3"/>
      <c r="EUC20" s="3"/>
      <c r="EUD20" s="3"/>
      <c r="EUE20" s="3"/>
      <c r="EUF20" s="3"/>
      <c r="EUG20" s="3"/>
      <c r="EUH20" s="3"/>
      <c r="EUI20" s="3"/>
      <c r="EUJ20" s="3"/>
      <c r="EUK20" s="3"/>
      <c r="EUL20" s="3"/>
      <c r="EUM20" s="3"/>
      <c r="EUN20" s="3"/>
      <c r="EUO20" s="3"/>
      <c r="EUP20" s="3"/>
      <c r="EUQ20" s="3"/>
      <c r="EUR20" s="3"/>
      <c r="EUS20" s="3"/>
      <c r="EUT20" s="3"/>
      <c r="EUU20" s="3"/>
      <c r="EUV20" s="3"/>
      <c r="EUW20" s="3"/>
      <c r="EUX20" s="3"/>
      <c r="EUY20" s="3"/>
      <c r="EUZ20" s="3"/>
      <c r="EVA20" s="3"/>
      <c r="EVB20" s="3"/>
      <c r="EVC20" s="3"/>
      <c r="EVD20" s="3"/>
      <c r="EVE20" s="3"/>
      <c r="EVF20" s="3"/>
      <c r="EVG20" s="3"/>
      <c r="EVH20" s="3"/>
      <c r="EVI20" s="3"/>
      <c r="EVJ20" s="3"/>
      <c r="EVK20" s="3"/>
      <c r="EVL20" s="3"/>
      <c r="EVM20" s="3"/>
      <c r="EVN20" s="3"/>
      <c r="EVO20" s="3"/>
      <c r="EVP20" s="3"/>
      <c r="EVQ20" s="3"/>
      <c r="EVR20" s="3"/>
      <c r="EVS20" s="3"/>
      <c r="EVT20" s="3"/>
      <c r="EVU20" s="3"/>
      <c r="EVV20" s="3"/>
      <c r="EVW20" s="3"/>
      <c r="EVX20" s="3"/>
      <c r="EVY20" s="3"/>
      <c r="EVZ20" s="3"/>
      <c r="EWA20" s="3"/>
      <c r="EWB20" s="3"/>
      <c r="EWC20" s="3"/>
      <c r="EWD20" s="3"/>
      <c r="EWE20" s="3"/>
      <c r="EWF20" s="3"/>
      <c r="EWG20" s="3"/>
      <c r="EWH20" s="3"/>
      <c r="EWI20" s="3"/>
      <c r="EWJ20" s="3"/>
      <c r="EWK20" s="3"/>
      <c r="EWL20" s="3"/>
      <c r="EWM20" s="3"/>
      <c r="EWN20" s="3"/>
      <c r="EWO20" s="3"/>
      <c r="EWP20" s="3"/>
      <c r="EWQ20" s="3"/>
      <c r="EWR20" s="3"/>
      <c r="EWS20" s="3"/>
      <c r="EWT20" s="3"/>
      <c r="EWU20" s="3"/>
      <c r="EWV20" s="3"/>
      <c r="EWW20" s="3"/>
      <c r="EWX20" s="3"/>
      <c r="EWY20" s="3"/>
      <c r="EWZ20" s="3"/>
      <c r="EXA20" s="3"/>
      <c r="EXB20" s="3"/>
      <c r="EXC20" s="3"/>
      <c r="EXD20" s="3"/>
      <c r="EXE20" s="3"/>
      <c r="EXF20" s="3"/>
      <c r="EXG20" s="3"/>
      <c r="EXH20" s="3"/>
      <c r="EXI20" s="3"/>
      <c r="EXJ20" s="3"/>
      <c r="EXK20" s="3"/>
      <c r="EXL20" s="3"/>
      <c r="EXM20" s="3"/>
      <c r="EXN20" s="3"/>
      <c r="EXO20" s="3"/>
      <c r="EXP20" s="3"/>
      <c r="EXQ20" s="3"/>
      <c r="EXR20" s="3"/>
      <c r="EXS20" s="3"/>
      <c r="EXT20" s="3"/>
      <c r="EXU20" s="3"/>
      <c r="EXV20" s="3"/>
      <c r="EXW20" s="3"/>
      <c r="EXX20" s="3"/>
      <c r="EXY20" s="3"/>
      <c r="EXZ20" s="3"/>
      <c r="EYA20" s="3"/>
      <c r="EYB20" s="3"/>
      <c r="EYC20" s="3"/>
      <c r="EYD20" s="3"/>
      <c r="EYE20" s="3"/>
      <c r="EYF20" s="3"/>
      <c r="EYG20" s="3"/>
      <c r="EYH20" s="3"/>
      <c r="EYI20" s="3"/>
      <c r="EYJ20" s="3"/>
      <c r="EYK20" s="3"/>
      <c r="EYL20" s="3"/>
      <c r="EYM20" s="3"/>
      <c r="EYN20" s="3"/>
      <c r="EYO20" s="3"/>
      <c r="EYP20" s="3"/>
      <c r="EYQ20" s="3"/>
      <c r="EYR20" s="3"/>
      <c r="EYS20" s="3"/>
      <c r="EYT20" s="3"/>
      <c r="EYU20" s="3"/>
      <c r="EYV20" s="3"/>
      <c r="EYW20" s="3"/>
      <c r="EYX20" s="3"/>
      <c r="EYY20" s="3"/>
      <c r="EYZ20" s="3"/>
      <c r="EZA20" s="3"/>
      <c r="EZB20" s="3"/>
      <c r="EZC20" s="3"/>
      <c r="EZD20" s="3"/>
      <c r="EZE20" s="3"/>
      <c r="EZF20" s="3"/>
      <c r="EZG20" s="3"/>
      <c r="EZH20" s="3"/>
      <c r="EZI20" s="3"/>
      <c r="EZJ20" s="3"/>
      <c r="EZK20" s="3"/>
      <c r="EZL20" s="3"/>
      <c r="EZM20" s="3"/>
      <c r="EZN20" s="3"/>
      <c r="EZO20" s="3"/>
      <c r="EZP20" s="3"/>
      <c r="EZQ20" s="3"/>
      <c r="EZR20" s="3"/>
      <c r="EZS20" s="3"/>
      <c r="EZT20" s="3"/>
      <c r="EZU20" s="3"/>
      <c r="EZV20" s="3"/>
      <c r="EZW20" s="3"/>
      <c r="EZX20" s="3"/>
      <c r="EZY20" s="3"/>
      <c r="EZZ20" s="3"/>
      <c r="FAA20" s="3"/>
      <c r="FAB20" s="3"/>
      <c r="FAC20" s="3"/>
      <c r="FAD20" s="3"/>
      <c r="FAE20" s="3"/>
      <c r="FAF20" s="3"/>
      <c r="FAG20" s="3"/>
      <c r="FAH20" s="3"/>
      <c r="FAI20" s="3"/>
      <c r="FAJ20" s="3"/>
      <c r="FAK20" s="3"/>
      <c r="FAL20" s="3"/>
      <c r="FAM20" s="3"/>
      <c r="FAN20" s="3"/>
      <c r="FAO20" s="3"/>
      <c r="FAP20" s="3"/>
      <c r="FAQ20" s="3"/>
      <c r="FAR20" s="3"/>
      <c r="FAS20" s="3"/>
      <c r="FAT20" s="3"/>
      <c r="FAU20" s="3"/>
      <c r="FAV20" s="3"/>
      <c r="FAW20" s="3"/>
      <c r="FAX20" s="3"/>
      <c r="FAY20" s="3"/>
      <c r="FAZ20" s="3"/>
      <c r="FBA20" s="3"/>
      <c r="FBB20" s="3"/>
      <c r="FBC20" s="3"/>
      <c r="FBD20" s="3"/>
      <c r="FBE20" s="3"/>
      <c r="FBF20" s="3"/>
      <c r="FBG20" s="3"/>
      <c r="FBH20" s="3"/>
      <c r="FBI20" s="3"/>
      <c r="FBJ20" s="3"/>
      <c r="FBK20" s="3"/>
      <c r="FBL20" s="3"/>
      <c r="FBM20" s="3"/>
      <c r="FBN20" s="3"/>
      <c r="FBO20" s="3"/>
      <c r="FBP20" s="3"/>
      <c r="FBQ20" s="3"/>
      <c r="FBR20" s="3"/>
      <c r="FBS20" s="3"/>
      <c r="FBT20" s="3"/>
      <c r="FBU20" s="3"/>
      <c r="FBV20" s="3"/>
      <c r="FBW20" s="3"/>
      <c r="FBX20" s="3"/>
      <c r="FBY20" s="3"/>
      <c r="FBZ20" s="3"/>
      <c r="FCA20" s="3"/>
      <c r="FCB20" s="3"/>
      <c r="FCC20" s="3"/>
      <c r="FCD20" s="3"/>
      <c r="FCE20" s="3"/>
      <c r="FCF20" s="3"/>
      <c r="FCG20" s="3"/>
      <c r="FCH20" s="3"/>
      <c r="FCI20" s="3"/>
      <c r="FCJ20" s="3"/>
      <c r="FCK20" s="3"/>
      <c r="FCL20" s="3"/>
      <c r="FCM20" s="3"/>
      <c r="FCN20" s="3"/>
      <c r="FCO20" s="3"/>
      <c r="FCP20" s="3"/>
      <c r="FCQ20" s="3"/>
      <c r="FCR20" s="3"/>
      <c r="FCS20" s="3"/>
      <c r="FCT20" s="3"/>
      <c r="FCU20" s="3"/>
      <c r="FCV20" s="3"/>
      <c r="FCW20" s="3"/>
      <c r="FCX20" s="3"/>
      <c r="FCY20" s="3"/>
      <c r="FCZ20" s="3"/>
      <c r="FDA20" s="3"/>
      <c r="FDB20" s="3"/>
      <c r="FDC20" s="3"/>
      <c r="FDD20" s="3"/>
      <c r="FDE20" s="3"/>
      <c r="FDF20" s="3"/>
      <c r="FDG20" s="3"/>
      <c r="FDH20" s="3"/>
      <c r="FDI20" s="3"/>
      <c r="FDJ20" s="3"/>
      <c r="FDK20" s="3"/>
      <c r="FDL20" s="3"/>
      <c r="FDM20" s="3"/>
      <c r="FDN20" s="3"/>
      <c r="FDO20" s="3"/>
      <c r="FDP20" s="3"/>
      <c r="FDQ20" s="3"/>
      <c r="FDR20" s="3"/>
      <c r="FDS20" s="3"/>
      <c r="FDT20" s="3"/>
      <c r="FDU20" s="3"/>
      <c r="FDV20" s="3"/>
      <c r="FDW20" s="3"/>
      <c r="FDX20" s="3"/>
      <c r="FDY20" s="3"/>
      <c r="FDZ20" s="3"/>
      <c r="FEA20" s="3"/>
      <c r="FEB20" s="3"/>
      <c r="FEC20" s="3"/>
      <c r="FED20" s="3"/>
      <c r="FEE20" s="3"/>
      <c r="FEF20" s="3"/>
      <c r="FEG20" s="3"/>
      <c r="FEH20" s="3"/>
      <c r="FEI20" s="3"/>
      <c r="FEJ20" s="3"/>
      <c r="FEK20" s="3"/>
      <c r="FEL20" s="3"/>
      <c r="FEM20" s="3"/>
      <c r="FEN20" s="3"/>
      <c r="FEO20" s="3"/>
      <c r="FEP20" s="3"/>
      <c r="FEQ20" s="3"/>
      <c r="FER20" s="3"/>
      <c r="FES20" s="3"/>
      <c r="FET20" s="3"/>
      <c r="FEU20" s="3"/>
      <c r="FEV20" s="3"/>
      <c r="FEW20" s="3"/>
      <c r="FEX20" s="3"/>
      <c r="FEY20" s="3"/>
      <c r="FEZ20" s="3"/>
      <c r="FFA20" s="3"/>
      <c r="FFB20" s="3"/>
      <c r="FFC20" s="3"/>
      <c r="FFD20" s="3"/>
      <c r="FFE20" s="3"/>
      <c r="FFF20" s="3"/>
      <c r="FFG20" s="3"/>
      <c r="FFH20" s="3"/>
      <c r="FFI20" s="3"/>
      <c r="FFJ20" s="3"/>
      <c r="FFK20" s="3"/>
      <c r="FFL20" s="3"/>
      <c r="FFM20" s="3"/>
      <c r="FFN20" s="3"/>
      <c r="FFO20" s="3"/>
      <c r="FFP20" s="3"/>
      <c r="FFQ20" s="3"/>
      <c r="FFR20" s="3"/>
      <c r="FFS20" s="3"/>
      <c r="FFT20" s="3"/>
      <c r="FFU20" s="3"/>
      <c r="FFV20" s="3"/>
      <c r="FFW20" s="3"/>
      <c r="FFX20" s="3"/>
      <c r="FFY20" s="3"/>
      <c r="FFZ20" s="3"/>
      <c r="FGA20" s="3"/>
      <c r="FGB20" s="3"/>
      <c r="FGC20" s="3"/>
      <c r="FGD20" s="3"/>
      <c r="FGE20" s="3"/>
      <c r="FGF20" s="3"/>
      <c r="FGG20" s="3"/>
      <c r="FGH20" s="3"/>
      <c r="FGI20" s="3"/>
      <c r="FGJ20" s="3"/>
      <c r="FGK20" s="3"/>
      <c r="FGL20" s="3"/>
      <c r="FGM20" s="3"/>
      <c r="FGN20" s="3"/>
      <c r="FGO20" s="3"/>
      <c r="FGP20" s="3"/>
      <c r="FGQ20" s="3"/>
      <c r="FGR20" s="3"/>
      <c r="FGS20" s="3"/>
      <c r="FGT20" s="3"/>
      <c r="FGU20" s="3"/>
      <c r="FGV20" s="3"/>
      <c r="FGW20" s="3"/>
      <c r="FGX20" s="3"/>
      <c r="FGY20" s="3"/>
      <c r="FGZ20" s="3"/>
      <c r="FHA20" s="3"/>
      <c r="FHB20" s="3"/>
      <c r="FHC20" s="3"/>
      <c r="FHD20" s="3"/>
      <c r="FHE20" s="3"/>
      <c r="FHF20" s="3"/>
      <c r="FHG20" s="3"/>
      <c r="FHH20" s="3"/>
      <c r="FHI20" s="3"/>
      <c r="FHJ20" s="3"/>
      <c r="FHK20" s="3"/>
      <c r="FHL20" s="3"/>
      <c r="FHM20" s="3"/>
      <c r="FHN20" s="3"/>
      <c r="FHO20" s="3"/>
      <c r="FHP20" s="3"/>
      <c r="FHQ20" s="3"/>
      <c r="FHR20" s="3"/>
      <c r="FHS20" s="3"/>
      <c r="FHT20" s="3"/>
      <c r="FHU20" s="3"/>
      <c r="FHV20" s="3"/>
      <c r="FHW20" s="3"/>
      <c r="FHX20" s="3"/>
      <c r="FHY20" s="3"/>
      <c r="FHZ20" s="3"/>
      <c r="FIA20" s="3"/>
      <c r="FIB20" s="3"/>
      <c r="FIC20" s="3"/>
      <c r="FID20" s="3"/>
      <c r="FIE20" s="3"/>
      <c r="FIF20" s="3"/>
      <c r="FIG20" s="3"/>
      <c r="FIH20" s="3"/>
      <c r="FII20" s="3"/>
      <c r="FIJ20" s="3"/>
      <c r="FIK20" s="3"/>
      <c r="FIL20" s="3"/>
      <c r="FIM20" s="3"/>
      <c r="FIN20" s="3"/>
      <c r="FIO20" s="3"/>
      <c r="FIP20" s="3"/>
      <c r="FIQ20" s="3"/>
      <c r="FIR20" s="3"/>
      <c r="FIS20" s="3"/>
      <c r="FIT20" s="3"/>
      <c r="FIU20" s="3"/>
      <c r="FIV20" s="3"/>
      <c r="FIW20" s="3"/>
      <c r="FIX20" s="3"/>
      <c r="FIY20" s="3"/>
      <c r="FIZ20" s="3"/>
      <c r="FJA20" s="3"/>
      <c r="FJB20" s="3"/>
      <c r="FJC20" s="3"/>
      <c r="FJD20" s="3"/>
      <c r="FJE20" s="3"/>
      <c r="FJF20" s="3"/>
      <c r="FJG20" s="3"/>
      <c r="FJH20" s="3"/>
      <c r="FJI20" s="3"/>
      <c r="FJJ20" s="3"/>
      <c r="FJK20" s="3"/>
      <c r="FJL20" s="3"/>
      <c r="FJM20" s="3"/>
      <c r="FJN20" s="3"/>
      <c r="FJO20" s="3"/>
      <c r="FJP20" s="3"/>
      <c r="FJQ20" s="3"/>
      <c r="FJR20" s="3"/>
      <c r="FJS20" s="3"/>
      <c r="FJT20" s="3"/>
      <c r="FJU20" s="3"/>
      <c r="FJV20" s="3"/>
      <c r="FJW20" s="3"/>
      <c r="FJX20" s="3"/>
      <c r="FJY20" s="3"/>
      <c r="FJZ20" s="3"/>
      <c r="FKA20" s="3"/>
      <c r="FKB20" s="3"/>
      <c r="FKC20" s="3"/>
      <c r="FKD20" s="3"/>
      <c r="FKE20" s="3"/>
      <c r="FKF20" s="3"/>
      <c r="FKG20" s="3"/>
      <c r="FKH20" s="3"/>
      <c r="FKI20" s="3"/>
      <c r="FKJ20" s="3"/>
      <c r="FKK20" s="3"/>
      <c r="FKL20" s="3"/>
      <c r="FKM20" s="3"/>
      <c r="FKN20" s="3"/>
      <c r="FKO20" s="3"/>
      <c r="FKP20" s="3"/>
      <c r="FKQ20" s="3"/>
      <c r="FKR20" s="3"/>
      <c r="FKS20" s="3"/>
      <c r="FKT20" s="3"/>
      <c r="FKU20" s="3"/>
      <c r="FKV20" s="3"/>
      <c r="FKW20" s="3"/>
      <c r="FKX20" s="3"/>
      <c r="FKY20" s="3"/>
      <c r="FKZ20" s="3"/>
      <c r="FLA20" s="3"/>
      <c r="FLB20" s="3"/>
      <c r="FLC20" s="3"/>
      <c r="FLD20" s="3"/>
      <c r="FLE20" s="3"/>
      <c r="FLF20" s="3"/>
      <c r="FLG20" s="3"/>
      <c r="FLH20" s="3"/>
      <c r="FLI20" s="3"/>
      <c r="FLJ20" s="3"/>
      <c r="FLK20" s="3"/>
      <c r="FLL20" s="3"/>
      <c r="FLM20" s="3"/>
      <c r="FLN20" s="3"/>
      <c r="FLO20" s="3"/>
      <c r="FLP20" s="3"/>
      <c r="FLQ20" s="3"/>
      <c r="FLR20" s="3"/>
      <c r="FLS20" s="3"/>
      <c r="FLT20" s="3"/>
      <c r="FLU20" s="3"/>
      <c r="FLV20" s="3"/>
      <c r="FLW20" s="3"/>
      <c r="FLX20" s="3"/>
      <c r="FLY20" s="3"/>
      <c r="FLZ20" s="3"/>
      <c r="FMA20" s="3"/>
      <c r="FMB20" s="3"/>
      <c r="FMC20" s="3"/>
      <c r="FMD20" s="3"/>
      <c r="FME20" s="3"/>
      <c r="FMF20" s="3"/>
      <c r="FMG20" s="3"/>
      <c r="FMH20" s="3"/>
      <c r="FMI20" s="3"/>
      <c r="FMJ20" s="3"/>
      <c r="FMK20" s="3"/>
      <c r="FML20" s="3"/>
      <c r="FMM20" s="3"/>
      <c r="FMN20" s="3"/>
      <c r="FMO20" s="3"/>
      <c r="FMP20" s="3"/>
      <c r="FMQ20" s="3"/>
      <c r="FMR20" s="3"/>
      <c r="FMS20" s="3"/>
      <c r="FMT20" s="3"/>
      <c r="FMU20" s="3"/>
      <c r="FMV20" s="3"/>
      <c r="FMW20" s="3"/>
      <c r="FMX20" s="3"/>
      <c r="FMY20" s="3"/>
      <c r="FMZ20" s="3"/>
      <c r="FNA20" s="3"/>
      <c r="FNB20" s="3"/>
      <c r="FNC20" s="3"/>
      <c r="FND20" s="3"/>
      <c r="FNE20" s="3"/>
      <c r="FNF20" s="3"/>
      <c r="FNG20" s="3"/>
      <c r="FNH20" s="3"/>
      <c r="FNI20" s="3"/>
      <c r="FNJ20" s="3"/>
      <c r="FNK20" s="3"/>
      <c r="FNL20" s="3"/>
      <c r="FNM20" s="3"/>
      <c r="FNN20" s="3"/>
      <c r="FNO20" s="3"/>
      <c r="FNP20" s="3"/>
      <c r="FNQ20" s="3"/>
      <c r="FNR20" s="3"/>
      <c r="FNS20" s="3"/>
      <c r="FNT20" s="3"/>
      <c r="FNU20" s="3"/>
      <c r="FNV20" s="3"/>
      <c r="FNW20" s="3"/>
      <c r="FNX20" s="3"/>
      <c r="FNY20" s="3"/>
      <c r="FNZ20" s="3"/>
      <c r="FOA20" s="3"/>
      <c r="FOB20" s="3"/>
      <c r="FOC20" s="3"/>
      <c r="FOD20" s="3"/>
      <c r="FOE20" s="3"/>
      <c r="FOF20" s="3"/>
      <c r="FOG20" s="3"/>
      <c r="FOH20" s="3"/>
      <c r="FOI20" s="3"/>
      <c r="FOJ20" s="3"/>
      <c r="FOK20" s="3"/>
      <c r="FOL20" s="3"/>
      <c r="FOM20" s="3"/>
      <c r="FON20" s="3"/>
      <c r="FOO20" s="3"/>
      <c r="FOP20" s="3"/>
      <c r="FOQ20" s="3"/>
      <c r="FOR20" s="3"/>
      <c r="FOS20" s="3"/>
      <c r="FOT20" s="3"/>
      <c r="FOU20" s="3"/>
      <c r="FOV20" s="3"/>
      <c r="FOW20" s="3"/>
      <c r="FOX20" s="3"/>
      <c r="FOY20" s="3"/>
      <c r="FOZ20" s="3"/>
      <c r="FPA20" s="3"/>
      <c r="FPB20" s="3"/>
      <c r="FPC20" s="3"/>
      <c r="FPD20" s="3"/>
      <c r="FPE20" s="3"/>
      <c r="FPF20" s="3"/>
      <c r="FPG20" s="3"/>
      <c r="FPH20" s="3"/>
      <c r="FPI20" s="3"/>
      <c r="FPJ20" s="3"/>
      <c r="FPK20" s="3"/>
      <c r="FPL20" s="3"/>
      <c r="FPM20" s="3"/>
      <c r="FPN20" s="3"/>
      <c r="FPO20" s="3"/>
      <c r="FPP20" s="3"/>
      <c r="FPQ20" s="3"/>
      <c r="FPR20" s="3"/>
      <c r="FPS20" s="3"/>
      <c r="FPT20" s="3"/>
      <c r="FPU20" s="3"/>
      <c r="FPV20" s="3"/>
      <c r="FPW20" s="3"/>
      <c r="FPX20" s="3"/>
      <c r="FPY20" s="3"/>
      <c r="FPZ20" s="3"/>
      <c r="FQA20" s="3"/>
      <c r="FQB20" s="3"/>
      <c r="FQC20" s="3"/>
      <c r="FQD20" s="3"/>
      <c r="FQE20" s="3"/>
      <c r="FQF20" s="3"/>
      <c r="FQG20" s="3"/>
      <c r="FQH20" s="3"/>
      <c r="FQI20" s="3"/>
      <c r="FQJ20" s="3"/>
      <c r="FQK20" s="3"/>
      <c r="FQL20" s="3"/>
      <c r="FQM20" s="3"/>
      <c r="FQN20" s="3"/>
      <c r="FQO20" s="3"/>
      <c r="FQP20" s="3"/>
      <c r="FQQ20" s="3"/>
      <c r="FQR20" s="3"/>
      <c r="FQS20" s="3"/>
      <c r="FQT20" s="3"/>
      <c r="FQU20" s="3"/>
      <c r="FQV20" s="3"/>
      <c r="FQW20" s="3"/>
      <c r="FQX20" s="3"/>
      <c r="FQY20" s="3"/>
      <c r="FQZ20" s="3"/>
      <c r="FRA20" s="3"/>
      <c r="FRB20" s="3"/>
      <c r="FRC20" s="3"/>
      <c r="FRD20" s="3"/>
      <c r="FRE20" s="3"/>
      <c r="FRF20" s="3"/>
      <c r="FRG20" s="3"/>
      <c r="FRH20" s="3"/>
      <c r="FRI20" s="3"/>
      <c r="FRJ20" s="3"/>
      <c r="FRK20" s="3"/>
      <c r="FRL20" s="3"/>
      <c r="FRM20" s="3"/>
      <c r="FRN20" s="3"/>
      <c r="FRO20" s="3"/>
      <c r="FRP20" s="3"/>
      <c r="FRQ20" s="3"/>
      <c r="FRR20" s="3"/>
      <c r="FRS20" s="3"/>
      <c r="FRT20" s="3"/>
      <c r="FRU20" s="3"/>
      <c r="FRV20" s="3"/>
      <c r="FRW20" s="3"/>
      <c r="FRX20" s="3"/>
      <c r="FRY20" s="3"/>
      <c r="FRZ20" s="3"/>
      <c r="FSA20" s="3"/>
      <c r="FSB20" s="3"/>
      <c r="FSC20" s="3"/>
      <c r="FSD20" s="3"/>
      <c r="FSE20" s="3"/>
      <c r="FSF20" s="3"/>
      <c r="FSG20" s="3"/>
      <c r="FSH20" s="3"/>
      <c r="FSI20" s="3"/>
      <c r="FSJ20" s="3"/>
      <c r="FSK20" s="3"/>
      <c r="FSL20" s="3"/>
      <c r="FSM20" s="3"/>
      <c r="FSN20" s="3"/>
      <c r="FSO20" s="3"/>
      <c r="FSP20" s="3"/>
      <c r="FSQ20" s="3"/>
      <c r="FSR20" s="3"/>
      <c r="FSS20" s="3"/>
      <c r="FST20" s="3"/>
      <c r="FSU20" s="3"/>
      <c r="FSV20" s="3"/>
      <c r="FSW20" s="3"/>
      <c r="FSX20" s="3"/>
      <c r="FSY20" s="3"/>
      <c r="FSZ20" s="3"/>
      <c r="FTA20" s="3"/>
      <c r="FTB20" s="3"/>
      <c r="FTC20" s="3"/>
      <c r="FTD20" s="3"/>
      <c r="FTE20" s="3"/>
      <c r="FTF20" s="3"/>
      <c r="FTG20" s="3"/>
      <c r="FTH20" s="3"/>
      <c r="FTI20" s="3"/>
      <c r="FTJ20" s="3"/>
      <c r="FTK20" s="3"/>
      <c r="FTL20" s="3"/>
      <c r="FTM20" s="3"/>
      <c r="FTN20" s="3"/>
      <c r="FTO20" s="3"/>
      <c r="FTP20" s="3"/>
      <c r="FTQ20" s="3"/>
      <c r="FTR20" s="3"/>
      <c r="FTS20" s="3"/>
      <c r="FTT20" s="3"/>
      <c r="FTU20" s="3"/>
      <c r="FTV20" s="3"/>
      <c r="FTW20" s="3"/>
      <c r="FTX20" s="3"/>
      <c r="FTY20" s="3"/>
      <c r="FTZ20" s="3"/>
      <c r="FUA20" s="3"/>
      <c r="FUB20" s="3"/>
      <c r="FUC20" s="3"/>
      <c r="FUD20" s="3"/>
      <c r="FUE20" s="3"/>
      <c r="FUF20" s="3"/>
      <c r="FUG20" s="3"/>
      <c r="FUH20" s="3"/>
      <c r="FUI20" s="3"/>
      <c r="FUJ20" s="3"/>
      <c r="FUK20" s="3"/>
      <c r="FUL20" s="3"/>
      <c r="FUM20" s="3"/>
      <c r="FUN20" s="3"/>
      <c r="FUO20" s="3"/>
      <c r="FUP20" s="3"/>
      <c r="FUQ20" s="3"/>
      <c r="FUR20" s="3"/>
      <c r="FUS20" s="3"/>
      <c r="FUT20" s="3"/>
      <c r="FUU20" s="3"/>
      <c r="FUV20" s="3"/>
      <c r="FUW20" s="3"/>
      <c r="FUX20" s="3"/>
      <c r="FUY20" s="3"/>
      <c r="FUZ20" s="3"/>
      <c r="FVA20" s="3"/>
      <c r="FVB20" s="3"/>
      <c r="FVC20" s="3"/>
      <c r="FVD20" s="3"/>
      <c r="FVE20" s="3"/>
      <c r="FVF20" s="3"/>
      <c r="FVG20" s="3"/>
      <c r="FVH20" s="3"/>
      <c r="FVI20" s="3"/>
      <c r="FVJ20" s="3"/>
      <c r="FVK20" s="3"/>
      <c r="FVL20" s="3"/>
      <c r="FVM20" s="3"/>
      <c r="FVN20" s="3"/>
      <c r="FVO20" s="3"/>
      <c r="FVP20" s="3"/>
      <c r="FVQ20" s="3"/>
      <c r="FVR20" s="3"/>
      <c r="FVS20" s="3"/>
      <c r="FVT20" s="3"/>
      <c r="FVU20" s="3"/>
      <c r="FVV20" s="3"/>
      <c r="FVW20" s="3"/>
      <c r="FVX20" s="3"/>
      <c r="FVY20" s="3"/>
      <c r="FVZ20" s="3"/>
      <c r="FWA20" s="3"/>
      <c r="FWB20" s="3"/>
      <c r="FWC20" s="3"/>
      <c r="FWD20" s="3"/>
      <c r="FWE20" s="3"/>
      <c r="FWF20" s="3"/>
      <c r="FWG20" s="3"/>
      <c r="FWH20" s="3"/>
      <c r="FWI20" s="3"/>
      <c r="FWJ20" s="3"/>
      <c r="FWK20" s="3"/>
      <c r="FWL20" s="3"/>
      <c r="FWM20" s="3"/>
      <c r="FWN20" s="3"/>
      <c r="FWO20" s="3"/>
      <c r="FWP20" s="3"/>
      <c r="FWQ20" s="3"/>
      <c r="FWR20" s="3"/>
      <c r="FWS20" s="3"/>
      <c r="FWT20" s="3"/>
      <c r="FWU20" s="3"/>
      <c r="FWV20" s="3"/>
      <c r="FWW20" s="3"/>
      <c r="FWX20" s="3"/>
      <c r="FWY20" s="3"/>
      <c r="FWZ20" s="3"/>
      <c r="FXA20" s="3"/>
      <c r="FXB20" s="3"/>
      <c r="FXC20" s="3"/>
      <c r="FXD20" s="3"/>
      <c r="FXE20" s="3"/>
      <c r="FXF20" s="3"/>
      <c r="FXG20" s="3"/>
      <c r="FXH20" s="3"/>
      <c r="FXI20" s="3"/>
      <c r="FXJ20" s="3"/>
      <c r="FXK20" s="3"/>
      <c r="FXL20" s="3"/>
      <c r="FXM20" s="3"/>
      <c r="FXN20" s="3"/>
      <c r="FXO20" s="3"/>
      <c r="FXP20" s="3"/>
      <c r="FXQ20" s="3"/>
      <c r="FXR20" s="3"/>
      <c r="FXS20" s="3"/>
      <c r="FXT20" s="3"/>
      <c r="FXU20" s="3"/>
      <c r="FXV20" s="3"/>
      <c r="FXW20" s="3"/>
      <c r="FXX20" s="3"/>
      <c r="FXY20" s="3"/>
      <c r="FXZ20" s="3"/>
      <c r="FYA20" s="3"/>
      <c r="FYB20" s="3"/>
      <c r="FYC20" s="3"/>
      <c r="FYD20" s="3"/>
      <c r="FYE20" s="3"/>
      <c r="FYF20" s="3"/>
      <c r="FYG20" s="3"/>
      <c r="FYH20" s="3"/>
      <c r="FYI20" s="3"/>
      <c r="FYJ20" s="3"/>
      <c r="FYK20" s="3"/>
      <c r="FYL20" s="3"/>
      <c r="FYM20" s="3"/>
      <c r="FYN20" s="3"/>
      <c r="FYO20" s="3"/>
      <c r="FYP20" s="3"/>
      <c r="FYQ20" s="3"/>
      <c r="FYR20" s="3"/>
      <c r="FYS20" s="3"/>
      <c r="FYT20" s="3"/>
      <c r="FYU20" s="3"/>
      <c r="FYV20" s="3"/>
      <c r="FYW20" s="3"/>
      <c r="FYX20" s="3"/>
      <c r="FYY20" s="3"/>
      <c r="FYZ20" s="3"/>
      <c r="FZA20" s="3"/>
      <c r="FZB20" s="3"/>
      <c r="FZC20" s="3"/>
      <c r="FZD20" s="3"/>
      <c r="FZE20" s="3"/>
      <c r="FZF20" s="3"/>
      <c r="FZG20" s="3"/>
      <c r="FZH20" s="3"/>
      <c r="FZI20" s="3"/>
      <c r="FZJ20" s="3"/>
      <c r="FZK20" s="3"/>
      <c r="FZL20" s="3"/>
      <c r="FZM20" s="3"/>
      <c r="FZN20" s="3"/>
      <c r="FZO20" s="3"/>
      <c r="FZP20" s="3"/>
      <c r="FZQ20" s="3"/>
      <c r="FZR20" s="3"/>
      <c r="FZS20" s="3"/>
      <c r="FZT20" s="3"/>
      <c r="FZU20" s="3"/>
      <c r="FZV20" s="3"/>
      <c r="FZW20" s="3"/>
      <c r="FZX20" s="3"/>
      <c r="FZY20" s="3"/>
      <c r="FZZ20" s="3"/>
      <c r="GAA20" s="3"/>
      <c r="GAB20" s="3"/>
      <c r="GAC20" s="3"/>
      <c r="GAD20" s="3"/>
      <c r="GAE20" s="3"/>
      <c r="GAF20" s="3"/>
      <c r="GAG20" s="3"/>
      <c r="GAH20" s="3"/>
      <c r="GAI20" s="3"/>
      <c r="GAJ20" s="3"/>
      <c r="GAK20" s="3"/>
      <c r="GAL20" s="3"/>
      <c r="GAM20" s="3"/>
      <c r="GAN20" s="3"/>
      <c r="GAO20" s="3"/>
      <c r="GAP20" s="3"/>
      <c r="GAQ20" s="3"/>
      <c r="GAR20" s="3"/>
      <c r="GAS20" s="3"/>
      <c r="GAT20" s="3"/>
      <c r="GAU20" s="3"/>
      <c r="GAV20" s="3"/>
      <c r="GAW20" s="3"/>
      <c r="GAX20" s="3"/>
      <c r="GAY20" s="3"/>
      <c r="GAZ20" s="3"/>
      <c r="GBA20" s="3"/>
      <c r="GBB20" s="3"/>
      <c r="GBC20" s="3"/>
      <c r="GBD20" s="3"/>
      <c r="GBE20" s="3"/>
      <c r="GBF20" s="3"/>
      <c r="GBG20" s="3"/>
      <c r="GBH20" s="3"/>
      <c r="GBI20" s="3"/>
      <c r="GBJ20" s="3"/>
      <c r="GBK20" s="3"/>
      <c r="GBL20" s="3"/>
      <c r="GBM20" s="3"/>
      <c r="GBN20" s="3"/>
      <c r="GBO20" s="3"/>
      <c r="GBP20" s="3"/>
      <c r="GBQ20" s="3"/>
      <c r="GBR20" s="3"/>
      <c r="GBS20" s="3"/>
      <c r="GBT20" s="3"/>
      <c r="GBU20" s="3"/>
      <c r="GBV20" s="3"/>
      <c r="GBW20" s="3"/>
      <c r="GBX20" s="3"/>
      <c r="GBY20" s="3"/>
      <c r="GBZ20" s="3"/>
      <c r="GCA20" s="3"/>
      <c r="GCB20" s="3"/>
      <c r="GCC20" s="3"/>
      <c r="GCD20" s="3"/>
      <c r="GCE20" s="3"/>
      <c r="GCF20" s="3"/>
      <c r="GCG20" s="3"/>
      <c r="GCH20" s="3"/>
      <c r="GCI20" s="3"/>
      <c r="GCJ20" s="3"/>
      <c r="GCK20" s="3"/>
      <c r="GCL20" s="3"/>
      <c r="GCM20" s="3"/>
      <c r="GCN20" s="3"/>
      <c r="GCO20" s="3"/>
      <c r="GCP20" s="3"/>
      <c r="GCQ20" s="3"/>
      <c r="GCR20" s="3"/>
      <c r="GCS20" s="3"/>
      <c r="GCT20" s="3"/>
      <c r="GCU20" s="3"/>
      <c r="GCV20" s="3"/>
      <c r="GCW20" s="3"/>
      <c r="GCX20" s="3"/>
      <c r="GCY20" s="3"/>
      <c r="GCZ20" s="3"/>
      <c r="GDA20" s="3"/>
      <c r="GDB20" s="3"/>
      <c r="GDC20" s="3"/>
      <c r="GDD20" s="3"/>
      <c r="GDE20" s="3"/>
      <c r="GDF20" s="3"/>
      <c r="GDG20" s="3"/>
      <c r="GDH20" s="3"/>
      <c r="GDI20" s="3"/>
      <c r="GDJ20" s="3"/>
      <c r="GDK20" s="3"/>
      <c r="GDL20" s="3"/>
      <c r="GDM20" s="3"/>
      <c r="GDN20" s="3"/>
      <c r="GDO20" s="3"/>
      <c r="GDP20" s="3"/>
      <c r="GDQ20" s="3"/>
      <c r="GDR20" s="3"/>
      <c r="GDS20" s="3"/>
      <c r="GDT20" s="3"/>
      <c r="GDU20" s="3"/>
      <c r="GDV20" s="3"/>
      <c r="GDW20" s="3"/>
      <c r="GDX20" s="3"/>
      <c r="GDY20" s="3"/>
      <c r="GDZ20" s="3"/>
      <c r="GEA20" s="3"/>
      <c r="GEB20" s="3"/>
      <c r="GEC20" s="3"/>
      <c r="GED20" s="3"/>
      <c r="GEE20" s="3"/>
      <c r="GEF20" s="3"/>
      <c r="GEG20" s="3"/>
      <c r="GEH20" s="3"/>
      <c r="GEI20" s="3"/>
      <c r="GEJ20" s="3"/>
      <c r="GEK20" s="3"/>
      <c r="GEL20" s="3"/>
      <c r="GEM20" s="3"/>
      <c r="GEN20" s="3"/>
      <c r="GEO20" s="3"/>
      <c r="GEP20" s="3"/>
      <c r="GEQ20" s="3"/>
      <c r="GER20" s="3"/>
      <c r="GES20" s="3"/>
      <c r="GET20" s="3"/>
      <c r="GEU20" s="3"/>
      <c r="GEV20" s="3"/>
      <c r="GEW20" s="3"/>
      <c r="GEX20" s="3"/>
      <c r="GEY20" s="3"/>
      <c r="GEZ20" s="3"/>
      <c r="GFA20" s="3"/>
      <c r="GFB20" s="3"/>
      <c r="GFC20" s="3"/>
      <c r="GFD20" s="3"/>
      <c r="GFE20" s="3"/>
      <c r="GFF20" s="3"/>
      <c r="GFG20" s="3"/>
      <c r="GFH20" s="3"/>
      <c r="GFI20" s="3"/>
      <c r="GFJ20" s="3"/>
      <c r="GFK20" s="3"/>
      <c r="GFL20" s="3"/>
      <c r="GFM20" s="3"/>
      <c r="GFN20" s="3"/>
      <c r="GFO20" s="3"/>
      <c r="GFP20" s="3"/>
      <c r="GFQ20" s="3"/>
      <c r="GFR20" s="3"/>
      <c r="GFS20" s="3"/>
      <c r="GFT20" s="3"/>
      <c r="GFU20" s="3"/>
      <c r="GFV20" s="3"/>
      <c r="GFW20" s="3"/>
      <c r="GFX20" s="3"/>
      <c r="GFY20" s="3"/>
      <c r="GFZ20" s="3"/>
      <c r="GGA20" s="3"/>
      <c r="GGB20" s="3"/>
      <c r="GGC20" s="3"/>
      <c r="GGD20" s="3"/>
      <c r="GGE20" s="3"/>
      <c r="GGF20" s="3"/>
      <c r="GGG20" s="3"/>
      <c r="GGH20" s="3"/>
      <c r="GGI20" s="3"/>
      <c r="GGJ20" s="3"/>
      <c r="GGK20" s="3"/>
      <c r="GGL20" s="3"/>
      <c r="GGM20" s="3"/>
      <c r="GGN20" s="3"/>
      <c r="GGO20" s="3"/>
      <c r="GGP20" s="3"/>
      <c r="GGQ20" s="3"/>
      <c r="GGR20" s="3"/>
      <c r="GGS20" s="3"/>
      <c r="GGT20" s="3"/>
      <c r="GGU20" s="3"/>
      <c r="GGV20" s="3"/>
      <c r="GGW20" s="3"/>
      <c r="GGX20" s="3"/>
      <c r="GGY20" s="3"/>
      <c r="GGZ20" s="3"/>
      <c r="GHA20" s="3"/>
      <c r="GHB20" s="3"/>
      <c r="GHC20" s="3"/>
      <c r="GHD20" s="3"/>
      <c r="GHE20" s="3"/>
      <c r="GHF20" s="3"/>
      <c r="GHG20" s="3"/>
      <c r="GHH20" s="3"/>
      <c r="GHI20" s="3"/>
      <c r="GHJ20" s="3"/>
      <c r="GHK20" s="3"/>
      <c r="GHL20" s="3"/>
      <c r="GHM20" s="3"/>
      <c r="GHN20" s="3"/>
      <c r="GHO20" s="3"/>
      <c r="GHP20" s="3"/>
      <c r="GHQ20" s="3"/>
      <c r="GHR20" s="3"/>
      <c r="GHS20" s="3"/>
      <c r="GHT20" s="3"/>
      <c r="GHU20" s="3"/>
      <c r="GHV20" s="3"/>
      <c r="GHW20" s="3"/>
      <c r="GHX20" s="3"/>
      <c r="GHY20" s="3"/>
      <c r="GHZ20" s="3"/>
      <c r="GIA20" s="3"/>
      <c r="GIB20" s="3"/>
      <c r="GIC20" s="3"/>
      <c r="GID20" s="3"/>
      <c r="GIE20" s="3"/>
      <c r="GIF20" s="3"/>
      <c r="GIG20" s="3"/>
      <c r="GIH20" s="3"/>
      <c r="GII20" s="3"/>
      <c r="GIJ20" s="3"/>
      <c r="GIK20" s="3"/>
      <c r="GIL20" s="3"/>
      <c r="GIM20" s="3"/>
      <c r="GIN20" s="3"/>
      <c r="GIO20" s="3"/>
      <c r="GIP20" s="3"/>
      <c r="GIQ20" s="3"/>
      <c r="GIR20" s="3"/>
      <c r="GIS20" s="3"/>
      <c r="GIT20" s="3"/>
      <c r="GIU20" s="3"/>
      <c r="GIV20" s="3"/>
      <c r="GIW20" s="3"/>
      <c r="GIX20" s="3"/>
      <c r="GIY20" s="3"/>
      <c r="GIZ20" s="3"/>
      <c r="GJA20" s="3"/>
      <c r="GJB20" s="3"/>
      <c r="GJC20" s="3"/>
      <c r="GJD20" s="3"/>
      <c r="GJE20" s="3"/>
      <c r="GJF20" s="3"/>
      <c r="GJG20" s="3"/>
      <c r="GJH20" s="3"/>
      <c r="GJI20" s="3"/>
      <c r="GJJ20" s="3"/>
      <c r="GJK20" s="3"/>
      <c r="GJL20" s="3"/>
      <c r="GJM20" s="3"/>
      <c r="GJN20" s="3"/>
      <c r="GJO20" s="3"/>
      <c r="GJP20" s="3"/>
      <c r="GJQ20" s="3"/>
      <c r="GJR20" s="3"/>
      <c r="GJS20" s="3"/>
      <c r="GJT20" s="3"/>
      <c r="GJU20" s="3"/>
      <c r="GJV20" s="3"/>
      <c r="GJW20" s="3"/>
      <c r="GJX20" s="3"/>
      <c r="GJY20" s="3"/>
      <c r="GJZ20" s="3"/>
      <c r="GKA20" s="3"/>
      <c r="GKB20" s="3"/>
      <c r="GKC20" s="3"/>
      <c r="GKD20" s="3"/>
      <c r="GKE20" s="3"/>
      <c r="GKF20" s="3"/>
      <c r="GKG20" s="3"/>
      <c r="GKH20" s="3"/>
      <c r="GKI20" s="3"/>
      <c r="GKJ20" s="3"/>
      <c r="GKK20" s="3"/>
      <c r="GKL20" s="3"/>
      <c r="GKM20" s="3"/>
      <c r="GKN20" s="3"/>
      <c r="GKO20" s="3"/>
      <c r="GKP20" s="3"/>
      <c r="GKQ20" s="3"/>
      <c r="GKR20" s="3"/>
      <c r="GKS20" s="3"/>
      <c r="GKT20" s="3"/>
      <c r="GKU20" s="3"/>
      <c r="GKV20" s="3"/>
      <c r="GKW20" s="3"/>
      <c r="GKX20" s="3"/>
      <c r="GKY20" s="3"/>
      <c r="GKZ20" s="3"/>
      <c r="GLA20" s="3"/>
      <c r="GLB20" s="3"/>
      <c r="GLC20" s="3"/>
      <c r="GLD20" s="3"/>
      <c r="GLE20" s="3"/>
      <c r="GLF20" s="3"/>
      <c r="GLG20" s="3"/>
      <c r="GLH20" s="3"/>
      <c r="GLI20" s="3"/>
      <c r="GLJ20" s="3"/>
      <c r="GLK20" s="3"/>
      <c r="GLL20" s="3"/>
      <c r="GLM20" s="3"/>
      <c r="GLN20" s="3"/>
      <c r="GLO20" s="3"/>
      <c r="GLP20" s="3"/>
      <c r="GLQ20" s="3"/>
      <c r="GLR20" s="3"/>
      <c r="GLS20" s="3"/>
      <c r="GLT20" s="3"/>
      <c r="GLU20" s="3"/>
      <c r="GLV20" s="3"/>
      <c r="GLW20" s="3"/>
      <c r="GLX20" s="3"/>
      <c r="GLY20" s="3"/>
      <c r="GLZ20" s="3"/>
      <c r="GMA20" s="3"/>
      <c r="GMB20" s="3"/>
      <c r="GMC20" s="3"/>
      <c r="GMD20" s="3"/>
      <c r="GME20" s="3"/>
      <c r="GMF20" s="3"/>
      <c r="GMG20" s="3"/>
      <c r="GMH20" s="3"/>
      <c r="GMI20" s="3"/>
      <c r="GMJ20" s="3"/>
      <c r="GMK20" s="3"/>
      <c r="GML20" s="3"/>
      <c r="GMM20" s="3"/>
      <c r="GMN20" s="3"/>
      <c r="GMO20" s="3"/>
      <c r="GMP20" s="3"/>
      <c r="GMQ20" s="3"/>
      <c r="GMR20" s="3"/>
      <c r="GMS20" s="3"/>
      <c r="GMT20" s="3"/>
      <c r="GMU20" s="3"/>
      <c r="GMV20" s="3"/>
      <c r="GMW20" s="3"/>
      <c r="GMX20" s="3"/>
      <c r="GMY20" s="3"/>
      <c r="GMZ20" s="3"/>
      <c r="GNA20" s="3"/>
      <c r="GNB20" s="3"/>
      <c r="GNC20" s="3"/>
      <c r="GND20" s="3"/>
      <c r="GNE20" s="3"/>
      <c r="GNF20" s="3"/>
      <c r="GNG20" s="3"/>
      <c r="GNH20" s="3"/>
      <c r="GNI20" s="3"/>
      <c r="GNJ20" s="3"/>
      <c r="GNK20" s="3"/>
      <c r="GNL20" s="3"/>
      <c r="GNM20" s="3"/>
      <c r="GNN20" s="3"/>
      <c r="GNO20" s="3"/>
      <c r="GNP20" s="3"/>
      <c r="GNQ20" s="3"/>
      <c r="GNR20" s="3"/>
      <c r="GNS20" s="3"/>
      <c r="GNT20" s="3"/>
      <c r="GNU20" s="3"/>
      <c r="GNV20" s="3"/>
      <c r="GNW20" s="3"/>
      <c r="GNX20" s="3"/>
      <c r="GNY20" s="3"/>
      <c r="GNZ20" s="3"/>
      <c r="GOA20" s="3"/>
      <c r="GOB20" s="3"/>
      <c r="GOC20" s="3"/>
      <c r="GOD20" s="3"/>
      <c r="GOE20" s="3"/>
      <c r="GOF20" s="3"/>
      <c r="GOG20" s="3"/>
      <c r="GOH20" s="3"/>
      <c r="GOI20" s="3"/>
      <c r="GOJ20" s="3"/>
      <c r="GOK20" s="3"/>
      <c r="GOL20" s="3"/>
      <c r="GOM20" s="3"/>
      <c r="GON20" s="3"/>
      <c r="GOO20" s="3"/>
      <c r="GOP20" s="3"/>
      <c r="GOQ20" s="3"/>
      <c r="GOR20" s="3"/>
      <c r="GOS20" s="3"/>
      <c r="GOT20" s="3"/>
      <c r="GOU20" s="3"/>
      <c r="GOV20" s="3"/>
      <c r="GOW20" s="3"/>
      <c r="GOX20" s="3"/>
      <c r="GOY20" s="3"/>
      <c r="GOZ20" s="3"/>
      <c r="GPA20" s="3"/>
      <c r="GPB20" s="3"/>
      <c r="GPC20" s="3"/>
      <c r="GPD20" s="3"/>
      <c r="GPE20" s="3"/>
      <c r="GPF20" s="3"/>
      <c r="GPG20" s="3"/>
      <c r="GPH20" s="3"/>
      <c r="GPI20" s="3"/>
      <c r="GPJ20" s="3"/>
      <c r="GPK20" s="3"/>
      <c r="GPL20" s="3"/>
      <c r="GPM20" s="3"/>
      <c r="GPN20" s="3"/>
      <c r="GPO20" s="3"/>
      <c r="GPP20" s="3"/>
      <c r="GPQ20" s="3"/>
      <c r="GPR20" s="3"/>
      <c r="GPS20" s="3"/>
      <c r="GPT20" s="3"/>
      <c r="GPU20" s="3"/>
      <c r="GPV20" s="3"/>
      <c r="GPW20" s="3"/>
      <c r="GPX20" s="3"/>
      <c r="GPY20" s="3"/>
      <c r="GPZ20" s="3"/>
      <c r="GQA20" s="3"/>
      <c r="GQB20" s="3"/>
      <c r="GQC20" s="3"/>
      <c r="GQD20" s="3"/>
      <c r="GQE20" s="3"/>
      <c r="GQF20" s="3"/>
      <c r="GQG20" s="3"/>
      <c r="GQH20" s="3"/>
      <c r="GQI20" s="3"/>
      <c r="GQJ20" s="3"/>
      <c r="GQK20" s="3"/>
      <c r="GQL20" s="3"/>
      <c r="GQM20" s="3"/>
      <c r="GQN20" s="3"/>
      <c r="GQO20" s="3"/>
      <c r="GQP20" s="3"/>
      <c r="GQQ20" s="3"/>
      <c r="GQR20" s="3"/>
      <c r="GQS20" s="3"/>
      <c r="GQT20" s="3"/>
      <c r="GQU20" s="3"/>
      <c r="GQV20" s="3"/>
      <c r="GQW20" s="3"/>
      <c r="GQX20" s="3"/>
      <c r="GQY20" s="3"/>
      <c r="GQZ20" s="3"/>
      <c r="GRA20" s="3"/>
      <c r="GRB20" s="3"/>
      <c r="GRC20" s="3"/>
      <c r="GRD20" s="3"/>
      <c r="GRE20" s="3"/>
      <c r="GRF20" s="3"/>
      <c r="GRG20" s="3"/>
      <c r="GRH20" s="3"/>
      <c r="GRI20" s="3"/>
      <c r="GRJ20" s="3"/>
      <c r="GRK20" s="3"/>
      <c r="GRL20" s="3"/>
      <c r="GRM20" s="3"/>
      <c r="GRN20" s="3"/>
      <c r="GRO20" s="3"/>
      <c r="GRP20" s="3"/>
      <c r="GRQ20" s="3"/>
      <c r="GRR20" s="3"/>
      <c r="GRS20" s="3"/>
      <c r="GRT20" s="3"/>
      <c r="GRU20" s="3"/>
      <c r="GRV20" s="3"/>
      <c r="GRW20" s="3"/>
      <c r="GRX20" s="3"/>
      <c r="GRY20" s="3"/>
      <c r="GRZ20" s="3"/>
      <c r="GSA20" s="3"/>
      <c r="GSB20" s="3"/>
      <c r="GSC20" s="3"/>
      <c r="GSD20" s="3"/>
      <c r="GSE20" s="3"/>
      <c r="GSF20" s="3"/>
      <c r="GSG20" s="3"/>
      <c r="GSH20" s="3"/>
      <c r="GSI20" s="3"/>
      <c r="GSJ20" s="3"/>
      <c r="GSK20" s="3"/>
      <c r="GSL20" s="3"/>
      <c r="GSM20" s="3"/>
      <c r="GSN20" s="3"/>
      <c r="GSO20" s="3"/>
      <c r="GSP20" s="3"/>
      <c r="GSQ20" s="3"/>
      <c r="GSR20" s="3"/>
      <c r="GSS20" s="3"/>
      <c r="GST20" s="3"/>
      <c r="GSU20" s="3"/>
      <c r="GSV20" s="3"/>
      <c r="GSW20" s="3"/>
      <c r="GSX20" s="3"/>
      <c r="GSY20" s="3"/>
      <c r="GSZ20" s="3"/>
      <c r="GTA20" s="3"/>
      <c r="GTB20" s="3"/>
      <c r="GTC20" s="3"/>
      <c r="GTD20" s="3"/>
      <c r="GTE20" s="3"/>
      <c r="GTF20" s="3"/>
      <c r="GTG20" s="3"/>
      <c r="GTH20" s="3"/>
      <c r="GTI20" s="3"/>
      <c r="GTJ20" s="3"/>
      <c r="GTK20" s="3"/>
      <c r="GTL20" s="3"/>
      <c r="GTM20" s="3"/>
      <c r="GTN20" s="3"/>
      <c r="GTO20" s="3"/>
      <c r="GTP20" s="3"/>
      <c r="GTQ20" s="3"/>
      <c r="GTR20" s="3"/>
      <c r="GTS20" s="3"/>
      <c r="GTT20" s="3"/>
      <c r="GTU20" s="3"/>
      <c r="GTV20" s="3"/>
      <c r="GTW20" s="3"/>
      <c r="GTX20" s="3"/>
      <c r="GTY20" s="3"/>
      <c r="GTZ20" s="3"/>
      <c r="GUA20" s="3"/>
      <c r="GUB20" s="3"/>
      <c r="GUC20" s="3"/>
      <c r="GUD20" s="3"/>
      <c r="GUE20" s="3"/>
      <c r="GUF20" s="3"/>
      <c r="GUG20" s="3"/>
      <c r="GUH20" s="3"/>
      <c r="GUI20" s="3"/>
      <c r="GUJ20" s="3"/>
      <c r="GUK20" s="3"/>
      <c r="GUL20" s="3"/>
      <c r="GUM20" s="3"/>
      <c r="GUN20" s="3"/>
      <c r="GUO20" s="3"/>
      <c r="GUP20" s="3"/>
      <c r="GUQ20" s="3"/>
      <c r="GUR20" s="3"/>
      <c r="GUS20" s="3"/>
      <c r="GUT20" s="3"/>
      <c r="GUU20" s="3"/>
      <c r="GUV20" s="3"/>
      <c r="GUW20" s="3"/>
      <c r="GUX20" s="3"/>
      <c r="GUY20" s="3"/>
      <c r="GUZ20" s="3"/>
      <c r="GVA20" s="3"/>
      <c r="GVB20" s="3"/>
      <c r="GVC20" s="3"/>
      <c r="GVD20" s="3"/>
      <c r="GVE20" s="3"/>
      <c r="GVF20" s="3"/>
      <c r="GVG20" s="3"/>
      <c r="GVH20" s="3"/>
      <c r="GVI20" s="3"/>
      <c r="GVJ20" s="3"/>
      <c r="GVK20" s="3"/>
      <c r="GVL20" s="3"/>
      <c r="GVM20" s="3"/>
      <c r="GVN20" s="3"/>
      <c r="GVO20" s="3"/>
      <c r="GVP20" s="3"/>
      <c r="GVQ20" s="3"/>
      <c r="GVR20" s="3"/>
      <c r="GVS20" s="3"/>
      <c r="GVT20" s="3"/>
      <c r="GVU20" s="3"/>
      <c r="GVV20" s="3"/>
      <c r="GVW20" s="3"/>
      <c r="GVX20" s="3"/>
      <c r="GVY20" s="3"/>
      <c r="GVZ20" s="3"/>
      <c r="GWA20" s="3"/>
      <c r="GWB20" s="3"/>
      <c r="GWC20" s="3"/>
      <c r="GWD20" s="3"/>
      <c r="GWE20" s="3"/>
      <c r="GWF20" s="3"/>
      <c r="GWG20" s="3"/>
      <c r="GWH20" s="3"/>
      <c r="GWI20" s="3"/>
      <c r="GWJ20" s="3"/>
      <c r="GWK20" s="3"/>
      <c r="GWL20" s="3"/>
      <c r="GWM20" s="3"/>
      <c r="GWN20" s="3"/>
      <c r="GWO20" s="3"/>
      <c r="GWP20" s="3"/>
      <c r="GWQ20" s="3"/>
      <c r="GWR20" s="3"/>
      <c r="GWS20" s="3"/>
      <c r="GWT20" s="3"/>
      <c r="GWU20" s="3"/>
      <c r="GWV20" s="3"/>
      <c r="GWW20" s="3"/>
      <c r="GWX20" s="3"/>
      <c r="GWY20" s="3"/>
      <c r="GWZ20" s="3"/>
      <c r="GXA20" s="3"/>
      <c r="GXB20" s="3"/>
      <c r="GXC20" s="3"/>
      <c r="GXD20" s="3"/>
      <c r="GXE20" s="3"/>
      <c r="GXF20" s="3"/>
      <c r="GXG20" s="3"/>
      <c r="GXH20" s="3"/>
      <c r="GXI20" s="3"/>
      <c r="GXJ20" s="3"/>
      <c r="GXK20" s="3"/>
      <c r="GXL20" s="3"/>
      <c r="GXM20" s="3"/>
      <c r="GXN20" s="3"/>
      <c r="GXO20" s="3"/>
      <c r="GXP20" s="3"/>
      <c r="GXQ20" s="3"/>
      <c r="GXR20" s="3"/>
      <c r="GXS20" s="3"/>
      <c r="GXT20" s="3"/>
      <c r="GXU20" s="3"/>
      <c r="GXV20" s="3"/>
      <c r="GXW20" s="3"/>
      <c r="GXX20" s="3"/>
      <c r="GXY20" s="3"/>
      <c r="GXZ20" s="3"/>
      <c r="GYA20" s="3"/>
      <c r="GYB20" s="3"/>
      <c r="GYC20" s="3"/>
      <c r="GYD20" s="3"/>
      <c r="GYE20" s="3"/>
      <c r="GYF20" s="3"/>
      <c r="GYG20" s="3"/>
      <c r="GYH20" s="3"/>
      <c r="GYI20" s="3"/>
      <c r="GYJ20" s="3"/>
      <c r="GYK20" s="3"/>
      <c r="GYL20" s="3"/>
      <c r="GYM20" s="3"/>
      <c r="GYN20" s="3"/>
      <c r="GYO20" s="3"/>
      <c r="GYP20" s="3"/>
      <c r="GYQ20" s="3"/>
      <c r="GYR20" s="3"/>
      <c r="GYS20" s="3"/>
      <c r="GYT20" s="3"/>
      <c r="GYU20" s="3"/>
      <c r="GYV20" s="3"/>
      <c r="GYW20" s="3"/>
      <c r="GYX20" s="3"/>
      <c r="GYY20" s="3"/>
      <c r="GYZ20" s="3"/>
      <c r="GZA20" s="3"/>
      <c r="GZB20" s="3"/>
      <c r="GZC20" s="3"/>
      <c r="GZD20" s="3"/>
      <c r="GZE20" s="3"/>
      <c r="GZF20" s="3"/>
      <c r="GZG20" s="3"/>
      <c r="GZH20" s="3"/>
      <c r="GZI20" s="3"/>
      <c r="GZJ20" s="3"/>
      <c r="GZK20" s="3"/>
      <c r="GZL20" s="3"/>
      <c r="GZM20" s="3"/>
      <c r="GZN20" s="3"/>
      <c r="GZO20" s="3"/>
      <c r="GZP20" s="3"/>
      <c r="GZQ20" s="3"/>
      <c r="GZR20" s="3"/>
      <c r="GZS20" s="3"/>
      <c r="GZT20" s="3"/>
      <c r="GZU20" s="3"/>
      <c r="GZV20" s="3"/>
      <c r="GZW20" s="3"/>
      <c r="GZX20" s="3"/>
      <c r="GZY20" s="3"/>
      <c r="GZZ20" s="3"/>
      <c r="HAA20" s="3"/>
      <c r="HAB20" s="3"/>
      <c r="HAC20" s="3"/>
      <c r="HAD20" s="3"/>
      <c r="HAE20" s="3"/>
      <c r="HAF20" s="3"/>
      <c r="HAG20" s="3"/>
      <c r="HAH20" s="3"/>
      <c r="HAI20" s="3"/>
      <c r="HAJ20" s="3"/>
      <c r="HAK20" s="3"/>
      <c r="HAL20" s="3"/>
      <c r="HAM20" s="3"/>
      <c r="HAN20" s="3"/>
      <c r="HAO20" s="3"/>
      <c r="HAP20" s="3"/>
      <c r="HAQ20" s="3"/>
      <c r="HAR20" s="3"/>
      <c r="HAS20" s="3"/>
      <c r="HAT20" s="3"/>
      <c r="HAU20" s="3"/>
      <c r="HAV20" s="3"/>
      <c r="HAW20" s="3"/>
      <c r="HAX20" s="3"/>
      <c r="HAY20" s="3"/>
      <c r="HAZ20" s="3"/>
      <c r="HBA20" s="3"/>
      <c r="HBB20" s="3"/>
      <c r="HBC20" s="3"/>
      <c r="HBD20" s="3"/>
      <c r="HBE20" s="3"/>
      <c r="HBF20" s="3"/>
      <c r="HBG20" s="3"/>
      <c r="HBH20" s="3"/>
      <c r="HBI20" s="3"/>
      <c r="HBJ20" s="3"/>
      <c r="HBK20" s="3"/>
      <c r="HBL20" s="3"/>
      <c r="HBM20" s="3"/>
      <c r="HBN20" s="3"/>
      <c r="HBO20" s="3"/>
      <c r="HBP20" s="3"/>
      <c r="HBQ20" s="3"/>
      <c r="HBR20" s="3"/>
      <c r="HBS20" s="3"/>
      <c r="HBT20" s="3"/>
      <c r="HBU20" s="3"/>
      <c r="HBV20" s="3"/>
      <c r="HBW20" s="3"/>
      <c r="HBX20" s="3"/>
      <c r="HBY20" s="3"/>
      <c r="HBZ20" s="3"/>
      <c r="HCA20" s="3"/>
      <c r="HCB20" s="3"/>
      <c r="HCC20" s="3"/>
      <c r="HCD20" s="3"/>
      <c r="HCE20" s="3"/>
      <c r="HCF20" s="3"/>
      <c r="HCG20" s="3"/>
      <c r="HCH20" s="3"/>
      <c r="HCI20" s="3"/>
      <c r="HCJ20" s="3"/>
      <c r="HCK20" s="3"/>
      <c r="HCL20" s="3"/>
      <c r="HCM20" s="3"/>
      <c r="HCN20" s="3"/>
      <c r="HCO20" s="3"/>
      <c r="HCP20" s="3"/>
      <c r="HCQ20" s="3"/>
      <c r="HCR20" s="3"/>
      <c r="HCS20" s="3"/>
      <c r="HCT20" s="3"/>
      <c r="HCU20" s="3"/>
      <c r="HCV20" s="3"/>
      <c r="HCW20" s="3"/>
      <c r="HCX20" s="3"/>
      <c r="HCY20" s="3"/>
      <c r="HCZ20" s="3"/>
      <c r="HDA20" s="3"/>
      <c r="HDB20" s="3"/>
      <c r="HDC20" s="3"/>
      <c r="HDD20" s="3"/>
      <c r="HDE20" s="3"/>
      <c r="HDF20" s="3"/>
      <c r="HDG20" s="3"/>
      <c r="HDH20" s="3"/>
      <c r="HDI20" s="3"/>
      <c r="HDJ20" s="3"/>
      <c r="HDK20" s="3"/>
      <c r="HDL20" s="3"/>
      <c r="HDM20" s="3"/>
      <c r="HDN20" s="3"/>
      <c r="HDO20" s="3"/>
      <c r="HDP20" s="3"/>
      <c r="HDQ20" s="3"/>
      <c r="HDR20" s="3"/>
      <c r="HDS20" s="3"/>
      <c r="HDT20" s="3"/>
      <c r="HDU20" s="3"/>
      <c r="HDV20" s="3"/>
      <c r="HDW20" s="3"/>
      <c r="HDX20" s="3"/>
      <c r="HDY20" s="3"/>
      <c r="HDZ20" s="3"/>
      <c r="HEA20" s="3"/>
      <c r="HEB20" s="3"/>
      <c r="HEC20" s="3"/>
      <c r="HED20" s="3"/>
      <c r="HEE20" s="3"/>
      <c r="HEF20" s="3"/>
      <c r="HEG20" s="3"/>
      <c r="HEH20" s="3"/>
      <c r="HEI20" s="3"/>
      <c r="HEJ20" s="3"/>
      <c r="HEK20" s="3"/>
      <c r="HEL20" s="3"/>
      <c r="HEM20" s="3"/>
      <c r="HEN20" s="3"/>
      <c r="HEO20" s="3"/>
      <c r="HEP20" s="3"/>
      <c r="HEQ20" s="3"/>
      <c r="HER20" s="3"/>
      <c r="HES20" s="3"/>
      <c r="HET20" s="3"/>
      <c r="HEU20" s="3"/>
      <c r="HEV20" s="3"/>
      <c r="HEW20" s="3"/>
      <c r="HEX20" s="3"/>
      <c r="HEY20" s="3"/>
      <c r="HEZ20" s="3"/>
      <c r="HFA20" s="3"/>
      <c r="HFB20" s="3"/>
      <c r="HFC20" s="3"/>
      <c r="HFD20" s="3"/>
      <c r="HFE20" s="3"/>
      <c r="HFF20" s="3"/>
      <c r="HFG20" s="3"/>
      <c r="HFH20" s="3"/>
      <c r="HFI20" s="3"/>
      <c r="HFJ20" s="3"/>
      <c r="HFK20" s="3"/>
      <c r="HFL20" s="3"/>
      <c r="HFM20" s="3"/>
      <c r="HFN20" s="3"/>
      <c r="HFO20" s="3"/>
      <c r="HFP20" s="3"/>
      <c r="HFQ20" s="3"/>
      <c r="HFR20" s="3"/>
      <c r="HFS20" s="3"/>
      <c r="HFT20" s="3"/>
      <c r="HFU20" s="3"/>
      <c r="HFV20" s="3"/>
      <c r="HFW20" s="3"/>
      <c r="HFX20" s="3"/>
      <c r="HFY20" s="3"/>
      <c r="HFZ20" s="3"/>
      <c r="HGA20" s="3"/>
      <c r="HGB20" s="3"/>
      <c r="HGC20" s="3"/>
      <c r="HGD20" s="3"/>
      <c r="HGE20" s="3"/>
      <c r="HGF20" s="3"/>
      <c r="HGG20" s="3"/>
      <c r="HGH20" s="3"/>
      <c r="HGI20" s="3"/>
      <c r="HGJ20" s="3"/>
      <c r="HGK20" s="3"/>
      <c r="HGL20" s="3"/>
      <c r="HGM20" s="3"/>
      <c r="HGN20" s="3"/>
      <c r="HGO20" s="3"/>
      <c r="HGP20" s="3"/>
      <c r="HGQ20" s="3"/>
      <c r="HGR20" s="3"/>
      <c r="HGS20" s="3"/>
      <c r="HGT20" s="3"/>
      <c r="HGU20" s="3"/>
      <c r="HGV20" s="3"/>
      <c r="HGW20" s="3"/>
      <c r="HGX20" s="3"/>
      <c r="HGY20" s="3"/>
      <c r="HGZ20" s="3"/>
      <c r="HHA20" s="3"/>
      <c r="HHB20" s="3"/>
      <c r="HHC20" s="3"/>
      <c r="HHD20" s="3"/>
      <c r="HHE20" s="3"/>
      <c r="HHF20" s="3"/>
      <c r="HHG20" s="3"/>
      <c r="HHH20" s="3"/>
      <c r="HHI20" s="3"/>
      <c r="HHJ20" s="3"/>
      <c r="HHK20" s="3"/>
      <c r="HHL20" s="3"/>
      <c r="HHM20" s="3"/>
      <c r="HHN20" s="3"/>
      <c r="HHO20" s="3"/>
      <c r="HHP20" s="3"/>
      <c r="HHQ20" s="3"/>
      <c r="HHR20" s="3"/>
      <c r="HHS20" s="3"/>
      <c r="HHT20" s="3"/>
      <c r="HHU20" s="3"/>
      <c r="HHV20" s="3"/>
      <c r="HHW20" s="3"/>
      <c r="HHX20" s="3"/>
      <c r="HHY20" s="3"/>
      <c r="HHZ20" s="3"/>
      <c r="HIA20" s="3"/>
      <c r="HIB20" s="3"/>
      <c r="HIC20" s="3"/>
      <c r="HID20" s="3"/>
      <c r="HIE20" s="3"/>
      <c r="HIF20" s="3"/>
      <c r="HIG20" s="3"/>
      <c r="HIH20" s="3"/>
      <c r="HII20" s="3"/>
      <c r="HIJ20" s="3"/>
      <c r="HIK20" s="3"/>
      <c r="HIL20" s="3"/>
      <c r="HIM20" s="3"/>
      <c r="HIN20" s="3"/>
      <c r="HIO20" s="3"/>
      <c r="HIP20" s="3"/>
      <c r="HIQ20" s="3"/>
      <c r="HIR20" s="3"/>
      <c r="HIS20" s="3"/>
      <c r="HIT20" s="3"/>
      <c r="HIU20" s="3"/>
      <c r="HIV20" s="3"/>
      <c r="HIW20" s="3"/>
      <c r="HIX20" s="3"/>
      <c r="HIY20" s="3"/>
      <c r="HIZ20" s="3"/>
      <c r="HJA20" s="3"/>
      <c r="HJB20" s="3"/>
      <c r="HJC20" s="3"/>
      <c r="HJD20" s="3"/>
      <c r="HJE20" s="3"/>
      <c r="HJF20" s="3"/>
      <c r="HJG20" s="3"/>
      <c r="HJH20" s="3"/>
      <c r="HJI20" s="3"/>
      <c r="HJJ20" s="3"/>
      <c r="HJK20" s="3"/>
      <c r="HJL20" s="3"/>
      <c r="HJM20" s="3"/>
      <c r="HJN20" s="3"/>
      <c r="HJO20" s="3"/>
      <c r="HJP20" s="3"/>
      <c r="HJQ20" s="3"/>
      <c r="HJR20" s="3"/>
      <c r="HJS20" s="3"/>
      <c r="HJT20" s="3"/>
      <c r="HJU20" s="3"/>
      <c r="HJV20" s="3"/>
      <c r="HJW20" s="3"/>
      <c r="HJX20" s="3"/>
      <c r="HJY20" s="3"/>
      <c r="HJZ20" s="3"/>
      <c r="HKA20" s="3"/>
      <c r="HKB20" s="3"/>
      <c r="HKC20" s="3"/>
      <c r="HKD20" s="3"/>
      <c r="HKE20" s="3"/>
      <c r="HKF20" s="3"/>
      <c r="HKG20" s="3"/>
      <c r="HKH20" s="3"/>
      <c r="HKI20" s="3"/>
      <c r="HKJ20" s="3"/>
      <c r="HKK20" s="3"/>
      <c r="HKL20" s="3"/>
      <c r="HKM20" s="3"/>
      <c r="HKN20" s="3"/>
      <c r="HKO20" s="3"/>
      <c r="HKP20" s="3"/>
      <c r="HKQ20" s="3"/>
      <c r="HKR20" s="3"/>
      <c r="HKS20" s="3"/>
      <c r="HKT20" s="3"/>
      <c r="HKU20" s="3"/>
      <c r="HKV20" s="3"/>
      <c r="HKW20" s="3"/>
      <c r="HKX20" s="3"/>
      <c r="HKY20" s="3"/>
      <c r="HKZ20" s="3"/>
      <c r="HLA20" s="3"/>
      <c r="HLB20" s="3"/>
      <c r="HLC20" s="3"/>
      <c r="HLD20" s="3"/>
      <c r="HLE20" s="3"/>
      <c r="HLF20" s="3"/>
      <c r="HLG20" s="3"/>
      <c r="HLH20" s="3"/>
      <c r="HLI20" s="3"/>
      <c r="HLJ20" s="3"/>
      <c r="HLK20" s="3"/>
      <c r="HLL20" s="3"/>
      <c r="HLM20" s="3"/>
      <c r="HLN20" s="3"/>
      <c r="HLO20" s="3"/>
      <c r="HLP20" s="3"/>
      <c r="HLQ20" s="3"/>
      <c r="HLR20" s="3"/>
      <c r="HLS20" s="3"/>
      <c r="HLT20" s="3"/>
      <c r="HLU20" s="3"/>
      <c r="HLV20" s="3"/>
      <c r="HLW20" s="3"/>
      <c r="HLX20" s="3"/>
      <c r="HLY20" s="3"/>
      <c r="HLZ20" s="3"/>
      <c r="HMA20" s="3"/>
      <c r="HMB20" s="3"/>
      <c r="HMC20" s="3"/>
      <c r="HMD20" s="3"/>
      <c r="HME20" s="3"/>
      <c r="HMF20" s="3"/>
      <c r="HMG20" s="3"/>
      <c r="HMH20" s="3"/>
      <c r="HMI20" s="3"/>
      <c r="HMJ20" s="3"/>
      <c r="HMK20" s="3"/>
      <c r="HML20" s="3"/>
      <c r="HMM20" s="3"/>
      <c r="HMN20" s="3"/>
      <c r="HMO20" s="3"/>
      <c r="HMP20" s="3"/>
      <c r="HMQ20" s="3"/>
      <c r="HMR20" s="3"/>
      <c r="HMS20" s="3"/>
      <c r="HMT20" s="3"/>
      <c r="HMU20" s="3"/>
      <c r="HMV20" s="3"/>
      <c r="HMW20" s="3"/>
      <c r="HMX20" s="3"/>
      <c r="HMY20" s="3"/>
      <c r="HMZ20" s="3"/>
      <c r="HNA20" s="3"/>
      <c r="HNB20" s="3"/>
      <c r="HNC20" s="3"/>
      <c r="HND20" s="3"/>
      <c r="HNE20" s="3"/>
      <c r="HNF20" s="3"/>
      <c r="HNG20" s="3"/>
      <c r="HNH20" s="3"/>
      <c r="HNI20" s="3"/>
      <c r="HNJ20" s="3"/>
      <c r="HNK20" s="3"/>
      <c r="HNL20" s="3"/>
      <c r="HNM20" s="3"/>
      <c r="HNN20" s="3"/>
      <c r="HNO20" s="3"/>
      <c r="HNP20" s="3"/>
      <c r="HNQ20" s="3"/>
      <c r="HNR20" s="3"/>
      <c r="HNS20" s="3"/>
      <c r="HNT20" s="3"/>
      <c r="HNU20" s="3"/>
      <c r="HNV20" s="3"/>
      <c r="HNW20" s="3"/>
      <c r="HNX20" s="3"/>
      <c r="HNY20" s="3"/>
      <c r="HNZ20" s="3"/>
      <c r="HOA20" s="3"/>
      <c r="HOB20" s="3"/>
      <c r="HOC20" s="3"/>
      <c r="HOD20" s="3"/>
      <c r="HOE20" s="3"/>
      <c r="HOF20" s="3"/>
      <c r="HOG20" s="3"/>
      <c r="HOH20" s="3"/>
      <c r="HOI20" s="3"/>
      <c r="HOJ20" s="3"/>
      <c r="HOK20" s="3"/>
      <c r="HOL20" s="3"/>
      <c r="HOM20" s="3"/>
      <c r="HON20" s="3"/>
      <c r="HOO20" s="3"/>
      <c r="HOP20" s="3"/>
      <c r="HOQ20" s="3"/>
      <c r="HOR20" s="3"/>
      <c r="HOS20" s="3"/>
      <c r="HOT20" s="3"/>
      <c r="HOU20" s="3"/>
      <c r="HOV20" s="3"/>
      <c r="HOW20" s="3"/>
      <c r="HOX20" s="3"/>
      <c r="HOY20" s="3"/>
      <c r="HOZ20" s="3"/>
      <c r="HPA20" s="3"/>
      <c r="HPB20" s="3"/>
      <c r="HPC20" s="3"/>
      <c r="HPD20" s="3"/>
      <c r="HPE20" s="3"/>
      <c r="HPF20" s="3"/>
      <c r="HPG20" s="3"/>
      <c r="HPH20" s="3"/>
      <c r="HPI20" s="3"/>
      <c r="HPJ20" s="3"/>
      <c r="HPK20" s="3"/>
      <c r="HPL20" s="3"/>
      <c r="HPM20" s="3"/>
      <c r="HPN20" s="3"/>
      <c r="HPO20" s="3"/>
      <c r="HPP20" s="3"/>
      <c r="HPQ20" s="3"/>
      <c r="HPR20" s="3"/>
      <c r="HPS20" s="3"/>
      <c r="HPT20" s="3"/>
      <c r="HPU20" s="3"/>
      <c r="HPV20" s="3"/>
      <c r="HPW20" s="3"/>
      <c r="HPX20" s="3"/>
      <c r="HPY20" s="3"/>
      <c r="HPZ20" s="3"/>
      <c r="HQA20" s="3"/>
      <c r="HQB20" s="3"/>
      <c r="HQC20" s="3"/>
      <c r="HQD20" s="3"/>
      <c r="HQE20" s="3"/>
      <c r="HQF20" s="3"/>
      <c r="HQG20" s="3"/>
      <c r="HQH20" s="3"/>
      <c r="HQI20" s="3"/>
      <c r="HQJ20" s="3"/>
      <c r="HQK20" s="3"/>
      <c r="HQL20" s="3"/>
      <c r="HQM20" s="3"/>
      <c r="HQN20" s="3"/>
      <c r="HQO20" s="3"/>
      <c r="HQP20" s="3"/>
      <c r="HQQ20" s="3"/>
      <c r="HQR20" s="3"/>
      <c r="HQS20" s="3"/>
      <c r="HQT20" s="3"/>
      <c r="HQU20" s="3"/>
      <c r="HQV20" s="3"/>
      <c r="HQW20" s="3"/>
      <c r="HQX20" s="3"/>
      <c r="HQY20" s="3"/>
      <c r="HQZ20" s="3"/>
      <c r="HRA20" s="3"/>
      <c r="HRB20" s="3"/>
      <c r="HRC20" s="3"/>
      <c r="HRD20" s="3"/>
      <c r="HRE20" s="3"/>
      <c r="HRF20" s="3"/>
      <c r="HRG20" s="3"/>
      <c r="HRH20" s="3"/>
      <c r="HRI20" s="3"/>
      <c r="HRJ20" s="3"/>
      <c r="HRK20" s="3"/>
      <c r="HRL20" s="3"/>
      <c r="HRM20" s="3"/>
      <c r="HRN20" s="3"/>
      <c r="HRO20" s="3"/>
      <c r="HRP20" s="3"/>
      <c r="HRQ20" s="3"/>
      <c r="HRR20" s="3"/>
      <c r="HRS20" s="3"/>
      <c r="HRT20" s="3"/>
      <c r="HRU20" s="3"/>
      <c r="HRV20" s="3"/>
      <c r="HRW20" s="3"/>
      <c r="HRX20" s="3"/>
      <c r="HRY20" s="3"/>
      <c r="HRZ20" s="3"/>
      <c r="HSA20" s="3"/>
      <c r="HSB20" s="3"/>
      <c r="HSC20" s="3"/>
      <c r="HSD20" s="3"/>
      <c r="HSE20" s="3"/>
      <c r="HSF20" s="3"/>
      <c r="HSG20" s="3"/>
      <c r="HSH20" s="3"/>
      <c r="HSI20" s="3"/>
      <c r="HSJ20" s="3"/>
      <c r="HSK20" s="3"/>
      <c r="HSL20" s="3"/>
      <c r="HSM20" s="3"/>
      <c r="HSN20" s="3"/>
      <c r="HSO20" s="3"/>
      <c r="HSP20" s="3"/>
      <c r="HSQ20" s="3"/>
      <c r="HSR20" s="3"/>
      <c r="HSS20" s="3"/>
      <c r="HST20" s="3"/>
      <c r="HSU20" s="3"/>
      <c r="HSV20" s="3"/>
      <c r="HSW20" s="3"/>
      <c r="HSX20" s="3"/>
      <c r="HSY20" s="3"/>
      <c r="HSZ20" s="3"/>
      <c r="HTA20" s="3"/>
      <c r="HTB20" s="3"/>
      <c r="HTC20" s="3"/>
      <c r="HTD20" s="3"/>
      <c r="HTE20" s="3"/>
      <c r="HTF20" s="3"/>
      <c r="HTG20" s="3"/>
      <c r="HTH20" s="3"/>
      <c r="HTI20" s="3"/>
      <c r="HTJ20" s="3"/>
      <c r="HTK20" s="3"/>
      <c r="HTL20" s="3"/>
      <c r="HTM20" s="3"/>
      <c r="HTN20" s="3"/>
      <c r="HTO20" s="3"/>
      <c r="HTP20" s="3"/>
      <c r="HTQ20" s="3"/>
      <c r="HTR20" s="3"/>
      <c r="HTS20" s="3"/>
      <c r="HTT20" s="3"/>
      <c r="HTU20" s="3"/>
      <c r="HTV20" s="3"/>
      <c r="HTW20" s="3"/>
      <c r="HTX20" s="3"/>
      <c r="HTY20" s="3"/>
      <c r="HTZ20" s="3"/>
      <c r="HUA20" s="3"/>
      <c r="HUB20" s="3"/>
      <c r="HUC20" s="3"/>
      <c r="HUD20" s="3"/>
      <c r="HUE20" s="3"/>
      <c r="HUF20" s="3"/>
      <c r="HUG20" s="3"/>
      <c r="HUH20" s="3"/>
      <c r="HUI20" s="3"/>
      <c r="HUJ20" s="3"/>
      <c r="HUK20" s="3"/>
      <c r="HUL20" s="3"/>
      <c r="HUM20" s="3"/>
      <c r="HUN20" s="3"/>
      <c r="HUO20" s="3"/>
      <c r="HUP20" s="3"/>
      <c r="HUQ20" s="3"/>
      <c r="HUR20" s="3"/>
      <c r="HUS20" s="3"/>
      <c r="HUT20" s="3"/>
      <c r="HUU20" s="3"/>
      <c r="HUV20" s="3"/>
      <c r="HUW20" s="3"/>
      <c r="HUX20" s="3"/>
      <c r="HUY20" s="3"/>
      <c r="HUZ20" s="3"/>
      <c r="HVA20" s="3"/>
      <c r="HVB20" s="3"/>
      <c r="HVC20" s="3"/>
      <c r="HVD20" s="3"/>
      <c r="HVE20" s="3"/>
      <c r="HVF20" s="3"/>
      <c r="HVG20" s="3"/>
      <c r="HVH20" s="3"/>
      <c r="HVI20" s="3"/>
      <c r="HVJ20" s="3"/>
      <c r="HVK20" s="3"/>
      <c r="HVL20" s="3"/>
      <c r="HVM20" s="3"/>
      <c r="HVN20" s="3"/>
      <c r="HVO20" s="3"/>
      <c r="HVP20" s="3"/>
      <c r="HVQ20" s="3"/>
      <c r="HVR20" s="3"/>
      <c r="HVS20" s="3"/>
      <c r="HVT20" s="3"/>
      <c r="HVU20" s="3"/>
      <c r="HVV20" s="3"/>
      <c r="HVW20" s="3"/>
      <c r="HVX20" s="3"/>
      <c r="HVY20" s="3"/>
      <c r="HVZ20" s="3"/>
      <c r="HWA20" s="3"/>
      <c r="HWB20" s="3"/>
      <c r="HWC20" s="3"/>
      <c r="HWD20" s="3"/>
      <c r="HWE20" s="3"/>
      <c r="HWF20" s="3"/>
      <c r="HWG20" s="3"/>
      <c r="HWH20" s="3"/>
      <c r="HWI20" s="3"/>
      <c r="HWJ20" s="3"/>
      <c r="HWK20" s="3"/>
      <c r="HWL20" s="3"/>
      <c r="HWM20" s="3"/>
      <c r="HWN20" s="3"/>
      <c r="HWO20" s="3"/>
      <c r="HWP20" s="3"/>
      <c r="HWQ20" s="3"/>
      <c r="HWR20" s="3"/>
      <c r="HWS20" s="3"/>
      <c r="HWT20" s="3"/>
      <c r="HWU20" s="3"/>
      <c r="HWV20" s="3"/>
      <c r="HWW20" s="3"/>
      <c r="HWX20" s="3"/>
      <c r="HWY20" s="3"/>
      <c r="HWZ20" s="3"/>
      <c r="HXA20" s="3"/>
      <c r="HXB20" s="3"/>
      <c r="HXC20" s="3"/>
      <c r="HXD20" s="3"/>
      <c r="HXE20" s="3"/>
      <c r="HXF20" s="3"/>
      <c r="HXG20" s="3"/>
      <c r="HXH20" s="3"/>
      <c r="HXI20" s="3"/>
      <c r="HXJ20" s="3"/>
      <c r="HXK20" s="3"/>
      <c r="HXL20" s="3"/>
      <c r="HXM20" s="3"/>
      <c r="HXN20" s="3"/>
      <c r="HXO20" s="3"/>
      <c r="HXP20" s="3"/>
      <c r="HXQ20" s="3"/>
      <c r="HXR20" s="3"/>
      <c r="HXS20" s="3"/>
      <c r="HXT20" s="3"/>
      <c r="HXU20" s="3"/>
      <c r="HXV20" s="3"/>
      <c r="HXW20" s="3"/>
      <c r="HXX20" s="3"/>
      <c r="HXY20" s="3"/>
      <c r="HXZ20" s="3"/>
      <c r="HYA20" s="3"/>
      <c r="HYB20" s="3"/>
      <c r="HYC20" s="3"/>
      <c r="HYD20" s="3"/>
      <c r="HYE20" s="3"/>
      <c r="HYF20" s="3"/>
      <c r="HYG20" s="3"/>
      <c r="HYH20" s="3"/>
      <c r="HYI20" s="3"/>
      <c r="HYJ20" s="3"/>
      <c r="HYK20" s="3"/>
      <c r="HYL20" s="3"/>
      <c r="HYM20" s="3"/>
      <c r="HYN20" s="3"/>
      <c r="HYO20" s="3"/>
      <c r="HYP20" s="3"/>
      <c r="HYQ20" s="3"/>
      <c r="HYR20" s="3"/>
      <c r="HYS20" s="3"/>
      <c r="HYT20" s="3"/>
      <c r="HYU20" s="3"/>
      <c r="HYV20" s="3"/>
      <c r="HYW20" s="3"/>
      <c r="HYX20" s="3"/>
      <c r="HYY20" s="3"/>
      <c r="HYZ20" s="3"/>
      <c r="HZA20" s="3"/>
      <c r="HZB20" s="3"/>
      <c r="HZC20" s="3"/>
      <c r="HZD20" s="3"/>
      <c r="HZE20" s="3"/>
      <c r="HZF20" s="3"/>
      <c r="HZG20" s="3"/>
      <c r="HZH20" s="3"/>
      <c r="HZI20" s="3"/>
      <c r="HZJ20" s="3"/>
      <c r="HZK20" s="3"/>
      <c r="HZL20" s="3"/>
      <c r="HZM20" s="3"/>
      <c r="HZN20" s="3"/>
      <c r="HZO20" s="3"/>
      <c r="HZP20" s="3"/>
      <c r="HZQ20" s="3"/>
      <c r="HZR20" s="3"/>
      <c r="HZS20" s="3"/>
      <c r="HZT20" s="3"/>
      <c r="HZU20" s="3"/>
      <c r="HZV20" s="3"/>
      <c r="HZW20" s="3"/>
      <c r="HZX20" s="3"/>
      <c r="HZY20" s="3"/>
      <c r="HZZ20" s="3"/>
      <c r="IAA20" s="3"/>
      <c r="IAB20" s="3"/>
      <c r="IAC20" s="3"/>
      <c r="IAD20" s="3"/>
      <c r="IAE20" s="3"/>
      <c r="IAF20" s="3"/>
      <c r="IAG20" s="3"/>
      <c r="IAH20" s="3"/>
      <c r="IAI20" s="3"/>
      <c r="IAJ20" s="3"/>
      <c r="IAK20" s="3"/>
      <c r="IAL20" s="3"/>
      <c r="IAM20" s="3"/>
      <c r="IAN20" s="3"/>
      <c r="IAO20" s="3"/>
      <c r="IAP20" s="3"/>
      <c r="IAQ20" s="3"/>
      <c r="IAR20" s="3"/>
      <c r="IAS20" s="3"/>
      <c r="IAT20" s="3"/>
      <c r="IAU20" s="3"/>
      <c r="IAV20" s="3"/>
      <c r="IAW20" s="3"/>
      <c r="IAX20" s="3"/>
      <c r="IAY20" s="3"/>
      <c r="IAZ20" s="3"/>
      <c r="IBA20" s="3"/>
      <c r="IBB20" s="3"/>
      <c r="IBC20" s="3"/>
      <c r="IBD20" s="3"/>
      <c r="IBE20" s="3"/>
      <c r="IBF20" s="3"/>
      <c r="IBG20" s="3"/>
      <c r="IBH20" s="3"/>
      <c r="IBI20" s="3"/>
      <c r="IBJ20" s="3"/>
      <c r="IBK20" s="3"/>
      <c r="IBL20" s="3"/>
      <c r="IBM20" s="3"/>
      <c r="IBN20" s="3"/>
      <c r="IBO20" s="3"/>
      <c r="IBP20" s="3"/>
      <c r="IBQ20" s="3"/>
      <c r="IBR20" s="3"/>
      <c r="IBS20" s="3"/>
      <c r="IBT20" s="3"/>
      <c r="IBU20" s="3"/>
      <c r="IBV20" s="3"/>
      <c r="IBW20" s="3"/>
      <c r="IBX20" s="3"/>
      <c r="IBY20" s="3"/>
      <c r="IBZ20" s="3"/>
      <c r="ICA20" s="3"/>
      <c r="ICB20" s="3"/>
      <c r="ICC20" s="3"/>
      <c r="ICD20" s="3"/>
      <c r="ICE20" s="3"/>
      <c r="ICF20" s="3"/>
      <c r="ICG20" s="3"/>
      <c r="ICH20" s="3"/>
      <c r="ICI20" s="3"/>
      <c r="ICJ20" s="3"/>
      <c r="ICK20" s="3"/>
      <c r="ICL20" s="3"/>
      <c r="ICM20" s="3"/>
      <c r="ICN20" s="3"/>
      <c r="ICO20" s="3"/>
      <c r="ICP20" s="3"/>
      <c r="ICQ20" s="3"/>
      <c r="ICR20" s="3"/>
      <c r="ICS20" s="3"/>
      <c r="ICT20" s="3"/>
      <c r="ICU20" s="3"/>
      <c r="ICV20" s="3"/>
      <c r="ICW20" s="3"/>
      <c r="ICX20" s="3"/>
      <c r="ICY20" s="3"/>
      <c r="ICZ20" s="3"/>
      <c r="IDA20" s="3"/>
      <c r="IDB20" s="3"/>
      <c r="IDC20" s="3"/>
      <c r="IDD20" s="3"/>
      <c r="IDE20" s="3"/>
      <c r="IDF20" s="3"/>
      <c r="IDG20" s="3"/>
      <c r="IDH20" s="3"/>
      <c r="IDI20" s="3"/>
      <c r="IDJ20" s="3"/>
      <c r="IDK20" s="3"/>
      <c r="IDL20" s="3"/>
      <c r="IDM20" s="3"/>
      <c r="IDN20" s="3"/>
      <c r="IDO20" s="3"/>
      <c r="IDP20" s="3"/>
      <c r="IDQ20" s="3"/>
      <c r="IDR20" s="3"/>
      <c r="IDS20" s="3"/>
      <c r="IDT20" s="3"/>
      <c r="IDU20" s="3"/>
      <c r="IDV20" s="3"/>
      <c r="IDW20" s="3"/>
      <c r="IDX20" s="3"/>
      <c r="IDY20" s="3"/>
      <c r="IDZ20" s="3"/>
      <c r="IEA20" s="3"/>
      <c r="IEB20" s="3"/>
      <c r="IEC20" s="3"/>
      <c r="IED20" s="3"/>
      <c r="IEE20" s="3"/>
      <c r="IEF20" s="3"/>
      <c r="IEG20" s="3"/>
      <c r="IEH20" s="3"/>
      <c r="IEI20" s="3"/>
      <c r="IEJ20" s="3"/>
      <c r="IEK20" s="3"/>
      <c r="IEL20" s="3"/>
      <c r="IEM20" s="3"/>
      <c r="IEN20" s="3"/>
      <c r="IEO20" s="3"/>
      <c r="IEP20" s="3"/>
      <c r="IEQ20" s="3"/>
      <c r="IER20" s="3"/>
      <c r="IES20" s="3"/>
      <c r="IET20" s="3"/>
      <c r="IEU20" s="3"/>
      <c r="IEV20" s="3"/>
      <c r="IEW20" s="3"/>
      <c r="IEX20" s="3"/>
      <c r="IEY20" s="3"/>
      <c r="IEZ20" s="3"/>
      <c r="IFA20" s="3"/>
      <c r="IFB20" s="3"/>
      <c r="IFC20" s="3"/>
      <c r="IFD20" s="3"/>
      <c r="IFE20" s="3"/>
      <c r="IFF20" s="3"/>
      <c r="IFG20" s="3"/>
      <c r="IFH20" s="3"/>
      <c r="IFI20" s="3"/>
      <c r="IFJ20" s="3"/>
      <c r="IFK20" s="3"/>
      <c r="IFL20" s="3"/>
      <c r="IFM20" s="3"/>
      <c r="IFN20" s="3"/>
      <c r="IFO20" s="3"/>
      <c r="IFP20" s="3"/>
      <c r="IFQ20" s="3"/>
      <c r="IFR20" s="3"/>
      <c r="IFS20" s="3"/>
      <c r="IFT20" s="3"/>
      <c r="IFU20" s="3"/>
      <c r="IFV20" s="3"/>
      <c r="IFW20" s="3"/>
      <c r="IFX20" s="3"/>
      <c r="IFY20" s="3"/>
      <c r="IFZ20" s="3"/>
      <c r="IGA20" s="3"/>
      <c r="IGB20" s="3"/>
      <c r="IGC20" s="3"/>
      <c r="IGD20" s="3"/>
      <c r="IGE20" s="3"/>
      <c r="IGF20" s="3"/>
      <c r="IGG20" s="3"/>
      <c r="IGH20" s="3"/>
      <c r="IGI20" s="3"/>
      <c r="IGJ20" s="3"/>
      <c r="IGK20" s="3"/>
      <c r="IGL20" s="3"/>
      <c r="IGM20" s="3"/>
      <c r="IGN20" s="3"/>
      <c r="IGO20" s="3"/>
      <c r="IGP20" s="3"/>
      <c r="IGQ20" s="3"/>
      <c r="IGR20" s="3"/>
      <c r="IGS20" s="3"/>
      <c r="IGT20" s="3"/>
      <c r="IGU20" s="3"/>
      <c r="IGV20" s="3"/>
      <c r="IGW20" s="3"/>
      <c r="IGX20" s="3"/>
      <c r="IGY20" s="3"/>
      <c r="IGZ20" s="3"/>
      <c r="IHA20" s="3"/>
      <c r="IHB20" s="3"/>
      <c r="IHC20" s="3"/>
      <c r="IHD20" s="3"/>
      <c r="IHE20" s="3"/>
      <c r="IHF20" s="3"/>
      <c r="IHG20" s="3"/>
      <c r="IHH20" s="3"/>
      <c r="IHI20" s="3"/>
      <c r="IHJ20" s="3"/>
      <c r="IHK20" s="3"/>
      <c r="IHL20" s="3"/>
      <c r="IHM20" s="3"/>
      <c r="IHN20" s="3"/>
      <c r="IHO20" s="3"/>
      <c r="IHP20" s="3"/>
      <c r="IHQ20" s="3"/>
      <c r="IHR20" s="3"/>
      <c r="IHS20" s="3"/>
      <c r="IHT20" s="3"/>
      <c r="IHU20" s="3"/>
      <c r="IHV20" s="3"/>
      <c r="IHW20" s="3"/>
      <c r="IHX20" s="3"/>
      <c r="IHY20" s="3"/>
      <c r="IHZ20" s="3"/>
      <c r="IIA20" s="3"/>
      <c r="IIB20" s="3"/>
      <c r="IIC20" s="3"/>
      <c r="IID20" s="3"/>
      <c r="IIE20" s="3"/>
      <c r="IIF20" s="3"/>
      <c r="IIG20" s="3"/>
      <c r="IIH20" s="3"/>
      <c r="III20" s="3"/>
      <c r="IIJ20" s="3"/>
      <c r="IIK20" s="3"/>
      <c r="IIL20" s="3"/>
      <c r="IIM20" s="3"/>
      <c r="IIN20" s="3"/>
      <c r="IIO20" s="3"/>
      <c r="IIP20" s="3"/>
      <c r="IIQ20" s="3"/>
      <c r="IIR20" s="3"/>
      <c r="IIS20" s="3"/>
      <c r="IIT20" s="3"/>
      <c r="IIU20" s="3"/>
      <c r="IIV20" s="3"/>
      <c r="IIW20" s="3"/>
      <c r="IIX20" s="3"/>
      <c r="IIY20" s="3"/>
      <c r="IIZ20" s="3"/>
      <c r="IJA20" s="3"/>
      <c r="IJB20" s="3"/>
      <c r="IJC20" s="3"/>
      <c r="IJD20" s="3"/>
      <c r="IJE20" s="3"/>
      <c r="IJF20" s="3"/>
      <c r="IJG20" s="3"/>
      <c r="IJH20" s="3"/>
      <c r="IJI20" s="3"/>
      <c r="IJJ20" s="3"/>
      <c r="IJK20" s="3"/>
      <c r="IJL20" s="3"/>
      <c r="IJM20" s="3"/>
      <c r="IJN20" s="3"/>
      <c r="IJO20" s="3"/>
      <c r="IJP20" s="3"/>
      <c r="IJQ20" s="3"/>
      <c r="IJR20" s="3"/>
      <c r="IJS20" s="3"/>
      <c r="IJT20" s="3"/>
      <c r="IJU20" s="3"/>
      <c r="IJV20" s="3"/>
      <c r="IJW20" s="3"/>
      <c r="IJX20" s="3"/>
      <c r="IJY20" s="3"/>
      <c r="IJZ20" s="3"/>
      <c r="IKA20" s="3"/>
      <c r="IKB20" s="3"/>
      <c r="IKC20" s="3"/>
      <c r="IKD20" s="3"/>
      <c r="IKE20" s="3"/>
      <c r="IKF20" s="3"/>
      <c r="IKG20" s="3"/>
      <c r="IKH20" s="3"/>
      <c r="IKI20" s="3"/>
      <c r="IKJ20" s="3"/>
      <c r="IKK20" s="3"/>
      <c r="IKL20" s="3"/>
      <c r="IKM20" s="3"/>
      <c r="IKN20" s="3"/>
      <c r="IKO20" s="3"/>
      <c r="IKP20" s="3"/>
      <c r="IKQ20" s="3"/>
      <c r="IKR20" s="3"/>
      <c r="IKS20" s="3"/>
      <c r="IKT20" s="3"/>
      <c r="IKU20" s="3"/>
      <c r="IKV20" s="3"/>
      <c r="IKW20" s="3"/>
      <c r="IKX20" s="3"/>
      <c r="IKY20" s="3"/>
      <c r="IKZ20" s="3"/>
      <c r="ILA20" s="3"/>
      <c r="ILB20" s="3"/>
      <c r="ILC20" s="3"/>
      <c r="ILD20" s="3"/>
      <c r="ILE20" s="3"/>
      <c r="ILF20" s="3"/>
      <c r="ILG20" s="3"/>
      <c r="ILH20" s="3"/>
      <c r="ILI20" s="3"/>
      <c r="ILJ20" s="3"/>
      <c r="ILK20" s="3"/>
      <c r="ILL20" s="3"/>
      <c r="ILM20" s="3"/>
      <c r="ILN20" s="3"/>
      <c r="ILO20" s="3"/>
      <c r="ILP20" s="3"/>
      <c r="ILQ20" s="3"/>
      <c r="ILR20" s="3"/>
      <c r="ILS20" s="3"/>
      <c r="ILT20" s="3"/>
      <c r="ILU20" s="3"/>
      <c r="ILV20" s="3"/>
      <c r="ILW20" s="3"/>
      <c r="ILX20" s="3"/>
      <c r="ILY20" s="3"/>
      <c r="ILZ20" s="3"/>
      <c r="IMA20" s="3"/>
      <c r="IMB20" s="3"/>
      <c r="IMC20" s="3"/>
      <c r="IMD20" s="3"/>
      <c r="IME20" s="3"/>
      <c r="IMF20" s="3"/>
      <c r="IMG20" s="3"/>
      <c r="IMH20" s="3"/>
      <c r="IMI20" s="3"/>
      <c r="IMJ20" s="3"/>
      <c r="IMK20" s="3"/>
      <c r="IML20" s="3"/>
      <c r="IMM20" s="3"/>
      <c r="IMN20" s="3"/>
      <c r="IMO20" s="3"/>
      <c r="IMP20" s="3"/>
      <c r="IMQ20" s="3"/>
      <c r="IMR20" s="3"/>
      <c r="IMS20" s="3"/>
      <c r="IMT20" s="3"/>
      <c r="IMU20" s="3"/>
      <c r="IMV20" s="3"/>
      <c r="IMW20" s="3"/>
      <c r="IMX20" s="3"/>
      <c r="IMY20" s="3"/>
      <c r="IMZ20" s="3"/>
      <c r="INA20" s="3"/>
      <c r="INB20" s="3"/>
      <c r="INC20" s="3"/>
      <c r="IND20" s="3"/>
      <c r="INE20" s="3"/>
      <c r="INF20" s="3"/>
      <c r="ING20" s="3"/>
      <c r="INH20" s="3"/>
      <c r="INI20" s="3"/>
      <c r="INJ20" s="3"/>
      <c r="INK20" s="3"/>
      <c r="INL20" s="3"/>
      <c r="INM20" s="3"/>
      <c r="INN20" s="3"/>
      <c r="INO20" s="3"/>
      <c r="INP20" s="3"/>
      <c r="INQ20" s="3"/>
      <c r="INR20" s="3"/>
      <c r="INS20" s="3"/>
      <c r="INT20" s="3"/>
      <c r="INU20" s="3"/>
      <c r="INV20" s="3"/>
      <c r="INW20" s="3"/>
      <c r="INX20" s="3"/>
      <c r="INY20" s="3"/>
      <c r="INZ20" s="3"/>
      <c r="IOA20" s="3"/>
      <c r="IOB20" s="3"/>
      <c r="IOC20" s="3"/>
      <c r="IOD20" s="3"/>
      <c r="IOE20" s="3"/>
      <c r="IOF20" s="3"/>
      <c r="IOG20" s="3"/>
      <c r="IOH20" s="3"/>
      <c r="IOI20" s="3"/>
      <c r="IOJ20" s="3"/>
      <c r="IOK20" s="3"/>
      <c r="IOL20" s="3"/>
      <c r="IOM20" s="3"/>
      <c r="ION20" s="3"/>
      <c r="IOO20" s="3"/>
      <c r="IOP20" s="3"/>
      <c r="IOQ20" s="3"/>
      <c r="IOR20" s="3"/>
      <c r="IOS20" s="3"/>
      <c r="IOT20" s="3"/>
      <c r="IOU20" s="3"/>
      <c r="IOV20" s="3"/>
      <c r="IOW20" s="3"/>
      <c r="IOX20" s="3"/>
      <c r="IOY20" s="3"/>
      <c r="IOZ20" s="3"/>
      <c r="IPA20" s="3"/>
      <c r="IPB20" s="3"/>
      <c r="IPC20" s="3"/>
      <c r="IPD20" s="3"/>
      <c r="IPE20" s="3"/>
      <c r="IPF20" s="3"/>
      <c r="IPG20" s="3"/>
      <c r="IPH20" s="3"/>
      <c r="IPI20" s="3"/>
      <c r="IPJ20" s="3"/>
      <c r="IPK20" s="3"/>
      <c r="IPL20" s="3"/>
      <c r="IPM20" s="3"/>
      <c r="IPN20" s="3"/>
      <c r="IPO20" s="3"/>
      <c r="IPP20" s="3"/>
      <c r="IPQ20" s="3"/>
      <c r="IPR20" s="3"/>
      <c r="IPS20" s="3"/>
      <c r="IPT20" s="3"/>
      <c r="IPU20" s="3"/>
      <c r="IPV20" s="3"/>
      <c r="IPW20" s="3"/>
      <c r="IPX20" s="3"/>
      <c r="IPY20" s="3"/>
      <c r="IPZ20" s="3"/>
      <c r="IQA20" s="3"/>
      <c r="IQB20" s="3"/>
      <c r="IQC20" s="3"/>
      <c r="IQD20" s="3"/>
      <c r="IQE20" s="3"/>
      <c r="IQF20" s="3"/>
      <c r="IQG20" s="3"/>
      <c r="IQH20" s="3"/>
      <c r="IQI20" s="3"/>
      <c r="IQJ20" s="3"/>
      <c r="IQK20" s="3"/>
      <c r="IQL20" s="3"/>
      <c r="IQM20" s="3"/>
      <c r="IQN20" s="3"/>
      <c r="IQO20" s="3"/>
      <c r="IQP20" s="3"/>
      <c r="IQQ20" s="3"/>
      <c r="IQR20" s="3"/>
      <c r="IQS20" s="3"/>
      <c r="IQT20" s="3"/>
      <c r="IQU20" s="3"/>
      <c r="IQV20" s="3"/>
      <c r="IQW20" s="3"/>
      <c r="IQX20" s="3"/>
      <c r="IQY20" s="3"/>
      <c r="IQZ20" s="3"/>
      <c r="IRA20" s="3"/>
      <c r="IRB20" s="3"/>
      <c r="IRC20" s="3"/>
      <c r="IRD20" s="3"/>
      <c r="IRE20" s="3"/>
      <c r="IRF20" s="3"/>
      <c r="IRG20" s="3"/>
      <c r="IRH20" s="3"/>
      <c r="IRI20" s="3"/>
      <c r="IRJ20" s="3"/>
      <c r="IRK20" s="3"/>
      <c r="IRL20" s="3"/>
      <c r="IRM20" s="3"/>
      <c r="IRN20" s="3"/>
      <c r="IRO20" s="3"/>
      <c r="IRP20" s="3"/>
      <c r="IRQ20" s="3"/>
      <c r="IRR20" s="3"/>
      <c r="IRS20" s="3"/>
      <c r="IRT20" s="3"/>
      <c r="IRU20" s="3"/>
      <c r="IRV20" s="3"/>
      <c r="IRW20" s="3"/>
      <c r="IRX20" s="3"/>
      <c r="IRY20" s="3"/>
      <c r="IRZ20" s="3"/>
      <c r="ISA20" s="3"/>
      <c r="ISB20" s="3"/>
      <c r="ISC20" s="3"/>
      <c r="ISD20" s="3"/>
      <c r="ISE20" s="3"/>
      <c r="ISF20" s="3"/>
      <c r="ISG20" s="3"/>
      <c r="ISH20" s="3"/>
      <c r="ISI20" s="3"/>
      <c r="ISJ20" s="3"/>
      <c r="ISK20" s="3"/>
      <c r="ISL20" s="3"/>
      <c r="ISM20" s="3"/>
      <c r="ISN20" s="3"/>
      <c r="ISO20" s="3"/>
      <c r="ISP20" s="3"/>
      <c r="ISQ20" s="3"/>
      <c r="ISR20" s="3"/>
      <c r="ISS20" s="3"/>
      <c r="IST20" s="3"/>
      <c r="ISU20" s="3"/>
      <c r="ISV20" s="3"/>
      <c r="ISW20" s="3"/>
      <c r="ISX20" s="3"/>
      <c r="ISY20" s="3"/>
      <c r="ISZ20" s="3"/>
      <c r="ITA20" s="3"/>
      <c r="ITB20" s="3"/>
      <c r="ITC20" s="3"/>
      <c r="ITD20" s="3"/>
      <c r="ITE20" s="3"/>
      <c r="ITF20" s="3"/>
      <c r="ITG20" s="3"/>
      <c r="ITH20" s="3"/>
      <c r="ITI20" s="3"/>
      <c r="ITJ20" s="3"/>
      <c r="ITK20" s="3"/>
      <c r="ITL20" s="3"/>
      <c r="ITM20" s="3"/>
      <c r="ITN20" s="3"/>
      <c r="ITO20" s="3"/>
      <c r="ITP20" s="3"/>
      <c r="ITQ20" s="3"/>
      <c r="ITR20" s="3"/>
      <c r="ITS20" s="3"/>
      <c r="ITT20" s="3"/>
      <c r="ITU20" s="3"/>
      <c r="ITV20" s="3"/>
      <c r="ITW20" s="3"/>
      <c r="ITX20" s="3"/>
      <c r="ITY20" s="3"/>
      <c r="ITZ20" s="3"/>
      <c r="IUA20" s="3"/>
      <c r="IUB20" s="3"/>
      <c r="IUC20" s="3"/>
      <c r="IUD20" s="3"/>
      <c r="IUE20" s="3"/>
      <c r="IUF20" s="3"/>
      <c r="IUG20" s="3"/>
      <c r="IUH20" s="3"/>
      <c r="IUI20" s="3"/>
      <c r="IUJ20" s="3"/>
      <c r="IUK20" s="3"/>
      <c r="IUL20" s="3"/>
      <c r="IUM20" s="3"/>
      <c r="IUN20" s="3"/>
      <c r="IUO20" s="3"/>
      <c r="IUP20" s="3"/>
      <c r="IUQ20" s="3"/>
      <c r="IUR20" s="3"/>
      <c r="IUS20" s="3"/>
      <c r="IUT20" s="3"/>
      <c r="IUU20" s="3"/>
      <c r="IUV20" s="3"/>
      <c r="IUW20" s="3"/>
      <c r="IUX20" s="3"/>
      <c r="IUY20" s="3"/>
      <c r="IUZ20" s="3"/>
      <c r="IVA20" s="3"/>
      <c r="IVB20" s="3"/>
      <c r="IVC20" s="3"/>
      <c r="IVD20" s="3"/>
      <c r="IVE20" s="3"/>
      <c r="IVF20" s="3"/>
      <c r="IVG20" s="3"/>
      <c r="IVH20" s="3"/>
      <c r="IVI20" s="3"/>
      <c r="IVJ20" s="3"/>
      <c r="IVK20" s="3"/>
      <c r="IVL20" s="3"/>
      <c r="IVM20" s="3"/>
      <c r="IVN20" s="3"/>
      <c r="IVO20" s="3"/>
      <c r="IVP20" s="3"/>
      <c r="IVQ20" s="3"/>
      <c r="IVR20" s="3"/>
      <c r="IVS20" s="3"/>
      <c r="IVT20" s="3"/>
      <c r="IVU20" s="3"/>
      <c r="IVV20" s="3"/>
      <c r="IVW20" s="3"/>
      <c r="IVX20" s="3"/>
      <c r="IVY20" s="3"/>
      <c r="IVZ20" s="3"/>
      <c r="IWA20" s="3"/>
      <c r="IWB20" s="3"/>
      <c r="IWC20" s="3"/>
      <c r="IWD20" s="3"/>
      <c r="IWE20" s="3"/>
      <c r="IWF20" s="3"/>
      <c r="IWG20" s="3"/>
      <c r="IWH20" s="3"/>
      <c r="IWI20" s="3"/>
      <c r="IWJ20" s="3"/>
      <c r="IWK20" s="3"/>
      <c r="IWL20" s="3"/>
      <c r="IWM20" s="3"/>
      <c r="IWN20" s="3"/>
      <c r="IWO20" s="3"/>
      <c r="IWP20" s="3"/>
      <c r="IWQ20" s="3"/>
      <c r="IWR20" s="3"/>
      <c r="IWS20" s="3"/>
      <c r="IWT20" s="3"/>
      <c r="IWU20" s="3"/>
      <c r="IWV20" s="3"/>
      <c r="IWW20" s="3"/>
      <c r="IWX20" s="3"/>
      <c r="IWY20" s="3"/>
      <c r="IWZ20" s="3"/>
      <c r="IXA20" s="3"/>
      <c r="IXB20" s="3"/>
      <c r="IXC20" s="3"/>
      <c r="IXD20" s="3"/>
      <c r="IXE20" s="3"/>
      <c r="IXF20" s="3"/>
      <c r="IXG20" s="3"/>
      <c r="IXH20" s="3"/>
      <c r="IXI20" s="3"/>
      <c r="IXJ20" s="3"/>
      <c r="IXK20" s="3"/>
      <c r="IXL20" s="3"/>
      <c r="IXM20" s="3"/>
      <c r="IXN20" s="3"/>
      <c r="IXO20" s="3"/>
      <c r="IXP20" s="3"/>
      <c r="IXQ20" s="3"/>
      <c r="IXR20" s="3"/>
      <c r="IXS20" s="3"/>
      <c r="IXT20" s="3"/>
      <c r="IXU20" s="3"/>
      <c r="IXV20" s="3"/>
      <c r="IXW20" s="3"/>
      <c r="IXX20" s="3"/>
      <c r="IXY20" s="3"/>
      <c r="IXZ20" s="3"/>
      <c r="IYA20" s="3"/>
      <c r="IYB20" s="3"/>
      <c r="IYC20" s="3"/>
      <c r="IYD20" s="3"/>
      <c r="IYE20" s="3"/>
      <c r="IYF20" s="3"/>
      <c r="IYG20" s="3"/>
      <c r="IYH20" s="3"/>
      <c r="IYI20" s="3"/>
      <c r="IYJ20" s="3"/>
      <c r="IYK20" s="3"/>
      <c r="IYL20" s="3"/>
      <c r="IYM20" s="3"/>
      <c r="IYN20" s="3"/>
      <c r="IYO20" s="3"/>
      <c r="IYP20" s="3"/>
      <c r="IYQ20" s="3"/>
      <c r="IYR20" s="3"/>
      <c r="IYS20" s="3"/>
      <c r="IYT20" s="3"/>
      <c r="IYU20" s="3"/>
      <c r="IYV20" s="3"/>
      <c r="IYW20" s="3"/>
      <c r="IYX20" s="3"/>
      <c r="IYY20" s="3"/>
      <c r="IYZ20" s="3"/>
      <c r="IZA20" s="3"/>
      <c r="IZB20" s="3"/>
      <c r="IZC20" s="3"/>
      <c r="IZD20" s="3"/>
      <c r="IZE20" s="3"/>
      <c r="IZF20" s="3"/>
      <c r="IZG20" s="3"/>
      <c r="IZH20" s="3"/>
      <c r="IZI20" s="3"/>
      <c r="IZJ20" s="3"/>
      <c r="IZK20" s="3"/>
      <c r="IZL20" s="3"/>
      <c r="IZM20" s="3"/>
      <c r="IZN20" s="3"/>
      <c r="IZO20" s="3"/>
      <c r="IZP20" s="3"/>
      <c r="IZQ20" s="3"/>
      <c r="IZR20" s="3"/>
      <c r="IZS20" s="3"/>
      <c r="IZT20" s="3"/>
      <c r="IZU20" s="3"/>
      <c r="IZV20" s="3"/>
      <c r="IZW20" s="3"/>
      <c r="IZX20" s="3"/>
      <c r="IZY20" s="3"/>
      <c r="IZZ20" s="3"/>
      <c r="JAA20" s="3"/>
      <c r="JAB20" s="3"/>
      <c r="JAC20" s="3"/>
      <c r="JAD20" s="3"/>
      <c r="JAE20" s="3"/>
      <c r="JAF20" s="3"/>
      <c r="JAG20" s="3"/>
      <c r="JAH20" s="3"/>
      <c r="JAI20" s="3"/>
      <c r="JAJ20" s="3"/>
      <c r="JAK20" s="3"/>
      <c r="JAL20" s="3"/>
      <c r="JAM20" s="3"/>
      <c r="JAN20" s="3"/>
      <c r="JAO20" s="3"/>
      <c r="JAP20" s="3"/>
      <c r="JAQ20" s="3"/>
      <c r="JAR20" s="3"/>
      <c r="JAS20" s="3"/>
      <c r="JAT20" s="3"/>
      <c r="JAU20" s="3"/>
      <c r="JAV20" s="3"/>
      <c r="JAW20" s="3"/>
      <c r="JAX20" s="3"/>
      <c r="JAY20" s="3"/>
      <c r="JAZ20" s="3"/>
      <c r="JBA20" s="3"/>
      <c r="JBB20" s="3"/>
      <c r="JBC20" s="3"/>
      <c r="JBD20" s="3"/>
      <c r="JBE20" s="3"/>
      <c r="JBF20" s="3"/>
      <c r="JBG20" s="3"/>
      <c r="JBH20" s="3"/>
      <c r="JBI20" s="3"/>
      <c r="JBJ20" s="3"/>
      <c r="JBK20" s="3"/>
      <c r="JBL20" s="3"/>
      <c r="JBM20" s="3"/>
      <c r="JBN20" s="3"/>
      <c r="JBO20" s="3"/>
      <c r="JBP20" s="3"/>
      <c r="JBQ20" s="3"/>
      <c r="JBR20" s="3"/>
      <c r="JBS20" s="3"/>
      <c r="JBT20" s="3"/>
      <c r="JBU20" s="3"/>
      <c r="JBV20" s="3"/>
      <c r="JBW20" s="3"/>
      <c r="JBX20" s="3"/>
      <c r="JBY20" s="3"/>
      <c r="JBZ20" s="3"/>
      <c r="JCA20" s="3"/>
      <c r="JCB20" s="3"/>
      <c r="JCC20" s="3"/>
      <c r="JCD20" s="3"/>
      <c r="JCE20" s="3"/>
      <c r="JCF20" s="3"/>
      <c r="JCG20" s="3"/>
      <c r="JCH20" s="3"/>
      <c r="JCI20" s="3"/>
      <c r="JCJ20" s="3"/>
      <c r="JCK20" s="3"/>
      <c r="JCL20" s="3"/>
      <c r="JCM20" s="3"/>
      <c r="JCN20" s="3"/>
      <c r="JCO20" s="3"/>
      <c r="JCP20" s="3"/>
      <c r="JCQ20" s="3"/>
      <c r="JCR20" s="3"/>
      <c r="JCS20" s="3"/>
      <c r="JCT20" s="3"/>
      <c r="JCU20" s="3"/>
      <c r="JCV20" s="3"/>
      <c r="JCW20" s="3"/>
      <c r="JCX20" s="3"/>
      <c r="JCY20" s="3"/>
      <c r="JCZ20" s="3"/>
      <c r="JDA20" s="3"/>
      <c r="JDB20" s="3"/>
      <c r="JDC20" s="3"/>
      <c r="JDD20" s="3"/>
      <c r="JDE20" s="3"/>
      <c r="JDF20" s="3"/>
      <c r="JDG20" s="3"/>
      <c r="JDH20" s="3"/>
      <c r="JDI20" s="3"/>
      <c r="JDJ20" s="3"/>
      <c r="JDK20" s="3"/>
      <c r="JDL20" s="3"/>
      <c r="JDM20" s="3"/>
      <c r="JDN20" s="3"/>
      <c r="JDO20" s="3"/>
      <c r="JDP20" s="3"/>
      <c r="JDQ20" s="3"/>
      <c r="JDR20" s="3"/>
      <c r="JDS20" s="3"/>
      <c r="JDT20" s="3"/>
      <c r="JDU20" s="3"/>
      <c r="JDV20" s="3"/>
      <c r="JDW20" s="3"/>
      <c r="JDX20" s="3"/>
      <c r="JDY20" s="3"/>
      <c r="JDZ20" s="3"/>
      <c r="JEA20" s="3"/>
      <c r="JEB20" s="3"/>
      <c r="JEC20" s="3"/>
      <c r="JED20" s="3"/>
      <c r="JEE20" s="3"/>
      <c r="JEF20" s="3"/>
      <c r="JEG20" s="3"/>
      <c r="JEH20" s="3"/>
      <c r="JEI20" s="3"/>
      <c r="JEJ20" s="3"/>
      <c r="JEK20" s="3"/>
      <c r="JEL20" s="3"/>
      <c r="JEM20" s="3"/>
      <c r="JEN20" s="3"/>
      <c r="JEO20" s="3"/>
      <c r="JEP20" s="3"/>
      <c r="JEQ20" s="3"/>
      <c r="JER20" s="3"/>
      <c r="JES20" s="3"/>
      <c r="JET20" s="3"/>
      <c r="JEU20" s="3"/>
      <c r="JEV20" s="3"/>
      <c r="JEW20" s="3"/>
      <c r="JEX20" s="3"/>
      <c r="JEY20" s="3"/>
      <c r="JEZ20" s="3"/>
      <c r="JFA20" s="3"/>
      <c r="JFB20" s="3"/>
      <c r="JFC20" s="3"/>
      <c r="JFD20" s="3"/>
      <c r="JFE20" s="3"/>
      <c r="JFF20" s="3"/>
      <c r="JFG20" s="3"/>
      <c r="JFH20" s="3"/>
      <c r="JFI20" s="3"/>
      <c r="JFJ20" s="3"/>
      <c r="JFK20" s="3"/>
      <c r="JFL20" s="3"/>
      <c r="JFM20" s="3"/>
      <c r="JFN20" s="3"/>
      <c r="JFO20" s="3"/>
      <c r="JFP20" s="3"/>
      <c r="JFQ20" s="3"/>
      <c r="JFR20" s="3"/>
      <c r="JFS20" s="3"/>
      <c r="JFT20" s="3"/>
      <c r="JFU20" s="3"/>
      <c r="JFV20" s="3"/>
      <c r="JFW20" s="3"/>
      <c r="JFX20" s="3"/>
      <c r="JFY20" s="3"/>
      <c r="JFZ20" s="3"/>
      <c r="JGA20" s="3"/>
      <c r="JGB20" s="3"/>
      <c r="JGC20" s="3"/>
      <c r="JGD20" s="3"/>
      <c r="JGE20" s="3"/>
      <c r="JGF20" s="3"/>
      <c r="JGG20" s="3"/>
      <c r="JGH20" s="3"/>
      <c r="JGI20" s="3"/>
      <c r="JGJ20" s="3"/>
      <c r="JGK20" s="3"/>
      <c r="JGL20" s="3"/>
      <c r="JGM20" s="3"/>
      <c r="JGN20" s="3"/>
      <c r="JGO20" s="3"/>
      <c r="JGP20" s="3"/>
      <c r="JGQ20" s="3"/>
      <c r="JGR20" s="3"/>
      <c r="JGS20" s="3"/>
      <c r="JGT20" s="3"/>
      <c r="JGU20" s="3"/>
      <c r="JGV20" s="3"/>
      <c r="JGW20" s="3"/>
      <c r="JGX20" s="3"/>
      <c r="JGY20" s="3"/>
      <c r="JGZ20" s="3"/>
      <c r="JHA20" s="3"/>
      <c r="JHB20" s="3"/>
      <c r="JHC20" s="3"/>
      <c r="JHD20" s="3"/>
      <c r="JHE20" s="3"/>
      <c r="JHF20" s="3"/>
      <c r="JHG20" s="3"/>
      <c r="JHH20" s="3"/>
      <c r="JHI20" s="3"/>
      <c r="JHJ20" s="3"/>
      <c r="JHK20" s="3"/>
      <c r="JHL20" s="3"/>
      <c r="JHM20" s="3"/>
      <c r="JHN20" s="3"/>
      <c r="JHO20" s="3"/>
      <c r="JHP20" s="3"/>
      <c r="JHQ20" s="3"/>
      <c r="JHR20" s="3"/>
      <c r="JHS20" s="3"/>
      <c r="JHT20" s="3"/>
      <c r="JHU20" s="3"/>
      <c r="JHV20" s="3"/>
      <c r="JHW20" s="3"/>
      <c r="JHX20" s="3"/>
      <c r="JHY20" s="3"/>
      <c r="JHZ20" s="3"/>
      <c r="JIA20" s="3"/>
      <c r="JIB20" s="3"/>
      <c r="JIC20" s="3"/>
      <c r="JID20" s="3"/>
      <c r="JIE20" s="3"/>
      <c r="JIF20" s="3"/>
      <c r="JIG20" s="3"/>
      <c r="JIH20" s="3"/>
      <c r="JII20" s="3"/>
      <c r="JIJ20" s="3"/>
      <c r="JIK20" s="3"/>
      <c r="JIL20" s="3"/>
      <c r="JIM20" s="3"/>
      <c r="JIN20" s="3"/>
      <c r="JIO20" s="3"/>
      <c r="JIP20" s="3"/>
      <c r="JIQ20" s="3"/>
      <c r="JIR20" s="3"/>
      <c r="JIS20" s="3"/>
      <c r="JIT20" s="3"/>
      <c r="JIU20" s="3"/>
      <c r="JIV20" s="3"/>
      <c r="JIW20" s="3"/>
      <c r="JIX20" s="3"/>
      <c r="JIY20" s="3"/>
      <c r="JIZ20" s="3"/>
      <c r="JJA20" s="3"/>
      <c r="JJB20" s="3"/>
      <c r="JJC20" s="3"/>
      <c r="JJD20" s="3"/>
      <c r="JJE20" s="3"/>
      <c r="JJF20" s="3"/>
      <c r="JJG20" s="3"/>
      <c r="JJH20" s="3"/>
      <c r="JJI20" s="3"/>
      <c r="JJJ20" s="3"/>
      <c r="JJK20" s="3"/>
      <c r="JJL20" s="3"/>
      <c r="JJM20" s="3"/>
      <c r="JJN20" s="3"/>
      <c r="JJO20" s="3"/>
      <c r="JJP20" s="3"/>
      <c r="JJQ20" s="3"/>
      <c r="JJR20" s="3"/>
      <c r="JJS20" s="3"/>
      <c r="JJT20" s="3"/>
      <c r="JJU20" s="3"/>
      <c r="JJV20" s="3"/>
      <c r="JJW20" s="3"/>
      <c r="JJX20" s="3"/>
      <c r="JJY20" s="3"/>
      <c r="JJZ20" s="3"/>
      <c r="JKA20" s="3"/>
      <c r="JKB20" s="3"/>
      <c r="JKC20" s="3"/>
      <c r="JKD20" s="3"/>
      <c r="JKE20" s="3"/>
      <c r="JKF20" s="3"/>
      <c r="JKG20" s="3"/>
      <c r="JKH20" s="3"/>
      <c r="JKI20" s="3"/>
      <c r="JKJ20" s="3"/>
      <c r="JKK20" s="3"/>
      <c r="JKL20" s="3"/>
      <c r="JKM20" s="3"/>
      <c r="JKN20" s="3"/>
      <c r="JKO20" s="3"/>
      <c r="JKP20" s="3"/>
      <c r="JKQ20" s="3"/>
      <c r="JKR20" s="3"/>
      <c r="JKS20" s="3"/>
      <c r="JKT20" s="3"/>
      <c r="JKU20" s="3"/>
      <c r="JKV20" s="3"/>
      <c r="JKW20" s="3"/>
      <c r="JKX20" s="3"/>
      <c r="JKY20" s="3"/>
      <c r="JKZ20" s="3"/>
      <c r="JLA20" s="3"/>
      <c r="JLB20" s="3"/>
      <c r="JLC20" s="3"/>
      <c r="JLD20" s="3"/>
      <c r="JLE20" s="3"/>
      <c r="JLF20" s="3"/>
      <c r="JLG20" s="3"/>
      <c r="JLH20" s="3"/>
      <c r="JLI20" s="3"/>
      <c r="JLJ20" s="3"/>
      <c r="JLK20" s="3"/>
      <c r="JLL20" s="3"/>
      <c r="JLM20" s="3"/>
      <c r="JLN20" s="3"/>
      <c r="JLO20" s="3"/>
      <c r="JLP20" s="3"/>
      <c r="JLQ20" s="3"/>
      <c r="JLR20" s="3"/>
      <c r="JLS20" s="3"/>
      <c r="JLT20" s="3"/>
      <c r="JLU20" s="3"/>
      <c r="JLV20" s="3"/>
      <c r="JLW20" s="3"/>
      <c r="JLX20" s="3"/>
      <c r="JLY20" s="3"/>
      <c r="JLZ20" s="3"/>
      <c r="JMA20" s="3"/>
      <c r="JMB20" s="3"/>
      <c r="JMC20" s="3"/>
      <c r="JMD20" s="3"/>
      <c r="JME20" s="3"/>
      <c r="JMF20" s="3"/>
      <c r="JMG20" s="3"/>
      <c r="JMH20" s="3"/>
      <c r="JMI20" s="3"/>
      <c r="JMJ20" s="3"/>
      <c r="JMK20" s="3"/>
      <c r="JML20" s="3"/>
      <c r="JMM20" s="3"/>
      <c r="JMN20" s="3"/>
      <c r="JMO20" s="3"/>
      <c r="JMP20" s="3"/>
      <c r="JMQ20" s="3"/>
      <c r="JMR20" s="3"/>
      <c r="JMS20" s="3"/>
      <c r="JMT20" s="3"/>
      <c r="JMU20" s="3"/>
      <c r="JMV20" s="3"/>
      <c r="JMW20" s="3"/>
      <c r="JMX20" s="3"/>
      <c r="JMY20" s="3"/>
      <c r="JMZ20" s="3"/>
      <c r="JNA20" s="3"/>
      <c r="JNB20" s="3"/>
      <c r="JNC20" s="3"/>
      <c r="JND20" s="3"/>
      <c r="JNE20" s="3"/>
      <c r="JNF20" s="3"/>
      <c r="JNG20" s="3"/>
      <c r="JNH20" s="3"/>
      <c r="JNI20" s="3"/>
      <c r="JNJ20" s="3"/>
      <c r="JNK20" s="3"/>
      <c r="JNL20" s="3"/>
      <c r="JNM20" s="3"/>
      <c r="JNN20" s="3"/>
      <c r="JNO20" s="3"/>
      <c r="JNP20" s="3"/>
      <c r="JNQ20" s="3"/>
      <c r="JNR20" s="3"/>
      <c r="JNS20" s="3"/>
      <c r="JNT20" s="3"/>
      <c r="JNU20" s="3"/>
      <c r="JNV20" s="3"/>
      <c r="JNW20" s="3"/>
      <c r="JNX20" s="3"/>
      <c r="JNY20" s="3"/>
      <c r="JNZ20" s="3"/>
      <c r="JOA20" s="3"/>
      <c r="JOB20" s="3"/>
      <c r="JOC20" s="3"/>
      <c r="JOD20" s="3"/>
      <c r="JOE20" s="3"/>
      <c r="JOF20" s="3"/>
      <c r="JOG20" s="3"/>
      <c r="JOH20" s="3"/>
      <c r="JOI20" s="3"/>
      <c r="JOJ20" s="3"/>
      <c r="JOK20" s="3"/>
      <c r="JOL20" s="3"/>
      <c r="JOM20" s="3"/>
      <c r="JON20" s="3"/>
      <c r="JOO20" s="3"/>
      <c r="JOP20" s="3"/>
      <c r="JOQ20" s="3"/>
      <c r="JOR20" s="3"/>
      <c r="JOS20" s="3"/>
      <c r="JOT20" s="3"/>
      <c r="JOU20" s="3"/>
      <c r="JOV20" s="3"/>
      <c r="JOW20" s="3"/>
      <c r="JOX20" s="3"/>
      <c r="JOY20" s="3"/>
      <c r="JOZ20" s="3"/>
      <c r="JPA20" s="3"/>
      <c r="JPB20" s="3"/>
      <c r="JPC20" s="3"/>
      <c r="JPD20" s="3"/>
      <c r="JPE20" s="3"/>
      <c r="JPF20" s="3"/>
      <c r="JPG20" s="3"/>
      <c r="JPH20" s="3"/>
      <c r="JPI20" s="3"/>
      <c r="JPJ20" s="3"/>
      <c r="JPK20" s="3"/>
      <c r="JPL20" s="3"/>
      <c r="JPM20" s="3"/>
      <c r="JPN20" s="3"/>
      <c r="JPO20" s="3"/>
      <c r="JPP20" s="3"/>
      <c r="JPQ20" s="3"/>
      <c r="JPR20" s="3"/>
      <c r="JPS20" s="3"/>
      <c r="JPT20" s="3"/>
      <c r="JPU20" s="3"/>
      <c r="JPV20" s="3"/>
      <c r="JPW20" s="3"/>
      <c r="JPX20" s="3"/>
      <c r="JPY20" s="3"/>
      <c r="JPZ20" s="3"/>
      <c r="JQA20" s="3"/>
      <c r="JQB20" s="3"/>
      <c r="JQC20" s="3"/>
      <c r="JQD20" s="3"/>
      <c r="JQE20" s="3"/>
      <c r="JQF20" s="3"/>
      <c r="JQG20" s="3"/>
      <c r="JQH20" s="3"/>
      <c r="JQI20" s="3"/>
      <c r="JQJ20" s="3"/>
      <c r="JQK20" s="3"/>
      <c r="JQL20" s="3"/>
      <c r="JQM20" s="3"/>
      <c r="JQN20" s="3"/>
      <c r="JQO20" s="3"/>
      <c r="JQP20" s="3"/>
      <c r="JQQ20" s="3"/>
      <c r="JQR20" s="3"/>
      <c r="JQS20" s="3"/>
      <c r="JQT20" s="3"/>
      <c r="JQU20" s="3"/>
      <c r="JQV20" s="3"/>
      <c r="JQW20" s="3"/>
      <c r="JQX20" s="3"/>
      <c r="JQY20" s="3"/>
      <c r="JQZ20" s="3"/>
      <c r="JRA20" s="3"/>
      <c r="JRB20" s="3"/>
      <c r="JRC20" s="3"/>
      <c r="JRD20" s="3"/>
      <c r="JRE20" s="3"/>
      <c r="JRF20" s="3"/>
      <c r="JRG20" s="3"/>
      <c r="JRH20" s="3"/>
      <c r="JRI20" s="3"/>
      <c r="JRJ20" s="3"/>
      <c r="JRK20" s="3"/>
      <c r="JRL20" s="3"/>
      <c r="JRM20" s="3"/>
      <c r="JRN20" s="3"/>
      <c r="JRO20" s="3"/>
      <c r="JRP20" s="3"/>
      <c r="JRQ20" s="3"/>
      <c r="JRR20" s="3"/>
      <c r="JRS20" s="3"/>
      <c r="JRT20" s="3"/>
      <c r="JRU20" s="3"/>
      <c r="JRV20" s="3"/>
      <c r="JRW20" s="3"/>
      <c r="JRX20" s="3"/>
      <c r="JRY20" s="3"/>
      <c r="JRZ20" s="3"/>
      <c r="JSA20" s="3"/>
      <c r="JSB20" s="3"/>
      <c r="JSC20" s="3"/>
      <c r="JSD20" s="3"/>
      <c r="JSE20" s="3"/>
      <c r="JSF20" s="3"/>
      <c r="JSG20" s="3"/>
      <c r="JSH20" s="3"/>
      <c r="JSI20" s="3"/>
      <c r="JSJ20" s="3"/>
      <c r="JSK20" s="3"/>
      <c r="JSL20" s="3"/>
      <c r="JSM20" s="3"/>
      <c r="JSN20" s="3"/>
      <c r="JSO20" s="3"/>
      <c r="JSP20" s="3"/>
      <c r="JSQ20" s="3"/>
      <c r="JSR20" s="3"/>
      <c r="JSS20" s="3"/>
      <c r="JST20" s="3"/>
      <c r="JSU20" s="3"/>
      <c r="JSV20" s="3"/>
      <c r="JSW20" s="3"/>
      <c r="JSX20" s="3"/>
      <c r="JSY20" s="3"/>
      <c r="JSZ20" s="3"/>
      <c r="JTA20" s="3"/>
      <c r="JTB20" s="3"/>
      <c r="JTC20" s="3"/>
      <c r="JTD20" s="3"/>
      <c r="JTE20" s="3"/>
      <c r="JTF20" s="3"/>
      <c r="JTG20" s="3"/>
      <c r="JTH20" s="3"/>
      <c r="JTI20" s="3"/>
      <c r="JTJ20" s="3"/>
      <c r="JTK20" s="3"/>
      <c r="JTL20" s="3"/>
      <c r="JTM20" s="3"/>
      <c r="JTN20" s="3"/>
      <c r="JTO20" s="3"/>
      <c r="JTP20" s="3"/>
      <c r="JTQ20" s="3"/>
      <c r="JTR20" s="3"/>
      <c r="JTS20" s="3"/>
      <c r="JTT20" s="3"/>
      <c r="JTU20" s="3"/>
      <c r="JTV20" s="3"/>
      <c r="JTW20" s="3"/>
      <c r="JTX20" s="3"/>
      <c r="JTY20" s="3"/>
      <c r="JTZ20" s="3"/>
      <c r="JUA20" s="3"/>
      <c r="JUB20" s="3"/>
      <c r="JUC20" s="3"/>
      <c r="JUD20" s="3"/>
      <c r="JUE20" s="3"/>
      <c r="JUF20" s="3"/>
      <c r="JUG20" s="3"/>
      <c r="JUH20" s="3"/>
      <c r="JUI20" s="3"/>
      <c r="JUJ20" s="3"/>
      <c r="JUK20" s="3"/>
      <c r="JUL20" s="3"/>
      <c r="JUM20" s="3"/>
      <c r="JUN20" s="3"/>
      <c r="JUO20" s="3"/>
      <c r="JUP20" s="3"/>
      <c r="JUQ20" s="3"/>
      <c r="JUR20" s="3"/>
      <c r="JUS20" s="3"/>
      <c r="JUT20" s="3"/>
      <c r="JUU20" s="3"/>
      <c r="JUV20" s="3"/>
      <c r="JUW20" s="3"/>
      <c r="JUX20" s="3"/>
      <c r="JUY20" s="3"/>
      <c r="JUZ20" s="3"/>
      <c r="JVA20" s="3"/>
      <c r="JVB20" s="3"/>
      <c r="JVC20" s="3"/>
      <c r="JVD20" s="3"/>
      <c r="JVE20" s="3"/>
      <c r="JVF20" s="3"/>
      <c r="JVG20" s="3"/>
      <c r="JVH20" s="3"/>
      <c r="JVI20" s="3"/>
      <c r="JVJ20" s="3"/>
      <c r="JVK20" s="3"/>
      <c r="JVL20" s="3"/>
      <c r="JVM20" s="3"/>
      <c r="JVN20" s="3"/>
      <c r="JVO20" s="3"/>
      <c r="JVP20" s="3"/>
      <c r="JVQ20" s="3"/>
      <c r="JVR20" s="3"/>
      <c r="JVS20" s="3"/>
      <c r="JVT20" s="3"/>
      <c r="JVU20" s="3"/>
      <c r="JVV20" s="3"/>
      <c r="JVW20" s="3"/>
      <c r="JVX20" s="3"/>
      <c r="JVY20" s="3"/>
      <c r="JVZ20" s="3"/>
      <c r="JWA20" s="3"/>
      <c r="JWB20" s="3"/>
      <c r="JWC20" s="3"/>
      <c r="JWD20" s="3"/>
      <c r="JWE20" s="3"/>
      <c r="JWF20" s="3"/>
      <c r="JWG20" s="3"/>
      <c r="JWH20" s="3"/>
      <c r="JWI20" s="3"/>
      <c r="JWJ20" s="3"/>
      <c r="JWK20" s="3"/>
      <c r="JWL20" s="3"/>
      <c r="JWM20" s="3"/>
      <c r="JWN20" s="3"/>
      <c r="JWO20" s="3"/>
      <c r="JWP20" s="3"/>
      <c r="JWQ20" s="3"/>
      <c r="JWR20" s="3"/>
      <c r="JWS20" s="3"/>
      <c r="JWT20" s="3"/>
      <c r="JWU20" s="3"/>
      <c r="JWV20" s="3"/>
      <c r="JWW20" s="3"/>
      <c r="JWX20" s="3"/>
      <c r="JWY20" s="3"/>
      <c r="JWZ20" s="3"/>
      <c r="JXA20" s="3"/>
      <c r="JXB20" s="3"/>
      <c r="JXC20" s="3"/>
      <c r="JXD20" s="3"/>
      <c r="JXE20" s="3"/>
      <c r="JXF20" s="3"/>
      <c r="JXG20" s="3"/>
      <c r="JXH20" s="3"/>
      <c r="JXI20" s="3"/>
      <c r="JXJ20" s="3"/>
      <c r="JXK20" s="3"/>
      <c r="JXL20" s="3"/>
      <c r="JXM20" s="3"/>
      <c r="JXN20" s="3"/>
      <c r="JXO20" s="3"/>
      <c r="JXP20" s="3"/>
      <c r="JXQ20" s="3"/>
      <c r="JXR20" s="3"/>
      <c r="JXS20" s="3"/>
      <c r="JXT20" s="3"/>
      <c r="JXU20" s="3"/>
      <c r="JXV20" s="3"/>
      <c r="JXW20" s="3"/>
      <c r="JXX20" s="3"/>
      <c r="JXY20" s="3"/>
      <c r="JXZ20" s="3"/>
      <c r="JYA20" s="3"/>
      <c r="JYB20" s="3"/>
      <c r="JYC20" s="3"/>
      <c r="JYD20" s="3"/>
      <c r="JYE20" s="3"/>
      <c r="JYF20" s="3"/>
      <c r="JYG20" s="3"/>
      <c r="JYH20" s="3"/>
      <c r="JYI20" s="3"/>
      <c r="JYJ20" s="3"/>
      <c r="JYK20" s="3"/>
      <c r="JYL20" s="3"/>
      <c r="JYM20" s="3"/>
      <c r="JYN20" s="3"/>
      <c r="JYO20" s="3"/>
      <c r="JYP20" s="3"/>
      <c r="JYQ20" s="3"/>
      <c r="JYR20" s="3"/>
      <c r="JYS20" s="3"/>
      <c r="JYT20" s="3"/>
      <c r="JYU20" s="3"/>
      <c r="JYV20" s="3"/>
      <c r="JYW20" s="3"/>
      <c r="JYX20" s="3"/>
      <c r="JYY20" s="3"/>
      <c r="JYZ20" s="3"/>
      <c r="JZA20" s="3"/>
      <c r="JZB20" s="3"/>
      <c r="JZC20" s="3"/>
      <c r="JZD20" s="3"/>
      <c r="JZE20" s="3"/>
      <c r="JZF20" s="3"/>
      <c r="JZG20" s="3"/>
      <c r="JZH20" s="3"/>
      <c r="JZI20" s="3"/>
      <c r="JZJ20" s="3"/>
      <c r="JZK20" s="3"/>
      <c r="JZL20" s="3"/>
      <c r="JZM20" s="3"/>
      <c r="JZN20" s="3"/>
      <c r="JZO20" s="3"/>
      <c r="JZP20" s="3"/>
      <c r="JZQ20" s="3"/>
      <c r="JZR20" s="3"/>
      <c r="JZS20" s="3"/>
      <c r="JZT20" s="3"/>
      <c r="JZU20" s="3"/>
      <c r="JZV20" s="3"/>
      <c r="JZW20" s="3"/>
      <c r="JZX20" s="3"/>
      <c r="JZY20" s="3"/>
      <c r="JZZ20" s="3"/>
      <c r="KAA20" s="3"/>
      <c r="KAB20" s="3"/>
      <c r="KAC20" s="3"/>
      <c r="KAD20" s="3"/>
      <c r="KAE20" s="3"/>
      <c r="KAF20" s="3"/>
      <c r="KAG20" s="3"/>
      <c r="KAH20" s="3"/>
      <c r="KAI20" s="3"/>
      <c r="KAJ20" s="3"/>
      <c r="KAK20" s="3"/>
      <c r="KAL20" s="3"/>
      <c r="KAM20" s="3"/>
      <c r="KAN20" s="3"/>
      <c r="KAO20" s="3"/>
      <c r="KAP20" s="3"/>
      <c r="KAQ20" s="3"/>
      <c r="KAR20" s="3"/>
      <c r="KAS20" s="3"/>
      <c r="KAT20" s="3"/>
      <c r="KAU20" s="3"/>
      <c r="KAV20" s="3"/>
      <c r="KAW20" s="3"/>
      <c r="KAX20" s="3"/>
      <c r="KAY20" s="3"/>
      <c r="KAZ20" s="3"/>
      <c r="KBA20" s="3"/>
      <c r="KBB20" s="3"/>
      <c r="KBC20" s="3"/>
      <c r="KBD20" s="3"/>
      <c r="KBE20" s="3"/>
      <c r="KBF20" s="3"/>
      <c r="KBG20" s="3"/>
      <c r="KBH20" s="3"/>
      <c r="KBI20" s="3"/>
      <c r="KBJ20" s="3"/>
      <c r="KBK20" s="3"/>
      <c r="KBL20" s="3"/>
      <c r="KBM20" s="3"/>
      <c r="KBN20" s="3"/>
      <c r="KBO20" s="3"/>
      <c r="KBP20" s="3"/>
      <c r="KBQ20" s="3"/>
      <c r="KBR20" s="3"/>
      <c r="KBS20" s="3"/>
      <c r="KBT20" s="3"/>
      <c r="KBU20" s="3"/>
      <c r="KBV20" s="3"/>
      <c r="KBW20" s="3"/>
      <c r="KBX20" s="3"/>
      <c r="KBY20" s="3"/>
      <c r="KBZ20" s="3"/>
      <c r="KCA20" s="3"/>
      <c r="KCB20" s="3"/>
      <c r="KCC20" s="3"/>
      <c r="KCD20" s="3"/>
      <c r="KCE20" s="3"/>
      <c r="KCF20" s="3"/>
      <c r="KCG20" s="3"/>
      <c r="KCH20" s="3"/>
      <c r="KCI20" s="3"/>
      <c r="KCJ20" s="3"/>
      <c r="KCK20" s="3"/>
      <c r="KCL20" s="3"/>
      <c r="KCM20" s="3"/>
      <c r="KCN20" s="3"/>
      <c r="KCO20" s="3"/>
      <c r="KCP20" s="3"/>
      <c r="KCQ20" s="3"/>
      <c r="KCR20" s="3"/>
      <c r="KCS20" s="3"/>
      <c r="KCT20" s="3"/>
      <c r="KCU20" s="3"/>
      <c r="KCV20" s="3"/>
      <c r="KCW20" s="3"/>
      <c r="KCX20" s="3"/>
      <c r="KCY20" s="3"/>
      <c r="KCZ20" s="3"/>
      <c r="KDA20" s="3"/>
      <c r="KDB20" s="3"/>
      <c r="KDC20" s="3"/>
      <c r="KDD20" s="3"/>
      <c r="KDE20" s="3"/>
      <c r="KDF20" s="3"/>
      <c r="KDG20" s="3"/>
      <c r="KDH20" s="3"/>
      <c r="KDI20" s="3"/>
      <c r="KDJ20" s="3"/>
      <c r="KDK20" s="3"/>
      <c r="KDL20" s="3"/>
      <c r="KDM20" s="3"/>
      <c r="KDN20" s="3"/>
      <c r="KDO20" s="3"/>
      <c r="KDP20" s="3"/>
      <c r="KDQ20" s="3"/>
      <c r="KDR20" s="3"/>
      <c r="KDS20" s="3"/>
      <c r="KDT20" s="3"/>
      <c r="KDU20" s="3"/>
      <c r="KDV20" s="3"/>
      <c r="KDW20" s="3"/>
      <c r="KDX20" s="3"/>
      <c r="KDY20" s="3"/>
      <c r="KDZ20" s="3"/>
      <c r="KEA20" s="3"/>
      <c r="KEB20" s="3"/>
      <c r="KEC20" s="3"/>
      <c r="KED20" s="3"/>
      <c r="KEE20" s="3"/>
      <c r="KEF20" s="3"/>
      <c r="KEG20" s="3"/>
      <c r="KEH20" s="3"/>
      <c r="KEI20" s="3"/>
      <c r="KEJ20" s="3"/>
      <c r="KEK20" s="3"/>
      <c r="KEL20" s="3"/>
      <c r="KEM20" s="3"/>
      <c r="KEN20" s="3"/>
      <c r="KEO20" s="3"/>
      <c r="KEP20" s="3"/>
      <c r="KEQ20" s="3"/>
      <c r="KER20" s="3"/>
      <c r="KES20" s="3"/>
      <c r="KET20" s="3"/>
      <c r="KEU20" s="3"/>
      <c r="KEV20" s="3"/>
      <c r="KEW20" s="3"/>
      <c r="KEX20" s="3"/>
      <c r="KEY20" s="3"/>
      <c r="KEZ20" s="3"/>
      <c r="KFA20" s="3"/>
      <c r="KFB20" s="3"/>
      <c r="KFC20" s="3"/>
      <c r="KFD20" s="3"/>
      <c r="KFE20" s="3"/>
      <c r="KFF20" s="3"/>
      <c r="KFG20" s="3"/>
      <c r="KFH20" s="3"/>
      <c r="KFI20" s="3"/>
      <c r="KFJ20" s="3"/>
      <c r="KFK20" s="3"/>
      <c r="KFL20" s="3"/>
      <c r="KFM20" s="3"/>
      <c r="KFN20" s="3"/>
      <c r="KFO20" s="3"/>
      <c r="KFP20" s="3"/>
      <c r="KFQ20" s="3"/>
      <c r="KFR20" s="3"/>
      <c r="KFS20" s="3"/>
      <c r="KFT20" s="3"/>
      <c r="KFU20" s="3"/>
      <c r="KFV20" s="3"/>
      <c r="KFW20" s="3"/>
      <c r="KFX20" s="3"/>
      <c r="KFY20" s="3"/>
      <c r="KFZ20" s="3"/>
      <c r="KGA20" s="3"/>
      <c r="KGB20" s="3"/>
      <c r="KGC20" s="3"/>
      <c r="KGD20" s="3"/>
      <c r="KGE20" s="3"/>
      <c r="KGF20" s="3"/>
      <c r="KGG20" s="3"/>
      <c r="KGH20" s="3"/>
      <c r="KGI20" s="3"/>
      <c r="KGJ20" s="3"/>
      <c r="KGK20" s="3"/>
      <c r="KGL20" s="3"/>
      <c r="KGM20" s="3"/>
      <c r="KGN20" s="3"/>
      <c r="KGO20" s="3"/>
      <c r="KGP20" s="3"/>
      <c r="KGQ20" s="3"/>
      <c r="KGR20" s="3"/>
      <c r="KGS20" s="3"/>
      <c r="KGT20" s="3"/>
      <c r="KGU20" s="3"/>
      <c r="KGV20" s="3"/>
      <c r="KGW20" s="3"/>
      <c r="KGX20" s="3"/>
      <c r="KGY20" s="3"/>
      <c r="KGZ20" s="3"/>
      <c r="KHA20" s="3"/>
      <c r="KHB20" s="3"/>
      <c r="KHC20" s="3"/>
      <c r="KHD20" s="3"/>
      <c r="KHE20" s="3"/>
      <c r="KHF20" s="3"/>
      <c r="KHG20" s="3"/>
      <c r="KHH20" s="3"/>
      <c r="KHI20" s="3"/>
      <c r="KHJ20" s="3"/>
      <c r="KHK20" s="3"/>
      <c r="KHL20" s="3"/>
      <c r="KHM20" s="3"/>
      <c r="KHN20" s="3"/>
      <c r="KHO20" s="3"/>
      <c r="KHP20" s="3"/>
      <c r="KHQ20" s="3"/>
      <c r="KHR20" s="3"/>
      <c r="KHS20" s="3"/>
      <c r="KHT20" s="3"/>
      <c r="KHU20" s="3"/>
      <c r="KHV20" s="3"/>
      <c r="KHW20" s="3"/>
      <c r="KHX20" s="3"/>
      <c r="KHY20" s="3"/>
      <c r="KHZ20" s="3"/>
      <c r="KIA20" s="3"/>
      <c r="KIB20" s="3"/>
      <c r="KIC20" s="3"/>
      <c r="KID20" s="3"/>
      <c r="KIE20" s="3"/>
      <c r="KIF20" s="3"/>
      <c r="KIG20" s="3"/>
      <c r="KIH20" s="3"/>
      <c r="KII20" s="3"/>
      <c r="KIJ20" s="3"/>
      <c r="KIK20" s="3"/>
      <c r="KIL20" s="3"/>
      <c r="KIM20" s="3"/>
      <c r="KIN20" s="3"/>
      <c r="KIO20" s="3"/>
      <c r="KIP20" s="3"/>
      <c r="KIQ20" s="3"/>
      <c r="KIR20" s="3"/>
      <c r="KIS20" s="3"/>
      <c r="KIT20" s="3"/>
      <c r="KIU20" s="3"/>
      <c r="KIV20" s="3"/>
      <c r="KIW20" s="3"/>
      <c r="KIX20" s="3"/>
      <c r="KIY20" s="3"/>
      <c r="KIZ20" s="3"/>
      <c r="KJA20" s="3"/>
      <c r="KJB20" s="3"/>
      <c r="KJC20" s="3"/>
      <c r="KJD20" s="3"/>
      <c r="KJE20" s="3"/>
      <c r="KJF20" s="3"/>
      <c r="KJG20" s="3"/>
      <c r="KJH20" s="3"/>
      <c r="KJI20" s="3"/>
      <c r="KJJ20" s="3"/>
      <c r="KJK20" s="3"/>
      <c r="KJL20" s="3"/>
      <c r="KJM20" s="3"/>
      <c r="KJN20" s="3"/>
      <c r="KJO20" s="3"/>
      <c r="KJP20" s="3"/>
      <c r="KJQ20" s="3"/>
      <c r="KJR20" s="3"/>
      <c r="KJS20" s="3"/>
      <c r="KJT20" s="3"/>
      <c r="KJU20" s="3"/>
      <c r="KJV20" s="3"/>
      <c r="KJW20" s="3"/>
      <c r="KJX20" s="3"/>
      <c r="KJY20" s="3"/>
      <c r="KJZ20" s="3"/>
      <c r="KKA20" s="3"/>
      <c r="KKB20" s="3"/>
      <c r="KKC20" s="3"/>
      <c r="KKD20" s="3"/>
      <c r="KKE20" s="3"/>
      <c r="KKF20" s="3"/>
      <c r="KKG20" s="3"/>
      <c r="KKH20" s="3"/>
      <c r="KKI20" s="3"/>
      <c r="KKJ20" s="3"/>
      <c r="KKK20" s="3"/>
      <c r="KKL20" s="3"/>
      <c r="KKM20" s="3"/>
      <c r="KKN20" s="3"/>
      <c r="KKO20" s="3"/>
      <c r="KKP20" s="3"/>
      <c r="KKQ20" s="3"/>
      <c r="KKR20" s="3"/>
      <c r="KKS20" s="3"/>
      <c r="KKT20" s="3"/>
      <c r="KKU20" s="3"/>
      <c r="KKV20" s="3"/>
      <c r="KKW20" s="3"/>
      <c r="KKX20" s="3"/>
      <c r="KKY20" s="3"/>
      <c r="KKZ20" s="3"/>
      <c r="KLA20" s="3"/>
      <c r="KLB20" s="3"/>
      <c r="KLC20" s="3"/>
      <c r="KLD20" s="3"/>
      <c r="KLE20" s="3"/>
      <c r="KLF20" s="3"/>
      <c r="KLG20" s="3"/>
      <c r="KLH20" s="3"/>
      <c r="KLI20" s="3"/>
      <c r="KLJ20" s="3"/>
      <c r="KLK20" s="3"/>
      <c r="KLL20" s="3"/>
      <c r="KLM20" s="3"/>
      <c r="KLN20" s="3"/>
      <c r="KLO20" s="3"/>
      <c r="KLP20" s="3"/>
      <c r="KLQ20" s="3"/>
      <c r="KLR20" s="3"/>
      <c r="KLS20" s="3"/>
      <c r="KLT20" s="3"/>
      <c r="KLU20" s="3"/>
      <c r="KLV20" s="3"/>
      <c r="KLW20" s="3"/>
      <c r="KLX20" s="3"/>
      <c r="KLY20" s="3"/>
      <c r="KLZ20" s="3"/>
      <c r="KMA20" s="3"/>
      <c r="KMB20" s="3"/>
      <c r="KMC20" s="3"/>
      <c r="KMD20" s="3"/>
      <c r="KME20" s="3"/>
      <c r="KMF20" s="3"/>
      <c r="KMG20" s="3"/>
      <c r="KMH20" s="3"/>
      <c r="KMI20" s="3"/>
      <c r="KMJ20" s="3"/>
      <c r="KMK20" s="3"/>
      <c r="KML20" s="3"/>
      <c r="KMM20" s="3"/>
      <c r="KMN20" s="3"/>
      <c r="KMO20" s="3"/>
      <c r="KMP20" s="3"/>
      <c r="KMQ20" s="3"/>
      <c r="KMR20" s="3"/>
      <c r="KMS20" s="3"/>
      <c r="KMT20" s="3"/>
      <c r="KMU20" s="3"/>
      <c r="KMV20" s="3"/>
      <c r="KMW20" s="3"/>
      <c r="KMX20" s="3"/>
      <c r="KMY20" s="3"/>
      <c r="KMZ20" s="3"/>
      <c r="KNA20" s="3"/>
      <c r="KNB20" s="3"/>
      <c r="KNC20" s="3"/>
      <c r="KND20" s="3"/>
      <c r="KNE20" s="3"/>
      <c r="KNF20" s="3"/>
      <c r="KNG20" s="3"/>
      <c r="KNH20" s="3"/>
      <c r="KNI20" s="3"/>
      <c r="KNJ20" s="3"/>
      <c r="KNK20" s="3"/>
      <c r="KNL20" s="3"/>
      <c r="KNM20" s="3"/>
      <c r="KNN20" s="3"/>
      <c r="KNO20" s="3"/>
      <c r="KNP20" s="3"/>
      <c r="KNQ20" s="3"/>
      <c r="KNR20" s="3"/>
      <c r="KNS20" s="3"/>
      <c r="KNT20" s="3"/>
      <c r="KNU20" s="3"/>
      <c r="KNV20" s="3"/>
      <c r="KNW20" s="3"/>
      <c r="KNX20" s="3"/>
      <c r="KNY20" s="3"/>
      <c r="KNZ20" s="3"/>
      <c r="KOA20" s="3"/>
      <c r="KOB20" s="3"/>
      <c r="KOC20" s="3"/>
      <c r="KOD20" s="3"/>
      <c r="KOE20" s="3"/>
      <c r="KOF20" s="3"/>
      <c r="KOG20" s="3"/>
      <c r="KOH20" s="3"/>
      <c r="KOI20" s="3"/>
      <c r="KOJ20" s="3"/>
      <c r="KOK20" s="3"/>
      <c r="KOL20" s="3"/>
      <c r="KOM20" s="3"/>
      <c r="KON20" s="3"/>
      <c r="KOO20" s="3"/>
      <c r="KOP20" s="3"/>
      <c r="KOQ20" s="3"/>
      <c r="KOR20" s="3"/>
      <c r="KOS20" s="3"/>
      <c r="KOT20" s="3"/>
      <c r="KOU20" s="3"/>
      <c r="KOV20" s="3"/>
      <c r="KOW20" s="3"/>
      <c r="KOX20" s="3"/>
      <c r="KOY20" s="3"/>
      <c r="KOZ20" s="3"/>
      <c r="KPA20" s="3"/>
      <c r="KPB20" s="3"/>
      <c r="KPC20" s="3"/>
      <c r="KPD20" s="3"/>
      <c r="KPE20" s="3"/>
      <c r="KPF20" s="3"/>
      <c r="KPG20" s="3"/>
      <c r="KPH20" s="3"/>
      <c r="KPI20" s="3"/>
      <c r="KPJ20" s="3"/>
      <c r="KPK20" s="3"/>
      <c r="KPL20" s="3"/>
      <c r="KPM20" s="3"/>
      <c r="KPN20" s="3"/>
      <c r="KPO20" s="3"/>
      <c r="KPP20" s="3"/>
      <c r="KPQ20" s="3"/>
      <c r="KPR20" s="3"/>
      <c r="KPS20" s="3"/>
      <c r="KPT20" s="3"/>
      <c r="KPU20" s="3"/>
      <c r="KPV20" s="3"/>
      <c r="KPW20" s="3"/>
      <c r="KPX20" s="3"/>
      <c r="KPY20" s="3"/>
      <c r="KPZ20" s="3"/>
      <c r="KQA20" s="3"/>
      <c r="KQB20" s="3"/>
      <c r="KQC20" s="3"/>
      <c r="KQD20" s="3"/>
      <c r="KQE20" s="3"/>
      <c r="KQF20" s="3"/>
      <c r="KQG20" s="3"/>
      <c r="KQH20" s="3"/>
      <c r="KQI20" s="3"/>
      <c r="KQJ20" s="3"/>
      <c r="KQK20" s="3"/>
      <c r="KQL20" s="3"/>
      <c r="KQM20" s="3"/>
      <c r="KQN20" s="3"/>
      <c r="KQO20" s="3"/>
      <c r="KQP20" s="3"/>
      <c r="KQQ20" s="3"/>
      <c r="KQR20" s="3"/>
      <c r="KQS20" s="3"/>
      <c r="KQT20" s="3"/>
      <c r="KQU20" s="3"/>
      <c r="KQV20" s="3"/>
      <c r="KQW20" s="3"/>
      <c r="KQX20" s="3"/>
      <c r="KQY20" s="3"/>
      <c r="KQZ20" s="3"/>
      <c r="KRA20" s="3"/>
      <c r="KRB20" s="3"/>
      <c r="KRC20" s="3"/>
      <c r="KRD20" s="3"/>
      <c r="KRE20" s="3"/>
      <c r="KRF20" s="3"/>
      <c r="KRG20" s="3"/>
      <c r="KRH20" s="3"/>
      <c r="KRI20" s="3"/>
      <c r="KRJ20" s="3"/>
      <c r="KRK20" s="3"/>
      <c r="KRL20" s="3"/>
      <c r="KRM20" s="3"/>
      <c r="KRN20" s="3"/>
      <c r="KRO20" s="3"/>
      <c r="KRP20" s="3"/>
      <c r="KRQ20" s="3"/>
      <c r="KRR20" s="3"/>
      <c r="KRS20" s="3"/>
      <c r="KRT20" s="3"/>
      <c r="KRU20" s="3"/>
      <c r="KRV20" s="3"/>
      <c r="KRW20" s="3"/>
      <c r="KRX20" s="3"/>
      <c r="KRY20" s="3"/>
      <c r="KRZ20" s="3"/>
      <c r="KSA20" s="3"/>
      <c r="KSB20" s="3"/>
      <c r="KSC20" s="3"/>
      <c r="KSD20" s="3"/>
      <c r="KSE20" s="3"/>
      <c r="KSF20" s="3"/>
      <c r="KSG20" s="3"/>
      <c r="KSH20" s="3"/>
      <c r="KSI20" s="3"/>
      <c r="KSJ20" s="3"/>
      <c r="KSK20" s="3"/>
      <c r="KSL20" s="3"/>
      <c r="KSM20" s="3"/>
      <c r="KSN20" s="3"/>
      <c r="KSO20" s="3"/>
      <c r="KSP20" s="3"/>
      <c r="KSQ20" s="3"/>
      <c r="KSR20" s="3"/>
      <c r="KSS20" s="3"/>
      <c r="KST20" s="3"/>
      <c r="KSU20" s="3"/>
      <c r="KSV20" s="3"/>
      <c r="KSW20" s="3"/>
      <c r="KSX20" s="3"/>
      <c r="KSY20" s="3"/>
      <c r="KSZ20" s="3"/>
      <c r="KTA20" s="3"/>
      <c r="KTB20" s="3"/>
      <c r="KTC20" s="3"/>
      <c r="KTD20" s="3"/>
      <c r="KTE20" s="3"/>
      <c r="KTF20" s="3"/>
      <c r="KTG20" s="3"/>
      <c r="KTH20" s="3"/>
      <c r="KTI20" s="3"/>
      <c r="KTJ20" s="3"/>
      <c r="KTK20" s="3"/>
      <c r="KTL20" s="3"/>
      <c r="KTM20" s="3"/>
      <c r="KTN20" s="3"/>
      <c r="KTO20" s="3"/>
      <c r="KTP20" s="3"/>
      <c r="KTQ20" s="3"/>
      <c r="KTR20" s="3"/>
      <c r="KTS20" s="3"/>
      <c r="KTT20" s="3"/>
      <c r="KTU20" s="3"/>
      <c r="KTV20" s="3"/>
      <c r="KTW20" s="3"/>
      <c r="KTX20" s="3"/>
      <c r="KTY20" s="3"/>
      <c r="KTZ20" s="3"/>
      <c r="KUA20" s="3"/>
      <c r="KUB20" s="3"/>
      <c r="KUC20" s="3"/>
      <c r="KUD20" s="3"/>
      <c r="KUE20" s="3"/>
      <c r="KUF20" s="3"/>
      <c r="KUG20" s="3"/>
      <c r="KUH20" s="3"/>
      <c r="KUI20" s="3"/>
      <c r="KUJ20" s="3"/>
      <c r="KUK20" s="3"/>
      <c r="KUL20" s="3"/>
      <c r="KUM20" s="3"/>
      <c r="KUN20" s="3"/>
      <c r="KUO20" s="3"/>
      <c r="KUP20" s="3"/>
      <c r="KUQ20" s="3"/>
      <c r="KUR20" s="3"/>
      <c r="KUS20" s="3"/>
      <c r="KUT20" s="3"/>
      <c r="KUU20" s="3"/>
      <c r="KUV20" s="3"/>
      <c r="KUW20" s="3"/>
      <c r="KUX20" s="3"/>
      <c r="KUY20" s="3"/>
      <c r="KUZ20" s="3"/>
      <c r="KVA20" s="3"/>
      <c r="KVB20" s="3"/>
      <c r="KVC20" s="3"/>
      <c r="KVD20" s="3"/>
      <c r="KVE20" s="3"/>
      <c r="KVF20" s="3"/>
      <c r="KVG20" s="3"/>
      <c r="KVH20" s="3"/>
      <c r="KVI20" s="3"/>
      <c r="KVJ20" s="3"/>
      <c r="KVK20" s="3"/>
      <c r="KVL20" s="3"/>
      <c r="KVM20" s="3"/>
      <c r="KVN20" s="3"/>
      <c r="KVO20" s="3"/>
      <c r="KVP20" s="3"/>
      <c r="KVQ20" s="3"/>
      <c r="KVR20" s="3"/>
      <c r="KVS20" s="3"/>
      <c r="KVT20" s="3"/>
      <c r="KVU20" s="3"/>
      <c r="KVV20" s="3"/>
      <c r="KVW20" s="3"/>
      <c r="KVX20" s="3"/>
      <c r="KVY20" s="3"/>
      <c r="KVZ20" s="3"/>
      <c r="KWA20" s="3"/>
      <c r="KWB20" s="3"/>
      <c r="KWC20" s="3"/>
      <c r="KWD20" s="3"/>
      <c r="KWE20" s="3"/>
      <c r="KWF20" s="3"/>
      <c r="KWG20" s="3"/>
      <c r="KWH20" s="3"/>
      <c r="KWI20" s="3"/>
      <c r="KWJ20" s="3"/>
      <c r="KWK20" s="3"/>
      <c r="KWL20" s="3"/>
      <c r="KWM20" s="3"/>
      <c r="KWN20" s="3"/>
      <c r="KWO20" s="3"/>
      <c r="KWP20" s="3"/>
      <c r="KWQ20" s="3"/>
      <c r="KWR20" s="3"/>
      <c r="KWS20" s="3"/>
      <c r="KWT20" s="3"/>
      <c r="KWU20" s="3"/>
      <c r="KWV20" s="3"/>
      <c r="KWW20" s="3"/>
      <c r="KWX20" s="3"/>
      <c r="KWY20" s="3"/>
      <c r="KWZ20" s="3"/>
      <c r="KXA20" s="3"/>
      <c r="KXB20" s="3"/>
      <c r="KXC20" s="3"/>
      <c r="KXD20" s="3"/>
      <c r="KXE20" s="3"/>
      <c r="KXF20" s="3"/>
      <c r="KXG20" s="3"/>
      <c r="KXH20" s="3"/>
      <c r="KXI20" s="3"/>
      <c r="KXJ20" s="3"/>
      <c r="KXK20" s="3"/>
      <c r="KXL20" s="3"/>
      <c r="KXM20" s="3"/>
      <c r="KXN20" s="3"/>
      <c r="KXO20" s="3"/>
      <c r="KXP20" s="3"/>
      <c r="KXQ20" s="3"/>
      <c r="KXR20" s="3"/>
      <c r="KXS20" s="3"/>
      <c r="KXT20" s="3"/>
      <c r="KXU20" s="3"/>
      <c r="KXV20" s="3"/>
      <c r="KXW20" s="3"/>
      <c r="KXX20" s="3"/>
      <c r="KXY20" s="3"/>
      <c r="KXZ20" s="3"/>
      <c r="KYA20" s="3"/>
      <c r="KYB20" s="3"/>
      <c r="KYC20" s="3"/>
      <c r="KYD20" s="3"/>
      <c r="KYE20" s="3"/>
      <c r="KYF20" s="3"/>
      <c r="KYG20" s="3"/>
      <c r="KYH20" s="3"/>
      <c r="KYI20" s="3"/>
      <c r="KYJ20" s="3"/>
      <c r="KYK20" s="3"/>
      <c r="KYL20" s="3"/>
      <c r="KYM20" s="3"/>
      <c r="KYN20" s="3"/>
      <c r="KYO20" s="3"/>
      <c r="KYP20" s="3"/>
      <c r="KYQ20" s="3"/>
      <c r="KYR20" s="3"/>
      <c r="KYS20" s="3"/>
      <c r="KYT20" s="3"/>
      <c r="KYU20" s="3"/>
      <c r="KYV20" s="3"/>
      <c r="KYW20" s="3"/>
      <c r="KYX20" s="3"/>
      <c r="KYY20" s="3"/>
      <c r="KYZ20" s="3"/>
      <c r="KZA20" s="3"/>
      <c r="KZB20" s="3"/>
      <c r="KZC20" s="3"/>
      <c r="KZD20" s="3"/>
      <c r="KZE20" s="3"/>
      <c r="KZF20" s="3"/>
      <c r="KZG20" s="3"/>
      <c r="KZH20" s="3"/>
      <c r="KZI20" s="3"/>
      <c r="KZJ20" s="3"/>
      <c r="KZK20" s="3"/>
      <c r="KZL20" s="3"/>
      <c r="KZM20" s="3"/>
      <c r="KZN20" s="3"/>
      <c r="KZO20" s="3"/>
      <c r="KZP20" s="3"/>
      <c r="KZQ20" s="3"/>
      <c r="KZR20" s="3"/>
      <c r="KZS20" s="3"/>
      <c r="KZT20" s="3"/>
      <c r="KZU20" s="3"/>
      <c r="KZV20" s="3"/>
      <c r="KZW20" s="3"/>
      <c r="KZX20" s="3"/>
      <c r="KZY20" s="3"/>
      <c r="KZZ20" s="3"/>
      <c r="LAA20" s="3"/>
      <c r="LAB20" s="3"/>
      <c r="LAC20" s="3"/>
      <c r="LAD20" s="3"/>
      <c r="LAE20" s="3"/>
      <c r="LAF20" s="3"/>
      <c r="LAG20" s="3"/>
      <c r="LAH20" s="3"/>
      <c r="LAI20" s="3"/>
      <c r="LAJ20" s="3"/>
      <c r="LAK20" s="3"/>
      <c r="LAL20" s="3"/>
      <c r="LAM20" s="3"/>
      <c r="LAN20" s="3"/>
      <c r="LAO20" s="3"/>
      <c r="LAP20" s="3"/>
      <c r="LAQ20" s="3"/>
      <c r="LAR20" s="3"/>
      <c r="LAS20" s="3"/>
      <c r="LAT20" s="3"/>
      <c r="LAU20" s="3"/>
      <c r="LAV20" s="3"/>
      <c r="LAW20" s="3"/>
      <c r="LAX20" s="3"/>
      <c r="LAY20" s="3"/>
      <c r="LAZ20" s="3"/>
      <c r="LBA20" s="3"/>
      <c r="LBB20" s="3"/>
      <c r="LBC20" s="3"/>
      <c r="LBD20" s="3"/>
      <c r="LBE20" s="3"/>
      <c r="LBF20" s="3"/>
      <c r="LBG20" s="3"/>
      <c r="LBH20" s="3"/>
      <c r="LBI20" s="3"/>
      <c r="LBJ20" s="3"/>
      <c r="LBK20" s="3"/>
      <c r="LBL20" s="3"/>
      <c r="LBM20" s="3"/>
      <c r="LBN20" s="3"/>
      <c r="LBO20" s="3"/>
      <c r="LBP20" s="3"/>
      <c r="LBQ20" s="3"/>
      <c r="LBR20" s="3"/>
      <c r="LBS20" s="3"/>
      <c r="LBT20" s="3"/>
      <c r="LBU20" s="3"/>
      <c r="LBV20" s="3"/>
      <c r="LBW20" s="3"/>
      <c r="LBX20" s="3"/>
      <c r="LBY20" s="3"/>
      <c r="LBZ20" s="3"/>
      <c r="LCA20" s="3"/>
      <c r="LCB20" s="3"/>
      <c r="LCC20" s="3"/>
      <c r="LCD20" s="3"/>
      <c r="LCE20" s="3"/>
      <c r="LCF20" s="3"/>
      <c r="LCG20" s="3"/>
      <c r="LCH20" s="3"/>
      <c r="LCI20" s="3"/>
      <c r="LCJ20" s="3"/>
      <c r="LCK20" s="3"/>
      <c r="LCL20" s="3"/>
      <c r="LCM20" s="3"/>
      <c r="LCN20" s="3"/>
      <c r="LCO20" s="3"/>
      <c r="LCP20" s="3"/>
      <c r="LCQ20" s="3"/>
      <c r="LCR20" s="3"/>
      <c r="LCS20" s="3"/>
      <c r="LCT20" s="3"/>
      <c r="LCU20" s="3"/>
      <c r="LCV20" s="3"/>
      <c r="LCW20" s="3"/>
      <c r="LCX20" s="3"/>
      <c r="LCY20" s="3"/>
      <c r="LCZ20" s="3"/>
      <c r="LDA20" s="3"/>
      <c r="LDB20" s="3"/>
      <c r="LDC20" s="3"/>
      <c r="LDD20" s="3"/>
      <c r="LDE20" s="3"/>
      <c r="LDF20" s="3"/>
      <c r="LDG20" s="3"/>
      <c r="LDH20" s="3"/>
      <c r="LDI20" s="3"/>
      <c r="LDJ20" s="3"/>
      <c r="LDK20" s="3"/>
      <c r="LDL20" s="3"/>
      <c r="LDM20" s="3"/>
      <c r="LDN20" s="3"/>
      <c r="LDO20" s="3"/>
      <c r="LDP20" s="3"/>
      <c r="LDQ20" s="3"/>
      <c r="LDR20" s="3"/>
      <c r="LDS20" s="3"/>
      <c r="LDT20" s="3"/>
      <c r="LDU20" s="3"/>
      <c r="LDV20" s="3"/>
      <c r="LDW20" s="3"/>
      <c r="LDX20" s="3"/>
      <c r="LDY20" s="3"/>
      <c r="LDZ20" s="3"/>
      <c r="LEA20" s="3"/>
      <c r="LEB20" s="3"/>
      <c r="LEC20" s="3"/>
      <c r="LED20" s="3"/>
      <c r="LEE20" s="3"/>
      <c r="LEF20" s="3"/>
      <c r="LEG20" s="3"/>
      <c r="LEH20" s="3"/>
      <c r="LEI20" s="3"/>
      <c r="LEJ20" s="3"/>
      <c r="LEK20" s="3"/>
      <c r="LEL20" s="3"/>
      <c r="LEM20" s="3"/>
      <c r="LEN20" s="3"/>
      <c r="LEO20" s="3"/>
      <c r="LEP20" s="3"/>
      <c r="LEQ20" s="3"/>
      <c r="LER20" s="3"/>
      <c r="LES20" s="3"/>
      <c r="LET20" s="3"/>
      <c r="LEU20" s="3"/>
      <c r="LEV20" s="3"/>
      <c r="LEW20" s="3"/>
      <c r="LEX20" s="3"/>
      <c r="LEY20" s="3"/>
      <c r="LEZ20" s="3"/>
      <c r="LFA20" s="3"/>
      <c r="LFB20" s="3"/>
      <c r="LFC20" s="3"/>
      <c r="LFD20" s="3"/>
      <c r="LFE20" s="3"/>
      <c r="LFF20" s="3"/>
      <c r="LFG20" s="3"/>
      <c r="LFH20" s="3"/>
      <c r="LFI20" s="3"/>
      <c r="LFJ20" s="3"/>
      <c r="LFK20" s="3"/>
      <c r="LFL20" s="3"/>
      <c r="LFM20" s="3"/>
      <c r="LFN20" s="3"/>
      <c r="LFO20" s="3"/>
      <c r="LFP20" s="3"/>
      <c r="LFQ20" s="3"/>
      <c r="LFR20" s="3"/>
      <c r="LFS20" s="3"/>
      <c r="LFT20" s="3"/>
      <c r="LFU20" s="3"/>
      <c r="LFV20" s="3"/>
      <c r="LFW20" s="3"/>
      <c r="LFX20" s="3"/>
      <c r="LFY20" s="3"/>
      <c r="LFZ20" s="3"/>
      <c r="LGA20" s="3"/>
      <c r="LGB20" s="3"/>
      <c r="LGC20" s="3"/>
      <c r="LGD20" s="3"/>
      <c r="LGE20" s="3"/>
      <c r="LGF20" s="3"/>
      <c r="LGG20" s="3"/>
      <c r="LGH20" s="3"/>
      <c r="LGI20" s="3"/>
      <c r="LGJ20" s="3"/>
      <c r="LGK20" s="3"/>
      <c r="LGL20" s="3"/>
      <c r="LGM20" s="3"/>
      <c r="LGN20" s="3"/>
      <c r="LGO20" s="3"/>
      <c r="LGP20" s="3"/>
      <c r="LGQ20" s="3"/>
      <c r="LGR20" s="3"/>
      <c r="LGS20" s="3"/>
      <c r="LGT20" s="3"/>
      <c r="LGU20" s="3"/>
      <c r="LGV20" s="3"/>
      <c r="LGW20" s="3"/>
      <c r="LGX20" s="3"/>
      <c r="LGY20" s="3"/>
      <c r="LGZ20" s="3"/>
      <c r="LHA20" s="3"/>
      <c r="LHB20" s="3"/>
      <c r="LHC20" s="3"/>
      <c r="LHD20" s="3"/>
      <c r="LHE20" s="3"/>
      <c r="LHF20" s="3"/>
      <c r="LHG20" s="3"/>
      <c r="LHH20" s="3"/>
      <c r="LHI20" s="3"/>
      <c r="LHJ20" s="3"/>
      <c r="LHK20" s="3"/>
      <c r="LHL20" s="3"/>
      <c r="LHM20" s="3"/>
      <c r="LHN20" s="3"/>
      <c r="LHO20" s="3"/>
      <c r="LHP20" s="3"/>
      <c r="LHQ20" s="3"/>
      <c r="LHR20" s="3"/>
      <c r="LHS20" s="3"/>
      <c r="LHT20" s="3"/>
      <c r="LHU20" s="3"/>
      <c r="LHV20" s="3"/>
      <c r="LHW20" s="3"/>
      <c r="LHX20" s="3"/>
      <c r="LHY20" s="3"/>
      <c r="LHZ20" s="3"/>
      <c r="LIA20" s="3"/>
      <c r="LIB20" s="3"/>
      <c r="LIC20" s="3"/>
      <c r="LID20" s="3"/>
      <c r="LIE20" s="3"/>
      <c r="LIF20" s="3"/>
      <c r="LIG20" s="3"/>
      <c r="LIH20" s="3"/>
      <c r="LII20" s="3"/>
      <c r="LIJ20" s="3"/>
      <c r="LIK20" s="3"/>
      <c r="LIL20" s="3"/>
      <c r="LIM20" s="3"/>
      <c r="LIN20" s="3"/>
      <c r="LIO20" s="3"/>
      <c r="LIP20" s="3"/>
      <c r="LIQ20" s="3"/>
      <c r="LIR20" s="3"/>
      <c r="LIS20" s="3"/>
      <c r="LIT20" s="3"/>
      <c r="LIU20" s="3"/>
      <c r="LIV20" s="3"/>
      <c r="LIW20" s="3"/>
      <c r="LIX20" s="3"/>
      <c r="LIY20" s="3"/>
      <c r="LIZ20" s="3"/>
      <c r="LJA20" s="3"/>
      <c r="LJB20" s="3"/>
      <c r="LJC20" s="3"/>
      <c r="LJD20" s="3"/>
      <c r="LJE20" s="3"/>
      <c r="LJF20" s="3"/>
      <c r="LJG20" s="3"/>
      <c r="LJH20" s="3"/>
      <c r="LJI20" s="3"/>
      <c r="LJJ20" s="3"/>
      <c r="LJK20" s="3"/>
      <c r="LJL20" s="3"/>
      <c r="LJM20" s="3"/>
      <c r="LJN20" s="3"/>
      <c r="LJO20" s="3"/>
      <c r="LJP20" s="3"/>
      <c r="LJQ20" s="3"/>
      <c r="LJR20" s="3"/>
      <c r="LJS20" s="3"/>
      <c r="LJT20" s="3"/>
      <c r="LJU20" s="3"/>
      <c r="LJV20" s="3"/>
      <c r="LJW20" s="3"/>
      <c r="LJX20" s="3"/>
      <c r="LJY20" s="3"/>
      <c r="LJZ20" s="3"/>
      <c r="LKA20" s="3"/>
      <c r="LKB20" s="3"/>
      <c r="LKC20" s="3"/>
      <c r="LKD20" s="3"/>
      <c r="LKE20" s="3"/>
      <c r="LKF20" s="3"/>
      <c r="LKG20" s="3"/>
      <c r="LKH20" s="3"/>
      <c r="LKI20" s="3"/>
      <c r="LKJ20" s="3"/>
      <c r="LKK20" s="3"/>
      <c r="LKL20" s="3"/>
      <c r="LKM20" s="3"/>
      <c r="LKN20" s="3"/>
      <c r="LKO20" s="3"/>
      <c r="LKP20" s="3"/>
      <c r="LKQ20" s="3"/>
      <c r="LKR20" s="3"/>
      <c r="LKS20" s="3"/>
      <c r="LKT20" s="3"/>
      <c r="LKU20" s="3"/>
      <c r="LKV20" s="3"/>
      <c r="LKW20" s="3"/>
      <c r="LKX20" s="3"/>
      <c r="LKY20" s="3"/>
      <c r="LKZ20" s="3"/>
      <c r="LLA20" s="3"/>
      <c r="LLB20" s="3"/>
      <c r="LLC20" s="3"/>
      <c r="LLD20" s="3"/>
      <c r="LLE20" s="3"/>
      <c r="LLF20" s="3"/>
      <c r="LLG20" s="3"/>
      <c r="LLH20" s="3"/>
      <c r="LLI20" s="3"/>
      <c r="LLJ20" s="3"/>
      <c r="LLK20" s="3"/>
      <c r="LLL20" s="3"/>
      <c r="LLM20" s="3"/>
      <c r="LLN20" s="3"/>
      <c r="LLO20" s="3"/>
      <c r="LLP20" s="3"/>
      <c r="LLQ20" s="3"/>
      <c r="LLR20" s="3"/>
      <c r="LLS20" s="3"/>
      <c r="LLT20" s="3"/>
      <c r="LLU20" s="3"/>
      <c r="LLV20" s="3"/>
      <c r="LLW20" s="3"/>
      <c r="LLX20" s="3"/>
      <c r="LLY20" s="3"/>
      <c r="LLZ20" s="3"/>
      <c r="LMA20" s="3"/>
      <c r="LMB20" s="3"/>
      <c r="LMC20" s="3"/>
      <c r="LMD20" s="3"/>
      <c r="LME20" s="3"/>
      <c r="LMF20" s="3"/>
      <c r="LMG20" s="3"/>
      <c r="LMH20" s="3"/>
      <c r="LMI20" s="3"/>
      <c r="LMJ20" s="3"/>
      <c r="LMK20" s="3"/>
      <c r="LML20" s="3"/>
      <c r="LMM20" s="3"/>
      <c r="LMN20" s="3"/>
      <c r="LMO20" s="3"/>
      <c r="LMP20" s="3"/>
      <c r="LMQ20" s="3"/>
      <c r="LMR20" s="3"/>
      <c r="LMS20" s="3"/>
      <c r="LMT20" s="3"/>
      <c r="LMU20" s="3"/>
      <c r="LMV20" s="3"/>
      <c r="LMW20" s="3"/>
      <c r="LMX20" s="3"/>
      <c r="LMY20" s="3"/>
      <c r="LMZ20" s="3"/>
      <c r="LNA20" s="3"/>
      <c r="LNB20" s="3"/>
      <c r="LNC20" s="3"/>
      <c r="LND20" s="3"/>
      <c r="LNE20" s="3"/>
      <c r="LNF20" s="3"/>
      <c r="LNG20" s="3"/>
      <c r="LNH20" s="3"/>
      <c r="LNI20" s="3"/>
      <c r="LNJ20" s="3"/>
      <c r="LNK20" s="3"/>
      <c r="LNL20" s="3"/>
      <c r="LNM20" s="3"/>
      <c r="LNN20" s="3"/>
      <c r="LNO20" s="3"/>
      <c r="LNP20" s="3"/>
      <c r="LNQ20" s="3"/>
      <c r="LNR20" s="3"/>
      <c r="LNS20" s="3"/>
      <c r="LNT20" s="3"/>
      <c r="LNU20" s="3"/>
      <c r="LNV20" s="3"/>
      <c r="LNW20" s="3"/>
      <c r="LNX20" s="3"/>
      <c r="LNY20" s="3"/>
      <c r="LNZ20" s="3"/>
      <c r="LOA20" s="3"/>
      <c r="LOB20" s="3"/>
      <c r="LOC20" s="3"/>
      <c r="LOD20" s="3"/>
      <c r="LOE20" s="3"/>
      <c r="LOF20" s="3"/>
      <c r="LOG20" s="3"/>
      <c r="LOH20" s="3"/>
      <c r="LOI20" s="3"/>
      <c r="LOJ20" s="3"/>
      <c r="LOK20" s="3"/>
      <c r="LOL20" s="3"/>
      <c r="LOM20" s="3"/>
      <c r="LON20" s="3"/>
      <c r="LOO20" s="3"/>
      <c r="LOP20" s="3"/>
      <c r="LOQ20" s="3"/>
      <c r="LOR20" s="3"/>
      <c r="LOS20" s="3"/>
      <c r="LOT20" s="3"/>
      <c r="LOU20" s="3"/>
      <c r="LOV20" s="3"/>
      <c r="LOW20" s="3"/>
      <c r="LOX20" s="3"/>
      <c r="LOY20" s="3"/>
      <c r="LOZ20" s="3"/>
      <c r="LPA20" s="3"/>
      <c r="LPB20" s="3"/>
      <c r="LPC20" s="3"/>
      <c r="LPD20" s="3"/>
      <c r="LPE20" s="3"/>
      <c r="LPF20" s="3"/>
      <c r="LPG20" s="3"/>
      <c r="LPH20" s="3"/>
      <c r="LPI20" s="3"/>
      <c r="LPJ20" s="3"/>
      <c r="LPK20" s="3"/>
      <c r="LPL20" s="3"/>
      <c r="LPM20" s="3"/>
      <c r="LPN20" s="3"/>
      <c r="LPO20" s="3"/>
      <c r="LPP20" s="3"/>
      <c r="LPQ20" s="3"/>
      <c r="LPR20" s="3"/>
      <c r="LPS20" s="3"/>
      <c r="LPT20" s="3"/>
      <c r="LPU20" s="3"/>
      <c r="LPV20" s="3"/>
      <c r="LPW20" s="3"/>
      <c r="LPX20" s="3"/>
      <c r="LPY20" s="3"/>
      <c r="LPZ20" s="3"/>
      <c r="LQA20" s="3"/>
      <c r="LQB20" s="3"/>
      <c r="LQC20" s="3"/>
      <c r="LQD20" s="3"/>
      <c r="LQE20" s="3"/>
      <c r="LQF20" s="3"/>
      <c r="LQG20" s="3"/>
      <c r="LQH20" s="3"/>
      <c r="LQI20" s="3"/>
      <c r="LQJ20" s="3"/>
      <c r="LQK20" s="3"/>
      <c r="LQL20" s="3"/>
      <c r="LQM20" s="3"/>
      <c r="LQN20" s="3"/>
      <c r="LQO20" s="3"/>
      <c r="LQP20" s="3"/>
      <c r="LQQ20" s="3"/>
      <c r="LQR20" s="3"/>
      <c r="LQS20" s="3"/>
      <c r="LQT20" s="3"/>
      <c r="LQU20" s="3"/>
      <c r="LQV20" s="3"/>
      <c r="LQW20" s="3"/>
      <c r="LQX20" s="3"/>
      <c r="LQY20" s="3"/>
      <c r="LQZ20" s="3"/>
      <c r="LRA20" s="3"/>
      <c r="LRB20" s="3"/>
      <c r="LRC20" s="3"/>
      <c r="LRD20" s="3"/>
      <c r="LRE20" s="3"/>
      <c r="LRF20" s="3"/>
      <c r="LRG20" s="3"/>
      <c r="LRH20" s="3"/>
      <c r="LRI20" s="3"/>
      <c r="LRJ20" s="3"/>
      <c r="LRK20" s="3"/>
      <c r="LRL20" s="3"/>
      <c r="LRM20" s="3"/>
      <c r="LRN20" s="3"/>
      <c r="LRO20" s="3"/>
      <c r="LRP20" s="3"/>
      <c r="LRQ20" s="3"/>
      <c r="LRR20" s="3"/>
      <c r="LRS20" s="3"/>
      <c r="LRT20" s="3"/>
      <c r="LRU20" s="3"/>
      <c r="LRV20" s="3"/>
      <c r="LRW20" s="3"/>
      <c r="LRX20" s="3"/>
      <c r="LRY20" s="3"/>
      <c r="LRZ20" s="3"/>
      <c r="LSA20" s="3"/>
      <c r="LSB20" s="3"/>
      <c r="LSC20" s="3"/>
      <c r="LSD20" s="3"/>
      <c r="LSE20" s="3"/>
      <c r="LSF20" s="3"/>
      <c r="LSG20" s="3"/>
      <c r="LSH20" s="3"/>
      <c r="LSI20" s="3"/>
      <c r="LSJ20" s="3"/>
      <c r="LSK20" s="3"/>
      <c r="LSL20" s="3"/>
      <c r="LSM20" s="3"/>
      <c r="LSN20" s="3"/>
      <c r="LSO20" s="3"/>
      <c r="LSP20" s="3"/>
      <c r="LSQ20" s="3"/>
      <c r="LSR20" s="3"/>
      <c r="LSS20" s="3"/>
      <c r="LST20" s="3"/>
      <c r="LSU20" s="3"/>
      <c r="LSV20" s="3"/>
      <c r="LSW20" s="3"/>
      <c r="LSX20" s="3"/>
      <c r="LSY20" s="3"/>
      <c r="LSZ20" s="3"/>
      <c r="LTA20" s="3"/>
      <c r="LTB20" s="3"/>
      <c r="LTC20" s="3"/>
      <c r="LTD20" s="3"/>
      <c r="LTE20" s="3"/>
      <c r="LTF20" s="3"/>
      <c r="LTG20" s="3"/>
      <c r="LTH20" s="3"/>
      <c r="LTI20" s="3"/>
      <c r="LTJ20" s="3"/>
      <c r="LTK20" s="3"/>
      <c r="LTL20" s="3"/>
      <c r="LTM20" s="3"/>
      <c r="LTN20" s="3"/>
      <c r="LTO20" s="3"/>
      <c r="LTP20" s="3"/>
      <c r="LTQ20" s="3"/>
      <c r="LTR20" s="3"/>
      <c r="LTS20" s="3"/>
      <c r="LTT20" s="3"/>
      <c r="LTU20" s="3"/>
      <c r="LTV20" s="3"/>
      <c r="LTW20" s="3"/>
      <c r="LTX20" s="3"/>
      <c r="LTY20" s="3"/>
      <c r="LTZ20" s="3"/>
      <c r="LUA20" s="3"/>
      <c r="LUB20" s="3"/>
      <c r="LUC20" s="3"/>
      <c r="LUD20" s="3"/>
      <c r="LUE20" s="3"/>
      <c r="LUF20" s="3"/>
      <c r="LUG20" s="3"/>
      <c r="LUH20" s="3"/>
      <c r="LUI20" s="3"/>
      <c r="LUJ20" s="3"/>
      <c r="LUK20" s="3"/>
      <c r="LUL20" s="3"/>
      <c r="LUM20" s="3"/>
      <c r="LUN20" s="3"/>
      <c r="LUO20" s="3"/>
      <c r="LUP20" s="3"/>
      <c r="LUQ20" s="3"/>
      <c r="LUR20" s="3"/>
      <c r="LUS20" s="3"/>
      <c r="LUT20" s="3"/>
      <c r="LUU20" s="3"/>
      <c r="LUV20" s="3"/>
      <c r="LUW20" s="3"/>
      <c r="LUX20" s="3"/>
      <c r="LUY20" s="3"/>
      <c r="LUZ20" s="3"/>
      <c r="LVA20" s="3"/>
      <c r="LVB20" s="3"/>
      <c r="LVC20" s="3"/>
      <c r="LVD20" s="3"/>
      <c r="LVE20" s="3"/>
      <c r="LVF20" s="3"/>
      <c r="LVG20" s="3"/>
      <c r="LVH20" s="3"/>
      <c r="LVI20" s="3"/>
      <c r="LVJ20" s="3"/>
      <c r="LVK20" s="3"/>
      <c r="LVL20" s="3"/>
      <c r="LVM20" s="3"/>
      <c r="LVN20" s="3"/>
      <c r="LVO20" s="3"/>
      <c r="LVP20" s="3"/>
      <c r="LVQ20" s="3"/>
      <c r="LVR20" s="3"/>
      <c r="LVS20" s="3"/>
      <c r="LVT20" s="3"/>
      <c r="LVU20" s="3"/>
      <c r="LVV20" s="3"/>
      <c r="LVW20" s="3"/>
      <c r="LVX20" s="3"/>
      <c r="LVY20" s="3"/>
      <c r="LVZ20" s="3"/>
      <c r="LWA20" s="3"/>
      <c r="LWB20" s="3"/>
      <c r="LWC20" s="3"/>
      <c r="LWD20" s="3"/>
      <c r="LWE20" s="3"/>
      <c r="LWF20" s="3"/>
      <c r="LWG20" s="3"/>
      <c r="LWH20" s="3"/>
      <c r="LWI20" s="3"/>
      <c r="LWJ20" s="3"/>
      <c r="LWK20" s="3"/>
      <c r="LWL20" s="3"/>
      <c r="LWM20" s="3"/>
      <c r="LWN20" s="3"/>
      <c r="LWO20" s="3"/>
      <c r="LWP20" s="3"/>
      <c r="LWQ20" s="3"/>
      <c r="LWR20" s="3"/>
      <c r="LWS20" s="3"/>
      <c r="LWT20" s="3"/>
      <c r="LWU20" s="3"/>
      <c r="LWV20" s="3"/>
      <c r="LWW20" s="3"/>
      <c r="LWX20" s="3"/>
      <c r="LWY20" s="3"/>
      <c r="LWZ20" s="3"/>
      <c r="LXA20" s="3"/>
      <c r="LXB20" s="3"/>
      <c r="LXC20" s="3"/>
      <c r="LXD20" s="3"/>
      <c r="LXE20" s="3"/>
      <c r="LXF20" s="3"/>
      <c r="LXG20" s="3"/>
      <c r="LXH20" s="3"/>
      <c r="LXI20" s="3"/>
      <c r="LXJ20" s="3"/>
      <c r="LXK20" s="3"/>
      <c r="LXL20" s="3"/>
      <c r="LXM20" s="3"/>
      <c r="LXN20" s="3"/>
      <c r="LXO20" s="3"/>
      <c r="LXP20" s="3"/>
      <c r="LXQ20" s="3"/>
      <c r="LXR20" s="3"/>
      <c r="LXS20" s="3"/>
      <c r="LXT20" s="3"/>
      <c r="LXU20" s="3"/>
      <c r="LXV20" s="3"/>
      <c r="LXW20" s="3"/>
      <c r="LXX20" s="3"/>
      <c r="LXY20" s="3"/>
      <c r="LXZ20" s="3"/>
      <c r="LYA20" s="3"/>
      <c r="LYB20" s="3"/>
      <c r="LYC20" s="3"/>
      <c r="LYD20" s="3"/>
      <c r="LYE20" s="3"/>
      <c r="LYF20" s="3"/>
      <c r="LYG20" s="3"/>
      <c r="LYH20" s="3"/>
      <c r="LYI20" s="3"/>
      <c r="LYJ20" s="3"/>
      <c r="LYK20" s="3"/>
      <c r="LYL20" s="3"/>
      <c r="LYM20" s="3"/>
      <c r="LYN20" s="3"/>
      <c r="LYO20" s="3"/>
      <c r="LYP20" s="3"/>
      <c r="LYQ20" s="3"/>
      <c r="LYR20" s="3"/>
      <c r="LYS20" s="3"/>
      <c r="LYT20" s="3"/>
      <c r="LYU20" s="3"/>
      <c r="LYV20" s="3"/>
      <c r="LYW20" s="3"/>
      <c r="LYX20" s="3"/>
      <c r="LYY20" s="3"/>
      <c r="LYZ20" s="3"/>
      <c r="LZA20" s="3"/>
      <c r="LZB20" s="3"/>
      <c r="LZC20" s="3"/>
      <c r="LZD20" s="3"/>
      <c r="LZE20" s="3"/>
      <c r="LZF20" s="3"/>
      <c r="LZG20" s="3"/>
      <c r="LZH20" s="3"/>
      <c r="LZI20" s="3"/>
      <c r="LZJ20" s="3"/>
      <c r="LZK20" s="3"/>
      <c r="LZL20" s="3"/>
      <c r="LZM20" s="3"/>
      <c r="LZN20" s="3"/>
      <c r="LZO20" s="3"/>
      <c r="LZP20" s="3"/>
      <c r="LZQ20" s="3"/>
      <c r="LZR20" s="3"/>
      <c r="LZS20" s="3"/>
      <c r="LZT20" s="3"/>
      <c r="LZU20" s="3"/>
      <c r="LZV20" s="3"/>
      <c r="LZW20" s="3"/>
      <c r="LZX20" s="3"/>
      <c r="LZY20" s="3"/>
      <c r="LZZ20" s="3"/>
      <c r="MAA20" s="3"/>
      <c r="MAB20" s="3"/>
      <c r="MAC20" s="3"/>
      <c r="MAD20" s="3"/>
      <c r="MAE20" s="3"/>
      <c r="MAF20" s="3"/>
      <c r="MAG20" s="3"/>
      <c r="MAH20" s="3"/>
      <c r="MAI20" s="3"/>
      <c r="MAJ20" s="3"/>
      <c r="MAK20" s="3"/>
      <c r="MAL20" s="3"/>
      <c r="MAM20" s="3"/>
      <c r="MAN20" s="3"/>
      <c r="MAO20" s="3"/>
      <c r="MAP20" s="3"/>
      <c r="MAQ20" s="3"/>
      <c r="MAR20" s="3"/>
      <c r="MAS20" s="3"/>
      <c r="MAT20" s="3"/>
      <c r="MAU20" s="3"/>
      <c r="MAV20" s="3"/>
      <c r="MAW20" s="3"/>
      <c r="MAX20" s="3"/>
      <c r="MAY20" s="3"/>
      <c r="MAZ20" s="3"/>
      <c r="MBA20" s="3"/>
      <c r="MBB20" s="3"/>
      <c r="MBC20" s="3"/>
      <c r="MBD20" s="3"/>
      <c r="MBE20" s="3"/>
      <c r="MBF20" s="3"/>
      <c r="MBG20" s="3"/>
      <c r="MBH20" s="3"/>
      <c r="MBI20" s="3"/>
      <c r="MBJ20" s="3"/>
      <c r="MBK20" s="3"/>
      <c r="MBL20" s="3"/>
      <c r="MBM20" s="3"/>
      <c r="MBN20" s="3"/>
      <c r="MBO20" s="3"/>
      <c r="MBP20" s="3"/>
      <c r="MBQ20" s="3"/>
      <c r="MBR20" s="3"/>
      <c r="MBS20" s="3"/>
      <c r="MBT20" s="3"/>
      <c r="MBU20" s="3"/>
      <c r="MBV20" s="3"/>
      <c r="MBW20" s="3"/>
      <c r="MBX20" s="3"/>
      <c r="MBY20" s="3"/>
      <c r="MBZ20" s="3"/>
      <c r="MCA20" s="3"/>
      <c r="MCB20" s="3"/>
      <c r="MCC20" s="3"/>
      <c r="MCD20" s="3"/>
      <c r="MCE20" s="3"/>
      <c r="MCF20" s="3"/>
      <c r="MCG20" s="3"/>
      <c r="MCH20" s="3"/>
      <c r="MCI20" s="3"/>
      <c r="MCJ20" s="3"/>
      <c r="MCK20" s="3"/>
      <c r="MCL20" s="3"/>
      <c r="MCM20" s="3"/>
      <c r="MCN20" s="3"/>
      <c r="MCO20" s="3"/>
      <c r="MCP20" s="3"/>
      <c r="MCQ20" s="3"/>
      <c r="MCR20" s="3"/>
      <c r="MCS20" s="3"/>
      <c r="MCT20" s="3"/>
      <c r="MCU20" s="3"/>
      <c r="MCV20" s="3"/>
      <c r="MCW20" s="3"/>
      <c r="MCX20" s="3"/>
      <c r="MCY20" s="3"/>
      <c r="MCZ20" s="3"/>
      <c r="MDA20" s="3"/>
      <c r="MDB20" s="3"/>
      <c r="MDC20" s="3"/>
      <c r="MDD20" s="3"/>
      <c r="MDE20" s="3"/>
      <c r="MDF20" s="3"/>
      <c r="MDG20" s="3"/>
      <c r="MDH20" s="3"/>
      <c r="MDI20" s="3"/>
      <c r="MDJ20" s="3"/>
      <c r="MDK20" s="3"/>
      <c r="MDL20" s="3"/>
      <c r="MDM20" s="3"/>
      <c r="MDN20" s="3"/>
      <c r="MDO20" s="3"/>
      <c r="MDP20" s="3"/>
      <c r="MDQ20" s="3"/>
      <c r="MDR20" s="3"/>
      <c r="MDS20" s="3"/>
      <c r="MDT20" s="3"/>
      <c r="MDU20" s="3"/>
      <c r="MDV20" s="3"/>
      <c r="MDW20" s="3"/>
      <c r="MDX20" s="3"/>
      <c r="MDY20" s="3"/>
      <c r="MDZ20" s="3"/>
      <c r="MEA20" s="3"/>
      <c r="MEB20" s="3"/>
      <c r="MEC20" s="3"/>
      <c r="MED20" s="3"/>
      <c r="MEE20" s="3"/>
      <c r="MEF20" s="3"/>
      <c r="MEG20" s="3"/>
      <c r="MEH20" s="3"/>
      <c r="MEI20" s="3"/>
      <c r="MEJ20" s="3"/>
      <c r="MEK20" s="3"/>
      <c r="MEL20" s="3"/>
      <c r="MEM20" s="3"/>
      <c r="MEN20" s="3"/>
      <c r="MEO20" s="3"/>
      <c r="MEP20" s="3"/>
      <c r="MEQ20" s="3"/>
      <c r="MER20" s="3"/>
      <c r="MES20" s="3"/>
      <c r="MET20" s="3"/>
      <c r="MEU20" s="3"/>
      <c r="MEV20" s="3"/>
      <c r="MEW20" s="3"/>
      <c r="MEX20" s="3"/>
      <c r="MEY20" s="3"/>
      <c r="MEZ20" s="3"/>
      <c r="MFA20" s="3"/>
      <c r="MFB20" s="3"/>
      <c r="MFC20" s="3"/>
      <c r="MFD20" s="3"/>
      <c r="MFE20" s="3"/>
      <c r="MFF20" s="3"/>
      <c r="MFG20" s="3"/>
      <c r="MFH20" s="3"/>
      <c r="MFI20" s="3"/>
      <c r="MFJ20" s="3"/>
      <c r="MFK20" s="3"/>
      <c r="MFL20" s="3"/>
      <c r="MFM20" s="3"/>
      <c r="MFN20" s="3"/>
      <c r="MFO20" s="3"/>
      <c r="MFP20" s="3"/>
      <c r="MFQ20" s="3"/>
      <c r="MFR20" s="3"/>
      <c r="MFS20" s="3"/>
      <c r="MFT20" s="3"/>
      <c r="MFU20" s="3"/>
      <c r="MFV20" s="3"/>
      <c r="MFW20" s="3"/>
      <c r="MFX20" s="3"/>
      <c r="MFY20" s="3"/>
      <c r="MFZ20" s="3"/>
      <c r="MGA20" s="3"/>
      <c r="MGB20" s="3"/>
      <c r="MGC20" s="3"/>
      <c r="MGD20" s="3"/>
      <c r="MGE20" s="3"/>
      <c r="MGF20" s="3"/>
      <c r="MGG20" s="3"/>
      <c r="MGH20" s="3"/>
      <c r="MGI20" s="3"/>
      <c r="MGJ20" s="3"/>
      <c r="MGK20" s="3"/>
      <c r="MGL20" s="3"/>
      <c r="MGM20" s="3"/>
      <c r="MGN20" s="3"/>
      <c r="MGO20" s="3"/>
      <c r="MGP20" s="3"/>
      <c r="MGQ20" s="3"/>
      <c r="MGR20" s="3"/>
      <c r="MGS20" s="3"/>
      <c r="MGT20" s="3"/>
      <c r="MGU20" s="3"/>
      <c r="MGV20" s="3"/>
      <c r="MGW20" s="3"/>
      <c r="MGX20" s="3"/>
      <c r="MGY20" s="3"/>
      <c r="MGZ20" s="3"/>
      <c r="MHA20" s="3"/>
      <c r="MHB20" s="3"/>
      <c r="MHC20" s="3"/>
      <c r="MHD20" s="3"/>
      <c r="MHE20" s="3"/>
      <c r="MHF20" s="3"/>
      <c r="MHG20" s="3"/>
      <c r="MHH20" s="3"/>
      <c r="MHI20" s="3"/>
      <c r="MHJ20" s="3"/>
      <c r="MHK20" s="3"/>
      <c r="MHL20" s="3"/>
      <c r="MHM20" s="3"/>
      <c r="MHN20" s="3"/>
      <c r="MHO20" s="3"/>
      <c r="MHP20" s="3"/>
      <c r="MHQ20" s="3"/>
      <c r="MHR20" s="3"/>
      <c r="MHS20" s="3"/>
      <c r="MHT20" s="3"/>
      <c r="MHU20" s="3"/>
      <c r="MHV20" s="3"/>
      <c r="MHW20" s="3"/>
      <c r="MHX20" s="3"/>
      <c r="MHY20" s="3"/>
      <c r="MHZ20" s="3"/>
      <c r="MIA20" s="3"/>
      <c r="MIB20" s="3"/>
      <c r="MIC20" s="3"/>
      <c r="MID20" s="3"/>
      <c r="MIE20" s="3"/>
      <c r="MIF20" s="3"/>
      <c r="MIG20" s="3"/>
      <c r="MIH20" s="3"/>
      <c r="MII20" s="3"/>
      <c r="MIJ20" s="3"/>
      <c r="MIK20" s="3"/>
      <c r="MIL20" s="3"/>
      <c r="MIM20" s="3"/>
      <c r="MIN20" s="3"/>
      <c r="MIO20" s="3"/>
      <c r="MIP20" s="3"/>
      <c r="MIQ20" s="3"/>
      <c r="MIR20" s="3"/>
      <c r="MIS20" s="3"/>
      <c r="MIT20" s="3"/>
      <c r="MIU20" s="3"/>
      <c r="MIV20" s="3"/>
      <c r="MIW20" s="3"/>
      <c r="MIX20" s="3"/>
      <c r="MIY20" s="3"/>
      <c r="MIZ20" s="3"/>
      <c r="MJA20" s="3"/>
      <c r="MJB20" s="3"/>
      <c r="MJC20" s="3"/>
      <c r="MJD20" s="3"/>
      <c r="MJE20" s="3"/>
      <c r="MJF20" s="3"/>
      <c r="MJG20" s="3"/>
      <c r="MJH20" s="3"/>
      <c r="MJI20" s="3"/>
      <c r="MJJ20" s="3"/>
      <c r="MJK20" s="3"/>
      <c r="MJL20" s="3"/>
      <c r="MJM20" s="3"/>
      <c r="MJN20" s="3"/>
      <c r="MJO20" s="3"/>
      <c r="MJP20" s="3"/>
      <c r="MJQ20" s="3"/>
      <c r="MJR20" s="3"/>
      <c r="MJS20" s="3"/>
      <c r="MJT20" s="3"/>
      <c r="MJU20" s="3"/>
      <c r="MJV20" s="3"/>
      <c r="MJW20" s="3"/>
      <c r="MJX20" s="3"/>
      <c r="MJY20" s="3"/>
      <c r="MJZ20" s="3"/>
      <c r="MKA20" s="3"/>
      <c r="MKB20" s="3"/>
      <c r="MKC20" s="3"/>
      <c r="MKD20" s="3"/>
      <c r="MKE20" s="3"/>
      <c r="MKF20" s="3"/>
      <c r="MKG20" s="3"/>
      <c r="MKH20" s="3"/>
      <c r="MKI20" s="3"/>
      <c r="MKJ20" s="3"/>
      <c r="MKK20" s="3"/>
      <c r="MKL20" s="3"/>
      <c r="MKM20" s="3"/>
      <c r="MKN20" s="3"/>
      <c r="MKO20" s="3"/>
      <c r="MKP20" s="3"/>
      <c r="MKQ20" s="3"/>
      <c r="MKR20" s="3"/>
      <c r="MKS20" s="3"/>
      <c r="MKT20" s="3"/>
      <c r="MKU20" s="3"/>
      <c r="MKV20" s="3"/>
      <c r="MKW20" s="3"/>
      <c r="MKX20" s="3"/>
      <c r="MKY20" s="3"/>
      <c r="MKZ20" s="3"/>
      <c r="MLA20" s="3"/>
      <c r="MLB20" s="3"/>
      <c r="MLC20" s="3"/>
      <c r="MLD20" s="3"/>
      <c r="MLE20" s="3"/>
      <c r="MLF20" s="3"/>
      <c r="MLG20" s="3"/>
      <c r="MLH20" s="3"/>
      <c r="MLI20" s="3"/>
      <c r="MLJ20" s="3"/>
      <c r="MLK20" s="3"/>
      <c r="MLL20" s="3"/>
      <c r="MLM20" s="3"/>
      <c r="MLN20" s="3"/>
      <c r="MLO20" s="3"/>
      <c r="MLP20" s="3"/>
      <c r="MLQ20" s="3"/>
      <c r="MLR20" s="3"/>
      <c r="MLS20" s="3"/>
      <c r="MLT20" s="3"/>
      <c r="MLU20" s="3"/>
      <c r="MLV20" s="3"/>
      <c r="MLW20" s="3"/>
      <c r="MLX20" s="3"/>
      <c r="MLY20" s="3"/>
      <c r="MLZ20" s="3"/>
      <c r="MMA20" s="3"/>
      <c r="MMB20" s="3"/>
      <c r="MMC20" s="3"/>
      <c r="MMD20" s="3"/>
      <c r="MME20" s="3"/>
      <c r="MMF20" s="3"/>
      <c r="MMG20" s="3"/>
      <c r="MMH20" s="3"/>
      <c r="MMI20" s="3"/>
      <c r="MMJ20" s="3"/>
      <c r="MMK20" s="3"/>
      <c r="MML20" s="3"/>
      <c r="MMM20" s="3"/>
      <c r="MMN20" s="3"/>
      <c r="MMO20" s="3"/>
      <c r="MMP20" s="3"/>
      <c r="MMQ20" s="3"/>
      <c r="MMR20" s="3"/>
      <c r="MMS20" s="3"/>
      <c r="MMT20" s="3"/>
      <c r="MMU20" s="3"/>
      <c r="MMV20" s="3"/>
      <c r="MMW20" s="3"/>
      <c r="MMX20" s="3"/>
      <c r="MMY20" s="3"/>
      <c r="MMZ20" s="3"/>
      <c r="MNA20" s="3"/>
      <c r="MNB20" s="3"/>
      <c r="MNC20" s="3"/>
      <c r="MND20" s="3"/>
      <c r="MNE20" s="3"/>
      <c r="MNF20" s="3"/>
      <c r="MNG20" s="3"/>
      <c r="MNH20" s="3"/>
      <c r="MNI20" s="3"/>
      <c r="MNJ20" s="3"/>
      <c r="MNK20" s="3"/>
      <c r="MNL20" s="3"/>
      <c r="MNM20" s="3"/>
      <c r="MNN20" s="3"/>
      <c r="MNO20" s="3"/>
      <c r="MNP20" s="3"/>
      <c r="MNQ20" s="3"/>
      <c r="MNR20" s="3"/>
      <c r="MNS20" s="3"/>
      <c r="MNT20" s="3"/>
      <c r="MNU20" s="3"/>
      <c r="MNV20" s="3"/>
      <c r="MNW20" s="3"/>
      <c r="MNX20" s="3"/>
      <c r="MNY20" s="3"/>
      <c r="MNZ20" s="3"/>
      <c r="MOA20" s="3"/>
      <c r="MOB20" s="3"/>
      <c r="MOC20" s="3"/>
      <c r="MOD20" s="3"/>
      <c r="MOE20" s="3"/>
      <c r="MOF20" s="3"/>
      <c r="MOG20" s="3"/>
      <c r="MOH20" s="3"/>
      <c r="MOI20" s="3"/>
      <c r="MOJ20" s="3"/>
      <c r="MOK20" s="3"/>
      <c r="MOL20" s="3"/>
      <c r="MOM20" s="3"/>
      <c r="MON20" s="3"/>
      <c r="MOO20" s="3"/>
      <c r="MOP20" s="3"/>
      <c r="MOQ20" s="3"/>
      <c r="MOR20" s="3"/>
      <c r="MOS20" s="3"/>
      <c r="MOT20" s="3"/>
      <c r="MOU20" s="3"/>
      <c r="MOV20" s="3"/>
      <c r="MOW20" s="3"/>
      <c r="MOX20" s="3"/>
      <c r="MOY20" s="3"/>
      <c r="MOZ20" s="3"/>
      <c r="MPA20" s="3"/>
      <c r="MPB20" s="3"/>
      <c r="MPC20" s="3"/>
      <c r="MPD20" s="3"/>
      <c r="MPE20" s="3"/>
      <c r="MPF20" s="3"/>
      <c r="MPG20" s="3"/>
      <c r="MPH20" s="3"/>
      <c r="MPI20" s="3"/>
      <c r="MPJ20" s="3"/>
      <c r="MPK20" s="3"/>
      <c r="MPL20" s="3"/>
      <c r="MPM20" s="3"/>
      <c r="MPN20" s="3"/>
      <c r="MPO20" s="3"/>
      <c r="MPP20" s="3"/>
      <c r="MPQ20" s="3"/>
      <c r="MPR20" s="3"/>
      <c r="MPS20" s="3"/>
      <c r="MPT20" s="3"/>
      <c r="MPU20" s="3"/>
      <c r="MPV20" s="3"/>
      <c r="MPW20" s="3"/>
      <c r="MPX20" s="3"/>
      <c r="MPY20" s="3"/>
      <c r="MPZ20" s="3"/>
      <c r="MQA20" s="3"/>
      <c r="MQB20" s="3"/>
      <c r="MQC20" s="3"/>
      <c r="MQD20" s="3"/>
      <c r="MQE20" s="3"/>
      <c r="MQF20" s="3"/>
      <c r="MQG20" s="3"/>
      <c r="MQH20" s="3"/>
      <c r="MQI20" s="3"/>
      <c r="MQJ20" s="3"/>
      <c r="MQK20" s="3"/>
      <c r="MQL20" s="3"/>
      <c r="MQM20" s="3"/>
      <c r="MQN20" s="3"/>
      <c r="MQO20" s="3"/>
      <c r="MQP20" s="3"/>
      <c r="MQQ20" s="3"/>
      <c r="MQR20" s="3"/>
      <c r="MQS20" s="3"/>
      <c r="MQT20" s="3"/>
      <c r="MQU20" s="3"/>
      <c r="MQV20" s="3"/>
      <c r="MQW20" s="3"/>
      <c r="MQX20" s="3"/>
      <c r="MQY20" s="3"/>
      <c r="MQZ20" s="3"/>
      <c r="MRA20" s="3"/>
      <c r="MRB20" s="3"/>
      <c r="MRC20" s="3"/>
      <c r="MRD20" s="3"/>
      <c r="MRE20" s="3"/>
      <c r="MRF20" s="3"/>
      <c r="MRG20" s="3"/>
      <c r="MRH20" s="3"/>
      <c r="MRI20" s="3"/>
      <c r="MRJ20" s="3"/>
      <c r="MRK20" s="3"/>
      <c r="MRL20" s="3"/>
      <c r="MRM20" s="3"/>
      <c r="MRN20" s="3"/>
      <c r="MRO20" s="3"/>
      <c r="MRP20" s="3"/>
      <c r="MRQ20" s="3"/>
      <c r="MRR20" s="3"/>
      <c r="MRS20" s="3"/>
      <c r="MRT20" s="3"/>
      <c r="MRU20" s="3"/>
      <c r="MRV20" s="3"/>
      <c r="MRW20" s="3"/>
      <c r="MRX20" s="3"/>
      <c r="MRY20" s="3"/>
      <c r="MRZ20" s="3"/>
      <c r="MSA20" s="3"/>
      <c r="MSB20" s="3"/>
      <c r="MSC20" s="3"/>
      <c r="MSD20" s="3"/>
      <c r="MSE20" s="3"/>
      <c r="MSF20" s="3"/>
      <c r="MSG20" s="3"/>
      <c r="MSH20" s="3"/>
      <c r="MSI20" s="3"/>
      <c r="MSJ20" s="3"/>
      <c r="MSK20" s="3"/>
      <c r="MSL20" s="3"/>
      <c r="MSM20" s="3"/>
      <c r="MSN20" s="3"/>
      <c r="MSO20" s="3"/>
      <c r="MSP20" s="3"/>
      <c r="MSQ20" s="3"/>
      <c r="MSR20" s="3"/>
      <c r="MSS20" s="3"/>
      <c r="MST20" s="3"/>
      <c r="MSU20" s="3"/>
      <c r="MSV20" s="3"/>
      <c r="MSW20" s="3"/>
      <c r="MSX20" s="3"/>
      <c r="MSY20" s="3"/>
      <c r="MSZ20" s="3"/>
      <c r="MTA20" s="3"/>
      <c r="MTB20" s="3"/>
      <c r="MTC20" s="3"/>
      <c r="MTD20" s="3"/>
      <c r="MTE20" s="3"/>
      <c r="MTF20" s="3"/>
      <c r="MTG20" s="3"/>
      <c r="MTH20" s="3"/>
      <c r="MTI20" s="3"/>
      <c r="MTJ20" s="3"/>
      <c r="MTK20" s="3"/>
      <c r="MTL20" s="3"/>
      <c r="MTM20" s="3"/>
      <c r="MTN20" s="3"/>
      <c r="MTO20" s="3"/>
      <c r="MTP20" s="3"/>
      <c r="MTQ20" s="3"/>
      <c r="MTR20" s="3"/>
      <c r="MTS20" s="3"/>
      <c r="MTT20" s="3"/>
      <c r="MTU20" s="3"/>
      <c r="MTV20" s="3"/>
      <c r="MTW20" s="3"/>
      <c r="MTX20" s="3"/>
      <c r="MTY20" s="3"/>
      <c r="MTZ20" s="3"/>
      <c r="MUA20" s="3"/>
      <c r="MUB20" s="3"/>
      <c r="MUC20" s="3"/>
      <c r="MUD20" s="3"/>
      <c r="MUE20" s="3"/>
      <c r="MUF20" s="3"/>
      <c r="MUG20" s="3"/>
      <c r="MUH20" s="3"/>
      <c r="MUI20" s="3"/>
      <c r="MUJ20" s="3"/>
      <c r="MUK20" s="3"/>
      <c r="MUL20" s="3"/>
      <c r="MUM20" s="3"/>
      <c r="MUN20" s="3"/>
      <c r="MUO20" s="3"/>
      <c r="MUP20" s="3"/>
      <c r="MUQ20" s="3"/>
      <c r="MUR20" s="3"/>
      <c r="MUS20" s="3"/>
      <c r="MUT20" s="3"/>
      <c r="MUU20" s="3"/>
      <c r="MUV20" s="3"/>
      <c r="MUW20" s="3"/>
      <c r="MUX20" s="3"/>
      <c r="MUY20" s="3"/>
      <c r="MUZ20" s="3"/>
      <c r="MVA20" s="3"/>
      <c r="MVB20" s="3"/>
      <c r="MVC20" s="3"/>
      <c r="MVD20" s="3"/>
      <c r="MVE20" s="3"/>
      <c r="MVF20" s="3"/>
      <c r="MVG20" s="3"/>
      <c r="MVH20" s="3"/>
      <c r="MVI20" s="3"/>
      <c r="MVJ20" s="3"/>
      <c r="MVK20" s="3"/>
      <c r="MVL20" s="3"/>
      <c r="MVM20" s="3"/>
      <c r="MVN20" s="3"/>
      <c r="MVO20" s="3"/>
      <c r="MVP20" s="3"/>
      <c r="MVQ20" s="3"/>
      <c r="MVR20" s="3"/>
      <c r="MVS20" s="3"/>
      <c r="MVT20" s="3"/>
      <c r="MVU20" s="3"/>
      <c r="MVV20" s="3"/>
      <c r="MVW20" s="3"/>
      <c r="MVX20" s="3"/>
      <c r="MVY20" s="3"/>
      <c r="MVZ20" s="3"/>
      <c r="MWA20" s="3"/>
      <c r="MWB20" s="3"/>
      <c r="MWC20" s="3"/>
      <c r="MWD20" s="3"/>
      <c r="MWE20" s="3"/>
      <c r="MWF20" s="3"/>
      <c r="MWG20" s="3"/>
      <c r="MWH20" s="3"/>
      <c r="MWI20" s="3"/>
      <c r="MWJ20" s="3"/>
      <c r="MWK20" s="3"/>
      <c r="MWL20" s="3"/>
      <c r="MWM20" s="3"/>
      <c r="MWN20" s="3"/>
      <c r="MWO20" s="3"/>
      <c r="MWP20" s="3"/>
      <c r="MWQ20" s="3"/>
      <c r="MWR20" s="3"/>
      <c r="MWS20" s="3"/>
      <c r="MWT20" s="3"/>
      <c r="MWU20" s="3"/>
      <c r="MWV20" s="3"/>
      <c r="MWW20" s="3"/>
      <c r="MWX20" s="3"/>
      <c r="MWY20" s="3"/>
      <c r="MWZ20" s="3"/>
      <c r="MXA20" s="3"/>
      <c r="MXB20" s="3"/>
      <c r="MXC20" s="3"/>
      <c r="MXD20" s="3"/>
      <c r="MXE20" s="3"/>
      <c r="MXF20" s="3"/>
      <c r="MXG20" s="3"/>
      <c r="MXH20" s="3"/>
      <c r="MXI20" s="3"/>
      <c r="MXJ20" s="3"/>
      <c r="MXK20" s="3"/>
      <c r="MXL20" s="3"/>
      <c r="MXM20" s="3"/>
      <c r="MXN20" s="3"/>
      <c r="MXO20" s="3"/>
      <c r="MXP20" s="3"/>
      <c r="MXQ20" s="3"/>
      <c r="MXR20" s="3"/>
      <c r="MXS20" s="3"/>
      <c r="MXT20" s="3"/>
      <c r="MXU20" s="3"/>
      <c r="MXV20" s="3"/>
      <c r="MXW20" s="3"/>
      <c r="MXX20" s="3"/>
      <c r="MXY20" s="3"/>
      <c r="MXZ20" s="3"/>
      <c r="MYA20" s="3"/>
      <c r="MYB20" s="3"/>
      <c r="MYC20" s="3"/>
      <c r="MYD20" s="3"/>
      <c r="MYE20" s="3"/>
      <c r="MYF20" s="3"/>
      <c r="MYG20" s="3"/>
      <c r="MYH20" s="3"/>
      <c r="MYI20" s="3"/>
      <c r="MYJ20" s="3"/>
      <c r="MYK20" s="3"/>
      <c r="MYL20" s="3"/>
      <c r="MYM20" s="3"/>
      <c r="MYN20" s="3"/>
      <c r="MYO20" s="3"/>
      <c r="MYP20" s="3"/>
      <c r="MYQ20" s="3"/>
      <c r="MYR20" s="3"/>
      <c r="MYS20" s="3"/>
      <c r="MYT20" s="3"/>
      <c r="MYU20" s="3"/>
      <c r="MYV20" s="3"/>
      <c r="MYW20" s="3"/>
      <c r="MYX20" s="3"/>
      <c r="MYY20" s="3"/>
      <c r="MYZ20" s="3"/>
      <c r="MZA20" s="3"/>
      <c r="MZB20" s="3"/>
      <c r="MZC20" s="3"/>
      <c r="MZD20" s="3"/>
      <c r="MZE20" s="3"/>
      <c r="MZF20" s="3"/>
      <c r="MZG20" s="3"/>
      <c r="MZH20" s="3"/>
      <c r="MZI20" s="3"/>
      <c r="MZJ20" s="3"/>
      <c r="MZK20" s="3"/>
      <c r="MZL20" s="3"/>
      <c r="MZM20" s="3"/>
      <c r="MZN20" s="3"/>
      <c r="MZO20" s="3"/>
      <c r="MZP20" s="3"/>
      <c r="MZQ20" s="3"/>
      <c r="MZR20" s="3"/>
      <c r="MZS20" s="3"/>
      <c r="MZT20" s="3"/>
      <c r="MZU20" s="3"/>
      <c r="MZV20" s="3"/>
      <c r="MZW20" s="3"/>
      <c r="MZX20" s="3"/>
      <c r="MZY20" s="3"/>
      <c r="MZZ20" s="3"/>
      <c r="NAA20" s="3"/>
      <c r="NAB20" s="3"/>
      <c r="NAC20" s="3"/>
      <c r="NAD20" s="3"/>
      <c r="NAE20" s="3"/>
      <c r="NAF20" s="3"/>
      <c r="NAG20" s="3"/>
      <c r="NAH20" s="3"/>
      <c r="NAI20" s="3"/>
      <c r="NAJ20" s="3"/>
      <c r="NAK20" s="3"/>
      <c r="NAL20" s="3"/>
      <c r="NAM20" s="3"/>
      <c r="NAN20" s="3"/>
      <c r="NAO20" s="3"/>
      <c r="NAP20" s="3"/>
      <c r="NAQ20" s="3"/>
      <c r="NAR20" s="3"/>
      <c r="NAS20" s="3"/>
      <c r="NAT20" s="3"/>
      <c r="NAU20" s="3"/>
      <c r="NAV20" s="3"/>
      <c r="NAW20" s="3"/>
      <c r="NAX20" s="3"/>
      <c r="NAY20" s="3"/>
      <c r="NAZ20" s="3"/>
      <c r="NBA20" s="3"/>
      <c r="NBB20" s="3"/>
      <c r="NBC20" s="3"/>
      <c r="NBD20" s="3"/>
      <c r="NBE20" s="3"/>
      <c r="NBF20" s="3"/>
      <c r="NBG20" s="3"/>
      <c r="NBH20" s="3"/>
      <c r="NBI20" s="3"/>
      <c r="NBJ20" s="3"/>
      <c r="NBK20" s="3"/>
      <c r="NBL20" s="3"/>
      <c r="NBM20" s="3"/>
      <c r="NBN20" s="3"/>
      <c r="NBO20" s="3"/>
      <c r="NBP20" s="3"/>
      <c r="NBQ20" s="3"/>
      <c r="NBR20" s="3"/>
      <c r="NBS20" s="3"/>
      <c r="NBT20" s="3"/>
      <c r="NBU20" s="3"/>
      <c r="NBV20" s="3"/>
      <c r="NBW20" s="3"/>
      <c r="NBX20" s="3"/>
      <c r="NBY20" s="3"/>
      <c r="NBZ20" s="3"/>
      <c r="NCA20" s="3"/>
      <c r="NCB20" s="3"/>
      <c r="NCC20" s="3"/>
      <c r="NCD20" s="3"/>
      <c r="NCE20" s="3"/>
      <c r="NCF20" s="3"/>
      <c r="NCG20" s="3"/>
      <c r="NCH20" s="3"/>
      <c r="NCI20" s="3"/>
      <c r="NCJ20" s="3"/>
      <c r="NCK20" s="3"/>
      <c r="NCL20" s="3"/>
      <c r="NCM20" s="3"/>
      <c r="NCN20" s="3"/>
      <c r="NCO20" s="3"/>
      <c r="NCP20" s="3"/>
      <c r="NCQ20" s="3"/>
      <c r="NCR20" s="3"/>
      <c r="NCS20" s="3"/>
      <c r="NCT20" s="3"/>
      <c r="NCU20" s="3"/>
      <c r="NCV20" s="3"/>
      <c r="NCW20" s="3"/>
      <c r="NCX20" s="3"/>
      <c r="NCY20" s="3"/>
      <c r="NCZ20" s="3"/>
      <c r="NDA20" s="3"/>
      <c r="NDB20" s="3"/>
      <c r="NDC20" s="3"/>
      <c r="NDD20" s="3"/>
      <c r="NDE20" s="3"/>
      <c r="NDF20" s="3"/>
      <c r="NDG20" s="3"/>
      <c r="NDH20" s="3"/>
      <c r="NDI20" s="3"/>
      <c r="NDJ20" s="3"/>
      <c r="NDK20" s="3"/>
      <c r="NDL20" s="3"/>
      <c r="NDM20" s="3"/>
      <c r="NDN20" s="3"/>
      <c r="NDO20" s="3"/>
      <c r="NDP20" s="3"/>
      <c r="NDQ20" s="3"/>
      <c r="NDR20" s="3"/>
      <c r="NDS20" s="3"/>
      <c r="NDT20" s="3"/>
      <c r="NDU20" s="3"/>
      <c r="NDV20" s="3"/>
      <c r="NDW20" s="3"/>
      <c r="NDX20" s="3"/>
      <c r="NDY20" s="3"/>
      <c r="NDZ20" s="3"/>
      <c r="NEA20" s="3"/>
      <c r="NEB20" s="3"/>
      <c r="NEC20" s="3"/>
      <c r="NED20" s="3"/>
      <c r="NEE20" s="3"/>
      <c r="NEF20" s="3"/>
      <c r="NEG20" s="3"/>
      <c r="NEH20" s="3"/>
      <c r="NEI20" s="3"/>
      <c r="NEJ20" s="3"/>
      <c r="NEK20" s="3"/>
      <c r="NEL20" s="3"/>
      <c r="NEM20" s="3"/>
      <c r="NEN20" s="3"/>
      <c r="NEO20" s="3"/>
      <c r="NEP20" s="3"/>
      <c r="NEQ20" s="3"/>
      <c r="NER20" s="3"/>
      <c r="NES20" s="3"/>
      <c r="NET20" s="3"/>
      <c r="NEU20" s="3"/>
      <c r="NEV20" s="3"/>
      <c r="NEW20" s="3"/>
      <c r="NEX20" s="3"/>
      <c r="NEY20" s="3"/>
      <c r="NEZ20" s="3"/>
      <c r="NFA20" s="3"/>
      <c r="NFB20" s="3"/>
      <c r="NFC20" s="3"/>
      <c r="NFD20" s="3"/>
      <c r="NFE20" s="3"/>
      <c r="NFF20" s="3"/>
      <c r="NFG20" s="3"/>
      <c r="NFH20" s="3"/>
      <c r="NFI20" s="3"/>
      <c r="NFJ20" s="3"/>
      <c r="NFK20" s="3"/>
      <c r="NFL20" s="3"/>
      <c r="NFM20" s="3"/>
      <c r="NFN20" s="3"/>
      <c r="NFO20" s="3"/>
      <c r="NFP20" s="3"/>
      <c r="NFQ20" s="3"/>
      <c r="NFR20" s="3"/>
      <c r="NFS20" s="3"/>
      <c r="NFT20" s="3"/>
      <c r="NFU20" s="3"/>
      <c r="NFV20" s="3"/>
      <c r="NFW20" s="3"/>
      <c r="NFX20" s="3"/>
      <c r="NFY20" s="3"/>
      <c r="NFZ20" s="3"/>
      <c r="NGA20" s="3"/>
      <c r="NGB20" s="3"/>
      <c r="NGC20" s="3"/>
      <c r="NGD20" s="3"/>
      <c r="NGE20" s="3"/>
      <c r="NGF20" s="3"/>
      <c r="NGG20" s="3"/>
      <c r="NGH20" s="3"/>
      <c r="NGI20" s="3"/>
      <c r="NGJ20" s="3"/>
      <c r="NGK20" s="3"/>
      <c r="NGL20" s="3"/>
      <c r="NGM20" s="3"/>
      <c r="NGN20" s="3"/>
      <c r="NGO20" s="3"/>
      <c r="NGP20" s="3"/>
      <c r="NGQ20" s="3"/>
      <c r="NGR20" s="3"/>
      <c r="NGS20" s="3"/>
      <c r="NGT20" s="3"/>
      <c r="NGU20" s="3"/>
      <c r="NGV20" s="3"/>
      <c r="NGW20" s="3"/>
      <c r="NGX20" s="3"/>
      <c r="NGY20" s="3"/>
      <c r="NGZ20" s="3"/>
      <c r="NHA20" s="3"/>
      <c r="NHB20" s="3"/>
      <c r="NHC20" s="3"/>
      <c r="NHD20" s="3"/>
      <c r="NHE20" s="3"/>
      <c r="NHF20" s="3"/>
      <c r="NHG20" s="3"/>
      <c r="NHH20" s="3"/>
      <c r="NHI20" s="3"/>
      <c r="NHJ20" s="3"/>
      <c r="NHK20" s="3"/>
      <c r="NHL20" s="3"/>
      <c r="NHM20" s="3"/>
      <c r="NHN20" s="3"/>
      <c r="NHO20" s="3"/>
      <c r="NHP20" s="3"/>
      <c r="NHQ20" s="3"/>
      <c r="NHR20" s="3"/>
      <c r="NHS20" s="3"/>
      <c r="NHT20" s="3"/>
      <c r="NHU20" s="3"/>
      <c r="NHV20" s="3"/>
      <c r="NHW20" s="3"/>
      <c r="NHX20" s="3"/>
      <c r="NHY20" s="3"/>
      <c r="NHZ20" s="3"/>
      <c r="NIA20" s="3"/>
      <c r="NIB20" s="3"/>
      <c r="NIC20" s="3"/>
      <c r="NID20" s="3"/>
      <c r="NIE20" s="3"/>
      <c r="NIF20" s="3"/>
      <c r="NIG20" s="3"/>
      <c r="NIH20" s="3"/>
      <c r="NII20" s="3"/>
      <c r="NIJ20" s="3"/>
      <c r="NIK20" s="3"/>
      <c r="NIL20" s="3"/>
      <c r="NIM20" s="3"/>
      <c r="NIN20" s="3"/>
      <c r="NIO20" s="3"/>
      <c r="NIP20" s="3"/>
      <c r="NIQ20" s="3"/>
      <c r="NIR20" s="3"/>
      <c r="NIS20" s="3"/>
      <c r="NIT20" s="3"/>
      <c r="NIU20" s="3"/>
      <c r="NIV20" s="3"/>
      <c r="NIW20" s="3"/>
      <c r="NIX20" s="3"/>
      <c r="NIY20" s="3"/>
      <c r="NIZ20" s="3"/>
      <c r="NJA20" s="3"/>
      <c r="NJB20" s="3"/>
      <c r="NJC20" s="3"/>
      <c r="NJD20" s="3"/>
      <c r="NJE20" s="3"/>
      <c r="NJF20" s="3"/>
      <c r="NJG20" s="3"/>
      <c r="NJH20" s="3"/>
      <c r="NJI20" s="3"/>
      <c r="NJJ20" s="3"/>
      <c r="NJK20" s="3"/>
      <c r="NJL20" s="3"/>
      <c r="NJM20" s="3"/>
      <c r="NJN20" s="3"/>
      <c r="NJO20" s="3"/>
      <c r="NJP20" s="3"/>
      <c r="NJQ20" s="3"/>
      <c r="NJR20" s="3"/>
      <c r="NJS20" s="3"/>
      <c r="NJT20" s="3"/>
      <c r="NJU20" s="3"/>
      <c r="NJV20" s="3"/>
      <c r="NJW20" s="3"/>
      <c r="NJX20" s="3"/>
      <c r="NJY20" s="3"/>
      <c r="NJZ20" s="3"/>
      <c r="NKA20" s="3"/>
      <c r="NKB20" s="3"/>
      <c r="NKC20" s="3"/>
      <c r="NKD20" s="3"/>
      <c r="NKE20" s="3"/>
      <c r="NKF20" s="3"/>
      <c r="NKG20" s="3"/>
      <c r="NKH20" s="3"/>
      <c r="NKI20" s="3"/>
      <c r="NKJ20" s="3"/>
      <c r="NKK20" s="3"/>
      <c r="NKL20" s="3"/>
      <c r="NKM20" s="3"/>
      <c r="NKN20" s="3"/>
      <c r="NKO20" s="3"/>
      <c r="NKP20" s="3"/>
      <c r="NKQ20" s="3"/>
      <c r="NKR20" s="3"/>
      <c r="NKS20" s="3"/>
      <c r="NKT20" s="3"/>
      <c r="NKU20" s="3"/>
      <c r="NKV20" s="3"/>
      <c r="NKW20" s="3"/>
      <c r="NKX20" s="3"/>
      <c r="NKY20" s="3"/>
      <c r="NKZ20" s="3"/>
      <c r="NLA20" s="3"/>
      <c r="NLB20" s="3"/>
      <c r="NLC20" s="3"/>
      <c r="NLD20" s="3"/>
      <c r="NLE20" s="3"/>
      <c r="NLF20" s="3"/>
      <c r="NLG20" s="3"/>
      <c r="NLH20" s="3"/>
      <c r="NLI20" s="3"/>
      <c r="NLJ20" s="3"/>
      <c r="NLK20" s="3"/>
      <c r="NLL20" s="3"/>
      <c r="NLM20" s="3"/>
      <c r="NLN20" s="3"/>
      <c r="NLO20" s="3"/>
      <c r="NLP20" s="3"/>
      <c r="NLQ20" s="3"/>
      <c r="NLR20" s="3"/>
      <c r="NLS20" s="3"/>
      <c r="NLT20" s="3"/>
      <c r="NLU20" s="3"/>
      <c r="NLV20" s="3"/>
      <c r="NLW20" s="3"/>
      <c r="NLX20" s="3"/>
      <c r="NLY20" s="3"/>
      <c r="NLZ20" s="3"/>
      <c r="NMA20" s="3"/>
      <c r="NMB20" s="3"/>
      <c r="NMC20" s="3"/>
      <c r="NMD20" s="3"/>
      <c r="NME20" s="3"/>
      <c r="NMF20" s="3"/>
      <c r="NMG20" s="3"/>
      <c r="NMH20" s="3"/>
      <c r="NMI20" s="3"/>
      <c r="NMJ20" s="3"/>
      <c r="NMK20" s="3"/>
      <c r="NML20" s="3"/>
      <c r="NMM20" s="3"/>
      <c r="NMN20" s="3"/>
      <c r="NMO20" s="3"/>
      <c r="NMP20" s="3"/>
      <c r="NMQ20" s="3"/>
      <c r="NMR20" s="3"/>
      <c r="NMS20" s="3"/>
      <c r="NMT20" s="3"/>
      <c r="NMU20" s="3"/>
      <c r="NMV20" s="3"/>
      <c r="NMW20" s="3"/>
      <c r="NMX20" s="3"/>
      <c r="NMY20" s="3"/>
      <c r="NMZ20" s="3"/>
      <c r="NNA20" s="3"/>
      <c r="NNB20" s="3"/>
      <c r="NNC20" s="3"/>
      <c r="NND20" s="3"/>
      <c r="NNE20" s="3"/>
      <c r="NNF20" s="3"/>
      <c r="NNG20" s="3"/>
      <c r="NNH20" s="3"/>
      <c r="NNI20" s="3"/>
      <c r="NNJ20" s="3"/>
      <c r="NNK20" s="3"/>
      <c r="NNL20" s="3"/>
      <c r="NNM20" s="3"/>
      <c r="NNN20" s="3"/>
      <c r="NNO20" s="3"/>
      <c r="NNP20" s="3"/>
      <c r="NNQ20" s="3"/>
      <c r="NNR20" s="3"/>
      <c r="NNS20" s="3"/>
      <c r="NNT20" s="3"/>
      <c r="NNU20" s="3"/>
      <c r="NNV20" s="3"/>
      <c r="NNW20" s="3"/>
      <c r="NNX20" s="3"/>
      <c r="NNY20" s="3"/>
      <c r="NNZ20" s="3"/>
      <c r="NOA20" s="3"/>
      <c r="NOB20" s="3"/>
      <c r="NOC20" s="3"/>
      <c r="NOD20" s="3"/>
      <c r="NOE20" s="3"/>
      <c r="NOF20" s="3"/>
      <c r="NOG20" s="3"/>
      <c r="NOH20" s="3"/>
      <c r="NOI20" s="3"/>
      <c r="NOJ20" s="3"/>
      <c r="NOK20" s="3"/>
      <c r="NOL20" s="3"/>
      <c r="NOM20" s="3"/>
      <c r="NON20" s="3"/>
      <c r="NOO20" s="3"/>
      <c r="NOP20" s="3"/>
      <c r="NOQ20" s="3"/>
      <c r="NOR20" s="3"/>
      <c r="NOS20" s="3"/>
      <c r="NOT20" s="3"/>
      <c r="NOU20" s="3"/>
      <c r="NOV20" s="3"/>
      <c r="NOW20" s="3"/>
      <c r="NOX20" s="3"/>
      <c r="NOY20" s="3"/>
      <c r="NOZ20" s="3"/>
      <c r="NPA20" s="3"/>
      <c r="NPB20" s="3"/>
      <c r="NPC20" s="3"/>
      <c r="NPD20" s="3"/>
      <c r="NPE20" s="3"/>
      <c r="NPF20" s="3"/>
      <c r="NPG20" s="3"/>
      <c r="NPH20" s="3"/>
      <c r="NPI20" s="3"/>
      <c r="NPJ20" s="3"/>
      <c r="NPK20" s="3"/>
      <c r="NPL20" s="3"/>
      <c r="NPM20" s="3"/>
      <c r="NPN20" s="3"/>
      <c r="NPO20" s="3"/>
      <c r="NPP20" s="3"/>
      <c r="NPQ20" s="3"/>
      <c r="NPR20" s="3"/>
      <c r="NPS20" s="3"/>
      <c r="NPT20" s="3"/>
      <c r="NPU20" s="3"/>
      <c r="NPV20" s="3"/>
      <c r="NPW20" s="3"/>
      <c r="NPX20" s="3"/>
      <c r="NPY20" s="3"/>
      <c r="NPZ20" s="3"/>
      <c r="NQA20" s="3"/>
      <c r="NQB20" s="3"/>
      <c r="NQC20" s="3"/>
      <c r="NQD20" s="3"/>
      <c r="NQE20" s="3"/>
      <c r="NQF20" s="3"/>
      <c r="NQG20" s="3"/>
      <c r="NQH20" s="3"/>
      <c r="NQI20" s="3"/>
      <c r="NQJ20" s="3"/>
      <c r="NQK20" s="3"/>
      <c r="NQL20" s="3"/>
      <c r="NQM20" s="3"/>
      <c r="NQN20" s="3"/>
      <c r="NQO20" s="3"/>
      <c r="NQP20" s="3"/>
      <c r="NQQ20" s="3"/>
      <c r="NQR20" s="3"/>
      <c r="NQS20" s="3"/>
      <c r="NQT20" s="3"/>
      <c r="NQU20" s="3"/>
      <c r="NQV20" s="3"/>
      <c r="NQW20" s="3"/>
      <c r="NQX20" s="3"/>
      <c r="NQY20" s="3"/>
      <c r="NQZ20" s="3"/>
      <c r="NRA20" s="3"/>
      <c r="NRB20" s="3"/>
      <c r="NRC20" s="3"/>
      <c r="NRD20" s="3"/>
      <c r="NRE20" s="3"/>
      <c r="NRF20" s="3"/>
      <c r="NRG20" s="3"/>
      <c r="NRH20" s="3"/>
      <c r="NRI20" s="3"/>
      <c r="NRJ20" s="3"/>
      <c r="NRK20" s="3"/>
      <c r="NRL20" s="3"/>
      <c r="NRM20" s="3"/>
      <c r="NRN20" s="3"/>
      <c r="NRO20" s="3"/>
      <c r="NRP20" s="3"/>
      <c r="NRQ20" s="3"/>
      <c r="NRR20" s="3"/>
      <c r="NRS20" s="3"/>
      <c r="NRT20" s="3"/>
      <c r="NRU20" s="3"/>
      <c r="NRV20" s="3"/>
      <c r="NRW20" s="3"/>
      <c r="NRX20" s="3"/>
      <c r="NRY20" s="3"/>
      <c r="NRZ20" s="3"/>
      <c r="NSA20" s="3"/>
      <c r="NSB20" s="3"/>
      <c r="NSC20" s="3"/>
      <c r="NSD20" s="3"/>
      <c r="NSE20" s="3"/>
      <c r="NSF20" s="3"/>
      <c r="NSG20" s="3"/>
      <c r="NSH20" s="3"/>
      <c r="NSI20" s="3"/>
      <c r="NSJ20" s="3"/>
      <c r="NSK20" s="3"/>
      <c r="NSL20" s="3"/>
      <c r="NSM20" s="3"/>
      <c r="NSN20" s="3"/>
      <c r="NSO20" s="3"/>
      <c r="NSP20" s="3"/>
      <c r="NSQ20" s="3"/>
      <c r="NSR20" s="3"/>
      <c r="NSS20" s="3"/>
      <c r="NST20" s="3"/>
      <c r="NSU20" s="3"/>
      <c r="NSV20" s="3"/>
      <c r="NSW20" s="3"/>
      <c r="NSX20" s="3"/>
      <c r="NSY20" s="3"/>
      <c r="NSZ20" s="3"/>
      <c r="NTA20" s="3"/>
      <c r="NTB20" s="3"/>
      <c r="NTC20" s="3"/>
      <c r="NTD20" s="3"/>
      <c r="NTE20" s="3"/>
      <c r="NTF20" s="3"/>
      <c r="NTG20" s="3"/>
      <c r="NTH20" s="3"/>
      <c r="NTI20" s="3"/>
      <c r="NTJ20" s="3"/>
      <c r="NTK20" s="3"/>
      <c r="NTL20" s="3"/>
      <c r="NTM20" s="3"/>
      <c r="NTN20" s="3"/>
      <c r="NTO20" s="3"/>
      <c r="NTP20" s="3"/>
      <c r="NTQ20" s="3"/>
      <c r="NTR20" s="3"/>
      <c r="NTS20" s="3"/>
      <c r="NTT20" s="3"/>
      <c r="NTU20" s="3"/>
      <c r="NTV20" s="3"/>
      <c r="NTW20" s="3"/>
      <c r="NTX20" s="3"/>
      <c r="NTY20" s="3"/>
      <c r="NTZ20" s="3"/>
      <c r="NUA20" s="3"/>
      <c r="NUB20" s="3"/>
      <c r="NUC20" s="3"/>
      <c r="NUD20" s="3"/>
      <c r="NUE20" s="3"/>
      <c r="NUF20" s="3"/>
      <c r="NUG20" s="3"/>
      <c r="NUH20" s="3"/>
      <c r="NUI20" s="3"/>
      <c r="NUJ20" s="3"/>
      <c r="NUK20" s="3"/>
      <c r="NUL20" s="3"/>
      <c r="NUM20" s="3"/>
      <c r="NUN20" s="3"/>
      <c r="NUO20" s="3"/>
      <c r="NUP20" s="3"/>
      <c r="NUQ20" s="3"/>
      <c r="NUR20" s="3"/>
      <c r="NUS20" s="3"/>
      <c r="NUT20" s="3"/>
      <c r="NUU20" s="3"/>
      <c r="NUV20" s="3"/>
      <c r="NUW20" s="3"/>
      <c r="NUX20" s="3"/>
      <c r="NUY20" s="3"/>
      <c r="NUZ20" s="3"/>
      <c r="NVA20" s="3"/>
      <c r="NVB20" s="3"/>
      <c r="NVC20" s="3"/>
      <c r="NVD20" s="3"/>
      <c r="NVE20" s="3"/>
      <c r="NVF20" s="3"/>
      <c r="NVG20" s="3"/>
      <c r="NVH20" s="3"/>
      <c r="NVI20" s="3"/>
      <c r="NVJ20" s="3"/>
      <c r="NVK20" s="3"/>
      <c r="NVL20" s="3"/>
      <c r="NVM20" s="3"/>
      <c r="NVN20" s="3"/>
      <c r="NVO20" s="3"/>
      <c r="NVP20" s="3"/>
      <c r="NVQ20" s="3"/>
      <c r="NVR20" s="3"/>
      <c r="NVS20" s="3"/>
      <c r="NVT20" s="3"/>
      <c r="NVU20" s="3"/>
      <c r="NVV20" s="3"/>
      <c r="NVW20" s="3"/>
      <c r="NVX20" s="3"/>
      <c r="NVY20" s="3"/>
      <c r="NVZ20" s="3"/>
      <c r="NWA20" s="3"/>
      <c r="NWB20" s="3"/>
      <c r="NWC20" s="3"/>
      <c r="NWD20" s="3"/>
      <c r="NWE20" s="3"/>
      <c r="NWF20" s="3"/>
      <c r="NWG20" s="3"/>
      <c r="NWH20" s="3"/>
      <c r="NWI20" s="3"/>
      <c r="NWJ20" s="3"/>
      <c r="NWK20" s="3"/>
      <c r="NWL20" s="3"/>
      <c r="NWM20" s="3"/>
      <c r="NWN20" s="3"/>
      <c r="NWO20" s="3"/>
      <c r="NWP20" s="3"/>
      <c r="NWQ20" s="3"/>
      <c r="NWR20" s="3"/>
      <c r="NWS20" s="3"/>
      <c r="NWT20" s="3"/>
      <c r="NWU20" s="3"/>
      <c r="NWV20" s="3"/>
      <c r="NWW20" s="3"/>
      <c r="NWX20" s="3"/>
      <c r="NWY20" s="3"/>
      <c r="NWZ20" s="3"/>
      <c r="NXA20" s="3"/>
      <c r="NXB20" s="3"/>
      <c r="NXC20" s="3"/>
      <c r="NXD20" s="3"/>
      <c r="NXE20" s="3"/>
      <c r="NXF20" s="3"/>
      <c r="NXG20" s="3"/>
      <c r="NXH20" s="3"/>
      <c r="NXI20" s="3"/>
      <c r="NXJ20" s="3"/>
      <c r="NXK20" s="3"/>
      <c r="NXL20" s="3"/>
      <c r="NXM20" s="3"/>
      <c r="NXN20" s="3"/>
      <c r="NXO20" s="3"/>
      <c r="NXP20" s="3"/>
      <c r="NXQ20" s="3"/>
      <c r="NXR20" s="3"/>
      <c r="NXS20" s="3"/>
      <c r="NXT20" s="3"/>
      <c r="NXU20" s="3"/>
      <c r="NXV20" s="3"/>
      <c r="NXW20" s="3"/>
      <c r="NXX20" s="3"/>
      <c r="NXY20" s="3"/>
      <c r="NXZ20" s="3"/>
      <c r="NYA20" s="3"/>
      <c r="NYB20" s="3"/>
      <c r="NYC20" s="3"/>
      <c r="NYD20" s="3"/>
      <c r="NYE20" s="3"/>
      <c r="NYF20" s="3"/>
      <c r="NYG20" s="3"/>
      <c r="NYH20" s="3"/>
      <c r="NYI20" s="3"/>
      <c r="NYJ20" s="3"/>
      <c r="NYK20" s="3"/>
      <c r="NYL20" s="3"/>
      <c r="NYM20" s="3"/>
      <c r="NYN20" s="3"/>
      <c r="NYO20" s="3"/>
      <c r="NYP20" s="3"/>
      <c r="NYQ20" s="3"/>
      <c r="NYR20" s="3"/>
      <c r="NYS20" s="3"/>
      <c r="NYT20" s="3"/>
      <c r="NYU20" s="3"/>
      <c r="NYV20" s="3"/>
      <c r="NYW20" s="3"/>
      <c r="NYX20" s="3"/>
      <c r="NYY20" s="3"/>
      <c r="NYZ20" s="3"/>
      <c r="NZA20" s="3"/>
      <c r="NZB20" s="3"/>
      <c r="NZC20" s="3"/>
      <c r="NZD20" s="3"/>
      <c r="NZE20" s="3"/>
      <c r="NZF20" s="3"/>
      <c r="NZG20" s="3"/>
      <c r="NZH20" s="3"/>
      <c r="NZI20" s="3"/>
      <c r="NZJ20" s="3"/>
      <c r="NZK20" s="3"/>
      <c r="NZL20" s="3"/>
      <c r="NZM20" s="3"/>
      <c r="NZN20" s="3"/>
      <c r="NZO20" s="3"/>
      <c r="NZP20" s="3"/>
      <c r="NZQ20" s="3"/>
      <c r="NZR20" s="3"/>
      <c r="NZS20" s="3"/>
      <c r="NZT20" s="3"/>
      <c r="NZU20" s="3"/>
      <c r="NZV20" s="3"/>
      <c r="NZW20" s="3"/>
      <c r="NZX20" s="3"/>
      <c r="NZY20" s="3"/>
      <c r="NZZ20" s="3"/>
      <c r="OAA20" s="3"/>
      <c r="OAB20" s="3"/>
      <c r="OAC20" s="3"/>
      <c r="OAD20" s="3"/>
      <c r="OAE20" s="3"/>
      <c r="OAF20" s="3"/>
      <c r="OAG20" s="3"/>
      <c r="OAH20" s="3"/>
      <c r="OAI20" s="3"/>
      <c r="OAJ20" s="3"/>
      <c r="OAK20" s="3"/>
      <c r="OAL20" s="3"/>
      <c r="OAM20" s="3"/>
      <c r="OAN20" s="3"/>
      <c r="OAO20" s="3"/>
      <c r="OAP20" s="3"/>
      <c r="OAQ20" s="3"/>
      <c r="OAR20" s="3"/>
      <c r="OAS20" s="3"/>
      <c r="OAT20" s="3"/>
      <c r="OAU20" s="3"/>
      <c r="OAV20" s="3"/>
      <c r="OAW20" s="3"/>
      <c r="OAX20" s="3"/>
      <c r="OAY20" s="3"/>
      <c r="OAZ20" s="3"/>
      <c r="OBA20" s="3"/>
      <c r="OBB20" s="3"/>
      <c r="OBC20" s="3"/>
      <c r="OBD20" s="3"/>
      <c r="OBE20" s="3"/>
      <c r="OBF20" s="3"/>
      <c r="OBG20" s="3"/>
      <c r="OBH20" s="3"/>
      <c r="OBI20" s="3"/>
      <c r="OBJ20" s="3"/>
      <c r="OBK20" s="3"/>
      <c r="OBL20" s="3"/>
      <c r="OBM20" s="3"/>
      <c r="OBN20" s="3"/>
      <c r="OBO20" s="3"/>
      <c r="OBP20" s="3"/>
      <c r="OBQ20" s="3"/>
      <c r="OBR20" s="3"/>
      <c r="OBS20" s="3"/>
      <c r="OBT20" s="3"/>
      <c r="OBU20" s="3"/>
      <c r="OBV20" s="3"/>
      <c r="OBW20" s="3"/>
      <c r="OBX20" s="3"/>
      <c r="OBY20" s="3"/>
      <c r="OBZ20" s="3"/>
      <c r="OCA20" s="3"/>
      <c r="OCB20" s="3"/>
      <c r="OCC20" s="3"/>
      <c r="OCD20" s="3"/>
      <c r="OCE20" s="3"/>
      <c r="OCF20" s="3"/>
      <c r="OCG20" s="3"/>
      <c r="OCH20" s="3"/>
      <c r="OCI20" s="3"/>
      <c r="OCJ20" s="3"/>
      <c r="OCK20" s="3"/>
      <c r="OCL20" s="3"/>
      <c r="OCM20" s="3"/>
      <c r="OCN20" s="3"/>
      <c r="OCO20" s="3"/>
      <c r="OCP20" s="3"/>
      <c r="OCQ20" s="3"/>
      <c r="OCR20" s="3"/>
      <c r="OCS20" s="3"/>
      <c r="OCT20" s="3"/>
      <c r="OCU20" s="3"/>
      <c r="OCV20" s="3"/>
      <c r="OCW20" s="3"/>
      <c r="OCX20" s="3"/>
      <c r="OCY20" s="3"/>
      <c r="OCZ20" s="3"/>
      <c r="ODA20" s="3"/>
      <c r="ODB20" s="3"/>
      <c r="ODC20" s="3"/>
      <c r="ODD20" s="3"/>
      <c r="ODE20" s="3"/>
      <c r="ODF20" s="3"/>
      <c r="ODG20" s="3"/>
      <c r="ODH20" s="3"/>
      <c r="ODI20" s="3"/>
      <c r="ODJ20" s="3"/>
      <c r="ODK20" s="3"/>
      <c r="ODL20" s="3"/>
      <c r="ODM20" s="3"/>
      <c r="ODN20" s="3"/>
      <c r="ODO20" s="3"/>
      <c r="ODP20" s="3"/>
      <c r="ODQ20" s="3"/>
      <c r="ODR20" s="3"/>
      <c r="ODS20" s="3"/>
      <c r="ODT20" s="3"/>
      <c r="ODU20" s="3"/>
      <c r="ODV20" s="3"/>
      <c r="ODW20" s="3"/>
      <c r="ODX20" s="3"/>
      <c r="ODY20" s="3"/>
      <c r="ODZ20" s="3"/>
      <c r="OEA20" s="3"/>
      <c r="OEB20" s="3"/>
      <c r="OEC20" s="3"/>
      <c r="OED20" s="3"/>
      <c r="OEE20" s="3"/>
      <c r="OEF20" s="3"/>
      <c r="OEG20" s="3"/>
      <c r="OEH20" s="3"/>
      <c r="OEI20" s="3"/>
      <c r="OEJ20" s="3"/>
      <c r="OEK20" s="3"/>
      <c r="OEL20" s="3"/>
      <c r="OEM20" s="3"/>
      <c r="OEN20" s="3"/>
      <c r="OEO20" s="3"/>
      <c r="OEP20" s="3"/>
      <c r="OEQ20" s="3"/>
      <c r="OER20" s="3"/>
      <c r="OES20" s="3"/>
      <c r="OET20" s="3"/>
      <c r="OEU20" s="3"/>
      <c r="OEV20" s="3"/>
      <c r="OEW20" s="3"/>
      <c r="OEX20" s="3"/>
      <c r="OEY20" s="3"/>
      <c r="OEZ20" s="3"/>
      <c r="OFA20" s="3"/>
      <c r="OFB20" s="3"/>
      <c r="OFC20" s="3"/>
      <c r="OFD20" s="3"/>
      <c r="OFE20" s="3"/>
      <c r="OFF20" s="3"/>
      <c r="OFG20" s="3"/>
      <c r="OFH20" s="3"/>
      <c r="OFI20" s="3"/>
      <c r="OFJ20" s="3"/>
      <c r="OFK20" s="3"/>
      <c r="OFL20" s="3"/>
      <c r="OFM20" s="3"/>
      <c r="OFN20" s="3"/>
      <c r="OFO20" s="3"/>
      <c r="OFP20" s="3"/>
      <c r="OFQ20" s="3"/>
      <c r="OFR20" s="3"/>
      <c r="OFS20" s="3"/>
      <c r="OFT20" s="3"/>
      <c r="OFU20" s="3"/>
      <c r="OFV20" s="3"/>
      <c r="OFW20" s="3"/>
      <c r="OFX20" s="3"/>
      <c r="OFY20" s="3"/>
      <c r="OFZ20" s="3"/>
      <c r="OGA20" s="3"/>
      <c r="OGB20" s="3"/>
      <c r="OGC20" s="3"/>
      <c r="OGD20" s="3"/>
      <c r="OGE20" s="3"/>
      <c r="OGF20" s="3"/>
      <c r="OGG20" s="3"/>
      <c r="OGH20" s="3"/>
      <c r="OGI20" s="3"/>
      <c r="OGJ20" s="3"/>
      <c r="OGK20" s="3"/>
      <c r="OGL20" s="3"/>
      <c r="OGM20" s="3"/>
      <c r="OGN20" s="3"/>
      <c r="OGO20" s="3"/>
      <c r="OGP20" s="3"/>
      <c r="OGQ20" s="3"/>
      <c r="OGR20" s="3"/>
      <c r="OGS20" s="3"/>
      <c r="OGT20" s="3"/>
      <c r="OGU20" s="3"/>
      <c r="OGV20" s="3"/>
      <c r="OGW20" s="3"/>
      <c r="OGX20" s="3"/>
      <c r="OGY20" s="3"/>
      <c r="OGZ20" s="3"/>
      <c r="OHA20" s="3"/>
      <c r="OHB20" s="3"/>
      <c r="OHC20" s="3"/>
      <c r="OHD20" s="3"/>
      <c r="OHE20" s="3"/>
      <c r="OHF20" s="3"/>
      <c r="OHG20" s="3"/>
      <c r="OHH20" s="3"/>
      <c r="OHI20" s="3"/>
      <c r="OHJ20" s="3"/>
      <c r="OHK20" s="3"/>
      <c r="OHL20" s="3"/>
      <c r="OHM20" s="3"/>
      <c r="OHN20" s="3"/>
      <c r="OHO20" s="3"/>
      <c r="OHP20" s="3"/>
      <c r="OHQ20" s="3"/>
      <c r="OHR20" s="3"/>
      <c r="OHS20" s="3"/>
      <c r="OHT20" s="3"/>
      <c r="OHU20" s="3"/>
      <c r="OHV20" s="3"/>
      <c r="OHW20" s="3"/>
      <c r="OHX20" s="3"/>
      <c r="OHY20" s="3"/>
      <c r="OHZ20" s="3"/>
      <c r="OIA20" s="3"/>
      <c r="OIB20" s="3"/>
      <c r="OIC20" s="3"/>
      <c r="OID20" s="3"/>
      <c r="OIE20" s="3"/>
      <c r="OIF20" s="3"/>
      <c r="OIG20" s="3"/>
      <c r="OIH20" s="3"/>
      <c r="OII20" s="3"/>
      <c r="OIJ20" s="3"/>
      <c r="OIK20" s="3"/>
      <c r="OIL20" s="3"/>
      <c r="OIM20" s="3"/>
      <c r="OIN20" s="3"/>
      <c r="OIO20" s="3"/>
      <c r="OIP20" s="3"/>
      <c r="OIQ20" s="3"/>
      <c r="OIR20" s="3"/>
      <c r="OIS20" s="3"/>
      <c r="OIT20" s="3"/>
      <c r="OIU20" s="3"/>
      <c r="OIV20" s="3"/>
      <c r="OIW20" s="3"/>
      <c r="OIX20" s="3"/>
      <c r="OIY20" s="3"/>
      <c r="OIZ20" s="3"/>
      <c r="OJA20" s="3"/>
      <c r="OJB20" s="3"/>
      <c r="OJC20" s="3"/>
      <c r="OJD20" s="3"/>
      <c r="OJE20" s="3"/>
      <c r="OJF20" s="3"/>
      <c r="OJG20" s="3"/>
      <c r="OJH20" s="3"/>
      <c r="OJI20" s="3"/>
      <c r="OJJ20" s="3"/>
      <c r="OJK20" s="3"/>
      <c r="OJL20" s="3"/>
      <c r="OJM20" s="3"/>
      <c r="OJN20" s="3"/>
      <c r="OJO20" s="3"/>
      <c r="OJP20" s="3"/>
      <c r="OJQ20" s="3"/>
      <c r="OJR20" s="3"/>
      <c r="OJS20" s="3"/>
      <c r="OJT20" s="3"/>
      <c r="OJU20" s="3"/>
      <c r="OJV20" s="3"/>
      <c r="OJW20" s="3"/>
      <c r="OJX20" s="3"/>
      <c r="OJY20" s="3"/>
      <c r="OJZ20" s="3"/>
      <c r="OKA20" s="3"/>
      <c r="OKB20" s="3"/>
      <c r="OKC20" s="3"/>
      <c r="OKD20" s="3"/>
      <c r="OKE20" s="3"/>
      <c r="OKF20" s="3"/>
      <c r="OKG20" s="3"/>
      <c r="OKH20" s="3"/>
      <c r="OKI20" s="3"/>
      <c r="OKJ20" s="3"/>
      <c r="OKK20" s="3"/>
      <c r="OKL20" s="3"/>
      <c r="OKM20" s="3"/>
      <c r="OKN20" s="3"/>
      <c r="OKO20" s="3"/>
      <c r="OKP20" s="3"/>
      <c r="OKQ20" s="3"/>
      <c r="OKR20" s="3"/>
      <c r="OKS20" s="3"/>
      <c r="OKT20" s="3"/>
      <c r="OKU20" s="3"/>
      <c r="OKV20" s="3"/>
      <c r="OKW20" s="3"/>
      <c r="OKX20" s="3"/>
      <c r="OKY20" s="3"/>
      <c r="OKZ20" s="3"/>
      <c r="OLA20" s="3"/>
      <c r="OLB20" s="3"/>
      <c r="OLC20" s="3"/>
      <c r="OLD20" s="3"/>
      <c r="OLE20" s="3"/>
      <c r="OLF20" s="3"/>
      <c r="OLG20" s="3"/>
      <c r="OLH20" s="3"/>
      <c r="OLI20" s="3"/>
      <c r="OLJ20" s="3"/>
      <c r="OLK20" s="3"/>
      <c r="OLL20" s="3"/>
      <c r="OLM20" s="3"/>
      <c r="OLN20" s="3"/>
      <c r="OLO20" s="3"/>
      <c r="OLP20" s="3"/>
      <c r="OLQ20" s="3"/>
      <c r="OLR20" s="3"/>
      <c r="OLS20" s="3"/>
      <c r="OLT20" s="3"/>
      <c r="OLU20" s="3"/>
      <c r="OLV20" s="3"/>
      <c r="OLW20" s="3"/>
      <c r="OLX20" s="3"/>
      <c r="OLY20" s="3"/>
      <c r="OLZ20" s="3"/>
      <c r="OMA20" s="3"/>
      <c r="OMB20" s="3"/>
      <c r="OMC20" s="3"/>
      <c r="OMD20" s="3"/>
      <c r="OME20" s="3"/>
      <c r="OMF20" s="3"/>
      <c r="OMG20" s="3"/>
      <c r="OMH20" s="3"/>
      <c r="OMI20" s="3"/>
      <c r="OMJ20" s="3"/>
      <c r="OMK20" s="3"/>
      <c r="OML20" s="3"/>
      <c r="OMM20" s="3"/>
      <c r="OMN20" s="3"/>
      <c r="OMO20" s="3"/>
      <c r="OMP20" s="3"/>
      <c r="OMQ20" s="3"/>
      <c r="OMR20" s="3"/>
      <c r="OMS20" s="3"/>
      <c r="OMT20" s="3"/>
      <c r="OMU20" s="3"/>
      <c r="OMV20" s="3"/>
      <c r="OMW20" s="3"/>
      <c r="OMX20" s="3"/>
      <c r="OMY20" s="3"/>
      <c r="OMZ20" s="3"/>
      <c r="ONA20" s="3"/>
      <c r="ONB20" s="3"/>
      <c r="ONC20" s="3"/>
      <c r="OND20" s="3"/>
      <c r="ONE20" s="3"/>
      <c r="ONF20" s="3"/>
      <c r="ONG20" s="3"/>
      <c r="ONH20" s="3"/>
      <c r="ONI20" s="3"/>
      <c r="ONJ20" s="3"/>
      <c r="ONK20" s="3"/>
      <c r="ONL20" s="3"/>
      <c r="ONM20" s="3"/>
      <c r="ONN20" s="3"/>
      <c r="ONO20" s="3"/>
      <c r="ONP20" s="3"/>
      <c r="ONQ20" s="3"/>
      <c r="ONR20" s="3"/>
      <c r="ONS20" s="3"/>
      <c r="ONT20" s="3"/>
      <c r="ONU20" s="3"/>
      <c r="ONV20" s="3"/>
      <c r="ONW20" s="3"/>
      <c r="ONX20" s="3"/>
      <c r="ONY20" s="3"/>
      <c r="ONZ20" s="3"/>
      <c r="OOA20" s="3"/>
      <c r="OOB20" s="3"/>
      <c r="OOC20" s="3"/>
      <c r="OOD20" s="3"/>
      <c r="OOE20" s="3"/>
      <c r="OOF20" s="3"/>
      <c r="OOG20" s="3"/>
      <c r="OOH20" s="3"/>
      <c r="OOI20" s="3"/>
      <c r="OOJ20" s="3"/>
      <c r="OOK20" s="3"/>
      <c r="OOL20" s="3"/>
      <c r="OOM20" s="3"/>
      <c r="OON20" s="3"/>
      <c r="OOO20" s="3"/>
      <c r="OOP20" s="3"/>
      <c r="OOQ20" s="3"/>
      <c r="OOR20" s="3"/>
      <c r="OOS20" s="3"/>
      <c r="OOT20" s="3"/>
      <c r="OOU20" s="3"/>
      <c r="OOV20" s="3"/>
      <c r="OOW20" s="3"/>
      <c r="OOX20" s="3"/>
      <c r="OOY20" s="3"/>
      <c r="OOZ20" s="3"/>
      <c r="OPA20" s="3"/>
      <c r="OPB20" s="3"/>
      <c r="OPC20" s="3"/>
      <c r="OPD20" s="3"/>
      <c r="OPE20" s="3"/>
      <c r="OPF20" s="3"/>
      <c r="OPG20" s="3"/>
      <c r="OPH20" s="3"/>
      <c r="OPI20" s="3"/>
      <c r="OPJ20" s="3"/>
      <c r="OPK20" s="3"/>
      <c r="OPL20" s="3"/>
      <c r="OPM20" s="3"/>
      <c r="OPN20" s="3"/>
      <c r="OPO20" s="3"/>
      <c r="OPP20" s="3"/>
      <c r="OPQ20" s="3"/>
      <c r="OPR20" s="3"/>
      <c r="OPS20" s="3"/>
      <c r="OPT20" s="3"/>
      <c r="OPU20" s="3"/>
      <c r="OPV20" s="3"/>
      <c r="OPW20" s="3"/>
      <c r="OPX20" s="3"/>
      <c r="OPY20" s="3"/>
      <c r="OPZ20" s="3"/>
      <c r="OQA20" s="3"/>
      <c r="OQB20" s="3"/>
      <c r="OQC20" s="3"/>
      <c r="OQD20" s="3"/>
      <c r="OQE20" s="3"/>
      <c r="OQF20" s="3"/>
      <c r="OQG20" s="3"/>
      <c r="OQH20" s="3"/>
      <c r="OQI20" s="3"/>
      <c r="OQJ20" s="3"/>
      <c r="OQK20" s="3"/>
      <c r="OQL20" s="3"/>
      <c r="OQM20" s="3"/>
      <c r="OQN20" s="3"/>
      <c r="OQO20" s="3"/>
      <c r="OQP20" s="3"/>
      <c r="OQQ20" s="3"/>
      <c r="OQR20" s="3"/>
      <c r="OQS20" s="3"/>
      <c r="OQT20" s="3"/>
      <c r="OQU20" s="3"/>
      <c r="OQV20" s="3"/>
      <c r="OQW20" s="3"/>
      <c r="OQX20" s="3"/>
      <c r="OQY20" s="3"/>
      <c r="OQZ20" s="3"/>
      <c r="ORA20" s="3"/>
      <c r="ORB20" s="3"/>
      <c r="ORC20" s="3"/>
      <c r="ORD20" s="3"/>
      <c r="ORE20" s="3"/>
      <c r="ORF20" s="3"/>
      <c r="ORG20" s="3"/>
      <c r="ORH20" s="3"/>
      <c r="ORI20" s="3"/>
      <c r="ORJ20" s="3"/>
      <c r="ORK20" s="3"/>
      <c r="ORL20" s="3"/>
      <c r="ORM20" s="3"/>
      <c r="ORN20" s="3"/>
      <c r="ORO20" s="3"/>
      <c r="ORP20" s="3"/>
      <c r="ORQ20" s="3"/>
      <c r="ORR20" s="3"/>
      <c r="ORS20" s="3"/>
      <c r="ORT20" s="3"/>
      <c r="ORU20" s="3"/>
      <c r="ORV20" s="3"/>
      <c r="ORW20" s="3"/>
      <c r="ORX20" s="3"/>
      <c r="ORY20" s="3"/>
      <c r="ORZ20" s="3"/>
      <c r="OSA20" s="3"/>
      <c r="OSB20" s="3"/>
      <c r="OSC20" s="3"/>
      <c r="OSD20" s="3"/>
      <c r="OSE20" s="3"/>
      <c r="OSF20" s="3"/>
      <c r="OSG20" s="3"/>
      <c r="OSH20" s="3"/>
      <c r="OSI20" s="3"/>
      <c r="OSJ20" s="3"/>
      <c r="OSK20" s="3"/>
      <c r="OSL20" s="3"/>
      <c r="OSM20" s="3"/>
      <c r="OSN20" s="3"/>
      <c r="OSO20" s="3"/>
      <c r="OSP20" s="3"/>
      <c r="OSQ20" s="3"/>
      <c r="OSR20" s="3"/>
      <c r="OSS20" s="3"/>
      <c r="OST20" s="3"/>
      <c r="OSU20" s="3"/>
      <c r="OSV20" s="3"/>
      <c r="OSW20" s="3"/>
      <c r="OSX20" s="3"/>
      <c r="OSY20" s="3"/>
      <c r="OSZ20" s="3"/>
      <c r="OTA20" s="3"/>
      <c r="OTB20" s="3"/>
      <c r="OTC20" s="3"/>
      <c r="OTD20" s="3"/>
      <c r="OTE20" s="3"/>
      <c r="OTF20" s="3"/>
      <c r="OTG20" s="3"/>
      <c r="OTH20" s="3"/>
      <c r="OTI20" s="3"/>
      <c r="OTJ20" s="3"/>
      <c r="OTK20" s="3"/>
      <c r="OTL20" s="3"/>
      <c r="OTM20" s="3"/>
      <c r="OTN20" s="3"/>
      <c r="OTO20" s="3"/>
      <c r="OTP20" s="3"/>
      <c r="OTQ20" s="3"/>
      <c r="OTR20" s="3"/>
      <c r="OTS20" s="3"/>
      <c r="OTT20" s="3"/>
      <c r="OTU20" s="3"/>
      <c r="OTV20" s="3"/>
      <c r="OTW20" s="3"/>
      <c r="OTX20" s="3"/>
      <c r="OTY20" s="3"/>
      <c r="OTZ20" s="3"/>
      <c r="OUA20" s="3"/>
      <c r="OUB20" s="3"/>
      <c r="OUC20" s="3"/>
      <c r="OUD20" s="3"/>
      <c r="OUE20" s="3"/>
      <c r="OUF20" s="3"/>
      <c r="OUG20" s="3"/>
      <c r="OUH20" s="3"/>
      <c r="OUI20" s="3"/>
      <c r="OUJ20" s="3"/>
      <c r="OUK20" s="3"/>
      <c r="OUL20" s="3"/>
      <c r="OUM20" s="3"/>
      <c r="OUN20" s="3"/>
      <c r="OUO20" s="3"/>
      <c r="OUP20" s="3"/>
      <c r="OUQ20" s="3"/>
      <c r="OUR20" s="3"/>
      <c r="OUS20" s="3"/>
      <c r="OUT20" s="3"/>
      <c r="OUU20" s="3"/>
      <c r="OUV20" s="3"/>
      <c r="OUW20" s="3"/>
      <c r="OUX20" s="3"/>
      <c r="OUY20" s="3"/>
      <c r="OUZ20" s="3"/>
      <c r="OVA20" s="3"/>
      <c r="OVB20" s="3"/>
      <c r="OVC20" s="3"/>
      <c r="OVD20" s="3"/>
      <c r="OVE20" s="3"/>
      <c r="OVF20" s="3"/>
      <c r="OVG20" s="3"/>
      <c r="OVH20" s="3"/>
      <c r="OVI20" s="3"/>
      <c r="OVJ20" s="3"/>
      <c r="OVK20" s="3"/>
      <c r="OVL20" s="3"/>
      <c r="OVM20" s="3"/>
      <c r="OVN20" s="3"/>
      <c r="OVO20" s="3"/>
      <c r="OVP20" s="3"/>
      <c r="OVQ20" s="3"/>
      <c r="OVR20" s="3"/>
      <c r="OVS20" s="3"/>
      <c r="OVT20" s="3"/>
      <c r="OVU20" s="3"/>
      <c r="OVV20" s="3"/>
      <c r="OVW20" s="3"/>
      <c r="OVX20" s="3"/>
      <c r="OVY20" s="3"/>
      <c r="OVZ20" s="3"/>
      <c r="OWA20" s="3"/>
      <c r="OWB20" s="3"/>
      <c r="OWC20" s="3"/>
      <c r="OWD20" s="3"/>
      <c r="OWE20" s="3"/>
      <c r="OWF20" s="3"/>
      <c r="OWG20" s="3"/>
      <c r="OWH20" s="3"/>
      <c r="OWI20" s="3"/>
      <c r="OWJ20" s="3"/>
      <c r="OWK20" s="3"/>
      <c r="OWL20" s="3"/>
      <c r="OWM20" s="3"/>
      <c r="OWN20" s="3"/>
      <c r="OWO20" s="3"/>
      <c r="OWP20" s="3"/>
      <c r="OWQ20" s="3"/>
      <c r="OWR20" s="3"/>
      <c r="OWS20" s="3"/>
      <c r="OWT20" s="3"/>
      <c r="OWU20" s="3"/>
      <c r="OWV20" s="3"/>
      <c r="OWW20" s="3"/>
      <c r="OWX20" s="3"/>
      <c r="OWY20" s="3"/>
      <c r="OWZ20" s="3"/>
      <c r="OXA20" s="3"/>
      <c r="OXB20" s="3"/>
      <c r="OXC20" s="3"/>
      <c r="OXD20" s="3"/>
      <c r="OXE20" s="3"/>
      <c r="OXF20" s="3"/>
      <c r="OXG20" s="3"/>
      <c r="OXH20" s="3"/>
      <c r="OXI20" s="3"/>
      <c r="OXJ20" s="3"/>
      <c r="OXK20" s="3"/>
      <c r="OXL20" s="3"/>
      <c r="OXM20" s="3"/>
      <c r="OXN20" s="3"/>
      <c r="OXO20" s="3"/>
      <c r="OXP20" s="3"/>
      <c r="OXQ20" s="3"/>
      <c r="OXR20" s="3"/>
      <c r="OXS20" s="3"/>
      <c r="OXT20" s="3"/>
      <c r="OXU20" s="3"/>
      <c r="OXV20" s="3"/>
      <c r="OXW20" s="3"/>
      <c r="OXX20" s="3"/>
      <c r="OXY20" s="3"/>
      <c r="OXZ20" s="3"/>
      <c r="OYA20" s="3"/>
      <c r="OYB20" s="3"/>
      <c r="OYC20" s="3"/>
      <c r="OYD20" s="3"/>
      <c r="OYE20" s="3"/>
      <c r="OYF20" s="3"/>
      <c r="OYG20" s="3"/>
      <c r="OYH20" s="3"/>
      <c r="OYI20" s="3"/>
      <c r="OYJ20" s="3"/>
      <c r="OYK20" s="3"/>
      <c r="OYL20" s="3"/>
      <c r="OYM20" s="3"/>
      <c r="OYN20" s="3"/>
      <c r="OYO20" s="3"/>
      <c r="OYP20" s="3"/>
      <c r="OYQ20" s="3"/>
      <c r="OYR20" s="3"/>
      <c r="OYS20" s="3"/>
      <c r="OYT20" s="3"/>
      <c r="OYU20" s="3"/>
      <c r="OYV20" s="3"/>
      <c r="OYW20" s="3"/>
      <c r="OYX20" s="3"/>
      <c r="OYY20" s="3"/>
      <c r="OYZ20" s="3"/>
      <c r="OZA20" s="3"/>
      <c r="OZB20" s="3"/>
      <c r="OZC20" s="3"/>
      <c r="OZD20" s="3"/>
      <c r="OZE20" s="3"/>
      <c r="OZF20" s="3"/>
      <c r="OZG20" s="3"/>
      <c r="OZH20" s="3"/>
      <c r="OZI20" s="3"/>
      <c r="OZJ20" s="3"/>
      <c r="OZK20" s="3"/>
      <c r="OZL20" s="3"/>
      <c r="OZM20" s="3"/>
      <c r="OZN20" s="3"/>
      <c r="OZO20" s="3"/>
      <c r="OZP20" s="3"/>
      <c r="OZQ20" s="3"/>
      <c r="OZR20" s="3"/>
      <c r="OZS20" s="3"/>
      <c r="OZT20" s="3"/>
      <c r="OZU20" s="3"/>
      <c r="OZV20" s="3"/>
      <c r="OZW20" s="3"/>
      <c r="OZX20" s="3"/>
      <c r="OZY20" s="3"/>
      <c r="OZZ20" s="3"/>
      <c r="PAA20" s="3"/>
      <c r="PAB20" s="3"/>
      <c r="PAC20" s="3"/>
      <c r="PAD20" s="3"/>
      <c r="PAE20" s="3"/>
      <c r="PAF20" s="3"/>
      <c r="PAG20" s="3"/>
      <c r="PAH20" s="3"/>
      <c r="PAI20" s="3"/>
      <c r="PAJ20" s="3"/>
      <c r="PAK20" s="3"/>
      <c r="PAL20" s="3"/>
      <c r="PAM20" s="3"/>
      <c r="PAN20" s="3"/>
      <c r="PAO20" s="3"/>
      <c r="PAP20" s="3"/>
      <c r="PAQ20" s="3"/>
      <c r="PAR20" s="3"/>
      <c r="PAS20" s="3"/>
      <c r="PAT20" s="3"/>
      <c r="PAU20" s="3"/>
      <c r="PAV20" s="3"/>
      <c r="PAW20" s="3"/>
      <c r="PAX20" s="3"/>
      <c r="PAY20" s="3"/>
      <c r="PAZ20" s="3"/>
      <c r="PBA20" s="3"/>
      <c r="PBB20" s="3"/>
      <c r="PBC20" s="3"/>
      <c r="PBD20" s="3"/>
      <c r="PBE20" s="3"/>
      <c r="PBF20" s="3"/>
      <c r="PBG20" s="3"/>
      <c r="PBH20" s="3"/>
      <c r="PBI20" s="3"/>
      <c r="PBJ20" s="3"/>
      <c r="PBK20" s="3"/>
      <c r="PBL20" s="3"/>
      <c r="PBM20" s="3"/>
      <c r="PBN20" s="3"/>
      <c r="PBO20" s="3"/>
      <c r="PBP20" s="3"/>
      <c r="PBQ20" s="3"/>
      <c r="PBR20" s="3"/>
      <c r="PBS20" s="3"/>
      <c r="PBT20" s="3"/>
      <c r="PBU20" s="3"/>
      <c r="PBV20" s="3"/>
      <c r="PBW20" s="3"/>
      <c r="PBX20" s="3"/>
      <c r="PBY20" s="3"/>
      <c r="PBZ20" s="3"/>
      <c r="PCA20" s="3"/>
      <c r="PCB20" s="3"/>
      <c r="PCC20" s="3"/>
      <c r="PCD20" s="3"/>
      <c r="PCE20" s="3"/>
      <c r="PCF20" s="3"/>
      <c r="PCG20" s="3"/>
      <c r="PCH20" s="3"/>
      <c r="PCI20" s="3"/>
      <c r="PCJ20" s="3"/>
      <c r="PCK20" s="3"/>
      <c r="PCL20" s="3"/>
      <c r="PCM20" s="3"/>
      <c r="PCN20" s="3"/>
      <c r="PCO20" s="3"/>
      <c r="PCP20" s="3"/>
      <c r="PCQ20" s="3"/>
      <c r="PCR20" s="3"/>
      <c r="PCS20" s="3"/>
      <c r="PCT20" s="3"/>
      <c r="PCU20" s="3"/>
      <c r="PCV20" s="3"/>
      <c r="PCW20" s="3"/>
      <c r="PCX20" s="3"/>
      <c r="PCY20" s="3"/>
      <c r="PCZ20" s="3"/>
      <c r="PDA20" s="3"/>
      <c r="PDB20" s="3"/>
      <c r="PDC20" s="3"/>
      <c r="PDD20" s="3"/>
      <c r="PDE20" s="3"/>
      <c r="PDF20" s="3"/>
      <c r="PDG20" s="3"/>
      <c r="PDH20" s="3"/>
      <c r="PDI20" s="3"/>
      <c r="PDJ20" s="3"/>
      <c r="PDK20" s="3"/>
      <c r="PDL20" s="3"/>
      <c r="PDM20" s="3"/>
      <c r="PDN20" s="3"/>
      <c r="PDO20" s="3"/>
      <c r="PDP20" s="3"/>
      <c r="PDQ20" s="3"/>
      <c r="PDR20" s="3"/>
      <c r="PDS20" s="3"/>
      <c r="PDT20" s="3"/>
      <c r="PDU20" s="3"/>
      <c r="PDV20" s="3"/>
      <c r="PDW20" s="3"/>
      <c r="PDX20" s="3"/>
      <c r="PDY20" s="3"/>
      <c r="PDZ20" s="3"/>
      <c r="PEA20" s="3"/>
      <c r="PEB20" s="3"/>
      <c r="PEC20" s="3"/>
      <c r="PED20" s="3"/>
      <c r="PEE20" s="3"/>
      <c r="PEF20" s="3"/>
      <c r="PEG20" s="3"/>
      <c r="PEH20" s="3"/>
      <c r="PEI20" s="3"/>
      <c r="PEJ20" s="3"/>
      <c r="PEK20" s="3"/>
      <c r="PEL20" s="3"/>
      <c r="PEM20" s="3"/>
      <c r="PEN20" s="3"/>
      <c r="PEO20" s="3"/>
      <c r="PEP20" s="3"/>
      <c r="PEQ20" s="3"/>
      <c r="PER20" s="3"/>
      <c r="PES20" s="3"/>
      <c r="PET20" s="3"/>
      <c r="PEU20" s="3"/>
      <c r="PEV20" s="3"/>
      <c r="PEW20" s="3"/>
      <c r="PEX20" s="3"/>
      <c r="PEY20" s="3"/>
      <c r="PEZ20" s="3"/>
      <c r="PFA20" s="3"/>
      <c r="PFB20" s="3"/>
      <c r="PFC20" s="3"/>
      <c r="PFD20" s="3"/>
      <c r="PFE20" s="3"/>
      <c r="PFF20" s="3"/>
      <c r="PFG20" s="3"/>
      <c r="PFH20" s="3"/>
      <c r="PFI20" s="3"/>
      <c r="PFJ20" s="3"/>
      <c r="PFK20" s="3"/>
      <c r="PFL20" s="3"/>
      <c r="PFM20" s="3"/>
      <c r="PFN20" s="3"/>
      <c r="PFO20" s="3"/>
      <c r="PFP20" s="3"/>
      <c r="PFQ20" s="3"/>
      <c r="PFR20" s="3"/>
      <c r="PFS20" s="3"/>
      <c r="PFT20" s="3"/>
      <c r="PFU20" s="3"/>
      <c r="PFV20" s="3"/>
      <c r="PFW20" s="3"/>
      <c r="PFX20" s="3"/>
      <c r="PFY20" s="3"/>
      <c r="PFZ20" s="3"/>
      <c r="PGA20" s="3"/>
      <c r="PGB20" s="3"/>
      <c r="PGC20" s="3"/>
      <c r="PGD20" s="3"/>
      <c r="PGE20" s="3"/>
      <c r="PGF20" s="3"/>
      <c r="PGG20" s="3"/>
      <c r="PGH20" s="3"/>
      <c r="PGI20" s="3"/>
      <c r="PGJ20" s="3"/>
      <c r="PGK20" s="3"/>
      <c r="PGL20" s="3"/>
      <c r="PGM20" s="3"/>
      <c r="PGN20" s="3"/>
      <c r="PGO20" s="3"/>
      <c r="PGP20" s="3"/>
      <c r="PGQ20" s="3"/>
      <c r="PGR20" s="3"/>
      <c r="PGS20" s="3"/>
      <c r="PGT20" s="3"/>
      <c r="PGU20" s="3"/>
      <c r="PGV20" s="3"/>
      <c r="PGW20" s="3"/>
      <c r="PGX20" s="3"/>
      <c r="PGY20" s="3"/>
      <c r="PGZ20" s="3"/>
      <c r="PHA20" s="3"/>
      <c r="PHB20" s="3"/>
      <c r="PHC20" s="3"/>
      <c r="PHD20" s="3"/>
      <c r="PHE20" s="3"/>
      <c r="PHF20" s="3"/>
      <c r="PHG20" s="3"/>
      <c r="PHH20" s="3"/>
      <c r="PHI20" s="3"/>
      <c r="PHJ20" s="3"/>
      <c r="PHK20" s="3"/>
      <c r="PHL20" s="3"/>
      <c r="PHM20" s="3"/>
      <c r="PHN20" s="3"/>
      <c r="PHO20" s="3"/>
      <c r="PHP20" s="3"/>
      <c r="PHQ20" s="3"/>
      <c r="PHR20" s="3"/>
      <c r="PHS20" s="3"/>
      <c r="PHT20" s="3"/>
      <c r="PHU20" s="3"/>
      <c r="PHV20" s="3"/>
      <c r="PHW20" s="3"/>
      <c r="PHX20" s="3"/>
      <c r="PHY20" s="3"/>
      <c r="PHZ20" s="3"/>
      <c r="PIA20" s="3"/>
      <c r="PIB20" s="3"/>
      <c r="PIC20" s="3"/>
      <c r="PID20" s="3"/>
      <c r="PIE20" s="3"/>
      <c r="PIF20" s="3"/>
      <c r="PIG20" s="3"/>
      <c r="PIH20" s="3"/>
      <c r="PII20" s="3"/>
      <c r="PIJ20" s="3"/>
      <c r="PIK20" s="3"/>
      <c r="PIL20" s="3"/>
      <c r="PIM20" s="3"/>
      <c r="PIN20" s="3"/>
      <c r="PIO20" s="3"/>
      <c r="PIP20" s="3"/>
      <c r="PIQ20" s="3"/>
      <c r="PIR20" s="3"/>
      <c r="PIS20" s="3"/>
      <c r="PIT20" s="3"/>
      <c r="PIU20" s="3"/>
      <c r="PIV20" s="3"/>
      <c r="PIW20" s="3"/>
      <c r="PIX20" s="3"/>
      <c r="PIY20" s="3"/>
      <c r="PIZ20" s="3"/>
      <c r="PJA20" s="3"/>
      <c r="PJB20" s="3"/>
      <c r="PJC20" s="3"/>
      <c r="PJD20" s="3"/>
      <c r="PJE20" s="3"/>
      <c r="PJF20" s="3"/>
      <c r="PJG20" s="3"/>
      <c r="PJH20" s="3"/>
      <c r="PJI20" s="3"/>
      <c r="PJJ20" s="3"/>
      <c r="PJK20" s="3"/>
      <c r="PJL20" s="3"/>
      <c r="PJM20" s="3"/>
      <c r="PJN20" s="3"/>
      <c r="PJO20" s="3"/>
      <c r="PJP20" s="3"/>
      <c r="PJQ20" s="3"/>
      <c r="PJR20" s="3"/>
      <c r="PJS20" s="3"/>
      <c r="PJT20" s="3"/>
      <c r="PJU20" s="3"/>
      <c r="PJV20" s="3"/>
      <c r="PJW20" s="3"/>
      <c r="PJX20" s="3"/>
      <c r="PJY20" s="3"/>
      <c r="PJZ20" s="3"/>
      <c r="PKA20" s="3"/>
      <c r="PKB20" s="3"/>
      <c r="PKC20" s="3"/>
      <c r="PKD20" s="3"/>
      <c r="PKE20" s="3"/>
      <c r="PKF20" s="3"/>
      <c r="PKG20" s="3"/>
      <c r="PKH20" s="3"/>
      <c r="PKI20" s="3"/>
      <c r="PKJ20" s="3"/>
      <c r="PKK20" s="3"/>
      <c r="PKL20" s="3"/>
      <c r="PKM20" s="3"/>
      <c r="PKN20" s="3"/>
      <c r="PKO20" s="3"/>
      <c r="PKP20" s="3"/>
      <c r="PKQ20" s="3"/>
      <c r="PKR20" s="3"/>
      <c r="PKS20" s="3"/>
      <c r="PKT20" s="3"/>
      <c r="PKU20" s="3"/>
      <c r="PKV20" s="3"/>
      <c r="PKW20" s="3"/>
      <c r="PKX20" s="3"/>
      <c r="PKY20" s="3"/>
      <c r="PKZ20" s="3"/>
      <c r="PLA20" s="3"/>
      <c r="PLB20" s="3"/>
      <c r="PLC20" s="3"/>
      <c r="PLD20" s="3"/>
      <c r="PLE20" s="3"/>
      <c r="PLF20" s="3"/>
      <c r="PLG20" s="3"/>
      <c r="PLH20" s="3"/>
      <c r="PLI20" s="3"/>
      <c r="PLJ20" s="3"/>
      <c r="PLK20" s="3"/>
      <c r="PLL20" s="3"/>
      <c r="PLM20" s="3"/>
      <c r="PLN20" s="3"/>
      <c r="PLO20" s="3"/>
      <c r="PLP20" s="3"/>
      <c r="PLQ20" s="3"/>
      <c r="PLR20" s="3"/>
      <c r="PLS20" s="3"/>
      <c r="PLT20" s="3"/>
      <c r="PLU20" s="3"/>
      <c r="PLV20" s="3"/>
      <c r="PLW20" s="3"/>
      <c r="PLX20" s="3"/>
      <c r="PLY20" s="3"/>
      <c r="PLZ20" s="3"/>
      <c r="PMA20" s="3"/>
      <c r="PMB20" s="3"/>
      <c r="PMC20" s="3"/>
      <c r="PMD20" s="3"/>
      <c r="PME20" s="3"/>
      <c r="PMF20" s="3"/>
      <c r="PMG20" s="3"/>
      <c r="PMH20" s="3"/>
      <c r="PMI20" s="3"/>
      <c r="PMJ20" s="3"/>
      <c r="PMK20" s="3"/>
      <c r="PML20" s="3"/>
      <c r="PMM20" s="3"/>
      <c r="PMN20" s="3"/>
      <c r="PMO20" s="3"/>
      <c r="PMP20" s="3"/>
      <c r="PMQ20" s="3"/>
      <c r="PMR20" s="3"/>
      <c r="PMS20" s="3"/>
      <c r="PMT20" s="3"/>
      <c r="PMU20" s="3"/>
      <c r="PMV20" s="3"/>
      <c r="PMW20" s="3"/>
      <c r="PMX20" s="3"/>
      <c r="PMY20" s="3"/>
      <c r="PMZ20" s="3"/>
      <c r="PNA20" s="3"/>
      <c r="PNB20" s="3"/>
      <c r="PNC20" s="3"/>
      <c r="PND20" s="3"/>
      <c r="PNE20" s="3"/>
      <c r="PNF20" s="3"/>
      <c r="PNG20" s="3"/>
      <c r="PNH20" s="3"/>
      <c r="PNI20" s="3"/>
      <c r="PNJ20" s="3"/>
      <c r="PNK20" s="3"/>
      <c r="PNL20" s="3"/>
      <c r="PNM20" s="3"/>
      <c r="PNN20" s="3"/>
      <c r="PNO20" s="3"/>
      <c r="PNP20" s="3"/>
      <c r="PNQ20" s="3"/>
      <c r="PNR20" s="3"/>
      <c r="PNS20" s="3"/>
      <c r="PNT20" s="3"/>
      <c r="PNU20" s="3"/>
      <c r="PNV20" s="3"/>
      <c r="PNW20" s="3"/>
      <c r="PNX20" s="3"/>
      <c r="PNY20" s="3"/>
      <c r="PNZ20" s="3"/>
      <c r="POA20" s="3"/>
      <c r="POB20" s="3"/>
      <c r="POC20" s="3"/>
      <c r="POD20" s="3"/>
      <c r="POE20" s="3"/>
      <c r="POF20" s="3"/>
      <c r="POG20" s="3"/>
      <c r="POH20" s="3"/>
      <c r="POI20" s="3"/>
      <c r="POJ20" s="3"/>
      <c r="POK20" s="3"/>
      <c r="POL20" s="3"/>
      <c r="POM20" s="3"/>
      <c r="PON20" s="3"/>
      <c r="POO20" s="3"/>
      <c r="POP20" s="3"/>
      <c r="POQ20" s="3"/>
      <c r="POR20" s="3"/>
      <c r="POS20" s="3"/>
      <c r="POT20" s="3"/>
      <c r="POU20" s="3"/>
      <c r="POV20" s="3"/>
      <c r="POW20" s="3"/>
      <c r="POX20" s="3"/>
      <c r="POY20" s="3"/>
      <c r="POZ20" s="3"/>
      <c r="PPA20" s="3"/>
      <c r="PPB20" s="3"/>
      <c r="PPC20" s="3"/>
      <c r="PPD20" s="3"/>
      <c r="PPE20" s="3"/>
      <c r="PPF20" s="3"/>
      <c r="PPG20" s="3"/>
      <c r="PPH20" s="3"/>
      <c r="PPI20" s="3"/>
      <c r="PPJ20" s="3"/>
      <c r="PPK20" s="3"/>
      <c r="PPL20" s="3"/>
      <c r="PPM20" s="3"/>
      <c r="PPN20" s="3"/>
      <c r="PPO20" s="3"/>
      <c r="PPP20" s="3"/>
      <c r="PPQ20" s="3"/>
      <c r="PPR20" s="3"/>
      <c r="PPS20" s="3"/>
      <c r="PPT20" s="3"/>
      <c r="PPU20" s="3"/>
      <c r="PPV20" s="3"/>
      <c r="PPW20" s="3"/>
      <c r="PPX20" s="3"/>
      <c r="PPY20" s="3"/>
      <c r="PPZ20" s="3"/>
      <c r="PQA20" s="3"/>
      <c r="PQB20" s="3"/>
      <c r="PQC20" s="3"/>
      <c r="PQD20" s="3"/>
      <c r="PQE20" s="3"/>
      <c r="PQF20" s="3"/>
      <c r="PQG20" s="3"/>
      <c r="PQH20" s="3"/>
      <c r="PQI20" s="3"/>
      <c r="PQJ20" s="3"/>
      <c r="PQK20" s="3"/>
      <c r="PQL20" s="3"/>
      <c r="PQM20" s="3"/>
      <c r="PQN20" s="3"/>
      <c r="PQO20" s="3"/>
      <c r="PQP20" s="3"/>
      <c r="PQQ20" s="3"/>
      <c r="PQR20" s="3"/>
      <c r="PQS20" s="3"/>
      <c r="PQT20" s="3"/>
      <c r="PQU20" s="3"/>
      <c r="PQV20" s="3"/>
      <c r="PQW20" s="3"/>
      <c r="PQX20" s="3"/>
      <c r="PQY20" s="3"/>
      <c r="PQZ20" s="3"/>
      <c r="PRA20" s="3"/>
      <c r="PRB20" s="3"/>
      <c r="PRC20" s="3"/>
      <c r="PRD20" s="3"/>
      <c r="PRE20" s="3"/>
      <c r="PRF20" s="3"/>
      <c r="PRG20" s="3"/>
      <c r="PRH20" s="3"/>
      <c r="PRI20" s="3"/>
      <c r="PRJ20" s="3"/>
      <c r="PRK20" s="3"/>
      <c r="PRL20" s="3"/>
      <c r="PRM20" s="3"/>
      <c r="PRN20" s="3"/>
      <c r="PRO20" s="3"/>
      <c r="PRP20" s="3"/>
      <c r="PRQ20" s="3"/>
      <c r="PRR20" s="3"/>
      <c r="PRS20" s="3"/>
      <c r="PRT20" s="3"/>
      <c r="PRU20" s="3"/>
      <c r="PRV20" s="3"/>
      <c r="PRW20" s="3"/>
      <c r="PRX20" s="3"/>
      <c r="PRY20" s="3"/>
      <c r="PRZ20" s="3"/>
      <c r="PSA20" s="3"/>
      <c r="PSB20" s="3"/>
      <c r="PSC20" s="3"/>
      <c r="PSD20" s="3"/>
      <c r="PSE20" s="3"/>
      <c r="PSF20" s="3"/>
      <c r="PSG20" s="3"/>
      <c r="PSH20" s="3"/>
      <c r="PSI20" s="3"/>
      <c r="PSJ20" s="3"/>
      <c r="PSK20" s="3"/>
      <c r="PSL20" s="3"/>
      <c r="PSM20" s="3"/>
      <c r="PSN20" s="3"/>
      <c r="PSO20" s="3"/>
      <c r="PSP20" s="3"/>
      <c r="PSQ20" s="3"/>
      <c r="PSR20" s="3"/>
      <c r="PSS20" s="3"/>
      <c r="PST20" s="3"/>
      <c r="PSU20" s="3"/>
      <c r="PSV20" s="3"/>
      <c r="PSW20" s="3"/>
      <c r="PSX20" s="3"/>
      <c r="PSY20" s="3"/>
      <c r="PSZ20" s="3"/>
      <c r="PTA20" s="3"/>
      <c r="PTB20" s="3"/>
      <c r="PTC20" s="3"/>
      <c r="PTD20" s="3"/>
      <c r="PTE20" s="3"/>
      <c r="PTF20" s="3"/>
      <c r="PTG20" s="3"/>
      <c r="PTH20" s="3"/>
      <c r="PTI20" s="3"/>
      <c r="PTJ20" s="3"/>
      <c r="PTK20" s="3"/>
      <c r="PTL20" s="3"/>
      <c r="PTM20" s="3"/>
      <c r="PTN20" s="3"/>
      <c r="PTO20" s="3"/>
      <c r="PTP20" s="3"/>
      <c r="PTQ20" s="3"/>
      <c r="PTR20" s="3"/>
      <c r="PTS20" s="3"/>
      <c r="PTT20" s="3"/>
      <c r="PTU20" s="3"/>
      <c r="PTV20" s="3"/>
      <c r="PTW20" s="3"/>
      <c r="PTX20" s="3"/>
      <c r="PTY20" s="3"/>
      <c r="PTZ20" s="3"/>
      <c r="PUA20" s="3"/>
      <c r="PUB20" s="3"/>
      <c r="PUC20" s="3"/>
      <c r="PUD20" s="3"/>
      <c r="PUE20" s="3"/>
      <c r="PUF20" s="3"/>
      <c r="PUG20" s="3"/>
      <c r="PUH20" s="3"/>
      <c r="PUI20" s="3"/>
      <c r="PUJ20" s="3"/>
      <c r="PUK20" s="3"/>
      <c r="PUL20" s="3"/>
      <c r="PUM20" s="3"/>
      <c r="PUN20" s="3"/>
      <c r="PUO20" s="3"/>
      <c r="PUP20" s="3"/>
      <c r="PUQ20" s="3"/>
      <c r="PUR20" s="3"/>
      <c r="PUS20" s="3"/>
      <c r="PUT20" s="3"/>
      <c r="PUU20" s="3"/>
      <c r="PUV20" s="3"/>
      <c r="PUW20" s="3"/>
      <c r="PUX20" s="3"/>
      <c r="PUY20" s="3"/>
      <c r="PUZ20" s="3"/>
      <c r="PVA20" s="3"/>
      <c r="PVB20" s="3"/>
      <c r="PVC20" s="3"/>
      <c r="PVD20" s="3"/>
      <c r="PVE20" s="3"/>
      <c r="PVF20" s="3"/>
      <c r="PVG20" s="3"/>
      <c r="PVH20" s="3"/>
      <c r="PVI20" s="3"/>
      <c r="PVJ20" s="3"/>
      <c r="PVK20" s="3"/>
      <c r="PVL20" s="3"/>
      <c r="PVM20" s="3"/>
      <c r="PVN20" s="3"/>
      <c r="PVO20" s="3"/>
      <c r="PVP20" s="3"/>
      <c r="PVQ20" s="3"/>
      <c r="PVR20" s="3"/>
      <c r="PVS20" s="3"/>
      <c r="PVT20" s="3"/>
      <c r="PVU20" s="3"/>
      <c r="PVV20" s="3"/>
      <c r="PVW20" s="3"/>
      <c r="PVX20" s="3"/>
      <c r="PVY20" s="3"/>
      <c r="PVZ20" s="3"/>
      <c r="PWA20" s="3"/>
      <c r="PWB20" s="3"/>
      <c r="PWC20" s="3"/>
      <c r="PWD20" s="3"/>
      <c r="PWE20" s="3"/>
      <c r="PWF20" s="3"/>
      <c r="PWG20" s="3"/>
      <c r="PWH20" s="3"/>
      <c r="PWI20" s="3"/>
      <c r="PWJ20" s="3"/>
      <c r="PWK20" s="3"/>
      <c r="PWL20" s="3"/>
      <c r="PWM20" s="3"/>
      <c r="PWN20" s="3"/>
      <c r="PWO20" s="3"/>
      <c r="PWP20" s="3"/>
      <c r="PWQ20" s="3"/>
      <c r="PWR20" s="3"/>
      <c r="PWS20" s="3"/>
      <c r="PWT20" s="3"/>
      <c r="PWU20" s="3"/>
      <c r="PWV20" s="3"/>
      <c r="PWW20" s="3"/>
      <c r="PWX20" s="3"/>
      <c r="PWY20" s="3"/>
      <c r="PWZ20" s="3"/>
      <c r="PXA20" s="3"/>
      <c r="PXB20" s="3"/>
      <c r="PXC20" s="3"/>
      <c r="PXD20" s="3"/>
      <c r="PXE20" s="3"/>
      <c r="PXF20" s="3"/>
      <c r="PXG20" s="3"/>
      <c r="PXH20" s="3"/>
      <c r="PXI20" s="3"/>
      <c r="PXJ20" s="3"/>
      <c r="PXK20" s="3"/>
      <c r="PXL20" s="3"/>
      <c r="PXM20" s="3"/>
      <c r="PXN20" s="3"/>
      <c r="PXO20" s="3"/>
      <c r="PXP20" s="3"/>
      <c r="PXQ20" s="3"/>
      <c r="PXR20" s="3"/>
      <c r="PXS20" s="3"/>
      <c r="PXT20" s="3"/>
      <c r="PXU20" s="3"/>
      <c r="PXV20" s="3"/>
      <c r="PXW20" s="3"/>
      <c r="PXX20" s="3"/>
      <c r="PXY20" s="3"/>
      <c r="PXZ20" s="3"/>
      <c r="PYA20" s="3"/>
      <c r="PYB20" s="3"/>
      <c r="PYC20" s="3"/>
      <c r="PYD20" s="3"/>
      <c r="PYE20" s="3"/>
      <c r="PYF20" s="3"/>
      <c r="PYG20" s="3"/>
      <c r="PYH20" s="3"/>
      <c r="PYI20" s="3"/>
      <c r="PYJ20" s="3"/>
      <c r="PYK20" s="3"/>
      <c r="PYL20" s="3"/>
      <c r="PYM20" s="3"/>
      <c r="PYN20" s="3"/>
      <c r="PYO20" s="3"/>
      <c r="PYP20" s="3"/>
      <c r="PYQ20" s="3"/>
      <c r="PYR20" s="3"/>
      <c r="PYS20" s="3"/>
      <c r="PYT20" s="3"/>
      <c r="PYU20" s="3"/>
      <c r="PYV20" s="3"/>
      <c r="PYW20" s="3"/>
      <c r="PYX20" s="3"/>
      <c r="PYY20" s="3"/>
      <c r="PYZ20" s="3"/>
      <c r="PZA20" s="3"/>
      <c r="PZB20" s="3"/>
      <c r="PZC20" s="3"/>
      <c r="PZD20" s="3"/>
      <c r="PZE20" s="3"/>
      <c r="PZF20" s="3"/>
      <c r="PZG20" s="3"/>
      <c r="PZH20" s="3"/>
      <c r="PZI20" s="3"/>
      <c r="PZJ20" s="3"/>
      <c r="PZK20" s="3"/>
      <c r="PZL20" s="3"/>
      <c r="PZM20" s="3"/>
      <c r="PZN20" s="3"/>
      <c r="PZO20" s="3"/>
      <c r="PZP20" s="3"/>
      <c r="PZQ20" s="3"/>
      <c r="PZR20" s="3"/>
      <c r="PZS20" s="3"/>
      <c r="PZT20" s="3"/>
      <c r="PZU20" s="3"/>
      <c r="PZV20" s="3"/>
      <c r="PZW20" s="3"/>
      <c r="PZX20" s="3"/>
      <c r="PZY20" s="3"/>
      <c r="PZZ20" s="3"/>
      <c r="QAA20" s="3"/>
      <c r="QAB20" s="3"/>
      <c r="QAC20" s="3"/>
      <c r="QAD20" s="3"/>
      <c r="QAE20" s="3"/>
      <c r="QAF20" s="3"/>
      <c r="QAG20" s="3"/>
      <c r="QAH20" s="3"/>
      <c r="QAI20" s="3"/>
      <c r="QAJ20" s="3"/>
      <c r="QAK20" s="3"/>
      <c r="QAL20" s="3"/>
      <c r="QAM20" s="3"/>
      <c r="QAN20" s="3"/>
      <c r="QAO20" s="3"/>
      <c r="QAP20" s="3"/>
      <c r="QAQ20" s="3"/>
      <c r="QAR20" s="3"/>
      <c r="QAS20" s="3"/>
      <c r="QAT20" s="3"/>
      <c r="QAU20" s="3"/>
      <c r="QAV20" s="3"/>
      <c r="QAW20" s="3"/>
      <c r="QAX20" s="3"/>
      <c r="QAY20" s="3"/>
      <c r="QAZ20" s="3"/>
      <c r="QBA20" s="3"/>
      <c r="QBB20" s="3"/>
      <c r="QBC20" s="3"/>
      <c r="QBD20" s="3"/>
      <c r="QBE20" s="3"/>
      <c r="QBF20" s="3"/>
      <c r="QBG20" s="3"/>
      <c r="QBH20" s="3"/>
      <c r="QBI20" s="3"/>
      <c r="QBJ20" s="3"/>
      <c r="QBK20" s="3"/>
      <c r="QBL20" s="3"/>
      <c r="QBM20" s="3"/>
      <c r="QBN20" s="3"/>
      <c r="QBO20" s="3"/>
      <c r="QBP20" s="3"/>
      <c r="QBQ20" s="3"/>
      <c r="QBR20" s="3"/>
      <c r="QBS20" s="3"/>
      <c r="QBT20" s="3"/>
      <c r="QBU20" s="3"/>
      <c r="QBV20" s="3"/>
      <c r="QBW20" s="3"/>
      <c r="QBX20" s="3"/>
      <c r="QBY20" s="3"/>
      <c r="QBZ20" s="3"/>
      <c r="QCA20" s="3"/>
      <c r="QCB20" s="3"/>
      <c r="QCC20" s="3"/>
      <c r="QCD20" s="3"/>
      <c r="QCE20" s="3"/>
      <c r="QCF20" s="3"/>
      <c r="QCG20" s="3"/>
      <c r="QCH20" s="3"/>
      <c r="QCI20" s="3"/>
      <c r="QCJ20" s="3"/>
      <c r="QCK20" s="3"/>
      <c r="QCL20" s="3"/>
      <c r="QCM20" s="3"/>
      <c r="QCN20" s="3"/>
      <c r="QCO20" s="3"/>
      <c r="QCP20" s="3"/>
      <c r="QCQ20" s="3"/>
      <c r="QCR20" s="3"/>
      <c r="QCS20" s="3"/>
      <c r="QCT20" s="3"/>
      <c r="QCU20" s="3"/>
      <c r="QCV20" s="3"/>
      <c r="QCW20" s="3"/>
      <c r="QCX20" s="3"/>
      <c r="QCY20" s="3"/>
      <c r="QCZ20" s="3"/>
      <c r="QDA20" s="3"/>
      <c r="QDB20" s="3"/>
      <c r="QDC20" s="3"/>
      <c r="QDD20" s="3"/>
      <c r="QDE20" s="3"/>
      <c r="QDF20" s="3"/>
      <c r="QDG20" s="3"/>
      <c r="QDH20" s="3"/>
      <c r="QDI20" s="3"/>
      <c r="QDJ20" s="3"/>
      <c r="QDK20" s="3"/>
      <c r="QDL20" s="3"/>
      <c r="QDM20" s="3"/>
      <c r="QDN20" s="3"/>
      <c r="QDO20" s="3"/>
      <c r="QDP20" s="3"/>
      <c r="QDQ20" s="3"/>
      <c r="QDR20" s="3"/>
      <c r="QDS20" s="3"/>
      <c r="QDT20" s="3"/>
      <c r="QDU20" s="3"/>
      <c r="QDV20" s="3"/>
      <c r="QDW20" s="3"/>
      <c r="QDX20" s="3"/>
      <c r="QDY20" s="3"/>
      <c r="QDZ20" s="3"/>
      <c r="QEA20" s="3"/>
      <c r="QEB20" s="3"/>
      <c r="QEC20" s="3"/>
      <c r="QED20" s="3"/>
      <c r="QEE20" s="3"/>
      <c r="QEF20" s="3"/>
      <c r="QEG20" s="3"/>
      <c r="QEH20" s="3"/>
      <c r="QEI20" s="3"/>
      <c r="QEJ20" s="3"/>
      <c r="QEK20" s="3"/>
      <c r="QEL20" s="3"/>
      <c r="QEM20" s="3"/>
      <c r="QEN20" s="3"/>
      <c r="QEO20" s="3"/>
      <c r="QEP20" s="3"/>
      <c r="QEQ20" s="3"/>
      <c r="QER20" s="3"/>
      <c r="QES20" s="3"/>
      <c r="QET20" s="3"/>
      <c r="QEU20" s="3"/>
      <c r="QEV20" s="3"/>
      <c r="QEW20" s="3"/>
      <c r="QEX20" s="3"/>
      <c r="QEY20" s="3"/>
      <c r="QEZ20" s="3"/>
      <c r="QFA20" s="3"/>
      <c r="QFB20" s="3"/>
      <c r="QFC20" s="3"/>
      <c r="QFD20" s="3"/>
      <c r="QFE20" s="3"/>
      <c r="QFF20" s="3"/>
      <c r="QFG20" s="3"/>
      <c r="QFH20" s="3"/>
      <c r="QFI20" s="3"/>
      <c r="QFJ20" s="3"/>
      <c r="QFK20" s="3"/>
      <c r="QFL20" s="3"/>
      <c r="QFM20" s="3"/>
      <c r="QFN20" s="3"/>
      <c r="QFO20" s="3"/>
      <c r="QFP20" s="3"/>
      <c r="QFQ20" s="3"/>
      <c r="QFR20" s="3"/>
      <c r="QFS20" s="3"/>
      <c r="QFT20" s="3"/>
      <c r="QFU20" s="3"/>
      <c r="QFV20" s="3"/>
      <c r="QFW20" s="3"/>
      <c r="QFX20" s="3"/>
      <c r="QFY20" s="3"/>
      <c r="QFZ20" s="3"/>
      <c r="QGA20" s="3"/>
      <c r="QGB20" s="3"/>
      <c r="QGC20" s="3"/>
      <c r="QGD20" s="3"/>
      <c r="QGE20" s="3"/>
      <c r="QGF20" s="3"/>
      <c r="QGG20" s="3"/>
      <c r="QGH20" s="3"/>
      <c r="QGI20" s="3"/>
      <c r="QGJ20" s="3"/>
      <c r="QGK20" s="3"/>
      <c r="QGL20" s="3"/>
      <c r="QGM20" s="3"/>
      <c r="QGN20" s="3"/>
      <c r="QGO20" s="3"/>
      <c r="QGP20" s="3"/>
      <c r="QGQ20" s="3"/>
      <c r="QGR20" s="3"/>
      <c r="QGS20" s="3"/>
      <c r="QGT20" s="3"/>
      <c r="QGU20" s="3"/>
      <c r="QGV20" s="3"/>
      <c r="QGW20" s="3"/>
      <c r="QGX20" s="3"/>
      <c r="QGY20" s="3"/>
      <c r="QGZ20" s="3"/>
      <c r="QHA20" s="3"/>
      <c r="QHB20" s="3"/>
      <c r="QHC20" s="3"/>
      <c r="QHD20" s="3"/>
      <c r="QHE20" s="3"/>
      <c r="QHF20" s="3"/>
      <c r="QHG20" s="3"/>
      <c r="QHH20" s="3"/>
      <c r="QHI20" s="3"/>
      <c r="QHJ20" s="3"/>
      <c r="QHK20" s="3"/>
      <c r="QHL20" s="3"/>
      <c r="QHM20" s="3"/>
      <c r="QHN20" s="3"/>
      <c r="QHO20" s="3"/>
      <c r="QHP20" s="3"/>
      <c r="QHQ20" s="3"/>
      <c r="QHR20" s="3"/>
      <c r="QHS20" s="3"/>
      <c r="QHT20" s="3"/>
      <c r="QHU20" s="3"/>
      <c r="QHV20" s="3"/>
      <c r="QHW20" s="3"/>
      <c r="QHX20" s="3"/>
      <c r="QHY20" s="3"/>
      <c r="QHZ20" s="3"/>
      <c r="QIA20" s="3"/>
      <c r="QIB20" s="3"/>
      <c r="QIC20" s="3"/>
      <c r="QID20" s="3"/>
      <c r="QIE20" s="3"/>
      <c r="QIF20" s="3"/>
      <c r="QIG20" s="3"/>
      <c r="QIH20" s="3"/>
      <c r="QII20" s="3"/>
      <c r="QIJ20" s="3"/>
      <c r="QIK20" s="3"/>
      <c r="QIL20" s="3"/>
      <c r="QIM20" s="3"/>
      <c r="QIN20" s="3"/>
      <c r="QIO20" s="3"/>
      <c r="QIP20" s="3"/>
      <c r="QIQ20" s="3"/>
      <c r="QIR20" s="3"/>
      <c r="QIS20" s="3"/>
      <c r="QIT20" s="3"/>
      <c r="QIU20" s="3"/>
      <c r="QIV20" s="3"/>
      <c r="QIW20" s="3"/>
      <c r="QIX20" s="3"/>
      <c r="QIY20" s="3"/>
      <c r="QIZ20" s="3"/>
      <c r="QJA20" s="3"/>
      <c r="QJB20" s="3"/>
      <c r="QJC20" s="3"/>
      <c r="QJD20" s="3"/>
      <c r="QJE20" s="3"/>
      <c r="QJF20" s="3"/>
      <c r="QJG20" s="3"/>
      <c r="QJH20" s="3"/>
      <c r="QJI20" s="3"/>
      <c r="QJJ20" s="3"/>
      <c r="QJK20" s="3"/>
      <c r="QJL20" s="3"/>
      <c r="QJM20" s="3"/>
      <c r="QJN20" s="3"/>
      <c r="QJO20" s="3"/>
      <c r="QJP20" s="3"/>
      <c r="QJQ20" s="3"/>
      <c r="QJR20" s="3"/>
      <c r="QJS20" s="3"/>
      <c r="QJT20" s="3"/>
      <c r="QJU20" s="3"/>
      <c r="QJV20" s="3"/>
      <c r="QJW20" s="3"/>
      <c r="QJX20" s="3"/>
      <c r="QJY20" s="3"/>
      <c r="QJZ20" s="3"/>
      <c r="QKA20" s="3"/>
      <c r="QKB20" s="3"/>
      <c r="QKC20" s="3"/>
      <c r="QKD20" s="3"/>
      <c r="QKE20" s="3"/>
      <c r="QKF20" s="3"/>
      <c r="QKG20" s="3"/>
      <c r="QKH20" s="3"/>
      <c r="QKI20" s="3"/>
      <c r="QKJ20" s="3"/>
      <c r="QKK20" s="3"/>
      <c r="QKL20" s="3"/>
      <c r="QKM20" s="3"/>
      <c r="QKN20" s="3"/>
      <c r="QKO20" s="3"/>
      <c r="QKP20" s="3"/>
      <c r="QKQ20" s="3"/>
      <c r="QKR20" s="3"/>
      <c r="QKS20" s="3"/>
      <c r="QKT20" s="3"/>
      <c r="QKU20" s="3"/>
      <c r="QKV20" s="3"/>
      <c r="QKW20" s="3"/>
      <c r="QKX20" s="3"/>
      <c r="QKY20" s="3"/>
      <c r="QKZ20" s="3"/>
      <c r="QLA20" s="3"/>
      <c r="QLB20" s="3"/>
      <c r="QLC20" s="3"/>
      <c r="QLD20" s="3"/>
      <c r="QLE20" s="3"/>
      <c r="QLF20" s="3"/>
      <c r="QLG20" s="3"/>
      <c r="QLH20" s="3"/>
      <c r="QLI20" s="3"/>
      <c r="QLJ20" s="3"/>
      <c r="QLK20" s="3"/>
      <c r="QLL20" s="3"/>
      <c r="QLM20" s="3"/>
      <c r="QLN20" s="3"/>
      <c r="QLO20" s="3"/>
      <c r="QLP20" s="3"/>
      <c r="QLQ20" s="3"/>
      <c r="QLR20" s="3"/>
      <c r="QLS20" s="3"/>
      <c r="QLT20" s="3"/>
      <c r="QLU20" s="3"/>
      <c r="QLV20" s="3"/>
      <c r="QLW20" s="3"/>
      <c r="QLX20" s="3"/>
      <c r="QLY20" s="3"/>
      <c r="QLZ20" s="3"/>
      <c r="QMA20" s="3"/>
      <c r="QMB20" s="3"/>
      <c r="QMC20" s="3"/>
      <c r="QMD20" s="3"/>
      <c r="QME20" s="3"/>
      <c r="QMF20" s="3"/>
      <c r="QMG20" s="3"/>
      <c r="QMH20" s="3"/>
      <c r="QMI20" s="3"/>
      <c r="QMJ20" s="3"/>
      <c r="QMK20" s="3"/>
      <c r="QML20" s="3"/>
      <c r="QMM20" s="3"/>
      <c r="QMN20" s="3"/>
      <c r="QMO20" s="3"/>
      <c r="QMP20" s="3"/>
      <c r="QMQ20" s="3"/>
      <c r="QMR20" s="3"/>
      <c r="QMS20" s="3"/>
      <c r="QMT20" s="3"/>
      <c r="QMU20" s="3"/>
      <c r="QMV20" s="3"/>
      <c r="QMW20" s="3"/>
      <c r="QMX20" s="3"/>
      <c r="QMY20" s="3"/>
      <c r="QMZ20" s="3"/>
      <c r="QNA20" s="3"/>
      <c r="QNB20" s="3"/>
      <c r="QNC20" s="3"/>
      <c r="QND20" s="3"/>
      <c r="QNE20" s="3"/>
      <c r="QNF20" s="3"/>
      <c r="QNG20" s="3"/>
      <c r="QNH20" s="3"/>
      <c r="QNI20" s="3"/>
      <c r="QNJ20" s="3"/>
      <c r="QNK20" s="3"/>
      <c r="QNL20" s="3"/>
      <c r="QNM20" s="3"/>
      <c r="QNN20" s="3"/>
      <c r="QNO20" s="3"/>
      <c r="QNP20" s="3"/>
      <c r="QNQ20" s="3"/>
      <c r="QNR20" s="3"/>
      <c r="QNS20" s="3"/>
      <c r="QNT20" s="3"/>
      <c r="QNU20" s="3"/>
      <c r="QNV20" s="3"/>
      <c r="QNW20" s="3"/>
      <c r="QNX20" s="3"/>
      <c r="QNY20" s="3"/>
      <c r="QNZ20" s="3"/>
      <c r="QOA20" s="3"/>
      <c r="QOB20" s="3"/>
      <c r="QOC20" s="3"/>
      <c r="QOD20" s="3"/>
      <c r="QOE20" s="3"/>
      <c r="QOF20" s="3"/>
      <c r="QOG20" s="3"/>
      <c r="QOH20" s="3"/>
      <c r="QOI20" s="3"/>
      <c r="QOJ20" s="3"/>
      <c r="QOK20" s="3"/>
      <c r="QOL20" s="3"/>
      <c r="QOM20" s="3"/>
      <c r="QON20" s="3"/>
      <c r="QOO20" s="3"/>
      <c r="QOP20" s="3"/>
      <c r="QOQ20" s="3"/>
      <c r="QOR20" s="3"/>
      <c r="QOS20" s="3"/>
      <c r="QOT20" s="3"/>
      <c r="QOU20" s="3"/>
      <c r="QOV20" s="3"/>
      <c r="QOW20" s="3"/>
      <c r="QOX20" s="3"/>
      <c r="QOY20" s="3"/>
      <c r="QOZ20" s="3"/>
      <c r="QPA20" s="3"/>
      <c r="QPB20" s="3"/>
      <c r="QPC20" s="3"/>
      <c r="QPD20" s="3"/>
      <c r="QPE20" s="3"/>
      <c r="QPF20" s="3"/>
      <c r="QPG20" s="3"/>
      <c r="QPH20" s="3"/>
      <c r="QPI20" s="3"/>
      <c r="QPJ20" s="3"/>
      <c r="QPK20" s="3"/>
      <c r="QPL20" s="3"/>
      <c r="QPM20" s="3"/>
      <c r="QPN20" s="3"/>
      <c r="QPO20" s="3"/>
      <c r="QPP20" s="3"/>
      <c r="QPQ20" s="3"/>
      <c r="QPR20" s="3"/>
      <c r="QPS20" s="3"/>
      <c r="QPT20" s="3"/>
      <c r="QPU20" s="3"/>
      <c r="QPV20" s="3"/>
      <c r="QPW20" s="3"/>
      <c r="QPX20" s="3"/>
      <c r="QPY20" s="3"/>
      <c r="QPZ20" s="3"/>
      <c r="QQA20" s="3"/>
      <c r="QQB20" s="3"/>
      <c r="QQC20" s="3"/>
      <c r="QQD20" s="3"/>
      <c r="QQE20" s="3"/>
      <c r="QQF20" s="3"/>
      <c r="QQG20" s="3"/>
      <c r="QQH20" s="3"/>
      <c r="QQI20" s="3"/>
      <c r="QQJ20" s="3"/>
      <c r="QQK20" s="3"/>
      <c r="QQL20" s="3"/>
      <c r="QQM20" s="3"/>
      <c r="QQN20" s="3"/>
      <c r="QQO20" s="3"/>
      <c r="QQP20" s="3"/>
      <c r="QQQ20" s="3"/>
      <c r="QQR20" s="3"/>
      <c r="QQS20" s="3"/>
      <c r="QQT20" s="3"/>
      <c r="QQU20" s="3"/>
      <c r="QQV20" s="3"/>
      <c r="QQW20" s="3"/>
      <c r="QQX20" s="3"/>
      <c r="QQY20" s="3"/>
      <c r="QQZ20" s="3"/>
      <c r="QRA20" s="3"/>
      <c r="QRB20" s="3"/>
      <c r="QRC20" s="3"/>
      <c r="QRD20" s="3"/>
      <c r="QRE20" s="3"/>
      <c r="QRF20" s="3"/>
      <c r="QRG20" s="3"/>
      <c r="QRH20" s="3"/>
      <c r="QRI20" s="3"/>
      <c r="QRJ20" s="3"/>
      <c r="QRK20" s="3"/>
      <c r="QRL20" s="3"/>
      <c r="QRM20" s="3"/>
      <c r="QRN20" s="3"/>
      <c r="QRO20" s="3"/>
      <c r="QRP20" s="3"/>
      <c r="QRQ20" s="3"/>
      <c r="QRR20" s="3"/>
      <c r="QRS20" s="3"/>
      <c r="QRT20" s="3"/>
      <c r="QRU20" s="3"/>
      <c r="QRV20" s="3"/>
      <c r="QRW20" s="3"/>
      <c r="QRX20" s="3"/>
      <c r="QRY20" s="3"/>
      <c r="QRZ20" s="3"/>
      <c r="QSA20" s="3"/>
      <c r="QSB20" s="3"/>
      <c r="QSC20" s="3"/>
      <c r="QSD20" s="3"/>
      <c r="QSE20" s="3"/>
      <c r="QSF20" s="3"/>
      <c r="QSG20" s="3"/>
      <c r="QSH20" s="3"/>
      <c r="QSI20" s="3"/>
      <c r="QSJ20" s="3"/>
      <c r="QSK20" s="3"/>
      <c r="QSL20" s="3"/>
      <c r="QSM20" s="3"/>
      <c r="QSN20" s="3"/>
      <c r="QSO20" s="3"/>
      <c r="QSP20" s="3"/>
      <c r="QSQ20" s="3"/>
      <c r="QSR20" s="3"/>
      <c r="QSS20" s="3"/>
      <c r="QST20" s="3"/>
      <c r="QSU20" s="3"/>
      <c r="QSV20" s="3"/>
      <c r="QSW20" s="3"/>
      <c r="QSX20" s="3"/>
      <c r="QSY20" s="3"/>
      <c r="QSZ20" s="3"/>
      <c r="QTA20" s="3"/>
      <c r="QTB20" s="3"/>
      <c r="QTC20" s="3"/>
      <c r="QTD20" s="3"/>
      <c r="QTE20" s="3"/>
      <c r="QTF20" s="3"/>
      <c r="QTG20" s="3"/>
      <c r="QTH20" s="3"/>
      <c r="QTI20" s="3"/>
      <c r="QTJ20" s="3"/>
      <c r="QTK20" s="3"/>
      <c r="QTL20" s="3"/>
      <c r="QTM20" s="3"/>
      <c r="QTN20" s="3"/>
      <c r="QTO20" s="3"/>
      <c r="QTP20" s="3"/>
      <c r="QTQ20" s="3"/>
      <c r="QTR20" s="3"/>
      <c r="QTS20" s="3"/>
      <c r="QTT20" s="3"/>
      <c r="QTU20" s="3"/>
      <c r="QTV20" s="3"/>
      <c r="QTW20" s="3"/>
      <c r="QTX20" s="3"/>
      <c r="QTY20" s="3"/>
      <c r="QTZ20" s="3"/>
      <c r="QUA20" s="3"/>
      <c r="QUB20" s="3"/>
      <c r="QUC20" s="3"/>
      <c r="QUD20" s="3"/>
      <c r="QUE20" s="3"/>
      <c r="QUF20" s="3"/>
      <c r="QUG20" s="3"/>
      <c r="QUH20" s="3"/>
      <c r="QUI20" s="3"/>
      <c r="QUJ20" s="3"/>
      <c r="QUK20" s="3"/>
      <c r="QUL20" s="3"/>
      <c r="QUM20" s="3"/>
      <c r="QUN20" s="3"/>
      <c r="QUO20" s="3"/>
      <c r="QUP20" s="3"/>
      <c r="QUQ20" s="3"/>
      <c r="QUR20" s="3"/>
      <c r="QUS20" s="3"/>
      <c r="QUT20" s="3"/>
      <c r="QUU20" s="3"/>
      <c r="QUV20" s="3"/>
      <c r="QUW20" s="3"/>
      <c r="QUX20" s="3"/>
      <c r="QUY20" s="3"/>
      <c r="QUZ20" s="3"/>
      <c r="QVA20" s="3"/>
      <c r="QVB20" s="3"/>
      <c r="QVC20" s="3"/>
      <c r="QVD20" s="3"/>
      <c r="QVE20" s="3"/>
      <c r="QVF20" s="3"/>
      <c r="QVG20" s="3"/>
      <c r="QVH20" s="3"/>
      <c r="QVI20" s="3"/>
      <c r="QVJ20" s="3"/>
      <c r="QVK20" s="3"/>
      <c r="QVL20" s="3"/>
      <c r="QVM20" s="3"/>
      <c r="QVN20" s="3"/>
      <c r="QVO20" s="3"/>
      <c r="QVP20" s="3"/>
      <c r="QVQ20" s="3"/>
      <c r="QVR20" s="3"/>
      <c r="QVS20" s="3"/>
      <c r="QVT20" s="3"/>
      <c r="QVU20" s="3"/>
      <c r="QVV20" s="3"/>
      <c r="QVW20" s="3"/>
      <c r="QVX20" s="3"/>
      <c r="QVY20" s="3"/>
      <c r="QVZ20" s="3"/>
      <c r="QWA20" s="3"/>
      <c r="QWB20" s="3"/>
      <c r="QWC20" s="3"/>
      <c r="QWD20" s="3"/>
      <c r="QWE20" s="3"/>
      <c r="QWF20" s="3"/>
      <c r="QWG20" s="3"/>
      <c r="QWH20" s="3"/>
      <c r="QWI20" s="3"/>
      <c r="QWJ20" s="3"/>
      <c r="QWK20" s="3"/>
      <c r="QWL20" s="3"/>
      <c r="QWM20" s="3"/>
      <c r="QWN20" s="3"/>
      <c r="QWO20" s="3"/>
      <c r="QWP20" s="3"/>
      <c r="QWQ20" s="3"/>
      <c r="QWR20" s="3"/>
      <c r="QWS20" s="3"/>
      <c r="QWT20" s="3"/>
      <c r="QWU20" s="3"/>
      <c r="QWV20" s="3"/>
      <c r="QWW20" s="3"/>
      <c r="QWX20" s="3"/>
      <c r="QWY20" s="3"/>
      <c r="QWZ20" s="3"/>
      <c r="QXA20" s="3"/>
      <c r="QXB20" s="3"/>
      <c r="QXC20" s="3"/>
      <c r="QXD20" s="3"/>
      <c r="QXE20" s="3"/>
      <c r="QXF20" s="3"/>
      <c r="QXG20" s="3"/>
      <c r="QXH20" s="3"/>
      <c r="QXI20" s="3"/>
      <c r="QXJ20" s="3"/>
      <c r="QXK20" s="3"/>
      <c r="QXL20" s="3"/>
      <c r="QXM20" s="3"/>
      <c r="QXN20" s="3"/>
      <c r="QXO20" s="3"/>
      <c r="QXP20" s="3"/>
      <c r="QXQ20" s="3"/>
      <c r="QXR20" s="3"/>
      <c r="QXS20" s="3"/>
      <c r="QXT20" s="3"/>
      <c r="QXU20" s="3"/>
      <c r="QXV20" s="3"/>
      <c r="QXW20" s="3"/>
      <c r="QXX20" s="3"/>
      <c r="QXY20" s="3"/>
      <c r="QXZ20" s="3"/>
      <c r="QYA20" s="3"/>
      <c r="QYB20" s="3"/>
      <c r="QYC20" s="3"/>
      <c r="QYD20" s="3"/>
      <c r="QYE20" s="3"/>
      <c r="QYF20" s="3"/>
      <c r="QYG20" s="3"/>
      <c r="QYH20" s="3"/>
      <c r="QYI20" s="3"/>
      <c r="QYJ20" s="3"/>
      <c r="QYK20" s="3"/>
      <c r="QYL20" s="3"/>
      <c r="QYM20" s="3"/>
      <c r="QYN20" s="3"/>
      <c r="QYO20" s="3"/>
      <c r="QYP20" s="3"/>
      <c r="QYQ20" s="3"/>
      <c r="QYR20" s="3"/>
      <c r="QYS20" s="3"/>
      <c r="QYT20" s="3"/>
      <c r="QYU20" s="3"/>
      <c r="QYV20" s="3"/>
      <c r="QYW20" s="3"/>
      <c r="QYX20" s="3"/>
      <c r="QYY20" s="3"/>
      <c r="QYZ20" s="3"/>
      <c r="QZA20" s="3"/>
      <c r="QZB20" s="3"/>
      <c r="QZC20" s="3"/>
      <c r="QZD20" s="3"/>
      <c r="QZE20" s="3"/>
      <c r="QZF20" s="3"/>
      <c r="QZG20" s="3"/>
      <c r="QZH20" s="3"/>
      <c r="QZI20" s="3"/>
      <c r="QZJ20" s="3"/>
      <c r="QZK20" s="3"/>
      <c r="QZL20" s="3"/>
      <c r="QZM20" s="3"/>
      <c r="QZN20" s="3"/>
      <c r="QZO20" s="3"/>
      <c r="QZP20" s="3"/>
      <c r="QZQ20" s="3"/>
      <c r="QZR20" s="3"/>
      <c r="QZS20" s="3"/>
      <c r="QZT20" s="3"/>
      <c r="QZU20" s="3"/>
      <c r="QZV20" s="3"/>
      <c r="QZW20" s="3"/>
      <c r="QZX20" s="3"/>
      <c r="QZY20" s="3"/>
      <c r="QZZ20" s="3"/>
      <c r="RAA20" s="3"/>
      <c r="RAB20" s="3"/>
      <c r="RAC20" s="3"/>
      <c r="RAD20" s="3"/>
      <c r="RAE20" s="3"/>
      <c r="RAF20" s="3"/>
      <c r="RAG20" s="3"/>
      <c r="RAH20" s="3"/>
      <c r="RAI20" s="3"/>
      <c r="RAJ20" s="3"/>
      <c r="RAK20" s="3"/>
      <c r="RAL20" s="3"/>
      <c r="RAM20" s="3"/>
      <c r="RAN20" s="3"/>
      <c r="RAO20" s="3"/>
      <c r="RAP20" s="3"/>
      <c r="RAQ20" s="3"/>
      <c r="RAR20" s="3"/>
      <c r="RAS20" s="3"/>
      <c r="RAT20" s="3"/>
      <c r="RAU20" s="3"/>
      <c r="RAV20" s="3"/>
      <c r="RAW20" s="3"/>
      <c r="RAX20" s="3"/>
      <c r="RAY20" s="3"/>
      <c r="RAZ20" s="3"/>
      <c r="RBA20" s="3"/>
      <c r="RBB20" s="3"/>
      <c r="RBC20" s="3"/>
      <c r="RBD20" s="3"/>
      <c r="RBE20" s="3"/>
      <c r="RBF20" s="3"/>
      <c r="RBG20" s="3"/>
      <c r="RBH20" s="3"/>
      <c r="RBI20" s="3"/>
      <c r="RBJ20" s="3"/>
      <c r="RBK20" s="3"/>
      <c r="RBL20" s="3"/>
      <c r="RBM20" s="3"/>
      <c r="RBN20" s="3"/>
      <c r="RBO20" s="3"/>
      <c r="RBP20" s="3"/>
      <c r="RBQ20" s="3"/>
      <c r="RBR20" s="3"/>
      <c r="RBS20" s="3"/>
      <c r="RBT20" s="3"/>
      <c r="RBU20" s="3"/>
      <c r="RBV20" s="3"/>
      <c r="RBW20" s="3"/>
      <c r="RBX20" s="3"/>
      <c r="RBY20" s="3"/>
      <c r="RBZ20" s="3"/>
      <c r="RCA20" s="3"/>
      <c r="RCB20" s="3"/>
      <c r="RCC20" s="3"/>
      <c r="RCD20" s="3"/>
      <c r="RCE20" s="3"/>
      <c r="RCF20" s="3"/>
      <c r="RCG20" s="3"/>
      <c r="RCH20" s="3"/>
      <c r="RCI20" s="3"/>
      <c r="RCJ20" s="3"/>
      <c r="RCK20" s="3"/>
      <c r="RCL20" s="3"/>
      <c r="RCM20" s="3"/>
      <c r="RCN20" s="3"/>
      <c r="RCO20" s="3"/>
      <c r="RCP20" s="3"/>
      <c r="RCQ20" s="3"/>
      <c r="RCR20" s="3"/>
      <c r="RCS20" s="3"/>
      <c r="RCT20" s="3"/>
      <c r="RCU20" s="3"/>
      <c r="RCV20" s="3"/>
      <c r="RCW20" s="3"/>
      <c r="RCX20" s="3"/>
      <c r="RCY20" s="3"/>
      <c r="RCZ20" s="3"/>
      <c r="RDA20" s="3"/>
      <c r="RDB20" s="3"/>
      <c r="RDC20" s="3"/>
      <c r="RDD20" s="3"/>
      <c r="RDE20" s="3"/>
      <c r="RDF20" s="3"/>
      <c r="RDG20" s="3"/>
      <c r="RDH20" s="3"/>
      <c r="RDI20" s="3"/>
      <c r="RDJ20" s="3"/>
      <c r="RDK20" s="3"/>
      <c r="RDL20" s="3"/>
      <c r="RDM20" s="3"/>
      <c r="RDN20" s="3"/>
      <c r="RDO20" s="3"/>
      <c r="RDP20" s="3"/>
      <c r="RDQ20" s="3"/>
      <c r="RDR20" s="3"/>
      <c r="RDS20" s="3"/>
      <c r="RDT20" s="3"/>
      <c r="RDU20" s="3"/>
      <c r="RDV20" s="3"/>
      <c r="RDW20" s="3"/>
      <c r="RDX20" s="3"/>
      <c r="RDY20" s="3"/>
      <c r="RDZ20" s="3"/>
      <c r="REA20" s="3"/>
      <c r="REB20" s="3"/>
      <c r="REC20" s="3"/>
      <c r="RED20" s="3"/>
      <c r="REE20" s="3"/>
      <c r="REF20" s="3"/>
      <c r="REG20" s="3"/>
      <c r="REH20" s="3"/>
      <c r="REI20" s="3"/>
      <c r="REJ20" s="3"/>
      <c r="REK20" s="3"/>
      <c r="REL20" s="3"/>
      <c r="REM20" s="3"/>
      <c r="REN20" s="3"/>
      <c r="REO20" s="3"/>
      <c r="REP20" s="3"/>
      <c r="REQ20" s="3"/>
      <c r="RER20" s="3"/>
      <c r="RES20" s="3"/>
      <c r="RET20" s="3"/>
      <c r="REU20" s="3"/>
      <c r="REV20" s="3"/>
      <c r="REW20" s="3"/>
      <c r="REX20" s="3"/>
      <c r="REY20" s="3"/>
      <c r="REZ20" s="3"/>
      <c r="RFA20" s="3"/>
      <c r="RFB20" s="3"/>
      <c r="RFC20" s="3"/>
      <c r="RFD20" s="3"/>
      <c r="RFE20" s="3"/>
      <c r="RFF20" s="3"/>
      <c r="RFG20" s="3"/>
      <c r="RFH20" s="3"/>
      <c r="RFI20" s="3"/>
      <c r="RFJ20" s="3"/>
      <c r="RFK20" s="3"/>
      <c r="RFL20" s="3"/>
      <c r="RFM20" s="3"/>
      <c r="RFN20" s="3"/>
      <c r="RFO20" s="3"/>
      <c r="RFP20" s="3"/>
      <c r="RFQ20" s="3"/>
      <c r="RFR20" s="3"/>
      <c r="RFS20" s="3"/>
      <c r="RFT20" s="3"/>
      <c r="RFU20" s="3"/>
      <c r="RFV20" s="3"/>
      <c r="RFW20" s="3"/>
      <c r="RFX20" s="3"/>
      <c r="RFY20" s="3"/>
      <c r="RFZ20" s="3"/>
      <c r="RGA20" s="3"/>
      <c r="RGB20" s="3"/>
      <c r="RGC20" s="3"/>
      <c r="RGD20" s="3"/>
      <c r="RGE20" s="3"/>
      <c r="RGF20" s="3"/>
      <c r="RGG20" s="3"/>
      <c r="RGH20" s="3"/>
      <c r="RGI20" s="3"/>
      <c r="RGJ20" s="3"/>
      <c r="RGK20" s="3"/>
      <c r="RGL20" s="3"/>
      <c r="RGM20" s="3"/>
      <c r="RGN20" s="3"/>
      <c r="RGO20" s="3"/>
      <c r="RGP20" s="3"/>
      <c r="RGQ20" s="3"/>
      <c r="RGR20" s="3"/>
      <c r="RGS20" s="3"/>
      <c r="RGT20" s="3"/>
      <c r="RGU20" s="3"/>
      <c r="RGV20" s="3"/>
      <c r="RGW20" s="3"/>
      <c r="RGX20" s="3"/>
      <c r="RGY20" s="3"/>
      <c r="RGZ20" s="3"/>
      <c r="RHA20" s="3"/>
      <c r="RHB20" s="3"/>
      <c r="RHC20" s="3"/>
      <c r="RHD20" s="3"/>
      <c r="RHE20" s="3"/>
      <c r="RHF20" s="3"/>
      <c r="RHG20" s="3"/>
      <c r="RHH20" s="3"/>
      <c r="RHI20" s="3"/>
      <c r="RHJ20" s="3"/>
      <c r="RHK20" s="3"/>
      <c r="RHL20" s="3"/>
      <c r="RHM20" s="3"/>
      <c r="RHN20" s="3"/>
      <c r="RHO20" s="3"/>
      <c r="RHP20" s="3"/>
      <c r="RHQ20" s="3"/>
      <c r="RHR20" s="3"/>
      <c r="RHS20" s="3"/>
      <c r="RHT20" s="3"/>
      <c r="RHU20" s="3"/>
      <c r="RHV20" s="3"/>
      <c r="RHW20" s="3"/>
      <c r="RHX20" s="3"/>
      <c r="RHY20" s="3"/>
      <c r="RHZ20" s="3"/>
      <c r="RIA20" s="3"/>
      <c r="RIB20" s="3"/>
      <c r="RIC20" s="3"/>
      <c r="RID20" s="3"/>
      <c r="RIE20" s="3"/>
      <c r="RIF20" s="3"/>
      <c r="RIG20" s="3"/>
      <c r="RIH20" s="3"/>
      <c r="RII20" s="3"/>
      <c r="RIJ20" s="3"/>
      <c r="RIK20" s="3"/>
      <c r="RIL20" s="3"/>
      <c r="RIM20" s="3"/>
      <c r="RIN20" s="3"/>
      <c r="RIO20" s="3"/>
      <c r="RIP20" s="3"/>
      <c r="RIQ20" s="3"/>
      <c r="RIR20" s="3"/>
      <c r="RIS20" s="3"/>
      <c r="RIT20" s="3"/>
      <c r="RIU20" s="3"/>
      <c r="RIV20" s="3"/>
      <c r="RIW20" s="3"/>
      <c r="RIX20" s="3"/>
      <c r="RIY20" s="3"/>
      <c r="RIZ20" s="3"/>
      <c r="RJA20" s="3"/>
      <c r="RJB20" s="3"/>
      <c r="RJC20" s="3"/>
      <c r="RJD20" s="3"/>
      <c r="RJE20" s="3"/>
      <c r="RJF20" s="3"/>
      <c r="RJG20" s="3"/>
      <c r="RJH20" s="3"/>
      <c r="RJI20" s="3"/>
      <c r="RJJ20" s="3"/>
      <c r="RJK20" s="3"/>
      <c r="RJL20" s="3"/>
      <c r="RJM20" s="3"/>
      <c r="RJN20" s="3"/>
      <c r="RJO20" s="3"/>
      <c r="RJP20" s="3"/>
      <c r="RJQ20" s="3"/>
      <c r="RJR20" s="3"/>
      <c r="RJS20" s="3"/>
      <c r="RJT20" s="3"/>
      <c r="RJU20" s="3"/>
      <c r="RJV20" s="3"/>
      <c r="RJW20" s="3"/>
      <c r="RJX20" s="3"/>
      <c r="RJY20" s="3"/>
      <c r="RJZ20" s="3"/>
      <c r="RKA20" s="3"/>
      <c r="RKB20" s="3"/>
      <c r="RKC20" s="3"/>
      <c r="RKD20" s="3"/>
      <c r="RKE20" s="3"/>
      <c r="RKF20" s="3"/>
      <c r="RKG20" s="3"/>
      <c r="RKH20" s="3"/>
      <c r="RKI20" s="3"/>
      <c r="RKJ20" s="3"/>
      <c r="RKK20" s="3"/>
      <c r="RKL20" s="3"/>
      <c r="RKM20" s="3"/>
      <c r="RKN20" s="3"/>
      <c r="RKO20" s="3"/>
      <c r="RKP20" s="3"/>
      <c r="RKQ20" s="3"/>
      <c r="RKR20" s="3"/>
      <c r="RKS20" s="3"/>
      <c r="RKT20" s="3"/>
      <c r="RKU20" s="3"/>
      <c r="RKV20" s="3"/>
      <c r="RKW20" s="3"/>
      <c r="RKX20" s="3"/>
      <c r="RKY20" s="3"/>
      <c r="RKZ20" s="3"/>
      <c r="RLA20" s="3"/>
      <c r="RLB20" s="3"/>
      <c r="RLC20" s="3"/>
      <c r="RLD20" s="3"/>
      <c r="RLE20" s="3"/>
      <c r="RLF20" s="3"/>
      <c r="RLG20" s="3"/>
      <c r="RLH20" s="3"/>
      <c r="RLI20" s="3"/>
      <c r="RLJ20" s="3"/>
      <c r="RLK20" s="3"/>
      <c r="RLL20" s="3"/>
      <c r="RLM20" s="3"/>
      <c r="RLN20" s="3"/>
      <c r="RLO20" s="3"/>
      <c r="RLP20" s="3"/>
      <c r="RLQ20" s="3"/>
      <c r="RLR20" s="3"/>
      <c r="RLS20" s="3"/>
      <c r="RLT20" s="3"/>
      <c r="RLU20" s="3"/>
      <c r="RLV20" s="3"/>
      <c r="RLW20" s="3"/>
      <c r="RLX20" s="3"/>
      <c r="RLY20" s="3"/>
      <c r="RLZ20" s="3"/>
      <c r="RMA20" s="3"/>
      <c r="RMB20" s="3"/>
      <c r="RMC20" s="3"/>
      <c r="RMD20" s="3"/>
      <c r="RME20" s="3"/>
      <c r="RMF20" s="3"/>
      <c r="RMG20" s="3"/>
      <c r="RMH20" s="3"/>
      <c r="RMI20" s="3"/>
      <c r="RMJ20" s="3"/>
      <c r="RMK20" s="3"/>
      <c r="RML20" s="3"/>
      <c r="RMM20" s="3"/>
      <c r="RMN20" s="3"/>
      <c r="RMO20" s="3"/>
      <c r="RMP20" s="3"/>
      <c r="RMQ20" s="3"/>
      <c r="RMR20" s="3"/>
      <c r="RMS20" s="3"/>
      <c r="RMT20" s="3"/>
      <c r="RMU20" s="3"/>
      <c r="RMV20" s="3"/>
      <c r="RMW20" s="3"/>
      <c r="RMX20" s="3"/>
      <c r="RMY20" s="3"/>
      <c r="RMZ20" s="3"/>
      <c r="RNA20" s="3"/>
      <c r="RNB20" s="3"/>
      <c r="RNC20" s="3"/>
      <c r="RND20" s="3"/>
      <c r="RNE20" s="3"/>
      <c r="RNF20" s="3"/>
      <c r="RNG20" s="3"/>
      <c r="RNH20" s="3"/>
      <c r="RNI20" s="3"/>
      <c r="RNJ20" s="3"/>
      <c r="RNK20" s="3"/>
      <c r="RNL20" s="3"/>
      <c r="RNM20" s="3"/>
      <c r="RNN20" s="3"/>
      <c r="RNO20" s="3"/>
      <c r="RNP20" s="3"/>
      <c r="RNQ20" s="3"/>
      <c r="RNR20" s="3"/>
      <c r="RNS20" s="3"/>
      <c r="RNT20" s="3"/>
      <c r="RNU20" s="3"/>
      <c r="RNV20" s="3"/>
      <c r="RNW20" s="3"/>
      <c r="RNX20" s="3"/>
      <c r="RNY20" s="3"/>
      <c r="RNZ20" s="3"/>
      <c r="ROA20" s="3"/>
      <c r="ROB20" s="3"/>
      <c r="ROC20" s="3"/>
      <c r="ROD20" s="3"/>
      <c r="ROE20" s="3"/>
      <c r="ROF20" s="3"/>
      <c r="ROG20" s="3"/>
      <c r="ROH20" s="3"/>
      <c r="ROI20" s="3"/>
      <c r="ROJ20" s="3"/>
      <c r="ROK20" s="3"/>
      <c r="ROL20" s="3"/>
      <c r="ROM20" s="3"/>
      <c r="RON20" s="3"/>
      <c r="ROO20" s="3"/>
      <c r="ROP20" s="3"/>
      <c r="ROQ20" s="3"/>
      <c r="ROR20" s="3"/>
      <c r="ROS20" s="3"/>
      <c r="ROT20" s="3"/>
      <c r="ROU20" s="3"/>
      <c r="ROV20" s="3"/>
      <c r="ROW20" s="3"/>
      <c r="ROX20" s="3"/>
      <c r="ROY20" s="3"/>
      <c r="ROZ20" s="3"/>
      <c r="RPA20" s="3"/>
      <c r="RPB20" s="3"/>
      <c r="RPC20" s="3"/>
      <c r="RPD20" s="3"/>
      <c r="RPE20" s="3"/>
      <c r="RPF20" s="3"/>
      <c r="RPG20" s="3"/>
      <c r="RPH20" s="3"/>
      <c r="RPI20" s="3"/>
      <c r="RPJ20" s="3"/>
      <c r="RPK20" s="3"/>
      <c r="RPL20" s="3"/>
      <c r="RPM20" s="3"/>
      <c r="RPN20" s="3"/>
      <c r="RPO20" s="3"/>
      <c r="RPP20" s="3"/>
      <c r="RPQ20" s="3"/>
      <c r="RPR20" s="3"/>
      <c r="RPS20" s="3"/>
      <c r="RPT20" s="3"/>
      <c r="RPU20" s="3"/>
      <c r="RPV20" s="3"/>
      <c r="RPW20" s="3"/>
      <c r="RPX20" s="3"/>
      <c r="RPY20" s="3"/>
      <c r="RPZ20" s="3"/>
      <c r="RQA20" s="3"/>
      <c r="RQB20" s="3"/>
      <c r="RQC20" s="3"/>
      <c r="RQD20" s="3"/>
      <c r="RQE20" s="3"/>
      <c r="RQF20" s="3"/>
      <c r="RQG20" s="3"/>
      <c r="RQH20" s="3"/>
      <c r="RQI20" s="3"/>
      <c r="RQJ20" s="3"/>
      <c r="RQK20" s="3"/>
      <c r="RQL20" s="3"/>
      <c r="RQM20" s="3"/>
      <c r="RQN20" s="3"/>
      <c r="RQO20" s="3"/>
      <c r="RQP20" s="3"/>
      <c r="RQQ20" s="3"/>
      <c r="RQR20" s="3"/>
      <c r="RQS20" s="3"/>
      <c r="RQT20" s="3"/>
      <c r="RQU20" s="3"/>
      <c r="RQV20" s="3"/>
      <c r="RQW20" s="3"/>
      <c r="RQX20" s="3"/>
      <c r="RQY20" s="3"/>
      <c r="RQZ20" s="3"/>
      <c r="RRA20" s="3"/>
      <c r="RRB20" s="3"/>
      <c r="RRC20" s="3"/>
      <c r="RRD20" s="3"/>
      <c r="RRE20" s="3"/>
      <c r="RRF20" s="3"/>
      <c r="RRG20" s="3"/>
      <c r="RRH20" s="3"/>
      <c r="RRI20" s="3"/>
      <c r="RRJ20" s="3"/>
      <c r="RRK20" s="3"/>
      <c r="RRL20" s="3"/>
      <c r="RRM20" s="3"/>
      <c r="RRN20" s="3"/>
      <c r="RRO20" s="3"/>
      <c r="RRP20" s="3"/>
      <c r="RRQ20" s="3"/>
      <c r="RRR20" s="3"/>
      <c r="RRS20" s="3"/>
      <c r="RRT20" s="3"/>
      <c r="RRU20" s="3"/>
      <c r="RRV20" s="3"/>
      <c r="RRW20" s="3"/>
      <c r="RRX20" s="3"/>
      <c r="RRY20" s="3"/>
      <c r="RRZ20" s="3"/>
      <c r="RSA20" s="3"/>
      <c r="RSB20" s="3"/>
      <c r="RSC20" s="3"/>
      <c r="RSD20" s="3"/>
      <c r="RSE20" s="3"/>
      <c r="RSF20" s="3"/>
      <c r="RSG20" s="3"/>
      <c r="RSH20" s="3"/>
      <c r="RSI20" s="3"/>
      <c r="RSJ20" s="3"/>
      <c r="RSK20" s="3"/>
      <c r="RSL20" s="3"/>
      <c r="RSM20" s="3"/>
      <c r="RSN20" s="3"/>
      <c r="RSO20" s="3"/>
      <c r="RSP20" s="3"/>
      <c r="RSQ20" s="3"/>
      <c r="RSR20" s="3"/>
      <c r="RSS20" s="3"/>
      <c r="RST20" s="3"/>
      <c r="RSU20" s="3"/>
      <c r="RSV20" s="3"/>
      <c r="RSW20" s="3"/>
      <c r="RSX20" s="3"/>
      <c r="RSY20" s="3"/>
      <c r="RSZ20" s="3"/>
      <c r="RTA20" s="3"/>
      <c r="RTB20" s="3"/>
      <c r="RTC20" s="3"/>
      <c r="RTD20" s="3"/>
      <c r="RTE20" s="3"/>
      <c r="RTF20" s="3"/>
      <c r="RTG20" s="3"/>
      <c r="RTH20" s="3"/>
      <c r="RTI20" s="3"/>
      <c r="RTJ20" s="3"/>
      <c r="RTK20" s="3"/>
      <c r="RTL20" s="3"/>
      <c r="RTM20" s="3"/>
      <c r="RTN20" s="3"/>
      <c r="RTO20" s="3"/>
      <c r="RTP20" s="3"/>
      <c r="RTQ20" s="3"/>
      <c r="RTR20" s="3"/>
      <c r="RTS20" s="3"/>
      <c r="RTT20" s="3"/>
      <c r="RTU20" s="3"/>
      <c r="RTV20" s="3"/>
      <c r="RTW20" s="3"/>
      <c r="RTX20" s="3"/>
      <c r="RTY20" s="3"/>
      <c r="RTZ20" s="3"/>
      <c r="RUA20" s="3"/>
      <c r="RUB20" s="3"/>
      <c r="RUC20" s="3"/>
      <c r="RUD20" s="3"/>
      <c r="RUE20" s="3"/>
      <c r="RUF20" s="3"/>
      <c r="RUG20" s="3"/>
      <c r="RUH20" s="3"/>
      <c r="RUI20" s="3"/>
      <c r="RUJ20" s="3"/>
      <c r="RUK20" s="3"/>
      <c r="RUL20" s="3"/>
      <c r="RUM20" s="3"/>
      <c r="RUN20" s="3"/>
      <c r="RUO20" s="3"/>
      <c r="RUP20" s="3"/>
      <c r="RUQ20" s="3"/>
      <c r="RUR20" s="3"/>
      <c r="RUS20" s="3"/>
      <c r="RUT20" s="3"/>
      <c r="RUU20" s="3"/>
      <c r="RUV20" s="3"/>
      <c r="RUW20" s="3"/>
      <c r="RUX20" s="3"/>
      <c r="RUY20" s="3"/>
      <c r="RUZ20" s="3"/>
      <c r="RVA20" s="3"/>
      <c r="RVB20" s="3"/>
      <c r="RVC20" s="3"/>
      <c r="RVD20" s="3"/>
      <c r="RVE20" s="3"/>
      <c r="RVF20" s="3"/>
      <c r="RVG20" s="3"/>
      <c r="RVH20" s="3"/>
      <c r="RVI20" s="3"/>
      <c r="RVJ20" s="3"/>
      <c r="RVK20" s="3"/>
      <c r="RVL20" s="3"/>
      <c r="RVM20" s="3"/>
      <c r="RVN20" s="3"/>
      <c r="RVO20" s="3"/>
      <c r="RVP20" s="3"/>
      <c r="RVQ20" s="3"/>
      <c r="RVR20" s="3"/>
      <c r="RVS20" s="3"/>
      <c r="RVT20" s="3"/>
      <c r="RVU20" s="3"/>
      <c r="RVV20" s="3"/>
      <c r="RVW20" s="3"/>
      <c r="RVX20" s="3"/>
      <c r="RVY20" s="3"/>
      <c r="RVZ20" s="3"/>
      <c r="RWA20" s="3"/>
      <c r="RWB20" s="3"/>
      <c r="RWC20" s="3"/>
      <c r="RWD20" s="3"/>
      <c r="RWE20" s="3"/>
      <c r="RWF20" s="3"/>
      <c r="RWG20" s="3"/>
      <c r="RWH20" s="3"/>
      <c r="RWI20" s="3"/>
      <c r="RWJ20" s="3"/>
      <c r="RWK20" s="3"/>
      <c r="RWL20" s="3"/>
      <c r="RWM20" s="3"/>
      <c r="RWN20" s="3"/>
      <c r="RWO20" s="3"/>
      <c r="RWP20" s="3"/>
      <c r="RWQ20" s="3"/>
      <c r="RWR20" s="3"/>
      <c r="RWS20" s="3"/>
      <c r="RWT20" s="3"/>
      <c r="RWU20" s="3"/>
      <c r="RWV20" s="3"/>
      <c r="RWW20" s="3"/>
      <c r="RWX20" s="3"/>
      <c r="RWY20" s="3"/>
      <c r="RWZ20" s="3"/>
      <c r="RXA20" s="3"/>
      <c r="RXB20" s="3"/>
      <c r="RXC20" s="3"/>
      <c r="RXD20" s="3"/>
      <c r="RXE20" s="3"/>
      <c r="RXF20" s="3"/>
      <c r="RXG20" s="3"/>
      <c r="RXH20" s="3"/>
      <c r="RXI20" s="3"/>
      <c r="RXJ20" s="3"/>
      <c r="RXK20" s="3"/>
      <c r="RXL20" s="3"/>
      <c r="RXM20" s="3"/>
      <c r="RXN20" s="3"/>
      <c r="RXO20" s="3"/>
      <c r="RXP20" s="3"/>
      <c r="RXQ20" s="3"/>
      <c r="RXR20" s="3"/>
      <c r="RXS20" s="3"/>
      <c r="RXT20" s="3"/>
      <c r="RXU20" s="3"/>
      <c r="RXV20" s="3"/>
      <c r="RXW20" s="3"/>
      <c r="RXX20" s="3"/>
      <c r="RXY20" s="3"/>
      <c r="RXZ20" s="3"/>
      <c r="RYA20" s="3"/>
      <c r="RYB20" s="3"/>
      <c r="RYC20" s="3"/>
      <c r="RYD20" s="3"/>
      <c r="RYE20" s="3"/>
      <c r="RYF20" s="3"/>
      <c r="RYG20" s="3"/>
      <c r="RYH20" s="3"/>
      <c r="RYI20" s="3"/>
      <c r="RYJ20" s="3"/>
      <c r="RYK20" s="3"/>
      <c r="RYL20" s="3"/>
      <c r="RYM20" s="3"/>
      <c r="RYN20" s="3"/>
      <c r="RYO20" s="3"/>
      <c r="RYP20" s="3"/>
      <c r="RYQ20" s="3"/>
      <c r="RYR20" s="3"/>
      <c r="RYS20" s="3"/>
      <c r="RYT20" s="3"/>
      <c r="RYU20" s="3"/>
      <c r="RYV20" s="3"/>
      <c r="RYW20" s="3"/>
      <c r="RYX20" s="3"/>
      <c r="RYY20" s="3"/>
      <c r="RYZ20" s="3"/>
      <c r="RZA20" s="3"/>
      <c r="RZB20" s="3"/>
      <c r="RZC20" s="3"/>
      <c r="RZD20" s="3"/>
      <c r="RZE20" s="3"/>
      <c r="RZF20" s="3"/>
      <c r="RZG20" s="3"/>
      <c r="RZH20" s="3"/>
      <c r="RZI20" s="3"/>
      <c r="RZJ20" s="3"/>
      <c r="RZK20" s="3"/>
      <c r="RZL20" s="3"/>
      <c r="RZM20" s="3"/>
      <c r="RZN20" s="3"/>
      <c r="RZO20" s="3"/>
      <c r="RZP20" s="3"/>
      <c r="RZQ20" s="3"/>
      <c r="RZR20" s="3"/>
      <c r="RZS20" s="3"/>
      <c r="RZT20" s="3"/>
      <c r="RZU20" s="3"/>
      <c r="RZV20" s="3"/>
      <c r="RZW20" s="3"/>
      <c r="RZX20" s="3"/>
      <c r="RZY20" s="3"/>
      <c r="RZZ20" s="3"/>
      <c r="SAA20" s="3"/>
      <c r="SAB20" s="3"/>
      <c r="SAC20" s="3"/>
      <c r="SAD20" s="3"/>
      <c r="SAE20" s="3"/>
      <c r="SAF20" s="3"/>
      <c r="SAG20" s="3"/>
      <c r="SAH20" s="3"/>
      <c r="SAI20" s="3"/>
      <c r="SAJ20" s="3"/>
      <c r="SAK20" s="3"/>
      <c r="SAL20" s="3"/>
      <c r="SAM20" s="3"/>
      <c r="SAN20" s="3"/>
      <c r="SAO20" s="3"/>
      <c r="SAP20" s="3"/>
      <c r="SAQ20" s="3"/>
      <c r="SAR20" s="3"/>
      <c r="SAS20" s="3"/>
      <c r="SAT20" s="3"/>
      <c r="SAU20" s="3"/>
      <c r="SAV20" s="3"/>
      <c r="SAW20" s="3"/>
      <c r="SAX20" s="3"/>
      <c r="SAY20" s="3"/>
      <c r="SAZ20" s="3"/>
      <c r="SBA20" s="3"/>
      <c r="SBB20" s="3"/>
      <c r="SBC20" s="3"/>
      <c r="SBD20" s="3"/>
      <c r="SBE20" s="3"/>
      <c r="SBF20" s="3"/>
      <c r="SBG20" s="3"/>
      <c r="SBH20" s="3"/>
      <c r="SBI20" s="3"/>
      <c r="SBJ20" s="3"/>
      <c r="SBK20" s="3"/>
      <c r="SBL20" s="3"/>
      <c r="SBM20" s="3"/>
      <c r="SBN20" s="3"/>
      <c r="SBO20" s="3"/>
      <c r="SBP20" s="3"/>
      <c r="SBQ20" s="3"/>
      <c r="SBR20" s="3"/>
      <c r="SBS20" s="3"/>
      <c r="SBT20" s="3"/>
      <c r="SBU20" s="3"/>
      <c r="SBV20" s="3"/>
      <c r="SBW20" s="3"/>
      <c r="SBX20" s="3"/>
      <c r="SBY20" s="3"/>
      <c r="SBZ20" s="3"/>
      <c r="SCA20" s="3"/>
      <c r="SCB20" s="3"/>
      <c r="SCC20" s="3"/>
      <c r="SCD20" s="3"/>
      <c r="SCE20" s="3"/>
      <c r="SCF20" s="3"/>
      <c r="SCG20" s="3"/>
      <c r="SCH20" s="3"/>
      <c r="SCI20" s="3"/>
      <c r="SCJ20" s="3"/>
      <c r="SCK20" s="3"/>
      <c r="SCL20" s="3"/>
      <c r="SCM20" s="3"/>
      <c r="SCN20" s="3"/>
      <c r="SCO20" s="3"/>
      <c r="SCP20" s="3"/>
      <c r="SCQ20" s="3"/>
      <c r="SCR20" s="3"/>
      <c r="SCS20" s="3"/>
      <c r="SCT20" s="3"/>
      <c r="SCU20" s="3"/>
      <c r="SCV20" s="3"/>
      <c r="SCW20" s="3"/>
      <c r="SCX20" s="3"/>
      <c r="SCY20" s="3"/>
      <c r="SCZ20" s="3"/>
      <c r="SDA20" s="3"/>
      <c r="SDB20" s="3"/>
      <c r="SDC20" s="3"/>
      <c r="SDD20" s="3"/>
      <c r="SDE20" s="3"/>
      <c r="SDF20" s="3"/>
      <c r="SDG20" s="3"/>
      <c r="SDH20" s="3"/>
      <c r="SDI20" s="3"/>
      <c r="SDJ20" s="3"/>
      <c r="SDK20" s="3"/>
      <c r="SDL20" s="3"/>
      <c r="SDM20" s="3"/>
      <c r="SDN20" s="3"/>
      <c r="SDO20" s="3"/>
      <c r="SDP20" s="3"/>
      <c r="SDQ20" s="3"/>
      <c r="SDR20" s="3"/>
      <c r="SDS20" s="3"/>
      <c r="SDT20" s="3"/>
      <c r="SDU20" s="3"/>
      <c r="SDV20" s="3"/>
      <c r="SDW20" s="3"/>
      <c r="SDX20" s="3"/>
      <c r="SDY20" s="3"/>
      <c r="SDZ20" s="3"/>
      <c r="SEA20" s="3"/>
      <c r="SEB20" s="3"/>
      <c r="SEC20" s="3"/>
      <c r="SED20" s="3"/>
      <c r="SEE20" s="3"/>
      <c r="SEF20" s="3"/>
      <c r="SEG20" s="3"/>
      <c r="SEH20" s="3"/>
      <c r="SEI20" s="3"/>
      <c r="SEJ20" s="3"/>
      <c r="SEK20" s="3"/>
      <c r="SEL20" s="3"/>
      <c r="SEM20" s="3"/>
      <c r="SEN20" s="3"/>
      <c r="SEO20" s="3"/>
      <c r="SEP20" s="3"/>
      <c r="SEQ20" s="3"/>
      <c r="SER20" s="3"/>
      <c r="SES20" s="3"/>
      <c r="SET20" s="3"/>
      <c r="SEU20" s="3"/>
      <c r="SEV20" s="3"/>
      <c r="SEW20" s="3"/>
      <c r="SEX20" s="3"/>
      <c r="SEY20" s="3"/>
      <c r="SEZ20" s="3"/>
      <c r="SFA20" s="3"/>
      <c r="SFB20" s="3"/>
      <c r="SFC20" s="3"/>
      <c r="SFD20" s="3"/>
      <c r="SFE20" s="3"/>
      <c r="SFF20" s="3"/>
      <c r="SFG20" s="3"/>
      <c r="SFH20" s="3"/>
      <c r="SFI20" s="3"/>
      <c r="SFJ20" s="3"/>
      <c r="SFK20" s="3"/>
      <c r="SFL20" s="3"/>
      <c r="SFM20" s="3"/>
      <c r="SFN20" s="3"/>
      <c r="SFO20" s="3"/>
      <c r="SFP20" s="3"/>
      <c r="SFQ20" s="3"/>
      <c r="SFR20" s="3"/>
      <c r="SFS20" s="3"/>
      <c r="SFT20" s="3"/>
      <c r="SFU20" s="3"/>
      <c r="SFV20" s="3"/>
      <c r="SFW20" s="3"/>
      <c r="SFX20" s="3"/>
      <c r="SFY20" s="3"/>
      <c r="SFZ20" s="3"/>
      <c r="SGA20" s="3"/>
      <c r="SGB20" s="3"/>
      <c r="SGC20" s="3"/>
      <c r="SGD20" s="3"/>
      <c r="SGE20" s="3"/>
      <c r="SGF20" s="3"/>
      <c r="SGG20" s="3"/>
      <c r="SGH20" s="3"/>
      <c r="SGI20" s="3"/>
      <c r="SGJ20" s="3"/>
      <c r="SGK20" s="3"/>
      <c r="SGL20" s="3"/>
      <c r="SGM20" s="3"/>
      <c r="SGN20" s="3"/>
      <c r="SGO20" s="3"/>
      <c r="SGP20" s="3"/>
      <c r="SGQ20" s="3"/>
      <c r="SGR20" s="3"/>
      <c r="SGS20" s="3"/>
      <c r="SGT20" s="3"/>
      <c r="SGU20" s="3"/>
      <c r="SGV20" s="3"/>
      <c r="SGW20" s="3"/>
      <c r="SGX20" s="3"/>
      <c r="SGY20" s="3"/>
      <c r="SGZ20" s="3"/>
      <c r="SHA20" s="3"/>
      <c r="SHB20" s="3"/>
      <c r="SHC20" s="3"/>
      <c r="SHD20" s="3"/>
      <c r="SHE20" s="3"/>
      <c r="SHF20" s="3"/>
      <c r="SHG20" s="3"/>
      <c r="SHH20" s="3"/>
      <c r="SHI20" s="3"/>
      <c r="SHJ20" s="3"/>
      <c r="SHK20" s="3"/>
      <c r="SHL20" s="3"/>
      <c r="SHM20" s="3"/>
      <c r="SHN20" s="3"/>
      <c r="SHO20" s="3"/>
      <c r="SHP20" s="3"/>
      <c r="SHQ20" s="3"/>
      <c r="SHR20" s="3"/>
      <c r="SHS20" s="3"/>
      <c r="SHT20" s="3"/>
      <c r="SHU20" s="3"/>
      <c r="SHV20" s="3"/>
      <c r="SHW20" s="3"/>
      <c r="SHX20" s="3"/>
      <c r="SHY20" s="3"/>
      <c r="SHZ20" s="3"/>
      <c r="SIA20" s="3"/>
      <c r="SIB20" s="3"/>
      <c r="SIC20" s="3"/>
      <c r="SID20" s="3"/>
      <c r="SIE20" s="3"/>
      <c r="SIF20" s="3"/>
      <c r="SIG20" s="3"/>
      <c r="SIH20" s="3"/>
      <c r="SII20" s="3"/>
      <c r="SIJ20" s="3"/>
      <c r="SIK20" s="3"/>
      <c r="SIL20" s="3"/>
      <c r="SIM20" s="3"/>
      <c r="SIN20" s="3"/>
      <c r="SIO20" s="3"/>
      <c r="SIP20" s="3"/>
      <c r="SIQ20" s="3"/>
      <c r="SIR20" s="3"/>
      <c r="SIS20" s="3"/>
      <c r="SIT20" s="3"/>
      <c r="SIU20" s="3"/>
      <c r="SIV20" s="3"/>
      <c r="SIW20" s="3"/>
      <c r="SIX20" s="3"/>
      <c r="SIY20" s="3"/>
      <c r="SIZ20" s="3"/>
      <c r="SJA20" s="3"/>
      <c r="SJB20" s="3"/>
      <c r="SJC20" s="3"/>
      <c r="SJD20" s="3"/>
      <c r="SJE20" s="3"/>
      <c r="SJF20" s="3"/>
      <c r="SJG20" s="3"/>
      <c r="SJH20" s="3"/>
      <c r="SJI20" s="3"/>
      <c r="SJJ20" s="3"/>
      <c r="SJK20" s="3"/>
      <c r="SJL20" s="3"/>
      <c r="SJM20" s="3"/>
      <c r="SJN20" s="3"/>
      <c r="SJO20" s="3"/>
      <c r="SJP20" s="3"/>
      <c r="SJQ20" s="3"/>
      <c r="SJR20" s="3"/>
      <c r="SJS20" s="3"/>
      <c r="SJT20" s="3"/>
      <c r="SJU20" s="3"/>
      <c r="SJV20" s="3"/>
      <c r="SJW20" s="3"/>
      <c r="SJX20" s="3"/>
      <c r="SJY20" s="3"/>
      <c r="SJZ20" s="3"/>
      <c r="SKA20" s="3"/>
      <c r="SKB20" s="3"/>
      <c r="SKC20" s="3"/>
      <c r="SKD20" s="3"/>
      <c r="SKE20" s="3"/>
      <c r="SKF20" s="3"/>
      <c r="SKG20" s="3"/>
      <c r="SKH20" s="3"/>
      <c r="SKI20" s="3"/>
      <c r="SKJ20" s="3"/>
      <c r="SKK20" s="3"/>
      <c r="SKL20" s="3"/>
      <c r="SKM20" s="3"/>
      <c r="SKN20" s="3"/>
      <c r="SKO20" s="3"/>
      <c r="SKP20" s="3"/>
      <c r="SKQ20" s="3"/>
      <c r="SKR20" s="3"/>
      <c r="SKS20" s="3"/>
      <c r="SKT20" s="3"/>
      <c r="SKU20" s="3"/>
      <c r="SKV20" s="3"/>
      <c r="SKW20" s="3"/>
      <c r="SKX20" s="3"/>
      <c r="SKY20" s="3"/>
      <c r="SKZ20" s="3"/>
      <c r="SLA20" s="3"/>
      <c r="SLB20" s="3"/>
      <c r="SLC20" s="3"/>
      <c r="SLD20" s="3"/>
      <c r="SLE20" s="3"/>
      <c r="SLF20" s="3"/>
      <c r="SLG20" s="3"/>
      <c r="SLH20" s="3"/>
      <c r="SLI20" s="3"/>
      <c r="SLJ20" s="3"/>
      <c r="SLK20" s="3"/>
      <c r="SLL20" s="3"/>
      <c r="SLM20" s="3"/>
      <c r="SLN20" s="3"/>
      <c r="SLO20" s="3"/>
      <c r="SLP20" s="3"/>
      <c r="SLQ20" s="3"/>
      <c r="SLR20" s="3"/>
      <c r="SLS20" s="3"/>
      <c r="SLT20" s="3"/>
      <c r="SLU20" s="3"/>
      <c r="SLV20" s="3"/>
      <c r="SLW20" s="3"/>
      <c r="SLX20" s="3"/>
      <c r="SLY20" s="3"/>
      <c r="SLZ20" s="3"/>
      <c r="SMA20" s="3"/>
      <c r="SMB20" s="3"/>
      <c r="SMC20" s="3"/>
      <c r="SMD20" s="3"/>
      <c r="SME20" s="3"/>
      <c r="SMF20" s="3"/>
      <c r="SMG20" s="3"/>
      <c r="SMH20" s="3"/>
      <c r="SMI20" s="3"/>
      <c r="SMJ20" s="3"/>
      <c r="SMK20" s="3"/>
      <c r="SML20" s="3"/>
      <c r="SMM20" s="3"/>
      <c r="SMN20" s="3"/>
      <c r="SMO20" s="3"/>
      <c r="SMP20" s="3"/>
      <c r="SMQ20" s="3"/>
      <c r="SMR20" s="3"/>
      <c r="SMS20" s="3"/>
      <c r="SMT20" s="3"/>
      <c r="SMU20" s="3"/>
      <c r="SMV20" s="3"/>
      <c r="SMW20" s="3"/>
      <c r="SMX20" s="3"/>
      <c r="SMY20" s="3"/>
      <c r="SMZ20" s="3"/>
      <c r="SNA20" s="3"/>
      <c r="SNB20" s="3"/>
      <c r="SNC20" s="3"/>
      <c r="SND20" s="3"/>
      <c r="SNE20" s="3"/>
      <c r="SNF20" s="3"/>
      <c r="SNG20" s="3"/>
      <c r="SNH20" s="3"/>
      <c r="SNI20" s="3"/>
      <c r="SNJ20" s="3"/>
      <c r="SNK20" s="3"/>
      <c r="SNL20" s="3"/>
      <c r="SNM20" s="3"/>
      <c r="SNN20" s="3"/>
      <c r="SNO20" s="3"/>
      <c r="SNP20" s="3"/>
      <c r="SNQ20" s="3"/>
      <c r="SNR20" s="3"/>
      <c r="SNS20" s="3"/>
      <c r="SNT20" s="3"/>
      <c r="SNU20" s="3"/>
      <c r="SNV20" s="3"/>
      <c r="SNW20" s="3"/>
      <c r="SNX20" s="3"/>
      <c r="SNY20" s="3"/>
      <c r="SNZ20" s="3"/>
      <c r="SOA20" s="3"/>
      <c r="SOB20" s="3"/>
      <c r="SOC20" s="3"/>
      <c r="SOD20" s="3"/>
      <c r="SOE20" s="3"/>
      <c r="SOF20" s="3"/>
      <c r="SOG20" s="3"/>
      <c r="SOH20" s="3"/>
      <c r="SOI20" s="3"/>
      <c r="SOJ20" s="3"/>
      <c r="SOK20" s="3"/>
      <c r="SOL20" s="3"/>
      <c r="SOM20" s="3"/>
      <c r="SON20" s="3"/>
      <c r="SOO20" s="3"/>
      <c r="SOP20" s="3"/>
      <c r="SOQ20" s="3"/>
      <c r="SOR20" s="3"/>
      <c r="SOS20" s="3"/>
      <c r="SOT20" s="3"/>
      <c r="SOU20" s="3"/>
      <c r="SOV20" s="3"/>
      <c r="SOW20" s="3"/>
      <c r="SOX20" s="3"/>
      <c r="SOY20" s="3"/>
      <c r="SOZ20" s="3"/>
      <c r="SPA20" s="3"/>
      <c r="SPB20" s="3"/>
      <c r="SPC20" s="3"/>
      <c r="SPD20" s="3"/>
      <c r="SPE20" s="3"/>
      <c r="SPF20" s="3"/>
      <c r="SPG20" s="3"/>
      <c r="SPH20" s="3"/>
      <c r="SPI20" s="3"/>
      <c r="SPJ20" s="3"/>
      <c r="SPK20" s="3"/>
      <c r="SPL20" s="3"/>
      <c r="SPM20" s="3"/>
      <c r="SPN20" s="3"/>
      <c r="SPO20" s="3"/>
      <c r="SPP20" s="3"/>
      <c r="SPQ20" s="3"/>
      <c r="SPR20" s="3"/>
      <c r="SPS20" s="3"/>
      <c r="SPT20" s="3"/>
      <c r="SPU20" s="3"/>
      <c r="SPV20" s="3"/>
      <c r="SPW20" s="3"/>
      <c r="SPX20" s="3"/>
      <c r="SPY20" s="3"/>
      <c r="SPZ20" s="3"/>
      <c r="SQA20" s="3"/>
      <c r="SQB20" s="3"/>
      <c r="SQC20" s="3"/>
      <c r="SQD20" s="3"/>
      <c r="SQE20" s="3"/>
      <c r="SQF20" s="3"/>
      <c r="SQG20" s="3"/>
      <c r="SQH20" s="3"/>
      <c r="SQI20" s="3"/>
      <c r="SQJ20" s="3"/>
      <c r="SQK20" s="3"/>
      <c r="SQL20" s="3"/>
      <c r="SQM20" s="3"/>
      <c r="SQN20" s="3"/>
      <c r="SQO20" s="3"/>
      <c r="SQP20" s="3"/>
      <c r="SQQ20" s="3"/>
      <c r="SQR20" s="3"/>
      <c r="SQS20" s="3"/>
      <c r="SQT20" s="3"/>
      <c r="SQU20" s="3"/>
      <c r="SQV20" s="3"/>
      <c r="SQW20" s="3"/>
      <c r="SQX20" s="3"/>
      <c r="SQY20" s="3"/>
      <c r="SQZ20" s="3"/>
      <c r="SRA20" s="3"/>
      <c r="SRB20" s="3"/>
      <c r="SRC20" s="3"/>
      <c r="SRD20" s="3"/>
      <c r="SRE20" s="3"/>
      <c r="SRF20" s="3"/>
      <c r="SRG20" s="3"/>
      <c r="SRH20" s="3"/>
      <c r="SRI20" s="3"/>
      <c r="SRJ20" s="3"/>
      <c r="SRK20" s="3"/>
      <c r="SRL20" s="3"/>
      <c r="SRM20" s="3"/>
      <c r="SRN20" s="3"/>
      <c r="SRO20" s="3"/>
      <c r="SRP20" s="3"/>
      <c r="SRQ20" s="3"/>
      <c r="SRR20" s="3"/>
      <c r="SRS20" s="3"/>
      <c r="SRT20" s="3"/>
      <c r="SRU20" s="3"/>
      <c r="SRV20" s="3"/>
      <c r="SRW20" s="3"/>
      <c r="SRX20" s="3"/>
      <c r="SRY20" s="3"/>
      <c r="SRZ20" s="3"/>
      <c r="SSA20" s="3"/>
      <c r="SSB20" s="3"/>
      <c r="SSC20" s="3"/>
      <c r="SSD20" s="3"/>
      <c r="SSE20" s="3"/>
      <c r="SSF20" s="3"/>
      <c r="SSG20" s="3"/>
      <c r="SSH20" s="3"/>
      <c r="SSI20" s="3"/>
      <c r="SSJ20" s="3"/>
      <c r="SSK20" s="3"/>
      <c r="SSL20" s="3"/>
      <c r="SSM20" s="3"/>
      <c r="SSN20" s="3"/>
      <c r="SSO20" s="3"/>
      <c r="SSP20" s="3"/>
      <c r="SSQ20" s="3"/>
      <c r="SSR20" s="3"/>
      <c r="SSS20" s="3"/>
      <c r="SST20" s="3"/>
      <c r="SSU20" s="3"/>
      <c r="SSV20" s="3"/>
      <c r="SSW20" s="3"/>
      <c r="SSX20" s="3"/>
      <c r="SSY20" s="3"/>
      <c r="SSZ20" s="3"/>
      <c r="STA20" s="3"/>
      <c r="STB20" s="3"/>
      <c r="STC20" s="3"/>
      <c r="STD20" s="3"/>
      <c r="STE20" s="3"/>
      <c r="STF20" s="3"/>
      <c r="STG20" s="3"/>
      <c r="STH20" s="3"/>
      <c r="STI20" s="3"/>
      <c r="STJ20" s="3"/>
      <c r="STK20" s="3"/>
      <c r="STL20" s="3"/>
      <c r="STM20" s="3"/>
      <c r="STN20" s="3"/>
      <c r="STO20" s="3"/>
      <c r="STP20" s="3"/>
      <c r="STQ20" s="3"/>
      <c r="STR20" s="3"/>
      <c r="STS20" s="3"/>
      <c r="STT20" s="3"/>
      <c r="STU20" s="3"/>
      <c r="STV20" s="3"/>
      <c r="STW20" s="3"/>
      <c r="STX20" s="3"/>
      <c r="STY20" s="3"/>
      <c r="STZ20" s="3"/>
      <c r="SUA20" s="3"/>
      <c r="SUB20" s="3"/>
      <c r="SUC20" s="3"/>
      <c r="SUD20" s="3"/>
      <c r="SUE20" s="3"/>
      <c r="SUF20" s="3"/>
      <c r="SUG20" s="3"/>
      <c r="SUH20" s="3"/>
      <c r="SUI20" s="3"/>
      <c r="SUJ20" s="3"/>
      <c r="SUK20" s="3"/>
      <c r="SUL20" s="3"/>
      <c r="SUM20" s="3"/>
      <c r="SUN20" s="3"/>
      <c r="SUO20" s="3"/>
      <c r="SUP20" s="3"/>
      <c r="SUQ20" s="3"/>
      <c r="SUR20" s="3"/>
      <c r="SUS20" s="3"/>
      <c r="SUT20" s="3"/>
      <c r="SUU20" s="3"/>
      <c r="SUV20" s="3"/>
      <c r="SUW20" s="3"/>
      <c r="SUX20" s="3"/>
      <c r="SUY20" s="3"/>
      <c r="SUZ20" s="3"/>
      <c r="SVA20" s="3"/>
      <c r="SVB20" s="3"/>
      <c r="SVC20" s="3"/>
      <c r="SVD20" s="3"/>
      <c r="SVE20" s="3"/>
      <c r="SVF20" s="3"/>
      <c r="SVG20" s="3"/>
      <c r="SVH20" s="3"/>
      <c r="SVI20" s="3"/>
      <c r="SVJ20" s="3"/>
      <c r="SVK20" s="3"/>
      <c r="SVL20" s="3"/>
      <c r="SVM20" s="3"/>
      <c r="SVN20" s="3"/>
      <c r="SVO20" s="3"/>
      <c r="SVP20" s="3"/>
      <c r="SVQ20" s="3"/>
      <c r="SVR20" s="3"/>
      <c r="SVS20" s="3"/>
      <c r="SVT20" s="3"/>
      <c r="SVU20" s="3"/>
      <c r="SVV20" s="3"/>
      <c r="SVW20" s="3"/>
      <c r="SVX20" s="3"/>
      <c r="SVY20" s="3"/>
      <c r="SVZ20" s="3"/>
      <c r="SWA20" s="3"/>
      <c r="SWB20" s="3"/>
      <c r="SWC20" s="3"/>
      <c r="SWD20" s="3"/>
      <c r="SWE20" s="3"/>
      <c r="SWF20" s="3"/>
      <c r="SWG20" s="3"/>
      <c r="SWH20" s="3"/>
      <c r="SWI20" s="3"/>
      <c r="SWJ20" s="3"/>
      <c r="SWK20" s="3"/>
      <c r="SWL20" s="3"/>
      <c r="SWM20" s="3"/>
      <c r="SWN20" s="3"/>
      <c r="SWO20" s="3"/>
      <c r="SWP20" s="3"/>
      <c r="SWQ20" s="3"/>
      <c r="SWR20" s="3"/>
      <c r="SWS20" s="3"/>
      <c r="SWT20" s="3"/>
      <c r="SWU20" s="3"/>
      <c r="SWV20" s="3"/>
      <c r="SWW20" s="3"/>
      <c r="SWX20" s="3"/>
      <c r="SWY20" s="3"/>
      <c r="SWZ20" s="3"/>
      <c r="SXA20" s="3"/>
      <c r="SXB20" s="3"/>
      <c r="SXC20" s="3"/>
      <c r="SXD20" s="3"/>
      <c r="SXE20" s="3"/>
      <c r="SXF20" s="3"/>
      <c r="SXG20" s="3"/>
      <c r="SXH20" s="3"/>
      <c r="SXI20" s="3"/>
      <c r="SXJ20" s="3"/>
      <c r="SXK20" s="3"/>
      <c r="SXL20" s="3"/>
      <c r="SXM20" s="3"/>
      <c r="SXN20" s="3"/>
      <c r="SXO20" s="3"/>
      <c r="SXP20" s="3"/>
      <c r="SXQ20" s="3"/>
      <c r="SXR20" s="3"/>
      <c r="SXS20" s="3"/>
      <c r="SXT20" s="3"/>
      <c r="SXU20" s="3"/>
      <c r="SXV20" s="3"/>
      <c r="SXW20" s="3"/>
      <c r="SXX20" s="3"/>
      <c r="SXY20" s="3"/>
      <c r="SXZ20" s="3"/>
      <c r="SYA20" s="3"/>
      <c r="SYB20" s="3"/>
      <c r="SYC20" s="3"/>
      <c r="SYD20" s="3"/>
      <c r="SYE20" s="3"/>
      <c r="SYF20" s="3"/>
      <c r="SYG20" s="3"/>
      <c r="SYH20" s="3"/>
      <c r="SYI20" s="3"/>
      <c r="SYJ20" s="3"/>
      <c r="SYK20" s="3"/>
      <c r="SYL20" s="3"/>
      <c r="SYM20" s="3"/>
      <c r="SYN20" s="3"/>
      <c r="SYO20" s="3"/>
      <c r="SYP20" s="3"/>
      <c r="SYQ20" s="3"/>
      <c r="SYR20" s="3"/>
      <c r="SYS20" s="3"/>
      <c r="SYT20" s="3"/>
      <c r="SYU20" s="3"/>
      <c r="SYV20" s="3"/>
      <c r="SYW20" s="3"/>
      <c r="SYX20" s="3"/>
      <c r="SYY20" s="3"/>
      <c r="SYZ20" s="3"/>
      <c r="SZA20" s="3"/>
      <c r="SZB20" s="3"/>
      <c r="SZC20" s="3"/>
      <c r="SZD20" s="3"/>
      <c r="SZE20" s="3"/>
      <c r="SZF20" s="3"/>
      <c r="SZG20" s="3"/>
      <c r="SZH20" s="3"/>
      <c r="SZI20" s="3"/>
      <c r="SZJ20" s="3"/>
      <c r="SZK20" s="3"/>
      <c r="SZL20" s="3"/>
      <c r="SZM20" s="3"/>
      <c r="SZN20" s="3"/>
      <c r="SZO20" s="3"/>
      <c r="SZP20" s="3"/>
      <c r="SZQ20" s="3"/>
      <c r="SZR20" s="3"/>
      <c r="SZS20" s="3"/>
      <c r="SZT20" s="3"/>
      <c r="SZU20" s="3"/>
      <c r="SZV20" s="3"/>
      <c r="SZW20" s="3"/>
      <c r="SZX20" s="3"/>
      <c r="SZY20" s="3"/>
      <c r="SZZ20" s="3"/>
      <c r="TAA20" s="3"/>
      <c r="TAB20" s="3"/>
      <c r="TAC20" s="3"/>
      <c r="TAD20" s="3"/>
      <c r="TAE20" s="3"/>
      <c r="TAF20" s="3"/>
      <c r="TAG20" s="3"/>
      <c r="TAH20" s="3"/>
      <c r="TAI20" s="3"/>
      <c r="TAJ20" s="3"/>
      <c r="TAK20" s="3"/>
      <c r="TAL20" s="3"/>
      <c r="TAM20" s="3"/>
      <c r="TAN20" s="3"/>
      <c r="TAO20" s="3"/>
      <c r="TAP20" s="3"/>
      <c r="TAQ20" s="3"/>
      <c r="TAR20" s="3"/>
      <c r="TAS20" s="3"/>
      <c r="TAT20" s="3"/>
      <c r="TAU20" s="3"/>
      <c r="TAV20" s="3"/>
      <c r="TAW20" s="3"/>
      <c r="TAX20" s="3"/>
      <c r="TAY20" s="3"/>
      <c r="TAZ20" s="3"/>
      <c r="TBA20" s="3"/>
      <c r="TBB20" s="3"/>
      <c r="TBC20" s="3"/>
      <c r="TBD20" s="3"/>
      <c r="TBE20" s="3"/>
      <c r="TBF20" s="3"/>
      <c r="TBG20" s="3"/>
      <c r="TBH20" s="3"/>
      <c r="TBI20" s="3"/>
      <c r="TBJ20" s="3"/>
      <c r="TBK20" s="3"/>
      <c r="TBL20" s="3"/>
      <c r="TBM20" s="3"/>
      <c r="TBN20" s="3"/>
      <c r="TBO20" s="3"/>
      <c r="TBP20" s="3"/>
      <c r="TBQ20" s="3"/>
      <c r="TBR20" s="3"/>
      <c r="TBS20" s="3"/>
      <c r="TBT20" s="3"/>
      <c r="TBU20" s="3"/>
      <c r="TBV20" s="3"/>
      <c r="TBW20" s="3"/>
      <c r="TBX20" s="3"/>
      <c r="TBY20" s="3"/>
      <c r="TBZ20" s="3"/>
      <c r="TCA20" s="3"/>
      <c r="TCB20" s="3"/>
      <c r="TCC20" s="3"/>
      <c r="TCD20" s="3"/>
      <c r="TCE20" s="3"/>
      <c r="TCF20" s="3"/>
      <c r="TCG20" s="3"/>
      <c r="TCH20" s="3"/>
      <c r="TCI20" s="3"/>
      <c r="TCJ20" s="3"/>
      <c r="TCK20" s="3"/>
      <c r="TCL20" s="3"/>
      <c r="TCM20" s="3"/>
      <c r="TCN20" s="3"/>
      <c r="TCO20" s="3"/>
      <c r="TCP20" s="3"/>
      <c r="TCQ20" s="3"/>
      <c r="TCR20" s="3"/>
      <c r="TCS20" s="3"/>
      <c r="TCT20" s="3"/>
      <c r="TCU20" s="3"/>
      <c r="TCV20" s="3"/>
      <c r="TCW20" s="3"/>
      <c r="TCX20" s="3"/>
      <c r="TCY20" s="3"/>
      <c r="TCZ20" s="3"/>
      <c r="TDA20" s="3"/>
      <c r="TDB20" s="3"/>
      <c r="TDC20" s="3"/>
      <c r="TDD20" s="3"/>
      <c r="TDE20" s="3"/>
      <c r="TDF20" s="3"/>
      <c r="TDG20" s="3"/>
      <c r="TDH20" s="3"/>
      <c r="TDI20" s="3"/>
      <c r="TDJ20" s="3"/>
      <c r="TDK20" s="3"/>
      <c r="TDL20" s="3"/>
      <c r="TDM20" s="3"/>
      <c r="TDN20" s="3"/>
      <c r="TDO20" s="3"/>
      <c r="TDP20" s="3"/>
      <c r="TDQ20" s="3"/>
      <c r="TDR20" s="3"/>
      <c r="TDS20" s="3"/>
      <c r="TDT20" s="3"/>
      <c r="TDU20" s="3"/>
      <c r="TDV20" s="3"/>
      <c r="TDW20" s="3"/>
      <c r="TDX20" s="3"/>
      <c r="TDY20" s="3"/>
      <c r="TDZ20" s="3"/>
      <c r="TEA20" s="3"/>
      <c r="TEB20" s="3"/>
      <c r="TEC20" s="3"/>
      <c r="TED20" s="3"/>
      <c r="TEE20" s="3"/>
      <c r="TEF20" s="3"/>
      <c r="TEG20" s="3"/>
      <c r="TEH20" s="3"/>
      <c r="TEI20" s="3"/>
      <c r="TEJ20" s="3"/>
      <c r="TEK20" s="3"/>
      <c r="TEL20" s="3"/>
      <c r="TEM20" s="3"/>
      <c r="TEN20" s="3"/>
      <c r="TEO20" s="3"/>
      <c r="TEP20" s="3"/>
      <c r="TEQ20" s="3"/>
      <c r="TER20" s="3"/>
      <c r="TES20" s="3"/>
      <c r="TET20" s="3"/>
      <c r="TEU20" s="3"/>
      <c r="TEV20" s="3"/>
      <c r="TEW20" s="3"/>
      <c r="TEX20" s="3"/>
      <c r="TEY20" s="3"/>
      <c r="TEZ20" s="3"/>
      <c r="TFA20" s="3"/>
      <c r="TFB20" s="3"/>
      <c r="TFC20" s="3"/>
      <c r="TFD20" s="3"/>
      <c r="TFE20" s="3"/>
      <c r="TFF20" s="3"/>
      <c r="TFG20" s="3"/>
      <c r="TFH20" s="3"/>
      <c r="TFI20" s="3"/>
      <c r="TFJ20" s="3"/>
      <c r="TFK20" s="3"/>
      <c r="TFL20" s="3"/>
      <c r="TFM20" s="3"/>
      <c r="TFN20" s="3"/>
      <c r="TFO20" s="3"/>
      <c r="TFP20" s="3"/>
      <c r="TFQ20" s="3"/>
      <c r="TFR20" s="3"/>
      <c r="TFS20" s="3"/>
      <c r="TFT20" s="3"/>
      <c r="TFU20" s="3"/>
      <c r="TFV20" s="3"/>
      <c r="TFW20" s="3"/>
      <c r="TFX20" s="3"/>
      <c r="TFY20" s="3"/>
      <c r="TFZ20" s="3"/>
      <c r="TGA20" s="3"/>
      <c r="TGB20" s="3"/>
      <c r="TGC20" s="3"/>
      <c r="TGD20" s="3"/>
      <c r="TGE20" s="3"/>
      <c r="TGF20" s="3"/>
      <c r="TGG20" s="3"/>
      <c r="TGH20" s="3"/>
      <c r="TGI20" s="3"/>
      <c r="TGJ20" s="3"/>
      <c r="TGK20" s="3"/>
      <c r="TGL20" s="3"/>
      <c r="TGM20" s="3"/>
      <c r="TGN20" s="3"/>
      <c r="TGO20" s="3"/>
      <c r="TGP20" s="3"/>
      <c r="TGQ20" s="3"/>
      <c r="TGR20" s="3"/>
      <c r="TGS20" s="3"/>
      <c r="TGT20" s="3"/>
      <c r="TGU20" s="3"/>
      <c r="TGV20" s="3"/>
      <c r="TGW20" s="3"/>
      <c r="TGX20" s="3"/>
      <c r="TGY20" s="3"/>
      <c r="TGZ20" s="3"/>
      <c r="THA20" s="3"/>
      <c r="THB20" s="3"/>
      <c r="THC20" s="3"/>
      <c r="THD20" s="3"/>
      <c r="THE20" s="3"/>
      <c r="THF20" s="3"/>
      <c r="THG20" s="3"/>
      <c r="THH20" s="3"/>
      <c r="THI20" s="3"/>
      <c r="THJ20" s="3"/>
      <c r="THK20" s="3"/>
      <c r="THL20" s="3"/>
      <c r="THM20" s="3"/>
      <c r="THN20" s="3"/>
      <c r="THO20" s="3"/>
      <c r="THP20" s="3"/>
      <c r="THQ20" s="3"/>
      <c r="THR20" s="3"/>
      <c r="THS20" s="3"/>
      <c r="THT20" s="3"/>
      <c r="THU20" s="3"/>
      <c r="THV20" s="3"/>
      <c r="THW20" s="3"/>
      <c r="THX20" s="3"/>
      <c r="THY20" s="3"/>
      <c r="THZ20" s="3"/>
      <c r="TIA20" s="3"/>
      <c r="TIB20" s="3"/>
      <c r="TIC20" s="3"/>
      <c r="TID20" s="3"/>
      <c r="TIE20" s="3"/>
      <c r="TIF20" s="3"/>
      <c r="TIG20" s="3"/>
      <c r="TIH20" s="3"/>
      <c r="TII20" s="3"/>
      <c r="TIJ20" s="3"/>
      <c r="TIK20" s="3"/>
      <c r="TIL20" s="3"/>
      <c r="TIM20" s="3"/>
      <c r="TIN20" s="3"/>
      <c r="TIO20" s="3"/>
      <c r="TIP20" s="3"/>
      <c r="TIQ20" s="3"/>
      <c r="TIR20" s="3"/>
      <c r="TIS20" s="3"/>
      <c r="TIT20" s="3"/>
      <c r="TIU20" s="3"/>
      <c r="TIV20" s="3"/>
      <c r="TIW20" s="3"/>
      <c r="TIX20" s="3"/>
      <c r="TIY20" s="3"/>
      <c r="TIZ20" s="3"/>
      <c r="TJA20" s="3"/>
      <c r="TJB20" s="3"/>
      <c r="TJC20" s="3"/>
      <c r="TJD20" s="3"/>
      <c r="TJE20" s="3"/>
      <c r="TJF20" s="3"/>
      <c r="TJG20" s="3"/>
      <c r="TJH20" s="3"/>
      <c r="TJI20" s="3"/>
      <c r="TJJ20" s="3"/>
      <c r="TJK20" s="3"/>
      <c r="TJL20" s="3"/>
      <c r="TJM20" s="3"/>
      <c r="TJN20" s="3"/>
      <c r="TJO20" s="3"/>
      <c r="TJP20" s="3"/>
      <c r="TJQ20" s="3"/>
      <c r="TJR20" s="3"/>
      <c r="TJS20" s="3"/>
      <c r="TJT20" s="3"/>
      <c r="TJU20" s="3"/>
      <c r="TJV20" s="3"/>
      <c r="TJW20" s="3"/>
      <c r="TJX20" s="3"/>
      <c r="TJY20" s="3"/>
      <c r="TJZ20" s="3"/>
      <c r="TKA20" s="3"/>
      <c r="TKB20" s="3"/>
      <c r="TKC20" s="3"/>
      <c r="TKD20" s="3"/>
      <c r="TKE20" s="3"/>
      <c r="TKF20" s="3"/>
      <c r="TKG20" s="3"/>
      <c r="TKH20" s="3"/>
      <c r="TKI20" s="3"/>
      <c r="TKJ20" s="3"/>
      <c r="TKK20" s="3"/>
      <c r="TKL20" s="3"/>
      <c r="TKM20" s="3"/>
      <c r="TKN20" s="3"/>
      <c r="TKO20" s="3"/>
      <c r="TKP20" s="3"/>
      <c r="TKQ20" s="3"/>
      <c r="TKR20" s="3"/>
      <c r="TKS20" s="3"/>
      <c r="TKT20" s="3"/>
      <c r="TKU20" s="3"/>
      <c r="TKV20" s="3"/>
      <c r="TKW20" s="3"/>
      <c r="TKX20" s="3"/>
      <c r="TKY20" s="3"/>
      <c r="TKZ20" s="3"/>
      <c r="TLA20" s="3"/>
      <c r="TLB20" s="3"/>
      <c r="TLC20" s="3"/>
      <c r="TLD20" s="3"/>
      <c r="TLE20" s="3"/>
      <c r="TLF20" s="3"/>
      <c r="TLG20" s="3"/>
      <c r="TLH20" s="3"/>
      <c r="TLI20" s="3"/>
      <c r="TLJ20" s="3"/>
      <c r="TLK20" s="3"/>
      <c r="TLL20" s="3"/>
      <c r="TLM20" s="3"/>
      <c r="TLN20" s="3"/>
      <c r="TLO20" s="3"/>
      <c r="TLP20" s="3"/>
      <c r="TLQ20" s="3"/>
      <c r="TLR20" s="3"/>
      <c r="TLS20" s="3"/>
      <c r="TLT20" s="3"/>
      <c r="TLU20" s="3"/>
      <c r="TLV20" s="3"/>
      <c r="TLW20" s="3"/>
      <c r="TLX20" s="3"/>
      <c r="TLY20" s="3"/>
      <c r="TLZ20" s="3"/>
      <c r="TMA20" s="3"/>
      <c r="TMB20" s="3"/>
      <c r="TMC20" s="3"/>
      <c r="TMD20" s="3"/>
      <c r="TME20" s="3"/>
      <c r="TMF20" s="3"/>
      <c r="TMG20" s="3"/>
      <c r="TMH20" s="3"/>
      <c r="TMI20" s="3"/>
      <c r="TMJ20" s="3"/>
      <c r="TMK20" s="3"/>
      <c r="TML20" s="3"/>
      <c r="TMM20" s="3"/>
      <c r="TMN20" s="3"/>
      <c r="TMO20" s="3"/>
      <c r="TMP20" s="3"/>
      <c r="TMQ20" s="3"/>
      <c r="TMR20" s="3"/>
      <c r="TMS20" s="3"/>
      <c r="TMT20" s="3"/>
      <c r="TMU20" s="3"/>
      <c r="TMV20" s="3"/>
      <c r="TMW20" s="3"/>
      <c r="TMX20" s="3"/>
      <c r="TMY20" s="3"/>
      <c r="TMZ20" s="3"/>
      <c r="TNA20" s="3"/>
      <c r="TNB20" s="3"/>
      <c r="TNC20" s="3"/>
      <c r="TND20" s="3"/>
      <c r="TNE20" s="3"/>
      <c r="TNF20" s="3"/>
      <c r="TNG20" s="3"/>
      <c r="TNH20" s="3"/>
      <c r="TNI20" s="3"/>
      <c r="TNJ20" s="3"/>
      <c r="TNK20" s="3"/>
      <c r="TNL20" s="3"/>
      <c r="TNM20" s="3"/>
      <c r="TNN20" s="3"/>
      <c r="TNO20" s="3"/>
      <c r="TNP20" s="3"/>
      <c r="TNQ20" s="3"/>
      <c r="TNR20" s="3"/>
      <c r="TNS20" s="3"/>
      <c r="TNT20" s="3"/>
      <c r="TNU20" s="3"/>
      <c r="TNV20" s="3"/>
      <c r="TNW20" s="3"/>
      <c r="TNX20" s="3"/>
      <c r="TNY20" s="3"/>
      <c r="TNZ20" s="3"/>
      <c r="TOA20" s="3"/>
      <c r="TOB20" s="3"/>
      <c r="TOC20" s="3"/>
      <c r="TOD20" s="3"/>
      <c r="TOE20" s="3"/>
      <c r="TOF20" s="3"/>
      <c r="TOG20" s="3"/>
      <c r="TOH20" s="3"/>
      <c r="TOI20" s="3"/>
      <c r="TOJ20" s="3"/>
      <c r="TOK20" s="3"/>
      <c r="TOL20" s="3"/>
      <c r="TOM20" s="3"/>
      <c r="TON20" s="3"/>
      <c r="TOO20" s="3"/>
      <c r="TOP20" s="3"/>
      <c r="TOQ20" s="3"/>
      <c r="TOR20" s="3"/>
      <c r="TOS20" s="3"/>
      <c r="TOT20" s="3"/>
      <c r="TOU20" s="3"/>
      <c r="TOV20" s="3"/>
      <c r="TOW20" s="3"/>
      <c r="TOX20" s="3"/>
      <c r="TOY20" s="3"/>
      <c r="TOZ20" s="3"/>
      <c r="TPA20" s="3"/>
      <c r="TPB20" s="3"/>
      <c r="TPC20" s="3"/>
      <c r="TPD20" s="3"/>
      <c r="TPE20" s="3"/>
      <c r="TPF20" s="3"/>
      <c r="TPG20" s="3"/>
      <c r="TPH20" s="3"/>
      <c r="TPI20" s="3"/>
      <c r="TPJ20" s="3"/>
      <c r="TPK20" s="3"/>
      <c r="TPL20" s="3"/>
      <c r="TPM20" s="3"/>
      <c r="TPN20" s="3"/>
      <c r="TPO20" s="3"/>
      <c r="TPP20" s="3"/>
      <c r="TPQ20" s="3"/>
      <c r="TPR20" s="3"/>
      <c r="TPS20" s="3"/>
      <c r="TPT20" s="3"/>
      <c r="TPU20" s="3"/>
      <c r="TPV20" s="3"/>
      <c r="TPW20" s="3"/>
      <c r="TPX20" s="3"/>
      <c r="TPY20" s="3"/>
      <c r="TPZ20" s="3"/>
      <c r="TQA20" s="3"/>
      <c r="TQB20" s="3"/>
      <c r="TQC20" s="3"/>
      <c r="TQD20" s="3"/>
      <c r="TQE20" s="3"/>
      <c r="TQF20" s="3"/>
      <c r="TQG20" s="3"/>
      <c r="TQH20" s="3"/>
      <c r="TQI20" s="3"/>
      <c r="TQJ20" s="3"/>
      <c r="TQK20" s="3"/>
      <c r="TQL20" s="3"/>
      <c r="TQM20" s="3"/>
      <c r="TQN20" s="3"/>
      <c r="TQO20" s="3"/>
      <c r="TQP20" s="3"/>
      <c r="TQQ20" s="3"/>
      <c r="TQR20" s="3"/>
      <c r="TQS20" s="3"/>
      <c r="TQT20" s="3"/>
      <c r="TQU20" s="3"/>
      <c r="TQV20" s="3"/>
      <c r="TQW20" s="3"/>
      <c r="TQX20" s="3"/>
      <c r="TQY20" s="3"/>
      <c r="TQZ20" s="3"/>
      <c r="TRA20" s="3"/>
      <c r="TRB20" s="3"/>
      <c r="TRC20" s="3"/>
      <c r="TRD20" s="3"/>
      <c r="TRE20" s="3"/>
      <c r="TRF20" s="3"/>
      <c r="TRG20" s="3"/>
      <c r="TRH20" s="3"/>
      <c r="TRI20" s="3"/>
      <c r="TRJ20" s="3"/>
      <c r="TRK20" s="3"/>
      <c r="TRL20" s="3"/>
      <c r="TRM20" s="3"/>
      <c r="TRN20" s="3"/>
      <c r="TRO20" s="3"/>
      <c r="TRP20" s="3"/>
      <c r="TRQ20" s="3"/>
      <c r="TRR20" s="3"/>
      <c r="TRS20" s="3"/>
      <c r="TRT20" s="3"/>
      <c r="TRU20" s="3"/>
      <c r="TRV20" s="3"/>
      <c r="TRW20" s="3"/>
      <c r="TRX20" s="3"/>
      <c r="TRY20" s="3"/>
      <c r="TRZ20" s="3"/>
      <c r="TSA20" s="3"/>
      <c r="TSB20" s="3"/>
      <c r="TSC20" s="3"/>
      <c r="TSD20" s="3"/>
      <c r="TSE20" s="3"/>
      <c r="TSF20" s="3"/>
      <c r="TSG20" s="3"/>
      <c r="TSH20" s="3"/>
      <c r="TSI20" s="3"/>
      <c r="TSJ20" s="3"/>
      <c r="TSK20" s="3"/>
      <c r="TSL20" s="3"/>
      <c r="TSM20" s="3"/>
      <c r="TSN20" s="3"/>
      <c r="TSO20" s="3"/>
      <c r="TSP20" s="3"/>
      <c r="TSQ20" s="3"/>
      <c r="TSR20" s="3"/>
      <c r="TSS20" s="3"/>
      <c r="TST20" s="3"/>
      <c r="TSU20" s="3"/>
      <c r="TSV20" s="3"/>
      <c r="TSW20" s="3"/>
      <c r="TSX20" s="3"/>
      <c r="TSY20" s="3"/>
      <c r="TSZ20" s="3"/>
      <c r="TTA20" s="3"/>
      <c r="TTB20" s="3"/>
      <c r="TTC20" s="3"/>
      <c r="TTD20" s="3"/>
      <c r="TTE20" s="3"/>
      <c r="TTF20" s="3"/>
      <c r="TTG20" s="3"/>
      <c r="TTH20" s="3"/>
      <c r="TTI20" s="3"/>
      <c r="TTJ20" s="3"/>
      <c r="TTK20" s="3"/>
      <c r="TTL20" s="3"/>
      <c r="TTM20" s="3"/>
      <c r="TTN20" s="3"/>
      <c r="TTO20" s="3"/>
      <c r="TTP20" s="3"/>
      <c r="TTQ20" s="3"/>
      <c r="TTR20" s="3"/>
      <c r="TTS20" s="3"/>
      <c r="TTT20" s="3"/>
      <c r="TTU20" s="3"/>
      <c r="TTV20" s="3"/>
      <c r="TTW20" s="3"/>
      <c r="TTX20" s="3"/>
      <c r="TTY20" s="3"/>
      <c r="TTZ20" s="3"/>
      <c r="TUA20" s="3"/>
      <c r="TUB20" s="3"/>
      <c r="TUC20" s="3"/>
      <c r="TUD20" s="3"/>
      <c r="TUE20" s="3"/>
      <c r="TUF20" s="3"/>
      <c r="TUG20" s="3"/>
      <c r="TUH20" s="3"/>
      <c r="TUI20" s="3"/>
      <c r="TUJ20" s="3"/>
      <c r="TUK20" s="3"/>
      <c r="TUL20" s="3"/>
      <c r="TUM20" s="3"/>
      <c r="TUN20" s="3"/>
      <c r="TUO20" s="3"/>
      <c r="TUP20" s="3"/>
      <c r="TUQ20" s="3"/>
      <c r="TUR20" s="3"/>
      <c r="TUS20" s="3"/>
      <c r="TUT20" s="3"/>
      <c r="TUU20" s="3"/>
      <c r="TUV20" s="3"/>
      <c r="TUW20" s="3"/>
      <c r="TUX20" s="3"/>
      <c r="TUY20" s="3"/>
      <c r="TUZ20" s="3"/>
      <c r="TVA20" s="3"/>
      <c r="TVB20" s="3"/>
      <c r="TVC20" s="3"/>
      <c r="TVD20" s="3"/>
      <c r="TVE20" s="3"/>
      <c r="TVF20" s="3"/>
      <c r="TVG20" s="3"/>
      <c r="TVH20" s="3"/>
      <c r="TVI20" s="3"/>
      <c r="TVJ20" s="3"/>
      <c r="TVK20" s="3"/>
      <c r="TVL20" s="3"/>
      <c r="TVM20" s="3"/>
      <c r="TVN20" s="3"/>
      <c r="TVO20" s="3"/>
      <c r="TVP20" s="3"/>
      <c r="TVQ20" s="3"/>
      <c r="TVR20" s="3"/>
      <c r="TVS20" s="3"/>
      <c r="TVT20" s="3"/>
      <c r="TVU20" s="3"/>
      <c r="TVV20" s="3"/>
      <c r="TVW20" s="3"/>
      <c r="TVX20" s="3"/>
      <c r="TVY20" s="3"/>
      <c r="TVZ20" s="3"/>
      <c r="TWA20" s="3"/>
      <c r="TWB20" s="3"/>
      <c r="TWC20" s="3"/>
      <c r="TWD20" s="3"/>
      <c r="TWE20" s="3"/>
      <c r="TWF20" s="3"/>
      <c r="TWG20" s="3"/>
      <c r="TWH20" s="3"/>
      <c r="TWI20" s="3"/>
      <c r="TWJ20" s="3"/>
      <c r="TWK20" s="3"/>
      <c r="TWL20" s="3"/>
      <c r="TWM20" s="3"/>
      <c r="TWN20" s="3"/>
      <c r="TWO20" s="3"/>
      <c r="TWP20" s="3"/>
      <c r="TWQ20" s="3"/>
      <c r="TWR20" s="3"/>
      <c r="TWS20" s="3"/>
      <c r="TWT20" s="3"/>
      <c r="TWU20" s="3"/>
      <c r="TWV20" s="3"/>
      <c r="TWW20" s="3"/>
      <c r="TWX20" s="3"/>
      <c r="TWY20" s="3"/>
      <c r="TWZ20" s="3"/>
      <c r="TXA20" s="3"/>
      <c r="TXB20" s="3"/>
      <c r="TXC20" s="3"/>
      <c r="TXD20" s="3"/>
      <c r="TXE20" s="3"/>
      <c r="TXF20" s="3"/>
      <c r="TXG20" s="3"/>
      <c r="TXH20" s="3"/>
      <c r="TXI20" s="3"/>
      <c r="TXJ20" s="3"/>
      <c r="TXK20" s="3"/>
      <c r="TXL20" s="3"/>
      <c r="TXM20" s="3"/>
      <c r="TXN20" s="3"/>
      <c r="TXO20" s="3"/>
      <c r="TXP20" s="3"/>
      <c r="TXQ20" s="3"/>
      <c r="TXR20" s="3"/>
      <c r="TXS20" s="3"/>
      <c r="TXT20" s="3"/>
      <c r="TXU20" s="3"/>
      <c r="TXV20" s="3"/>
      <c r="TXW20" s="3"/>
      <c r="TXX20" s="3"/>
      <c r="TXY20" s="3"/>
      <c r="TXZ20" s="3"/>
      <c r="TYA20" s="3"/>
      <c r="TYB20" s="3"/>
      <c r="TYC20" s="3"/>
      <c r="TYD20" s="3"/>
      <c r="TYE20" s="3"/>
      <c r="TYF20" s="3"/>
      <c r="TYG20" s="3"/>
      <c r="TYH20" s="3"/>
      <c r="TYI20" s="3"/>
      <c r="TYJ20" s="3"/>
      <c r="TYK20" s="3"/>
      <c r="TYL20" s="3"/>
      <c r="TYM20" s="3"/>
      <c r="TYN20" s="3"/>
      <c r="TYO20" s="3"/>
      <c r="TYP20" s="3"/>
      <c r="TYQ20" s="3"/>
      <c r="TYR20" s="3"/>
      <c r="TYS20" s="3"/>
      <c r="TYT20" s="3"/>
      <c r="TYU20" s="3"/>
      <c r="TYV20" s="3"/>
      <c r="TYW20" s="3"/>
      <c r="TYX20" s="3"/>
      <c r="TYY20" s="3"/>
      <c r="TYZ20" s="3"/>
      <c r="TZA20" s="3"/>
      <c r="TZB20" s="3"/>
      <c r="TZC20" s="3"/>
      <c r="TZD20" s="3"/>
      <c r="TZE20" s="3"/>
      <c r="TZF20" s="3"/>
      <c r="TZG20" s="3"/>
      <c r="TZH20" s="3"/>
      <c r="TZI20" s="3"/>
      <c r="TZJ20" s="3"/>
      <c r="TZK20" s="3"/>
      <c r="TZL20" s="3"/>
      <c r="TZM20" s="3"/>
      <c r="TZN20" s="3"/>
      <c r="TZO20" s="3"/>
      <c r="TZP20" s="3"/>
      <c r="TZQ20" s="3"/>
      <c r="TZR20" s="3"/>
      <c r="TZS20" s="3"/>
      <c r="TZT20" s="3"/>
      <c r="TZU20" s="3"/>
      <c r="TZV20" s="3"/>
      <c r="TZW20" s="3"/>
      <c r="TZX20" s="3"/>
      <c r="TZY20" s="3"/>
      <c r="TZZ20" s="3"/>
      <c r="UAA20" s="3"/>
      <c r="UAB20" s="3"/>
      <c r="UAC20" s="3"/>
      <c r="UAD20" s="3"/>
      <c r="UAE20" s="3"/>
      <c r="UAF20" s="3"/>
      <c r="UAG20" s="3"/>
      <c r="UAH20" s="3"/>
      <c r="UAI20" s="3"/>
      <c r="UAJ20" s="3"/>
      <c r="UAK20" s="3"/>
      <c r="UAL20" s="3"/>
      <c r="UAM20" s="3"/>
      <c r="UAN20" s="3"/>
      <c r="UAO20" s="3"/>
      <c r="UAP20" s="3"/>
      <c r="UAQ20" s="3"/>
      <c r="UAR20" s="3"/>
      <c r="UAS20" s="3"/>
      <c r="UAT20" s="3"/>
      <c r="UAU20" s="3"/>
      <c r="UAV20" s="3"/>
      <c r="UAW20" s="3"/>
      <c r="UAX20" s="3"/>
      <c r="UAY20" s="3"/>
      <c r="UAZ20" s="3"/>
      <c r="UBA20" s="3"/>
      <c r="UBB20" s="3"/>
      <c r="UBC20" s="3"/>
      <c r="UBD20" s="3"/>
      <c r="UBE20" s="3"/>
      <c r="UBF20" s="3"/>
      <c r="UBG20" s="3"/>
      <c r="UBH20" s="3"/>
      <c r="UBI20" s="3"/>
      <c r="UBJ20" s="3"/>
      <c r="UBK20" s="3"/>
      <c r="UBL20" s="3"/>
      <c r="UBM20" s="3"/>
      <c r="UBN20" s="3"/>
      <c r="UBO20" s="3"/>
      <c r="UBP20" s="3"/>
      <c r="UBQ20" s="3"/>
      <c r="UBR20" s="3"/>
      <c r="UBS20" s="3"/>
      <c r="UBT20" s="3"/>
      <c r="UBU20" s="3"/>
      <c r="UBV20" s="3"/>
      <c r="UBW20" s="3"/>
      <c r="UBX20" s="3"/>
      <c r="UBY20" s="3"/>
      <c r="UBZ20" s="3"/>
      <c r="UCA20" s="3"/>
      <c r="UCB20" s="3"/>
      <c r="UCC20" s="3"/>
      <c r="UCD20" s="3"/>
      <c r="UCE20" s="3"/>
      <c r="UCF20" s="3"/>
      <c r="UCG20" s="3"/>
      <c r="UCH20" s="3"/>
      <c r="UCI20" s="3"/>
      <c r="UCJ20" s="3"/>
      <c r="UCK20" s="3"/>
      <c r="UCL20" s="3"/>
      <c r="UCM20" s="3"/>
      <c r="UCN20" s="3"/>
      <c r="UCO20" s="3"/>
      <c r="UCP20" s="3"/>
      <c r="UCQ20" s="3"/>
      <c r="UCR20" s="3"/>
      <c r="UCS20" s="3"/>
      <c r="UCT20" s="3"/>
      <c r="UCU20" s="3"/>
      <c r="UCV20" s="3"/>
      <c r="UCW20" s="3"/>
      <c r="UCX20" s="3"/>
      <c r="UCY20" s="3"/>
      <c r="UCZ20" s="3"/>
      <c r="UDA20" s="3"/>
      <c r="UDB20" s="3"/>
      <c r="UDC20" s="3"/>
      <c r="UDD20" s="3"/>
      <c r="UDE20" s="3"/>
      <c r="UDF20" s="3"/>
      <c r="UDG20" s="3"/>
      <c r="UDH20" s="3"/>
      <c r="UDI20" s="3"/>
      <c r="UDJ20" s="3"/>
      <c r="UDK20" s="3"/>
      <c r="UDL20" s="3"/>
      <c r="UDM20" s="3"/>
      <c r="UDN20" s="3"/>
      <c r="UDO20" s="3"/>
      <c r="UDP20" s="3"/>
      <c r="UDQ20" s="3"/>
      <c r="UDR20" s="3"/>
      <c r="UDS20" s="3"/>
      <c r="UDT20" s="3"/>
      <c r="UDU20" s="3"/>
      <c r="UDV20" s="3"/>
      <c r="UDW20" s="3"/>
      <c r="UDX20" s="3"/>
      <c r="UDY20" s="3"/>
      <c r="UDZ20" s="3"/>
      <c r="UEA20" s="3"/>
      <c r="UEB20" s="3"/>
      <c r="UEC20" s="3"/>
      <c r="UED20" s="3"/>
      <c r="UEE20" s="3"/>
      <c r="UEF20" s="3"/>
      <c r="UEG20" s="3"/>
      <c r="UEH20" s="3"/>
      <c r="UEI20" s="3"/>
      <c r="UEJ20" s="3"/>
      <c r="UEK20" s="3"/>
      <c r="UEL20" s="3"/>
      <c r="UEM20" s="3"/>
      <c r="UEN20" s="3"/>
      <c r="UEO20" s="3"/>
      <c r="UEP20" s="3"/>
      <c r="UEQ20" s="3"/>
      <c r="UER20" s="3"/>
      <c r="UES20" s="3"/>
      <c r="UET20" s="3"/>
      <c r="UEU20" s="3"/>
      <c r="UEV20" s="3"/>
      <c r="UEW20" s="3"/>
      <c r="UEX20" s="3"/>
      <c r="UEY20" s="3"/>
      <c r="UEZ20" s="3"/>
      <c r="UFA20" s="3"/>
      <c r="UFB20" s="3"/>
      <c r="UFC20" s="3"/>
      <c r="UFD20" s="3"/>
      <c r="UFE20" s="3"/>
      <c r="UFF20" s="3"/>
      <c r="UFG20" s="3"/>
      <c r="UFH20" s="3"/>
      <c r="UFI20" s="3"/>
      <c r="UFJ20" s="3"/>
      <c r="UFK20" s="3"/>
      <c r="UFL20" s="3"/>
      <c r="UFM20" s="3"/>
      <c r="UFN20" s="3"/>
      <c r="UFO20" s="3"/>
      <c r="UFP20" s="3"/>
      <c r="UFQ20" s="3"/>
      <c r="UFR20" s="3"/>
      <c r="UFS20" s="3"/>
      <c r="UFT20" s="3"/>
      <c r="UFU20" s="3"/>
      <c r="UFV20" s="3"/>
      <c r="UFW20" s="3"/>
      <c r="UFX20" s="3"/>
      <c r="UFY20" s="3"/>
      <c r="UFZ20" s="3"/>
      <c r="UGA20" s="3"/>
      <c r="UGB20" s="3"/>
      <c r="UGC20" s="3"/>
      <c r="UGD20" s="3"/>
      <c r="UGE20" s="3"/>
      <c r="UGF20" s="3"/>
      <c r="UGG20" s="3"/>
      <c r="UGH20" s="3"/>
      <c r="UGI20" s="3"/>
      <c r="UGJ20" s="3"/>
      <c r="UGK20" s="3"/>
      <c r="UGL20" s="3"/>
      <c r="UGM20" s="3"/>
      <c r="UGN20" s="3"/>
      <c r="UGO20" s="3"/>
      <c r="UGP20" s="3"/>
      <c r="UGQ20" s="3"/>
      <c r="UGR20" s="3"/>
      <c r="UGS20" s="3"/>
      <c r="UGT20" s="3"/>
      <c r="UGU20" s="3"/>
      <c r="UGV20" s="3"/>
      <c r="UGW20" s="3"/>
      <c r="UGX20" s="3"/>
      <c r="UGY20" s="3"/>
      <c r="UGZ20" s="3"/>
      <c r="UHA20" s="3"/>
      <c r="UHB20" s="3"/>
      <c r="UHC20" s="3"/>
      <c r="UHD20" s="3"/>
      <c r="UHE20" s="3"/>
      <c r="UHF20" s="3"/>
      <c r="UHG20" s="3"/>
      <c r="UHH20" s="3"/>
      <c r="UHI20" s="3"/>
      <c r="UHJ20" s="3"/>
      <c r="UHK20" s="3"/>
      <c r="UHL20" s="3"/>
      <c r="UHM20" s="3"/>
      <c r="UHN20" s="3"/>
      <c r="UHO20" s="3"/>
      <c r="UHP20" s="3"/>
      <c r="UHQ20" s="3"/>
      <c r="UHR20" s="3"/>
      <c r="UHS20" s="3"/>
      <c r="UHT20" s="3"/>
      <c r="UHU20" s="3"/>
      <c r="UHV20" s="3"/>
      <c r="UHW20" s="3"/>
      <c r="UHX20" s="3"/>
      <c r="UHY20" s="3"/>
      <c r="UHZ20" s="3"/>
      <c r="UIA20" s="3"/>
      <c r="UIB20" s="3"/>
      <c r="UIC20" s="3"/>
      <c r="UID20" s="3"/>
      <c r="UIE20" s="3"/>
      <c r="UIF20" s="3"/>
      <c r="UIG20" s="3"/>
      <c r="UIH20" s="3"/>
      <c r="UII20" s="3"/>
      <c r="UIJ20" s="3"/>
      <c r="UIK20" s="3"/>
      <c r="UIL20" s="3"/>
      <c r="UIM20" s="3"/>
      <c r="UIN20" s="3"/>
      <c r="UIO20" s="3"/>
      <c r="UIP20" s="3"/>
      <c r="UIQ20" s="3"/>
      <c r="UIR20" s="3"/>
      <c r="UIS20" s="3"/>
      <c r="UIT20" s="3"/>
      <c r="UIU20" s="3"/>
      <c r="UIV20" s="3"/>
      <c r="UIW20" s="3"/>
      <c r="UIX20" s="3"/>
      <c r="UIY20" s="3"/>
      <c r="UIZ20" s="3"/>
      <c r="UJA20" s="3"/>
      <c r="UJB20" s="3"/>
      <c r="UJC20" s="3"/>
      <c r="UJD20" s="3"/>
      <c r="UJE20" s="3"/>
      <c r="UJF20" s="3"/>
      <c r="UJG20" s="3"/>
      <c r="UJH20" s="3"/>
      <c r="UJI20" s="3"/>
      <c r="UJJ20" s="3"/>
      <c r="UJK20" s="3"/>
      <c r="UJL20" s="3"/>
      <c r="UJM20" s="3"/>
      <c r="UJN20" s="3"/>
      <c r="UJO20" s="3"/>
      <c r="UJP20" s="3"/>
      <c r="UJQ20" s="3"/>
      <c r="UJR20" s="3"/>
      <c r="UJS20" s="3"/>
      <c r="UJT20" s="3"/>
      <c r="UJU20" s="3"/>
      <c r="UJV20" s="3"/>
      <c r="UJW20" s="3"/>
      <c r="UJX20" s="3"/>
      <c r="UJY20" s="3"/>
      <c r="UJZ20" s="3"/>
      <c r="UKA20" s="3"/>
      <c r="UKB20" s="3"/>
      <c r="UKC20" s="3"/>
      <c r="UKD20" s="3"/>
      <c r="UKE20" s="3"/>
      <c r="UKF20" s="3"/>
      <c r="UKG20" s="3"/>
      <c r="UKH20" s="3"/>
      <c r="UKI20" s="3"/>
      <c r="UKJ20" s="3"/>
      <c r="UKK20" s="3"/>
      <c r="UKL20" s="3"/>
      <c r="UKM20" s="3"/>
      <c r="UKN20" s="3"/>
      <c r="UKO20" s="3"/>
      <c r="UKP20" s="3"/>
      <c r="UKQ20" s="3"/>
      <c r="UKR20" s="3"/>
      <c r="UKS20" s="3"/>
      <c r="UKT20" s="3"/>
      <c r="UKU20" s="3"/>
      <c r="UKV20" s="3"/>
      <c r="UKW20" s="3"/>
      <c r="UKX20" s="3"/>
      <c r="UKY20" s="3"/>
      <c r="UKZ20" s="3"/>
      <c r="ULA20" s="3"/>
      <c r="ULB20" s="3"/>
      <c r="ULC20" s="3"/>
      <c r="ULD20" s="3"/>
      <c r="ULE20" s="3"/>
      <c r="ULF20" s="3"/>
      <c r="ULG20" s="3"/>
      <c r="ULH20" s="3"/>
      <c r="ULI20" s="3"/>
      <c r="ULJ20" s="3"/>
      <c r="ULK20" s="3"/>
      <c r="ULL20" s="3"/>
      <c r="ULM20" s="3"/>
      <c r="ULN20" s="3"/>
      <c r="ULO20" s="3"/>
      <c r="ULP20" s="3"/>
      <c r="ULQ20" s="3"/>
      <c r="ULR20" s="3"/>
      <c r="ULS20" s="3"/>
      <c r="ULT20" s="3"/>
      <c r="ULU20" s="3"/>
      <c r="ULV20" s="3"/>
      <c r="ULW20" s="3"/>
      <c r="ULX20" s="3"/>
      <c r="ULY20" s="3"/>
      <c r="ULZ20" s="3"/>
      <c r="UMA20" s="3"/>
      <c r="UMB20" s="3"/>
      <c r="UMC20" s="3"/>
      <c r="UMD20" s="3"/>
      <c r="UME20" s="3"/>
      <c r="UMF20" s="3"/>
      <c r="UMG20" s="3"/>
      <c r="UMH20" s="3"/>
      <c r="UMI20" s="3"/>
      <c r="UMJ20" s="3"/>
      <c r="UMK20" s="3"/>
      <c r="UML20" s="3"/>
      <c r="UMM20" s="3"/>
      <c r="UMN20" s="3"/>
      <c r="UMO20" s="3"/>
      <c r="UMP20" s="3"/>
      <c r="UMQ20" s="3"/>
      <c r="UMR20" s="3"/>
      <c r="UMS20" s="3"/>
      <c r="UMT20" s="3"/>
      <c r="UMU20" s="3"/>
      <c r="UMV20" s="3"/>
      <c r="UMW20" s="3"/>
      <c r="UMX20" s="3"/>
      <c r="UMY20" s="3"/>
      <c r="UMZ20" s="3"/>
      <c r="UNA20" s="3"/>
      <c r="UNB20" s="3"/>
      <c r="UNC20" s="3"/>
      <c r="UND20" s="3"/>
      <c r="UNE20" s="3"/>
      <c r="UNF20" s="3"/>
      <c r="UNG20" s="3"/>
      <c r="UNH20" s="3"/>
      <c r="UNI20" s="3"/>
      <c r="UNJ20" s="3"/>
      <c r="UNK20" s="3"/>
      <c r="UNL20" s="3"/>
      <c r="UNM20" s="3"/>
      <c r="UNN20" s="3"/>
      <c r="UNO20" s="3"/>
      <c r="UNP20" s="3"/>
      <c r="UNQ20" s="3"/>
      <c r="UNR20" s="3"/>
      <c r="UNS20" s="3"/>
      <c r="UNT20" s="3"/>
      <c r="UNU20" s="3"/>
      <c r="UNV20" s="3"/>
      <c r="UNW20" s="3"/>
      <c r="UNX20" s="3"/>
      <c r="UNY20" s="3"/>
      <c r="UNZ20" s="3"/>
      <c r="UOA20" s="3"/>
      <c r="UOB20" s="3"/>
      <c r="UOC20" s="3"/>
      <c r="UOD20" s="3"/>
      <c r="UOE20" s="3"/>
      <c r="UOF20" s="3"/>
      <c r="UOG20" s="3"/>
      <c r="UOH20" s="3"/>
      <c r="UOI20" s="3"/>
      <c r="UOJ20" s="3"/>
      <c r="UOK20" s="3"/>
      <c r="UOL20" s="3"/>
      <c r="UOM20" s="3"/>
      <c r="UON20" s="3"/>
      <c r="UOO20" s="3"/>
      <c r="UOP20" s="3"/>
      <c r="UOQ20" s="3"/>
      <c r="UOR20" s="3"/>
      <c r="UOS20" s="3"/>
      <c r="UOT20" s="3"/>
      <c r="UOU20" s="3"/>
      <c r="UOV20" s="3"/>
      <c r="UOW20" s="3"/>
      <c r="UOX20" s="3"/>
      <c r="UOY20" s="3"/>
      <c r="UOZ20" s="3"/>
      <c r="UPA20" s="3"/>
      <c r="UPB20" s="3"/>
      <c r="UPC20" s="3"/>
      <c r="UPD20" s="3"/>
      <c r="UPE20" s="3"/>
      <c r="UPF20" s="3"/>
      <c r="UPG20" s="3"/>
      <c r="UPH20" s="3"/>
      <c r="UPI20" s="3"/>
      <c r="UPJ20" s="3"/>
      <c r="UPK20" s="3"/>
      <c r="UPL20" s="3"/>
      <c r="UPM20" s="3"/>
      <c r="UPN20" s="3"/>
      <c r="UPO20" s="3"/>
      <c r="UPP20" s="3"/>
      <c r="UPQ20" s="3"/>
      <c r="UPR20" s="3"/>
      <c r="UPS20" s="3"/>
      <c r="UPT20" s="3"/>
      <c r="UPU20" s="3"/>
      <c r="UPV20" s="3"/>
      <c r="UPW20" s="3"/>
      <c r="UPX20" s="3"/>
      <c r="UPY20" s="3"/>
      <c r="UPZ20" s="3"/>
      <c r="UQA20" s="3"/>
      <c r="UQB20" s="3"/>
      <c r="UQC20" s="3"/>
      <c r="UQD20" s="3"/>
      <c r="UQE20" s="3"/>
      <c r="UQF20" s="3"/>
      <c r="UQG20" s="3"/>
      <c r="UQH20" s="3"/>
      <c r="UQI20" s="3"/>
      <c r="UQJ20" s="3"/>
      <c r="UQK20" s="3"/>
      <c r="UQL20" s="3"/>
      <c r="UQM20" s="3"/>
      <c r="UQN20" s="3"/>
      <c r="UQO20" s="3"/>
      <c r="UQP20" s="3"/>
      <c r="UQQ20" s="3"/>
      <c r="UQR20" s="3"/>
      <c r="UQS20" s="3"/>
      <c r="UQT20" s="3"/>
      <c r="UQU20" s="3"/>
      <c r="UQV20" s="3"/>
      <c r="UQW20" s="3"/>
      <c r="UQX20" s="3"/>
      <c r="UQY20" s="3"/>
      <c r="UQZ20" s="3"/>
      <c r="URA20" s="3"/>
      <c r="URB20" s="3"/>
      <c r="URC20" s="3"/>
      <c r="URD20" s="3"/>
      <c r="URE20" s="3"/>
      <c r="URF20" s="3"/>
      <c r="URG20" s="3"/>
      <c r="URH20" s="3"/>
      <c r="URI20" s="3"/>
      <c r="URJ20" s="3"/>
      <c r="URK20" s="3"/>
      <c r="URL20" s="3"/>
      <c r="URM20" s="3"/>
      <c r="URN20" s="3"/>
      <c r="URO20" s="3"/>
      <c r="URP20" s="3"/>
      <c r="URQ20" s="3"/>
      <c r="URR20" s="3"/>
      <c r="URS20" s="3"/>
      <c r="URT20" s="3"/>
      <c r="URU20" s="3"/>
      <c r="URV20" s="3"/>
      <c r="URW20" s="3"/>
      <c r="URX20" s="3"/>
      <c r="URY20" s="3"/>
      <c r="URZ20" s="3"/>
      <c r="USA20" s="3"/>
      <c r="USB20" s="3"/>
      <c r="USC20" s="3"/>
      <c r="USD20" s="3"/>
      <c r="USE20" s="3"/>
      <c r="USF20" s="3"/>
      <c r="USG20" s="3"/>
      <c r="USH20" s="3"/>
      <c r="USI20" s="3"/>
      <c r="USJ20" s="3"/>
      <c r="USK20" s="3"/>
      <c r="USL20" s="3"/>
      <c r="USM20" s="3"/>
      <c r="USN20" s="3"/>
      <c r="USO20" s="3"/>
      <c r="USP20" s="3"/>
      <c r="USQ20" s="3"/>
      <c r="USR20" s="3"/>
      <c r="USS20" s="3"/>
      <c r="UST20" s="3"/>
      <c r="USU20" s="3"/>
      <c r="USV20" s="3"/>
      <c r="USW20" s="3"/>
      <c r="USX20" s="3"/>
      <c r="USY20" s="3"/>
      <c r="USZ20" s="3"/>
      <c r="UTA20" s="3"/>
      <c r="UTB20" s="3"/>
      <c r="UTC20" s="3"/>
      <c r="UTD20" s="3"/>
      <c r="UTE20" s="3"/>
      <c r="UTF20" s="3"/>
      <c r="UTG20" s="3"/>
      <c r="UTH20" s="3"/>
      <c r="UTI20" s="3"/>
      <c r="UTJ20" s="3"/>
      <c r="UTK20" s="3"/>
      <c r="UTL20" s="3"/>
      <c r="UTM20" s="3"/>
      <c r="UTN20" s="3"/>
      <c r="UTO20" s="3"/>
      <c r="UTP20" s="3"/>
      <c r="UTQ20" s="3"/>
      <c r="UTR20" s="3"/>
      <c r="UTS20" s="3"/>
      <c r="UTT20" s="3"/>
      <c r="UTU20" s="3"/>
      <c r="UTV20" s="3"/>
      <c r="UTW20" s="3"/>
      <c r="UTX20" s="3"/>
      <c r="UTY20" s="3"/>
      <c r="UTZ20" s="3"/>
      <c r="UUA20" s="3"/>
      <c r="UUB20" s="3"/>
      <c r="UUC20" s="3"/>
      <c r="UUD20" s="3"/>
      <c r="UUE20" s="3"/>
      <c r="UUF20" s="3"/>
      <c r="UUG20" s="3"/>
      <c r="UUH20" s="3"/>
      <c r="UUI20" s="3"/>
      <c r="UUJ20" s="3"/>
      <c r="UUK20" s="3"/>
      <c r="UUL20" s="3"/>
      <c r="UUM20" s="3"/>
      <c r="UUN20" s="3"/>
      <c r="UUO20" s="3"/>
      <c r="UUP20" s="3"/>
      <c r="UUQ20" s="3"/>
      <c r="UUR20" s="3"/>
      <c r="UUS20" s="3"/>
      <c r="UUT20" s="3"/>
      <c r="UUU20" s="3"/>
      <c r="UUV20" s="3"/>
      <c r="UUW20" s="3"/>
      <c r="UUX20" s="3"/>
      <c r="UUY20" s="3"/>
      <c r="UUZ20" s="3"/>
      <c r="UVA20" s="3"/>
      <c r="UVB20" s="3"/>
      <c r="UVC20" s="3"/>
      <c r="UVD20" s="3"/>
      <c r="UVE20" s="3"/>
      <c r="UVF20" s="3"/>
      <c r="UVG20" s="3"/>
      <c r="UVH20" s="3"/>
      <c r="UVI20" s="3"/>
      <c r="UVJ20" s="3"/>
      <c r="UVK20" s="3"/>
      <c r="UVL20" s="3"/>
      <c r="UVM20" s="3"/>
      <c r="UVN20" s="3"/>
      <c r="UVO20" s="3"/>
      <c r="UVP20" s="3"/>
      <c r="UVQ20" s="3"/>
      <c r="UVR20" s="3"/>
      <c r="UVS20" s="3"/>
      <c r="UVT20" s="3"/>
      <c r="UVU20" s="3"/>
      <c r="UVV20" s="3"/>
      <c r="UVW20" s="3"/>
      <c r="UVX20" s="3"/>
      <c r="UVY20" s="3"/>
      <c r="UVZ20" s="3"/>
      <c r="UWA20" s="3"/>
      <c r="UWB20" s="3"/>
      <c r="UWC20" s="3"/>
      <c r="UWD20" s="3"/>
      <c r="UWE20" s="3"/>
      <c r="UWF20" s="3"/>
      <c r="UWG20" s="3"/>
      <c r="UWH20" s="3"/>
      <c r="UWI20" s="3"/>
      <c r="UWJ20" s="3"/>
      <c r="UWK20" s="3"/>
      <c r="UWL20" s="3"/>
      <c r="UWM20" s="3"/>
      <c r="UWN20" s="3"/>
      <c r="UWO20" s="3"/>
      <c r="UWP20" s="3"/>
      <c r="UWQ20" s="3"/>
      <c r="UWR20" s="3"/>
      <c r="UWS20" s="3"/>
      <c r="UWT20" s="3"/>
      <c r="UWU20" s="3"/>
      <c r="UWV20" s="3"/>
      <c r="UWW20" s="3"/>
      <c r="UWX20" s="3"/>
      <c r="UWY20" s="3"/>
      <c r="UWZ20" s="3"/>
      <c r="UXA20" s="3"/>
      <c r="UXB20" s="3"/>
      <c r="UXC20" s="3"/>
      <c r="UXD20" s="3"/>
      <c r="UXE20" s="3"/>
      <c r="UXF20" s="3"/>
      <c r="UXG20" s="3"/>
      <c r="UXH20" s="3"/>
      <c r="UXI20" s="3"/>
      <c r="UXJ20" s="3"/>
      <c r="UXK20" s="3"/>
      <c r="UXL20" s="3"/>
      <c r="UXM20" s="3"/>
      <c r="UXN20" s="3"/>
      <c r="UXO20" s="3"/>
      <c r="UXP20" s="3"/>
      <c r="UXQ20" s="3"/>
      <c r="UXR20" s="3"/>
      <c r="UXS20" s="3"/>
      <c r="UXT20" s="3"/>
      <c r="UXU20" s="3"/>
      <c r="UXV20" s="3"/>
      <c r="UXW20" s="3"/>
      <c r="UXX20" s="3"/>
      <c r="UXY20" s="3"/>
      <c r="UXZ20" s="3"/>
      <c r="UYA20" s="3"/>
      <c r="UYB20" s="3"/>
      <c r="UYC20" s="3"/>
      <c r="UYD20" s="3"/>
      <c r="UYE20" s="3"/>
      <c r="UYF20" s="3"/>
      <c r="UYG20" s="3"/>
      <c r="UYH20" s="3"/>
      <c r="UYI20" s="3"/>
      <c r="UYJ20" s="3"/>
      <c r="UYK20" s="3"/>
      <c r="UYL20" s="3"/>
      <c r="UYM20" s="3"/>
      <c r="UYN20" s="3"/>
      <c r="UYO20" s="3"/>
      <c r="UYP20" s="3"/>
      <c r="UYQ20" s="3"/>
      <c r="UYR20" s="3"/>
      <c r="UYS20" s="3"/>
      <c r="UYT20" s="3"/>
      <c r="UYU20" s="3"/>
      <c r="UYV20" s="3"/>
      <c r="UYW20" s="3"/>
      <c r="UYX20" s="3"/>
      <c r="UYY20" s="3"/>
      <c r="UYZ20" s="3"/>
      <c r="UZA20" s="3"/>
      <c r="UZB20" s="3"/>
      <c r="UZC20" s="3"/>
      <c r="UZD20" s="3"/>
      <c r="UZE20" s="3"/>
      <c r="UZF20" s="3"/>
      <c r="UZG20" s="3"/>
      <c r="UZH20" s="3"/>
      <c r="UZI20" s="3"/>
      <c r="UZJ20" s="3"/>
      <c r="UZK20" s="3"/>
      <c r="UZL20" s="3"/>
      <c r="UZM20" s="3"/>
      <c r="UZN20" s="3"/>
      <c r="UZO20" s="3"/>
      <c r="UZP20" s="3"/>
      <c r="UZQ20" s="3"/>
      <c r="UZR20" s="3"/>
      <c r="UZS20" s="3"/>
      <c r="UZT20" s="3"/>
      <c r="UZU20" s="3"/>
      <c r="UZV20" s="3"/>
      <c r="UZW20" s="3"/>
      <c r="UZX20" s="3"/>
      <c r="UZY20" s="3"/>
      <c r="UZZ20" s="3"/>
      <c r="VAA20" s="3"/>
      <c r="VAB20" s="3"/>
      <c r="VAC20" s="3"/>
      <c r="VAD20" s="3"/>
      <c r="VAE20" s="3"/>
      <c r="VAF20" s="3"/>
      <c r="VAG20" s="3"/>
      <c r="VAH20" s="3"/>
      <c r="VAI20" s="3"/>
      <c r="VAJ20" s="3"/>
      <c r="VAK20" s="3"/>
      <c r="VAL20" s="3"/>
      <c r="VAM20" s="3"/>
      <c r="VAN20" s="3"/>
      <c r="VAO20" s="3"/>
      <c r="VAP20" s="3"/>
      <c r="VAQ20" s="3"/>
      <c r="VAR20" s="3"/>
      <c r="VAS20" s="3"/>
      <c r="VAT20" s="3"/>
      <c r="VAU20" s="3"/>
      <c r="VAV20" s="3"/>
      <c r="VAW20" s="3"/>
      <c r="VAX20" s="3"/>
      <c r="VAY20" s="3"/>
      <c r="VAZ20" s="3"/>
      <c r="VBA20" s="3"/>
      <c r="VBB20" s="3"/>
      <c r="VBC20" s="3"/>
      <c r="VBD20" s="3"/>
      <c r="VBE20" s="3"/>
      <c r="VBF20" s="3"/>
      <c r="VBG20" s="3"/>
      <c r="VBH20" s="3"/>
      <c r="VBI20" s="3"/>
      <c r="VBJ20" s="3"/>
      <c r="VBK20" s="3"/>
      <c r="VBL20" s="3"/>
      <c r="VBM20" s="3"/>
      <c r="VBN20" s="3"/>
      <c r="VBO20" s="3"/>
      <c r="VBP20" s="3"/>
      <c r="VBQ20" s="3"/>
      <c r="VBR20" s="3"/>
      <c r="VBS20" s="3"/>
      <c r="VBT20" s="3"/>
      <c r="VBU20" s="3"/>
      <c r="VBV20" s="3"/>
      <c r="VBW20" s="3"/>
      <c r="VBX20" s="3"/>
      <c r="VBY20" s="3"/>
      <c r="VBZ20" s="3"/>
      <c r="VCA20" s="3"/>
      <c r="VCB20" s="3"/>
      <c r="VCC20" s="3"/>
      <c r="VCD20" s="3"/>
      <c r="VCE20" s="3"/>
      <c r="VCF20" s="3"/>
      <c r="VCG20" s="3"/>
      <c r="VCH20" s="3"/>
      <c r="VCI20" s="3"/>
      <c r="VCJ20" s="3"/>
      <c r="VCK20" s="3"/>
      <c r="VCL20" s="3"/>
      <c r="VCM20" s="3"/>
      <c r="VCN20" s="3"/>
      <c r="VCO20" s="3"/>
      <c r="VCP20" s="3"/>
      <c r="VCQ20" s="3"/>
      <c r="VCR20" s="3"/>
      <c r="VCS20" s="3"/>
      <c r="VCT20" s="3"/>
      <c r="VCU20" s="3"/>
      <c r="VCV20" s="3"/>
      <c r="VCW20" s="3"/>
      <c r="VCX20" s="3"/>
      <c r="VCY20" s="3"/>
      <c r="VCZ20" s="3"/>
      <c r="VDA20" s="3"/>
      <c r="VDB20" s="3"/>
      <c r="VDC20" s="3"/>
      <c r="VDD20" s="3"/>
      <c r="VDE20" s="3"/>
      <c r="VDF20" s="3"/>
      <c r="VDG20" s="3"/>
      <c r="VDH20" s="3"/>
      <c r="VDI20" s="3"/>
      <c r="VDJ20" s="3"/>
      <c r="VDK20" s="3"/>
      <c r="VDL20" s="3"/>
      <c r="VDM20" s="3"/>
      <c r="VDN20" s="3"/>
      <c r="VDO20" s="3"/>
      <c r="VDP20" s="3"/>
      <c r="VDQ20" s="3"/>
      <c r="VDR20" s="3"/>
      <c r="VDS20" s="3"/>
      <c r="VDT20" s="3"/>
      <c r="VDU20" s="3"/>
      <c r="VDV20" s="3"/>
      <c r="VDW20" s="3"/>
      <c r="VDX20" s="3"/>
      <c r="VDY20" s="3"/>
      <c r="VDZ20" s="3"/>
      <c r="VEA20" s="3"/>
      <c r="VEB20" s="3"/>
      <c r="VEC20" s="3"/>
      <c r="VED20" s="3"/>
      <c r="VEE20" s="3"/>
      <c r="VEF20" s="3"/>
      <c r="VEG20" s="3"/>
      <c r="VEH20" s="3"/>
      <c r="VEI20" s="3"/>
      <c r="VEJ20" s="3"/>
      <c r="VEK20" s="3"/>
      <c r="VEL20" s="3"/>
      <c r="VEM20" s="3"/>
      <c r="VEN20" s="3"/>
      <c r="VEO20" s="3"/>
      <c r="VEP20" s="3"/>
      <c r="VEQ20" s="3"/>
      <c r="VER20" s="3"/>
      <c r="VES20" s="3"/>
      <c r="VET20" s="3"/>
      <c r="VEU20" s="3"/>
      <c r="VEV20" s="3"/>
      <c r="VEW20" s="3"/>
      <c r="VEX20" s="3"/>
      <c r="VEY20" s="3"/>
      <c r="VEZ20" s="3"/>
      <c r="VFA20" s="3"/>
      <c r="VFB20" s="3"/>
      <c r="VFC20" s="3"/>
      <c r="VFD20" s="3"/>
      <c r="VFE20" s="3"/>
      <c r="VFF20" s="3"/>
      <c r="VFG20" s="3"/>
      <c r="VFH20" s="3"/>
      <c r="VFI20" s="3"/>
      <c r="VFJ20" s="3"/>
      <c r="VFK20" s="3"/>
      <c r="VFL20" s="3"/>
      <c r="VFM20" s="3"/>
      <c r="VFN20" s="3"/>
      <c r="VFO20" s="3"/>
      <c r="VFP20" s="3"/>
      <c r="VFQ20" s="3"/>
      <c r="VFR20" s="3"/>
      <c r="VFS20" s="3"/>
      <c r="VFT20" s="3"/>
      <c r="VFU20" s="3"/>
      <c r="VFV20" s="3"/>
      <c r="VFW20" s="3"/>
      <c r="VFX20" s="3"/>
      <c r="VFY20" s="3"/>
      <c r="VFZ20" s="3"/>
      <c r="VGA20" s="3"/>
      <c r="VGB20" s="3"/>
      <c r="VGC20" s="3"/>
      <c r="VGD20" s="3"/>
      <c r="VGE20" s="3"/>
      <c r="VGF20" s="3"/>
      <c r="VGG20" s="3"/>
      <c r="VGH20" s="3"/>
      <c r="VGI20" s="3"/>
      <c r="VGJ20" s="3"/>
      <c r="VGK20" s="3"/>
      <c r="VGL20" s="3"/>
      <c r="VGM20" s="3"/>
      <c r="VGN20" s="3"/>
      <c r="VGO20" s="3"/>
      <c r="VGP20" s="3"/>
      <c r="VGQ20" s="3"/>
      <c r="VGR20" s="3"/>
      <c r="VGS20" s="3"/>
      <c r="VGT20" s="3"/>
      <c r="VGU20" s="3"/>
      <c r="VGV20" s="3"/>
      <c r="VGW20" s="3"/>
      <c r="VGX20" s="3"/>
      <c r="VGY20" s="3"/>
      <c r="VGZ20" s="3"/>
      <c r="VHA20" s="3"/>
      <c r="VHB20" s="3"/>
      <c r="VHC20" s="3"/>
      <c r="VHD20" s="3"/>
      <c r="VHE20" s="3"/>
      <c r="VHF20" s="3"/>
      <c r="VHG20" s="3"/>
      <c r="VHH20" s="3"/>
      <c r="VHI20" s="3"/>
      <c r="VHJ20" s="3"/>
      <c r="VHK20" s="3"/>
      <c r="VHL20" s="3"/>
      <c r="VHM20" s="3"/>
      <c r="VHN20" s="3"/>
      <c r="VHO20" s="3"/>
      <c r="VHP20" s="3"/>
      <c r="VHQ20" s="3"/>
      <c r="VHR20" s="3"/>
      <c r="VHS20" s="3"/>
      <c r="VHT20" s="3"/>
      <c r="VHU20" s="3"/>
      <c r="VHV20" s="3"/>
      <c r="VHW20" s="3"/>
      <c r="VHX20" s="3"/>
      <c r="VHY20" s="3"/>
      <c r="VHZ20" s="3"/>
      <c r="VIA20" s="3"/>
      <c r="VIB20" s="3"/>
      <c r="VIC20" s="3"/>
      <c r="VID20" s="3"/>
      <c r="VIE20" s="3"/>
      <c r="VIF20" s="3"/>
      <c r="VIG20" s="3"/>
      <c r="VIH20" s="3"/>
      <c r="VII20" s="3"/>
      <c r="VIJ20" s="3"/>
      <c r="VIK20" s="3"/>
      <c r="VIL20" s="3"/>
      <c r="VIM20" s="3"/>
      <c r="VIN20" s="3"/>
      <c r="VIO20" s="3"/>
      <c r="VIP20" s="3"/>
      <c r="VIQ20" s="3"/>
      <c r="VIR20" s="3"/>
      <c r="VIS20" s="3"/>
      <c r="VIT20" s="3"/>
      <c r="VIU20" s="3"/>
      <c r="VIV20" s="3"/>
      <c r="VIW20" s="3"/>
      <c r="VIX20" s="3"/>
      <c r="VIY20" s="3"/>
      <c r="VIZ20" s="3"/>
      <c r="VJA20" s="3"/>
      <c r="VJB20" s="3"/>
      <c r="VJC20" s="3"/>
      <c r="VJD20" s="3"/>
      <c r="VJE20" s="3"/>
      <c r="VJF20" s="3"/>
      <c r="VJG20" s="3"/>
      <c r="VJH20" s="3"/>
      <c r="VJI20" s="3"/>
      <c r="VJJ20" s="3"/>
      <c r="VJK20" s="3"/>
      <c r="VJL20" s="3"/>
      <c r="VJM20" s="3"/>
      <c r="VJN20" s="3"/>
      <c r="VJO20" s="3"/>
      <c r="VJP20" s="3"/>
      <c r="VJQ20" s="3"/>
      <c r="VJR20" s="3"/>
      <c r="VJS20" s="3"/>
      <c r="VJT20" s="3"/>
      <c r="VJU20" s="3"/>
      <c r="VJV20" s="3"/>
      <c r="VJW20" s="3"/>
      <c r="VJX20" s="3"/>
      <c r="VJY20" s="3"/>
      <c r="VJZ20" s="3"/>
      <c r="VKA20" s="3"/>
      <c r="VKB20" s="3"/>
      <c r="VKC20" s="3"/>
      <c r="VKD20" s="3"/>
      <c r="VKE20" s="3"/>
      <c r="VKF20" s="3"/>
      <c r="VKG20" s="3"/>
      <c r="VKH20" s="3"/>
      <c r="VKI20" s="3"/>
      <c r="VKJ20" s="3"/>
      <c r="VKK20" s="3"/>
      <c r="VKL20" s="3"/>
      <c r="VKM20" s="3"/>
      <c r="VKN20" s="3"/>
      <c r="VKO20" s="3"/>
      <c r="VKP20" s="3"/>
      <c r="VKQ20" s="3"/>
      <c r="VKR20" s="3"/>
      <c r="VKS20" s="3"/>
      <c r="VKT20" s="3"/>
      <c r="VKU20" s="3"/>
      <c r="VKV20" s="3"/>
      <c r="VKW20" s="3"/>
      <c r="VKX20" s="3"/>
      <c r="VKY20" s="3"/>
      <c r="VKZ20" s="3"/>
      <c r="VLA20" s="3"/>
      <c r="VLB20" s="3"/>
      <c r="VLC20" s="3"/>
      <c r="VLD20" s="3"/>
      <c r="VLE20" s="3"/>
      <c r="VLF20" s="3"/>
      <c r="VLG20" s="3"/>
      <c r="VLH20" s="3"/>
      <c r="VLI20" s="3"/>
      <c r="VLJ20" s="3"/>
      <c r="VLK20" s="3"/>
      <c r="VLL20" s="3"/>
      <c r="VLM20" s="3"/>
      <c r="VLN20" s="3"/>
      <c r="VLO20" s="3"/>
      <c r="VLP20" s="3"/>
      <c r="VLQ20" s="3"/>
      <c r="VLR20" s="3"/>
      <c r="VLS20" s="3"/>
      <c r="VLT20" s="3"/>
      <c r="VLU20" s="3"/>
      <c r="VLV20" s="3"/>
      <c r="VLW20" s="3"/>
      <c r="VLX20" s="3"/>
      <c r="VLY20" s="3"/>
      <c r="VLZ20" s="3"/>
      <c r="VMA20" s="3"/>
      <c r="VMB20" s="3"/>
      <c r="VMC20" s="3"/>
      <c r="VMD20" s="3"/>
      <c r="VME20" s="3"/>
      <c r="VMF20" s="3"/>
      <c r="VMG20" s="3"/>
      <c r="VMH20" s="3"/>
      <c r="VMI20" s="3"/>
      <c r="VMJ20" s="3"/>
      <c r="VMK20" s="3"/>
      <c r="VML20" s="3"/>
      <c r="VMM20" s="3"/>
      <c r="VMN20" s="3"/>
      <c r="VMO20" s="3"/>
      <c r="VMP20" s="3"/>
      <c r="VMQ20" s="3"/>
      <c r="VMR20" s="3"/>
      <c r="VMS20" s="3"/>
      <c r="VMT20" s="3"/>
      <c r="VMU20" s="3"/>
      <c r="VMV20" s="3"/>
      <c r="VMW20" s="3"/>
      <c r="VMX20" s="3"/>
      <c r="VMY20" s="3"/>
      <c r="VMZ20" s="3"/>
      <c r="VNA20" s="3"/>
      <c r="VNB20" s="3"/>
      <c r="VNC20" s="3"/>
      <c r="VND20" s="3"/>
      <c r="VNE20" s="3"/>
      <c r="VNF20" s="3"/>
      <c r="VNG20" s="3"/>
      <c r="VNH20" s="3"/>
      <c r="VNI20" s="3"/>
      <c r="VNJ20" s="3"/>
      <c r="VNK20" s="3"/>
      <c r="VNL20" s="3"/>
      <c r="VNM20" s="3"/>
      <c r="VNN20" s="3"/>
      <c r="VNO20" s="3"/>
      <c r="VNP20" s="3"/>
      <c r="VNQ20" s="3"/>
      <c r="VNR20" s="3"/>
      <c r="VNS20" s="3"/>
      <c r="VNT20" s="3"/>
      <c r="VNU20" s="3"/>
      <c r="VNV20" s="3"/>
      <c r="VNW20" s="3"/>
      <c r="VNX20" s="3"/>
      <c r="VNY20" s="3"/>
      <c r="VNZ20" s="3"/>
      <c r="VOA20" s="3"/>
      <c r="VOB20" s="3"/>
      <c r="VOC20" s="3"/>
      <c r="VOD20" s="3"/>
      <c r="VOE20" s="3"/>
      <c r="VOF20" s="3"/>
      <c r="VOG20" s="3"/>
      <c r="VOH20" s="3"/>
      <c r="VOI20" s="3"/>
      <c r="VOJ20" s="3"/>
      <c r="VOK20" s="3"/>
      <c r="VOL20" s="3"/>
      <c r="VOM20" s="3"/>
      <c r="VON20" s="3"/>
      <c r="VOO20" s="3"/>
      <c r="VOP20" s="3"/>
      <c r="VOQ20" s="3"/>
      <c r="VOR20" s="3"/>
      <c r="VOS20" s="3"/>
      <c r="VOT20" s="3"/>
      <c r="VOU20" s="3"/>
      <c r="VOV20" s="3"/>
      <c r="VOW20" s="3"/>
      <c r="VOX20" s="3"/>
      <c r="VOY20" s="3"/>
      <c r="VOZ20" s="3"/>
      <c r="VPA20" s="3"/>
      <c r="VPB20" s="3"/>
      <c r="VPC20" s="3"/>
      <c r="VPD20" s="3"/>
      <c r="VPE20" s="3"/>
      <c r="VPF20" s="3"/>
      <c r="VPG20" s="3"/>
      <c r="VPH20" s="3"/>
      <c r="VPI20" s="3"/>
      <c r="VPJ20" s="3"/>
      <c r="VPK20" s="3"/>
      <c r="VPL20" s="3"/>
      <c r="VPM20" s="3"/>
      <c r="VPN20" s="3"/>
      <c r="VPO20" s="3"/>
      <c r="VPP20" s="3"/>
      <c r="VPQ20" s="3"/>
      <c r="VPR20" s="3"/>
      <c r="VPS20" s="3"/>
      <c r="VPT20" s="3"/>
      <c r="VPU20" s="3"/>
      <c r="VPV20" s="3"/>
      <c r="VPW20" s="3"/>
      <c r="VPX20" s="3"/>
      <c r="VPY20" s="3"/>
      <c r="VPZ20" s="3"/>
      <c r="VQA20" s="3"/>
      <c r="VQB20" s="3"/>
      <c r="VQC20" s="3"/>
      <c r="VQD20" s="3"/>
      <c r="VQE20" s="3"/>
      <c r="VQF20" s="3"/>
      <c r="VQG20" s="3"/>
      <c r="VQH20" s="3"/>
      <c r="VQI20" s="3"/>
      <c r="VQJ20" s="3"/>
      <c r="VQK20" s="3"/>
      <c r="VQL20" s="3"/>
      <c r="VQM20" s="3"/>
      <c r="VQN20" s="3"/>
      <c r="VQO20" s="3"/>
      <c r="VQP20" s="3"/>
      <c r="VQQ20" s="3"/>
      <c r="VQR20" s="3"/>
      <c r="VQS20" s="3"/>
      <c r="VQT20" s="3"/>
      <c r="VQU20" s="3"/>
      <c r="VQV20" s="3"/>
      <c r="VQW20" s="3"/>
      <c r="VQX20" s="3"/>
      <c r="VQY20" s="3"/>
      <c r="VQZ20" s="3"/>
      <c r="VRA20" s="3"/>
      <c r="VRB20" s="3"/>
      <c r="VRC20" s="3"/>
      <c r="VRD20" s="3"/>
      <c r="VRE20" s="3"/>
      <c r="VRF20" s="3"/>
      <c r="VRG20" s="3"/>
      <c r="VRH20" s="3"/>
      <c r="VRI20" s="3"/>
      <c r="VRJ20" s="3"/>
      <c r="VRK20" s="3"/>
      <c r="VRL20" s="3"/>
      <c r="VRM20" s="3"/>
      <c r="VRN20" s="3"/>
      <c r="VRO20" s="3"/>
      <c r="VRP20" s="3"/>
      <c r="VRQ20" s="3"/>
      <c r="VRR20" s="3"/>
      <c r="VRS20" s="3"/>
      <c r="VRT20" s="3"/>
      <c r="VRU20" s="3"/>
      <c r="VRV20" s="3"/>
      <c r="VRW20" s="3"/>
      <c r="VRX20" s="3"/>
      <c r="VRY20" s="3"/>
      <c r="VRZ20" s="3"/>
      <c r="VSA20" s="3"/>
      <c r="VSB20" s="3"/>
      <c r="VSC20" s="3"/>
      <c r="VSD20" s="3"/>
      <c r="VSE20" s="3"/>
      <c r="VSF20" s="3"/>
      <c r="VSG20" s="3"/>
      <c r="VSH20" s="3"/>
      <c r="VSI20" s="3"/>
      <c r="VSJ20" s="3"/>
      <c r="VSK20" s="3"/>
      <c r="VSL20" s="3"/>
      <c r="VSM20" s="3"/>
      <c r="VSN20" s="3"/>
      <c r="VSO20" s="3"/>
      <c r="VSP20" s="3"/>
      <c r="VSQ20" s="3"/>
      <c r="VSR20" s="3"/>
      <c r="VSS20" s="3"/>
      <c r="VST20" s="3"/>
      <c r="VSU20" s="3"/>
      <c r="VSV20" s="3"/>
      <c r="VSW20" s="3"/>
      <c r="VSX20" s="3"/>
      <c r="VSY20" s="3"/>
      <c r="VSZ20" s="3"/>
      <c r="VTA20" s="3"/>
      <c r="VTB20" s="3"/>
      <c r="VTC20" s="3"/>
      <c r="VTD20" s="3"/>
      <c r="VTE20" s="3"/>
      <c r="VTF20" s="3"/>
      <c r="VTG20" s="3"/>
      <c r="VTH20" s="3"/>
      <c r="VTI20" s="3"/>
      <c r="VTJ20" s="3"/>
      <c r="VTK20" s="3"/>
      <c r="VTL20" s="3"/>
      <c r="VTM20" s="3"/>
      <c r="VTN20" s="3"/>
      <c r="VTO20" s="3"/>
      <c r="VTP20" s="3"/>
      <c r="VTQ20" s="3"/>
      <c r="VTR20" s="3"/>
      <c r="VTS20" s="3"/>
      <c r="VTT20" s="3"/>
      <c r="VTU20" s="3"/>
      <c r="VTV20" s="3"/>
      <c r="VTW20" s="3"/>
      <c r="VTX20" s="3"/>
      <c r="VTY20" s="3"/>
      <c r="VTZ20" s="3"/>
      <c r="VUA20" s="3"/>
      <c r="VUB20" s="3"/>
      <c r="VUC20" s="3"/>
      <c r="VUD20" s="3"/>
      <c r="VUE20" s="3"/>
      <c r="VUF20" s="3"/>
      <c r="VUG20" s="3"/>
      <c r="VUH20" s="3"/>
      <c r="VUI20" s="3"/>
      <c r="VUJ20" s="3"/>
      <c r="VUK20" s="3"/>
      <c r="VUL20" s="3"/>
      <c r="VUM20" s="3"/>
      <c r="VUN20" s="3"/>
      <c r="VUO20" s="3"/>
      <c r="VUP20" s="3"/>
      <c r="VUQ20" s="3"/>
      <c r="VUR20" s="3"/>
      <c r="VUS20" s="3"/>
      <c r="VUT20" s="3"/>
      <c r="VUU20" s="3"/>
      <c r="VUV20" s="3"/>
      <c r="VUW20" s="3"/>
      <c r="VUX20" s="3"/>
      <c r="VUY20" s="3"/>
      <c r="VUZ20" s="3"/>
      <c r="VVA20" s="3"/>
      <c r="VVB20" s="3"/>
      <c r="VVC20" s="3"/>
      <c r="VVD20" s="3"/>
      <c r="VVE20" s="3"/>
      <c r="VVF20" s="3"/>
      <c r="VVG20" s="3"/>
      <c r="VVH20" s="3"/>
      <c r="VVI20" s="3"/>
      <c r="VVJ20" s="3"/>
      <c r="VVK20" s="3"/>
      <c r="VVL20" s="3"/>
      <c r="VVM20" s="3"/>
      <c r="VVN20" s="3"/>
      <c r="VVO20" s="3"/>
      <c r="VVP20" s="3"/>
      <c r="VVQ20" s="3"/>
      <c r="VVR20" s="3"/>
      <c r="VVS20" s="3"/>
      <c r="VVT20" s="3"/>
      <c r="VVU20" s="3"/>
      <c r="VVV20" s="3"/>
      <c r="VVW20" s="3"/>
      <c r="VVX20" s="3"/>
      <c r="VVY20" s="3"/>
      <c r="VVZ20" s="3"/>
      <c r="VWA20" s="3"/>
      <c r="VWB20" s="3"/>
      <c r="VWC20" s="3"/>
      <c r="VWD20" s="3"/>
      <c r="VWE20" s="3"/>
      <c r="VWF20" s="3"/>
      <c r="VWG20" s="3"/>
      <c r="VWH20" s="3"/>
      <c r="VWI20" s="3"/>
      <c r="VWJ20" s="3"/>
      <c r="VWK20" s="3"/>
      <c r="VWL20" s="3"/>
      <c r="VWM20" s="3"/>
      <c r="VWN20" s="3"/>
      <c r="VWO20" s="3"/>
      <c r="VWP20" s="3"/>
      <c r="VWQ20" s="3"/>
      <c r="VWR20" s="3"/>
      <c r="VWS20" s="3"/>
      <c r="VWT20" s="3"/>
      <c r="VWU20" s="3"/>
      <c r="VWV20" s="3"/>
      <c r="VWW20" s="3"/>
      <c r="VWX20" s="3"/>
      <c r="VWY20" s="3"/>
      <c r="VWZ20" s="3"/>
      <c r="VXA20" s="3"/>
      <c r="VXB20" s="3"/>
      <c r="VXC20" s="3"/>
      <c r="VXD20" s="3"/>
      <c r="VXE20" s="3"/>
      <c r="VXF20" s="3"/>
      <c r="VXG20" s="3"/>
      <c r="VXH20" s="3"/>
      <c r="VXI20" s="3"/>
      <c r="VXJ20" s="3"/>
      <c r="VXK20" s="3"/>
      <c r="VXL20" s="3"/>
      <c r="VXM20" s="3"/>
      <c r="VXN20" s="3"/>
      <c r="VXO20" s="3"/>
      <c r="VXP20" s="3"/>
      <c r="VXQ20" s="3"/>
      <c r="VXR20" s="3"/>
      <c r="VXS20" s="3"/>
      <c r="VXT20" s="3"/>
      <c r="VXU20" s="3"/>
      <c r="VXV20" s="3"/>
      <c r="VXW20" s="3"/>
      <c r="VXX20" s="3"/>
      <c r="VXY20" s="3"/>
      <c r="VXZ20" s="3"/>
      <c r="VYA20" s="3"/>
      <c r="VYB20" s="3"/>
      <c r="VYC20" s="3"/>
      <c r="VYD20" s="3"/>
      <c r="VYE20" s="3"/>
      <c r="VYF20" s="3"/>
      <c r="VYG20" s="3"/>
      <c r="VYH20" s="3"/>
      <c r="VYI20" s="3"/>
      <c r="VYJ20" s="3"/>
      <c r="VYK20" s="3"/>
      <c r="VYL20" s="3"/>
      <c r="VYM20" s="3"/>
      <c r="VYN20" s="3"/>
      <c r="VYO20" s="3"/>
      <c r="VYP20" s="3"/>
      <c r="VYQ20" s="3"/>
      <c r="VYR20" s="3"/>
      <c r="VYS20" s="3"/>
      <c r="VYT20" s="3"/>
      <c r="VYU20" s="3"/>
      <c r="VYV20" s="3"/>
      <c r="VYW20" s="3"/>
      <c r="VYX20" s="3"/>
      <c r="VYY20" s="3"/>
      <c r="VYZ20" s="3"/>
      <c r="VZA20" s="3"/>
      <c r="VZB20" s="3"/>
      <c r="VZC20" s="3"/>
      <c r="VZD20" s="3"/>
      <c r="VZE20" s="3"/>
      <c r="VZF20" s="3"/>
      <c r="VZG20" s="3"/>
      <c r="VZH20" s="3"/>
      <c r="VZI20" s="3"/>
      <c r="VZJ20" s="3"/>
      <c r="VZK20" s="3"/>
      <c r="VZL20" s="3"/>
      <c r="VZM20" s="3"/>
      <c r="VZN20" s="3"/>
      <c r="VZO20" s="3"/>
      <c r="VZP20" s="3"/>
      <c r="VZQ20" s="3"/>
      <c r="VZR20" s="3"/>
      <c r="VZS20" s="3"/>
      <c r="VZT20" s="3"/>
      <c r="VZU20" s="3"/>
      <c r="VZV20" s="3"/>
      <c r="VZW20" s="3"/>
      <c r="VZX20" s="3"/>
      <c r="VZY20" s="3"/>
      <c r="VZZ20" s="3"/>
      <c r="WAA20" s="3"/>
      <c r="WAB20" s="3"/>
      <c r="WAC20" s="3"/>
      <c r="WAD20" s="3"/>
      <c r="WAE20" s="3"/>
      <c r="WAF20" s="3"/>
      <c r="WAG20" s="3"/>
      <c r="WAH20" s="3"/>
      <c r="WAI20" s="3"/>
      <c r="WAJ20" s="3"/>
      <c r="WAK20" s="3"/>
      <c r="WAL20" s="3"/>
      <c r="WAM20" s="3"/>
      <c r="WAN20" s="3"/>
      <c r="WAO20" s="3"/>
      <c r="WAP20" s="3"/>
      <c r="WAQ20" s="3"/>
      <c r="WAR20" s="3"/>
      <c r="WAS20" s="3"/>
      <c r="WAT20" s="3"/>
      <c r="WAU20" s="3"/>
      <c r="WAV20" s="3"/>
      <c r="WAW20" s="3"/>
      <c r="WAX20" s="3"/>
      <c r="WAY20" s="3"/>
      <c r="WAZ20" s="3"/>
      <c r="WBA20" s="3"/>
      <c r="WBB20" s="3"/>
      <c r="WBC20" s="3"/>
      <c r="WBD20" s="3"/>
      <c r="WBE20" s="3"/>
      <c r="WBF20" s="3"/>
      <c r="WBG20" s="3"/>
      <c r="WBH20" s="3"/>
      <c r="WBI20" s="3"/>
      <c r="WBJ20" s="3"/>
      <c r="WBK20" s="3"/>
      <c r="WBL20" s="3"/>
      <c r="WBM20" s="3"/>
      <c r="WBN20" s="3"/>
      <c r="WBO20" s="3"/>
      <c r="WBP20" s="3"/>
      <c r="WBQ20" s="3"/>
      <c r="WBR20" s="3"/>
      <c r="WBS20" s="3"/>
      <c r="WBT20" s="3"/>
      <c r="WBU20" s="3"/>
      <c r="WBV20" s="3"/>
      <c r="WBW20" s="3"/>
      <c r="WBX20" s="3"/>
      <c r="WBY20" s="3"/>
      <c r="WBZ20" s="3"/>
      <c r="WCA20" s="3"/>
      <c r="WCB20" s="3"/>
      <c r="WCC20" s="3"/>
      <c r="WCD20" s="3"/>
      <c r="WCE20" s="3"/>
      <c r="WCF20" s="3"/>
      <c r="WCG20" s="3"/>
      <c r="WCH20" s="3"/>
      <c r="WCI20" s="3"/>
      <c r="WCJ20" s="3"/>
      <c r="WCK20" s="3"/>
      <c r="WCL20" s="3"/>
      <c r="WCM20" s="3"/>
      <c r="WCN20" s="3"/>
      <c r="WCO20" s="3"/>
      <c r="WCP20" s="3"/>
      <c r="WCQ20" s="3"/>
      <c r="WCR20" s="3"/>
      <c r="WCS20" s="3"/>
      <c r="WCT20" s="3"/>
      <c r="WCU20" s="3"/>
      <c r="WCV20" s="3"/>
      <c r="WCW20" s="3"/>
      <c r="WCX20" s="3"/>
      <c r="WCY20" s="3"/>
      <c r="WCZ20" s="3"/>
      <c r="WDA20" s="3"/>
      <c r="WDB20" s="3"/>
      <c r="WDC20" s="3"/>
      <c r="WDD20" s="3"/>
      <c r="WDE20" s="3"/>
      <c r="WDF20" s="3"/>
      <c r="WDG20" s="3"/>
      <c r="WDH20" s="3"/>
      <c r="WDI20" s="3"/>
      <c r="WDJ20" s="3"/>
      <c r="WDK20" s="3"/>
      <c r="WDL20" s="3"/>
      <c r="WDM20" s="3"/>
      <c r="WDN20" s="3"/>
      <c r="WDO20" s="3"/>
      <c r="WDP20" s="3"/>
      <c r="WDQ20" s="3"/>
      <c r="WDR20" s="3"/>
      <c r="WDS20" s="3"/>
      <c r="WDT20" s="3"/>
      <c r="WDU20" s="3"/>
      <c r="WDV20" s="3"/>
      <c r="WDW20" s="3"/>
      <c r="WDX20" s="3"/>
      <c r="WDY20" s="3"/>
      <c r="WDZ20" s="3"/>
      <c r="WEA20" s="3"/>
      <c r="WEB20" s="3"/>
      <c r="WEC20" s="3"/>
      <c r="WED20" s="3"/>
      <c r="WEE20" s="3"/>
      <c r="WEF20" s="3"/>
      <c r="WEG20" s="3"/>
      <c r="WEH20" s="3"/>
      <c r="WEI20" s="3"/>
      <c r="WEJ20" s="3"/>
      <c r="WEK20" s="3"/>
      <c r="WEL20" s="3"/>
      <c r="WEM20" s="3"/>
      <c r="WEN20" s="3"/>
      <c r="WEO20" s="3"/>
      <c r="WEP20" s="3"/>
      <c r="WEQ20" s="3"/>
      <c r="WER20" s="3"/>
      <c r="WES20" s="3"/>
      <c r="WET20" s="3"/>
      <c r="WEU20" s="3"/>
      <c r="WEV20" s="3"/>
      <c r="WEW20" s="3"/>
      <c r="WEX20" s="3"/>
      <c r="WEY20" s="3"/>
      <c r="WEZ20" s="3"/>
      <c r="WFA20" s="3"/>
      <c r="WFB20" s="3"/>
      <c r="WFC20" s="3"/>
      <c r="WFD20" s="3"/>
      <c r="WFE20" s="3"/>
      <c r="WFF20" s="3"/>
      <c r="WFG20" s="3"/>
      <c r="WFH20" s="3"/>
      <c r="WFI20" s="3"/>
      <c r="WFJ20" s="3"/>
      <c r="WFK20" s="3"/>
      <c r="WFL20" s="3"/>
      <c r="WFM20" s="3"/>
      <c r="WFN20" s="3"/>
      <c r="WFO20" s="3"/>
      <c r="WFP20" s="3"/>
      <c r="WFQ20" s="3"/>
      <c r="WFR20" s="3"/>
      <c r="WFS20" s="3"/>
      <c r="WFT20" s="3"/>
      <c r="WFU20" s="3"/>
      <c r="WFV20" s="3"/>
      <c r="WFW20" s="3"/>
      <c r="WFX20" s="3"/>
      <c r="WFY20" s="3"/>
      <c r="WFZ20" s="3"/>
      <c r="WGA20" s="3"/>
      <c r="WGB20" s="3"/>
      <c r="WGC20" s="3"/>
      <c r="WGD20" s="3"/>
      <c r="WGE20" s="3"/>
      <c r="WGF20" s="3"/>
      <c r="WGG20" s="3"/>
      <c r="WGH20" s="3"/>
      <c r="WGI20" s="3"/>
      <c r="WGJ20" s="3"/>
      <c r="WGK20" s="3"/>
      <c r="WGL20" s="3"/>
      <c r="WGM20" s="3"/>
      <c r="WGN20" s="3"/>
      <c r="WGO20" s="3"/>
      <c r="WGP20" s="3"/>
      <c r="WGQ20" s="3"/>
      <c r="WGR20" s="3"/>
      <c r="WGS20" s="3"/>
      <c r="WGT20" s="3"/>
      <c r="WGU20" s="3"/>
      <c r="WGV20" s="3"/>
      <c r="WGW20" s="3"/>
      <c r="WGX20" s="3"/>
      <c r="WGY20" s="3"/>
      <c r="WGZ20" s="3"/>
      <c r="WHA20" s="3"/>
      <c r="WHB20" s="3"/>
      <c r="WHC20" s="3"/>
      <c r="WHD20" s="3"/>
      <c r="WHE20" s="3"/>
      <c r="WHF20" s="3"/>
      <c r="WHG20" s="3"/>
      <c r="WHH20" s="3"/>
      <c r="WHI20" s="3"/>
      <c r="WHJ20" s="3"/>
      <c r="WHK20" s="3"/>
      <c r="WHL20" s="3"/>
      <c r="WHM20" s="3"/>
      <c r="WHN20" s="3"/>
      <c r="WHO20" s="3"/>
      <c r="WHP20" s="3"/>
      <c r="WHQ20" s="3"/>
      <c r="WHR20" s="3"/>
      <c r="WHS20" s="3"/>
      <c r="WHT20" s="3"/>
      <c r="WHU20" s="3"/>
      <c r="WHV20" s="3"/>
      <c r="WHW20" s="3"/>
      <c r="WHX20" s="3"/>
      <c r="WHY20" s="3"/>
      <c r="WHZ20" s="3"/>
      <c r="WIA20" s="3"/>
      <c r="WIB20" s="3"/>
      <c r="WIC20" s="3"/>
      <c r="WID20" s="3"/>
      <c r="WIE20" s="3"/>
      <c r="WIF20" s="3"/>
      <c r="WIG20" s="3"/>
      <c r="WIH20" s="3"/>
      <c r="WII20" s="3"/>
      <c r="WIJ20" s="3"/>
      <c r="WIK20" s="3"/>
      <c r="WIL20" s="3"/>
      <c r="WIM20" s="3"/>
      <c r="WIN20" s="3"/>
      <c r="WIO20" s="3"/>
      <c r="WIP20" s="3"/>
      <c r="WIQ20" s="3"/>
      <c r="WIR20" s="3"/>
      <c r="WIS20" s="3"/>
      <c r="WIT20" s="3"/>
      <c r="WIU20" s="3"/>
      <c r="WIV20" s="3"/>
      <c r="WIW20" s="3"/>
      <c r="WIX20" s="3"/>
      <c r="WIY20" s="3"/>
      <c r="WIZ20" s="3"/>
      <c r="WJA20" s="3"/>
      <c r="WJB20" s="3"/>
      <c r="WJC20" s="3"/>
      <c r="WJD20" s="3"/>
      <c r="WJE20" s="3"/>
      <c r="WJF20" s="3"/>
      <c r="WJG20" s="3"/>
      <c r="WJH20" s="3"/>
      <c r="WJI20" s="3"/>
      <c r="WJJ20" s="3"/>
      <c r="WJK20" s="3"/>
      <c r="WJL20" s="3"/>
      <c r="WJM20" s="3"/>
      <c r="WJN20" s="3"/>
      <c r="WJO20" s="3"/>
      <c r="WJP20" s="3"/>
      <c r="WJQ20" s="3"/>
      <c r="WJR20" s="3"/>
      <c r="WJS20" s="3"/>
      <c r="WJT20" s="3"/>
      <c r="WJU20" s="3"/>
      <c r="WJV20" s="3"/>
      <c r="WJW20" s="3"/>
      <c r="WJX20" s="3"/>
      <c r="WJY20" s="3"/>
      <c r="WJZ20" s="3"/>
      <c r="WKA20" s="3"/>
      <c r="WKB20" s="3"/>
      <c r="WKC20" s="3"/>
      <c r="WKD20" s="3"/>
      <c r="WKE20" s="3"/>
      <c r="WKF20" s="3"/>
      <c r="WKG20" s="3"/>
      <c r="WKH20" s="3"/>
      <c r="WKI20" s="3"/>
      <c r="WKJ20" s="3"/>
      <c r="WKK20" s="3"/>
      <c r="WKL20" s="3"/>
      <c r="WKM20" s="3"/>
      <c r="WKN20" s="3"/>
      <c r="WKO20" s="3"/>
      <c r="WKP20" s="3"/>
      <c r="WKQ20" s="3"/>
      <c r="WKR20" s="3"/>
      <c r="WKS20" s="3"/>
      <c r="WKT20" s="3"/>
      <c r="WKU20" s="3"/>
      <c r="WKV20" s="3"/>
      <c r="WKW20" s="3"/>
      <c r="WKX20" s="3"/>
      <c r="WKY20" s="3"/>
      <c r="WKZ20" s="3"/>
      <c r="WLA20" s="3"/>
      <c r="WLB20" s="3"/>
      <c r="WLC20" s="3"/>
      <c r="WLD20" s="3"/>
      <c r="WLE20" s="3"/>
      <c r="WLF20" s="3"/>
      <c r="WLG20" s="3"/>
      <c r="WLH20" s="3"/>
      <c r="WLI20" s="3"/>
      <c r="WLJ20" s="3"/>
      <c r="WLK20" s="3"/>
      <c r="WLL20" s="3"/>
      <c r="WLM20" s="3"/>
      <c r="WLN20" s="3"/>
      <c r="WLO20" s="3"/>
      <c r="WLP20" s="3"/>
      <c r="WLQ20" s="3"/>
      <c r="WLR20" s="3"/>
      <c r="WLS20" s="3"/>
      <c r="WLT20" s="3"/>
      <c r="WLU20" s="3"/>
      <c r="WLV20" s="3"/>
      <c r="WLW20" s="3"/>
      <c r="WLX20" s="3"/>
      <c r="WLY20" s="3"/>
      <c r="WLZ20" s="3"/>
      <c r="WMA20" s="3"/>
      <c r="WMB20" s="3"/>
      <c r="WMC20" s="3"/>
      <c r="WMD20" s="3"/>
      <c r="WME20" s="3"/>
      <c r="WMF20" s="3"/>
      <c r="WMG20" s="3"/>
      <c r="WMH20" s="3"/>
      <c r="WMI20" s="3"/>
      <c r="WMJ20" s="3"/>
      <c r="WMK20" s="3"/>
      <c r="WML20" s="3"/>
      <c r="WMM20" s="3"/>
      <c r="WMN20" s="3"/>
      <c r="WMO20" s="3"/>
      <c r="WMP20" s="3"/>
      <c r="WMQ20" s="3"/>
      <c r="WMR20" s="3"/>
      <c r="WMS20" s="3"/>
      <c r="WMT20" s="3"/>
      <c r="WMU20" s="3"/>
      <c r="WMV20" s="3"/>
      <c r="WMW20" s="3"/>
      <c r="WMX20" s="3"/>
      <c r="WMY20" s="3"/>
      <c r="WMZ20" s="3"/>
      <c r="WNA20" s="3"/>
      <c r="WNB20" s="3"/>
      <c r="WNC20" s="3"/>
      <c r="WND20" s="3"/>
      <c r="WNE20" s="3"/>
      <c r="WNF20" s="3"/>
      <c r="WNG20" s="3"/>
      <c r="WNH20" s="3"/>
      <c r="WNI20" s="3"/>
      <c r="WNJ20" s="3"/>
      <c r="WNK20" s="3"/>
      <c r="WNL20" s="3"/>
      <c r="WNM20" s="3"/>
      <c r="WNN20" s="3"/>
      <c r="WNO20" s="3"/>
      <c r="WNP20" s="3"/>
      <c r="WNQ20" s="3"/>
      <c r="WNR20" s="3"/>
      <c r="WNS20" s="3"/>
      <c r="WNT20" s="3"/>
      <c r="WNU20" s="3"/>
      <c r="WNV20" s="3"/>
      <c r="WNW20" s="3"/>
      <c r="WNX20" s="3"/>
      <c r="WNY20" s="3"/>
      <c r="WNZ20" s="3"/>
      <c r="WOA20" s="3"/>
      <c r="WOB20" s="3"/>
      <c r="WOC20" s="3"/>
      <c r="WOD20" s="3"/>
      <c r="WOE20" s="3"/>
      <c r="WOF20" s="3"/>
      <c r="WOG20" s="3"/>
      <c r="WOH20" s="3"/>
      <c r="WOI20" s="3"/>
      <c r="WOJ20" s="3"/>
      <c r="WOK20" s="3"/>
      <c r="WOL20" s="3"/>
      <c r="WOM20" s="3"/>
      <c r="WON20" s="3"/>
      <c r="WOO20" s="3"/>
      <c r="WOP20" s="3"/>
      <c r="WOQ20" s="3"/>
      <c r="WOR20" s="3"/>
      <c r="WOS20" s="3"/>
      <c r="WOT20" s="3"/>
      <c r="WOU20" s="3"/>
      <c r="WOV20" s="3"/>
      <c r="WOW20" s="3"/>
      <c r="WOX20" s="3"/>
      <c r="WOY20" s="3"/>
      <c r="WOZ20" s="3"/>
      <c r="WPA20" s="3"/>
      <c r="WPB20" s="3"/>
      <c r="WPC20" s="3"/>
      <c r="WPD20" s="3"/>
      <c r="WPE20" s="3"/>
      <c r="WPF20" s="3"/>
      <c r="WPG20" s="3"/>
      <c r="WPH20" s="3"/>
      <c r="WPI20" s="3"/>
      <c r="WPJ20" s="3"/>
      <c r="WPK20" s="3"/>
      <c r="WPL20" s="3"/>
      <c r="WPM20" s="3"/>
      <c r="WPN20" s="3"/>
      <c r="WPO20" s="3"/>
      <c r="WPP20" s="3"/>
      <c r="WPQ20" s="3"/>
      <c r="WPR20" s="3"/>
      <c r="WPS20" s="3"/>
      <c r="WPT20" s="3"/>
      <c r="WPU20" s="3"/>
      <c r="WPV20" s="3"/>
      <c r="WPW20" s="3"/>
      <c r="WPX20" s="3"/>
      <c r="WPY20" s="3"/>
      <c r="WPZ20" s="3"/>
      <c r="WQA20" s="3"/>
      <c r="WQB20" s="3"/>
      <c r="WQC20" s="3"/>
      <c r="WQD20" s="3"/>
      <c r="WQE20" s="3"/>
      <c r="WQF20" s="3"/>
      <c r="WQG20" s="3"/>
      <c r="WQH20" s="3"/>
      <c r="WQI20" s="3"/>
      <c r="WQJ20" s="3"/>
      <c r="WQK20" s="3"/>
      <c r="WQL20" s="3"/>
      <c r="WQM20" s="3"/>
      <c r="WQN20" s="3"/>
      <c r="WQO20" s="3"/>
      <c r="WQP20" s="3"/>
      <c r="WQQ20" s="3"/>
      <c r="WQR20" s="3"/>
      <c r="WQS20" s="3"/>
      <c r="WQT20" s="3"/>
      <c r="WQU20" s="3"/>
      <c r="WQV20" s="3"/>
      <c r="WQW20" s="3"/>
      <c r="WQX20" s="3"/>
      <c r="WQY20" s="3"/>
      <c r="WQZ20" s="3"/>
      <c r="WRA20" s="3"/>
      <c r="WRB20" s="3"/>
      <c r="WRC20" s="3"/>
      <c r="WRD20" s="3"/>
      <c r="WRE20" s="3"/>
      <c r="WRF20" s="3"/>
      <c r="WRG20" s="3"/>
      <c r="WRH20" s="3"/>
      <c r="WRI20" s="3"/>
      <c r="WRJ20" s="3"/>
      <c r="WRK20" s="3"/>
      <c r="WRL20" s="3"/>
      <c r="WRM20" s="3"/>
      <c r="WRN20" s="3"/>
      <c r="WRO20" s="3"/>
      <c r="WRP20" s="3"/>
      <c r="WRQ20" s="3"/>
      <c r="WRR20" s="3"/>
      <c r="WRS20" s="3"/>
      <c r="WRT20" s="3"/>
      <c r="WRU20" s="3"/>
      <c r="WRV20" s="3"/>
      <c r="WRW20" s="3"/>
      <c r="WRX20" s="3"/>
      <c r="WRY20" s="3"/>
      <c r="WRZ20" s="3"/>
      <c r="WSA20" s="3"/>
      <c r="WSB20" s="3"/>
      <c r="WSC20" s="3"/>
      <c r="WSD20" s="3"/>
      <c r="WSE20" s="3"/>
      <c r="WSF20" s="3"/>
      <c r="WSG20" s="3"/>
      <c r="WSH20" s="3"/>
      <c r="WSI20" s="3"/>
      <c r="WSJ20" s="3"/>
      <c r="WSK20" s="3"/>
      <c r="WSL20" s="3"/>
      <c r="WSM20" s="3"/>
      <c r="WSN20" s="3"/>
      <c r="WSO20" s="3"/>
      <c r="WSP20" s="3"/>
      <c r="WSQ20" s="3"/>
      <c r="WSR20" s="3"/>
      <c r="WSS20" s="3"/>
      <c r="WST20" s="3"/>
      <c r="WSU20" s="3"/>
      <c r="WSV20" s="3"/>
      <c r="WSW20" s="3"/>
      <c r="WSX20" s="3"/>
      <c r="WSY20" s="3"/>
      <c r="WSZ20" s="3"/>
      <c r="WTA20" s="3"/>
      <c r="WTB20" s="3"/>
      <c r="WTC20" s="3"/>
      <c r="WTD20" s="3"/>
      <c r="WTE20" s="3"/>
      <c r="WTF20" s="3"/>
      <c r="WTG20" s="3"/>
      <c r="WTH20" s="3"/>
      <c r="WTI20" s="3"/>
      <c r="WTJ20" s="3"/>
      <c r="WTK20" s="3"/>
      <c r="WTL20" s="3"/>
      <c r="WTM20" s="3"/>
      <c r="WTN20" s="3"/>
      <c r="WTO20" s="3"/>
      <c r="WTP20" s="3"/>
      <c r="WTQ20" s="3"/>
      <c r="WTR20" s="3"/>
      <c r="WTS20" s="3"/>
      <c r="WTT20" s="3"/>
      <c r="WTU20" s="3"/>
      <c r="WTV20" s="3"/>
      <c r="WTW20" s="3"/>
      <c r="WTX20" s="3"/>
      <c r="WTY20" s="3"/>
      <c r="WTZ20" s="3"/>
      <c r="WUA20" s="3"/>
      <c r="WUB20" s="3"/>
      <c r="WUC20" s="3"/>
      <c r="WUD20" s="3"/>
      <c r="WUE20" s="3"/>
      <c r="WUF20" s="3"/>
      <c r="WUG20" s="3"/>
      <c r="WUH20" s="3"/>
      <c r="WUI20" s="3"/>
      <c r="WUJ20" s="3"/>
      <c r="WUK20" s="3"/>
      <c r="WUL20" s="3"/>
      <c r="WUM20" s="3"/>
      <c r="WUN20" s="3"/>
      <c r="WUO20" s="3"/>
      <c r="WUP20" s="3"/>
      <c r="WUQ20" s="3"/>
      <c r="WUR20" s="3"/>
      <c r="WUS20" s="3"/>
      <c r="WUT20" s="3"/>
      <c r="WUU20" s="3"/>
      <c r="WUV20" s="3"/>
      <c r="WUW20" s="3"/>
      <c r="WUX20" s="3"/>
      <c r="WUY20" s="3"/>
      <c r="WUZ20" s="3"/>
      <c r="WVA20" s="3"/>
      <c r="WVB20" s="3"/>
      <c r="WVC20" s="3"/>
      <c r="WVD20" s="3"/>
      <c r="WVE20" s="3"/>
      <c r="WVF20" s="3"/>
      <c r="WVG20" s="3"/>
      <c r="WVH20" s="3"/>
      <c r="WVI20" s="3"/>
      <c r="WVJ20" s="3"/>
      <c r="WVK20" s="3"/>
      <c r="WVL20" s="3"/>
      <c r="WVM20" s="3"/>
      <c r="WVN20" s="3"/>
      <c r="WVO20" s="3"/>
      <c r="WVP20" s="3"/>
      <c r="WVQ20" s="3"/>
      <c r="WVR20" s="3"/>
      <c r="WVS20" s="3"/>
      <c r="WVT20" s="3"/>
      <c r="WVU20" s="3"/>
      <c r="WVV20" s="3"/>
      <c r="WVW20" s="3"/>
      <c r="WVX20" s="3"/>
      <c r="WVY20" s="3"/>
      <c r="WVZ20" s="3"/>
      <c r="WWA20" s="3"/>
      <c r="WWB20" s="3"/>
      <c r="WWC20" s="3"/>
      <c r="WWD20" s="3"/>
      <c r="WWE20" s="3"/>
      <c r="WWF20" s="3"/>
      <c r="WWG20" s="3"/>
      <c r="WWH20" s="3"/>
      <c r="WWI20" s="3"/>
      <c r="WWJ20" s="3"/>
      <c r="WWK20" s="3"/>
      <c r="WWL20" s="3"/>
      <c r="WWM20" s="3"/>
      <c r="WWN20" s="3"/>
      <c r="WWO20" s="3"/>
      <c r="WWP20" s="3"/>
      <c r="WWQ20" s="3"/>
      <c r="WWR20" s="3"/>
      <c r="WWS20" s="3"/>
      <c r="WWT20" s="3"/>
      <c r="WWU20" s="3"/>
      <c r="WWV20" s="3"/>
      <c r="WWW20" s="3"/>
      <c r="WWX20" s="3"/>
      <c r="WWY20" s="3"/>
      <c r="WWZ20" s="3"/>
      <c r="WXA20" s="3"/>
      <c r="WXB20" s="3"/>
      <c r="WXC20" s="3"/>
      <c r="WXD20" s="3"/>
      <c r="WXE20" s="3"/>
      <c r="WXF20" s="3"/>
      <c r="WXG20" s="3"/>
      <c r="WXH20" s="3"/>
      <c r="WXI20" s="3"/>
      <c r="WXJ20" s="3"/>
      <c r="WXK20" s="3"/>
      <c r="WXL20" s="3"/>
      <c r="WXM20" s="3"/>
      <c r="WXN20" s="3"/>
      <c r="WXO20" s="3"/>
      <c r="WXP20" s="3"/>
      <c r="WXQ20" s="3"/>
      <c r="WXR20" s="3"/>
      <c r="WXS20" s="3"/>
      <c r="WXT20" s="3"/>
      <c r="WXU20" s="3"/>
      <c r="WXV20" s="3"/>
      <c r="WXW20" s="3"/>
      <c r="WXX20" s="3"/>
      <c r="WXY20" s="3"/>
      <c r="WXZ20" s="3"/>
      <c r="WYA20" s="3"/>
      <c r="WYB20" s="3"/>
      <c r="WYC20" s="3"/>
      <c r="WYD20" s="3"/>
      <c r="WYE20" s="3"/>
      <c r="WYF20" s="3"/>
      <c r="WYG20" s="3"/>
      <c r="WYH20" s="3"/>
      <c r="WYI20" s="3"/>
      <c r="WYJ20" s="3"/>
      <c r="WYK20" s="3"/>
      <c r="WYL20" s="3"/>
      <c r="WYM20" s="3"/>
      <c r="WYN20" s="3"/>
      <c r="WYO20" s="3"/>
      <c r="WYP20" s="3"/>
      <c r="WYQ20" s="3"/>
      <c r="WYR20" s="3"/>
      <c r="WYS20" s="3"/>
      <c r="WYT20" s="3"/>
      <c r="WYU20" s="3"/>
      <c r="WYV20" s="3"/>
      <c r="WYW20" s="3"/>
      <c r="WYX20" s="3"/>
      <c r="WYY20" s="3"/>
      <c r="WYZ20" s="3"/>
      <c r="WZA20" s="3"/>
      <c r="WZB20" s="3"/>
      <c r="WZC20" s="3"/>
      <c r="WZD20" s="3"/>
      <c r="WZE20" s="3"/>
      <c r="WZF20" s="3"/>
      <c r="WZG20" s="3"/>
      <c r="WZH20" s="3"/>
      <c r="WZI20" s="3"/>
      <c r="WZJ20" s="3"/>
      <c r="WZK20" s="3"/>
      <c r="WZL20" s="3"/>
      <c r="WZM20" s="3"/>
      <c r="WZN20" s="3"/>
      <c r="WZO20" s="3"/>
      <c r="WZP20" s="3"/>
      <c r="WZQ20" s="3"/>
      <c r="WZR20" s="3"/>
      <c r="WZS20" s="3"/>
      <c r="WZT20" s="3"/>
      <c r="WZU20" s="3"/>
      <c r="WZV20" s="3"/>
      <c r="WZW20" s="3"/>
      <c r="WZX20" s="3"/>
      <c r="WZY20" s="3"/>
      <c r="WZZ20" s="3"/>
      <c r="XAA20" s="3"/>
      <c r="XAB20" s="3"/>
      <c r="XAC20" s="3"/>
      <c r="XAD20" s="3"/>
      <c r="XAE20" s="3"/>
      <c r="XAF20" s="3"/>
      <c r="XAG20" s="3"/>
      <c r="XAH20" s="3"/>
      <c r="XAI20" s="3"/>
      <c r="XAJ20" s="3"/>
      <c r="XAK20" s="3"/>
      <c r="XAL20" s="3"/>
      <c r="XAM20" s="3"/>
      <c r="XAN20" s="3"/>
      <c r="XAO20" s="3"/>
      <c r="XAP20" s="3"/>
      <c r="XAQ20" s="3"/>
      <c r="XAR20" s="3"/>
      <c r="XAS20" s="3"/>
      <c r="XAT20" s="3"/>
      <c r="XAU20" s="3"/>
      <c r="XAV20" s="3"/>
      <c r="XAW20" s="3"/>
      <c r="XAX20" s="3"/>
      <c r="XAY20" s="3"/>
      <c r="XAZ20" s="3"/>
      <c r="XBA20" s="3"/>
      <c r="XBB20" s="3"/>
      <c r="XBC20" s="3"/>
      <c r="XBD20" s="3"/>
      <c r="XBE20" s="3"/>
      <c r="XBF20" s="3"/>
      <c r="XBG20" s="3"/>
      <c r="XBH20" s="3"/>
      <c r="XBI20" s="3"/>
      <c r="XBJ20" s="3"/>
      <c r="XBK20" s="3"/>
      <c r="XBL20" s="3"/>
      <c r="XBM20" s="3"/>
      <c r="XBN20" s="3"/>
      <c r="XBO20" s="3"/>
      <c r="XBP20" s="3"/>
      <c r="XBQ20" s="3"/>
      <c r="XBR20" s="3"/>
      <c r="XBS20" s="3"/>
      <c r="XBT20" s="3"/>
      <c r="XBU20" s="3"/>
      <c r="XBV20" s="3"/>
      <c r="XBW20" s="3"/>
      <c r="XBX20" s="3"/>
      <c r="XBY20" s="3"/>
      <c r="XBZ20" s="3"/>
      <c r="XCA20" s="3"/>
      <c r="XCB20" s="3"/>
      <c r="XCC20" s="3"/>
      <c r="XCD20" s="3"/>
      <c r="XCE20" s="3"/>
      <c r="XCF20" s="3"/>
      <c r="XCG20" s="3"/>
      <c r="XCH20" s="3"/>
      <c r="XCI20" s="3"/>
      <c r="XCJ20" s="3"/>
      <c r="XCK20" s="3"/>
      <c r="XCL20" s="3"/>
      <c r="XCM20" s="3"/>
      <c r="XCN20" s="3"/>
      <c r="XCO20" s="3"/>
      <c r="XCP20" s="3"/>
      <c r="XCQ20" s="3"/>
      <c r="XCR20" s="3"/>
      <c r="XCS20" s="3"/>
      <c r="XCT20" s="3"/>
      <c r="XCU20" s="3"/>
      <c r="XCV20" s="3"/>
      <c r="XCW20" s="3"/>
      <c r="XCX20" s="3"/>
      <c r="XCY20" s="3"/>
      <c r="XCZ20" s="3"/>
      <c r="XDA20" s="3"/>
      <c r="XDB20" s="3"/>
      <c r="XDC20" s="3"/>
      <c r="XDD20" s="3"/>
      <c r="XDE20" s="3"/>
      <c r="XDF20" s="3"/>
      <c r="XDG20" s="3"/>
      <c r="XDH20" s="3"/>
      <c r="XDI20" s="3"/>
      <c r="XDJ20" s="3"/>
      <c r="XDK20" s="3"/>
      <c r="XDL20" s="3"/>
      <c r="XDM20" s="3"/>
      <c r="XDN20" s="3"/>
      <c r="XDO20" s="3"/>
      <c r="XDP20" s="3"/>
      <c r="XDQ20" s="3"/>
      <c r="XDR20" s="3"/>
      <c r="XDS20" s="3"/>
      <c r="XDT20" s="3"/>
      <c r="XDU20" s="3"/>
      <c r="XDV20" s="3"/>
      <c r="XDW20" s="3"/>
      <c r="XDX20" s="3"/>
      <c r="XDY20" s="3"/>
      <c r="XDZ20" s="3"/>
      <c r="XEA20" s="3"/>
      <c r="XEB20" s="3"/>
      <c r="XEC20" s="3"/>
      <c r="XED20" s="3"/>
      <c r="XEE20" s="3"/>
      <c r="XEF20" s="3"/>
      <c r="XEG20" s="3"/>
      <c r="XEH20" s="3"/>
      <c r="XEI20" s="3"/>
      <c r="XEJ20" s="3"/>
      <c r="XEK20" s="3"/>
      <c r="XEL20" s="3"/>
      <c r="XEM20" s="3"/>
      <c r="XEN20" s="3"/>
      <c r="XEO20" s="3"/>
      <c r="XEP20" s="3"/>
      <c r="XEQ20" s="3"/>
      <c r="XER20" s="3"/>
      <c r="XES20" s="3"/>
      <c r="XET20" s="3"/>
      <c r="XEU20" s="3"/>
      <c r="XEV20" s="3"/>
      <c r="XEW20" s="3"/>
      <c r="XEX20" s="3"/>
      <c r="XEY20" s="3"/>
      <c r="XEZ20" s="10"/>
      <c r="XFA20" s="10"/>
      <c r="XFB20" s="10"/>
    </row>
    <row r="21" s="444" customFormat="1" ht="25" customHeight="1" spans="1:16382">
      <c r="A21" s="447" t="s">
        <v>409</v>
      </c>
      <c r="B21" s="448"/>
      <c r="C21" s="178" t="s">
        <v>410</v>
      </c>
      <c r="D21" s="449" t="s">
        <v>392</v>
      </c>
      <c r="E21" s="131" t="s">
        <v>140</v>
      </c>
      <c r="F21" s="132">
        <v>0</v>
      </c>
      <c r="G21" s="132">
        <v>113</v>
      </c>
      <c r="H21" s="132">
        <f t="shared" si="1"/>
        <v>0</v>
      </c>
      <c r="I21" s="178" t="s">
        <v>411</v>
      </c>
      <c r="J21" s="463">
        <v>70</v>
      </c>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3"/>
      <c r="IQ21" s="3"/>
      <c r="IR21" s="3"/>
      <c r="IS21" s="3"/>
      <c r="IT21" s="3"/>
      <c r="IU21" s="3"/>
      <c r="IV21" s="3"/>
      <c r="IW21" s="3"/>
      <c r="IX21" s="3"/>
      <c r="IY21" s="3"/>
      <c r="IZ21" s="3"/>
      <c r="JA21" s="3"/>
      <c r="JB21" s="3"/>
      <c r="JC21" s="3"/>
      <c r="JD21" s="3"/>
      <c r="JE21" s="3"/>
      <c r="JF21" s="3"/>
      <c r="JG21" s="3"/>
      <c r="JH21" s="3"/>
      <c r="JI21" s="3"/>
      <c r="JJ21" s="3"/>
      <c r="JK21" s="3"/>
      <c r="JL21" s="3"/>
      <c r="JM21" s="3"/>
      <c r="JN21" s="3"/>
      <c r="JO21" s="3"/>
      <c r="JP21" s="3"/>
      <c r="JQ21" s="3"/>
      <c r="JR21" s="3"/>
      <c r="JS21" s="3"/>
      <c r="JT21" s="3"/>
      <c r="JU21" s="3"/>
      <c r="JV21" s="3"/>
      <c r="JW21" s="3"/>
      <c r="JX21" s="3"/>
      <c r="JY21" s="3"/>
      <c r="JZ21" s="3"/>
      <c r="KA21" s="3"/>
      <c r="KB21" s="3"/>
      <c r="KC21" s="3"/>
      <c r="KD21" s="3"/>
      <c r="KE21" s="3"/>
      <c r="KF21" s="3"/>
      <c r="KG21" s="3"/>
      <c r="KH21" s="3"/>
      <c r="KI21" s="3"/>
      <c r="KJ21" s="3"/>
      <c r="KK21" s="3"/>
      <c r="KL21" s="3"/>
      <c r="KM21" s="3"/>
      <c r="KN21" s="3"/>
      <c r="KO21" s="3"/>
      <c r="KP21" s="3"/>
      <c r="KQ21" s="3"/>
      <c r="KR21" s="3"/>
      <c r="KS21" s="3"/>
      <c r="KT21" s="3"/>
      <c r="KU21" s="3"/>
      <c r="KV21" s="3"/>
      <c r="KW21" s="3"/>
      <c r="KX21" s="3"/>
      <c r="KY21" s="3"/>
      <c r="KZ21" s="3"/>
      <c r="LA21" s="3"/>
      <c r="LB21" s="3"/>
      <c r="LC21" s="3"/>
      <c r="LD21" s="3"/>
      <c r="LE21" s="3"/>
      <c r="LF21" s="3"/>
      <c r="LG21" s="3"/>
      <c r="LH21" s="3"/>
      <c r="LI21" s="3"/>
      <c r="LJ21" s="3"/>
      <c r="LK21" s="3"/>
      <c r="LL21" s="3"/>
      <c r="LM21" s="3"/>
      <c r="LN21" s="3"/>
      <c r="LO21" s="3"/>
      <c r="LP21" s="3"/>
      <c r="LQ21" s="3"/>
      <c r="LR21" s="3"/>
      <c r="LS21" s="3"/>
      <c r="LT21" s="3"/>
      <c r="LU21" s="3"/>
      <c r="LV21" s="3"/>
      <c r="LW21" s="3"/>
      <c r="LX21" s="3"/>
      <c r="LY21" s="3"/>
      <c r="LZ21" s="3"/>
      <c r="MA21" s="3"/>
      <c r="MB21" s="3"/>
      <c r="MC21" s="3"/>
      <c r="MD21" s="3"/>
      <c r="ME21" s="3"/>
      <c r="MF21" s="3"/>
      <c r="MG21" s="3"/>
      <c r="MH21" s="3"/>
      <c r="MI21" s="3"/>
      <c r="MJ21" s="3"/>
      <c r="MK21" s="3"/>
      <c r="ML21" s="3"/>
      <c r="MM21" s="3"/>
      <c r="MN21" s="3"/>
      <c r="MO21" s="3"/>
      <c r="MP21" s="3"/>
      <c r="MQ21" s="3"/>
      <c r="MR21" s="3"/>
      <c r="MS21" s="3"/>
      <c r="MT21" s="3"/>
      <c r="MU21" s="3"/>
      <c r="MV21" s="3"/>
      <c r="MW21" s="3"/>
      <c r="MX21" s="3"/>
      <c r="MY21" s="3"/>
      <c r="MZ21" s="3"/>
      <c r="NA21" s="3"/>
      <c r="NB21" s="3"/>
      <c r="NC21" s="3"/>
      <c r="ND21" s="3"/>
      <c r="NE21" s="3"/>
      <c r="NF21" s="3"/>
      <c r="NG21" s="3"/>
      <c r="NH21" s="3"/>
      <c r="NI21" s="3"/>
      <c r="NJ21" s="3"/>
      <c r="NK21" s="3"/>
      <c r="NL21" s="3"/>
      <c r="NM21" s="3"/>
      <c r="NN21" s="3"/>
      <c r="NO21" s="3"/>
      <c r="NP21" s="3"/>
      <c r="NQ21" s="3"/>
      <c r="NR21" s="3"/>
      <c r="NS21" s="3"/>
      <c r="NT21" s="3"/>
      <c r="NU21" s="3"/>
      <c r="NV21" s="3"/>
      <c r="NW21" s="3"/>
      <c r="NX21" s="3"/>
      <c r="NY21" s="3"/>
      <c r="NZ21" s="3"/>
      <c r="OA21" s="3"/>
      <c r="OB21" s="3"/>
      <c r="OC21" s="3"/>
      <c r="OD21" s="3"/>
      <c r="OE21" s="3"/>
      <c r="OF21" s="3"/>
      <c r="OG21" s="3"/>
      <c r="OH21" s="3"/>
      <c r="OI21" s="3"/>
      <c r="OJ21" s="3"/>
      <c r="OK21" s="3"/>
      <c r="OL21" s="3"/>
      <c r="OM21" s="3"/>
      <c r="ON21" s="3"/>
      <c r="OO21" s="3"/>
      <c r="OP21" s="3"/>
      <c r="OQ21" s="3"/>
      <c r="OR21" s="3"/>
      <c r="OS21" s="3"/>
      <c r="OT21" s="3"/>
      <c r="OU21" s="3"/>
      <c r="OV21" s="3"/>
      <c r="OW21" s="3"/>
      <c r="OX21" s="3"/>
      <c r="OY21" s="3"/>
      <c r="OZ21" s="3"/>
      <c r="PA21" s="3"/>
      <c r="PB21" s="3"/>
      <c r="PC21" s="3"/>
      <c r="PD21" s="3"/>
      <c r="PE21" s="3"/>
      <c r="PF21" s="3"/>
      <c r="PG21" s="3"/>
      <c r="PH21" s="3"/>
      <c r="PI21" s="3"/>
      <c r="PJ21" s="3"/>
      <c r="PK21" s="3"/>
      <c r="PL21" s="3"/>
      <c r="PM21" s="3"/>
      <c r="PN21" s="3"/>
      <c r="PO21" s="3"/>
      <c r="PP21" s="3"/>
      <c r="PQ21" s="3"/>
      <c r="PR21" s="3"/>
      <c r="PS21" s="3"/>
      <c r="PT21" s="3"/>
      <c r="PU21" s="3"/>
      <c r="PV21" s="3"/>
      <c r="PW21" s="3"/>
      <c r="PX21" s="3"/>
      <c r="PY21" s="3"/>
      <c r="PZ21" s="3"/>
      <c r="QA21" s="3"/>
      <c r="QB21" s="3"/>
      <c r="QC21" s="3"/>
      <c r="QD21" s="3"/>
      <c r="QE21" s="3"/>
      <c r="QF21" s="3"/>
      <c r="QG21" s="3"/>
      <c r="QH21" s="3"/>
      <c r="QI21" s="3"/>
      <c r="QJ21" s="3"/>
      <c r="QK21" s="3"/>
      <c r="QL21" s="3"/>
      <c r="QM21" s="3"/>
      <c r="QN21" s="3"/>
      <c r="QO21" s="3"/>
      <c r="QP21" s="3"/>
      <c r="QQ21" s="3"/>
      <c r="QR21" s="3"/>
      <c r="QS21" s="3"/>
      <c r="QT21" s="3"/>
      <c r="QU21" s="3"/>
      <c r="QV21" s="3"/>
      <c r="QW21" s="3"/>
      <c r="QX21" s="3"/>
      <c r="QY21" s="3"/>
      <c r="QZ21" s="3"/>
      <c r="RA21" s="3"/>
      <c r="RB21" s="3"/>
      <c r="RC21" s="3"/>
      <c r="RD21" s="3"/>
      <c r="RE21" s="3"/>
      <c r="RF21" s="3"/>
      <c r="RG21" s="3"/>
      <c r="RH21" s="3"/>
      <c r="RI21" s="3"/>
      <c r="RJ21" s="3"/>
      <c r="RK21" s="3"/>
      <c r="RL21" s="3"/>
      <c r="RM21" s="3"/>
      <c r="RN21" s="3"/>
      <c r="RO21" s="3"/>
      <c r="RP21" s="3"/>
      <c r="RQ21" s="3"/>
      <c r="RR21" s="3"/>
      <c r="RS21" s="3"/>
      <c r="RT21" s="3"/>
      <c r="RU21" s="3"/>
      <c r="RV21" s="3"/>
      <c r="RW21" s="3"/>
      <c r="RX21" s="3"/>
      <c r="RY21" s="3"/>
      <c r="RZ21" s="3"/>
      <c r="SA21" s="3"/>
      <c r="SB21" s="3"/>
      <c r="SC21" s="3"/>
      <c r="SD21" s="3"/>
      <c r="SE21" s="3"/>
      <c r="SF21" s="3"/>
      <c r="SG21" s="3"/>
      <c r="SH21" s="3"/>
      <c r="SI21" s="3"/>
      <c r="SJ21" s="3"/>
      <c r="SK21" s="3"/>
      <c r="SL21" s="3"/>
      <c r="SM21" s="3"/>
      <c r="SN21" s="3"/>
      <c r="SO21" s="3"/>
      <c r="SP21" s="3"/>
      <c r="SQ21" s="3"/>
      <c r="SR21" s="3"/>
      <c r="SS21" s="3"/>
      <c r="ST21" s="3"/>
      <c r="SU21" s="3"/>
      <c r="SV21" s="3"/>
      <c r="SW21" s="3"/>
      <c r="SX21" s="3"/>
      <c r="SY21" s="3"/>
      <c r="SZ21" s="3"/>
      <c r="TA21" s="3"/>
      <c r="TB21" s="3"/>
      <c r="TC21" s="3"/>
      <c r="TD21" s="3"/>
      <c r="TE21" s="3"/>
      <c r="TF21" s="3"/>
      <c r="TG21" s="3"/>
      <c r="TH21" s="3"/>
      <c r="TI21" s="3"/>
      <c r="TJ21" s="3"/>
      <c r="TK21" s="3"/>
      <c r="TL21" s="3"/>
      <c r="TM21" s="3"/>
      <c r="TN21" s="3"/>
      <c r="TO21" s="3"/>
      <c r="TP21" s="3"/>
      <c r="TQ21" s="3"/>
      <c r="TR21" s="3"/>
      <c r="TS21" s="3"/>
      <c r="TT21" s="3"/>
      <c r="TU21" s="3"/>
      <c r="TV21" s="3"/>
      <c r="TW21" s="3"/>
      <c r="TX21" s="3"/>
      <c r="TY21" s="3"/>
      <c r="TZ21" s="3"/>
      <c r="UA21" s="3"/>
      <c r="UB21" s="3"/>
      <c r="UC21" s="3"/>
      <c r="UD21" s="3"/>
      <c r="UE21" s="3"/>
      <c r="UF21" s="3"/>
      <c r="UG21" s="3"/>
      <c r="UH21" s="3"/>
      <c r="UI21" s="3"/>
      <c r="UJ21" s="3"/>
      <c r="UK21" s="3"/>
      <c r="UL21" s="3"/>
      <c r="UM21" s="3"/>
      <c r="UN21" s="3"/>
      <c r="UO21" s="3"/>
      <c r="UP21" s="3"/>
      <c r="UQ21" s="3"/>
      <c r="UR21" s="3"/>
      <c r="US21" s="3"/>
      <c r="UT21" s="3"/>
      <c r="UU21" s="3"/>
      <c r="UV21" s="3"/>
      <c r="UW21" s="3"/>
      <c r="UX21" s="3"/>
      <c r="UY21" s="3"/>
      <c r="UZ21" s="3"/>
      <c r="VA21" s="3"/>
      <c r="VB21" s="3"/>
      <c r="VC21" s="3"/>
      <c r="VD21" s="3"/>
      <c r="VE21" s="3"/>
      <c r="VF21" s="3"/>
      <c r="VG21" s="3"/>
      <c r="VH21" s="3"/>
      <c r="VI21" s="3"/>
      <c r="VJ21" s="3"/>
      <c r="VK21" s="3"/>
      <c r="VL21" s="3"/>
      <c r="VM21" s="3"/>
      <c r="VN21" s="3"/>
      <c r="VO21" s="3"/>
      <c r="VP21" s="3"/>
      <c r="VQ21" s="3"/>
      <c r="VR21" s="3"/>
      <c r="VS21" s="3"/>
      <c r="VT21" s="3"/>
      <c r="VU21" s="3"/>
      <c r="VV21" s="3"/>
      <c r="VW21" s="3"/>
      <c r="VX21" s="3"/>
      <c r="VY21" s="3"/>
      <c r="VZ21" s="3"/>
      <c r="WA21" s="3"/>
      <c r="WB21" s="3"/>
      <c r="WC21" s="3"/>
      <c r="WD21" s="3"/>
      <c r="WE21" s="3"/>
      <c r="WF21" s="3"/>
      <c r="WG21" s="3"/>
      <c r="WH21" s="3"/>
      <c r="WI21" s="3"/>
      <c r="WJ21" s="3"/>
      <c r="WK21" s="3"/>
      <c r="WL21" s="3"/>
      <c r="WM21" s="3"/>
      <c r="WN21" s="3"/>
      <c r="WO21" s="3"/>
      <c r="WP21" s="3"/>
      <c r="WQ21" s="3"/>
      <c r="WR21" s="3"/>
      <c r="WS21" s="3"/>
      <c r="WT21" s="3"/>
      <c r="WU21" s="3"/>
      <c r="WV21" s="3"/>
      <c r="WW21" s="3"/>
      <c r="WX21" s="3"/>
      <c r="WY21" s="3"/>
      <c r="WZ21" s="3"/>
      <c r="XA21" s="3"/>
      <c r="XB21" s="3"/>
      <c r="XC21" s="3"/>
      <c r="XD21" s="3"/>
      <c r="XE21" s="3"/>
      <c r="XF21" s="3"/>
      <c r="XG21" s="3"/>
      <c r="XH21" s="3"/>
      <c r="XI21" s="3"/>
      <c r="XJ21" s="3"/>
      <c r="XK21" s="3"/>
      <c r="XL21" s="3"/>
      <c r="XM21" s="3"/>
      <c r="XN21" s="3"/>
      <c r="XO21" s="3"/>
      <c r="XP21" s="3"/>
      <c r="XQ21" s="3"/>
      <c r="XR21" s="3"/>
      <c r="XS21" s="3"/>
      <c r="XT21" s="3"/>
      <c r="XU21" s="3"/>
      <c r="XV21" s="3"/>
      <c r="XW21" s="3"/>
      <c r="XX21" s="3"/>
      <c r="XY21" s="3"/>
      <c r="XZ21" s="3"/>
      <c r="YA21" s="3"/>
      <c r="YB21" s="3"/>
      <c r="YC21" s="3"/>
      <c r="YD21" s="3"/>
      <c r="YE21" s="3"/>
      <c r="YF21" s="3"/>
      <c r="YG21" s="3"/>
      <c r="YH21" s="3"/>
      <c r="YI21" s="3"/>
      <c r="YJ21" s="3"/>
      <c r="YK21" s="3"/>
      <c r="YL21" s="3"/>
      <c r="YM21" s="3"/>
      <c r="YN21" s="3"/>
      <c r="YO21" s="3"/>
      <c r="YP21" s="3"/>
      <c r="YQ21" s="3"/>
      <c r="YR21" s="3"/>
      <c r="YS21" s="3"/>
      <c r="YT21" s="3"/>
      <c r="YU21" s="3"/>
      <c r="YV21" s="3"/>
      <c r="YW21" s="3"/>
      <c r="YX21" s="3"/>
      <c r="YY21" s="3"/>
      <c r="YZ21" s="3"/>
      <c r="ZA21" s="3"/>
      <c r="ZB21" s="3"/>
      <c r="ZC21" s="3"/>
      <c r="ZD21" s="3"/>
      <c r="ZE21" s="3"/>
      <c r="ZF21" s="3"/>
      <c r="ZG21" s="3"/>
      <c r="ZH21" s="3"/>
      <c r="ZI21" s="3"/>
      <c r="ZJ21" s="3"/>
      <c r="ZK21" s="3"/>
      <c r="ZL21" s="3"/>
      <c r="ZM21" s="3"/>
      <c r="ZN21" s="3"/>
      <c r="ZO21" s="3"/>
      <c r="ZP21" s="3"/>
      <c r="ZQ21" s="3"/>
      <c r="ZR21" s="3"/>
      <c r="ZS21" s="3"/>
      <c r="ZT21" s="3"/>
      <c r="ZU21" s="3"/>
      <c r="ZV21" s="3"/>
      <c r="ZW21" s="3"/>
      <c r="ZX21" s="3"/>
      <c r="ZY21" s="3"/>
      <c r="ZZ21" s="3"/>
      <c r="AAA21" s="3"/>
      <c r="AAB21" s="3"/>
      <c r="AAC21" s="3"/>
      <c r="AAD21" s="3"/>
      <c r="AAE21" s="3"/>
      <c r="AAF21" s="3"/>
      <c r="AAG21" s="3"/>
      <c r="AAH21" s="3"/>
      <c r="AAI21" s="3"/>
      <c r="AAJ21" s="3"/>
      <c r="AAK21" s="3"/>
      <c r="AAL21" s="3"/>
      <c r="AAM21" s="3"/>
      <c r="AAN21" s="3"/>
      <c r="AAO21" s="3"/>
      <c r="AAP21" s="3"/>
      <c r="AAQ21" s="3"/>
      <c r="AAR21" s="3"/>
      <c r="AAS21" s="3"/>
      <c r="AAT21" s="3"/>
      <c r="AAU21" s="3"/>
      <c r="AAV21" s="3"/>
      <c r="AAW21" s="3"/>
      <c r="AAX21" s="3"/>
      <c r="AAY21" s="3"/>
      <c r="AAZ21" s="3"/>
      <c r="ABA21" s="3"/>
      <c r="ABB21" s="3"/>
      <c r="ABC21" s="3"/>
      <c r="ABD21" s="3"/>
      <c r="ABE21" s="3"/>
      <c r="ABF21" s="3"/>
      <c r="ABG21" s="3"/>
      <c r="ABH21" s="3"/>
      <c r="ABI21" s="3"/>
      <c r="ABJ21" s="3"/>
      <c r="ABK21" s="3"/>
      <c r="ABL21" s="3"/>
      <c r="ABM21" s="3"/>
      <c r="ABN21" s="3"/>
      <c r="ABO21" s="3"/>
      <c r="ABP21" s="3"/>
      <c r="ABQ21" s="3"/>
      <c r="ABR21" s="3"/>
      <c r="ABS21" s="3"/>
      <c r="ABT21" s="3"/>
      <c r="ABU21" s="3"/>
      <c r="ABV21" s="3"/>
      <c r="ABW21" s="3"/>
      <c r="ABX21" s="3"/>
      <c r="ABY21" s="3"/>
      <c r="ABZ21" s="3"/>
      <c r="ACA21" s="3"/>
      <c r="ACB21" s="3"/>
      <c r="ACC21" s="3"/>
      <c r="ACD21" s="3"/>
      <c r="ACE21" s="3"/>
      <c r="ACF21" s="3"/>
      <c r="ACG21" s="3"/>
      <c r="ACH21" s="3"/>
      <c r="ACI21" s="3"/>
      <c r="ACJ21" s="3"/>
      <c r="ACK21" s="3"/>
      <c r="ACL21" s="3"/>
      <c r="ACM21" s="3"/>
      <c r="ACN21" s="3"/>
      <c r="ACO21" s="3"/>
      <c r="ACP21" s="3"/>
      <c r="ACQ21" s="3"/>
      <c r="ACR21" s="3"/>
      <c r="ACS21" s="3"/>
      <c r="ACT21" s="3"/>
      <c r="ACU21" s="3"/>
      <c r="ACV21" s="3"/>
      <c r="ACW21" s="3"/>
      <c r="ACX21" s="3"/>
      <c r="ACY21" s="3"/>
      <c r="ACZ21" s="3"/>
      <c r="ADA21" s="3"/>
      <c r="ADB21" s="3"/>
      <c r="ADC21" s="3"/>
      <c r="ADD21" s="3"/>
      <c r="ADE21" s="3"/>
      <c r="ADF21" s="3"/>
      <c r="ADG21" s="3"/>
      <c r="ADH21" s="3"/>
      <c r="ADI21" s="3"/>
      <c r="ADJ21" s="3"/>
      <c r="ADK21" s="3"/>
      <c r="ADL21" s="3"/>
      <c r="ADM21" s="3"/>
      <c r="ADN21" s="3"/>
      <c r="ADO21" s="3"/>
      <c r="ADP21" s="3"/>
      <c r="ADQ21" s="3"/>
      <c r="ADR21" s="3"/>
      <c r="ADS21" s="3"/>
      <c r="ADT21" s="3"/>
      <c r="ADU21" s="3"/>
      <c r="ADV21" s="3"/>
      <c r="ADW21" s="3"/>
      <c r="ADX21" s="3"/>
      <c r="ADY21" s="3"/>
      <c r="ADZ21" s="3"/>
      <c r="AEA21" s="3"/>
      <c r="AEB21" s="3"/>
      <c r="AEC21" s="3"/>
      <c r="AED21" s="3"/>
      <c r="AEE21" s="3"/>
      <c r="AEF21" s="3"/>
      <c r="AEG21" s="3"/>
      <c r="AEH21" s="3"/>
      <c r="AEI21" s="3"/>
      <c r="AEJ21" s="3"/>
      <c r="AEK21" s="3"/>
      <c r="AEL21" s="3"/>
      <c r="AEM21" s="3"/>
      <c r="AEN21" s="3"/>
      <c r="AEO21" s="3"/>
      <c r="AEP21" s="3"/>
      <c r="AEQ21" s="3"/>
      <c r="AER21" s="3"/>
      <c r="AES21" s="3"/>
      <c r="AET21" s="3"/>
      <c r="AEU21" s="3"/>
      <c r="AEV21" s="3"/>
      <c r="AEW21" s="3"/>
      <c r="AEX21" s="3"/>
      <c r="AEY21" s="3"/>
      <c r="AEZ21" s="3"/>
      <c r="AFA21" s="3"/>
      <c r="AFB21" s="3"/>
      <c r="AFC21" s="3"/>
      <c r="AFD21" s="3"/>
      <c r="AFE21" s="3"/>
      <c r="AFF21" s="3"/>
      <c r="AFG21" s="3"/>
      <c r="AFH21" s="3"/>
      <c r="AFI21" s="3"/>
      <c r="AFJ21" s="3"/>
      <c r="AFK21" s="3"/>
      <c r="AFL21" s="3"/>
      <c r="AFM21" s="3"/>
      <c r="AFN21" s="3"/>
      <c r="AFO21" s="3"/>
      <c r="AFP21" s="3"/>
      <c r="AFQ21" s="3"/>
      <c r="AFR21" s="3"/>
      <c r="AFS21" s="3"/>
      <c r="AFT21" s="3"/>
      <c r="AFU21" s="3"/>
      <c r="AFV21" s="3"/>
      <c r="AFW21" s="3"/>
      <c r="AFX21" s="3"/>
      <c r="AFY21" s="3"/>
      <c r="AFZ21" s="3"/>
      <c r="AGA21" s="3"/>
      <c r="AGB21" s="3"/>
      <c r="AGC21" s="3"/>
      <c r="AGD21" s="3"/>
      <c r="AGE21" s="3"/>
      <c r="AGF21" s="3"/>
      <c r="AGG21" s="3"/>
      <c r="AGH21" s="3"/>
      <c r="AGI21" s="3"/>
      <c r="AGJ21" s="3"/>
      <c r="AGK21" s="3"/>
      <c r="AGL21" s="3"/>
      <c r="AGM21" s="3"/>
      <c r="AGN21" s="3"/>
      <c r="AGO21" s="3"/>
      <c r="AGP21" s="3"/>
      <c r="AGQ21" s="3"/>
      <c r="AGR21" s="3"/>
      <c r="AGS21" s="3"/>
      <c r="AGT21" s="3"/>
      <c r="AGU21" s="3"/>
      <c r="AGV21" s="3"/>
      <c r="AGW21" s="3"/>
      <c r="AGX21" s="3"/>
      <c r="AGY21" s="3"/>
      <c r="AGZ21" s="3"/>
      <c r="AHA21" s="3"/>
      <c r="AHB21" s="3"/>
      <c r="AHC21" s="3"/>
      <c r="AHD21" s="3"/>
      <c r="AHE21" s="3"/>
      <c r="AHF21" s="3"/>
      <c r="AHG21" s="3"/>
      <c r="AHH21" s="3"/>
      <c r="AHI21" s="3"/>
      <c r="AHJ21" s="3"/>
      <c r="AHK21" s="3"/>
      <c r="AHL21" s="3"/>
      <c r="AHM21" s="3"/>
      <c r="AHN21" s="3"/>
      <c r="AHO21" s="3"/>
      <c r="AHP21" s="3"/>
      <c r="AHQ21" s="3"/>
      <c r="AHR21" s="3"/>
      <c r="AHS21" s="3"/>
      <c r="AHT21" s="3"/>
      <c r="AHU21" s="3"/>
      <c r="AHV21" s="3"/>
      <c r="AHW21" s="3"/>
      <c r="AHX21" s="3"/>
      <c r="AHY21" s="3"/>
      <c r="AHZ21" s="3"/>
      <c r="AIA21" s="3"/>
      <c r="AIB21" s="3"/>
      <c r="AIC21" s="3"/>
      <c r="AID21" s="3"/>
      <c r="AIE21" s="3"/>
      <c r="AIF21" s="3"/>
      <c r="AIG21" s="3"/>
      <c r="AIH21" s="3"/>
      <c r="AII21" s="3"/>
      <c r="AIJ21" s="3"/>
      <c r="AIK21" s="3"/>
      <c r="AIL21" s="3"/>
      <c r="AIM21" s="3"/>
      <c r="AIN21" s="3"/>
      <c r="AIO21" s="3"/>
      <c r="AIP21" s="3"/>
      <c r="AIQ21" s="3"/>
      <c r="AIR21" s="3"/>
      <c r="AIS21" s="3"/>
      <c r="AIT21" s="3"/>
      <c r="AIU21" s="3"/>
      <c r="AIV21" s="3"/>
      <c r="AIW21" s="3"/>
      <c r="AIX21" s="3"/>
      <c r="AIY21" s="3"/>
      <c r="AIZ21" s="3"/>
      <c r="AJA21" s="3"/>
      <c r="AJB21" s="3"/>
      <c r="AJC21" s="3"/>
      <c r="AJD21" s="3"/>
      <c r="AJE21" s="3"/>
      <c r="AJF21" s="3"/>
      <c r="AJG21" s="3"/>
      <c r="AJH21" s="3"/>
      <c r="AJI21" s="3"/>
      <c r="AJJ21" s="3"/>
      <c r="AJK21" s="3"/>
      <c r="AJL21" s="3"/>
      <c r="AJM21" s="3"/>
      <c r="AJN21" s="3"/>
      <c r="AJO21" s="3"/>
      <c r="AJP21" s="3"/>
      <c r="AJQ21" s="3"/>
      <c r="AJR21" s="3"/>
      <c r="AJS21" s="3"/>
      <c r="AJT21" s="3"/>
      <c r="AJU21" s="3"/>
      <c r="AJV21" s="3"/>
      <c r="AJW21" s="3"/>
      <c r="AJX21" s="3"/>
      <c r="AJY21" s="3"/>
      <c r="AJZ21" s="3"/>
      <c r="AKA21" s="3"/>
      <c r="AKB21" s="3"/>
      <c r="AKC21" s="3"/>
      <c r="AKD21" s="3"/>
      <c r="AKE21" s="3"/>
      <c r="AKF21" s="3"/>
      <c r="AKG21" s="3"/>
      <c r="AKH21" s="3"/>
      <c r="AKI21" s="3"/>
      <c r="AKJ21" s="3"/>
      <c r="AKK21" s="3"/>
      <c r="AKL21" s="3"/>
      <c r="AKM21" s="3"/>
      <c r="AKN21" s="3"/>
      <c r="AKO21" s="3"/>
      <c r="AKP21" s="3"/>
      <c r="AKQ21" s="3"/>
      <c r="AKR21" s="3"/>
      <c r="AKS21" s="3"/>
      <c r="AKT21" s="3"/>
      <c r="AKU21" s="3"/>
      <c r="AKV21" s="3"/>
      <c r="AKW21" s="3"/>
      <c r="AKX21" s="3"/>
      <c r="AKY21" s="3"/>
      <c r="AKZ21" s="3"/>
      <c r="ALA21" s="3"/>
      <c r="ALB21" s="3"/>
      <c r="ALC21" s="3"/>
      <c r="ALD21" s="3"/>
      <c r="ALE21" s="3"/>
      <c r="ALF21" s="3"/>
      <c r="ALG21" s="3"/>
      <c r="ALH21" s="3"/>
      <c r="ALI21" s="3"/>
      <c r="ALJ21" s="3"/>
      <c r="ALK21" s="3"/>
      <c r="ALL21" s="3"/>
      <c r="ALM21" s="3"/>
      <c r="ALN21" s="3"/>
      <c r="ALO21" s="3"/>
      <c r="ALP21" s="3"/>
      <c r="ALQ21" s="3"/>
      <c r="ALR21" s="3"/>
      <c r="ALS21" s="3"/>
      <c r="ALT21" s="3"/>
      <c r="ALU21" s="3"/>
      <c r="ALV21" s="3"/>
      <c r="ALW21" s="3"/>
      <c r="ALX21" s="3"/>
      <c r="ALY21" s="3"/>
      <c r="ALZ21" s="3"/>
      <c r="AMA21" s="3"/>
      <c r="AMB21" s="3"/>
      <c r="AMC21" s="3"/>
      <c r="AMD21" s="3"/>
      <c r="AME21" s="3"/>
      <c r="AMF21" s="3"/>
      <c r="AMG21" s="3"/>
      <c r="AMH21" s="3"/>
      <c r="AMI21" s="3"/>
      <c r="AMJ21" s="3"/>
      <c r="AMK21" s="3"/>
      <c r="AML21" s="3"/>
      <c r="AMM21" s="3"/>
      <c r="AMN21" s="3"/>
      <c r="AMO21" s="3"/>
      <c r="AMP21" s="3"/>
      <c r="AMQ21" s="3"/>
      <c r="AMR21" s="3"/>
      <c r="AMS21" s="3"/>
      <c r="AMT21" s="3"/>
      <c r="AMU21" s="3"/>
      <c r="AMV21" s="3"/>
      <c r="AMW21" s="3"/>
      <c r="AMX21" s="3"/>
      <c r="AMY21" s="3"/>
      <c r="AMZ21" s="3"/>
      <c r="ANA21" s="3"/>
      <c r="ANB21" s="3"/>
      <c r="ANC21" s="3"/>
      <c r="AND21" s="3"/>
      <c r="ANE21" s="3"/>
      <c r="ANF21" s="3"/>
      <c r="ANG21" s="3"/>
      <c r="ANH21" s="3"/>
      <c r="ANI21" s="3"/>
      <c r="ANJ21" s="3"/>
      <c r="ANK21" s="3"/>
      <c r="ANL21" s="3"/>
      <c r="ANM21" s="3"/>
      <c r="ANN21" s="3"/>
      <c r="ANO21" s="3"/>
      <c r="ANP21" s="3"/>
      <c r="ANQ21" s="3"/>
      <c r="ANR21" s="3"/>
      <c r="ANS21" s="3"/>
      <c r="ANT21" s="3"/>
      <c r="ANU21" s="3"/>
      <c r="ANV21" s="3"/>
      <c r="ANW21" s="3"/>
      <c r="ANX21" s="3"/>
      <c r="ANY21" s="3"/>
      <c r="ANZ21" s="3"/>
      <c r="AOA21" s="3"/>
      <c r="AOB21" s="3"/>
      <c r="AOC21" s="3"/>
      <c r="AOD21" s="3"/>
      <c r="AOE21" s="3"/>
      <c r="AOF21" s="3"/>
      <c r="AOG21" s="3"/>
      <c r="AOH21" s="3"/>
      <c r="AOI21" s="3"/>
      <c r="AOJ21" s="3"/>
      <c r="AOK21" s="3"/>
      <c r="AOL21" s="3"/>
      <c r="AOM21" s="3"/>
      <c r="AON21" s="3"/>
      <c r="AOO21" s="3"/>
      <c r="AOP21" s="3"/>
      <c r="AOQ21" s="3"/>
      <c r="AOR21" s="3"/>
      <c r="AOS21" s="3"/>
      <c r="AOT21" s="3"/>
      <c r="AOU21" s="3"/>
      <c r="AOV21" s="3"/>
      <c r="AOW21" s="3"/>
      <c r="AOX21" s="3"/>
      <c r="AOY21" s="3"/>
      <c r="AOZ21" s="3"/>
      <c r="APA21" s="3"/>
      <c r="APB21" s="3"/>
      <c r="APC21" s="3"/>
      <c r="APD21" s="3"/>
      <c r="APE21" s="3"/>
      <c r="APF21" s="3"/>
      <c r="APG21" s="3"/>
      <c r="APH21" s="3"/>
      <c r="API21" s="3"/>
      <c r="APJ21" s="3"/>
      <c r="APK21" s="3"/>
      <c r="APL21" s="3"/>
      <c r="APM21" s="3"/>
      <c r="APN21" s="3"/>
      <c r="APO21" s="3"/>
      <c r="APP21" s="3"/>
      <c r="APQ21" s="3"/>
      <c r="APR21" s="3"/>
      <c r="APS21" s="3"/>
      <c r="APT21" s="3"/>
      <c r="APU21" s="3"/>
      <c r="APV21" s="3"/>
      <c r="APW21" s="3"/>
      <c r="APX21" s="3"/>
      <c r="APY21" s="3"/>
      <c r="APZ21" s="3"/>
      <c r="AQA21" s="3"/>
      <c r="AQB21" s="3"/>
      <c r="AQC21" s="3"/>
      <c r="AQD21" s="3"/>
      <c r="AQE21" s="3"/>
      <c r="AQF21" s="3"/>
      <c r="AQG21" s="3"/>
      <c r="AQH21" s="3"/>
      <c r="AQI21" s="3"/>
      <c r="AQJ21" s="3"/>
      <c r="AQK21" s="3"/>
      <c r="AQL21" s="3"/>
      <c r="AQM21" s="3"/>
      <c r="AQN21" s="3"/>
      <c r="AQO21" s="3"/>
      <c r="AQP21" s="3"/>
      <c r="AQQ21" s="3"/>
      <c r="AQR21" s="3"/>
      <c r="AQS21" s="3"/>
      <c r="AQT21" s="3"/>
      <c r="AQU21" s="3"/>
      <c r="AQV21" s="3"/>
      <c r="AQW21" s="3"/>
      <c r="AQX21" s="3"/>
      <c r="AQY21" s="3"/>
      <c r="AQZ21" s="3"/>
      <c r="ARA21" s="3"/>
      <c r="ARB21" s="3"/>
      <c r="ARC21" s="3"/>
      <c r="ARD21" s="3"/>
      <c r="ARE21" s="3"/>
      <c r="ARF21" s="3"/>
      <c r="ARG21" s="3"/>
      <c r="ARH21" s="3"/>
      <c r="ARI21" s="3"/>
      <c r="ARJ21" s="3"/>
      <c r="ARK21" s="3"/>
      <c r="ARL21" s="3"/>
      <c r="ARM21" s="3"/>
      <c r="ARN21" s="3"/>
      <c r="ARO21" s="3"/>
      <c r="ARP21" s="3"/>
      <c r="ARQ21" s="3"/>
      <c r="ARR21" s="3"/>
      <c r="ARS21" s="3"/>
      <c r="ART21" s="3"/>
      <c r="ARU21" s="3"/>
      <c r="ARV21" s="3"/>
      <c r="ARW21" s="3"/>
      <c r="ARX21" s="3"/>
      <c r="ARY21" s="3"/>
      <c r="ARZ21" s="3"/>
      <c r="ASA21" s="3"/>
      <c r="ASB21" s="3"/>
      <c r="ASC21" s="3"/>
      <c r="ASD21" s="3"/>
      <c r="ASE21" s="3"/>
      <c r="ASF21" s="3"/>
      <c r="ASG21" s="3"/>
      <c r="ASH21" s="3"/>
      <c r="ASI21" s="3"/>
      <c r="ASJ21" s="3"/>
      <c r="ASK21" s="3"/>
      <c r="ASL21" s="3"/>
      <c r="ASM21" s="3"/>
      <c r="ASN21" s="3"/>
      <c r="ASO21" s="3"/>
      <c r="ASP21" s="3"/>
      <c r="ASQ21" s="3"/>
      <c r="ASR21" s="3"/>
      <c r="ASS21" s="3"/>
      <c r="AST21" s="3"/>
      <c r="ASU21" s="3"/>
      <c r="ASV21" s="3"/>
      <c r="ASW21" s="3"/>
      <c r="ASX21" s="3"/>
      <c r="ASY21" s="3"/>
      <c r="ASZ21" s="3"/>
      <c r="ATA21" s="3"/>
      <c r="ATB21" s="3"/>
      <c r="ATC21" s="3"/>
      <c r="ATD21" s="3"/>
      <c r="ATE21" s="3"/>
      <c r="ATF21" s="3"/>
      <c r="ATG21" s="3"/>
      <c r="ATH21" s="3"/>
      <c r="ATI21" s="3"/>
      <c r="ATJ21" s="3"/>
      <c r="ATK21" s="3"/>
      <c r="ATL21" s="3"/>
      <c r="ATM21" s="3"/>
      <c r="ATN21" s="3"/>
      <c r="ATO21" s="3"/>
      <c r="ATP21" s="3"/>
      <c r="ATQ21" s="3"/>
      <c r="ATR21" s="3"/>
      <c r="ATS21" s="3"/>
      <c r="ATT21" s="3"/>
      <c r="ATU21" s="3"/>
      <c r="ATV21" s="3"/>
      <c r="ATW21" s="3"/>
      <c r="ATX21" s="3"/>
      <c r="ATY21" s="3"/>
      <c r="ATZ21" s="3"/>
      <c r="AUA21" s="3"/>
      <c r="AUB21" s="3"/>
      <c r="AUC21" s="3"/>
      <c r="AUD21" s="3"/>
      <c r="AUE21" s="3"/>
      <c r="AUF21" s="3"/>
      <c r="AUG21" s="3"/>
      <c r="AUH21" s="3"/>
      <c r="AUI21" s="3"/>
      <c r="AUJ21" s="3"/>
      <c r="AUK21" s="3"/>
      <c r="AUL21" s="3"/>
      <c r="AUM21" s="3"/>
      <c r="AUN21" s="3"/>
      <c r="AUO21" s="3"/>
      <c r="AUP21" s="3"/>
      <c r="AUQ21" s="3"/>
      <c r="AUR21" s="3"/>
      <c r="AUS21" s="3"/>
      <c r="AUT21" s="3"/>
      <c r="AUU21" s="3"/>
      <c r="AUV21" s="3"/>
      <c r="AUW21" s="3"/>
      <c r="AUX21" s="3"/>
      <c r="AUY21" s="3"/>
      <c r="AUZ21" s="3"/>
      <c r="AVA21" s="3"/>
      <c r="AVB21" s="3"/>
      <c r="AVC21" s="3"/>
      <c r="AVD21" s="3"/>
      <c r="AVE21" s="3"/>
      <c r="AVF21" s="3"/>
      <c r="AVG21" s="3"/>
      <c r="AVH21" s="3"/>
      <c r="AVI21" s="3"/>
      <c r="AVJ21" s="3"/>
      <c r="AVK21" s="3"/>
      <c r="AVL21" s="3"/>
      <c r="AVM21" s="3"/>
      <c r="AVN21" s="3"/>
      <c r="AVO21" s="3"/>
      <c r="AVP21" s="3"/>
      <c r="AVQ21" s="3"/>
      <c r="AVR21" s="3"/>
      <c r="AVS21" s="3"/>
      <c r="AVT21" s="3"/>
      <c r="AVU21" s="3"/>
      <c r="AVV21" s="3"/>
      <c r="AVW21" s="3"/>
      <c r="AVX21" s="3"/>
      <c r="AVY21" s="3"/>
      <c r="AVZ21" s="3"/>
      <c r="AWA21" s="3"/>
      <c r="AWB21" s="3"/>
      <c r="AWC21" s="3"/>
      <c r="AWD21" s="3"/>
      <c r="AWE21" s="3"/>
      <c r="AWF21" s="3"/>
      <c r="AWG21" s="3"/>
      <c r="AWH21" s="3"/>
      <c r="AWI21" s="3"/>
      <c r="AWJ21" s="3"/>
      <c r="AWK21" s="3"/>
      <c r="AWL21" s="3"/>
      <c r="AWM21" s="3"/>
      <c r="AWN21" s="3"/>
      <c r="AWO21" s="3"/>
      <c r="AWP21" s="3"/>
      <c r="AWQ21" s="3"/>
      <c r="AWR21" s="3"/>
      <c r="AWS21" s="3"/>
      <c r="AWT21" s="3"/>
      <c r="AWU21" s="3"/>
      <c r="AWV21" s="3"/>
      <c r="AWW21" s="3"/>
      <c r="AWX21" s="3"/>
      <c r="AWY21" s="3"/>
      <c r="AWZ21" s="3"/>
      <c r="AXA21" s="3"/>
      <c r="AXB21" s="3"/>
      <c r="AXC21" s="3"/>
      <c r="AXD21" s="3"/>
      <c r="AXE21" s="3"/>
      <c r="AXF21" s="3"/>
      <c r="AXG21" s="3"/>
      <c r="AXH21" s="3"/>
      <c r="AXI21" s="3"/>
      <c r="AXJ21" s="3"/>
      <c r="AXK21" s="3"/>
      <c r="AXL21" s="3"/>
      <c r="AXM21" s="3"/>
      <c r="AXN21" s="3"/>
      <c r="AXO21" s="3"/>
      <c r="AXP21" s="3"/>
      <c r="AXQ21" s="3"/>
      <c r="AXR21" s="3"/>
      <c r="AXS21" s="3"/>
      <c r="AXT21" s="3"/>
      <c r="AXU21" s="3"/>
      <c r="AXV21" s="3"/>
      <c r="AXW21" s="3"/>
      <c r="AXX21" s="3"/>
      <c r="AXY21" s="3"/>
      <c r="AXZ21" s="3"/>
      <c r="AYA21" s="3"/>
      <c r="AYB21" s="3"/>
      <c r="AYC21" s="3"/>
      <c r="AYD21" s="3"/>
      <c r="AYE21" s="3"/>
      <c r="AYF21" s="3"/>
      <c r="AYG21" s="3"/>
      <c r="AYH21" s="3"/>
      <c r="AYI21" s="3"/>
      <c r="AYJ21" s="3"/>
      <c r="AYK21" s="3"/>
      <c r="AYL21" s="3"/>
      <c r="AYM21" s="3"/>
      <c r="AYN21" s="3"/>
      <c r="AYO21" s="3"/>
      <c r="AYP21" s="3"/>
      <c r="AYQ21" s="3"/>
      <c r="AYR21" s="3"/>
      <c r="AYS21" s="3"/>
      <c r="AYT21" s="3"/>
      <c r="AYU21" s="3"/>
      <c r="AYV21" s="3"/>
      <c r="AYW21" s="3"/>
      <c r="AYX21" s="3"/>
      <c r="AYY21" s="3"/>
      <c r="AYZ21" s="3"/>
      <c r="AZA21" s="3"/>
      <c r="AZB21" s="3"/>
      <c r="AZC21" s="3"/>
      <c r="AZD21" s="3"/>
      <c r="AZE21" s="3"/>
      <c r="AZF21" s="3"/>
      <c r="AZG21" s="3"/>
      <c r="AZH21" s="3"/>
      <c r="AZI21" s="3"/>
      <c r="AZJ21" s="3"/>
      <c r="AZK21" s="3"/>
      <c r="AZL21" s="3"/>
      <c r="AZM21" s="3"/>
      <c r="AZN21" s="3"/>
      <c r="AZO21" s="3"/>
      <c r="AZP21" s="3"/>
      <c r="AZQ21" s="3"/>
      <c r="AZR21" s="3"/>
      <c r="AZS21" s="3"/>
      <c r="AZT21" s="3"/>
      <c r="AZU21" s="3"/>
      <c r="AZV21" s="3"/>
      <c r="AZW21" s="3"/>
      <c r="AZX21" s="3"/>
      <c r="AZY21" s="3"/>
      <c r="AZZ21" s="3"/>
      <c r="BAA21" s="3"/>
      <c r="BAB21" s="3"/>
      <c r="BAC21" s="3"/>
      <c r="BAD21" s="3"/>
      <c r="BAE21" s="3"/>
      <c r="BAF21" s="3"/>
      <c r="BAG21" s="3"/>
      <c r="BAH21" s="3"/>
      <c r="BAI21" s="3"/>
      <c r="BAJ21" s="3"/>
      <c r="BAK21" s="3"/>
      <c r="BAL21" s="3"/>
      <c r="BAM21" s="3"/>
      <c r="BAN21" s="3"/>
      <c r="BAO21" s="3"/>
      <c r="BAP21" s="3"/>
      <c r="BAQ21" s="3"/>
      <c r="BAR21" s="3"/>
      <c r="BAS21" s="3"/>
      <c r="BAT21" s="3"/>
      <c r="BAU21" s="3"/>
      <c r="BAV21" s="3"/>
      <c r="BAW21" s="3"/>
      <c r="BAX21" s="3"/>
      <c r="BAY21" s="3"/>
      <c r="BAZ21" s="3"/>
      <c r="BBA21" s="3"/>
      <c r="BBB21" s="3"/>
      <c r="BBC21" s="3"/>
      <c r="BBD21" s="3"/>
      <c r="BBE21" s="3"/>
      <c r="BBF21" s="3"/>
      <c r="BBG21" s="3"/>
      <c r="BBH21" s="3"/>
      <c r="BBI21" s="3"/>
      <c r="BBJ21" s="3"/>
      <c r="BBK21" s="3"/>
      <c r="BBL21" s="3"/>
      <c r="BBM21" s="3"/>
      <c r="BBN21" s="3"/>
      <c r="BBO21" s="3"/>
      <c r="BBP21" s="3"/>
      <c r="BBQ21" s="3"/>
      <c r="BBR21" s="3"/>
      <c r="BBS21" s="3"/>
      <c r="BBT21" s="3"/>
      <c r="BBU21" s="3"/>
      <c r="BBV21" s="3"/>
      <c r="BBW21" s="3"/>
      <c r="BBX21" s="3"/>
      <c r="BBY21" s="3"/>
      <c r="BBZ21" s="3"/>
      <c r="BCA21" s="3"/>
      <c r="BCB21" s="3"/>
      <c r="BCC21" s="3"/>
      <c r="BCD21" s="3"/>
      <c r="BCE21" s="3"/>
      <c r="BCF21" s="3"/>
      <c r="BCG21" s="3"/>
      <c r="BCH21" s="3"/>
      <c r="BCI21" s="3"/>
      <c r="BCJ21" s="3"/>
      <c r="BCK21" s="3"/>
      <c r="BCL21" s="3"/>
      <c r="BCM21" s="3"/>
      <c r="BCN21" s="3"/>
      <c r="BCO21" s="3"/>
      <c r="BCP21" s="3"/>
      <c r="BCQ21" s="3"/>
      <c r="BCR21" s="3"/>
      <c r="BCS21" s="3"/>
      <c r="BCT21" s="3"/>
      <c r="BCU21" s="3"/>
      <c r="BCV21" s="3"/>
      <c r="BCW21" s="3"/>
      <c r="BCX21" s="3"/>
      <c r="BCY21" s="3"/>
      <c r="BCZ21" s="3"/>
      <c r="BDA21" s="3"/>
      <c r="BDB21" s="3"/>
      <c r="BDC21" s="3"/>
      <c r="BDD21" s="3"/>
      <c r="BDE21" s="3"/>
      <c r="BDF21" s="3"/>
      <c r="BDG21" s="3"/>
      <c r="BDH21" s="3"/>
      <c r="BDI21" s="3"/>
      <c r="BDJ21" s="3"/>
      <c r="BDK21" s="3"/>
      <c r="BDL21" s="3"/>
      <c r="BDM21" s="3"/>
      <c r="BDN21" s="3"/>
      <c r="BDO21" s="3"/>
      <c r="BDP21" s="3"/>
      <c r="BDQ21" s="3"/>
      <c r="BDR21" s="3"/>
      <c r="BDS21" s="3"/>
      <c r="BDT21" s="3"/>
      <c r="BDU21" s="3"/>
      <c r="BDV21" s="3"/>
      <c r="BDW21" s="3"/>
      <c r="BDX21" s="3"/>
      <c r="BDY21" s="3"/>
      <c r="BDZ21" s="3"/>
      <c r="BEA21" s="3"/>
      <c r="BEB21" s="3"/>
      <c r="BEC21" s="3"/>
      <c r="BED21" s="3"/>
      <c r="BEE21" s="3"/>
      <c r="BEF21" s="3"/>
      <c r="BEG21" s="3"/>
      <c r="BEH21" s="3"/>
      <c r="BEI21" s="3"/>
      <c r="BEJ21" s="3"/>
      <c r="BEK21" s="3"/>
      <c r="BEL21" s="3"/>
      <c r="BEM21" s="3"/>
      <c r="BEN21" s="3"/>
      <c r="BEO21" s="3"/>
      <c r="BEP21" s="3"/>
      <c r="BEQ21" s="3"/>
      <c r="BER21" s="3"/>
      <c r="BES21" s="3"/>
      <c r="BET21" s="3"/>
      <c r="BEU21" s="3"/>
      <c r="BEV21" s="3"/>
      <c r="BEW21" s="3"/>
      <c r="BEX21" s="3"/>
      <c r="BEY21" s="3"/>
      <c r="BEZ21" s="3"/>
      <c r="BFA21" s="3"/>
      <c r="BFB21" s="3"/>
      <c r="BFC21" s="3"/>
      <c r="BFD21" s="3"/>
      <c r="BFE21" s="3"/>
      <c r="BFF21" s="3"/>
      <c r="BFG21" s="3"/>
      <c r="BFH21" s="3"/>
      <c r="BFI21" s="3"/>
      <c r="BFJ21" s="3"/>
      <c r="BFK21" s="3"/>
      <c r="BFL21" s="3"/>
      <c r="BFM21" s="3"/>
      <c r="BFN21" s="3"/>
      <c r="BFO21" s="3"/>
      <c r="BFP21" s="3"/>
      <c r="BFQ21" s="3"/>
      <c r="BFR21" s="3"/>
      <c r="BFS21" s="3"/>
      <c r="BFT21" s="3"/>
      <c r="BFU21" s="3"/>
      <c r="BFV21" s="3"/>
      <c r="BFW21" s="3"/>
      <c r="BFX21" s="3"/>
      <c r="BFY21" s="3"/>
      <c r="BFZ21" s="3"/>
      <c r="BGA21" s="3"/>
      <c r="BGB21" s="3"/>
      <c r="BGC21" s="3"/>
      <c r="BGD21" s="3"/>
      <c r="BGE21" s="3"/>
      <c r="BGF21" s="3"/>
      <c r="BGG21" s="3"/>
      <c r="BGH21" s="3"/>
      <c r="BGI21" s="3"/>
      <c r="BGJ21" s="3"/>
      <c r="BGK21" s="3"/>
      <c r="BGL21" s="3"/>
      <c r="BGM21" s="3"/>
      <c r="BGN21" s="3"/>
      <c r="BGO21" s="3"/>
      <c r="BGP21" s="3"/>
      <c r="BGQ21" s="3"/>
      <c r="BGR21" s="3"/>
      <c r="BGS21" s="3"/>
      <c r="BGT21" s="3"/>
      <c r="BGU21" s="3"/>
      <c r="BGV21" s="3"/>
      <c r="BGW21" s="3"/>
      <c r="BGX21" s="3"/>
      <c r="BGY21" s="3"/>
      <c r="BGZ21" s="3"/>
      <c r="BHA21" s="3"/>
      <c r="BHB21" s="3"/>
      <c r="BHC21" s="3"/>
      <c r="BHD21" s="3"/>
      <c r="BHE21" s="3"/>
      <c r="BHF21" s="3"/>
      <c r="BHG21" s="3"/>
      <c r="BHH21" s="3"/>
      <c r="BHI21" s="3"/>
      <c r="BHJ21" s="3"/>
      <c r="BHK21" s="3"/>
      <c r="BHL21" s="3"/>
      <c r="BHM21" s="3"/>
      <c r="BHN21" s="3"/>
      <c r="BHO21" s="3"/>
      <c r="BHP21" s="3"/>
      <c r="BHQ21" s="3"/>
      <c r="BHR21" s="3"/>
      <c r="BHS21" s="3"/>
      <c r="BHT21" s="3"/>
      <c r="BHU21" s="3"/>
      <c r="BHV21" s="3"/>
      <c r="BHW21" s="3"/>
      <c r="BHX21" s="3"/>
      <c r="BHY21" s="3"/>
      <c r="BHZ21" s="3"/>
      <c r="BIA21" s="3"/>
      <c r="BIB21" s="3"/>
      <c r="BIC21" s="3"/>
      <c r="BID21" s="3"/>
      <c r="BIE21" s="3"/>
      <c r="BIF21" s="3"/>
      <c r="BIG21" s="3"/>
      <c r="BIH21" s="3"/>
      <c r="BII21" s="3"/>
      <c r="BIJ21" s="3"/>
      <c r="BIK21" s="3"/>
      <c r="BIL21" s="3"/>
      <c r="BIM21" s="3"/>
      <c r="BIN21" s="3"/>
      <c r="BIO21" s="3"/>
      <c r="BIP21" s="3"/>
      <c r="BIQ21" s="3"/>
      <c r="BIR21" s="3"/>
      <c r="BIS21" s="3"/>
      <c r="BIT21" s="3"/>
      <c r="BIU21" s="3"/>
      <c r="BIV21" s="3"/>
      <c r="BIW21" s="3"/>
      <c r="BIX21" s="3"/>
      <c r="BIY21" s="3"/>
      <c r="BIZ21" s="3"/>
      <c r="BJA21" s="3"/>
      <c r="BJB21" s="3"/>
      <c r="BJC21" s="3"/>
      <c r="BJD21" s="3"/>
      <c r="BJE21" s="3"/>
      <c r="BJF21" s="3"/>
      <c r="BJG21" s="3"/>
      <c r="BJH21" s="3"/>
      <c r="BJI21" s="3"/>
      <c r="BJJ21" s="3"/>
      <c r="BJK21" s="3"/>
      <c r="BJL21" s="3"/>
      <c r="BJM21" s="3"/>
      <c r="BJN21" s="3"/>
      <c r="BJO21" s="3"/>
      <c r="BJP21" s="3"/>
      <c r="BJQ21" s="3"/>
      <c r="BJR21" s="3"/>
      <c r="BJS21" s="3"/>
      <c r="BJT21" s="3"/>
      <c r="BJU21" s="3"/>
      <c r="BJV21" s="3"/>
      <c r="BJW21" s="3"/>
      <c r="BJX21" s="3"/>
      <c r="BJY21" s="3"/>
      <c r="BJZ21" s="3"/>
      <c r="BKA21" s="3"/>
      <c r="BKB21" s="3"/>
      <c r="BKC21" s="3"/>
      <c r="BKD21" s="3"/>
      <c r="BKE21" s="3"/>
      <c r="BKF21" s="3"/>
      <c r="BKG21" s="3"/>
      <c r="BKH21" s="3"/>
      <c r="BKI21" s="3"/>
      <c r="BKJ21" s="3"/>
      <c r="BKK21" s="3"/>
      <c r="BKL21" s="3"/>
      <c r="BKM21" s="3"/>
      <c r="BKN21" s="3"/>
      <c r="BKO21" s="3"/>
      <c r="BKP21" s="3"/>
      <c r="BKQ21" s="3"/>
      <c r="BKR21" s="3"/>
      <c r="BKS21" s="3"/>
      <c r="BKT21" s="3"/>
      <c r="BKU21" s="3"/>
      <c r="BKV21" s="3"/>
      <c r="BKW21" s="3"/>
      <c r="BKX21" s="3"/>
      <c r="BKY21" s="3"/>
      <c r="BKZ21" s="3"/>
      <c r="BLA21" s="3"/>
      <c r="BLB21" s="3"/>
      <c r="BLC21" s="3"/>
      <c r="BLD21" s="3"/>
      <c r="BLE21" s="3"/>
      <c r="BLF21" s="3"/>
      <c r="BLG21" s="3"/>
      <c r="BLH21" s="3"/>
      <c r="BLI21" s="3"/>
      <c r="BLJ21" s="3"/>
      <c r="BLK21" s="3"/>
      <c r="BLL21" s="3"/>
      <c r="BLM21" s="3"/>
      <c r="BLN21" s="3"/>
      <c r="BLO21" s="3"/>
      <c r="BLP21" s="3"/>
      <c r="BLQ21" s="3"/>
      <c r="BLR21" s="3"/>
      <c r="BLS21" s="3"/>
      <c r="BLT21" s="3"/>
      <c r="BLU21" s="3"/>
      <c r="BLV21" s="3"/>
      <c r="BLW21" s="3"/>
      <c r="BLX21" s="3"/>
      <c r="BLY21" s="3"/>
      <c r="BLZ21" s="3"/>
      <c r="BMA21" s="3"/>
      <c r="BMB21" s="3"/>
      <c r="BMC21" s="3"/>
      <c r="BMD21" s="3"/>
      <c r="BME21" s="3"/>
      <c r="BMF21" s="3"/>
      <c r="BMG21" s="3"/>
      <c r="BMH21" s="3"/>
      <c r="BMI21" s="3"/>
      <c r="BMJ21" s="3"/>
      <c r="BMK21" s="3"/>
      <c r="BML21" s="3"/>
      <c r="BMM21" s="3"/>
      <c r="BMN21" s="3"/>
      <c r="BMO21" s="3"/>
      <c r="BMP21" s="3"/>
      <c r="BMQ21" s="3"/>
      <c r="BMR21" s="3"/>
      <c r="BMS21" s="3"/>
      <c r="BMT21" s="3"/>
      <c r="BMU21" s="3"/>
      <c r="BMV21" s="3"/>
      <c r="BMW21" s="3"/>
      <c r="BMX21" s="3"/>
      <c r="BMY21" s="3"/>
      <c r="BMZ21" s="3"/>
      <c r="BNA21" s="3"/>
      <c r="BNB21" s="3"/>
      <c r="BNC21" s="3"/>
      <c r="BND21" s="3"/>
      <c r="BNE21" s="3"/>
      <c r="BNF21" s="3"/>
      <c r="BNG21" s="3"/>
      <c r="BNH21" s="3"/>
      <c r="BNI21" s="3"/>
      <c r="BNJ21" s="3"/>
      <c r="BNK21" s="3"/>
      <c r="BNL21" s="3"/>
      <c r="BNM21" s="3"/>
      <c r="BNN21" s="3"/>
      <c r="BNO21" s="3"/>
      <c r="BNP21" s="3"/>
      <c r="BNQ21" s="3"/>
      <c r="BNR21" s="3"/>
      <c r="BNS21" s="3"/>
      <c r="BNT21" s="3"/>
      <c r="BNU21" s="3"/>
      <c r="BNV21" s="3"/>
      <c r="BNW21" s="3"/>
      <c r="BNX21" s="3"/>
      <c r="BNY21" s="3"/>
      <c r="BNZ21" s="3"/>
      <c r="BOA21" s="3"/>
      <c r="BOB21" s="3"/>
      <c r="BOC21" s="3"/>
      <c r="BOD21" s="3"/>
      <c r="BOE21" s="3"/>
      <c r="BOF21" s="3"/>
      <c r="BOG21" s="3"/>
      <c r="BOH21" s="3"/>
      <c r="BOI21" s="3"/>
      <c r="BOJ21" s="3"/>
      <c r="BOK21" s="3"/>
      <c r="BOL21" s="3"/>
      <c r="BOM21" s="3"/>
      <c r="BON21" s="3"/>
      <c r="BOO21" s="3"/>
      <c r="BOP21" s="3"/>
      <c r="BOQ21" s="3"/>
      <c r="BOR21" s="3"/>
      <c r="BOS21" s="3"/>
      <c r="BOT21" s="3"/>
      <c r="BOU21" s="3"/>
      <c r="BOV21" s="3"/>
      <c r="BOW21" s="3"/>
      <c r="BOX21" s="3"/>
      <c r="BOY21" s="3"/>
      <c r="BOZ21" s="3"/>
      <c r="BPA21" s="3"/>
      <c r="BPB21" s="3"/>
      <c r="BPC21" s="3"/>
      <c r="BPD21" s="3"/>
      <c r="BPE21" s="3"/>
      <c r="BPF21" s="3"/>
      <c r="BPG21" s="3"/>
      <c r="BPH21" s="3"/>
      <c r="BPI21" s="3"/>
      <c r="BPJ21" s="3"/>
      <c r="BPK21" s="3"/>
      <c r="BPL21" s="3"/>
      <c r="BPM21" s="3"/>
      <c r="BPN21" s="3"/>
      <c r="BPO21" s="3"/>
      <c r="BPP21" s="3"/>
      <c r="BPQ21" s="3"/>
      <c r="BPR21" s="3"/>
      <c r="BPS21" s="3"/>
      <c r="BPT21" s="3"/>
      <c r="BPU21" s="3"/>
      <c r="BPV21" s="3"/>
      <c r="BPW21" s="3"/>
      <c r="BPX21" s="3"/>
      <c r="BPY21" s="3"/>
      <c r="BPZ21" s="3"/>
      <c r="BQA21" s="3"/>
      <c r="BQB21" s="3"/>
      <c r="BQC21" s="3"/>
      <c r="BQD21" s="3"/>
      <c r="BQE21" s="3"/>
      <c r="BQF21" s="3"/>
      <c r="BQG21" s="3"/>
      <c r="BQH21" s="3"/>
      <c r="BQI21" s="3"/>
      <c r="BQJ21" s="3"/>
      <c r="BQK21" s="3"/>
      <c r="BQL21" s="3"/>
      <c r="BQM21" s="3"/>
      <c r="BQN21" s="3"/>
      <c r="BQO21" s="3"/>
      <c r="BQP21" s="3"/>
      <c r="BQQ21" s="3"/>
      <c r="BQR21" s="3"/>
      <c r="BQS21" s="3"/>
      <c r="BQT21" s="3"/>
      <c r="BQU21" s="3"/>
      <c r="BQV21" s="3"/>
      <c r="BQW21" s="3"/>
      <c r="BQX21" s="3"/>
      <c r="BQY21" s="3"/>
      <c r="BQZ21" s="3"/>
      <c r="BRA21" s="3"/>
      <c r="BRB21" s="3"/>
      <c r="BRC21" s="3"/>
      <c r="BRD21" s="3"/>
      <c r="BRE21" s="3"/>
      <c r="BRF21" s="3"/>
      <c r="BRG21" s="3"/>
      <c r="BRH21" s="3"/>
      <c r="BRI21" s="3"/>
      <c r="BRJ21" s="3"/>
      <c r="BRK21" s="3"/>
      <c r="BRL21" s="3"/>
      <c r="BRM21" s="3"/>
      <c r="BRN21" s="3"/>
      <c r="BRO21" s="3"/>
      <c r="BRP21" s="3"/>
      <c r="BRQ21" s="3"/>
      <c r="BRR21" s="3"/>
      <c r="BRS21" s="3"/>
      <c r="BRT21" s="3"/>
      <c r="BRU21" s="3"/>
      <c r="BRV21" s="3"/>
      <c r="BRW21" s="3"/>
      <c r="BRX21" s="3"/>
      <c r="BRY21" s="3"/>
      <c r="BRZ21" s="3"/>
      <c r="BSA21" s="3"/>
      <c r="BSB21" s="3"/>
      <c r="BSC21" s="3"/>
      <c r="BSD21" s="3"/>
      <c r="BSE21" s="3"/>
      <c r="BSF21" s="3"/>
      <c r="BSG21" s="3"/>
      <c r="BSH21" s="3"/>
      <c r="BSI21" s="3"/>
      <c r="BSJ21" s="3"/>
      <c r="BSK21" s="3"/>
      <c r="BSL21" s="3"/>
      <c r="BSM21" s="3"/>
      <c r="BSN21" s="3"/>
      <c r="BSO21" s="3"/>
      <c r="BSP21" s="3"/>
      <c r="BSQ21" s="3"/>
      <c r="BSR21" s="3"/>
      <c r="BSS21" s="3"/>
      <c r="BST21" s="3"/>
      <c r="BSU21" s="3"/>
      <c r="BSV21" s="3"/>
      <c r="BSW21" s="3"/>
      <c r="BSX21" s="3"/>
      <c r="BSY21" s="3"/>
      <c r="BSZ21" s="3"/>
      <c r="BTA21" s="3"/>
      <c r="BTB21" s="3"/>
      <c r="BTC21" s="3"/>
      <c r="BTD21" s="3"/>
      <c r="BTE21" s="3"/>
      <c r="BTF21" s="3"/>
      <c r="BTG21" s="3"/>
      <c r="BTH21" s="3"/>
      <c r="BTI21" s="3"/>
      <c r="BTJ21" s="3"/>
      <c r="BTK21" s="3"/>
      <c r="BTL21" s="3"/>
      <c r="BTM21" s="3"/>
      <c r="BTN21" s="3"/>
      <c r="BTO21" s="3"/>
      <c r="BTP21" s="3"/>
      <c r="BTQ21" s="3"/>
      <c r="BTR21" s="3"/>
      <c r="BTS21" s="3"/>
      <c r="BTT21" s="3"/>
      <c r="BTU21" s="3"/>
      <c r="BTV21" s="3"/>
      <c r="BTW21" s="3"/>
      <c r="BTX21" s="3"/>
      <c r="BTY21" s="3"/>
      <c r="BTZ21" s="3"/>
      <c r="BUA21" s="3"/>
      <c r="BUB21" s="3"/>
      <c r="BUC21" s="3"/>
      <c r="BUD21" s="3"/>
      <c r="BUE21" s="3"/>
      <c r="BUF21" s="3"/>
      <c r="BUG21" s="3"/>
      <c r="BUH21" s="3"/>
      <c r="BUI21" s="3"/>
      <c r="BUJ21" s="3"/>
      <c r="BUK21" s="3"/>
      <c r="BUL21" s="3"/>
      <c r="BUM21" s="3"/>
      <c r="BUN21" s="3"/>
      <c r="BUO21" s="3"/>
      <c r="BUP21" s="3"/>
      <c r="BUQ21" s="3"/>
      <c r="BUR21" s="3"/>
      <c r="BUS21" s="3"/>
      <c r="BUT21" s="3"/>
      <c r="BUU21" s="3"/>
      <c r="BUV21" s="3"/>
      <c r="BUW21" s="3"/>
      <c r="BUX21" s="3"/>
      <c r="BUY21" s="3"/>
      <c r="BUZ21" s="3"/>
      <c r="BVA21" s="3"/>
      <c r="BVB21" s="3"/>
      <c r="BVC21" s="3"/>
      <c r="BVD21" s="3"/>
      <c r="BVE21" s="3"/>
      <c r="BVF21" s="3"/>
      <c r="BVG21" s="3"/>
      <c r="BVH21" s="3"/>
      <c r="BVI21" s="3"/>
      <c r="BVJ21" s="3"/>
      <c r="BVK21" s="3"/>
      <c r="BVL21" s="3"/>
      <c r="BVM21" s="3"/>
      <c r="BVN21" s="3"/>
      <c r="BVO21" s="3"/>
      <c r="BVP21" s="3"/>
      <c r="BVQ21" s="3"/>
      <c r="BVR21" s="3"/>
      <c r="BVS21" s="3"/>
      <c r="BVT21" s="3"/>
      <c r="BVU21" s="3"/>
      <c r="BVV21" s="3"/>
      <c r="BVW21" s="3"/>
      <c r="BVX21" s="3"/>
      <c r="BVY21" s="3"/>
      <c r="BVZ21" s="3"/>
      <c r="BWA21" s="3"/>
      <c r="BWB21" s="3"/>
      <c r="BWC21" s="3"/>
      <c r="BWD21" s="3"/>
      <c r="BWE21" s="3"/>
      <c r="BWF21" s="3"/>
      <c r="BWG21" s="3"/>
      <c r="BWH21" s="3"/>
      <c r="BWI21" s="3"/>
      <c r="BWJ21" s="3"/>
      <c r="BWK21" s="3"/>
      <c r="BWL21" s="3"/>
      <c r="BWM21" s="3"/>
      <c r="BWN21" s="3"/>
      <c r="BWO21" s="3"/>
      <c r="BWP21" s="3"/>
      <c r="BWQ21" s="3"/>
      <c r="BWR21" s="3"/>
      <c r="BWS21" s="3"/>
      <c r="BWT21" s="3"/>
      <c r="BWU21" s="3"/>
      <c r="BWV21" s="3"/>
      <c r="BWW21" s="3"/>
      <c r="BWX21" s="3"/>
      <c r="BWY21" s="3"/>
      <c r="BWZ21" s="3"/>
      <c r="BXA21" s="3"/>
      <c r="BXB21" s="3"/>
      <c r="BXC21" s="3"/>
      <c r="BXD21" s="3"/>
      <c r="BXE21" s="3"/>
      <c r="BXF21" s="3"/>
      <c r="BXG21" s="3"/>
      <c r="BXH21" s="3"/>
      <c r="BXI21" s="3"/>
      <c r="BXJ21" s="3"/>
      <c r="BXK21" s="3"/>
      <c r="BXL21" s="3"/>
      <c r="BXM21" s="3"/>
      <c r="BXN21" s="3"/>
      <c r="BXO21" s="3"/>
      <c r="BXP21" s="3"/>
      <c r="BXQ21" s="3"/>
      <c r="BXR21" s="3"/>
      <c r="BXS21" s="3"/>
      <c r="BXT21" s="3"/>
      <c r="BXU21" s="3"/>
      <c r="BXV21" s="3"/>
      <c r="BXW21" s="3"/>
      <c r="BXX21" s="3"/>
      <c r="BXY21" s="3"/>
      <c r="BXZ21" s="3"/>
      <c r="BYA21" s="3"/>
      <c r="BYB21" s="3"/>
      <c r="BYC21" s="3"/>
      <c r="BYD21" s="3"/>
      <c r="BYE21" s="3"/>
      <c r="BYF21" s="3"/>
      <c r="BYG21" s="3"/>
      <c r="BYH21" s="3"/>
      <c r="BYI21" s="3"/>
      <c r="BYJ21" s="3"/>
      <c r="BYK21" s="3"/>
      <c r="BYL21" s="3"/>
      <c r="BYM21" s="3"/>
      <c r="BYN21" s="3"/>
      <c r="BYO21" s="3"/>
      <c r="BYP21" s="3"/>
      <c r="BYQ21" s="3"/>
      <c r="BYR21" s="3"/>
      <c r="BYS21" s="3"/>
      <c r="BYT21" s="3"/>
      <c r="BYU21" s="3"/>
      <c r="BYV21" s="3"/>
      <c r="BYW21" s="3"/>
      <c r="BYX21" s="3"/>
      <c r="BYY21" s="3"/>
      <c r="BYZ21" s="3"/>
      <c r="BZA21" s="3"/>
      <c r="BZB21" s="3"/>
      <c r="BZC21" s="3"/>
      <c r="BZD21" s="3"/>
      <c r="BZE21" s="3"/>
      <c r="BZF21" s="3"/>
      <c r="BZG21" s="3"/>
      <c r="BZH21" s="3"/>
      <c r="BZI21" s="3"/>
      <c r="BZJ21" s="3"/>
      <c r="BZK21" s="3"/>
      <c r="BZL21" s="3"/>
      <c r="BZM21" s="3"/>
      <c r="BZN21" s="3"/>
      <c r="BZO21" s="3"/>
      <c r="BZP21" s="3"/>
      <c r="BZQ21" s="3"/>
      <c r="BZR21" s="3"/>
      <c r="BZS21" s="3"/>
      <c r="BZT21" s="3"/>
      <c r="BZU21" s="3"/>
      <c r="BZV21" s="3"/>
      <c r="BZW21" s="3"/>
      <c r="BZX21" s="3"/>
      <c r="BZY21" s="3"/>
      <c r="BZZ21" s="3"/>
      <c r="CAA21" s="3"/>
      <c r="CAB21" s="3"/>
      <c r="CAC21" s="3"/>
      <c r="CAD21" s="3"/>
      <c r="CAE21" s="3"/>
      <c r="CAF21" s="3"/>
      <c r="CAG21" s="3"/>
      <c r="CAH21" s="3"/>
      <c r="CAI21" s="3"/>
      <c r="CAJ21" s="3"/>
      <c r="CAK21" s="3"/>
      <c r="CAL21" s="3"/>
      <c r="CAM21" s="3"/>
      <c r="CAN21" s="3"/>
      <c r="CAO21" s="3"/>
      <c r="CAP21" s="3"/>
      <c r="CAQ21" s="3"/>
      <c r="CAR21" s="3"/>
      <c r="CAS21" s="3"/>
      <c r="CAT21" s="3"/>
      <c r="CAU21" s="3"/>
      <c r="CAV21" s="3"/>
      <c r="CAW21" s="3"/>
      <c r="CAX21" s="3"/>
      <c r="CAY21" s="3"/>
      <c r="CAZ21" s="3"/>
      <c r="CBA21" s="3"/>
      <c r="CBB21" s="3"/>
      <c r="CBC21" s="3"/>
      <c r="CBD21" s="3"/>
      <c r="CBE21" s="3"/>
      <c r="CBF21" s="3"/>
      <c r="CBG21" s="3"/>
      <c r="CBH21" s="3"/>
      <c r="CBI21" s="3"/>
      <c r="CBJ21" s="3"/>
      <c r="CBK21" s="3"/>
      <c r="CBL21" s="3"/>
      <c r="CBM21" s="3"/>
      <c r="CBN21" s="3"/>
      <c r="CBO21" s="3"/>
      <c r="CBP21" s="3"/>
      <c r="CBQ21" s="3"/>
      <c r="CBR21" s="3"/>
      <c r="CBS21" s="3"/>
      <c r="CBT21" s="3"/>
      <c r="CBU21" s="3"/>
      <c r="CBV21" s="3"/>
      <c r="CBW21" s="3"/>
      <c r="CBX21" s="3"/>
      <c r="CBY21" s="3"/>
      <c r="CBZ21" s="3"/>
      <c r="CCA21" s="3"/>
      <c r="CCB21" s="3"/>
      <c r="CCC21" s="3"/>
      <c r="CCD21" s="3"/>
      <c r="CCE21" s="3"/>
      <c r="CCF21" s="3"/>
      <c r="CCG21" s="3"/>
      <c r="CCH21" s="3"/>
      <c r="CCI21" s="3"/>
      <c r="CCJ21" s="3"/>
      <c r="CCK21" s="3"/>
      <c r="CCL21" s="3"/>
      <c r="CCM21" s="3"/>
      <c r="CCN21" s="3"/>
      <c r="CCO21" s="3"/>
      <c r="CCP21" s="3"/>
      <c r="CCQ21" s="3"/>
      <c r="CCR21" s="3"/>
      <c r="CCS21" s="3"/>
      <c r="CCT21" s="3"/>
      <c r="CCU21" s="3"/>
      <c r="CCV21" s="3"/>
      <c r="CCW21" s="3"/>
      <c r="CCX21" s="3"/>
      <c r="CCY21" s="3"/>
      <c r="CCZ21" s="3"/>
      <c r="CDA21" s="3"/>
      <c r="CDB21" s="3"/>
      <c r="CDC21" s="3"/>
      <c r="CDD21" s="3"/>
      <c r="CDE21" s="3"/>
      <c r="CDF21" s="3"/>
      <c r="CDG21" s="3"/>
      <c r="CDH21" s="3"/>
      <c r="CDI21" s="3"/>
      <c r="CDJ21" s="3"/>
      <c r="CDK21" s="3"/>
      <c r="CDL21" s="3"/>
      <c r="CDM21" s="3"/>
      <c r="CDN21" s="3"/>
      <c r="CDO21" s="3"/>
      <c r="CDP21" s="3"/>
      <c r="CDQ21" s="3"/>
      <c r="CDR21" s="3"/>
      <c r="CDS21" s="3"/>
      <c r="CDT21" s="3"/>
      <c r="CDU21" s="3"/>
      <c r="CDV21" s="3"/>
      <c r="CDW21" s="3"/>
      <c r="CDX21" s="3"/>
      <c r="CDY21" s="3"/>
      <c r="CDZ21" s="3"/>
      <c r="CEA21" s="3"/>
      <c r="CEB21" s="3"/>
      <c r="CEC21" s="3"/>
      <c r="CED21" s="3"/>
      <c r="CEE21" s="3"/>
      <c r="CEF21" s="3"/>
      <c r="CEG21" s="3"/>
      <c r="CEH21" s="3"/>
      <c r="CEI21" s="3"/>
      <c r="CEJ21" s="3"/>
      <c r="CEK21" s="3"/>
      <c r="CEL21" s="3"/>
      <c r="CEM21" s="3"/>
      <c r="CEN21" s="3"/>
      <c r="CEO21" s="3"/>
      <c r="CEP21" s="3"/>
      <c r="CEQ21" s="3"/>
      <c r="CER21" s="3"/>
      <c r="CES21" s="3"/>
      <c r="CET21" s="3"/>
      <c r="CEU21" s="3"/>
      <c r="CEV21" s="3"/>
      <c r="CEW21" s="3"/>
      <c r="CEX21" s="3"/>
      <c r="CEY21" s="3"/>
      <c r="CEZ21" s="3"/>
      <c r="CFA21" s="3"/>
      <c r="CFB21" s="3"/>
      <c r="CFC21" s="3"/>
      <c r="CFD21" s="3"/>
      <c r="CFE21" s="3"/>
      <c r="CFF21" s="3"/>
      <c r="CFG21" s="3"/>
      <c r="CFH21" s="3"/>
      <c r="CFI21" s="3"/>
      <c r="CFJ21" s="3"/>
      <c r="CFK21" s="3"/>
      <c r="CFL21" s="3"/>
      <c r="CFM21" s="3"/>
      <c r="CFN21" s="3"/>
      <c r="CFO21" s="3"/>
      <c r="CFP21" s="3"/>
      <c r="CFQ21" s="3"/>
      <c r="CFR21" s="3"/>
      <c r="CFS21" s="3"/>
      <c r="CFT21" s="3"/>
      <c r="CFU21" s="3"/>
      <c r="CFV21" s="3"/>
      <c r="CFW21" s="3"/>
      <c r="CFX21" s="3"/>
      <c r="CFY21" s="3"/>
      <c r="CFZ21" s="3"/>
      <c r="CGA21" s="3"/>
      <c r="CGB21" s="3"/>
      <c r="CGC21" s="3"/>
      <c r="CGD21" s="3"/>
      <c r="CGE21" s="3"/>
      <c r="CGF21" s="3"/>
      <c r="CGG21" s="3"/>
      <c r="CGH21" s="3"/>
      <c r="CGI21" s="3"/>
      <c r="CGJ21" s="3"/>
      <c r="CGK21" s="3"/>
      <c r="CGL21" s="3"/>
      <c r="CGM21" s="3"/>
      <c r="CGN21" s="3"/>
      <c r="CGO21" s="3"/>
      <c r="CGP21" s="3"/>
      <c r="CGQ21" s="3"/>
      <c r="CGR21" s="3"/>
      <c r="CGS21" s="3"/>
      <c r="CGT21" s="3"/>
      <c r="CGU21" s="3"/>
      <c r="CGV21" s="3"/>
      <c r="CGW21" s="3"/>
      <c r="CGX21" s="3"/>
      <c r="CGY21" s="3"/>
      <c r="CGZ21" s="3"/>
      <c r="CHA21" s="3"/>
      <c r="CHB21" s="3"/>
      <c r="CHC21" s="3"/>
      <c r="CHD21" s="3"/>
      <c r="CHE21" s="3"/>
      <c r="CHF21" s="3"/>
      <c r="CHG21" s="3"/>
      <c r="CHH21" s="3"/>
      <c r="CHI21" s="3"/>
      <c r="CHJ21" s="3"/>
      <c r="CHK21" s="3"/>
      <c r="CHL21" s="3"/>
      <c r="CHM21" s="3"/>
      <c r="CHN21" s="3"/>
      <c r="CHO21" s="3"/>
      <c r="CHP21" s="3"/>
      <c r="CHQ21" s="3"/>
      <c r="CHR21" s="3"/>
      <c r="CHS21" s="3"/>
      <c r="CHT21" s="3"/>
      <c r="CHU21" s="3"/>
      <c r="CHV21" s="3"/>
      <c r="CHW21" s="3"/>
      <c r="CHX21" s="3"/>
      <c r="CHY21" s="3"/>
      <c r="CHZ21" s="3"/>
      <c r="CIA21" s="3"/>
      <c r="CIB21" s="3"/>
      <c r="CIC21" s="3"/>
      <c r="CID21" s="3"/>
      <c r="CIE21" s="3"/>
      <c r="CIF21" s="3"/>
      <c r="CIG21" s="3"/>
      <c r="CIH21" s="3"/>
      <c r="CII21" s="3"/>
      <c r="CIJ21" s="3"/>
      <c r="CIK21" s="3"/>
      <c r="CIL21" s="3"/>
      <c r="CIM21" s="3"/>
      <c r="CIN21" s="3"/>
      <c r="CIO21" s="3"/>
      <c r="CIP21" s="3"/>
      <c r="CIQ21" s="3"/>
      <c r="CIR21" s="3"/>
      <c r="CIS21" s="3"/>
      <c r="CIT21" s="3"/>
      <c r="CIU21" s="3"/>
      <c r="CIV21" s="3"/>
      <c r="CIW21" s="3"/>
      <c r="CIX21" s="3"/>
      <c r="CIY21" s="3"/>
      <c r="CIZ21" s="3"/>
      <c r="CJA21" s="3"/>
      <c r="CJB21" s="3"/>
      <c r="CJC21" s="3"/>
      <c r="CJD21" s="3"/>
      <c r="CJE21" s="3"/>
      <c r="CJF21" s="3"/>
      <c r="CJG21" s="3"/>
      <c r="CJH21" s="3"/>
      <c r="CJI21" s="3"/>
      <c r="CJJ21" s="3"/>
      <c r="CJK21" s="3"/>
      <c r="CJL21" s="3"/>
      <c r="CJM21" s="3"/>
      <c r="CJN21" s="3"/>
      <c r="CJO21" s="3"/>
      <c r="CJP21" s="3"/>
      <c r="CJQ21" s="3"/>
      <c r="CJR21" s="3"/>
      <c r="CJS21" s="3"/>
      <c r="CJT21" s="3"/>
      <c r="CJU21" s="3"/>
      <c r="CJV21" s="3"/>
      <c r="CJW21" s="3"/>
      <c r="CJX21" s="3"/>
      <c r="CJY21" s="3"/>
      <c r="CJZ21" s="3"/>
      <c r="CKA21" s="3"/>
      <c r="CKB21" s="3"/>
      <c r="CKC21" s="3"/>
      <c r="CKD21" s="3"/>
      <c r="CKE21" s="3"/>
      <c r="CKF21" s="3"/>
      <c r="CKG21" s="3"/>
      <c r="CKH21" s="3"/>
      <c r="CKI21" s="3"/>
      <c r="CKJ21" s="3"/>
      <c r="CKK21" s="3"/>
      <c r="CKL21" s="3"/>
      <c r="CKM21" s="3"/>
      <c r="CKN21" s="3"/>
      <c r="CKO21" s="3"/>
      <c r="CKP21" s="3"/>
      <c r="CKQ21" s="3"/>
      <c r="CKR21" s="3"/>
      <c r="CKS21" s="3"/>
      <c r="CKT21" s="3"/>
      <c r="CKU21" s="3"/>
      <c r="CKV21" s="3"/>
      <c r="CKW21" s="3"/>
      <c r="CKX21" s="3"/>
      <c r="CKY21" s="3"/>
      <c r="CKZ21" s="3"/>
      <c r="CLA21" s="3"/>
      <c r="CLB21" s="3"/>
      <c r="CLC21" s="3"/>
      <c r="CLD21" s="3"/>
      <c r="CLE21" s="3"/>
      <c r="CLF21" s="3"/>
      <c r="CLG21" s="3"/>
      <c r="CLH21" s="3"/>
      <c r="CLI21" s="3"/>
      <c r="CLJ21" s="3"/>
      <c r="CLK21" s="3"/>
      <c r="CLL21" s="3"/>
      <c r="CLM21" s="3"/>
      <c r="CLN21" s="3"/>
      <c r="CLO21" s="3"/>
      <c r="CLP21" s="3"/>
      <c r="CLQ21" s="3"/>
      <c r="CLR21" s="3"/>
      <c r="CLS21" s="3"/>
      <c r="CLT21" s="3"/>
      <c r="CLU21" s="3"/>
      <c r="CLV21" s="3"/>
      <c r="CLW21" s="3"/>
      <c r="CLX21" s="3"/>
      <c r="CLY21" s="3"/>
      <c r="CLZ21" s="3"/>
      <c r="CMA21" s="3"/>
      <c r="CMB21" s="3"/>
      <c r="CMC21" s="3"/>
      <c r="CMD21" s="3"/>
      <c r="CME21" s="3"/>
      <c r="CMF21" s="3"/>
      <c r="CMG21" s="3"/>
      <c r="CMH21" s="3"/>
      <c r="CMI21" s="3"/>
      <c r="CMJ21" s="3"/>
      <c r="CMK21" s="3"/>
      <c r="CML21" s="3"/>
      <c r="CMM21" s="3"/>
      <c r="CMN21" s="3"/>
      <c r="CMO21" s="3"/>
      <c r="CMP21" s="3"/>
      <c r="CMQ21" s="3"/>
      <c r="CMR21" s="3"/>
      <c r="CMS21" s="3"/>
      <c r="CMT21" s="3"/>
      <c r="CMU21" s="3"/>
      <c r="CMV21" s="3"/>
      <c r="CMW21" s="3"/>
      <c r="CMX21" s="3"/>
      <c r="CMY21" s="3"/>
      <c r="CMZ21" s="3"/>
      <c r="CNA21" s="3"/>
      <c r="CNB21" s="3"/>
      <c r="CNC21" s="3"/>
      <c r="CND21" s="3"/>
      <c r="CNE21" s="3"/>
      <c r="CNF21" s="3"/>
      <c r="CNG21" s="3"/>
      <c r="CNH21" s="3"/>
      <c r="CNI21" s="3"/>
      <c r="CNJ21" s="3"/>
      <c r="CNK21" s="3"/>
      <c r="CNL21" s="3"/>
      <c r="CNM21" s="3"/>
      <c r="CNN21" s="3"/>
      <c r="CNO21" s="3"/>
      <c r="CNP21" s="3"/>
      <c r="CNQ21" s="3"/>
      <c r="CNR21" s="3"/>
      <c r="CNS21" s="3"/>
      <c r="CNT21" s="3"/>
      <c r="CNU21" s="3"/>
      <c r="CNV21" s="3"/>
      <c r="CNW21" s="3"/>
      <c r="CNX21" s="3"/>
      <c r="CNY21" s="3"/>
      <c r="CNZ21" s="3"/>
      <c r="COA21" s="3"/>
      <c r="COB21" s="3"/>
      <c r="COC21" s="3"/>
      <c r="COD21" s="3"/>
      <c r="COE21" s="3"/>
      <c r="COF21" s="3"/>
      <c r="COG21" s="3"/>
      <c r="COH21" s="3"/>
      <c r="COI21" s="3"/>
      <c r="COJ21" s="3"/>
      <c r="COK21" s="3"/>
      <c r="COL21" s="3"/>
      <c r="COM21" s="3"/>
      <c r="CON21" s="3"/>
      <c r="COO21" s="3"/>
      <c r="COP21" s="3"/>
      <c r="COQ21" s="3"/>
      <c r="COR21" s="3"/>
      <c r="COS21" s="3"/>
      <c r="COT21" s="3"/>
      <c r="COU21" s="3"/>
      <c r="COV21" s="3"/>
      <c r="COW21" s="3"/>
      <c r="COX21" s="3"/>
      <c r="COY21" s="3"/>
      <c r="COZ21" s="3"/>
      <c r="CPA21" s="3"/>
      <c r="CPB21" s="3"/>
      <c r="CPC21" s="3"/>
      <c r="CPD21" s="3"/>
      <c r="CPE21" s="3"/>
      <c r="CPF21" s="3"/>
      <c r="CPG21" s="3"/>
      <c r="CPH21" s="3"/>
      <c r="CPI21" s="3"/>
      <c r="CPJ21" s="3"/>
      <c r="CPK21" s="3"/>
      <c r="CPL21" s="3"/>
      <c r="CPM21" s="3"/>
      <c r="CPN21" s="3"/>
      <c r="CPO21" s="3"/>
      <c r="CPP21" s="3"/>
      <c r="CPQ21" s="3"/>
      <c r="CPR21" s="3"/>
      <c r="CPS21" s="3"/>
      <c r="CPT21" s="3"/>
      <c r="CPU21" s="3"/>
      <c r="CPV21" s="3"/>
      <c r="CPW21" s="3"/>
      <c r="CPX21" s="3"/>
      <c r="CPY21" s="3"/>
      <c r="CPZ21" s="3"/>
      <c r="CQA21" s="3"/>
      <c r="CQB21" s="3"/>
      <c r="CQC21" s="3"/>
      <c r="CQD21" s="3"/>
      <c r="CQE21" s="3"/>
      <c r="CQF21" s="3"/>
      <c r="CQG21" s="3"/>
      <c r="CQH21" s="3"/>
      <c r="CQI21" s="3"/>
      <c r="CQJ21" s="3"/>
      <c r="CQK21" s="3"/>
      <c r="CQL21" s="3"/>
      <c r="CQM21" s="3"/>
      <c r="CQN21" s="3"/>
      <c r="CQO21" s="3"/>
      <c r="CQP21" s="3"/>
      <c r="CQQ21" s="3"/>
      <c r="CQR21" s="3"/>
      <c r="CQS21" s="3"/>
      <c r="CQT21" s="3"/>
      <c r="CQU21" s="3"/>
      <c r="CQV21" s="3"/>
      <c r="CQW21" s="3"/>
      <c r="CQX21" s="3"/>
      <c r="CQY21" s="3"/>
      <c r="CQZ21" s="3"/>
      <c r="CRA21" s="3"/>
      <c r="CRB21" s="3"/>
      <c r="CRC21" s="3"/>
      <c r="CRD21" s="3"/>
      <c r="CRE21" s="3"/>
      <c r="CRF21" s="3"/>
      <c r="CRG21" s="3"/>
      <c r="CRH21" s="3"/>
      <c r="CRI21" s="3"/>
      <c r="CRJ21" s="3"/>
      <c r="CRK21" s="3"/>
      <c r="CRL21" s="3"/>
      <c r="CRM21" s="3"/>
      <c r="CRN21" s="3"/>
      <c r="CRO21" s="3"/>
      <c r="CRP21" s="3"/>
      <c r="CRQ21" s="3"/>
      <c r="CRR21" s="3"/>
      <c r="CRS21" s="3"/>
      <c r="CRT21" s="3"/>
      <c r="CRU21" s="3"/>
      <c r="CRV21" s="3"/>
      <c r="CRW21" s="3"/>
      <c r="CRX21" s="3"/>
      <c r="CRY21" s="3"/>
      <c r="CRZ21" s="3"/>
      <c r="CSA21" s="3"/>
      <c r="CSB21" s="3"/>
      <c r="CSC21" s="3"/>
      <c r="CSD21" s="3"/>
      <c r="CSE21" s="3"/>
      <c r="CSF21" s="3"/>
      <c r="CSG21" s="3"/>
      <c r="CSH21" s="3"/>
      <c r="CSI21" s="3"/>
      <c r="CSJ21" s="3"/>
      <c r="CSK21" s="3"/>
      <c r="CSL21" s="3"/>
      <c r="CSM21" s="3"/>
      <c r="CSN21" s="3"/>
      <c r="CSO21" s="3"/>
      <c r="CSP21" s="3"/>
      <c r="CSQ21" s="3"/>
      <c r="CSR21" s="3"/>
      <c r="CSS21" s="3"/>
      <c r="CST21" s="3"/>
      <c r="CSU21" s="3"/>
      <c r="CSV21" s="3"/>
      <c r="CSW21" s="3"/>
      <c r="CSX21" s="3"/>
      <c r="CSY21" s="3"/>
      <c r="CSZ21" s="3"/>
      <c r="CTA21" s="3"/>
      <c r="CTB21" s="3"/>
      <c r="CTC21" s="3"/>
      <c r="CTD21" s="3"/>
      <c r="CTE21" s="3"/>
      <c r="CTF21" s="3"/>
      <c r="CTG21" s="3"/>
      <c r="CTH21" s="3"/>
      <c r="CTI21" s="3"/>
      <c r="CTJ21" s="3"/>
      <c r="CTK21" s="3"/>
      <c r="CTL21" s="3"/>
      <c r="CTM21" s="3"/>
      <c r="CTN21" s="3"/>
      <c r="CTO21" s="3"/>
      <c r="CTP21" s="3"/>
      <c r="CTQ21" s="3"/>
      <c r="CTR21" s="3"/>
      <c r="CTS21" s="3"/>
      <c r="CTT21" s="3"/>
      <c r="CTU21" s="3"/>
      <c r="CTV21" s="3"/>
      <c r="CTW21" s="3"/>
      <c r="CTX21" s="3"/>
      <c r="CTY21" s="3"/>
      <c r="CTZ21" s="3"/>
      <c r="CUA21" s="3"/>
      <c r="CUB21" s="3"/>
      <c r="CUC21" s="3"/>
      <c r="CUD21" s="3"/>
      <c r="CUE21" s="3"/>
      <c r="CUF21" s="3"/>
      <c r="CUG21" s="3"/>
      <c r="CUH21" s="3"/>
      <c r="CUI21" s="3"/>
      <c r="CUJ21" s="3"/>
      <c r="CUK21" s="3"/>
      <c r="CUL21" s="3"/>
      <c r="CUM21" s="3"/>
      <c r="CUN21" s="3"/>
      <c r="CUO21" s="3"/>
      <c r="CUP21" s="3"/>
      <c r="CUQ21" s="3"/>
      <c r="CUR21" s="3"/>
      <c r="CUS21" s="3"/>
      <c r="CUT21" s="3"/>
      <c r="CUU21" s="3"/>
      <c r="CUV21" s="3"/>
      <c r="CUW21" s="3"/>
      <c r="CUX21" s="3"/>
      <c r="CUY21" s="3"/>
      <c r="CUZ21" s="3"/>
      <c r="CVA21" s="3"/>
      <c r="CVB21" s="3"/>
      <c r="CVC21" s="3"/>
      <c r="CVD21" s="3"/>
      <c r="CVE21" s="3"/>
      <c r="CVF21" s="3"/>
      <c r="CVG21" s="3"/>
      <c r="CVH21" s="3"/>
      <c r="CVI21" s="3"/>
      <c r="CVJ21" s="3"/>
      <c r="CVK21" s="3"/>
      <c r="CVL21" s="3"/>
      <c r="CVM21" s="3"/>
      <c r="CVN21" s="3"/>
      <c r="CVO21" s="3"/>
      <c r="CVP21" s="3"/>
      <c r="CVQ21" s="3"/>
      <c r="CVR21" s="3"/>
      <c r="CVS21" s="3"/>
      <c r="CVT21" s="3"/>
      <c r="CVU21" s="3"/>
      <c r="CVV21" s="3"/>
      <c r="CVW21" s="3"/>
      <c r="CVX21" s="3"/>
      <c r="CVY21" s="3"/>
      <c r="CVZ21" s="3"/>
      <c r="CWA21" s="3"/>
      <c r="CWB21" s="3"/>
      <c r="CWC21" s="3"/>
      <c r="CWD21" s="3"/>
      <c r="CWE21" s="3"/>
      <c r="CWF21" s="3"/>
      <c r="CWG21" s="3"/>
      <c r="CWH21" s="3"/>
      <c r="CWI21" s="3"/>
      <c r="CWJ21" s="3"/>
      <c r="CWK21" s="3"/>
      <c r="CWL21" s="3"/>
      <c r="CWM21" s="3"/>
      <c r="CWN21" s="3"/>
      <c r="CWO21" s="3"/>
      <c r="CWP21" s="3"/>
      <c r="CWQ21" s="3"/>
      <c r="CWR21" s="3"/>
      <c r="CWS21" s="3"/>
      <c r="CWT21" s="3"/>
      <c r="CWU21" s="3"/>
      <c r="CWV21" s="3"/>
      <c r="CWW21" s="3"/>
      <c r="CWX21" s="3"/>
      <c r="CWY21" s="3"/>
      <c r="CWZ21" s="3"/>
      <c r="CXA21" s="3"/>
      <c r="CXB21" s="3"/>
      <c r="CXC21" s="3"/>
      <c r="CXD21" s="3"/>
      <c r="CXE21" s="3"/>
      <c r="CXF21" s="3"/>
      <c r="CXG21" s="3"/>
      <c r="CXH21" s="3"/>
      <c r="CXI21" s="3"/>
      <c r="CXJ21" s="3"/>
      <c r="CXK21" s="3"/>
      <c r="CXL21" s="3"/>
      <c r="CXM21" s="3"/>
      <c r="CXN21" s="3"/>
      <c r="CXO21" s="3"/>
      <c r="CXP21" s="3"/>
      <c r="CXQ21" s="3"/>
      <c r="CXR21" s="3"/>
      <c r="CXS21" s="3"/>
      <c r="CXT21" s="3"/>
      <c r="CXU21" s="3"/>
      <c r="CXV21" s="3"/>
      <c r="CXW21" s="3"/>
      <c r="CXX21" s="3"/>
      <c r="CXY21" s="3"/>
      <c r="CXZ21" s="3"/>
      <c r="CYA21" s="3"/>
      <c r="CYB21" s="3"/>
      <c r="CYC21" s="3"/>
      <c r="CYD21" s="3"/>
      <c r="CYE21" s="3"/>
      <c r="CYF21" s="3"/>
      <c r="CYG21" s="3"/>
      <c r="CYH21" s="3"/>
      <c r="CYI21" s="3"/>
      <c r="CYJ21" s="3"/>
      <c r="CYK21" s="3"/>
      <c r="CYL21" s="3"/>
      <c r="CYM21" s="3"/>
      <c r="CYN21" s="3"/>
      <c r="CYO21" s="3"/>
      <c r="CYP21" s="3"/>
      <c r="CYQ21" s="3"/>
      <c r="CYR21" s="3"/>
      <c r="CYS21" s="3"/>
      <c r="CYT21" s="3"/>
      <c r="CYU21" s="3"/>
      <c r="CYV21" s="3"/>
      <c r="CYW21" s="3"/>
      <c r="CYX21" s="3"/>
      <c r="CYY21" s="3"/>
      <c r="CYZ21" s="3"/>
      <c r="CZA21" s="3"/>
      <c r="CZB21" s="3"/>
      <c r="CZC21" s="3"/>
      <c r="CZD21" s="3"/>
      <c r="CZE21" s="3"/>
      <c r="CZF21" s="3"/>
      <c r="CZG21" s="3"/>
      <c r="CZH21" s="3"/>
      <c r="CZI21" s="3"/>
      <c r="CZJ21" s="3"/>
      <c r="CZK21" s="3"/>
      <c r="CZL21" s="3"/>
      <c r="CZM21" s="3"/>
      <c r="CZN21" s="3"/>
      <c r="CZO21" s="3"/>
      <c r="CZP21" s="3"/>
      <c r="CZQ21" s="3"/>
      <c r="CZR21" s="3"/>
      <c r="CZS21" s="3"/>
      <c r="CZT21" s="3"/>
      <c r="CZU21" s="3"/>
      <c r="CZV21" s="3"/>
      <c r="CZW21" s="3"/>
      <c r="CZX21" s="3"/>
      <c r="CZY21" s="3"/>
      <c r="CZZ21" s="3"/>
      <c r="DAA21" s="3"/>
      <c r="DAB21" s="3"/>
      <c r="DAC21" s="3"/>
      <c r="DAD21" s="3"/>
      <c r="DAE21" s="3"/>
      <c r="DAF21" s="3"/>
      <c r="DAG21" s="3"/>
      <c r="DAH21" s="3"/>
      <c r="DAI21" s="3"/>
      <c r="DAJ21" s="3"/>
      <c r="DAK21" s="3"/>
      <c r="DAL21" s="3"/>
      <c r="DAM21" s="3"/>
      <c r="DAN21" s="3"/>
      <c r="DAO21" s="3"/>
      <c r="DAP21" s="3"/>
      <c r="DAQ21" s="3"/>
      <c r="DAR21" s="3"/>
      <c r="DAS21" s="3"/>
      <c r="DAT21" s="3"/>
      <c r="DAU21" s="3"/>
      <c r="DAV21" s="3"/>
      <c r="DAW21" s="3"/>
      <c r="DAX21" s="3"/>
      <c r="DAY21" s="3"/>
      <c r="DAZ21" s="3"/>
      <c r="DBA21" s="3"/>
      <c r="DBB21" s="3"/>
      <c r="DBC21" s="3"/>
      <c r="DBD21" s="3"/>
      <c r="DBE21" s="3"/>
      <c r="DBF21" s="3"/>
      <c r="DBG21" s="3"/>
      <c r="DBH21" s="3"/>
      <c r="DBI21" s="3"/>
      <c r="DBJ21" s="3"/>
      <c r="DBK21" s="3"/>
      <c r="DBL21" s="3"/>
      <c r="DBM21" s="3"/>
      <c r="DBN21" s="3"/>
      <c r="DBO21" s="3"/>
      <c r="DBP21" s="3"/>
      <c r="DBQ21" s="3"/>
      <c r="DBR21" s="3"/>
      <c r="DBS21" s="3"/>
      <c r="DBT21" s="3"/>
      <c r="DBU21" s="3"/>
      <c r="DBV21" s="3"/>
      <c r="DBW21" s="3"/>
      <c r="DBX21" s="3"/>
      <c r="DBY21" s="3"/>
      <c r="DBZ21" s="3"/>
      <c r="DCA21" s="3"/>
      <c r="DCB21" s="3"/>
      <c r="DCC21" s="3"/>
      <c r="DCD21" s="3"/>
      <c r="DCE21" s="3"/>
      <c r="DCF21" s="3"/>
      <c r="DCG21" s="3"/>
      <c r="DCH21" s="3"/>
      <c r="DCI21" s="3"/>
      <c r="DCJ21" s="3"/>
      <c r="DCK21" s="3"/>
      <c r="DCL21" s="3"/>
      <c r="DCM21" s="3"/>
      <c r="DCN21" s="3"/>
      <c r="DCO21" s="3"/>
      <c r="DCP21" s="3"/>
      <c r="DCQ21" s="3"/>
      <c r="DCR21" s="3"/>
      <c r="DCS21" s="3"/>
      <c r="DCT21" s="3"/>
      <c r="DCU21" s="3"/>
      <c r="DCV21" s="3"/>
      <c r="DCW21" s="3"/>
      <c r="DCX21" s="3"/>
      <c r="DCY21" s="3"/>
      <c r="DCZ21" s="3"/>
      <c r="DDA21" s="3"/>
      <c r="DDB21" s="3"/>
      <c r="DDC21" s="3"/>
      <c r="DDD21" s="3"/>
      <c r="DDE21" s="3"/>
      <c r="DDF21" s="3"/>
      <c r="DDG21" s="3"/>
      <c r="DDH21" s="3"/>
      <c r="DDI21" s="3"/>
      <c r="DDJ21" s="3"/>
      <c r="DDK21" s="3"/>
      <c r="DDL21" s="3"/>
      <c r="DDM21" s="3"/>
      <c r="DDN21" s="3"/>
      <c r="DDO21" s="3"/>
      <c r="DDP21" s="3"/>
      <c r="DDQ21" s="3"/>
      <c r="DDR21" s="3"/>
      <c r="DDS21" s="3"/>
      <c r="DDT21" s="3"/>
      <c r="DDU21" s="3"/>
      <c r="DDV21" s="3"/>
      <c r="DDW21" s="3"/>
      <c r="DDX21" s="3"/>
      <c r="DDY21" s="3"/>
      <c r="DDZ21" s="3"/>
      <c r="DEA21" s="3"/>
      <c r="DEB21" s="3"/>
      <c r="DEC21" s="3"/>
      <c r="DED21" s="3"/>
      <c r="DEE21" s="3"/>
      <c r="DEF21" s="3"/>
      <c r="DEG21" s="3"/>
      <c r="DEH21" s="3"/>
      <c r="DEI21" s="3"/>
      <c r="DEJ21" s="3"/>
      <c r="DEK21" s="3"/>
      <c r="DEL21" s="3"/>
      <c r="DEM21" s="3"/>
      <c r="DEN21" s="3"/>
      <c r="DEO21" s="3"/>
      <c r="DEP21" s="3"/>
      <c r="DEQ21" s="3"/>
      <c r="DER21" s="3"/>
      <c r="DES21" s="3"/>
      <c r="DET21" s="3"/>
      <c r="DEU21" s="3"/>
      <c r="DEV21" s="3"/>
      <c r="DEW21" s="3"/>
      <c r="DEX21" s="3"/>
      <c r="DEY21" s="3"/>
      <c r="DEZ21" s="3"/>
      <c r="DFA21" s="3"/>
      <c r="DFB21" s="3"/>
      <c r="DFC21" s="3"/>
      <c r="DFD21" s="3"/>
      <c r="DFE21" s="3"/>
      <c r="DFF21" s="3"/>
      <c r="DFG21" s="3"/>
      <c r="DFH21" s="3"/>
      <c r="DFI21" s="3"/>
      <c r="DFJ21" s="3"/>
      <c r="DFK21" s="3"/>
      <c r="DFL21" s="3"/>
      <c r="DFM21" s="3"/>
      <c r="DFN21" s="3"/>
      <c r="DFO21" s="3"/>
      <c r="DFP21" s="3"/>
      <c r="DFQ21" s="3"/>
      <c r="DFR21" s="3"/>
      <c r="DFS21" s="3"/>
      <c r="DFT21" s="3"/>
      <c r="DFU21" s="3"/>
      <c r="DFV21" s="3"/>
      <c r="DFW21" s="3"/>
      <c r="DFX21" s="3"/>
      <c r="DFY21" s="3"/>
      <c r="DFZ21" s="3"/>
      <c r="DGA21" s="3"/>
      <c r="DGB21" s="3"/>
      <c r="DGC21" s="3"/>
      <c r="DGD21" s="3"/>
      <c r="DGE21" s="3"/>
      <c r="DGF21" s="3"/>
      <c r="DGG21" s="3"/>
      <c r="DGH21" s="3"/>
      <c r="DGI21" s="3"/>
      <c r="DGJ21" s="3"/>
      <c r="DGK21" s="3"/>
      <c r="DGL21" s="3"/>
      <c r="DGM21" s="3"/>
      <c r="DGN21" s="3"/>
      <c r="DGO21" s="3"/>
      <c r="DGP21" s="3"/>
      <c r="DGQ21" s="3"/>
      <c r="DGR21" s="3"/>
      <c r="DGS21" s="3"/>
      <c r="DGT21" s="3"/>
      <c r="DGU21" s="3"/>
      <c r="DGV21" s="3"/>
      <c r="DGW21" s="3"/>
      <c r="DGX21" s="3"/>
      <c r="DGY21" s="3"/>
      <c r="DGZ21" s="3"/>
      <c r="DHA21" s="3"/>
      <c r="DHB21" s="3"/>
      <c r="DHC21" s="3"/>
      <c r="DHD21" s="3"/>
      <c r="DHE21" s="3"/>
      <c r="DHF21" s="3"/>
      <c r="DHG21" s="3"/>
      <c r="DHH21" s="3"/>
      <c r="DHI21" s="3"/>
      <c r="DHJ21" s="3"/>
      <c r="DHK21" s="3"/>
      <c r="DHL21" s="3"/>
      <c r="DHM21" s="3"/>
      <c r="DHN21" s="3"/>
      <c r="DHO21" s="3"/>
      <c r="DHP21" s="3"/>
      <c r="DHQ21" s="3"/>
      <c r="DHR21" s="3"/>
      <c r="DHS21" s="3"/>
      <c r="DHT21" s="3"/>
      <c r="DHU21" s="3"/>
      <c r="DHV21" s="3"/>
      <c r="DHW21" s="3"/>
      <c r="DHX21" s="3"/>
      <c r="DHY21" s="3"/>
      <c r="DHZ21" s="3"/>
      <c r="DIA21" s="3"/>
      <c r="DIB21" s="3"/>
      <c r="DIC21" s="3"/>
      <c r="DID21" s="3"/>
      <c r="DIE21" s="3"/>
      <c r="DIF21" s="3"/>
      <c r="DIG21" s="3"/>
      <c r="DIH21" s="3"/>
      <c r="DII21" s="3"/>
      <c r="DIJ21" s="3"/>
      <c r="DIK21" s="3"/>
      <c r="DIL21" s="3"/>
      <c r="DIM21" s="3"/>
      <c r="DIN21" s="3"/>
      <c r="DIO21" s="3"/>
      <c r="DIP21" s="3"/>
      <c r="DIQ21" s="3"/>
      <c r="DIR21" s="3"/>
      <c r="DIS21" s="3"/>
      <c r="DIT21" s="3"/>
      <c r="DIU21" s="3"/>
      <c r="DIV21" s="3"/>
      <c r="DIW21" s="3"/>
      <c r="DIX21" s="3"/>
      <c r="DIY21" s="3"/>
      <c r="DIZ21" s="3"/>
      <c r="DJA21" s="3"/>
      <c r="DJB21" s="3"/>
      <c r="DJC21" s="3"/>
      <c r="DJD21" s="3"/>
      <c r="DJE21" s="3"/>
      <c r="DJF21" s="3"/>
      <c r="DJG21" s="3"/>
      <c r="DJH21" s="3"/>
      <c r="DJI21" s="3"/>
      <c r="DJJ21" s="3"/>
      <c r="DJK21" s="3"/>
      <c r="DJL21" s="3"/>
      <c r="DJM21" s="3"/>
      <c r="DJN21" s="3"/>
      <c r="DJO21" s="3"/>
      <c r="DJP21" s="3"/>
      <c r="DJQ21" s="3"/>
      <c r="DJR21" s="3"/>
      <c r="DJS21" s="3"/>
      <c r="DJT21" s="3"/>
      <c r="DJU21" s="3"/>
      <c r="DJV21" s="3"/>
      <c r="DJW21" s="3"/>
      <c r="DJX21" s="3"/>
      <c r="DJY21" s="3"/>
      <c r="DJZ21" s="3"/>
      <c r="DKA21" s="3"/>
      <c r="DKB21" s="3"/>
      <c r="DKC21" s="3"/>
      <c r="DKD21" s="3"/>
      <c r="DKE21" s="3"/>
      <c r="DKF21" s="3"/>
      <c r="DKG21" s="3"/>
      <c r="DKH21" s="3"/>
      <c r="DKI21" s="3"/>
      <c r="DKJ21" s="3"/>
      <c r="DKK21" s="3"/>
      <c r="DKL21" s="3"/>
      <c r="DKM21" s="3"/>
      <c r="DKN21" s="3"/>
      <c r="DKO21" s="3"/>
      <c r="DKP21" s="3"/>
      <c r="DKQ21" s="3"/>
      <c r="DKR21" s="3"/>
      <c r="DKS21" s="3"/>
      <c r="DKT21" s="3"/>
      <c r="DKU21" s="3"/>
      <c r="DKV21" s="3"/>
      <c r="DKW21" s="3"/>
      <c r="DKX21" s="3"/>
      <c r="DKY21" s="3"/>
      <c r="DKZ21" s="3"/>
      <c r="DLA21" s="3"/>
      <c r="DLB21" s="3"/>
      <c r="DLC21" s="3"/>
      <c r="DLD21" s="3"/>
      <c r="DLE21" s="3"/>
      <c r="DLF21" s="3"/>
      <c r="DLG21" s="3"/>
      <c r="DLH21" s="3"/>
      <c r="DLI21" s="3"/>
      <c r="DLJ21" s="3"/>
      <c r="DLK21" s="3"/>
      <c r="DLL21" s="3"/>
      <c r="DLM21" s="3"/>
      <c r="DLN21" s="3"/>
      <c r="DLO21" s="3"/>
      <c r="DLP21" s="3"/>
      <c r="DLQ21" s="3"/>
      <c r="DLR21" s="3"/>
      <c r="DLS21" s="3"/>
      <c r="DLT21" s="3"/>
      <c r="DLU21" s="3"/>
      <c r="DLV21" s="3"/>
      <c r="DLW21" s="3"/>
      <c r="DLX21" s="3"/>
      <c r="DLY21" s="3"/>
      <c r="DLZ21" s="3"/>
      <c r="DMA21" s="3"/>
      <c r="DMB21" s="3"/>
      <c r="DMC21" s="3"/>
      <c r="DMD21" s="3"/>
      <c r="DME21" s="3"/>
      <c r="DMF21" s="3"/>
      <c r="DMG21" s="3"/>
      <c r="DMH21" s="3"/>
      <c r="DMI21" s="3"/>
      <c r="DMJ21" s="3"/>
      <c r="DMK21" s="3"/>
      <c r="DML21" s="3"/>
      <c r="DMM21" s="3"/>
      <c r="DMN21" s="3"/>
      <c r="DMO21" s="3"/>
      <c r="DMP21" s="3"/>
      <c r="DMQ21" s="3"/>
      <c r="DMR21" s="3"/>
      <c r="DMS21" s="3"/>
      <c r="DMT21" s="3"/>
      <c r="DMU21" s="3"/>
      <c r="DMV21" s="3"/>
      <c r="DMW21" s="3"/>
      <c r="DMX21" s="3"/>
      <c r="DMY21" s="3"/>
      <c r="DMZ21" s="3"/>
      <c r="DNA21" s="3"/>
      <c r="DNB21" s="3"/>
      <c r="DNC21" s="3"/>
      <c r="DND21" s="3"/>
      <c r="DNE21" s="3"/>
      <c r="DNF21" s="3"/>
      <c r="DNG21" s="3"/>
      <c r="DNH21" s="3"/>
      <c r="DNI21" s="3"/>
      <c r="DNJ21" s="3"/>
      <c r="DNK21" s="3"/>
      <c r="DNL21" s="3"/>
      <c r="DNM21" s="3"/>
      <c r="DNN21" s="3"/>
      <c r="DNO21" s="3"/>
      <c r="DNP21" s="3"/>
      <c r="DNQ21" s="3"/>
      <c r="DNR21" s="3"/>
      <c r="DNS21" s="3"/>
      <c r="DNT21" s="3"/>
      <c r="DNU21" s="3"/>
      <c r="DNV21" s="3"/>
      <c r="DNW21" s="3"/>
      <c r="DNX21" s="3"/>
      <c r="DNY21" s="3"/>
      <c r="DNZ21" s="3"/>
      <c r="DOA21" s="3"/>
      <c r="DOB21" s="3"/>
      <c r="DOC21" s="3"/>
      <c r="DOD21" s="3"/>
      <c r="DOE21" s="3"/>
      <c r="DOF21" s="3"/>
      <c r="DOG21" s="3"/>
      <c r="DOH21" s="3"/>
      <c r="DOI21" s="3"/>
      <c r="DOJ21" s="3"/>
      <c r="DOK21" s="3"/>
      <c r="DOL21" s="3"/>
      <c r="DOM21" s="3"/>
      <c r="DON21" s="3"/>
      <c r="DOO21" s="3"/>
      <c r="DOP21" s="3"/>
      <c r="DOQ21" s="3"/>
      <c r="DOR21" s="3"/>
      <c r="DOS21" s="3"/>
      <c r="DOT21" s="3"/>
      <c r="DOU21" s="3"/>
      <c r="DOV21" s="3"/>
      <c r="DOW21" s="3"/>
      <c r="DOX21" s="3"/>
      <c r="DOY21" s="3"/>
      <c r="DOZ21" s="3"/>
      <c r="DPA21" s="3"/>
      <c r="DPB21" s="3"/>
      <c r="DPC21" s="3"/>
      <c r="DPD21" s="3"/>
      <c r="DPE21" s="3"/>
      <c r="DPF21" s="3"/>
      <c r="DPG21" s="3"/>
      <c r="DPH21" s="3"/>
      <c r="DPI21" s="3"/>
      <c r="DPJ21" s="3"/>
      <c r="DPK21" s="3"/>
      <c r="DPL21" s="3"/>
      <c r="DPM21" s="3"/>
      <c r="DPN21" s="3"/>
      <c r="DPO21" s="3"/>
      <c r="DPP21" s="3"/>
      <c r="DPQ21" s="3"/>
      <c r="DPR21" s="3"/>
      <c r="DPS21" s="3"/>
      <c r="DPT21" s="3"/>
      <c r="DPU21" s="3"/>
      <c r="DPV21" s="3"/>
      <c r="DPW21" s="3"/>
      <c r="DPX21" s="3"/>
      <c r="DPY21" s="3"/>
      <c r="DPZ21" s="3"/>
      <c r="DQA21" s="3"/>
      <c r="DQB21" s="3"/>
      <c r="DQC21" s="3"/>
      <c r="DQD21" s="3"/>
      <c r="DQE21" s="3"/>
      <c r="DQF21" s="3"/>
      <c r="DQG21" s="3"/>
      <c r="DQH21" s="3"/>
      <c r="DQI21" s="3"/>
      <c r="DQJ21" s="3"/>
      <c r="DQK21" s="3"/>
      <c r="DQL21" s="3"/>
      <c r="DQM21" s="3"/>
      <c r="DQN21" s="3"/>
      <c r="DQO21" s="3"/>
      <c r="DQP21" s="3"/>
      <c r="DQQ21" s="3"/>
      <c r="DQR21" s="3"/>
      <c r="DQS21" s="3"/>
      <c r="DQT21" s="3"/>
      <c r="DQU21" s="3"/>
      <c r="DQV21" s="3"/>
      <c r="DQW21" s="3"/>
      <c r="DQX21" s="3"/>
      <c r="DQY21" s="3"/>
      <c r="DQZ21" s="3"/>
      <c r="DRA21" s="3"/>
      <c r="DRB21" s="3"/>
      <c r="DRC21" s="3"/>
      <c r="DRD21" s="3"/>
      <c r="DRE21" s="3"/>
      <c r="DRF21" s="3"/>
      <c r="DRG21" s="3"/>
      <c r="DRH21" s="3"/>
      <c r="DRI21" s="3"/>
      <c r="DRJ21" s="3"/>
      <c r="DRK21" s="3"/>
      <c r="DRL21" s="3"/>
      <c r="DRM21" s="3"/>
      <c r="DRN21" s="3"/>
      <c r="DRO21" s="3"/>
      <c r="DRP21" s="3"/>
      <c r="DRQ21" s="3"/>
      <c r="DRR21" s="3"/>
      <c r="DRS21" s="3"/>
      <c r="DRT21" s="3"/>
      <c r="DRU21" s="3"/>
      <c r="DRV21" s="3"/>
      <c r="DRW21" s="3"/>
      <c r="DRX21" s="3"/>
      <c r="DRY21" s="3"/>
      <c r="DRZ21" s="3"/>
      <c r="DSA21" s="3"/>
      <c r="DSB21" s="3"/>
      <c r="DSC21" s="3"/>
      <c r="DSD21" s="3"/>
      <c r="DSE21" s="3"/>
      <c r="DSF21" s="3"/>
      <c r="DSG21" s="3"/>
      <c r="DSH21" s="3"/>
      <c r="DSI21" s="3"/>
      <c r="DSJ21" s="3"/>
      <c r="DSK21" s="3"/>
      <c r="DSL21" s="3"/>
      <c r="DSM21" s="3"/>
      <c r="DSN21" s="3"/>
      <c r="DSO21" s="3"/>
      <c r="DSP21" s="3"/>
      <c r="DSQ21" s="3"/>
      <c r="DSR21" s="3"/>
      <c r="DSS21" s="3"/>
      <c r="DST21" s="3"/>
      <c r="DSU21" s="3"/>
      <c r="DSV21" s="3"/>
      <c r="DSW21" s="3"/>
      <c r="DSX21" s="3"/>
      <c r="DSY21" s="3"/>
      <c r="DSZ21" s="3"/>
      <c r="DTA21" s="3"/>
      <c r="DTB21" s="3"/>
      <c r="DTC21" s="3"/>
      <c r="DTD21" s="3"/>
      <c r="DTE21" s="3"/>
      <c r="DTF21" s="3"/>
      <c r="DTG21" s="3"/>
      <c r="DTH21" s="3"/>
      <c r="DTI21" s="3"/>
      <c r="DTJ21" s="3"/>
      <c r="DTK21" s="3"/>
      <c r="DTL21" s="3"/>
      <c r="DTM21" s="3"/>
      <c r="DTN21" s="3"/>
      <c r="DTO21" s="3"/>
      <c r="DTP21" s="3"/>
      <c r="DTQ21" s="3"/>
      <c r="DTR21" s="3"/>
      <c r="DTS21" s="3"/>
      <c r="DTT21" s="3"/>
      <c r="DTU21" s="3"/>
      <c r="DTV21" s="3"/>
      <c r="DTW21" s="3"/>
      <c r="DTX21" s="3"/>
      <c r="DTY21" s="3"/>
      <c r="DTZ21" s="3"/>
      <c r="DUA21" s="3"/>
      <c r="DUB21" s="3"/>
      <c r="DUC21" s="3"/>
      <c r="DUD21" s="3"/>
      <c r="DUE21" s="3"/>
      <c r="DUF21" s="3"/>
      <c r="DUG21" s="3"/>
      <c r="DUH21" s="3"/>
      <c r="DUI21" s="3"/>
      <c r="DUJ21" s="3"/>
      <c r="DUK21" s="3"/>
      <c r="DUL21" s="3"/>
      <c r="DUM21" s="3"/>
      <c r="DUN21" s="3"/>
      <c r="DUO21" s="3"/>
      <c r="DUP21" s="3"/>
      <c r="DUQ21" s="3"/>
      <c r="DUR21" s="3"/>
      <c r="DUS21" s="3"/>
      <c r="DUT21" s="3"/>
      <c r="DUU21" s="3"/>
      <c r="DUV21" s="3"/>
      <c r="DUW21" s="3"/>
      <c r="DUX21" s="3"/>
      <c r="DUY21" s="3"/>
      <c r="DUZ21" s="3"/>
      <c r="DVA21" s="3"/>
      <c r="DVB21" s="3"/>
      <c r="DVC21" s="3"/>
      <c r="DVD21" s="3"/>
      <c r="DVE21" s="3"/>
      <c r="DVF21" s="3"/>
      <c r="DVG21" s="3"/>
      <c r="DVH21" s="3"/>
      <c r="DVI21" s="3"/>
      <c r="DVJ21" s="3"/>
      <c r="DVK21" s="3"/>
      <c r="DVL21" s="3"/>
      <c r="DVM21" s="3"/>
      <c r="DVN21" s="3"/>
      <c r="DVO21" s="3"/>
      <c r="DVP21" s="3"/>
      <c r="DVQ21" s="3"/>
      <c r="DVR21" s="3"/>
      <c r="DVS21" s="3"/>
      <c r="DVT21" s="3"/>
      <c r="DVU21" s="3"/>
      <c r="DVV21" s="3"/>
      <c r="DVW21" s="3"/>
      <c r="DVX21" s="3"/>
      <c r="DVY21" s="3"/>
      <c r="DVZ21" s="3"/>
      <c r="DWA21" s="3"/>
      <c r="DWB21" s="3"/>
      <c r="DWC21" s="3"/>
      <c r="DWD21" s="3"/>
      <c r="DWE21" s="3"/>
      <c r="DWF21" s="3"/>
      <c r="DWG21" s="3"/>
      <c r="DWH21" s="3"/>
      <c r="DWI21" s="3"/>
      <c r="DWJ21" s="3"/>
      <c r="DWK21" s="3"/>
      <c r="DWL21" s="3"/>
      <c r="DWM21" s="3"/>
      <c r="DWN21" s="3"/>
      <c r="DWO21" s="3"/>
      <c r="DWP21" s="3"/>
      <c r="DWQ21" s="3"/>
      <c r="DWR21" s="3"/>
      <c r="DWS21" s="3"/>
      <c r="DWT21" s="3"/>
      <c r="DWU21" s="3"/>
      <c r="DWV21" s="3"/>
      <c r="DWW21" s="3"/>
      <c r="DWX21" s="3"/>
      <c r="DWY21" s="3"/>
      <c r="DWZ21" s="3"/>
      <c r="DXA21" s="3"/>
      <c r="DXB21" s="3"/>
      <c r="DXC21" s="3"/>
      <c r="DXD21" s="3"/>
      <c r="DXE21" s="3"/>
      <c r="DXF21" s="3"/>
      <c r="DXG21" s="3"/>
      <c r="DXH21" s="3"/>
      <c r="DXI21" s="3"/>
      <c r="DXJ21" s="3"/>
      <c r="DXK21" s="3"/>
      <c r="DXL21" s="3"/>
      <c r="DXM21" s="3"/>
      <c r="DXN21" s="3"/>
      <c r="DXO21" s="3"/>
      <c r="DXP21" s="3"/>
      <c r="DXQ21" s="3"/>
      <c r="DXR21" s="3"/>
      <c r="DXS21" s="3"/>
      <c r="DXT21" s="3"/>
      <c r="DXU21" s="3"/>
      <c r="DXV21" s="3"/>
      <c r="DXW21" s="3"/>
      <c r="DXX21" s="3"/>
      <c r="DXY21" s="3"/>
      <c r="DXZ21" s="3"/>
      <c r="DYA21" s="3"/>
      <c r="DYB21" s="3"/>
      <c r="DYC21" s="3"/>
      <c r="DYD21" s="3"/>
      <c r="DYE21" s="3"/>
      <c r="DYF21" s="3"/>
      <c r="DYG21" s="3"/>
      <c r="DYH21" s="3"/>
      <c r="DYI21" s="3"/>
      <c r="DYJ21" s="3"/>
      <c r="DYK21" s="3"/>
      <c r="DYL21" s="3"/>
      <c r="DYM21" s="3"/>
      <c r="DYN21" s="3"/>
      <c r="DYO21" s="3"/>
      <c r="DYP21" s="3"/>
      <c r="DYQ21" s="3"/>
      <c r="DYR21" s="3"/>
      <c r="DYS21" s="3"/>
      <c r="DYT21" s="3"/>
      <c r="DYU21" s="3"/>
      <c r="DYV21" s="3"/>
      <c r="DYW21" s="3"/>
      <c r="DYX21" s="3"/>
      <c r="DYY21" s="3"/>
      <c r="DYZ21" s="3"/>
      <c r="DZA21" s="3"/>
      <c r="DZB21" s="3"/>
      <c r="DZC21" s="3"/>
      <c r="DZD21" s="3"/>
      <c r="DZE21" s="3"/>
      <c r="DZF21" s="3"/>
      <c r="DZG21" s="3"/>
      <c r="DZH21" s="3"/>
      <c r="DZI21" s="3"/>
      <c r="DZJ21" s="3"/>
      <c r="DZK21" s="3"/>
      <c r="DZL21" s="3"/>
      <c r="DZM21" s="3"/>
      <c r="DZN21" s="3"/>
      <c r="DZO21" s="3"/>
      <c r="DZP21" s="3"/>
      <c r="DZQ21" s="3"/>
      <c r="DZR21" s="3"/>
      <c r="DZS21" s="3"/>
      <c r="DZT21" s="3"/>
      <c r="DZU21" s="3"/>
      <c r="DZV21" s="3"/>
      <c r="DZW21" s="3"/>
      <c r="DZX21" s="3"/>
      <c r="DZY21" s="3"/>
      <c r="DZZ21" s="3"/>
      <c r="EAA21" s="3"/>
      <c r="EAB21" s="3"/>
      <c r="EAC21" s="3"/>
      <c r="EAD21" s="3"/>
      <c r="EAE21" s="3"/>
      <c r="EAF21" s="3"/>
      <c r="EAG21" s="3"/>
      <c r="EAH21" s="3"/>
      <c r="EAI21" s="3"/>
      <c r="EAJ21" s="3"/>
      <c r="EAK21" s="3"/>
      <c r="EAL21" s="3"/>
      <c r="EAM21" s="3"/>
      <c r="EAN21" s="3"/>
      <c r="EAO21" s="3"/>
      <c r="EAP21" s="3"/>
      <c r="EAQ21" s="3"/>
      <c r="EAR21" s="3"/>
      <c r="EAS21" s="3"/>
      <c r="EAT21" s="3"/>
      <c r="EAU21" s="3"/>
      <c r="EAV21" s="3"/>
      <c r="EAW21" s="3"/>
      <c r="EAX21" s="3"/>
      <c r="EAY21" s="3"/>
      <c r="EAZ21" s="3"/>
      <c r="EBA21" s="3"/>
      <c r="EBB21" s="3"/>
      <c r="EBC21" s="3"/>
      <c r="EBD21" s="3"/>
      <c r="EBE21" s="3"/>
      <c r="EBF21" s="3"/>
      <c r="EBG21" s="3"/>
      <c r="EBH21" s="3"/>
      <c r="EBI21" s="3"/>
      <c r="EBJ21" s="3"/>
      <c r="EBK21" s="3"/>
      <c r="EBL21" s="3"/>
      <c r="EBM21" s="3"/>
      <c r="EBN21" s="3"/>
      <c r="EBO21" s="3"/>
      <c r="EBP21" s="3"/>
      <c r="EBQ21" s="3"/>
      <c r="EBR21" s="3"/>
      <c r="EBS21" s="3"/>
      <c r="EBT21" s="3"/>
      <c r="EBU21" s="3"/>
      <c r="EBV21" s="3"/>
      <c r="EBW21" s="3"/>
      <c r="EBX21" s="3"/>
      <c r="EBY21" s="3"/>
      <c r="EBZ21" s="3"/>
      <c r="ECA21" s="3"/>
      <c r="ECB21" s="3"/>
      <c r="ECC21" s="3"/>
      <c r="ECD21" s="3"/>
      <c r="ECE21" s="3"/>
      <c r="ECF21" s="3"/>
      <c r="ECG21" s="3"/>
      <c r="ECH21" s="3"/>
      <c r="ECI21" s="3"/>
      <c r="ECJ21" s="3"/>
      <c r="ECK21" s="3"/>
      <c r="ECL21" s="3"/>
      <c r="ECM21" s="3"/>
      <c r="ECN21" s="3"/>
      <c r="ECO21" s="3"/>
      <c r="ECP21" s="3"/>
      <c r="ECQ21" s="3"/>
      <c r="ECR21" s="3"/>
      <c r="ECS21" s="3"/>
      <c r="ECT21" s="3"/>
      <c r="ECU21" s="3"/>
      <c r="ECV21" s="3"/>
      <c r="ECW21" s="3"/>
      <c r="ECX21" s="3"/>
      <c r="ECY21" s="3"/>
      <c r="ECZ21" s="3"/>
      <c r="EDA21" s="3"/>
      <c r="EDB21" s="3"/>
      <c r="EDC21" s="3"/>
      <c r="EDD21" s="3"/>
      <c r="EDE21" s="3"/>
      <c r="EDF21" s="3"/>
      <c r="EDG21" s="3"/>
      <c r="EDH21" s="3"/>
      <c r="EDI21" s="3"/>
      <c r="EDJ21" s="3"/>
      <c r="EDK21" s="3"/>
      <c r="EDL21" s="3"/>
      <c r="EDM21" s="3"/>
      <c r="EDN21" s="3"/>
      <c r="EDO21" s="3"/>
      <c r="EDP21" s="3"/>
      <c r="EDQ21" s="3"/>
      <c r="EDR21" s="3"/>
      <c r="EDS21" s="3"/>
      <c r="EDT21" s="3"/>
      <c r="EDU21" s="3"/>
      <c r="EDV21" s="3"/>
      <c r="EDW21" s="3"/>
      <c r="EDX21" s="3"/>
      <c r="EDY21" s="3"/>
      <c r="EDZ21" s="3"/>
      <c r="EEA21" s="3"/>
      <c r="EEB21" s="3"/>
      <c r="EEC21" s="3"/>
      <c r="EED21" s="3"/>
      <c r="EEE21" s="3"/>
      <c r="EEF21" s="3"/>
      <c r="EEG21" s="3"/>
      <c r="EEH21" s="3"/>
      <c r="EEI21" s="3"/>
      <c r="EEJ21" s="3"/>
      <c r="EEK21" s="3"/>
      <c r="EEL21" s="3"/>
      <c r="EEM21" s="3"/>
      <c r="EEN21" s="3"/>
      <c r="EEO21" s="3"/>
      <c r="EEP21" s="3"/>
      <c r="EEQ21" s="3"/>
      <c r="EER21" s="3"/>
      <c r="EES21" s="3"/>
      <c r="EET21" s="3"/>
      <c r="EEU21" s="3"/>
      <c r="EEV21" s="3"/>
      <c r="EEW21" s="3"/>
      <c r="EEX21" s="3"/>
      <c r="EEY21" s="3"/>
      <c r="EEZ21" s="3"/>
      <c r="EFA21" s="3"/>
      <c r="EFB21" s="3"/>
      <c r="EFC21" s="3"/>
      <c r="EFD21" s="3"/>
      <c r="EFE21" s="3"/>
      <c r="EFF21" s="3"/>
      <c r="EFG21" s="3"/>
      <c r="EFH21" s="3"/>
      <c r="EFI21" s="3"/>
      <c r="EFJ21" s="3"/>
      <c r="EFK21" s="3"/>
      <c r="EFL21" s="3"/>
      <c r="EFM21" s="3"/>
      <c r="EFN21" s="3"/>
      <c r="EFO21" s="3"/>
      <c r="EFP21" s="3"/>
      <c r="EFQ21" s="3"/>
      <c r="EFR21" s="3"/>
      <c r="EFS21" s="3"/>
      <c r="EFT21" s="3"/>
      <c r="EFU21" s="3"/>
      <c r="EFV21" s="3"/>
      <c r="EFW21" s="3"/>
      <c r="EFX21" s="3"/>
      <c r="EFY21" s="3"/>
      <c r="EFZ21" s="3"/>
      <c r="EGA21" s="3"/>
      <c r="EGB21" s="3"/>
      <c r="EGC21" s="3"/>
      <c r="EGD21" s="3"/>
      <c r="EGE21" s="3"/>
      <c r="EGF21" s="3"/>
      <c r="EGG21" s="3"/>
      <c r="EGH21" s="3"/>
      <c r="EGI21" s="3"/>
      <c r="EGJ21" s="3"/>
      <c r="EGK21" s="3"/>
      <c r="EGL21" s="3"/>
      <c r="EGM21" s="3"/>
      <c r="EGN21" s="3"/>
      <c r="EGO21" s="3"/>
      <c r="EGP21" s="3"/>
      <c r="EGQ21" s="3"/>
      <c r="EGR21" s="3"/>
      <c r="EGS21" s="3"/>
      <c r="EGT21" s="3"/>
      <c r="EGU21" s="3"/>
      <c r="EGV21" s="3"/>
      <c r="EGW21" s="3"/>
      <c r="EGX21" s="3"/>
      <c r="EGY21" s="3"/>
      <c r="EGZ21" s="3"/>
      <c r="EHA21" s="3"/>
      <c r="EHB21" s="3"/>
      <c r="EHC21" s="3"/>
      <c r="EHD21" s="3"/>
      <c r="EHE21" s="3"/>
      <c r="EHF21" s="3"/>
      <c r="EHG21" s="3"/>
      <c r="EHH21" s="3"/>
      <c r="EHI21" s="3"/>
      <c r="EHJ21" s="3"/>
      <c r="EHK21" s="3"/>
      <c r="EHL21" s="3"/>
      <c r="EHM21" s="3"/>
      <c r="EHN21" s="3"/>
      <c r="EHO21" s="3"/>
      <c r="EHP21" s="3"/>
      <c r="EHQ21" s="3"/>
      <c r="EHR21" s="3"/>
      <c r="EHS21" s="3"/>
      <c r="EHT21" s="3"/>
      <c r="EHU21" s="3"/>
      <c r="EHV21" s="3"/>
      <c r="EHW21" s="3"/>
      <c r="EHX21" s="3"/>
      <c r="EHY21" s="3"/>
      <c r="EHZ21" s="3"/>
      <c r="EIA21" s="3"/>
      <c r="EIB21" s="3"/>
      <c r="EIC21" s="3"/>
      <c r="EID21" s="3"/>
      <c r="EIE21" s="3"/>
      <c r="EIF21" s="3"/>
      <c r="EIG21" s="3"/>
      <c r="EIH21" s="3"/>
      <c r="EII21" s="3"/>
      <c r="EIJ21" s="3"/>
      <c r="EIK21" s="3"/>
      <c r="EIL21" s="3"/>
      <c r="EIM21" s="3"/>
      <c r="EIN21" s="3"/>
      <c r="EIO21" s="3"/>
      <c r="EIP21" s="3"/>
      <c r="EIQ21" s="3"/>
      <c r="EIR21" s="3"/>
      <c r="EIS21" s="3"/>
      <c r="EIT21" s="3"/>
      <c r="EIU21" s="3"/>
      <c r="EIV21" s="3"/>
      <c r="EIW21" s="3"/>
      <c r="EIX21" s="3"/>
      <c r="EIY21" s="3"/>
      <c r="EIZ21" s="3"/>
      <c r="EJA21" s="3"/>
      <c r="EJB21" s="3"/>
      <c r="EJC21" s="3"/>
      <c r="EJD21" s="3"/>
      <c r="EJE21" s="3"/>
      <c r="EJF21" s="3"/>
      <c r="EJG21" s="3"/>
      <c r="EJH21" s="3"/>
      <c r="EJI21" s="3"/>
      <c r="EJJ21" s="3"/>
      <c r="EJK21" s="3"/>
      <c r="EJL21" s="3"/>
      <c r="EJM21" s="3"/>
      <c r="EJN21" s="3"/>
      <c r="EJO21" s="3"/>
      <c r="EJP21" s="3"/>
      <c r="EJQ21" s="3"/>
      <c r="EJR21" s="3"/>
      <c r="EJS21" s="3"/>
      <c r="EJT21" s="3"/>
      <c r="EJU21" s="3"/>
      <c r="EJV21" s="3"/>
      <c r="EJW21" s="3"/>
      <c r="EJX21" s="3"/>
      <c r="EJY21" s="3"/>
      <c r="EJZ21" s="3"/>
      <c r="EKA21" s="3"/>
      <c r="EKB21" s="3"/>
      <c r="EKC21" s="3"/>
      <c r="EKD21" s="3"/>
      <c r="EKE21" s="3"/>
      <c r="EKF21" s="3"/>
      <c r="EKG21" s="3"/>
      <c r="EKH21" s="3"/>
      <c r="EKI21" s="3"/>
      <c r="EKJ21" s="3"/>
      <c r="EKK21" s="3"/>
      <c r="EKL21" s="3"/>
      <c r="EKM21" s="3"/>
      <c r="EKN21" s="3"/>
      <c r="EKO21" s="3"/>
      <c r="EKP21" s="3"/>
      <c r="EKQ21" s="3"/>
      <c r="EKR21" s="3"/>
      <c r="EKS21" s="3"/>
      <c r="EKT21" s="3"/>
      <c r="EKU21" s="3"/>
      <c r="EKV21" s="3"/>
      <c r="EKW21" s="3"/>
      <c r="EKX21" s="3"/>
      <c r="EKY21" s="3"/>
      <c r="EKZ21" s="3"/>
      <c r="ELA21" s="3"/>
      <c r="ELB21" s="3"/>
      <c r="ELC21" s="3"/>
      <c r="ELD21" s="3"/>
      <c r="ELE21" s="3"/>
      <c r="ELF21" s="3"/>
      <c r="ELG21" s="3"/>
      <c r="ELH21" s="3"/>
      <c r="ELI21" s="3"/>
      <c r="ELJ21" s="3"/>
      <c r="ELK21" s="3"/>
      <c r="ELL21" s="3"/>
      <c r="ELM21" s="3"/>
      <c r="ELN21" s="3"/>
      <c r="ELO21" s="3"/>
      <c r="ELP21" s="3"/>
      <c r="ELQ21" s="3"/>
      <c r="ELR21" s="3"/>
      <c r="ELS21" s="3"/>
      <c r="ELT21" s="3"/>
      <c r="ELU21" s="3"/>
      <c r="ELV21" s="3"/>
      <c r="ELW21" s="3"/>
      <c r="ELX21" s="3"/>
      <c r="ELY21" s="3"/>
      <c r="ELZ21" s="3"/>
      <c r="EMA21" s="3"/>
      <c r="EMB21" s="3"/>
      <c r="EMC21" s="3"/>
      <c r="EMD21" s="3"/>
      <c r="EME21" s="3"/>
      <c r="EMF21" s="3"/>
      <c r="EMG21" s="3"/>
      <c r="EMH21" s="3"/>
      <c r="EMI21" s="3"/>
      <c r="EMJ21" s="3"/>
      <c r="EMK21" s="3"/>
      <c r="EML21" s="3"/>
      <c r="EMM21" s="3"/>
      <c r="EMN21" s="3"/>
      <c r="EMO21" s="3"/>
      <c r="EMP21" s="3"/>
      <c r="EMQ21" s="3"/>
      <c r="EMR21" s="3"/>
      <c r="EMS21" s="3"/>
      <c r="EMT21" s="3"/>
      <c r="EMU21" s="3"/>
      <c r="EMV21" s="3"/>
      <c r="EMW21" s="3"/>
      <c r="EMX21" s="3"/>
      <c r="EMY21" s="3"/>
      <c r="EMZ21" s="3"/>
      <c r="ENA21" s="3"/>
      <c r="ENB21" s="3"/>
      <c r="ENC21" s="3"/>
      <c r="END21" s="3"/>
      <c r="ENE21" s="3"/>
      <c r="ENF21" s="3"/>
      <c r="ENG21" s="3"/>
      <c r="ENH21" s="3"/>
      <c r="ENI21" s="3"/>
      <c r="ENJ21" s="3"/>
      <c r="ENK21" s="3"/>
      <c r="ENL21" s="3"/>
      <c r="ENM21" s="3"/>
      <c r="ENN21" s="3"/>
      <c r="ENO21" s="3"/>
      <c r="ENP21" s="3"/>
      <c r="ENQ21" s="3"/>
      <c r="ENR21" s="3"/>
      <c r="ENS21" s="3"/>
      <c r="ENT21" s="3"/>
      <c r="ENU21" s="3"/>
      <c r="ENV21" s="3"/>
      <c r="ENW21" s="3"/>
      <c r="ENX21" s="3"/>
      <c r="ENY21" s="3"/>
      <c r="ENZ21" s="3"/>
      <c r="EOA21" s="3"/>
      <c r="EOB21" s="3"/>
      <c r="EOC21" s="3"/>
      <c r="EOD21" s="3"/>
      <c r="EOE21" s="3"/>
      <c r="EOF21" s="3"/>
      <c r="EOG21" s="3"/>
      <c r="EOH21" s="3"/>
      <c r="EOI21" s="3"/>
      <c r="EOJ21" s="3"/>
      <c r="EOK21" s="3"/>
      <c r="EOL21" s="3"/>
      <c r="EOM21" s="3"/>
      <c r="EON21" s="3"/>
      <c r="EOO21" s="3"/>
      <c r="EOP21" s="3"/>
      <c r="EOQ21" s="3"/>
      <c r="EOR21" s="3"/>
      <c r="EOS21" s="3"/>
      <c r="EOT21" s="3"/>
      <c r="EOU21" s="3"/>
      <c r="EOV21" s="3"/>
      <c r="EOW21" s="3"/>
      <c r="EOX21" s="3"/>
      <c r="EOY21" s="3"/>
      <c r="EOZ21" s="3"/>
      <c r="EPA21" s="3"/>
      <c r="EPB21" s="3"/>
      <c r="EPC21" s="3"/>
      <c r="EPD21" s="3"/>
      <c r="EPE21" s="3"/>
      <c r="EPF21" s="3"/>
      <c r="EPG21" s="3"/>
      <c r="EPH21" s="3"/>
      <c r="EPI21" s="3"/>
      <c r="EPJ21" s="3"/>
      <c r="EPK21" s="3"/>
      <c r="EPL21" s="3"/>
      <c r="EPM21" s="3"/>
      <c r="EPN21" s="3"/>
      <c r="EPO21" s="3"/>
      <c r="EPP21" s="3"/>
      <c r="EPQ21" s="3"/>
      <c r="EPR21" s="3"/>
      <c r="EPS21" s="3"/>
      <c r="EPT21" s="3"/>
      <c r="EPU21" s="3"/>
      <c r="EPV21" s="3"/>
      <c r="EPW21" s="3"/>
      <c r="EPX21" s="3"/>
      <c r="EPY21" s="3"/>
      <c r="EPZ21" s="3"/>
      <c r="EQA21" s="3"/>
      <c r="EQB21" s="3"/>
      <c r="EQC21" s="3"/>
      <c r="EQD21" s="3"/>
      <c r="EQE21" s="3"/>
      <c r="EQF21" s="3"/>
      <c r="EQG21" s="3"/>
      <c r="EQH21" s="3"/>
      <c r="EQI21" s="3"/>
      <c r="EQJ21" s="3"/>
      <c r="EQK21" s="3"/>
      <c r="EQL21" s="3"/>
      <c r="EQM21" s="3"/>
      <c r="EQN21" s="3"/>
      <c r="EQO21" s="3"/>
      <c r="EQP21" s="3"/>
      <c r="EQQ21" s="3"/>
      <c r="EQR21" s="3"/>
      <c r="EQS21" s="3"/>
      <c r="EQT21" s="3"/>
      <c r="EQU21" s="3"/>
      <c r="EQV21" s="3"/>
      <c r="EQW21" s="3"/>
      <c r="EQX21" s="3"/>
      <c r="EQY21" s="3"/>
      <c r="EQZ21" s="3"/>
      <c r="ERA21" s="3"/>
      <c r="ERB21" s="3"/>
      <c r="ERC21" s="3"/>
      <c r="ERD21" s="3"/>
      <c r="ERE21" s="3"/>
      <c r="ERF21" s="3"/>
      <c r="ERG21" s="3"/>
      <c r="ERH21" s="3"/>
      <c r="ERI21" s="3"/>
      <c r="ERJ21" s="3"/>
      <c r="ERK21" s="3"/>
      <c r="ERL21" s="3"/>
      <c r="ERM21" s="3"/>
      <c r="ERN21" s="3"/>
      <c r="ERO21" s="3"/>
      <c r="ERP21" s="3"/>
      <c r="ERQ21" s="3"/>
      <c r="ERR21" s="3"/>
      <c r="ERS21" s="3"/>
      <c r="ERT21" s="3"/>
      <c r="ERU21" s="3"/>
      <c r="ERV21" s="3"/>
      <c r="ERW21" s="3"/>
      <c r="ERX21" s="3"/>
      <c r="ERY21" s="3"/>
      <c r="ERZ21" s="3"/>
      <c r="ESA21" s="3"/>
      <c r="ESB21" s="3"/>
      <c r="ESC21" s="3"/>
      <c r="ESD21" s="3"/>
      <c r="ESE21" s="3"/>
      <c r="ESF21" s="3"/>
      <c r="ESG21" s="3"/>
      <c r="ESH21" s="3"/>
      <c r="ESI21" s="3"/>
      <c r="ESJ21" s="3"/>
      <c r="ESK21" s="3"/>
      <c r="ESL21" s="3"/>
      <c r="ESM21" s="3"/>
      <c r="ESN21" s="3"/>
      <c r="ESO21" s="3"/>
      <c r="ESP21" s="3"/>
      <c r="ESQ21" s="3"/>
      <c r="ESR21" s="3"/>
      <c r="ESS21" s="3"/>
      <c r="EST21" s="3"/>
      <c r="ESU21" s="3"/>
      <c r="ESV21" s="3"/>
      <c r="ESW21" s="3"/>
      <c r="ESX21" s="3"/>
      <c r="ESY21" s="3"/>
      <c r="ESZ21" s="3"/>
      <c r="ETA21" s="3"/>
      <c r="ETB21" s="3"/>
      <c r="ETC21" s="3"/>
      <c r="ETD21" s="3"/>
      <c r="ETE21" s="3"/>
      <c r="ETF21" s="3"/>
      <c r="ETG21" s="3"/>
      <c r="ETH21" s="3"/>
      <c r="ETI21" s="3"/>
      <c r="ETJ21" s="3"/>
      <c r="ETK21" s="3"/>
      <c r="ETL21" s="3"/>
      <c r="ETM21" s="3"/>
      <c r="ETN21" s="3"/>
      <c r="ETO21" s="3"/>
      <c r="ETP21" s="3"/>
      <c r="ETQ21" s="3"/>
      <c r="ETR21" s="3"/>
      <c r="ETS21" s="3"/>
      <c r="ETT21" s="3"/>
      <c r="ETU21" s="3"/>
      <c r="ETV21" s="3"/>
      <c r="ETW21" s="3"/>
      <c r="ETX21" s="3"/>
      <c r="ETY21" s="3"/>
      <c r="ETZ21" s="3"/>
      <c r="EUA21" s="3"/>
      <c r="EUB21" s="3"/>
      <c r="EUC21" s="3"/>
      <c r="EUD21" s="3"/>
      <c r="EUE21" s="3"/>
      <c r="EUF21" s="3"/>
      <c r="EUG21" s="3"/>
      <c r="EUH21" s="3"/>
      <c r="EUI21" s="3"/>
      <c r="EUJ21" s="3"/>
      <c r="EUK21" s="3"/>
      <c r="EUL21" s="3"/>
      <c r="EUM21" s="3"/>
      <c r="EUN21" s="3"/>
      <c r="EUO21" s="3"/>
      <c r="EUP21" s="3"/>
      <c r="EUQ21" s="3"/>
      <c r="EUR21" s="3"/>
      <c r="EUS21" s="3"/>
      <c r="EUT21" s="3"/>
      <c r="EUU21" s="3"/>
      <c r="EUV21" s="3"/>
      <c r="EUW21" s="3"/>
      <c r="EUX21" s="3"/>
      <c r="EUY21" s="3"/>
      <c r="EUZ21" s="3"/>
      <c r="EVA21" s="3"/>
      <c r="EVB21" s="3"/>
      <c r="EVC21" s="3"/>
      <c r="EVD21" s="3"/>
      <c r="EVE21" s="3"/>
      <c r="EVF21" s="3"/>
      <c r="EVG21" s="3"/>
      <c r="EVH21" s="3"/>
      <c r="EVI21" s="3"/>
      <c r="EVJ21" s="3"/>
      <c r="EVK21" s="3"/>
      <c r="EVL21" s="3"/>
      <c r="EVM21" s="3"/>
      <c r="EVN21" s="3"/>
      <c r="EVO21" s="3"/>
      <c r="EVP21" s="3"/>
      <c r="EVQ21" s="3"/>
      <c r="EVR21" s="3"/>
      <c r="EVS21" s="3"/>
      <c r="EVT21" s="3"/>
      <c r="EVU21" s="3"/>
      <c r="EVV21" s="3"/>
      <c r="EVW21" s="3"/>
      <c r="EVX21" s="3"/>
      <c r="EVY21" s="3"/>
      <c r="EVZ21" s="3"/>
      <c r="EWA21" s="3"/>
      <c r="EWB21" s="3"/>
      <c r="EWC21" s="3"/>
      <c r="EWD21" s="3"/>
      <c r="EWE21" s="3"/>
      <c r="EWF21" s="3"/>
      <c r="EWG21" s="3"/>
      <c r="EWH21" s="3"/>
      <c r="EWI21" s="3"/>
      <c r="EWJ21" s="3"/>
      <c r="EWK21" s="3"/>
      <c r="EWL21" s="3"/>
      <c r="EWM21" s="3"/>
      <c r="EWN21" s="3"/>
      <c r="EWO21" s="3"/>
      <c r="EWP21" s="3"/>
      <c r="EWQ21" s="3"/>
      <c r="EWR21" s="3"/>
      <c r="EWS21" s="3"/>
      <c r="EWT21" s="3"/>
      <c r="EWU21" s="3"/>
      <c r="EWV21" s="3"/>
      <c r="EWW21" s="3"/>
      <c r="EWX21" s="3"/>
      <c r="EWY21" s="3"/>
      <c r="EWZ21" s="3"/>
      <c r="EXA21" s="3"/>
      <c r="EXB21" s="3"/>
      <c r="EXC21" s="3"/>
      <c r="EXD21" s="3"/>
      <c r="EXE21" s="3"/>
      <c r="EXF21" s="3"/>
      <c r="EXG21" s="3"/>
      <c r="EXH21" s="3"/>
      <c r="EXI21" s="3"/>
      <c r="EXJ21" s="3"/>
      <c r="EXK21" s="3"/>
      <c r="EXL21" s="3"/>
      <c r="EXM21" s="3"/>
      <c r="EXN21" s="3"/>
      <c r="EXO21" s="3"/>
      <c r="EXP21" s="3"/>
      <c r="EXQ21" s="3"/>
      <c r="EXR21" s="3"/>
      <c r="EXS21" s="3"/>
      <c r="EXT21" s="3"/>
      <c r="EXU21" s="3"/>
      <c r="EXV21" s="3"/>
      <c r="EXW21" s="3"/>
      <c r="EXX21" s="3"/>
      <c r="EXY21" s="3"/>
      <c r="EXZ21" s="3"/>
      <c r="EYA21" s="3"/>
      <c r="EYB21" s="3"/>
      <c r="EYC21" s="3"/>
      <c r="EYD21" s="3"/>
      <c r="EYE21" s="3"/>
      <c r="EYF21" s="3"/>
      <c r="EYG21" s="3"/>
      <c r="EYH21" s="3"/>
      <c r="EYI21" s="3"/>
      <c r="EYJ21" s="3"/>
      <c r="EYK21" s="3"/>
      <c r="EYL21" s="3"/>
      <c r="EYM21" s="3"/>
      <c r="EYN21" s="3"/>
      <c r="EYO21" s="3"/>
      <c r="EYP21" s="3"/>
      <c r="EYQ21" s="3"/>
      <c r="EYR21" s="3"/>
      <c r="EYS21" s="3"/>
      <c r="EYT21" s="3"/>
      <c r="EYU21" s="3"/>
      <c r="EYV21" s="3"/>
      <c r="EYW21" s="3"/>
      <c r="EYX21" s="3"/>
      <c r="EYY21" s="3"/>
      <c r="EYZ21" s="3"/>
      <c r="EZA21" s="3"/>
      <c r="EZB21" s="3"/>
      <c r="EZC21" s="3"/>
      <c r="EZD21" s="3"/>
      <c r="EZE21" s="3"/>
      <c r="EZF21" s="3"/>
      <c r="EZG21" s="3"/>
      <c r="EZH21" s="3"/>
      <c r="EZI21" s="3"/>
      <c r="EZJ21" s="3"/>
      <c r="EZK21" s="3"/>
      <c r="EZL21" s="3"/>
      <c r="EZM21" s="3"/>
      <c r="EZN21" s="3"/>
      <c r="EZO21" s="3"/>
      <c r="EZP21" s="3"/>
      <c r="EZQ21" s="3"/>
      <c r="EZR21" s="3"/>
      <c r="EZS21" s="3"/>
      <c r="EZT21" s="3"/>
      <c r="EZU21" s="3"/>
      <c r="EZV21" s="3"/>
      <c r="EZW21" s="3"/>
      <c r="EZX21" s="3"/>
      <c r="EZY21" s="3"/>
      <c r="EZZ21" s="3"/>
      <c r="FAA21" s="3"/>
      <c r="FAB21" s="3"/>
      <c r="FAC21" s="3"/>
      <c r="FAD21" s="3"/>
      <c r="FAE21" s="3"/>
      <c r="FAF21" s="3"/>
      <c r="FAG21" s="3"/>
      <c r="FAH21" s="3"/>
      <c r="FAI21" s="3"/>
      <c r="FAJ21" s="3"/>
      <c r="FAK21" s="3"/>
      <c r="FAL21" s="3"/>
      <c r="FAM21" s="3"/>
      <c r="FAN21" s="3"/>
      <c r="FAO21" s="3"/>
      <c r="FAP21" s="3"/>
      <c r="FAQ21" s="3"/>
      <c r="FAR21" s="3"/>
      <c r="FAS21" s="3"/>
      <c r="FAT21" s="3"/>
      <c r="FAU21" s="3"/>
      <c r="FAV21" s="3"/>
      <c r="FAW21" s="3"/>
      <c r="FAX21" s="3"/>
      <c r="FAY21" s="3"/>
      <c r="FAZ21" s="3"/>
      <c r="FBA21" s="3"/>
      <c r="FBB21" s="3"/>
      <c r="FBC21" s="3"/>
      <c r="FBD21" s="3"/>
      <c r="FBE21" s="3"/>
      <c r="FBF21" s="3"/>
      <c r="FBG21" s="3"/>
      <c r="FBH21" s="3"/>
      <c r="FBI21" s="3"/>
      <c r="FBJ21" s="3"/>
      <c r="FBK21" s="3"/>
      <c r="FBL21" s="3"/>
      <c r="FBM21" s="3"/>
      <c r="FBN21" s="3"/>
      <c r="FBO21" s="3"/>
      <c r="FBP21" s="3"/>
      <c r="FBQ21" s="3"/>
      <c r="FBR21" s="3"/>
      <c r="FBS21" s="3"/>
      <c r="FBT21" s="3"/>
      <c r="FBU21" s="3"/>
      <c r="FBV21" s="3"/>
      <c r="FBW21" s="3"/>
      <c r="FBX21" s="3"/>
      <c r="FBY21" s="3"/>
      <c r="FBZ21" s="3"/>
      <c r="FCA21" s="3"/>
      <c r="FCB21" s="3"/>
      <c r="FCC21" s="3"/>
      <c r="FCD21" s="3"/>
      <c r="FCE21" s="3"/>
      <c r="FCF21" s="3"/>
      <c r="FCG21" s="3"/>
      <c r="FCH21" s="3"/>
      <c r="FCI21" s="3"/>
      <c r="FCJ21" s="3"/>
      <c r="FCK21" s="3"/>
      <c r="FCL21" s="3"/>
      <c r="FCM21" s="3"/>
      <c r="FCN21" s="3"/>
      <c r="FCO21" s="3"/>
      <c r="FCP21" s="3"/>
      <c r="FCQ21" s="3"/>
      <c r="FCR21" s="3"/>
      <c r="FCS21" s="3"/>
      <c r="FCT21" s="3"/>
      <c r="FCU21" s="3"/>
      <c r="FCV21" s="3"/>
      <c r="FCW21" s="3"/>
      <c r="FCX21" s="3"/>
      <c r="FCY21" s="3"/>
      <c r="FCZ21" s="3"/>
      <c r="FDA21" s="3"/>
      <c r="FDB21" s="3"/>
      <c r="FDC21" s="3"/>
      <c r="FDD21" s="3"/>
      <c r="FDE21" s="3"/>
      <c r="FDF21" s="3"/>
      <c r="FDG21" s="3"/>
      <c r="FDH21" s="3"/>
      <c r="FDI21" s="3"/>
      <c r="FDJ21" s="3"/>
      <c r="FDK21" s="3"/>
      <c r="FDL21" s="3"/>
      <c r="FDM21" s="3"/>
      <c r="FDN21" s="3"/>
      <c r="FDO21" s="3"/>
      <c r="FDP21" s="3"/>
      <c r="FDQ21" s="3"/>
      <c r="FDR21" s="3"/>
      <c r="FDS21" s="3"/>
      <c r="FDT21" s="3"/>
      <c r="FDU21" s="3"/>
      <c r="FDV21" s="3"/>
      <c r="FDW21" s="3"/>
      <c r="FDX21" s="3"/>
      <c r="FDY21" s="3"/>
      <c r="FDZ21" s="3"/>
      <c r="FEA21" s="3"/>
      <c r="FEB21" s="3"/>
      <c r="FEC21" s="3"/>
      <c r="FED21" s="3"/>
      <c r="FEE21" s="3"/>
      <c r="FEF21" s="3"/>
      <c r="FEG21" s="3"/>
      <c r="FEH21" s="3"/>
      <c r="FEI21" s="3"/>
      <c r="FEJ21" s="3"/>
      <c r="FEK21" s="3"/>
      <c r="FEL21" s="3"/>
      <c r="FEM21" s="3"/>
      <c r="FEN21" s="3"/>
      <c r="FEO21" s="3"/>
      <c r="FEP21" s="3"/>
      <c r="FEQ21" s="3"/>
      <c r="FER21" s="3"/>
      <c r="FES21" s="3"/>
      <c r="FET21" s="3"/>
      <c r="FEU21" s="3"/>
      <c r="FEV21" s="3"/>
      <c r="FEW21" s="3"/>
      <c r="FEX21" s="3"/>
      <c r="FEY21" s="3"/>
      <c r="FEZ21" s="3"/>
      <c r="FFA21" s="3"/>
      <c r="FFB21" s="3"/>
      <c r="FFC21" s="3"/>
      <c r="FFD21" s="3"/>
      <c r="FFE21" s="3"/>
      <c r="FFF21" s="3"/>
      <c r="FFG21" s="3"/>
      <c r="FFH21" s="3"/>
      <c r="FFI21" s="3"/>
      <c r="FFJ21" s="3"/>
      <c r="FFK21" s="3"/>
      <c r="FFL21" s="3"/>
      <c r="FFM21" s="3"/>
      <c r="FFN21" s="3"/>
      <c r="FFO21" s="3"/>
      <c r="FFP21" s="3"/>
      <c r="FFQ21" s="3"/>
      <c r="FFR21" s="3"/>
      <c r="FFS21" s="3"/>
      <c r="FFT21" s="3"/>
      <c r="FFU21" s="3"/>
      <c r="FFV21" s="3"/>
      <c r="FFW21" s="3"/>
      <c r="FFX21" s="3"/>
      <c r="FFY21" s="3"/>
      <c r="FFZ21" s="3"/>
      <c r="FGA21" s="3"/>
      <c r="FGB21" s="3"/>
      <c r="FGC21" s="3"/>
      <c r="FGD21" s="3"/>
      <c r="FGE21" s="3"/>
      <c r="FGF21" s="3"/>
      <c r="FGG21" s="3"/>
      <c r="FGH21" s="3"/>
      <c r="FGI21" s="3"/>
      <c r="FGJ21" s="3"/>
      <c r="FGK21" s="3"/>
      <c r="FGL21" s="3"/>
      <c r="FGM21" s="3"/>
      <c r="FGN21" s="3"/>
      <c r="FGO21" s="3"/>
      <c r="FGP21" s="3"/>
      <c r="FGQ21" s="3"/>
      <c r="FGR21" s="3"/>
      <c r="FGS21" s="3"/>
      <c r="FGT21" s="3"/>
      <c r="FGU21" s="3"/>
      <c r="FGV21" s="3"/>
      <c r="FGW21" s="3"/>
      <c r="FGX21" s="3"/>
      <c r="FGY21" s="3"/>
      <c r="FGZ21" s="3"/>
      <c r="FHA21" s="3"/>
      <c r="FHB21" s="3"/>
      <c r="FHC21" s="3"/>
      <c r="FHD21" s="3"/>
      <c r="FHE21" s="3"/>
      <c r="FHF21" s="3"/>
      <c r="FHG21" s="3"/>
      <c r="FHH21" s="3"/>
      <c r="FHI21" s="3"/>
      <c r="FHJ21" s="3"/>
      <c r="FHK21" s="3"/>
      <c r="FHL21" s="3"/>
      <c r="FHM21" s="3"/>
      <c r="FHN21" s="3"/>
      <c r="FHO21" s="3"/>
      <c r="FHP21" s="3"/>
      <c r="FHQ21" s="3"/>
      <c r="FHR21" s="3"/>
      <c r="FHS21" s="3"/>
      <c r="FHT21" s="3"/>
      <c r="FHU21" s="3"/>
      <c r="FHV21" s="3"/>
      <c r="FHW21" s="3"/>
      <c r="FHX21" s="3"/>
      <c r="FHY21" s="3"/>
      <c r="FHZ21" s="3"/>
      <c r="FIA21" s="3"/>
      <c r="FIB21" s="3"/>
      <c r="FIC21" s="3"/>
      <c r="FID21" s="3"/>
      <c r="FIE21" s="3"/>
      <c r="FIF21" s="3"/>
      <c r="FIG21" s="3"/>
      <c r="FIH21" s="3"/>
      <c r="FII21" s="3"/>
      <c r="FIJ21" s="3"/>
      <c r="FIK21" s="3"/>
      <c r="FIL21" s="3"/>
      <c r="FIM21" s="3"/>
      <c r="FIN21" s="3"/>
      <c r="FIO21" s="3"/>
      <c r="FIP21" s="3"/>
      <c r="FIQ21" s="3"/>
      <c r="FIR21" s="3"/>
      <c r="FIS21" s="3"/>
      <c r="FIT21" s="3"/>
      <c r="FIU21" s="3"/>
      <c r="FIV21" s="3"/>
      <c r="FIW21" s="3"/>
      <c r="FIX21" s="3"/>
      <c r="FIY21" s="3"/>
      <c r="FIZ21" s="3"/>
      <c r="FJA21" s="3"/>
      <c r="FJB21" s="3"/>
      <c r="FJC21" s="3"/>
      <c r="FJD21" s="3"/>
      <c r="FJE21" s="3"/>
      <c r="FJF21" s="3"/>
      <c r="FJG21" s="3"/>
      <c r="FJH21" s="3"/>
      <c r="FJI21" s="3"/>
      <c r="FJJ21" s="3"/>
      <c r="FJK21" s="3"/>
      <c r="FJL21" s="3"/>
      <c r="FJM21" s="3"/>
      <c r="FJN21" s="3"/>
      <c r="FJO21" s="3"/>
      <c r="FJP21" s="3"/>
      <c r="FJQ21" s="3"/>
      <c r="FJR21" s="3"/>
      <c r="FJS21" s="3"/>
      <c r="FJT21" s="3"/>
      <c r="FJU21" s="3"/>
      <c r="FJV21" s="3"/>
      <c r="FJW21" s="3"/>
      <c r="FJX21" s="3"/>
      <c r="FJY21" s="3"/>
      <c r="FJZ21" s="3"/>
      <c r="FKA21" s="3"/>
      <c r="FKB21" s="3"/>
      <c r="FKC21" s="3"/>
      <c r="FKD21" s="3"/>
      <c r="FKE21" s="3"/>
      <c r="FKF21" s="3"/>
      <c r="FKG21" s="3"/>
      <c r="FKH21" s="3"/>
      <c r="FKI21" s="3"/>
      <c r="FKJ21" s="3"/>
      <c r="FKK21" s="3"/>
      <c r="FKL21" s="3"/>
      <c r="FKM21" s="3"/>
      <c r="FKN21" s="3"/>
      <c r="FKO21" s="3"/>
      <c r="FKP21" s="3"/>
      <c r="FKQ21" s="3"/>
      <c r="FKR21" s="3"/>
      <c r="FKS21" s="3"/>
      <c r="FKT21" s="3"/>
      <c r="FKU21" s="3"/>
      <c r="FKV21" s="3"/>
      <c r="FKW21" s="3"/>
      <c r="FKX21" s="3"/>
      <c r="FKY21" s="3"/>
      <c r="FKZ21" s="3"/>
      <c r="FLA21" s="3"/>
      <c r="FLB21" s="3"/>
      <c r="FLC21" s="3"/>
      <c r="FLD21" s="3"/>
      <c r="FLE21" s="3"/>
      <c r="FLF21" s="3"/>
      <c r="FLG21" s="3"/>
      <c r="FLH21" s="3"/>
      <c r="FLI21" s="3"/>
      <c r="FLJ21" s="3"/>
      <c r="FLK21" s="3"/>
      <c r="FLL21" s="3"/>
      <c r="FLM21" s="3"/>
      <c r="FLN21" s="3"/>
      <c r="FLO21" s="3"/>
      <c r="FLP21" s="3"/>
      <c r="FLQ21" s="3"/>
      <c r="FLR21" s="3"/>
      <c r="FLS21" s="3"/>
      <c r="FLT21" s="3"/>
      <c r="FLU21" s="3"/>
      <c r="FLV21" s="3"/>
      <c r="FLW21" s="3"/>
      <c r="FLX21" s="3"/>
      <c r="FLY21" s="3"/>
      <c r="FLZ21" s="3"/>
      <c r="FMA21" s="3"/>
      <c r="FMB21" s="3"/>
      <c r="FMC21" s="3"/>
      <c r="FMD21" s="3"/>
      <c r="FME21" s="3"/>
      <c r="FMF21" s="3"/>
      <c r="FMG21" s="3"/>
      <c r="FMH21" s="3"/>
      <c r="FMI21" s="3"/>
      <c r="FMJ21" s="3"/>
      <c r="FMK21" s="3"/>
      <c r="FML21" s="3"/>
      <c r="FMM21" s="3"/>
      <c r="FMN21" s="3"/>
      <c r="FMO21" s="3"/>
      <c r="FMP21" s="3"/>
      <c r="FMQ21" s="3"/>
      <c r="FMR21" s="3"/>
      <c r="FMS21" s="3"/>
      <c r="FMT21" s="3"/>
      <c r="FMU21" s="3"/>
      <c r="FMV21" s="3"/>
      <c r="FMW21" s="3"/>
      <c r="FMX21" s="3"/>
      <c r="FMY21" s="3"/>
      <c r="FMZ21" s="3"/>
      <c r="FNA21" s="3"/>
      <c r="FNB21" s="3"/>
      <c r="FNC21" s="3"/>
      <c r="FND21" s="3"/>
      <c r="FNE21" s="3"/>
      <c r="FNF21" s="3"/>
      <c r="FNG21" s="3"/>
      <c r="FNH21" s="3"/>
      <c r="FNI21" s="3"/>
      <c r="FNJ21" s="3"/>
      <c r="FNK21" s="3"/>
      <c r="FNL21" s="3"/>
      <c r="FNM21" s="3"/>
      <c r="FNN21" s="3"/>
      <c r="FNO21" s="3"/>
      <c r="FNP21" s="3"/>
      <c r="FNQ21" s="3"/>
      <c r="FNR21" s="3"/>
      <c r="FNS21" s="3"/>
      <c r="FNT21" s="3"/>
      <c r="FNU21" s="3"/>
      <c r="FNV21" s="3"/>
      <c r="FNW21" s="3"/>
      <c r="FNX21" s="3"/>
      <c r="FNY21" s="3"/>
      <c r="FNZ21" s="3"/>
      <c r="FOA21" s="3"/>
      <c r="FOB21" s="3"/>
      <c r="FOC21" s="3"/>
      <c r="FOD21" s="3"/>
      <c r="FOE21" s="3"/>
      <c r="FOF21" s="3"/>
      <c r="FOG21" s="3"/>
      <c r="FOH21" s="3"/>
      <c r="FOI21" s="3"/>
      <c r="FOJ21" s="3"/>
      <c r="FOK21" s="3"/>
      <c r="FOL21" s="3"/>
      <c r="FOM21" s="3"/>
      <c r="FON21" s="3"/>
      <c r="FOO21" s="3"/>
      <c r="FOP21" s="3"/>
      <c r="FOQ21" s="3"/>
      <c r="FOR21" s="3"/>
      <c r="FOS21" s="3"/>
      <c r="FOT21" s="3"/>
      <c r="FOU21" s="3"/>
      <c r="FOV21" s="3"/>
      <c r="FOW21" s="3"/>
      <c r="FOX21" s="3"/>
      <c r="FOY21" s="3"/>
      <c r="FOZ21" s="3"/>
      <c r="FPA21" s="3"/>
      <c r="FPB21" s="3"/>
      <c r="FPC21" s="3"/>
      <c r="FPD21" s="3"/>
      <c r="FPE21" s="3"/>
      <c r="FPF21" s="3"/>
      <c r="FPG21" s="3"/>
      <c r="FPH21" s="3"/>
      <c r="FPI21" s="3"/>
      <c r="FPJ21" s="3"/>
      <c r="FPK21" s="3"/>
      <c r="FPL21" s="3"/>
      <c r="FPM21" s="3"/>
      <c r="FPN21" s="3"/>
      <c r="FPO21" s="3"/>
      <c r="FPP21" s="3"/>
      <c r="FPQ21" s="3"/>
      <c r="FPR21" s="3"/>
      <c r="FPS21" s="3"/>
      <c r="FPT21" s="3"/>
      <c r="FPU21" s="3"/>
      <c r="FPV21" s="3"/>
      <c r="FPW21" s="3"/>
      <c r="FPX21" s="3"/>
      <c r="FPY21" s="3"/>
      <c r="FPZ21" s="3"/>
      <c r="FQA21" s="3"/>
      <c r="FQB21" s="3"/>
      <c r="FQC21" s="3"/>
      <c r="FQD21" s="3"/>
      <c r="FQE21" s="3"/>
      <c r="FQF21" s="3"/>
      <c r="FQG21" s="3"/>
      <c r="FQH21" s="3"/>
      <c r="FQI21" s="3"/>
      <c r="FQJ21" s="3"/>
      <c r="FQK21" s="3"/>
      <c r="FQL21" s="3"/>
      <c r="FQM21" s="3"/>
      <c r="FQN21" s="3"/>
      <c r="FQO21" s="3"/>
      <c r="FQP21" s="3"/>
      <c r="FQQ21" s="3"/>
      <c r="FQR21" s="3"/>
      <c r="FQS21" s="3"/>
      <c r="FQT21" s="3"/>
      <c r="FQU21" s="3"/>
      <c r="FQV21" s="3"/>
      <c r="FQW21" s="3"/>
      <c r="FQX21" s="3"/>
      <c r="FQY21" s="3"/>
      <c r="FQZ21" s="3"/>
      <c r="FRA21" s="3"/>
      <c r="FRB21" s="3"/>
      <c r="FRC21" s="3"/>
      <c r="FRD21" s="3"/>
      <c r="FRE21" s="3"/>
      <c r="FRF21" s="3"/>
      <c r="FRG21" s="3"/>
      <c r="FRH21" s="3"/>
      <c r="FRI21" s="3"/>
      <c r="FRJ21" s="3"/>
      <c r="FRK21" s="3"/>
      <c r="FRL21" s="3"/>
      <c r="FRM21" s="3"/>
      <c r="FRN21" s="3"/>
      <c r="FRO21" s="3"/>
      <c r="FRP21" s="3"/>
      <c r="FRQ21" s="3"/>
      <c r="FRR21" s="3"/>
      <c r="FRS21" s="3"/>
      <c r="FRT21" s="3"/>
      <c r="FRU21" s="3"/>
      <c r="FRV21" s="3"/>
      <c r="FRW21" s="3"/>
      <c r="FRX21" s="3"/>
      <c r="FRY21" s="3"/>
      <c r="FRZ21" s="3"/>
      <c r="FSA21" s="3"/>
      <c r="FSB21" s="3"/>
      <c r="FSC21" s="3"/>
      <c r="FSD21" s="3"/>
      <c r="FSE21" s="3"/>
      <c r="FSF21" s="3"/>
      <c r="FSG21" s="3"/>
      <c r="FSH21" s="3"/>
      <c r="FSI21" s="3"/>
      <c r="FSJ21" s="3"/>
      <c r="FSK21" s="3"/>
      <c r="FSL21" s="3"/>
      <c r="FSM21" s="3"/>
      <c r="FSN21" s="3"/>
      <c r="FSO21" s="3"/>
      <c r="FSP21" s="3"/>
      <c r="FSQ21" s="3"/>
      <c r="FSR21" s="3"/>
      <c r="FSS21" s="3"/>
      <c r="FST21" s="3"/>
      <c r="FSU21" s="3"/>
      <c r="FSV21" s="3"/>
      <c r="FSW21" s="3"/>
      <c r="FSX21" s="3"/>
      <c r="FSY21" s="3"/>
      <c r="FSZ21" s="3"/>
      <c r="FTA21" s="3"/>
      <c r="FTB21" s="3"/>
      <c r="FTC21" s="3"/>
      <c r="FTD21" s="3"/>
      <c r="FTE21" s="3"/>
      <c r="FTF21" s="3"/>
      <c r="FTG21" s="3"/>
      <c r="FTH21" s="3"/>
      <c r="FTI21" s="3"/>
      <c r="FTJ21" s="3"/>
      <c r="FTK21" s="3"/>
      <c r="FTL21" s="3"/>
      <c r="FTM21" s="3"/>
      <c r="FTN21" s="3"/>
      <c r="FTO21" s="3"/>
      <c r="FTP21" s="3"/>
      <c r="FTQ21" s="3"/>
      <c r="FTR21" s="3"/>
      <c r="FTS21" s="3"/>
      <c r="FTT21" s="3"/>
      <c r="FTU21" s="3"/>
      <c r="FTV21" s="3"/>
      <c r="FTW21" s="3"/>
      <c r="FTX21" s="3"/>
      <c r="FTY21" s="3"/>
      <c r="FTZ21" s="3"/>
      <c r="FUA21" s="3"/>
      <c r="FUB21" s="3"/>
      <c r="FUC21" s="3"/>
      <c r="FUD21" s="3"/>
      <c r="FUE21" s="3"/>
      <c r="FUF21" s="3"/>
      <c r="FUG21" s="3"/>
      <c r="FUH21" s="3"/>
      <c r="FUI21" s="3"/>
      <c r="FUJ21" s="3"/>
      <c r="FUK21" s="3"/>
      <c r="FUL21" s="3"/>
      <c r="FUM21" s="3"/>
      <c r="FUN21" s="3"/>
      <c r="FUO21" s="3"/>
      <c r="FUP21" s="3"/>
      <c r="FUQ21" s="3"/>
      <c r="FUR21" s="3"/>
      <c r="FUS21" s="3"/>
      <c r="FUT21" s="3"/>
      <c r="FUU21" s="3"/>
      <c r="FUV21" s="3"/>
      <c r="FUW21" s="3"/>
      <c r="FUX21" s="3"/>
      <c r="FUY21" s="3"/>
      <c r="FUZ21" s="3"/>
      <c r="FVA21" s="3"/>
      <c r="FVB21" s="3"/>
      <c r="FVC21" s="3"/>
      <c r="FVD21" s="3"/>
      <c r="FVE21" s="3"/>
      <c r="FVF21" s="3"/>
      <c r="FVG21" s="3"/>
      <c r="FVH21" s="3"/>
      <c r="FVI21" s="3"/>
      <c r="FVJ21" s="3"/>
      <c r="FVK21" s="3"/>
      <c r="FVL21" s="3"/>
      <c r="FVM21" s="3"/>
      <c r="FVN21" s="3"/>
      <c r="FVO21" s="3"/>
      <c r="FVP21" s="3"/>
      <c r="FVQ21" s="3"/>
      <c r="FVR21" s="3"/>
      <c r="FVS21" s="3"/>
      <c r="FVT21" s="3"/>
      <c r="FVU21" s="3"/>
      <c r="FVV21" s="3"/>
      <c r="FVW21" s="3"/>
      <c r="FVX21" s="3"/>
      <c r="FVY21" s="3"/>
      <c r="FVZ21" s="3"/>
      <c r="FWA21" s="3"/>
      <c r="FWB21" s="3"/>
      <c r="FWC21" s="3"/>
      <c r="FWD21" s="3"/>
      <c r="FWE21" s="3"/>
      <c r="FWF21" s="3"/>
      <c r="FWG21" s="3"/>
      <c r="FWH21" s="3"/>
      <c r="FWI21" s="3"/>
      <c r="FWJ21" s="3"/>
      <c r="FWK21" s="3"/>
      <c r="FWL21" s="3"/>
      <c r="FWM21" s="3"/>
      <c r="FWN21" s="3"/>
      <c r="FWO21" s="3"/>
      <c r="FWP21" s="3"/>
      <c r="FWQ21" s="3"/>
      <c r="FWR21" s="3"/>
      <c r="FWS21" s="3"/>
      <c r="FWT21" s="3"/>
      <c r="FWU21" s="3"/>
      <c r="FWV21" s="3"/>
      <c r="FWW21" s="3"/>
      <c r="FWX21" s="3"/>
      <c r="FWY21" s="3"/>
      <c r="FWZ21" s="3"/>
      <c r="FXA21" s="3"/>
      <c r="FXB21" s="3"/>
      <c r="FXC21" s="3"/>
      <c r="FXD21" s="3"/>
      <c r="FXE21" s="3"/>
      <c r="FXF21" s="3"/>
      <c r="FXG21" s="3"/>
      <c r="FXH21" s="3"/>
      <c r="FXI21" s="3"/>
      <c r="FXJ21" s="3"/>
      <c r="FXK21" s="3"/>
      <c r="FXL21" s="3"/>
      <c r="FXM21" s="3"/>
      <c r="FXN21" s="3"/>
      <c r="FXO21" s="3"/>
      <c r="FXP21" s="3"/>
      <c r="FXQ21" s="3"/>
      <c r="FXR21" s="3"/>
      <c r="FXS21" s="3"/>
      <c r="FXT21" s="3"/>
      <c r="FXU21" s="3"/>
      <c r="FXV21" s="3"/>
      <c r="FXW21" s="3"/>
      <c r="FXX21" s="3"/>
      <c r="FXY21" s="3"/>
      <c r="FXZ21" s="3"/>
      <c r="FYA21" s="3"/>
      <c r="FYB21" s="3"/>
      <c r="FYC21" s="3"/>
      <c r="FYD21" s="3"/>
      <c r="FYE21" s="3"/>
      <c r="FYF21" s="3"/>
      <c r="FYG21" s="3"/>
      <c r="FYH21" s="3"/>
      <c r="FYI21" s="3"/>
      <c r="FYJ21" s="3"/>
      <c r="FYK21" s="3"/>
      <c r="FYL21" s="3"/>
      <c r="FYM21" s="3"/>
      <c r="FYN21" s="3"/>
      <c r="FYO21" s="3"/>
      <c r="FYP21" s="3"/>
      <c r="FYQ21" s="3"/>
      <c r="FYR21" s="3"/>
      <c r="FYS21" s="3"/>
      <c r="FYT21" s="3"/>
      <c r="FYU21" s="3"/>
      <c r="FYV21" s="3"/>
      <c r="FYW21" s="3"/>
      <c r="FYX21" s="3"/>
      <c r="FYY21" s="3"/>
      <c r="FYZ21" s="3"/>
      <c r="FZA21" s="3"/>
      <c r="FZB21" s="3"/>
      <c r="FZC21" s="3"/>
      <c r="FZD21" s="3"/>
      <c r="FZE21" s="3"/>
      <c r="FZF21" s="3"/>
      <c r="FZG21" s="3"/>
      <c r="FZH21" s="3"/>
      <c r="FZI21" s="3"/>
      <c r="FZJ21" s="3"/>
      <c r="FZK21" s="3"/>
      <c r="FZL21" s="3"/>
      <c r="FZM21" s="3"/>
      <c r="FZN21" s="3"/>
      <c r="FZO21" s="3"/>
      <c r="FZP21" s="3"/>
      <c r="FZQ21" s="3"/>
      <c r="FZR21" s="3"/>
      <c r="FZS21" s="3"/>
      <c r="FZT21" s="3"/>
      <c r="FZU21" s="3"/>
      <c r="FZV21" s="3"/>
      <c r="FZW21" s="3"/>
      <c r="FZX21" s="3"/>
      <c r="FZY21" s="3"/>
      <c r="FZZ21" s="3"/>
      <c r="GAA21" s="3"/>
      <c r="GAB21" s="3"/>
      <c r="GAC21" s="3"/>
      <c r="GAD21" s="3"/>
      <c r="GAE21" s="3"/>
      <c r="GAF21" s="3"/>
      <c r="GAG21" s="3"/>
      <c r="GAH21" s="3"/>
      <c r="GAI21" s="3"/>
      <c r="GAJ21" s="3"/>
      <c r="GAK21" s="3"/>
      <c r="GAL21" s="3"/>
      <c r="GAM21" s="3"/>
      <c r="GAN21" s="3"/>
      <c r="GAO21" s="3"/>
      <c r="GAP21" s="3"/>
      <c r="GAQ21" s="3"/>
      <c r="GAR21" s="3"/>
      <c r="GAS21" s="3"/>
      <c r="GAT21" s="3"/>
      <c r="GAU21" s="3"/>
      <c r="GAV21" s="3"/>
      <c r="GAW21" s="3"/>
      <c r="GAX21" s="3"/>
      <c r="GAY21" s="3"/>
      <c r="GAZ21" s="3"/>
      <c r="GBA21" s="3"/>
      <c r="GBB21" s="3"/>
      <c r="GBC21" s="3"/>
      <c r="GBD21" s="3"/>
      <c r="GBE21" s="3"/>
      <c r="GBF21" s="3"/>
      <c r="GBG21" s="3"/>
      <c r="GBH21" s="3"/>
      <c r="GBI21" s="3"/>
      <c r="GBJ21" s="3"/>
      <c r="GBK21" s="3"/>
      <c r="GBL21" s="3"/>
      <c r="GBM21" s="3"/>
      <c r="GBN21" s="3"/>
      <c r="GBO21" s="3"/>
      <c r="GBP21" s="3"/>
      <c r="GBQ21" s="3"/>
      <c r="GBR21" s="3"/>
      <c r="GBS21" s="3"/>
      <c r="GBT21" s="3"/>
      <c r="GBU21" s="3"/>
      <c r="GBV21" s="3"/>
      <c r="GBW21" s="3"/>
      <c r="GBX21" s="3"/>
      <c r="GBY21" s="3"/>
      <c r="GBZ21" s="3"/>
      <c r="GCA21" s="3"/>
      <c r="GCB21" s="3"/>
      <c r="GCC21" s="3"/>
      <c r="GCD21" s="3"/>
      <c r="GCE21" s="3"/>
      <c r="GCF21" s="3"/>
      <c r="GCG21" s="3"/>
      <c r="GCH21" s="3"/>
      <c r="GCI21" s="3"/>
      <c r="GCJ21" s="3"/>
      <c r="GCK21" s="3"/>
      <c r="GCL21" s="3"/>
      <c r="GCM21" s="3"/>
      <c r="GCN21" s="3"/>
      <c r="GCO21" s="3"/>
      <c r="GCP21" s="3"/>
      <c r="GCQ21" s="3"/>
      <c r="GCR21" s="3"/>
      <c r="GCS21" s="3"/>
      <c r="GCT21" s="3"/>
      <c r="GCU21" s="3"/>
      <c r="GCV21" s="3"/>
      <c r="GCW21" s="3"/>
      <c r="GCX21" s="3"/>
      <c r="GCY21" s="3"/>
      <c r="GCZ21" s="3"/>
      <c r="GDA21" s="3"/>
      <c r="GDB21" s="3"/>
      <c r="GDC21" s="3"/>
      <c r="GDD21" s="3"/>
      <c r="GDE21" s="3"/>
      <c r="GDF21" s="3"/>
      <c r="GDG21" s="3"/>
      <c r="GDH21" s="3"/>
      <c r="GDI21" s="3"/>
      <c r="GDJ21" s="3"/>
      <c r="GDK21" s="3"/>
      <c r="GDL21" s="3"/>
      <c r="GDM21" s="3"/>
      <c r="GDN21" s="3"/>
      <c r="GDO21" s="3"/>
      <c r="GDP21" s="3"/>
      <c r="GDQ21" s="3"/>
      <c r="GDR21" s="3"/>
      <c r="GDS21" s="3"/>
      <c r="GDT21" s="3"/>
      <c r="GDU21" s="3"/>
      <c r="GDV21" s="3"/>
      <c r="GDW21" s="3"/>
      <c r="GDX21" s="3"/>
      <c r="GDY21" s="3"/>
      <c r="GDZ21" s="3"/>
      <c r="GEA21" s="3"/>
      <c r="GEB21" s="3"/>
      <c r="GEC21" s="3"/>
      <c r="GED21" s="3"/>
      <c r="GEE21" s="3"/>
      <c r="GEF21" s="3"/>
      <c r="GEG21" s="3"/>
      <c r="GEH21" s="3"/>
      <c r="GEI21" s="3"/>
      <c r="GEJ21" s="3"/>
      <c r="GEK21" s="3"/>
      <c r="GEL21" s="3"/>
      <c r="GEM21" s="3"/>
      <c r="GEN21" s="3"/>
      <c r="GEO21" s="3"/>
      <c r="GEP21" s="3"/>
      <c r="GEQ21" s="3"/>
      <c r="GER21" s="3"/>
      <c r="GES21" s="3"/>
      <c r="GET21" s="3"/>
      <c r="GEU21" s="3"/>
      <c r="GEV21" s="3"/>
      <c r="GEW21" s="3"/>
      <c r="GEX21" s="3"/>
      <c r="GEY21" s="3"/>
      <c r="GEZ21" s="3"/>
      <c r="GFA21" s="3"/>
      <c r="GFB21" s="3"/>
      <c r="GFC21" s="3"/>
      <c r="GFD21" s="3"/>
      <c r="GFE21" s="3"/>
      <c r="GFF21" s="3"/>
      <c r="GFG21" s="3"/>
      <c r="GFH21" s="3"/>
      <c r="GFI21" s="3"/>
      <c r="GFJ21" s="3"/>
      <c r="GFK21" s="3"/>
      <c r="GFL21" s="3"/>
      <c r="GFM21" s="3"/>
      <c r="GFN21" s="3"/>
      <c r="GFO21" s="3"/>
      <c r="GFP21" s="3"/>
      <c r="GFQ21" s="3"/>
      <c r="GFR21" s="3"/>
      <c r="GFS21" s="3"/>
      <c r="GFT21" s="3"/>
      <c r="GFU21" s="3"/>
      <c r="GFV21" s="3"/>
      <c r="GFW21" s="3"/>
      <c r="GFX21" s="3"/>
      <c r="GFY21" s="3"/>
      <c r="GFZ21" s="3"/>
      <c r="GGA21" s="3"/>
      <c r="GGB21" s="3"/>
      <c r="GGC21" s="3"/>
      <c r="GGD21" s="3"/>
      <c r="GGE21" s="3"/>
      <c r="GGF21" s="3"/>
      <c r="GGG21" s="3"/>
      <c r="GGH21" s="3"/>
      <c r="GGI21" s="3"/>
      <c r="GGJ21" s="3"/>
      <c r="GGK21" s="3"/>
      <c r="GGL21" s="3"/>
      <c r="GGM21" s="3"/>
      <c r="GGN21" s="3"/>
      <c r="GGO21" s="3"/>
      <c r="GGP21" s="3"/>
      <c r="GGQ21" s="3"/>
      <c r="GGR21" s="3"/>
      <c r="GGS21" s="3"/>
      <c r="GGT21" s="3"/>
      <c r="GGU21" s="3"/>
      <c r="GGV21" s="3"/>
      <c r="GGW21" s="3"/>
      <c r="GGX21" s="3"/>
      <c r="GGY21" s="3"/>
      <c r="GGZ21" s="3"/>
      <c r="GHA21" s="3"/>
      <c r="GHB21" s="3"/>
      <c r="GHC21" s="3"/>
      <c r="GHD21" s="3"/>
      <c r="GHE21" s="3"/>
      <c r="GHF21" s="3"/>
      <c r="GHG21" s="3"/>
      <c r="GHH21" s="3"/>
      <c r="GHI21" s="3"/>
      <c r="GHJ21" s="3"/>
      <c r="GHK21" s="3"/>
      <c r="GHL21" s="3"/>
      <c r="GHM21" s="3"/>
      <c r="GHN21" s="3"/>
      <c r="GHO21" s="3"/>
      <c r="GHP21" s="3"/>
      <c r="GHQ21" s="3"/>
      <c r="GHR21" s="3"/>
      <c r="GHS21" s="3"/>
      <c r="GHT21" s="3"/>
      <c r="GHU21" s="3"/>
      <c r="GHV21" s="3"/>
      <c r="GHW21" s="3"/>
      <c r="GHX21" s="3"/>
      <c r="GHY21" s="3"/>
      <c r="GHZ21" s="3"/>
      <c r="GIA21" s="3"/>
      <c r="GIB21" s="3"/>
      <c r="GIC21" s="3"/>
      <c r="GID21" s="3"/>
      <c r="GIE21" s="3"/>
      <c r="GIF21" s="3"/>
      <c r="GIG21" s="3"/>
      <c r="GIH21" s="3"/>
      <c r="GII21" s="3"/>
      <c r="GIJ21" s="3"/>
      <c r="GIK21" s="3"/>
      <c r="GIL21" s="3"/>
      <c r="GIM21" s="3"/>
      <c r="GIN21" s="3"/>
      <c r="GIO21" s="3"/>
      <c r="GIP21" s="3"/>
      <c r="GIQ21" s="3"/>
      <c r="GIR21" s="3"/>
      <c r="GIS21" s="3"/>
      <c r="GIT21" s="3"/>
      <c r="GIU21" s="3"/>
      <c r="GIV21" s="3"/>
      <c r="GIW21" s="3"/>
      <c r="GIX21" s="3"/>
      <c r="GIY21" s="3"/>
      <c r="GIZ21" s="3"/>
      <c r="GJA21" s="3"/>
      <c r="GJB21" s="3"/>
      <c r="GJC21" s="3"/>
      <c r="GJD21" s="3"/>
      <c r="GJE21" s="3"/>
      <c r="GJF21" s="3"/>
      <c r="GJG21" s="3"/>
      <c r="GJH21" s="3"/>
      <c r="GJI21" s="3"/>
      <c r="GJJ21" s="3"/>
      <c r="GJK21" s="3"/>
      <c r="GJL21" s="3"/>
      <c r="GJM21" s="3"/>
      <c r="GJN21" s="3"/>
      <c r="GJO21" s="3"/>
      <c r="GJP21" s="3"/>
      <c r="GJQ21" s="3"/>
      <c r="GJR21" s="3"/>
      <c r="GJS21" s="3"/>
      <c r="GJT21" s="3"/>
      <c r="GJU21" s="3"/>
      <c r="GJV21" s="3"/>
      <c r="GJW21" s="3"/>
      <c r="GJX21" s="3"/>
      <c r="GJY21" s="3"/>
      <c r="GJZ21" s="3"/>
      <c r="GKA21" s="3"/>
      <c r="GKB21" s="3"/>
      <c r="GKC21" s="3"/>
      <c r="GKD21" s="3"/>
      <c r="GKE21" s="3"/>
      <c r="GKF21" s="3"/>
      <c r="GKG21" s="3"/>
      <c r="GKH21" s="3"/>
      <c r="GKI21" s="3"/>
      <c r="GKJ21" s="3"/>
      <c r="GKK21" s="3"/>
      <c r="GKL21" s="3"/>
      <c r="GKM21" s="3"/>
      <c r="GKN21" s="3"/>
      <c r="GKO21" s="3"/>
      <c r="GKP21" s="3"/>
      <c r="GKQ21" s="3"/>
      <c r="GKR21" s="3"/>
      <c r="GKS21" s="3"/>
      <c r="GKT21" s="3"/>
      <c r="GKU21" s="3"/>
      <c r="GKV21" s="3"/>
      <c r="GKW21" s="3"/>
      <c r="GKX21" s="3"/>
      <c r="GKY21" s="3"/>
      <c r="GKZ21" s="3"/>
      <c r="GLA21" s="3"/>
      <c r="GLB21" s="3"/>
      <c r="GLC21" s="3"/>
      <c r="GLD21" s="3"/>
      <c r="GLE21" s="3"/>
      <c r="GLF21" s="3"/>
      <c r="GLG21" s="3"/>
      <c r="GLH21" s="3"/>
      <c r="GLI21" s="3"/>
      <c r="GLJ21" s="3"/>
      <c r="GLK21" s="3"/>
      <c r="GLL21" s="3"/>
      <c r="GLM21" s="3"/>
      <c r="GLN21" s="3"/>
      <c r="GLO21" s="3"/>
      <c r="GLP21" s="3"/>
      <c r="GLQ21" s="3"/>
      <c r="GLR21" s="3"/>
      <c r="GLS21" s="3"/>
      <c r="GLT21" s="3"/>
      <c r="GLU21" s="3"/>
      <c r="GLV21" s="3"/>
      <c r="GLW21" s="3"/>
      <c r="GLX21" s="3"/>
      <c r="GLY21" s="3"/>
      <c r="GLZ21" s="3"/>
      <c r="GMA21" s="3"/>
      <c r="GMB21" s="3"/>
      <c r="GMC21" s="3"/>
      <c r="GMD21" s="3"/>
      <c r="GME21" s="3"/>
      <c r="GMF21" s="3"/>
      <c r="GMG21" s="3"/>
      <c r="GMH21" s="3"/>
      <c r="GMI21" s="3"/>
      <c r="GMJ21" s="3"/>
      <c r="GMK21" s="3"/>
      <c r="GML21" s="3"/>
      <c r="GMM21" s="3"/>
      <c r="GMN21" s="3"/>
      <c r="GMO21" s="3"/>
      <c r="GMP21" s="3"/>
      <c r="GMQ21" s="3"/>
      <c r="GMR21" s="3"/>
      <c r="GMS21" s="3"/>
      <c r="GMT21" s="3"/>
      <c r="GMU21" s="3"/>
      <c r="GMV21" s="3"/>
      <c r="GMW21" s="3"/>
      <c r="GMX21" s="3"/>
      <c r="GMY21" s="3"/>
      <c r="GMZ21" s="3"/>
      <c r="GNA21" s="3"/>
      <c r="GNB21" s="3"/>
      <c r="GNC21" s="3"/>
      <c r="GND21" s="3"/>
      <c r="GNE21" s="3"/>
      <c r="GNF21" s="3"/>
      <c r="GNG21" s="3"/>
      <c r="GNH21" s="3"/>
      <c r="GNI21" s="3"/>
      <c r="GNJ21" s="3"/>
      <c r="GNK21" s="3"/>
      <c r="GNL21" s="3"/>
      <c r="GNM21" s="3"/>
      <c r="GNN21" s="3"/>
      <c r="GNO21" s="3"/>
      <c r="GNP21" s="3"/>
      <c r="GNQ21" s="3"/>
      <c r="GNR21" s="3"/>
      <c r="GNS21" s="3"/>
      <c r="GNT21" s="3"/>
      <c r="GNU21" s="3"/>
      <c r="GNV21" s="3"/>
      <c r="GNW21" s="3"/>
      <c r="GNX21" s="3"/>
      <c r="GNY21" s="3"/>
      <c r="GNZ21" s="3"/>
      <c r="GOA21" s="3"/>
      <c r="GOB21" s="3"/>
      <c r="GOC21" s="3"/>
      <c r="GOD21" s="3"/>
      <c r="GOE21" s="3"/>
      <c r="GOF21" s="3"/>
      <c r="GOG21" s="3"/>
      <c r="GOH21" s="3"/>
      <c r="GOI21" s="3"/>
      <c r="GOJ21" s="3"/>
      <c r="GOK21" s="3"/>
      <c r="GOL21" s="3"/>
      <c r="GOM21" s="3"/>
      <c r="GON21" s="3"/>
      <c r="GOO21" s="3"/>
      <c r="GOP21" s="3"/>
      <c r="GOQ21" s="3"/>
      <c r="GOR21" s="3"/>
      <c r="GOS21" s="3"/>
      <c r="GOT21" s="3"/>
      <c r="GOU21" s="3"/>
      <c r="GOV21" s="3"/>
      <c r="GOW21" s="3"/>
      <c r="GOX21" s="3"/>
      <c r="GOY21" s="3"/>
      <c r="GOZ21" s="3"/>
      <c r="GPA21" s="3"/>
      <c r="GPB21" s="3"/>
      <c r="GPC21" s="3"/>
      <c r="GPD21" s="3"/>
      <c r="GPE21" s="3"/>
      <c r="GPF21" s="3"/>
      <c r="GPG21" s="3"/>
      <c r="GPH21" s="3"/>
      <c r="GPI21" s="3"/>
      <c r="GPJ21" s="3"/>
      <c r="GPK21" s="3"/>
      <c r="GPL21" s="3"/>
      <c r="GPM21" s="3"/>
      <c r="GPN21" s="3"/>
      <c r="GPO21" s="3"/>
      <c r="GPP21" s="3"/>
      <c r="GPQ21" s="3"/>
      <c r="GPR21" s="3"/>
      <c r="GPS21" s="3"/>
      <c r="GPT21" s="3"/>
      <c r="GPU21" s="3"/>
      <c r="GPV21" s="3"/>
      <c r="GPW21" s="3"/>
      <c r="GPX21" s="3"/>
      <c r="GPY21" s="3"/>
      <c r="GPZ21" s="3"/>
      <c r="GQA21" s="3"/>
      <c r="GQB21" s="3"/>
      <c r="GQC21" s="3"/>
      <c r="GQD21" s="3"/>
      <c r="GQE21" s="3"/>
      <c r="GQF21" s="3"/>
      <c r="GQG21" s="3"/>
      <c r="GQH21" s="3"/>
      <c r="GQI21" s="3"/>
      <c r="GQJ21" s="3"/>
      <c r="GQK21" s="3"/>
      <c r="GQL21" s="3"/>
      <c r="GQM21" s="3"/>
      <c r="GQN21" s="3"/>
      <c r="GQO21" s="3"/>
      <c r="GQP21" s="3"/>
      <c r="GQQ21" s="3"/>
      <c r="GQR21" s="3"/>
      <c r="GQS21" s="3"/>
      <c r="GQT21" s="3"/>
      <c r="GQU21" s="3"/>
      <c r="GQV21" s="3"/>
      <c r="GQW21" s="3"/>
      <c r="GQX21" s="3"/>
      <c r="GQY21" s="3"/>
      <c r="GQZ21" s="3"/>
      <c r="GRA21" s="3"/>
      <c r="GRB21" s="3"/>
      <c r="GRC21" s="3"/>
      <c r="GRD21" s="3"/>
      <c r="GRE21" s="3"/>
      <c r="GRF21" s="3"/>
      <c r="GRG21" s="3"/>
      <c r="GRH21" s="3"/>
      <c r="GRI21" s="3"/>
      <c r="GRJ21" s="3"/>
      <c r="GRK21" s="3"/>
      <c r="GRL21" s="3"/>
      <c r="GRM21" s="3"/>
      <c r="GRN21" s="3"/>
      <c r="GRO21" s="3"/>
      <c r="GRP21" s="3"/>
      <c r="GRQ21" s="3"/>
      <c r="GRR21" s="3"/>
      <c r="GRS21" s="3"/>
      <c r="GRT21" s="3"/>
      <c r="GRU21" s="3"/>
      <c r="GRV21" s="3"/>
      <c r="GRW21" s="3"/>
      <c r="GRX21" s="3"/>
      <c r="GRY21" s="3"/>
      <c r="GRZ21" s="3"/>
      <c r="GSA21" s="3"/>
      <c r="GSB21" s="3"/>
      <c r="GSC21" s="3"/>
      <c r="GSD21" s="3"/>
      <c r="GSE21" s="3"/>
      <c r="GSF21" s="3"/>
      <c r="GSG21" s="3"/>
      <c r="GSH21" s="3"/>
      <c r="GSI21" s="3"/>
      <c r="GSJ21" s="3"/>
      <c r="GSK21" s="3"/>
      <c r="GSL21" s="3"/>
      <c r="GSM21" s="3"/>
      <c r="GSN21" s="3"/>
      <c r="GSO21" s="3"/>
      <c r="GSP21" s="3"/>
      <c r="GSQ21" s="3"/>
      <c r="GSR21" s="3"/>
      <c r="GSS21" s="3"/>
      <c r="GST21" s="3"/>
      <c r="GSU21" s="3"/>
      <c r="GSV21" s="3"/>
      <c r="GSW21" s="3"/>
      <c r="GSX21" s="3"/>
      <c r="GSY21" s="3"/>
      <c r="GSZ21" s="3"/>
      <c r="GTA21" s="3"/>
      <c r="GTB21" s="3"/>
      <c r="GTC21" s="3"/>
      <c r="GTD21" s="3"/>
      <c r="GTE21" s="3"/>
      <c r="GTF21" s="3"/>
      <c r="GTG21" s="3"/>
      <c r="GTH21" s="3"/>
      <c r="GTI21" s="3"/>
      <c r="GTJ21" s="3"/>
      <c r="GTK21" s="3"/>
      <c r="GTL21" s="3"/>
      <c r="GTM21" s="3"/>
      <c r="GTN21" s="3"/>
      <c r="GTO21" s="3"/>
      <c r="GTP21" s="3"/>
      <c r="GTQ21" s="3"/>
      <c r="GTR21" s="3"/>
      <c r="GTS21" s="3"/>
      <c r="GTT21" s="3"/>
      <c r="GTU21" s="3"/>
      <c r="GTV21" s="3"/>
      <c r="GTW21" s="3"/>
      <c r="GTX21" s="3"/>
      <c r="GTY21" s="3"/>
      <c r="GTZ21" s="3"/>
      <c r="GUA21" s="3"/>
      <c r="GUB21" s="3"/>
      <c r="GUC21" s="3"/>
      <c r="GUD21" s="3"/>
      <c r="GUE21" s="3"/>
      <c r="GUF21" s="3"/>
      <c r="GUG21" s="3"/>
      <c r="GUH21" s="3"/>
      <c r="GUI21" s="3"/>
      <c r="GUJ21" s="3"/>
      <c r="GUK21" s="3"/>
      <c r="GUL21" s="3"/>
      <c r="GUM21" s="3"/>
      <c r="GUN21" s="3"/>
      <c r="GUO21" s="3"/>
      <c r="GUP21" s="3"/>
      <c r="GUQ21" s="3"/>
      <c r="GUR21" s="3"/>
      <c r="GUS21" s="3"/>
      <c r="GUT21" s="3"/>
      <c r="GUU21" s="3"/>
      <c r="GUV21" s="3"/>
      <c r="GUW21" s="3"/>
      <c r="GUX21" s="3"/>
      <c r="GUY21" s="3"/>
      <c r="GUZ21" s="3"/>
      <c r="GVA21" s="3"/>
      <c r="GVB21" s="3"/>
      <c r="GVC21" s="3"/>
      <c r="GVD21" s="3"/>
      <c r="GVE21" s="3"/>
      <c r="GVF21" s="3"/>
      <c r="GVG21" s="3"/>
      <c r="GVH21" s="3"/>
      <c r="GVI21" s="3"/>
      <c r="GVJ21" s="3"/>
      <c r="GVK21" s="3"/>
      <c r="GVL21" s="3"/>
      <c r="GVM21" s="3"/>
      <c r="GVN21" s="3"/>
      <c r="GVO21" s="3"/>
      <c r="GVP21" s="3"/>
      <c r="GVQ21" s="3"/>
      <c r="GVR21" s="3"/>
      <c r="GVS21" s="3"/>
      <c r="GVT21" s="3"/>
      <c r="GVU21" s="3"/>
      <c r="GVV21" s="3"/>
      <c r="GVW21" s="3"/>
      <c r="GVX21" s="3"/>
      <c r="GVY21" s="3"/>
      <c r="GVZ21" s="3"/>
      <c r="GWA21" s="3"/>
      <c r="GWB21" s="3"/>
      <c r="GWC21" s="3"/>
      <c r="GWD21" s="3"/>
      <c r="GWE21" s="3"/>
      <c r="GWF21" s="3"/>
      <c r="GWG21" s="3"/>
      <c r="GWH21" s="3"/>
      <c r="GWI21" s="3"/>
      <c r="GWJ21" s="3"/>
      <c r="GWK21" s="3"/>
      <c r="GWL21" s="3"/>
      <c r="GWM21" s="3"/>
      <c r="GWN21" s="3"/>
      <c r="GWO21" s="3"/>
      <c r="GWP21" s="3"/>
      <c r="GWQ21" s="3"/>
      <c r="GWR21" s="3"/>
      <c r="GWS21" s="3"/>
      <c r="GWT21" s="3"/>
      <c r="GWU21" s="3"/>
      <c r="GWV21" s="3"/>
      <c r="GWW21" s="3"/>
      <c r="GWX21" s="3"/>
      <c r="GWY21" s="3"/>
      <c r="GWZ21" s="3"/>
      <c r="GXA21" s="3"/>
      <c r="GXB21" s="3"/>
      <c r="GXC21" s="3"/>
      <c r="GXD21" s="3"/>
      <c r="GXE21" s="3"/>
      <c r="GXF21" s="3"/>
      <c r="GXG21" s="3"/>
      <c r="GXH21" s="3"/>
      <c r="GXI21" s="3"/>
      <c r="GXJ21" s="3"/>
      <c r="GXK21" s="3"/>
      <c r="GXL21" s="3"/>
      <c r="GXM21" s="3"/>
      <c r="GXN21" s="3"/>
      <c r="GXO21" s="3"/>
      <c r="GXP21" s="3"/>
      <c r="GXQ21" s="3"/>
      <c r="GXR21" s="3"/>
      <c r="GXS21" s="3"/>
      <c r="GXT21" s="3"/>
      <c r="GXU21" s="3"/>
      <c r="GXV21" s="3"/>
      <c r="GXW21" s="3"/>
      <c r="GXX21" s="3"/>
      <c r="GXY21" s="3"/>
      <c r="GXZ21" s="3"/>
      <c r="GYA21" s="3"/>
      <c r="GYB21" s="3"/>
      <c r="GYC21" s="3"/>
      <c r="GYD21" s="3"/>
      <c r="GYE21" s="3"/>
      <c r="GYF21" s="3"/>
      <c r="GYG21" s="3"/>
      <c r="GYH21" s="3"/>
      <c r="GYI21" s="3"/>
      <c r="GYJ21" s="3"/>
      <c r="GYK21" s="3"/>
      <c r="GYL21" s="3"/>
      <c r="GYM21" s="3"/>
      <c r="GYN21" s="3"/>
      <c r="GYO21" s="3"/>
      <c r="GYP21" s="3"/>
      <c r="GYQ21" s="3"/>
      <c r="GYR21" s="3"/>
      <c r="GYS21" s="3"/>
      <c r="GYT21" s="3"/>
      <c r="GYU21" s="3"/>
      <c r="GYV21" s="3"/>
      <c r="GYW21" s="3"/>
      <c r="GYX21" s="3"/>
      <c r="GYY21" s="3"/>
      <c r="GYZ21" s="3"/>
      <c r="GZA21" s="3"/>
      <c r="GZB21" s="3"/>
      <c r="GZC21" s="3"/>
      <c r="GZD21" s="3"/>
      <c r="GZE21" s="3"/>
      <c r="GZF21" s="3"/>
      <c r="GZG21" s="3"/>
      <c r="GZH21" s="3"/>
      <c r="GZI21" s="3"/>
      <c r="GZJ21" s="3"/>
      <c r="GZK21" s="3"/>
      <c r="GZL21" s="3"/>
      <c r="GZM21" s="3"/>
      <c r="GZN21" s="3"/>
      <c r="GZO21" s="3"/>
      <c r="GZP21" s="3"/>
      <c r="GZQ21" s="3"/>
      <c r="GZR21" s="3"/>
      <c r="GZS21" s="3"/>
      <c r="GZT21" s="3"/>
      <c r="GZU21" s="3"/>
      <c r="GZV21" s="3"/>
      <c r="GZW21" s="3"/>
      <c r="GZX21" s="3"/>
      <c r="GZY21" s="3"/>
      <c r="GZZ21" s="3"/>
      <c r="HAA21" s="3"/>
      <c r="HAB21" s="3"/>
      <c r="HAC21" s="3"/>
      <c r="HAD21" s="3"/>
      <c r="HAE21" s="3"/>
      <c r="HAF21" s="3"/>
      <c r="HAG21" s="3"/>
      <c r="HAH21" s="3"/>
      <c r="HAI21" s="3"/>
      <c r="HAJ21" s="3"/>
      <c r="HAK21" s="3"/>
      <c r="HAL21" s="3"/>
      <c r="HAM21" s="3"/>
      <c r="HAN21" s="3"/>
      <c r="HAO21" s="3"/>
      <c r="HAP21" s="3"/>
      <c r="HAQ21" s="3"/>
      <c r="HAR21" s="3"/>
      <c r="HAS21" s="3"/>
      <c r="HAT21" s="3"/>
      <c r="HAU21" s="3"/>
      <c r="HAV21" s="3"/>
      <c r="HAW21" s="3"/>
      <c r="HAX21" s="3"/>
      <c r="HAY21" s="3"/>
      <c r="HAZ21" s="3"/>
      <c r="HBA21" s="3"/>
      <c r="HBB21" s="3"/>
      <c r="HBC21" s="3"/>
      <c r="HBD21" s="3"/>
      <c r="HBE21" s="3"/>
      <c r="HBF21" s="3"/>
      <c r="HBG21" s="3"/>
      <c r="HBH21" s="3"/>
      <c r="HBI21" s="3"/>
      <c r="HBJ21" s="3"/>
      <c r="HBK21" s="3"/>
      <c r="HBL21" s="3"/>
      <c r="HBM21" s="3"/>
      <c r="HBN21" s="3"/>
      <c r="HBO21" s="3"/>
      <c r="HBP21" s="3"/>
      <c r="HBQ21" s="3"/>
      <c r="HBR21" s="3"/>
      <c r="HBS21" s="3"/>
      <c r="HBT21" s="3"/>
      <c r="HBU21" s="3"/>
      <c r="HBV21" s="3"/>
      <c r="HBW21" s="3"/>
      <c r="HBX21" s="3"/>
      <c r="HBY21" s="3"/>
      <c r="HBZ21" s="3"/>
      <c r="HCA21" s="3"/>
      <c r="HCB21" s="3"/>
      <c r="HCC21" s="3"/>
      <c r="HCD21" s="3"/>
      <c r="HCE21" s="3"/>
      <c r="HCF21" s="3"/>
      <c r="HCG21" s="3"/>
      <c r="HCH21" s="3"/>
      <c r="HCI21" s="3"/>
      <c r="HCJ21" s="3"/>
      <c r="HCK21" s="3"/>
      <c r="HCL21" s="3"/>
      <c r="HCM21" s="3"/>
      <c r="HCN21" s="3"/>
      <c r="HCO21" s="3"/>
      <c r="HCP21" s="3"/>
      <c r="HCQ21" s="3"/>
      <c r="HCR21" s="3"/>
      <c r="HCS21" s="3"/>
      <c r="HCT21" s="3"/>
      <c r="HCU21" s="3"/>
      <c r="HCV21" s="3"/>
      <c r="HCW21" s="3"/>
      <c r="HCX21" s="3"/>
      <c r="HCY21" s="3"/>
      <c r="HCZ21" s="3"/>
      <c r="HDA21" s="3"/>
      <c r="HDB21" s="3"/>
      <c r="HDC21" s="3"/>
      <c r="HDD21" s="3"/>
      <c r="HDE21" s="3"/>
      <c r="HDF21" s="3"/>
      <c r="HDG21" s="3"/>
      <c r="HDH21" s="3"/>
      <c r="HDI21" s="3"/>
      <c r="HDJ21" s="3"/>
      <c r="HDK21" s="3"/>
      <c r="HDL21" s="3"/>
      <c r="HDM21" s="3"/>
      <c r="HDN21" s="3"/>
      <c r="HDO21" s="3"/>
      <c r="HDP21" s="3"/>
      <c r="HDQ21" s="3"/>
      <c r="HDR21" s="3"/>
      <c r="HDS21" s="3"/>
      <c r="HDT21" s="3"/>
      <c r="HDU21" s="3"/>
      <c r="HDV21" s="3"/>
      <c r="HDW21" s="3"/>
      <c r="HDX21" s="3"/>
      <c r="HDY21" s="3"/>
      <c r="HDZ21" s="3"/>
      <c r="HEA21" s="3"/>
      <c r="HEB21" s="3"/>
      <c r="HEC21" s="3"/>
      <c r="HED21" s="3"/>
      <c r="HEE21" s="3"/>
      <c r="HEF21" s="3"/>
      <c r="HEG21" s="3"/>
      <c r="HEH21" s="3"/>
      <c r="HEI21" s="3"/>
      <c r="HEJ21" s="3"/>
      <c r="HEK21" s="3"/>
      <c r="HEL21" s="3"/>
      <c r="HEM21" s="3"/>
      <c r="HEN21" s="3"/>
      <c r="HEO21" s="3"/>
      <c r="HEP21" s="3"/>
      <c r="HEQ21" s="3"/>
      <c r="HER21" s="3"/>
      <c r="HES21" s="3"/>
      <c r="HET21" s="3"/>
      <c r="HEU21" s="3"/>
      <c r="HEV21" s="3"/>
      <c r="HEW21" s="3"/>
      <c r="HEX21" s="3"/>
      <c r="HEY21" s="3"/>
      <c r="HEZ21" s="3"/>
      <c r="HFA21" s="3"/>
      <c r="HFB21" s="3"/>
      <c r="HFC21" s="3"/>
      <c r="HFD21" s="3"/>
      <c r="HFE21" s="3"/>
      <c r="HFF21" s="3"/>
      <c r="HFG21" s="3"/>
      <c r="HFH21" s="3"/>
      <c r="HFI21" s="3"/>
      <c r="HFJ21" s="3"/>
      <c r="HFK21" s="3"/>
      <c r="HFL21" s="3"/>
      <c r="HFM21" s="3"/>
      <c r="HFN21" s="3"/>
      <c r="HFO21" s="3"/>
      <c r="HFP21" s="3"/>
      <c r="HFQ21" s="3"/>
      <c r="HFR21" s="3"/>
      <c r="HFS21" s="3"/>
      <c r="HFT21" s="3"/>
      <c r="HFU21" s="3"/>
      <c r="HFV21" s="3"/>
      <c r="HFW21" s="3"/>
      <c r="HFX21" s="3"/>
      <c r="HFY21" s="3"/>
      <c r="HFZ21" s="3"/>
      <c r="HGA21" s="3"/>
      <c r="HGB21" s="3"/>
      <c r="HGC21" s="3"/>
      <c r="HGD21" s="3"/>
      <c r="HGE21" s="3"/>
      <c r="HGF21" s="3"/>
      <c r="HGG21" s="3"/>
      <c r="HGH21" s="3"/>
      <c r="HGI21" s="3"/>
      <c r="HGJ21" s="3"/>
      <c r="HGK21" s="3"/>
      <c r="HGL21" s="3"/>
      <c r="HGM21" s="3"/>
      <c r="HGN21" s="3"/>
      <c r="HGO21" s="3"/>
      <c r="HGP21" s="3"/>
      <c r="HGQ21" s="3"/>
      <c r="HGR21" s="3"/>
      <c r="HGS21" s="3"/>
      <c r="HGT21" s="3"/>
      <c r="HGU21" s="3"/>
      <c r="HGV21" s="3"/>
      <c r="HGW21" s="3"/>
      <c r="HGX21" s="3"/>
      <c r="HGY21" s="3"/>
      <c r="HGZ21" s="3"/>
      <c r="HHA21" s="3"/>
      <c r="HHB21" s="3"/>
      <c r="HHC21" s="3"/>
      <c r="HHD21" s="3"/>
      <c r="HHE21" s="3"/>
      <c r="HHF21" s="3"/>
      <c r="HHG21" s="3"/>
      <c r="HHH21" s="3"/>
      <c r="HHI21" s="3"/>
      <c r="HHJ21" s="3"/>
      <c r="HHK21" s="3"/>
      <c r="HHL21" s="3"/>
      <c r="HHM21" s="3"/>
      <c r="HHN21" s="3"/>
      <c r="HHO21" s="3"/>
      <c r="HHP21" s="3"/>
      <c r="HHQ21" s="3"/>
      <c r="HHR21" s="3"/>
      <c r="HHS21" s="3"/>
      <c r="HHT21" s="3"/>
      <c r="HHU21" s="3"/>
      <c r="HHV21" s="3"/>
      <c r="HHW21" s="3"/>
      <c r="HHX21" s="3"/>
      <c r="HHY21" s="3"/>
      <c r="HHZ21" s="3"/>
      <c r="HIA21" s="3"/>
      <c r="HIB21" s="3"/>
      <c r="HIC21" s="3"/>
      <c r="HID21" s="3"/>
      <c r="HIE21" s="3"/>
      <c r="HIF21" s="3"/>
      <c r="HIG21" s="3"/>
      <c r="HIH21" s="3"/>
      <c r="HII21" s="3"/>
      <c r="HIJ21" s="3"/>
      <c r="HIK21" s="3"/>
      <c r="HIL21" s="3"/>
      <c r="HIM21" s="3"/>
      <c r="HIN21" s="3"/>
      <c r="HIO21" s="3"/>
      <c r="HIP21" s="3"/>
      <c r="HIQ21" s="3"/>
      <c r="HIR21" s="3"/>
      <c r="HIS21" s="3"/>
      <c r="HIT21" s="3"/>
      <c r="HIU21" s="3"/>
      <c r="HIV21" s="3"/>
      <c r="HIW21" s="3"/>
      <c r="HIX21" s="3"/>
      <c r="HIY21" s="3"/>
      <c r="HIZ21" s="3"/>
      <c r="HJA21" s="3"/>
      <c r="HJB21" s="3"/>
      <c r="HJC21" s="3"/>
      <c r="HJD21" s="3"/>
      <c r="HJE21" s="3"/>
      <c r="HJF21" s="3"/>
      <c r="HJG21" s="3"/>
      <c r="HJH21" s="3"/>
      <c r="HJI21" s="3"/>
      <c r="HJJ21" s="3"/>
      <c r="HJK21" s="3"/>
      <c r="HJL21" s="3"/>
      <c r="HJM21" s="3"/>
      <c r="HJN21" s="3"/>
      <c r="HJO21" s="3"/>
      <c r="HJP21" s="3"/>
      <c r="HJQ21" s="3"/>
      <c r="HJR21" s="3"/>
      <c r="HJS21" s="3"/>
      <c r="HJT21" s="3"/>
      <c r="HJU21" s="3"/>
      <c r="HJV21" s="3"/>
      <c r="HJW21" s="3"/>
      <c r="HJX21" s="3"/>
      <c r="HJY21" s="3"/>
      <c r="HJZ21" s="3"/>
      <c r="HKA21" s="3"/>
      <c r="HKB21" s="3"/>
      <c r="HKC21" s="3"/>
      <c r="HKD21" s="3"/>
      <c r="HKE21" s="3"/>
      <c r="HKF21" s="3"/>
      <c r="HKG21" s="3"/>
      <c r="HKH21" s="3"/>
      <c r="HKI21" s="3"/>
      <c r="HKJ21" s="3"/>
      <c r="HKK21" s="3"/>
      <c r="HKL21" s="3"/>
      <c r="HKM21" s="3"/>
      <c r="HKN21" s="3"/>
      <c r="HKO21" s="3"/>
      <c r="HKP21" s="3"/>
      <c r="HKQ21" s="3"/>
      <c r="HKR21" s="3"/>
      <c r="HKS21" s="3"/>
      <c r="HKT21" s="3"/>
      <c r="HKU21" s="3"/>
      <c r="HKV21" s="3"/>
      <c r="HKW21" s="3"/>
      <c r="HKX21" s="3"/>
      <c r="HKY21" s="3"/>
      <c r="HKZ21" s="3"/>
      <c r="HLA21" s="3"/>
      <c r="HLB21" s="3"/>
      <c r="HLC21" s="3"/>
      <c r="HLD21" s="3"/>
      <c r="HLE21" s="3"/>
      <c r="HLF21" s="3"/>
      <c r="HLG21" s="3"/>
      <c r="HLH21" s="3"/>
      <c r="HLI21" s="3"/>
      <c r="HLJ21" s="3"/>
      <c r="HLK21" s="3"/>
      <c r="HLL21" s="3"/>
      <c r="HLM21" s="3"/>
      <c r="HLN21" s="3"/>
      <c r="HLO21" s="3"/>
      <c r="HLP21" s="3"/>
      <c r="HLQ21" s="3"/>
      <c r="HLR21" s="3"/>
      <c r="HLS21" s="3"/>
      <c r="HLT21" s="3"/>
      <c r="HLU21" s="3"/>
      <c r="HLV21" s="3"/>
      <c r="HLW21" s="3"/>
      <c r="HLX21" s="3"/>
      <c r="HLY21" s="3"/>
      <c r="HLZ21" s="3"/>
      <c r="HMA21" s="3"/>
      <c r="HMB21" s="3"/>
      <c r="HMC21" s="3"/>
      <c r="HMD21" s="3"/>
      <c r="HME21" s="3"/>
      <c r="HMF21" s="3"/>
      <c r="HMG21" s="3"/>
      <c r="HMH21" s="3"/>
      <c r="HMI21" s="3"/>
      <c r="HMJ21" s="3"/>
      <c r="HMK21" s="3"/>
      <c r="HML21" s="3"/>
      <c r="HMM21" s="3"/>
      <c r="HMN21" s="3"/>
      <c r="HMO21" s="3"/>
      <c r="HMP21" s="3"/>
      <c r="HMQ21" s="3"/>
      <c r="HMR21" s="3"/>
      <c r="HMS21" s="3"/>
      <c r="HMT21" s="3"/>
      <c r="HMU21" s="3"/>
      <c r="HMV21" s="3"/>
      <c r="HMW21" s="3"/>
      <c r="HMX21" s="3"/>
      <c r="HMY21" s="3"/>
      <c r="HMZ21" s="3"/>
      <c r="HNA21" s="3"/>
      <c r="HNB21" s="3"/>
      <c r="HNC21" s="3"/>
      <c r="HND21" s="3"/>
      <c r="HNE21" s="3"/>
      <c r="HNF21" s="3"/>
      <c r="HNG21" s="3"/>
      <c r="HNH21" s="3"/>
      <c r="HNI21" s="3"/>
      <c r="HNJ21" s="3"/>
      <c r="HNK21" s="3"/>
      <c r="HNL21" s="3"/>
      <c r="HNM21" s="3"/>
      <c r="HNN21" s="3"/>
      <c r="HNO21" s="3"/>
      <c r="HNP21" s="3"/>
      <c r="HNQ21" s="3"/>
      <c r="HNR21" s="3"/>
      <c r="HNS21" s="3"/>
      <c r="HNT21" s="3"/>
      <c r="HNU21" s="3"/>
      <c r="HNV21" s="3"/>
      <c r="HNW21" s="3"/>
      <c r="HNX21" s="3"/>
      <c r="HNY21" s="3"/>
      <c r="HNZ21" s="3"/>
      <c r="HOA21" s="3"/>
      <c r="HOB21" s="3"/>
      <c r="HOC21" s="3"/>
      <c r="HOD21" s="3"/>
      <c r="HOE21" s="3"/>
      <c r="HOF21" s="3"/>
      <c r="HOG21" s="3"/>
      <c r="HOH21" s="3"/>
      <c r="HOI21" s="3"/>
      <c r="HOJ21" s="3"/>
      <c r="HOK21" s="3"/>
      <c r="HOL21" s="3"/>
      <c r="HOM21" s="3"/>
      <c r="HON21" s="3"/>
      <c r="HOO21" s="3"/>
      <c r="HOP21" s="3"/>
      <c r="HOQ21" s="3"/>
      <c r="HOR21" s="3"/>
      <c r="HOS21" s="3"/>
      <c r="HOT21" s="3"/>
      <c r="HOU21" s="3"/>
      <c r="HOV21" s="3"/>
      <c r="HOW21" s="3"/>
      <c r="HOX21" s="3"/>
      <c r="HOY21" s="3"/>
      <c r="HOZ21" s="3"/>
      <c r="HPA21" s="3"/>
      <c r="HPB21" s="3"/>
      <c r="HPC21" s="3"/>
      <c r="HPD21" s="3"/>
      <c r="HPE21" s="3"/>
      <c r="HPF21" s="3"/>
      <c r="HPG21" s="3"/>
      <c r="HPH21" s="3"/>
      <c r="HPI21" s="3"/>
      <c r="HPJ21" s="3"/>
      <c r="HPK21" s="3"/>
      <c r="HPL21" s="3"/>
      <c r="HPM21" s="3"/>
      <c r="HPN21" s="3"/>
      <c r="HPO21" s="3"/>
      <c r="HPP21" s="3"/>
      <c r="HPQ21" s="3"/>
      <c r="HPR21" s="3"/>
      <c r="HPS21" s="3"/>
      <c r="HPT21" s="3"/>
      <c r="HPU21" s="3"/>
      <c r="HPV21" s="3"/>
      <c r="HPW21" s="3"/>
      <c r="HPX21" s="3"/>
      <c r="HPY21" s="3"/>
      <c r="HPZ21" s="3"/>
      <c r="HQA21" s="3"/>
      <c r="HQB21" s="3"/>
      <c r="HQC21" s="3"/>
      <c r="HQD21" s="3"/>
      <c r="HQE21" s="3"/>
      <c r="HQF21" s="3"/>
      <c r="HQG21" s="3"/>
      <c r="HQH21" s="3"/>
      <c r="HQI21" s="3"/>
      <c r="HQJ21" s="3"/>
      <c r="HQK21" s="3"/>
      <c r="HQL21" s="3"/>
      <c r="HQM21" s="3"/>
      <c r="HQN21" s="3"/>
      <c r="HQO21" s="3"/>
      <c r="HQP21" s="3"/>
      <c r="HQQ21" s="3"/>
      <c r="HQR21" s="3"/>
      <c r="HQS21" s="3"/>
      <c r="HQT21" s="3"/>
      <c r="HQU21" s="3"/>
      <c r="HQV21" s="3"/>
      <c r="HQW21" s="3"/>
      <c r="HQX21" s="3"/>
      <c r="HQY21" s="3"/>
      <c r="HQZ21" s="3"/>
      <c r="HRA21" s="3"/>
      <c r="HRB21" s="3"/>
      <c r="HRC21" s="3"/>
      <c r="HRD21" s="3"/>
      <c r="HRE21" s="3"/>
      <c r="HRF21" s="3"/>
      <c r="HRG21" s="3"/>
      <c r="HRH21" s="3"/>
      <c r="HRI21" s="3"/>
      <c r="HRJ21" s="3"/>
      <c r="HRK21" s="3"/>
      <c r="HRL21" s="3"/>
      <c r="HRM21" s="3"/>
      <c r="HRN21" s="3"/>
      <c r="HRO21" s="3"/>
      <c r="HRP21" s="3"/>
      <c r="HRQ21" s="3"/>
      <c r="HRR21" s="3"/>
      <c r="HRS21" s="3"/>
      <c r="HRT21" s="3"/>
      <c r="HRU21" s="3"/>
      <c r="HRV21" s="3"/>
      <c r="HRW21" s="3"/>
      <c r="HRX21" s="3"/>
      <c r="HRY21" s="3"/>
      <c r="HRZ21" s="3"/>
      <c r="HSA21" s="3"/>
      <c r="HSB21" s="3"/>
      <c r="HSC21" s="3"/>
      <c r="HSD21" s="3"/>
      <c r="HSE21" s="3"/>
      <c r="HSF21" s="3"/>
      <c r="HSG21" s="3"/>
      <c r="HSH21" s="3"/>
      <c r="HSI21" s="3"/>
      <c r="HSJ21" s="3"/>
      <c r="HSK21" s="3"/>
      <c r="HSL21" s="3"/>
      <c r="HSM21" s="3"/>
      <c r="HSN21" s="3"/>
      <c r="HSO21" s="3"/>
      <c r="HSP21" s="3"/>
      <c r="HSQ21" s="3"/>
      <c r="HSR21" s="3"/>
      <c r="HSS21" s="3"/>
      <c r="HST21" s="3"/>
      <c r="HSU21" s="3"/>
      <c r="HSV21" s="3"/>
      <c r="HSW21" s="3"/>
      <c r="HSX21" s="3"/>
      <c r="HSY21" s="3"/>
      <c r="HSZ21" s="3"/>
      <c r="HTA21" s="3"/>
      <c r="HTB21" s="3"/>
      <c r="HTC21" s="3"/>
      <c r="HTD21" s="3"/>
      <c r="HTE21" s="3"/>
      <c r="HTF21" s="3"/>
      <c r="HTG21" s="3"/>
      <c r="HTH21" s="3"/>
      <c r="HTI21" s="3"/>
      <c r="HTJ21" s="3"/>
      <c r="HTK21" s="3"/>
      <c r="HTL21" s="3"/>
      <c r="HTM21" s="3"/>
      <c r="HTN21" s="3"/>
      <c r="HTO21" s="3"/>
      <c r="HTP21" s="3"/>
      <c r="HTQ21" s="3"/>
      <c r="HTR21" s="3"/>
      <c r="HTS21" s="3"/>
      <c r="HTT21" s="3"/>
      <c r="HTU21" s="3"/>
      <c r="HTV21" s="3"/>
      <c r="HTW21" s="3"/>
      <c r="HTX21" s="3"/>
      <c r="HTY21" s="3"/>
      <c r="HTZ21" s="3"/>
      <c r="HUA21" s="3"/>
      <c r="HUB21" s="3"/>
      <c r="HUC21" s="3"/>
      <c r="HUD21" s="3"/>
      <c r="HUE21" s="3"/>
      <c r="HUF21" s="3"/>
      <c r="HUG21" s="3"/>
      <c r="HUH21" s="3"/>
      <c r="HUI21" s="3"/>
      <c r="HUJ21" s="3"/>
      <c r="HUK21" s="3"/>
      <c r="HUL21" s="3"/>
      <c r="HUM21" s="3"/>
      <c r="HUN21" s="3"/>
      <c r="HUO21" s="3"/>
      <c r="HUP21" s="3"/>
      <c r="HUQ21" s="3"/>
      <c r="HUR21" s="3"/>
      <c r="HUS21" s="3"/>
      <c r="HUT21" s="3"/>
      <c r="HUU21" s="3"/>
      <c r="HUV21" s="3"/>
      <c r="HUW21" s="3"/>
      <c r="HUX21" s="3"/>
      <c r="HUY21" s="3"/>
      <c r="HUZ21" s="3"/>
      <c r="HVA21" s="3"/>
      <c r="HVB21" s="3"/>
      <c r="HVC21" s="3"/>
      <c r="HVD21" s="3"/>
      <c r="HVE21" s="3"/>
      <c r="HVF21" s="3"/>
      <c r="HVG21" s="3"/>
      <c r="HVH21" s="3"/>
      <c r="HVI21" s="3"/>
      <c r="HVJ21" s="3"/>
      <c r="HVK21" s="3"/>
      <c r="HVL21" s="3"/>
      <c r="HVM21" s="3"/>
      <c r="HVN21" s="3"/>
      <c r="HVO21" s="3"/>
      <c r="HVP21" s="3"/>
      <c r="HVQ21" s="3"/>
      <c r="HVR21" s="3"/>
      <c r="HVS21" s="3"/>
      <c r="HVT21" s="3"/>
      <c r="HVU21" s="3"/>
      <c r="HVV21" s="3"/>
      <c r="HVW21" s="3"/>
      <c r="HVX21" s="3"/>
      <c r="HVY21" s="3"/>
      <c r="HVZ21" s="3"/>
      <c r="HWA21" s="3"/>
      <c r="HWB21" s="3"/>
      <c r="HWC21" s="3"/>
      <c r="HWD21" s="3"/>
      <c r="HWE21" s="3"/>
      <c r="HWF21" s="3"/>
      <c r="HWG21" s="3"/>
      <c r="HWH21" s="3"/>
      <c r="HWI21" s="3"/>
      <c r="HWJ21" s="3"/>
      <c r="HWK21" s="3"/>
      <c r="HWL21" s="3"/>
      <c r="HWM21" s="3"/>
      <c r="HWN21" s="3"/>
      <c r="HWO21" s="3"/>
      <c r="HWP21" s="3"/>
      <c r="HWQ21" s="3"/>
      <c r="HWR21" s="3"/>
      <c r="HWS21" s="3"/>
      <c r="HWT21" s="3"/>
      <c r="HWU21" s="3"/>
      <c r="HWV21" s="3"/>
      <c r="HWW21" s="3"/>
      <c r="HWX21" s="3"/>
      <c r="HWY21" s="3"/>
      <c r="HWZ21" s="3"/>
      <c r="HXA21" s="3"/>
      <c r="HXB21" s="3"/>
      <c r="HXC21" s="3"/>
      <c r="HXD21" s="3"/>
      <c r="HXE21" s="3"/>
      <c r="HXF21" s="3"/>
      <c r="HXG21" s="3"/>
      <c r="HXH21" s="3"/>
      <c r="HXI21" s="3"/>
      <c r="HXJ21" s="3"/>
      <c r="HXK21" s="3"/>
      <c r="HXL21" s="3"/>
      <c r="HXM21" s="3"/>
      <c r="HXN21" s="3"/>
      <c r="HXO21" s="3"/>
      <c r="HXP21" s="3"/>
      <c r="HXQ21" s="3"/>
      <c r="HXR21" s="3"/>
      <c r="HXS21" s="3"/>
      <c r="HXT21" s="3"/>
      <c r="HXU21" s="3"/>
      <c r="HXV21" s="3"/>
      <c r="HXW21" s="3"/>
      <c r="HXX21" s="3"/>
      <c r="HXY21" s="3"/>
      <c r="HXZ21" s="3"/>
      <c r="HYA21" s="3"/>
      <c r="HYB21" s="3"/>
      <c r="HYC21" s="3"/>
      <c r="HYD21" s="3"/>
      <c r="HYE21" s="3"/>
      <c r="HYF21" s="3"/>
      <c r="HYG21" s="3"/>
      <c r="HYH21" s="3"/>
      <c r="HYI21" s="3"/>
      <c r="HYJ21" s="3"/>
      <c r="HYK21" s="3"/>
      <c r="HYL21" s="3"/>
      <c r="HYM21" s="3"/>
      <c r="HYN21" s="3"/>
      <c r="HYO21" s="3"/>
      <c r="HYP21" s="3"/>
      <c r="HYQ21" s="3"/>
      <c r="HYR21" s="3"/>
      <c r="HYS21" s="3"/>
      <c r="HYT21" s="3"/>
      <c r="HYU21" s="3"/>
      <c r="HYV21" s="3"/>
      <c r="HYW21" s="3"/>
      <c r="HYX21" s="3"/>
      <c r="HYY21" s="3"/>
      <c r="HYZ21" s="3"/>
      <c r="HZA21" s="3"/>
      <c r="HZB21" s="3"/>
      <c r="HZC21" s="3"/>
      <c r="HZD21" s="3"/>
      <c r="HZE21" s="3"/>
      <c r="HZF21" s="3"/>
      <c r="HZG21" s="3"/>
      <c r="HZH21" s="3"/>
      <c r="HZI21" s="3"/>
      <c r="HZJ21" s="3"/>
      <c r="HZK21" s="3"/>
      <c r="HZL21" s="3"/>
      <c r="HZM21" s="3"/>
      <c r="HZN21" s="3"/>
      <c r="HZO21" s="3"/>
      <c r="HZP21" s="3"/>
      <c r="HZQ21" s="3"/>
      <c r="HZR21" s="3"/>
      <c r="HZS21" s="3"/>
      <c r="HZT21" s="3"/>
      <c r="HZU21" s="3"/>
      <c r="HZV21" s="3"/>
      <c r="HZW21" s="3"/>
      <c r="HZX21" s="3"/>
      <c r="HZY21" s="3"/>
      <c r="HZZ21" s="3"/>
      <c r="IAA21" s="3"/>
      <c r="IAB21" s="3"/>
      <c r="IAC21" s="3"/>
      <c r="IAD21" s="3"/>
      <c r="IAE21" s="3"/>
      <c r="IAF21" s="3"/>
      <c r="IAG21" s="3"/>
      <c r="IAH21" s="3"/>
      <c r="IAI21" s="3"/>
      <c r="IAJ21" s="3"/>
      <c r="IAK21" s="3"/>
      <c r="IAL21" s="3"/>
      <c r="IAM21" s="3"/>
      <c r="IAN21" s="3"/>
      <c r="IAO21" s="3"/>
      <c r="IAP21" s="3"/>
      <c r="IAQ21" s="3"/>
      <c r="IAR21" s="3"/>
      <c r="IAS21" s="3"/>
      <c r="IAT21" s="3"/>
      <c r="IAU21" s="3"/>
      <c r="IAV21" s="3"/>
      <c r="IAW21" s="3"/>
      <c r="IAX21" s="3"/>
      <c r="IAY21" s="3"/>
      <c r="IAZ21" s="3"/>
      <c r="IBA21" s="3"/>
      <c r="IBB21" s="3"/>
      <c r="IBC21" s="3"/>
      <c r="IBD21" s="3"/>
      <c r="IBE21" s="3"/>
      <c r="IBF21" s="3"/>
      <c r="IBG21" s="3"/>
      <c r="IBH21" s="3"/>
      <c r="IBI21" s="3"/>
      <c r="IBJ21" s="3"/>
      <c r="IBK21" s="3"/>
      <c r="IBL21" s="3"/>
      <c r="IBM21" s="3"/>
      <c r="IBN21" s="3"/>
      <c r="IBO21" s="3"/>
      <c r="IBP21" s="3"/>
      <c r="IBQ21" s="3"/>
      <c r="IBR21" s="3"/>
      <c r="IBS21" s="3"/>
      <c r="IBT21" s="3"/>
      <c r="IBU21" s="3"/>
      <c r="IBV21" s="3"/>
      <c r="IBW21" s="3"/>
      <c r="IBX21" s="3"/>
      <c r="IBY21" s="3"/>
      <c r="IBZ21" s="3"/>
      <c r="ICA21" s="3"/>
      <c r="ICB21" s="3"/>
      <c r="ICC21" s="3"/>
      <c r="ICD21" s="3"/>
      <c r="ICE21" s="3"/>
      <c r="ICF21" s="3"/>
      <c r="ICG21" s="3"/>
      <c r="ICH21" s="3"/>
      <c r="ICI21" s="3"/>
      <c r="ICJ21" s="3"/>
      <c r="ICK21" s="3"/>
      <c r="ICL21" s="3"/>
      <c r="ICM21" s="3"/>
      <c r="ICN21" s="3"/>
      <c r="ICO21" s="3"/>
      <c r="ICP21" s="3"/>
      <c r="ICQ21" s="3"/>
      <c r="ICR21" s="3"/>
      <c r="ICS21" s="3"/>
      <c r="ICT21" s="3"/>
      <c r="ICU21" s="3"/>
      <c r="ICV21" s="3"/>
      <c r="ICW21" s="3"/>
      <c r="ICX21" s="3"/>
      <c r="ICY21" s="3"/>
      <c r="ICZ21" s="3"/>
      <c r="IDA21" s="3"/>
      <c r="IDB21" s="3"/>
      <c r="IDC21" s="3"/>
      <c r="IDD21" s="3"/>
      <c r="IDE21" s="3"/>
      <c r="IDF21" s="3"/>
      <c r="IDG21" s="3"/>
      <c r="IDH21" s="3"/>
      <c r="IDI21" s="3"/>
      <c r="IDJ21" s="3"/>
      <c r="IDK21" s="3"/>
      <c r="IDL21" s="3"/>
      <c r="IDM21" s="3"/>
      <c r="IDN21" s="3"/>
      <c r="IDO21" s="3"/>
      <c r="IDP21" s="3"/>
      <c r="IDQ21" s="3"/>
      <c r="IDR21" s="3"/>
      <c r="IDS21" s="3"/>
      <c r="IDT21" s="3"/>
      <c r="IDU21" s="3"/>
      <c r="IDV21" s="3"/>
      <c r="IDW21" s="3"/>
      <c r="IDX21" s="3"/>
      <c r="IDY21" s="3"/>
      <c r="IDZ21" s="3"/>
      <c r="IEA21" s="3"/>
      <c r="IEB21" s="3"/>
      <c r="IEC21" s="3"/>
      <c r="IED21" s="3"/>
      <c r="IEE21" s="3"/>
      <c r="IEF21" s="3"/>
      <c r="IEG21" s="3"/>
      <c r="IEH21" s="3"/>
      <c r="IEI21" s="3"/>
      <c r="IEJ21" s="3"/>
      <c r="IEK21" s="3"/>
      <c r="IEL21" s="3"/>
      <c r="IEM21" s="3"/>
      <c r="IEN21" s="3"/>
      <c r="IEO21" s="3"/>
      <c r="IEP21" s="3"/>
      <c r="IEQ21" s="3"/>
      <c r="IER21" s="3"/>
      <c r="IES21" s="3"/>
      <c r="IET21" s="3"/>
      <c r="IEU21" s="3"/>
      <c r="IEV21" s="3"/>
      <c r="IEW21" s="3"/>
      <c r="IEX21" s="3"/>
      <c r="IEY21" s="3"/>
      <c r="IEZ21" s="3"/>
      <c r="IFA21" s="3"/>
      <c r="IFB21" s="3"/>
      <c r="IFC21" s="3"/>
      <c r="IFD21" s="3"/>
      <c r="IFE21" s="3"/>
      <c r="IFF21" s="3"/>
      <c r="IFG21" s="3"/>
      <c r="IFH21" s="3"/>
      <c r="IFI21" s="3"/>
      <c r="IFJ21" s="3"/>
      <c r="IFK21" s="3"/>
      <c r="IFL21" s="3"/>
      <c r="IFM21" s="3"/>
      <c r="IFN21" s="3"/>
      <c r="IFO21" s="3"/>
      <c r="IFP21" s="3"/>
      <c r="IFQ21" s="3"/>
      <c r="IFR21" s="3"/>
      <c r="IFS21" s="3"/>
      <c r="IFT21" s="3"/>
      <c r="IFU21" s="3"/>
      <c r="IFV21" s="3"/>
      <c r="IFW21" s="3"/>
      <c r="IFX21" s="3"/>
      <c r="IFY21" s="3"/>
      <c r="IFZ21" s="3"/>
      <c r="IGA21" s="3"/>
      <c r="IGB21" s="3"/>
      <c r="IGC21" s="3"/>
      <c r="IGD21" s="3"/>
      <c r="IGE21" s="3"/>
      <c r="IGF21" s="3"/>
      <c r="IGG21" s="3"/>
      <c r="IGH21" s="3"/>
      <c r="IGI21" s="3"/>
      <c r="IGJ21" s="3"/>
      <c r="IGK21" s="3"/>
      <c r="IGL21" s="3"/>
      <c r="IGM21" s="3"/>
      <c r="IGN21" s="3"/>
      <c r="IGO21" s="3"/>
      <c r="IGP21" s="3"/>
      <c r="IGQ21" s="3"/>
      <c r="IGR21" s="3"/>
      <c r="IGS21" s="3"/>
      <c r="IGT21" s="3"/>
      <c r="IGU21" s="3"/>
      <c r="IGV21" s="3"/>
      <c r="IGW21" s="3"/>
      <c r="IGX21" s="3"/>
      <c r="IGY21" s="3"/>
      <c r="IGZ21" s="3"/>
      <c r="IHA21" s="3"/>
      <c r="IHB21" s="3"/>
      <c r="IHC21" s="3"/>
      <c r="IHD21" s="3"/>
      <c r="IHE21" s="3"/>
      <c r="IHF21" s="3"/>
      <c r="IHG21" s="3"/>
      <c r="IHH21" s="3"/>
      <c r="IHI21" s="3"/>
      <c r="IHJ21" s="3"/>
      <c r="IHK21" s="3"/>
      <c r="IHL21" s="3"/>
      <c r="IHM21" s="3"/>
      <c r="IHN21" s="3"/>
      <c r="IHO21" s="3"/>
      <c r="IHP21" s="3"/>
      <c r="IHQ21" s="3"/>
      <c r="IHR21" s="3"/>
      <c r="IHS21" s="3"/>
      <c r="IHT21" s="3"/>
      <c r="IHU21" s="3"/>
      <c r="IHV21" s="3"/>
      <c r="IHW21" s="3"/>
      <c r="IHX21" s="3"/>
      <c r="IHY21" s="3"/>
      <c r="IHZ21" s="3"/>
      <c r="IIA21" s="3"/>
      <c r="IIB21" s="3"/>
      <c r="IIC21" s="3"/>
      <c r="IID21" s="3"/>
      <c r="IIE21" s="3"/>
      <c r="IIF21" s="3"/>
      <c r="IIG21" s="3"/>
      <c r="IIH21" s="3"/>
      <c r="III21" s="3"/>
      <c r="IIJ21" s="3"/>
      <c r="IIK21" s="3"/>
      <c r="IIL21" s="3"/>
      <c r="IIM21" s="3"/>
      <c r="IIN21" s="3"/>
      <c r="IIO21" s="3"/>
      <c r="IIP21" s="3"/>
      <c r="IIQ21" s="3"/>
      <c r="IIR21" s="3"/>
      <c r="IIS21" s="3"/>
      <c r="IIT21" s="3"/>
      <c r="IIU21" s="3"/>
      <c r="IIV21" s="3"/>
      <c r="IIW21" s="3"/>
      <c r="IIX21" s="3"/>
      <c r="IIY21" s="3"/>
      <c r="IIZ21" s="3"/>
      <c r="IJA21" s="3"/>
      <c r="IJB21" s="3"/>
      <c r="IJC21" s="3"/>
      <c r="IJD21" s="3"/>
      <c r="IJE21" s="3"/>
      <c r="IJF21" s="3"/>
      <c r="IJG21" s="3"/>
      <c r="IJH21" s="3"/>
      <c r="IJI21" s="3"/>
      <c r="IJJ21" s="3"/>
      <c r="IJK21" s="3"/>
      <c r="IJL21" s="3"/>
      <c r="IJM21" s="3"/>
      <c r="IJN21" s="3"/>
      <c r="IJO21" s="3"/>
      <c r="IJP21" s="3"/>
      <c r="IJQ21" s="3"/>
      <c r="IJR21" s="3"/>
      <c r="IJS21" s="3"/>
      <c r="IJT21" s="3"/>
      <c r="IJU21" s="3"/>
      <c r="IJV21" s="3"/>
      <c r="IJW21" s="3"/>
      <c r="IJX21" s="3"/>
      <c r="IJY21" s="3"/>
      <c r="IJZ21" s="3"/>
      <c r="IKA21" s="3"/>
      <c r="IKB21" s="3"/>
      <c r="IKC21" s="3"/>
      <c r="IKD21" s="3"/>
      <c r="IKE21" s="3"/>
      <c r="IKF21" s="3"/>
      <c r="IKG21" s="3"/>
      <c r="IKH21" s="3"/>
      <c r="IKI21" s="3"/>
      <c r="IKJ21" s="3"/>
      <c r="IKK21" s="3"/>
      <c r="IKL21" s="3"/>
      <c r="IKM21" s="3"/>
      <c r="IKN21" s="3"/>
      <c r="IKO21" s="3"/>
      <c r="IKP21" s="3"/>
      <c r="IKQ21" s="3"/>
      <c r="IKR21" s="3"/>
      <c r="IKS21" s="3"/>
      <c r="IKT21" s="3"/>
      <c r="IKU21" s="3"/>
      <c r="IKV21" s="3"/>
      <c r="IKW21" s="3"/>
      <c r="IKX21" s="3"/>
      <c r="IKY21" s="3"/>
      <c r="IKZ21" s="3"/>
      <c r="ILA21" s="3"/>
      <c r="ILB21" s="3"/>
      <c r="ILC21" s="3"/>
      <c r="ILD21" s="3"/>
      <c r="ILE21" s="3"/>
      <c r="ILF21" s="3"/>
      <c r="ILG21" s="3"/>
      <c r="ILH21" s="3"/>
      <c r="ILI21" s="3"/>
      <c r="ILJ21" s="3"/>
      <c r="ILK21" s="3"/>
      <c r="ILL21" s="3"/>
      <c r="ILM21" s="3"/>
      <c r="ILN21" s="3"/>
      <c r="ILO21" s="3"/>
      <c r="ILP21" s="3"/>
      <c r="ILQ21" s="3"/>
      <c r="ILR21" s="3"/>
      <c r="ILS21" s="3"/>
      <c r="ILT21" s="3"/>
      <c r="ILU21" s="3"/>
      <c r="ILV21" s="3"/>
      <c r="ILW21" s="3"/>
      <c r="ILX21" s="3"/>
      <c r="ILY21" s="3"/>
      <c r="ILZ21" s="3"/>
      <c r="IMA21" s="3"/>
      <c r="IMB21" s="3"/>
      <c r="IMC21" s="3"/>
      <c r="IMD21" s="3"/>
      <c r="IME21" s="3"/>
      <c r="IMF21" s="3"/>
      <c r="IMG21" s="3"/>
      <c r="IMH21" s="3"/>
      <c r="IMI21" s="3"/>
      <c r="IMJ21" s="3"/>
      <c r="IMK21" s="3"/>
      <c r="IML21" s="3"/>
      <c r="IMM21" s="3"/>
      <c r="IMN21" s="3"/>
      <c r="IMO21" s="3"/>
      <c r="IMP21" s="3"/>
      <c r="IMQ21" s="3"/>
      <c r="IMR21" s="3"/>
      <c r="IMS21" s="3"/>
      <c r="IMT21" s="3"/>
      <c r="IMU21" s="3"/>
      <c r="IMV21" s="3"/>
      <c r="IMW21" s="3"/>
      <c r="IMX21" s="3"/>
      <c r="IMY21" s="3"/>
      <c r="IMZ21" s="3"/>
      <c r="INA21" s="3"/>
      <c r="INB21" s="3"/>
      <c r="INC21" s="3"/>
      <c r="IND21" s="3"/>
      <c r="INE21" s="3"/>
      <c r="INF21" s="3"/>
      <c r="ING21" s="3"/>
      <c r="INH21" s="3"/>
      <c r="INI21" s="3"/>
      <c r="INJ21" s="3"/>
      <c r="INK21" s="3"/>
      <c r="INL21" s="3"/>
      <c r="INM21" s="3"/>
      <c r="INN21" s="3"/>
      <c r="INO21" s="3"/>
      <c r="INP21" s="3"/>
      <c r="INQ21" s="3"/>
      <c r="INR21" s="3"/>
      <c r="INS21" s="3"/>
      <c r="INT21" s="3"/>
      <c r="INU21" s="3"/>
      <c r="INV21" s="3"/>
      <c r="INW21" s="3"/>
      <c r="INX21" s="3"/>
      <c r="INY21" s="3"/>
      <c r="INZ21" s="3"/>
      <c r="IOA21" s="3"/>
      <c r="IOB21" s="3"/>
      <c r="IOC21" s="3"/>
      <c r="IOD21" s="3"/>
      <c r="IOE21" s="3"/>
      <c r="IOF21" s="3"/>
      <c r="IOG21" s="3"/>
      <c r="IOH21" s="3"/>
      <c r="IOI21" s="3"/>
      <c r="IOJ21" s="3"/>
      <c r="IOK21" s="3"/>
      <c r="IOL21" s="3"/>
      <c r="IOM21" s="3"/>
      <c r="ION21" s="3"/>
      <c r="IOO21" s="3"/>
      <c r="IOP21" s="3"/>
      <c r="IOQ21" s="3"/>
      <c r="IOR21" s="3"/>
      <c r="IOS21" s="3"/>
      <c r="IOT21" s="3"/>
      <c r="IOU21" s="3"/>
      <c r="IOV21" s="3"/>
      <c r="IOW21" s="3"/>
      <c r="IOX21" s="3"/>
      <c r="IOY21" s="3"/>
      <c r="IOZ21" s="3"/>
      <c r="IPA21" s="3"/>
      <c r="IPB21" s="3"/>
      <c r="IPC21" s="3"/>
      <c r="IPD21" s="3"/>
      <c r="IPE21" s="3"/>
      <c r="IPF21" s="3"/>
      <c r="IPG21" s="3"/>
      <c r="IPH21" s="3"/>
      <c r="IPI21" s="3"/>
      <c r="IPJ21" s="3"/>
      <c r="IPK21" s="3"/>
      <c r="IPL21" s="3"/>
      <c r="IPM21" s="3"/>
      <c r="IPN21" s="3"/>
      <c r="IPO21" s="3"/>
      <c r="IPP21" s="3"/>
      <c r="IPQ21" s="3"/>
      <c r="IPR21" s="3"/>
      <c r="IPS21" s="3"/>
      <c r="IPT21" s="3"/>
      <c r="IPU21" s="3"/>
      <c r="IPV21" s="3"/>
      <c r="IPW21" s="3"/>
      <c r="IPX21" s="3"/>
      <c r="IPY21" s="3"/>
      <c r="IPZ21" s="3"/>
      <c r="IQA21" s="3"/>
      <c r="IQB21" s="3"/>
      <c r="IQC21" s="3"/>
      <c r="IQD21" s="3"/>
      <c r="IQE21" s="3"/>
      <c r="IQF21" s="3"/>
      <c r="IQG21" s="3"/>
      <c r="IQH21" s="3"/>
      <c r="IQI21" s="3"/>
      <c r="IQJ21" s="3"/>
      <c r="IQK21" s="3"/>
      <c r="IQL21" s="3"/>
      <c r="IQM21" s="3"/>
      <c r="IQN21" s="3"/>
      <c r="IQO21" s="3"/>
      <c r="IQP21" s="3"/>
      <c r="IQQ21" s="3"/>
      <c r="IQR21" s="3"/>
      <c r="IQS21" s="3"/>
      <c r="IQT21" s="3"/>
      <c r="IQU21" s="3"/>
      <c r="IQV21" s="3"/>
      <c r="IQW21" s="3"/>
      <c r="IQX21" s="3"/>
      <c r="IQY21" s="3"/>
      <c r="IQZ21" s="3"/>
      <c r="IRA21" s="3"/>
      <c r="IRB21" s="3"/>
      <c r="IRC21" s="3"/>
      <c r="IRD21" s="3"/>
      <c r="IRE21" s="3"/>
      <c r="IRF21" s="3"/>
      <c r="IRG21" s="3"/>
      <c r="IRH21" s="3"/>
      <c r="IRI21" s="3"/>
      <c r="IRJ21" s="3"/>
      <c r="IRK21" s="3"/>
      <c r="IRL21" s="3"/>
      <c r="IRM21" s="3"/>
      <c r="IRN21" s="3"/>
      <c r="IRO21" s="3"/>
      <c r="IRP21" s="3"/>
      <c r="IRQ21" s="3"/>
      <c r="IRR21" s="3"/>
      <c r="IRS21" s="3"/>
      <c r="IRT21" s="3"/>
      <c r="IRU21" s="3"/>
      <c r="IRV21" s="3"/>
      <c r="IRW21" s="3"/>
      <c r="IRX21" s="3"/>
      <c r="IRY21" s="3"/>
      <c r="IRZ21" s="3"/>
      <c r="ISA21" s="3"/>
      <c r="ISB21" s="3"/>
      <c r="ISC21" s="3"/>
      <c r="ISD21" s="3"/>
      <c r="ISE21" s="3"/>
      <c r="ISF21" s="3"/>
      <c r="ISG21" s="3"/>
      <c r="ISH21" s="3"/>
      <c r="ISI21" s="3"/>
      <c r="ISJ21" s="3"/>
      <c r="ISK21" s="3"/>
      <c r="ISL21" s="3"/>
      <c r="ISM21" s="3"/>
      <c r="ISN21" s="3"/>
      <c r="ISO21" s="3"/>
      <c r="ISP21" s="3"/>
      <c r="ISQ21" s="3"/>
      <c r="ISR21" s="3"/>
      <c r="ISS21" s="3"/>
      <c r="IST21" s="3"/>
      <c r="ISU21" s="3"/>
      <c r="ISV21" s="3"/>
      <c r="ISW21" s="3"/>
      <c r="ISX21" s="3"/>
      <c r="ISY21" s="3"/>
      <c r="ISZ21" s="3"/>
      <c r="ITA21" s="3"/>
      <c r="ITB21" s="3"/>
      <c r="ITC21" s="3"/>
      <c r="ITD21" s="3"/>
      <c r="ITE21" s="3"/>
      <c r="ITF21" s="3"/>
      <c r="ITG21" s="3"/>
      <c r="ITH21" s="3"/>
      <c r="ITI21" s="3"/>
      <c r="ITJ21" s="3"/>
      <c r="ITK21" s="3"/>
      <c r="ITL21" s="3"/>
      <c r="ITM21" s="3"/>
      <c r="ITN21" s="3"/>
      <c r="ITO21" s="3"/>
      <c r="ITP21" s="3"/>
      <c r="ITQ21" s="3"/>
      <c r="ITR21" s="3"/>
      <c r="ITS21" s="3"/>
      <c r="ITT21" s="3"/>
      <c r="ITU21" s="3"/>
      <c r="ITV21" s="3"/>
      <c r="ITW21" s="3"/>
      <c r="ITX21" s="3"/>
      <c r="ITY21" s="3"/>
      <c r="ITZ21" s="3"/>
      <c r="IUA21" s="3"/>
      <c r="IUB21" s="3"/>
      <c r="IUC21" s="3"/>
      <c r="IUD21" s="3"/>
      <c r="IUE21" s="3"/>
      <c r="IUF21" s="3"/>
      <c r="IUG21" s="3"/>
      <c r="IUH21" s="3"/>
      <c r="IUI21" s="3"/>
      <c r="IUJ21" s="3"/>
      <c r="IUK21" s="3"/>
      <c r="IUL21" s="3"/>
      <c r="IUM21" s="3"/>
      <c r="IUN21" s="3"/>
      <c r="IUO21" s="3"/>
      <c r="IUP21" s="3"/>
      <c r="IUQ21" s="3"/>
      <c r="IUR21" s="3"/>
      <c r="IUS21" s="3"/>
      <c r="IUT21" s="3"/>
      <c r="IUU21" s="3"/>
      <c r="IUV21" s="3"/>
      <c r="IUW21" s="3"/>
      <c r="IUX21" s="3"/>
      <c r="IUY21" s="3"/>
      <c r="IUZ21" s="3"/>
      <c r="IVA21" s="3"/>
      <c r="IVB21" s="3"/>
      <c r="IVC21" s="3"/>
      <c r="IVD21" s="3"/>
      <c r="IVE21" s="3"/>
      <c r="IVF21" s="3"/>
      <c r="IVG21" s="3"/>
      <c r="IVH21" s="3"/>
      <c r="IVI21" s="3"/>
      <c r="IVJ21" s="3"/>
      <c r="IVK21" s="3"/>
      <c r="IVL21" s="3"/>
      <c r="IVM21" s="3"/>
      <c r="IVN21" s="3"/>
      <c r="IVO21" s="3"/>
      <c r="IVP21" s="3"/>
      <c r="IVQ21" s="3"/>
      <c r="IVR21" s="3"/>
      <c r="IVS21" s="3"/>
      <c r="IVT21" s="3"/>
      <c r="IVU21" s="3"/>
      <c r="IVV21" s="3"/>
      <c r="IVW21" s="3"/>
      <c r="IVX21" s="3"/>
      <c r="IVY21" s="3"/>
      <c r="IVZ21" s="3"/>
      <c r="IWA21" s="3"/>
      <c r="IWB21" s="3"/>
      <c r="IWC21" s="3"/>
      <c r="IWD21" s="3"/>
      <c r="IWE21" s="3"/>
      <c r="IWF21" s="3"/>
      <c r="IWG21" s="3"/>
      <c r="IWH21" s="3"/>
      <c r="IWI21" s="3"/>
      <c r="IWJ21" s="3"/>
      <c r="IWK21" s="3"/>
      <c r="IWL21" s="3"/>
      <c r="IWM21" s="3"/>
      <c r="IWN21" s="3"/>
      <c r="IWO21" s="3"/>
      <c r="IWP21" s="3"/>
      <c r="IWQ21" s="3"/>
      <c r="IWR21" s="3"/>
      <c r="IWS21" s="3"/>
      <c r="IWT21" s="3"/>
      <c r="IWU21" s="3"/>
      <c r="IWV21" s="3"/>
      <c r="IWW21" s="3"/>
      <c r="IWX21" s="3"/>
      <c r="IWY21" s="3"/>
      <c r="IWZ21" s="3"/>
      <c r="IXA21" s="3"/>
      <c r="IXB21" s="3"/>
      <c r="IXC21" s="3"/>
      <c r="IXD21" s="3"/>
      <c r="IXE21" s="3"/>
      <c r="IXF21" s="3"/>
      <c r="IXG21" s="3"/>
      <c r="IXH21" s="3"/>
      <c r="IXI21" s="3"/>
      <c r="IXJ21" s="3"/>
      <c r="IXK21" s="3"/>
      <c r="IXL21" s="3"/>
      <c r="IXM21" s="3"/>
      <c r="IXN21" s="3"/>
      <c r="IXO21" s="3"/>
      <c r="IXP21" s="3"/>
      <c r="IXQ21" s="3"/>
      <c r="IXR21" s="3"/>
      <c r="IXS21" s="3"/>
      <c r="IXT21" s="3"/>
      <c r="IXU21" s="3"/>
      <c r="IXV21" s="3"/>
      <c r="IXW21" s="3"/>
      <c r="IXX21" s="3"/>
      <c r="IXY21" s="3"/>
      <c r="IXZ21" s="3"/>
      <c r="IYA21" s="3"/>
      <c r="IYB21" s="3"/>
      <c r="IYC21" s="3"/>
      <c r="IYD21" s="3"/>
      <c r="IYE21" s="3"/>
      <c r="IYF21" s="3"/>
      <c r="IYG21" s="3"/>
      <c r="IYH21" s="3"/>
      <c r="IYI21" s="3"/>
      <c r="IYJ21" s="3"/>
      <c r="IYK21" s="3"/>
      <c r="IYL21" s="3"/>
      <c r="IYM21" s="3"/>
      <c r="IYN21" s="3"/>
      <c r="IYO21" s="3"/>
      <c r="IYP21" s="3"/>
      <c r="IYQ21" s="3"/>
      <c r="IYR21" s="3"/>
      <c r="IYS21" s="3"/>
      <c r="IYT21" s="3"/>
      <c r="IYU21" s="3"/>
      <c r="IYV21" s="3"/>
      <c r="IYW21" s="3"/>
      <c r="IYX21" s="3"/>
      <c r="IYY21" s="3"/>
      <c r="IYZ21" s="3"/>
      <c r="IZA21" s="3"/>
      <c r="IZB21" s="3"/>
      <c r="IZC21" s="3"/>
      <c r="IZD21" s="3"/>
      <c r="IZE21" s="3"/>
      <c r="IZF21" s="3"/>
      <c r="IZG21" s="3"/>
      <c r="IZH21" s="3"/>
      <c r="IZI21" s="3"/>
      <c r="IZJ21" s="3"/>
      <c r="IZK21" s="3"/>
      <c r="IZL21" s="3"/>
      <c r="IZM21" s="3"/>
      <c r="IZN21" s="3"/>
      <c r="IZO21" s="3"/>
      <c r="IZP21" s="3"/>
      <c r="IZQ21" s="3"/>
      <c r="IZR21" s="3"/>
      <c r="IZS21" s="3"/>
      <c r="IZT21" s="3"/>
      <c r="IZU21" s="3"/>
      <c r="IZV21" s="3"/>
      <c r="IZW21" s="3"/>
      <c r="IZX21" s="3"/>
      <c r="IZY21" s="3"/>
      <c r="IZZ21" s="3"/>
      <c r="JAA21" s="3"/>
      <c r="JAB21" s="3"/>
      <c r="JAC21" s="3"/>
      <c r="JAD21" s="3"/>
      <c r="JAE21" s="3"/>
      <c r="JAF21" s="3"/>
      <c r="JAG21" s="3"/>
      <c r="JAH21" s="3"/>
      <c r="JAI21" s="3"/>
      <c r="JAJ21" s="3"/>
      <c r="JAK21" s="3"/>
      <c r="JAL21" s="3"/>
      <c r="JAM21" s="3"/>
      <c r="JAN21" s="3"/>
      <c r="JAO21" s="3"/>
      <c r="JAP21" s="3"/>
      <c r="JAQ21" s="3"/>
      <c r="JAR21" s="3"/>
      <c r="JAS21" s="3"/>
      <c r="JAT21" s="3"/>
      <c r="JAU21" s="3"/>
      <c r="JAV21" s="3"/>
      <c r="JAW21" s="3"/>
      <c r="JAX21" s="3"/>
      <c r="JAY21" s="3"/>
      <c r="JAZ21" s="3"/>
      <c r="JBA21" s="3"/>
      <c r="JBB21" s="3"/>
      <c r="JBC21" s="3"/>
      <c r="JBD21" s="3"/>
      <c r="JBE21" s="3"/>
      <c r="JBF21" s="3"/>
      <c r="JBG21" s="3"/>
      <c r="JBH21" s="3"/>
      <c r="JBI21" s="3"/>
      <c r="JBJ21" s="3"/>
      <c r="JBK21" s="3"/>
      <c r="JBL21" s="3"/>
      <c r="JBM21" s="3"/>
      <c r="JBN21" s="3"/>
      <c r="JBO21" s="3"/>
      <c r="JBP21" s="3"/>
      <c r="JBQ21" s="3"/>
      <c r="JBR21" s="3"/>
      <c r="JBS21" s="3"/>
      <c r="JBT21" s="3"/>
      <c r="JBU21" s="3"/>
      <c r="JBV21" s="3"/>
      <c r="JBW21" s="3"/>
      <c r="JBX21" s="3"/>
      <c r="JBY21" s="3"/>
      <c r="JBZ21" s="3"/>
      <c r="JCA21" s="3"/>
      <c r="JCB21" s="3"/>
      <c r="JCC21" s="3"/>
      <c r="JCD21" s="3"/>
      <c r="JCE21" s="3"/>
      <c r="JCF21" s="3"/>
      <c r="JCG21" s="3"/>
      <c r="JCH21" s="3"/>
      <c r="JCI21" s="3"/>
      <c r="JCJ21" s="3"/>
      <c r="JCK21" s="3"/>
      <c r="JCL21" s="3"/>
      <c r="JCM21" s="3"/>
      <c r="JCN21" s="3"/>
      <c r="JCO21" s="3"/>
      <c r="JCP21" s="3"/>
      <c r="JCQ21" s="3"/>
      <c r="JCR21" s="3"/>
      <c r="JCS21" s="3"/>
      <c r="JCT21" s="3"/>
      <c r="JCU21" s="3"/>
      <c r="JCV21" s="3"/>
      <c r="JCW21" s="3"/>
      <c r="JCX21" s="3"/>
      <c r="JCY21" s="3"/>
      <c r="JCZ21" s="3"/>
      <c r="JDA21" s="3"/>
      <c r="JDB21" s="3"/>
      <c r="JDC21" s="3"/>
      <c r="JDD21" s="3"/>
      <c r="JDE21" s="3"/>
      <c r="JDF21" s="3"/>
      <c r="JDG21" s="3"/>
      <c r="JDH21" s="3"/>
      <c r="JDI21" s="3"/>
      <c r="JDJ21" s="3"/>
      <c r="JDK21" s="3"/>
      <c r="JDL21" s="3"/>
      <c r="JDM21" s="3"/>
      <c r="JDN21" s="3"/>
      <c r="JDO21" s="3"/>
      <c r="JDP21" s="3"/>
      <c r="JDQ21" s="3"/>
      <c r="JDR21" s="3"/>
      <c r="JDS21" s="3"/>
      <c r="JDT21" s="3"/>
      <c r="JDU21" s="3"/>
      <c r="JDV21" s="3"/>
      <c r="JDW21" s="3"/>
      <c r="JDX21" s="3"/>
      <c r="JDY21" s="3"/>
      <c r="JDZ21" s="3"/>
      <c r="JEA21" s="3"/>
      <c r="JEB21" s="3"/>
      <c r="JEC21" s="3"/>
      <c r="JED21" s="3"/>
      <c r="JEE21" s="3"/>
      <c r="JEF21" s="3"/>
      <c r="JEG21" s="3"/>
      <c r="JEH21" s="3"/>
      <c r="JEI21" s="3"/>
      <c r="JEJ21" s="3"/>
      <c r="JEK21" s="3"/>
      <c r="JEL21" s="3"/>
      <c r="JEM21" s="3"/>
      <c r="JEN21" s="3"/>
      <c r="JEO21" s="3"/>
      <c r="JEP21" s="3"/>
      <c r="JEQ21" s="3"/>
      <c r="JER21" s="3"/>
      <c r="JES21" s="3"/>
      <c r="JET21" s="3"/>
      <c r="JEU21" s="3"/>
      <c r="JEV21" s="3"/>
      <c r="JEW21" s="3"/>
      <c r="JEX21" s="3"/>
      <c r="JEY21" s="3"/>
      <c r="JEZ21" s="3"/>
      <c r="JFA21" s="3"/>
      <c r="JFB21" s="3"/>
      <c r="JFC21" s="3"/>
      <c r="JFD21" s="3"/>
      <c r="JFE21" s="3"/>
      <c r="JFF21" s="3"/>
      <c r="JFG21" s="3"/>
      <c r="JFH21" s="3"/>
      <c r="JFI21" s="3"/>
      <c r="JFJ21" s="3"/>
      <c r="JFK21" s="3"/>
      <c r="JFL21" s="3"/>
      <c r="JFM21" s="3"/>
      <c r="JFN21" s="3"/>
      <c r="JFO21" s="3"/>
      <c r="JFP21" s="3"/>
      <c r="JFQ21" s="3"/>
      <c r="JFR21" s="3"/>
      <c r="JFS21" s="3"/>
      <c r="JFT21" s="3"/>
      <c r="JFU21" s="3"/>
      <c r="JFV21" s="3"/>
      <c r="JFW21" s="3"/>
      <c r="JFX21" s="3"/>
      <c r="JFY21" s="3"/>
      <c r="JFZ21" s="3"/>
      <c r="JGA21" s="3"/>
      <c r="JGB21" s="3"/>
      <c r="JGC21" s="3"/>
      <c r="JGD21" s="3"/>
      <c r="JGE21" s="3"/>
      <c r="JGF21" s="3"/>
      <c r="JGG21" s="3"/>
      <c r="JGH21" s="3"/>
      <c r="JGI21" s="3"/>
      <c r="JGJ21" s="3"/>
      <c r="JGK21" s="3"/>
      <c r="JGL21" s="3"/>
      <c r="JGM21" s="3"/>
      <c r="JGN21" s="3"/>
      <c r="JGO21" s="3"/>
      <c r="JGP21" s="3"/>
      <c r="JGQ21" s="3"/>
      <c r="JGR21" s="3"/>
      <c r="JGS21" s="3"/>
      <c r="JGT21" s="3"/>
      <c r="JGU21" s="3"/>
      <c r="JGV21" s="3"/>
      <c r="JGW21" s="3"/>
      <c r="JGX21" s="3"/>
      <c r="JGY21" s="3"/>
      <c r="JGZ21" s="3"/>
      <c r="JHA21" s="3"/>
      <c r="JHB21" s="3"/>
      <c r="JHC21" s="3"/>
      <c r="JHD21" s="3"/>
      <c r="JHE21" s="3"/>
      <c r="JHF21" s="3"/>
      <c r="JHG21" s="3"/>
      <c r="JHH21" s="3"/>
      <c r="JHI21" s="3"/>
      <c r="JHJ21" s="3"/>
      <c r="JHK21" s="3"/>
      <c r="JHL21" s="3"/>
      <c r="JHM21" s="3"/>
      <c r="JHN21" s="3"/>
      <c r="JHO21" s="3"/>
      <c r="JHP21" s="3"/>
      <c r="JHQ21" s="3"/>
      <c r="JHR21" s="3"/>
      <c r="JHS21" s="3"/>
      <c r="JHT21" s="3"/>
      <c r="JHU21" s="3"/>
      <c r="JHV21" s="3"/>
      <c r="JHW21" s="3"/>
      <c r="JHX21" s="3"/>
      <c r="JHY21" s="3"/>
      <c r="JHZ21" s="3"/>
      <c r="JIA21" s="3"/>
      <c r="JIB21" s="3"/>
      <c r="JIC21" s="3"/>
      <c r="JID21" s="3"/>
      <c r="JIE21" s="3"/>
      <c r="JIF21" s="3"/>
      <c r="JIG21" s="3"/>
      <c r="JIH21" s="3"/>
      <c r="JII21" s="3"/>
      <c r="JIJ21" s="3"/>
      <c r="JIK21" s="3"/>
      <c r="JIL21" s="3"/>
      <c r="JIM21" s="3"/>
      <c r="JIN21" s="3"/>
      <c r="JIO21" s="3"/>
      <c r="JIP21" s="3"/>
      <c r="JIQ21" s="3"/>
      <c r="JIR21" s="3"/>
      <c r="JIS21" s="3"/>
      <c r="JIT21" s="3"/>
      <c r="JIU21" s="3"/>
      <c r="JIV21" s="3"/>
      <c r="JIW21" s="3"/>
      <c r="JIX21" s="3"/>
      <c r="JIY21" s="3"/>
      <c r="JIZ21" s="3"/>
      <c r="JJA21" s="3"/>
      <c r="JJB21" s="3"/>
      <c r="JJC21" s="3"/>
      <c r="JJD21" s="3"/>
      <c r="JJE21" s="3"/>
      <c r="JJF21" s="3"/>
      <c r="JJG21" s="3"/>
      <c r="JJH21" s="3"/>
      <c r="JJI21" s="3"/>
      <c r="JJJ21" s="3"/>
      <c r="JJK21" s="3"/>
      <c r="JJL21" s="3"/>
      <c r="JJM21" s="3"/>
      <c r="JJN21" s="3"/>
      <c r="JJO21" s="3"/>
      <c r="JJP21" s="3"/>
      <c r="JJQ21" s="3"/>
      <c r="JJR21" s="3"/>
      <c r="JJS21" s="3"/>
      <c r="JJT21" s="3"/>
      <c r="JJU21" s="3"/>
      <c r="JJV21" s="3"/>
      <c r="JJW21" s="3"/>
      <c r="JJX21" s="3"/>
      <c r="JJY21" s="3"/>
      <c r="JJZ21" s="3"/>
      <c r="JKA21" s="3"/>
      <c r="JKB21" s="3"/>
      <c r="JKC21" s="3"/>
      <c r="JKD21" s="3"/>
      <c r="JKE21" s="3"/>
      <c r="JKF21" s="3"/>
      <c r="JKG21" s="3"/>
      <c r="JKH21" s="3"/>
      <c r="JKI21" s="3"/>
      <c r="JKJ21" s="3"/>
      <c r="JKK21" s="3"/>
      <c r="JKL21" s="3"/>
      <c r="JKM21" s="3"/>
      <c r="JKN21" s="3"/>
      <c r="JKO21" s="3"/>
      <c r="JKP21" s="3"/>
      <c r="JKQ21" s="3"/>
      <c r="JKR21" s="3"/>
      <c r="JKS21" s="3"/>
      <c r="JKT21" s="3"/>
      <c r="JKU21" s="3"/>
      <c r="JKV21" s="3"/>
      <c r="JKW21" s="3"/>
      <c r="JKX21" s="3"/>
      <c r="JKY21" s="3"/>
      <c r="JKZ21" s="3"/>
      <c r="JLA21" s="3"/>
      <c r="JLB21" s="3"/>
      <c r="JLC21" s="3"/>
      <c r="JLD21" s="3"/>
      <c r="JLE21" s="3"/>
      <c r="JLF21" s="3"/>
      <c r="JLG21" s="3"/>
      <c r="JLH21" s="3"/>
      <c r="JLI21" s="3"/>
      <c r="JLJ21" s="3"/>
      <c r="JLK21" s="3"/>
      <c r="JLL21" s="3"/>
      <c r="JLM21" s="3"/>
      <c r="JLN21" s="3"/>
      <c r="JLO21" s="3"/>
      <c r="JLP21" s="3"/>
      <c r="JLQ21" s="3"/>
      <c r="JLR21" s="3"/>
      <c r="JLS21" s="3"/>
      <c r="JLT21" s="3"/>
      <c r="JLU21" s="3"/>
      <c r="JLV21" s="3"/>
      <c r="JLW21" s="3"/>
      <c r="JLX21" s="3"/>
      <c r="JLY21" s="3"/>
      <c r="JLZ21" s="3"/>
      <c r="JMA21" s="3"/>
      <c r="JMB21" s="3"/>
      <c r="JMC21" s="3"/>
      <c r="JMD21" s="3"/>
      <c r="JME21" s="3"/>
      <c r="JMF21" s="3"/>
      <c r="JMG21" s="3"/>
      <c r="JMH21" s="3"/>
      <c r="JMI21" s="3"/>
      <c r="JMJ21" s="3"/>
      <c r="JMK21" s="3"/>
      <c r="JML21" s="3"/>
      <c r="JMM21" s="3"/>
      <c r="JMN21" s="3"/>
      <c r="JMO21" s="3"/>
      <c r="JMP21" s="3"/>
      <c r="JMQ21" s="3"/>
      <c r="JMR21" s="3"/>
      <c r="JMS21" s="3"/>
      <c r="JMT21" s="3"/>
      <c r="JMU21" s="3"/>
      <c r="JMV21" s="3"/>
      <c r="JMW21" s="3"/>
      <c r="JMX21" s="3"/>
      <c r="JMY21" s="3"/>
      <c r="JMZ21" s="3"/>
      <c r="JNA21" s="3"/>
      <c r="JNB21" s="3"/>
      <c r="JNC21" s="3"/>
      <c r="JND21" s="3"/>
      <c r="JNE21" s="3"/>
      <c r="JNF21" s="3"/>
      <c r="JNG21" s="3"/>
      <c r="JNH21" s="3"/>
      <c r="JNI21" s="3"/>
      <c r="JNJ21" s="3"/>
      <c r="JNK21" s="3"/>
      <c r="JNL21" s="3"/>
      <c r="JNM21" s="3"/>
      <c r="JNN21" s="3"/>
      <c r="JNO21" s="3"/>
      <c r="JNP21" s="3"/>
      <c r="JNQ21" s="3"/>
      <c r="JNR21" s="3"/>
      <c r="JNS21" s="3"/>
      <c r="JNT21" s="3"/>
      <c r="JNU21" s="3"/>
      <c r="JNV21" s="3"/>
      <c r="JNW21" s="3"/>
      <c r="JNX21" s="3"/>
      <c r="JNY21" s="3"/>
      <c r="JNZ21" s="3"/>
      <c r="JOA21" s="3"/>
      <c r="JOB21" s="3"/>
      <c r="JOC21" s="3"/>
      <c r="JOD21" s="3"/>
      <c r="JOE21" s="3"/>
      <c r="JOF21" s="3"/>
      <c r="JOG21" s="3"/>
      <c r="JOH21" s="3"/>
      <c r="JOI21" s="3"/>
      <c r="JOJ21" s="3"/>
      <c r="JOK21" s="3"/>
      <c r="JOL21" s="3"/>
      <c r="JOM21" s="3"/>
      <c r="JON21" s="3"/>
      <c r="JOO21" s="3"/>
      <c r="JOP21" s="3"/>
      <c r="JOQ21" s="3"/>
      <c r="JOR21" s="3"/>
      <c r="JOS21" s="3"/>
      <c r="JOT21" s="3"/>
      <c r="JOU21" s="3"/>
      <c r="JOV21" s="3"/>
      <c r="JOW21" s="3"/>
      <c r="JOX21" s="3"/>
      <c r="JOY21" s="3"/>
      <c r="JOZ21" s="3"/>
      <c r="JPA21" s="3"/>
      <c r="JPB21" s="3"/>
      <c r="JPC21" s="3"/>
      <c r="JPD21" s="3"/>
      <c r="JPE21" s="3"/>
      <c r="JPF21" s="3"/>
      <c r="JPG21" s="3"/>
      <c r="JPH21" s="3"/>
      <c r="JPI21" s="3"/>
      <c r="JPJ21" s="3"/>
      <c r="JPK21" s="3"/>
      <c r="JPL21" s="3"/>
      <c r="JPM21" s="3"/>
      <c r="JPN21" s="3"/>
      <c r="JPO21" s="3"/>
      <c r="JPP21" s="3"/>
      <c r="JPQ21" s="3"/>
      <c r="JPR21" s="3"/>
      <c r="JPS21" s="3"/>
      <c r="JPT21" s="3"/>
      <c r="JPU21" s="3"/>
      <c r="JPV21" s="3"/>
      <c r="JPW21" s="3"/>
      <c r="JPX21" s="3"/>
      <c r="JPY21" s="3"/>
      <c r="JPZ21" s="3"/>
      <c r="JQA21" s="3"/>
      <c r="JQB21" s="3"/>
      <c r="JQC21" s="3"/>
      <c r="JQD21" s="3"/>
      <c r="JQE21" s="3"/>
      <c r="JQF21" s="3"/>
      <c r="JQG21" s="3"/>
      <c r="JQH21" s="3"/>
      <c r="JQI21" s="3"/>
      <c r="JQJ21" s="3"/>
      <c r="JQK21" s="3"/>
      <c r="JQL21" s="3"/>
      <c r="JQM21" s="3"/>
      <c r="JQN21" s="3"/>
      <c r="JQO21" s="3"/>
      <c r="JQP21" s="3"/>
      <c r="JQQ21" s="3"/>
      <c r="JQR21" s="3"/>
      <c r="JQS21" s="3"/>
      <c r="JQT21" s="3"/>
      <c r="JQU21" s="3"/>
      <c r="JQV21" s="3"/>
      <c r="JQW21" s="3"/>
      <c r="JQX21" s="3"/>
      <c r="JQY21" s="3"/>
      <c r="JQZ21" s="3"/>
      <c r="JRA21" s="3"/>
      <c r="JRB21" s="3"/>
      <c r="JRC21" s="3"/>
      <c r="JRD21" s="3"/>
      <c r="JRE21" s="3"/>
      <c r="JRF21" s="3"/>
      <c r="JRG21" s="3"/>
      <c r="JRH21" s="3"/>
      <c r="JRI21" s="3"/>
      <c r="JRJ21" s="3"/>
      <c r="JRK21" s="3"/>
      <c r="JRL21" s="3"/>
      <c r="JRM21" s="3"/>
      <c r="JRN21" s="3"/>
      <c r="JRO21" s="3"/>
      <c r="JRP21" s="3"/>
      <c r="JRQ21" s="3"/>
      <c r="JRR21" s="3"/>
      <c r="JRS21" s="3"/>
      <c r="JRT21" s="3"/>
      <c r="JRU21" s="3"/>
      <c r="JRV21" s="3"/>
      <c r="JRW21" s="3"/>
      <c r="JRX21" s="3"/>
      <c r="JRY21" s="3"/>
      <c r="JRZ21" s="3"/>
      <c r="JSA21" s="3"/>
      <c r="JSB21" s="3"/>
      <c r="JSC21" s="3"/>
      <c r="JSD21" s="3"/>
      <c r="JSE21" s="3"/>
      <c r="JSF21" s="3"/>
      <c r="JSG21" s="3"/>
      <c r="JSH21" s="3"/>
      <c r="JSI21" s="3"/>
      <c r="JSJ21" s="3"/>
      <c r="JSK21" s="3"/>
      <c r="JSL21" s="3"/>
      <c r="JSM21" s="3"/>
      <c r="JSN21" s="3"/>
      <c r="JSO21" s="3"/>
      <c r="JSP21" s="3"/>
      <c r="JSQ21" s="3"/>
      <c r="JSR21" s="3"/>
      <c r="JSS21" s="3"/>
      <c r="JST21" s="3"/>
      <c r="JSU21" s="3"/>
      <c r="JSV21" s="3"/>
      <c r="JSW21" s="3"/>
      <c r="JSX21" s="3"/>
      <c r="JSY21" s="3"/>
      <c r="JSZ21" s="3"/>
      <c r="JTA21" s="3"/>
      <c r="JTB21" s="3"/>
      <c r="JTC21" s="3"/>
      <c r="JTD21" s="3"/>
      <c r="JTE21" s="3"/>
      <c r="JTF21" s="3"/>
      <c r="JTG21" s="3"/>
      <c r="JTH21" s="3"/>
      <c r="JTI21" s="3"/>
      <c r="JTJ21" s="3"/>
      <c r="JTK21" s="3"/>
      <c r="JTL21" s="3"/>
      <c r="JTM21" s="3"/>
      <c r="JTN21" s="3"/>
      <c r="JTO21" s="3"/>
      <c r="JTP21" s="3"/>
      <c r="JTQ21" s="3"/>
      <c r="JTR21" s="3"/>
      <c r="JTS21" s="3"/>
      <c r="JTT21" s="3"/>
      <c r="JTU21" s="3"/>
      <c r="JTV21" s="3"/>
      <c r="JTW21" s="3"/>
      <c r="JTX21" s="3"/>
      <c r="JTY21" s="3"/>
      <c r="JTZ21" s="3"/>
      <c r="JUA21" s="3"/>
      <c r="JUB21" s="3"/>
      <c r="JUC21" s="3"/>
      <c r="JUD21" s="3"/>
      <c r="JUE21" s="3"/>
      <c r="JUF21" s="3"/>
      <c r="JUG21" s="3"/>
      <c r="JUH21" s="3"/>
      <c r="JUI21" s="3"/>
      <c r="JUJ21" s="3"/>
      <c r="JUK21" s="3"/>
      <c r="JUL21" s="3"/>
      <c r="JUM21" s="3"/>
      <c r="JUN21" s="3"/>
      <c r="JUO21" s="3"/>
      <c r="JUP21" s="3"/>
      <c r="JUQ21" s="3"/>
      <c r="JUR21" s="3"/>
      <c r="JUS21" s="3"/>
      <c r="JUT21" s="3"/>
      <c r="JUU21" s="3"/>
      <c r="JUV21" s="3"/>
      <c r="JUW21" s="3"/>
      <c r="JUX21" s="3"/>
      <c r="JUY21" s="3"/>
      <c r="JUZ21" s="3"/>
      <c r="JVA21" s="3"/>
      <c r="JVB21" s="3"/>
      <c r="JVC21" s="3"/>
      <c r="JVD21" s="3"/>
      <c r="JVE21" s="3"/>
      <c r="JVF21" s="3"/>
      <c r="JVG21" s="3"/>
      <c r="JVH21" s="3"/>
      <c r="JVI21" s="3"/>
      <c r="JVJ21" s="3"/>
      <c r="JVK21" s="3"/>
      <c r="JVL21" s="3"/>
      <c r="JVM21" s="3"/>
      <c r="JVN21" s="3"/>
      <c r="JVO21" s="3"/>
      <c r="JVP21" s="3"/>
      <c r="JVQ21" s="3"/>
      <c r="JVR21" s="3"/>
      <c r="JVS21" s="3"/>
      <c r="JVT21" s="3"/>
      <c r="JVU21" s="3"/>
      <c r="JVV21" s="3"/>
      <c r="JVW21" s="3"/>
      <c r="JVX21" s="3"/>
      <c r="JVY21" s="3"/>
      <c r="JVZ21" s="3"/>
      <c r="JWA21" s="3"/>
      <c r="JWB21" s="3"/>
      <c r="JWC21" s="3"/>
      <c r="JWD21" s="3"/>
      <c r="JWE21" s="3"/>
      <c r="JWF21" s="3"/>
      <c r="JWG21" s="3"/>
      <c r="JWH21" s="3"/>
      <c r="JWI21" s="3"/>
      <c r="JWJ21" s="3"/>
      <c r="JWK21" s="3"/>
      <c r="JWL21" s="3"/>
      <c r="JWM21" s="3"/>
      <c r="JWN21" s="3"/>
      <c r="JWO21" s="3"/>
      <c r="JWP21" s="3"/>
      <c r="JWQ21" s="3"/>
      <c r="JWR21" s="3"/>
      <c r="JWS21" s="3"/>
      <c r="JWT21" s="3"/>
      <c r="JWU21" s="3"/>
      <c r="JWV21" s="3"/>
      <c r="JWW21" s="3"/>
      <c r="JWX21" s="3"/>
      <c r="JWY21" s="3"/>
      <c r="JWZ21" s="3"/>
      <c r="JXA21" s="3"/>
      <c r="JXB21" s="3"/>
      <c r="JXC21" s="3"/>
      <c r="JXD21" s="3"/>
      <c r="JXE21" s="3"/>
      <c r="JXF21" s="3"/>
      <c r="JXG21" s="3"/>
      <c r="JXH21" s="3"/>
      <c r="JXI21" s="3"/>
      <c r="JXJ21" s="3"/>
      <c r="JXK21" s="3"/>
      <c r="JXL21" s="3"/>
      <c r="JXM21" s="3"/>
      <c r="JXN21" s="3"/>
      <c r="JXO21" s="3"/>
      <c r="JXP21" s="3"/>
      <c r="JXQ21" s="3"/>
      <c r="JXR21" s="3"/>
      <c r="JXS21" s="3"/>
      <c r="JXT21" s="3"/>
      <c r="JXU21" s="3"/>
      <c r="JXV21" s="3"/>
      <c r="JXW21" s="3"/>
      <c r="JXX21" s="3"/>
      <c r="JXY21" s="3"/>
      <c r="JXZ21" s="3"/>
      <c r="JYA21" s="3"/>
      <c r="JYB21" s="3"/>
      <c r="JYC21" s="3"/>
      <c r="JYD21" s="3"/>
      <c r="JYE21" s="3"/>
      <c r="JYF21" s="3"/>
      <c r="JYG21" s="3"/>
      <c r="JYH21" s="3"/>
      <c r="JYI21" s="3"/>
      <c r="JYJ21" s="3"/>
      <c r="JYK21" s="3"/>
      <c r="JYL21" s="3"/>
      <c r="JYM21" s="3"/>
      <c r="JYN21" s="3"/>
      <c r="JYO21" s="3"/>
      <c r="JYP21" s="3"/>
      <c r="JYQ21" s="3"/>
      <c r="JYR21" s="3"/>
      <c r="JYS21" s="3"/>
      <c r="JYT21" s="3"/>
      <c r="JYU21" s="3"/>
      <c r="JYV21" s="3"/>
      <c r="JYW21" s="3"/>
      <c r="JYX21" s="3"/>
      <c r="JYY21" s="3"/>
      <c r="JYZ21" s="3"/>
      <c r="JZA21" s="3"/>
      <c r="JZB21" s="3"/>
      <c r="JZC21" s="3"/>
      <c r="JZD21" s="3"/>
      <c r="JZE21" s="3"/>
      <c r="JZF21" s="3"/>
      <c r="JZG21" s="3"/>
      <c r="JZH21" s="3"/>
      <c r="JZI21" s="3"/>
      <c r="JZJ21" s="3"/>
      <c r="JZK21" s="3"/>
      <c r="JZL21" s="3"/>
      <c r="JZM21" s="3"/>
      <c r="JZN21" s="3"/>
      <c r="JZO21" s="3"/>
      <c r="JZP21" s="3"/>
      <c r="JZQ21" s="3"/>
      <c r="JZR21" s="3"/>
      <c r="JZS21" s="3"/>
      <c r="JZT21" s="3"/>
      <c r="JZU21" s="3"/>
      <c r="JZV21" s="3"/>
      <c r="JZW21" s="3"/>
      <c r="JZX21" s="3"/>
      <c r="JZY21" s="3"/>
      <c r="JZZ21" s="3"/>
      <c r="KAA21" s="3"/>
      <c r="KAB21" s="3"/>
      <c r="KAC21" s="3"/>
      <c r="KAD21" s="3"/>
      <c r="KAE21" s="3"/>
      <c r="KAF21" s="3"/>
      <c r="KAG21" s="3"/>
      <c r="KAH21" s="3"/>
      <c r="KAI21" s="3"/>
      <c r="KAJ21" s="3"/>
      <c r="KAK21" s="3"/>
      <c r="KAL21" s="3"/>
      <c r="KAM21" s="3"/>
      <c r="KAN21" s="3"/>
      <c r="KAO21" s="3"/>
      <c r="KAP21" s="3"/>
      <c r="KAQ21" s="3"/>
      <c r="KAR21" s="3"/>
      <c r="KAS21" s="3"/>
      <c r="KAT21" s="3"/>
      <c r="KAU21" s="3"/>
      <c r="KAV21" s="3"/>
      <c r="KAW21" s="3"/>
      <c r="KAX21" s="3"/>
      <c r="KAY21" s="3"/>
      <c r="KAZ21" s="3"/>
      <c r="KBA21" s="3"/>
      <c r="KBB21" s="3"/>
      <c r="KBC21" s="3"/>
      <c r="KBD21" s="3"/>
      <c r="KBE21" s="3"/>
      <c r="KBF21" s="3"/>
      <c r="KBG21" s="3"/>
      <c r="KBH21" s="3"/>
      <c r="KBI21" s="3"/>
      <c r="KBJ21" s="3"/>
      <c r="KBK21" s="3"/>
      <c r="KBL21" s="3"/>
      <c r="KBM21" s="3"/>
      <c r="KBN21" s="3"/>
      <c r="KBO21" s="3"/>
      <c r="KBP21" s="3"/>
      <c r="KBQ21" s="3"/>
      <c r="KBR21" s="3"/>
      <c r="KBS21" s="3"/>
      <c r="KBT21" s="3"/>
      <c r="KBU21" s="3"/>
      <c r="KBV21" s="3"/>
      <c r="KBW21" s="3"/>
      <c r="KBX21" s="3"/>
      <c r="KBY21" s="3"/>
      <c r="KBZ21" s="3"/>
      <c r="KCA21" s="3"/>
      <c r="KCB21" s="3"/>
      <c r="KCC21" s="3"/>
      <c r="KCD21" s="3"/>
      <c r="KCE21" s="3"/>
      <c r="KCF21" s="3"/>
      <c r="KCG21" s="3"/>
      <c r="KCH21" s="3"/>
      <c r="KCI21" s="3"/>
      <c r="KCJ21" s="3"/>
      <c r="KCK21" s="3"/>
      <c r="KCL21" s="3"/>
      <c r="KCM21" s="3"/>
      <c r="KCN21" s="3"/>
      <c r="KCO21" s="3"/>
      <c r="KCP21" s="3"/>
      <c r="KCQ21" s="3"/>
      <c r="KCR21" s="3"/>
      <c r="KCS21" s="3"/>
      <c r="KCT21" s="3"/>
      <c r="KCU21" s="3"/>
      <c r="KCV21" s="3"/>
      <c r="KCW21" s="3"/>
      <c r="KCX21" s="3"/>
      <c r="KCY21" s="3"/>
      <c r="KCZ21" s="3"/>
      <c r="KDA21" s="3"/>
      <c r="KDB21" s="3"/>
      <c r="KDC21" s="3"/>
      <c r="KDD21" s="3"/>
      <c r="KDE21" s="3"/>
      <c r="KDF21" s="3"/>
      <c r="KDG21" s="3"/>
      <c r="KDH21" s="3"/>
      <c r="KDI21" s="3"/>
      <c r="KDJ21" s="3"/>
      <c r="KDK21" s="3"/>
      <c r="KDL21" s="3"/>
      <c r="KDM21" s="3"/>
      <c r="KDN21" s="3"/>
      <c r="KDO21" s="3"/>
      <c r="KDP21" s="3"/>
      <c r="KDQ21" s="3"/>
      <c r="KDR21" s="3"/>
      <c r="KDS21" s="3"/>
      <c r="KDT21" s="3"/>
      <c r="KDU21" s="3"/>
      <c r="KDV21" s="3"/>
      <c r="KDW21" s="3"/>
      <c r="KDX21" s="3"/>
      <c r="KDY21" s="3"/>
      <c r="KDZ21" s="3"/>
      <c r="KEA21" s="3"/>
      <c r="KEB21" s="3"/>
      <c r="KEC21" s="3"/>
      <c r="KED21" s="3"/>
      <c r="KEE21" s="3"/>
      <c r="KEF21" s="3"/>
      <c r="KEG21" s="3"/>
      <c r="KEH21" s="3"/>
      <c r="KEI21" s="3"/>
      <c r="KEJ21" s="3"/>
      <c r="KEK21" s="3"/>
      <c r="KEL21" s="3"/>
      <c r="KEM21" s="3"/>
      <c r="KEN21" s="3"/>
      <c r="KEO21" s="3"/>
      <c r="KEP21" s="3"/>
      <c r="KEQ21" s="3"/>
      <c r="KER21" s="3"/>
      <c r="KES21" s="3"/>
      <c r="KET21" s="3"/>
      <c r="KEU21" s="3"/>
      <c r="KEV21" s="3"/>
      <c r="KEW21" s="3"/>
      <c r="KEX21" s="3"/>
      <c r="KEY21" s="3"/>
      <c r="KEZ21" s="3"/>
      <c r="KFA21" s="3"/>
      <c r="KFB21" s="3"/>
      <c r="KFC21" s="3"/>
      <c r="KFD21" s="3"/>
      <c r="KFE21" s="3"/>
      <c r="KFF21" s="3"/>
      <c r="KFG21" s="3"/>
      <c r="KFH21" s="3"/>
      <c r="KFI21" s="3"/>
      <c r="KFJ21" s="3"/>
      <c r="KFK21" s="3"/>
      <c r="KFL21" s="3"/>
      <c r="KFM21" s="3"/>
      <c r="KFN21" s="3"/>
      <c r="KFO21" s="3"/>
      <c r="KFP21" s="3"/>
      <c r="KFQ21" s="3"/>
      <c r="KFR21" s="3"/>
      <c r="KFS21" s="3"/>
      <c r="KFT21" s="3"/>
      <c r="KFU21" s="3"/>
      <c r="KFV21" s="3"/>
      <c r="KFW21" s="3"/>
      <c r="KFX21" s="3"/>
      <c r="KFY21" s="3"/>
      <c r="KFZ21" s="3"/>
      <c r="KGA21" s="3"/>
      <c r="KGB21" s="3"/>
      <c r="KGC21" s="3"/>
      <c r="KGD21" s="3"/>
      <c r="KGE21" s="3"/>
      <c r="KGF21" s="3"/>
      <c r="KGG21" s="3"/>
      <c r="KGH21" s="3"/>
      <c r="KGI21" s="3"/>
      <c r="KGJ21" s="3"/>
      <c r="KGK21" s="3"/>
      <c r="KGL21" s="3"/>
      <c r="KGM21" s="3"/>
      <c r="KGN21" s="3"/>
      <c r="KGO21" s="3"/>
      <c r="KGP21" s="3"/>
      <c r="KGQ21" s="3"/>
      <c r="KGR21" s="3"/>
      <c r="KGS21" s="3"/>
      <c r="KGT21" s="3"/>
      <c r="KGU21" s="3"/>
      <c r="KGV21" s="3"/>
      <c r="KGW21" s="3"/>
      <c r="KGX21" s="3"/>
      <c r="KGY21" s="3"/>
      <c r="KGZ21" s="3"/>
      <c r="KHA21" s="3"/>
      <c r="KHB21" s="3"/>
      <c r="KHC21" s="3"/>
      <c r="KHD21" s="3"/>
      <c r="KHE21" s="3"/>
      <c r="KHF21" s="3"/>
      <c r="KHG21" s="3"/>
      <c r="KHH21" s="3"/>
      <c r="KHI21" s="3"/>
      <c r="KHJ21" s="3"/>
      <c r="KHK21" s="3"/>
      <c r="KHL21" s="3"/>
      <c r="KHM21" s="3"/>
      <c r="KHN21" s="3"/>
      <c r="KHO21" s="3"/>
      <c r="KHP21" s="3"/>
      <c r="KHQ21" s="3"/>
      <c r="KHR21" s="3"/>
      <c r="KHS21" s="3"/>
      <c r="KHT21" s="3"/>
      <c r="KHU21" s="3"/>
      <c r="KHV21" s="3"/>
      <c r="KHW21" s="3"/>
      <c r="KHX21" s="3"/>
      <c r="KHY21" s="3"/>
      <c r="KHZ21" s="3"/>
      <c r="KIA21" s="3"/>
      <c r="KIB21" s="3"/>
      <c r="KIC21" s="3"/>
      <c r="KID21" s="3"/>
      <c r="KIE21" s="3"/>
      <c r="KIF21" s="3"/>
      <c r="KIG21" s="3"/>
      <c r="KIH21" s="3"/>
      <c r="KII21" s="3"/>
      <c r="KIJ21" s="3"/>
      <c r="KIK21" s="3"/>
      <c r="KIL21" s="3"/>
      <c r="KIM21" s="3"/>
      <c r="KIN21" s="3"/>
      <c r="KIO21" s="3"/>
      <c r="KIP21" s="3"/>
      <c r="KIQ21" s="3"/>
      <c r="KIR21" s="3"/>
      <c r="KIS21" s="3"/>
      <c r="KIT21" s="3"/>
      <c r="KIU21" s="3"/>
      <c r="KIV21" s="3"/>
      <c r="KIW21" s="3"/>
      <c r="KIX21" s="3"/>
      <c r="KIY21" s="3"/>
      <c r="KIZ21" s="3"/>
      <c r="KJA21" s="3"/>
      <c r="KJB21" s="3"/>
      <c r="KJC21" s="3"/>
      <c r="KJD21" s="3"/>
      <c r="KJE21" s="3"/>
      <c r="KJF21" s="3"/>
      <c r="KJG21" s="3"/>
      <c r="KJH21" s="3"/>
      <c r="KJI21" s="3"/>
      <c r="KJJ21" s="3"/>
      <c r="KJK21" s="3"/>
      <c r="KJL21" s="3"/>
      <c r="KJM21" s="3"/>
      <c r="KJN21" s="3"/>
      <c r="KJO21" s="3"/>
      <c r="KJP21" s="3"/>
      <c r="KJQ21" s="3"/>
      <c r="KJR21" s="3"/>
      <c r="KJS21" s="3"/>
      <c r="KJT21" s="3"/>
      <c r="KJU21" s="3"/>
      <c r="KJV21" s="3"/>
      <c r="KJW21" s="3"/>
      <c r="KJX21" s="3"/>
      <c r="KJY21" s="3"/>
      <c r="KJZ21" s="3"/>
      <c r="KKA21" s="3"/>
      <c r="KKB21" s="3"/>
      <c r="KKC21" s="3"/>
      <c r="KKD21" s="3"/>
      <c r="KKE21" s="3"/>
      <c r="KKF21" s="3"/>
      <c r="KKG21" s="3"/>
      <c r="KKH21" s="3"/>
      <c r="KKI21" s="3"/>
      <c r="KKJ21" s="3"/>
      <c r="KKK21" s="3"/>
      <c r="KKL21" s="3"/>
      <c r="KKM21" s="3"/>
      <c r="KKN21" s="3"/>
      <c r="KKO21" s="3"/>
      <c r="KKP21" s="3"/>
      <c r="KKQ21" s="3"/>
      <c r="KKR21" s="3"/>
      <c r="KKS21" s="3"/>
      <c r="KKT21" s="3"/>
      <c r="KKU21" s="3"/>
      <c r="KKV21" s="3"/>
      <c r="KKW21" s="3"/>
      <c r="KKX21" s="3"/>
      <c r="KKY21" s="3"/>
      <c r="KKZ21" s="3"/>
      <c r="KLA21" s="3"/>
      <c r="KLB21" s="3"/>
      <c r="KLC21" s="3"/>
      <c r="KLD21" s="3"/>
      <c r="KLE21" s="3"/>
      <c r="KLF21" s="3"/>
      <c r="KLG21" s="3"/>
      <c r="KLH21" s="3"/>
      <c r="KLI21" s="3"/>
      <c r="KLJ21" s="3"/>
      <c r="KLK21" s="3"/>
      <c r="KLL21" s="3"/>
      <c r="KLM21" s="3"/>
      <c r="KLN21" s="3"/>
      <c r="KLO21" s="3"/>
      <c r="KLP21" s="3"/>
      <c r="KLQ21" s="3"/>
      <c r="KLR21" s="3"/>
      <c r="KLS21" s="3"/>
      <c r="KLT21" s="3"/>
      <c r="KLU21" s="3"/>
      <c r="KLV21" s="3"/>
      <c r="KLW21" s="3"/>
      <c r="KLX21" s="3"/>
      <c r="KLY21" s="3"/>
      <c r="KLZ21" s="3"/>
      <c r="KMA21" s="3"/>
      <c r="KMB21" s="3"/>
      <c r="KMC21" s="3"/>
      <c r="KMD21" s="3"/>
      <c r="KME21" s="3"/>
      <c r="KMF21" s="3"/>
      <c r="KMG21" s="3"/>
      <c r="KMH21" s="3"/>
      <c r="KMI21" s="3"/>
      <c r="KMJ21" s="3"/>
      <c r="KMK21" s="3"/>
      <c r="KML21" s="3"/>
      <c r="KMM21" s="3"/>
      <c r="KMN21" s="3"/>
      <c r="KMO21" s="3"/>
      <c r="KMP21" s="3"/>
      <c r="KMQ21" s="3"/>
      <c r="KMR21" s="3"/>
      <c r="KMS21" s="3"/>
      <c r="KMT21" s="3"/>
      <c r="KMU21" s="3"/>
      <c r="KMV21" s="3"/>
      <c r="KMW21" s="3"/>
      <c r="KMX21" s="3"/>
      <c r="KMY21" s="3"/>
      <c r="KMZ21" s="3"/>
      <c r="KNA21" s="3"/>
      <c r="KNB21" s="3"/>
      <c r="KNC21" s="3"/>
      <c r="KND21" s="3"/>
      <c r="KNE21" s="3"/>
      <c r="KNF21" s="3"/>
      <c r="KNG21" s="3"/>
      <c r="KNH21" s="3"/>
      <c r="KNI21" s="3"/>
      <c r="KNJ21" s="3"/>
      <c r="KNK21" s="3"/>
      <c r="KNL21" s="3"/>
      <c r="KNM21" s="3"/>
      <c r="KNN21" s="3"/>
      <c r="KNO21" s="3"/>
      <c r="KNP21" s="3"/>
      <c r="KNQ21" s="3"/>
      <c r="KNR21" s="3"/>
      <c r="KNS21" s="3"/>
      <c r="KNT21" s="3"/>
      <c r="KNU21" s="3"/>
      <c r="KNV21" s="3"/>
      <c r="KNW21" s="3"/>
      <c r="KNX21" s="3"/>
      <c r="KNY21" s="3"/>
      <c r="KNZ21" s="3"/>
      <c r="KOA21" s="3"/>
      <c r="KOB21" s="3"/>
      <c r="KOC21" s="3"/>
      <c r="KOD21" s="3"/>
      <c r="KOE21" s="3"/>
      <c r="KOF21" s="3"/>
      <c r="KOG21" s="3"/>
      <c r="KOH21" s="3"/>
      <c r="KOI21" s="3"/>
      <c r="KOJ21" s="3"/>
      <c r="KOK21" s="3"/>
      <c r="KOL21" s="3"/>
      <c r="KOM21" s="3"/>
      <c r="KON21" s="3"/>
      <c r="KOO21" s="3"/>
      <c r="KOP21" s="3"/>
      <c r="KOQ21" s="3"/>
      <c r="KOR21" s="3"/>
      <c r="KOS21" s="3"/>
      <c r="KOT21" s="3"/>
      <c r="KOU21" s="3"/>
      <c r="KOV21" s="3"/>
      <c r="KOW21" s="3"/>
      <c r="KOX21" s="3"/>
      <c r="KOY21" s="3"/>
      <c r="KOZ21" s="3"/>
      <c r="KPA21" s="3"/>
      <c r="KPB21" s="3"/>
      <c r="KPC21" s="3"/>
      <c r="KPD21" s="3"/>
      <c r="KPE21" s="3"/>
      <c r="KPF21" s="3"/>
      <c r="KPG21" s="3"/>
      <c r="KPH21" s="3"/>
      <c r="KPI21" s="3"/>
      <c r="KPJ21" s="3"/>
      <c r="KPK21" s="3"/>
      <c r="KPL21" s="3"/>
      <c r="KPM21" s="3"/>
      <c r="KPN21" s="3"/>
      <c r="KPO21" s="3"/>
      <c r="KPP21" s="3"/>
      <c r="KPQ21" s="3"/>
      <c r="KPR21" s="3"/>
      <c r="KPS21" s="3"/>
      <c r="KPT21" s="3"/>
      <c r="KPU21" s="3"/>
      <c r="KPV21" s="3"/>
      <c r="KPW21" s="3"/>
      <c r="KPX21" s="3"/>
      <c r="KPY21" s="3"/>
      <c r="KPZ21" s="3"/>
      <c r="KQA21" s="3"/>
      <c r="KQB21" s="3"/>
      <c r="KQC21" s="3"/>
      <c r="KQD21" s="3"/>
      <c r="KQE21" s="3"/>
      <c r="KQF21" s="3"/>
      <c r="KQG21" s="3"/>
      <c r="KQH21" s="3"/>
      <c r="KQI21" s="3"/>
      <c r="KQJ21" s="3"/>
      <c r="KQK21" s="3"/>
      <c r="KQL21" s="3"/>
      <c r="KQM21" s="3"/>
      <c r="KQN21" s="3"/>
      <c r="KQO21" s="3"/>
      <c r="KQP21" s="3"/>
      <c r="KQQ21" s="3"/>
      <c r="KQR21" s="3"/>
      <c r="KQS21" s="3"/>
      <c r="KQT21" s="3"/>
      <c r="KQU21" s="3"/>
      <c r="KQV21" s="3"/>
      <c r="KQW21" s="3"/>
      <c r="KQX21" s="3"/>
      <c r="KQY21" s="3"/>
      <c r="KQZ21" s="3"/>
      <c r="KRA21" s="3"/>
      <c r="KRB21" s="3"/>
      <c r="KRC21" s="3"/>
      <c r="KRD21" s="3"/>
      <c r="KRE21" s="3"/>
      <c r="KRF21" s="3"/>
      <c r="KRG21" s="3"/>
      <c r="KRH21" s="3"/>
      <c r="KRI21" s="3"/>
      <c r="KRJ21" s="3"/>
      <c r="KRK21" s="3"/>
      <c r="KRL21" s="3"/>
      <c r="KRM21" s="3"/>
      <c r="KRN21" s="3"/>
      <c r="KRO21" s="3"/>
      <c r="KRP21" s="3"/>
      <c r="KRQ21" s="3"/>
      <c r="KRR21" s="3"/>
      <c r="KRS21" s="3"/>
      <c r="KRT21" s="3"/>
      <c r="KRU21" s="3"/>
      <c r="KRV21" s="3"/>
      <c r="KRW21" s="3"/>
      <c r="KRX21" s="3"/>
      <c r="KRY21" s="3"/>
      <c r="KRZ21" s="3"/>
      <c r="KSA21" s="3"/>
      <c r="KSB21" s="3"/>
      <c r="KSC21" s="3"/>
      <c r="KSD21" s="3"/>
      <c r="KSE21" s="3"/>
      <c r="KSF21" s="3"/>
      <c r="KSG21" s="3"/>
      <c r="KSH21" s="3"/>
      <c r="KSI21" s="3"/>
      <c r="KSJ21" s="3"/>
      <c r="KSK21" s="3"/>
      <c r="KSL21" s="3"/>
      <c r="KSM21" s="3"/>
      <c r="KSN21" s="3"/>
      <c r="KSO21" s="3"/>
      <c r="KSP21" s="3"/>
      <c r="KSQ21" s="3"/>
      <c r="KSR21" s="3"/>
      <c r="KSS21" s="3"/>
      <c r="KST21" s="3"/>
      <c r="KSU21" s="3"/>
      <c r="KSV21" s="3"/>
      <c r="KSW21" s="3"/>
      <c r="KSX21" s="3"/>
      <c r="KSY21" s="3"/>
      <c r="KSZ21" s="3"/>
      <c r="KTA21" s="3"/>
      <c r="KTB21" s="3"/>
      <c r="KTC21" s="3"/>
      <c r="KTD21" s="3"/>
      <c r="KTE21" s="3"/>
      <c r="KTF21" s="3"/>
      <c r="KTG21" s="3"/>
      <c r="KTH21" s="3"/>
      <c r="KTI21" s="3"/>
      <c r="KTJ21" s="3"/>
      <c r="KTK21" s="3"/>
      <c r="KTL21" s="3"/>
      <c r="KTM21" s="3"/>
      <c r="KTN21" s="3"/>
      <c r="KTO21" s="3"/>
      <c r="KTP21" s="3"/>
      <c r="KTQ21" s="3"/>
      <c r="KTR21" s="3"/>
      <c r="KTS21" s="3"/>
      <c r="KTT21" s="3"/>
      <c r="KTU21" s="3"/>
      <c r="KTV21" s="3"/>
      <c r="KTW21" s="3"/>
      <c r="KTX21" s="3"/>
      <c r="KTY21" s="3"/>
      <c r="KTZ21" s="3"/>
      <c r="KUA21" s="3"/>
      <c r="KUB21" s="3"/>
      <c r="KUC21" s="3"/>
      <c r="KUD21" s="3"/>
      <c r="KUE21" s="3"/>
      <c r="KUF21" s="3"/>
      <c r="KUG21" s="3"/>
      <c r="KUH21" s="3"/>
      <c r="KUI21" s="3"/>
      <c r="KUJ21" s="3"/>
      <c r="KUK21" s="3"/>
      <c r="KUL21" s="3"/>
      <c r="KUM21" s="3"/>
      <c r="KUN21" s="3"/>
      <c r="KUO21" s="3"/>
      <c r="KUP21" s="3"/>
      <c r="KUQ21" s="3"/>
      <c r="KUR21" s="3"/>
      <c r="KUS21" s="3"/>
      <c r="KUT21" s="3"/>
      <c r="KUU21" s="3"/>
      <c r="KUV21" s="3"/>
      <c r="KUW21" s="3"/>
      <c r="KUX21" s="3"/>
      <c r="KUY21" s="3"/>
      <c r="KUZ21" s="3"/>
      <c r="KVA21" s="3"/>
      <c r="KVB21" s="3"/>
      <c r="KVC21" s="3"/>
      <c r="KVD21" s="3"/>
      <c r="KVE21" s="3"/>
      <c r="KVF21" s="3"/>
      <c r="KVG21" s="3"/>
      <c r="KVH21" s="3"/>
      <c r="KVI21" s="3"/>
      <c r="KVJ21" s="3"/>
      <c r="KVK21" s="3"/>
      <c r="KVL21" s="3"/>
      <c r="KVM21" s="3"/>
      <c r="KVN21" s="3"/>
      <c r="KVO21" s="3"/>
      <c r="KVP21" s="3"/>
      <c r="KVQ21" s="3"/>
      <c r="KVR21" s="3"/>
      <c r="KVS21" s="3"/>
      <c r="KVT21" s="3"/>
      <c r="KVU21" s="3"/>
      <c r="KVV21" s="3"/>
      <c r="KVW21" s="3"/>
      <c r="KVX21" s="3"/>
      <c r="KVY21" s="3"/>
      <c r="KVZ21" s="3"/>
      <c r="KWA21" s="3"/>
      <c r="KWB21" s="3"/>
      <c r="KWC21" s="3"/>
      <c r="KWD21" s="3"/>
      <c r="KWE21" s="3"/>
      <c r="KWF21" s="3"/>
      <c r="KWG21" s="3"/>
      <c r="KWH21" s="3"/>
      <c r="KWI21" s="3"/>
      <c r="KWJ21" s="3"/>
      <c r="KWK21" s="3"/>
      <c r="KWL21" s="3"/>
      <c r="KWM21" s="3"/>
      <c r="KWN21" s="3"/>
      <c r="KWO21" s="3"/>
      <c r="KWP21" s="3"/>
      <c r="KWQ21" s="3"/>
      <c r="KWR21" s="3"/>
      <c r="KWS21" s="3"/>
      <c r="KWT21" s="3"/>
      <c r="KWU21" s="3"/>
      <c r="KWV21" s="3"/>
      <c r="KWW21" s="3"/>
      <c r="KWX21" s="3"/>
      <c r="KWY21" s="3"/>
      <c r="KWZ21" s="3"/>
      <c r="KXA21" s="3"/>
      <c r="KXB21" s="3"/>
      <c r="KXC21" s="3"/>
      <c r="KXD21" s="3"/>
      <c r="KXE21" s="3"/>
      <c r="KXF21" s="3"/>
      <c r="KXG21" s="3"/>
      <c r="KXH21" s="3"/>
      <c r="KXI21" s="3"/>
      <c r="KXJ21" s="3"/>
      <c r="KXK21" s="3"/>
      <c r="KXL21" s="3"/>
      <c r="KXM21" s="3"/>
      <c r="KXN21" s="3"/>
      <c r="KXO21" s="3"/>
      <c r="KXP21" s="3"/>
      <c r="KXQ21" s="3"/>
      <c r="KXR21" s="3"/>
      <c r="KXS21" s="3"/>
      <c r="KXT21" s="3"/>
      <c r="KXU21" s="3"/>
      <c r="KXV21" s="3"/>
      <c r="KXW21" s="3"/>
      <c r="KXX21" s="3"/>
      <c r="KXY21" s="3"/>
      <c r="KXZ21" s="3"/>
      <c r="KYA21" s="3"/>
      <c r="KYB21" s="3"/>
      <c r="KYC21" s="3"/>
      <c r="KYD21" s="3"/>
      <c r="KYE21" s="3"/>
      <c r="KYF21" s="3"/>
      <c r="KYG21" s="3"/>
      <c r="KYH21" s="3"/>
      <c r="KYI21" s="3"/>
      <c r="KYJ21" s="3"/>
      <c r="KYK21" s="3"/>
      <c r="KYL21" s="3"/>
      <c r="KYM21" s="3"/>
      <c r="KYN21" s="3"/>
      <c r="KYO21" s="3"/>
      <c r="KYP21" s="3"/>
      <c r="KYQ21" s="3"/>
      <c r="KYR21" s="3"/>
      <c r="KYS21" s="3"/>
      <c r="KYT21" s="3"/>
      <c r="KYU21" s="3"/>
      <c r="KYV21" s="3"/>
      <c r="KYW21" s="3"/>
      <c r="KYX21" s="3"/>
      <c r="KYY21" s="3"/>
      <c r="KYZ21" s="3"/>
      <c r="KZA21" s="3"/>
      <c r="KZB21" s="3"/>
      <c r="KZC21" s="3"/>
      <c r="KZD21" s="3"/>
      <c r="KZE21" s="3"/>
      <c r="KZF21" s="3"/>
      <c r="KZG21" s="3"/>
      <c r="KZH21" s="3"/>
      <c r="KZI21" s="3"/>
      <c r="KZJ21" s="3"/>
      <c r="KZK21" s="3"/>
      <c r="KZL21" s="3"/>
      <c r="KZM21" s="3"/>
      <c r="KZN21" s="3"/>
      <c r="KZO21" s="3"/>
      <c r="KZP21" s="3"/>
      <c r="KZQ21" s="3"/>
      <c r="KZR21" s="3"/>
      <c r="KZS21" s="3"/>
      <c r="KZT21" s="3"/>
      <c r="KZU21" s="3"/>
      <c r="KZV21" s="3"/>
      <c r="KZW21" s="3"/>
      <c r="KZX21" s="3"/>
      <c r="KZY21" s="3"/>
      <c r="KZZ21" s="3"/>
      <c r="LAA21" s="3"/>
      <c r="LAB21" s="3"/>
      <c r="LAC21" s="3"/>
      <c r="LAD21" s="3"/>
      <c r="LAE21" s="3"/>
      <c r="LAF21" s="3"/>
      <c r="LAG21" s="3"/>
      <c r="LAH21" s="3"/>
      <c r="LAI21" s="3"/>
      <c r="LAJ21" s="3"/>
      <c r="LAK21" s="3"/>
      <c r="LAL21" s="3"/>
      <c r="LAM21" s="3"/>
      <c r="LAN21" s="3"/>
      <c r="LAO21" s="3"/>
      <c r="LAP21" s="3"/>
      <c r="LAQ21" s="3"/>
      <c r="LAR21" s="3"/>
      <c r="LAS21" s="3"/>
      <c r="LAT21" s="3"/>
      <c r="LAU21" s="3"/>
      <c r="LAV21" s="3"/>
      <c r="LAW21" s="3"/>
      <c r="LAX21" s="3"/>
      <c r="LAY21" s="3"/>
      <c r="LAZ21" s="3"/>
      <c r="LBA21" s="3"/>
      <c r="LBB21" s="3"/>
      <c r="LBC21" s="3"/>
      <c r="LBD21" s="3"/>
      <c r="LBE21" s="3"/>
      <c r="LBF21" s="3"/>
      <c r="LBG21" s="3"/>
      <c r="LBH21" s="3"/>
      <c r="LBI21" s="3"/>
      <c r="LBJ21" s="3"/>
      <c r="LBK21" s="3"/>
      <c r="LBL21" s="3"/>
      <c r="LBM21" s="3"/>
      <c r="LBN21" s="3"/>
      <c r="LBO21" s="3"/>
      <c r="LBP21" s="3"/>
      <c r="LBQ21" s="3"/>
      <c r="LBR21" s="3"/>
      <c r="LBS21" s="3"/>
      <c r="LBT21" s="3"/>
      <c r="LBU21" s="3"/>
      <c r="LBV21" s="3"/>
      <c r="LBW21" s="3"/>
      <c r="LBX21" s="3"/>
      <c r="LBY21" s="3"/>
      <c r="LBZ21" s="3"/>
      <c r="LCA21" s="3"/>
      <c r="LCB21" s="3"/>
      <c r="LCC21" s="3"/>
      <c r="LCD21" s="3"/>
      <c r="LCE21" s="3"/>
      <c r="LCF21" s="3"/>
      <c r="LCG21" s="3"/>
      <c r="LCH21" s="3"/>
      <c r="LCI21" s="3"/>
      <c r="LCJ21" s="3"/>
      <c r="LCK21" s="3"/>
      <c r="LCL21" s="3"/>
      <c r="LCM21" s="3"/>
      <c r="LCN21" s="3"/>
      <c r="LCO21" s="3"/>
      <c r="LCP21" s="3"/>
      <c r="LCQ21" s="3"/>
      <c r="LCR21" s="3"/>
      <c r="LCS21" s="3"/>
      <c r="LCT21" s="3"/>
      <c r="LCU21" s="3"/>
      <c r="LCV21" s="3"/>
      <c r="LCW21" s="3"/>
      <c r="LCX21" s="3"/>
      <c r="LCY21" s="3"/>
      <c r="LCZ21" s="3"/>
      <c r="LDA21" s="3"/>
      <c r="LDB21" s="3"/>
      <c r="LDC21" s="3"/>
      <c r="LDD21" s="3"/>
      <c r="LDE21" s="3"/>
      <c r="LDF21" s="3"/>
      <c r="LDG21" s="3"/>
      <c r="LDH21" s="3"/>
      <c r="LDI21" s="3"/>
      <c r="LDJ21" s="3"/>
      <c r="LDK21" s="3"/>
      <c r="LDL21" s="3"/>
      <c r="LDM21" s="3"/>
      <c r="LDN21" s="3"/>
      <c r="LDO21" s="3"/>
      <c r="LDP21" s="3"/>
      <c r="LDQ21" s="3"/>
      <c r="LDR21" s="3"/>
      <c r="LDS21" s="3"/>
      <c r="LDT21" s="3"/>
      <c r="LDU21" s="3"/>
      <c r="LDV21" s="3"/>
      <c r="LDW21" s="3"/>
      <c r="LDX21" s="3"/>
      <c r="LDY21" s="3"/>
      <c r="LDZ21" s="3"/>
      <c r="LEA21" s="3"/>
      <c r="LEB21" s="3"/>
      <c r="LEC21" s="3"/>
      <c r="LED21" s="3"/>
      <c r="LEE21" s="3"/>
      <c r="LEF21" s="3"/>
      <c r="LEG21" s="3"/>
      <c r="LEH21" s="3"/>
      <c r="LEI21" s="3"/>
      <c r="LEJ21" s="3"/>
      <c r="LEK21" s="3"/>
      <c r="LEL21" s="3"/>
      <c r="LEM21" s="3"/>
      <c r="LEN21" s="3"/>
      <c r="LEO21" s="3"/>
      <c r="LEP21" s="3"/>
      <c r="LEQ21" s="3"/>
      <c r="LER21" s="3"/>
      <c r="LES21" s="3"/>
      <c r="LET21" s="3"/>
      <c r="LEU21" s="3"/>
      <c r="LEV21" s="3"/>
      <c r="LEW21" s="3"/>
      <c r="LEX21" s="3"/>
      <c r="LEY21" s="3"/>
      <c r="LEZ21" s="3"/>
      <c r="LFA21" s="3"/>
      <c r="LFB21" s="3"/>
      <c r="LFC21" s="3"/>
      <c r="LFD21" s="3"/>
      <c r="LFE21" s="3"/>
      <c r="LFF21" s="3"/>
      <c r="LFG21" s="3"/>
      <c r="LFH21" s="3"/>
      <c r="LFI21" s="3"/>
      <c r="LFJ21" s="3"/>
      <c r="LFK21" s="3"/>
      <c r="LFL21" s="3"/>
      <c r="LFM21" s="3"/>
      <c r="LFN21" s="3"/>
      <c r="LFO21" s="3"/>
      <c r="LFP21" s="3"/>
      <c r="LFQ21" s="3"/>
      <c r="LFR21" s="3"/>
      <c r="LFS21" s="3"/>
      <c r="LFT21" s="3"/>
      <c r="LFU21" s="3"/>
      <c r="LFV21" s="3"/>
      <c r="LFW21" s="3"/>
      <c r="LFX21" s="3"/>
      <c r="LFY21" s="3"/>
      <c r="LFZ21" s="3"/>
      <c r="LGA21" s="3"/>
      <c r="LGB21" s="3"/>
      <c r="LGC21" s="3"/>
      <c r="LGD21" s="3"/>
      <c r="LGE21" s="3"/>
      <c r="LGF21" s="3"/>
      <c r="LGG21" s="3"/>
      <c r="LGH21" s="3"/>
      <c r="LGI21" s="3"/>
      <c r="LGJ21" s="3"/>
      <c r="LGK21" s="3"/>
      <c r="LGL21" s="3"/>
      <c r="LGM21" s="3"/>
      <c r="LGN21" s="3"/>
      <c r="LGO21" s="3"/>
      <c r="LGP21" s="3"/>
      <c r="LGQ21" s="3"/>
      <c r="LGR21" s="3"/>
      <c r="LGS21" s="3"/>
      <c r="LGT21" s="3"/>
      <c r="LGU21" s="3"/>
      <c r="LGV21" s="3"/>
      <c r="LGW21" s="3"/>
      <c r="LGX21" s="3"/>
      <c r="LGY21" s="3"/>
      <c r="LGZ21" s="3"/>
      <c r="LHA21" s="3"/>
      <c r="LHB21" s="3"/>
      <c r="LHC21" s="3"/>
      <c r="LHD21" s="3"/>
      <c r="LHE21" s="3"/>
      <c r="LHF21" s="3"/>
      <c r="LHG21" s="3"/>
      <c r="LHH21" s="3"/>
      <c r="LHI21" s="3"/>
      <c r="LHJ21" s="3"/>
      <c r="LHK21" s="3"/>
      <c r="LHL21" s="3"/>
      <c r="LHM21" s="3"/>
      <c r="LHN21" s="3"/>
      <c r="LHO21" s="3"/>
      <c r="LHP21" s="3"/>
      <c r="LHQ21" s="3"/>
      <c r="LHR21" s="3"/>
      <c r="LHS21" s="3"/>
      <c r="LHT21" s="3"/>
      <c r="LHU21" s="3"/>
      <c r="LHV21" s="3"/>
      <c r="LHW21" s="3"/>
      <c r="LHX21" s="3"/>
      <c r="LHY21" s="3"/>
      <c r="LHZ21" s="3"/>
      <c r="LIA21" s="3"/>
      <c r="LIB21" s="3"/>
      <c r="LIC21" s="3"/>
      <c r="LID21" s="3"/>
      <c r="LIE21" s="3"/>
      <c r="LIF21" s="3"/>
      <c r="LIG21" s="3"/>
      <c r="LIH21" s="3"/>
      <c r="LII21" s="3"/>
      <c r="LIJ21" s="3"/>
      <c r="LIK21" s="3"/>
      <c r="LIL21" s="3"/>
      <c r="LIM21" s="3"/>
      <c r="LIN21" s="3"/>
      <c r="LIO21" s="3"/>
      <c r="LIP21" s="3"/>
      <c r="LIQ21" s="3"/>
      <c r="LIR21" s="3"/>
      <c r="LIS21" s="3"/>
      <c r="LIT21" s="3"/>
      <c r="LIU21" s="3"/>
      <c r="LIV21" s="3"/>
      <c r="LIW21" s="3"/>
      <c r="LIX21" s="3"/>
      <c r="LIY21" s="3"/>
      <c r="LIZ21" s="3"/>
      <c r="LJA21" s="3"/>
      <c r="LJB21" s="3"/>
      <c r="LJC21" s="3"/>
      <c r="LJD21" s="3"/>
      <c r="LJE21" s="3"/>
      <c r="LJF21" s="3"/>
      <c r="LJG21" s="3"/>
      <c r="LJH21" s="3"/>
      <c r="LJI21" s="3"/>
      <c r="LJJ21" s="3"/>
      <c r="LJK21" s="3"/>
      <c r="LJL21" s="3"/>
      <c r="LJM21" s="3"/>
      <c r="LJN21" s="3"/>
      <c r="LJO21" s="3"/>
      <c r="LJP21" s="3"/>
      <c r="LJQ21" s="3"/>
      <c r="LJR21" s="3"/>
      <c r="LJS21" s="3"/>
      <c r="LJT21" s="3"/>
      <c r="LJU21" s="3"/>
      <c r="LJV21" s="3"/>
      <c r="LJW21" s="3"/>
      <c r="LJX21" s="3"/>
      <c r="LJY21" s="3"/>
      <c r="LJZ21" s="3"/>
      <c r="LKA21" s="3"/>
      <c r="LKB21" s="3"/>
      <c r="LKC21" s="3"/>
      <c r="LKD21" s="3"/>
      <c r="LKE21" s="3"/>
      <c r="LKF21" s="3"/>
      <c r="LKG21" s="3"/>
      <c r="LKH21" s="3"/>
      <c r="LKI21" s="3"/>
      <c r="LKJ21" s="3"/>
      <c r="LKK21" s="3"/>
      <c r="LKL21" s="3"/>
      <c r="LKM21" s="3"/>
      <c r="LKN21" s="3"/>
      <c r="LKO21" s="3"/>
      <c r="LKP21" s="3"/>
      <c r="LKQ21" s="3"/>
      <c r="LKR21" s="3"/>
      <c r="LKS21" s="3"/>
      <c r="LKT21" s="3"/>
      <c r="LKU21" s="3"/>
      <c r="LKV21" s="3"/>
      <c r="LKW21" s="3"/>
      <c r="LKX21" s="3"/>
      <c r="LKY21" s="3"/>
      <c r="LKZ21" s="3"/>
      <c r="LLA21" s="3"/>
      <c r="LLB21" s="3"/>
      <c r="LLC21" s="3"/>
      <c r="LLD21" s="3"/>
      <c r="LLE21" s="3"/>
      <c r="LLF21" s="3"/>
      <c r="LLG21" s="3"/>
      <c r="LLH21" s="3"/>
      <c r="LLI21" s="3"/>
      <c r="LLJ21" s="3"/>
      <c r="LLK21" s="3"/>
      <c r="LLL21" s="3"/>
      <c r="LLM21" s="3"/>
      <c r="LLN21" s="3"/>
      <c r="LLO21" s="3"/>
      <c r="LLP21" s="3"/>
      <c r="LLQ21" s="3"/>
      <c r="LLR21" s="3"/>
      <c r="LLS21" s="3"/>
      <c r="LLT21" s="3"/>
      <c r="LLU21" s="3"/>
      <c r="LLV21" s="3"/>
      <c r="LLW21" s="3"/>
      <c r="LLX21" s="3"/>
      <c r="LLY21" s="3"/>
      <c r="LLZ21" s="3"/>
      <c r="LMA21" s="3"/>
      <c r="LMB21" s="3"/>
      <c r="LMC21" s="3"/>
      <c r="LMD21" s="3"/>
      <c r="LME21" s="3"/>
      <c r="LMF21" s="3"/>
      <c r="LMG21" s="3"/>
      <c r="LMH21" s="3"/>
      <c r="LMI21" s="3"/>
      <c r="LMJ21" s="3"/>
      <c r="LMK21" s="3"/>
      <c r="LML21" s="3"/>
      <c r="LMM21" s="3"/>
      <c r="LMN21" s="3"/>
      <c r="LMO21" s="3"/>
      <c r="LMP21" s="3"/>
      <c r="LMQ21" s="3"/>
      <c r="LMR21" s="3"/>
      <c r="LMS21" s="3"/>
      <c r="LMT21" s="3"/>
      <c r="LMU21" s="3"/>
      <c r="LMV21" s="3"/>
      <c r="LMW21" s="3"/>
      <c r="LMX21" s="3"/>
      <c r="LMY21" s="3"/>
      <c r="LMZ21" s="3"/>
      <c r="LNA21" s="3"/>
      <c r="LNB21" s="3"/>
      <c r="LNC21" s="3"/>
      <c r="LND21" s="3"/>
      <c r="LNE21" s="3"/>
      <c r="LNF21" s="3"/>
      <c r="LNG21" s="3"/>
      <c r="LNH21" s="3"/>
      <c r="LNI21" s="3"/>
      <c r="LNJ21" s="3"/>
      <c r="LNK21" s="3"/>
      <c r="LNL21" s="3"/>
      <c r="LNM21" s="3"/>
      <c r="LNN21" s="3"/>
      <c r="LNO21" s="3"/>
      <c r="LNP21" s="3"/>
      <c r="LNQ21" s="3"/>
      <c r="LNR21" s="3"/>
      <c r="LNS21" s="3"/>
      <c r="LNT21" s="3"/>
      <c r="LNU21" s="3"/>
      <c r="LNV21" s="3"/>
      <c r="LNW21" s="3"/>
      <c r="LNX21" s="3"/>
      <c r="LNY21" s="3"/>
      <c r="LNZ21" s="3"/>
      <c r="LOA21" s="3"/>
      <c r="LOB21" s="3"/>
      <c r="LOC21" s="3"/>
      <c r="LOD21" s="3"/>
      <c r="LOE21" s="3"/>
      <c r="LOF21" s="3"/>
      <c r="LOG21" s="3"/>
      <c r="LOH21" s="3"/>
      <c r="LOI21" s="3"/>
      <c r="LOJ21" s="3"/>
      <c r="LOK21" s="3"/>
      <c r="LOL21" s="3"/>
      <c r="LOM21" s="3"/>
      <c r="LON21" s="3"/>
      <c r="LOO21" s="3"/>
      <c r="LOP21" s="3"/>
      <c r="LOQ21" s="3"/>
      <c r="LOR21" s="3"/>
      <c r="LOS21" s="3"/>
      <c r="LOT21" s="3"/>
      <c r="LOU21" s="3"/>
      <c r="LOV21" s="3"/>
      <c r="LOW21" s="3"/>
      <c r="LOX21" s="3"/>
      <c r="LOY21" s="3"/>
      <c r="LOZ21" s="3"/>
      <c r="LPA21" s="3"/>
      <c r="LPB21" s="3"/>
      <c r="LPC21" s="3"/>
      <c r="LPD21" s="3"/>
      <c r="LPE21" s="3"/>
      <c r="LPF21" s="3"/>
      <c r="LPG21" s="3"/>
      <c r="LPH21" s="3"/>
      <c r="LPI21" s="3"/>
      <c r="LPJ21" s="3"/>
      <c r="LPK21" s="3"/>
      <c r="LPL21" s="3"/>
      <c r="LPM21" s="3"/>
      <c r="LPN21" s="3"/>
      <c r="LPO21" s="3"/>
      <c r="LPP21" s="3"/>
      <c r="LPQ21" s="3"/>
      <c r="LPR21" s="3"/>
      <c r="LPS21" s="3"/>
      <c r="LPT21" s="3"/>
      <c r="LPU21" s="3"/>
      <c r="LPV21" s="3"/>
      <c r="LPW21" s="3"/>
      <c r="LPX21" s="3"/>
      <c r="LPY21" s="3"/>
      <c r="LPZ21" s="3"/>
      <c r="LQA21" s="3"/>
      <c r="LQB21" s="3"/>
      <c r="LQC21" s="3"/>
      <c r="LQD21" s="3"/>
      <c r="LQE21" s="3"/>
      <c r="LQF21" s="3"/>
      <c r="LQG21" s="3"/>
      <c r="LQH21" s="3"/>
      <c r="LQI21" s="3"/>
      <c r="LQJ21" s="3"/>
      <c r="LQK21" s="3"/>
      <c r="LQL21" s="3"/>
      <c r="LQM21" s="3"/>
      <c r="LQN21" s="3"/>
      <c r="LQO21" s="3"/>
      <c r="LQP21" s="3"/>
      <c r="LQQ21" s="3"/>
      <c r="LQR21" s="3"/>
      <c r="LQS21" s="3"/>
      <c r="LQT21" s="3"/>
      <c r="LQU21" s="3"/>
      <c r="LQV21" s="3"/>
      <c r="LQW21" s="3"/>
      <c r="LQX21" s="3"/>
      <c r="LQY21" s="3"/>
      <c r="LQZ21" s="3"/>
      <c r="LRA21" s="3"/>
      <c r="LRB21" s="3"/>
      <c r="LRC21" s="3"/>
      <c r="LRD21" s="3"/>
      <c r="LRE21" s="3"/>
      <c r="LRF21" s="3"/>
      <c r="LRG21" s="3"/>
      <c r="LRH21" s="3"/>
      <c r="LRI21" s="3"/>
      <c r="LRJ21" s="3"/>
      <c r="LRK21" s="3"/>
      <c r="LRL21" s="3"/>
      <c r="LRM21" s="3"/>
      <c r="LRN21" s="3"/>
      <c r="LRO21" s="3"/>
      <c r="LRP21" s="3"/>
      <c r="LRQ21" s="3"/>
      <c r="LRR21" s="3"/>
      <c r="LRS21" s="3"/>
      <c r="LRT21" s="3"/>
      <c r="LRU21" s="3"/>
      <c r="LRV21" s="3"/>
      <c r="LRW21" s="3"/>
      <c r="LRX21" s="3"/>
      <c r="LRY21" s="3"/>
      <c r="LRZ21" s="3"/>
      <c r="LSA21" s="3"/>
      <c r="LSB21" s="3"/>
      <c r="LSC21" s="3"/>
      <c r="LSD21" s="3"/>
      <c r="LSE21" s="3"/>
      <c r="LSF21" s="3"/>
      <c r="LSG21" s="3"/>
      <c r="LSH21" s="3"/>
      <c r="LSI21" s="3"/>
      <c r="LSJ21" s="3"/>
      <c r="LSK21" s="3"/>
      <c r="LSL21" s="3"/>
      <c r="LSM21" s="3"/>
      <c r="LSN21" s="3"/>
      <c r="LSO21" s="3"/>
      <c r="LSP21" s="3"/>
      <c r="LSQ21" s="3"/>
      <c r="LSR21" s="3"/>
      <c r="LSS21" s="3"/>
      <c r="LST21" s="3"/>
      <c r="LSU21" s="3"/>
      <c r="LSV21" s="3"/>
      <c r="LSW21" s="3"/>
      <c r="LSX21" s="3"/>
      <c r="LSY21" s="3"/>
      <c r="LSZ21" s="3"/>
      <c r="LTA21" s="3"/>
      <c r="LTB21" s="3"/>
      <c r="LTC21" s="3"/>
      <c r="LTD21" s="3"/>
      <c r="LTE21" s="3"/>
      <c r="LTF21" s="3"/>
      <c r="LTG21" s="3"/>
      <c r="LTH21" s="3"/>
      <c r="LTI21" s="3"/>
      <c r="LTJ21" s="3"/>
      <c r="LTK21" s="3"/>
      <c r="LTL21" s="3"/>
      <c r="LTM21" s="3"/>
      <c r="LTN21" s="3"/>
      <c r="LTO21" s="3"/>
      <c r="LTP21" s="3"/>
      <c r="LTQ21" s="3"/>
      <c r="LTR21" s="3"/>
      <c r="LTS21" s="3"/>
      <c r="LTT21" s="3"/>
      <c r="LTU21" s="3"/>
      <c r="LTV21" s="3"/>
      <c r="LTW21" s="3"/>
      <c r="LTX21" s="3"/>
      <c r="LTY21" s="3"/>
      <c r="LTZ21" s="3"/>
      <c r="LUA21" s="3"/>
      <c r="LUB21" s="3"/>
      <c r="LUC21" s="3"/>
      <c r="LUD21" s="3"/>
      <c r="LUE21" s="3"/>
      <c r="LUF21" s="3"/>
      <c r="LUG21" s="3"/>
      <c r="LUH21" s="3"/>
      <c r="LUI21" s="3"/>
      <c r="LUJ21" s="3"/>
      <c r="LUK21" s="3"/>
      <c r="LUL21" s="3"/>
      <c r="LUM21" s="3"/>
      <c r="LUN21" s="3"/>
      <c r="LUO21" s="3"/>
      <c r="LUP21" s="3"/>
      <c r="LUQ21" s="3"/>
      <c r="LUR21" s="3"/>
      <c r="LUS21" s="3"/>
      <c r="LUT21" s="3"/>
      <c r="LUU21" s="3"/>
      <c r="LUV21" s="3"/>
      <c r="LUW21" s="3"/>
      <c r="LUX21" s="3"/>
      <c r="LUY21" s="3"/>
      <c r="LUZ21" s="3"/>
      <c r="LVA21" s="3"/>
      <c r="LVB21" s="3"/>
      <c r="LVC21" s="3"/>
      <c r="LVD21" s="3"/>
      <c r="LVE21" s="3"/>
      <c r="LVF21" s="3"/>
      <c r="LVG21" s="3"/>
      <c r="LVH21" s="3"/>
      <c r="LVI21" s="3"/>
      <c r="LVJ21" s="3"/>
      <c r="LVK21" s="3"/>
      <c r="LVL21" s="3"/>
      <c r="LVM21" s="3"/>
      <c r="LVN21" s="3"/>
      <c r="LVO21" s="3"/>
      <c r="LVP21" s="3"/>
      <c r="LVQ21" s="3"/>
      <c r="LVR21" s="3"/>
      <c r="LVS21" s="3"/>
      <c r="LVT21" s="3"/>
      <c r="LVU21" s="3"/>
      <c r="LVV21" s="3"/>
      <c r="LVW21" s="3"/>
      <c r="LVX21" s="3"/>
      <c r="LVY21" s="3"/>
      <c r="LVZ21" s="3"/>
      <c r="LWA21" s="3"/>
      <c r="LWB21" s="3"/>
      <c r="LWC21" s="3"/>
      <c r="LWD21" s="3"/>
      <c r="LWE21" s="3"/>
      <c r="LWF21" s="3"/>
      <c r="LWG21" s="3"/>
      <c r="LWH21" s="3"/>
      <c r="LWI21" s="3"/>
      <c r="LWJ21" s="3"/>
      <c r="LWK21" s="3"/>
      <c r="LWL21" s="3"/>
      <c r="LWM21" s="3"/>
      <c r="LWN21" s="3"/>
      <c r="LWO21" s="3"/>
      <c r="LWP21" s="3"/>
      <c r="LWQ21" s="3"/>
      <c r="LWR21" s="3"/>
      <c r="LWS21" s="3"/>
      <c r="LWT21" s="3"/>
      <c r="LWU21" s="3"/>
      <c r="LWV21" s="3"/>
      <c r="LWW21" s="3"/>
      <c r="LWX21" s="3"/>
      <c r="LWY21" s="3"/>
      <c r="LWZ21" s="3"/>
      <c r="LXA21" s="3"/>
      <c r="LXB21" s="3"/>
      <c r="LXC21" s="3"/>
      <c r="LXD21" s="3"/>
      <c r="LXE21" s="3"/>
      <c r="LXF21" s="3"/>
      <c r="LXG21" s="3"/>
      <c r="LXH21" s="3"/>
      <c r="LXI21" s="3"/>
      <c r="LXJ21" s="3"/>
      <c r="LXK21" s="3"/>
      <c r="LXL21" s="3"/>
      <c r="LXM21" s="3"/>
      <c r="LXN21" s="3"/>
      <c r="LXO21" s="3"/>
      <c r="LXP21" s="3"/>
      <c r="LXQ21" s="3"/>
      <c r="LXR21" s="3"/>
      <c r="LXS21" s="3"/>
      <c r="LXT21" s="3"/>
      <c r="LXU21" s="3"/>
      <c r="LXV21" s="3"/>
      <c r="LXW21" s="3"/>
      <c r="LXX21" s="3"/>
      <c r="LXY21" s="3"/>
      <c r="LXZ21" s="3"/>
      <c r="LYA21" s="3"/>
      <c r="LYB21" s="3"/>
      <c r="LYC21" s="3"/>
      <c r="LYD21" s="3"/>
      <c r="LYE21" s="3"/>
      <c r="LYF21" s="3"/>
      <c r="LYG21" s="3"/>
      <c r="LYH21" s="3"/>
      <c r="LYI21" s="3"/>
      <c r="LYJ21" s="3"/>
      <c r="LYK21" s="3"/>
      <c r="LYL21" s="3"/>
      <c r="LYM21" s="3"/>
      <c r="LYN21" s="3"/>
      <c r="LYO21" s="3"/>
      <c r="LYP21" s="3"/>
      <c r="LYQ21" s="3"/>
      <c r="LYR21" s="3"/>
      <c r="LYS21" s="3"/>
      <c r="LYT21" s="3"/>
      <c r="LYU21" s="3"/>
      <c r="LYV21" s="3"/>
      <c r="LYW21" s="3"/>
      <c r="LYX21" s="3"/>
      <c r="LYY21" s="3"/>
      <c r="LYZ21" s="3"/>
      <c r="LZA21" s="3"/>
      <c r="LZB21" s="3"/>
      <c r="LZC21" s="3"/>
      <c r="LZD21" s="3"/>
      <c r="LZE21" s="3"/>
      <c r="LZF21" s="3"/>
      <c r="LZG21" s="3"/>
      <c r="LZH21" s="3"/>
      <c r="LZI21" s="3"/>
      <c r="LZJ21" s="3"/>
      <c r="LZK21" s="3"/>
      <c r="LZL21" s="3"/>
      <c r="LZM21" s="3"/>
      <c r="LZN21" s="3"/>
      <c r="LZO21" s="3"/>
      <c r="LZP21" s="3"/>
      <c r="LZQ21" s="3"/>
      <c r="LZR21" s="3"/>
      <c r="LZS21" s="3"/>
      <c r="LZT21" s="3"/>
      <c r="LZU21" s="3"/>
      <c r="LZV21" s="3"/>
      <c r="LZW21" s="3"/>
      <c r="LZX21" s="3"/>
      <c r="LZY21" s="3"/>
      <c r="LZZ21" s="3"/>
      <c r="MAA21" s="3"/>
      <c r="MAB21" s="3"/>
      <c r="MAC21" s="3"/>
      <c r="MAD21" s="3"/>
      <c r="MAE21" s="3"/>
      <c r="MAF21" s="3"/>
      <c r="MAG21" s="3"/>
      <c r="MAH21" s="3"/>
      <c r="MAI21" s="3"/>
      <c r="MAJ21" s="3"/>
      <c r="MAK21" s="3"/>
      <c r="MAL21" s="3"/>
      <c r="MAM21" s="3"/>
      <c r="MAN21" s="3"/>
      <c r="MAO21" s="3"/>
      <c r="MAP21" s="3"/>
      <c r="MAQ21" s="3"/>
      <c r="MAR21" s="3"/>
      <c r="MAS21" s="3"/>
      <c r="MAT21" s="3"/>
      <c r="MAU21" s="3"/>
      <c r="MAV21" s="3"/>
      <c r="MAW21" s="3"/>
      <c r="MAX21" s="3"/>
      <c r="MAY21" s="3"/>
      <c r="MAZ21" s="3"/>
      <c r="MBA21" s="3"/>
      <c r="MBB21" s="3"/>
      <c r="MBC21" s="3"/>
      <c r="MBD21" s="3"/>
      <c r="MBE21" s="3"/>
      <c r="MBF21" s="3"/>
      <c r="MBG21" s="3"/>
      <c r="MBH21" s="3"/>
      <c r="MBI21" s="3"/>
      <c r="MBJ21" s="3"/>
      <c r="MBK21" s="3"/>
      <c r="MBL21" s="3"/>
      <c r="MBM21" s="3"/>
      <c r="MBN21" s="3"/>
      <c r="MBO21" s="3"/>
      <c r="MBP21" s="3"/>
      <c r="MBQ21" s="3"/>
      <c r="MBR21" s="3"/>
      <c r="MBS21" s="3"/>
      <c r="MBT21" s="3"/>
      <c r="MBU21" s="3"/>
      <c r="MBV21" s="3"/>
      <c r="MBW21" s="3"/>
      <c r="MBX21" s="3"/>
      <c r="MBY21" s="3"/>
      <c r="MBZ21" s="3"/>
      <c r="MCA21" s="3"/>
      <c r="MCB21" s="3"/>
      <c r="MCC21" s="3"/>
      <c r="MCD21" s="3"/>
      <c r="MCE21" s="3"/>
      <c r="MCF21" s="3"/>
      <c r="MCG21" s="3"/>
      <c r="MCH21" s="3"/>
      <c r="MCI21" s="3"/>
      <c r="MCJ21" s="3"/>
      <c r="MCK21" s="3"/>
      <c r="MCL21" s="3"/>
      <c r="MCM21" s="3"/>
      <c r="MCN21" s="3"/>
      <c r="MCO21" s="3"/>
      <c r="MCP21" s="3"/>
      <c r="MCQ21" s="3"/>
      <c r="MCR21" s="3"/>
      <c r="MCS21" s="3"/>
      <c r="MCT21" s="3"/>
      <c r="MCU21" s="3"/>
      <c r="MCV21" s="3"/>
      <c r="MCW21" s="3"/>
      <c r="MCX21" s="3"/>
      <c r="MCY21" s="3"/>
      <c r="MCZ21" s="3"/>
      <c r="MDA21" s="3"/>
      <c r="MDB21" s="3"/>
      <c r="MDC21" s="3"/>
      <c r="MDD21" s="3"/>
      <c r="MDE21" s="3"/>
      <c r="MDF21" s="3"/>
      <c r="MDG21" s="3"/>
      <c r="MDH21" s="3"/>
      <c r="MDI21" s="3"/>
      <c r="MDJ21" s="3"/>
      <c r="MDK21" s="3"/>
      <c r="MDL21" s="3"/>
      <c r="MDM21" s="3"/>
      <c r="MDN21" s="3"/>
      <c r="MDO21" s="3"/>
      <c r="MDP21" s="3"/>
      <c r="MDQ21" s="3"/>
      <c r="MDR21" s="3"/>
      <c r="MDS21" s="3"/>
      <c r="MDT21" s="3"/>
      <c r="MDU21" s="3"/>
      <c r="MDV21" s="3"/>
      <c r="MDW21" s="3"/>
      <c r="MDX21" s="3"/>
      <c r="MDY21" s="3"/>
      <c r="MDZ21" s="3"/>
      <c r="MEA21" s="3"/>
      <c r="MEB21" s="3"/>
      <c r="MEC21" s="3"/>
      <c r="MED21" s="3"/>
      <c r="MEE21" s="3"/>
      <c r="MEF21" s="3"/>
      <c r="MEG21" s="3"/>
      <c r="MEH21" s="3"/>
      <c r="MEI21" s="3"/>
      <c r="MEJ21" s="3"/>
      <c r="MEK21" s="3"/>
      <c r="MEL21" s="3"/>
      <c r="MEM21" s="3"/>
      <c r="MEN21" s="3"/>
      <c r="MEO21" s="3"/>
      <c r="MEP21" s="3"/>
      <c r="MEQ21" s="3"/>
      <c r="MER21" s="3"/>
      <c r="MES21" s="3"/>
      <c r="MET21" s="3"/>
      <c r="MEU21" s="3"/>
      <c r="MEV21" s="3"/>
      <c r="MEW21" s="3"/>
      <c r="MEX21" s="3"/>
      <c r="MEY21" s="3"/>
      <c r="MEZ21" s="3"/>
      <c r="MFA21" s="3"/>
      <c r="MFB21" s="3"/>
      <c r="MFC21" s="3"/>
      <c r="MFD21" s="3"/>
      <c r="MFE21" s="3"/>
      <c r="MFF21" s="3"/>
      <c r="MFG21" s="3"/>
      <c r="MFH21" s="3"/>
      <c r="MFI21" s="3"/>
      <c r="MFJ21" s="3"/>
      <c r="MFK21" s="3"/>
      <c r="MFL21" s="3"/>
      <c r="MFM21" s="3"/>
      <c r="MFN21" s="3"/>
      <c r="MFO21" s="3"/>
      <c r="MFP21" s="3"/>
      <c r="MFQ21" s="3"/>
      <c r="MFR21" s="3"/>
      <c r="MFS21" s="3"/>
      <c r="MFT21" s="3"/>
      <c r="MFU21" s="3"/>
      <c r="MFV21" s="3"/>
      <c r="MFW21" s="3"/>
      <c r="MFX21" s="3"/>
      <c r="MFY21" s="3"/>
      <c r="MFZ21" s="3"/>
      <c r="MGA21" s="3"/>
      <c r="MGB21" s="3"/>
      <c r="MGC21" s="3"/>
      <c r="MGD21" s="3"/>
      <c r="MGE21" s="3"/>
      <c r="MGF21" s="3"/>
      <c r="MGG21" s="3"/>
      <c r="MGH21" s="3"/>
      <c r="MGI21" s="3"/>
      <c r="MGJ21" s="3"/>
      <c r="MGK21" s="3"/>
      <c r="MGL21" s="3"/>
      <c r="MGM21" s="3"/>
      <c r="MGN21" s="3"/>
      <c r="MGO21" s="3"/>
      <c r="MGP21" s="3"/>
      <c r="MGQ21" s="3"/>
      <c r="MGR21" s="3"/>
      <c r="MGS21" s="3"/>
      <c r="MGT21" s="3"/>
      <c r="MGU21" s="3"/>
      <c r="MGV21" s="3"/>
      <c r="MGW21" s="3"/>
      <c r="MGX21" s="3"/>
      <c r="MGY21" s="3"/>
      <c r="MGZ21" s="3"/>
      <c r="MHA21" s="3"/>
      <c r="MHB21" s="3"/>
      <c r="MHC21" s="3"/>
      <c r="MHD21" s="3"/>
      <c r="MHE21" s="3"/>
      <c r="MHF21" s="3"/>
      <c r="MHG21" s="3"/>
      <c r="MHH21" s="3"/>
      <c r="MHI21" s="3"/>
      <c r="MHJ21" s="3"/>
      <c r="MHK21" s="3"/>
      <c r="MHL21" s="3"/>
      <c r="MHM21" s="3"/>
      <c r="MHN21" s="3"/>
      <c r="MHO21" s="3"/>
      <c r="MHP21" s="3"/>
      <c r="MHQ21" s="3"/>
      <c r="MHR21" s="3"/>
      <c r="MHS21" s="3"/>
      <c r="MHT21" s="3"/>
      <c r="MHU21" s="3"/>
      <c r="MHV21" s="3"/>
      <c r="MHW21" s="3"/>
      <c r="MHX21" s="3"/>
      <c r="MHY21" s="3"/>
      <c r="MHZ21" s="3"/>
      <c r="MIA21" s="3"/>
      <c r="MIB21" s="3"/>
      <c r="MIC21" s="3"/>
      <c r="MID21" s="3"/>
      <c r="MIE21" s="3"/>
      <c r="MIF21" s="3"/>
      <c r="MIG21" s="3"/>
      <c r="MIH21" s="3"/>
      <c r="MII21" s="3"/>
      <c r="MIJ21" s="3"/>
      <c r="MIK21" s="3"/>
      <c r="MIL21" s="3"/>
      <c r="MIM21" s="3"/>
      <c r="MIN21" s="3"/>
      <c r="MIO21" s="3"/>
      <c r="MIP21" s="3"/>
      <c r="MIQ21" s="3"/>
      <c r="MIR21" s="3"/>
      <c r="MIS21" s="3"/>
      <c r="MIT21" s="3"/>
      <c r="MIU21" s="3"/>
      <c r="MIV21" s="3"/>
      <c r="MIW21" s="3"/>
      <c r="MIX21" s="3"/>
      <c r="MIY21" s="3"/>
      <c r="MIZ21" s="3"/>
      <c r="MJA21" s="3"/>
      <c r="MJB21" s="3"/>
      <c r="MJC21" s="3"/>
      <c r="MJD21" s="3"/>
      <c r="MJE21" s="3"/>
      <c r="MJF21" s="3"/>
      <c r="MJG21" s="3"/>
      <c r="MJH21" s="3"/>
      <c r="MJI21" s="3"/>
      <c r="MJJ21" s="3"/>
      <c r="MJK21" s="3"/>
      <c r="MJL21" s="3"/>
      <c r="MJM21" s="3"/>
      <c r="MJN21" s="3"/>
      <c r="MJO21" s="3"/>
      <c r="MJP21" s="3"/>
      <c r="MJQ21" s="3"/>
      <c r="MJR21" s="3"/>
      <c r="MJS21" s="3"/>
      <c r="MJT21" s="3"/>
      <c r="MJU21" s="3"/>
      <c r="MJV21" s="3"/>
      <c r="MJW21" s="3"/>
      <c r="MJX21" s="3"/>
      <c r="MJY21" s="3"/>
      <c r="MJZ21" s="3"/>
      <c r="MKA21" s="3"/>
      <c r="MKB21" s="3"/>
      <c r="MKC21" s="3"/>
      <c r="MKD21" s="3"/>
      <c r="MKE21" s="3"/>
      <c r="MKF21" s="3"/>
      <c r="MKG21" s="3"/>
      <c r="MKH21" s="3"/>
      <c r="MKI21" s="3"/>
      <c r="MKJ21" s="3"/>
      <c r="MKK21" s="3"/>
      <c r="MKL21" s="3"/>
      <c r="MKM21" s="3"/>
      <c r="MKN21" s="3"/>
      <c r="MKO21" s="3"/>
      <c r="MKP21" s="3"/>
      <c r="MKQ21" s="3"/>
      <c r="MKR21" s="3"/>
      <c r="MKS21" s="3"/>
      <c r="MKT21" s="3"/>
      <c r="MKU21" s="3"/>
      <c r="MKV21" s="3"/>
      <c r="MKW21" s="3"/>
      <c r="MKX21" s="3"/>
      <c r="MKY21" s="3"/>
      <c r="MKZ21" s="3"/>
      <c r="MLA21" s="3"/>
      <c r="MLB21" s="3"/>
      <c r="MLC21" s="3"/>
      <c r="MLD21" s="3"/>
      <c r="MLE21" s="3"/>
      <c r="MLF21" s="3"/>
      <c r="MLG21" s="3"/>
      <c r="MLH21" s="3"/>
      <c r="MLI21" s="3"/>
      <c r="MLJ21" s="3"/>
      <c r="MLK21" s="3"/>
      <c r="MLL21" s="3"/>
      <c r="MLM21" s="3"/>
      <c r="MLN21" s="3"/>
      <c r="MLO21" s="3"/>
      <c r="MLP21" s="3"/>
      <c r="MLQ21" s="3"/>
      <c r="MLR21" s="3"/>
      <c r="MLS21" s="3"/>
      <c r="MLT21" s="3"/>
      <c r="MLU21" s="3"/>
      <c r="MLV21" s="3"/>
      <c r="MLW21" s="3"/>
      <c r="MLX21" s="3"/>
      <c r="MLY21" s="3"/>
      <c r="MLZ21" s="3"/>
      <c r="MMA21" s="3"/>
      <c r="MMB21" s="3"/>
      <c r="MMC21" s="3"/>
      <c r="MMD21" s="3"/>
      <c r="MME21" s="3"/>
      <c r="MMF21" s="3"/>
      <c r="MMG21" s="3"/>
      <c r="MMH21" s="3"/>
      <c r="MMI21" s="3"/>
      <c r="MMJ21" s="3"/>
      <c r="MMK21" s="3"/>
      <c r="MML21" s="3"/>
      <c r="MMM21" s="3"/>
      <c r="MMN21" s="3"/>
      <c r="MMO21" s="3"/>
      <c r="MMP21" s="3"/>
      <c r="MMQ21" s="3"/>
      <c r="MMR21" s="3"/>
      <c r="MMS21" s="3"/>
      <c r="MMT21" s="3"/>
      <c r="MMU21" s="3"/>
      <c r="MMV21" s="3"/>
      <c r="MMW21" s="3"/>
      <c r="MMX21" s="3"/>
      <c r="MMY21" s="3"/>
      <c r="MMZ21" s="3"/>
      <c r="MNA21" s="3"/>
      <c r="MNB21" s="3"/>
      <c r="MNC21" s="3"/>
      <c r="MND21" s="3"/>
      <c r="MNE21" s="3"/>
      <c r="MNF21" s="3"/>
      <c r="MNG21" s="3"/>
      <c r="MNH21" s="3"/>
      <c r="MNI21" s="3"/>
      <c r="MNJ21" s="3"/>
      <c r="MNK21" s="3"/>
      <c r="MNL21" s="3"/>
      <c r="MNM21" s="3"/>
      <c r="MNN21" s="3"/>
      <c r="MNO21" s="3"/>
      <c r="MNP21" s="3"/>
      <c r="MNQ21" s="3"/>
      <c r="MNR21" s="3"/>
      <c r="MNS21" s="3"/>
      <c r="MNT21" s="3"/>
      <c r="MNU21" s="3"/>
      <c r="MNV21" s="3"/>
      <c r="MNW21" s="3"/>
      <c r="MNX21" s="3"/>
      <c r="MNY21" s="3"/>
      <c r="MNZ21" s="3"/>
      <c r="MOA21" s="3"/>
      <c r="MOB21" s="3"/>
      <c r="MOC21" s="3"/>
      <c r="MOD21" s="3"/>
      <c r="MOE21" s="3"/>
      <c r="MOF21" s="3"/>
      <c r="MOG21" s="3"/>
      <c r="MOH21" s="3"/>
      <c r="MOI21" s="3"/>
      <c r="MOJ21" s="3"/>
      <c r="MOK21" s="3"/>
      <c r="MOL21" s="3"/>
      <c r="MOM21" s="3"/>
      <c r="MON21" s="3"/>
      <c r="MOO21" s="3"/>
      <c r="MOP21" s="3"/>
      <c r="MOQ21" s="3"/>
      <c r="MOR21" s="3"/>
      <c r="MOS21" s="3"/>
      <c r="MOT21" s="3"/>
      <c r="MOU21" s="3"/>
      <c r="MOV21" s="3"/>
      <c r="MOW21" s="3"/>
      <c r="MOX21" s="3"/>
      <c r="MOY21" s="3"/>
      <c r="MOZ21" s="3"/>
      <c r="MPA21" s="3"/>
      <c r="MPB21" s="3"/>
      <c r="MPC21" s="3"/>
      <c r="MPD21" s="3"/>
      <c r="MPE21" s="3"/>
      <c r="MPF21" s="3"/>
      <c r="MPG21" s="3"/>
      <c r="MPH21" s="3"/>
      <c r="MPI21" s="3"/>
      <c r="MPJ21" s="3"/>
      <c r="MPK21" s="3"/>
      <c r="MPL21" s="3"/>
      <c r="MPM21" s="3"/>
      <c r="MPN21" s="3"/>
      <c r="MPO21" s="3"/>
      <c r="MPP21" s="3"/>
      <c r="MPQ21" s="3"/>
      <c r="MPR21" s="3"/>
      <c r="MPS21" s="3"/>
      <c r="MPT21" s="3"/>
      <c r="MPU21" s="3"/>
      <c r="MPV21" s="3"/>
      <c r="MPW21" s="3"/>
      <c r="MPX21" s="3"/>
      <c r="MPY21" s="3"/>
      <c r="MPZ21" s="3"/>
      <c r="MQA21" s="3"/>
      <c r="MQB21" s="3"/>
      <c r="MQC21" s="3"/>
      <c r="MQD21" s="3"/>
      <c r="MQE21" s="3"/>
      <c r="MQF21" s="3"/>
      <c r="MQG21" s="3"/>
      <c r="MQH21" s="3"/>
      <c r="MQI21" s="3"/>
      <c r="MQJ21" s="3"/>
      <c r="MQK21" s="3"/>
      <c r="MQL21" s="3"/>
      <c r="MQM21" s="3"/>
      <c r="MQN21" s="3"/>
      <c r="MQO21" s="3"/>
      <c r="MQP21" s="3"/>
      <c r="MQQ21" s="3"/>
      <c r="MQR21" s="3"/>
      <c r="MQS21" s="3"/>
      <c r="MQT21" s="3"/>
      <c r="MQU21" s="3"/>
      <c r="MQV21" s="3"/>
      <c r="MQW21" s="3"/>
      <c r="MQX21" s="3"/>
      <c r="MQY21" s="3"/>
      <c r="MQZ21" s="3"/>
      <c r="MRA21" s="3"/>
      <c r="MRB21" s="3"/>
      <c r="MRC21" s="3"/>
      <c r="MRD21" s="3"/>
      <c r="MRE21" s="3"/>
      <c r="MRF21" s="3"/>
      <c r="MRG21" s="3"/>
      <c r="MRH21" s="3"/>
      <c r="MRI21" s="3"/>
      <c r="MRJ21" s="3"/>
      <c r="MRK21" s="3"/>
      <c r="MRL21" s="3"/>
      <c r="MRM21" s="3"/>
      <c r="MRN21" s="3"/>
      <c r="MRO21" s="3"/>
      <c r="MRP21" s="3"/>
      <c r="MRQ21" s="3"/>
      <c r="MRR21" s="3"/>
      <c r="MRS21" s="3"/>
      <c r="MRT21" s="3"/>
      <c r="MRU21" s="3"/>
      <c r="MRV21" s="3"/>
      <c r="MRW21" s="3"/>
      <c r="MRX21" s="3"/>
      <c r="MRY21" s="3"/>
      <c r="MRZ21" s="3"/>
      <c r="MSA21" s="3"/>
      <c r="MSB21" s="3"/>
      <c r="MSC21" s="3"/>
      <c r="MSD21" s="3"/>
      <c r="MSE21" s="3"/>
      <c r="MSF21" s="3"/>
      <c r="MSG21" s="3"/>
      <c r="MSH21" s="3"/>
      <c r="MSI21" s="3"/>
      <c r="MSJ21" s="3"/>
      <c r="MSK21" s="3"/>
      <c r="MSL21" s="3"/>
      <c r="MSM21" s="3"/>
      <c r="MSN21" s="3"/>
      <c r="MSO21" s="3"/>
      <c r="MSP21" s="3"/>
      <c r="MSQ21" s="3"/>
      <c r="MSR21" s="3"/>
      <c r="MSS21" s="3"/>
      <c r="MST21" s="3"/>
      <c r="MSU21" s="3"/>
      <c r="MSV21" s="3"/>
      <c r="MSW21" s="3"/>
      <c r="MSX21" s="3"/>
      <c r="MSY21" s="3"/>
      <c r="MSZ21" s="3"/>
      <c r="MTA21" s="3"/>
      <c r="MTB21" s="3"/>
      <c r="MTC21" s="3"/>
      <c r="MTD21" s="3"/>
      <c r="MTE21" s="3"/>
      <c r="MTF21" s="3"/>
      <c r="MTG21" s="3"/>
      <c r="MTH21" s="3"/>
      <c r="MTI21" s="3"/>
      <c r="MTJ21" s="3"/>
      <c r="MTK21" s="3"/>
      <c r="MTL21" s="3"/>
      <c r="MTM21" s="3"/>
      <c r="MTN21" s="3"/>
      <c r="MTO21" s="3"/>
      <c r="MTP21" s="3"/>
      <c r="MTQ21" s="3"/>
      <c r="MTR21" s="3"/>
      <c r="MTS21" s="3"/>
      <c r="MTT21" s="3"/>
      <c r="MTU21" s="3"/>
      <c r="MTV21" s="3"/>
      <c r="MTW21" s="3"/>
      <c r="MTX21" s="3"/>
      <c r="MTY21" s="3"/>
      <c r="MTZ21" s="3"/>
      <c r="MUA21" s="3"/>
      <c r="MUB21" s="3"/>
      <c r="MUC21" s="3"/>
      <c r="MUD21" s="3"/>
      <c r="MUE21" s="3"/>
      <c r="MUF21" s="3"/>
      <c r="MUG21" s="3"/>
      <c r="MUH21" s="3"/>
      <c r="MUI21" s="3"/>
      <c r="MUJ21" s="3"/>
      <c r="MUK21" s="3"/>
      <c r="MUL21" s="3"/>
      <c r="MUM21" s="3"/>
      <c r="MUN21" s="3"/>
      <c r="MUO21" s="3"/>
      <c r="MUP21" s="3"/>
      <c r="MUQ21" s="3"/>
      <c r="MUR21" s="3"/>
      <c r="MUS21" s="3"/>
      <c r="MUT21" s="3"/>
      <c r="MUU21" s="3"/>
      <c r="MUV21" s="3"/>
      <c r="MUW21" s="3"/>
      <c r="MUX21" s="3"/>
      <c r="MUY21" s="3"/>
      <c r="MUZ21" s="3"/>
      <c r="MVA21" s="3"/>
      <c r="MVB21" s="3"/>
      <c r="MVC21" s="3"/>
      <c r="MVD21" s="3"/>
      <c r="MVE21" s="3"/>
      <c r="MVF21" s="3"/>
      <c r="MVG21" s="3"/>
      <c r="MVH21" s="3"/>
      <c r="MVI21" s="3"/>
      <c r="MVJ21" s="3"/>
      <c r="MVK21" s="3"/>
      <c r="MVL21" s="3"/>
      <c r="MVM21" s="3"/>
      <c r="MVN21" s="3"/>
      <c r="MVO21" s="3"/>
      <c r="MVP21" s="3"/>
      <c r="MVQ21" s="3"/>
      <c r="MVR21" s="3"/>
      <c r="MVS21" s="3"/>
      <c r="MVT21" s="3"/>
      <c r="MVU21" s="3"/>
      <c r="MVV21" s="3"/>
      <c r="MVW21" s="3"/>
      <c r="MVX21" s="3"/>
      <c r="MVY21" s="3"/>
      <c r="MVZ21" s="3"/>
      <c r="MWA21" s="3"/>
      <c r="MWB21" s="3"/>
      <c r="MWC21" s="3"/>
      <c r="MWD21" s="3"/>
      <c r="MWE21" s="3"/>
      <c r="MWF21" s="3"/>
      <c r="MWG21" s="3"/>
      <c r="MWH21" s="3"/>
      <c r="MWI21" s="3"/>
      <c r="MWJ21" s="3"/>
      <c r="MWK21" s="3"/>
      <c r="MWL21" s="3"/>
      <c r="MWM21" s="3"/>
      <c r="MWN21" s="3"/>
      <c r="MWO21" s="3"/>
      <c r="MWP21" s="3"/>
      <c r="MWQ21" s="3"/>
      <c r="MWR21" s="3"/>
      <c r="MWS21" s="3"/>
      <c r="MWT21" s="3"/>
      <c r="MWU21" s="3"/>
      <c r="MWV21" s="3"/>
      <c r="MWW21" s="3"/>
      <c r="MWX21" s="3"/>
      <c r="MWY21" s="3"/>
      <c r="MWZ21" s="3"/>
      <c r="MXA21" s="3"/>
      <c r="MXB21" s="3"/>
      <c r="MXC21" s="3"/>
      <c r="MXD21" s="3"/>
      <c r="MXE21" s="3"/>
      <c r="MXF21" s="3"/>
      <c r="MXG21" s="3"/>
      <c r="MXH21" s="3"/>
      <c r="MXI21" s="3"/>
      <c r="MXJ21" s="3"/>
      <c r="MXK21" s="3"/>
      <c r="MXL21" s="3"/>
      <c r="MXM21" s="3"/>
      <c r="MXN21" s="3"/>
      <c r="MXO21" s="3"/>
      <c r="MXP21" s="3"/>
      <c r="MXQ21" s="3"/>
      <c r="MXR21" s="3"/>
      <c r="MXS21" s="3"/>
      <c r="MXT21" s="3"/>
      <c r="MXU21" s="3"/>
      <c r="MXV21" s="3"/>
      <c r="MXW21" s="3"/>
      <c r="MXX21" s="3"/>
      <c r="MXY21" s="3"/>
      <c r="MXZ21" s="3"/>
      <c r="MYA21" s="3"/>
      <c r="MYB21" s="3"/>
      <c r="MYC21" s="3"/>
      <c r="MYD21" s="3"/>
      <c r="MYE21" s="3"/>
      <c r="MYF21" s="3"/>
      <c r="MYG21" s="3"/>
      <c r="MYH21" s="3"/>
      <c r="MYI21" s="3"/>
      <c r="MYJ21" s="3"/>
      <c r="MYK21" s="3"/>
      <c r="MYL21" s="3"/>
      <c r="MYM21" s="3"/>
      <c r="MYN21" s="3"/>
      <c r="MYO21" s="3"/>
      <c r="MYP21" s="3"/>
      <c r="MYQ21" s="3"/>
      <c r="MYR21" s="3"/>
      <c r="MYS21" s="3"/>
      <c r="MYT21" s="3"/>
      <c r="MYU21" s="3"/>
      <c r="MYV21" s="3"/>
      <c r="MYW21" s="3"/>
      <c r="MYX21" s="3"/>
      <c r="MYY21" s="3"/>
      <c r="MYZ21" s="3"/>
      <c r="MZA21" s="3"/>
      <c r="MZB21" s="3"/>
      <c r="MZC21" s="3"/>
      <c r="MZD21" s="3"/>
      <c r="MZE21" s="3"/>
      <c r="MZF21" s="3"/>
      <c r="MZG21" s="3"/>
      <c r="MZH21" s="3"/>
      <c r="MZI21" s="3"/>
      <c r="MZJ21" s="3"/>
      <c r="MZK21" s="3"/>
      <c r="MZL21" s="3"/>
      <c r="MZM21" s="3"/>
      <c r="MZN21" s="3"/>
      <c r="MZO21" s="3"/>
      <c r="MZP21" s="3"/>
      <c r="MZQ21" s="3"/>
      <c r="MZR21" s="3"/>
      <c r="MZS21" s="3"/>
      <c r="MZT21" s="3"/>
      <c r="MZU21" s="3"/>
      <c r="MZV21" s="3"/>
      <c r="MZW21" s="3"/>
      <c r="MZX21" s="3"/>
      <c r="MZY21" s="3"/>
      <c r="MZZ21" s="3"/>
      <c r="NAA21" s="3"/>
      <c r="NAB21" s="3"/>
      <c r="NAC21" s="3"/>
      <c r="NAD21" s="3"/>
      <c r="NAE21" s="3"/>
      <c r="NAF21" s="3"/>
      <c r="NAG21" s="3"/>
      <c r="NAH21" s="3"/>
      <c r="NAI21" s="3"/>
      <c r="NAJ21" s="3"/>
      <c r="NAK21" s="3"/>
      <c r="NAL21" s="3"/>
      <c r="NAM21" s="3"/>
      <c r="NAN21" s="3"/>
      <c r="NAO21" s="3"/>
      <c r="NAP21" s="3"/>
      <c r="NAQ21" s="3"/>
      <c r="NAR21" s="3"/>
      <c r="NAS21" s="3"/>
      <c r="NAT21" s="3"/>
      <c r="NAU21" s="3"/>
      <c r="NAV21" s="3"/>
      <c r="NAW21" s="3"/>
      <c r="NAX21" s="3"/>
      <c r="NAY21" s="3"/>
      <c r="NAZ21" s="3"/>
      <c r="NBA21" s="3"/>
      <c r="NBB21" s="3"/>
      <c r="NBC21" s="3"/>
      <c r="NBD21" s="3"/>
      <c r="NBE21" s="3"/>
      <c r="NBF21" s="3"/>
      <c r="NBG21" s="3"/>
      <c r="NBH21" s="3"/>
      <c r="NBI21" s="3"/>
      <c r="NBJ21" s="3"/>
      <c r="NBK21" s="3"/>
      <c r="NBL21" s="3"/>
      <c r="NBM21" s="3"/>
      <c r="NBN21" s="3"/>
      <c r="NBO21" s="3"/>
      <c r="NBP21" s="3"/>
      <c r="NBQ21" s="3"/>
      <c r="NBR21" s="3"/>
      <c r="NBS21" s="3"/>
      <c r="NBT21" s="3"/>
      <c r="NBU21" s="3"/>
      <c r="NBV21" s="3"/>
      <c r="NBW21" s="3"/>
      <c r="NBX21" s="3"/>
      <c r="NBY21" s="3"/>
      <c r="NBZ21" s="3"/>
      <c r="NCA21" s="3"/>
      <c r="NCB21" s="3"/>
      <c r="NCC21" s="3"/>
      <c r="NCD21" s="3"/>
      <c r="NCE21" s="3"/>
      <c r="NCF21" s="3"/>
      <c r="NCG21" s="3"/>
      <c r="NCH21" s="3"/>
      <c r="NCI21" s="3"/>
      <c r="NCJ21" s="3"/>
      <c r="NCK21" s="3"/>
      <c r="NCL21" s="3"/>
      <c r="NCM21" s="3"/>
      <c r="NCN21" s="3"/>
      <c r="NCO21" s="3"/>
      <c r="NCP21" s="3"/>
      <c r="NCQ21" s="3"/>
      <c r="NCR21" s="3"/>
      <c r="NCS21" s="3"/>
      <c r="NCT21" s="3"/>
      <c r="NCU21" s="3"/>
      <c r="NCV21" s="3"/>
      <c r="NCW21" s="3"/>
      <c r="NCX21" s="3"/>
      <c r="NCY21" s="3"/>
      <c r="NCZ21" s="3"/>
      <c r="NDA21" s="3"/>
      <c r="NDB21" s="3"/>
      <c r="NDC21" s="3"/>
      <c r="NDD21" s="3"/>
      <c r="NDE21" s="3"/>
      <c r="NDF21" s="3"/>
      <c r="NDG21" s="3"/>
      <c r="NDH21" s="3"/>
      <c r="NDI21" s="3"/>
      <c r="NDJ21" s="3"/>
      <c r="NDK21" s="3"/>
      <c r="NDL21" s="3"/>
      <c r="NDM21" s="3"/>
      <c r="NDN21" s="3"/>
      <c r="NDO21" s="3"/>
      <c r="NDP21" s="3"/>
      <c r="NDQ21" s="3"/>
      <c r="NDR21" s="3"/>
      <c r="NDS21" s="3"/>
      <c r="NDT21" s="3"/>
      <c r="NDU21" s="3"/>
      <c r="NDV21" s="3"/>
      <c r="NDW21" s="3"/>
      <c r="NDX21" s="3"/>
      <c r="NDY21" s="3"/>
      <c r="NDZ21" s="3"/>
      <c r="NEA21" s="3"/>
      <c r="NEB21" s="3"/>
      <c r="NEC21" s="3"/>
      <c r="NED21" s="3"/>
      <c r="NEE21" s="3"/>
      <c r="NEF21" s="3"/>
      <c r="NEG21" s="3"/>
      <c r="NEH21" s="3"/>
      <c r="NEI21" s="3"/>
      <c r="NEJ21" s="3"/>
      <c r="NEK21" s="3"/>
      <c r="NEL21" s="3"/>
      <c r="NEM21" s="3"/>
      <c r="NEN21" s="3"/>
      <c r="NEO21" s="3"/>
      <c r="NEP21" s="3"/>
      <c r="NEQ21" s="3"/>
      <c r="NER21" s="3"/>
      <c r="NES21" s="3"/>
      <c r="NET21" s="3"/>
      <c r="NEU21" s="3"/>
      <c r="NEV21" s="3"/>
      <c r="NEW21" s="3"/>
      <c r="NEX21" s="3"/>
      <c r="NEY21" s="3"/>
      <c r="NEZ21" s="3"/>
      <c r="NFA21" s="3"/>
      <c r="NFB21" s="3"/>
      <c r="NFC21" s="3"/>
      <c r="NFD21" s="3"/>
      <c r="NFE21" s="3"/>
      <c r="NFF21" s="3"/>
      <c r="NFG21" s="3"/>
      <c r="NFH21" s="3"/>
      <c r="NFI21" s="3"/>
      <c r="NFJ21" s="3"/>
      <c r="NFK21" s="3"/>
      <c r="NFL21" s="3"/>
      <c r="NFM21" s="3"/>
      <c r="NFN21" s="3"/>
      <c r="NFO21" s="3"/>
      <c r="NFP21" s="3"/>
      <c r="NFQ21" s="3"/>
      <c r="NFR21" s="3"/>
      <c r="NFS21" s="3"/>
      <c r="NFT21" s="3"/>
      <c r="NFU21" s="3"/>
      <c r="NFV21" s="3"/>
      <c r="NFW21" s="3"/>
      <c r="NFX21" s="3"/>
      <c r="NFY21" s="3"/>
      <c r="NFZ21" s="3"/>
      <c r="NGA21" s="3"/>
      <c r="NGB21" s="3"/>
      <c r="NGC21" s="3"/>
      <c r="NGD21" s="3"/>
      <c r="NGE21" s="3"/>
      <c r="NGF21" s="3"/>
      <c r="NGG21" s="3"/>
      <c r="NGH21" s="3"/>
      <c r="NGI21" s="3"/>
      <c r="NGJ21" s="3"/>
      <c r="NGK21" s="3"/>
      <c r="NGL21" s="3"/>
      <c r="NGM21" s="3"/>
      <c r="NGN21" s="3"/>
      <c r="NGO21" s="3"/>
      <c r="NGP21" s="3"/>
      <c r="NGQ21" s="3"/>
      <c r="NGR21" s="3"/>
      <c r="NGS21" s="3"/>
      <c r="NGT21" s="3"/>
      <c r="NGU21" s="3"/>
      <c r="NGV21" s="3"/>
      <c r="NGW21" s="3"/>
      <c r="NGX21" s="3"/>
      <c r="NGY21" s="3"/>
      <c r="NGZ21" s="3"/>
      <c r="NHA21" s="3"/>
      <c r="NHB21" s="3"/>
      <c r="NHC21" s="3"/>
      <c r="NHD21" s="3"/>
      <c r="NHE21" s="3"/>
      <c r="NHF21" s="3"/>
      <c r="NHG21" s="3"/>
      <c r="NHH21" s="3"/>
      <c r="NHI21" s="3"/>
      <c r="NHJ21" s="3"/>
      <c r="NHK21" s="3"/>
      <c r="NHL21" s="3"/>
      <c r="NHM21" s="3"/>
      <c r="NHN21" s="3"/>
      <c r="NHO21" s="3"/>
      <c r="NHP21" s="3"/>
      <c r="NHQ21" s="3"/>
      <c r="NHR21" s="3"/>
      <c r="NHS21" s="3"/>
      <c r="NHT21" s="3"/>
      <c r="NHU21" s="3"/>
      <c r="NHV21" s="3"/>
      <c r="NHW21" s="3"/>
      <c r="NHX21" s="3"/>
      <c r="NHY21" s="3"/>
      <c r="NHZ21" s="3"/>
      <c r="NIA21" s="3"/>
      <c r="NIB21" s="3"/>
      <c r="NIC21" s="3"/>
      <c r="NID21" s="3"/>
      <c r="NIE21" s="3"/>
      <c r="NIF21" s="3"/>
      <c r="NIG21" s="3"/>
      <c r="NIH21" s="3"/>
      <c r="NII21" s="3"/>
      <c r="NIJ21" s="3"/>
      <c r="NIK21" s="3"/>
      <c r="NIL21" s="3"/>
      <c r="NIM21" s="3"/>
      <c r="NIN21" s="3"/>
      <c r="NIO21" s="3"/>
      <c r="NIP21" s="3"/>
      <c r="NIQ21" s="3"/>
      <c r="NIR21" s="3"/>
      <c r="NIS21" s="3"/>
      <c r="NIT21" s="3"/>
      <c r="NIU21" s="3"/>
      <c r="NIV21" s="3"/>
      <c r="NIW21" s="3"/>
      <c r="NIX21" s="3"/>
      <c r="NIY21" s="3"/>
      <c r="NIZ21" s="3"/>
      <c r="NJA21" s="3"/>
      <c r="NJB21" s="3"/>
      <c r="NJC21" s="3"/>
      <c r="NJD21" s="3"/>
      <c r="NJE21" s="3"/>
      <c r="NJF21" s="3"/>
      <c r="NJG21" s="3"/>
      <c r="NJH21" s="3"/>
      <c r="NJI21" s="3"/>
      <c r="NJJ21" s="3"/>
      <c r="NJK21" s="3"/>
      <c r="NJL21" s="3"/>
      <c r="NJM21" s="3"/>
      <c r="NJN21" s="3"/>
      <c r="NJO21" s="3"/>
      <c r="NJP21" s="3"/>
      <c r="NJQ21" s="3"/>
      <c r="NJR21" s="3"/>
      <c r="NJS21" s="3"/>
      <c r="NJT21" s="3"/>
      <c r="NJU21" s="3"/>
      <c r="NJV21" s="3"/>
      <c r="NJW21" s="3"/>
      <c r="NJX21" s="3"/>
      <c r="NJY21" s="3"/>
      <c r="NJZ21" s="3"/>
      <c r="NKA21" s="3"/>
      <c r="NKB21" s="3"/>
      <c r="NKC21" s="3"/>
      <c r="NKD21" s="3"/>
      <c r="NKE21" s="3"/>
      <c r="NKF21" s="3"/>
      <c r="NKG21" s="3"/>
      <c r="NKH21" s="3"/>
      <c r="NKI21" s="3"/>
      <c r="NKJ21" s="3"/>
      <c r="NKK21" s="3"/>
      <c r="NKL21" s="3"/>
      <c r="NKM21" s="3"/>
      <c r="NKN21" s="3"/>
      <c r="NKO21" s="3"/>
      <c r="NKP21" s="3"/>
      <c r="NKQ21" s="3"/>
      <c r="NKR21" s="3"/>
      <c r="NKS21" s="3"/>
      <c r="NKT21" s="3"/>
      <c r="NKU21" s="3"/>
      <c r="NKV21" s="3"/>
      <c r="NKW21" s="3"/>
      <c r="NKX21" s="3"/>
      <c r="NKY21" s="3"/>
      <c r="NKZ21" s="3"/>
      <c r="NLA21" s="3"/>
      <c r="NLB21" s="3"/>
      <c r="NLC21" s="3"/>
      <c r="NLD21" s="3"/>
      <c r="NLE21" s="3"/>
      <c r="NLF21" s="3"/>
      <c r="NLG21" s="3"/>
      <c r="NLH21" s="3"/>
      <c r="NLI21" s="3"/>
      <c r="NLJ21" s="3"/>
      <c r="NLK21" s="3"/>
      <c r="NLL21" s="3"/>
      <c r="NLM21" s="3"/>
      <c r="NLN21" s="3"/>
      <c r="NLO21" s="3"/>
      <c r="NLP21" s="3"/>
      <c r="NLQ21" s="3"/>
      <c r="NLR21" s="3"/>
      <c r="NLS21" s="3"/>
      <c r="NLT21" s="3"/>
      <c r="NLU21" s="3"/>
      <c r="NLV21" s="3"/>
      <c r="NLW21" s="3"/>
      <c r="NLX21" s="3"/>
      <c r="NLY21" s="3"/>
      <c r="NLZ21" s="3"/>
      <c r="NMA21" s="3"/>
      <c r="NMB21" s="3"/>
      <c r="NMC21" s="3"/>
      <c r="NMD21" s="3"/>
      <c r="NME21" s="3"/>
      <c r="NMF21" s="3"/>
      <c r="NMG21" s="3"/>
      <c r="NMH21" s="3"/>
      <c r="NMI21" s="3"/>
      <c r="NMJ21" s="3"/>
      <c r="NMK21" s="3"/>
      <c r="NML21" s="3"/>
      <c r="NMM21" s="3"/>
      <c r="NMN21" s="3"/>
      <c r="NMO21" s="3"/>
      <c r="NMP21" s="3"/>
      <c r="NMQ21" s="3"/>
      <c r="NMR21" s="3"/>
      <c r="NMS21" s="3"/>
      <c r="NMT21" s="3"/>
      <c r="NMU21" s="3"/>
      <c r="NMV21" s="3"/>
      <c r="NMW21" s="3"/>
      <c r="NMX21" s="3"/>
      <c r="NMY21" s="3"/>
      <c r="NMZ21" s="3"/>
      <c r="NNA21" s="3"/>
      <c r="NNB21" s="3"/>
      <c r="NNC21" s="3"/>
      <c r="NND21" s="3"/>
      <c r="NNE21" s="3"/>
      <c r="NNF21" s="3"/>
      <c r="NNG21" s="3"/>
      <c r="NNH21" s="3"/>
      <c r="NNI21" s="3"/>
      <c r="NNJ21" s="3"/>
      <c r="NNK21" s="3"/>
      <c r="NNL21" s="3"/>
      <c r="NNM21" s="3"/>
      <c r="NNN21" s="3"/>
      <c r="NNO21" s="3"/>
      <c r="NNP21" s="3"/>
      <c r="NNQ21" s="3"/>
      <c r="NNR21" s="3"/>
      <c r="NNS21" s="3"/>
      <c r="NNT21" s="3"/>
      <c r="NNU21" s="3"/>
      <c r="NNV21" s="3"/>
      <c r="NNW21" s="3"/>
      <c r="NNX21" s="3"/>
      <c r="NNY21" s="3"/>
      <c r="NNZ21" s="3"/>
      <c r="NOA21" s="3"/>
      <c r="NOB21" s="3"/>
      <c r="NOC21" s="3"/>
      <c r="NOD21" s="3"/>
      <c r="NOE21" s="3"/>
      <c r="NOF21" s="3"/>
      <c r="NOG21" s="3"/>
      <c r="NOH21" s="3"/>
      <c r="NOI21" s="3"/>
      <c r="NOJ21" s="3"/>
      <c r="NOK21" s="3"/>
      <c r="NOL21" s="3"/>
      <c r="NOM21" s="3"/>
      <c r="NON21" s="3"/>
      <c r="NOO21" s="3"/>
      <c r="NOP21" s="3"/>
      <c r="NOQ21" s="3"/>
      <c r="NOR21" s="3"/>
      <c r="NOS21" s="3"/>
      <c r="NOT21" s="3"/>
      <c r="NOU21" s="3"/>
      <c r="NOV21" s="3"/>
      <c r="NOW21" s="3"/>
      <c r="NOX21" s="3"/>
      <c r="NOY21" s="3"/>
      <c r="NOZ21" s="3"/>
      <c r="NPA21" s="3"/>
      <c r="NPB21" s="3"/>
      <c r="NPC21" s="3"/>
      <c r="NPD21" s="3"/>
      <c r="NPE21" s="3"/>
      <c r="NPF21" s="3"/>
      <c r="NPG21" s="3"/>
      <c r="NPH21" s="3"/>
      <c r="NPI21" s="3"/>
      <c r="NPJ21" s="3"/>
      <c r="NPK21" s="3"/>
      <c r="NPL21" s="3"/>
      <c r="NPM21" s="3"/>
      <c r="NPN21" s="3"/>
      <c r="NPO21" s="3"/>
      <c r="NPP21" s="3"/>
      <c r="NPQ21" s="3"/>
      <c r="NPR21" s="3"/>
      <c r="NPS21" s="3"/>
      <c r="NPT21" s="3"/>
      <c r="NPU21" s="3"/>
      <c r="NPV21" s="3"/>
      <c r="NPW21" s="3"/>
      <c r="NPX21" s="3"/>
      <c r="NPY21" s="3"/>
      <c r="NPZ21" s="3"/>
      <c r="NQA21" s="3"/>
      <c r="NQB21" s="3"/>
      <c r="NQC21" s="3"/>
      <c r="NQD21" s="3"/>
      <c r="NQE21" s="3"/>
      <c r="NQF21" s="3"/>
      <c r="NQG21" s="3"/>
      <c r="NQH21" s="3"/>
      <c r="NQI21" s="3"/>
      <c r="NQJ21" s="3"/>
      <c r="NQK21" s="3"/>
      <c r="NQL21" s="3"/>
      <c r="NQM21" s="3"/>
      <c r="NQN21" s="3"/>
      <c r="NQO21" s="3"/>
      <c r="NQP21" s="3"/>
      <c r="NQQ21" s="3"/>
      <c r="NQR21" s="3"/>
      <c r="NQS21" s="3"/>
      <c r="NQT21" s="3"/>
      <c r="NQU21" s="3"/>
      <c r="NQV21" s="3"/>
      <c r="NQW21" s="3"/>
      <c r="NQX21" s="3"/>
      <c r="NQY21" s="3"/>
      <c r="NQZ21" s="3"/>
      <c r="NRA21" s="3"/>
      <c r="NRB21" s="3"/>
      <c r="NRC21" s="3"/>
      <c r="NRD21" s="3"/>
      <c r="NRE21" s="3"/>
      <c r="NRF21" s="3"/>
      <c r="NRG21" s="3"/>
      <c r="NRH21" s="3"/>
      <c r="NRI21" s="3"/>
      <c r="NRJ21" s="3"/>
      <c r="NRK21" s="3"/>
      <c r="NRL21" s="3"/>
      <c r="NRM21" s="3"/>
      <c r="NRN21" s="3"/>
      <c r="NRO21" s="3"/>
      <c r="NRP21" s="3"/>
      <c r="NRQ21" s="3"/>
      <c r="NRR21" s="3"/>
      <c r="NRS21" s="3"/>
      <c r="NRT21" s="3"/>
      <c r="NRU21" s="3"/>
      <c r="NRV21" s="3"/>
      <c r="NRW21" s="3"/>
      <c r="NRX21" s="3"/>
      <c r="NRY21" s="3"/>
      <c r="NRZ21" s="3"/>
      <c r="NSA21" s="3"/>
      <c r="NSB21" s="3"/>
      <c r="NSC21" s="3"/>
      <c r="NSD21" s="3"/>
      <c r="NSE21" s="3"/>
      <c r="NSF21" s="3"/>
      <c r="NSG21" s="3"/>
      <c r="NSH21" s="3"/>
      <c r="NSI21" s="3"/>
      <c r="NSJ21" s="3"/>
      <c r="NSK21" s="3"/>
      <c r="NSL21" s="3"/>
      <c r="NSM21" s="3"/>
      <c r="NSN21" s="3"/>
      <c r="NSO21" s="3"/>
      <c r="NSP21" s="3"/>
      <c r="NSQ21" s="3"/>
      <c r="NSR21" s="3"/>
      <c r="NSS21" s="3"/>
      <c r="NST21" s="3"/>
      <c r="NSU21" s="3"/>
      <c r="NSV21" s="3"/>
      <c r="NSW21" s="3"/>
      <c r="NSX21" s="3"/>
      <c r="NSY21" s="3"/>
      <c r="NSZ21" s="3"/>
      <c r="NTA21" s="3"/>
      <c r="NTB21" s="3"/>
      <c r="NTC21" s="3"/>
      <c r="NTD21" s="3"/>
      <c r="NTE21" s="3"/>
      <c r="NTF21" s="3"/>
      <c r="NTG21" s="3"/>
      <c r="NTH21" s="3"/>
      <c r="NTI21" s="3"/>
      <c r="NTJ21" s="3"/>
      <c r="NTK21" s="3"/>
      <c r="NTL21" s="3"/>
      <c r="NTM21" s="3"/>
      <c r="NTN21" s="3"/>
      <c r="NTO21" s="3"/>
      <c r="NTP21" s="3"/>
      <c r="NTQ21" s="3"/>
      <c r="NTR21" s="3"/>
      <c r="NTS21" s="3"/>
      <c r="NTT21" s="3"/>
      <c r="NTU21" s="3"/>
      <c r="NTV21" s="3"/>
      <c r="NTW21" s="3"/>
      <c r="NTX21" s="3"/>
      <c r="NTY21" s="3"/>
      <c r="NTZ21" s="3"/>
      <c r="NUA21" s="3"/>
      <c r="NUB21" s="3"/>
      <c r="NUC21" s="3"/>
      <c r="NUD21" s="3"/>
      <c r="NUE21" s="3"/>
      <c r="NUF21" s="3"/>
      <c r="NUG21" s="3"/>
      <c r="NUH21" s="3"/>
      <c r="NUI21" s="3"/>
      <c r="NUJ21" s="3"/>
      <c r="NUK21" s="3"/>
      <c r="NUL21" s="3"/>
      <c r="NUM21" s="3"/>
      <c r="NUN21" s="3"/>
      <c r="NUO21" s="3"/>
      <c r="NUP21" s="3"/>
      <c r="NUQ21" s="3"/>
      <c r="NUR21" s="3"/>
      <c r="NUS21" s="3"/>
      <c r="NUT21" s="3"/>
      <c r="NUU21" s="3"/>
      <c r="NUV21" s="3"/>
      <c r="NUW21" s="3"/>
      <c r="NUX21" s="3"/>
      <c r="NUY21" s="3"/>
      <c r="NUZ21" s="3"/>
      <c r="NVA21" s="3"/>
      <c r="NVB21" s="3"/>
      <c r="NVC21" s="3"/>
      <c r="NVD21" s="3"/>
      <c r="NVE21" s="3"/>
      <c r="NVF21" s="3"/>
      <c r="NVG21" s="3"/>
      <c r="NVH21" s="3"/>
      <c r="NVI21" s="3"/>
      <c r="NVJ21" s="3"/>
      <c r="NVK21" s="3"/>
      <c r="NVL21" s="3"/>
      <c r="NVM21" s="3"/>
      <c r="NVN21" s="3"/>
      <c r="NVO21" s="3"/>
      <c r="NVP21" s="3"/>
      <c r="NVQ21" s="3"/>
      <c r="NVR21" s="3"/>
      <c r="NVS21" s="3"/>
      <c r="NVT21" s="3"/>
      <c r="NVU21" s="3"/>
      <c r="NVV21" s="3"/>
      <c r="NVW21" s="3"/>
      <c r="NVX21" s="3"/>
      <c r="NVY21" s="3"/>
      <c r="NVZ21" s="3"/>
      <c r="NWA21" s="3"/>
      <c r="NWB21" s="3"/>
      <c r="NWC21" s="3"/>
      <c r="NWD21" s="3"/>
      <c r="NWE21" s="3"/>
      <c r="NWF21" s="3"/>
      <c r="NWG21" s="3"/>
      <c r="NWH21" s="3"/>
      <c r="NWI21" s="3"/>
      <c r="NWJ21" s="3"/>
      <c r="NWK21" s="3"/>
      <c r="NWL21" s="3"/>
      <c r="NWM21" s="3"/>
      <c r="NWN21" s="3"/>
      <c r="NWO21" s="3"/>
      <c r="NWP21" s="3"/>
      <c r="NWQ21" s="3"/>
      <c r="NWR21" s="3"/>
      <c r="NWS21" s="3"/>
      <c r="NWT21" s="3"/>
      <c r="NWU21" s="3"/>
      <c r="NWV21" s="3"/>
      <c r="NWW21" s="3"/>
      <c r="NWX21" s="3"/>
      <c r="NWY21" s="3"/>
      <c r="NWZ21" s="3"/>
      <c r="NXA21" s="3"/>
      <c r="NXB21" s="3"/>
      <c r="NXC21" s="3"/>
      <c r="NXD21" s="3"/>
      <c r="NXE21" s="3"/>
      <c r="NXF21" s="3"/>
      <c r="NXG21" s="3"/>
      <c r="NXH21" s="3"/>
      <c r="NXI21" s="3"/>
      <c r="NXJ21" s="3"/>
      <c r="NXK21" s="3"/>
      <c r="NXL21" s="3"/>
      <c r="NXM21" s="3"/>
      <c r="NXN21" s="3"/>
      <c r="NXO21" s="3"/>
      <c r="NXP21" s="3"/>
      <c r="NXQ21" s="3"/>
      <c r="NXR21" s="3"/>
      <c r="NXS21" s="3"/>
      <c r="NXT21" s="3"/>
      <c r="NXU21" s="3"/>
      <c r="NXV21" s="3"/>
      <c r="NXW21" s="3"/>
      <c r="NXX21" s="3"/>
      <c r="NXY21" s="3"/>
      <c r="NXZ21" s="3"/>
      <c r="NYA21" s="3"/>
      <c r="NYB21" s="3"/>
      <c r="NYC21" s="3"/>
      <c r="NYD21" s="3"/>
      <c r="NYE21" s="3"/>
      <c r="NYF21" s="3"/>
      <c r="NYG21" s="3"/>
      <c r="NYH21" s="3"/>
      <c r="NYI21" s="3"/>
      <c r="NYJ21" s="3"/>
      <c r="NYK21" s="3"/>
      <c r="NYL21" s="3"/>
      <c r="NYM21" s="3"/>
      <c r="NYN21" s="3"/>
      <c r="NYO21" s="3"/>
      <c r="NYP21" s="3"/>
      <c r="NYQ21" s="3"/>
      <c r="NYR21" s="3"/>
      <c r="NYS21" s="3"/>
      <c r="NYT21" s="3"/>
      <c r="NYU21" s="3"/>
      <c r="NYV21" s="3"/>
      <c r="NYW21" s="3"/>
      <c r="NYX21" s="3"/>
      <c r="NYY21" s="3"/>
      <c r="NYZ21" s="3"/>
      <c r="NZA21" s="3"/>
      <c r="NZB21" s="3"/>
      <c r="NZC21" s="3"/>
      <c r="NZD21" s="3"/>
      <c r="NZE21" s="3"/>
      <c r="NZF21" s="3"/>
      <c r="NZG21" s="3"/>
      <c r="NZH21" s="3"/>
      <c r="NZI21" s="3"/>
      <c r="NZJ21" s="3"/>
      <c r="NZK21" s="3"/>
      <c r="NZL21" s="3"/>
      <c r="NZM21" s="3"/>
      <c r="NZN21" s="3"/>
      <c r="NZO21" s="3"/>
      <c r="NZP21" s="3"/>
      <c r="NZQ21" s="3"/>
      <c r="NZR21" s="3"/>
      <c r="NZS21" s="3"/>
      <c r="NZT21" s="3"/>
      <c r="NZU21" s="3"/>
      <c r="NZV21" s="3"/>
      <c r="NZW21" s="3"/>
      <c r="NZX21" s="3"/>
      <c r="NZY21" s="3"/>
      <c r="NZZ21" s="3"/>
      <c r="OAA21" s="3"/>
      <c r="OAB21" s="3"/>
      <c r="OAC21" s="3"/>
      <c r="OAD21" s="3"/>
      <c r="OAE21" s="3"/>
      <c r="OAF21" s="3"/>
      <c r="OAG21" s="3"/>
      <c r="OAH21" s="3"/>
      <c r="OAI21" s="3"/>
      <c r="OAJ21" s="3"/>
      <c r="OAK21" s="3"/>
      <c r="OAL21" s="3"/>
      <c r="OAM21" s="3"/>
      <c r="OAN21" s="3"/>
      <c r="OAO21" s="3"/>
      <c r="OAP21" s="3"/>
      <c r="OAQ21" s="3"/>
      <c r="OAR21" s="3"/>
      <c r="OAS21" s="3"/>
      <c r="OAT21" s="3"/>
      <c r="OAU21" s="3"/>
      <c r="OAV21" s="3"/>
      <c r="OAW21" s="3"/>
      <c r="OAX21" s="3"/>
      <c r="OAY21" s="3"/>
      <c r="OAZ21" s="3"/>
      <c r="OBA21" s="3"/>
      <c r="OBB21" s="3"/>
      <c r="OBC21" s="3"/>
      <c r="OBD21" s="3"/>
      <c r="OBE21" s="3"/>
      <c r="OBF21" s="3"/>
      <c r="OBG21" s="3"/>
      <c r="OBH21" s="3"/>
      <c r="OBI21" s="3"/>
      <c r="OBJ21" s="3"/>
      <c r="OBK21" s="3"/>
      <c r="OBL21" s="3"/>
      <c r="OBM21" s="3"/>
      <c r="OBN21" s="3"/>
      <c r="OBO21" s="3"/>
      <c r="OBP21" s="3"/>
      <c r="OBQ21" s="3"/>
      <c r="OBR21" s="3"/>
      <c r="OBS21" s="3"/>
      <c r="OBT21" s="3"/>
      <c r="OBU21" s="3"/>
      <c r="OBV21" s="3"/>
      <c r="OBW21" s="3"/>
      <c r="OBX21" s="3"/>
      <c r="OBY21" s="3"/>
      <c r="OBZ21" s="3"/>
      <c r="OCA21" s="3"/>
      <c r="OCB21" s="3"/>
      <c r="OCC21" s="3"/>
      <c r="OCD21" s="3"/>
      <c r="OCE21" s="3"/>
      <c r="OCF21" s="3"/>
      <c r="OCG21" s="3"/>
      <c r="OCH21" s="3"/>
      <c r="OCI21" s="3"/>
      <c r="OCJ21" s="3"/>
      <c r="OCK21" s="3"/>
      <c r="OCL21" s="3"/>
      <c r="OCM21" s="3"/>
      <c r="OCN21" s="3"/>
      <c r="OCO21" s="3"/>
      <c r="OCP21" s="3"/>
      <c r="OCQ21" s="3"/>
      <c r="OCR21" s="3"/>
      <c r="OCS21" s="3"/>
      <c r="OCT21" s="3"/>
      <c r="OCU21" s="3"/>
      <c r="OCV21" s="3"/>
      <c r="OCW21" s="3"/>
      <c r="OCX21" s="3"/>
      <c r="OCY21" s="3"/>
      <c r="OCZ21" s="3"/>
      <c r="ODA21" s="3"/>
      <c r="ODB21" s="3"/>
      <c r="ODC21" s="3"/>
      <c r="ODD21" s="3"/>
      <c r="ODE21" s="3"/>
      <c r="ODF21" s="3"/>
      <c r="ODG21" s="3"/>
      <c r="ODH21" s="3"/>
      <c r="ODI21" s="3"/>
      <c r="ODJ21" s="3"/>
      <c r="ODK21" s="3"/>
      <c r="ODL21" s="3"/>
      <c r="ODM21" s="3"/>
      <c r="ODN21" s="3"/>
      <c r="ODO21" s="3"/>
      <c r="ODP21" s="3"/>
      <c r="ODQ21" s="3"/>
      <c r="ODR21" s="3"/>
      <c r="ODS21" s="3"/>
      <c r="ODT21" s="3"/>
      <c r="ODU21" s="3"/>
      <c r="ODV21" s="3"/>
      <c r="ODW21" s="3"/>
      <c r="ODX21" s="3"/>
      <c r="ODY21" s="3"/>
      <c r="ODZ21" s="3"/>
      <c r="OEA21" s="3"/>
      <c r="OEB21" s="3"/>
      <c r="OEC21" s="3"/>
      <c r="OED21" s="3"/>
      <c r="OEE21" s="3"/>
      <c r="OEF21" s="3"/>
      <c r="OEG21" s="3"/>
      <c r="OEH21" s="3"/>
      <c r="OEI21" s="3"/>
      <c r="OEJ21" s="3"/>
      <c r="OEK21" s="3"/>
      <c r="OEL21" s="3"/>
      <c r="OEM21" s="3"/>
      <c r="OEN21" s="3"/>
      <c r="OEO21" s="3"/>
      <c r="OEP21" s="3"/>
      <c r="OEQ21" s="3"/>
      <c r="OER21" s="3"/>
      <c r="OES21" s="3"/>
      <c r="OET21" s="3"/>
      <c r="OEU21" s="3"/>
      <c r="OEV21" s="3"/>
      <c r="OEW21" s="3"/>
      <c r="OEX21" s="3"/>
      <c r="OEY21" s="3"/>
      <c r="OEZ21" s="3"/>
      <c r="OFA21" s="3"/>
      <c r="OFB21" s="3"/>
      <c r="OFC21" s="3"/>
      <c r="OFD21" s="3"/>
      <c r="OFE21" s="3"/>
      <c r="OFF21" s="3"/>
      <c r="OFG21" s="3"/>
      <c r="OFH21" s="3"/>
      <c r="OFI21" s="3"/>
      <c r="OFJ21" s="3"/>
      <c r="OFK21" s="3"/>
      <c r="OFL21" s="3"/>
      <c r="OFM21" s="3"/>
      <c r="OFN21" s="3"/>
      <c r="OFO21" s="3"/>
      <c r="OFP21" s="3"/>
      <c r="OFQ21" s="3"/>
      <c r="OFR21" s="3"/>
      <c r="OFS21" s="3"/>
      <c r="OFT21" s="3"/>
      <c r="OFU21" s="3"/>
      <c r="OFV21" s="3"/>
      <c r="OFW21" s="3"/>
      <c r="OFX21" s="3"/>
      <c r="OFY21" s="3"/>
      <c r="OFZ21" s="3"/>
      <c r="OGA21" s="3"/>
      <c r="OGB21" s="3"/>
      <c r="OGC21" s="3"/>
      <c r="OGD21" s="3"/>
      <c r="OGE21" s="3"/>
      <c r="OGF21" s="3"/>
      <c r="OGG21" s="3"/>
      <c r="OGH21" s="3"/>
      <c r="OGI21" s="3"/>
      <c r="OGJ21" s="3"/>
      <c r="OGK21" s="3"/>
      <c r="OGL21" s="3"/>
      <c r="OGM21" s="3"/>
      <c r="OGN21" s="3"/>
      <c r="OGO21" s="3"/>
      <c r="OGP21" s="3"/>
      <c r="OGQ21" s="3"/>
      <c r="OGR21" s="3"/>
      <c r="OGS21" s="3"/>
      <c r="OGT21" s="3"/>
      <c r="OGU21" s="3"/>
      <c r="OGV21" s="3"/>
      <c r="OGW21" s="3"/>
      <c r="OGX21" s="3"/>
      <c r="OGY21" s="3"/>
      <c r="OGZ21" s="3"/>
      <c r="OHA21" s="3"/>
      <c r="OHB21" s="3"/>
      <c r="OHC21" s="3"/>
      <c r="OHD21" s="3"/>
      <c r="OHE21" s="3"/>
      <c r="OHF21" s="3"/>
      <c r="OHG21" s="3"/>
      <c r="OHH21" s="3"/>
      <c r="OHI21" s="3"/>
      <c r="OHJ21" s="3"/>
      <c r="OHK21" s="3"/>
      <c r="OHL21" s="3"/>
      <c r="OHM21" s="3"/>
      <c r="OHN21" s="3"/>
      <c r="OHO21" s="3"/>
      <c r="OHP21" s="3"/>
      <c r="OHQ21" s="3"/>
      <c r="OHR21" s="3"/>
      <c r="OHS21" s="3"/>
      <c r="OHT21" s="3"/>
      <c r="OHU21" s="3"/>
      <c r="OHV21" s="3"/>
      <c r="OHW21" s="3"/>
      <c r="OHX21" s="3"/>
      <c r="OHY21" s="3"/>
      <c r="OHZ21" s="3"/>
      <c r="OIA21" s="3"/>
      <c r="OIB21" s="3"/>
      <c r="OIC21" s="3"/>
      <c r="OID21" s="3"/>
      <c r="OIE21" s="3"/>
      <c r="OIF21" s="3"/>
      <c r="OIG21" s="3"/>
      <c r="OIH21" s="3"/>
      <c r="OII21" s="3"/>
      <c r="OIJ21" s="3"/>
      <c r="OIK21" s="3"/>
      <c r="OIL21" s="3"/>
      <c r="OIM21" s="3"/>
      <c r="OIN21" s="3"/>
      <c r="OIO21" s="3"/>
      <c r="OIP21" s="3"/>
      <c r="OIQ21" s="3"/>
      <c r="OIR21" s="3"/>
      <c r="OIS21" s="3"/>
      <c r="OIT21" s="3"/>
      <c r="OIU21" s="3"/>
      <c r="OIV21" s="3"/>
      <c r="OIW21" s="3"/>
      <c r="OIX21" s="3"/>
      <c r="OIY21" s="3"/>
      <c r="OIZ21" s="3"/>
      <c r="OJA21" s="3"/>
      <c r="OJB21" s="3"/>
      <c r="OJC21" s="3"/>
      <c r="OJD21" s="3"/>
      <c r="OJE21" s="3"/>
      <c r="OJF21" s="3"/>
      <c r="OJG21" s="3"/>
      <c r="OJH21" s="3"/>
      <c r="OJI21" s="3"/>
      <c r="OJJ21" s="3"/>
      <c r="OJK21" s="3"/>
      <c r="OJL21" s="3"/>
      <c r="OJM21" s="3"/>
      <c r="OJN21" s="3"/>
      <c r="OJO21" s="3"/>
      <c r="OJP21" s="3"/>
      <c r="OJQ21" s="3"/>
      <c r="OJR21" s="3"/>
      <c r="OJS21" s="3"/>
      <c r="OJT21" s="3"/>
      <c r="OJU21" s="3"/>
      <c r="OJV21" s="3"/>
      <c r="OJW21" s="3"/>
      <c r="OJX21" s="3"/>
      <c r="OJY21" s="3"/>
      <c r="OJZ21" s="3"/>
      <c r="OKA21" s="3"/>
      <c r="OKB21" s="3"/>
      <c r="OKC21" s="3"/>
      <c r="OKD21" s="3"/>
      <c r="OKE21" s="3"/>
      <c r="OKF21" s="3"/>
      <c r="OKG21" s="3"/>
      <c r="OKH21" s="3"/>
      <c r="OKI21" s="3"/>
      <c r="OKJ21" s="3"/>
      <c r="OKK21" s="3"/>
      <c r="OKL21" s="3"/>
      <c r="OKM21" s="3"/>
      <c r="OKN21" s="3"/>
      <c r="OKO21" s="3"/>
      <c r="OKP21" s="3"/>
      <c r="OKQ21" s="3"/>
      <c r="OKR21" s="3"/>
      <c r="OKS21" s="3"/>
      <c r="OKT21" s="3"/>
      <c r="OKU21" s="3"/>
      <c r="OKV21" s="3"/>
      <c r="OKW21" s="3"/>
      <c r="OKX21" s="3"/>
      <c r="OKY21" s="3"/>
      <c r="OKZ21" s="3"/>
      <c r="OLA21" s="3"/>
      <c r="OLB21" s="3"/>
      <c r="OLC21" s="3"/>
      <c r="OLD21" s="3"/>
      <c r="OLE21" s="3"/>
      <c r="OLF21" s="3"/>
      <c r="OLG21" s="3"/>
      <c r="OLH21" s="3"/>
      <c r="OLI21" s="3"/>
      <c r="OLJ21" s="3"/>
      <c r="OLK21" s="3"/>
      <c r="OLL21" s="3"/>
      <c r="OLM21" s="3"/>
      <c r="OLN21" s="3"/>
      <c r="OLO21" s="3"/>
      <c r="OLP21" s="3"/>
      <c r="OLQ21" s="3"/>
      <c r="OLR21" s="3"/>
      <c r="OLS21" s="3"/>
      <c r="OLT21" s="3"/>
      <c r="OLU21" s="3"/>
      <c r="OLV21" s="3"/>
      <c r="OLW21" s="3"/>
      <c r="OLX21" s="3"/>
      <c r="OLY21" s="3"/>
      <c r="OLZ21" s="3"/>
      <c r="OMA21" s="3"/>
      <c r="OMB21" s="3"/>
      <c r="OMC21" s="3"/>
      <c r="OMD21" s="3"/>
      <c r="OME21" s="3"/>
      <c r="OMF21" s="3"/>
      <c r="OMG21" s="3"/>
      <c r="OMH21" s="3"/>
      <c r="OMI21" s="3"/>
      <c r="OMJ21" s="3"/>
      <c r="OMK21" s="3"/>
      <c r="OML21" s="3"/>
      <c r="OMM21" s="3"/>
      <c r="OMN21" s="3"/>
      <c r="OMO21" s="3"/>
      <c r="OMP21" s="3"/>
      <c r="OMQ21" s="3"/>
      <c r="OMR21" s="3"/>
      <c r="OMS21" s="3"/>
      <c r="OMT21" s="3"/>
      <c r="OMU21" s="3"/>
      <c r="OMV21" s="3"/>
      <c r="OMW21" s="3"/>
      <c r="OMX21" s="3"/>
      <c r="OMY21" s="3"/>
      <c r="OMZ21" s="3"/>
      <c r="ONA21" s="3"/>
      <c r="ONB21" s="3"/>
      <c r="ONC21" s="3"/>
      <c r="OND21" s="3"/>
      <c r="ONE21" s="3"/>
      <c r="ONF21" s="3"/>
      <c r="ONG21" s="3"/>
      <c r="ONH21" s="3"/>
      <c r="ONI21" s="3"/>
      <c r="ONJ21" s="3"/>
      <c r="ONK21" s="3"/>
      <c r="ONL21" s="3"/>
      <c r="ONM21" s="3"/>
      <c r="ONN21" s="3"/>
      <c r="ONO21" s="3"/>
      <c r="ONP21" s="3"/>
      <c r="ONQ21" s="3"/>
      <c r="ONR21" s="3"/>
      <c r="ONS21" s="3"/>
      <c r="ONT21" s="3"/>
      <c r="ONU21" s="3"/>
      <c r="ONV21" s="3"/>
      <c r="ONW21" s="3"/>
      <c r="ONX21" s="3"/>
      <c r="ONY21" s="3"/>
      <c r="ONZ21" s="3"/>
      <c r="OOA21" s="3"/>
      <c r="OOB21" s="3"/>
      <c r="OOC21" s="3"/>
      <c r="OOD21" s="3"/>
      <c r="OOE21" s="3"/>
      <c r="OOF21" s="3"/>
      <c r="OOG21" s="3"/>
      <c r="OOH21" s="3"/>
      <c r="OOI21" s="3"/>
      <c r="OOJ21" s="3"/>
      <c r="OOK21" s="3"/>
      <c r="OOL21" s="3"/>
      <c r="OOM21" s="3"/>
      <c r="OON21" s="3"/>
      <c r="OOO21" s="3"/>
      <c r="OOP21" s="3"/>
      <c r="OOQ21" s="3"/>
      <c r="OOR21" s="3"/>
      <c r="OOS21" s="3"/>
      <c r="OOT21" s="3"/>
      <c r="OOU21" s="3"/>
      <c r="OOV21" s="3"/>
      <c r="OOW21" s="3"/>
      <c r="OOX21" s="3"/>
      <c r="OOY21" s="3"/>
      <c r="OOZ21" s="3"/>
      <c r="OPA21" s="3"/>
      <c r="OPB21" s="3"/>
      <c r="OPC21" s="3"/>
      <c r="OPD21" s="3"/>
      <c r="OPE21" s="3"/>
      <c r="OPF21" s="3"/>
      <c r="OPG21" s="3"/>
      <c r="OPH21" s="3"/>
      <c r="OPI21" s="3"/>
      <c r="OPJ21" s="3"/>
      <c r="OPK21" s="3"/>
      <c r="OPL21" s="3"/>
      <c r="OPM21" s="3"/>
      <c r="OPN21" s="3"/>
      <c r="OPO21" s="3"/>
      <c r="OPP21" s="3"/>
      <c r="OPQ21" s="3"/>
      <c r="OPR21" s="3"/>
      <c r="OPS21" s="3"/>
      <c r="OPT21" s="3"/>
      <c r="OPU21" s="3"/>
      <c r="OPV21" s="3"/>
      <c r="OPW21" s="3"/>
      <c r="OPX21" s="3"/>
      <c r="OPY21" s="3"/>
      <c r="OPZ21" s="3"/>
      <c r="OQA21" s="3"/>
      <c r="OQB21" s="3"/>
      <c r="OQC21" s="3"/>
      <c r="OQD21" s="3"/>
      <c r="OQE21" s="3"/>
      <c r="OQF21" s="3"/>
      <c r="OQG21" s="3"/>
      <c r="OQH21" s="3"/>
      <c r="OQI21" s="3"/>
      <c r="OQJ21" s="3"/>
      <c r="OQK21" s="3"/>
      <c r="OQL21" s="3"/>
      <c r="OQM21" s="3"/>
      <c r="OQN21" s="3"/>
      <c r="OQO21" s="3"/>
      <c r="OQP21" s="3"/>
      <c r="OQQ21" s="3"/>
      <c r="OQR21" s="3"/>
      <c r="OQS21" s="3"/>
      <c r="OQT21" s="3"/>
      <c r="OQU21" s="3"/>
      <c r="OQV21" s="3"/>
      <c r="OQW21" s="3"/>
      <c r="OQX21" s="3"/>
      <c r="OQY21" s="3"/>
      <c r="OQZ21" s="3"/>
      <c r="ORA21" s="3"/>
      <c r="ORB21" s="3"/>
      <c r="ORC21" s="3"/>
      <c r="ORD21" s="3"/>
      <c r="ORE21" s="3"/>
      <c r="ORF21" s="3"/>
      <c r="ORG21" s="3"/>
      <c r="ORH21" s="3"/>
      <c r="ORI21" s="3"/>
      <c r="ORJ21" s="3"/>
      <c r="ORK21" s="3"/>
      <c r="ORL21" s="3"/>
      <c r="ORM21" s="3"/>
      <c r="ORN21" s="3"/>
      <c r="ORO21" s="3"/>
      <c r="ORP21" s="3"/>
      <c r="ORQ21" s="3"/>
      <c r="ORR21" s="3"/>
      <c r="ORS21" s="3"/>
      <c r="ORT21" s="3"/>
      <c r="ORU21" s="3"/>
      <c r="ORV21" s="3"/>
      <c r="ORW21" s="3"/>
      <c r="ORX21" s="3"/>
      <c r="ORY21" s="3"/>
      <c r="ORZ21" s="3"/>
      <c r="OSA21" s="3"/>
      <c r="OSB21" s="3"/>
      <c r="OSC21" s="3"/>
      <c r="OSD21" s="3"/>
      <c r="OSE21" s="3"/>
      <c r="OSF21" s="3"/>
      <c r="OSG21" s="3"/>
      <c r="OSH21" s="3"/>
      <c r="OSI21" s="3"/>
      <c r="OSJ21" s="3"/>
      <c r="OSK21" s="3"/>
      <c r="OSL21" s="3"/>
      <c r="OSM21" s="3"/>
      <c r="OSN21" s="3"/>
      <c r="OSO21" s="3"/>
      <c r="OSP21" s="3"/>
      <c r="OSQ21" s="3"/>
      <c r="OSR21" s="3"/>
      <c r="OSS21" s="3"/>
      <c r="OST21" s="3"/>
      <c r="OSU21" s="3"/>
      <c r="OSV21" s="3"/>
      <c r="OSW21" s="3"/>
      <c r="OSX21" s="3"/>
      <c r="OSY21" s="3"/>
      <c r="OSZ21" s="3"/>
      <c r="OTA21" s="3"/>
      <c r="OTB21" s="3"/>
      <c r="OTC21" s="3"/>
      <c r="OTD21" s="3"/>
      <c r="OTE21" s="3"/>
      <c r="OTF21" s="3"/>
      <c r="OTG21" s="3"/>
      <c r="OTH21" s="3"/>
      <c r="OTI21" s="3"/>
      <c r="OTJ21" s="3"/>
      <c r="OTK21" s="3"/>
      <c r="OTL21" s="3"/>
      <c r="OTM21" s="3"/>
      <c r="OTN21" s="3"/>
      <c r="OTO21" s="3"/>
      <c r="OTP21" s="3"/>
      <c r="OTQ21" s="3"/>
      <c r="OTR21" s="3"/>
      <c r="OTS21" s="3"/>
      <c r="OTT21" s="3"/>
      <c r="OTU21" s="3"/>
      <c r="OTV21" s="3"/>
      <c r="OTW21" s="3"/>
      <c r="OTX21" s="3"/>
      <c r="OTY21" s="3"/>
      <c r="OTZ21" s="3"/>
      <c r="OUA21" s="3"/>
      <c r="OUB21" s="3"/>
      <c r="OUC21" s="3"/>
      <c r="OUD21" s="3"/>
      <c r="OUE21" s="3"/>
      <c r="OUF21" s="3"/>
      <c r="OUG21" s="3"/>
      <c r="OUH21" s="3"/>
      <c r="OUI21" s="3"/>
      <c r="OUJ21" s="3"/>
      <c r="OUK21" s="3"/>
      <c r="OUL21" s="3"/>
      <c r="OUM21" s="3"/>
      <c r="OUN21" s="3"/>
      <c r="OUO21" s="3"/>
      <c r="OUP21" s="3"/>
      <c r="OUQ21" s="3"/>
      <c r="OUR21" s="3"/>
      <c r="OUS21" s="3"/>
      <c r="OUT21" s="3"/>
      <c r="OUU21" s="3"/>
      <c r="OUV21" s="3"/>
      <c r="OUW21" s="3"/>
      <c r="OUX21" s="3"/>
      <c r="OUY21" s="3"/>
      <c r="OUZ21" s="3"/>
      <c r="OVA21" s="3"/>
      <c r="OVB21" s="3"/>
      <c r="OVC21" s="3"/>
      <c r="OVD21" s="3"/>
      <c r="OVE21" s="3"/>
      <c r="OVF21" s="3"/>
      <c r="OVG21" s="3"/>
      <c r="OVH21" s="3"/>
      <c r="OVI21" s="3"/>
      <c r="OVJ21" s="3"/>
      <c r="OVK21" s="3"/>
      <c r="OVL21" s="3"/>
      <c r="OVM21" s="3"/>
      <c r="OVN21" s="3"/>
      <c r="OVO21" s="3"/>
      <c r="OVP21" s="3"/>
      <c r="OVQ21" s="3"/>
      <c r="OVR21" s="3"/>
      <c r="OVS21" s="3"/>
      <c r="OVT21" s="3"/>
      <c r="OVU21" s="3"/>
      <c r="OVV21" s="3"/>
      <c r="OVW21" s="3"/>
      <c r="OVX21" s="3"/>
      <c r="OVY21" s="3"/>
      <c r="OVZ21" s="3"/>
      <c r="OWA21" s="3"/>
      <c r="OWB21" s="3"/>
      <c r="OWC21" s="3"/>
      <c r="OWD21" s="3"/>
      <c r="OWE21" s="3"/>
      <c r="OWF21" s="3"/>
      <c r="OWG21" s="3"/>
      <c r="OWH21" s="3"/>
      <c r="OWI21" s="3"/>
      <c r="OWJ21" s="3"/>
      <c r="OWK21" s="3"/>
      <c r="OWL21" s="3"/>
      <c r="OWM21" s="3"/>
      <c r="OWN21" s="3"/>
      <c r="OWO21" s="3"/>
      <c r="OWP21" s="3"/>
      <c r="OWQ21" s="3"/>
      <c r="OWR21" s="3"/>
      <c r="OWS21" s="3"/>
      <c r="OWT21" s="3"/>
      <c r="OWU21" s="3"/>
      <c r="OWV21" s="3"/>
      <c r="OWW21" s="3"/>
      <c r="OWX21" s="3"/>
      <c r="OWY21" s="3"/>
      <c r="OWZ21" s="3"/>
      <c r="OXA21" s="3"/>
      <c r="OXB21" s="3"/>
      <c r="OXC21" s="3"/>
      <c r="OXD21" s="3"/>
      <c r="OXE21" s="3"/>
      <c r="OXF21" s="3"/>
      <c r="OXG21" s="3"/>
      <c r="OXH21" s="3"/>
      <c r="OXI21" s="3"/>
      <c r="OXJ21" s="3"/>
      <c r="OXK21" s="3"/>
      <c r="OXL21" s="3"/>
      <c r="OXM21" s="3"/>
      <c r="OXN21" s="3"/>
      <c r="OXO21" s="3"/>
      <c r="OXP21" s="3"/>
      <c r="OXQ21" s="3"/>
      <c r="OXR21" s="3"/>
      <c r="OXS21" s="3"/>
      <c r="OXT21" s="3"/>
      <c r="OXU21" s="3"/>
      <c r="OXV21" s="3"/>
      <c r="OXW21" s="3"/>
      <c r="OXX21" s="3"/>
      <c r="OXY21" s="3"/>
      <c r="OXZ21" s="3"/>
      <c r="OYA21" s="3"/>
      <c r="OYB21" s="3"/>
      <c r="OYC21" s="3"/>
      <c r="OYD21" s="3"/>
      <c r="OYE21" s="3"/>
      <c r="OYF21" s="3"/>
      <c r="OYG21" s="3"/>
      <c r="OYH21" s="3"/>
      <c r="OYI21" s="3"/>
      <c r="OYJ21" s="3"/>
      <c r="OYK21" s="3"/>
      <c r="OYL21" s="3"/>
      <c r="OYM21" s="3"/>
      <c r="OYN21" s="3"/>
      <c r="OYO21" s="3"/>
      <c r="OYP21" s="3"/>
      <c r="OYQ21" s="3"/>
      <c r="OYR21" s="3"/>
      <c r="OYS21" s="3"/>
      <c r="OYT21" s="3"/>
      <c r="OYU21" s="3"/>
      <c r="OYV21" s="3"/>
      <c r="OYW21" s="3"/>
      <c r="OYX21" s="3"/>
      <c r="OYY21" s="3"/>
      <c r="OYZ21" s="3"/>
      <c r="OZA21" s="3"/>
      <c r="OZB21" s="3"/>
      <c r="OZC21" s="3"/>
      <c r="OZD21" s="3"/>
      <c r="OZE21" s="3"/>
      <c r="OZF21" s="3"/>
      <c r="OZG21" s="3"/>
      <c r="OZH21" s="3"/>
      <c r="OZI21" s="3"/>
      <c r="OZJ21" s="3"/>
      <c r="OZK21" s="3"/>
      <c r="OZL21" s="3"/>
      <c r="OZM21" s="3"/>
      <c r="OZN21" s="3"/>
      <c r="OZO21" s="3"/>
      <c r="OZP21" s="3"/>
      <c r="OZQ21" s="3"/>
      <c r="OZR21" s="3"/>
      <c r="OZS21" s="3"/>
      <c r="OZT21" s="3"/>
      <c r="OZU21" s="3"/>
      <c r="OZV21" s="3"/>
      <c r="OZW21" s="3"/>
      <c r="OZX21" s="3"/>
      <c r="OZY21" s="3"/>
      <c r="OZZ21" s="3"/>
      <c r="PAA21" s="3"/>
      <c r="PAB21" s="3"/>
      <c r="PAC21" s="3"/>
      <c r="PAD21" s="3"/>
      <c r="PAE21" s="3"/>
      <c r="PAF21" s="3"/>
      <c r="PAG21" s="3"/>
      <c r="PAH21" s="3"/>
      <c r="PAI21" s="3"/>
      <c r="PAJ21" s="3"/>
      <c r="PAK21" s="3"/>
      <c r="PAL21" s="3"/>
      <c r="PAM21" s="3"/>
      <c r="PAN21" s="3"/>
      <c r="PAO21" s="3"/>
      <c r="PAP21" s="3"/>
      <c r="PAQ21" s="3"/>
      <c r="PAR21" s="3"/>
      <c r="PAS21" s="3"/>
      <c r="PAT21" s="3"/>
      <c r="PAU21" s="3"/>
      <c r="PAV21" s="3"/>
      <c r="PAW21" s="3"/>
      <c r="PAX21" s="3"/>
      <c r="PAY21" s="3"/>
      <c r="PAZ21" s="3"/>
      <c r="PBA21" s="3"/>
      <c r="PBB21" s="3"/>
      <c r="PBC21" s="3"/>
      <c r="PBD21" s="3"/>
      <c r="PBE21" s="3"/>
      <c r="PBF21" s="3"/>
      <c r="PBG21" s="3"/>
      <c r="PBH21" s="3"/>
      <c r="PBI21" s="3"/>
      <c r="PBJ21" s="3"/>
      <c r="PBK21" s="3"/>
      <c r="PBL21" s="3"/>
      <c r="PBM21" s="3"/>
      <c r="PBN21" s="3"/>
      <c r="PBO21" s="3"/>
      <c r="PBP21" s="3"/>
      <c r="PBQ21" s="3"/>
      <c r="PBR21" s="3"/>
      <c r="PBS21" s="3"/>
      <c r="PBT21" s="3"/>
      <c r="PBU21" s="3"/>
      <c r="PBV21" s="3"/>
      <c r="PBW21" s="3"/>
      <c r="PBX21" s="3"/>
      <c r="PBY21" s="3"/>
      <c r="PBZ21" s="3"/>
      <c r="PCA21" s="3"/>
      <c r="PCB21" s="3"/>
      <c r="PCC21" s="3"/>
      <c r="PCD21" s="3"/>
      <c r="PCE21" s="3"/>
      <c r="PCF21" s="3"/>
      <c r="PCG21" s="3"/>
      <c r="PCH21" s="3"/>
      <c r="PCI21" s="3"/>
      <c r="PCJ21" s="3"/>
      <c r="PCK21" s="3"/>
      <c r="PCL21" s="3"/>
      <c r="PCM21" s="3"/>
      <c r="PCN21" s="3"/>
      <c r="PCO21" s="3"/>
      <c r="PCP21" s="3"/>
      <c r="PCQ21" s="3"/>
      <c r="PCR21" s="3"/>
      <c r="PCS21" s="3"/>
      <c r="PCT21" s="3"/>
      <c r="PCU21" s="3"/>
      <c r="PCV21" s="3"/>
      <c r="PCW21" s="3"/>
      <c r="PCX21" s="3"/>
      <c r="PCY21" s="3"/>
      <c r="PCZ21" s="3"/>
      <c r="PDA21" s="3"/>
      <c r="PDB21" s="3"/>
      <c r="PDC21" s="3"/>
      <c r="PDD21" s="3"/>
      <c r="PDE21" s="3"/>
      <c r="PDF21" s="3"/>
      <c r="PDG21" s="3"/>
      <c r="PDH21" s="3"/>
      <c r="PDI21" s="3"/>
      <c r="PDJ21" s="3"/>
      <c r="PDK21" s="3"/>
      <c r="PDL21" s="3"/>
      <c r="PDM21" s="3"/>
      <c r="PDN21" s="3"/>
      <c r="PDO21" s="3"/>
      <c r="PDP21" s="3"/>
      <c r="PDQ21" s="3"/>
      <c r="PDR21" s="3"/>
      <c r="PDS21" s="3"/>
      <c r="PDT21" s="3"/>
      <c r="PDU21" s="3"/>
      <c r="PDV21" s="3"/>
      <c r="PDW21" s="3"/>
      <c r="PDX21" s="3"/>
      <c r="PDY21" s="3"/>
      <c r="PDZ21" s="3"/>
      <c r="PEA21" s="3"/>
      <c r="PEB21" s="3"/>
      <c r="PEC21" s="3"/>
      <c r="PED21" s="3"/>
      <c r="PEE21" s="3"/>
      <c r="PEF21" s="3"/>
      <c r="PEG21" s="3"/>
      <c r="PEH21" s="3"/>
      <c r="PEI21" s="3"/>
      <c r="PEJ21" s="3"/>
      <c r="PEK21" s="3"/>
      <c r="PEL21" s="3"/>
      <c r="PEM21" s="3"/>
      <c r="PEN21" s="3"/>
      <c r="PEO21" s="3"/>
      <c r="PEP21" s="3"/>
      <c r="PEQ21" s="3"/>
      <c r="PER21" s="3"/>
      <c r="PES21" s="3"/>
      <c r="PET21" s="3"/>
      <c r="PEU21" s="3"/>
      <c r="PEV21" s="3"/>
      <c r="PEW21" s="3"/>
      <c r="PEX21" s="3"/>
      <c r="PEY21" s="3"/>
      <c r="PEZ21" s="3"/>
      <c r="PFA21" s="3"/>
      <c r="PFB21" s="3"/>
      <c r="PFC21" s="3"/>
      <c r="PFD21" s="3"/>
      <c r="PFE21" s="3"/>
      <c r="PFF21" s="3"/>
      <c r="PFG21" s="3"/>
      <c r="PFH21" s="3"/>
      <c r="PFI21" s="3"/>
      <c r="PFJ21" s="3"/>
      <c r="PFK21" s="3"/>
      <c r="PFL21" s="3"/>
      <c r="PFM21" s="3"/>
      <c r="PFN21" s="3"/>
      <c r="PFO21" s="3"/>
      <c r="PFP21" s="3"/>
      <c r="PFQ21" s="3"/>
      <c r="PFR21" s="3"/>
      <c r="PFS21" s="3"/>
      <c r="PFT21" s="3"/>
      <c r="PFU21" s="3"/>
      <c r="PFV21" s="3"/>
      <c r="PFW21" s="3"/>
      <c r="PFX21" s="3"/>
      <c r="PFY21" s="3"/>
      <c r="PFZ21" s="3"/>
      <c r="PGA21" s="3"/>
      <c r="PGB21" s="3"/>
      <c r="PGC21" s="3"/>
      <c r="PGD21" s="3"/>
      <c r="PGE21" s="3"/>
      <c r="PGF21" s="3"/>
      <c r="PGG21" s="3"/>
      <c r="PGH21" s="3"/>
      <c r="PGI21" s="3"/>
      <c r="PGJ21" s="3"/>
      <c r="PGK21" s="3"/>
      <c r="PGL21" s="3"/>
      <c r="PGM21" s="3"/>
      <c r="PGN21" s="3"/>
      <c r="PGO21" s="3"/>
      <c r="PGP21" s="3"/>
      <c r="PGQ21" s="3"/>
      <c r="PGR21" s="3"/>
      <c r="PGS21" s="3"/>
      <c r="PGT21" s="3"/>
      <c r="PGU21" s="3"/>
      <c r="PGV21" s="3"/>
      <c r="PGW21" s="3"/>
      <c r="PGX21" s="3"/>
      <c r="PGY21" s="3"/>
      <c r="PGZ21" s="3"/>
      <c r="PHA21" s="3"/>
      <c r="PHB21" s="3"/>
      <c r="PHC21" s="3"/>
      <c r="PHD21" s="3"/>
      <c r="PHE21" s="3"/>
      <c r="PHF21" s="3"/>
      <c r="PHG21" s="3"/>
      <c r="PHH21" s="3"/>
      <c r="PHI21" s="3"/>
      <c r="PHJ21" s="3"/>
      <c r="PHK21" s="3"/>
      <c r="PHL21" s="3"/>
      <c r="PHM21" s="3"/>
      <c r="PHN21" s="3"/>
      <c r="PHO21" s="3"/>
      <c r="PHP21" s="3"/>
      <c r="PHQ21" s="3"/>
      <c r="PHR21" s="3"/>
      <c r="PHS21" s="3"/>
      <c r="PHT21" s="3"/>
      <c r="PHU21" s="3"/>
      <c r="PHV21" s="3"/>
      <c r="PHW21" s="3"/>
      <c r="PHX21" s="3"/>
      <c r="PHY21" s="3"/>
      <c r="PHZ21" s="3"/>
      <c r="PIA21" s="3"/>
      <c r="PIB21" s="3"/>
      <c r="PIC21" s="3"/>
      <c r="PID21" s="3"/>
      <c r="PIE21" s="3"/>
      <c r="PIF21" s="3"/>
      <c r="PIG21" s="3"/>
      <c r="PIH21" s="3"/>
      <c r="PII21" s="3"/>
      <c r="PIJ21" s="3"/>
      <c r="PIK21" s="3"/>
      <c r="PIL21" s="3"/>
      <c r="PIM21" s="3"/>
      <c r="PIN21" s="3"/>
      <c r="PIO21" s="3"/>
      <c r="PIP21" s="3"/>
      <c r="PIQ21" s="3"/>
      <c r="PIR21" s="3"/>
      <c r="PIS21" s="3"/>
      <c r="PIT21" s="3"/>
      <c r="PIU21" s="3"/>
      <c r="PIV21" s="3"/>
      <c r="PIW21" s="3"/>
      <c r="PIX21" s="3"/>
      <c r="PIY21" s="3"/>
      <c r="PIZ21" s="3"/>
      <c r="PJA21" s="3"/>
      <c r="PJB21" s="3"/>
      <c r="PJC21" s="3"/>
      <c r="PJD21" s="3"/>
      <c r="PJE21" s="3"/>
      <c r="PJF21" s="3"/>
      <c r="PJG21" s="3"/>
      <c r="PJH21" s="3"/>
      <c r="PJI21" s="3"/>
      <c r="PJJ21" s="3"/>
      <c r="PJK21" s="3"/>
      <c r="PJL21" s="3"/>
      <c r="PJM21" s="3"/>
      <c r="PJN21" s="3"/>
      <c r="PJO21" s="3"/>
      <c r="PJP21" s="3"/>
      <c r="PJQ21" s="3"/>
      <c r="PJR21" s="3"/>
      <c r="PJS21" s="3"/>
      <c r="PJT21" s="3"/>
      <c r="PJU21" s="3"/>
      <c r="PJV21" s="3"/>
      <c r="PJW21" s="3"/>
      <c r="PJX21" s="3"/>
      <c r="PJY21" s="3"/>
      <c r="PJZ21" s="3"/>
      <c r="PKA21" s="3"/>
      <c r="PKB21" s="3"/>
      <c r="PKC21" s="3"/>
      <c r="PKD21" s="3"/>
      <c r="PKE21" s="3"/>
      <c r="PKF21" s="3"/>
      <c r="PKG21" s="3"/>
      <c r="PKH21" s="3"/>
      <c r="PKI21" s="3"/>
      <c r="PKJ21" s="3"/>
      <c r="PKK21" s="3"/>
      <c r="PKL21" s="3"/>
      <c r="PKM21" s="3"/>
      <c r="PKN21" s="3"/>
      <c r="PKO21" s="3"/>
      <c r="PKP21" s="3"/>
      <c r="PKQ21" s="3"/>
      <c r="PKR21" s="3"/>
      <c r="PKS21" s="3"/>
      <c r="PKT21" s="3"/>
      <c r="PKU21" s="3"/>
      <c r="PKV21" s="3"/>
      <c r="PKW21" s="3"/>
      <c r="PKX21" s="3"/>
      <c r="PKY21" s="3"/>
      <c r="PKZ21" s="3"/>
      <c r="PLA21" s="3"/>
      <c r="PLB21" s="3"/>
      <c r="PLC21" s="3"/>
      <c r="PLD21" s="3"/>
      <c r="PLE21" s="3"/>
      <c r="PLF21" s="3"/>
      <c r="PLG21" s="3"/>
      <c r="PLH21" s="3"/>
      <c r="PLI21" s="3"/>
      <c r="PLJ21" s="3"/>
      <c r="PLK21" s="3"/>
      <c r="PLL21" s="3"/>
      <c r="PLM21" s="3"/>
      <c r="PLN21" s="3"/>
      <c r="PLO21" s="3"/>
      <c r="PLP21" s="3"/>
      <c r="PLQ21" s="3"/>
      <c r="PLR21" s="3"/>
      <c r="PLS21" s="3"/>
      <c r="PLT21" s="3"/>
      <c r="PLU21" s="3"/>
      <c r="PLV21" s="3"/>
      <c r="PLW21" s="3"/>
      <c r="PLX21" s="3"/>
      <c r="PLY21" s="3"/>
      <c r="PLZ21" s="3"/>
      <c r="PMA21" s="3"/>
      <c r="PMB21" s="3"/>
      <c r="PMC21" s="3"/>
      <c r="PMD21" s="3"/>
      <c r="PME21" s="3"/>
      <c r="PMF21" s="3"/>
      <c r="PMG21" s="3"/>
      <c r="PMH21" s="3"/>
      <c r="PMI21" s="3"/>
      <c r="PMJ21" s="3"/>
      <c r="PMK21" s="3"/>
      <c r="PML21" s="3"/>
      <c r="PMM21" s="3"/>
      <c r="PMN21" s="3"/>
      <c r="PMO21" s="3"/>
      <c r="PMP21" s="3"/>
      <c r="PMQ21" s="3"/>
      <c r="PMR21" s="3"/>
      <c r="PMS21" s="3"/>
      <c r="PMT21" s="3"/>
      <c r="PMU21" s="3"/>
      <c r="PMV21" s="3"/>
      <c r="PMW21" s="3"/>
      <c r="PMX21" s="3"/>
      <c r="PMY21" s="3"/>
      <c r="PMZ21" s="3"/>
      <c r="PNA21" s="3"/>
      <c r="PNB21" s="3"/>
      <c r="PNC21" s="3"/>
      <c r="PND21" s="3"/>
      <c r="PNE21" s="3"/>
      <c r="PNF21" s="3"/>
      <c r="PNG21" s="3"/>
      <c r="PNH21" s="3"/>
      <c r="PNI21" s="3"/>
      <c r="PNJ21" s="3"/>
      <c r="PNK21" s="3"/>
      <c r="PNL21" s="3"/>
      <c r="PNM21" s="3"/>
      <c r="PNN21" s="3"/>
      <c r="PNO21" s="3"/>
      <c r="PNP21" s="3"/>
      <c r="PNQ21" s="3"/>
      <c r="PNR21" s="3"/>
      <c r="PNS21" s="3"/>
      <c r="PNT21" s="3"/>
      <c r="PNU21" s="3"/>
      <c r="PNV21" s="3"/>
      <c r="PNW21" s="3"/>
      <c r="PNX21" s="3"/>
      <c r="PNY21" s="3"/>
      <c r="PNZ21" s="3"/>
      <c r="POA21" s="3"/>
      <c r="POB21" s="3"/>
      <c r="POC21" s="3"/>
      <c r="POD21" s="3"/>
      <c r="POE21" s="3"/>
      <c r="POF21" s="3"/>
      <c r="POG21" s="3"/>
      <c r="POH21" s="3"/>
      <c r="POI21" s="3"/>
      <c r="POJ21" s="3"/>
      <c r="POK21" s="3"/>
      <c r="POL21" s="3"/>
      <c r="POM21" s="3"/>
      <c r="PON21" s="3"/>
      <c r="POO21" s="3"/>
      <c r="POP21" s="3"/>
      <c r="POQ21" s="3"/>
      <c r="POR21" s="3"/>
      <c r="POS21" s="3"/>
      <c r="POT21" s="3"/>
      <c r="POU21" s="3"/>
      <c r="POV21" s="3"/>
      <c r="POW21" s="3"/>
      <c r="POX21" s="3"/>
      <c r="POY21" s="3"/>
      <c r="POZ21" s="3"/>
      <c r="PPA21" s="3"/>
      <c r="PPB21" s="3"/>
      <c r="PPC21" s="3"/>
      <c r="PPD21" s="3"/>
      <c r="PPE21" s="3"/>
      <c r="PPF21" s="3"/>
      <c r="PPG21" s="3"/>
      <c r="PPH21" s="3"/>
      <c r="PPI21" s="3"/>
      <c r="PPJ21" s="3"/>
      <c r="PPK21" s="3"/>
      <c r="PPL21" s="3"/>
      <c r="PPM21" s="3"/>
      <c r="PPN21" s="3"/>
      <c r="PPO21" s="3"/>
      <c r="PPP21" s="3"/>
      <c r="PPQ21" s="3"/>
      <c r="PPR21" s="3"/>
      <c r="PPS21" s="3"/>
      <c r="PPT21" s="3"/>
      <c r="PPU21" s="3"/>
      <c r="PPV21" s="3"/>
      <c r="PPW21" s="3"/>
      <c r="PPX21" s="3"/>
      <c r="PPY21" s="3"/>
      <c r="PPZ21" s="3"/>
      <c r="PQA21" s="3"/>
      <c r="PQB21" s="3"/>
      <c r="PQC21" s="3"/>
      <c r="PQD21" s="3"/>
      <c r="PQE21" s="3"/>
      <c r="PQF21" s="3"/>
      <c r="PQG21" s="3"/>
      <c r="PQH21" s="3"/>
      <c r="PQI21" s="3"/>
      <c r="PQJ21" s="3"/>
      <c r="PQK21" s="3"/>
      <c r="PQL21" s="3"/>
      <c r="PQM21" s="3"/>
      <c r="PQN21" s="3"/>
      <c r="PQO21" s="3"/>
      <c r="PQP21" s="3"/>
      <c r="PQQ21" s="3"/>
      <c r="PQR21" s="3"/>
      <c r="PQS21" s="3"/>
      <c r="PQT21" s="3"/>
      <c r="PQU21" s="3"/>
      <c r="PQV21" s="3"/>
      <c r="PQW21" s="3"/>
      <c r="PQX21" s="3"/>
      <c r="PQY21" s="3"/>
      <c r="PQZ21" s="3"/>
      <c r="PRA21" s="3"/>
      <c r="PRB21" s="3"/>
      <c r="PRC21" s="3"/>
      <c r="PRD21" s="3"/>
      <c r="PRE21" s="3"/>
      <c r="PRF21" s="3"/>
      <c r="PRG21" s="3"/>
      <c r="PRH21" s="3"/>
      <c r="PRI21" s="3"/>
      <c r="PRJ21" s="3"/>
      <c r="PRK21" s="3"/>
      <c r="PRL21" s="3"/>
      <c r="PRM21" s="3"/>
      <c r="PRN21" s="3"/>
      <c r="PRO21" s="3"/>
      <c r="PRP21" s="3"/>
      <c r="PRQ21" s="3"/>
      <c r="PRR21" s="3"/>
      <c r="PRS21" s="3"/>
      <c r="PRT21" s="3"/>
      <c r="PRU21" s="3"/>
      <c r="PRV21" s="3"/>
      <c r="PRW21" s="3"/>
      <c r="PRX21" s="3"/>
      <c r="PRY21" s="3"/>
      <c r="PRZ21" s="3"/>
      <c r="PSA21" s="3"/>
      <c r="PSB21" s="3"/>
      <c r="PSC21" s="3"/>
      <c r="PSD21" s="3"/>
      <c r="PSE21" s="3"/>
      <c r="PSF21" s="3"/>
      <c r="PSG21" s="3"/>
      <c r="PSH21" s="3"/>
      <c r="PSI21" s="3"/>
      <c r="PSJ21" s="3"/>
      <c r="PSK21" s="3"/>
      <c r="PSL21" s="3"/>
      <c r="PSM21" s="3"/>
      <c r="PSN21" s="3"/>
      <c r="PSO21" s="3"/>
      <c r="PSP21" s="3"/>
      <c r="PSQ21" s="3"/>
      <c r="PSR21" s="3"/>
      <c r="PSS21" s="3"/>
      <c r="PST21" s="3"/>
      <c r="PSU21" s="3"/>
      <c r="PSV21" s="3"/>
      <c r="PSW21" s="3"/>
      <c r="PSX21" s="3"/>
      <c r="PSY21" s="3"/>
      <c r="PSZ21" s="3"/>
      <c r="PTA21" s="3"/>
      <c r="PTB21" s="3"/>
      <c r="PTC21" s="3"/>
      <c r="PTD21" s="3"/>
      <c r="PTE21" s="3"/>
      <c r="PTF21" s="3"/>
      <c r="PTG21" s="3"/>
      <c r="PTH21" s="3"/>
      <c r="PTI21" s="3"/>
      <c r="PTJ21" s="3"/>
      <c r="PTK21" s="3"/>
      <c r="PTL21" s="3"/>
      <c r="PTM21" s="3"/>
      <c r="PTN21" s="3"/>
      <c r="PTO21" s="3"/>
      <c r="PTP21" s="3"/>
      <c r="PTQ21" s="3"/>
      <c r="PTR21" s="3"/>
      <c r="PTS21" s="3"/>
      <c r="PTT21" s="3"/>
      <c r="PTU21" s="3"/>
      <c r="PTV21" s="3"/>
      <c r="PTW21" s="3"/>
      <c r="PTX21" s="3"/>
      <c r="PTY21" s="3"/>
      <c r="PTZ21" s="3"/>
      <c r="PUA21" s="3"/>
      <c r="PUB21" s="3"/>
      <c r="PUC21" s="3"/>
      <c r="PUD21" s="3"/>
      <c r="PUE21" s="3"/>
      <c r="PUF21" s="3"/>
      <c r="PUG21" s="3"/>
      <c r="PUH21" s="3"/>
      <c r="PUI21" s="3"/>
      <c r="PUJ21" s="3"/>
      <c r="PUK21" s="3"/>
      <c r="PUL21" s="3"/>
      <c r="PUM21" s="3"/>
      <c r="PUN21" s="3"/>
      <c r="PUO21" s="3"/>
      <c r="PUP21" s="3"/>
      <c r="PUQ21" s="3"/>
      <c r="PUR21" s="3"/>
      <c r="PUS21" s="3"/>
      <c r="PUT21" s="3"/>
      <c r="PUU21" s="3"/>
      <c r="PUV21" s="3"/>
      <c r="PUW21" s="3"/>
      <c r="PUX21" s="3"/>
      <c r="PUY21" s="3"/>
      <c r="PUZ21" s="3"/>
      <c r="PVA21" s="3"/>
      <c r="PVB21" s="3"/>
      <c r="PVC21" s="3"/>
      <c r="PVD21" s="3"/>
      <c r="PVE21" s="3"/>
      <c r="PVF21" s="3"/>
      <c r="PVG21" s="3"/>
      <c r="PVH21" s="3"/>
      <c r="PVI21" s="3"/>
      <c r="PVJ21" s="3"/>
      <c r="PVK21" s="3"/>
      <c r="PVL21" s="3"/>
      <c r="PVM21" s="3"/>
      <c r="PVN21" s="3"/>
      <c r="PVO21" s="3"/>
      <c r="PVP21" s="3"/>
      <c r="PVQ21" s="3"/>
      <c r="PVR21" s="3"/>
      <c r="PVS21" s="3"/>
      <c r="PVT21" s="3"/>
      <c r="PVU21" s="3"/>
      <c r="PVV21" s="3"/>
      <c r="PVW21" s="3"/>
      <c r="PVX21" s="3"/>
      <c r="PVY21" s="3"/>
      <c r="PVZ21" s="3"/>
      <c r="PWA21" s="3"/>
      <c r="PWB21" s="3"/>
      <c r="PWC21" s="3"/>
      <c r="PWD21" s="3"/>
      <c r="PWE21" s="3"/>
      <c r="PWF21" s="3"/>
      <c r="PWG21" s="3"/>
      <c r="PWH21" s="3"/>
      <c r="PWI21" s="3"/>
      <c r="PWJ21" s="3"/>
      <c r="PWK21" s="3"/>
      <c r="PWL21" s="3"/>
      <c r="PWM21" s="3"/>
      <c r="PWN21" s="3"/>
      <c r="PWO21" s="3"/>
      <c r="PWP21" s="3"/>
      <c r="PWQ21" s="3"/>
      <c r="PWR21" s="3"/>
      <c r="PWS21" s="3"/>
      <c r="PWT21" s="3"/>
      <c r="PWU21" s="3"/>
      <c r="PWV21" s="3"/>
      <c r="PWW21" s="3"/>
      <c r="PWX21" s="3"/>
      <c r="PWY21" s="3"/>
      <c r="PWZ21" s="3"/>
      <c r="PXA21" s="3"/>
      <c r="PXB21" s="3"/>
      <c r="PXC21" s="3"/>
      <c r="PXD21" s="3"/>
      <c r="PXE21" s="3"/>
      <c r="PXF21" s="3"/>
      <c r="PXG21" s="3"/>
      <c r="PXH21" s="3"/>
      <c r="PXI21" s="3"/>
      <c r="PXJ21" s="3"/>
      <c r="PXK21" s="3"/>
      <c r="PXL21" s="3"/>
      <c r="PXM21" s="3"/>
      <c r="PXN21" s="3"/>
      <c r="PXO21" s="3"/>
      <c r="PXP21" s="3"/>
      <c r="PXQ21" s="3"/>
      <c r="PXR21" s="3"/>
      <c r="PXS21" s="3"/>
      <c r="PXT21" s="3"/>
      <c r="PXU21" s="3"/>
      <c r="PXV21" s="3"/>
      <c r="PXW21" s="3"/>
      <c r="PXX21" s="3"/>
      <c r="PXY21" s="3"/>
      <c r="PXZ21" s="3"/>
      <c r="PYA21" s="3"/>
      <c r="PYB21" s="3"/>
      <c r="PYC21" s="3"/>
      <c r="PYD21" s="3"/>
      <c r="PYE21" s="3"/>
      <c r="PYF21" s="3"/>
      <c r="PYG21" s="3"/>
      <c r="PYH21" s="3"/>
      <c r="PYI21" s="3"/>
      <c r="PYJ21" s="3"/>
      <c r="PYK21" s="3"/>
      <c r="PYL21" s="3"/>
      <c r="PYM21" s="3"/>
      <c r="PYN21" s="3"/>
      <c r="PYO21" s="3"/>
      <c r="PYP21" s="3"/>
      <c r="PYQ21" s="3"/>
      <c r="PYR21" s="3"/>
      <c r="PYS21" s="3"/>
      <c r="PYT21" s="3"/>
      <c r="PYU21" s="3"/>
      <c r="PYV21" s="3"/>
      <c r="PYW21" s="3"/>
      <c r="PYX21" s="3"/>
      <c r="PYY21" s="3"/>
      <c r="PYZ21" s="3"/>
      <c r="PZA21" s="3"/>
      <c r="PZB21" s="3"/>
      <c r="PZC21" s="3"/>
      <c r="PZD21" s="3"/>
      <c r="PZE21" s="3"/>
      <c r="PZF21" s="3"/>
      <c r="PZG21" s="3"/>
      <c r="PZH21" s="3"/>
      <c r="PZI21" s="3"/>
      <c r="PZJ21" s="3"/>
      <c r="PZK21" s="3"/>
      <c r="PZL21" s="3"/>
      <c r="PZM21" s="3"/>
      <c r="PZN21" s="3"/>
      <c r="PZO21" s="3"/>
      <c r="PZP21" s="3"/>
      <c r="PZQ21" s="3"/>
      <c r="PZR21" s="3"/>
      <c r="PZS21" s="3"/>
      <c r="PZT21" s="3"/>
      <c r="PZU21" s="3"/>
      <c r="PZV21" s="3"/>
      <c r="PZW21" s="3"/>
      <c r="PZX21" s="3"/>
      <c r="PZY21" s="3"/>
      <c r="PZZ21" s="3"/>
      <c r="QAA21" s="3"/>
      <c r="QAB21" s="3"/>
      <c r="QAC21" s="3"/>
      <c r="QAD21" s="3"/>
      <c r="QAE21" s="3"/>
      <c r="QAF21" s="3"/>
      <c r="QAG21" s="3"/>
      <c r="QAH21" s="3"/>
      <c r="QAI21" s="3"/>
      <c r="QAJ21" s="3"/>
      <c r="QAK21" s="3"/>
      <c r="QAL21" s="3"/>
      <c r="QAM21" s="3"/>
      <c r="QAN21" s="3"/>
      <c r="QAO21" s="3"/>
      <c r="QAP21" s="3"/>
      <c r="QAQ21" s="3"/>
      <c r="QAR21" s="3"/>
      <c r="QAS21" s="3"/>
      <c r="QAT21" s="3"/>
      <c r="QAU21" s="3"/>
      <c r="QAV21" s="3"/>
      <c r="QAW21" s="3"/>
      <c r="QAX21" s="3"/>
      <c r="QAY21" s="3"/>
      <c r="QAZ21" s="3"/>
      <c r="QBA21" s="3"/>
      <c r="QBB21" s="3"/>
      <c r="QBC21" s="3"/>
      <c r="QBD21" s="3"/>
      <c r="QBE21" s="3"/>
      <c r="QBF21" s="3"/>
      <c r="QBG21" s="3"/>
      <c r="QBH21" s="3"/>
      <c r="QBI21" s="3"/>
      <c r="QBJ21" s="3"/>
      <c r="QBK21" s="3"/>
      <c r="QBL21" s="3"/>
      <c r="QBM21" s="3"/>
      <c r="QBN21" s="3"/>
      <c r="QBO21" s="3"/>
      <c r="QBP21" s="3"/>
      <c r="QBQ21" s="3"/>
      <c r="QBR21" s="3"/>
      <c r="QBS21" s="3"/>
      <c r="QBT21" s="3"/>
      <c r="QBU21" s="3"/>
      <c r="QBV21" s="3"/>
      <c r="QBW21" s="3"/>
      <c r="QBX21" s="3"/>
      <c r="QBY21" s="3"/>
      <c r="QBZ21" s="3"/>
      <c r="QCA21" s="3"/>
      <c r="QCB21" s="3"/>
      <c r="QCC21" s="3"/>
      <c r="QCD21" s="3"/>
      <c r="QCE21" s="3"/>
      <c r="QCF21" s="3"/>
      <c r="QCG21" s="3"/>
      <c r="QCH21" s="3"/>
      <c r="QCI21" s="3"/>
      <c r="QCJ21" s="3"/>
      <c r="QCK21" s="3"/>
      <c r="QCL21" s="3"/>
      <c r="QCM21" s="3"/>
      <c r="QCN21" s="3"/>
      <c r="QCO21" s="3"/>
      <c r="QCP21" s="3"/>
      <c r="QCQ21" s="3"/>
      <c r="QCR21" s="3"/>
      <c r="QCS21" s="3"/>
      <c r="QCT21" s="3"/>
      <c r="QCU21" s="3"/>
      <c r="QCV21" s="3"/>
      <c r="QCW21" s="3"/>
      <c r="QCX21" s="3"/>
      <c r="QCY21" s="3"/>
      <c r="QCZ21" s="3"/>
      <c r="QDA21" s="3"/>
      <c r="QDB21" s="3"/>
      <c r="QDC21" s="3"/>
      <c r="QDD21" s="3"/>
      <c r="QDE21" s="3"/>
      <c r="QDF21" s="3"/>
      <c r="QDG21" s="3"/>
      <c r="QDH21" s="3"/>
      <c r="QDI21" s="3"/>
      <c r="QDJ21" s="3"/>
      <c r="QDK21" s="3"/>
      <c r="QDL21" s="3"/>
      <c r="QDM21" s="3"/>
      <c r="QDN21" s="3"/>
      <c r="QDO21" s="3"/>
      <c r="QDP21" s="3"/>
      <c r="QDQ21" s="3"/>
      <c r="QDR21" s="3"/>
      <c r="QDS21" s="3"/>
      <c r="QDT21" s="3"/>
      <c r="QDU21" s="3"/>
      <c r="QDV21" s="3"/>
      <c r="QDW21" s="3"/>
      <c r="QDX21" s="3"/>
      <c r="QDY21" s="3"/>
      <c r="QDZ21" s="3"/>
      <c r="QEA21" s="3"/>
      <c r="QEB21" s="3"/>
      <c r="QEC21" s="3"/>
      <c r="QED21" s="3"/>
      <c r="QEE21" s="3"/>
      <c r="QEF21" s="3"/>
      <c r="QEG21" s="3"/>
      <c r="QEH21" s="3"/>
      <c r="QEI21" s="3"/>
      <c r="QEJ21" s="3"/>
      <c r="QEK21" s="3"/>
      <c r="QEL21" s="3"/>
      <c r="QEM21" s="3"/>
      <c r="QEN21" s="3"/>
      <c r="QEO21" s="3"/>
      <c r="QEP21" s="3"/>
      <c r="QEQ21" s="3"/>
      <c r="QER21" s="3"/>
      <c r="QES21" s="3"/>
      <c r="QET21" s="3"/>
      <c r="QEU21" s="3"/>
      <c r="QEV21" s="3"/>
      <c r="QEW21" s="3"/>
      <c r="QEX21" s="3"/>
      <c r="QEY21" s="3"/>
      <c r="QEZ21" s="3"/>
      <c r="QFA21" s="3"/>
      <c r="QFB21" s="3"/>
      <c r="QFC21" s="3"/>
      <c r="QFD21" s="3"/>
      <c r="QFE21" s="3"/>
      <c r="QFF21" s="3"/>
      <c r="QFG21" s="3"/>
      <c r="QFH21" s="3"/>
      <c r="QFI21" s="3"/>
      <c r="QFJ21" s="3"/>
      <c r="QFK21" s="3"/>
      <c r="QFL21" s="3"/>
      <c r="QFM21" s="3"/>
      <c r="QFN21" s="3"/>
      <c r="QFO21" s="3"/>
      <c r="QFP21" s="3"/>
      <c r="QFQ21" s="3"/>
      <c r="QFR21" s="3"/>
      <c r="QFS21" s="3"/>
      <c r="QFT21" s="3"/>
      <c r="QFU21" s="3"/>
      <c r="QFV21" s="3"/>
      <c r="QFW21" s="3"/>
      <c r="QFX21" s="3"/>
      <c r="QFY21" s="3"/>
      <c r="QFZ21" s="3"/>
      <c r="QGA21" s="3"/>
      <c r="QGB21" s="3"/>
      <c r="QGC21" s="3"/>
      <c r="QGD21" s="3"/>
      <c r="QGE21" s="3"/>
      <c r="QGF21" s="3"/>
      <c r="QGG21" s="3"/>
      <c r="QGH21" s="3"/>
      <c r="QGI21" s="3"/>
      <c r="QGJ21" s="3"/>
      <c r="QGK21" s="3"/>
      <c r="QGL21" s="3"/>
      <c r="QGM21" s="3"/>
      <c r="QGN21" s="3"/>
      <c r="QGO21" s="3"/>
      <c r="QGP21" s="3"/>
      <c r="QGQ21" s="3"/>
      <c r="QGR21" s="3"/>
      <c r="QGS21" s="3"/>
      <c r="QGT21" s="3"/>
      <c r="QGU21" s="3"/>
      <c r="QGV21" s="3"/>
      <c r="QGW21" s="3"/>
      <c r="QGX21" s="3"/>
      <c r="QGY21" s="3"/>
      <c r="QGZ21" s="3"/>
      <c r="QHA21" s="3"/>
      <c r="QHB21" s="3"/>
      <c r="QHC21" s="3"/>
      <c r="QHD21" s="3"/>
      <c r="QHE21" s="3"/>
      <c r="QHF21" s="3"/>
      <c r="QHG21" s="3"/>
      <c r="QHH21" s="3"/>
      <c r="QHI21" s="3"/>
      <c r="QHJ21" s="3"/>
      <c r="QHK21" s="3"/>
      <c r="QHL21" s="3"/>
      <c r="QHM21" s="3"/>
      <c r="QHN21" s="3"/>
      <c r="QHO21" s="3"/>
      <c r="QHP21" s="3"/>
      <c r="QHQ21" s="3"/>
      <c r="QHR21" s="3"/>
      <c r="QHS21" s="3"/>
      <c r="QHT21" s="3"/>
      <c r="QHU21" s="3"/>
      <c r="QHV21" s="3"/>
      <c r="QHW21" s="3"/>
      <c r="QHX21" s="3"/>
      <c r="QHY21" s="3"/>
      <c r="QHZ21" s="3"/>
      <c r="QIA21" s="3"/>
      <c r="QIB21" s="3"/>
      <c r="QIC21" s="3"/>
      <c r="QID21" s="3"/>
      <c r="QIE21" s="3"/>
      <c r="QIF21" s="3"/>
      <c r="QIG21" s="3"/>
      <c r="QIH21" s="3"/>
      <c r="QII21" s="3"/>
      <c r="QIJ21" s="3"/>
      <c r="QIK21" s="3"/>
      <c r="QIL21" s="3"/>
      <c r="QIM21" s="3"/>
      <c r="QIN21" s="3"/>
      <c r="QIO21" s="3"/>
      <c r="QIP21" s="3"/>
      <c r="QIQ21" s="3"/>
      <c r="QIR21" s="3"/>
      <c r="QIS21" s="3"/>
      <c r="QIT21" s="3"/>
      <c r="QIU21" s="3"/>
      <c r="QIV21" s="3"/>
      <c r="QIW21" s="3"/>
      <c r="QIX21" s="3"/>
      <c r="QIY21" s="3"/>
      <c r="QIZ21" s="3"/>
      <c r="QJA21" s="3"/>
      <c r="QJB21" s="3"/>
      <c r="QJC21" s="3"/>
      <c r="QJD21" s="3"/>
      <c r="QJE21" s="3"/>
      <c r="QJF21" s="3"/>
      <c r="QJG21" s="3"/>
      <c r="QJH21" s="3"/>
      <c r="QJI21" s="3"/>
      <c r="QJJ21" s="3"/>
      <c r="QJK21" s="3"/>
      <c r="QJL21" s="3"/>
      <c r="QJM21" s="3"/>
      <c r="QJN21" s="3"/>
      <c r="QJO21" s="3"/>
      <c r="QJP21" s="3"/>
      <c r="QJQ21" s="3"/>
      <c r="QJR21" s="3"/>
      <c r="QJS21" s="3"/>
      <c r="QJT21" s="3"/>
      <c r="QJU21" s="3"/>
      <c r="QJV21" s="3"/>
      <c r="QJW21" s="3"/>
      <c r="QJX21" s="3"/>
      <c r="QJY21" s="3"/>
      <c r="QJZ21" s="3"/>
      <c r="QKA21" s="3"/>
      <c r="QKB21" s="3"/>
      <c r="QKC21" s="3"/>
      <c r="QKD21" s="3"/>
      <c r="QKE21" s="3"/>
      <c r="QKF21" s="3"/>
      <c r="QKG21" s="3"/>
      <c r="QKH21" s="3"/>
      <c r="QKI21" s="3"/>
      <c r="QKJ21" s="3"/>
      <c r="QKK21" s="3"/>
      <c r="QKL21" s="3"/>
      <c r="QKM21" s="3"/>
      <c r="QKN21" s="3"/>
      <c r="QKO21" s="3"/>
      <c r="QKP21" s="3"/>
      <c r="QKQ21" s="3"/>
      <c r="QKR21" s="3"/>
      <c r="QKS21" s="3"/>
      <c r="QKT21" s="3"/>
      <c r="QKU21" s="3"/>
      <c r="QKV21" s="3"/>
      <c r="QKW21" s="3"/>
      <c r="QKX21" s="3"/>
      <c r="QKY21" s="3"/>
      <c r="QKZ21" s="3"/>
      <c r="QLA21" s="3"/>
      <c r="QLB21" s="3"/>
      <c r="QLC21" s="3"/>
      <c r="QLD21" s="3"/>
      <c r="QLE21" s="3"/>
      <c r="QLF21" s="3"/>
      <c r="QLG21" s="3"/>
      <c r="QLH21" s="3"/>
      <c r="QLI21" s="3"/>
      <c r="QLJ21" s="3"/>
      <c r="QLK21" s="3"/>
      <c r="QLL21" s="3"/>
      <c r="QLM21" s="3"/>
      <c r="QLN21" s="3"/>
      <c r="QLO21" s="3"/>
      <c r="QLP21" s="3"/>
      <c r="QLQ21" s="3"/>
      <c r="QLR21" s="3"/>
      <c r="QLS21" s="3"/>
      <c r="QLT21" s="3"/>
      <c r="QLU21" s="3"/>
      <c r="QLV21" s="3"/>
      <c r="QLW21" s="3"/>
      <c r="QLX21" s="3"/>
      <c r="QLY21" s="3"/>
      <c r="QLZ21" s="3"/>
      <c r="QMA21" s="3"/>
      <c r="QMB21" s="3"/>
      <c r="QMC21" s="3"/>
      <c r="QMD21" s="3"/>
      <c r="QME21" s="3"/>
      <c r="QMF21" s="3"/>
      <c r="QMG21" s="3"/>
      <c r="QMH21" s="3"/>
      <c r="QMI21" s="3"/>
      <c r="QMJ21" s="3"/>
      <c r="QMK21" s="3"/>
      <c r="QML21" s="3"/>
      <c r="QMM21" s="3"/>
      <c r="QMN21" s="3"/>
      <c r="QMO21" s="3"/>
      <c r="QMP21" s="3"/>
      <c r="QMQ21" s="3"/>
      <c r="QMR21" s="3"/>
      <c r="QMS21" s="3"/>
      <c r="QMT21" s="3"/>
      <c r="QMU21" s="3"/>
      <c r="QMV21" s="3"/>
      <c r="QMW21" s="3"/>
      <c r="QMX21" s="3"/>
      <c r="QMY21" s="3"/>
      <c r="QMZ21" s="3"/>
      <c r="QNA21" s="3"/>
      <c r="QNB21" s="3"/>
      <c r="QNC21" s="3"/>
      <c r="QND21" s="3"/>
      <c r="QNE21" s="3"/>
      <c r="QNF21" s="3"/>
      <c r="QNG21" s="3"/>
      <c r="QNH21" s="3"/>
      <c r="QNI21" s="3"/>
      <c r="QNJ21" s="3"/>
      <c r="QNK21" s="3"/>
      <c r="QNL21" s="3"/>
      <c r="QNM21" s="3"/>
      <c r="QNN21" s="3"/>
      <c r="QNO21" s="3"/>
      <c r="QNP21" s="3"/>
      <c r="QNQ21" s="3"/>
      <c r="QNR21" s="3"/>
      <c r="QNS21" s="3"/>
      <c r="QNT21" s="3"/>
      <c r="QNU21" s="3"/>
      <c r="QNV21" s="3"/>
      <c r="QNW21" s="3"/>
      <c r="QNX21" s="3"/>
      <c r="QNY21" s="3"/>
      <c r="QNZ21" s="3"/>
      <c r="QOA21" s="3"/>
      <c r="QOB21" s="3"/>
      <c r="QOC21" s="3"/>
      <c r="QOD21" s="3"/>
      <c r="QOE21" s="3"/>
      <c r="QOF21" s="3"/>
      <c r="QOG21" s="3"/>
      <c r="QOH21" s="3"/>
      <c r="QOI21" s="3"/>
      <c r="QOJ21" s="3"/>
      <c r="QOK21" s="3"/>
      <c r="QOL21" s="3"/>
      <c r="QOM21" s="3"/>
      <c r="QON21" s="3"/>
      <c r="QOO21" s="3"/>
      <c r="QOP21" s="3"/>
      <c r="QOQ21" s="3"/>
      <c r="QOR21" s="3"/>
      <c r="QOS21" s="3"/>
      <c r="QOT21" s="3"/>
      <c r="QOU21" s="3"/>
      <c r="QOV21" s="3"/>
      <c r="QOW21" s="3"/>
      <c r="QOX21" s="3"/>
      <c r="QOY21" s="3"/>
      <c r="QOZ21" s="3"/>
      <c r="QPA21" s="3"/>
      <c r="QPB21" s="3"/>
      <c r="QPC21" s="3"/>
      <c r="QPD21" s="3"/>
      <c r="QPE21" s="3"/>
      <c r="QPF21" s="3"/>
      <c r="QPG21" s="3"/>
      <c r="QPH21" s="3"/>
      <c r="QPI21" s="3"/>
      <c r="QPJ21" s="3"/>
      <c r="QPK21" s="3"/>
      <c r="QPL21" s="3"/>
      <c r="QPM21" s="3"/>
      <c r="QPN21" s="3"/>
      <c r="QPO21" s="3"/>
      <c r="QPP21" s="3"/>
      <c r="QPQ21" s="3"/>
      <c r="QPR21" s="3"/>
      <c r="QPS21" s="3"/>
      <c r="QPT21" s="3"/>
      <c r="QPU21" s="3"/>
      <c r="QPV21" s="3"/>
      <c r="QPW21" s="3"/>
      <c r="QPX21" s="3"/>
      <c r="QPY21" s="3"/>
      <c r="QPZ21" s="3"/>
      <c r="QQA21" s="3"/>
      <c r="QQB21" s="3"/>
      <c r="QQC21" s="3"/>
      <c r="QQD21" s="3"/>
      <c r="QQE21" s="3"/>
      <c r="QQF21" s="3"/>
      <c r="QQG21" s="3"/>
      <c r="QQH21" s="3"/>
      <c r="QQI21" s="3"/>
      <c r="QQJ21" s="3"/>
      <c r="QQK21" s="3"/>
      <c r="QQL21" s="3"/>
      <c r="QQM21" s="3"/>
      <c r="QQN21" s="3"/>
      <c r="QQO21" s="3"/>
      <c r="QQP21" s="3"/>
      <c r="QQQ21" s="3"/>
      <c r="QQR21" s="3"/>
      <c r="QQS21" s="3"/>
      <c r="QQT21" s="3"/>
      <c r="QQU21" s="3"/>
      <c r="QQV21" s="3"/>
      <c r="QQW21" s="3"/>
      <c r="QQX21" s="3"/>
      <c r="QQY21" s="3"/>
      <c r="QQZ21" s="3"/>
      <c r="QRA21" s="3"/>
      <c r="QRB21" s="3"/>
      <c r="QRC21" s="3"/>
      <c r="QRD21" s="3"/>
      <c r="QRE21" s="3"/>
      <c r="QRF21" s="3"/>
      <c r="QRG21" s="3"/>
      <c r="QRH21" s="3"/>
      <c r="QRI21" s="3"/>
      <c r="QRJ21" s="3"/>
      <c r="QRK21" s="3"/>
      <c r="QRL21" s="3"/>
      <c r="QRM21" s="3"/>
      <c r="QRN21" s="3"/>
      <c r="QRO21" s="3"/>
      <c r="QRP21" s="3"/>
      <c r="QRQ21" s="3"/>
      <c r="QRR21" s="3"/>
      <c r="QRS21" s="3"/>
      <c r="QRT21" s="3"/>
      <c r="QRU21" s="3"/>
      <c r="QRV21" s="3"/>
      <c r="QRW21" s="3"/>
      <c r="QRX21" s="3"/>
      <c r="QRY21" s="3"/>
      <c r="QRZ21" s="3"/>
      <c r="QSA21" s="3"/>
      <c r="QSB21" s="3"/>
      <c r="QSC21" s="3"/>
      <c r="QSD21" s="3"/>
      <c r="QSE21" s="3"/>
      <c r="QSF21" s="3"/>
      <c r="QSG21" s="3"/>
      <c r="QSH21" s="3"/>
      <c r="QSI21" s="3"/>
      <c r="QSJ21" s="3"/>
      <c r="QSK21" s="3"/>
      <c r="QSL21" s="3"/>
      <c r="QSM21" s="3"/>
      <c r="QSN21" s="3"/>
      <c r="QSO21" s="3"/>
      <c r="QSP21" s="3"/>
      <c r="QSQ21" s="3"/>
      <c r="QSR21" s="3"/>
      <c r="QSS21" s="3"/>
      <c r="QST21" s="3"/>
      <c r="QSU21" s="3"/>
      <c r="QSV21" s="3"/>
      <c r="QSW21" s="3"/>
      <c r="QSX21" s="3"/>
      <c r="QSY21" s="3"/>
      <c r="QSZ21" s="3"/>
      <c r="QTA21" s="3"/>
      <c r="QTB21" s="3"/>
      <c r="QTC21" s="3"/>
      <c r="QTD21" s="3"/>
      <c r="QTE21" s="3"/>
      <c r="QTF21" s="3"/>
      <c r="QTG21" s="3"/>
      <c r="QTH21" s="3"/>
      <c r="QTI21" s="3"/>
      <c r="QTJ21" s="3"/>
      <c r="QTK21" s="3"/>
      <c r="QTL21" s="3"/>
      <c r="QTM21" s="3"/>
      <c r="QTN21" s="3"/>
      <c r="QTO21" s="3"/>
      <c r="QTP21" s="3"/>
      <c r="QTQ21" s="3"/>
      <c r="QTR21" s="3"/>
      <c r="QTS21" s="3"/>
      <c r="QTT21" s="3"/>
      <c r="QTU21" s="3"/>
      <c r="QTV21" s="3"/>
      <c r="QTW21" s="3"/>
      <c r="QTX21" s="3"/>
      <c r="QTY21" s="3"/>
      <c r="QTZ21" s="3"/>
      <c r="QUA21" s="3"/>
      <c r="QUB21" s="3"/>
      <c r="QUC21" s="3"/>
      <c r="QUD21" s="3"/>
      <c r="QUE21" s="3"/>
      <c r="QUF21" s="3"/>
      <c r="QUG21" s="3"/>
      <c r="QUH21" s="3"/>
      <c r="QUI21" s="3"/>
      <c r="QUJ21" s="3"/>
      <c r="QUK21" s="3"/>
      <c r="QUL21" s="3"/>
      <c r="QUM21" s="3"/>
      <c r="QUN21" s="3"/>
      <c r="QUO21" s="3"/>
      <c r="QUP21" s="3"/>
      <c r="QUQ21" s="3"/>
      <c r="QUR21" s="3"/>
      <c r="QUS21" s="3"/>
      <c r="QUT21" s="3"/>
      <c r="QUU21" s="3"/>
      <c r="QUV21" s="3"/>
      <c r="QUW21" s="3"/>
      <c r="QUX21" s="3"/>
      <c r="QUY21" s="3"/>
      <c r="QUZ21" s="3"/>
      <c r="QVA21" s="3"/>
      <c r="QVB21" s="3"/>
      <c r="QVC21" s="3"/>
      <c r="QVD21" s="3"/>
      <c r="QVE21" s="3"/>
      <c r="QVF21" s="3"/>
      <c r="QVG21" s="3"/>
      <c r="QVH21" s="3"/>
      <c r="QVI21" s="3"/>
      <c r="QVJ21" s="3"/>
      <c r="QVK21" s="3"/>
      <c r="QVL21" s="3"/>
      <c r="QVM21" s="3"/>
      <c r="QVN21" s="3"/>
      <c r="QVO21" s="3"/>
      <c r="QVP21" s="3"/>
      <c r="QVQ21" s="3"/>
      <c r="QVR21" s="3"/>
      <c r="QVS21" s="3"/>
      <c r="QVT21" s="3"/>
      <c r="QVU21" s="3"/>
      <c r="QVV21" s="3"/>
      <c r="QVW21" s="3"/>
      <c r="QVX21" s="3"/>
      <c r="QVY21" s="3"/>
      <c r="QVZ21" s="3"/>
      <c r="QWA21" s="3"/>
      <c r="QWB21" s="3"/>
      <c r="QWC21" s="3"/>
      <c r="QWD21" s="3"/>
      <c r="QWE21" s="3"/>
      <c r="QWF21" s="3"/>
      <c r="QWG21" s="3"/>
      <c r="QWH21" s="3"/>
      <c r="QWI21" s="3"/>
      <c r="QWJ21" s="3"/>
      <c r="QWK21" s="3"/>
      <c r="QWL21" s="3"/>
      <c r="QWM21" s="3"/>
      <c r="QWN21" s="3"/>
      <c r="QWO21" s="3"/>
      <c r="QWP21" s="3"/>
      <c r="QWQ21" s="3"/>
      <c r="QWR21" s="3"/>
      <c r="QWS21" s="3"/>
      <c r="QWT21" s="3"/>
      <c r="QWU21" s="3"/>
      <c r="QWV21" s="3"/>
      <c r="QWW21" s="3"/>
      <c r="QWX21" s="3"/>
      <c r="QWY21" s="3"/>
      <c r="QWZ21" s="3"/>
      <c r="QXA21" s="3"/>
      <c r="QXB21" s="3"/>
      <c r="QXC21" s="3"/>
      <c r="QXD21" s="3"/>
      <c r="QXE21" s="3"/>
      <c r="QXF21" s="3"/>
      <c r="QXG21" s="3"/>
      <c r="QXH21" s="3"/>
      <c r="QXI21" s="3"/>
      <c r="QXJ21" s="3"/>
      <c r="QXK21" s="3"/>
      <c r="QXL21" s="3"/>
      <c r="QXM21" s="3"/>
      <c r="QXN21" s="3"/>
      <c r="QXO21" s="3"/>
      <c r="QXP21" s="3"/>
      <c r="QXQ21" s="3"/>
      <c r="QXR21" s="3"/>
      <c r="QXS21" s="3"/>
      <c r="QXT21" s="3"/>
      <c r="QXU21" s="3"/>
      <c r="QXV21" s="3"/>
      <c r="QXW21" s="3"/>
      <c r="QXX21" s="3"/>
      <c r="QXY21" s="3"/>
      <c r="QXZ21" s="3"/>
      <c r="QYA21" s="3"/>
      <c r="QYB21" s="3"/>
      <c r="QYC21" s="3"/>
      <c r="QYD21" s="3"/>
      <c r="QYE21" s="3"/>
      <c r="QYF21" s="3"/>
      <c r="QYG21" s="3"/>
      <c r="QYH21" s="3"/>
      <c r="QYI21" s="3"/>
      <c r="QYJ21" s="3"/>
      <c r="QYK21" s="3"/>
      <c r="QYL21" s="3"/>
      <c r="QYM21" s="3"/>
      <c r="QYN21" s="3"/>
      <c r="QYO21" s="3"/>
      <c r="QYP21" s="3"/>
      <c r="QYQ21" s="3"/>
      <c r="QYR21" s="3"/>
      <c r="QYS21" s="3"/>
      <c r="QYT21" s="3"/>
      <c r="QYU21" s="3"/>
      <c r="QYV21" s="3"/>
      <c r="QYW21" s="3"/>
      <c r="QYX21" s="3"/>
      <c r="QYY21" s="3"/>
      <c r="QYZ21" s="3"/>
      <c r="QZA21" s="3"/>
      <c r="QZB21" s="3"/>
      <c r="QZC21" s="3"/>
      <c r="QZD21" s="3"/>
      <c r="QZE21" s="3"/>
      <c r="QZF21" s="3"/>
      <c r="QZG21" s="3"/>
      <c r="QZH21" s="3"/>
      <c r="QZI21" s="3"/>
      <c r="QZJ21" s="3"/>
      <c r="QZK21" s="3"/>
      <c r="QZL21" s="3"/>
      <c r="QZM21" s="3"/>
      <c r="QZN21" s="3"/>
      <c r="QZO21" s="3"/>
      <c r="QZP21" s="3"/>
      <c r="QZQ21" s="3"/>
      <c r="QZR21" s="3"/>
      <c r="QZS21" s="3"/>
      <c r="QZT21" s="3"/>
      <c r="QZU21" s="3"/>
      <c r="QZV21" s="3"/>
      <c r="QZW21" s="3"/>
      <c r="QZX21" s="3"/>
      <c r="QZY21" s="3"/>
      <c r="QZZ21" s="3"/>
      <c r="RAA21" s="3"/>
      <c r="RAB21" s="3"/>
      <c r="RAC21" s="3"/>
      <c r="RAD21" s="3"/>
      <c r="RAE21" s="3"/>
      <c r="RAF21" s="3"/>
      <c r="RAG21" s="3"/>
      <c r="RAH21" s="3"/>
      <c r="RAI21" s="3"/>
      <c r="RAJ21" s="3"/>
      <c r="RAK21" s="3"/>
      <c r="RAL21" s="3"/>
      <c r="RAM21" s="3"/>
      <c r="RAN21" s="3"/>
      <c r="RAO21" s="3"/>
      <c r="RAP21" s="3"/>
      <c r="RAQ21" s="3"/>
      <c r="RAR21" s="3"/>
      <c r="RAS21" s="3"/>
      <c r="RAT21" s="3"/>
      <c r="RAU21" s="3"/>
      <c r="RAV21" s="3"/>
      <c r="RAW21" s="3"/>
      <c r="RAX21" s="3"/>
      <c r="RAY21" s="3"/>
      <c r="RAZ21" s="3"/>
      <c r="RBA21" s="3"/>
      <c r="RBB21" s="3"/>
      <c r="RBC21" s="3"/>
      <c r="RBD21" s="3"/>
      <c r="RBE21" s="3"/>
      <c r="RBF21" s="3"/>
      <c r="RBG21" s="3"/>
      <c r="RBH21" s="3"/>
      <c r="RBI21" s="3"/>
      <c r="RBJ21" s="3"/>
      <c r="RBK21" s="3"/>
      <c r="RBL21" s="3"/>
      <c r="RBM21" s="3"/>
      <c r="RBN21" s="3"/>
      <c r="RBO21" s="3"/>
      <c r="RBP21" s="3"/>
      <c r="RBQ21" s="3"/>
      <c r="RBR21" s="3"/>
      <c r="RBS21" s="3"/>
      <c r="RBT21" s="3"/>
      <c r="RBU21" s="3"/>
      <c r="RBV21" s="3"/>
      <c r="RBW21" s="3"/>
      <c r="RBX21" s="3"/>
      <c r="RBY21" s="3"/>
      <c r="RBZ21" s="3"/>
      <c r="RCA21" s="3"/>
      <c r="RCB21" s="3"/>
      <c r="RCC21" s="3"/>
      <c r="RCD21" s="3"/>
      <c r="RCE21" s="3"/>
      <c r="RCF21" s="3"/>
      <c r="RCG21" s="3"/>
      <c r="RCH21" s="3"/>
      <c r="RCI21" s="3"/>
      <c r="RCJ21" s="3"/>
      <c r="RCK21" s="3"/>
      <c r="RCL21" s="3"/>
      <c r="RCM21" s="3"/>
      <c r="RCN21" s="3"/>
      <c r="RCO21" s="3"/>
      <c r="RCP21" s="3"/>
      <c r="RCQ21" s="3"/>
      <c r="RCR21" s="3"/>
      <c r="RCS21" s="3"/>
      <c r="RCT21" s="3"/>
      <c r="RCU21" s="3"/>
      <c r="RCV21" s="3"/>
      <c r="RCW21" s="3"/>
      <c r="RCX21" s="3"/>
      <c r="RCY21" s="3"/>
      <c r="RCZ21" s="3"/>
      <c r="RDA21" s="3"/>
      <c r="RDB21" s="3"/>
      <c r="RDC21" s="3"/>
      <c r="RDD21" s="3"/>
      <c r="RDE21" s="3"/>
      <c r="RDF21" s="3"/>
      <c r="RDG21" s="3"/>
      <c r="RDH21" s="3"/>
      <c r="RDI21" s="3"/>
      <c r="RDJ21" s="3"/>
      <c r="RDK21" s="3"/>
      <c r="RDL21" s="3"/>
      <c r="RDM21" s="3"/>
      <c r="RDN21" s="3"/>
      <c r="RDO21" s="3"/>
      <c r="RDP21" s="3"/>
      <c r="RDQ21" s="3"/>
      <c r="RDR21" s="3"/>
      <c r="RDS21" s="3"/>
      <c r="RDT21" s="3"/>
      <c r="RDU21" s="3"/>
      <c r="RDV21" s="3"/>
      <c r="RDW21" s="3"/>
      <c r="RDX21" s="3"/>
      <c r="RDY21" s="3"/>
      <c r="RDZ21" s="3"/>
      <c r="REA21" s="3"/>
      <c r="REB21" s="3"/>
      <c r="REC21" s="3"/>
      <c r="RED21" s="3"/>
      <c r="REE21" s="3"/>
      <c r="REF21" s="3"/>
      <c r="REG21" s="3"/>
      <c r="REH21" s="3"/>
      <c r="REI21" s="3"/>
      <c r="REJ21" s="3"/>
      <c r="REK21" s="3"/>
      <c r="REL21" s="3"/>
      <c r="REM21" s="3"/>
      <c r="REN21" s="3"/>
      <c r="REO21" s="3"/>
      <c r="REP21" s="3"/>
      <c r="REQ21" s="3"/>
      <c r="RER21" s="3"/>
      <c r="RES21" s="3"/>
      <c r="RET21" s="3"/>
      <c r="REU21" s="3"/>
      <c r="REV21" s="3"/>
      <c r="REW21" s="3"/>
      <c r="REX21" s="3"/>
      <c r="REY21" s="3"/>
      <c r="REZ21" s="3"/>
      <c r="RFA21" s="3"/>
      <c r="RFB21" s="3"/>
      <c r="RFC21" s="3"/>
      <c r="RFD21" s="3"/>
      <c r="RFE21" s="3"/>
      <c r="RFF21" s="3"/>
      <c r="RFG21" s="3"/>
      <c r="RFH21" s="3"/>
      <c r="RFI21" s="3"/>
      <c r="RFJ21" s="3"/>
      <c r="RFK21" s="3"/>
      <c r="RFL21" s="3"/>
      <c r="RFM21" s="3"/>
      <c r="RFN21" s="3"/>
      <c r="RFO21" s="3"/>
      <c r="RFP21" s="3"/>
      <c r="RFQ21" s="3"/>
      <c r="RFR21" s="3"/>
      <c r="RFS21" s="3"/>
      <c r="RFT21" s="3"/>
      <c r="RFU21" s="3"/>
      <c r="RFV21" s="3"/>
      <c r="RFW21" s="3"/>
      <c r="RFX21" s="3"/>
      <c r="RFY21" s="3"/>
      <c r="RFZ21" s="3"/>
      <c r="RGA21" s="3"/>
      <c r="RGB21" s="3"/>
      <c r="RGC21" s="3"/>
      <c r="RGD21" s="3"/>
      <c r="RGE21" s="3"/>
      <c r="RGF21" s="3"/>
      <c r="RGG21" s="3"/>
      <c r="RGH21" s="3"/>
      <c r="RGI21" s="3"/>
      <c r="RGJ21" s="3"/>
      <c r="RGK21" s="3"/>
      <c r="RGL21" s="3"/>
      <c r="RGM21" s="3"/>
      <c r="RGN21" s="3"/>
      <c r="RGO21" s="3"/>
      <c r="RGP21" s="3"/>
      <c r="RGQ21" s="3"/>
      <c r="RGR21" s="3"/>
      <c r="RGS21" s="3"/>
      <c r="RGT21" s="3"/>
      <c r="RGU21" s="3"/>
      <c r="RGV21" s="3"/>
      <c r="RGW21" s="3"/>
      <c r="RGX21" s="3"/>
      <c r="RGY21" s="3"/>
      <c r="RGZ21" s="3"/>
      <c r="RHA21" s="3"/>
      <c r="RHB21" s="3"/>
      <c r="RHC21" s="3"/>
      <c r="RHD21" s="3"/>
      <c r="RHE21" s="3"/>
      <c r="RHF21" s="3"/>
      <c r="RHG21" s="3"/>
      <c r="RHH21" s="3"/>
      <c r="RHI21" s="3"/>
      <c r="RHJ21" s="3"/>
      <c r="RHK21" s="3"/>
      <c r="RHL21" s="3"/>
      <c r="RHM21" s="3"/>
      <c r="RHN21" s="3"/>
      <c r="RHO21" s="3"/>
      <c r="RHP21" s="3"/>
      <c r="RHQ21" s="3"/>
      <c r="RHR21" s="3"/>
      <c r="RHS21" s="3"/>
      <c r="RHT21" s="3"/>
      <c r="RHU21" s="3"/>
      <c r="RHV21" s="3"/>
      <c r="RHW21" s="3"/>
      <c r="RHX21" s="3"/>
      <c r="RHY21" s="3"/>
      <c r="RHZ21" s="3"/>
      <c r="RIA21" s="3"/>
      <c r="RIB21" s="3"/>
      <c r="RIC21" s="3"/>
      <c r="RID21" s="3"/>
      <c r="RIE21" s="3"/>
      <c r="RIF21" s="3"/>
      <c r="RIG21" s="3"/>
      <c r="RIH21" s="3"/>
      <c r="RII21" s="3"/>
      <c r="RIJ21" s="3"/>
      <c r="RIK21" s="3"/>
      <c r="RIL21" s="3"/>
      <c r="RIM21" s="3"/>
      <c r="RIN21" s="3"/>
      <c r="RIO21" s="3"/>
      <c r="RIP21" s="3"/>
      <c r="RIQ21" s="3"/>
      <c r="RIR21" s="3"/>
      <c r="RIS21" s="3"/>
      <c r="RIT21" s="3"/>
      <c r="RIU21" s="3"/>
      <c r="RIV21" s="3"/>
      <c r="RIW21" s="3"/>
      <c r="RIX21" s="3"/>
      <c r="RIY21" s="3"/>
      <c r="RIZ21" s="3"/>
      <c r="RJA21" s="3"/>
      <c r="RJB21" s="3"/>
      <c r="RJC21" s="3"/>
      <c r="RJD21" s="3"/>
      <c r="RJE21" s="3"/>
      <c r="RJF21" s="3"/>
      <c r="RJG21" s="3"/>
      <c r="RJH21" s="3"/>
      <c r="RJI21" s="3"/>
      <c r="RJJ21" s="3"/>
      <c r="RJK21" s="3"/>
      <c r="RJL21" s="3"/>
      <c r="RJM21" s="3"/>
      <c r="RJN21" s="3"/>
      <c r="RJO21" s="3"/>
      <c r="RJP21" s="3"/>
      <c r="RJQ21" s="3"/>
      <c r="RJR21" s="3"/>
      <c r="RJS21" s="3"/>
      <c r="RJT21" s="3"/>
      <c r="RJU21" s="3"/>
      <c r="RJV21" s="3"/>
      <c r="RJW21" s="3"/>
      <c r="RJX21" s="3"/>
      <c r="RJY21" s="3"/>
      <c r="RJZ21" s="3"/>
      <c r="RKA21" s="3"/>
      <c r="RKB21" s="3"/>
      <c r="RKC21" s="3"/>
      <c r="RKD21" s="3"/>
      <c r="RKE21" s="3"/>
      <c r="RKF21" s="3"/>
      <c r="RKG21" s="3"/>
      <c r="RKH21" s="3"/>
      <c r="RKI21" s="3"/>
      <c r="RKJ21" s="3"/>
      <c r="RKK21" s="3"/>
      <c r="RKL21" s="3"/>
      <c r="RKM21" s="3"/>
      <c r="RKN21" s="3"/>
      <c r="RKO21" s="3"/>
      <c r="RKP21" s="3"/>
      <c r="RKQ21" s="3"/>
      <c r="RKR21" s="3"/>
      <c r="RKS21" s="3"/>
      <c r="RKT21" s="3"/>
      <c r="RKU21" s="3"/>
      <c r="RKV21" s="3"/>
      <c r="RKW21" s="3"/>
      <c r="RKX21" s="3"/>
      <c r="RKY21" s="3"/>
      <c r="RKZ21" s="3"/>
      <c r="RLA21" s="3"/>
      <c r="RLB21" s="3"/>
      <c r="RLC21" s="3"/>
      <c r="RLD21" s="3"/>
      <c r="RLE21" s="3"/>
      <c r="RLF21" s="3"/>
      <c r="RLG21" s="3"/>
      <c r="RLH21" s="3"/>
      <c r="RLI21" s="3"/>
      <c r="RLJ21" s="3"/>
      <c r="RLK21" s="3"/>
      <c r="RLL21" s="3"/>
      <c r="RLM21" s="3"/>
      <c r="RLN21" s="3"/>
      <c r="RLO21" s="3"/>
      <c r="RLP21" s="3"/>
      <c r="RLQ21" s="3"/>
      <c r="RLR21" s="3"/>
      <c r="RLS21" s="3"/>
      <c r="RLT21" s="3"/>
      <c r="RLU21" s="3"/>
      <c r="RLV21" s="3"/>
      <c r="RLW21" s="3"/>
      <c r="RLX21" s="3"/>
      <c r="RLY21" s="3"/>
      <c r="RLZ21" s="3"/>
      <c r="RMA21" s="3"/>
      <c r="RMB21" s="3"/>
      <c r="RMC21" s="3"/>
      <c r="RMD21" s="3"/>
      <c r="RME21" s="3"/>
      <c r="RMF21" s="3"/>
      <c r="RMG21" s="3"/>
      <c r="RMH21" s="3"/>
      <c r="RMI21" s="3"/>
      <c r="RMJ21" s="3"/>
      <c r="RMK21" s="3"/>
      <c r="RML21" s="3"/>
      <c r="RMM21" s="3"/>
      <c r="RMN21" s="3"/>
      <c r="RMO21" s="3"/>
      <c r="RMP21" s="3"/>
      <c r="RMQ21" s="3"/>
      <c r="RMR21" s="3"/>
      <c r="RMS21" s="3"/>
      <c r="RMT21" s="3"/>
      <c r="RMU21" s="3"/>
      <c r="RMV21" s="3"/>
      <c r="RMW21" s="3"/>
      <c r="RMX21" s="3"/>
      <c r="RMY21" s="3"/>
      <c r="RMZ21" s="3"/>
      <c r="RNA21" s="3"/>
      <c r="RNB21" s="3"/>
      <c r="RNC21" s="3"/>
      <c r="RND21" s="3"/>
      <c r="RNE21" s="3"/>
      <c r="RNF21" s="3"/>
      <c r="RNG21" s="3"/>
      <c r="RNH21" s="3"/>
      <c r="RNI21" s="3"/>
      <c r="RNJ21" s="3"/>
      <c r="RNK21" s="3"/>
      <c r="RNL21" s="3"/>
      <c r="RNM21" s="3"/>
      <c r="RNN21" s="3"/>
      <c r="RNO21" s="3"/>
      <c r="RNP21" s="3"/>
      <c r="RNQ21" s="3"/>
      <c r="RNR21" s="3"/>
      <c r="RNS21" s="3"/>
      <c r="RNT21" s="3"/>
      <c r="RNU21" s="3"/>
      <c r="RNV21" s="3"/>
      <c r="RNW21" s="3"/>
      <c r="RNX21" s="3"/>
      <c r="RNY21" s="3"/>
      <c r="RNZ21" s="3"/>
      <c r="ROA21" s="3"/>
      <c r="ROB21" s="3"/>
      <c r="ROC21" s="3"/>
      <c r="ROD21" s="3"/>
      <c r="ROE21" s="3"/>
      <c r="ROF21" s="3"/>
      <c r="ROG21" s="3"/>
      <c r="ROH21" s="3"/>
      <c r="ROI21" s="3"/>
      <c r="ROJ21" s="3"/>
      <c r="ROK21" s="3"/>
      <c r="ROL21" s="3"/>
      <c r="ROM21" s="3"/>
      <c r="RON21" s="3"/>
      <c r="ROO21" s="3"/>
      <c r="ROP21" s="3"/>
      <c r="ROQ21" s="3"/>
      <c r="ROR21" s="3"/>
      <c r="ROS21" s="3"/>
      <c r="ROT21" s="3"/>
      <c r="ROU21" s="3"/>
      <c r="ROV21" s="3"/>
      <c r="ROW21" s="3"/>
      <c r="ROX21" s="3"/>
      <c r="ROY21" s="3"/>
      <c r="ROZ21" s="3"/>
      <c r="RPA21" s="3"/>
      <c r="RPB21" s="3"/>
      <c r="RPC21" s="3"/>
      <c r="RPD21" s="3"/>
      <c r="RPE21" s="3"/>
      <c r="RPF21" s="3"/>
      <c r="RPG21" s="3"/>
      <c r="RPH21" s="3"/>
      <c r="RPI21" s="3"/>
      <c r="RPJ21" s="3"/>
      <c r="RPK21" s="3"/>
      <c r="RPL21" s="3"/>
      <c r="RPM21" s="3"/>
      <c r="RPN21" s="3"/>
      <c r="RPO21" s="3"/>
      <c r="RPP21" s="3"/>
      <c r="RPQ21" s="3"/>
      <c r="RPR21" s="3"/>
      <c r="RPS21" s="3"/>
      <c r="RPT21" s="3"/>
      <c r="RPU21" s="3"/>
      <c r="RPV21" s="3"/>
      <c r="RPW21" s="3"/>
      <c r="RPX21" s="3"/>
      <c r="RPY21" s="3"/>
      <c r="RPZ21" s="3"/>
      <c r="RQA21" s="3"/>
      <c r="RQB21" s="3"/>
      <c r="RQC21" s="3"/>
      <c r="RQD21" s="3"/>
      <c r="RQE21" s="3"/>
      <c r="RQF21" s="3"/>
      <c r="RQG21" s="3"/>
      <c r="RQH21" s="3"/>
      <c r="RQI21" s="3"/>
      <c r="RQJ21" s="3"/>
      <c r="RQK21" s="3"/>
      <c r="RQL21" s="3"/>
      <c r="RQM21" s="3"/>
      <c r="RQN21" s="3"/>
      <c r="RQO21" s="3"/>
      <c r="RQP21" s="3"/>
      <c r="RQQ21" s="3"/>
      <c r="RQR21" s="3"/>
      <c r="RQS21" s="3"/>
      <c r="RQT21" s="3"/>
      <c r="RQU21" s="3"/>
      <c r="RQV21" s="3"/>
      <c r="RQW21" s="3"/>
      <c r="RQX21" s="3"/>
      <c r="RQY21" s="3"/>
      <c r="RQZ21" s="3"/>
      <c r="RRA21" s="3"/>
      <c r="RRB21" s="3"/>
      <c r="RRC21" s="3"/>
      <c r="RRD21" s="3"/>
      <c r="RRE21" s="3"/>
      <c r="RRF21" s="3"/>
      <c r="RRG21" s="3"/>
      <c r="RRH21" s="3"/>
      <c r="RRI21" s="3"/>
      <c r="RRJ21" s="3"/>
      <c r="RRK21" s="3"/>
      <c r="RRL21" s="3"/>
      <c r="RRM21" s="3"/>
      <c r="RRN21" s="3"/>
      <c r="RRO21" s="3"/>
      <c r="RRP21" s="3"/>
      <c r="RRQ21" s="3"/>
      <c r="RRR21" s="3"/>
      <c r="RRS21" s="3"/>
      <c r="RRT21" s="3"/>
      <c r="RRU21" s="3"/>
      <c r="RRV21" s="3"/>
      <c r="RRW21" s="3"/>
      <c r="RRX21" s="3"/>
      <c r="RRY21" s="3"/>
      <c r="RRZ21" s="3"/>
      <c r="RSA21" s="3"/>
      <c r="RSB21" s="3"/>
      <c r="RSC21" s="3"/>
      <c r="RSD21" s="3"/>
      <c r="RSE21" s="3"/>
      <c r="RSF21" s="3"/>
      <c r="RSG21" s="3"/>
      <c r="RSH21" s="3"/>
      <c r="RSI21" s="3"/>
      <c r="RSJ21" s="3"/>
      <c r="RSK21" s="3"/>
      <c r="RSL21" s="3"/>
      <c r="RSM21" s="3"/>
      <c r="RSN21" s="3"/>
      <c r="RSO21" s="3"/>
      <c r="RSP21" s="3"/>
      <c r="RSQ21" s="3"/>
      <c r="RSR21" s="3"/>
      <c r="RSS21" s="3"/>
      <c r="RST21" s="3"/>
      <c r="RSU21" s="3"/>
      <c r="RSV21" s="3"/>
      <c r="RSW21" s="3"/>
      <c r="RSX21" s="3"/>
      <c r="RSY21" s="3"/>
      <c r="RSZ21" s="3"/>
      <c r="RTA21" s="3"/>
      <c r="RTB21" s="3"/>
      <c r="RTC21" s="3"/>
      <c r="RTD21" s="3"/>
      <c r="RTE21" s="3"/>
      <c r="RTF21" s="3"/>
      <c r="RTG21" s="3"/>
      <c r="RTH21" s="3"/>
      <c r="RTI21" s="3"/>
      <c r="RTJ21" s="3"/>
      <c r="RTK21" s="3"/>
      <c r="RTL21" s="3"/>
      <c r="RTM21" s="3"/>
      <c r="RTN21" s="3"/>
      <c r="RTO21" s="3"/>
      <c r="RTP21" s="3"/>
      <c r="RTQ21" s="3"/>
      <c r="RTR21" s="3"/>
      <c r="RTS21" s="3"/>
      <c r="RTT21" s="3"/>
      <c r="RTU21" s="3"/>
      <c r="RTV21" s="3"/>
      <c r="RTW21" s="3"/>
      <c r="RTX21" s="3"/>
      <c r="RTY21" s="3"/>
      <c r="RTZ21" s="3"/>
      <c r="RUA21" s="3"/>
      <c r="RUB21" s="3"/>
      <c r="RUC21" s="3"/>
      <c r="RUD21" s="3"/>
      <c r="RUE21" s="3"/>
      <c r="RUF21" s="3"/>
      <c r="RUG21" s="3"/>
      <c r="RUH21" s="3"/>
      <c r="RUI21" s="3"/>
      <c r="RUJ21" s="3"/>
      <c r="RUK21" s="3"/>
      <c r="RUL21" s="3"/>
      <c r="RUM21" s="3"/>
      <c r="RUN21" s="3"/>
      <c r="RUO21" s="3"/>
      <c r="RUP21" s="3"/>
      <c r="RUQ21" s="3"/>
      <c r="RUR21" s="3"/>
      <c r="RUS21" s="3"/>
      <c r="RUT21" s="3"/>
      <c r="RUU21" s="3"/>
      <c r="RUV21" s="3"/>
      <c r="RUW21" s="3"/>
      <c r="RUX21" s="3"/>
      <c r="RUY21" s="3"/>
      <c r="RUZ21" s="3"/>
      <c r="RVA21" s="3"/>
      <c r="RVB21" s="3"/>
      <c r="RVC21" s="3"/>
      <c r="RVD21" s="3"/>
      <c r="RVE21" s="3"/>
      <c r="RVF21" s="3"/>
      <c r="RVG21" s="3"/>
      <c r="RVH21" s="3"/>
      <c r="RVI21" s="3"/>
      <c r="RVJ21" s="3"/>
      <c r="RVK21" s="3"/>
      <c r="RVL21" s="3"/>
      <c r="RVM21" s="3"/>
      <c r="RVN21" s="3"/>
      <c r="RVO21" s="3"/>
      <c r="RVP21" s="3"/>
      <c r="RVQ21" s="3"/>
      <c r="RVR21" s="3"/>
      <c r="RVS21" s="3"/>
      <c r="RVT21" s="3"/>
      <c r="RVU21" s="3"/>
      <c r="RVV21" s="3"/>
      <c r="RVW21" s="3"/>
      <c r="RVX21" s="3"/>
      <c r="RVY21" s="3"/>
      <c r="RVZ21" s="3"/>
      <c r="RWA21" s="3"/>
      <c r="RWB21" s="3"/>
      <c r="RWC21" s="3"/>
      <c r="RWD21" s="3"/>
      <c r="RWE21" s="3"/>
      <c r="RWF21" s="3"/>
      <c r="RWG21" s="3"/>
      <c r="RWH21" s="3"/>
      <c r="RWI21" s="3"/>
      <c r="RWJ21" s="3"/>
      <c r="RWK21" s="3"/>
      <c r="RWL21" s="3"/>
      <c r="RWM21" s="3"/>
      <c r="RWN21" s="3"/>
      <c r="RWO21" s="3"/>
      <c r="RWP21" s="3"/>
      <c r="RWQ21" s="3"/>
      <c r="RWR21" s="3"/>
      <c r="RWS21" s="3"/>
      <c r="RWT21" s="3"/>
      <c r="RWU21" s="3"/>
      <c r="RWV21" s="3"/>
      <c r="RWW21" s="3"/>
      <c r="RWX21" s="3"/>
      <c r="RWY21" s="3"/>
      <c r="RWZ21" s="3"/>
      <c r="RXA21" s="3"/>
      <c r="RXB21" s="3"/>
      <c r="RXC21" s="3"/>
      <c r="RXD21" s="3"/>
      <c r="RXE21" s="3"/>
      <c r="RXF21" s="3"/>
      <c r="RXG21" s="3"/>
      <c r="RXH21" s="3"/>
      <c r="RXI21" s="3"/>
      <c r="RXJ21" s="3"/>
      <c r="RXK21" s="3"/>
      <c r="RXL21" s="3"/>
      <c r="RXM21" s="3"/>
      <c r="RXN21" s="3"/>
      <c r="RXO21" s="3"/>
      <c r="RXP21" s="3"/>
      <c r="RXQ21" s="3"/>
      <c r="RXR21" s="3"/>
      <c r="RXS21" s="3"/>
      <c r="RXT21" s="3"/>
      <c r="RXU21" s="3"/>
      <c r="RXV21" s="3"/>
      <c r="RXW21" s="3"/>
      <c r="RXX21" s="3"/>
      <c r="RXY21" s="3"/>
      <c r="RXZ21" s="3"/>
      <c r="RYA21" s="3"/>
      <c r="RYB21" s="3"/>
      <c r="RYC21" s="3"/>
      <c r="RYD21" s="3"/>
      <c r="RYE21" s="3"/>
      <c r="RYF21" s="3"/>
      <c r="RYG21" s="3"/>
      <c r="RYH21" s="3"/>
      <c r="RYI21" s="3"/>
      <c r="RYJ21" s="3"/>
      <c r="RYK21" s="3"/>
      <c r="RYL21" s="3"/>
      <c r="RYM21" s="3"/>
      <c r="RYN21" s="3"/>
      <c r="RYO21" s="3"/>
      <c r="RYP21" s="3"/>
      <c r="RYQ21" s="3"/>
      <c r="RYR21" s="3"/>
      <c r="RYS21" s="3"/>
      <c r="RYT21" s="3"/>
      <c r="RYU21" s="3"/>
      <c r="RYV21" s="3"/>
      <c r="RYW21" s="3"/>
      <c r="RYX21" s="3"/>
      <c r="RYY21" s="3"/>
      <c r="RYZ21" s="3"/>
      <c r="RZA21" s="3"/>
      <c r="RZB21" s="3"/>
      <c r="RZC21" s="3"/>
      <c r="RZD21" s="3"/>
      <c r="RZE21" s="3"/>
      <c r="RZF21" s="3"/>
      <c r="RZG21" s="3"/>
      <c r="RZH21" s="3"/>
      <c r="RZI21" s="3"/>
      <c r="RZJ21" s="3"/>
      <c r="RZK21" s="3"/>
      <c r="RZL21" s="3"/>
      <c r="RZM21" s="3"/>
      <c r="RZN21" s="3"/>
      <c r="RZO21" s="3"/>
      <c r="RZP21" s="3"/>
      <c r="RZQ21" s="3"/>
      <c r="RZR21" s="3"/>
      <c r="RZS21" s="3"/>
      <c r="RZT21" s="3"/>
      <c r="RZU21" s="3"/>
      <c r="RZV21" s="3"/>
      <c r="RZW21" s="3"/>
      <c r="RZX21" s="3"/>
      <c r="RZY21" s="3"/>
      <c r="RZZ21" s="3"/>
      <c r="SAA21" s="3"/>
      <c r="SAB21" s="3"/>
      <c r="SAC21" s="3"/>
      <c r="SAD21" s="3"/>
      <c r="SAE21" s="3"/>
      <c r="SAF21" s="3"/>
      <c r="SAG21" s="3"/>
      <c r="SAH21" s="3"/>
      <c r="SAI21" s="3"/>
      <c r="SAJ21" s="3"/>
      <c r="SAK21" s="3"/>
      <c r="SAL21" s="3"/>
      <c r="SAM21" s="3"/>
      <c r="SAN21" s="3"/>
      <c r="SAO21" s="3"/>
      <c r="SAP21" s="3"/>
      <c r="SAQ21" s="3"/>
      <c r="SAR21" s="3"/>
      <c r="SAS21" s="3"/>
      <c r="SAT21" s="3"/>
      <c r="SAU21" s="3"/>
      <c r="SAV21" s="3"/>
      <c r="SAW21" s="3"/>
      <c r="SAX21" s="3"/>
      <c r="SAY21" s="3"/>
      <c r="SAZ21" s="3"/>
      <c r="SBA21" s="3"/>
      <c r="SBB21" s="3"/>
      <c r="SBC21" s="3"/>
      <c r="SBD21" s="3"/>
      <c r="SBE21" s="3"/>
      <c r="SBF21" s="3"/>
      <c r="SBG21" s="3"/>
      <c r="SBH21" s="3"/>
      <c r="SBI21" s="3"/>
      <c r="SBJ21" s="3"/>
      <c r="SBK21" s="3"/>
      <c r="SBL21" s="3"/>
      <c r="SBM21" s="3"/>
      <c r="SBN21" s="3"/>
      <c r="SBO21" s="3"/>
      <c r="SBP21" s="3"/>
      <c r="SBQ21" s="3"/>
      <c r="SBR21" s="3"/>
      <c r="SBS21" s="3"/>
      <c r="SBT21" s="3"/>
      <c r="SBU21" s="3"/>
      <c r="SBV21" s="3"/>
      <c r="SBW21" s="3"/>
      <c r="SBX21" s="3"/>
      <c r="SBY21" s="3"/>
      <c r="SBZ21" s="3"/>
      <c r="SCA21" s="3"/>
      <c r="SCB21" s="3"/>
      <c r="SCC21" s="3"/>
      <c r="SCD21" s="3"/>
      <c r="SCE21" s="3"/>
      <c r="SCF21" s="3"/>
      <c r="SCG21" s="3"/>
      <c r="SCH21" s="3"/>
      <c r="SCI21" s="3"/>
      <c r="SCJ21" s="3"/>
      <c r="SCK21" s="3"/>
      <c r="SCL21" s="3"/>
      <c r="SCM21" s="3"/>
      <c r="SCN21" s="3"/>
      <c r="SCO21" s="3"/>
      <c r="SCP21" s="3"/>
      <c r="SCQ21" s="3"/>
      <c r="SCR21" s="3"/>
      <c r="SCS21" s="3"/>
      <c r="SCT21" s="3"/>
      <c r="SCU21" s="3"/>
      <c r="SCV21" s="3"/>
      <c r="SCW21" s="3"/>
      <c r="SCX21" s="3"/>
      <c r="SCY21" s="3"/>
      <c r="SCZ21" s="3"/>
      <c r="SDA21" s="3"/>
      <c r="SDB21" s="3"/>
      <c r="SDC21" s="3"/>
      <c r="SDD21" s="3"/>
      <c r="SDE21" s="3"/>
      <c r="SDF21" s="3"/>
      <c r="SDG21" s="3"/>
      <c r="SDH21" s="3"/>
      <c r="SDI21" s="3"/>
      <c r="SDJ21" s="3"/>
      <c r="SDK21" s="3"/>
      <c r="SDL21" s="3"/>
      <c r="SDM21" s="3"/>
      <c r="SDN21" s="3"/>
      <c r="SDO21" s="3"/>
      <c r="SDP21" s="3"/>
      <c r="SDQ21" s="3"/>
      <c r="SDR21" s="3"/>
      <c r="SDS21" s="3"/>
      <c r="SDT21" s="3"/>
      <c r="SDU21" s="3"/>
      <c r="SDV21" s="3"/>
      <c r="SDW21" s="3"/>
      <c r="SDX21" s="3"/>
      <c r="SDY21" s="3"/>
      <c r="SDZ21" s="3"/>
      <c r="SEA21" s="3"/>
      <c r="SEB21" s="3"/>
      <c r="SEC21" s="3"/>
      <c r="SED21" s="3"/>
      <c r="SEE21" s="3"/>
      <c r="SEF21" s="3"/>
      <c r="SEG21" s="3"/>
      <c r="SEH21" s="3"/>
      <c r="SEI21" s="3"/>
      <c r="SEJ21" s="3"/>
      <c r="SEK21" s="3"/>
      <c r="SEL21" s="3"/>
      <c r="SEM21" s="3"/>
      <c r="SEN21" s="3"/>
      <c r="SEO21" s="3"/>
      <c r="SEP21" s="3"/>
      <c r="SEQ21" s="3"/>
      <c r="SER21" s="3"/>
      <c r="SES21" s="3"/>
      <c r="SET21" s="3"/>
      <c r="SEU21" s="3"/>
      <c r="SEV21" s="3"/>
      <c r="SEW21" s="3"/>
      <c r="SEX21" s="3"/>
      <c r="SEY21" s="3"/>
      <c r="SEZ21" s="3"/>
      <c r="SFA21" s="3"/>
      <c r="SFB21" s="3"/>
      <c r="SFC21" s="3"/>
      <c r="SFD21" s="3"/>
      <c r="SFE21" s="3"/>
      <c r="SFF21" s="3"/>
      <c r="SFG21" s="3"/>
      <c r="SFH21" s="3"/>
      <c r="SFI21" s="3"/>
      <c r="SFJ21" s="3"/>
      <c r="SFK21" s="3"/>
      <c r="SFL21" s="3"/>
      <c r="SFM21" s="3"/>
      <c r="SFN21" s="3"/>
      <c r="SFO21" s="3"/>
      <c r="SFP21" s="3"/>
      <c r="SFQ21" s="3"/>
      <c r="SFR21" s="3"/>
      <c r="SFS21" s="3"/>
      <c r="SFT21" s="3"/>
      <c r="SFU21" s="3"/>
      <c r="SFV21" s="3"/>
      <c r="SFW21" s="3"/>
      <c r="SFX21" s="3"/>
      <c r="SFY21" s="3"/>
      <c r="SFZ21" s="3"/>
      <c r="SGA21" s="3"/>
      <c r="SGB21" s="3"/>
      <c r="SGC21" s="3"/>
      <c r="SGD21" s="3"/>
      <c r="SGE21" s="3"/>
      <c r="SGF21" s="3"/>
      <c r="SGG21" s="3"/>
      <c r="SGH21" s="3"/>
      <c r="SGI21" s="3"/>
      <c r="SGJ21" s="3"/>
      <c r="SGK21" s="3"/>
      <c r="SGL21" s="3"/>
      <c r="SGM21" s="3"/>
      <c r="SGN21" s="3"/>
      <c r="SGO21" s="3"/>
      <c r="SGP21" s="3"/>
      <c r="SGQ21" s="3"/>
      <c r="SGR21" s="3"/>
      <c r="SGS21" s="3"/>
      <c r="SGT21" s="3"/>
      <c r="SGU21" s="3"/>
      <c r="SGV21" s="3"/>
      <c r="SGW21" s="3"/>
      <c r="SGX21" s="3"/>
      <c r="SGY21" s="3"/>
      <c r="SGZ21" s="3"/>
      <c r="SHA21" s="3"/>
      <c r="SHB21" s="3"/>
      <c r="SHC21" s="3"/>
      <c r="SHD21" s="3"/>
      <c r="SHE21" s="3"/>
      <c r="SHF21" s="3"/>
      <c r="SHG21" s="3"/>
      <c r="SHH21" s="3"/>
      <c r="SHI21" s="3"/>
      <c r="SHJ21" s="3"/>
      <c r="SHK21" s="3"/>
      <c r="SHL21" s="3"/>
      <c r="SHM21" s="3"/>
      <c r="SHN21" s="3"/>
      <c r="SHO21" s="3"/>
      <c r="SHP21" s="3"/>
      <c r="SHQ21" s="3"/>
      <c r="SHR21" s="3"/>
      <c r="SHS21" s="3"/>
      <c r="SHT21" s="3"/>
      <c r="SHU21" s="3"/>
      <c r="SHV21" s="3"/>
      <c r="SHW21" s="3"/>
      <c r="SHX21" s="3"/>
      <c r="SHY21" s="3"/>
      <c r="SHZ21" s="3"/>
      <c r="SIA21" s="3"/>
      <c r="SIB21" s="3"/>
      <c r="SIC21" s="3"/>
      <c r="SID21" s="3"/>
      <c r="SIE21" s="3"/>
      <c r="SIF21" s="3"/>
      <c r="SIG21" s="3"/>
      <c r="SIH21" s="3"/>
      <c r="SII21" s="3"/>
      <c r="SIJ21" s="3"/>
      <c r="SIK21" s="3"/>
      <c r="SIL21" s="3"/>
      <c r="SIM21" s="3"/>
      <c r="SIN21" s="3"/>
      <c r="SIO21" s="3"/>
      <c r="SIP21" s="3"/>
      <c r="SIQ21" s="3"/>
      <c r="SIR21" s="3"/>
      <c r="SIS21" s="3"/>
      <c r="SIT21" s="3"/>
      <c r="SIU21" s="3"/>
      <c r="SIV21" s="3"/>
      <c r="SIW21" s="3"/>
      <c r="SIX21" s="3"/>
      <c r="SIY21" s="3"/>
      <c r="SIZ21" s="3"/>
      <c r="SJA21" s="3"/>
      <c r="SJB21" s="3"/>
      <c r="SJC21" s="3"/>
      <c r="SJD21" s="3"/>
      <c r="SJE21" s="3"/>
      <c r="SJF21" s="3"/>
      <c r="SJG21" s="3"/>
      <c r="SJH21" s="3"/>
      <c r="SJI21" s="3"/>
      <c r="SJJ21" s="3"/>
      <c r="SJK21" s="3"/>
      <c r="SJL21" s="3"/>
      <c r="SJM21" s="3"/>
      <c r="SJN21" s="3"/>
      <c r="SJO21" s="3"/>
      <c r="SJP21" s="3"/>
      <c r="SJQ21" s="3"/>
      <c r="SJR21" s="3"/>
      <c r="SJS21" s="3"/>
      <c r="SJT21" s="3"/>
      <c r="SJU21" s="3"/>
      <c r="SJV21" s="3"/>
      <c r="SJW21" s="3"/>
      <c r="SJX21" s="3"/>
      <c r="SJY21" s="3"/>
      <c r="SJZ21" s="3"/>
      <c r="SKA21" s="3"/>
      <c r="SKB21" s="3"/>
      <c r="SKC21" s="3"/>
      <c r="SKD21" s="3"/>
      <c r="SKE21" s="3"/>
      <c r="SKF21" s="3"/>
      <c r="SKG21" s="3"/>
      <c r="SKH21" s="3"/>
      <c r="SKI21" s="3"/>
      <c r="SKJ21" s="3"/>
      <c r="SKK21" s="3"/>
      <c r="SKL21" s="3"/>
      <c r="SKM21" s="3"/>
      <c r="SKN21" s="3"/>
      <c r="SKO21" s="3"/>
      <c r="SKP21" s="3"/>
      <c r="SKQ21" s="3"/>
      <c r="SKR21" s="3"/>
      <c r="SKS21" s="3"/>
      <c r="SKT21" s="3"/>
      <c r="SKU21" s="3"/>
      <c r="SKV21" s="3"/>
      <c r="SKW21" s="3"/>
      <c r="SKX21" s="3"/>
      <c r="SKY21" s="3"/>
      <c r="SKZ21" s="3"/>
      <c r="SLA21" s="3"/>
      <c r="SLB21" s="3"/>
      <c r="SLC21" s="3"/>
      <c r="SLD21" s="3"/>
      <c r="SLE21" s="3"/>
      <c r="SLF21" s="3"/>
      <c r="SLG21" s="3"/>
      <c r="SLH21" s="3"/>
      <c r="SLI21" s="3"/>
      <c r="SLJ21" s="3"/>
      <c r="SLK21" s="3"/>
      <c r="SLL21" s="3"/>
      <c r="SLM21" s="3"/>
      <c r="SLN21" s="3"/>
      <c r="SLO21" s="3"/>
      <c r="SLP21" s="3"/>
      <c r="SLQ21" s="3"/>
      <c r="SLR21" s="3"/>
      <c r="SLS21" s="3"/>
      <c r="SLT21" s="3"/>
      <c r="SLU21" s="3"/>
      <c r="SLV21" s="3"/>
      <c r="SLW21" s="3"/>
      <c r="SLX21" s="3"/>
      <c r="SLY21" s="3"/>
      <c r="SLZ21" s="3"/>
      <c r="SMA21" s="3"/>
      <c r="SMB21" s="3"/>
      <c r="SMC21" s="3"/>
      <c r="SMD21" s="3"/>
      <c r="SME21" s="3"/>
      <c r="SMF21" s="3"/>
      <c r="SMG21" s="3"/>
      <c r="SMH21" s="3"/>
      <c r="SMI21" s="3"/>
      <c r="SMJ21" s="3"/>
      <c r="SMK21" s="3"/>
      <c r="SML21" s="3"/>
      <c r="SMM21" s="3"/>
      <c r="SMN21" s="3"/>
      <c r="SMO21" s="3"/>
      <c r="SMP21" s="3"/>
      <c r="SMQ21" s="3"/>
      <c r="SMR21" s="3"/>
      <c r="SMS21" s="3"/>
      <c r="SMT21" s="3"/>
      <c r="SMU21" s="3"/>
      <c r="SMV21" s="3"/>
      <c r="SMW21" s="3"/>
      <c r="SMX21" s="3"/>
      <c r="SMY21" s="3"/>
      <c r="SMZ21" s="3"/>
      <c r="SNA21" s="3"/>
      <c r="SNB21" s="3"/>
      <c r="SNC21" s="3"/>
      <c r="SND21" s="3"/>
      <c r="SNE21" s="3"/>
      <c r="SNF21" s="3"/>
      <c r="SNG21" s="3"/>
      <c r="SNH21" s="3"/>
      <c r="SNI21" s="3"/>
      <c r="SNJ21" s="3"/>
      <c r="SNK21" s="3"/>
      <c r="SNL21" s="3"/>
      <c r="SNM21" s="3"/>
      <c r="SNN21" s="3"/>
      <c r="SNO21" s="3"/>
      <c r="SNP21" s="3"/>
      <c r="SNQ21" s="3"/>
      <c r="SNR21" s="3"/>
      <c r="SNS21" s="3"/>
      <c r="SNT21" s="3"/>
      <c r="SNU21" s="3"/>
      <c r="SNV21" s="3"/>
      <c r="SNW21" s="3"/>
      <c r="SNX21" s="3"/>
      <c r="SNY21" s="3"/>
      <c r="SNZ21" s="3"/>
      <c r="SOA21" s="3"/>
      <c r="SOB21" s="3"/>
      <c r="SOC21" s="3"/>
      <c r="SOD21" s="3"/>
      <c r="SOE21" s="3"/>
      <c r="SOF21" s="3"/>
      <c r="SOG21" s="3"/>
      <c r="SOH21" s="3"/>
      <c r="SOI21" s="3"/>
      <c r="SOJ21" s="3"/>
      <c r="SOK21" s="3"/>
      <c r="SOL21" s="3"/>
      <c r="SOM21" s="3"/>
      <c r="SON21" s="3"/>
      <c r="SOO21" s="3"/>
      <c r="SOP21" s="3"/>
      <c r="SOQ21" s="3"/>
      <c r="SOR21" s="3"/>
      <c r="SOS21" s="3"/>
      <c r="SOT21" s="3"/>
      <c r="SOU21" s="3"/>
      <c r="SOV21" s="3"/>
      <c r="SOW21" s="3"/>
      <c r="SOX21" s="3"/>
      <c r="SOY21" s="3"/>
      <c r="SOZ21" s="3"/>
      <c r="SPA21" s="3"/>
      <c r="SPB21" s="3"/>
      <c r="SPC21" s="3"/>
      <c r="SPD21" s="3"/>
      <c r="SPE21" s="3"/>
      <c r="SPF21" s="3"/>
      <c r="SPG21" s="3"/>
      <c r="SPH21" s="3"/>
      <c r="SPI21" s="3"/>
      <c r="SPJ21" s="3"/>
      <c r="SPK21" s="3"/>
      <c r="SPL21" s="3"/>
      <c r="SPM21" s="3"/>
      <c r="SPN21" s="3"/>
      <c r="SPO21" s="3"/>
      <c r="SPP21" s="3"/>
      <c r="SPQ21" s="3"/>
      <c r="SPR21" s="3"/>
      <c r="SPS21" s="3"/>
      <c r="SPT21" s="3"/>
      <c r="SPU21" s="3"/>
      <c r="SPV21" s="3"/>
      <c r="SPW21" s="3"/>
      <c r="SPX21" s="3"/>
      <c r="SPY21" s="3"/>
      <c r="SPZ21" s="3"/>
      <c r="SQA21" s="3"/>
      <c r="SQB21" s="3"/>
      <c r="SQC21" s="3"/>
      <c r="SQD21" s="3"/>
      <c r="SQE21" s="3"/>
      <c r="SQF21" s="3"/>
      <c r="SQG21" s="3"/>
      <c r="SQH21" s="3"/>
      <c r="SQI21" s="3"/>
      <c r="SQJ21" s="3"/>
      <c r="SQK21" s="3"/>
      <c r="SQL21" s="3"/>
      <c r="SQM21" s="3"/>
      <c r="SQN21" s="3"/>
      <c r="SQO21" s="3"/>
      <c r="SQP21" s="3"/>
      <c r="SQQ21" s="3"/>
      <c r="SQR21" s="3"/>
      <c r="SQS21" s="3"/>
      <c r="SQT21" s="3"/>
      <c r="SQU21" s="3"/>
      <c r="SQV21" s="3"/>
      <c r="SQW21" s="3"/>
      <c r="SQX21" s="3"/>
      <c r="SQY21" s="3"/>
      <c r="SQZ21" s="3"/>
      <c r="SRA21" s="3"/>
      <c r="SRB21" s="3"/>
      <c r="SRC21" s="3"/>
      <c r="SRD21" s="3"/>
      <c r="SRE21" s="3"/>
      <c r="SRF21" s="3"/>
      <c r="SRG21" s="3"/>
      <c r="SRH21" s="3"/>
      <c r="SRI21" s="3"/>
      <c r="SRJ21" s="3"/>
      <c r="SRK21" s="3"/>
      <c r="SRL21" s="3"/>
      <c r="SRM21" s="3"/>
      <c r="SRN21" s="3"/>
      <c r="SRO21" s="3"/>
      <c r="SRP21" s="3"/>
      <c r="SRQ21" s="3"/>
      <c r="SRR21" s="3"/>
      <c r="SRS21" s="3"/>
      <c r="SRT21" s="3"/>
      <c r="SRU21" s="3"/>
      <c r="SRV21" s="3"/>
      <c r="SRW21" s="3"/>
      <c r="SRX21" s="3"/>
      <c r="SRY21" s="3"/>
      <c r="SRZ21" s="3"/>
      <c r="SSA21" s="3"/>
      <c r="SSB21" s="3"/>
      <c r="SSC21" s="3"/>
      <c r="SSD21" s="3"/>
      <c r="SSE21" s="3"/>
      <c r="SSF21" s="3"/>
      <c r="SSG21" s="3"/>
      <c r="SSH21" s="3"/>
      <c r="SSI21" s="3"/>
      <c r="SSJ21" s="3"/>
      <c r="SSK21" s="3"/>
      <c r="SSL21" s="3"/>
      <c r="SSM21" s="3"/>
      <c r="SSN21" s="3"/>
      <c r="SSO21" s="3"/>
      <c r="SSP21" s="3"/>
      <c r="SSQ21" s="3"/>
      <c r="SSR21" s="3"/>
      <c r="SSS21" s="3"/>
      <c r="SST21" s="3"/>
      <c r="SSU21" s="3"/>
      <c r="SSV21" s="3"/>
      <c r="SSW21" s="3"/>
      <c r="SSX21" s="3"/>
      <c r="SSY21" s="3"/>
      <c r="SSZ21" s="3"/>
      <c r="STA21" s="3"/>
      <c r="STB21" s="3"/>
      <c r="STC21" s="3"/>
      <c r="STD21" s="3"/>
      <c r="STE21" s="3"/>
      <c r="STF21" s="3"/>
      <c r="STG21" s="3"/>
      <c r="STH21" s="3"/>
      <c r="STI21" s="3"/>
      <c r="STJ21" s="3"/>
      <c r="STK21" s="3"/>
      <c r="STL21" s="3"/>
      <c r="STM21" s="3"/>
      <c r="STN21" s="3"/>
      <c r="STO21" s="3"/>
      <c r="STP21" s="3"/>
      <c r="STQ21" s="3"/>
      <c r="STR21" s="3"/>
      <c r="STS21" s="3"/>
      <c r="STT21" s="3"/>
      <c r="STU21" s="3"/>
      <c r="STV21" s="3"/>
      <c r="STW21" s="3"/>
      <c r="STX21" s="3"/>
      <c r="STY21" s="3"/>
      <c r="STZ21" s="3"/>
      <c r="SUA21" s="3"/>
      <c r="SUB21" s="3"/>
      <c r="SUC21" s="3"/>
      <c r="SUD21" s="3"/>
      <c r="SUE21" s="3"/>
      <c r="SUF21" s="3"/>
      <c r="SUG21" s="3"/>
      <c r="SUH21" s="3"/>
      <c r="SUI21" s="3"/>
      <c r="SUJ21" s="3"/>
      <c r="SUK21" s="3"/>
      <c r="SUL21" s="3"/>
      <c r="SUM21" s="3"/>
      <c r="SUN21" s="3"/>
      <c r="SUO21" s="3"/>
      <c r="SUP21" s="3"/>
      <c r="SUQ21" s="3"/>
      <c r="SUR21" s="3"/>
      <c r="SUS21" s="3"/>
      <c r="SUT21" s="3"/>
      <c r="SUU21" s="3"/>
      <c r="SUV21" s="3"/>
      <c r="SUW21" s="3"/>
      <c r="SUX21" s="3"/>
      <c r="SUY21" s="3"/>
      <c r="SUZ21" s="3"/>
      <c r="SVA21" s="3"/>
      <c r="SVB21" s="3"/>
      <c r="SVC21" s="3"/>
      <c r="SVD21" s="3"/>
      <c r="SVE21" s="3"/>
      <c r="SVF21" s="3"/>
      <c r="SVG21" s="3"/>
      <c r="SVH21" s="3"/>
      <c r="SVI21" s="3"/>
      <c r="SVJ21" s="3"/>
      <c r="SVK21" s="3"/>
      <c r="SVL21" s="3"/>
      <c r="SVM21" s="3"/>
      <c r="SVN21" s="3"/>
      <c r="SVO21" s="3"/>
      <c r="SVP21" s="3"/>
      <c r="SVQ21" s="3"/>
      <c r="SVR21" s="3"/>
      <c r="SVS21" s="3"/>
      <c r="SVT21" s="3"/>
      <c r="SVU21" s="3"/>
      <c r="SVV21" s="3"/>
      <c r="SVW21" s="3"/>
      <c r="SVX21" s="3"/>
      <c r="SVY21" s="3"/>
      <c r="SVZ21" s="3"/>
      <c r="SWA21" s="3"/>
      <c r="SWB21" s="3"/>
      <c r="SWC21" s="3"/>
      <c r="SWD21" s="3"/>
      <c r="SWE21" s="3"/>
      <c r="SWF21" s="3"/>
      <c r="SWG21" s="3"/>
      <c r="SWH21" s="3"/>
      <c r="SWI21" s="3"/>
      <c r="SWJ21" s="3"/>
      <c r="SWK21" s="3"/>
      <c r="SWL21" s="3"/>
      <c r="SWM21" s="3"/>
      <c r="SWN21" s="3"/>
      <c r="SWO21" s="3"/>
      <c r="SWP21" s="3"/>
      <c r="SWQ21" s="3"/>
      <c r="SWR21" s="3"/>
      <c r="SWS21" s="3"/>
      <c r="SWT21" s="3"/>
      <c r="SWU21" s="3"/>
      <c r="SWV21" s="3"/>
      <c r="SWW21" s="3"/>
      <c r="SWX21" s="3"/>
      <c r="SWY21" s="3"/>
      <c r="SWZ21" s="3"/>
      <c r="SXA21" s="3"/>
      <c r="SXB21" s="3"/>
      <c r="SXC21" s="3"/>
      <c r="SXD21" s="3"/>
      <c r="SXE21" s="3"/>
      <c r="SXF21" s="3"/>
      <c r="SXG21" s="3"/>
      <c r="SXH21" s="3"/>
      <c r="SXI21" s="3"/>
      <c r="SXJ21" s="3"/>
      <c r="SXK21" s="3"/>
      <c r="SXL21" s="3"/>
      <c r="SXM21" s="3"/>
      <c r="SXN21" s="3"/>
      <c r="SXO21" s="3"/>
      <c r="SXP21" s="3"/>
      <c r="SXQ21" s="3"/>
      <c r="SXR21" s="3"/>
      <c r="SXS21" s="3"/>
      <c r="SXT21" s="3"/>
      <c r="SXU21" s="3"/>
      <c r="SXV21" s="3"/>
      <c r="SXW21" s="3"/>
      <c r="SXX21" s="3"/>
      <c r="SXY21" s="3"/>
      <c r="SXZ21" s="3"/>
      <c r="SYA21" s="3"/>
      <c r="SYB21" s="3"/>
      <c r="SYC21" s="3"/>
      <c r="SYD21" s="3"/>
      <c r="SYE21" s="3"/>
      <c r="SYF21" s="3"/>
      <c r="SYG21" s="3"/>
      <c r="SYH21" s="3"/>
      <c r="SYI21" s="3"/>
      <c r="SYJ21" s="3"/>
      <c r="SYK21" s="3"/>
      <c r="SYL21" s="3"/>
      <c r="SYM21" s="3"/>
      <c r="SYN21" s="3"/>
      <c r="SYO21" s="3"/>
      <c r="SYP21" s="3"/>
      <c r="SYQ21" s="3"/>
      <c r="SYR21" s="3"/>
      <c r="SYS21" s="3"/>
      <c r="SYT21" s="3"/>
      <c r="SYU21" s="3"/>
      <c r="SYV21" s="3"/>
      <c r="SYW21" s="3"/>
      <c r="SYX21" s="3"/>
      <c r="SYY21" s="3"/>
      <c r="SYZ21" s="3"/>
      <c r="SZA21" s="3"/>
      <c r="SZB21" s="3"/>
      <c r="SZC21" s="3"/>
      <c r="SZD21" s="3"/>
      <c r="SZE21" s="3"/>
      <c r="SZF21" s="3"/>
      <c r="SZG21" s="3"/>
      <c r="SZH21" s="3"/>
      <c r="SZI21" s="3"/>
      <c r="SZJ21" s="3"/>
      <c r="SZK21" s="3"/>
      <c r="SZL21" s="3"/>
      <c r="SZM21" s="3"/>
      <c r="SZN21" s="3"/>
      <c r="SZO21" s="3"/>
      <c r="SZP21" s="3"/>
      <c r="SZQ21" s="3"/>
      <c r="SZR21" s="3"/>
      <c r="SZS21" s="3"/>
      <c r="SZT21" s="3"/>
      <c r="SZU21" s="3"/>
      <c r="SZV21" s="3"/>
      <c r="SZW21" s="3"/>
      <c r="SZX21" s="3"/>
      <c r="SZY21" s="3"/>
      <c r="SZZ21" s="3"/>
      <c r="TAA21" s="3"/>
      <c r="TAB21" s="3"/>
      <c r="TAC21" s="3"/>
      <c r="TAD21" s="3"/>
      <c r="TAE21" s="3"/>
      <c r="TAF21" s="3"/>
      <c r="TAG21" s="3"/>
      <c r="TAH21" s="3"/>
      <c r="TAI21" s="3"/>
      <c r="TAJ21" s="3"/>
      <c r="TAK21" s="3"/>
      <c r="TAL21" s="3"/>
      <c r="TAM21" s="3"/>
      <c r="TAN21" s="3"/>
      <c r="TAO21" s="3"/>
      <c r="TAP21" s="3"/>
      <c r="TAQ21" s="3"/>
      <c r="TAR21" s="3"/>
      <c r="TAS21" s="3"/>
      <c r="TAT21" s="3"/>
      <c r="TAU21" s="3"/>
      <c r="TAV21" s="3"/>
      <c r="TAW21" s="3"/>
      <c r="TAX21" s="3"/>
      <c r="TAY21" s="3"/>
      <c r="TAZ21" s="3"/>
      <c r="TBA21" s="3"/>
      <c r="TBB21" s="3"/>
      <c r="TBC21" s="3"/>
      <c r="TBD21" s="3"/>
      <c r="TBE21" s="3"/>
      <c r="TBF21" s="3"/>
      <c r="TBG21" s="3"/>
      <c r="TBH21" s="3"/>
      <c r="TBI21" s="3"/>
      <c r="TBJ21" s="3"/>
      <c r="TBK21" s="3"/>
      <c r="TBL21" s="3"/>
      <c r="TBM21" s="3"/>
      <c r="TBN21" s="3"/>
      <c r="TBO21" s="3"/>
      <c r="TBP21" s="3"/>
      <c r="TBQ21" s="3"/>
      <c r="TBR21" s="3"/>
      <c r="TBS21" s="3"/>
      <c r="TBT21" s="3"/>
      <c r="TBU21" s="3"/>
      <c r="TBV21" s="3"/>
      <c r="TBW21" s="3"/>
      <c r="TBX21" s="3"/>
      <c r="TBY21" s="3"/>
      <c r="TBZ21" s="3"/>
      <c r="TCA21" s="3"/>
      <c r="TCB21" s="3"/>
      <c r="TCC21" s="3"/>
      <c r="TCD21" s="3"/>
      <c r="TCE21" s="3"/>
      <c r="TCF21" s="3"/>
      <c r="TCG21" s="3"/>
      <c r="TCH21" s="3"/>
      <c r="TCI21" s="3"/>
      <c r="TCJ21" s="3"/>
      <c r="TCK21" s="3"/>
      <c r="TCL21" s="3"/>
      <c r="TCM21" s="3"/>
      <c r="TCN21" s="3"/>
      <c r="TCO21" s="3"/>
      <c r="TCP21" s="3"/>
      <c r="TCQ21" s="3"/>
      <c r="TCR21" s="3"/>
      <c r="TCS21" s="3"/>
      <c r="TCT21" s="3"/>
      <c r="TCU21" s="3"/>
      <c r="TCV21" s="3"/>
      <c r="TCW21" s="3"/>
      <c r="TCX21" s="3"/>
      <c r="TCY21" s="3"/>
      <c r="TCZ21" s="3"/>
      <c r="TDA21" s="3"/>
      <c r="TDB21" s="3"/>
      <c r="TDC21" s="3"/>
      <c r="TDD21" s="3"/>
      <c r="TDE21" s="3"/>
      <c r="TDF21" s="3"/>
      <c r="TDG21" s="3"/>
      <c r="TDH21" s="3"/>
      <c r="TDI21" s="3"/>
      <c r="TDJ21" s="3"/>
      <c r="TDK21" s="3"/>
      <c r="TDL21" s="3"/>
      <c r="TDM21" s="3"/>
      <c r="TDN21" s="3"/>
      <c r="TDO21" s="3"/>
      <c r="TDP21" s="3"/>
      <c r="TDQ21" s="3"/>
      <c r="TDR21" s="3"/>
      <c r="TDS21" s="3"/>
      <c r="TDT21" s="3"/>
      <c r="TDU21" s="3"/>
      <c r="TDV21" s="3"/>
      <c r="TDW21" s="3"/>
      <c r="TDX21" s="3"/>
      <c r="TDY21" s="3"/>
      <c r="TDZ21" s="3"/>
      <c r="TEA21" s="3"/>
      <c r="TEB21" s="3"/>
      <c r="TEC21" s="3"/>
      <c r="TED21" s="3"/>
      <c r="TEE21" s="3"/>
      <c r="TEF21" s="3"/>
      <c r="TEG21" s="3"/>
      <c r="TEH21" s="3"/>
      <c r="TEI21" s="3"/>
      <c r="TEJ21" s="3"/>
      <c r="TEK21" s="3"/>
      <c r="TEL21" s="3"/>
      <c r="TEM21" s="3"/>
      <c r="TEN21" s="3"/>
      <c r="TEO21" s="3"/>
      <c r="TEP21" s="3"/>
      <c r="TEQ21" s="3"/>
      <c r="TER21" s="3"/>
      <c r="TES21" s="3"/>
      <c r="TET21" s="3"/>
      <c r="TEU21" s="3"/>
      <c r="TEV21" s="3"/>
      <c r="TEW21" s="3"/>
      <c r="TEX21" s="3"/>
      <c r="TEY21" s="3"/>
      <c r="TEZ21" s="3"/>
      <c r="TFA21" s="3"/>
      <c r="TFB21" s="3"/>
      <c r="TFC21" s="3"/>
      <c r="TFD21" s="3"/>
      <c r="TFE21" s="3"/>
      <c r="TFF21" s="3"/>
      <c r="TFG21" s="3"/>
      <c r="TFH21" s="3"/>
      <c r="TFI21" s="3"/>
      <c r="TFJ21" s="3"/>
      <c r="TFK21" s="3"/>
      <c r="TFL21" s="3"/>
      <c r="TFM21" s="3"/>
      <c r="TFN21" s="3"/>
      <c r="TFO21" s="3"/>
      <c r="TFP21" s="3"/>
      <c r="TFQ21" s="3"/>
      <c r="TFR21" s="3"/>
      <c r="TFS21" s="3"/>
      <c r="TFT21" s="3"/>
      <c r="TFU21" s="3"/>
      <c r="TFV21" s="3"/>
      <c r="TFW21" s="3"/>
      <c r="TFX21" s="3"/>
      <c r="TFY21" s="3"/>
      <c r="TFZ21" s="3"/>
      <c r="TGA21" s="3"/>
      <c r="TGB21" s="3"/>
      <c r="TGC21" s="3"/>
      <c r="TGD21" s="3"/>
      <c r="TGE21" s="3"/>
      <c r="TGF21" s="3"/>
      <c r="TGG21" s="3"/>
      <c r="TGH21" s="3"/>
      <c r="TGI21" s="3"/>
      <c r="TGJ21" s="3"/>
      <c r="TGK21" s="3"/>
      <c r="TGL21" s="3"/>
      <c r="TGM21" s="3"/>
      <c r="TGN21" s="3"/>
      <c r="TGO21" s="3"/>
      <c r="TGP21" s="3"/>
      <c r="TGQ21" s="3"/>
      <c r="TGR21" s="3"/>
      <c r="TGS21" s="3"/>
      <c r="TGT21" s="3"/>
      <c r="TGU21" s="3"/>
      <c r="TGV21" s="3"/>
      <c r="TGW21" s="3"/>
      <c r="TGX21" s="3"/>
      <c r="TGY21" s="3"/>
      <c r="TGZ21" s="3"/>
      <c r="THA21" s="3"/>
      <c r="THB21" s="3"/>
      <c r="THC21" s="3"/>
      <c r="THD21" s="3"/>
      <c r="THE21" s="3"/>
      <c r="THF21" s="3"/>
      <c r="THG21" s="3"/>
      <c r="THH21" s="3"/>
      <c r="THI21" s="3"/>
      <c r="THJ21" s="3"/>
      <c r="THK21" s="3"/>
      <c r="THL21" s="3"/>
      <c r="THM21" s="3"/>
      <c r="THN21" s="3"/>
      <c r="THO21" s="3"/>
      <c r="THP21" s="3"/>
      <c r="THQ21" s="3"/>
      <c r="THR21" s="3"/>
      <c r="THS21" s="3"/>
      <c r="THT21" s="3"/>
      <c r="THU21" s="3"/>
      <c r="THV21" s="3"/>
      <c r="THW21" s="3"/>
      <c r="THX21" s="3"/>
      <c r="THY21" s="3"/>
      <c r="THZ21" s="3"/>
      <c r="TIA21" s="3"/>
      <c r="TIB21" s="3"/>
      <c r="TIC21" s="3"/>
      <c r="TID21" s="3"/>
      <c r="TIE21" s="3"/>
      <c r="TIF21" s="3"/>
      <c r="TIG21" s="3"/>
      <c r="TIH21" s="3"/>
      <c r="TII21" s="3"/>
      <c r="TIJ21" s="3"/>
      <c r="TIK21" s="3"/>
      <c r="TIL21" s="3"/>
      <c r="TIM21" s="3"/>
      <c r="TIN21" s="3"/>
      <c r="TIO21" s="3"/>
      <c r="TIP21" s="3"/>
      <c r="TIQ21" s="3"/>
      <c r="TIR21" s="3"/>
      <c r="TIS21" s="3"/>
      <c r="TIT21" s="3"/>
      <c r="TIU21" s="3"/>
      <c r="TIV21" s="3"/>
      <c r="TIW21" s="3"/>
      <c r="TIX21" s="3"/>
      <c r="TIY21" s="3"/>
      <c r="TIZ21" s="3"/>
      <c r="TJA21" s="3"/>
      <c r="TJB21" s="3"/>
      <c r="TJC21" s="3"/>
      <c r="TJD21" s="3"/>
      <c r="TJE21" s="3"/>
      <c r="TJF21" s="3"/>
      <c r="TJG21" s="3"/>
      <c r="TJH21" s="3"/>
      <c r="TJI21" s="3"/>
      <c r="TJJ21" s="3"/>
      <c r="TJK21" s="3"/>
      <c r="TJL21" s="3"/>
      <c r="TJM21" s="3"/>
      <c r="TJN21" s="3"/>
      <c r="TJO21" s="3"/>
      <c r="TJP21" s="3"/>
      <c r="TJQ21" s="3"/>
      <c r="TJR21" s="3"/>
      <c r="TJS21" s="3"/>
      <c r="TJT21" s="3"/>
      <c r="TJU21" s="3"/>
      <c r="TJV21" s="3"/>
      <c r="TJW21" s="3"/>
      <c r="TJX21" s="3"/>
      <c r="TJY21" s="3"/>
      <c r="TJZ21" s="3"/>
      <c r="TKA21" s="3"/>
      <c r="TKB21" s="3"/>
      <c r="TKC21" s="3"/>
      <c r="TKD21" s="3"/>
      <c r="TKE21" s="3"/>
      <c r="TKF21" s="3"/>
      <c r="TKG21" s="3"/>
      <c r="TKH21" s="3"/>
      <c r="TKI21" s="3"/>
      <c r="TKJ21" s="3"/>
      <c r="TKK21" s="3"/>
      <c r="TKL21" s="3"/>
      <c r="TKM21" s="3"/>
      <c r="TKN21" s="3"/>
      <c r="TKO21" s="3"/>
      <c r="TKP21" s="3"/>
      <c r="TKQ21" s="3"/>
      <c r="TKR21" s="3"/>
      <c r="TKS21" s="3"/>
      <c r="TKT21" s="3"/>
      <c r="TKU21" s="3"/>
      <c r="TKV21" s="3"/>
      <c r="TKW21" s="3"/>
      <c r="TKX21" s="3"/>
      <c r="TKY21" s="3"/>
      <c r="TKZ21" s="3"/>
      <c r="TLA21" s="3"/>
      <c r="TLB21" s="3"/>
      <c r="TLC21" s="3"/>
      <c r="TLD21" s="3"/>
      <c r="TLE21" s="3"/>
      <c r="TLF21" s="3"/>
      <c r="TLG21" s="3"/>
      <c r="TLH21" s="3"/>
      <c r="TLI21" s="3"/>
      <c r="TLJ21" s="3"/>
      <c r="TLK21" s="3"/>
      <c r="TLL21" s="3"/>
      <c r="TLM21" s="3"/>
      <c r="TLN21" s="3"/>
      <c r="TLO21" s="3"/>
      <c r="TLP21" s="3"/>
      <c r="TLQ21" s="3"/>
      <c r="TLR21" s="3"/>
      <c r="TLS21" s="3"/>
      <c r="TLT21" s="3"/>
      <c r="TLU21" s="3"/>
      <c r="TLV21" s="3"/>
      <c r="TLW21" s="3"/>
      <c r="TLX21" s="3"/>
      <c r="TLY21" s="3"/>
      <c r="TLZ21" s="3"/>
      <c r="TMA21" s="3"/>
      <c r="TMB21" s="3"/>
      <c r="TMC21" s="3"/>
      <c r="TMD21" s="3"/>
      <c r="TME21" s="3"/>
      <c r="TMF21" s="3"/>
      <c r="TMG21" s="3"/>
      <c r="TMH21" s="3"/>
      <c r="TMI21" s="3"/>
      <c r="TMJ21" s="3"/>
      <c r="TMK21" s="3"/>
      <c r="TML21" s="3"/>
      <c r="TMM21" s="3"/>
      <c r="TMN21" s="3"/>
      <c r="TMO21" s="3"/>
      <c r="TMP21" s="3"/>
      <c r="TMQ21" s="3"/>
      <c r="TMR21" s="3"/>
      <c r="TMS21" s="3"/>
      <c r="TMT21" s="3"/>
      <c r="TMU21" s="3"/>
      <c r="TMV21" s="3"/>
      <c r="TMW21" s="3"/>
      <c r="TMX21" s="3"/>
      <c r="TMY21" s="3"/>
      <c r="TMZ21" s="3"/>
      <c r="TNA21" s="3"/>
      <c r="TNB21" s="3"/>
      <c r="TNC21" s="3"/>
      <c r="TND21" s="3"/>
      <c r="TNE21" s="3"/>
      <c r="TNF21" s="3"/>
      <c r="TNG21" s="3"/>
      <c r="TNH21" s="3"/>
      <c r="TNI21" s="3"/>
      <c r="TNJ21" s="3"/>
      <c r="TNK21" s="3"/>
      <c r="TNL21" s="3"/>
      <c r="TNM21" s="3"/>
      <c r="TNN21" s="3"/>
      <c r="TNO21" s="3"/>
      <c r="TNP21" s="3"/>
      <c r="TNQ21" s="3"/>
      <c r="TNR21" s="3"/>
      <c r="TNS21" s="3"/>
      <c r="TNT21" s="3"/>
      <c r="TNU21" s="3"/>
      <c r="TNV21" s="3"/>
      <c r="TNW21" s="3"/>
      <c r="TNX21" s="3"/>
      <c r="TNY21" s="3"/>
      <c r="TNZ21" s="3"/>
      <c r="TOA21" s="3"/>
      <c r="TOB21" s="3"/>
      <c r="TOC21" s="3"/>
      <c r="TOD21" s="3"/>
      <c r="TOE21" s="3"/>
      <c r="TOF21" s="3"/>
      <c r="TOG21" s="3"/>
      <c r="TOH21" s="3"/>
      <c r="TOI21" s="3"/>
      <c r="TOJ21" s="3"/>
      <c r="TOK21" s="3"/>
      <c r="TOL21" s="3"/>
      <c r="TOM21" s="3"/>
      <c r="TON21" s="3"/>
      <c r="TOO21" s="3"/>
      <c r="TOP21" s="3"/>
      <c r="TOQ21" s="3"/>
      <c r="TOR21" s="3"/>
      <c r="TOS21" s="3"/>
      <c r="TOT21" s="3"/>
      <c r="TOU21" s="3"/>
      <c r="TOV21" s="3"/>
      <c r="TOW21" s="3"/>
      <c r="TOX21" s="3"/>
      <c r="TOY21" s="3"/>
      <c r="TOZ21" s="3"/>
      <c r="TPA21" s="3"/>
      <c r="TPB21" s="3"/>
      <c r="TPC21" s="3"/>
      <c r="TPD21" s="3"/>
      <c r="TPE21" s="3"/>
      <c r="TPF21" s="3"/>
      <c r="TPG21" s="3"/>
      <c r="TPH21" s="3"/>
      <c r="TPI21" s="3"/>
      <c r="TPJ21" s="3"/>
      <c r="TPK21" s="3"/>
      <c r="TPL21" s="3"/>
      <c r="TPM21" s="3"/>
      <c r="TPN21" s="3"/>
      <c r="TPO21" s="3"/>
      <c r="TPP21" s="3"/>
      <c r="TPQ21" s="3"/>
      <c r="TPR21" s="3"/>
      <c r="TPS21" s="3"/>
      <c r="TPT21" s="3"/>
      <c r="TPU21" s="3"/>
      <c r="TPV21" s="3"/>
      <c r="TPW21" s="3"/>
      <c r="TPX21" s="3"/>
      <c r="TPY21" s="3"/>
      <c r="TPZ21" s="3"/>
      <c r="TQA21" s="3"/>
      <c r="TQB21" s="3"/>
      <c r="TQC21" s="3"/>
      <c r="TQD21" s="3"/>
      <c r="TQE21" s="3"/>
      <c r="TQF21" s="3"/>
      <c r="TQG21" s="3"/>
      <c r="TQH21" s="3"/>
      <c r="TQI21" s="3"/>
      <c r="TQJ21" s="3"/>
      <c r="TQK21" s="3"/>
      <c r="TQL21" s="3"/>
      <c r="TQM21" s="3"/>
      <c r="TQN21" s="3"/>
      <c r="TQO21" s="3"/>
      <c r="TQP21" s="3"/>
      <c r="TQQ21" s="3"/>
      <c r="TQR21" s="3"/>
      <c r="TQS21" s="3"/>
      <c r="TQT21" s="3"/>
      <c r="TQU21" s="3"/>
      <c r="TQV21" s="3"/>
      <c r="TQW21" s="3"/>
      <c r="TQX21" s="3"/>
      <c r="TQY21" s="3"/>
      <c r="TQZ21" s="3"/>
      <c r="TRA21" s="3"/>
      <c r="TRB21" s="3"/>
      <c r="TRC21" s="3"/>
      <c r="TRD21" s="3"/>
      <c r="TRE21" s="3"/>
      <c r="TRF21" s="3"/>
      <c r="TRG21" s="3"/>
      <c r="TRH21" s="3"/>
      <c r="TRI21" s="3"/>
      <c r="TRJ21" s="3"/>
      <c r="TRK21" s="3"/>
      <c r="TRL21" s="3"/>
      <c r="TRM21" s="3"/>
      <c r="TRN21" s="3"/>
      <c r="TRO21" s="3"/>
      <c r="TRP21" s="3"/>
      <c r="TRQ21" s="3"/>
      <c r="TRR21" s="3"/>
      <c r="TRS21" s="3"/>
      <c r="TRT21" s="3"/>
      <c r="TRU21" s="3"/>
      <c r="TRV21" s="3"/>
      <c r="TRW21" s="3"/>
      <c r="TRX21" s="3"/>
      <c r="TRY21" s="3"/>
      <c r="TRZ21" s="3"/>
      <c r="TSA21" s="3"/>
      <c r="TSB21" s="3"/>
      <c r="TSC21" s="3"/>
      <c r="TSD21" s="3"/>
      <c r="TSE21" s="3"/>
      <c r="TSF21" s="3"/>
      <c r="TSG21" s="3"/>
      <c r="TSH21" s="3"/>
      <c r="TSI21" s="3"/>
      <c r="TSJ21" s="3"/>
      <c r="TSK21" s="3"/>
      <c r="TSL21" s="3"/>
      <c r="TSM21" s="3"/>
      <c r="TSN21" s="3"/>
      <c r="TSO21" s="3"/>
      <c r="TSP21" s="3"/>
      <c r="TSQ21" s="3"/>
      <c r="TSR21" s="3"/>
      <c r="TSS21" s="3"/>
      <c r="TST21" s="3"/>
      <c r="TSU21" s="3"/>
      <c r="TSV21" s="3"/>
      <c r="TSW21" s="3"/>
      <c r="TSX21" s="3"/>
      <c r="TSY21" s="3"/>
      <c r="TSZ21" s="3"/>
      <c r="TTA21" s="3"/>
      <c r="TTB21" s="3"/>
      <c r="TTC21" s="3"/>
      <c r="TTD21" s="3"/>
      <c r="TTE21" s="3"/>
      <c r="TTF21" s="3"/>
      <c r="TTG21" s="3"/>
      <c r="TTH21" s="3"/>
      <c r="TTI21" s="3"/>
      <c r="TTJ21" s="3"/>
      <c r="TTK21" s="3"/>
      <c r="TTL21" s="3"/>
      <c r="TTM21" s="3"/>
      <c r="TTN21" s="3"/>
      <c r="TTO21" s="3"/>
      <c r="TTP21" s="3"/>
      <c r="TTQ21" s="3"/>
      <c r="TTR21" s="3"/>
      <c r="TTS21" s="3"/>
      <c r="TTT21" s="3"/>
      <c r="TTU21" s="3"/>
      <c r="TTV21" s="3"/>
      <c r="TTW21" s="3"/>
      <c r="TTX21" s="3"/>
      <c r="TTY21" s="3"/>
      <c r="TTZ21" s="3"/>
      <c r="TUA21" s="3"/>
      <c r="TUB21" s="3"/>
      <c r="TUC21" s="3"/>
      <c r="TUD21" s="3"/>
      <c r="TUE21" s="3"/>
      <c r="TUF21" s="3"/>
      <c r="TUG21" s="3"/>
      <c r="TUH21" s="3"/>
      <c r="TUI21" s="3"/>
      <c r="TUJ21" s="3"/>
      <c r="TUK21" s="3"/>
      <c r="TUL21" s="3"/>
      <c r="TUM21" s="3"/>
      <c r="TUN21" s="3"/>
      <c r="TUO21" s="3"/>
      <c r="TUP21" s="3"/>
      <c r="TUQ21" s="3"/>
      <c r="TUR21" s="3"/>
      <c r="TUS21" s="3"/>
      <c r="TUT21" s="3"/>
      <c r="TUU21" s="3"/>
      <c r="TUV21" s="3"/>
      <c r="TUW21" s="3"/>
      <c r="TUX21" s="3"/>
      <c r="TUY21" s="3"/>
      <c r="TUZ21" s="3"/>
      <c r="TVA21" s="3"/>
      <c r="TVB21" s="3"/>
      <c r="TVC21" s="3"/>
      <c r="TVD21" s="3"/>
      <c r="TVE21" s="3"/>
      <c r="TVF21" s="3"/>
      <c r="TVG21" s="3"/>
      <c r="TVH21" s="3"/>
      <c r="TVI21" s="3"/>
      <c r="TVJ21" s="3"/>
      <c r="TVK21" s="3"/>
      <c r="TVL21" s="3"/>
      <c r="TVM21" s="3"/>
      <c r="TVN21" s="3"/>
      <c r="TVO21" s="3"/>
      <c r="TVP21" s="3"/>
      <c r="TVQ21" s="3"/>
      <c r="TVR21" s="3"/>
      <c r="TVS21" s="3"/>
      <c r="TVT21" s="3"/>
      <c r="TVU21" s="3"/>
      <c r="TVV21" s="3"/>
      <c r="TVW21" s="3"/>
      <c r="TVX21" s="3"/>
      <c r="TVY21" s="3"/>
      <c r="TVZ21" s="3"/>
      <c r="TWA21" s="3"/>
      <c r="TWB21" s="3"/>
      <c r="TWC21" s="3"/>
      <c r="TWD21" s="3"/>
      <c r="TWE21" s="3"/>
      <c r="TWF21" s="3"/>
      <c r="TWG21" s="3"/>
      <c r="TWH21" s="3"/>
      <c r="TWI21" s="3"/>
      <c r="TWJ21" s="3"/>
      <c r="TWK21" s="3"/>
      <c r="TWL21" s="3"/>
      <c r="TWM21" s="3"/>
      <c r="TWN21" s="3"/>
      <c r="TWO21" s="3"/>
      <c r="TWP21" s="3"/>
      <c r="TWQ21" s="3"/>
      <c r="TWR21" s="3"/>
      <c r="TWS21" s="3"/>
      <c r="TWT21" s="3"/>
      <c r="TWU21" s="3"/>
      <c r="TWV21" s="3"/>
      <c r="TWW21" s="3"/>
      <c r="TWX21" s="3"/>
      <c r="TWY21" s="3"/>
      <c r="TWZ21" s="3"/>
      <c r="TXA21" s="3"/>
      <c r="TXB21" s="3"/>
      <c r="TXC21" s="3"/>
      <c r="TXD21" s="3"/>
      <c r="TXE21" s="3"/>
      <c r="TXF21" s="3"/>
      <c r="TXG21" s="3"/>
      <c r="TXH21" s="3"/>
      <c r="TXI21" s="3"/>
      <c r="TXJ21" s="3"/>
      <c r="TXK21" s="3"/>
      <c r="TXL21" s="3"/>
      <c r="TXM21" s="3"/>
      <c r="TXN21" s="3"/>
      <c r="TXO21" s="3"/>
      <c r="TXP21" s="3"/>
      <c r="TXQ21" s="3"/>
      <c r="TXR21" s="3"/>
      <c r="TXS21" s="3"/>
      <c r="TXT21" s="3"/>
      <c r="TXU21" s="3"/>
      <c r="TXV21" s="3"/>
      <c r="TXW21" s="3"/>
      <c r="TXX21" s="3"/>
      <c r="TXY21" s="3"/>
      <c r="TXZ21" s="3"/>
      <c r="TYA21" s="3"/>
      <c r="TYB21" s="3"/>
      <c r="TYC21" s="3"/>
      <c r="TYD21" s="3"/>
      <c r="TYE21" s="3"/>
      <c r="TYF21" s="3"/>
      <c r="TYG21" s="3"/>
      <c r="TYH21" s="3"/>
      <c r="TYI21" s="3"/>
      <c r="TYJ21" s="3"/>
      <c r="TYK21" s="3"/>
      <c r="TYL21" s="3"/>
      <c r="TYM21" s="3"/>
      <c r="TYN21" s="3"/>
      <c r="TYO21" s="3"/>
      <c r="TYP21" s="3"/>
      <c r="TYQ21" s="3"/>
      <c r="TYR21" s="3"/>
      <c r="TYS21" s="3"/>
      <c r="TYT21" s="3"/>
      <c r="TYU21" s="3"/>
      <c r="TYV21" s="3"/>
      <c r="TYW21" s="3"/>
      <c r="TYX21" s="3"/>
      <c r="TYY21" s="3"/>
      <c r="TYZ21" s="3"/>
      <c r="TZA21" s="3"/>
      <c r="TZB21" s="3"/>
      <c r="TZC21" s="3"/>
      <c r="TZD21" s="3"/>
      <c r="TZE21" s="3"/>
      <c r="TZF21" s="3"/>
      <c r="TZG21" s="3"/>
      <c r="TZH21" s="3"/>
      <c r="TZI21" s="3"/>
      <c r="TZJ21" s="3"/>
      <c r="TZK21" s="3"/>
      <c r="TZL21" s="3"/>
      <c r="TZM21" s="3"/>
      <c r="TZN21" s="3"/>
      <c r="TZO21" s="3"/>
      <c r="TZP21" s="3"/>
      <c r="TZQ21" s="3"/>
      <c r="TZR21" s="3"/>
      <c r="TZS21" s="3"/>
      <c r="TZT21" s="3"/>
      <c r="TZU21" s="3"/>
      <c r="TZV21" s="3"/>
      <c r="TZW21" s="3"/>
      <c r="TZX21" s="3"/>
      <c r="TZY21" s="3"/>
      <c r="TZZ21" s="3"/>
      <c r="UAA21" s="3"/>
      <c r="UAB21" s="3"/>
      <c r="UAC21" s="3"/>
      <c r="UAD21" s="3"/>
      <c r="UAE21" s="3"/>
      <c r="UAF21" s="3"/>
      <c r="UAG21" s="3"/>
      <c r="UAH21" s="3"/>
      <c r="UAI21" s="3"/>
      <c r="UAJ21" s="3"/>
      <c r="UAK21" s="3"/>
      <c r="UAL21" s="3"/>
      <c r="UAM21" s="3"/>
      <c r="UAN21" s="3"/>
      <c r="UAO21" s="3"/>
      <c r="UAP21" s="3"/>
      <c r="UAQ21" s="3"/>
      <c r="UAR21" s="3"/>
      <c r="UAS21" s="3"/>
      <c r="UAT21" s="3"/>
      <c r="UAU21" s="3"/>
      <c r="UAV21" s="3"/>
      <c r="UAW21" s="3"/>
      <c r="UAX21" s="3"/>
      <c r="UAY21" s="3"/>
      <c r="UAZ21" s="3"/>
      <c r="UBA21" s="3"/>
      <c r="UBB21" s="3"/>
      <c r="UBC21" s="3"/>
      <c r="UBD21" s="3"/>
      <c r="UBE21" s="3"/>
      <c r="UBF21" s="3"/>
      <c r="UBG21" s="3"/>
      <c r="UBH21" s="3"/>
      <c r="UBI21" s="3"/>
      <c r="UBJ21" s="3"/>
      <c r="UBK21" s="3"/>
      <c r="UBL21" s="3"/>
      <c r="UBM21" s="3"/>
      <c r="UBN21" s="3"/>
      <c r="UBO21" s="3"/>
      <c r="UBP21" s="3"/>
      <c r="UBQ21" s="3"/>
      <c r="UBR21" s="3"/>
      <c r="UBS21" s="3"/>
      <c r="UBT21" s="3"/>
      <c r="UBU21" s="3"/>
      <c r="UBV21" s="3"/>
      <c r="UBW21" s="3"/>
      <c r="UBX21" s="3"/>
      <c r="UBY21" s="3"/>
      <c r="UBZ21" s="3"/>
      <c r="UCA21" s="3"/>
      <c r="UCB21" s="3"/>
      <c r="UCC21" s="3"/>
      <c r="UCD21" s="3"/>
      <c r="UCE21" s="3"/>
      <c r="UCF21" s="3"/>
      <c r="UCG21" s="3"/>
      <c r="UCH21" s="3"/>
      <c r="UCI21" s="3"/>
      <c r="UCJ21" s="3"/>
      <c r="UCK21" s="3"/>
      <c r="UCL21" s="3"/>
      <c r="UCM21" s="3"/>
      <c r="UCN21" s="3"/>
      <c r="UCO21" s="3"/>
      <c r="UCP21" s="3"/>
      <c r="UCQ21" s="3"/>
      <c r="UCR21" s="3"/>
      <c r="UCS21" s="3"/>
      <c r="UCT21" s="3"/>
      <c r="UCU21" s="3"/>
      <c r="UCV21" s="3"/>
      <c r="UCW21" s="3"/>
      <c r="UCX21" s="3"/>
      <c r="UCY21" s="3"/>
      <c r="UCZ21" s="3"/>
      <c r="UDA21" s="3"/>
      <c r="UDB21" s="3"/>
      <c r="UDC21" s="3"/>
      <c r="UDD21" s="3"/>
      <c r="UDE21" s="3"/>
      <c r="UDF21" s="3"/>
      <c r="UDG21" s="3"/>
      <c r="UDH21" s="3"/>
      <c r="UDI21" s="3"/>
      <c r="UDJ21" s="3"/>
      <c r="UDK21" s="3"/>
      <c r="UDL21" s="3"/>
      <c r="UDM21" s="3"/>
      <c r="UDN21" s="3"/>
      <c r="UDO21" s="3"/>
      <c r="UDP21" s="3"/>
      <c r="UDQ21" s="3"/>
      <c r="UDR21" s="3"/>
      <c r="UDS21" s="3"/>
      <c r="UDT21" s="3"/>
      <c r="UDU21" s="3"/>
      <c r="UDV21" s="3"/>
      <c r="UDW21" s="3"/>
      <c r="UDX21" s="3"/>
      <c r="UDY21" s="3"/>
      <c r="UDZ21" s="3"/>
      <c r="UEA21" s="3"/>
      <c r="UEB21" s="3"/>
      <c r="UEC21" s="3"/>
      <c r="UED21" s="3"/>
      <c r="UEE21" s="3"/>
      <c r="UEF21" s="3"/>
      <c r="UEG21" s="3"/>
      <c r="UEH21" s="3"/>
      <c r="UEI21" s="3"/>
      <c r="UEJ21" s="3"/>
      <c r="UEK21" s="3"/>
      <c r="UEL21" s="3"/>
      <c r="UEM21" s="3"/>
      <c r="UEN21" s="3"/>
      <c r="UEO21" s="3"/>
      <c r="UEP21" s="3"/>
      <c r="UEQ21" s="3"/>
      <c r="UER21" s="3"/>
      <c r="UES21" s="3"/>
      <c r="UET21" s="3"/>
      <c r="UEU21" s="3"/>
      <c r="UEV21" s="3"/>
      <c r="UEW21" s="3"/>
      <c r="UEX21" s="3"/>
      <c r="UEY21" s="3"/>
      <c r="UEZ21" s="3"/>
      <c r="UFA21" s="3"/>
      <c r="UFB21" s="3"/>
      <c r="UFC21" s="3"/>
      <c r="UFD21" s="3"/>
      <c r="UFE21" s="3"/>
      <c r="UFF21" s="3"/>
      <c r="UFG21" s="3"/>
      <c r="UFH21" s="3"/>
      <c r="UFI21" s="3"/>
      <c r="UFJ21" s="3"/>
      <c r="UFK21" s="3"/>
      <c r="UFL21" s="3"/>
      <c r="UFM21" s="3"/>
      <c r="UFN21" s="3"/>
      <c r="UFO21" s="3"/>
      <c r="UFP21" s="3"/>
      <c r="UFQ21" s="3"/>
      <c r="UFR21" s="3"/>
      <c r="UFS21" s="3"/>
      <c r="UFT21" s="3"/>
      <c r="UFU21" s="3"/>
      <c r="UFV21" s="3"/>
      <c r="UFW21" s="3"/>
      <c r="UFX21" s="3"/>
      <c r="UFY21" s="3"/>
      <c r="UFZ21" s="3"/>
      <c r="UGA21" s="3"/>
      <c r="UGB21" s="3"/>
      <c r="UGC21" s="3"/>
      <c r="UGD21" s="3"/>
      <c r="UGE21" s="3"/>
      <c r="UGF21" s="3"/>
      <c r="UGG21" s="3"/>
      <c r="UGH21" s="3"/>
      <c r="UGI21" s="3"/>
      <c r="UGJ21" s="3"/>
      <c r="UGK21" s="3"/>
      <c r="UGL21" s="3"/>
      <c r="UGM21" s="3"/>
      <c r="UGN21" s="3"/>
      <c r="UGO21" s="3"/>
      <c r="UGP21" s="3"/>
      <c r="UGQ21" s="3"/>
      <c r="UGR21" s="3"/>
      <c r="UGS21" s="3"/>
      <c r="UGT21" s="3"/>
      <c r="UGU21" s="3"/>
      <c r="UGV21" s="3"/>
      <c r="UGW21" s="3"/>
      <c r="UGX21" s="3"/>
      <c r="UGY21" s="3"/>
      <c r="UGZ21" s="3"/>
      <c r="UHA21" s="3"/>
      <c r="UHB21" s="3"/>
      <c r="UHC21" s="3"/>
      <c r="UHD21" s="3"/>
      <c r="UHE21" s="3"/>
      <c r="UHF21" s="3"/>
      <c r="UHG21" s="3"/>
      <c r="UHH21" s="3"/>
      <c r="UHI21" s="3"/>
      <c r="UHJ21" s="3"/>
      <c r="UHK21" s="3"/>
      <c r="UHL21" s="3"/>
      <c r="UHM21" s="3"/>
      <c r="UHN21" s="3"/>
      <c r="UHO21" s="3"/>
      <c r="UHP21" s="3"/>
      <c r="UHQ21" s="3"/>
      <c r="UHR21" s="3"/>
      <c r="UHS21" s="3"/>
      <c r="UHT21" s="3"/>
      <c r="UHU21" s="3"/>
      <c r="UHV21" s="3"/>
      <c r="UHW21" s="3"/>
      <c r="UHX21" s="3"/>
      <c r="UHY21" s="3"/>
      <c r="UHZ21" s="3"/>
      <c r="UIA21" s="3"/>
      <c r="UIB21" s="3"/>
      <c r="UIC21" s="3"/>
      <c r="UID21" s="3"/>
      <c r="UIE21" s="3"/>
      <c r="UIF21" s="3"/>
      <c r="UIG21" s="3"/>
      <c r="UIH21" s="3"/>
      <c r="UII21" s="3"/>
      <c r="UIJ21" s="3"/>
      <c r="UIK21" s="3"/>
      <c r="UIL21" s="3"/>
      <c r="UIM21" s="3"/>
      <c r="UIN21" s="3"/>
      <c r="UIO21" s="3"/>
      <c r="UIP21" s="3"/>
      <c r="UIQ21" s="3"/>
      <c r="UIR21" s="3"/>
      <c r="UIS21" s="3"/>
      <c r="UIT21" s="3"/>
      <c r="UIU21" s="3"/>
      <c r="UIV21" s="3"/>
      <c r="UIW21" s="3"/>
      <c r="UIX21" s="3"/>
      <c r="UIY21" s="3"/>
      <c r="UIZ21" s="3"/>
      <c r="UJA21" s="3"/>
      <c r="UJB21" s="3"/>
      <c r="UJC21" s="3"/>
      <c r="UJD21" s="3"/>
      <c r="UJE21" s="3"/>
      <c r="UJF21" s="3"/>
      <c r="UJG21" s="3"/>
      <c r="UJH21" s="3"/>
      <c r="UJI21" s="3"/>
      <c r="UJJ21" s="3"/>
      <c r="UJK21" s="3"/>
      <c r="UJL21" s="3"/>
      <c r="UJM21" s="3"/>
      <c r="UJN21" s="3"/>
      <c r="UJO21" s="3"/>
      <c r="UJP21" s="3"/>
      <c r="UJQ21" s="3"/>
      <c r="UJR21" s="3"/>
      <c r="UJS21" s="3"/>
      <c r="UJT21" s="3"/>
      <c r="UJU21" s="3"/>
      <c r="UJV21" s="3"/>
      <c r="UJW21" s="3"/>
      <c r="UJX21" s="3"/>
      <c r="UJY21" s="3"/>
      <c r="UJZ21" s="3"/>
      <c r="UKA21" s="3"/>
      <c r="UKB21" s="3"/>
      <c r="UKC21" s="3"/>
      <c r="UKD21" s="3"/>
      <c r="UKE21" s="3"/>
      <c r="UKF21" s="3"/>
      <c r="UKG21" s="3"/>
      <c r="UKH21" s="3"/>
      <c r="UKI21" s="3"/>
      <c r="UKJ21" s="3"/>
      <c r="UKK21" s="3"/>
      <c r="UKL21" s="3"/>
      <c r="UKM21" s="3"/>
      <c r="UKN21" s="3"/>
      <c r="UKO21" s="3"/>
      <c r="UKP21" s="3"/>
      <c r="UKQ21" s="3"/>
      <c r="UKR21" s="3"/>
      <c r="UKS21" s="3"/>
      <c r="UKT21" s="3"/>
      <c r="UKU21" s="3"/>
      <c r="UKV21" s="3"/>
      <c r="UKW21" s="3"/>
      <c r="UKX21" s="3"/>
      <c r="UKY21" s="3"/>
      <c r="UKZ21" s="3"/>
      <c r="ULA21" s="3"/>
      <c r="ULB21" s="3"/>
      <c r="ULC21" s="3"/>
      <c r="ULD21" s="3"/>
      <c r="ULE21" s="3"/>
      <c r="ULF21" s="3"/>
      <c r="ULG21" s="3"/>
      <c r="ULH21" s="3"/>
      <c r="ULI21" s="3"/>
      <c r="ULJ21" s="3"/>
      <c r="ULK21" s="3"/>
      <c r="ULL21" s="3"/>
      <c r="ULM21" s="3"/>
      <c r="ULN21" s="3"/>
      <c r="ULO21" s="3"/>
      <c r="ULP21" s="3"/>
      <c r="ULQ21" s="3"/>
      <c r="ULR21" s="3"/>
      <c r="ULS21" s="3"/>
      <c r="ULT21" s="3"/>
      <c r="ULU21" s="3"/>
      <c r="ULV21" s="3"/>
      <c r="ULW21" s="3"/>
      <c r="ULX21" s="3"/>
      <c r="ULY21" s="3"/>
      <c r="ULZ21" s="3"/>
      <c r="UMA21" s="3"/>
      <c r="UMB21" s="3"/>
      <c r="UMC21" s="3"/>
      <c r="UMD21" s="3"/>
      <c r="UME21" s="3"/>
      <c r="UMF21" s="3"/>
      <c r="UMG21" s="3"/>
      <c r="UMH21" s="3"/>
      <c r="UMI21" s="3"/>
      <c r="UMJ21" s="3"/>
      <c r="UMK21" s="3"/>
      <c r="UML21" s="3"/>
      <c r="UMM21" s="3"/>
      <c r="UMN21" s="3"/>
      <c r="UMO21" s="3"/>
      <c r="UMP21" s="3"/>
      <c r="UMQ21" s="3"/>
      <c r="UMR21" s="3"/>
      <c r="UMS21" s="3"/>
      <c r="UMT21" s="3"/>
      <c r="UMU21" s="3"/>
      <c r="UMV21" s="3"/>
      <c r="UMW21" s="3"/>
      <c r="UMX21" s="3"/>
      <c r="UMY21" s="3"/>
      <c r="UMZ21" s="3"/>
      <c r="UNA21" s="3"/>
      <c r="UNB21" s="3"/>
      <c r="UNC21" s="3"/>
      <c r="UND21" s="3"/>
      <c r="UNE21" s="3"/>
      <c r="UNF21" s="3"/>
      <c r="UNG21" s="3"/>
      <c r="UNH21" s="3"/>
      <c r="UNI21" s="3"/>
      <c r="UNJ21" s="3"/>
      <c r="UNK21" s="3"/>
      <c r="UNL21" s="3"/>
      <c r="UNM21" s="3"/>
      <c r="UNN21" s="3"/>
      <c r="UNO21" s="3"/>
      <c r="UNP21" s="3"/>
      <c r="UNQ21" s="3"/>
      <c r="UNR21" s="3"/>
      <c r="UNS21" s="3"/>
      <c r="UNT21" s="3"/>
      <c r="UNU21" s="3"/>
      <c r="UNV21" s="3"/>
      <c r="UNW21" s="3"/>
      <c r="UNX21" s="3"/>
      <c r="UNY21" s="3"/>
      <c r="UNZ21" s="3"/>
      <c r="UOA21" s="3"/>
      <c r="UOB21" s="3"/>
      <c r="UOC21" s="3"/>
      <c r="UOD21" s="3"/>
      <c r="UOE21" s="3"/>
      <c r="UOF21" s="3"/>
      <c r="UOG21" s="3"/>
      <c r="UOH21" s="3"/>
      <c r="UOI21" s="3"/>
      <c r="UOJ21" s="3"/>
      <c r="UOK21" s="3"/>
      <c r="UOL21" s="3"/>
      <c r="UOM21" s="3"/>
      <c r="UON21" s="3"/>
      <c r="UOO21" s="3"/>
      <c r="UOP21" s="3"/>
      <c r="UOQ21" s="3"/>
      <c r="UOR21" s="3"/>
      <c r="UOS21" s="3"/>
      <c r="UOT21" s="3"/>
      <c r="UOU21" s="3"/>
      <c r="UOV21" s="3"/>
      <c r="UOW21" s="3"/>
      <c r="UOX21" s="3"/>
      <c r="UOY21" s="3"/>
      <c r="UOZ21" s="3"/>
      <c r="UPA21" s="3"/>
      <c r="UPB21" s="3"/>
      <c r="UPC21" s="3"/>
      <c r="UPD21" s="3"/>
      <c r="UPE21" s="3"/>
      <c r="UPF21" s="3"/>
      <c r="UPG21" s="3"/>
      <c r="UPH21" s="3"/>
      <c r="UPI21" s="3"/>
      <c r="UPJ21" s="3"/>
      <c r="UPK21" s="3"/>
      <c r="UPL21" s="3"/>
      <c r="UPM21" s="3"/>
      <c r="UPN21" s="3"/>
      <c r="UPO21" s="3"/>
      <c r="UPP21" s="3"/>
      <c r="UPQ21" s="3"/>
      <c r="UPR21" s="3"/>
      <c r="UPS21" s="3"/>
      <c r="UPT21" s="3"/>
      <c r="UPU21" s="3"/>
      <c r="UPV21" s="3"/>
      <c r="UPW21" s="3"/>
      <c r="UPX21" s="3"/>
      <c r="UPY21" s="3"/>
      <c r="UPZ21" s="3"/>
      <c r="UQA21" s="3"/>
      <c r="UQB21" s="3"/>
      <c r="UQC21" s="3"/>
      <c r="UQD21" s="3"/>
      <c r="UQE21" s="3"/>
      <c r="UQF21" s="3"/>
      <c r="UQG21" s="3"/>
      <c r="UQH21" s="3"/>
      <c r="UQI21" s="3"/>
      <c r="UQJ21" s="3"/>
      <c r="UQK21" s="3"/>
      <c r="UQL21" s="3"/>
      <c r="UQM21" s="3"/>
      <c r="UQN21" s="3"/>
      <c r="UQO21" s="3"/>
      <c r="UQP21" s="3"/>
      <c r="UQQ21" s="3"/>
      <c r="UQR21" s="3"/>
      <c r="UQS21" s="3"/>
      <c r="UQT21" s="3"/>
      <c r="UQU21" s="3"/>
      <c r="UQV21" s="3"/>
      <c r="UQW21" s="3"/>
      <c r="UQX21" s="3"/>
      <c r="UQY21" s="3"/>
      <c r="UQZ21" s="3"/>
      <c r="URA21" s="3"/>
      <c r="URB21" s="3"/>
      <c r="URC21" s="3"/>
      <c r="URD21" s="3"/>
      <c r="URE21" s="3"/>
      <c r="URF21" s="3"/>
      <c r="URG21" s="3"/>
      <c r="URH21" s="3"/>
      <c r="URI21" s="3"/>
      <c r="URJ21" s="3"/>
      <c r="URK21" s="3"/>
      <c r="URL21" s="3"/>
      <c r="URM21" s="3"/>
      <c r="URN21" s="3"/>
      <c r="URO21" s="3"/>
      <c r="URP21" s="3"/>
      <c r="URQ21" s="3"/>
      <c r="URR21" s="3"/>
      <c r="URS21" s="3"/>
      <c r="URT21" s="3"/>
      <c r="URU21" s="3"/>
      <c r="URV21" s="3"/>
      <c r="URW21" s="3"/>
      <c r="URX21" s="3"/>
      <c r="URY21" s="3"/>
      <c r="URZ21" s="3"/>
      <c r="USA21" s="3"/>
      <c r="USB21" s="3"/>
      <c r="USC21" s="3"/>
      <c r="USD21" s="3"/>
      <c r="USE21" s="3"/>
      <c r="USF21" s="3"/>
      <c r="USG21" s="3"/>
      <c r="USH21" s="3"/>
      <c r="USI21" s="3"/>
      <c r="USJ21" s="3"/>
      <c r="USK21" s="3"/>
      <c r="USL21" s="3"/>
      <c r="USM21" s="3"/>
      <c r="USN21" s="3"/>
      <c r="USO21" s="3"/>
      <c r="USP21" s="3"/>
      <c r="USQ21" s="3"/>
      <c r="USR21" s="3"/>
      <c r="USS21" s="3"/>
      <c r="UST21" s="3"/>
      <c r="USU21" s="3"/>
      <c r="USV21" s="3"/>
      <c r="USW21" s="3"/>
      <c r="USX21" s="3"/>
      <c r="USY21" s="3"/>
      <c r="USZ21" s="3"/>
      <c r="UTA21" s="3"/>
      <c r="UTB21" s="3"/>
      <c r="UTC21" s="3"/>
      <c r="UTD21" s="3"/>
      <c r="UTE21" s="3"/>
      <c r="UTF21" s="3"/>
      <c r="UTG21" s="3"/>
      <c r="UTH21" s="3"/>
      <c r="UTI21" s="3"/>
      <c r="UTJ21" s="3"/>
      <c r="UTK21" s="3"/>
      <c r="UTL21" s="3"/>
      <c r="UTM21" s="3"/>
      <c r="UTN21" s="3"/>
      <c r="UTO21" s="3"/>
      <c r="UTP21" s="3"/>
      <c r="UTQ21" s="3"/>
      <c r="UTR21" s="3"/>
      <c r="UTS21" s="3"/>
      <c r="UTT21" s="3"/>
      <c r="UTU21" s="3"/>
      <c r="UTV21" s="3"/>
      <c r="UTW21" s="3"/>
      <c r="UTX21" s="3"/>
      <c r="UTY21" s="3"/>
      <c r="UTZ21" s="3"/>
      <c r="UUA21" s="3"/>
      <c r="UUB21" s="3"/>
      <c r="UUC21" s="3"/>
      <c r="UUD21" s="3"/>
      <c r="UUE21" s="3"/>
      <c r="UUF21" s="3"/>
      <c r="UUG21" s="3"/>
      <c r="UUH21" s="3"/>
      <c r="UUI21" s="3"/>
      <c r="UUJ21" s="3"/>
      <c r="UUK21" s="3"/>
      <c r="UUL21" s="3"/>
      <c r="UUM21" s="3"/>
      <c r="UUN21" s="3"/>
      <c r="UUO21" s="3"/>
      <c r="UUP21" s="3"/>
      <c r="UUQ21" s="3"/>
      <c r="UUR21" s="3"/>
      <c r="UUS21" s="3"/>
      <c r="UUT21" s="3"/>
      <c r="UUU21" s="3"/>
      <c r="UUV21" s="3"/>
      <c r="UUW21" s="3"/>
      <c r="UUX21" s="3"/>
      <c r="UUY21" s="3"/>
      <c r="UUZ21" s="3"/>
      <c r="UVA21" s="3"/>
      <c r="UVB21" s="3"/>
      <c r="UVC21" s="3"/>
      <c r="UVD21" s="3"/>
      <c r="UVE21" s="3"/>
      <c r="UVF21" s="3"/>
      <c r="UVG21" s="3"/>
      <c r="UVH21" s="3"/>
      <c r="UVI21" s="3"/>
      <c r="UVJ21" s="3"/>
      <c r="UVK21" s="3"/>
      <c r="UVL21" s="3"/>
      <c r="UVM21" s="3"/>
      <c r="UVN21" s="3"/>
      <c r="UVO21" s="3"/>
      <c r="UVP21" s="3"/>
      <c r="UVQ21" s="3"/>
      <c r="UVR21" s="3"/>
      <c r="UVS21" s="3"/>
      <c r="UVT21" s="3"/>
      <c r="UVU21" s="3"/>
      <c r="UVV21" s="3"/>
      <c r="UVW21" s="3"/>
      <c r="UVX21" s="3"/>
      <c r="UVY21" s="3"/>
      <c r="UVZ21" s="3"/>
      <c r="UWA21" s="3"/>
      <c r="UWB21" s="3"/>
      <c r="UWC21" s="3"/>
      <c r="UWD21" s="3"/>
      <c r="UWE21" s="3"/>
      <c r="UWF21" s="3"/>
      <c r="UWG21" s="3"/>
      <c r="UWH21" s="3"/>
      <c r="UWI21" s="3"/>
      <c r="UWJ21" s="3"/>
      <c r="UWK21" s="3"/>
      <c r="UWL21" s="3"/>
      <c r="UWM21" s="3"/>
      <c r="UWN21" s="3"/>
      <c r="UWO21" s="3"/>
      <c r="UWP21" s="3"/>
      <c r="UWQ21" s="3"/>
      <c r="UWR21" s="3"/>
      <c r="UWS21" s="3"/>
      <c r="UWT21" s="3"/>
      <c r="UWU21" s="3"/>
      <c r="UWV21" s="3"/>
      <c r="UWW21" s="3"/>
      <c r="UWX21" s="3"/>
      <c r="UWY21" s="3"/>
      <c r="UWZ21" s="3"/>
      <c r="UXA21" s="3"/>
      <c r="UXB21" s="3"/>
      <c r="UXC21" s="3"/>
      <c r="UXD21" s="3"/>
      <c r="UXE21" s="3"/>
      <c r="UXF21" s="3"/>
      <c r="UXG21" s="3"/>
      <c r="UXH21" s="3"/>
      <c r="UXI21" s="3"/>
      <c r="UXJ21" s="3"/>
      <c r="UXK21" s="3"/>
      <c r="UXL21" s="3"/>
      <c r="UXM21" s="3"/>
      <c r="UXN21" s="3"/>
      <c r="UXO21" s="3"/>
      <c r="UXP21" s="3"/>
      <c r="UXQ21" s="3"/>
      <c r="UXR21" s="3"/>
      <c r="UXS21" s="3"/>
      <c r="UXT21" s="3"/>
      <c r="UXU21" s="3"/>
      <c r="UXV21" s="3"/>
      <c r="UXW21" s="3"/>
      <c r="UXX21" s="3"/>
      <c r="UXY21" s="3"/>
      <c r="UXZ21" s="3"/>
      <c r="UYA21" s="3"/>
      <c r="UYB21" s="3"/>
      <c r="UYC21" s="3"/>
      <c r="UYD21" s="3"/>
      <c r="UYE21" s="3"/>
      <c r="UYF21" s="3"/>
      <c r="UYG21" s="3"/>
      <c r="UYH21" s="3"/>
      <c r="UYI21" s="3"/>
      <c r="UYJ21" s="3"/>
      <c r="UYK21" s="3"/>
      <c r="UYL21" s="3"/>
      <c r="UYM21" s="3"/>
      <c r="UYN21" s="3"/>
      <c r="UYO21" s="3"/>
      <c r="UYP21" s="3"/>
      <c r="UYQ21" s="3"/>
      <c r="UYR21" s="3"/>
      <c r="UYS21" s="3"/>
      <c r="UYT21" s="3"/>
      <c r="UYU21" s="3"/>
      <c r="UYV21" s="3"/>
      <c r="UYW21" s="3"/>
      <c r="UYX21" s="3"/>
      <c r="UYY21" s="3"/>
      <c r="UYZ21" s="3"/>
      <c r="UZA21" s="3"/>
      <c r="UZB21" s="3"/>
      <c r="UZC21" s="3"/>
      <c r="UZD21" s="3"/>
      <c r="UZE21" s="3"/>
      <c r="UZF21" s="3"/>
      <c r="UZG21" s="3"/>
      <c r="UZH21" s="3"/>
      <c r="UZI21" s="3"/>
      <c r="UZJ21" s="3"/>
      <c r="UZK21" s="3"/>
      <c r="UZL21" s="3"/>
      <c r="UZM21" s="3"/>
      <c r="UZN21" s="3"/>
      <c r="UZO21" s="3"/>
      <c r="UZP21" s="3"/>
      <c r="UZQ21" s="3"/>
      <c r="UZR21" s="3"/>
      <c r="UZS21" s="3"/>
      <c r="UZT21" s="3"/>
      <c r="UZU21" s="3"/>
      <c r="UZV21" s="3"/>
      <c r="UZW21" s="3"/>
      <c r="UZX21" s="3"/>
      <c r="UZY21" s="3"/>
      <c r="UZZ21" s="3"/>
      <c r="VAA21" s="3"/>
      <c r="VAB21" s="3"/>
      <c r="VAC21" s="3"/>
      <c r="VAD21" s="3"/>
      <c r="VAE21" s="3"/>
      <c r="VAF21" s="3"/>
      <c r="VAG21" s="3"/>
      <c r="VAH21" s="3"/>
      <c r="VAI21" s="3"/>
      <c r="VAJ21" s="3"/>
      <c r="VAK21" s="3"/>
      <c r="VAL21" s="3"/>
      <c r="VAM21" s="3"/>
      <c r="VAN21" s="3"/>
      <c r="VAO21" s="3"/>
      <c r="VAP21" s="3"/>
      <c r="VAQ21" s="3"/>
      <c r="VAR21" s="3"/>
      <c r="VAS21" s="3"/>
      <c r="VAT21" s="3"/>
      <c r="VAU21" s="3"/>
      <c r="VAV21" s="3"/>
      <c r="VAW21" s="3"/>
      <c r="VAX21" s="3"/>
      <c r="VAY21" s="3"/>
      <c r="VAZ21" s="3"/>
      <c r="VBA21" s="3"/>
      <c r="VBB21" s="3"/>
      <c r="VBC21" s="3"/>
      <c r="VBD21" s="3"/>
      <c r="VBE21" s="3"/>
      <c r="VBF21" s="3"/>
      <c r="VBG21" s="3"/>
      <c r="VBH21" s="3"/>
      <c r="VBI21" s="3"/>
      <c r="VBJ21" s="3"/>
      <c r="VBK21" s="3"/>
      <c r="VBL21" s="3"/>
      <c r="VBM21" s="3"/>
      <c r="VBN21" s="3"/>
      <c r="VBO21" s="3"/>
      <c r="VBP21" s="3"/>
      <c r="VBQ21" s="3"/>
      <c r="VBR21" s="3"/>
      <c r="VBS21" s="3"/>
      <c r="VBT21" s="3"/>
      <c r="VBU21" s="3"/>
      <c r="VBV21" s="3"/>
      <c r="VBW21" s="3"/>
      <c r="VBX21" s="3"/>
      <c r="VBY21" s="3"/>
      <c r="VBZ21" s="3"/>
      <c r="VCA21" s="3"/>
      <c r="VCB21" s="3"/>
      <c r="VCC21" s="3"/>
      <c r="VCD21" s="3"/>
      <c r="VCE21" s="3"/>
      <c r="VCF21" s="3"/>
      <c r="VCG21" s="3"/>
      <c r="VCH21" s="3"/>
      <c r="VCI21" s="3"/>
      <c r="VCJ21" s="3"/>
      <c r="VCK21" s="3"/>
      <c r="VCL21" s="3"/>
      <c r="VCM21" s="3"/>
      <c r="VCN21" s="3"/>
      <c r="VCO21" s="3"/>
      <c r="VCP21" s="3"/>
      <c r="VCQ21" s="3"/>
      <c r="VCR21" s="3"/>
      <c r="VCS21" s="3"/>
      <c r="VCT21" s="3"/>
      <c r="VCU21" s="3"/>
      <c r="VCV21" s="3"/>
      <c r="VCW21" s="3"/>
      <c r="VCX21" s="3"/>
      <c r="VCY21" s="3"/>
      <c r="VCZ21" s="3"/>
      <c r="VDA21" s="3"/>
      <c r="VDB21" s="3"/>
      <c r="VDC21" s="3"/>
      <c r="VDD21" s="3"/>
      <c r="VDE21" s="3"/>
      <c r="VDF21" s="3"/>
      <c r="VDG21" s="3"/>
      <c r="VDH21" s="3"/>
      <c r="VDI21" s="3"/>
      <c r="VDJ21" s="3"/>
      <c r="VDK21" s="3"/>
      <c r="VDL21" s="3"/>
      <c r="VDM21" s="3"/>
      <c r="VDN21" s="3"/>
      <c r="VDO21" s="3"/>
      <c r="VDP21" s="3"/>
      <c r="VDQ21" s="3"/>
      <c r="VDR21" s="3"/>
      <c r="VDS21" s="3"/>
      <c r="VDT21" s="3"/>
      <c r="VDU21" s="3"/>
      <c r="VDV21" s="3"/>
      <c r="VDW21" s="3"/>
      <c r="VDX21" s="3"/>
      <c r="VDY21" s="3"/>
      <c r="VDZ21" s="3"/>
      <c r="VEA21" s="3"/>
      <c r="VEB21" s="3"/>
      <c r="VEC21" s="3"/>
      <c r="VED21" s="3"/>
      <c r="VEE21" s="3"/>
      <c r="VEF21" s="3"/>
      <c r="VEG21" s="3"/>
      <c r="VEH21" s="3"/>
      <c r="VEI21" s="3"/>
      <c r="VEJ21" s="3"/>
      <c r="VEK21" s="3"/>
      <c r="VEL21" s="3"/>
      <c r="VEM21" s="3"/>
      <c r="VEN21" s="3"/>
      <c r="VEO21" s="3"/>
      <c r="VEP21" s="3"/>
      <c r="VEQ21" s="3"/>
      <c r="VER21" s="3"/>
      <c r="VES21" s="3"/>
      <c r="VET21" s="3"/>
      <c r="VEU21" s="3"/>
      <c r="VEV21" s="3"/>
      <c r="VEW21" s="3"/>
      <c r="VEX21" s="3"/>
      <c r="VEY21" s="3"/>
      <c r="VEZ21" s="3"/>
      <c r="VFA21" s="3"/>
      <c r="VFB21" s="3"/>
      <c r="VFC21" s="3"/>
      <c r="VFD21" s="3"/>
      <c r="VFE21" s="3"/>
      <c r="VFF21" s="3"/>
      <c r="VFG21" s="3"/>
      <c r="VFH21" s="3"/>
      <c r="VFI21" s="3"/>
      <c r="VFJ21" s="3"/>
      <c r="VFK21" s="3"/>
      <c r="VFL21" s="3"/>
      <c r="VFM21" s="3"/>
      <c r="VFN21" s="3"/>
      <c r="VFO21" s="3"/>
      <c r="VFP21" s="3"/>
      <c r="VFQ21" s="3"/>
      <c r="VFR21" s="3"/>
      <c r="VFS21" s="3"/>
      <c r="VFT21" s="3"/>
      <c r="VFU21" s="3"/>
      <c r="VFV21" s="3"/>
      <c r="VFW21" s="3"/>
      <c r="VFX21" s="3"/>
      <c r="VFY21" s="3"/>
      <c r="VFZ21" s="3"/>
      <c r="VGA21" s="3"/>
      <c r="VGB21" s="3"/>
      <c r="VGC21" s="3"/>
      <c r="VGD21" s="3"/>
      <c r="VGE21" s="3"/>
      <c r="VGF21" s="3"/>
      <c r="VGG21" s="3"/>
      <c r="VGH21" s="3"/>
      <c r="VGI21" s="3"/>
      <c r="VGJ21" s="3"/>
      <c r="VGK21" s="3"/>
      <c r="VGL21" s="3"/>
      <c r="VGM21" s="3"/>
      <c r="VGN21" s="3"/>
      <c r="VGO21" s="3"/>
      <c r="VGP21" s="3"/>
      <c r="VGQ21" s="3"/>
      <c r="VGR21" s="3"/>
      <c r="VGS21" s="3"/>
      <c r="VGT21" s="3"/>
      <c r="VGU21" s="3"/>
      <c r="VGV21" s="3"/>
      <c r="VGW21" s="3"/>
      <c r="VGX21" s="3"/>
      <c r="VGY21" s="3"/>
      <c r="VGZ21" s="3"/>
      <c r="VHA21" s="3"/>
      <c r="VHB21" s="3"/>
      <c r="VHC21" s="3"/>
      <c r="VHD21" s="3"/>
      <c r="VHE21" s="3"/>
      <c r="VHF21" s="3"/>
      <c r="VHG21" s="3"/>
      <c r="VHH21" s="3"/>
      <c r="VHI21" s="3"/>
      <c r="VHJ21" s="3"/>
      <c r="VHK21" s="3"/>
      <c r="VHL21" s="3"/>
      <c r="VHM21" s="3"/>
      <c r="VHN21" s="3"/>
      <c r="VHO21" s="3"/>
      <c r="VHP21" s="3"/>
      <c r="VHQ21" s="3"/>
      <c r="VHR21" s="3"/>
      <c r="VHS21" s="3"/>
      <c r="VHT21" s="3"/>
      <c r="VHU21" s="3"/>
      <c r="VHV21" s="3"/>
      <c r="VHW21" s="3"/>
      <c r="VHX21" s="3"/>
      <c r="VHY21" s="3"/>
      <c r="VHZ21" s="3"/>
      <c r="VIA21" s="3"/>
      <c r="VIB21" s="3"/>
      <c r="VIC21" s="3"/>
      <c r="VID21" s="3"/>
      <c r="VIE21" s="3"/>
      <c r="VIF21" s="3"/>
      <c r="VIG21" s="3"/>
      <c r="VIH21" s="3"/>
      <c r="VII21" s="3"/>
      <c r="VIJ21" s="3"/>
      <c r="VIK21" s="3"/>
      <c r="VIL21" s="3"/>
      <c r="VIM21" s="3"/>
      <c r="VIN21" s="3"/>
      <c r="VIO21" s="3"/>
      <c r="VIP21" s="3"/>
      <c r="VIQ21" s="3"/>
      <c r="VIR21" s="3"/>
      <c r="VIS21" s="3"/>
      <c r="VIT21" s="3"/>
      <c r="VIU21" s="3"/>
      <c r="VIV21" s="3"/>
      <c r="VIW21" s="3"/>
      <c r="VIX21" s="3"/>
      <c r="VIY21" s="3"/>
      <c r="VIZ21" s="3"/>
      <c r="VJA21" s="3"/>
      <c r="VJB21" s="3"/>
      <c r="VJC21" s="3"/>
      <c r="VJD21" s="3"/>
      <c r="VJE21" s="3"/>
      <c r="VJF21" s="3"/>
      <c r="VJG21" s="3"/>
      <c r="VJH21" s="3"/>
      <c r="VJI21" s="3"/>
      <c r="VJJ21" s="3"/>
      <c r="VJK21" s="3"/>
      <c r="VJL21" s="3"/>
      <c r="VJM21" s="3"/>
      <c r="VJN21" s="3"/>
      <c r="VJO21" s="3"/>
      <c r="VJP21" s="3"/>
      <c r="VJQ21" s="3"/>
      <c r="VJR21" s="3"/>
      <c r="VJS21" s="3"/>
      <c r="VJT21" s="3"/>
      <c r="VJU21" s="3"/>
      <c r="VJV21" s="3"/>
      <c r="VJW21" s="3"/>
      <c r="VJX21" s="3"/>
      <c r="VJY21" s="3"/>
      <c r="VJZ21" s="3"/>
      <c r="VKA21" s="3"/>
      <c r="VKB21" s="3"/>
      <c r="VKC21" s="3"/>
      <c r="VKD21" s="3"/>
      <c r="VKE21" s="3"/>
      <c r="VKF21" s="3"/>
      <c r="VKG21" s="3"/>
      <c r="VKH21" s="3"/>
      <c r="VKI21" s="3"/>
      <c r="VKJ21" s="3"/>
      <c r="VKK21" s="3"/>
      <c r="VKL21" s="3"/>
      <c r="VKM21" s="3"/>
      <c r="VKN21" s="3"/>
      <c r="VKO21" s="3"/>
      <c r="VKP21" s="3"/>
      <c r="VKQ21" s="3"/>
      <c r="VKR21" s="3"/>
      <c r="VKS21" s="3"/>
      <c r="VKT21" s="3"/>
      <c r="VKU21" s="3"/>
      <c r="VKV21" s="3"/>
      <c r="VKW21" s="3"/>
      <c r="VKX21" s="3"/>
      <c r="VKY21" s="3"/>
      <c r="VKZ21" s="3"/>
      <c r="VLA21" s="3"/>
      <c r="VLB21" s="3"/>
      <c r="VLC21" s="3"/>
      <c r="VLD21" s="3"/>
      <c r="VLE21" s="3"/>
      <c r="VLF21" s="3"/>
      <c r="VLG21" s="3"/>
      <c r="VLH21" s="3"/>
      <c r="VLI21" s="3"/>
      <c r="VLJ21" s="3"/>
      <c r="VLK21" s="3"/>
      <c r="VLL21" s="3"/>
      <c r="VLM21" s="3"/>
      <c r="VLN21" s="3"/>
      <c r="VLO21" s="3"/>
      <c r="VLP21" s="3"/>
      <c r="VLQ21" s="3"/>
      <c r="VLR21" s="3"/>
      <c r="VLS21" s="3"/>
      <c r="VLT21" s="3"/>
      <c r="VLU21" s="3"/>
      <c r="VLV21" s="3"/>
      <c r="VLW21" s="3"/>
      <c r="VLX21" s="3"/>
      <c r="VLY21" s="3"/>
      <c r="VLZ21" s="3"/>
      <c r="VMA21" s="3"/>
      <c r="VMB21" s="3"/>
      <c r="VMC21" s="3"/>
      <c r="VMD21" s="3"/>
      <c r="VME21" s="3"/>
      <c r="VMF21" s="3"/>
      <c r="VMG21" s="3"/>
      <c r="VMH21" s="3"/>
      <c r="VMI21" s="3"/>
      <c r="VMJ21" s="3"/>
      <c r="VMK21" s="3"/>
      <c r="VML21" s="3"/>
      <c r="VMM21" s="3"/>
      <c r="VMN21" s="3"/>
      <c r="VMO21" s="3"/>
      <c r="VMP21" s="3"/>
      <c r="VMQ21" s="3"/>
      <c r="VMR21" s="3"/>
      <c r="VMS21" s="3"/>
      <c r="VMT21" s="3"/>
      <c r="VMU21" s="3"/>
      <c r="VMV21" s="3"/>
      <c r="VMW21" s="3"/>
      <c r="VMX21" s="3"/>
      <c r="VMY21" s="3"/>
      <c r="VMZ21" s="3"/>
      <c r="VNA21" s="3"/>
      <c r="VNB21" s="3"/>
      <c r="VNC21" s="3"/>
      <c r="VND21" s="3"/>
      <c r="VNE21" s="3"/>
      <c r="VNF21" s="3"/>
      <c r="VNG21" s="3"/>
      <c r="VNH21" s="3"/>
      <c r="VNI21" s="3"/>
      <c r="VNJ21" s="3"/>
      <c r="VNK21" s="3"/>
      <c r="VNL21" s="3"/>
      <c r="VNM21" s="3"/>
      <c r="VNN21" s="3"/>
      <c r="VNO21" s="3"/>
      <c r="VNP21" s="3"/>
      <c r="VNQ21" s="3"/>
      <c r="VNR21" s="3"/>
      <c r="VNS21" s="3"/>
      <c r="VNT21" s="3"/>
      <c r="VNU21" s="3"/>
      <c r="VNV21" s="3"/>
      <c r="VNW21" s="3"/>
      <c r="VNX21" s="3"/>
      <c r="VNY21" s="3"/>
      <c r="VNZ21" s="3"/>
      <c r="VOA21" s="3"/>
      <c r="VOB21" s="3"/>
      <c r="VOC21" s="3"/>
      <c r="VOD21" s="3"/>
      <c r="VOE21" s="3"/>
      <c r="VOF21" s="3"/>
      <c r="VOG21" s="3"/>
      <c r="VOH21" s="3"/>
      <c r="VOI21" s="3"/>
      <c r="VOJ21" s="3"/>
      <c r="VOK21" s="3"/>
      <c r="VOL21" s="3"/>
      <c r="VOM21" s="3"/>
      <c r="VON21" s="3"/>
      <c r="VOO21" s="3"/>
      <c r="VOP21" s="3"/>
      <c r="VOQ21" s="3"/>
      <c r="VOR21" s="3"/>
      <c r="VOS21" s="3"/>
      <c r="VOT21" s="3"/>
      <c r="VOU21" s="3"/>
      <c r="VOV21" s="3"/>
      <c r="VOW21" s="3"/>
      <c r="VOX21" s="3"/>
      <c r="VOY21" s="3"/>
      <c r="VOZ21" s="3"/>
      <c r="VPA21" s="3"/>
      <c r="VPB21" s="3"/>
      <c r="VPC21" s="3"/>
      <c r="VPD21" s="3"/>
      <c r="VPE21" s="3"/>
      <c r="VPF21" s="3"/>
      <c r="VPG21" s="3"/>
      <c r="VPH21" s="3"/>
      <c r="VPI21" s="3"/>
      <c r="VPJ21" s="3"/>
      <c r="VPK21" s="3"/>
      <c r="VPL21" s="3"/>
      <c r="VPM21" s="3"/>
      <c r="VPN21" s="3"/>
      <c r="VPO21" s="3"/>
      <c r="VPP21" s="3"/>
      <c r="VPQ21" s="3"/>
      <c r="VPR21" s="3"/>
      <c r="VPS21" s="3"/>
      <c r="VPT21" s="3"/>
      <c r="VPU21" s="3"/>
      <c r="VPV21" s="3"/>
      <c r="VPW21" s="3"/>
      <c r="VPX21" s="3"/>
      <c r="VPY21" s="3"/>
      <c r="VPZ21" s="3"/>
      <c r="VQA21" s="3"/>
      <c r="VQB21" s="3"/>
      <c r="VQC21" s="3"/>
      <c r="VQD21" s="3"/>
      <c r="VQE21" s="3"/>
      <c r="VQF21" s="3"/>
      <c r="VQG21" s="3"/>
      <c r="VQH21" s="3"/>
      <c r="VQI21" s="3"/>
      <c r="VQJ21" s="3"/>
      <c r="VQK21" s="3"/>
      <c r="VQL21" s="3"/>
      <c r="VQM21" s="3"/>
      <c r="VQN21" s="3"/>
      <c r="VQO21" s="3"/>
      <c r="VQP21" s="3"/>
      <c r="VQQ21" s="3"/>
      <c r="VQR21" s="3"/>
      <c r="VQS21" s="3"/>
      <c r="VQT21" s="3"/>
      <c r="VQU21" s="3"/>
      <c r="VQV21" s="3"/>
      <c r="VQW21" s="3"/>
      <c r="VQX21" s="3"/>
      <c r="VQY21" s="3"/>
      <c r="VQZ21" s="3"/>
      <c r="VRA21" s="3"/>
      <c r="VRB21" s="3"/>
      <c r="VRC21" s="3"/>
      <c r="VRD21" s="3"/>
      <c r="VRE21" s="3"/>
      <c r="VRF21" s="3"/>
      <c r="VRG21" s="3"/>
      <c r="VRH21" s="3"/>
      <c r="VRI21" s="3"/>
      <c r="VRJ21" s="3"/>
      <c r="VRK21" s="3"/>
      <c r="VRL21" s="3"/>
      <c r="VRM21" s="3"/>
      <c r="VRN21" s="3"/>
      <c r="VRO21" s="3"/>
      <c r="VRP21" s="3"/>
      <c r="VRQ21" s="3"/>
      <c r="VRR21" s="3"/>
      <c r="VRS21" s="3"/>
      <c r="VRT21" s="3"/>
      <c r="VRU21" s="3"/>
      <c r="VRV21" s="3"/>
      <c r="VRW21" s="3"/>
      <c r="VRX21" s="3"/>
      <c r="VRY21" s="3"/>
      <c r="VRZ21" s="3"/>
      <c r="VSA21" s="3"/>
      <c r="VSB21" s="3"/>
      <c r="VSC21" s="3"/>
      <c r="VSD21" s="3"/>
      <c r="VSE21" s="3"/>
      <c r="VSF21" s="3"/>
      <c r="VSG21" s="3"/>
      <c r="VSH21" s="3"/>
      <c r="VSI21" s="3"/>
      <c r="VSJ21" s="3"/>
      <c r="VSK21" s="3"/>
      <c r="VSL21" s="3"/>
      <c r="VSM21" s="3"/>
      <c r="VSN21" s="3"/>
      <c r="VSO21" s="3"/>
      <c r="VSP21" s="3"/>
      <c r="VSQ21" s="3"/>
      <c r="VSR21" s="3"/>
      <c r="VSS21" s="3"/>
      <c r="VST21" s="3"/>
      <c r="VSU21" s="3"/>
      <c r="VSV21" s="3"/>
      <c r="VSW21" s="3"/>
      <c r="VSX21" s="3"/>
      <c r="VSY21" s="3"/>
      <c r="VSZ21" s="3"/>
      <c r="VTA21" s="3"/>
      <c r="VTB21" s="3"/>
      <c r="VTC21" s="3"/>
      <c r="VTD21" s="3"/>
      <c r="VTE21" s="3"/>
      <c r="VTF21" s="3"/>
      <c r="VTG21" s="3"/>
      <c r="VTH21" s="3"/>
      <c r="VTI21" s="3"/>
      <c r="VTJ21" s="3"/>
      <c r="VTK21" s="3"/>
      <c r="VTL21" s="3"/>
      <c r="VTM21" s="3"/>
      <c r="VTN21" s="3"/>
      <c r="VTO21" s="3"/>
      <c r="VTP21" s="3"/>
      <c r="VTQ21" s="3"/>
      <c r="VTR21" s="3"/>
      <c r="VTS21" s="3"/>
      <c r="VTT21" s="3"/>
      <c r="VTU21" s="3"/>
      <c r="VTV21" s="3"/>
      <c r="VTW21" s="3"/>
      <c r="VTX21" s="3"/>
      <c r="VTY21" s="3"/>
      <c r="VTZ21" s="3"/>
      <c r="VUA21" s="3"/>
      <c r="VUB21" s="3"/>
      <c r="VUC21" s="3"/>
      <c r="VUD21" s="3"/>
      <c r="VUE21" s="3"/>
      <c r="VUF21" s="3"/>
      <c r="VUG21" s="3"/>
      <c r="VUH21" s="3"/>
      <c r="VUI21" s="3"/>
      <c r="VUJ21" s="3"/>
      <c r="VUK21" s="3"/>
      <c r="VUL21" s="3"/>
      <c r="VUM21" s="3"/>
      <c r="VUN21" s="3"/>
      <c r="VUO21" s="3"/>
      <c r="VUP21" s="3"/>
      <c r="VUQ21" s="3"/>
      <c r="VUR21" s="3"/>
      <c r="VUS21" s="3"/>
      <c r="VUT21" s="3"/>
      <c r="VUU21" s="3"/>
      <c r="VUV21" s="3"/>
      <c r="VUW21" s="3"/>
      <c r="VUX21" s="3"/>
      <c r="VUY21" s="3"/>
      <c r="VUZ21" s="3"/>
      <c r="VVA21" s="3"/>
      <c r="VVB21" s="3"/>
      <c r="VVC21" s="3"/>
      <c r="VVD21" s="3"/>
      <c r="VVE21" s="3"/>
      <c r="VVF21" s="3"/>
      <c r="VVG21" s="3"/>
      <c r="VVH21" s="3"/>
      <c r="VVI21" s="3"/>
      <c r="VVJ21" s="3"/>
      <c r="VVK21" s="3"/>
      <c r="VVL21" s="3"/>
      <c r="VVM21" s="3"/>
      <c r="VVN21" s="3"/>
      <c r="VVO21" s="3"/>
      <c r="VVP21" s="3"/>
      <c r="VVQ21" s="3"/>
      <c r="VVR21" s="3"/>
      <c r="VVS21" s="3"/>
      <c r="VVT21" s="3"/>
      <c r="VVU21" s="3"/>
      <c r="VVV21" s="3"/>
      <c r="VVW21" s="3"/>
      <c r="VVX21" s="3"/>
      <c r="VVY21" s="3"/>
      <c r="VVZ21" s="3"/>
      <c r="VWA21" s="3"/>
      <c r="VWB21" s="3"/>
      <c r="VWC21" s="3"/>
      <c r="VWD21" s="3"/>
      <c r="VWE21" s="3"/>
      <c r="VWF21" s="3"/>
      <c r="VWG21" s="3"/>
      <c r="VWH21" s="3"/>
      <c r="VWI21" s="3"/>
      <c r="VWJ21" s="3"/>
      <c r="VWK21" s="3"/>
      <c r="VWL21" s="3"/>
      <c r="VWM21" s="3"/>
      <c r="VWN21" s="3"/>
      <c r="VWO21" s="3"/>
      <c r="VWP21" s="3"/>
      <c r="VWQ21" s="3"/>
      <c r="VWR21" s="3"/>
      <c r="VWS21" s="3"/>
      <c r="VWT21" s="3"/>
      <c r="VWU21" s="3"/>
      <c r="VWV21" s="3"/>
      <c r="VWW21" s="3"/>
      <c r="VWX21" s="3"/>
      <c r="VWY21" s="3"/>
      <c r="VWZ21" s="3"/>
      <c r="VXA21" s="3"/>
      <c r="VXB21" s="3"/>
      <c r="VXC21" s="3"/>
      <c r="VXD21" s="3"/>
      <c r="VXE21" s="3"/>
      <c r="VXF21" s="3"/>
      <c r="VXG21" s="3"/>
      <c r="VXH21" s="3"/>
      <c r="VXI21" s="3"/>
      <c r="VXJ21" s="3"/>
      <c r="VXK21" s="3"/>
      <c r="VXL21" s="3"/>
      <c r="VXM21" s="3"/>
      <c r="VXN21" s="3"/>
      <c r="VXO21" s="3"/>
      <c r="VXP21" s="3"/>
      <c r="VXQ21" s="3"/>
      <c r="VXR21" s="3"/>
      <c r="VXS21" s="3"/>
      <c r="VXT21" s="3"/>
      <c r="VXU21" s="3"/>
      <c r="VXV21" s="3"/>
      <c r="VXW21" s="3"/>
      <c r="VXX21" s="3"/>
      <c r="VXY21" s="3"/>
      <c r="VXZ21" s="3"/>
      <c r="VYA21" s="3"/>
      <c r="VYB21" s="3"/>
      <c r="VYC21" s="3"/>
      <c r="VYD21" s="3"/>
      <c r="VYE21" s="3"/>
      <c r="VYF21" s="3"/>
      <c r="VYG21" s="3"/>
      <c r="VYH21" s="3"/>
      <c r="VYI21" s="3"/>
      <c r="VYJ21" s="3"/>
      <c r="VYK21" s="3"/>
      <c r="VYL21" s="3"/>
      <c r="VYM21" s="3"/>
      <c r="VYN21" s="3"/>
      <c r="VYO21" s="3"/>
      <c r="VYP21" s="3"/>
      <c r="VYQ21" s="3"/>
      <c r="VYR21" s="3"/>
      <c r="VYS21" s="3"/>
      <c r="VYT21" s="3"/>
      <c r="VYU21" s="3"/>
      <c r="VYV21" s="3"/>
      <c r="VYW21" s="3"/>
      <c r="VYX21" s="3"/>
      <c r="VYY21" s="3"/>
      <c r="VYZ21" s="3"/>
      <c r="VZA21" s="3"/>
      <c r="VZB21" s="3"/>
      <c r="VZC21" s="3"/>
      <c r="VZD21" s="3"/>
      <c r="VZE21" s="3"/>
      <c r="VZF21" s="3"/>
      <c r="VZG21" s="3"/>
      <c r="VZH21" s="3"/>
      <c r="VZI21" s="3"/>
      <c r="VZJ21" s="3"/>
      <c r="VZK21" s="3"/>
      <c r="VZL21" s="3"/>
      <c r="VZM21" s="3"/>
      <c r="VZN21" s="3"/>
      <c r="VZO21" s="3"/>
      <c r="VZP21" s="3"/>
      <c r="VZQ21" s="3"/>
      <c r="VZR21" s="3"/>
      <c r="VZS21" s="3"/>
      <c r="VZT21" s="3"/>
      <c r="VZU21" s="3"/>
      <c r="VZV21" s="3"/>
      <c r="VZW21" s="3"/>
      <c r="VZX21" s="3"/>
      <c r="VZY21" s="3"/>
      <c r="VZZ21" s="3"/>
      <c r="WAA21" s="3"/>
      <c r="WAB21" s="3"/>
      <c r="WAC21" s="3"/>
      <c r="WAD21" s="3"/>
      <c r="WAE21" s="3"/>
      <c r="WAF21" s="3"/>
      <c r="WAG21" s="3"/>
      <c r="WAH21" s="3"/>
      <c r="WAI21" s="3"/>
      <c r="WAJ21" s="3"/>
      <c r="WAK21" s="3"/>
      <c r="WAL21" s="3"/>
      <c r="WAM21" s="3"/>
      <c r="WAN21" s="3"/>
      <c r="WAO21" s="3"/>
      <c r="WAP21" s="3"/>
      <c r="WAQ21" s="3"/>
      <c r="WAR21" s="3"/>
      <c r="WAS21" s="3"/>
      <c r="WAT21" s="3"/>
      <c r="WAU21" s="3"/>
      <c r="WAV21" s="3"/>
      <c r="WAW21" s="3"/>
      <c r="WAX21" s="3"/>
      <c r="WAY21" s="3"/>
      <c r="WAZ21" s="3"/>
      <c r="WBA21" s="3"/>
      <c r="WBB21" s="3"/>
      <c r="WBC21" s="3"/>
      <c r="WBD21" s="3"/>
      <c r="WBE21" s="3"/>
      <c r="WBF21" s="3"/>
      <c r="WBG21" s="3"/>
      <c r="WBH21" s="3"/>
      <c r="WBI21" s="3"/>
      <c r="WBJ21" s="3"/>
      <c r="WBK21" s="3"/>
      <c r="WBL21" s="3"/>
      <c r="WBM21" s="3"/>
      <c r="WBN21" s="3"/>
      <c r="WBO21" s="3"/>
      <c r="WBP21" s="3"/>
      <c r="WBQ21" s="3"/>
      <c r="WBR21" s="3"/>
      <c r="WBS21" s="3"/>
      <c r="WBT21" s="3"/>
      <c r="WBU21" s="3"/>
      <c r="WBV21" s="3"/>
      <c r="WBW21" s="3"/>
      <c r="WBX21" s="3"/>
      <c r="WBY21" s="3"/>
      <c r="WBZ21" s="3"/>
      <c r="WCA21" s="3"/>
      <c r="WCB21" s="3"/>
      <c r="WCC21" s="3"/>
      <c r="WCD21" s="3"/>
      <c r="WCE21" s="3"/>
      <c r="WCF21" s="3"/>
      <c r="WCG21" s="3"/>
      <c r="WCH21" s="3"/>
      <c r="WCI21" s="3"/>
      <c r="WCJ21" s="3"/>
      <c r="WCK21" s="3"/>
      <c r="WCL21" s="3"/>
      <c r="WCM21" s="3"/>
      <c r="WCN21" s="3"/>
      <c r="WCO21" s="3"/>
      <c r="WCP21" s="3"/>
      <c r="WCQ21" s="3"/>
      <c r="WCR21" s="3"/>
      <c r="WCS21" s="3"/>
      <c r="WCT21" s="3"/>
      <c r="WCU21" s="3"/>
      <c r="WCV21" s="3"/>
      <c r="WCW21" s="3"/>
      <c r="WCX21" s="3"/>
      <c r="WCY21" s="3"/>
      <c r="WCZ21" s="3"/>
      <c r="WDA21" s="3"/>
      <c r="WDB21" s="3"/>
      <c r="WDC21" s="3"/>
      <c r="WDD21" s="3"/>
      <c r="WDE21" s="3"/>
      <c r="WDF21" s="3"/>
      <c r="WDG21" s="3"/>
      <c r="WDH21" s="3"/>
      <c r="WDI21" s="3"/>
      <c r="WDJ21" s="3"/>
      <c r="WDK21" s="3"/>
      <c r="WDL21" s="3"/>
      <c r="WDM21" s="3"/>
      <c r="WDN21" s="3"/>
      <c r="WDO21" s="3"/>
      <c r="WDP21" s="3"/>
      <c r="WDQ21" s="3"/>
      <c r="WDR21" s="3"/>
      <c r="WDS21" s="3"/>
      <c r="WDT21" s="3"/>
      <c r="WDU21" s="3"/>
      <c r="WDV21" s="3"/>
      <c r="WDW21" s="3"/>
      <c r="WDX21" s="3"/>
      <c r="WDY21" s="3"/>
      <c r="WDZ21" s="3"/>
      <c r="WEA21" s="3"/>
      <c r="WEB21" s="3"/>
      <c r="WEC21" s="3"/>
      <c r="WED21" s="3"/>
      <c r="WEE21" s="3"/>
      <c r="WEF21" s="3"/>
      <c r="WEG21" s="3"/>
      <c r="WEH21" s="3"/>
      <c r="WEI21" s="3"/>
      <c r="WEJ21" s="3"/>
      <c r="WEK21" s="3"/>
      <c r="WEL21" s="3"/>
      <c r="WEM21" s="3"/>
      <c r="WEN21" s="3"/>
      <c r="WEO21" s="3"/>
      <c r="WEP21" s="3"/>
      <c r="WEQ21" s="3"/>
      <c r="WER21" s="3"/>
      <c r="WES21" s="3"/>
      <c r="WET21" s="3"/>
      <c r="WEU21" s="3"/>
      <c r="WEV21" s="3"/>
      <c r="WEW21" s="3"/>
      <c r="WEX21" s="3"/>
      <c r="WEY21" s="3"/>
      <c r="WEZ21" s="3"/>
      <c r="WFA21" s="3"/>
      <c r="WFB21" s="3"/>
      <c r="WFC21" s="3"/>
      <c r="WFD21" s="3"/>
      <c r="WFE21" s="3"/>
      <c r="WFF21" s="3"/>
      <c r="WFG21" s="3"/>
      <c r="WFH21" s="3"/>
      <c r="WFI21" s="3"/>
      <c r="WFJ21" s="3"/>
      <c r="WFK21" s="3"/>
      <c r="WFL21" s="3"/>
      <c r="WFM21" s="3"/>
      <c r="WFN21" s="3"/>
      <c r="WFO21" s="3"/>
      <c r="WFP21" s="3"/>
      <c r="WFQ21" s="3"/>
      <c r="WFR21" s="3"/>
      <c r="WFS21" s="3"/>
      <c r="WFT21" s="3"/>
      <c r="WFU21" s="3"/>
      <c r="WFV21" s="3"/>
      <c r="WFW21" s="3"/>
      <c r="WFX21" s="3"/>
      <c r="WFY21" s="3"/>
      <c r="WFZ21" s="3"/>
      <c r="WGA21" s="3"/>
      <c r="WGB21" s="3"/>
      <c r="WGC21" s="3"/>
      <c r="WGD21" s="3"/>
      <c r="WGE21" s="3"/>
      <c r="WGF21" s="3"/>
      <c r="WGG21" s="3"/>
      <c r="WGH21" s="3"/>
      <c r="WGI21" s="3"/>
      <c r="WGJ21" s="3"/>
      <c r="WGK21" s="3"/>
      <c r="WGL21" s="3"/>
      <c r="WGM21" s="3"/>
      <c r="WGN21" s="3"/>
      <c r="WGO21" s="3"/>
      <c r="WGP21" s="3"/>
      <c r="WGQ21" s="3"/>
      <c r="WGR21" s="3"/>
      <c r="WGS21" s="3"/>
      <c r="WGT21" s="3"/>
      <c r="WGU21" s="3"/>
      <c r="WGV21" s="3"/>
      <c r="WGW21" s="3"/>
      <c r="WGX21" s="3"/>
      <c r="WGY21" s="3"/>
      <c r="WGZ21" s="3"/>
      <c r="WHA21" s="3"/>
      <c r="WHB21" s="3"/>
      <c r="WHC21" s="3"/>
      <c r="WHD21" s="3"/>
      <c r="WHE21" s="3"/>
      <c r="WHF21" s="3"/>
      <c r="WHG21" s="3"/>
      <c r="WHH21" s="3"/>
      <c r="WHI21" s="3"/>
      <c r="WHJ21" s="3"/>
      <c r="WHK21" s="3"/>
      <c r="WHL21" s="3"/>
      <c r="WHM21" s="3"/>
      <c r="WHN21" s="3"/>
      <c r="WHO21" s="3"/>
      <c r="WHP21" s="3"/>
      <c r="WHQ21" s="3"/>
      <c r="WHR21" s="3"/>
      <c r="WHS21" s="3"/>
      <c r="WHT21" s="3"/>
      <c r="WHU21" s="3"/>
      <c r="WHV21" s="3"/>
      <c r="WHW21" s="3"/>
      <c r="WHX21" s="3"/>
      <c r="WHY21" s="3"/>
      <c r="WHZ21" s="3"/>
      <c r="WIA21" s="3"/>
      <c r="WIB21" s="3"/>
      <c r="WIC21" s="3"/>
      <c r="WID21" s="3"/>
      <c r="WIE21" s="3"/>
      <c r="WIF21" s="3"/>
      <c r="WIG21" s="3"/>
      <c r="WIH21" s="3"/>
      <c r="WII21" s="3"/>
      <c r="WIJ21" s="3"/>
      <c r="WIK21" s="3"/>
      <c r="WIL21" s="3"/>
      <c r="WIM21" s="3"/>
      <c r="WIN21" s="3"/>
      <c r="WIO21" s="3"/>
      <c r="WIP21" s="3"/>
      <c r="WIQ21" s="3"/>
      <c r="WIR21" s="3"/>
      <c r="WIS21" s="3"/>
      <c r="WIT21" s="3"/>
      <c r="WIU21" s="3"/>
      <c r="WIV21" s="3"/>
      <c r="WIW21" s="3"/>
      <c r="WIX21" s="3"/>
      <c r="WIY21" s="3"/>
      <c r="WIZ21" s="3"/>
      <c r="WJA21" s="3"/>
      <c r="WJB21" s="3"/>
      <c r="WJC21" s="3"/>
      <c r="WJD21" s="3"/>
      <c r="WJE21" s="3"/>
      <c r="WJF21" s="3"/>
      <c r="WJG21" s="3"/>
      <c r="WJH21" s="3"/>
      <c r="WJI21" s="3"/>
      <c r="WJJ21" s="3"/>
      <c r="WJK21" s="3"/>
      <c r="WJL21" s="3"/>
      <c r="WJM21" s="3"/>
      <c r="WJN21" s="3"/>
      <c r="WJO21" s="3"/>
      <c r="WJP21" s="3"/>
      <c r="WJQ21" s="3"/>
      <c r="WJR21" s="3"/>
      <c r="WJS21" s="3"/>
      <c r="WJT21" s="3"/>
      <c r="WJU21" s="3"/>
      <c r="WJV21" s="3"/>
      <c r="WJW21" s="3"/>
      <c r="WJX21" s="3"/>
      <c r="WJY21" s="3"/>
      <c r="WJZ21" s="3"/>
      <c r="WKA21" s="3"/>
      <c r="WKB21" s="3"/>
      <c r="WKC21" s="3"/>
      <c r="WKD21" s="3"/>
      <c r="WKE21" s="3"/>
      <c r="WKF21" s="3"/>
      <c r="WKG21" s="3"/>
      <c r="WKH21" s="3"/>
      <c r="WKI21" s="3"/>
      <c r="WKJ21" s="3"/>
      <c r="WKK21" s="3"/>
      <c r="WKL21" s="3"/>
      <c r="WKM21" s="3"/>
      <c r="WKN21" s="3"/>
      <c r="WKO21" s="3"/>
      <c r="WKP21" s="3"/>
      <c r="WKQ21" s="3"/>
      <c r="WKR21" s="3"/>
      <c r="WKS21" s="3"/>
      <c r="WKT21" s="3"/>
      <c r="WKU21" s="3"/>
      <c r="WKV21" s="3"/>
      <c r="WKW21" s="3"/>
      <c r="WKX21" s="3"/>
      <c r="WKY21" s="3"/>
      <c r="WKZ21" s="3"/>
      <c r="WLA21" s="3"/>
      <c r="WLB21" s="3"/>
      <c r="WLC21" s="3"/>
      <c r="WLD21" s="3"/>
      <c r="WLE21" s="3"/>
      <c r="WLF21" s="3"/>
      <c r="WLG21" s="3"/>
      <c r="WLH21" s="3"/>
      <c r="WLI21" s="3"/>
      <c r="WLJ21" s="3"/>
      <c r="WLK21" s="3"/>
      <c r="WLL21" s="3"/>
      <c r="WLM21" s="3"/>
      <c r="WLN21" s="3"/>
      <c r="WLO21" s="3"/>
      <c r="WLP21" s="3"/>
      <c r="WLQ21" s="3"/>
      <c r="WLR21" s="3"/>
      <c r="WLS21" s="3"/>
      <c r="WLT21" s="3"/>
      <c r="WLU21" s="3"/>
      <c r="WLV21" s="3"/>
      <c r="WLW21" s="3"/>
      <c r="WLX21" s="3"/>
      <c r="WLY21" s="3"/>
      <c r="WLZ21" s="3"/>
      <c r="WMA21" s="3"/>
      <c r="WMB21" s="3"/>
      <c r="WMC21" s="3"/>
      <c r="WMD21" s="3"/>
      <c r="WME21" s="3"/>
      <c r="WMF21" s="3"/>
      <c r="WMG21" s="3"/>
      <c r="WMH21" s="3"/>
      <c r="WMI21" s="3"/>
      <c r="WMJ21" s="3"/>
      <c r="WMK21" s="3"/>
      <c r="WML21" s="3"/>
      <c r="WMM21" s="3"/>
      <c r="WMN21" s="3"/>
      <c r="WMO21" s="3"/>
      <c r="WMP21" s="3"/>
      <c r="WMQ21" s="3"/>
      <c r="WMR21" s="3"/>
      <c r="WMS21" s="3"/>
      <c r="WMT21" s="3"/>
      <c r="WMU21" s="3"/>
      <c r="WMV21" s="3"/>
      <c r="WMW21" s="3"/>
      <c r="WMX21" s="3"/>
      <c r="WMY21" s="3"/>
      <c r="WMZ21" s="3"/>
      <c r="WNA21" s="3"/>
      <c r="WNB21" s="3"/>
      <c r="WNC21" s="3"/>
      <c r="WND21" s="3"/>
      <c r="WNE21" s="3"/>
      <c r="WNF21" s="3"/>
      <c r="WNG21" s="3"/>
      <c r="WNH21" s="3"/>
      <c r="WNI21" s="3"/>
      <c r="WNJ21" s="3"/>
      <c r="WNK21" s="3"/>
      <c r="WNL21" s="3"/>
      <c r="WNM21" s="3"/>
      <c r="WNN21" s="3"/>
      <c r="WNO21" s="3"/>
      <c r="WNP21" s="3"/>
      <c r="WNQ21" s="3"/>
      <c r="WNR21" s="3"/>
      <c r="WNS21" s="3"/>
      <c r="WNT21" s="3"/>
      <c r="WNU21" s="3"/>
      <c r="WNV21" s="3"/>
      <c r="WNW21" s="3"/>
      <c r="WNX21" s="3"/>
      <c r="WNY21" s="3"/>
      <c r="WNZ21" s="3"/>
      <c r="WOA21" s="3"/>
      <c r="WOB21" s="3"/>
      <c r="WOC21" s="3"/>
      <c r="WOD21" s="3"/>
      <c r="WOE21" s="3"/>
      <c r="WOF21" s="3"/>
      <c r="WOG21" s="3"/>
      <c r="WOH21" s="3"/>
      <c r="WOI21" s="3"/>
      <c r="WOJ21" s="3"/>
      <c r="WOK21" s="3"/>
      <c r="WOL21" s="3"/>
      <c r="WOM21" s="3"/>
      <c r="WON21" s="3"/>
      <c r="WOO21" s="3"/>
      <c r="WOP21" s="3"/>
      <c r="WOQ21" s="3"/>
      <c r="WOR21" s="3"/>
      <c r="WOS21" s="3"/>
      <c r="WOT21" s="3"/>
      <c r="WOU21" s="3"/>
      <c r="WOV21" s="3"/>
      <c r="WOW21" s="3"/>
      <c r="WOX21" s="3"/>
      <c r="WOY21" s="3"/>
      <c r="WOZ21" s="3"/>
      <c r="WPA21" s="3"/>
      <c r="WPB21" s="3"/>
      <c r="WPC21" s="3"/>
      <c r="WPD21" s="3"/>
      <c r="WPE21" s="3"/>
      <c r="WPF21" s="3"/>
      <c r="WPG21" s="3"/>
      <c r="WPH21" s="3"/>
      <c r="WPI21" s="3"/>
      <c r="WPJ21" s="3"/>
      <c r="WPK21" s="3"/>
      <c r="WPL21" s="3"/>
      <c r="WPM21" s="3"/>
      <c r="WPN21" s="3"/>
      <c r="WPO21" s="3"/>
      <c r="WPP21" s="3"/>
      <c r="WPQ21" s="3"/>
      <c r="WPR21" s="3"/>
      <c r="WPS21" s="3"/>
      <c r="WPT21" s="3"/>
      <c r="WPU21" s="3"/>
      <c r="WPV21" s="3"/>
      <c r="WPW21" s="3"/>
      <c r="WPX21" s="3"/>
      <c r="WPY21" s="3"/>
      <c r="WPZ21" s="3"/>
      <c r="WQA21" s="3"/>
      <c r="WQB21" s="3"/>
      <c r="WQC21" s="3"/>
      <c r="WQD21" s="3"/>
      <c r="WQE21" s="3"/>
      <c r="WQF21" s="3"/>
      <c r="WQG21" s="3"/>
      <c r="WQH21" s="3"/>
      <c r="WQI21" s="3"/>
      <c r="WQJ21" s="3"/>
      <c r="WQK21" s="3"/>
      <c r="WQL21" s="3"/>
      <c r="WQM21" s="3"/>
      <c r="WQN21" s="3"/>
      <c r="WQO21" s="3"/>
      <c r="WQP21" s="3"/>
      <c r="WQQ21" s="3"/>
      <c r="WQR21" s="3"/>
      <c r="WQS21" s="3"/>
      <c r="WQT21" s="3"/>
      <c r="WQU21" s="3"/>
      <c r="WQV21" s="3"/>
      <c r="WQW21" s="3"/>
      <c r="WQX21" s="3"/>
      <c r="WQY21" s="3"/>
      <c r="WQZ21" s="3"/>
      <c r="WRA21" s="3"/>
      <c r="WRB21" s="3"/>
      <c r="WRC21" s="3"/>
      <c r="WRD21" s="3"/>
      <c r="WRE21" s="3"/>
      <c r="WRF21" s="3"/>
      <c r="WRG21" s="3"/>
      <c r="WRH21" s="3"/>
      <c r="WRI21" s="3"/>
      <c r="WRJ21" s="3"/>
      <c r="WRK21" s="3"/>
      <c r="WRL21" s="3"/>
      <c r="WRM21" s="3"/>
      <c r="WRN21" s="3"/>
      <c r="WRO21" s="3"/>
      <c r="WRP21" s="3"/>
      <c r="WRQ21" s="3"/>
      <c r="WRR21" s="3"/>
      <c r="WRS21" s="3"/>
      <c r="WRT21" s="3"/>
      <c r="WRU21" s="3"/>
      <c r="WRV21" s="3"/>
      <c r="WRW21" s="3"/>
      <c r="WRX21" s="3"/>
      <c r="WRY21" s="3"/>
      <c r="WRZ21" s="3"/>
      <c r="WSA21" s="3"/>
      <c r="WSB21" s="3"/>
      <c r="WSC21" s="3"/>
      <c r="WSD21" s="3"/>
      <c r="WSE21" s="3"/>
      <c r="WSF21" s="3"/>
      <c r="WSG21" s="3"/>
      <c r="WSH21" s="3"/>
      <c r="WSI21" s="3"/>
      <c r="WSJ21" s="3"/>
      <c r="WSK21" s="3"/>
      <c r="WSL21" s="3"/>
      <c r="WSM21" s="3"/>
      <c r="WSN21" s="3"/>
      <c r="WSO21" s="3"/>
      <c r="WSP21" s="3"/>
      <c r="WSQ21" s="3"/>
      <c r="WSR21" s="3"/>
      <c r="WSS21" s="3"/>
      <c r="WST21" s="3"/>
      <c r="WSU21" s="3"/>
      <c r="WSV21" s="3"/>
      <c r="WSW21" s="3"/>
      <c r="WSX21" s="3"/>
      <c r="WSY21" s="3"/>
      <c r="WSZ21" s="3"/>
      <c r="WTA21" s="3"/>
      <c r="WTB21" s="3"/>
      <c r="WTC21" s="3"/>
      <c r="WTD21" s="3"/>
      <c r="WTE21" s="3"/>
      <c r="WTF21" s="3"/>
      <c r="WTG21" s="3"/>
      <c r="WTH21" s="3"/>
      <c r="WTI21" s="3"/>
      <c r="WTJ21" s="3"/>
      <c r="WTK21" s="3"/>
      <c r="WTL21" s="3"/>
      <c r="WTM21" s="3"/>
      <c r="WTN21" s="3"/>
      <c r="WTO21" s="3"/>
      <c r="WTP21" s="3"/>
      <c r="WTQ21" s="3"/>
      <c r="WTR21" s="3"/>
      <c r="WTS21" s="3"/>
      <c r="WTT21" s="3"/>
      <c r="WTU21" s="3"/>
      <c r="WTV21" s="3"/>
      <c r="WTW21" s="3"/>
      <c r="WTX21" s="3"/>
      <c r="WTY21" s="3"/>
      <c r="WTZ21" s="3"/>
      <c r="WUA21" s="3"/>
      <c r="WUB21" s="3"/>
      <c r="WUC21" s="3"/>
      <c r="WUD21" s="3"/>
      <c r="WUE21" s="3"/>
      <c r="WUF21" s="3"/>
      <c r="WUG21" s="3"/>
      <c r="WUH21" s="3"/>
      <c r="WUI21" s="3"/>
      <c r="WUJ21" s="3"/>
      <c r="WUK21" s="3"/>
      <c r="WUL21" s="3"/>
      <c r="WUM21" s="3"/>
      <c r="WUN21" s="3"/>
      <c r="WUO21" s="3"/>
      <c r="WUP21" s="3"/>
      <c r="WUQ21" s="3"/>
      <c r="WUR21" s="3"/>
      <c r="WUS21" s="3"/>
      <c r="WUT21" s="3"/>
      <c r="WUU21" s="3"/>
      <c r="WUV21" s="3"/>
      <c r="WUW21" s="3"/>
      <c r="WUX21" s="3"/>
      <c r="WUY21" s="3"/>
      <c r="WUZ21" s="3"/>
      <c r="WVA21" s="3"/>
      <c r="WVB21" s="3"/>
      <c r="WVC21" s="3"/>
      <c r="WVD21" s="3"/>
      <c r="WVE21" s="3"/>
      <c r="WVF21" s="3"/>
      <c r="WVG21" s="3"/>
      <c r="WVH21" s="3"/>
      <c r="WVI21" s="3"/>
      <c r="WVJ21" s="3"/>
      <c r="WVK21" s="3"/>
      <c r="WVL21" s="3"/>
      <c r="WVM21" s="3"/>
      <c r="WVN21" s="3"/>
      <c r="WVO21" s="3"/>
      <c r="WVP21" s="3"/>
      <c r="WVQ21" s="3"/>
      <c r="WVR21" s="3"/>
      <c r="WVS21" s="3"/>
      <c r="WVT21" s="3"/>
      <c r="WVU21" s="3"/>
      <c r="WVV21" s="3"/>
      <c r="WVW21" s="3"/>
      <c r="WVX21" s="3"/>
      <c r="WVY21" s="3"/>
      <c r="WVZ21" s="3"/>
      <c r="WWA21" s="3"/>
      <c r="WWB21" s="3"/>
      <c r="WWC21" s="3"/>
      <c r="WWD21" s="3"/>
      <c r="WWE21" s="3"/>
      <c r="WWF21" s="3"/>
      <c r="WWG21" s="3"/>
      <c r="WWH21" s="3"/>
      <c r="WWI21" s="3"/>
      <c r="WWJ21" s="3"/>
      <c r="WWK21" s="3"/>
      <c r="WWL21" s="3"/>
      <c r="WWM21" s="3"/>
      <c r="WWN21" s="3"/>
      <c r="WWO21" s="3"/>
      <c r="WWP21" s="3"/>
      <c r="WWQ21" s="3"/>
      <c r="WWR21" s="3"/>
      <c r="WWS21" s="3"/>
      <c r="WWT21" s="3"/>
      <c r="WWU21" s="3"/>
      <c r="WWV21" s="3"/>
      <c r="WWW21" s="3"/>
      <c r="WWX21" s="3"/>
      <c r="WWY21" s="3"/>
      <c r="WWZ21" s="3"/>
      <c r="WXA21" s="3"/>
      <c r="WXB21" s="3"/>
      <c r="WXC21" s="3"/>
      <c r="WXD21" s="3"/>
      <c r="WXE21" s="3"/>
      <c r="WXF21" s="3"/>
      <c r="WXG21" s="3"/>
      <c r="WXH21" s="3"/>
      <c r="WXI21" s="3"/>
      <c r="WXJ21" s="3"/>
      <c r="WXK21" s="3"/>
      <c r="WXL21" s="3"/>
      <c r="WXM21" s="3"/>
      <c r="WXN21" s="3"/>
      <c r="WXO21" s="3"/>
      <c r="WXP21" s="3"/>
      <c r="WXQ21" s="3"/>
      <c r="WXR21" s="3"/>
      <c r="WXS21" s="3"/>
      <c r="WXT21" s="3"/>
      <c r="WXU21" s="3"/>
      <c r="WXV21" s="3"/>
      <c r="WXW21" s="3"/>
      <c r="WXX21" s="3"/>
      <c r="WXY21" s="3"/>
      <c r="WXZ21" s="3"/>
      <c r="WYA21" s="3"/>
      <c r="WYB21" s="3"/>
      <c r="WYC21" s="3"/>
      <c r="WYD21" s="3"/>
      <c r="WYE21" s="3"/>
      <c r="WYF21" s="3"/>
      <c r="WYG21" s="3"/>
      <c r="WYH21" s="3"/>
      <c r="WYI21" s="3"/>
      <c r="WYJ21" s="3"/>
      <c r="WYK21" s="3"/>
      <c r="WYL21" s="3"/>
      <c r="WYM21" s="3"/>
      <c r="WYN21" s="3"/>
      <c r="WYO21" s="3"/>
      <c r="WYP21" s="3"/>
      <c r="WYQ21" s="3"/>
      <c r="WYR21" s="3"/>
      <c r="WYS21" s="3"/>
      <c r="WYT21" s="3"/>
      <c r="WYU21" s="3"/>
      <c r="WYV21" s="3"/>
      <c r="WYW21" s="3"/>
      <c r="WYX21" s="3"/>
      <c r="WYY21" s="3"/>
      <c r="WYZ21" s="3"/>
      <c r="WZA21" s="3"/>
      <c r="WZB21" s="3"/>
      <c r="WZC21" s="3"/>
      <c r="WZD21" s="3"/>
      <c r="WZE21" s="3"/>
      <c r="WZF21" s="3"/>
      <c r="WZG21" s="3"/>
      <c r="WZH21" s="3"/>
      <c r="WZI21" s="3"/>
      <c r="WZJ21" s="3"/>
      <c r="WZK21" s="3"/>
      <c r="WZL21" s="3"/>
      <c r="WZM21" s="3"/>
      <c r="WZN21" s="3"/>
      <c r="WZO21" s="3"/>
      <c r="WZP21" s="3"/>
      <c r="WZQ21" s="3"/>
      <c r="WZR21" s="3"/>
      <c r="WZS21" s="3"/>
      <c r="WZT21" s="3"/>
      <c r="WZU21" s="3"/>
      <c r="WZV21" s="3"/>
      <c r="WZW21" s="3"/>
      <c r="WZX21" s="3"/>
      <c r="WZY21" s="3"/>
      <c r="WZZ21" s="3"/>
      <c r="XAA21" s="3"/>
      <c r="XAB21" s="3"/>
      <c r="XAC21" s="3"/>
      <c r="XAD21" s="3"/>
      <c r="XAE21" s="3"/>
      <c r="XAF21" s="3"/>
      <c r="XAG21" s="3"/>
      <c r="XAH21" s="3"/>
      <c r="XAI21" s="3"/>
      <c r="XAJ21" s="3"/>
      <c r="XAK21" s="3"/>
      <c r="XAL21" s="3"/>
      <c r="XAM21" s="3"/>
      <c r="XAN21" s="3"/>
      <c r="XAO21" s="3"/>
      <c r="XAP21" s="3"/>
      <c r="XAQ21" s="3"/>
      <c r="XAR21" s="3"/>
      <c r="XAS21" s="3"/>
      <c r="XAT21" s="3"/>
      <c r="XAU21" s="3"/>
      <c r="XAV21" s="3"/>
      <c r="XAW21" s="3"/>
      <c r="XAX21" s="3"/>
      <c r="XAY21" s="3"/>
      <c r="XAZ21" s="3"/>
      <c r="XBA21" s="3"/>
      <c r="XBB21" s="3"/>
      <c r="XBC21" s="3"/>
      <c r="XBD21" s="3"/>
      <c r="XBE21" s="3"/>
      <c r="XBF21" s="3"/>
      <c r="XBG21" s="3"/>
      <c r="XBH21" s="3"/>
      <c r="XBI21" s="3"/>
      <c r="XBJ21" s="3"/>
      <c r="XBK21" s="3"/>
      <c r="XBL21" s="3"/>
      <c r="XBM21" s="3"/>
      <c r="XBN21" s="3"/>
      <c r="XBO21" s="3"/>
      <c r="XBP21" s="3"/>
      <c r="XBQ21" s="3"/>
      <c r="XBR21" s="3"/>
      <c r="XBS21" s="3"/>
      <c r="XBT21" s="3"/>
      <c r="XBU21" s="3"/>
      <c r="XBV21" s="3"/>
      <c r="XBW21" s="3"/>
      <c r="XBX21" s="3"/>
      <c r="XBY21" s="3"/>
      <c r="XBZ21" s="3"/>
      <c r="XCA21" s="3"/>
      <c r="XCB21" s="3"/>
      <c r="XCC21" s="3"/>
      <c r="XCD21" s="3"/>
      <c r="XCE21" s="3"/>
      <c r="XCF21" s="3"/>
      <c r="XCG21" s="3"/>
      <c r="XCH21" s="3"/>
      <c r="XCI21" s="3"/>
      <c r="XCJ21" s="3"/>
      <c r="XCK21" s="3"/>
      <c r="XCL21" s="3"/>
      <c r="XCM21" s="3"/>
      <c r="XCN21" s="3"/>
      <c r="XCO21" s="3"/>
      <c r="XCP21" s="3"/>
      <c r="XCQ21" s="3"/>
      <c r="XCR21" s="3"/>
      <c r="XCS21" s="3"/>
      <c r="XCT21" s="3"/>
      <c r="XCU21" s="3"/>
      <c r="XCV21" s="3"/>
      <c r="XCW21" s="3"/>
      <c r="XCX21" s="3"/>
      <c r="XCY21" s="3"/>
      <c r="XCZ21" s="3"/>
      <c r="XDA21" s="3"/>
      <c r="XDB21" s="3"/>
      <c r="XDC21" s="3"/>
      <c r="XDD21" s="3"/>
      <c r="XDE21" s="3"/>
      <c r="XDF21" s="3"/>
      <c r="XDG21" s="3"/>
      <c r="XDH21" s="3"/>
      <c r="XDI21" s="3"/>
      <c r="XDJ21" s="3"/>
      <c r="XDK21" s="3"/>
      <c r="XDL21" s="3"/>
      <c r="XDM21" s="3"/>
      <c r="XDN21" s="3"/>
      <c r="XDO21" s="3"/>
      <c r="XDP21" s="3"/>
      <c r="XDQ21" s="3"/>
      <c r="XDR21" s="3"/>
      <c r="XDS21" s="3"/>
      <c r="XDT21" s="3"/>
      <c r="XDU21" s="3"/>
      <c r="XDV21" s="3"/>
      <c r="XDW21" s="3"/>
      <c r="XDX21" s="3"/>
      <c r="XDY21" s="3"/>
      <c r="XDZ21" s="3"/>
      <c r="XEA21" s="3"/>
      <c r="XEB21" s="3"/>
      <c r="XEC21" s="3"/>
      <c r="XED21" s="3"/>
      <c r="XEE21" s="3"/>
      <c r="XEF21" s="3"/>
      <c r="XEG21" s="3"/>
      <c r="XEH21" s="3"/>
      <c r="XEI21" s="3"/>
      <c r="XEJ21" s="3"/>
      <c r="XEK21" s="3"/>
      <c r="XEL21" s="3"/>
      <c r="XEM21" s="3"/>
      <c r="XEN21" s="3"/>
      <c r="XEO21" s="3"/>
      <c r="XEP21" s="3"/>
      <c r="XEQ21" s="3"/>
      <c r="XER21" s="3"/>
      <c r="XES21" s="3"/>
      <c r="XET21" s="3"/>
      <c r="XEU21" s="3"/>
      <c r="XEV21" s="3"/>
      <c r="XEW21" s="3"/>
      <c r="XEX21" s="3"/>
      <c r="XEY21" s="3"/>
      <c r="XEZ21" s="10"/>
      <c r="XFA21" s="10"/>
      <c r="XFB21" s="10"/>
    </row>
    <row r="22" s="444" customFormat="1" ht="25" customHeight="1" spans="1:16382">
      <c r="A22" s="450"/>
      <c r="B22" s="451"/>
      <c r="C22" s="178" t="s">
        <v>410</v>
      </c>
      <c r="D22" s="449" t="s">
        <v>394</v>
      </c>
      <c r="E22" s="131" t="s">
        <v>140</v>
      </c>
      <c r="F22" s="132">
        <v>0</v>
      </c>
      <c r="G22" s="132">
        <v>120</v>
      </c>
      <c r="H22" s="132">
        <f t="shared" si="1"/>
        <v>0</v>
      </c>
      <c r="I22" s="178" t="s">
        <v>411</v>
      </c>
      <c r="J22" s="463">
        <v>75</v>
      </c>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3"/>
      <c r="IQ22" s="3"/>
      <c r="IR22" s="3"/>
      <c r="IS22" s="3"/>
      <c r="IT22" s="3"/>
      <c r="IU22" s="3"/>
      <c r="IV22" s="3"/>
      <c r="IW22" s="3"/>
      <c r="IX22" s="3"/>
      <c r="IY22" s="3"/>
      <c r="IZ22" s="3"/>
      <c r="JA22" s="3"/>
      <c r="JB22" s="3"/>
      <c r="JC22" s="3"/>
      <c r="JD22" s="3"/>
      <c r="JE22" s="3"/>
      <c r="JF22" s="3"/>
      <c r="JG22" s="3"/>
      <c r="JH22" s="3"/>
      <c r="JI22" s="3"/>
      <c r="JJ22" s="3"/>
      <c r="JK22" s="3"/>
      <c r="JL22" s="3"/>
      <c r="JM22" s="3"/>
      <c r="JN22" s="3"/>
      <c r="JO22" s="3"/>
      <c r="JP22" s="3"/>
      <c r="JQ22" s="3"/>
      <c r="JR22" s="3"/>
      <c r="JS22" s="3"/>
      <c r="JT22" s="3"/>
      <c r="JU22" s="3"/>
      <c r="JV22" s="3"/>
      <c r="JW22" s="3"/>
      <c r="JX22" s="3"/>
      <c r="JY22" s="3"/>
      <c r="JZ22" s="3"/>
      <c r="KA22" s="3"/>
      <c r="KB22" s="3"/>
      <c r="KC22" s="3"/>
      <c r="KD22" s="3"/>
      <c r="KE22" s="3"/>
      <c r="KF22" s="3"/>
      <c r="KG22" s="3"/>
      <c r="KH22" s="3"/>
      <c r="KI22" s="3"/>
      <c r="KJ22" s="3"/>
      <c r="KK22" s="3"/>
      <c r="KL22" s="3"/>
      <c r="KM22" s="3"/>
      <c r="KN22" s="3"/>
      <c r="KO22" s="3"/>
      <c r="KP22" s="3"/>
      <c r="KQ22" s="3"/>
      <c r="KR22" s="3"/>
      <c r="KS22" s="3"/>
      <c r="KT22" s="3"/>
      <c r="KU22" s="3"/>
      <c r="KV22" s="3"/>
      <c r="KW22" s="3"/>
      <c r="KX22" s="3"/>
      <c r="KY22" s="3"/>
      <c r="KZ22" s="3"/>
      <c r="LA22" s="3"/>
      <c r="LB22" s="3"/>
      <c r="LC22" s="3"/>
      <c r="LD22" s="3"/>
      <c r="LE22" s="3"/>
      <c r="LF22" s="3"/>
      <c r="LG22" s="3"/>
      <c r="LH22" s="3"/>
      <c r="LI22" s="3"/>
      <c r="LJ22" s="3"/>
      <c r="LK22" s="3"/>
      <c r="LL22" s="3"/>
      <c r="LM22" s="3"/>
      <c r="LN22" s="3"/>
      <c r="LO22" s="3"/>
      <c r="LP22" s="3"/>
      <c r="LQ22" s="3"/>
      <c r="LR22" s="3"/>
      <c r="LS22" s="3"/>
      <c r="LT22" s="3"/>
      <c r="LU22" s="3"/>
      <c r="LV22" s="3"/>
      <c r="LW22" s="3"/>
      <c r="LX22" s="3"/>
      <c r="LY22" s="3"/>
      <c r="LZ22" s="3"/>
      <c r="MA22" s="3"/>
      <c r="MB22" s="3"/>
      <c r="MC22" s="3"/>
      <c r="MD22" s="3"/>
      <c r="ME22" s="3"/>
      <c r="MF22" s="3"/>
      <c r="MG22" s="3"/>
      <c r="MH22" s="3"/>
      <c r="MI22" s="3"/>
      <c r="MJ22" s="3"/>
      <c r="MK22" s="3"/>
      <c r="ML22" s="3"/>
      <c r="MM22" s="3"/>
      <c r="MN22" s="3"/>
      <c r="MO22" s="3"/>
      <c r="MP22" s="3"/>
      <c r="MQ22" s="3"/>
      <c r="MR22" s="3"/>
      <c r="MS22" s="3"/>
      <c r="MT22" s="3"/>
      <c r="MU22" s="3"/>
      <c r="MV22" s="3"/>
      <c r="MW22" s="3"/>
      <c r="MX22" s="3"/>
      <c r="MY22" s="3"/>
      <c r="MZ22" s="3"/>
      <c r="NA22" s="3"/>
      <c r="NB22" s="3"/>
      <c r="NC22" s="3"/>
      <c r="ND22" s="3"/>
      <c r="NE22" s="3"/>
      <c r="NF22" s="3"/>
      <c r="NG22" s="3"/>
      <c r="NH22" s="3"/>
      <c r="NI22" s="3"/>
      <c r="NJ22" s="3"/>
      <c r="NK22" s="3"/>
      <c r="NL22" s="3"/>
      <c r="NM22" s="3"/>
      <c r="NN22" s="3"/>
      <c r="NO22" s="3"/>
      <c r="NP22" s="3"/>
      <c r="NQ22" s="3"/>
      <c r="NR22" s="3"/>
      <c r="NS22" s="3"/>
      <c r="NT22" s="3"/>
      <c r="NU22" s="3"/>
      <c r="NV22" s="3"/>
      <c r="NW22" s="3"/>
      <c r="NX22" s="3"/>
      <c r="NY22" s="3"/>
      <c r="NZ22" s="3"/>
      <c r="OA22" s="3"/>
      <c r="OB22" s="3"/>
      <c r="OC22" s="3"/>
      <c r="OD22" s="3"/>
      <c r="OE22" s="3"/>
      <c r="OF22" s="3"/>
      <c r="OG22" s="3"/>
      <c r="OH22" s="3"/>
      <c r="OI22" s="3"/>
      <c r="OJ22" s="3"/>
      <c r="OK22" s="3"/>
      <c r="OL22" s="3"/>
      <c r="OM22" s="3"/>
      <c r="ON22" s="3"/>
      <c r="OO22" s="3"/>
      <c r="OP22" s="3"/>
      <c r="OQ22" s="3"/>
      <c r="OR22" s="3"/>
      <c r="OS22" s="3"/>
      <c r="OT22" s="3"/>
      <c r="OU22" s="3"/>
      <c r="OV22" s="3"/>
      <c r="OW22" s="3"/>
      <c r="OX22" s="3"/>
      <c r="OY22" s="3"/>
      <c r="OZ22" s="3"/>
      <c r="PA22" s="3"/>
      <c r="PB22" s="3"/>
      <c r="PC22" s="3"/>
      <c r="PD22" s="3"/>
      <c r="PE22" s="3"/>
      <c r="PF22" s="3"/>
      <c r="PG22" s="3"/>
      <c r="PH22" s="3"/>
      <c r="PI22" s="3"/>
      <c r="PJ22" s="3"/>
      <c r="PK22" s="3"/>
      <c r="PL22" s="3"/>
      <c r="PM22" s="3"/>
      <c r="PN22" s="3"/>
      <c r="PO22" s="3"/>
      <c r="PP22" s="3"/>
      <c r="PQ22" s="3"/>
      <c r="PR22" s="3"/>
      <c r="PS22" s="3"/>
      <c r="PT22" s="3"/>
      <c r="PU22" s="3"/>
      <c r="PV22" s="3"/>
      <c r="PW22" s="3"/>
      <c r="PX22" s="3"/>
      <c r="PY22" s="3"/>
      <c r="PZ22" s="3"/>
      <c r="QA22" s="3"/>
      <c r="QB22" s="3"/>
      <c r="QC22" s="3"/>
      <c r="QD22" s="3"/>
      <c r="QE22" s="3"/>
      <c r="QF22" s="3"/>
      <c r="QG22" s="3"/>
      <c r="QH22" s="3"/>
      <c r="QI22" s="3"/>
      <c r="QJ22" s="3"/>
      <c r="QK22" s="3"/>
      <c r="QL22" s="3"/>
      <c r="QM22" s="3"/>
      <c r="QN22" s="3"/>
      <c r="QO22" s="3"/>
      <c r="QP22" s="3"/>
      <c r="QQ22" s="3"/>
      <c r="QR22" s="3"/>
      <c r="QS22" s="3"/>
      <c r="QT22" s="3"/>
      <c r="QU22" s="3"/>
      <c r="QV22" s="3"/>
      <c r="QW22" s="3"/>
      <c r="QX22" s="3"/>
      <c r="QY22" s="3"/>
      <c r="QZ22" s="3"/>
      <c r="RA22" s="3"/>
      <c r="RB22" s="3"/>
      <c r="RC22" s="3"/>
      <c r="RD22" s="3"/>
      <c r="RE22" s="3"/>
      <c r="RF22" s="3"/>
      <c r="RG22" s="3"/>
      <c r="RH22" s="3"/>
      <c r="RI22" s="3"/>
      <c r="RJ22" s="3"/>
      <c r="RK22" s="3"/>
      <c r="RL22" s="3"/>
      <c r="RM22" s="3"/>
      <c r="RN22" s="3"/>
      <c r="RO22" s="3"/>
      <c r="RP22" s="3"/>
      <c r="RQ22" s="3"/>
      <c r="RR22" s="3"/>
      <c r="RS22" s="3"/>
      <c r="RT22" s="3"/>
      <c r="RU22" s="3"/>
      <c r="RV22" s="3"/>
      <c r="RW22" s="3"/>
      <c r="RX22" s="3"/>
      <c r="RY22" s="3"/>
      <c r="RZ22" s="3"/>
      <c r="SA22" s="3"/>
      <c r="SB22" s="3"/>
      <c r="SC22" s="3"/>
      <c r="SD22" s="3"/>
      <c r="SE22" s="3"/>
      <c r="SF22" s="3"/>
      <c r="SG22" s="3"/>
      <c r="SH22" s="3"/>
      <c r="SI22" s="3"/>
      <c r="SJ22" s="3"/>
      <c r="SK22" s="3"/>
      <c r="SL22" s="3"/>
      <c r="SM22" s="3"/>
      <c r="SN22" s="3"/>
      <c r="SO22" s="3"/>
      <c r="SP22" s="3"/>
      <c r="SQ22" s="3"/>
      <c r="SR22" s="3"/>
      <c r="SS22" s="3"/>
      <c r="ST22" s="3"/>
      <c r="SU22" s="3"/>
      <c r="SV22" s="3"/>
      <c r="SW22" s="3"/>
      <c r="SX22" s="3"/>
      <c r="SY22" s="3"/>
      <c r="SZ22" s="3"/>
      <c r="TA22" s="3"/>
      <c r="TB22" s="3"/>
      <c r="TC22" s="3"/>
      <c r="TD22" s="3"/>
      <c r="TE22" s="3"/>
      <c r="TF22" s="3"/>
      <c r="TG22" s="3"/>
      <c r="TH22" s="3"/>
      <c r="TI22" s="3"/>
      <c r="TJ22" s="3"/>
      <c r="TK22" s="3"/>
      <c r="TL22" s="3"/>
      <c r="TM22" s="3"/>
      <c r="TN22" s="3"/>
      <c r="TO22" s="3"/>
      <c r="TP22" s="3"/>
      <c r="TQ22" s="3"/>
      <c r="TR22" s="3"/>
      <c r="TS22" s="3"/>
      <c r="TT22" s="3"/>
      <c r="TU22" s="3"/>
      <c r="TV22" s="3"/>
      <c r="TW22" s="3"/>
      <c r="TX22" s="3"/>
      <c r="TY22" s="3"/>
      <c r="TZ22" s="3"/>
      <c r="UA22" s="3"/>
      <c r="UB22" s="3"/>
      <c r="UC22" s="3"/>
      <c r="UD22" s="3"/>
      <c r="UE22" s="3"/>
      <c r="UF22" s="3"/>
      <c r="UG22" s="3"/>
      <c r="UH22" s="3"/>
      <c r="UI22" s="3"/>
      <c r="UJ22" s="3"/>
      <c r="UK22" s="3"/>
      <c r="UL22" s="3"/>
      <c r="UM22" s="3"/>
      <c r="UN22" s="3"/>
      <c r="UO22" s="3"/>
      <c r="UP22" s="3"/>
      <c r="UQ22" s="3"/>
      <c r="UR22" s="3"/>
      <c r="US22" s="3"/>
      <c r="UT22" s="3"/>
      <c r="UU22" s="3"/>
      <c r="UV22" s="3"/>
      <c r="UW22" s="3"/>
      <c r="UX22" s="3"/>
      <c r="UY22" s="3"/>
      <c r="UZ22" s="3"/>
      <c r="VA22" s="3"/>
      <c r="VB22" s="3"/>
      <c r="VC22" s="3"/>
      <c r="VD22" s="3"/>
      <c r="VE22" s="3"/>
      <c r="VF22" s="3"/>
      <c r="VG22" s="3"/>
      <c r="VH22" s="3"/>
      <c r="VI22" s="3"/>
      <c r="VJ22" s="3"/>
      <c r="VK22" s="3"/>
      <c r="VL22" s="3"/>
      <c r="VM22" s="3"/>
      <c r="VN22" s="3"/>
      <c r="VO22" s="3"/>
      <c r="VP22" s="3"/>
      <c r="VQ22" s="3"/>
      <c r="VR22" s="3"/>
      <c r="VS22" s="3"/>
      <c r="VT22" s="3"/>
      <c r="VU22" s="3"/>
      <c r="VV22" s="3"/>
      <c r="VW22" s="3"/>
      <c r="VX22" s="3"/>
      <c r="VY22" s="3"/>
      <c r="VZ22" s="3"/>
      <c r="WA22" s="3"/>
      <c r="WB22" s="3"/>
      <c r="WC22" s="3"/>
      <c r="WD22" s="3"/>
      <c r="WE22" s="3"/>
      <c r="WF22" s="3"/>
      <c r="WG22" s="3"/>
      <c r="WH22" s="3"/>
      <c r="WI22" s="3"/>
      <c r="WJ22" s="3"/>
      <c r="WK22" s="3"/>
      <c r="WL22" s="3"/>
      <c r="WM22" s="3"/>
      <c r="WN22" s="3"/>
      <c r="WO22" s="3"/>
      <c r="WP22" s="3"/>
      <c r="WQ22" s="3"/>
      <c r="WR22" s="3"/>
      <c r="WS22" s="3"/>
      <c r="WT22" s="3"/>
      <c r="WU22" s="3"/>
      <c r="WV22" s="3"/>
      <c r="WW22" s="3"/>
      <c r="WX22" s="3"/>
      <c r="WY22" s="3"/>
      <c r="WZ22" s="3"/>
      <c r="XA22" s="3"/>
      <c r="XB22" s="3"/>
      <c r="XC22" s="3"/>
      <c r="XD22" s="3"/>
      <c r="XE22" s="3"/>
      <c r="XF22" s="3"/>
      <c r="XG22" s="3"/>
      <c r="XH22" s="3"/>
      <c r="XI22" s="3"/>
      <c r="XJ22" s="3"/>
      <c r="XK22" s="3"/>
      <c r="XL22" s="3"/>
      <c r="XM22" s="3"/>
      <c r="XN22" s="3"/>
      <c r="XO22" s="3"/>
      <c r="XP22" s="3"/>
      <c r="XQ22" s="3"/>
      <c r="XR22" s="3"/>
      <c r="XS22" s="3"/>
      <c r="XT22" s="3"/>
      <c r="XU22" s="3"/>
      <c r="XV22" s="3"/>
      <c r="XW22" s="3"/>
      <c r="XX22" s="3"/>
      <c r="XY22" s="3"/>
      <c r="XZ22" s="3"/>
      <c r="YA22" s="3"/>
      <c r="YB22" s="3"/>
      <c r="YC22" s="3"/>
      <c r="YD22" s="3"/>
      <c r="YE22" s="3"/>
      <c r="YF22" s="3"/>
      <c r="YG22" s="3"/>
      <c r="YH22" s="3"/>
      <c r="YI22" s="3"/>
      <c r="YJ22" s="3"/>
      <c r="YK22" s="3"/>
      <c r="YL22" s="3"/>
      <c r="YM22" s="3"/>
      <c r="YN22" s="3"/>
      <c r="YO22" s="3"/>
      <c r="YP22" s="3"/>
      <c r="YQ22" s="3"/>
      <c r="YR22" s="3"/>
      <c r="YS22" s="3"/>
      <c r="YT22" s="3"/>
      <c r="YU22" s="3"/>
      <c r="YV22" s="3"/>
      <c r="YW22" s="3"/>
      <c r="YX22" s="3"/>
      <c r="YY22" s="3"/>
      <c r="YZ22" s="3"/>
      <c r="ZA22" s="3"/>
      <c r="ZB22" s="3"/>
      <c r="ZC22" s="3"/>
      <c r="ZD22" s="3"/>
      <c r="ZE22" s="3"/>
      <c r="ZF22" s="3"/>
      <c r="ZG22" s="3"/>
      <c r="ZH22" s="3"/>
      <c r="ZI22" s="3"/>
      <c r="ZJ22" s="3"/>
      <c r="ZK22" s="3"/>
      <c r="ZL22" s="3"/>
      <c r="ZM22" s="3"/>
      <c r="ZN22" s="3"/>
      <c r="ZO22" s="3"/>
      <c r="ZP22" s="3"/>
      <c r="ZQ22" s="3"/>
      <c r="ZR22" s="3"/>
      <c r="ZS22" s="3"/>
      <c r="ZT22" s="3"/>
      <c r="ZU22" s="3"/>
      <c r="ZV22" s="3"/>
      <c r="ZW22" s="3"/>
      <c r="ZX22" s="3"/>
      <c r="ZY22" s="3"/>
      <c r="ZZ22" s="3"/>
      <c r="AAA22" s="3"/>
      <c r="AAB22" s="3"/>
      <c r="AAC22" s="3"/>
      <c r="AAD22" s="3"/>
      <c r="AAE22" s="3"/>
      <c r="AAF22" s="3"/>
      <c r="AAG22" s="3"/>
      <c r="AAH22" s="3"/>
      <c r="AAI22" s="3"/>
      <c r="AAJ22" s="3"/>
      <c r="AAK22" s="3"/>
      <c r="AAL22" s="3"/>
      <c r="AAM22" s="3"/>
      <c r="AAN22" s="3"/>
      <c r="AAO22" s="3"/>
      <c r="AAP22" s="3"/>
      <c r="AAQ22" s="3"/>
      <c r="AAR22" s="3"/>
      <c r="AAS22" s="3"/>
      <c r="AAT22" s="3"/>
      <c r="AAU22" s="3"/>
      <c r="AAV22" s="3"/>
      <c r="AAW22" s="3"/>
      <c r="AAX22" s="3"/>
      <c r="AAY22" s="3"/>
      <c r="AAZ22" s="3"/>
      <c r="ABA22" s="3"/>
      <c r="ABB22" s="3"/>
      <c r="ABC22" s="3"/>
      <c r="ABD22" s="3"/>
      <c r="ABE22" s="3"/>
      <c r="ABF22" s="3"/>
      <c r="ABG22" s="3"/>
      <c r="ABH22" s="3"/>
      <c r="ABI22" s="3"/>
      <c r="ABJ22" s="3"/>
      <c r="ABK22" s="3"/>
      <c r="ABL22" s="3"/>
      <c r="ABM22" s="3"/>
      <c r="ABN22" s="3"/>
      <c r="ABO22" s="3"/>
      <c r="ABP22" s="3"/>
      <c r="ABQ22" s="3"/>
      <c r="ABR22" s="3"/>
      <c r="ABS22" s="3"/>
      <c r="ABT22" s="3"/>
      <c r="ABU22" s="3"/>
      <c r="ABV22" s="3"/>
      <c r="ABW22" s="3"/>
      <c r="ABX22" s="3"/>
      <c r="ABY22" s="3"/>
      <c r="ABZ22" s="3"/>
      <c r="ACA22" s="3"/>
      <c r="ACB22" s="3"/>
      <c r="ACC22" s="3"/>
      <c r="ACD22" s="3"/>
      <c r="ACE22" s="3"/>
      <c r="ACF22" s="3"/>
      <c r="ACG22" s="3"/>
      <c r="ACH22" s="3"/>
      <c r="ACI22" s="3"/>
      <c r="ACJ22" s="3"/>
      <c r="ACK22" s="3"/>
      <c r="ACL22" s="3"/>
      <c r="ACM22" s="3"/>
      <c r="ACN22" s="3"/>
      <c r="ACO22" s="3"/>
      <c r="ACP22" s="3"/>
      <c r="ACQ22" s="3"/>
      <c r="ACR22" s="3"/>
      <c r="ACS22" s="3"/>
      <c r="ACT22" s="3"/>
      <c r="ACU22" s="3"/>
      <c r="ACV22" s="3"/>
      <c r="ACW22" s="3"/>
      <c r="ACX22" s="3"/>
      <c r="ACY22" s="3"/>
      <c r="ACZ22" s="3"/>
      <c r="ADA22" s="3"/>
      <c r="ADB22" s="3"/>
      <c r="ADC22" s="3"/>
      <c r="ADD22" s="3"/>
      <c r="ADE22" s="3"/>
      <c r="ADF22" s="3"/>
      <c r="ADG22" s="3"/>
      <c r="ADH22" s="3"/>
      <c r="ADI22" s="3"/>
      <c r="ADJ22" s="3"/>
      <c r="ADK22" s="3"/>
      <c r="ADL22" s="3"/>
      <c r="ADM22" s="3"/>
      <c r="ADN22" s="3"/>
      <c r="ADO22" s="3"/>
      <c r="ADP22" s="3"/>
      <c r="ADQ22" s="3"/>
      <c r="ADR22" s="3"/>
      <c r="ADS22" s="3"/>
      <c r="ADT22" s="3"/>
      <c r="ADU22" s="3"/>
      <c r="ADV22" s="3"/>
      <c r="ADW22" s="3"/>
      <c r="ADX22" s="3"/>
      <c r="ADY22" s="3"/>
      <c r="ADZ22" s="3"/>
      <c r="AEA22" s="3"/>
      <c r="AEB22" s="3"/>
      <c r="AEC22" s="3"/>
      <c r="AED22" s="3"/>
      <c r="AEE22" s="3"/>
      <c r="AEF22" s="3"/>
      <c r="AEG22" s="3"/>
      <c r="AEH22" s="3"/>
      <c r="AEI22" s="3"/>
      <c r="AEJ22" s="3"/>
      <c r="AEK22" s="3"/>
      <c r="AEL22" s="3"/>
      <c r="AEM22" s="3"/>
      <c r="AEN22" s="3"/>
      <c r="AEO22" s="3"/>
      <c r="AEP22" s="3"/>
      <c r="AEQ22" s="3"/>
      <c r="AER22" s="3"/>
      <c r="AES22" s="3"/>
      <c r="AET22" s="3"/>
      <c r="AEU22" s="3"/>
      <c r="AEV22" s="3"/>
      <c r="AEW22" s="3"/>
      <c r="AEX22" s="3"/>
      <c r="AEY22" s="3"/>
      <c r="AEZ22" s="3"/>
      <c r="AFA22" s="3"/>
      <c r="AFB22" s="3"/>
      <c r="AFC22" s="3"/>
      <c r="AFD22" s="3"/>
      <c r="AFE22" s="3"/>
      <c r="AFF22" s="3"/>
      <c r="AFG22" s="3"/>
      <c r="AFH22" s="3"/>
      <c r="AFI22" s="3"/>
      <c r="AFJ22" s="3"/>
      <c r="AFK22" s="3"/>
      <c r="AFL22" s="3"/>
      <c r="AFM22" s="3"/>
      <c r="AFN22" s="3"/>
      <c r="AFO22" s="3"/>
      <c r="AFP22" s="3"/>
      <c r="AFQ22" s="3"/>
      <c r="AFR22" s="3"/>
      <c r="AFS22" s="3"/>
      <c r="AFT22" s="3"/>
      <c r="AFU22" s="3"/>
      <c r="AFV22" s="3"/>
      <c r="AFW22" s="3"/>
      <c r="AFX22" s="3"/>
      <c r="AFY22" s="3"/>
      <c r="AFZ22" s="3"/>
      <c r="AGA22" s="3"/>
      <c r="AGB22" s="3"/>
      <c r="AGC22" s="3"/>
      <c r="AGD22" s="3"/>
      <c r="AGE22" s="3"/>
      <c r="AGF22" s="3"/>
      <c r="AGG22" s="3"/>
      <c r="AGH22" s="3"/>
      <c r="AGI22" s="3"/>
      <c r="AGJ22" s="3"/>
      <c r="AGK22" s="3"/>
      <c r="AGL22" s="3"/>
      <c r="AGM22" s="3"/>
      <c r="AGN22" s="3"/>
      <c r="AGO22" s="3"/>
      <c r="AGP22" s="3"/>
      <c r="AGQ22" s="3"/>
      <c r="AGR22" s="3"/>
      <c r="AGS22" s="3"/>
      <c r="AGT22" s="3"/>
      <c r="AGU22" s="3"/>
      <c r="AGV22" s="3"/>
      <c r="AGW22" s="3"/>
      <c r="AGX22" s="3"/>
      <c r="AGY22" s="3"/>
      <c r="AGZ22" s="3"/>
      <c r="AHA22" s="3"/>
      <c r="AHB22" s="3"/>
      <c r="AHC22" s="3"/>
      <c r="AHD22" s="3"/>
      <c r="AHE22" s="3"/>
      <c r="AHF22" s="3"/>
      <c r="AHG22" s="3"/>
      <c r="AHH22" s="3"/>
      <c r="AHI22" s="3"/>
      <c r="AHJ22" s="3"/>
      <c r="AHK22" s="3"/>
      <c r="AHL22" s="3"/>
      <c r="AHM22" s="3"/>
      <c r="AHN22" s="3"/>
      <c r="AHO22" s="3"/>
      <c r="AHP22" s="3"/>
      <c r="AHQ22" s="3"/>
      <c r="AHR22" s="3"/>
      <c r="AHS22" s="3"/>
      <c r="AHT22" s="3"/>
      <c r="AHU22" s="3"/>
      <c r="AHV22" s="3"/>
      <c r="AHW22" s="3"/>
      <c r="AHX22" s="3"/>
      <c r="AHY22" s="3"/>
      <c r="AHZ22" s="3"/>
      <c r="AIA22" s="3"/>
      <c r="AIB22" s="3"/>
      <c r="AIC22" s="3"/>
      <c r="AID22" s="3"/>
      <c r="AIE22" s="3"/>
      <c r="AIF22" s="3"/>
      <c r="AIG22" s="3"/>
      <c r="AIH22" s="3"/>
      <c r="AII22" s="3"/>
      <c r="AIJ22" s="3"/>
      <c r="AIK22" s="3"/>
      <c r="AIL22" s="3"/>
      <c r="AIM22" s="3"/>
      <c r="AIN22" s="3"/>
      <c r="AIO22" s="3"/>
      <c r="AIP22" s="3"/>
      <c r="AIQ22" s="3"/>
      <c r="AIR22" s="3"/>
      <c r="AIS22" s="3"/>
      <c r="AIT22" s="3"/>
      <c r="AIU22" s="3"/>
      <c r="AIV22" s="3"/>
      <c r="AIW22" s="3"/>
      <c r="AIX22" s="3"/>
      <c r="AIY22" s="3"/>
      <c r="AIZ22" s="3"/>
      <c r="AJA22" s="3"/>
      <c r="AJB22" s="3"/>
      <c r="AJC22" s="3"/>
      <c r="AJD22" s="3"/>
      <c r="AJE22" s="3"/>
      <c r="AJF22" s="3"/>
      <c r="AJG22" s="3"/>
      <c r="AJH22" s="3"/>
      <c r="AJI22" s="3"/>
      <c r="AJJ22" s="3"/>
      <c r="AJK22" s="3"/>
      <c r="AJL22" s="3"/>
      <c r="AJM22" s="3"/>
      <c r="AJN22" s="3"/>
      <c r="AJO22" s="3"/>
      <c r="AJP22" s="3"/>
      <c r="AJQ22" s="3"/>
      <c r="AJR22" s="3"/>
      <c r="AJS22" s="3"/>
      <c r="AJT22" s="3"/>
      <c r="AJU22" s="3"/>
      <c r="AJV22" s="3"/>
      <c r="AJW22" s="3"/>
      <c r="AJX22" s="3"/>
      <c r="AJY22" s="3"/>
      <c r="AJZ22" s="3"/>
      <c r="AKA22" s="3"/>
      <c r="AKB22" s="3"/>
      <c r="AKC22" s="3"/>
      <c r="AKD22" s="3"/>
      <c r="AKE22" s="3"/>
      <c r="AKF22" s="3"/>
      <c r="AKG22" s="3"/>
      <c r="AKH22" s="3"/>
      <c r="AKI22" s="3"/>
      <c r="AKJ22" s="3"/>
      <c r="AKK22" s="3"/>
      <c r="AKL22" s="3"/>
      <c r="AKM22" s="3"/>
      <c r="AKN22" s="3"/>
      <c r="AKO22" s="3"/>
      <c r="AKP22" s="3"/>
      <c r="AKQ22" s="3"/>
      <c r="AKR22" s="3"/>
      <c r="AKS22" s="3"/>
      <c r="AKT22" s="3"/>
      <c r="AKU22" s="3"/>
      <c r="AKV22" s="3"/>
      <c r="AKW22" s="3"/>
      <c r="AKX22" s="3"/>
      <c r="AKY22" s="3"/>
      <c r="AKZ22" s="3"/>
      <c r="ALA22" s="3"/>
      <c r="ALB22" s="3"/>
      <c r="ALC22" s="3"/>
      <c r="ALD22" s="3"/>
      <c r="ALE22" s="3"/>
      <c r="ALF22" s="3"/>
      <c r="ALG22" s="3"/>
      <c r="ALH22" s="3"/>
      <c r="ALI22" s="3"/>
      <c r="ALJ22" s="3"/>
      <c r="ALK22" s="3"/>
      <c r="ALL22" s="3"/>
      <c r="ALM22" s="3"/>
      <c r="ALN22" s="3"/>
      <c r="ALO22" s="3"/>
      <c r="ALP22" s="3"/>
      <c r="ALQ22" s="3"/>
      <c r="ALR22" s="3"/>
      <c r="ALS22" s="3"/>
      <c r="ALT22" s="3"/>
      <c r="ALU22" s="3"/>
      <c r="ALV22" s="3"/>
      <c r="ALW22" s="3"/>
      <c r="ALX22" s="3"/>
      <c r="ALY22" s="3"/>
      <c r="ALZ22" s="3"/>
      <c r="AMA22" s="3"/>
      <c r="AMB22" s="3"/>
      <c r="AMC22" s="3"/>
      <c r="AMD22" s="3"/>
      <c r="AME22" s="3"/>
      <c r="AMF22" s="3"/>
      <c r="AMG22" s="3"/>
      <c r="AMH22" s="3"/>
      <c r="AMI22" s="3"/>
      <c r="AMJ22" s="3"/>
      <c r="AMK22" s="3"/>
      <c r="AML22" s="3"/>
      <c r="AMM22" s="3"/>
      <c r="AMN22" s="3"/>
      <c r="AMO22" s="3"/>
      <c r="AMP22" s="3"/>
      <c r="AMQ22" s="3"/>
      <c r="AMR22" s="3"/>
      <c r="AMS22" s="3"/>
      <c r="AMT22" s="3"/>
      <c r="AMU22" s="3"/>
      <c r="AMV22" s="3"/>
      <c r="AMW22" s="3"/>
      <c r="AMX22" s="3"/>
      <c r="AMY22" s="3"/>
      <c r="AMZ22" s="3"/>
      <c r="ANA22" s="3"/>
      <c r="ANB22" s="3"/>
      <c r="ANC22" s="3"/>
      <c r="AND22" s="3"/>
      <c r="ANE22" s="3"/>
      <c r="ANF22" s="3"/>
      <c r="ANG22" s="3"/>
      <c r="ANH22" s="3"/>
      <c r="ANI22" s="3"/>
      <c r="ANJ22" s="3"/>
      <c r="ANK22" s="3"/>
      <c r="ANL22" s="3"/>
      <c r="ANM22" s="3"/>
      <c r="ANN22" s="3"/>
      <c r="ANO22" s="3"/>
      <c r="ANP22" s="3"/>
      <c r="ANQ22" s="3"/>
      <c r="ANR22" s="3"/>
      <c r="ANS22" s="3"/>
      <c r="ANT22" s="3"/>
      <c r="ANU22" s="3"/>
      <c r="ANV22" s="3"/>
      <c r="ANW22" s="3"/>
      <c r="ANX22" s="3"/>
      <c r="ANY22" s="3"/>
      <c r="ANZ22" s="3"/>
      <c r="AOA22" s="3"/>
      <c r="AOB22" s="3"/>
      <c r="AOC22" s="3"/>
      <c r="AOD22" s="3"/>
      <c r="AOE22" s="3"/>
      <c r="AOF22" s="3"/>
      <c r="AOG22" s="3"/>
      <c r="AOH22" s="3"/>
      <c r="AOI22" s="3"/>
      <c r="AOJ22" s="3"/>
      <c r="AOK22" s="3"/>
      <c r="AOL22" s="3"/>
      <c r="AOM22" s="3"/>
      <c r="AON22" s="3"/>
      <c r="AOO22" s="3"/>
      <c r="AOP22" s="3"/>
      <c r="AOQ22" s="3"/>
      <c r="AOR22" s="3"/>
      <c r="AOS22" s="3"/>
      <c r="AOT22" s="3"/>
      <c r="AOU22" s="3"/>
      <c r="AOV22" s="3"/>
      <c r="AOW22" s="3"/>
      <c r="AOX22" s="3"/>
      <c r="AOY22" s="3"/>
      <c r="AOZ22" s="3"/>
      <c r="APA22" s="3"/>
      <c r="APB22" s="3"/>
      <c r="APC22" s="3"/>
      <c r="APD22" s="3"/>
      <c r="APE22" s="3"/>
      <c r="APF22" s="3"/>
      <c r="APG22" s="3"/>
      <c r="APH22" s="3"/>
      <c r="API22" s="3"/>
      <c r="APJ22" s="3"/>
      <c r="APK22" s="3"/>
      <c r="APL22" s="3"/>
      <c r="APM22" s="3"/>
      <c r="APN22" s="3"/>
      <c r="APO22" s="3"/>
      <c r="APP22" s="3"/>
      <c r="APQ22" s="3"/>
      <c r="APR22" s="3"/>
      <c r="APS22" s="3"/>
      <c r="APT22" s="3"/>
      <c r="APU22" s="3"/>
      <c r="APV22" s="3"/>
      <c r="APW22" s="3"/>
      <c r="APX22" s="3"/>
      <c r="APY22" s="3"/>
      <c r="APZ22" s="3"/>
      <c r="AQA22" s="3"/>
      <c r="AQB22" s="3"/>
      <c r="AQC22" s="3"/>
      <c r="AQD22" s="3"/>
      <c r="AQE22" s="3"/>
      <c r="AQF22" s="3"/>
      <c r="AQG22" s="3"/>
      <c r="AQH22" s="3"/>
      <c r="AQI22" s="3"/>
      <c r="AQJ22" s="3"/>
      <c r="AQK22" s="3"/>
      <c r="AQL22" s="3"/>
      <c r="AQM22" s="3"/>
      <c r="AQN22" s="3"/>
      <c r="AQO22" s="3"/>
      <c r="AQP22" s="3"/>
      <c r="AQQ22" s="3"/>
      <c r="AQR22" s="3"/>
      <c r="AQS22" s="3"/>
      <c r="AQT22" s="3"/>
      <c r="AQU22" s="3"/>
      <c r="AQV22" s="3"/>
      <c r="AQW22" s="3"/>
      <c r="AQX22" s="3"/>
      <c r="AQY22" s="3"/>
      <c r="AQZ22" s="3"/>
      <c r="ARA22" s="3"/>
      <c r="ARB22" s="3"/>
      <c r="ARC22" s="3"/>
      <c r="ARD22" s="3"/>
      <c r="ARE22" s="3"/>
      <c r="ARF22" s="3"/>
      <c r="ARG22" s="3"/>
      <c r="ARH22" s="3"/>
      <c r="ARI22" s="3"/>
      <c r="ARJ22" s="3"/>
      <c r="ARK22" s="3"/>
      <c r="ARL22" s="3"/>
      <c r="ARM22" s="3"/>
      <c r="ARN22" s="3"/>
      <c r="ARO22" s="3"/>
      <c r="ARP22" s="3"/>
      <c r="ARQ22" s="3"/>
      <c r="ARR22" s="3"/>
      <c r="ARS22" s="3"/>
      <c r="ART22" s="3"/>
      <c r="ARU22" s="3"/>
      <c r="ARV22" s="3"/>
      <c r="ARW22" s="3"/>
      <c r="ARX22" s="3"/>
      <c r="ARY22" s="3"/>
      <c r="ARZ22" s="3"/>
      <c r="ASA22" s="3"/>
      <c r="ASB22" s="3"/>
      <c r="ASC22" s="3"/>
      <c r="ASD22" s="3"/>
      <c r="ASE22" s="3"/>
      <c r="ASF22" s="3"/>
      <c r="ASG22" s="3"/>
      <c r="ASH22" s="3"/>
      <c r="ASI22" s="3"/>
      <c r="ASJ22" s="3"/>
      <c r="ASK22" s="3"/>
      <c r="ASL22" s="3"/>
      <c r="ASM22" s="3"/>
      <c r="ASN22" s="3"/>
      <c r="ASO22" s="3"/>
      <c r="ASP22" s="3"/>
      <c r="ASQ22" s="3"/>
      <c r="ASR22" s="3"/>
      <c r="ASS22" s="3"/>
      <c r="AST22" s="3"/>
      <c r="ASU22" s="3"/>
      <c r="ASV22" s="3"/>
      <c r="ASW22" s="3"/>
      <c r="ASX22" s="3"/>
      <c r="ASY22" s="3"/>
      <c r="ASZ22" s="3"/>
      <c r="ATA22" s="3"/>
      <c r="ATB22" s="3"/>
      <c r="ATC22" s="3"/>
      <c r="ATD22" s="3"/>
      <c r="ATE22" s="3"/>
      <c r="ATF22" s="3"/>
      <c r="ATG22" s="3"/>
      <c r="ATH22" s="3"/>
      <c r="ATI22" s="3"/>
      <c r="ATJ22" s="3"/>
      <c r="ATK22" s="3"/>
      <c r="ATL22" s="3"/>
      <c r="ATM22" s="3"/>
      <c r="ATN22" s="3"/>
      <c r="ATO22" s="3"/>
      <c r="ATP22" s="3"/>
      <c r="ATQ22" s="3"/>
      <c r="ATR22" s="3"/>
      <c r="ATS22" s="3"/>
      <c r="ATT22" s="3"/>
      <c r="ATU22" s="3"/>
      <c r="ATV22" s="3"/>
      <c r="ATW22" s="3"/>
      <c r="ATX22" s="3"/>
      <c r="ATY22" s="3"/>
      <c r="ATZ22" s="3"/>
      <c r="AUA22" s="3"/>
      <c r="AUB22" s="3"/>
      <c r="AUC22" s="3"/>
      <c r="AUD22" s="3"/>
      <c r="AUE22" s="3"/>
      <c r="AUF22" s="3"/>
      <c r="AUG22" s="3"/>
      <c r="AUH22" s="3"/>
      <c r="AUI22" s="3"/>
      <c r="AUJ22" s="3"/>
      <c r="AUK22" s="3"/>
      <c r="AUL22" s="3"/>
      <c r="AUM22" s="3"/>
      <c r="AUN22" s="3"/>
      <c r="AUO22" s="3"/>
      <c r="AUP22" s="3"/>
      <c r="AUQ22" s="3"/>
      <c r="AUR22" s="3"/>
      <c r="AUS22" s="3"/>
      <c r="AUT22" s="3"/>
      <c r="AUU22" s="3"/>
      <c r="AUV22" s="3"/>
      <c r="AUW22" s="3"/>
      <c r="AUX22" s="3"/>
      <c r="AUY22" s="3"/>
      <c r="AUZ22" s="3"/>
      <c r="AVA22" s="3"/>
      <c r="AVB22" s="3"/>
      <c r="AVC22" s="3"/>
      <c r="AVD22" s="3"/>
      <c r="AVE22" s="3"/>
      <c r="AVF22" s="3"/>
      <c r="AVG22" s="3"/>
      <c r="AVH22" s="3"/>
      <c r="AVI22" s="3"/>
      <c r="AVJ22" s="3"/>
      <c r="AVK22" s="3"/>
      <c r="AVL22" s="3"/>
      <c r="AVM22" s="3"/>
      <c r="AVN22" s="3"/>
      <c r="AVO22" s="3"/>
      <c r="AVP22" s="3"/>
      <c r="AVQ22" s="3"/>
      <c r="AVR22" s="3"/>
      <c r="AVS22" s="3"/>
      <c r="AVT22" s="3"/>
      <c r="AVU22" s="3"/>
      <c r="AVV22" s="3"/>
      <c r="AVW22" s="3"/>
      <c r="AVX22" s="3"/>
      <c r="AVY22" s="3"/>
      <c r="AVZ22" s="3"/>
      <c r="AWA22" s="3"/>
      <c r="AWB22" s="3"/>
      <c r="AWC22" s="3"/>
      <c r="AWD22" s="3"/>
      <c r="AWE22" s="3"/>
      <c r="AWF22" s="3"/>
      <c r="AWG22" s="3"/>
      <c r="AWH22" s="3"/>
      <c r="AWI22" s="3"/>
      <c r="AWJ22" s="3"/>
      <c r="AWK22" s="3"/>
      <c r="AWL22" s="3"/>
      <c r="AWM22" s="3"/>
      <c r="AWN22" s="3"/>
      <c r="AWO22" s="3"/>
      <c r="AWP22" s="3"/>
      <c r="AWQ22" s="3"/>
      <c r="AWR22" s="3"/>
      <c r="AWS22" s="3"/>
      <c r="AWT22" s="3"/>
      <c r="AWU22" s="3"/>
      <c r="AWV22" s="3"/>
      <c r="AWW22" s="3"/>
      <c r="AWX22" s="3"/>
      <c r="AWY22" s="3"/>
      <c r="AWZ22" s="3"/>
      <c r="AXA22" s="3"/>
      <c r="AXB22" s="3"/>
      <c r="AXC22" s="3"/>
      <c r="AXD22" s="3"/>
      <c r="AXE22" s="3"/>
      <c r="AXF22" s="3"/>
      <c r="AXG22" s="3"/>
      <c r="AXH22" s="3"/>
      <c r="AXI22" s="3"/>
      <c r="AXJ22" s="3"/>
      <c r="AXK22" s="3"/>
      <c r="AXL22" s="3"/>
      <c r="AXM22" s="3"/>
      <c r="AXN22" s="3"/>
      <c r="AXO22" s="3"/>
      <c r="AXP22" s="3"/>
      <c r="AXQ22" s="3"/>
      <c r="AXR22" s="3"/>
      <c r="AXS22" s="3"/>
      <c r="AXT22" s="3"/>
      <c r="AXU22" s="3"/>
      <c r="AXV22" s="3"/>
      <c r="AXW22" s="3"/>
      <c r="AXX22" s="3"/>
      <c r="AXY22" s="3"/>
      <c r="AXZ22" s="3"/>
      <c r="AYA22" s="3"/>
      <c r="AYB22" s="3"/>
      <c r="AYC22" s="3"/>
      <c r="AYD22" s="3"/>
      <c r="AYE22" s="3"/>
      <c r="AYF22" s="3"/>
      <c r="AYG22" s="3"/>
      <c r="AYH22" s="3"/>
      <c r="AYI22" s="3"/>
      <c r="AYJ22" s="3"/>
      <c r="AYK22" s="3"/>
      <c r="AYL22" s="3"/>
      <c r="AYM22" s="3"/>
      <c r="AYN22" s="3"/>
      <c r="AYO22" s="3"/>
      <c r="AYP22" s="3"/>
      <c r="AYQ22" s="3"/>
      <c r="AYR22" s="3"/>
      <c r="AYS22" s="3"/>
      <c r="AYT22" s="3"/>
      <c r="AYU22" s="3"/>
      <c r="AYV22" s="3"/>
      <c r="AYW22" s="3"/>
      <c r="AYX22" s="3"/>
      <c r="AYY22" s="3"/>
      <c r="AYZ22" s="3"/>
      <c r="AZA22" s="3"/>
      <c r="AZB22" s="3"/>
      <c r="AZC22" s="3"/>
      <c r="AZD22" s="3"/>
      <c r="AZE22" s="3"/>
      <c r="AZF22" s="3"/>
      <c r="AZG22" s="3"/>
      <c r="AZH22" s="3"/>
      <c r="AZI22" s="3"/>
      <c r="AZJ22" s="3"/>
      <c r="AZK22" s="3"/>
      <c r="AZL22" s="3"/>
      <c r="AZM22" s="3"/>
      <c r="AZN22" s="3"/>
      <c r="AZO22" s="3"/>
      <c r="AZP22" s="3"/>
      <c r="AZQ22" s="3"/>
      <c r="AZR22" s="3"/>
      <c r="AZS22" s="3"/>
      <c r="AZT22" s="3"/>
      <c r="AZU22" s="3"/>
      <c r="AZV22" s="3"/>
      <c r="AZW22" s="3"/>
      <c r="AZX22" s="3"/>
      <c r="AZY22" s="3"/>
      <c r="AZZ22" s="3"/>
      <c r="BAA22" s="3"/>
      <c r="BAB22" s="3"/>
      <c r="BAC22" s="3"/>
      <c r="BAD22" s="3"/>
      <c r="BAE22" s="3"/>
      <c r="BAF22" s="3"/>
      <c r="BAG22" s="3"/>
      <c r="BAH22" s="3"/>
      <c r="BAI22" s="3"/>
      <c r="BAJ22" s="3"/>
      <c r="BAK22" s="3"/>
      <c r="BAL22" s="3"/>
      <c r="BAM22" s="3"/>
      <c r="BAN22" s="3"/>
      <c r="BAO22" s="3"/>
      <c r="BAP22" s="3"/>
      <c r="BAQ22" s="3"/>
      <c r="BAR22" s="3"/>
      <c r="BAS22" s="3"/>
      <c r="BAT22" s="3"/>
      <c r="BAU22" s="3"/>
      <c r="BAV22" s="3"/>
      <c r="BAW22" s="3"/>
      <c r="BAX22" s="3"/>
      <c r="BAY22" s="3"/>
      <c r="BAZ22" s="3"/>
      <c r="BBA22" s="3"/>
      <c r="BBB22" s="3"/>
      <c r="BBC22" s="3"/>
      <c r="BBD22" s="3"/>
      <c r="BBE22" s="3"/>
      <c r="BBF22" s="3"/>
      <c r="BBG22" s="3"/>
      <c r="BBH22" s="3"/>
      <c r="BBI22" s="3"/>
      <c r="BBJ22" s="3"/>
      <c r="BBK22" s="3"/>
      <c r="BBL22" s="3"/>
      <c r="BBM22" s="3"/>
      <c r="BBN22" s="3"/>
      <c r="BBO22" s="3"/>
      <c r="BBP22" s="3"/>
      <c r="BBQ22" s="3"/>
      <c r="BBR22" s="3"/>
      <c r="BBS22" s="3"/>
      <c r="BBT22" s="3"/>
      <c r="BBU22" s="3"/>
      <c r="BBV22" s="3"/>
      <c r="BBW22" s="3"/>
      <c r="BBX22" s="3"/>
      <c r="BBY22" s="3"/>
      <c r="BBZ22" s="3"/>
      <c r="BCA22" s="3"/>
      <c r="BCB22" s="3"/>
      <c r="BCC22" s="3"/>
      <c r="BCD22" s="3"/>
      <c r="BCE22" s="3"/>
      <c r="BCF22" s="3"/>
      <c r="BCG22" s="3"/>
      <c r="BCH22" s="3"/>
      <c r="BCI22" s="3"/>
      <c r="BCJ22" s="3"/>
      <c r="BCK22" s="3"/>
      <c r="BCL22" s="3"/>
      <c r="BCM22" s="3"/>
      <c r="BCN22" s="3"/>
      <c r="BCO22" s="3"/>
      <c r="BCP22" s="3"/>
      <c r="BCQ22" s="3"/>
      <c r="BCR22" s="3"/>
      <c r="BCS22" s="3"/>
      <c r="BCT22" s="3"/>
      <c r="BCU22" s="3"/>
      <c r="BCV22" s="3"/>
      <c r="BCW22" s="3"/>
      <c r="BCX22" s="3"/>
      <c r="BCY22" s="3"/>
      <c r="BCZ22" s="3"/>
      <c r="BDA22" s="3"/>
      <c r="BDB22" s="3"/>
      <c r="BDC22" s="3"/>
      <c r="BDD22" s="3"/>
      <c r="BDE22" s="3"/>
      <c r="BDF22" s="3"/>
      <c r="BDG22" s="3"/>
      <c r="BDH22" s="3"/>
      <c r="BDI22" s="3"/>
      <c r="BDJ22" s="3"/>
      <c r="BDK22" s="3"/>
      <c r="BDL22" s="3"/>
      <c r="BDM22" s="3"/>
      <c r="BDN22" s="3"/>
      <c r="BDO22" s="3"/>
      <c r="BDP22" s="3"/>
      <c r="BDQ22" s="3"/>
      <c r="BDR22" s="3"/>
      <c r="BDS22" s="3"/>
      <c r="BDT22" s="3"/>
      <c r="BDU22" s="3"/>
      <c r="BDV22" s="3"/>
      <c r="BDW22" s="3"/>
      <c r="BDX22" s="3"/>
      <c r="BDY22" s="3"/>
      <c r="BDZ22" s="3"/>
      <c r="BEA22" s="3"/>
      <c r="BEB22" s="3"/>
      <c r="BEC22" s="3"/>
      <c r="BED22" s="3"/>
      <c r="BEE22" s="3"/>
      <c r="BEF22" s="3"/>
      <c r="BEG22" s="3"/>
      <c r="BEH22" s="3"/>
      <c r="BEI22" s="3"/>
      <c r="BEJ22" s="3"/>
      <c r="BEK22" s="3"/>
      <c r="BEL22" s="3"/>
      <c r="BEM22" s="3"/>
      <c r="BEN22" s="3"/>
      <c r="BEO22" s="3"/>
      <c r="BEP22" s="3"/>
      <c r="BEQ22" s="3"/>
      <c r="BER22" s="3"/>
      <c r="BES22" s="3"/>
      <c r="BET22" s="3"/>
      <c r="BEU22" s="3"/>
      <c r="BEV22" s="3"/>
      <c r="BEW22" s="3"/>
      <c r="BEX22" s="3"/>
      <c r="BEY22" s="3"/>
      <c r="BEZ22" s="3"/>
      <c r="BFA22" s="3"/>
      <c r="BFB22" s="3"/>
      <c r="BFC22" s="3"/>
      <c r="BFD22" s="3"/>
      <c r="BFE22" s="3"/>
      <c r="BFF22" s="3"/>
      <c r="BFG22" s="3"/>
      <c r="BFH22" s="3"/>
      <c r="BFI22" s="3"/>
      <c r="BFJ22" s="3"/>
      <c r="BFK22" s="3"/>
      <c r="BFL22" s="3"/>
      <c r="BFM22" s="3"/>
      <c r="BFN22" s="3"/>
      <c r="BFO22" s="3"/>
      <c r="BFP22" s="3"/>
      <c r="BFQ22" s="3"/>
      <c r="BFR22" s="3"/>
      <c r="BFS22" s="3"/>
      <c r="BFT22" s="3"/>
      <c r="BFU22" s="3"/>
      <c r="BFV22" s="3"/>
      <c r="BFW22" s="3"/>
      <c r="BFX22" s="3"/>
      <c r="BFY22" s="3"/>
      <c r="BFZ22" s="3"/>
      <c r="BGA22" s="3"/>
      <c r="BGB22" s="3"/>
      <c r="BGC22" s="3"/>
      <c r="BGD22" s="3"/>
      <c r="BGE22" s="3"/>
      <c r="BGF22" s="3"/>
      <c r="BGG22" s="3"/>
      <c r="BGH22" s="3"/>
      <c r="BGI22" s="3"/>
      <c r="BGJ22" s="3"/>
      <c r="BGK22" s="3"/>
      <c r="BGL22" s="3"/>
      <c r="BGM22" s="3"/>
      <c r="BGN22" s="3"/>
      <c r="BGO22" s="3"/>
      <c r="BGP22" s="3"/>
      <c r="BGQ22" s="3"/>
      <c r="BGR22" s="3"/>
      <c r="BGS22" s="3"/>
      <c r="BGT22" s="3"/>
      <c r="BGU22" s="3"/>
      <c r="BGV22" s="3"/>
      <c r="BGW22" s="3"/>
      <c r="BGX22" s="3"/>
      <c r="BGY22" s="3"/>
      <c r="BGZ22" s="3"/>
      <c r="BHA22" s="3"/>
      <c r="BHB22" s="3"/>
      <c r="BHC22" s="3"/>
      <c r="BHD22" s="3"/>
      <c r="BHE22" s="3"/>
      <c r="BHF22" s="3"/>
      <c r="BHG22" s="3"/>
      <c r="BHH22" s="3"/>
      <c r="BHI22" s="3"/>
      <c r="BHJ22" s="3"/>
      <c r="BHK22" s="3"/>
      <c r="BHL22" s="3"/>
      <c r="BHM22" s="3"/>
      <c r="BHN22" s="3"/>
      <c r="BHO22" s="3"/>
      <c r="BHP22" s="3"/>
      <c r="BHQ22" s="3"/>
      <c r="BHR22" s="3"/>
      <c r="BHS22" s="3"/>
      <c r="BHT22" s="3"/>
      <c r="BHU22" s="3"/>
      <c r="BHV22" s="3"/>
      <c r="BHW22" s="3"/>
      <c r="BHX22" s="3"/>
      <c r="BHY22" s="3"/>
      <c r="BHZ22" s="3"/>
      <c r="BIA22" s="3"/>
      <c r="BIB22" s="3"/>
      <c r="BIC22" s="3"/>
      <c r="BID22" s="3"/>
      <c r="BIE22" s="3"/>
      <c r="BIF22" s="3"/>
      <c r="BIG22" s="3"/>
      <c r="BIH22" s="3"/>
      <c r="BII22" s="3"/>
      <c r="BIJ22" s="3"/>
      <c r="BIK22" s="3"/>
      <c r="BIL22" s="3"/>
      <c r="BIM22" s="3"/>
      <c r="BIN22" s="3"/>
      <c r="BIO22" s="3"/>
      <c r="BIP22" s="3"/>
      <c r="BIQ22" s="3"/>
      <c r="BIR22" s="3"/>
      <c r="BIS22" s="3"/>
      <c r="BIT22" s="3"/>
      <c r="BIU22" s="3"/>
      <c r="BIV22" s="3"/>
      <c r="BIW22" s="3"/>
      <c r="BIX22" s="3"/>
      <c r="BIY22" s="3"/>
      <c r="BIZ22" s="3"/>
      <c r="BJA22" s="3"/>
      <c r="BJB22" s="3"/>
      <c r="BJC22" s="3"/>
      <c r="BJD22" s="3"/>
      <c r="BJE22" s="3"/>
      <c r="BJF22" s="3"/>
      <c r="BJG22" s="3"/>
      <c r="BJH22" s="3"/>
      <c r="BJI22" s="3"/>
      <c r="BJJ22" s="3"/>
      <c r="BJK22" s="3"/>
      <c r="BJL22" s="3"/>
      <c r="BJM22" s="3"/>
      <c r="BJN22" s="3"/>
      <c r="BJO22" s="3"/>
      <c r="BJP22" s="3"/>
      <c r="BJQ22" s="3"/>
      <c r="BJR22" s="3"/>
      <c r="BJS22" s="3"/>
      <c r="BJT22" s="3"/>
      <c r="BJU22" s="3"/>
      <c r="BJV22" s="3"/>
      <c r="BJW22" s="3"/>
      <c r="BJX22" s="3"/>
      <c r="BJY22" s="3"/>
      <c r="BJZ22" s="3"/>
      <c r="BKA22" s="3"/>
      <c r="BKB22" s="3"/>
      <c r="BKC22" s="3"/>
      <c r="BKD22" s="3"/>
      <c r="BKE22" s="3"/>
      <c r="BKF22" s="3"/>
      <c r="BKG22" s="3"/>
      <c r="BKH22" s="3"/>
      <c r="BKI22" s="3"/>
      <c r="BKJ22" s="3"/>
      <c r="BKK22" s="3"/>
      <c r="BKL22" s="3"/>
      <c r="BKM22" s="3"/>
      <c r="BKN22" s="3"/>
      <c r="BKO22" s="3"/>
      <c r="BKP22" s="3"/>
      <c r="BKQ22" s="3"/>
      <c r="BKR22" s="3"/>
      <c r="BKS22" s="3"/>
      <c r="BKT22" s="3"/>
      <c r="BKU22" s="3"/>
      <c r="BKV22" s="3"/>
      <c r="BKW22" s="3"/>
      <c r="BKX22" s="3"/>
      <c r="BKY22" s="3"/>
      <c r="BKZ22" s="3"/>
      <c r="BLA22" s="3"/>
      <c r="BLB22" s="3"/>
      <c r="BLC22" s="3"/>
      <c r="BLD22" s="3"/>
      <c r="BLE22" s="3"/>
      <c r="BLF22" s="3"/>
      <c r="BLG22" s="3"/>
      <c r="BLH22" s="3"/>
      <c r="BLI22" s="3"/>
      <c r="BLJ22" s="3"/>
      <c r="BLK22" s="3"/>
      <c r="BLL22" s="3"/>
      <c r="BLM22" s="3"/>
      <c r="BLN22" s="3"/>
      <c r="BLO22" s="3"/>
      <c r="BLP22" s="3"/>
      <c r="BLQ22" s="3"/>
      <c r="BLR22" s="3"/>
      <c r="BLS22" s="3"/>
      <c r="BLT22" s="3"/>
      <c r="BLU22" s="3"/>
      <c r="BLV22" s="3"/>
      <c r="BLW22" s="3"/>
      <c r="BLX22" s="3"/>
      <c r="BLY22" s="3"/>
      <c r="BLZ22" s="3"/>
      <c r="BMA22" s="3"/>
      <c r="BMB22" s="3"/>
      <c r="BMC22" s="3"/>
      <c r="BMD22" s="3"/>
      <c r="BME22" s="3"/>
      <c r="BMF22" s="3"/>
      <c r="BMG22" s="3"/>
      <c r="BMH22" s="3"/>
      <c r="BMI22" s="3"/>
      <c r="BMJ22" s="3"/>
      <c r="BMK22" s="3"/>
      <c r="BML22" s="3"/>
      <c r="BMM22" s="3"/>
      <c r="BMN22" s="3"/>
      <c r="BMO22" s="3"/>
      <c r="BMP22" s="3"/>
      <c r="BMQ22" s="3"/>
      <c r="BMR22" s="3"/>
      <c r="BMS22" s="3"/>
      <c r="BMT22" s="3"/>
      <c r="BMU22" s="3"/>
      <c r="BMV22" s="3"/>
      <c r="BMW22" s="3"/>
      <c r="BMX22" s="3"/>
      <c r="BMY22" s="3"/>
      <c r="BMZ22" s="3"/>
      <c r="BNA22" s="3"/>
      <c r="BNB22" s="3"/>
      <c r="BNC22" s="3"/>
      <c r="BND22" s="3"/>
      <c r="BNE22" s="3"/>
      <c r="BNF22" s="3"/>
      <c r="BNG22" s="3"/>
      <c r="BNH22" s="3"/>
      <c r="BNI22" s="3"/>
      <c r="BNJ22" s="3"/>
      <c r="BNK22" s="3"/>
      <c r="BNL22" s="3"/>
      <c r="BNM22" s="3"/>
      <c r="BNN22" s="3"/>
      <c r="BNO22" s="3"/>
      <c r="BNP22" s="3"/>
      <c r="BNQ22" s="3"/>
      <c r="BNR22" s="3"/>
      <c r="BNS22" s="3"/>
      <c r="BNT22" s="3"/>
      <c r="BNU22" s="3"/>
      <c r="BNV22" s="3"/>
      <c r="BNW22" s="3"/>
      <c r="BNX22" s="3"/>
      <c r="BNY22" s="3"/>
      <c r="BNZ22" s="3"/>
      <c r="BOA22" s="3"/>
      <c r="BOB22" s="3"/>
      <c r="BOC22" s="3"/>
      <c r="BOD22" s="3"/>
      <c r="BOE22" s="3"/>
      <c r="BOF22" s="3"/>
      <c r="BOG22" s="3"/>
      <c r="BOH22" s="3"/>
      <c r="BOI22" s="3"/>
      <c r="BOJ22" s="3"/>
      <c r="BOK22" s="3"/>
      <c r="BOL22" s="3"/>
      <c r="BOM22" s="3"/>
      <c r="BON22" s="3"/>
      <c r="BOO22" s="3"/>
      <c r="BOP22" s="3"/>
      <c r="BOQ22" s="3"/>
      <c r="BOR22" s="3"/>
      <c r="BOS22" s="3"/>
      <c r="BOT22" s="3"/>
      <c r="BOU22" s="3"/>
      <c r="BOV22" s="3"/>
      <c r="BOW22" s="3"/>
      <c r="BOX22" s="3"/>
      <c r="BOY22" s="3"/>
      <c r="BOZ22" s="3"/>
      <c r="BPA22" s="3"/>
      <c r="BPB22" s="3"/>
      <c r="BPC22" s="3"/>
      <c r="BPD22" s="3"/>
      <c r="BPE22" s="3"/>
      <c r="BPF22" s="3"/>
      <c r="BPG22" s="3"/>
      <c r="BPH22" s="3"/>
      <c r="BPI22" s="3"/>
      <c r="BPJ22" s="3"/>
      <c r="BPK22" s="3"/>
      <c r="BPL22" s="3"/>
      <c r="BPM22" s="3"/>
      <c r="BPN22" s="3"/>
      <c r="BPO22" s="3"/>
      <c r="BPP22" s="3"/>
      <c r="BPQ22" s="3"/>
      <c r="BPR22" s="3"/>
      <c r="BPS22" s="3"/>
      <c r="BPT22" s="3"/>
      <c r="BPU22" s="3"/>
      <c r="BPV22" s="3"/>
      <c r="BPW22" s="3"/>
      <c r="BPX22" s="3"/>
      <c r="BPY22" s="3"/>
      <c r="BPZ22" s="3"/>
      <c r="BQA22" s="3"/>
      <c r="BQB22" s="3"/>
      <c r="BQC22" s="3"/>
      <c r="BQD22" s="3"/>
      <c r="BQE22" s="3"/>
      <c r="BQF22" s="3"/>
      <c r="BQG22" s="3"/>
      <c r="BQH22" s="3"/>
      <c r="BQI22" s="3"/>
      <c r="BQJ22" s="3"/>
      <c r="BQK22" s="3"/>
      <c r="BQL22" s="3"/>
      <c r="BQM22" s="3"/>
      <c r="BQN22" s="3"/>
      <c r="BQO22" s="3"/>
      <c r="BQP22" s="3"/>
      <c r="BQQ22" s="3"/>
      <c r="BQR22" s="3"/>
      <c r="BQS22" s="3"/>
      <c r="BQT22" s="3"/>
      <c r="BQU22" s="3"/>
      <c r="BQV22" s="3"/>
      <c r="BQW22" s="3"/>
      <c r="BQX22" s="3"/>
      <c r="BQY22" s="3"/>
      <c r="BQZ22" s="3"/>
      <c r="BRA22" s="3"/>
      <c r="BRB22" s="3"/>
      <c r="BRC22" s="3"/>
      <c r="BRD22" s="3"/>
      <c r="BRE22" s="3"/>
      <c r="BRF22" s="3"/>
      <c r="BRG22" s="3"/>
      <c r="BRH22" s="3"/>
      <c r="BRI22" s="3"/>
      <c r="BRJ22" s="3"/>
      <c r="BRK22" s="3"/>
      <c r="BRL22" s="3"/>
      <c r="BRM22" s="3"/>
      <c r="BRN22" s="3"/>
      <c r="BRO22" s="3"/>
      <c r="BRP22" s="3"/>
      <c r="BRQ22" s="3"/>
      <c r="BRR22" s="3"/>
      <c r="BRS22" s="3"/>
      <c r="BRT22" s="3"/>
      <c r="BRU22" s="3"/>
      <c r="BRV22" s="3"/>
      <c r="BRW22" s="3"/>
      <c r="BRX22" s="3"/>
      <c r="BRY22" s="3"/>
      <c r="BRZ22" s="3"/>
      <c r="BSA22" s="3"/>
      <c r="BSB22" s="3"/>
      <c r="BSC22" s="3"/>
      <c r="BSD22" s="3"/>
      <c r="BSE22" s="3"/>
      <c r="BSF22" s="3"/>
      <c r="BSG22" s="3"/>
      <c r="BSH22" s="3"/>
      <c r="BSI22" s="3"/>
      <c r="BSJ22" s="3"/>
      <c r="BSK22" s="3"/>
      <c r="BSL22" s="3"/>
      <c r="BSM22" s="3"/>
      <c r="BSN22" s="3"/>
      <c r="BSO22" s="3"/>
      <c r="BSP22" s="3"/>
      <c r="BSQ22" s="3"/>
      <c r="BSR22" s="3"/>
      <c r="BSS22" s="3"/>
      <c r="BST22" s="3"/>
      <c r="BSU22" s="3"/>
      <c r="BSV22" s="3"/>
      <c r="BSW22" s="3"/>
      <c r="BSX22" s="3"/>
      <c r="BSY22" s="3"/>
      <c r="BSZ22" s="3"/>
      <c r="BTA22" s="3"/>
      <c r="BTB22" s="3"/>
      <c r="BTC22" s="3"/>
      <c r="BTD22" s="3"/>
      <c r="BTE22" s="3"/>
      <c r="BTF22" s="3"/>
      <c r="BTG22" s="3"/>
      <c r="BTH22" s="3"/>
      <c r="BTI22" s="3"/>
      <c r="BTJ22" s="3"/>
      <c r="BTK22" s="3"/>
      <c r="BTL22" s="3"/>
      <c r="BTM22" s="3"/>
      <c r="BTN22" s="3"/>
      <c r="BTO22" s="3"/>
      <c r="BTP22" s="3"/>
      <c r="BTQ22" s="3"/>
      <c r="BTR22" s="3"/>
      <c r="BTS22" s="3"/>
      <c r="BTT22" s="3"/>
      <c r="BTU22" s="3"/>
      <c r="BTV22" s="3"/>
      <c r="BTW22" s="3"/>
      <c r="BTX22" s="3"/>
      <c r="BTY22" s="3"/>
      <c r="BTZ22" s="3"/>
      <c r="BUA22" s="3"/>
      <c r="BUB22" s="3"/>
      <c r="BUC22" s="3"/>
      <c r="BUD22" s="3"/>
      <c r="BUE22" s="3"/>
      <c r="BUF22" s="3"/>
      <c r="BUG22" s="3"/>
      <c r="BUH22" s="3"/>
      <c r="BUI22" s="3"/>
      <c r="BUJ22" s="3"/>
      <c r="BUK22" s="3"/>
      <c r="BUL22" s="3"/>
      <c r="BUM22" s="3"/>
      <c r="BUN22" s="3"/>
      <c r="BUO22" s="3"/>
      <c r="BUP22" s="3"/>
      <c r="BUQ22" s="3"/>
      <c r="BUR22" s="3"/>
      <c r="BUS22" s="3"/>
      <c r="BUT22" s="3"/>
      <c r="BUU22" s="3"/>
      <c r="BUV22" s="3"/>
      <c r="BUW22" s="3"/>
      <c r="BUX22" s="3"/>
      <c r="BUY22" s="3"/>
      <c r="BUZ22" s="3"/>
      <c r="BVA22" s="3"/>
      <c r="BVB22" s="3"/>
      <c r="BVC22" s="3"/>
      <c r="BVD22" s="3"/>
      <c r="BVE22" s="3"/>
      <c r="BVF22" s="3"/>
      <c r="BVG22" s="3"/>
      <c r="BVH22" s="3"/>
      <c r="BVI22" s="3"/>
      <c r="BVJ22" s="3"/>
      <c r="BVK22" s="3"/>
      <c r="BVL22" s="3"/>
      <c r="BVM22" s="3"/>
      <c r="BVN22" s="3"/>
      <c r="BVO22" s="3"/>
      <c r="BVP22" s="3"/>
      <c r="BVQ22" s="3"/>
      <c r="BVR22" s="3"/>
      <c r="BVS22" s="3"/>
      <c r="BVT22" s="3"/>
      <c r="BVU22" s="3"/>
      <c r="BVV22" s="3"/>
      <c r="BVW22" s="3"/>
      <c r="BVX22" s="3"/>
      <c r="BVY22" s="3"/>
      <c r="BVZ22" s="3"/>
      <c r="BWA22" s="3"/>
      <c r="BWB22" s="3"/>
      <c r="BWC22" s="3"/>
      <c r="BWD22" s="3"/>
      <c r="BWE22" s="3"/>
      <c r="BWF22" s="3"/>
      <c r="BWG22" s="3"/>
      <c r="BWH22" s="3"/>
      <c r="BWI22" s="3"/>
      <c r="BWJ22" s="3"/>
      <c r="BWK22" s="3"/>
      <c r="BWL22" s="3"/>
      <c r="BWM22" s="3"/>
      <c r="BWN22" s="3"/>
      <c r="BWO22" s="3"/>
      <c r="BWP22" s="3"/>
      <c r="BWQ22" s="3"/>
      <c r="BWR22" s="3"/>
      <c r="BWS22" s="3"/>
      <c r="BWT22" s="3"/>
      <c r="BWU22" s="3"/>
      <c r="BWV22" s="3"/>
      <c r="BWW22" s="3"/>
      <c r="BWX22" s="3"/>
      <c r="BWY22" s="3"/>
      <c r="BWZ22" s="3"/>
      <c r="BXA22" s="3"/>
      <c r="BXB22" s="3"/>
      <c r="BXC22" s="3"/>
      <c r="BXD22" s="3"/>
      <c r="BXE22" s="3"/>
      <c r="BXF22" s="3"/>
      <c r="BXG22" s="3"/>
      <c r="BXH22" s="3"/>
      <c r="BXI22" s="3"/>
      <c r="BXJ22" s="3"/>
      <c r="BXK22" s="3"/>
      <c r="BXL22" s="3"/>
      <c r="BXM22" s="3"/>
      <c r="BXN22" s="3"/>
      <c r="BXO22" s="3"/>
      <c r="BXP22" s="3"/>
      <c r="BXQ22" s="3"/>
      <c r="BXR22" s="3"/>
      <c r="BXS22" s="3"/>
      <c r="BXT22" s="3"/>
      <c r="BXU22" s="3"/>
      <c r="BXV22" s="3"/>
      <c r="BXW22" s="3"/>
      <c r="BXX22" s="3"/>
      <c r="BXY22" s="3"/>
      <c r="BXZ22" s="3"/>
      <c r="BYA22" s="3"/>
      <c r="BYB22" s="3"/>
      <c r="BYC22" s="3"/>
      <c r="BYD22" s="3"/>
      <c r="BYE22" s="3"/>
      <c r="BYF22" s="3"/>
      <c r="BYG22" s="3"/>
      <c r="BYH22" s="3"/>
      <c r="BYI22" s="3"/>
      <c r="BYJ22" s="3"/>
      <c r="BYK22" s="3"/>
      <c r="BYL22" s="3"/>
      <c r="BYM22" s="3"/>
      <c r="BYN22" s="3"/>
      <c r="BYO22" s="3"/>
      <c r="BYP22" s="3"/>
      <c r="BYQ22" s="3"/>
      <c r="BYR22" s="3"/>
      <c r="BYS22" s="3"/>
      <c r="BYT22" s="3"/>
      <c r="BYU22" s="3"/>
      <c r="BYV22" s="3"/>
      <c r="BYW22" s="3"/>
      <c r="BYX22" s="3"/>
      <c r="BYY22" s="3"/>
      <c r="BYZ22" s="3"/>
      <c r="BZA22" s="3"/>
      <c r="BZB22" s="3"/>
      <c r="BZC22" s="3"/>
      <c r="BZD22" s="3"/>
      <c r="BZE22" s="3"/>
      <c r="BZF22" s="3"/>
      <c r="BZG22" s="3"/>
      <c r="BZH22" s="3"/>
      <c r="BZI22" s="3"/>
      <c r="BZJ22" s="3"/>
      <c r="BZK22" s="3"/>
      <c r="BZL22" s="3"/>
      <c r="BZM22" s="3"/>
      <c r="BZN22" s="3"/>
      <c r="BZO22" s="3"/>
      <c r="BZP22" s="3"/>
      <c r="BZQ22" s="3"/>
      <c r="BZR22" s="3"/>
      <c r="BZS22" s="3"/>
      <c r="BZT22" s="3"/>
      <c r="BZU22" s="3"/>
      <c r="BZV22" s="3"/>
      <c r="BZW22" s="3"/>
      <c r="BZX22" s="3"/>
      <c r="BZY22" s="3"/>
      <c r="BZZ22" s="3"/>
      <c r="CAA22" s="3"/>
      <c r="CAB22" s="3"/>
      <c r="CAC22" s="3"/>
      <c r="CAD22" s="3"/>
      <c r="CAE22" s="3"/>
      <c r="CAF22" s="3"/>
      <c r="CAG22" s="3"/>
      <c r="CAH22" s="3"/>
      <c r="CAI22" s="3"/>
      <c r="CAJ22" s="3"/>
      <c r="CAK22" s="3"/>
      <c r="CAL22" s="3"/>
      <c r="CAM22" s="3"/>
      <c r="CAN22" s="3"/>
      <c r="CAO22" s="3"/>
      <c r="CAP22" s="3"/>
      <c r="CAQ22" s="3"/>
      <c r="CAR22" s="3"/>
      <c r="CAS22" s="3"/>
      <c r="CAT22" s="3"/>
      <c r="CAU22" s="3"/>
      <c r="CAV22" s="3"/>
      <c r="CAW22" s="3"/>
      <c r="CAX22" s="3"/>
      <c r="CAY22" s="3"/>
      <c r="CAZ22" s="3"/>
      <c r="CBA22" s="3"/>
      <c r="CBB22" s="3"/>
      <c r="CBC22" s="3"/>
      <c r="CBD22" s="3"/>
      <c r="CBE22" s="3"/>
      <c r="CBF22" s="3"/>
      <c r="CBG22" s="3"/>
      <c r="CBH22" s="3"/>
      <c r="CBI22" s="3"/>
      <c r="CBJ22" s="3"/>
      <c r="CBK22" s="3"/>
      <c r="CBL22" s="3"/>
      <c r="CBM22" s="3"/>
      <c r="CBN22" s="3"/>
      <c r="CBO22" s="3"/>
      <c r="CBP22" s="3"/>
      <c r="CBQ22" s="3"/>
      <c r="CBR22" s="3"/>
      <c r="CBS22" s="3"/>
      <c r="CBT22" s="3"/>
      <c r="CBU22" s="3"/>
      <c r="CBV22" s="3"/>
      <c r="CBW22" s="3"/>
      <c r="CBX22" s="3"/>
      <c r="CBY22" s="3"/>
      <c r="CBZ22" s="3"/>
      <c r="CCA22" s="3"/>
      <c r="CCB22" s="3"/>
      <c r="CCC22" s="3"/>
      <c r="CCD22" s="3"/>
      <c r="CCE22" s="3"/>
      <c r="CCF22" s="3"/>
      <c r="CCG22" s="3"/>
      <c r="CCH22" s="3"/>
      <c r="CCI22" s="3"/>
      <c r="CCJ22" s="3"/>
      <c r="CCK22" s="3"/>
      <c r="CCL22" s="3"/>
      <c r="CCM22" s="3"/>
      <c r="CCN22" s="3"/>
      <c r="CCO22" s="3"/>
      <c r="CCP22" s="3"/>
      <c r="CCQ22" s="3"/>
      <c r="CCR22" s="3"/>
      <c r="CCS22" s="3"/>
      <c r="CCT22" s="3"/>
      <c r="CCU22" s="3"/>
      <c r="CCV22" s="3"/>
      <c r="CCW22" s="3"/>
      <c r="CCX22" s="3"/>
      <c r="CCY22" s="3"/>
      <c r="CCZ22" s="3"/>
      <c r="CDA22" s="3"/>
      <c r="CDB22" s="3"/>
      <c r="CDC22" s="3"/>
      <c r="CDD22" s="3"/>
      <c r="CDE22" s="3"/>
      <c r="CDF22" s="3"/>
      <c r="CDG22" s="3"/>
      <c r="CDH22" s="3"/>
      <c r="CDI22" s="3"/>
      <c r="CDJ22" s="3"/>
      <c r="CDK22" s="3"/>
      <c r="CDL22" s="3"/>
      <c r="CDM22" s="3"/>
      <c r="CDN22" s="3"/>
      <c r="CDO22" s="3"/>
      <c r="CDP22" s="3"/>
      <c r="CDQ22" s="3"/>
      <c r="CDR22" s="3"/>
      <c r="CDS22" s="3"/>
      <c r="CDT22" s="3"/>
      <c r="CDU22" s="3"/>
      <c r="CDV22" s="3"/>
      <c r="CDW22" s="3"/>
      <c r="CDX22" s="3"/>
      <c r="CDY22" s="3"/>
      <c r="CDZ22" s="3"/>
      <c r="CEA22" s="3"/>
      <c r="CEB22" s="3"/>
      <c r="CEC22" s="3"/>
      <c r="CED22" s="3"/>
      <c r="CEE22" s="3"/>
      <c r="CEF22" s="3"/>
      <c r="CEG22" s="3"/>
      <c r="CEH22" s="3"/>
      <c r="CEI22" s="3"/>
      <c r="CEJ22" s="3"/>
      <c r="CEK22" s="3"/>
      <c r="CEL22" s="3"/>
      <c r="CEM22" s="3"/>
      <c r="CEN22" s="3"/>
      <c r="CEO22" s="3"/>
      <c r="CEP22" s="3"/>
      <c r="CEQ22" s="3"/>
      <c r="CER22" s="3"/>
      <c r="CES22" s="3"/>
      <c r="CET22" s="3"/>
      <c r="CEU22" s="3"/>
      <c r="CEV22" s="3"/>
      <c r="CEW22" s="3"/>
      <c r="CEX22" s="3"/>
      <c r="CEY22" s="3"/>
      <c r="CEZ22" s="3"/>
      <c r="CFA22" s="3"/>
      <c r="CFB22" s="3"/>
      <c r="CFC22" s="3"/>
      <c r="CFD22" s="3"/>
      <c r="CFE22" s="3"/>
      <c r="CFF22" s="3"/>
      <c r="CFG22" s="3"/>
      <c r="CFH22" s="3"/>
      <c r="CFI22" s="3"/>
      <c r="CFJ22" s="3"/>
      <c r="CFK22" s="3"/>
      <c r="CFL22" s="3"/>
      <c r="CFM22" s="3"/>
      <c r="CFN22" s="3"/>
      <c r="CFO22" s="3"/>
      <c r="CFP22" s="3"/>
      <c r="CFQ22" s="3"/>
      <c r="CFR22" s="3"/>
      <c r="CFS22" s="3"/>
      <c r="CFT22" s="3"/>
      <c r="CFU22" s="3"/>
      <c r="CFV22" s="3"/>
      <c r="CFW22" s="3"/>
      <c r="CFX22" s="3"/>
      <c r="CFY22" s="3"/>
      <c r="CFZ22" s="3"/>
      <c r="CGA22" s="3"/>
      <c r="CGB22" s="3"/>
      <c r="CGC22" s="3"/>
      <c r="CGD22" s="3"/>
      <c r="CGE22" s="3"/>
      <c r="CGF22" s="3"/>
      <c r="CGG22" s="3"/>
      <c r="CGH22" s="3"/>
      <c r="CGI22" s="3"/>
      <c r="CGJ22" s="3"/>
      <c r="CGK22" s="3"/>
      <c r="CGL22" s="3"/>
      <c r="CGM22" s="3"/>
      <c r="CGN22" s="3"/>
      <c r="CGO22" s="3"/>
      <c r="CGP22" s="3"/>
      <c r="CGQ22" s="3"/>
      <c r="CGR22" s="3"/>
      <c r="CGS22" s="3"/>
      <c r="CGT22" s="3"/>
      <c r="CGU22" s="3"/>
      <c r="CGV22" s="3"/>
      <c r="CGW22" s="3"/>
      <c r="CGX22" s="3"/>
      <c r="CGY22" s="3"/>
      <c r="CGZ22" s="3"/>
      <c r="CHA22" s="3"/>
      <c r="CHB22" s="3"/>
      <c r="CHC22" s="3"/>
      <c r="CHD22" s="3"/>
      <c r="CHE22" s="3"/>
      <c r="CHF22" s="3"/>
      <c r="CHG22" s="3"/>
      <c r="CHH22" s="3"/>
      <c r="CHI22" s="3"/>
      <c r="CHJ22" s="3"/>
      <c r="CHK22" s="3"/>
      <c r="CHL22" s="3"/>
      <c r="CHM22" s="3"/>
      <c r="CHN22" s="3"/>
      <c r="CHO22" s="3"/>
      <c r="CHP22" s="3"/>
      <c r="CHQ22" s="3"/>
      <c r="CHR22" s="3"/>
      <c r="CHS22" s="3"/>
      <c r="CHT22" s="3"/>
      <c r="CHU22" s="3"/>
      <c r="CHV22" s="3"/>
      <c r="CHW22" s="3"/>
      <c r="CHX22" s="3"/>
      <c r="CHY22" s="3"/>
      <c r="CHZ22" s="3"/>
      <c r="CIA22" s="3"/>
      <c r="CIB22" s="3"/>
      <c r="CIC22" s="3"/>
      <c r="CID22" s="3"/>
      <c r="CIE22" s="3"/>
      <c r="CIF22" s="3"/>
      <c r="CIG22" s="3"/>
      <c r="CIH22" s="3"/>
      <c r="CII22" s="3"/>
      <c r="CIJ22" s="3"/>
      <c r="CIK22" s="3"/>
      <c r="CIL22" s="3"/>
      <c r="CIM22" s="3"/>
      <c r="CIN22" s="3"/>
      <c r="CIO22" s="3"/>
      <c r="CIP22" s="3"/>
      <c r="CIQ22" s="3"/>
      <c r="CIR22" s="3"/>
      <c r="CIS22" s="3"/>
      <c r="CIT22" s="3"/>
      <c r="CIU22" s="3"/>
      <c r="CIV22" s="3"/>
      <c r="CIW22" s="3"/>
      <c r="CIX22" s="3"/>
      <c r="CIY22" s="3"/>
      <c r="CIZ22" s="3"/>
      <c r="CJA22" s="3"/>
      <c r="CJB22" s="3"/>
      <c r="CJC22" s="3"/>
      <c r="CJD22" s="3"/>
      <c r="CJE22" s="3"/>
      <c r="CJF22" s="3"/>
      <c r="CJG22" s="3"/>
      <c r="CJH22" s="3"/>
      <c r="CJI22" s="3"/>
      <c r="CJJ22" s="3"/>
      <c r="CJK22" s="3"/>
      <c r="CJL22" s="3"/>
      <c r="CJM22" s="3"/>
      <c r="CJN22" s="3"/>
      <c r="CJO22" s="3"/>
      <c r="CJP22" s="3"/>
      <c r="CJQ22" s="3"/>
      <c r="CJR22" s="3"/>
      <c r="CJS22" s="3"/>
      <c r="CJT22" s="3"/>
      <c r="CJU22" s="3"/>
      <c r="CJV22" s="3"/>
      <c r="CJW22" s="3"/>
      <c r="CJX22" s="3"/>
      <c r="CJY22" s="3"/>
      <c r="CJZ22" s="3"/>
      <c r="CKA22" s="3"/>
      <c r="CKB22" s="3"/>
      <c r="CKC22" s="3"/>
      <c r="CKD22" s="3"/>
      <c r="CKE22" s="3"/>
      <c r="CKF22" s="3"/>
      <c r="CKG22" s="3"/>
      <c r="CKH22" s="3"/>
      <c r="CKI22" s="3"/>
      <c r="CKJ22" s="3"/>
      <c r="CKK22" s="3"/>
      <c r="CKL22" s="3"/>
      <c r="CKM22" s="3"/>
      <c r="CKN22" s="3"/>
      <c r="CKO22" s="3"/>
      <c r="CKP22" s="3"/>
      <c r="CKQ22" s="3"/>
      <c r="CKR22" s="3"/>
      <c r="CKS22" s="3"/>
      <c r="CKT22" s="3"/>
      <c r="CKU22" s="3"/>
      <c r="CKV22" s="3"/>
      <c r="CKW22" s="3"/>
      <c r="CKX22" s="3"/>
      <c r="CKY22" s="3"/>
      <c r="CKZ22" s="3"/>
      <c r="CLA22" s="3"/>
      <c r="CLB22" s="3"/>
      <c r="CLC22" s="3"/>
      <c r="CLD22" s="3"/>
      <c r="CLE22" s="3"/>
      <c r="CLF22" s="3"/>
      <c r="CLG22" s="3"/>
      <c r="CLH22" s="3"/>
      <c r="CLI22" s="3"/>
      <c r="CLJ22" s="3"/>
      <c r="CLK22" s="3"/>
      <c r="CLL22" s="3"/>
      <c r="CLM22" s="3"/>
      <c r="CLN22" s="3"/>
      <c r="CLO22" s="3"/>
      <c r="CLP22" s="3"/>
      <c r="CLQ22" s="3"/>
      <c r="CLR22" s="3"/>
      <c r="CLS22" s="3"/>
      <c r="CLT22" s="3"/>
      <c r="CLU22" s="3"/>
      <c r="CLV22" s="3"/>
      <c r="CLW22" s="3"/>
      <c r="CLX22" s="3"/>
      <c r="CLY22" s="3"/>
      <c r="CLZ22" s="3"/>
      <c r="CMA22" s="3"/>
      <c r="CMB22" s="3"/>
      <c r="CMC22" s="3"/>
      <c r="CMD22" s="3"/>
      <c r="CME22" s="3"/>
      <c r="CMF22" s="3"/>
      <c r="CMG22" s="3"/>
      <c r="CMH22" s="3"/>
      <c r="CMI22" s="3"/>
      <c r="CMJ22" s="3"/>
      <c r="CMK22" s="3"/>
      <c r="CML22" s="3"/>
      <c r="CMM22" s="3"/>
      <c r="CMN22" s="3"/>
      <c r="CMO22" s="3"/>
      <c r="CMP22" s="3"/>
      <c r="CMQ22" s="3"/>
      <c r="CMR22" s="3"/>
      <c r="CMS22" s="3"/>
      <c r="CMT22" s="3"/>
      <c r="CMU22" s="3"/>
      <c r="CMV22" s="3"/>
      <c r="CMW22" s="3"/>
      <c r="CMX22" s="3"/>
      <c r="CMY22" s="3"/>
      <c r="CMZ22" s="3"/>
      <c r="CNA22" s="3"/>
      <c r="CNB22" s="3"/>
      <c r="CNC22" s="3"/>
      <c r="CND22" s="3"/>
      <c r="CNE22" s="3"/>
      <c r="CNF22" s="3"/>
      <c r="CNG22" s="3"/>
      <c r="CNH22" s="3"/>
      <c r="CNI22" s="3"/>
      <c r="CNJ22" s="3"/>
      <c r="CNK22" s="3"/>
      <c r="CNL22" s="3"/>
      <c r="CNM22" s="3"/>
      <c r="CNN22" s="3"/>
      <c r="CNO22" s="3"/>
      <c r="CNP22" s="3"/>
      <c r="CNQ22" s="3"/>
      <c r="CNR22" s="3"/>
      <c r="CNS22" s="3"/>
      <c r="CNT22" s="3"/>
      <c r="CNU22" s="3"/>
      <c r="CNV22" s="3"/>
      <c r="CNW22" s="3"/>
      <c r="CNX22" s="3"/>
      <c r="CNY22" s="3"/>
      <c r="CNZ22" s="3"/>
      <c r="COA22" s="3"/>
      <c r="COB22" s="3"/>
      <c r="COC22" s="3"/>
      <c r="COD22" s="3"/>
      <c r="COE22" s="3"/>
      <c r="COF22" s="3"/>
      <c r="COG22" s="3"/>
      <c r="COH22" s="3"/>
      <c r="COI22" s="3"/>
      <c r="COJ22" s="3"/>
      <c r="COK22" s="3"/>
      <c r="COL22" s="3"/>
      <c r="COM22" s="3"/>
      <c r="CON22" s="3"/>
      <c r="COO22" s="3"/>
      <c r="COP22" s="3"/>
      <c r="COQ22" s="3"/>
      <c r="COR22" s="3"/>
      <c r="COS22" s="3"/>
      <c r="COT22" s="3"/>
      <c r="COU22" s="3"/>
      <c r="COV22" s="3"/>
      <c r="COW22" s="3"/>
      <c r="COX22" s="3"/>
      <c r="COY22" s="3"/>
      <c r="COZ22" s="3"/>
      <c r="CPA22" s="3"/>
      <c r="CPB22" s="3"/>
      <c r="CPC22" s="3"/>
      <c r="CPD22" s="3"/>
      <c r="CPE22" s="3"/>
      <c r="CPF22" s="3"/>
      <c r="CPG22" s="3"/>
      <c r="CPH22" s="3"/>
      <c r="CPI22" s="3"/>
      <c r="CPJ22" s="3"/>
      <c r="CPK22" s="3"/>
      <c r="CPL22" s="3"/>
      <c r="CPM22" s="3"/>
      <c r="CPN22" s="3"/>
      <c r="CPO22" s="3"/>
      <c r="CPP22" s="3"/>
      <c r="CPQ22" s="3"/>
      <c r="CPR22" s="3"/>
      <c r="CPS22" s="3"/>
      <c r="CPT22" s="3"/>
      <c r="CPU22" s="3"/>
      <c r="CPV22" s="3"/>
      <c r="CPW22" s="3"/>
      <c r="CPX22" s="3"/>
      <c r="CPY22" s="3"/>
      <c r="CPZ22" s="3"/>
      <c r="CQA22" s="3"/>
      <c r="CQB22" s="3"/>
      <c r="CQC22" s="3"/>
      <c r="CQD22" s="3"/>
      <c r="CQE22" s="3"/>
      <c r="CQF22" s="3"/>
      <c r="CQG22" s="3"/>
      <c r="CQH22" s="3"/>
      <c r="CQI22" s="3"/>
      <c r="CQJ22" s="3"/>
      <c r="CQK22" s="3"/>
      <c r="CQL22" s="3"/>
      <c r="CQM22" s="3"/>
      <c r="CQN22" s="3"/>
      <c r="CQO22" s="3"/>
      <c r="CQP22" s="3"/>
      <c r="CQQ22" s="3"/>
      <c r="CQR22" s="3"/>
      <c r="CQS22" s="3"/>
      <c r="CQT22" s="3"/>
      <c r="CQU22" s="3"/>
      <c r="CQV22" s="3"/>
      <c r="CQW22" s="3"/>
      <c r="CQX22" s="3"/>
      <c r="CQY22" s="3"/>
      <c r="CQZ22" s="3"/>
      <c r="CRA22" s="3"/>
      <c r="CRB22" s="3"/>
      <c r="CRC22" s="3"/>
      <c r="CRD22" s="3"/>
      <c r="CRE22" s="3"/>
      <c r="CRF22" s="3"/>
      <c r="CRG22" s="3"/>
      <c r="CRH22" s="3"/>
      <c r="CRI22" s="3"/>
      <c r="CRJ22" s="3"/>
      <c r="CRK22" s="3"/>
      <c r="CRL22" s="3"/>
      <c r="CRM22" s="3"/>
      <c r="CRN22" s="3"/>
      <c r="CRO22" s="3"/>
      <c r="CRP22" s="3"/>
      <c r="CRQ22" s="3"/>
      <c r="CRR22" s="3"/>
      <c r="CRS22" s="3"/>
      <c r="CRT22" s="3"/>
      <c r="CRU22" s="3"/>
      <c r="CRV22" s="3"/>
      <c r="CRW22" s="3"/>
      <c r="CRX22" s="3"/>
      <c r="CRY22" s="3"/>
      <c r="CRZ22" s="3"/>
      <c r="CSA22" s="3"/>
      <c r="CSB22" s="3"/>
      <c r="CSC22" s="3"/>
      <c r="CSD22" s="3"/>
      <c r="CSE22" s="3"/>
      <c r="CSF22" s="3"/>
      <c r="CSG22" s="3"/>
      <c r="CSH22" s="3"/>
      <c r="CSI22" s="3"/>
      <c r="CSJ22" s="3"/>
      <c r="CSK22" s="3"/>
      <c r="CSL22" s="3"/>
      <c r="CSM22" s="3"/>
      <c r="CSN22" s="3"/>
      <c r="CSO22" s="3"/>
      <c r="CSP22" s="3"/>
      <c r="CSQ22" s="3"/>
      <c r="CSR22" s="3"/>
      <c r="CSS22" s="3"/>
      <c r="CST22" s="3"/>
      <c r="CSU22" s="3"/>
      <c r="CSV22" s="3"/>
      <c r="CSW22" s="3"/>
      <c r="CSX22" s="3"/>
      <c r="CSY22" s="3"/>
      <c r="CSZ22" s="3"/>
      <c r="CTA22" s="3"/>
      <c r="CTB22" s="3"/>
      <c r="CTC22" s="3"/>
      <c r="CTD22" s="3"/>
      <c r="CTE22" s="3"/>
      <c r="CTF22" s="3"/>
      <c r="CTG22" s="3"/>
      <c r="CTH22" s="3"/>
      <c r="CTI22" s="3"/>
      <c r="CTJ22" s="3"/>
      <c r="CTK22" s="3"/>
      <c r="CTL22" s="3"/>
      <c r="CTM22" s="3"/>
      <c r="CTN22" s="3"/>
      <c r="CTO22" s="3"/>
      <c r="CTP22" s="3"/>
      <c r="CTQ22" s="3"/>
      <c r="CTR22" s="3"/>
      <c r="CTS22" s="3"/>
      <c r="CTT22" s="3"/>
      <c r="CTU22" s="3"/>
      <c r="CTV22" s="3"/>
      <c r="CTW22" s="3"/>
      <c r="CTX22" s="3"/>
      <c r="CTY22" s="3"/>
      <c r="CTZ22" s="3"/>
      <c r="CUA22" s="3"/>
      <c r="CUB22" s="3"/>
      <c r="CUC22" s="3"/>
      <c r="CUD22" s="3"/>
      <c r="CUE22" s="3"/>
      <c r="CUF22" s="3"/>
      <c r="CUG22" s="3"/>
      <c r="CUH22" s="3"/>
      <c r="CUI22" s="3"/>
      <c r="CUJ22" s="3"/>
      <c r="CUK22" s="3"/>
      <c r="CUL22" s="3"/>
      <c r="CUM22" s="3"/>
      <c r="CUN22" s="3"/>
      <c r="CUO22" s="3"/>
      <c r="CUP22" s="3"/>
      <c r="CUQ22" s="3"/>
      <c r="CUR22" s="3"/>
      <c r="CUS22" s="3"/>
      <c r="CUT22" s="3"/>
      <c r="CUU22" s="3"/>
      <c r="CUV22" s="3"/>
      <c r="CUW22" s="3"/>
      <c r="CUX22" s="3"/>
      <c r="CUY22" s="3"/>
      <c r="CUZ22" s="3"/>
      <c r="CVA22" s="3"/>
      <c r="CVB22" s="3"/>
      <c r="CVC22" s="3"/>
      <c r="CVD22" s="3"/>
      <c r="CVE22" s="3"/>
      <c r="CVF22" s="3"/>
      <c r="CVG22" s="3"/>
      <c r="CVH22" s="3"/>
      <c r="CVI22" s="3"/>
      <c r="CVJ22" s="3"/>
      <c r="CVK22" s="3"/>
      <c r="CVL22" s="3"/>
      <c r="CVM22" s="3"/>
      <c r="CVN22" s="3"/>
      <c r="CVO22" s="3"/>
      <c r="CVP22" s="3"/>
      <c r="CVQ22" s="3"/>
      <c r="CVR22" s="3"/>
      <c r="CVS22" s="3"/>
      <c r="CVT22" s="3"/>
      <c r="CVU22" s="3"/>
      <c r="CVV22" s="3"/>
      <c r="CVW22" s="3"/>
      <c r="CVX22" s="3"/>
      <c r="CVY22" s="3"/>
      <c r="CVZ22" s="3"/>
      <c r="CWA22" s="3"/>
      <c r="CWB22" s="3"/>
      <c r="CWC22" s="3"/>
      <c r="CWD22" s="3"/>
      <c r="CWE22" s="3"/>
      <c r="CWF22" s="3"/>
      <c r="CWG22" s="3"/>
      <c r="CWH22" s="3"/>
      <c r="CWI22" s="3"/>
      <c r="CWJ22" s="3"/>
      <c r="CWK22" s="3"/>
      <c r="CWL22" s="3"/>
      <c r="CWM22" s="3"/>
      <c r="CWN22" s="3"/>
      <c r="CWO22" s="3"/>
      <c r="CWP22" s="3"/>
      <c r="CWQ22" s="3"/>
      <c r="CWR22" s="3"/>
      <c r="CWS22" s="3"/>
      <c r="CWT22" s="3"/>
      <c r="CWU22" s="3"/>
      <c r="CWV22" s="3"/>
      <c r="CWW22" s="3"/>
      <c r="CWX22" s="3"/>
      <c r="CWY22" s="3"/>
      <c r="CWZ22" s="3"/>
      <c r="CXA22" s="3"/>
      <c r="CXB22" s="3"/>
      <c r="CXC22" s="3"/>
      <c r="CXD22" s="3"/>
      <c r="CXE22" s="3"/>
      <c r="CXF22" s="3"/>
      <c r="CXG22" s="3"/>
      <c r="CXH22" s="3"/>
      <c r="CXI22" s="3"/>
      <c r="CXJ22" s="3"/>
      <c r="CXK22" s="3"/>
      <c r="CXL22" s="3"/>
      <c r="CXM22" s="3"/>
      <c r="CXN22" s="3"/>
      <c r="CXO22" s="3"/>
      <c r="CXP22" s="3"/>
      <c r="CXQ22" s="3"/>
      <c r="CXR22" s="3"/>
      <c r="CXS22" s="3"/>
      <c r="CXT22" s="3"/>
      <c r="CXU22" s="3"/>
      <c r="CXV22" s="3"/>
      <c r="CXW22" s="3"/>
      <c r="CXX22" s="3"/>
      <c r="CXY22" s="3"/>
      <c r="CXZ22" s="3"/>
      <c r="CYA22" s="3"/>
      <c r="CYB22" s="3"/>
      <c r="CYC22" s="3"/>
      <c r="CYD22" s="3"/>
      <c r="CYE22" s="3"/>
      <c r="CYF22" s="3"/>
      <c r="CYG22" s="3"/>
      <c r="CYH22" s="3"/>
      <c r="CYI22" s="3"/>
      <c r="CYJ22" s="3"/>
      <c r="CYK22" s="3"/>
      <c r="CYL22" s="3"/>
      <c r="CYM22" s="3"/>
      <c r="CYN22" s="3"/>
      <c r="CYO22" s="3"/>
      <c r="CYP22" s="3"/>
      <c r="CYQ22" s="3"/>
      <c r="CYR22" s="3"/>
      <c r="CYS22" s="3"/>
      <c r="CYT22" s="3"/>
      <c r="CYU22" s="3"/>
      <c r="CYV22" s="3"/>
      <c r="CYW22" s="3"/>
      <c r="CYX22" s="3"/>
      <c r="CYY22" s="3"/>
      <c r="CYZ22" s="3"/>
      <c r="CZA22" s="3"/>
      <c r="CZB22" s="3"/>
      <c r="CZC22" s="3"/>
      <c r="CZD22" s="3"/>
      <c r="CZE22" s="3"/>
      <c r="CZF22" s="3"/>
      <c r="CZG22" s="3"/>
      <c r="CZH22" s="3"/>
      <c r="CZI22" s="3"/>
      <c r="CZJ22" s="3"/>
      <c r="CZK22" s="3"/>
      <c r="CZL22" s="3"/>
      <c r="CZM22" s="3"/>
      <c r="CZN22" s="3"/>
      <c r="CZO22" s="3"/>
      <c r="CZP22" s="3"/>
      <c r="CZQ22" s="3"/>
      <c r="CZR22" s="3"/>
      <c r="CZS22" s="3"/>
      <c r="CZT22" s="3"/>
      <c r="CZU22" s="3"/>
      <c r="CZV22" s="3"/>
      <c r="CZW22" s="3"/>
      <c r="CZX22" s="3"/>
      <c r="CZY22" s="3"/>
      <c r="CZZ22" s="3"/>
      <c r="DAA22" s="3"/>
      <c r="DAB22" s="3"/>
      <c r="DAC22" s="3"/>
      <c r="DAD22" s="3"/>
      <c r="DAE22" s="3"/>
      <c r="DAF22" s="3"/>
      <c r="DAG22" s="3"/>
      <c r="DAH22" s="3"/>
      <c r="DAI22" s="3"/>
      <c r="DAJ22" s="3"/>
      <c r="DAK22" s="3"/>
      <c r="DAL22" s="3"/>
      <c r="DAM22" s="3"/>
      <c r="DAN22" s="3"/>
      <c r="DAO22" s="3"/>
      <c r="DAP22" s="3"/>
      <c r="DAQ22" s="3"/>
      <c r="DAR22" s="3"/>
      <c r="DAS22" s="3"/>
      <c r="DAT22" s="3"/>
      <c r="DAU22" s="3"/>
      <c r="DAV22" s="3"/>
      <c r="DAW22" s="3"/>
      <c r="DAX22" s="3"/>
      <c r="DAY22" s="3"/>
      <c r="DAZ22" s="3"/>
      <c r="DBA22" s="3"/>
      <c r="DBB22" s="3"/>
      <c r="DBC22" s="3"/>
      <c r="DBD22" s="3"/>
      <c r="DBE22" s="3"/>
      <c r="DBF22" s="3"/>
      <c r="DBG22" s="3"/>
      <c r="DBH22" s="3"/>
      <c r="DBI22" s="3"/>
      <c r="DBJ22" s="3"/>
      <c r="DBK22" s="3"/>
      <c r="DBL22" s="3"/>
      <c r="DBM22" s="3"/>
      <c r="DBN22" s="3"/>
      <c r="DBO22" s="3"/>
      <c r="DBP22" s="3"/>
      <c r="DBQ22" s="3"/>
      <c r="DBR22" s="3"/>
      <c r="DBS22" s="3"/>
      <c r="DBT22" s="3"/>
      <c r="DBU22" s="3"/>
      <c r="DBV22" s="3"/>
      <c r="DBW22" s="3"/>
      <c r="DBX22" s="3"/>
      <c r="DBY22" s="3"/>
      <c r="DBZ22" s="3"/>
      <c r="DCA22" s="3"/>
      <c r="DCB22" s="3"/>
      <c r="DCC22" s="3"/>
      <c r="DCD22" s="3"/>
      <c r="DCE22" s="3"/>
      <c r="DCF22" s="3"/>
      <c r="DCG22" s="3"/>
      <c r="DCH22" s="3"/>
      <c r="DCI22" s="3"/>
      <c r="DCJ22" s="3"/>
      <c r="DCK22" s="3"/>
      <c r="DCL22" s="3"/>
      <c r="DCM22" s="3"/>
      <c r="DCN22" s="3"/>
      <c r="DCO22" s="3"/>
      <c r="DCP22" s="3"/>
      <c r="DCQ22" s="3"/>
      <c r="DCR22" s="3"/>
      <c r="DCS22" s="3"/>
      <c r="DCT22" s="3"/>
      <c r="DCU22" s="3"/>
      <c r="DCV22" s="3"/>
      <c r="DCW22" s="3"/>
      <c r="DCX22" s="3"/>
      <c r="DCY22" s="3"/>
      <c r="DCZ22" s="3"/>
      <c r="DDA22" s="3"/>
      <c r="DDB22" s="3"/>
      <c r="DDC22" s="3"/>
      <c r="DDD22" s="3"/>
      <c r="DDE22" s="3"/>
      <c r="DDF22" s="3"/>
      <c r="DDG22" s="3"/>
      <c r="DDH22" s="3"/>
      <c r="DDI22" s="3"/>
      <c r="DDJ22" s="3"/>
      <c r="DDK22" s="3"/>
      <c r="DDL22" s="3"/>
      <c r="DDM22" s="3"/>
      <c r="DDN22" s="3"/>
      <c r="DDO22" s="3"/>
      <c r="DDP22" s="3"/>
      <c r="DDQ22" s="3"/>
      <c r="DDR22" s="3"/>
      <c r="DDS22" s="3"/>
      <c r="DDT22" s="3"/>
      <c r="DDU22" s="3"/>
      <c r="DDV22" s="3"/>
      <c r="DDW22" s="3"/>
      <c r="DDX22" s="3"/>
      <c r="DDY22" s="3"/>
      <c r="DDZ22" s="3"/>
      <c r="DEA22" s="3"/>
      <c r="DEB22" s="3"/>
      <c r="DEC22" s="3"/>
      <c r="DED22" s="3"/>
      <c r="DEE22" s="3"/>
      <c r="DEF22" s="3"/>
      <c r="DEG22" s="3"/>
      <c r="DEH22" s="3"/>
      <c r="DEI22" s="3"/>
      <c r="DEJ22" s="3"/>
      <c r="DEK22" s="3"/>
      <c r="DEL22" s="3"/>
      <c r="DEM22" s="3"/>
      <c r="DEN22" s="3"/>
      <c r="DEO22" s="3"/>
      <c r="DEP22" s="3"/>
      <c r="DEQ22" s="3"/>
      <c r="DER22" s="3"/>
      <c r="DES22" s="3"/>
      <c r="DET22" s="3"/>
      <c r="DEU22" s="3"/>
      <c r="DEV22" s="3"/>
      <c r="DEW22" s="3"/>
      <c r="DEX22" s="3"/>
      <c r="DEY22" s="3"/>
      <c r="DEZ22" s="3"/>
      <c r="DFA22" s="3"/>
      <c r="DFB22" s="3"/>
      <c r="DFC22" s="3"/>
      <c r="DFD22" s="3"/>
      <c r="DFE22" s="3"/>
      <c r="DFF22" s="3"/>
      <c r="DFG22" s="3"/>
      <c r="DFH22" s="3"/>
      <c r="DFI22" s="3"/>
      <c r="DFJ22" s="3"/>
      <c r="DFK22" s="3"/>
      <c r="DFL22" s="3"/>
      <c r="DFM22" s="3"/>
      <c r="DFN22" s="3"/>
      <c r="DFO22" s="3"/>
      <c r="DFP22" s="3"/>
      <c r="DFQ22" s="3"/>
      <c r="DFR22" s="3"/>
      <c r="DFS22" s="3"/>
      <c r="DFT22" s="3"/>
      <c r="DFU22" s="3"/>
      <c r="DFV22" s="3"/>
      <c r="DFW22" s="3"/>
      <c r="DFX22" s="3"/>
      <c r="DFY22" s="3"/>
      <c r="DFZ22" s="3"/>
      <c r="DGA22" s="3"/>
      <c r="DGB22" s="3"/>
      <c r="DGC22" s="3"/>
      <c r="DGD22" s="3"/>
      <c r="DGE22" s="3"/>
      <c r="DGF22" s="3"/>
      <c r="DGG22" s="3"/>
      <c r="DGH22" s="3"/>
      <c r="DGI22" s="3"/>
      <c r="DGJ22" s="3"/>
      <c r="DGK22" s="3"/>
      <c r="DGL22" s="3"/>
      <c r="DGM22" s="3"/>
      <c r="DGN22" s="3"/>
      <c r="DGO22" s="3"/>
      <c r="DGP22" s="3"/>
      <c r="DGQ22" s="3"/>
      <c r="DGR22" s="3"/>
      <c r="DGS22" s="3"/>
      <c r="DGT22" s="3"/>
      <c r="DGU22" s="3"/>
      <c r="DGV22" s="3"/>
      <c r="DGW22" s="3"/>
      <c r="DGX22" s="3"/>
      <c r="DGY22" s="3"/>
      <c r="DGZ22" s="3"/>
      <c r="DHA22" s="3"/>
      <c r="DHB22" s="3"/>
      <c r="DHC22" s="3"/>
      <c r="DHD22" s="3"/>
      <c r="DHE22" s="3"/>
      <c r="DHF22" s="3"/>
      <c r="DHG22" s="3"/>
      <c r="DHH22" s="3"/>
      <c r="DHI22" s="3"/>
      <c r="DHJ22" s="3"/>
      <c r="DHK22" s="3"/>
      <c r="DHL22" s="3"/>
      <c r="DHM22" s="3"/>
      <c r="DHN22" s="3"/>
      <c r="DHO22" s="3"/>
      <c r="DHP22" s="3"/>
      <c r="DHQ22" s="3"/>
      <c r="DHR22" s="3"/>
      <c r="DHS22" s="3"/>
      <c r="DHT22" s="3"/>
      <c r="DHU22" s="3"/>
      <c r="DHV22" s="3"/>
      <c r="DHW22" s="3"/>
      <c r="DHX22" s="3"/>
      <c r="DHY22" s="3"/>
      <c r="DHZ22" s="3"/>
      <c r="DIA22" s="3"/>
      <c r="DIB22" s="3"/>
      <c r="DIC22" s="3"/>
      <c r="DID22" s="3"/>
      <c r="DIE22" s="3"/>
      <c r="DIF22" s="3"/>
      <c r="DIG22" s="3"/>
      <c r="DIH22" s="3"/>
      <c r="DII22" s="3"/>
      <c r="DIJ22" s="3"/>
      <c r="DIK22" s="3"/>
      <c r="DIL22" s="3"/>
      <c r="DIM22" s="3"/>
      <c r="DIN22" s="3"/>
      <c r="DIO22" s="3"/>
      <c r="DIP22" s="3"/>
      <c r="DIQ22" s="3"/>
      <c r="DIR22" s="3"/>
      <c r="DIS22" s="3"/>
      <c r="DIT22" s="3"/>
      <c r="DIU22" s="3"/>
      <c r="DIV22" s="3"/>
      <c r="DIW22" s="3"/>
      <c r="DIX22" s="3"/>
      <c r="DIY22" s="3"/>
      <c r="DIZ22" s="3"/>
      <c r="DJA22" s="3"/>
      <c r="DJB22" s="3"/>
      <c r="DJC22" s="3"/>
      <c r="DJD22" s="3"/>
      <c r="DJE22" s="3"/>
      <c r="DJF22" s="3"/>
      <c r="DJG22" s="3"/>
      <c r="DJH22" s="3"/>
      <c r="DJI22" s="3"/>
      <c r="DJJ22" s="3"/>
      <c r="DJK22" s="3"/>
      <c r="DJL22" s="3"/>
      <c r="DJM22" s="3"/>
      <c r="DJN22" s="3"/>
      <c r="DJO22" s="3"/>
      <c r="DJP22" s="3"/>
      <c r="DJQ22" s="3"/>
      <c r="DJR22" s="3"/>
      <c r="DJS22" s="3"/>
      <c r="DJT22" s="3"/>
      <c r="DJU22" s="3"/>
      <c r="DJV22" s="3"/>
      <c r="DJW22" s="3"/>
      <c r="DJX22" s="3"/>
      <c r="DJY22" s="3"/>
      <c r="DJZ22" s="3"/>
      <c r="DKA22" s="3"/>
      <c r="DKB22" s="3"/>
      <c r="DKC22" s="3"/>
      <c r="DKD22" s="3"/>
      <c r="DKE22" s="3"/>
      <c r="DKF22" s="3"/>
      <c r="DKG22" s="3"/>
      <c r="DKH22" s="3"/>
      <c r="DKI22" s="3"/>
      <c r="DKJ22" s="3"/>
      <c r="DKK22" s="3"/>
      <c r="DKL22" s="3"/>
      <c r="DKM22" s="3"/>
      <c r="DKN22" s="3"/>
      <c r="DKO22" s="3"/>
      <c r="DKP22" s="3"/>
      <c r="DKQ22" s="3"/>
      <c r="DKR22" s="3"/>
      <c r="DKS22" s="3"/>
      <c r="DKT22" s="3"/>
      <c r="DKU22" s="3"/>
      <c r="DKV22" s="3"/>
      <c r="DKW22" s="3"/>
      <c r="DKX22" s="3"/>
      <c r="DKY22" s="3"/>
      <c r="DKZ22" s="3"/>
      <c r="DLA22" s="3"/>
      <c r="DLB22" s="3"/>
      <c r="DLC22" s="3"/>
      <c r="DLD22" s="3"/>
      <c r="DLE22" s="3"/>
      <c r="DLF22" s="3"/>
      <c r="DLG22" s="3"/>
      <c r="DLH22" s="3"/>
      <c r="DLI22" s="3"/>
      <c r="DLJ22" s="3"/>
      <c r="DLK22" s="3"/>
      <c r="DLL22" s="3"/>
      <c r="DLM22" s="3"/>
      <c r="DLN22" s="3"/>
      <c r="DLO22" s="3"/>
      <c r="DLP22" s="3"/>
      <c r="DLQ22" s="3"/>
      <c r="DLR22" s="3"/>
      <c r="DLS22" s="3"/>
      <c r="DLT22" s="3"/>
      <c r="DLU22" s="3"/>
      <c r="DLV22" s="3"/>
      <c r="DLW22" s="3"/>
      <c r="DLX22" s="3"/>
      <c r="DLY22" s="3"/>
      <c r="DLZ22" s="3"/>
      <c r="DMA22" s="3"/>
      <c r="DMB22" s="3"/>
      <c r="DMC22" s="3"/>
      <c r="DMD22" s="3"/>
      <c r="DME22" s="3"/>
      <c r="DMF22" s="3"/>
      <c r="DMG22" s="3"/>
      <c r="DMH22" s="3"/>
      <c r="DMI22" s="3"/>
      <c r="DMJ22" s="3"/>
      <c r="DMK22" s="3"/>
      <c r="DML22" s="3"/>
      <c r="DMM22" s="3"/>
      <c r="DMN22" s="3"/>
      <c r="DMO22" s="3"/>
      <c r="DMP22" s="3"/>
      <c r="DMQ22" s="3"/>
      <c r="DMR22" s="3"/>
      <c r="DMS22" s="3"/>
      <c r="DMT22" s="3"/>
      <c r="DMU22" s="3"/>
      <c r="DMV22" s="3"/>
      <c r="DMW22" s="3"/>
      <c r="DMX22" s="3"/>
      <c r="DMY22" s="3"/>
      <c r="DMZ22" s="3"/>
      <c r="DNA22" s="3"/>
      <c r="DNB22" s="3"/>
      <c r="DNC22" s="3"/>
      <c r="DND22" s="3"/>
      <c r="DNE22" s="3"/>
      <c r="DNF22" s="3"/>
      <c r="DNG22" s="3"/>
      <c r="DNH22" s="3"/>
      <c r="DNI22" s="3"/>
      <c r="DNJ22" s="3"/>
      <c r="DNK22" s="3"/>
      <c r="DNL22" s="3"/>
      <c r="DNM22" s="3"/>
      <c r="DNN22" s="3"/>
      <c r="DNO22" s="3"/>
      <c r="DNP22" s="3"/>
      <c r="DNQ22" s="3"/>
      <c r="DNR22" s="3"/>
      <c r="DNS22" s="3"/>
      <c r="DNT22" s="3"/>
      <c r="DNU22" s="3"/>
      <c r="DNV22" s="3"/>
      <c r="DNW22" s="3"/>
      <c r="DNX22" s="3"/>
      <c r="DNY22" s="3"/>
      <c r="DNZ22" s="3"/>
      <c r="DOA22" s="3"/>
      <c r="DOB22" s="3"/>
      <c r="DOC22" s="3"/>
      <c r="DOD22" s="3"/>
      <c r="DOE22" s="3"/>
      <c r="DOF22" s="3"/>
      <c r="DOG22" s="3"/>
      <c r="DOH22" s="3"/>
      <c r="DOI22" s="3"/>
      <c r="DOJ22" s="3"/>
      <c r="DOK22" s="3"/>
      <c r="DOL22" s="3"/>
      <c r="DOM22" s="3"/>
      <c r="DON22" s="3"/>
      <c r="DOO22" s="3"/>
      <c r="DOP22" s="3"/>
      <c r="DOQ22" s="3"/>
      <c r="DOR22" s="3"/>
      <c r="DOS22" s="3"/>
      <c r="DOT22" s="3"/>
      <c r="DOU22" s="3"/>
      <c r="DOV22" s="3"/>
      <c r="DOW22" s="3"/>
      <c r="DOX22" s="3"/>
      <c r="DOY22" s="3"/>
      <c r="DOZ22" s="3"/>
      <c r="DPA22" s="3"/>
      <c r="DPB22" s="3"/>
      <c r="DPC22" s="3"/>
      <c r="DPD22" s="3"/>
      <c r="DPE22" s="3"/>
      <c r="DPF22" s="3"/>
      <c r="DPG22" s="3"/>
      <c r="DPH22" s="3"/>
      <c r="DPI22" s="3"/>
      <c r="DPJ22" s="3"/>
      <c r="DPK22" s="3"/>
      <c r="DPL22" s="3"/>
      <c r="DPM22" s="3"/>
      <c r="DPN22" s="3"/>
      <c r="DPO22" s="3"/>
      <c r="DPP22" s="3"/>
      <c r="DPQ22" s="3"/>
      <c r="DPR22" s="3"/>
      <c r="DPS22" s="3"/>
      <c r="DPT22" s="3"/>
      <c r="DPU22" s="3"/>
      <c r="DPV22" s="3"/>
      <c r="DPW22" s="3"/>
      <c r="DPX22" s="3"/>
      <c r="DPY22" s="3"/>
      <c r="DPZ22" s="3"/>
      <c r="DQA22" s="3"/>
      <c r="DQB22" s="3"/>
      <c r="DQC22" s="3"/>
      <c r="DQD22" s="3"/>
      <c r="DQE22" s="3"/>
      <c r="DQF22" s="3"/>
      <c r="DQG22" s="3"/>
      <c r="DQH22" s="3"/>
      <c r="DQI22" s="3"/>
      <c r="DQJ22" s="3"/>
      <c r="DQK22" s="3"/>
      <c r="DQL22" s="3"/>
      <c r="DQM22" s="3"/>
      <c r="DQN22" s="3"/>
      <c r="DQO22" s="3"/>
      <c r="DQP22" s="3"/>
      <c r="DQQ22" s="3"/>
      <c r="DQR22" s="3"/>
      <c r="DQS22" s="3"/>
      <c r="DQT22" s="3"/>
      <c r="DQU22" s="3"/>
      <c r="DQV22" s="3"/>
      <c r="DQW22" s="3"/>
      <c r="DQX22" s="3"/>
      <c r="DQY22" s="3"/>
      <c r="DQZ22" s="3"/>
      <c r="DRA22" s="3"/>
      <c r="DRB22" s="3"/>
      <c r="DRC22" s="3"/>
      <c r="DRD22" s="3"/>
      <c r="DRE22" s="3"/>
      <c r="DRF22" s="3"/>
      <c r="DRG22" s="3"/>
      <c r="DRH22" s="3"/>
      <c r="DRI22" s="3"/>
      <c r="DRJ22" s="3"/>
      <c r="DRK22" s="3"/>
      <c r="DRL22" s="3"/>
      <c r="DRM22" s="3"/>
      <c r="DRN22" s="3"/>
      <c r="DRO22" s="3"/>
      <c r="DRP22" s="3"/>
      <c r="DRQ22" s="3"/>
      <c r="DRR22" s="3"/>
      <c r="DRS22" s="3"/>
      <c r="DRT22" s="3"/>
      <c r="DRU22" s="3"/>
      <c r="DRV22" s="3"/>
      <c r="DRW22" s="3"/>
      <c r="DRX22" s="3"/>
      <c r="DRY22" s="3"/>
      <c r="DRZ22" s="3"/>
      <c r="DSA22" s="3"/>
      <c r="DSB22" s="3"/>
      <c r="DSC22" s="3"/>
      <c r="DSD22" s="3"/>
      <c r="DSE22" s="3"/>
      <c r="DSF22" s="3"/>
      <c r="DSG22" s="3"/>
      <c r="DSH22" s="3"/>
      <c r="DSI22" s="3"/>
      <c r="DSJ22" s="3"/>
      <c r="DSK22" s="3"/>
      <c r="DSL22" s="3"/>
      <c r="DSM22" s="3"/>
      <c r="DSN22" s="3"/>
      <c r="DSO22" s="3"/>
      <c r="DSP22" s="3"/>
      <c r="DSQ22" s="3"/>
      <c r="DSR22" s="3"/>
      <c r="DSS22" s="3"/>
      <c r="DST22" s="3"/>
      <c r="DSU22" s="3"/>
      <c r="DSV22" s="3"/>
      <c r="DSW22" s="3"/>
      <c r="DSX22" s="3"/>
      <c r="DSY22" s="3"/>
      <c r="DSZ22" s="3"/>
      <c r="DTA22" s="3"/>
      <c r="DTB22" s="3"/>
      <c r="DTC22" s="3"/>
      <c r="DTD22" s="3"/>
      <c r="DTE22" s="3"/>
      <c r="DTF22" s="3"/>
      <c r="DTG22" s="3"/>
      <c r="DTH22" s="3"/>
      <c r="DTI22" s="3"/>
      <c r="DTJ22" s="3"/>
      <c r="DTK22" s="3"/>
      <c r="DTL22" s="3"/>
      <c r="DTM22" s="3"/>
      <c r="DTN22" s="3"/>
      <c r="DTO22" s="3"/>
      <c r="DTP22" s="3"/>
      <c r="DTQ22" s="3"/>
      <c r="DTR22" s="3"/>
      <c r="DTS22" s="3"/>
      <c r="DTT22" s="3"/>
      <c r="DTU22" s="3"/>
      <c r="DTV22" s="3"/>
      <c r="DTW22" s="3"/>
      <c r="DTX22" s="3"/>
      <c r="DTY22" s="3"/>
      <c r="DTZ22" s="3"/>
      <c r="DUA22" s="3"/>
      <c r="DUB22" s="3"/>
      <c r="DUC22" s="3"/>
      <c r="DUD22" s="3"/>
      <c r="DUE22" s="3"/>
      <c r="DUF22" s="3"/>
      <c r="DUG22" s="3"/>
      <c r="DUH22" s="3"/>
      <c r="DUI22" s="3"/>
      <c r="DUJ22" s="3"/>
      <c r="DUK22" s="3"/>
      <c r="DUL22" s="3"/>
      <c r="DUM22" s="3"/>
      <c r="DUN22" s="3"/>
      <c r="DUO22" s="3"/>
      <c r="DUP22" s="3"/>
      <c r="DUQ22" s="3"/>
      <c r="DUR22" s="3"/>
      <c r="DUS22" s="3"/>
      <c r="DUT22" s="3"/>
      <c r="DUU22" s="3"/>
      <c r="DUV22" s="3"/>
      <c r="DUW22" s="3"/>
      <c r="DUX22" s="3"/>
      <c r="DUY22" s="3"/>
      <c r="DUZ22" s="3"/>
      <c r="DVA22" s="3"/>
      <c r="DVB22" s="3"/>
      <c r="DVC22" s="3"/>
      <c r="DVD22" s="3"/>
      <c r="DVE22" s="3"/>
      <c r="DVF22" s="3"/>
      <c r="DVG22" s="3"/>
      <c r="DVH22" s="3"/>
      <c r="DVI22" s="3"/>
      <c r="DVJ22" s="3"/>
      <c r="DVK22" s="3"/>
      <c r="DVL22" s="3"/>
      <c r="DVM22" s="3"/>
      <c r="DVN22" s="3"/>
      <c r="DVO22" s="3"/>
      <c r="DVP22" s="3"/>
      <c r="DVQ22" s="3"/>
      <c r="DVR22" s="3"/>
      <c r="DVS22" s="3"/>
      <c r="DVT22" s="3"/>
      <c r="DVU22" s="3"/>
      <c r="DVV22" s="3"/>
      <c r="DVW22" s="3"/>
      <c r="DVX22" s="3"/>
      <c r="DVY22" s="3"/>
      <c r="DVZ22" s="3"/>
      <c r="DWA22" s="3"/>
      <c r="DWB22" s="3"/>
      <c r="DWC22" s="3"/>
      <c r="DWD22" s="3"/>
      <c r="DWE22" s="3"/>
      <c r="DWF22" s="3"/>
      <c r="DWG22" s="3"/>
      <c r="DWH22" s="3"/>
      <c r="DWI22" s="3"/>
      <c r="DWJ22" s="3"/>
      <c r="DWK22" s="3"/>
      <c r="DWL22" s="3"/>
      <c r="DWM22" s="3"/>
      <c r="DWN22" s="3"/>
      <c r="DWO22" s="3"/>
      <c r="DWP22" s="3"/>
      <c r="DWQ22" s="3"/>
      <c r="DWR22" s="3"/>
      <c r="DWS22" s="3"/>
      <c r="DWT22" s="3"/>
      <c r="DWU22" s="3"/>
      <c r="DWV22" s="3"/>
      <c r="DWW22" s="3"/>
      <c r="DWX22" s="3"/>
      <c r="DWY22" s="3"/>
      <c r="DWZ22" s="3"/>
      <c r="DXA22" s="3"/>
      <c r="DXB22" s="3"/>
      <c r="DXC22" s="3"/>
      <c r="DXD22" s="3"/>
      <c r="DXE22" s="3"/>
      <c r="DXF22" s="3"/>
      <c r="DXG22" s="3"/>
      <c r="DXH22" s="3"/>
      <c r="DXI22" s="3"/>
      <c r="DXJ22" s="3"/>
      <c r="DXK22" s="3"/>
      <c r="DXL22" s="3"/>
      <c r="DXM22" s="3"/>
      <c r="DXN22" s="3"/>
      <c r="DXO22" s="3"/>
      <c r="DXP22" s="3"/>
      <c r="DXQ22" s="3"/>
      <c r="DXR22" s="3"/>
      <c r="DXS22" s="3"/>
      <c r="DXT22" s="3"/>
      <c r="DXU22" s="3"/>
      <c r="DXV22" s="3"/>
      <c r="DXW22" s="3"/>
      <c r="DXX22" s="3"/>
      <c r="DXY22" s="3"/>
      <c r="DXZ22" s="3"/>
      <c r="DYA22" s="3"/>
      <c r="DYB22" s="3"/>
      <c r="DYC22" s="3"/>
      <c r="DYD22" s="3"/>
      <c r="DYE22" s="3"/>
      <c r="DYF22" s="3"/>
      <c r="DYG22" s="3"/>
      <c r="DYH22" s="3"/>
      <c r="DYI22" s="3"/>
      <c r="DYJ22" s="3"/>
      <c r="DYK22" s="3"/>
      <c r="DYL22" s="3"/>
      <c r="DYM22" s="3"/>
      <c r="DYN22" s="3"/>
      <c r="DYO22" s="3"/>
      <c r="DYP22" s="3"/>
      <c r="DYQ22" s="3"/>
      <c r="DYR22" s="3"/>
      <c r="DYS22" s="3"/>
      <c r="DYT22" s="3"/>
      <c r="DYU22" s="3"/>
      <c r="DYV22" s="3"/>
      <c r="DYW22" s="3"/>
      <c r="DYX22" s="3"/>
      <c r="DYY22" s="3"/>
      <c r="DYZ22" s="3"/>
      <c r="DZA22" s="3"/>
      <c r="DZB22" s="3"/>
      <c r="DZC22" s="3"/>
      <c r="DZD22" s="3"/>
      <c r="DZE22" s="3"/>
      <c r="DZF22" s="3"/>
      <c r="DZG22" s="3"/>
      <c r="DZH22" s="3"/>
      <c r="DZI22" s="3"/>
      <c r="DZJ22" s="3"/>
      <c r="DZK22" s="3"/>
      <c r="DZL22" s="3"/>
      <c r="DZM22" s="3"/>
      <c r="DZN22" s="3"/>
      <c r="DZO22" s="3"/>
      <c r="DZP22" s="3"/>
      <c r="DZQ22" s="3"/>
      <c r="DZR22" s="3"/>
      <c r="DZS22" s="3"/>
      <c r="DZT22" s="3"/>
      <c r="DZU22" s="3"/>
      <c r="DZV22" s="3"/>
      <c r="DZW22" s="3"/>
      <c r="DZX22" s="3"/>
      <c r="DZY22" s="3"/>
      <c r="DZZ22" s="3"/>
      <c r="EAA22" s="3"/>
      <c r="EAB22" s="3"/>
      <c r="EAC22" s="3"/>
      <c r="EAD22" s="3"/>
      <c r="EAE22" s="3"/>
      <c r="EAF22" s="3"/>
      <c r="EAG22" s="3"/>
      <c r="EAH22" s="3"/>
      <c r="EAI22" s="3"/>
      <c r="EAJ22" s="3"/>
      <c r="EAK22" s="3"/>
      <c r="EAL22" s="3"/>
      <c r="EAM22" s="3"/>
      <c r="EAN22" s="3"/>
      <c r="EAO22" s="3"/>
      <c r="EAP22" s="3"/>
      <c r="EAQ22" s="3"/>
      <c r="EAR22" s="3"/>
      <c r="EAS22" s="3"/>
      <c r="EAT22" s="3"/>
      <c r="EAU22" s="3"/>
      <c r="EAV22" s="3"/>
      <c r="EAW22" s="3"/>
      <c r="EAX22" s="3"/>
      <c r="EAY22" s="3"/>
      <c r="EAZ22" s="3"/>
      <c r="EBA22" s="3"/>
      <c r="EBB22" s="3"/>
      <c r="EBC22" s="3"/>
      <c r="EBD22" s="3"/>
      <c r="EBE22" s="3"/>
      <c r="EBF22" s="3"/>
      <c r="EBG22" s="3"/>
      <c r="EBH22" s="3"/>
      <c r="EBI22" s="3"/>
      <c r="EBJ22" s="3"/>
      <c r="EBK22" s="3"/>
      <c r="EBL22" s="3"/>
      <c r="EBM22" s="3"/>
      <c r="EBN22" s="3"/>
      <c r="EBO22" s="3"/>
      <c r="EBP22" s="3"/>
      <c r="EBQ22" s="3"/>
      <c r="EBR22" s="3"/>
      <c r="EBS22" s="3"/>
      <c r="EBT22" s="3"/>
      <c r="EBU22" s="3"/>
      <c r="EBV22" s="3"/>
      <c r="EBW22" s="3"/>
      <c r="EBX22" s="3"/>
      <c r="EBY22" s="3"/>
      <c r="EBZ22" s="3"/>
      <c r="ECA22" s="3"/>
      <c r="ECB22" s="3"/>
      <c r="ECC22" s="3"/>
      <c r="ECD22" s="3"/>
      <c r="ECE22" s="3"/>
      <c r="ECF22" s="3"/>
      <c r="ECG22" s="3"/>
      <c r="ECH22" s="3"/>
      <c r="ECI22" s="3"/>
      <c r="ECJ22" s="3"/>
      <c r="ECK22" s="3"/>
      <c r="ECL22" s="3"/>
      <c r="ECM22" s="3"/>
      <c r="ECN22" s="3"/>
      <c r="ECO22" s="3"/>
      <c r="ECP22" s="3"/>
      <c r="ECQ22" s="3"/>
      <c r="ECR22" s="3"/>
      <c r="ECS22" s="3"/>
      <c r="ECT22" s="3"/>
      <c r="ECU22" s="3"/>
      <c r="ECV22" s="3"/>
      <c r="ECW22" s="3"/>
      <c r="ECX22" s="3"/>
      <c r="ECY22" s="3"/>
      <c r="ECZ22" s="3"/>
      <c r="EDA22" s="3"/>
      <c r="EDB22" s="3"/>
      <c r="EDC22" s="3"/>
      <c r="EDD22" s="3"/>
      <c r="EDE22" s="3"/>
      <c r="EDF22" s="3"/>
      <c r="EDG22" s="3"/>
      <c r="EDH22" s="3"/>
      <c r="EDI22" s="3"/>
      <c r="EDJ22" s="3"/>
      <c r="EDK22" s="3"/>
      <c r="EDL22" s="3"/>
      <c r="EDM22" s="3"/>
      <c r="EDN22" s="3"/>
      <c r="EDO22" s="3"/>
      <c r="EDP22" s="3"/>
      <c r="EDQ22" s="3"/>
      <c r="EDR22" s="3"/>
      <c r="EDS22" s="3"/>
      <c r="EDT22" s="3"/>
      <c r="EDU22" s="3"/>
      <c r="EDV22" s="3"/>
      <c r="EDW22" s="3"/>
      <c r="EDX22" s="3"/>
      <c r="EDY22" s="3"/>
      <c r="EDZ22" s="3"/>
      <c r="EEA22" s="3"/>
      <c r="EEB22" s="3"/>
      <c r="EEC22" s="3"/>
      <c r="EED22" s="3"/>
      <c r="EEE22" s="3"/>
      <c r="EEF22" s="3"/>
      <c r="EEG22" s="3"/>
      <c r="EEH22" s="3"/>
      <c r="EEI22" s="3"/>
      <c r="EEJ22" s="3"/>
      <c r="EEK22" s="3"/>
      <c r="EEL22" s="3"/>
      <c r="EEM22" s="3"/>
      <c r="EEN22" s="3"/>
      <c r="EEO22" s="3"/>
      <c r="EEP22" s="3"/>
      <c r="EEQ22" s="3"/>
      <c r="EER22" s="3"/>
      <c r="EES22" s="3"/>
      <c r="EET22" s="3"/>
      <c r="EEU22" s="3"/>
      <c r="EEV22" s="3"/>
      <c r="EEW22" s="3"/>
      <c r="EEX22" s="3"/>
      <c r="EEY22" s="3"/>
      <c r="EEZ22" s="3"/>
      <c r="EFA22" s="3"/>
      <c r="EFB22" s="3"/>
      <c r="EFC22" s="3"/>
      <c r="EFD22" s="3"/>
      <c r="EFE22" s="3"/>
      <c r="EFF22" s="3"/>
      <c r="EFG22" s="3"/>
      <c r="EFH22" s="3"/>
      <c r="EFI22" s="3"/>
      <c r="EFJ22" s="3"/>
      <c r="EFK22" s="3"/>
      <c r="EFL22" s="3"/>
      <c r="EFM22" s="3"/>
      <c r="EFN22" s="3"/>
      <c r="EFO22" s="3"/>
      <c r="EFP22" s="3"/>
      <c r="EFQ22" s="3"/>
      <c r="EFR22" s="3"/>
      <c r="EFS22" s="3"/>
      <c r="EFT22" s="3"/>
      <c r="EFU22" s="3"/>
      <c r="EFV22" s="3"/>
      <c r="EFW22" s="3"/>
      <c r="EFX22" s="3"/>
      <c r="EFY22" s="3"/>
      <c r="EFZ22" s="3"/>
      <c r="EGA22" s="3"/>
      <c r="EGB22" s="3"/>
      <c r="EGC22" s="3"/>
      <c r="EGD22" s="3"/>
      <c r="EGE22" s="3"/>
      <c r="EGF22" s="3"/>
      <c r="EGG22" s="3"/>
      <c r="EGH22" s="3"/>
      <c r="EGI22" s="3"/>
      <c r="EGJ22" s="3"/>
      <c r="EGK22" s="3"/>
      <c r="EGL22" s="3"/>
      <c r="EGM22" s="3"/>
      <c r="EGN22" s="3"/>
      <c r="EGO22" s="3"/>
      <c r="EGP22" s="3"/>
      <c r="EGQ22" s="3"/>
      <c r="EGR22" s="3"/>
      <c r="EGS22" s="3"/>
      <c r="EGT22" s="3"/>
      <c r="EGU22" s="3"/>
      <c r="EGV22" s="3"/>
      <c r="EGW22" s="3"/>
      <c r="EGX22" s="3"/>
      <c r="EGY22" s="3"/>
      <c r="EGZ22" s="3"/>
      <c r="EHA22" s="3"/>
      <c r="EHB22" s="3"/>
      <c r="EHC22" s="3"/>
      <c r="EHD22" s="3"/>
      <c r="EHE22" s="3"/>
      <c r="EHF22" s="3"/>
      <c r="EHG22" s="3"/>
      <c r="EHH22" s="3"/>
      <c r="EHI22" s="3"/>
      <c r="EHJ22" s="3"/>
      <c r="EHK22" s="3"/>
      <c r="EHL22" s="3"/>
      <c r="EHM22" s="3"/>
      <c r="EHN22" s="3"/>
      <c r="EHO22" s="3"/>
      <c r="EHP22" s="3"/>
      <c r="EHQ22" s="3"/>
      <c r="EHR22" s="3"/>
      <c r="EHS22" s="3"/>
      <c r="EHT22" s="3"/>
      <c r="EHU22" s="3"/>
      <c r="EHV22" s="3"/>
      <c r="EHW22" s="3"/>
      <c r="EHX22" s="3"/>
      <c r="EHY22" s="3"/>
      <c r="EHZ22" s="3"/>
      <c r="EIA22" s="3"/>
      <c r="EIB22" s="3"/>
      <c r="EIC22" s="3"/>
      <c r="EID22" s="3"/>
      <c r="EIE22" s="3"/>
      <c r="EIF22" s="3"/>
      <c r="EIG22" s="3"/>
      <c r="EIH22" s="3"/>
      <c r="EII22" s="3"/>
      <c r="EIJ22" s="3"/>
      <c r="EIK22" s="3"/>
      <c r="EIL22" s="3"/>
      <c r="EIM22" s="3"/>
      <c r="EIN22" s="3"/>
      <c r="EIO22" s="3"/>
      <c r="EIP22" s="3"/>
      <c r="EIQ22" s="3"/>
      <c r="EIR22" s="3"/>
      <c r="EIS22" s="3"/>
      <c r="EIT22" s="3"/>
      <c r="EIU22" s="3"/>
      <c r="EIV22" s="3"/>
      <c r="EIW22" s="3"/>
      <c r="EIX22" s="3"/>
      <c r="EIY22" s="3"/>
      <c r="EIZ22" s="3"/>
      <c r="EJA22" s="3"/>
      <c r="EJB22" s="3"/>
      <c r="EJC22" s="3"/>
      <c r="EJD22" s="3"/>
      <c r="EJE22" s="3"/>
      <c r="EJF22" s="3"/>
      <c r="EJG22" s="3"/>
      <c r="EJH22" s="3"/>
      <c r="EJI22" s="3"/>
      <c r="EJJ22" s="3"/>
      <c r="EJK22" s="3"/>
      <c r="EJL22" s="3"/>
      <c r="EJM22" s="3"/>
      <c r="EJN22" s="3"/>
      <c r="EJO22" s="3"/>
      <c r="EJP22" s="3"/>
      <c r="EJQ22" s="3"/>
      <c r="EJR22" s="3"/>
      <c r="EJS22" s="3"/>
      <c r="EJT22" s="3"/>
      <c r="EJU22" s="3"/>
      <c r="EJV22" s="3"/>
      <c r="EJW22" s="3"/>
      <c r="EJX22" s="3"/>
      <c r="EJY22" s="3"/>
      <c r="EJZ22" s="3"/>
      <c r="EKA22" s="3"/>
      <c r="EKB22" s="3"/>
      <c r="EKC22" s="3"/>
      <c r="EKD22" s="3"/>
      <c r="EKE22" s="3"/>
      <c r="EKF22" s="3"/>
      <c r="EKG22" s="3"/>
      <c r="EKH22" s="3"/>
      <c r="EKI22" s="3"/>
      <c r="EKJ22" s="3"/>
      <c r="EKK22" s="3"/>
      <c r="EKL22" s="3"/>
      <c r="EKM22" s="3"/>
      <c r="EKN22" s="3"/>
      <c r="EKO22" s="3"/>
      <c r="EKP22" s="3"/>
      <c r="EKQ22" s="3"/>
      <c r="EKR22" s="3"/>
      <c r="EKS22" s="3"/>
      <c r="EKT22" s="3"/>
      <c r="EKU22" s="3"/>
      <c r="EKV22" s="3"/>
      <c r="EKW22" s="3"/>
      <c r="EKX22" s="3"/>
      <c r="EKY22" s="3"/>
      <c r="EKZ22" s="3"/>
      <c r="ELA22" s="3"/>
      <c r="ELB22" s="3"/>
      <c r="ELC22" s="3"/>
      <c r="ELD22" s="3"/>
      <c r="ELE22" s="3"/>
      <c r="ELF22" s="3"/>
      <c r="ELG22" s="3"/>
      <c r="ELH22" s="3"/>
      <c r="ELI22" s="3"/>
      <c r="ELJ22" s="3"/>
      <c r="ELK22" s="3"/>
      <c r="ELL22" s="3"/>
      <c r="ELM22" s="3"/>
      <c r="ELN22" s="3"/>
      <c r="ELO22" s="3"/>
      <c r="ELP22" s="3"/>
      <c r="ELQ22" s="3"/>
      <c r="ELR22" s="3"/>
      <c r="ELS22" s="3"/>
      <c r="ELT22" s="3"/>
      <c r="ELU22" s="3"/>
      <c r="ELV22" s="3"/>
      <c r="ELW22" s="3"/>
      <c r="ELX22" s="3"/>
      <c r="ELY22" s="3"/>
      <c r="ELZ22" s="3"/>
      <c r="EMA22" s="3"/>
      <c r="EMB22" s="3"/>
      <c r="EMC22" s="3"/>
      <c r="EMD22" s="3"/>
      <c r="EME22" s="3"/>
      <c r="EMF22" s="3"/>
      <c r="EMG22" s="3"/>
      <c r="EMH22" s="3"/>
      <c r="EMI22" s="3"/>
      <c r="EMJ22" s="3"/>
      <c r="EMK22" s="3"/>
      <c r="EML22" s="3"/>
      <c r="EMM22" s="3"/>
      <c r="EMN22" s="3"/>
      <c r="EMO22" s="3"/>
      <c r="EMP22" s="3"/>
      <c r="EMQ22" s="3"/>
      <c r="EMR22" s="3"/>
      <c r="EMS22" s="3"/>
      <c r="EMT22" s="3"/>
      <c r="EMU22" s="3"/>
      <c r="EMV22" s="3"/>
      <c r="EMW22" s="3"/>
      <c r="EMX22" s="3"/>
      <c r="EMY22" s="3"/>
      <c r="EMZ22" s="3"/>
      <c r="ENA22" s="3"/>
      <c r="ENB22" s="3"/>
      <c r="ENC22" s="3"/>
      <c r="END22" s="3"/>
      <c r="ENE22" s="3"/>
      <c r="ENF22" s="3"/>
      <c r="ENG22" s="3"/>
      <c r="ENH22" s="3"/>
      <c r="ENI22" s="3"/>
      <c r="ENJ22" s="3"/>
      <c r="ENK22" s="3"/>
      <c r="ENL22" s="3"/>
      <c r="ENM22" s="3"/>
      <c r="ENN22" s="3"/>
      <c r="ENO22" s="3"/>
      <c r="ENP22" s="3"/>
      <c r="ENQ22" s="3"/>
      <c r="ENR22" s="3"/>
      <c r="ENS22" s="3"/>
      <c r="ENT22" s="3"/>
      <c r="ENU22" s="3"/>
      <c r="ENV22" s="3"/>
      <c r="ENW22" s="3"/>
      <c r="ENX22" s="3"/>
      <c r="ENY22" s="3"/>
      <c r="ENZ22" s="3"/>
      <c r="EOA22" s="3"/>
      <c r="EOB22" s="3"/>
      <c r="EOC22" s="3"/>
      <c r="EOD22" s="3"/>
      <c r="EOE22" s="3"/>
      <c r="EOF22" s="3"/>
      <c r="EOG22" s="3"/>
      <c r="EOH22" s="3"/>
      <c r="EOI22" s="3"/>
      <c r="EOJ22" s="3"/>
      <c r="EOK22" s="3"/>
      <c r="EOL22" s="3"/>
      <c r="EOM22" s="3"/>
      <c r="EON22" s="3"/>
      <c r="EOO22" s="3"/>
      <c r="EOP22" s="3"/>
      <c r="EOQ22" s="3"/>
      <c r="EOR22" s="3"/>
      <c r="EOS22" s="3"/>
      <c r="EOT22" s="3"/>
      <c r="EOU22" s="3"/>
      <c r="EOV22" s="3"/>
      <c r="EOW22" s="3"/>
      <c r="EOX22" s="3"/>
      <c r="EOY22" s="3"/>
      <c r="EOZ22" s="3"/>
      <c r="EPA22" s="3"/>
      <c r="EPB22" s="3"/>
      <c r="EPC22" s="3"/>
      <c r="EPD22" s="3"/>
      <c r="EPE22" s="3"/>
      <c r="EPF22" s="3"/>
      <c r="EPG22" s="3"/>
      <c r="EPH22" s="3"/>
      <c r="EPI22" s="3"/>
      <c r="EPJ22" s="3"/>
      <c r="EPK22" s="3"/>
      <c r="EPL22" s="3"/>
      <c r="EPM22" s="3"/>
      <c r="EPN22" s="3"/>
      <c r="EPO22" s="3"/>
      <c r="EPP22" s="3"/>
      <c r="EPQ22" s="3"/>
      <c r="EPR22" s="3"/>
      <c r="EPS22" s="3"/>
      <c r="EPT22" s="3"/>
      <c r="EPU22" s="3"/>
      <c r="EPV22" s="3"/>
      <c r="EPW22" s="3"/>
      <c r="EPX22" s="3"/>
      <c r="EPY22" s="3"/>
      <c r="EPZ22" s="3"/>
      <c r="EQA22" s="3"/>
      <c r="EQB22" s="3"/>
      <c r="EQC22" s="3"/>
      <c r="EQD22" s="3"/>
      <c r="EQE22" s="3"/>
      <c r="EQF22" s="3"/>
      <c r="EQG22" s="3"/>
      <c r="EQH22" s="3"/>
      <c r="EQI22" s="3"/>
      <c r="EQJ22" s="3"/>
      <c r="EQK22" s="3"/>
      <c r="EQL22" s="3"/>
      <c r="EQM22" s="3"/>
      <c r="EQN22" s="3"/>
      <c r="EQO22" s="3"/>
      <c r="EQP22" s="3"/>
      <c r="EQQ22" s="3"/>
      <c r="EQR22" s="3"/>
      <c r="EQS22" s="3"/>
      <c r="EQT22" s="3"/>
      <c r="EQU22" s="3"/>
      <c r="EQV22" s="3"/>
      <c r="EQW22" s="3"/>
      <c r="EQX22" s="3"/>
      <c r="EQY22" s="3"/>
      <c r="EQZ22" s="3"/>
      <c r="ERA22" s="3"/>
      <c r="ERB22" s="3"/>
      <c r="ERC22" s="3"/>
      <c r="ERD22" s="3"/>
      <c r="ERE22" s="3"/>
      <c r="ERF22" s="3"/>
      <c r="ERG22" s="3"/>
      <c r="ERH22" s="3"/>
      <c r="ERI22" s="3"/>
      <c r="ERJ22" s="3"/>
      <c r="ERK22" s="3"/>
      <c r="ERL22" s="3"/>
      <c r="ERM22" s="3"/>
      <c r="ERN22" s="3"/>
      <c r="ERO22" s="3"/>
      <c r="ERP22" s="3"/>
      <c r="ERQ22" s="3"/>
      <c r="ERR22" s="3"/>
      <c r="ERS22" s="3"/>
      <c r="ERT22" s="3"/>
      <c r="ERU22" s="3"/>
      <c r="ERV22" s="3"/>
      <c r="ERW22" s="3"/>
      <c r="ERX22" s="3"/>
      <c r="ERY22" s="3"/>
      <c r="ERZ22" s="3"/>
      <c r="ESA22" s="3"/>
      <c r="ESB22" s="3"/>
      <c r="ESC22" s="3"/>
      <c r="ESD22" s="3"/>
      <c r="ESE22" s="3"/>
      <c r="ESF22" s="3"/>
      <c r="ESG22" s="3"/>
      <c r="ESH22" s="3"/>
      <c r="ESI22" s="3"/>
      <c r="ESJ22" s="3"/>
      <c r="ESK22" s="3"/>
      <c r="ESL22" s="3"/>
      <c r="ESM22" s="3"/>
      <c r="ESN22" s="3"/>
      <c r="ESO22" s="3"/>
      <c r="ESP22" s="3"/>
      <c r="ESQ22" s="3"/>
      <c r="ESR22" s="3"/>
      <c r="ESS22" s="3"/>
      <c r="EST22" s="3"/>
      <c r="ESU22" s="3"/>
      <c r="ESV22" s="3"/>
      <c r="ESW22" s="3"/>
      <c r="ESX22" s="3"/>
      <c r="ESY22" s="3"/>
      <c r="ESZ22" s="3"/>
      <c r="ETA22" s="3"/>
      <c r="ETB22" s="3"/>
      <c r="ETC22" s="3"/>
      <c r="ETD22" s="3"/>
      <c r="ETE22" s="3"/>
      <c r="ETF22" s="3"/>
      <c r="ETG22" s="3"/>
      <c r="ETH22" s="3"/>
      <c r="ETI22" s="3"/>
      <c r="ETJ22" s="3"/>
      <c r="ETK22" s="3"/>
      <c r="ETL22" s="3"/>
      <c r="ETM22" s="3"/>
      <c r="ETN22" s="3"/>
      <c r="ETO22" s="3"/>
      <c r="ETP22" s="3"/>
      <c r="ETQ22" s="3"/>
      <c r="ETR22" s="3"/>
      <c r="ETS22" s="3"/>
      <c r="ETT22" s="3"/>
      <c r="ETU22" s="3"/>
      <c r="ETV22" s="3"/>
      <c r="ETW22" s="3"/>
      <c r="ETX22" s="3"/>
      <c r="ETY22" s="3"/>
      <c r="ETZ22" s="3"/>
      <c r="EUA22" s="3"/>
      <c r="EUB22" s="3"/>
      <c r="EUC22" s="3"/>
      <c r="EUD22" s="3"/>
      <c r="EUE22" s="3"/>
      <c r="EUF22" s="3"/>
      <c r="EUG22" s="3"/>
      <c r="EUH22" s="3"/>
      <c r="EUI22" s="3"/>
      <c r="EUJ22" s="3"/>
      <c r="EUK22" s="3"/>
      <c r="EUL22" s="3"/>
      <c r="EUM22" s="3"/>
      <c r="EUN22" s="3"/>
      <c r="EUO22" s="3"/>
      <c r="EUP22" s="3"/>
      <c r="EUQ22" s="3"/>
      <c r="EUR22" s="3"/>
      <c r="EUS22" s="3"/>
      <c r="EUT22" s="3"/>
      <c r="EUU22" s="3"/>
      <c r="EUV22" s="3"/>
      <c r="EUW22" s="3"/>
      <c r="EUX22" s="3"/>
      <c r="EUY22" s="3"/>
      <c r="EUZ22" s="3"/>
      <c r="EVA22" s="3"/>
      <c r="EVB22" s="3"/>
      <c r="EVC22" s="3"/>
      <c r="EVD22" s="3"/>
      <c r="EVE22" s="3"/>
      <c r="EVF22" s="3"/>
      <c r="EVG22" s="3"/>
      <c r="EVH22" s="3"/>
      <c r="EVI22" s="3"/>
      <c r="EVJ22" s="3"/>
      <c r="EVK22" s="3"/>
      <c r="EVL22" s="3"/>
      <c r="EVM22" s="3"/>
      <c r="EVN22" s="3"/>
      <c r="EVO22" s="3"/>
      <c r="EVP22" s="3"/>
      <c r="EVQ22" s="3"/>
      <c r="EVR22" s="3"/>
      <c r="EVS22" s="3"/>
      <c r="EVT22" s="3"/>
      <c r="EVU22" s="3"/>
      <c r="EVV22" s="3"/>
      <c r="EVW22" s="3"/>
      <c r="EVX22" s="3"/>
      <c r="EVY22" s="3"/>
      <c r="EVZ22" s="3"/>
      <c r="EWA22" s="3"/>
      <c r="EWB22" s="3"/>
      <c r="EWC22" s="3"/>
      <c r="EWD22" s="3"/>
      <c r="EWE22" s="3"/>
      <c r="EWF22" s="3"/>
      <c r="EWG22" s="3"/>
      <c r="EWH22" s="3"/>
      <c r="EWI22" s="3"/>
      <c r="EWJ22" s="3"/>
      <c r="EWK22" s="3"/>
      <c r="EWL22" s="3"/>
      <c r="EWM22" s="3"/>
      <c r="EWN22" s="3"/>
      <c r="EWO22" s="3"/>
      <c r="EWP22" s="3"/>
      <c r="EWQ22" s="3"/>
      <c r="EWR22" s="3"/>
      <c r="EWS22" s="3"/>
      <c r="EWT22" s="3"/>
      <c r="EWU22" s="3"/>
      <c r="EWV22" s="3"/>
      <c r="EWW22" s="3"/>
      <c r="EWX22" s="3"/>
      <c r="EWY22" s="3"/>
      <c r="EWZ22" s="3"/>
      <c r="EXA22" s="3"/>
      <c r="EXB22" s="3"/>
      <c r="EXC22" s="3"/>
      <c r="EXD22" s="3"/>
      <c r="EXE22" s="3"/>
      <c r="EXF22" s="3"/>
      <c r="EXG22" s="3"/>
      <c r="EXH22" s="3"/>
      <c r="EXI22" s="3"/>
      <c r="EXJ22" s="3"/>
      <c r="EXK22" s="3"/>
      <c r="EXL22" s="3"/>
      <c r="EXM22" s="3"/>
      <c r="EXN22" s="3"/>
      <c r="EXO22" s="3"/>
      <c r="EXP22" s="3"/>
      <c r="EXQ22" s="3"/>
      <c r="EXR22" s="3"/>
      <c r="EXS22" s="3"/>
      <c r="EXT22" s="3"/>
      <c r="EXU22" s="3"/>
      <c r="EXV22" s="3"/>
      <c r="EXW22" s="3"/>
      <c r="EXX22" s="3"/>
      <c r="EXY22" s="3"/>
      <c r="EXZ22" s="3"/>
      <c r="EYA22" s="3"/>
      <c r="EYB22" s="3"/>
      <c r="EYC22" s="3"/>
      <c r="EYD22" s="3"/>
      <c r="EYE22" s="3"/>
      <c r="EYF22" s="3"/>
      <c r="EYG22" s="3"/>
      <c r="EYH22" s="3"/>
      <c r="EYI22" s="3"/>
      <c r="EYJ22" s="3"/>
      <c r="EYK22" s="3"/>
      <c r="EYL22" s="3"/>
      <c r="EYM22" s="3"/>
      <c r="EYN22" s="3"/>
      <c r="EYO22" s="3"/>
      <c r="EYP22" s="3"/>
      <c r="EYQ22" s="3"/>
      <c r="EYR22" s="3"/>
      <c r="EYS22" s="3"/>
      <c r="EYT22" s="3"/>
      <c r="EYU22" s="3"/>
      <c r="EYV22" s="3"/>
      <c r="EYW22" s="3"/>
      <c r="EYX22" s="3"/>
      <c r="EYY22" s="3"/>
      <c r="EYZ22" s="3"/>
      <c r="EZA22" s="3"/>
      <c r="EZB22" s="3"/>
      <c r="EZC22" s="3"/>
      <c r="EZD22" s="3"/>
      <c r="EZE22" s="3"/>
      <c r="EZF22" s="3"/>
      <c r="EZG22" s="3"/>
      <c r="EZH22" s="3"/>
      <c r="EZI22" s="3"/>
      <c r="EZJ22" s="3"/>
      <c r="EZK22" s="3"/>
      <c r="EZL22" s="3"/>
      <c r="EZM22" s="3"/>
      <c r="EZN22" s="3"/>
      <c r="EZO22" s="3"/>
      <c r="EZP22" s="3"/>
      <c r="EZQ22" s="3"/>
      <c r="EZR22" s="3"/>
      <c r="EZS22" s="3"/>
      <c r="EZT22" s="3"/>
      <c r="EZU22" s="3"/>
      <c r="EZV22" s="3"/>
      <c r="EZW22" s="3"/>
      <c r="EZX22" s="3"/>
      <c r="EZY22" s="3"/>
      <c r="EZZ22" s="3"/>
      <c r="FAA22" s="3"/>
      <c r="FAB22" s="3"/>
      <c r="FAC22" s="3"/>
      <c r="FAD22" s="3"/>
      <c r="FAE22" s="3"/>
      <c r="FAF22" s="3"/>
      <c r="FAG22" s="3"/>
      <c r="FAH22" s="3"/>
      <c r="FAI22" s="3"/>
      <c r="FAJ22" s="3"/>
      <c r="FAK22" s="3"/>
      <c r="FAL22" s="3"/>
      <c r="FAM22" s="3"/>
      <c r="FAN22" s="3"/>
      <c r="FAO22" s="3"/>
      <c r="FAP22" s="3"/>
      <c r="FAQ22" s="3"/>
      <c r="FAR22" s="3"/>
      <c r="FAS22" s="3"/>
      <c r="FAT22" s="3"/>
      <c r="FAU22" s="3"/>
      <c r="FAV22" s="3"/>
      <c r="FAW22" s="3"/>
      <c r="FAX22" s="3"/>
      <c r="FAY22" s="3"/>
      <c r="FAZ22" s="3"/>
      <c r="FBA22" s="3"/>
      <c r="FBB22" s="3"/>
      <c r="FBC22" s="3"/>
      <c r="FBD22" s="3"/>
      <c r="FBE22" s="3"/>
      <c r="FBF22" s="3"/>
      <c r="FBG22" s="3"/>
      <c r="FBH22" s="3"/>
      <c r="FBI22" s="3"/>
      <c r="FBJ22" s="3"/>
      <c r="FBK22" s="3"/>
      <c r="FBL22" s="3"/>
      <c r="FBM22" s="3"/>
      <c r="FBN22" s="3"/>
      <c r="FBO22" s="3"/>
      <c r="FBP22" s="3"/>
      <c r="FBQ22" s="3"/>
      <c r="FBR22" s="3"/>
      <c r="FBS22" s="3"/>
      <c r="FBT22" s="3"/>
      <c r="FBU22" s="3"/>
      <c r="FBV22" s="3"/>
      <c r="FBW22" s="3"/>
      <c r="FBX22" s="3"/>
      <c r="FBY22" s="3"/>
      <c r="FBZ22" s="3"/>
      <c r="FCA22" s="3"/>
      <c r="FCB22" s="3"/>
      <c r="FCC22" s="3"/>
      <c r="FCD22" s="3"/>
      <c r="FCE22" s="3"/>
      <c r="FCF22" s="3"/>
      <c r="FCG22" s="3"/>
      <c r="FCH22" s="3"/>
      <c r="FCI22" s="3"/>
      <c r="FCJ22" s="3"/>
      <c r="FCK22" s="3"/>
      <c r="FCL22" s="3"/>
      <c r="FCM22" s="3"/>
      <c r="FCN22" s="3"/>
      <c r="FCO22" s="3"/>
      <c r="FCP22" s="3"/>
      <c r="FCQ22" s="3"/>
      <c r="FCR22" s="3"/>
      <c r="FCS22" s="3"/>
      <c r="FCT22" s="3"/>
      <c r="FCU22" s="3"/>
      <c r="FCV22" s="3"/>
      <c r="FCW22" s="3"/>
      <c r="FCX22" s="3"/>
      <c r="FCY22" s="3"/>
      <c r="FCZ22" s="3"/>
      <c r="FDA22" s="3"/>
      <c r="FDB22" s="3"/>
      <c r="FDC22" s="3"/>
      <c r="FDD22" s="3"/>
      <c r="FDE22" s="3"/>
      <c r="FDF22" s="3"/>
      <c r="FDG22" s="3"/>
      <c r="FDH22" s="3"/>
      <c r="FDI22" s="3"/>
      <c r="FDJ22" s="3"/>
      <c r="FDK22" s="3"/>
      <c r="FDL22" s="3"/>
      <c r="FDM22" s="3"/>
      <c r="FDN22" s="3"/>
      <c r="FDO22" s="3"/>
      <c r="FDP22" s="3"/>
      <c r="FDQ22" s="3"/>
      <c r="FDR22" s="3"/>
      <c r="FDS22" s="3"/>
      <c r="FDT22" s="3"/>
      <c r="FDU22" s="3"/>
      <c r="FDV22" s="3"/>
      <c r="FDW22" s="3"/>
      <c r="FDX22" s="3"/>
      <c r="FDY22" s="3"/>
      <c r="FDZ22" s="3"/>
      <c r="FEA22" s="3"/>
      <c r="FEB22" s="3"/>
      <c r="FEC22" s="3"/>
      <c r="FED22" s="3"/>
      <c r="FEE22" s="3"/>
      <c r="FEF22" s="3"/>
      <c r="FEG22" s="3"/>
      <c r="FEH22" s="3"/>
      <c r="FEI22" s="3"/>
      <c r="FEJ22" s="3"/>
      <c r="FEK22" s="3"/>
      <c r="FEL22" s="3"/>
      <c r="FEM22" s="3"/>
      <c r="FEN22" s="3"/>
      <c r="FEO22" s="3"/>
      <c r="FEP22" s="3"/>
      <c r="FEQ22" s="3"/>
      <c r="FER22" s="3"/>
      <c r="FES22" s="3"/>
      <c r="FET22" s="3"/>
      <c r="FEU22" s="3"/>
      <c r="FEV22" s="3"/>
      <c r="FEW22" s="3"/>
      <c r="FEX22" s="3"/>
      <c r="FEY22" s="3"/>
      <c r="FEZ22" s="3"/>
      <c r="FFA22" s="3"/>
      <c r="FFB22" s="3"/>
      <c r="FFC22" s="3"/>
      <c r="FFD22" s="3"/>
      <c r="FFE22" s="3"/>
      <c r="FFF22" s="3"/>
      <c r="FFG22" s="3"/>
      <c r="FFH22" s="3"/>
      <c r="FFI22" s="3"/>
      <c r="FFJ22" s="3"/>
      <c r="FFK22" s="3"/>
      <c r="FFL22" s="3"/>
      <c r="FFM22" s="3"/>
      <c r="FFN22" s="3"/>
      <c r="FFO22" s="3"/>
      <c r="FFP22" s="3"/>
      <c r="FFQ22" s="3"/>
      <c r="FFR22" s="3"/>
      <c r="FFS22" s="3"/>
      <c r="FFT22" s="3"/>
      <c r="FFU22" s="3"/>
      <c r="FFV22" s="3"/>
      <c r="FFW22" s="3"/>
      <c r="FFX22" s="3"/>
      <c r="FFY22" s="3"/>
      <c r="FFZ22" s="3"/>
      <c r="FGA22" s="3"/>
      <c r="FGB22" s="3"/>
      <c r="FGC22" s="3"/>
      <c r="FGD22" s="3"/>
      <c r="FGE22" s="3"/>
      <c r="FGF22" s="3"/>
      <c r="FGG22" s="3"/>
      <c r="FGH22" s="3"/>
      <c r="FGI22" s="3"/>
      <c r="FGJ22" s="3"/>
      <c r="FGK22" s="3"/>
      <c r="FGL22" s="3"/>
      <c r="FGM22" s="3"/>
      <c r="FGN22" s="3"/>
      <c r="FGO22" s="3"/>
      <c r="FGP22" s="3"/>
      <c r="FGQ22" s="3"/>
      <c r="FGR22" s="3"/>
      <c r="FGS22" s="3"/>
      <c r="FGT22" s="3"/>
      <c r="FGU22" s="3"/>
      <c r="FGV22" s="3"/>
      <c r="FGW22" s="3"/>
      <c r="FGX22" s="3"/>
      <c r="FGY22" s="3"/>
      <c r="FGZ22" s="3"/>
      <c r="FHA22" s="3"/>
      <c r="FHB22" s="3"/>
      <c r="FHC22" s="3"/>
      <c r="FHD22" s="3"/>
      <c r="FHE22" s="3"/>
      <c r="FHF22" s="3"/>
      <c r="FHG22" s="3"/>
      <c r="FHH22" s="3"/>
      <c r="FHI22" s="3"/>
      <c r="FHJ22" s="3"/>
      <c r="FHK22" s="3"/>
      <c r="FHL22" s="3"/>
      <c r="FHM22" s="3"/>
      <c r="FHN22" s="3"/>
      <c r="FHO22" s="3"/>
      <c r="FHP22" s="3"/>
      <c r="FHQ22" s="3"/>
      <c r="FHR22" s="3"/>
      <c r="FHS22" s="3"/>
      <c r="FHT22" s="3"/>
      <c r="FHU22" s="3"/>
      <c r="FHV22" s="3"/>
      <c r="FHW22" s="3"/>
      <c r="FHX22" s="3"/>
      <c r="FHY22" s="3"/>
      <c r="FHZ22" s="3"/>
      <c r="FIA22" s="3"/>
      <c r="FIB22" s="3"/>
      <c r="FIC22" s="3"/>
      <c r="FID22" s="3"/>
      <c r="FIE22" s="3"/>
      <c r="FIF22" s="3"/>
      <c r="FIG22" s="3"/>
      <c r="FIH22" s="3"/>
      <c r="FII22" s="3"/>
      <c r="FIJ22" s="3"/>
      <c r="FIK22" s="3"/>
      <c r="FIL22" s="3"/>
      <c r="FIM22" s="3"/>
      <c r="FIN22" s="3"/>
      <c r="FIO22" s="3"/>
      <c r="FIP22" s="3"/>
      <c r="FIQ22" s="3"/>
      <c r="FIR22" s="3"/>
      <c r="FIS22" s="3"/>
      <c r="FIT22" s="3"/>
      <c r="FIU22" s="3"/>
      <c r="FIV22" s="3"/>
      <c r="FIW22" s="3"/>
      <c r="FIX22" s="3"/>
      <c r="FIY22" s="3"/>
      <c r="FIZ22" s="3"/>
      <c r="FJA22" s="3"/>
      <c r="FJB22" s="3"/>
      <c r="FJC22" s="3"/>
      <c r="FJD22" s="3"/>
      <c r="FJE22" s="3"/>
      <c r="FJF22" s="3"/>
      <c r="FJG22" s="3"/>
      <c r="FJH22" s="3"/>
      <c r="FJI22" s="3"/>
      <c r="FJJ22" s="3"/>
      <c r="FJK22" s="3"/>
      <c r="FJL22" s="3"/>
      <c r="FJM22" s="3"/>
      <c r="FJN22" s="3"/>
      <c r="FJO22" s="3"/>
      <c r="FJP22" s="3"/>
      <c r="FJQ22" s="3"/>
      <c r="FJR22" s="3"/>
      <c r="FJS22" s="3"/>
      <c r="FJT22" s="3"/>
      <c r="FJU22" s="3"/>
      <c r="FJV22" s="3"/>
      <c r="FJW22" s="3"/>
      <c r="FJX22" s="3"/>
      <c r="FJY22" s="3"/>
      <c r="FJZ22" s="3"/>
      <c r="FKA22" s="3"/>
      <c r="FKB22" s="3"/>
      <c r="FKC22" s="3"/>
      <c r="FKD22" s="3"/>
      <c r="FKE22" s="3"/>
      <c r="FKF22" s="3"/>
      <c r="FKG22" s="3"/>
      <c r="FKH22" s="3"/>
      <c r="FKI22" s="3"/>
      <c r="FKJ22" s="3"/>
      <c r="FKK22" s="3"/>
      <c r="FKL22" s="3"/>
      <c r="FKM22" s="3"/>
      <c r="FKN22" s="3"/>
      <c r="FKO22" s="3"/>
      <c r="FKP22" s="3"/>
      <c r="FKQ22" s="3"/>
      <c r="FKR22" s="3"/>
      <c r="FKS22" s="3"/>
      <c r="FKT22" s="3"/>
      <c r="FKU22" s="3"/>
      <c r="FKV22" s="3"/>
      <c r="FKW22" s="3"/>
      <c r="FKX22" s="3"/>
      <c r="FKY22" s="3"/>
      <c r="FKZ22" s="3"/>
      <c r="FLA22" s="3"/>
      <c r="FLB22" s="3"/>
      <c r="FLC22" s="3"/>
      <c r="FLD22" s="3"/>
      <c r="FLE22" s="3"/>
      <c r="FLF22" s="3"/>
      <c r="FLG22" s="3"/>
      <c r="FLH22" s="3"/>
      <c r="FLI22" s="3"/>
      <c r="FLJ22" s="3"/>
      <c r="FLK22" s="3"/>
      <c r="FLL22" s="3"/>
      <c r="FLM22" s="3"/>
      <c r="FLN22" s="3"/>
      <c r="FLO22" s="3"/>
      <c r="FLP22" s="3"/>
      <c r="FLQ22" s="3"/>
      <c r="FLR22" s="3"/>
      <c r="FLS22" s="3"/>
      <c r="FLT22" s="3"/>
      <c r="FLU22" s="3"/>
      <c r="FLV22" s="3"/>
      <c r="FLW22" s="3"/>
      <c r="FLX22" s="3"/>
      <c r="FLY22" s="3"/>
      <c r="FLZ22" s="3"/>
      <c r="FMA22" s="3"/>
      <c r="FMB22" s="3"/>
      <c r="FMC22" s="3"/>
      <c r="FMD22" s="3"/>
      <c r="FME22" s="3"/>
      <c r="FMF22" s="3"/>
      <c r="FMG22" s="3"/>
      <c r="FMH22" s="3"/>
      <c r="FMI22" s="3"/>
      <c r="FMJ22" s="3"/>
      <c r="FMK22" s="3"/>
      <c r="FML22" s="3"/>
      <c r="FMM22" s="3"/>
      <c r="FMN22" s="3"/>
      <c r="FMO22" s="3"/>
      <c r="FMP22" s="3"/>
      <c r="FMQ22" s="3"/>
      <c r="FMR22" s="3"/>
      <c r="FMS22" s="3"/>
      <c r="FMT22" s="3"/>
      <c r="FMU22" s="3"/>
      <c r="FMV22" s="3"/>
      <c r="FMW22" s="3"/>
      <c r="FMX22" s="3"/>
      <c r="FMY22" s="3"/>
      <c r="FMZ22" s="3"/>
      <c r="FNA22" s="3"/>
      <c r="FNB22" s="3"/>
      <c r="FNC22" s="3"/>
      <c r="FND22" s="3"/>
      <c r="FNE22" s="3"/>
      <c r="FNF22" s="3"/>
      <c r="FNG22" s="3"/>
      <c r="FNH22" s="3"/>
      <c r="FNI22" s="3"/>
      <c r="FNJ22" s="3"/>
      <c r="FNK22" s="3"/>
      <c r="FNL22" s="3"/>
      <c r="FNM22" s="3"/>
      <c r="FNN22" s="3"/>
      <c r="FNO22" s="3"/>
      <c r="FNP22" s="3"/>
      <c r="FNQ22" s="3"/>
      <c r="FNR22" s="3"/>
      <c r="FNS22" s="3"/>
      <c r="FNT22" s="3"/>
      <c r="FNU22" s="3"/>
      <c r="FNV22" s="3"/>
      <c r="FNW22" s="3"/>
      <c r="FNX22" s="3"/>
      <c r="FNY22" s="3"/>
      <c r="FNZ22" s="3"/>
      <c r="FOA22" s="3"/>
      <c r="FOB22" s="3"/>
      <c r="FOC22" s="3"/>
      <c r="FOD22" s="3"/>
      <c r="FOE22" s="3"/>
      <c r="FOF22" s="3"/>
      <c r="FOG22" s="3"/>
      <c r="FOH22" s="3"/>
      <c r="FOI22" s="3"/>
      <c r="FOJ22" s="3"/>
      <c r="FOK22" s="3"/>
      <c r="FOL22" s="3"/>
      <c r="FOM22" s="3"/>
      <c r="FON22" s="3"/>
      <c r="FOO22" s="3"/>
      <c r="FOP22" s="3"/>
      <c r="FOQ22" s="3"/>
      <c r="FOR22" s="3"/>
      <c r="FOS22" s="3"/>
      <c r="FOT22" s="3"/>
      <c r="FOU22" s="3"/>
      <c r="FOV22" s="3"/>
      <c r="FOW22" s="3"/>
      <c r="FOX22" s="3"/>
      <c r="FOY22" s="3"/>
      <c r="FOZ22" s="3"/>
      <c r="FPA22" s="3"/>
      <c r="FPB22" s="3"/>
      <c r="FPC22" s="3"/>
      <c r="FPD22" s="3"/>
      <c r="FPE22" s="3"/>
      <c r="FPF22" s="3"/>
      <c r="FPG22" s="3"/>
      <c r="FPH22" s="3"/>
      <c r="FPI22" s="3"/>
      <c r="FPJ22" s="3"/>
      <c r="FPK22" s="3"/>
      <c r="FPL22" s="3"/>
      <c r="FPM22" s="3"/>
      <c r="FPN22" s="3"/>
      <c r="FPO22" s="3"/>
      <c r="FPP22" s="3"/>
      <c r="FPQ22" s="3"/>
      <c r="FPR22" s="3"/>
      <c r="FPS22" s="3"/>
      <c r="FPT22" s="3"/>
      <c r="FPU22" s="3"/>
      <c r="FPV22" s="3"/>
      <c r="FPW22" s="3"/>
      <c r="FPX22" s="3"/>
      <c r="FPY22" s="3"/>
      <c r="FPZ22" s="3"/>
      <c r="FQA22" s="3"/>
      <c r="FQB22" s="3"/>
      <c r="FQC22" s="3"/>
      <c r="FQD22" s="3"/>
      <c r="FQE22" s="3"/>
      <c r="FQF22" s="3"/>
      <c r="FQG22" s="3"/>
      <c r="FQH22" s="3"/>
      <c r="FQI22" s="3"/>
      <c r="FQJ22" s="3"/>
      <c r="FQK22" s="3"/>
      <c r="FQL22" s="3"/>
      <c r="FQM22" s="3"/>
      <c r="FQN22" s="3"/>
      <c r="FQO22" s="3"/>
      <c r="FQP22" s="3"/>
      <c r="FQQ22" s="3"/>
      <c r="FQR22" s="3"/>
      <c r="FQS22" s="3"/>
      <c r="FQT22" s="3"/>
      <c r="FQU22" s="3"/>
      <c r="FQV22" s="3"/>
      <c r="FQW22" s="3"/>
      <c r="FQX22" s="3"/>
      <c r="FQY22" s="3"/>
      <c r="FQZ22" s="3"/>
      <c r="FRA22" s="3"/>
      <c r="FRB22" s="3"/>
      <c r="FRC22" s="3"/>
      <c r="FRD22" s="3"/>
      <c r="FRE22" s="3"/>
      <c r="FRF22" s="3"/>
      <c r="FRG22" s="3"/>
      <c r="FRH22" s="3"/>
      <c r="FRI22" s="3"/>
      <c r="FRJ22" s="3"/>
      <c r="FRK22" s="3"/>
      <c r="FRL22" s="3"/>
      <c r="FRM22" s="3"/>
      <c r="FRN22" s="3"/>
      <c r="FRO22" s="3"/>
      <c r="FRP22" s="3"/>
      <c r="FRQ22" s="3"/>
      <c r="FRR22" s="3"/>
      <c r="FRS22" s="3"/>
      <c r="FRT22" s="3"/>
      <c r="FRU22" s="3"/>
      <c r="FRV22" s="3"/>
      <c r="FRW22" s="3"/>
      <c r="FRX22" s="3"/>
      <c r="FRY22" s="3"/>
      <c r="FRZ22" s="3"/>
      <c r="FSA22" s="3"/>
      <c r="FSB22" s="3"/>
      <c r="FSC22" s="3"/>
      <c r="FSD22" s="3"/>
      <c r="FSE22" s="3"/>
      <c r="FSF22" s="3"/>
      <c r="FSG22" s="3"/>
      <c r="FSH22" s="3"/>
      <c r="FSI22" s="3"/>
      <c r="FSJ22" s="3"/>
      <c r="FSK22" s="3"/>
      <c r="FSL22" s="3"/>
      <c r="FSM22" s="3"/>
      <c r="FSN22" s="3"/>
      <c r="FSO22" s="3"/>
      <c r="FSP22" s="3"/>
      <c r="FSQ22" s="3"/>
      <c r="FSR22" s="3"/>
      <c r="FSS22" s="3"/>
      <c r="FST22" s="3"/>
      <c r="FSU22" s="3"/>
      <c r="FSV22" s="3"/>
      <c r="FSW22" s="3"/>
      <c r="FSX22" s="3"/>
      <c r="FSY22" s="3"/>
      <c r="FSZ22" s="3"/>
      <c r="FTA22" s="3"/>
      <c r="FTB22" s="3"/>
      <c r="FTC22" s="3"/>
      <c r="FTD22" s="3"/>
      <c r="FTE22" s="3"/>
      <c r="FTF22" s="3"/>
      <c r="FTG22" s="3"/>
      <c r="FTH22" s="3"/>
      <c r="FTI22" s="3"/>
      <c r="FTJ22" s="3"/>
      <c r="FTK22" s="3"/>
      <c r="FTL22" s="3"/>
      <c r="FTM22" s="3"/>
      <c r="FTN22" s="3"/>
      <c r="FTO22" s="3"/>
      <c r="FTP22" s="3"/>
      <c r="FTQ22" s="3"/>
      <c r="FTR22" s="3"/>
      <c r="FTS22" s="3"/>
      <c r="FTT22" s="3"/>
      <c r="FTU22" s="3"/>
      <c r="FTV22" s="3"/>
      <c r="FTW22" s="3"/>
      <c r="FTX22" s="3"/>
      <c r="FTY22" s="3"/>
      <c r="FTZ22" s="3"/>
      <c r="FUA22" s="3"/>
      <c r="FUB22" s="3"/>
      <c r="FUC22" s="3"/>
      <c r="FUD22" s="3"/>
      <c r="FUE22" s="3"/>
      <c r="FUF22" s="3"/>
      <c r="FUG22" s="3"/>
      <c r="FUH22" s="3"/>
      <c r="FUI22" s="3"/>
      <c r="FUJ22" s="3"/>
      <c r="FUK22" s="3"/>
      <c r="FUL22" s="3"/>
      <c r="FUM22" s="3"/>
      <c r="FUN22" s="3"/>
      <c r="FUO22" s="3"/>
      <c r="FUP22" s="3"/>
      <c r="FUQ22" s="3"/>
      <c r="FUR22" s="3"/>
      <c r="FUS22" s="3"/>
      <c r="FUT22" s="3"/>
      <c r="FUU22" s="3"/>
      <c r="FUV22" s="3"/>
      <c r="FUW22" s="3"/>
      <c r="FUX22" s="3"/>
      <c r="FUY22" s="3"/>
      <c r="FUZ22" s="3"/>
      <c r="FVA22" s="3"/>
      <c r="FVB22" s="3"/>
      <c r="FVC22" s="3"/>
      <c r="FVD22" s="3"/>
      <c r="FVE22" s="3"/>
      <c r="FVF22" s="3"/>
      <c r="FVG22" s="3"/>
      <c r="FVH22" s="3"/>
      <c r="FVI22" s="3"/>
      <c r="FVJ22" s="3"/>
      <c r="FVK22" s="3"/>
      <c r="FVL22" s="3"/>
      <c r="FVM22" s="3"/>
      <c r="FVN22" s="3"/>
      <c r="FVO22" s="3"/>
      <c r="FVP22" s="3"/>
      <c r="FVQ22" s="3"/>
      <c r="FVR22" s="3"/>
      <c r="FVS22" s="3"/>
      <c r="FVT22" s="3"/>
      <c r="FVU22" s="3"/>
      <c r="FVV22" s="3"/>
      <c r="FVW22" s="3"/>
      <c r="FVX22" s="3"/>
      <c r="FVY22" s="3"/>
      <c r="FVZ22" s="3"/>
      <c r="FWA22" s="3"/>
      <c r="FWB22" s="3"/>
      <c r="FWC22" s="3"/>
      <c r="FWD22" s="3"/>
      <c r="FWE22" s="3"/>
      <c r="FWF22" s="3"/>
      <c r="FWG22" s="3"/>
      <c r="FWH22" s="3"/>
      <c r="FWI22" s="3"/>
      <c r="FWJ22" s="3"/>
      <c r="FWK22" s="3"/>
      <c r="FWL22" s="3"/>
      <c r="FWM22" s="3"/>
      <c r="FWN22" s="3"/>
      <c r="FWO22" s="3"/>
      <c r="FWP22" s="3"/>
      <c r="FWQ22" s="3"/>
      <c r="FWR22" s="3"/>
      <c r="FWS22" s="3"/>
      <c r="FWT22" s="3"/>
      <c r="FWU22" s="3"/>
      <c r="FWV22" s="3"/>
      <c r="FWW22" s="3"/>
      <c r="FWX22" s="3"/>
      <c r="FWY22" s="3"/>
      <c r="FWZ22" s="3"/>
      <c r="FXA22" s="3"/>
      <c r="FXB22" s="3"/>
      <c r="FXC22" s="3"/>
      <c r="FXD22" s="3"/>
      <c r="FXE22" s="3"/>
      <c r="FXF22" s="3"/>
      <c r="FXG22" s="3"/>
      <c r="FXH22" s="3"/>
      <c r="FXI22" s="3"/>
      <c r="FXJ22" s="3"/>
      <c r="FXK22" s="3"/>
      <c r="FXL22" s="3"/>
      <c r="FXM22" s="3"/>
      <c r="FXN22" s="3"/>
      <c r="FXO22" s="3"/>
      <c r="FXP22" s="3"/>
      <c r="FXQ22" s="3"/>
      <c r="FXR22" s="3"/>
      <c r="FXS22" s="3"/>
      <c r="FXT22" s="3"/>
      <c r="FXU22" s="3"/>
      <c r="FXV22" s="3"/>
      <c r="FXW22" s="3"/>
      <c r="FXX22" s="3"/>
      <c r="FXY22" s="3"/>
      <c r="FXZ22" s="3"/>
      <c r="FYA22" s="3"/>
      <c r="FYB22" s="3"/>
      <c r="FYC22" s="3"/>
      <c r="FYD22" s="3"/>
      <c r="FYE22" s="3"/>
      <c r="FYF22" s="3"/>
      <c r="FYG22" s="3"/>
      <c r="FYH22" s="3"/>
      <c r="FYI22" s="3"/>
      <c r="FYJ22" s="3"/>
      <c r="FYK22" s="3"/>
      <c r="FYL22" s="3"/>
      <c r="FYM22" s="3"/>
      <c r="FYN22" s="3"/>
      <c r="FYO22" s="3"/>
      <c r="FYP22" s="3"/>
      <c r="FYQ22" s="3"/>
      <c r="FYR22" s="3"/>
      <c r="FYS22" s="3"/>
      <c r="FYT22" s="3"/>
      <c r="FYU22" s="3"/>
      <c r="FYV22" s="3"/>
      <c r="FYW22" s="3"/>
      <c r="FYX22" s="3"/>
      <c r="FYY22" s="3"/>
      <c r="FYZ22" s="3"/>
      <c r="FZA22" s="3"/>
      <c r="FZB22" s="3"/>
      <c r="FZC22" s="3"/>
      <c r="FZD22" s="3"/>
      <c r="FZE22" s="3"/>
      <c r="FZF22" s="3"/>
      <c r="FZG22" s="3"/>
      <c r="FZH22" s="3"/>
      <c r="FZI22" s="3"/>
      <c r="FZJ22" s="3"/>
      <c r="FZK22" s="3"/>
      <c r="FZL22" s="3"/>
      <c r="FZM22" s="3"/>
      <c r="FZN22" s="3"/>
      <c r="FZO22" s="3"/>
      <c r="FZP22" s="3"/>
      <c r="FZQ22" s="3"/>
      <c r="FZR22" s="3"/>
      <c r="FZS22" s="3"/>
      <c r="FZT22" s="3"/>
      <c r="FZU22" s="3"/>
      <c r="FZV22" s="3"/>
      <c r="FZW22" s="3"/>
      <c r="FZX22" s="3"/>
      <c r="FZY22" s="3"/>
      <c r="FZZ22" s="3"/>
      <c r="GAA22" s="3"/>
      <c r="GAB22" s="3"/>
      <c r="GAC22" s="3"/>
      <c r="GAD22" s="3"/>
      <c r="GAE22" s="3"/>
      <c r="GAF22" s="3"/>
      <c r="GAG22" s="3"/>
      <c r="GAH22" s="3"/>
      <c r="GAI22" s="3"/>
      <c r="GAJ22" s="3"/>
      <c r="GAK22" s="3"/>
      <c r="GAL22" s="3"/>
      <c r="GAM22" s="3"/>
      <c r="GAN22" s="3"/>
      <c r="GAO22" s="3"/>
      <c r="GAP22" s="3"/>
      <c r="GAQ22" s="3"/>
      <c r="GAR22" s="3"/>
      <c r="GAS22" s="3"/>
      <c r="GAT22" s="3"/>
      <c r="GAU22" s="3"/>
      <c r="GAV22" s="3"/>
      <c r="GAW22" s="3"/>
      <c r="GAX22" s="3"/>
      <c r="GAY22" s="3"/>
      <c r="GAZ22" s="3"/>
      <c r="GBA22" s="3"/>
      <c r="GBB22" s="3"/>
      <c r="GBC22" s="3"/>
      <c r="GBD22" s="3"/>
      <c r="GBE22" s="3"/>
      <c r="GBF22" s="3"/>
      <c r="GBG22" s="3"/>
      <c r="GBH22" s="3"/>
      <c r="GBI22" s="3"/>
      <c r="GBJ22" s="3"/>
      <c r="GBK22" s="3"/>
      <c r="GBL22" s="3"/>
      <c r="GBM22" s="3"/>
      <c r="GBN22" s="3"/>
      <c r="GBO22" s="3"/>
      <c r="GBP22" s="3"/>
      <c r="GBQ22" s="3"/>
      <c r="GBR22" s="3"/>
      <c r="GBS22" s="3"/>
      <c r="GBT22" s="3"/>
      <c r="GBU22" s="3"/>
      <c r="GBV22" s="3"/>
      <c r="GBW22" s="3"/>
      <c r="GBX22" s="3"/>
      <c r="GBY22" s="3"/>
      <c r="GBZ22" s="3"/>
      <c r="GCA22" s="3"/>
      <c r="GCB22" s="3"/>
      <c r="GCC22" s="3"/>
      <c r="GCD22" s="3"/>
      <c r="GCE22" s="3"/>
      <c r="GCF22" s="3"/>
      <c r="GCG22" s="3"/>
      <c r="GCH22" s="3"/>
      <c r="GCI22" s="3"/>
      <c r="GCJ22" s="3"/>
      <c r="GCK22" s="3"/>
      <c r="GCL22" s="3"/>
      <c r="GCM22" s="3"/>
      <c r="GCN22" s="3"/>
      <c r="GCO22" s="3"/>
      <c r="GCP22" s="3"/>
      <c r="GCQ22" s="3"/>
      <c r="GCR22" s="3"/>
      <c r="GCS22" s="3"/>
      <c r="GCT22" s="3"/>
      <c r="GCU22" s="3"/>
      <c r="GCV22" s="3"/>
      <c r="GCW22" s="3"/>
      <c r="GCX22" s="3"/>
      <c r="GCY22" s="3"/>
      <c r="GCZ22" s="3"/>
      <c r="GDA22" s="3"/>
      <c r="GDB22" s="3"/>
      <c r="GDC22" s="3"/>
      <c r="GDD22" s="3"/>
      <c r="GDE22" s="3"/>
      <c r="GDF22" s="3"/>
      <c r="GDG22" s="3"/>
      <c r="GDH22" s="3"/>
      <c r="GDI22" s="3"/>
      <c r="GDJ22" s="3"/>
      <c r="GDK22" s="3"/>
      <c r="GDL22" s="3"/>
      <c r="GDM22" s="3"/>
      <c r="GDN22" s="3"/>
      <c r="GDO22" s="3"/>
      <c r="GDP22" s="3"/>
      <c r="GDQ22" s="3"/>
      <c r="GDR22" s="3"/>
      <c r="GDS22" s="3"/>
      <c r="GDT22" s="3"/>
      <c r="GDU22" s="3"/>
      <c r="GDV22" s="3"/>
      <c r="GDW22" s="3"/>
      <c r="GDX22" s="3"/>
      <c r="GDY22" s="3"/>
      <c r="GDZ22" s="3"/>
      <c r="GEA22" s="3"/>
      <c r="GEB22" s="3"/>
      <c r="GEC22" s="3"/>
      <c r="GED22" s="3"/>
      <c r="GEE22" s="3"/>
      <c r="GEF22" s="3"/>
      <c r="GEG22" s="3"/>
      <c r="GEH22" s="3"/>
      <c r="GEI22" s="3"/>
      <c r="GEJ22" s="3"/>
      <c r="GEK22" s="3"/>
      <c r="GEL22" s="3"/>
      <c r="GEM22" s="3"/>
      <c r="GEN22" s="3"/>
      <c r="GEO22" s="3"/>
      <c r="GEP22" s="3"/>
      <c r="GEQ22" s="3"/>
      <c r="GER22" s="3"/>
      <c r="GES22" s="3"/>
      <c r="GET22" s="3"/>
      <c r="GEU22" s="3"/>
      <c r="GEV22" s="3"/>
      <c r="GEW22" s="3"/>
      <c r="GEX22" s="3"/>
      <c r="GEY22" s="3"/>
      <c r="GEZ22" s="3"/>
      <c r="GFA22" s="3"/>
      <c r="GFB22" s="3"/>
      <c r="GFC22" s="3"/>
      <c r="GFD22" s="3"/>
      <c r="GFE22" s="3"/>
      <c r="GFF22" s="3"/>
      <c r="GFG22" s="3"/>
      <c r="GFH22" s="3"/>
      <c r="GFI22" s="3"/>
      <c r="GFJ22" s="3"/>
      <c r="GFK22" s="3"/>
      <c r="GFL22" s="3"/>
      <c r="GFM22" s="3"/>
      <c r="GFN22" s="3"/>
      <c r="GFO22" s="3"/>
      <c r="GFP22" s="3"/>
      <c r="GFQ22" s="3"/>
      <c r="GFR22" s="3"/>
      <c r="GFS22" s="3"/>
      <c r="GFT22" s="3"/>
      <c r="GFU22" s="3"/>
      <c r="GFV22" s="3"/>
      <c r="GFW22" s="3"/>
      <c r="GFX22" s="3"/>
      <c r="GFY22" s="3"/>
      <c r="GFZ22" s="3"/>
      <c r="GGA22" s="3"/>
      <c r="GGB22" s="3"/>
      <c r="GGC22" s="3"/>
      <c r="GGD22" s="3"/>
      <c r="GGE22" s="3"/>
      <c r="GGF22" s="3"/>
      <c r="GGG22" s="3"/>
      <c r="GGH22" s="3"/>
      <c r="GGI22" s="3"/>
      <c r="GGJ22" s="3"/>
      <c r="GGK22" s="3"/>
      <c r="GGL22" s="3"/>
      <c r="GGM22" s="3"/>
      <c r="GGN22" s="3"/>
      <c r="GGO22" s="3"/>
      <c r="GGP22" s="3"/>
      <c r="GGQ22" s="3"/>
      <c r="GGR22" s="3"/>
      <c r="GGS22" s="3"/>
      <c r="GGT22" s="3"/>
      <c r="GGU22" s="3"/>
      <c r="GGV22" s="3"/>
      <c r="GGW22" s="3"/>
      <c r="GGX22" s="3"/>
      <c r="GGY22" s="3"/>
      <c r="GGZ22" s="3"/>
      <c r="GHA22" s="3"/>
      <c r="GHB22" s="3"/>
      <c r="GHC22" s="3"/>
      <c r="GHD22" s="3"/>
      <c r="GHE22" s="3"/>
      <c r="GHF22" s="3"/>
      <c r="GHG22" s="3"/>
      <c r="GHH22" s="3"/>
      <c r="GHI22" s="3"/>
      <c r="GHJ22" s="3"/>
      <c r="GHK22" s="3"/>
      <c r="GHL22" s="3"/>
      <c r="GHM22" s="3"/>
      <c r="GHN22" s="3"/>
      <c r="GHO22" s="3"/>
      <c r="GHP22" s="3"/>
      <c r="GHQ22" s="3"/>
      <c r="GHR22" s="3"/>
      <c r="GHS22" s="3"/>
      <c r="GHT22" s="3"/>
      <c r="GHU22" s="3"/>
      <c r="GHV22" s="3"/>
      <c r="GHW22" s="3"/>
      <c r="GHX22" s="3"/>
      <c r="GHY22" s="3"/>
      <c r="GHZ22" s="3"/>
      <c r="GIA22" s="3"/>
      <c r="GIB22" s="3"/>
      <c r="GIC22" s="3"/>
      <c r="GID22" s="3"/>
      <c r="GIE22" s="3"/>
      <c r="GIF22" s="3"/>
      <c r="GIG22" s="3"/>
      <c r="GIH22" s="3"/>
      <c r="GII22" s="3"/>
      <c r="GIJ22" s="3"/>
      <c r="GIK22" s="3"/>
      <c r="GIL22" s="3"/>
      <c r="GIM22" s="3"/>
      <c r="GIN22" s="3"/>
      <c r="GIO22" s="3"/>
      <c r="GIP22" s="3"/>
      <c r="GIQ22" s="3"/>
      <c r="GIR22" s="3"/>
      <c r="GIS22" s="3"/>
      <c r="GIT22" s="3"/>
      <c r="GIU22" s="3"/>
      <c r="GIV22" s="3"/>
      <c r="GIW22" s="3"/>
      <c r="GIX22" s="3"/>
      <c r="GIY22" s="3"/>
      <c r="GIZ22" s="3"/>
      <c r="GJA22" s="3"/>
      <c r="GJB22" s="3"/>
      <c r="GJC22" s="3"/>
      <c r="GJD22" s="3"/>
      <c r="GJE22" s="3"/>
      <c r="GJF22" s="3"/>
      <c r="GJG22" s="3"/>
      <c r="GJH22" s="3"/>
      <c r="GJI22" s="3"/>
      <c r="GJJ22" s="3"/>
      <c r="GJK22" s="3"/>
      <c r="GJL22" s="3"/>
      <c r="GJM22" s="3"/>
      <c r="GJN22" s="3"/>
      <c r="GJO22" s="3"/>
      <c r="GJP22" s="3"/>
      <c r="GJQ22" s="3"/>
      <c r="GJR22" s="3"/>
      <c r="GJS22" s="3"/>
      <c r="GJT22" s="3"/>
      <c r="GJU22" s="3"/>
      <c r="GJV22" s="3"/>
      <c r="GJW22" s="3"/>
      <c r="GJX22" s="3"/>
      <c r="GJY22" s="3"/>
      <c r="GJZ22" s="3"/>
      <c r="GKA22" s="3"/>
      <c r="GKB22" s="3"/>
      <c r="GKC22" s="3"/>
      <c r="GKD22" s="3"/>
      <c r="GKE22" s="3"/>
      <c r="GKF22" s="3"/>
      <c r="GKG22" s="3"/>
      <c r="GKH22" s="3"/>
      <c r="GKI22" s="3"/>
      <c r="GKJ22" s="3"/>
      <c r="GKK22" s="3"/>
      <c r="GKL22" s="3"/>
      <c r="GKM22" s="3"/>
      <c r="GKN22" s="3"/>
      <c r="GKO22" s="3"/>
      <c r="GKP22" s="3"/>
      <c r="GKQ22" s="3"/>
      <c r="GKR22" s="3"/>
      <c r="GKS22" s="3"/>
      <c r="GKT22" s="3"/>
      <c r="GKU22" s="3"/>
      <c r="GKV22" s="3"/>
      <c r="GKW22" s="3"/>
      <c r="GKX22" s="3"/>
      <c r="GKY22" s="3"/>
      <c r="GKZ22" s="3"/>
      <c r="GLA22" s="3"/>
      <c r="GLB22" s="3"/>
      <c r="GLC22" s="3"/>
      <c r="GLD22" s="3"/>
      <c r="GLE22" s="3"/>
      <c r="GLF22" s="3"/>
      <c r="GLG22" s="3"/>
      <c r="GLH22" s="3"/>
      <c r="GLI22" s="3"/>
      <c r="GLJ22" s="3"/>
      <c r="GLK22" s="3"/>
      <c r="GLL22" s="3"/>
      <c r="GLM22" s="3"/>
      <c r="GLN22" s="3"/>
      <c r="GLO22" s="3"/>
      <c r="GLP22" s="3"/>
      <c r="GLQ22" s="3"/>
      <c r="GLR22" s="3"/>
      <c r="GLS22" s="3"/>
      <c r="GLT22" s="3"/>
      <c r="GLU22" s="3"/>
      <c r="GLV22" s="3"/>
      <c r="GLW22" s="3"/>
      <c r="GLX22" s="3"/>
      <c r="GLY22" s="3"/>
      <c r="GLZ22" s="3"/>
      <c r="GMA22" s="3"/>
      <c r="GMB22" s="3"/>
      <c r="GMC22" s="3"/>
      <c r="GMD22" s="3"/>
      <c r="GME22" s="3"/>
      <c r="GMF22" s="3"/>
      <c r="GMG22" s="3"/>
      <c r="GMH22" s="3"/>
      <c r="GMI22" s="3"/>
      <c r="GMJ22" s="3"/>
      <c r="GMK22" s="3"/>
      <c r="GML22" s="3"/>
      <c r="GMM22" s="3"/>
      <c r="GMN22" s="3"/>
      <c r="GMO22" s="3"/>
      <c r="GMP22" s="3"/>
      <c r="GMQ22" s="3"/>
      <c r="GMR22" s="3"/>
      <c r="GMS22" s="3"/>
      <c r="GMT22" s="3"/>
      <c r="GMU22" s="3"/>
      <c r="GMV22" s="3"/>
      <c r="GMW22" s="3"/>
      <c r="GMX22" s="3"/>
      <c r="GMY22" s="3"/>
      <c r="GMZ22" s="3"/>
      <c r="GNA22" s="3"/>
      <c r="GNB22" s="3"/>
      <c r="GNC22" s="3"/>
      <c r="GND22" s="3"/>
      <c r="GNE22" s="3"/>
      <c r="GNF22" s="3"/>
      <c r="GNG22" s="3"/>
      <c r="GNH22" s="3"/>
      <c r="GNI22" s="3"/>
      <c r="GNJ22" s="3"/>
      <c r="GNK22" s="3"/>
      <c r="GNL22" s="3"/>
      <c r="GNM22" s="3"/>
      <c r="GNN22" s="3"/>
      <c r="GNO22" s="3"/>
      <c r="GNP22" s="3"/>
      <c r="GNQ22" s="3"/>
      <c r="GNR22" s="3"/>
      <c r="GNS22" s="3"/>
      <c r="GNT22" s="3"/>
      <c r="GNU22" s="3"/>
      <c r="GNV22" s="3"/>
      <c r="GNW22" s="3"/>
      <c r="GNX22" s="3"/>
      <c r="GNY22" s="3"/>
      <c r="GNZ22" s="3"/>
      <c r="GOA22" s="3"/>
      <c r="GOB22" s="3"/>
      <c r="GOC22" s="3"/>
      <c r="GOD22" s="3"/>
      <c r="GOE22" s="3"/>
      <c r="GOF22" s="3"/>
      <c r="GOG22" s="3"/>
      <c r="GOH22" s="3"/>
      <c r="GOI22" s="3"/>
      <c r="GOJ22" s="3"/>
      <c r="GOK22" s="3"/>
      <c r="GOL22" s="3"/>
      <c r="GOM22" s="3"/>
      <c r="GON22" s="3"/>
      <c r="GOO22" s="3"/>
      <c r="GOP22" s="3"/>
      <c r="GOQ22" s="3"/>
      <c r="GOR22" s="3"/>
      <c r="GOS22" s="3"/>
      <c r="GOT22" s="3"/>
      <c r="GOU22" s="3"/>
      <c r="GOV22" s="3"/>
      <c r="GOW22" s="3"/>
      <c r="GOX22" s="3"/>
      <c r="GOY22" s="3"/>
      <c r="GOZ22" s="3"/>
      <c r="GPA22" s="3"/>
      <c r="GPB22" s="3"/>
      <c r="GPC22" s="3"/>
      <c r="GPD22" s="3"/>
      <c r="GPE22" s="3"/>
      <c r="GPF22" s="3"/>
      <c r="GPG22" s="3"/>
      <c r="GPH22" s="3"/>
      <c r="GPI22" s="3"/>
      <c r="GPJ22" s="3"/>
      <c r="GPK22" s="3"/>
      <c r="GPL22" s="3"/>
      <c r="GPM22" s="3"/>
      <c r="GPN22" s="3"/>
      <c r="GPO22" s="3"/>
      <c r="GPP22" s="3"/>
      <c r="GPQ22" s="3"/>
      <c r="GPR22" s="3"/>
      <c r="GPS22" s="3"/>
      <c r="GPT22" s="3"/>
      <c r="GPU22" s="3"/>
      <c r="GPV22" s="3"/>
      <c r="GPW22" s="3"/>
      <c r="GPX22" s="3"/>
      <c r="GPY22" s="3"/>
      <c r="GPZ22" s="3"/>
      <c r="GQA22" s="3"/>
      <c r="GQB22" s="3"/>
      <c r="GQC22" s="3"/>
      <c r="GQD22" s="3"/>
      <c r="GQE22" s="3"/>
      <c r="GQF22" s="3"/>
      <c r="GQG22" s="3"/>
      <c r="GQH22" s="3"/>
      <c r="GQI22" s="3"/>
      <c r="GQJ22" s="3"/>
      <c r="GQK22" s="3"/>
      <c r="GQL22" s="3"/>
      <c r="GQM22" s="3"/>
      <c r="GQN22" s="3"/>
      <c r="GQO22" s="3"/>
      <c r="GQP22" s="3"/>
      <c r="GQQ22" s="3"/>
      <c r="GQR22" s="3"/>
      <c r="GQS22" s="3"/>
      <c r="GQT22" s="3"/>
      <c r="GQU22" s="3"/>
      <c r="GQV22" s="3"/>
      <c r="GQW22" s="3"/>
      <c r="GQX22" s="3"/>
      <c r="GQY22" s="3"/>
      <c r="GQZ22" s="3"/>
      <c r="GRA22" s="3"/>
      <c r="GRB22" s="3"/>
      <c r="GRC22" s="3"/>
      <c r="GRD22" s="3"/>
      <c r="GRE22" s="3"/>
      <c r="GRF22" s="3"/>
      <c r="GRG22" s="3"/>
      <c r="GRH22" s="3"/>
      <c r="GRI22" s="3"/>
      <c r="GRJ22" s="3"/>
      <c r="GRK22" s="3"/>
      <c r="GRL22" s="3"/>
      <c r="GRM22" s="3"/>
      <c r="GRN22" s="3"/>
      <c r="GRO22" s="3"/>
      <c r="GRP22" s="3"/>
      <c r="GRQ22" s="3"/>
      <c r="GRR22" s="3"/>
      <c r="GRS22" s="3"/>
      <c r="GRT22" s="3"/>
      <c r="GRU22" s="3"/>
      <c r="GRV22" s="3"/>
      <c r="GRW22" s="3"/>
      <c r="GRX22" s="3"/>
      <c r="GRY22" s="3"/>
      <c r="GRZ22" s="3"/>
      <c r="GSA22" s="3"/>
      <c r="GSB22" s="3"/>
      <c r="GSC22" s="3"/>
      <c r="GSD22" s="3"/>
      <c r="GSE22" s="3"/>
      <c r="GSF22" s="3"/>
      <c r="GSG22" s="3"/>
      <c r="GSH22" s="3"/>
      <c r="GSI22" s="3"/>
      <c r="GSJ22" s="3"/>
      <c r="GSK22" s="3"/>
      <c r="GSL22" s="3"/>
      <c r="GSM22" s="3"/>
      <c r="GSN22" s="3"/>
      <c r="GSO22" s="3"/>
      <c r="GSP22" s="3"/>
      <c r="GSQ22" s="3"/>
      <c r="GSR22" s="3"/>
      <c r="GSS22" s="3"/>
      <c r="GST22" s="3"/>
      <c r="GSU22" s="3"/>
      <c r="GSV22" s="3"/>
      <c r="GSW22" s="3"/>
      <c r="GSX22" s="3"/>
      <c r="GSY22" s="3"/>
      <c r="GSZ22" s="3"/>
      <c r="GTA22" s="3"/>
      <c r="GTB22" s="3"/>
      <c r="GTC22" s="3"/>
      <c r="GTD22" s="3"/>
      <c r="GTE22" s="3"/>
      <c r="GTF22" s="3"/>
      <c r="GTG22" s="3"/>
      <c r="GTH22" s="3"/>
      <c r="GTI22" s="3"/>
      <c r="GTJ22" s="3"/>
      <c r="GTK22" s="3"/>
      <c r="GTL22" s="3"/>
      <c r="GTM22" s="3"/>
      <c r="GTN22" s="3"/>
      <c r="GTO22" s="3"/>
      <c r="GTP22" s="3"/>
      <c r="GTQ22" s="3"/>
      <c r="GTR22" s="3"/>
      <c r="GTS22" s="3"/>
      <c r="GTT22" s="3"/>
      <c r="GTU22" s="3"/>
      <c r="GTV22" s="3"/>
      <c r="GTW22" s="3"/>
      <c r="GTX22" s="3"/>
      <c r="GTY22" s="3"/>
      <c r="GTZ22" s="3"/>
      <c r="GUA22" s="3"/>
      <c r="GUB22" s="3"/>
      <c r="GUC22" s="3"/>
      <c r="GUD22" s="3"/>
      <c r="GUE22" s="3"/>
      <c r="GUF22" s="3"/>
      <c r="GUG22" s="3"/>
      <c r="GUH22" s="3"/>
      <c r="GUI22" s="3"/>
      <c r="GUJ22" s="3"/>
      <c r="GUK22" s="3"/>
      <c r="GUL22" s="3"/>
      <c r="GUM22" s="3"/>
      <c r="GUN22" s="3"/>
      <c r="GUO22" s="3"/>
      <c r="GUP22" s="3"/>
      <c r="GUQ22" s="3"/>
      <c r="GUR22" s="3"/>
      <c r="GUS22" s="3"/>
      <c r="GUT22" s="3"/>
      <c r="GUU22" s="3"/>
      <c r="GUV22" s="3"/>
      <c r="GUW22" s="3"/>
      <c r="GUX22" s="3"/>
      <c r="GUY22" s="3"/>
      <c r="GUZ22" s="3"/>
      <c r="GVA22" s="3"/>
      <c r="GVB22" s="3"/>
      <c r="GVC22" s="3"/>
      <c r="GVD22" s="3"/>
      <c r="GVE22" s="3"/>
      <c r="GVF22" s="3"/>
      <c r="GVG22" s="3"/>
      <c r="GVH22" s="3"/>
      <c r="GVI22" s="3"/>
      <c r="GVJ22" s="3"/>
      <c r="GVK22" s="3"/>
      <c r="GVL22" s="3"/>
      <c r="GVM22" s="3"/>
      <c r="GVN22" s="3"/>
      <c r="GVO22" s="3"/>
      <c r="GVP22" s="3"/>
      <c r="GVQ22" s="3"/>
      <c r="GVR22" s="3"/>
      <c r="GVS22" s="3"/>
      <c r="GVT22" s="3"/>
      <c r="GVU22" s="3"/>
      <c r="GVV22" s="3"/>
      <c r="GVW22" s="3"/>
      <c r="GVX22" s="3"/>
      <c r="GVY22" s="3"/>
      <c r="GVZ22" s="3"/>
      <c r="GWA22" s="3"/>
      <c r="GWB22" s="3"/>
      <c r="GWC22" s="3"/>
      <c r="GWD22" s="3"/>
      <c r="GWE22" s="3"/>
      <c r="GWF22" s="3"/>
      <c r="GWG22" s="3"/>
      <c r="GWH22" s="3"/>
      <c r="GWI22" s="3"/>
      <c r="GWJ22" s="3"/>
      <c r="GWK22" s="3"/>
      <c r="GWL22" s="3"/>
      <c r="GWM22" s="3"/>
      <c r="GWN22" s="3"/>
      <c r="GWO22" s="3"/>
      <c r="GWP22" s="3"/>
      <c r="GWQ22" s="3"/>
      <c r="GWR22" s="3"/>
      <c r="GWS22" s="3"/>
      <c r="GWT22" s="3"/>
      <c r="GWU22" s="3"/>
      <c r="GWV22" s="3"/>
      <c r="GWW22" s="3"/>
      <c r="GWX22" s="3"/>
      <c r="GWY22" s="3"/>
      <c r="GWZ22" s="3"/>
      <c r="GXA22" s="3"/>
      <c r="GXB22" s="3"/>
      <c r="GXC22" s="3"/>
      <c r="GXD22" s="3"/>
      <c r="GXE22" s="3"/>
      <c r="GXF22" s="3"/>
      <c r="GXG22" s="3"/>
      <c r="GXH22" s="3"/>
      <c r="GXI22" s="3"/>
      <c r="GXJ22" s="3"/>
      <c r="GXK22" s="3"/>
      <c r="GXL22" s="3"/>
      <c r="GXM22" s="3"/>
      <c r="GXN22" s="3"/>
      <c r="GXO22" s="3"/>
      <c r="GXP22" s="3"/>
      <c r="GXQ22" s="3"/>
      <c r="GXR22" s="3"/>
      <c r="GXS22" s="3"/>
      <c r="GXT22" s="3"/>
      <c r="GXU22" s="3"/>
      <c r="GXV22" s="3"/>
      <c r="GXW22" s="3"/>
      <c r="GXX22" s="3"/>
      <c r="GXY22" s="3"/>
      <c r="GXZ22" s="3"/>
      <c r="GYA22" s="3"/>
      <c r="GYB22" s="3"/>
      <c r="GYC22" s="3"/>
      <c r="GYD22" s="3"/>
      <c r="GYE22" s="3"/>
      <c r="GYF22" s="3"/>
      <c r="GYG22" s="3"/>
      <c r="GYH22" s="3"/>
      <c r="GYI22" s="3"/>
      <c r="GYJ22" s="3"/>
      <c r="GYK22" s="3"/>
      <c r="GYL22" s="3"/>
      <c r="GYM22" s="3"/>
      <c r="GYN22" s="3"/>
      <c r="GYO22" s="3"/>
      <c r="GYP22" s="3"/>
      <c r="GYQ22" s="3"/>
      <c r="GYR22" s="3"/>
      <c r="GYS22" s="3"/>
      <c r="GYT22" s="3"/>
      <c r="GYU22" s="3"/>
      <c r="GYV22" s="3"/>
      <c r="GYW22" s="3"/>
      <c r="GYX22" s="3"/>
      <c r="GYY22" s="3"/>
      <c r="GYZ22" s="3"/>
      <c r="GZA22" s="3"/>
      <c r="GZB22" s="3"/>
      <c r="GZC22" s="3"/>
      <c r="GZD22" s="3"/>
      <c r="GZE22" s="3"/>
      <c r="GZF22" s="3"/>
      <c r="GZG22" s="3"/>
      <c r="GZH22" s="3"/>
      <c r="GZI22" s="3"/>
      <c r="GZJ22" s="3"/>
      <c r="GZK22" s="3"/>
      <c r="GZL22" s="3"/>
      <c r="GZM22" s="3"/>
      <c r="GZN22" s="3"/>
      <c r="GZO22" s="3"/>
      <c r="GZP22" s="3"/>
      <c r="GZQ22" s="3"/>
      <c r="GZR22" s="3"/>
      <c r="GZS22" s="3"/>
      <c r="GZT22" s="3"/>
      <c r="GZU22" s="3"/>
      <c r="GZV22" s="3"/>
      <c r="GZW22" s="3"/>
      <c r="GZX22" s="3"/>
      <c r="GZY22" s="3"/>
      <c r="GZZ22" s="3"/>
      <c r="HAA22" s="3"/>
      <c r="HAB22" s="3"/>
      <c r="HAC22" s="3"/>
      <c r="HAD22" s="3"/>
      <c r="HAE22" s="3"/>
      <c r="HAF22" s="3"/>
      <c r="HAG22" s="3"/>
      <c r="HAH22" s="3"/>
      <c r="HAI22" s="3"/>
      <c r="HAJ22" s="3"/>
      <c r="HAK22" s="3"/>
      <c r="HAL22" s="3"/>
      <c r="HAM22" s="3"/>
      <c r="HAN22" s="3"/>
      <c r="HAO22" s="3"/>
      <c r="HAP22" s="3"/>
      <c r="HAQ22" s="3"/>
      <c r="HAR22" s="3"/>
      <c r="HAS22" s="3"/>
      <c r="HAT22" s="3"/>
      <c r="HAU22" s="3"/>
      <c r="HAV22" s="3"/>
      <c r="HAW22" s="3"/>
      <c r="HAX22" s="3"/>
      <c r="HAY22" s="3"/>
      <c r="HAZ22" s="3"/>
      <c r="HBA22" s="3"/>
      <c r="HBB22" s="3"/>
      <c r="HBC22" s="3"/>
      <c r="HBD22" s="3"/>
      <c r="HBE22" s="3"/>
      <c r="HBF22" s="3"/>
      <c r="HBG22" s="3"/>
      <c r="HBH22" s="3"/>
      <c r="HBI22" s="3"/>
      <c r="HBJ22" s="3"/>
      <c r="HBK22" s="3"/>
      <c r="HBL22" s="3"/>
      <c r="HBM22" s="3"/>
      <c r="HBN22" s="3"/>
      <c r="HBO22" s="3"/>
      <c r="HBP22" s="3"/>
      <c r="HBQ22" s="3"/>
      <c r="HBR22" s="3"/>
      <c r="HBS22" s="3"/>
      <c r="HBT22" s="3"/>
      <c r="HBU22" s="3"/>
      <c r="HBV22" s="3"/>
      <c r="HBW22" s="3"/>
      <c r="HBX22" s="3"/>
      <c r="HBY22" s="3"/>
      <c r="HBZ22" s="3"/>
      <c r="HCA22" s="3"/>
      <c r="HCB22" s="3"/>
      <c r="HCC22" s="3"/>
      <c r="HCD22" s="3"/>
      <c r="HCE22" s="3"/>
      <c r="HCF22" s="3"/>
      <c r="HCG22" s="3"/>
      <c r="HCH22" s="3"/>
      <c r="HCI22" s="3"/>
      <c r="HCJ22" s="3"/>
      <c r="HCK22" s="3"/>
      <c r="HCL22" s="3"/>
      <c r="HCM22" s="3"/>
      <c r="HCN22" s="3"/>
      <c r="HCO22" s="3"/>
      <c r="HCP22" s="3"/>
      <c r="HCQ22" s="3"/>
      <c r="HCR22" s="3"/>
      <c r="HCS22" s="3"/>
      <c r="HCT22" s="3"/>
      <c r="HCU22" s="3"/>
      <c r="HCV22" s="3"/>
      <c r="HCW22" s="3"/>
      <c r="HCX22" s="3"/>
      <c r="HCY22" s="3"/>
      <c r="HCZ22" s="3"/>
      <c r="HDA22" s="3"/>
      <c r="HDB22" s="3"/>
      <c r="HDC22" s="3"/>
      <c r="HDD22" s="3"/>
      <c r="HDE22" s="3"/>
      <c r="HDF22" s="3"/>
      <c r="HDG22" s="3"/>
      <c r="HDH22" s="3"/>
      <c r="HDI22" s="3"/>
      <c r="HDJ22" s="3"/>
      <c r="HDK22" s="3"/>
      <c r="HDL22" s="3"/>
      <c r="HDM22" s="3"/>
      <c r="HDN22" s="3"/>
      <c r="HDO22" s="3"/>
      <c r="HDP22" s="3"/>
      <c r="HDQ22" s="3"/>
      <c r="HDR22" s="3"/>
      <c r="HDS22" s="3"/>
      <c r="HDT22" s="3"/>
      <c r="HDU22" s="3"/>
      <c r="HDV22" s="3"/>
      <c r="HDW22" s="3"/>
      <c r="HDX22" s="3"/>
      <c r="HDY22" s="3"/>
      <c r="HDZ22" s="3"/>
      <c r="HEA22" s="3"/>
      <c r="HEB22" s="3"/>
      <c r="HEC22" s="3"/>
      <c r="HED22" s="3"/>
      <c r="HEE22" s="3"/>
      <c r="HEF22" s="3"/>
      <c r="HEG22" s="3"/>
      <c r="HEH22" s="3"/>
      <c r="HEI22" s="3"/>
      <c r="HEJ22" s="3"/>
      <c r="HEK22" s="3"/>
      <c r="HEL22" s="3"/>
      <c r="HEM22" s="3"/>
      <c r="HEN22" s="3"/>
      <c r="HEO22" s="3"/>
      <c r="HEP22" s="3"/>
      <c r="HEQ22" s="3"/>
      <c r="HER22" s="3"/>
      <c r="HES22" s="3"/>
      <c r="HET22" s="3"/>
      <c r="HEU22" s="3"/>
      <c r="HEV22" s="3"/>
      <c r="HEW22" s="3"/>
      <c r="HEX22" s="3"/>
      <c r="HEY22" s="3"/>
      <c r="HEZ22" s="3"/>
      <c r="HFA22" s="3"/>
      <c r="HFB22" s="3"/>
      <c r="HFC22" s="3"/>
      <c r="HFD22" s="3"/>
      <c r="HFE22" s="3"/>
      <c r="HFF22" s="3"/>
      <c r="HFG22" s="3"/>
      <c r="HFH22" s="3"/>
      <c r="HFI22" s="3"/>
      <c r="HFJ22" s="3"/>
      <c r="HFK22" s="3"/>
      <c r="HFL22" s="3"/>
      <c r="HFM22" s="3"/>
      <c r="HFN22" s="3"/>
      <c r="HFO22" s="3"/>
      <c r="HFP22" s="3"/>
      <c r="HFQ22" s="3"/>
      <c r="HFR22" s="3"/>
      <c r="HFS22" s="3"/>
      <c r="HFT22" s="3"/>
      <c r="HFU22" s="3"/>
      <c r="HFV22" s="3"/>
      <c r="HFW22" s="3"/>
      <c r="HFX22" s="3"/>
      <c r="HFY22" s="3"/>
      <c r="HFZ22" s="3"/>
      <c r="HGA22" s="3"/>
      <c r="HGB22" s="3"/>
      <c r="HGC22" s="3"/>
      <c r="HGD22" s="3"/>
      <c r="HGE22" s="3"/>
      <c r="HGF22" s="3"/>
      <c r="HGG22" s="3"/>
      <c r="HGH22" s="3"/>
      <c r="HGI22" s="3"/>
      <c r="HGJ22" s="3"/>
      <c r="HGK22" s="3"/>
      <c r="HGL22" s="3"/>
      <c r="HGM22" s="3"/>
      <c r="HGN22" s="3"/>
      <c r="HGO22" s="3"/>
      <c r="HGP22" s="3"/>
      <c r="HGQ22" s="3"/>
      <c r="HGR22" s="3"/>
      <c r="HGS22" s="3"/>
      <c r="HGT22" s="3"/>
      <c r="HGU22" s="3"/>
      <c r="HGV22" s="3"/>
      <c r="HGW22" s="3"/>
      <c r="HGX22" s="3"/>
      <c r="HGY22" s="3"/>
      <c r="HGZ22" s="3"/>
      <c r="HHA22" s="3"/>
      <c r="HHB22" s="3"/>
      <c r="HHC22" s="3"/>
      <c r="HHD22" s="3"/>
      <c r="HHE22" s="3"/>
      <c r="HHF22" s="3"/>
      <c r="HHG22" s="3"/>
      <c r="HHH22" s="3"/>
      <c r="HHI22" s="3"/>
      <c r="HHJ22" s="3"/>
      <c r="HHK22" s="3"/>
      <c r="HHL22" s="3"/>
      <c r="HHM22" s="3"/>
      <c r="HHN22" s="3"/>
      <c r="HHO22" s="3"/>
      <c r="HHP22" s="3"/>
      <c r="HHQ22" s="3"/>
      <c r="HHR22" s="3"/>
      <c r="HHS22" s="3"/>
      <c r="HHT22" s="3"/>
      <c r="HHU22" s="3"/>
      <c r="HHV22" s="3"/>
      <c r="HHW22" s="3"/>
      <c r="HHX22" s="3"/>
      <c r="HHY22" s="3"/>
      <c r="HHZ22" s="3"/>
      <c r="HIA22" s="3"/>
      <c r="HIB22" s="3"/>
      <c r="HIC22" s="3"/>
      <c r="HID22" s="3"/>
      <c r="HIE22" s="3"/>
      <c r="HIF22" s="3"/>
      <c r="HIG22" s="3"/>
      <c r="HIH22" s="3"/>
      <c r="HII22" s="3"/>
      <c r="HIJ22" s="3"/>
      <c r="HIK22" s="3"/>
      <c r="HIL22" s="3"/>
      <c r="HIM22" s="3"/>
      <c r="HIN22" s="3"/>
      <c r="HIO22" s="3"/>
      <c r="HIP22" s="3"/>
      <c r="HIQ22" s="3"/>
      <c r="HIR22" s="3"/>
      <c r="HIS22" s="3"/>
      <c r="HIT22" s="3"/>
      <c r="HIU22" s="3"/>
      <c r="HIV22" s="3"/>
      <c r="HIW22" s="3"/>
      <c r="HIX22" s="3"/>
      <c r="HIY22" s="3"/>
      <c r="HIZ22" s="3"/>
      <c r="HJA22" s="3"/>
      <c r="HJB22" s="3"/>
      <c r="HJC22" s="3"/>
      <c r="HJD22" s="3"/>
      <c r="HJE22" s="3"/>
      <c r="HJF22" s="3"/>
      <c r="HJG22" s="3"/>
      <c r="HJH22" s="3"/>
      <c r="HJI22" s="3"/>
      <c r="HJJ22" s="3"/>
      <c r="HJK22" s="3"/>
      <c r="HJL22" s="3"/>
      <c r="HJM22" s="3"/>
      <c r="HJN22" s="3"/>
      <c r="HJO22" s="3"/>
      <c r="HJP22" s="3"/>
      <c r="HJQ22" s="3"/>
      <c r="HJR22" s="3"/>
      <c r="HJS22" s="3"/>
      <c r="HJT22" s="3"/>
      <c r="HJU22" s="3"/>
      <c r="HJV22" s="3"/>
      <c r="HJW22" s="3"/>
      <c r="HJX22" s="3"/>
      <c r="HJY22" s="3"/>
      <c r="HJZ22" s="3"/>
      <c r="HKA22" s="3"/>
      <c r="HKB22" s="3"/>
      <c r="HKC22" s="3"/>
      <c r="HKD22" s="3"/>
      <c r="HKE22" s="3"/>
      <c r="HKF22" s="3"/>
      <c r="HKG22" s="3"/>
      <c r="HKH22" s="3"/>
      <c r="HKI22" s="3"/>
      <c r="HKJ22" s="3"/>
      <c r="HKK22" s="3"/>
      <c r="HKL22" s="3"/>
      <c r="HKM22" s="3"/>
      <c r="HKN22" s="3"/>
      <c r="HKO22" s="3"/>
      <c r="HKP22" s="3"/>
      <c r="HKQ22" s="3"/>
      <c r="HKR22" s="3"/>
      <c r="HKS22" s="3"/>
      <c r="HKT22" s="3"/>
      <c r="HKU22" s="3"/>
      <c r="HKV22" s="3"/>
      <c r="HKW22" s="3"/>
      <c r="HKX22" s="3"/>
      <c r="HKY22" s="3"/>
      <c r="HKZ22" s="3"/>
      <c r="HLA22" s="3"/>
      <c r="HLB22" s="3"/>
      <c r="HLC22" s="3"/>
      <c r="HLD22" s="3"/>
      <c r="HLE22" s="3"/>
      <c r="HLF22" s="3"/>
      <c r="HLG22" s="3"/>
      <c r="HLH22" s="3"/>
      <c r="HLI22" s="3"/>
      <c r="HLJ22" s="3"/>
      <c r="HLK22" s="3"/>
      <c r="HLL22" s="3"/>
      <c r="HLM22" s="3"/>
      <c r="HLN22" s="3"/>
      <c r="HLO22" s="3"/>
      <c r="HLP22" s="3"/>
      <c r="HLQ22" s="3"/>
      <c r="HLR22" s="3"/>
      <c r="HLS22" s="3"/>
      <c r="HLT22" s="3"/>
      <c r="HLU22" s="3"/>
      <c r="HLV22" s="3"/>
      <c r="HLW22" s="3"/>
      <c r="HLX22" s="3"/>
      <c r="HLY22" s="3"/>
      <c r="HLZ22" s="3"/>
      <c r="HMA22" s="3"/>
      <c r="HMB22" s="3"/>
      <c r="HMC22" s="3"/>
      <c r="HMD22" s="3"/>
      <c r="HME22" s="3"/>
      <c r="HMF22" s="3"/>
      <c r="HMG22" s="3"/>
      <c r="HMH22" s="3"/>
      <c r="HMI22" s="3"/>
      <c r="HMJ22" s="3"/>
      <c r="HMK22" s="3"/>
      <c r="HML22" s="3"/>
      <c r="HMM22" s="3"/>
      <c r="HMN22" s="3"/>
      <c r="HMO22" s="3"/>
      <c r="HMP22" s="3"/>
      <c r="HMQ22" s="3"/>
      <c r="HMR22" s="3"/>
      <c r="HMS22" s="3"/>
      <c r="HMT22" s="3"/>
      <c r="HMU22" s="3"/>
      <c r="HMV22" s="3"/>
      <c r="HMW22" s="3"/>
      <c r="HMX22" s="3"/>
      <c r="HMY22" s="3"/>
      <c r="HMZ22" s="3"/>
      <c r="HNA22" s="3"/>
      <c r="HNB22" s="3"/>
      <c r="HNC22" s="3"/>
      <c r="HND22" s="3"/>
      <c r="HNE22" s="3"/>
      <c r="HNF22" s="3"/>
      <c r="HNG22" s="3"/>
      <c r="HNH22" s="3"/>
      <c r="HNI22" s="3"/>
      <c r="HNJ22" s="3"/>
      <c r="HNK22" s="3"/>
      <c r="HNL22" s="3"/>
      <c r="HNM22" s="3"/>
      <c r="HNN22" s="3"/>
      <c r="HNO22" s="3"/>
      <c r="HNP22" s="3"/>
      <c r="HNQ22" s="3"/>
      <c r="HNR22" s="3"/>
      <c r="HNS22" s="3"/>
      <c r="HNT22" s="3"/>
      <c r="HNU22" s="3"/>
      <c r="HNV22" s="3"/>
      <c r="HNW22" s="3"/>
      <c r="HNX22" s="3"/>
      <c r="HNY22" s="3"/>
      <c r="HNZ22" s="3"/>
      <c r="HOA22" s="3"/>
      <c r="HOB22" s="3"/>
      <c r="HOC22" s="3"/>
      <c r="HOD22" s="3"/>
      <c r="HOE22" s="3"/>
      <c r="HOF22" s="3"/>
      <c r="HOG22" s="3"/>
      <c r="HOH22" s="3"/>
      <c r="HOI22" s="3"/>
      <c r="HOJ22" s="3"/>
      <c r="HOK22" s="3"/>
      <c r="HOL22" s="3"/>
      <c r="HOM22" s="3"/>
      <c r="HON22" s="3"/>
      <c r="HOO22" s="3"/>
      <c r="HOP22" s="3"/>
      <c r="HOQ22" s="3"/>
      <c r="HOR22" s="3"/>
      <c r="HOS22" s="3"/>
      <c r="HOT22" s="3"/>
      <c r="HOU22" s="3"/>
      <c r="HOV22" s="3"/>
      <c r="HOW22" s="3"/>
      <c r="HOX22" s="3"/>
      <c r="HOY22" s="3"/>
      <c r="HOZ22" s="3"/>
      <c r="HPA22" s="3"/>
      <c r="HPB22" s="3"/>
      <c r="HPC22" s="3"/>
      <c r="HPD22" s="3"/>
      <c r="HPE22" s="3"/>
      <c r="HPF22" s="3"/>
      <c r="HPG22" s="3"/>
      <c r="HPH22" s="3"/>
      <c r="HPI22" s="3"/>
      <c r="HPJ22" s="3"/>
      <c r="HPK22" s="3"/>
      <c r="HPL22" s="3"/>
      <c r="HPM22" s="3"/>
      <c r="HPN22" s="3"/>
      <c r="HPO22" s="3"/>
      <c r="HPP22" s="3"/>
      <c r="HPQ22" s="3"/>
      <c r="HPR22" s="3"/>
      <c r="HPS22" s="3"/>
      <c r="HPT22" s="3"/>
      <c r="HPU22" s="3"/>
      <c r="HPV22" s="3"/>
      <c r="HPW22" s="3"/>
      <c r="HPX22" s="3"/>
      <c r="HPY22" s="3"/>
      <c r="HPZ22" s="3"/>
      <c r="HQA22" s="3"/>
      <c r="HQB22" s="3"/>
      <c r="HQC22" s="3"/>
      <c r="HQD22" s="3"/>
      <c r="HQE22" s="3"/>
      <c r="HQF22" s="3"/>
      <c r="HQG22" s="3"/>
      <c r="HQH22" s="3"/>
      <c r="HQI22" s="3"/>
      <c r="HQJ22" s="3"/>
      <c r="HQK22" s="3"/>
      <c r="HQL22" s="3"/>
      <c r="HQM22" s="3"/>
      <c r="HQN22" s="3"/>
      <c r="HQO22" s="3"/>
      <c r="HQP22" s="3"/>
      <c r="HQQ22" s="3"/>
      <c r="HQR22" s="3"/>
      <c r="HQS22" s="3"/>
      <c r="HQT22" s="3"/>
      <c r="HQU22" s="3"/>
      <c r="HQV22" s="3"/>
      <c r="HQW22" s="3"/>
      <c r="HQX22" s="3"/>
      <c r="HQY22" s="3"/>
      <c r="HQZ22" s="3"/>
      <c r="HRA22" s="3"/>
      <c r="HRB22" s="3"/>
      <c r="HRC22" s="3"/>
      <c r="HRD22" s="3"/>
      <c r="HRE22" s="3"/>
      <c r="HRF22" s="3"/>
      <c r="HRG22" s="3"/>
      <c r="HRH22" s="3"/>
      <c r="HRI22" s="3"/>
      <c r="HRJ22" s="3"/>
      <c r="HRK22" s="3"/>
      <c r="HRL22" s="3"/>
      <c r="HRM22" s="3"/>
      <c r="HRN22" s="3"/>
      <c r="HRO22" s="3"/>
      <c r="HRP22" s="3"/>
      <c r="HRQ22" s="3"/>
      <c r="HRR22" s="3"/>
      <c r="HRS22" s="3"/>
      <c r="HRT22" s="3"/>
      <c r="HRU22" s="3"/>
      <c r="HRV22" s="3"/>
      <c r="HRW22" s="3"/>
      <c r="HRX22" s="3"/>
      <c r="HRY22" s="3"/>
      <c r="HRZ22" s="3"/>
      <c r="HSA22" s="3"/>
      <c r="HSB22" s="3"/>
      <c r="HSC22" s="3"/>
      <c r="HSD22" s="3"/>
      <c r="HSE22" s="3"/>
      <c r="HSF22" s="3"/>
      <c r="HSG22" s="3"/>
      <c r="HSH22" s="3"/>
      <c r="HSI22" s="3"/>
      <c r="HSJ22" s="3"/>
      <c r="HSK22" s="3"/>
      <c r="HSL22" s="3"/>
      <c r="HSM22" s="3"/>
      <c r="HSN22" s="3"/>
      <c r="HSO22" s="3"/>
      <c r="HSP22" s="3"/>
      <c r="HSQ22" s="3"/>
      <c r="HSR22" s="3"/>
      <c r="HSS22" s="3"/>
      <c r="HST22" s="3"/>
      <c r="HSU22" s="3"/>
      <c r="HSV22" s="3"/>
      <c r="HSW22" s="3"/>
      <c r="HSX22" s="3"/>
      <c r="HSY22" s="3"/>
      <c r="HSZ22" s="3"/>
      <c r="HTA22" s="3"/>
      <c r="HTB22" s="3"/>
      <c r="HTC22" s="3"/>
      <c r="HTD22" s="3"/>
      <c r="HTE22" s="3"/>
      <c r="HTF22" s="3"/>
      <c r="HTG22" s="3"/>
      <c r="HTH22" s="3"/>
      <c r="HTI22" s="3"/>
      <c r="HTJ22" s="3"/>
      <c r="HTK22" s="3"/>
      <c r="HTL22" s="3"/>
      <c r="HTM22" s="3"/>
      <c r="HTN22" s="3"/>
      <c r="HTO22" s="3"/>
      <c r="HTP22" s="3"/>
      <c r="HTQ22" s="3"/>
      <c r="HTR22" s="3"/>
      <c r="HTS22" s="3"/>
      <c r="HTT22" s="3"/>
      <c r="HTU22" s="3"/>
      <c r="HTV22" s="3"/>
      <c r="HTW22" s="3"/>
      <c r="HTX22" s="3"/>
      <c r="HTY22" s="3"/>
      <c r="HTZ22" s="3"/>
      <c r="HUA22" s="3"/>
      <c r="HUB22" s="3"/>
      <c r="HUC22" s="3"/>
      <c r="HUD22" s="3"/>
      <c r="HUE22" s="3"/>
      <c r="HUF22" s="3"/>
      <c r="HUG22" s="3"/>
      <c r="HUH22" s="3"/>
      <c r="HUI22" s="3"/>
      <c r="HUJ22" s="3"/>
      <c r="HUK22" s="3"/>
      <c r="HUL22" s="3"/>
      <c r="HUM22" s="3"/>
      <c r="HUN22" s="3"/>
      <c r="HUO22" s="3"/>
      <c r="HUP22" s="3"/>
      <c r="HUQ22" s="3"/>
      <c r="HUR22" s="3"/>
      <c r="HUS22" s="3"/>
      <c r="HUT22" s="3"/>
      <c r="HUU22" s="3"/>
      <c r="HUV22" s="3"/>
      <c r="HUW22" s="3"/>
      <c r="HUX22" s="3"/>
      <c r="HUY22" s="3"/>
      <c r="HUZ22" s="3"/>
      <c r="HVA22" s="3"/>
      <c r="HVB22" s="3"/>
      <c r="HVC22" s="3"/>
      <c r="HVD22" s="3"/>
      <c r="HVE22" s="3"/>
      <c r="HVF22" s="3"/>
      <c r="HVG22" s="3"/>
      <c r="HVH22" s="3"/>
      <c r="HVI22" s="3"/>
      <c r="HVJ22" s="3"/>
      <c r="HVK22" s="3"/>
      <c r="HVL22" s="3"/>
      <c r="HVM22" s="3"/>
      <c r="HVN22" s="3"/>
      <c r="HVO22" s="3"/>
      <c r="HVP22" s="3"/>
      <c r="HVQ22" s="3"/>
      <c r="HVR22" s="3"/>
      <c r="HVS22" s="3"/>
      <c r="HVT22" s="3"/>
      <c r="HVU22" s="3"/>
      <c r="HVV22" s="3"/>
      <c r="HVW22" s="3"/>
      <c r="HVX22" s="3"/>
      <c r="HVY22" s="3"/>
      <c r="HVZ22" s="3"/>
      <c r="HWA22" s="3"/>
      <c r="HWB22" s="3"/>
      <c r="HWC22" s="3"/>
      <c r="HWD22" s="3"/>
      <c r="HWE22" s="3"/>
      <c r="HWF22" s="3"/>
      <c r="HWG22" s="3"/>
      <c r="HWH22" s="3"/>
      <c r="HWI22" s="3"/>
      <c r="HWJ22" s="3"/>
      <c r="HWK22" s="3"/>
      <c r="HWL22" s="3"/>
      <c r="HWM22" s="3"/>
      <c r="HWN22" s="3"/>
      <c r="HWO22" s="3"/>
      <c r="HWP22" s="3"/>
      <c r="HWQ22" s="3"/>
      <c r="HWR22" s="3"/>
      <c r="HWS22" s="3"/>
      <c r="HWT22" s="3"/>
      <c r="HWU22" s="3"/>
      <c r="HWV22" s="3"/>
      <c r="HWW22" s="3"/>
      <c r="HWX22" s="3"/>
      <c r="HWY22" s="3"/>
      <c r="HWZ22" s="3"/>
      <c r="HXA22" s="3"/>
      <c r="HXB22" s="3"/>
      <c r="HXC22" s="3"/>
      <c r="HXD22" s="3"/>
      <c r="HXE22" s="3"/>
      <c r="HXF22" s="3"/>
      <c r="HXG22" s="3"/>
      <c r="HXH22" s="3"/>
      <c r="HXI22" s="3"/>
      <c r="HXJ22" s="3"/>
      <c r="HXK22" s="3"/>
      <c r="HXL22" s="3"/>
      <c r="HXM22" s="3"/>
      <c r="HXN22" s="3"/>
      <c r="HXO22" s="3"/>
      <c r="HXP22" s="3"/>
      <c r="HXQ22" s="3"/>
      <c r="HXR22" s="3"/>
      <c r="HXS22" s="3"/>
      <c r="HXT22" s="3"/>
      <c r="HXU22" s="3"/>
      <c r="HXV22" s="3"/>
      <c r="HXW22" s="3"/>
      <c r="HXX22" s="3"/>
      <c r="HXY22" s="3"/>
      <c r="HXZ22" s="3"/>
      <c r="HYA22" s="3"/>
      <c r="HYB22" s="3"/>
      <c r="HYC22" s="3"/>
      <c r="HYD22" s="3"/>
      <c r="HYE22" s="3"/>
      <c r="HYF22" s="3"/>
      <c r="HYG22" s="3"/>
      <c r="HYH22" s="3"/>
      <c r="HYI22" s="3"/>
      <c r="HYJ22" s="3"/>
      <c r="HYK22" s="3"/>
      <c r="HYL22" s="3"/>
      <c r="HYM22" s="3"/>
      <c r="HYN22" s="3"/>
      <c r="HYO22" s="3"/>
      <c r="HYP22" s="3"/>
      <c r="HYQ22" s="3"/>
      <c r="HYR22" s="3"/>
      <c r="HYS22" s="3"/>
      <c r="HYT22" s="3"/>
      <c r="HYU22" s="3"/>
      <c r="HYV22" s="3"/>
      <c r="HYW22" s="3"/>
      <c r="HYX22" s="3"/>
      <c r="HYY22" s="3"/>
      <c r="HYZ22" s="3"/>
      <c r="HZA22" s="3"/>
      <c r="HZB22" s="3"/>
      <c r="HZC22" s="3"/>
      <c r="HZD22" s="3"/>
      <c r="HZE22" s="3"/>
      <c r="HZF22" s="3"/>
      <c r="HZG22" s="3"/>
      <c r="HZH22" s="3"/>
      <c r="HZI22" s="3"/>
      <c r="HZJ22" s="3"/>
      <c r="HZK22" s="3"/>
      <c r="HZL22" s="3"/>
      <c r="HZM22" s="3"/>
      <c r="HZN22" s="3"/>
      <c r="HZO22" s="3"/>
      <c r="HZP22" s="3"/>
      <c r="HZQ22" s="3"/>
      <c r="HZR22" s="3"/>
      <c r="HZS22" s="3"/>
      <c r="HZT22" s="3"/>
      <c r="HZU22" s="3"/>
      <c r="HZV22" s="3"/>
      <c r="HZW22" s="3"/>
      <c r="HZX22" s="3"/>
      <c r="HZY22" s="3"/>
      <c r="HZZ22" s="3"/>
      <c r="IAA22" s="3"/>
      <c r="IAB22" s="3"/>
      <c r="IAC22" s="3"/>
      <c r="IAD22" s="3"/>
      <c r="IAE22" s="3"/>
      <c r="IAF22" s="3"/>
      <c r="IAG22" s="3"/>
      <c r="IAH22" s="3"/>
      <c r="IAI22" s="3"/>
      <c r="IAJ22" s="3"/>
      <c r="IAK22" s="3"/>
      <c r="IAL22" s="3"/>
      <c r="IAM22" s="3"/>
      <c r="IAN22" s="3"/>
      <c r="IAO22" s="3"/>
      <c r="IAP22" s="3"/>
      <c r="IAQ22" s="3"/>
      <c r="IAR22" s="3"/>
      <c r="IAS22" s="3"/>
      <c r="IAT22" s="3"/>
      <c r="IAU22" s="3"/>
      <c r="IAV22" s="3"/>
      <c r="IAW22" s="3"/>
      <c r="IAX22" s="3"/>
      <c r="IAY22" s="3"/>
      <c r="IAZ22" s="3"/>
      <c r="IBA22" s="3"/>
      <c r="IBB22" s="3"/>
      <c r="IBC22" s="3"/>
      <c r="IBD22" s="3"/>
      <c r="IBE22" s="3"/>
      <c r="IBF22" s="3"/>
      <c r="IBG22" s="3"/>
      <c r="IBH22" s="3"/>
      <c r="IBI22" s="3"/>
      <c r="IBJ22" s="3"/>
      <c r="IBK22" s="3"/>
      <c r="IBL22" s="3"/>
      <c r="IBM22" s="3"/>
      <c r="IBN22" s="3"/>
      <c r="IBO22" s="3"/>
      <c r="IBP22" s="3"/>
      <c r="IBQ22" s="3"/>
      <c r="IBR22" s="3"/>
      <c r="IBS22" s="3"/>
      <c r="IBT22" s="3"/>
      <c r="IBU22" s="3"/>
      <c r="IBV22" s="3"/>
      <c r="IBW22" s="3"/>
      <c r="IBX22" s="3"/>
      <c r="IBY22" s="3"/>
      <c r="IBZ22" s="3"/>
      <c r="ICA22" s="3"/>
      <c r="ICB22" s="3"/>
      <c r="ICC22" s="3"/>
      <c r="ICD22" s="3"/>
      <c r="ICE22" s="3"/>
      <c r="ICF22" s="3"/>
      <c r="ICG22" s="3"/>
      <c r="ICH22" s="3"/>
      <c r="ICI22" s="3"/>
      <c r="ICJ22" s="3"/>
      <c r="ICK22" s="3"/>
      <c r="ICL22" s="3"/>
      <c r="ICM22" s="3"/>
      <c r="ICN22" s="3"/>
      <c r="ICO22" s="3"/>
      <c r="ICP22" s="3"/>
      <c r="ICQ22" s="3"/>
      <c r="ICR22" s="3"/>
      <c r="ICS22" s="3"/>
      <c r="ICT22" s="3"/>
      <c r="ICU22" s="3"/>
      <c r="ICV22" s="3"/>
      <c r="ICW22" s="3"/>
      <c r="ICX22" s="3"/>
      <c r="ICY22" s="3"/>
      <c r="ICZ22" s="3"/>
      <c r="IDA22" s="3"/>
      <c r="IDB22" s="3"/>
      <c r="IDC22" s="3"/>
      <c r="IDD22" s="3"/>
      <c r="IDE22" s="3"/>
      <c r="IDF22" s="3"/>
      <c r="IDG22" s="3"/>
      <c r="IDH22" s="3"/>
      <c r="IDI22" s="3"/>
      <c r="IDJ22" s="3"/>
      <c r="IDK22" s="3"/>
      <c r="IDL22" s="3"/>
      <c r="IDM22" s="3"/>
      <c r="IDN22" s="3"/>
      <c r="IDO22" s="3"/>
      <c r="IDP22" s="3"/>
      <c r="IDQ22" s="3"/>
      <c r="IDR22" s="3"/>
      <c r="IDS22" s="3"/>
      <c r="IDT22" s="3"/>
      <c r="IDU22" s="3"/>
      <c r="IDV22" s="3"/>
      <c r="IDW22" s="3"/>
      <c r="IDX22" s="3"/>
      <c r="IDY22" s="3"/>
      <c r="IDZ22" s="3"/>
      <c r="IEA22" s="3"/>
      <c r="IEB22" s="3"/>
      <c r="IEC22" s="3"/>
      <c r="IED22" s="3"/>
      <c r="IEE22" s="3"/>
      <c r="IEF22" s="3"/>
      <c r="IEG22" s="3"/>
      <c r="IEH22" s="3"/>
      <c r="IEI22" s="3"/>
      <c r="IEJ22" s="3"/>
      <c r="IEK22" s="3"/>
      <c r="IEL22" s="3"/>
      <c r="IEM22" s="3"/>
      <c r="IEN22" s="3"/>
      <c r="IEO22" s="3"/>
      <c r="IEP22" s="3"/>
      <c r="IEQ22" s="3"/>
      <c r="IER22" s="3"/>
      <c r="IES22" s="3"/>
      <c r="IET22" s="3"/>
      <c r="IEU22" s="3"/>
      <c r="IEV22" s="3"/>
      <c r="IEW22" s="3"/>
      <c r="IEX22" s="3"/>
      <c r="IEY22" s="3"/>
      <c r="IEZ22" s="3"/>
      <c r="IFA22" s="3"/>
      <c r="IFB22" s="3"/>
      <c r="IFC22" s="3"/>
      <c r="IFD22" s="3"/>
      <c r="IFE22" s="3"/>
      <c r="IFF22" s="3"/>
      <c r="IFG22" s="3"/>
      <c r="IFH22" s="3"/>
      <c r="IFI22" s="3"/>
      <c r="IFJ22" s="3"/>
      <c r="IFK22" s="3"/>
      <c r="IFL22" s="3"/>
      <c r="IFM22" s="3"/>
      <c r="IFN22" s="3"/>
      <c r="IFO22" s="3"/>
      <c r="IFP22" s="3"/>
      <c r="IFQ22" s="3"/>
      <c r="IFR22" s="3"/>
      <c r="IFS22" s="3"/>
      <c r="IFT22" s="3"/>
      <c r="IFU22" s="3"/>
      <c r="IFV22" s="3"/>
      <c r="IFW22" s="3"/>
      <c r="IFX22" s="3"/>
      <c r="IFY22" s="3"/>
      <c r="IFZ22" s="3"/>
      <c r="IGA22" s="3"/>
      <c r="IGB22" s="3"/>
      <c r="IGC22" s="3"/>
      <c r="IGD22" s="3"/>
      <c r="IGE22" s="3"/>
      <c r="IGF22" s="3"/>
      <c r="IGG22" s="3"/>
      <c r="IGH22" s="3"/>
      <c r="IGI22" s="3"/>
      <c r="IGJ22" s="3"/>
      <c r="IGK22" s="3"/>
      <c r="IGL22" s="3"/>
      <c r="IGM22" s="3"/>
      <c r="IGN22" s="3"/>
      <c r="IGO22" s="3"/>
      <c r="IGP22" s="3"/>
      <c r="IGQ22" s="3"/>
      <c r="IGR22" s="3"/>
      <c r="IGS22" s="3"/>
      <c r="IGT22" s="3"/>
      <c r="IGU22" s="3"/>
      <c r="IGV22" s="3"/>
      <c r="IGW22" s="3"/>
      <c r="IGX22" s="3"/>
      <c r="IGY22" s="3"/>
      <c r="IGZ22" s="3"/>
      <c r="IHA22" s="3"/>
      <c r="IHB22" s="3"/>
      <c r="IHC22" s="3"/>
      <c r="IHD22" s="3"/>
      <c r="IHE22" s="3"/>
      <c r="IHF22" s="3"/>
      <c r="IHG22" s="3"/>
      <c r="IHH22" s="3"/>
      <c r="IHI22" s="3"/>
      <c r="IHJ22" s="3"/>
      <c r="IHK22" s="3"/>
      <c r="IHL22" s="3"/>
      <c r="IHM22" s="3"/>
      <c r="IHN22" s="3"/>
      <c r="IHO22" s="3"/>
      <c r="IHP22" s="3"/>
      <c r="IHQ22" s="3"/>
      <c r="IHR22" s="3"/>
      <c r="IHS22" s="3"/>
      <c r="IHT22" s="3"/>
      <c r="IHU22" s="3"/>
      <c r="IHV22" s="3"/>
      <c r="IHW22" s="3"/>
      <c r="IHX22" s="3"/>
      <c r="IHY22" s="3"/>
      <c r="IHZ22" s="3"/>
      <c r="IIA22" s="3"/>
      <c r="IIB22" s="3"/>
      <c r="IIC22" s="3"/>
      <c r="IID22" s="3"/>
      <c r="IIE22" s="3"/>
      <c r="IIF22" s="3"/>
      <c r="IIG22" s="3"/>
      <c r="IIH22" s="3"/>
      <c r="III22" s="3"/>
      <c r="IIJ22" s="3"/>
      <c r="IIK22" s="3"/>
      <c r="IIL22" s="3"/>
      <c r="IIM22" s="3"/>
      <c r="IIN22" s="3"/>
      <c r="IIO22" s="3"/>
      <c r="IIP22" s="3"/>
      <c r="IIQ22" s="3"/>
      <c r="IIR22" s="3"/>
      <c r="IIS22" s="3"/>
      <c r="IIT22" s="3"/>
      <c r="IIU22" s="3"/>
      <c r="IIV22" s="3"/>
      <c r="IIW22" s="3"/>
      <c r="IIX22" s="3"/>
      <c r="IIY22" s="3"/>
      <c r="IIZ22" s="3"/>
      <c r="IJA22" s="3"/>
      <c r="IJB22" s="3"/>
      <c r="IJC22" s="3"/>
      <c r="IJD22" s="3"/>
      <c r="IJE22" s="3"/>
      <c r="IJF22" s="3"/>
      <c r="IJG22" s="3"/>
      <c r="IJH22" s="3"/>
      <c r="IJI22" s="3"/>
      <c r="IJJ22" s="3"/>
      <c r="IJK22" s="3"/>
      <c r="IJL22" s="3"/>
      <c r="IJM22" s="3"/>
      <c r="IJN22" s="3"/>
      <c r="IJO22" s="3"/>
      <c r="IJP22" s="3"/>
      <c r="IJQ22" s="3"/>
      <c r="IJR22" s="3"/>
      <c r="IJS22" s="3"/>
      <c r="IJT22" s="3"/>
      <c r="IJU22" s="3"/>
      <c r="IJV22" s="3"/>
      <c r="IJW22" s="3"/>
      <c r="IJX22" s="3"/>
      <c r="IJY22" s="3"/>
      <c r="IJZ22" s="3"/>
      <c r="IKA22" s="3"/>
      <c r="IKB22" s="3"/>
      <c r="IKC22" s="3"/>
      <c r="IKD22" s="3"/>
      <c r="IKE22" s="3"/>
      <c r="IKF22" s="3"/>
      <c r="IKG22" s="3"/>
      <c r="IKH22" s="3"/>
      <c r="IKI22" s="3"/>
      <c r="IKJ22" s="3"/>
      <c r="IKK22" s="3"/>
      <c r="IKL22" s="3"/>
      <c r="IKM22" s="3"/>
      <c r="IKN22" s="3"/>
      <c r="IKO22" s="3"/>
      <c r="IKP22" s="3"/>
      <c r="IKQ22" s="3"/>
      <c r="IKR22" s="3"/>
      <c r="IKS22" s="3"/>
      <c r="IKT22" s="3"/>
      <c r="IKU22" s="3"/>
      <c r="IKV22" s="3"/>
      <c r="IKW22" s="3"/>
      <c r="IKX22" s="3"/>
      <c r="IKY22" s="3"/>
      <c r="IKZ22" s="3"/>
      <c r="ILA22" s="3"/>
      <c r="ILB22" s="3"/>
      <c r="ILC22" s="3"/>
      <c r="ILD22" s="3"/>
      <c r="ILE22" s="3"/>
      <c r="ILF22" s="3"/>
      <c r="ILG22" s="3"/>
      <c r="ILH22" s="3"/>
      <c r="ILI22" s="3"/>
      <c r="ILJ22" s="3"/>
      <c r="ILK22" s="3"/>
      <c r="ILL22" s="3"/>
      <c r="ILM22" s="3"/>
      <c r="ILN22" s="3"/>
      <c r="ILO22" s="3"/>
      <c r="ILP22" s="3"/>
      <c r="ILQ22" s="3"/>
      <c r="ILR22" s="3"/>
      <c r="ILS22" s="3"/>
      <c r="ILT22" s="3"/>
      <c r="ILU22" s="3"/>
      <c r="ILV22" s="3"/>
      <c r="ILW22" s="3"/>
      <c r="ILX22" s="3"/>
      <c r="ILY22" s="3"/>
      <c r="ILZ22" s="3"/>
      <c r="IMA22" s="3"/>
      <c r="IMB22" s="3"/>
      <c r="IMC22" s="3"/>
      <c r="IMD22" s="3"/>
      <c r="IME22" s="3"/>
      <c r="IMF22" s="3"/>
      <c r="IMG22" s="3"/>
      <c r="IMH22" s="3"/>
      <c r="IMI22" s="3"/>
      <c r="IMJ22" s="3"/>
      <c r="IMK22" s="3"/>
      <c r="IML22" s="3"/>
      <c r="IMM22" s="3"/>
      <c r="IMN22" s="3"/>
      <c r="IMO22" s="3"/>
      <c r="IMP22" s="3"/>
      <c r="IMQ22" s="3"/>
      <c r="IMR22" s="3"/>
      <c r="IMS22" s="3"/>
      <c r="IMT22" s="3"/>
      <c r="IMU22" s="3"/>
      <c r="IMV22" s="3"/>
      <c r="IMW22" s="3"/>
      <c r="IMX22" s="3"/>
      <c r="IMY22" s="3"/>
      <c r="IMZ22" s="3"/>
      <c r="INA22" s="3"/>
      <c r="INB22" s="3"/>
      <c r="INC22" s="3"/>
      <c r="IND22" s="3"/>
      <c r="INE22" s="3"/>
      <c r="INF22" s="3"/>
      <c r="ING22" s="3"/>
      <c r="INH22" s="3"/>
      <c r="INI22" s="3"/>
      <c r="INJ22" s="3"/>
      <c r="INK22" s="3"/>
      <c r="INL22" s="3"/>
      <c r="INM22" s="3"/>
      <c r="INN22" s="3"/>
      <c r="INO22" s="3"/>
      <c r="INP22" s="3"/>
      <c r="INQ22" s="3"/>
      <c r="INR22" s="3"/>
      <c r="INS22" s="3"/>
      <c r="INT22" s="3"/>
      <c r="INU22" s="3"/>
      <c r="INV22" s="3"/>
      <c r="INW22" s="3"/>
      <c r="INX22" s="3"/>
      <c r="INY22" s="3"/>
      <c r="INZ22" s="3"/>
      <c r="IOA22" s="3"/>
      <c r="IOB22" s="3"/>
      <c r="IOC22" s="3"/>
      <c r="IOD22" s="3"/>
      <c r="IOE22" s="3"/>
      <c r="IOF22" s="3"/>
      <c r="IOG22" s="3"/>
      <c r="IOH22" s="3"/>
      <c r="IOI22" s="3"/>
      <c r="IOJ22" s="3"/>
      <c r="IOK22" s="3"/>
      <c r="IOL22" s="3"/>
      <c r="IOM22" s="3"/>
      <c r="ION22" s="3"/>
      <c r="IOO22" s="3"/>
      <c r="IOP22" s="3"/>
      <c r="IOQ22" s="3"/>
      <c r="IOR22" s="3"/>
      <c r="IOS22" s="3"/>
      <c r="IOT22" s="3"/>
      <c r="IOU22" s="3"/>
      <c r="IOV22" s="3"/>
      <c r="IOW22" s="3"/>
      <c r="IOX22" s="3"/>
      <c r="IOY22" s="3"/>
      <c r="IOZ22" s="3"/>
      <c r="IPA22" s="3"/>
      <c r="IPB22" s="3"/>
      <c r="IPC22" s="3"/>
      <c r="IPD22" s="3"/>
      <c r="IPE22" s="3"/>
      <c r="IPF22" s="3"/>
      <c r="IPG22" s="3"/>
      <c r="IPH22" s="3"/>
      <c r="IPI22" s="3"/>
      <c r="IPJ22" s="3"/>
      <c r="IPK22" s="3"/>
      <c r="IPL22" s="3"/>
      <c r="IPM22" s="3"/>
      <c r="IPN22" s="3"/>
      <c r="IPO22" s="3"/>
      <c r="IPP22" s="3"/>
      <c r="IPQ22" s="3"/>
      <c r="IPR22" s="3"/>
      <c r="IPS22" s="3"/>
      <c r="IPT22" s="3"/>
      <c r="IPU22" s="3"/>
      <c r="IPV22" s="3"/>
      <c r="IPW22" s="3"/>
      <c r="IPX22" s="3"/>
      <c r="IPY22" s="3"/>
      <c r="IPZ22" s="3"/>
      <c r="IQA22" s="3"/>
      <c r="IQB22" s="3"/>
      <c r="IQC22" s="3"/>
      <c r="IQD22" s="3"/>
      <c r="IQE22" s="3"/>
      <c r="IQF22" s="3"/>
      <c r="IQG22" s="3"/>
      <c r="IQH22" s="3"/>
      <c r="IQI22" s="3"/>
      <c r="IQJ22" s="3"/>
      <c r="IQK22" s="3"/>
      <c r="IQL22" s="3"/>
      <c r="IQM22" s="3"/>
      <c r="IQN22" s="3"/>
      <c r="IQO22" s="3"/>
      <c r="IQP22" s="3"/>
      <c r="IQQ22" s="3"/>
      <c r="IQR22" s="3"/>
      <c r="IQS22" s="3"/>
      <c r="IQT22" s="3"/>
      <c r="IQU22" s="3"/>
      <c r="IQV22" s="3"/>
      <c r="IQW22" s="3"/>
      <c r="IQX22" s="3"/>
      <c r="IQY22" s="3"/>
      <c r="IQZ22" s="3"/>
      <c r="IRA22" s="3"/>
      <c r="IRB22" s="3"/>
      <c r="IRC22" s="3"/>
      <c r="IRD22" s="3"/>
      <c r="IRE22" s="3"/>
      <c r="IRF22" s="3"/>
      <c r="IRG22" s="3"/>
      <c r="IRH22" s="3"/>
      <c r="IRI22" s="3"/>
      <c r="IRJ22" s="3"/>
      <c r="IRK22" s="3"/>
      <c r="IRL22" s="3"/>
      <c r="IRM22" s="3"/>
      <c r="IRN22" s="3"/>
      <c r="IRO22" s="3"/>
      <c r="IRP22" s="3"/>
      <c r="IRQ22" s="3"/>
      <c r="IRR22" s="3"/>
      <c r="IRS22" s="3"/>
      <c r="IRT22" s="3"/>
      <c r="IRU22" s="3"/>
      <c r="IRV22" s="3"/>
      <c r="IRW22" s="3"/>
      <c r="IRX22" s="3"/>
      <c r="IRY22" s="3"/>
      <c r="IRZ22" s="3"/>
      <c r="ISA22" s="3"/>
      <c r="ISB22" s="3"/>
      <c r="ISC22" s="3"/>
      <c r="ISD22" s="3"/>
      <c r="ISE22" s="3"/>
      <c r="ISF22" s="3"/>
      <c r="ISG22" s="3"/>
      <c r="ISH22" s="3"/>
      <c r="ISI22" s="3"/>
      <c r="ISJ22" s="3"/>
      <c r="ISK22" s="3"/>
      <c r="ISL22" s="3"/>
      <c r="ISM22" s="3"/>
      <c r="ISN22" s="3"/>
      <c r="ISO22" s="3"/>
      <c r="ISP22" s="3"/>
      <c r="ISQ22" s="3"/>
      <c r="ISR22" s="3"/>
      <c r="ISS22" s="3"/>
      <c r="IST22" s="3"/>
      <c r="ISU22" s="3"/>
      <c r="ISV22" s="3"/>
      <c r="ISW22" s="3"/>
      <c r="ISX22" s="3"/>
      <c r="ISY22" s="3"/>
      <c r="ISZ22" s="3"/>
      <c r="ITA22" s="3"/>
      <c r="ITB22" s="3"/>
      <c r="ITC22" s="3"/>
      <c r="ITD22" s="3"/>
      <c r="ITE22" s="3"/>
      <c r="ITF22" s="3"/>
      <c r="ITG22" s="3"/>
      <c r="ITH22" s="3"/>
      <c r="ITI22" s="3"/>
      <c r="ITJ22" s="3"/>
      <c r="ITK22" s="3"/>
      <c r="ITL22" s="3"/>
      <c r="ITM22" s="3"/>
      <c r="ITN22" s="3"/>
      <c r="ITO22" s="3"/>
      <c r="ITP22" s="3"/>
      <c r="ITQ22" s="3"/>
      <c r="ITR22" s="3"/>
      <c r="ITS22" s="3"/>
      <c r="ITT22" s="3"/>
      <c r="ITU22" s="3"/>
      <c r="ITV22" s="3"/>
      <c r="ITW22" s="3"/>
      <c r="ITX22" s="3"/>
      <c r="ITY22" s="3"/>
      <c r="ITZ22" s="3"/>
      <c r="IUA22" s="3"/>
      <c r="IUB22" s="3"/>
      <c r="IUC22" s="3"/>
      <c r="IUD22" s="3"/>
      <c r="IUE22" s="3"/>
      <c r="IUF22" s="3"/>
      <c r="IUG22" s="3"/>
      <c r="IUH22" s="3"/>
      <c r="IUI22" s="3"/>
      <c r="IUJ22" s="3"/>
      <c r="IUK22" s="3"/>
      <c r="IUL22" s="3"/>
      <c r="IUM22" s="3"/>
      <c r="IUN22" s="3"/>
      <c r="IUO22" s="3"/>
      <c r="IUP22" s="3"/>
      <c r="IUQ22" s="3"/>
      <c r="IUR22" s="3"/>
      <c r="IUS22" s="3"/>
      <c r="IUT22" s="3"/>
      <c r="IUU22" s="3"/>
      <c r="IUV22" s="3"/>
      <c r="IUW22" s="3"/>
      <c r="IUX22" s="3"/>
      <c r="IUY22" s="3"/>
      <c r="IUZ22" s="3"/>
      <c r="IVA22" s="3"/>
      <c r="IVB22" s="3"/>
      <c r="IVC22" s="3"/>
      <c r="IVD22" s="3"/>
      <c r="IVE22" s="3"/>
      <c r="IVF22" s="3"/>
      <c r="IVG22" s="3"/>
      <c r="IVH22" s="3"/>
      <c r="IVI22" s="3"/>
      <c r="IVJ22" s="3"/>
      <c r="IVK22" s="3"/>
      <c r="IVL22" s="3"/>
      <c r="IVM22" s="3"/>
      <c r="IVN22" s="3"/>
      <c r="IVO22" s="3"/>
      <c r="IVP22" s="3"/>
      <c r="IVQ22" s="3"/>
      <c r="IVR22" s="3"/>
      <c r="IVS22" s="3"/>
      <c r="IVT22" s="3"/>
      <c r="IVU22" s="3"/>
      <c r="IVV22" s="3"/>
      <c r="IVW22" s="3"/>
      <c r="IVX22" s="3"/>
      <c r="IVY22" s="3"/>
      <c r="IVZ22" s="3"/>
      <c r="IWA22" s="3"/>
      <c r="IWB22" s="3"/>
      <c r="IWC22" s="3"/>
      <c r="IWD22" s="3"/>
      <c r="IWE22" s="3"/>
      <c r="IWF22" s="3"/>
      <c r="IWG22" s="3"/>
      <c r="IWH22" s="3"/>
      <c r="IWI22" s="3"/>
      <c r="IWJ22" s="3"/>
      <c r="IWK22" s="3"/>
      <c r="IWL22" s="3"/>
      <c r="IWM22" s="3"/>
      <c r="IWN22" s="3"/>
      <c r="IWO22" s="3"/>
      <c r="IWP22" s="3"/>
      <c r="IWQ22" s="3"/>
      <c r="IWR22" s="3"/>
      <c r="IWS22" s="3"/>
      <c r="IWT22" s="3"/>
      <c r="IWU22" s="3"/>
      <c r="IWV22" s="3"/>
      <c r="IWW22" s="3"/>
      <c r="IWX22" s="3"/>
      <c r="IWY22" s="3"/>
      <c r="IWZ22" s="3"/>
      <c r="IXA22" s="3"/>
      <c r="IXB22" s="3"/>
      <c r="IXC22" s="3"/>
      <c r="IXD22" s="3"/>
      <c r="IXE22" s="3"/>
      <c r="IXF22" s="3"/>
      <c r="IXG22" s="3"/>
      <c r="IXH22" s="3"/>
      <c r="IXI22" s="3"/>
      <c r="IXJ22" s="3"/>
      <c r="IXK22" s="3"/>
      <c r="IXL22" s="3"/>
      <c r="IXM22" s="3"/>
      <c r="IXN22" s="3"/>
      <c r="IXO22" s="3"/>
      <c r="IXP22" s="3"/>
      <c r="IXQ22" s="3"/>
      <c r="IXR22" s="3"/>
      <c r="IXS22" s="3"/>
      <c r="IXT22" s="3"/>
      <c r="IXU22" s="3"/>
      <c r="IXV22" s="3"/>
      <c r="IXW22" s="3"/>
      <c r="IXX22" s="3"/>
      <c r="IXY22" s="3"/>
      <c r="IXZ22" s="3"/>
      <c r="IYA22" s="3"/>
      <c r="IYB22" s="3"/>
      <c r="IYC22" s="3"/>
      <c r="IYD22" s="3"/>
      <c r="IYE22" s="3"/>
      <c r="IYF22" s="3"/>
      <c r="IYG22" s="3"/>
      <c r="IYH22" s="3"/>
      <c r="IYI22" s="3"/>
      <c r="IYJ22" s="3"/>
      <c r="IYK22" s="3"/>
      <c r="IYL22" s="3"/>
      <c r="IYM22" s="3"/>
      <c r="IYN22" s="3"/>
      <c r="IYO22" s="3"/>
      <c r="IYP22" s="3"/>
      <c r="IYQ22" s="3"/>
      <c r="IYR22" s="3"/>
      <c r="IYS22" s="3"/>
      <c r="IYT22" s="3"/>
      <c r="IYU22" s="3"/>
      <c r="IYV22" s="3"/>
      <c r="IYW22" s="3"/>
      <c r="IYX22" s="3"/>
      <c r="IYY22" s="3"/>
      <c r="IYZ22" s="3"/>
      <c r="IZA22" s="3"/>
      <c r="IZB22" s="3"/>
      <c r="IZC22" s="3"/>
      <c r="IZD22" s="3"/>
      <c r="IZE22" s="3"/>
      <c r="IZF22" s="3"/>
      <c r="IZG22" s="3"/>
      <c r="IZH22" s="3"/>
      <c r="IZI22" s="3"/>
      <c r="IZJ22" s="3"/>
      <c r="IZK22" s="3"/>
      <c r="IZL22" s="3"/>
      <c r="IZM22" s="3"/>
      <c r="IZN22" s="3"/>
      <c r="IZO22" s="3"/>
      <c r="IZP22" s="3"/>
      <c r="IZQ22" s="3"/>
      <c r="IZR22" s="3"/>
      <c r="IZS22" s="3"/>
      <c r="IZT22" s="3"/>
      <c r="IZU22" s="3"/>
      <c r="IZV22" s="3"/>
      <c r="IZW22" s="3"/>
      <c r="IZX22" s="3"/>
      <c r="IZY22" s="3"/>
      <c r="IZZ22" s="3"/>
      <c r="JAA22" s="3"/>
      <c r="JAB22" s="3"/>
      <c r="JAC22" s="3"/>
      <c r="JAD22" s="3"/>
      <c r="JAE22" s="3"/>
      <c r="JAF22" s="3"/>
      <c r="JAG22" s="3"/>
      <c r="JAH22" s="3"/>
      <c r="JAI22" s="3"/>
      <c r="JAJ22" s="3"/>
      <c r="JAK22" s="3"/>
      <c r="JAL22" s="3"/>
      <c r="JAM22" s="3"/>
      <c r="JAN22" s="3"/>
      <c r="JAO22" s="3"/>
      <c r="JAP22" s="3"/>
      <c r="JAQ22" s="3"/>
      <c r="JAR22" s="3"/>
      <c r="JAS22" s="3"/>
      <c r="JAT22" s="3"/>
      <c r="JAU22" s="3"/>
      <c r="JAV22" s="3"/>
      <c r="JAW22" s="3"/>
      <c r="JAX22" s="3"/>
      <c r="JAY22" s="3"/>
      <c r="JAZ22" s="3"/>
      <c r="JBA22" s="3"/>
      <c r="JBB22" s="3"/>
      <c r="JBC22" s="3"/>
      <c r="JBD22" s="3"/>
      <c r="JBE22" s="3"/>
      <c r="JBF22" s="3"/>
      <c r="JBG22" s="3"/>
      <c r="JBH22" s="3"/>
      <c r="JBI22" s="3"/>
      <c r="JBJ22" s="3"/>
      <c r="JBK22" s="3"/>
      <c r="JBL22" s="3"/>
      <c r="JBM22" s="3"/>
      <c r="JBN22" s="3"/>
      <c r="JBO22" s="3"/>
      <c r="JBP22" s="3"/>
      <c r="JBQ22" s="3"/>
      <c r="JBR22" s="3"/>
      <c r="JBS22" s="3"/>
      <c r="JBT22" s="3"/>
      <c r="JBU22" s="3"/>
      <c r="JBV22" s="3"/>
      <c r="JBW22" s="3"/>
      <c r="JBX22" s="3"/>
      <c r="JBY22" s="3"/>
      <c r="JBZ22" s="3"/>
      <c r="JCA22" s="3"/>
      <c r="JCB22" s="3"/>
      <c r="JCC22" s="3"/>
      <c r="JCD22" s="3"/>
      <c r="JCE22" s="3"/>
      <c r="JCF22" s="3"/>
      <c r="JCG22" s="3"/>
      <c r="JCH22" s="3"/>
      <c r="JCI22" s="3"/>
      <c r="JCJ22" s="3"/>
      <c r="JCK22" s="3"/>
      <c r="JCL22" s="3"/>
      <c r="JCM22" s="3"/>
      <c r="JCN22" s="3"/>
      <c r="JCO22" s="3"/>
      <c r="JCP22" s="3"/>
      <c r="JCQ22" s="3"/>
      <c r="JCR22" s="3"/>
      <c r="JCS22" s="3"/>
      <c r="JCT22" s="3"/>
      <c r="JCU22" s="3"/>
      <c r="JCV22" s="3"/>
      <c r="JCW22" s="3"/>
      <c r="JCX22" s="3"/>
      <c r="JCY22" s="3"/>
      <c r="JCZ22" s="3"/>
      <c r="JDA22" s="3"/>
      <c r="JDB22" s="3"/>
      <c r="JDC22" s="3"/>
      <c r="JDD22" s="3"/>
      <c r="JDE22" s="3"/>
      <c r="JDF22" s="3"/>
      <c r="JDG22" s="3"/>
      <c r="JDH22" s="3"/>
      <c r="JDI22" s="3"/>
      <c r="JDJ22" s="3"/>
      <c r="JDK22" s="3"/>
      <c r="JDL22" s="3"/>
      <c r="JDM22" s="3"/>
      <c r="JDN22" s="3"/>
      <c r="JDO22" s="3"/>
      <c r="JDP22" s="3"/>
      <c r="JDQ22" s="3"/>
      <c r="JDR22" s="3"/>
      <c r="JDS22" s="3"/>
      <c r="JDT22" s="3"/>
      <c r="JDU22" s="3"/>
      <c r="JDV22" s="3"/>
      <c r="JDW22" s="3"/>
      <c r="JDX22" s="3"/>
      <c r="JDY22" s="3"/>
      <c r="JDZ22" s="3"/>
      <c r="JEA22" s="3"/>
      <c r="JEB22" s="3"/>
      <c r="JEC22" s="3"/>
      <c r="JED22" s="3"/>
      <c r="JEE22" s="3"/>
      <c r="JEF22" s="3"/>
      <c r="JEG22" s="3"/>
      <c r="JEH22" s="3"/>
      <c r="JEI22" s="3"/>
      <c r="JEJ22" s="3"/>
      <c r="JEK22" s="3"/>
      <c r="JEL22" s="3"/>
      <c r="JEM22" s="3"/>
      <c r="JEN22" s="3"/>
      <c r="JEO22" s="3"/>
      <c r="JEP22" s="3"/>
      <c r="JEQ22" s="3"/>
      <c r="JER22" s="3"/>
      <c r="JES22" s="3"/>
      <c r="JET22" s="3"/>
      <c r="JEU22" s="3"/>
      <c r="JEV22" s="3"/>
      <c r="JEW22" s="3"/>
      <c r="JEX22" s="3"/>
      <c r="JEY22" s="3"/>
      <c r="JEZ22" s="3"/>
      <c r="JFA22" s="3"/>
      <c r="JFB22" s="3"/>
      <c r="JFC22" s="3"/>
      <c r="JFD22" s="3"/>
      <c r="JFE22" s="3"/>
      <c r="JFF22" s="3"/>
      <c r="JFG22" s="3"/>
      <c r="JFH22" s="3"/>
      <c r="JFI22" s="3"/>
      <c r="JFJ22" s="3"/>
      <c r="JFK22" s="3"/>
      <c r="JFL22" s="3"/>
      <c r="JFM22" s="3"/>
      <c r="JFN22" s="3"/>
      <c r="JFO22" s="3"/>
      <c r="JFP22" s="3"/>
      <c r="JFQ22" s="3"/>
      <c r="JFR22" s="3"/>
      <c r="JFS22" s="3"/>
      <c r="JFT22" s="3"/>
      <c r="JFU22" s="3"/>
      <c r="JFV22" s="3"/>
      <c r="JFW22" s="3"/>
      <c r="JFX22" s="3"/>
      <c r="JFY22" s="3"/>
      <c r="JFZ22" s="3"/>
      <c r="JGA22" s="3"/>
      <c r="JGB22" s="3"/>
      <c r="JGC22" s="3"/>
      <c r="JGD22" s="3"/>
      <c r="JGE22" s="3"/>
      <c r="JGF22" s="3"/>
      <c r="JGG22" s="3"/>
      <c r="JGH22" s="3"/>
      <c r="JGI22" s="3"/>
      <c r="JGJ22" s="3"/>
      <c r="JGK22" s="3"/>
      <c r="JGL22" s="3"/>
      <c r="JGM22" s="3"/>
      <c r="JGN22" s="3"/>
      <c r="JGO22" s="3"/>
      <c r="JGP22" s="3"/>
      <c r="JGQ22" s="3"/>
      <c r="JGR22" s="3"/>
      <c r="JGS22" s="3"/>
      <c r="JGT22" s="3"/>
      <c r="JGU22" s="3"/>
      <c r="JGV22" s="3"/>
      <c r="JGW22" s="3"/>
      <c r="JGX22" s="3"/>
      <c r="JGY22" s="3"/>
      <c r="JGZ22" s="3"/>
      <c r="JHA22" s="3"/>
      <c r="JHB22" s="3"/>
      <c r="JHC22" s="3"/>
      <c r="JHD22" s="3"/>
      <c r="JHE22" s="3"/>
      <c r="JHF22" s="3"/>
      <c r="JHG22" s="3"/>
      <c r="JHH22" s="3"/>
      <c r="JHI22" s="3"/>
      <c r="JHJ22" s="3"/>
      <c r="JHK22" s="3"/>
      <c r="JHL22" s="3"/>
      <c r="JHM22" s="3"/>
      <c r="JHN22" s="3"/>
      <c r="JHO22" s="3"/>
      <c r="JHP22" s="3"/>
      <c r="JHQ22" s="3"/>
      <c r="JHR22" s="3"/>
      <c r="JHS22" s="3"/>
      <c r="JHT22" s="3"/>
      <c r="JHU22" s="3"/>
      <c r="JHV22" s="3"/>
      <c r="JHW22" s="3"/>
      <c r="JHX22" s="3"/>
      <c r="JHY22" s="3"/>
      <c r="JHZ22" s="3"/>
      <c r="JIA22" s="3"/>
      <c r="JIB22" s="3"/>
      <c r="JIC22" s="3"/>
      <c r="JID22" s="3"/>
      <c r="JIE22" s="3"/>
      <c r="JIF22" s="3"/>
      <c r="JIG22" s="3"/>
      <c r="JIH22" s="3"/>
      <c r="JII22" s="3"/>
      <c r="JIJ22" s="3"/>
      <c r="JIK22" s="3"/>
      <c r="JIL22" s="3"/>
      <c r="JIM22" s="3"/>
      <c r="JIN22" s="3"/>
      <c r="JIO22" s="3"/>
      <c r="JIP22" s="3"/>
      <c r="JIQ22" s="3"/>
      <c r="JIR22" s="3"/>
      <c r="JIS22" s="3"/>
      <c r="JIT22" s="3"/>
      <c r="JIU22" s="3"/>
      <c r="JIV22" s="3"/>
      <c r="JIW22" s="3"/>
      <c r="JIX22" s="3"/>
      <c r="JIY22" s="3"/>
      <c r="JIZ22" s="3"/>
      <c r="JJA22" s="3"/>
      <c r="JJB22" s="3"/>
      <c r="JJC22" s="3"/>
      <c r="JJD22" s="3"/>
      <c r="JJE22" s="3"/>
      <c r="JJF22" s="3"/>
      <c r="JJG22" s="3"/>
      <c r="JJH22" s="3"/>
      <c r="JJI22" s="3"/>
      <c r="JJJ22" s="3"/>
      <c r="JJK22" s="3"/>
      <c r="JJL22" s="3"/>
      <c r="JJM22" s="3"/>
      <c r="JJN22" s="3"/>
      <c r="JJO22" s="3"/>
      <c r="JJP22" s="3"/>
      <c r="JJQ22" s="3"/>
      <c r="JJR22" s="3"/>
      <c r="JJS22" s="3"/>
      <c r="JJT22" s="3"/>
      <c r="JJU22" s="3"/>
      <c r="JJV22" s="3"/>
      <c r="JJW22" s="3"/>
      <c r="JJX22" s="3"/>
      <c r="JJY22" s="3"/>
      <c r="JJZ22" s="3"/>
      <c r="JKA22" s="3"/>
      <c r="JKB22" s="3"/>
      <c r="JKC22" s="3"/>
      <c r="JKD22" s="3"/>
      <c r="JKE22" s="3"/>
      <c r="JKF22" s="3"/>
      <c r="JKG22" s="3"/>
      <c r="JKH22" s="3"/>
      <c r="JKI22" s="3"/>
      <c r="JKJ22" s="3"/>
      <c r="JKK22" s="3"/>
      <c r="JKL22" s="3"/>
      <c r="JKM22" s="3"/>
      <c r="JKN22" s="3"/>
      <c r="JKO22" s="3"/>
      <c r="JKP22" s="3"/>
      <c r="JKQ22" s="3"/>
      <c r="JKR22" s="3"/>
      <c r="JKS22" s="3"/>
      <c r="JKT22" s="3"/>
      <c r="JKU22" s="3"/>
      <c r="JKV22" s="3"/>
      <c r="JKW22" s="3"/>
      <c r="JKX22" s="3"/>
      <c r="JKY22" s="3"/>
      <c r="JKZ22" s="3"/>
      <c r="JLA22" s="3"/>
      <c r="JLB22" s="3"/>
      <c r="JLC22" s="3"/>
      <c r="JLD22" s="3"/>
      <c r="JLE22" s="3"/>
      <c r="JLF22" s="3"/>
      <c r="JLG22" s="3"/>
      <c r="JLH22" s="3"/>
      <c r="JLI22" s="3"/>
      <c r="JLJ22" s="3"/>
      <c r="JLK22" s="3"/>
      <c r="JLL22" s="3"/>
      <c r="JLM22" s="3"/>
      <c r="JLN22" s="3"/>
      <c r="JLO22" s="3"/>
      <c r="JLP22" s="3"/>
      <c r="JLQ22" s="3"/>
      <c r="JLR22" s="3"/>
      <c r="JLS22" s="3"/>
      <c r="JLT22" s="3"/>
      <c r="JLU22" s="3"/>
      <c r="JLV22" s="3"/>
      <c r="JLW22" s="3"/>
      <c r="JLX22" s="3"/>
      <c r="JLY22" s="3"/>
      <c r="JLZ22" s="3"/>
      <c r="JMA22" s="3"/>
      <c r="JMB22" s="3"/>
      <c r="JMC22" s="3"/>
      <c r="JMD22" s="3"/>
      <c r="JME22" s="3"/>
      <c r="JMF22" s="3"/>
      <c r="JMG22" s="3"/>
      <c r="JMH22" s="3"/>
      <c r="JMI22" s="3"/>
      <c r="JMJ22" s="3"/>
      <c r="JMK22" s="3"/>
      <c r="JML22" s="3"/>
      <c r="JMM22" s="3"/>
      <c r="JMN22" s="3"/>
      <c r="JMO22" s="3"/>
      <c r="JMP22" s="3"/>
      <c r="JMQ22" s="3"/>
      <c r="JMR22" s="3"/>
      <c r="JMS22" s="3"/>
      <c r="JMT22" s="3"/>
      <c r="JMU22" s="3"/>
      <c r="JMV22" s="3"/>
      <c r="JMW22" s="3"/>
      <c r="JMX22" s="3"/>
      <c r="JMY22" s="3"/>
      <c r="JMZ22" s="3"/>
      <c r="JNA22" s="3"/>
      <c r="JNB22" s="3"/>
      <c r="JNC22" s="3"/>
      <c r="JND22" s="3"/>
      <c r="JNE22" s="3"/>
      <c r="JNF22" s="3"/>
      <c r="JNG22" s="3"/>
      <c r="JNH22" s="3"/>
      <c r="JNI22" s="3"/>
      <c r="JNJ22" s="3"/>
      <c r="JNK22" s="3"/>
      <c r="JNL22" s="3"/>
      <c r="JNM22" s="3"/>
      <c r="JNN22" s="3"/>
      <c r="JNO22" s="3"/>
      <c r="JNP22" s="3"/>
      <c r="JNQ22" s="3"/>
      <c r="JNR22" s="3"/>
      <c r="JNS22" s="3"/>
      <c r="JNT22" s="3"/>
      <c r="JNU22" s="3"/>
      <c r="JNV22" s="3"/>
      <c r="JNW22" s="3"/>
      <c r="JNX22" s="3"/>
      <c r="JNY22" s="3"/>
      <c r="JNZ22" s="3"/>
      <c r="JOA22" s="3"/>
      <c r="JOB22" s="3"/>
      <c r="JOC22" s="3"/>
      <c r="JOD22" s="3"/>
      <c r="JOE22" s="3"/>
      <c r="JOF22" s="3"/>
      <c r="JOG22" s="3"/>
      <c r="JOH22" s="3"/>
      <c r="JOI22" s="3"/>
      <c r="JOJ22" s="3"/>
      <c r="JOK22" s="3"/>
      <c r="JOL22" s="3"/>
      <c r="JOM22" s="3"/>
      <c r="JON22" s="3"/>
      <c r="JOO22" s="3"/>
      <c r="JOP22" s="3"/>
      <c r="JOQ22" s="3"/>
      <c r="JOR22" s="3"/>
      <c r="JOS22" s="3"/>
      <c r="JOT22" s="3"/>
      <c r="JOU22" s="3"/>
      <c r="JOV22" s="3"/>
      <c r="JOW22" s="3"/>
      <c r="JOX22" s="3"/>
      <c r="JOY22" s="3"/>
      <c r="JOZ22" s="3"/>
      <c r="JPA22" s="3"/>
      <c r="JPB22" s="3"/>
      <c r="JPC22" s="3"/>
      <c r="JPD22" s="3"/>
      <c r="JPE22" s="3"/>
      <c r="JPF22" s="3"/>
      <c r="JPG22" s="3"/>
      <c r="JPH22" s="3"/>
      <c r="JPI22" s="3"/>
      <c r="JPJ22" s="3"/>
      <c r="JPK22" s="3"/>
      <c r="JPL22" s="3"/>
      <c r="JPM22" s="3"/>
      <c r="JPN22" s="3"/>
      <c r="JPO22" s="3"/>
      <c r="JPP22" s="3"/>
      <c r="JPQ22" s="3"/>
      <c r="JPR22" s="3"/>
      <c r="JPS22" s="3"/>
      <c r="JPT22" s="3"/>
      <c r="JPU22" s="3"/>
      <c r="JPV22" s="3"/>
      <c r="JPW22" s="3"/>
      <c r="JPX22" s="3"/>
      <c r="JPY22" s="3"/>
      <c r="JPZ22" s="3"/>
      <c r="JQA22" s="3"/>
      <c r="JQB22" s="3"/>
      <c r="JQC22" s="3"/>
      <c r="JQD22" s="3"/>
      <c r="JQE22" s="3"/>
      <c r="JQF22" s="3"/>
      <c r="JQG22" s="3"/>
      <c r="JQH22" s="3"/>
      <c r="JQI22" s="3"/>
      <c r="JQJ22" s="3"/>
      <c r="JQK22" s="3"/>
      <c r="JQL22" s="3"/>
      <c r="JQM22" s="3"/>
      <c r="JQN22" s="3"/>
      <c r="JQO22" s="3"/>
      <c r="JQP22" s="3"/>
      <c r="JQQ22" s="3"/>
      <c r="JQR22" s="3"/>
      <c r="JQS22" s="3"/>
      <c r="JQT22" s="3"/>
      <c r="JQU22" s="3"/>
      <c r="JQV22" s="3"/>
      <c r="JQW22" s="3"/>
      <c r="JQX22" s="3"/>
      <c r="JQY22" s="3"/>
      <c r="JQZ22" s="3"/>
      <c r="JRA22" s="3"/>
      <c r="JRB22" s="3"/>
      <c r="JRC22" s="3"/>
      <c r="JRD22" s="3"/>
      <c r="JRE22" s="3"/>
      <c r="JRF22" s="3"/>
      <c r="JRG22" s="3"/>
      <c r="JRH22" s="3"/>
      <c r="JRI22" s="3"/>
      <c r="JRJ22" s="3"/>
      <c r="JRK22" s="3"/>
      <c r="JRL22" s="3"/>
      <c r="JRM22" s="3"/>
      <c r="JRN22" s="3"/>
      <c r="JRO22" s="3"/>
      <c r="JRP22" s="3"/>
      <c r="JRQ22" s="3"/>
      <c r="JRR22" s="3"/>
      <c r="JRS22" s="3"/>
      <c r="JRT22" s="3"/>
      <c r="JRU22" s="3"/>
      <c r="JRV22" s="3"/>
      <c r="JRW22" s="3"/>
      <c r="JRX22" s="3"/>
      <c r="JRY22" s="3"/>
      <c r="JRZ22" s="3"/>
      <c r="JSA22" s="3"/>
      <c r="JSB22" s="3"/>
      <c r="JSC22" s="3"/>
      <c r="JSD22" s="3"/>
      <c r="JSE22" s="3"/>
      <c r="JSF22" s="3"/>
      <c r="JSG22" s="3"/>
      <c r="JSH22" s="3"/>
      <c r="JSI22" s="3"/>
      <c r="JSJ22" s="3"/>
      <c r="JSK22" s="3"/>
      <c r="JSL22" s="3"/>
      <c r="JSM22" s="3"/>
      <c r="JSN22" s="3"/>
      <c r="JSO22" s="3"/>
      <c r="JSP22" s="3"/>
      <c r="JSQ22" s="3"/>
      <c r="JSR22" s="3"/>
      <c r="JSS22" s="3"/>
      <c r="JST22" s="3"/>
      <c r="JSU22" s="3"/>
      <c r="JSV22" s="3"/>
      <c r="JSW22" s="3"/>
      <c r="JSX22" s="3"/>
      <c r="JSY22" s="3"/>
      <c r="JSZ22" s="3"/>
      <c r="JTA22" s="3"/>
      <c r="JTB22" s="3"/>
      <c r="JTC22" s="3"/>
      <c r="JTD22" s="3"/>
      <c r="JTE22" s="3"/>
      <c r="JTF22" s="3"/>
      <c r="JTG22" s="3"/>
      <c r="JTH22" s="3"/>
      <c r="JTI22" s="3"/>
      <c r="JTJ22" s="3"/>
      <c r="JTK22" s="3"/>
      <c r="JTL22" s="3"/>
      <c r="JTM22" s="3"/>
      <c r="JTN22" s="3"/>
      <c r="JTO22" s="3"/>
      <c r="JTP22" s="3"/>
      <c r="JTQ22" s="3"/>
      <c r="JTR22" s="3"/>
      <c r="JTS22" s="3"/>
      <c r="JTT22" s="3"/>
      <c r="JTU22" s="3"/>
      <c r="JTV22" s="3"/>
      <c r="JTW22" s="3"/>
      <c r="JTX22" s="3"/>
      <c r="JTY22" s="3"/>
      <c r="JTZ22" s="3"/>
      <c r="JUA22" s="3"/>
      <c r="JUB22" s="3"/>
      <c r="JUC22" s="3"/>
      <c r="JUD22" s="3"/>
      <c r="JUE22" s="3"/>
      <c r="JUF22" s="3"/>
      <c r="JUG22" s="3"/>
      <c r="JUH22" s="3"/>
      <c r="JUI22" s="3"/>
      <c r="JUJ22" s="3"/>
      <c r="JUK22" s="3"/>
      <c r="JUL22" s="3"/>
      <c r="JUM22" s="3"/>
      <c r="JUN22" s="3"/>
      <c r="JUO22" s="3"/>
      <c r="JUP22" s="3"/>
      <c r="JUQ22" s="3"/>
      <c r="JUR22" s="3"/>
      <c r="JUS22" s="3"/>
      <c r="JUT22" s="3"/>
      <c r="JUU22" s="3"/>
      <c r="JUV22" s="3"/>
      <c r="JUW22" s="3"/>
      <c r="JUX22" s="3"/>
      <c r="JUY22" s="3"/>
      <c r="JUZ22" s="3"/>
      <c r="JVA22" s="3"/>
      <c r="JVB22" s="3"/>
      <c r="JVC22" s="3"/>
      <c r="JVD22" s="3"/>
      <c r="JVE22" s="3"/>
      <c r="JVF22" s="3"/>
      <c r="JVG22" s="3"/>
      <c r="JVH22" s="3"/>
      <c r="JVI22" s="3"/>
      <c r="JVJ22" s="3"/>
      <c r="JVK22" s="3"/>
      <c r="JVL22" s="3"/>
      <c r="JVM22" s="3"/>
      <c r="JVN22" s="3"/>
      <c r="JVO22" s="3"/>
      <c r="JVP22" s="3"/>
      <c r="JVQ22" s="3"/>
      <c r="JVR22" s="3"/>
      <c r="JVS22" s="3"/>
      <c r="JVT22" s="3"/>
      <c r="JVU22" s="3"/>
      <c r="JVV22" s="3"/>
      <c r="JVW22" s="3"/>
      <c r="JVX22" s="3"/>
      <c r="JVY22" s="3"/>
      <c r="JVZ22" s="3"/>
      <c r="JWA22" s="3"/>
      <c r="JWB22" s="3"/>
      <c r="JWC22" s="3"/>
      <c r="JWD22" s="3"/>
      <c r="JWE22" s="3"/>
      <c r="JWF22" s="3"/>
      <c r="JWG22" s="3"/>
      <c r="JWH22" s="3"/>
      <c r="JWI22" s="3"/>
      <c r="JWJ22" s="3"/>
      <c r="JWK22" s="3"/>
      <c r="JWL22" s="3"/>
      <c r="JWM22" s="3"/>
      <c r="JWN22" s="3"/>
      <c r="JWO22" s="3"/>
      <c r="JWP22" s="3"/>
      <c r="JWQ22" s="3"/>
      <c r="JWR22" s="3"/>
      <c r="JWS22" s="3"/>
      <c r="JWT22" s="3"/>
      <c r="JWU22" s="3"/>
      <c r="JWV22" s="3"/>
      <c r="JWW22" s="3"/>
      <c r="JWX22" s="3"/>
      <c r="JWY22" s="3"/>
      <c r="JWZ22" s="3"/>
      <c r="JXA22" s="3"/>
      <c r="JXB22" s="3"/>
      <c r="JXC22" s="3"/>
      <c r="JXD22" s="3"/>
      <c r="JXE22" s="3"/>
      <c r="JXF22" s="3"/>
      <c r="JXG22" s="3"/>
      <c r="JXH22" s="3"/>
      <c r="JXI22" s="3"/>
      <c r="JXJ22" s="3"/>
      <c r="JXK22" s="3"/>
      <c r="JXL22" s="3"/>
      <c r="JXM22" s="3"/>
      <c r="JXN22" s="3"/>
      <c r="JXO22" s="3"/>
      <c r="JXP22" s="3"/>
      <c r="JXQ22" s="3"/>
      <c r="JXR22" s="3"/>
      <c r="JXS22" s="3"/>
      <c r="JXT22" s="3"/>
      <c r="JXU22" s="3"/>
      <c r="JXV22" s="3"/>
      <c r="JXW22" s="3"/>
      <c r="JXX22" s="3"/>
      <c r="JXY22" s="3"/>
      <c r="JXZ22" s="3"/>
      <c r="JYA22" s="3"/>
      <c r="JYB22" s="3"/>
      <c r="JYC22" s="3"/>
      <c r="JYD22" s="3"/>
      <c r="JYE22" s="3"/>
      <c r="JYF22" s="3"/>
      <c r="JYG22" s="3"/>
      <c r="JYH22" s="3"/>
      <c r="JYI22" s="3"/>
      <c r="JYJ22" s="3"/>
      <c r="JYK22" s="3"/>
      <c r="JYL22" s="3"/>
      <c r="JYM22" s="3"/>
      <c r="JYN22" s="3"/>
      <c r="JYO22" s="3"/>
      <c r="JYP22" s="3"/>
      <c r="JYQ22" s="3"/>
      <c r="JYR22" s="3"/>
      <c r="JYS22" s="3"/>
      <c r="JYT22" s="3"/>
      <c r="JYU22" s="3"/>
      <c r="JYV22" s="3"/>
      <c r="JYW22" s="3"/>
      <c r="JYX22" s="3"/>
      <c r="JYY22" s="3"/>
      <c r="JYZ22" s="3"/>
      <c r="JZA22" s="3"/>
      <c r="JZB22" s="3"/>
      <c r="JZC22" s="3"/>
      <c r="JZD22" s="3"/>
      <c r="JZE22" s="3"/>
      <c r="JZF22" s="3"/>
      <c r="JZG22" s="3"/>
      <c r="JZH22" s="3"/>
      <c r="JZI22" s="3"/>
      <c r="JZJ22" s="3"/>
      <c r="JZK22" s="3"/>
      <c r="JZL22" s="3"/>
      <c r="JZM22" s="3"/>
      <c r="JZN22" s="3"/>
      <c r="JZO22" s="3"/>
      <c r="JZP22" s="3"/>
      <c r="JZQ22" s="3"/>
      <c r="JZR22" s="3"/>
      <c r="JZS22" s="3"/>
      <c r="JZT22" s="3"/>
      <c r="JZU22" s="3"/>
      <c r="JZV22" s="3"/>
      <c r="JZW22" s="3"/>
      <c r="JZX22" s="3"/>
      <c r="JZY22" s="3"/>
      <c r="JZZ22" s="3"/>
      <c r="KAA22" s="3"/>
      <c r="KAB22" s="3"/>
      <c r="KAC22" s="3"/>
      <c r="KAD22" s="3"/>
      <c r="KAE22" s="3"/>
      <c r="KAF22" s="3"/>
      <c r="KAG22" s="3"/>
      <c r="KAH22" s="3"/>
      <c r="KAI22" s="3"/>
      <c r="KAJ22" s="3"/>
      <c r="KAK22" s="3"/>
      <c r="KAL22" s="3"/>
      <c r="KAM22" s="3"/>
      <c r="KAN22" s="3"/>
      <c r="KAO22" s="3"/>
      <c r="KAP22" s="3"/>
      <c r="KAQ22" s="3"/>
      <c r="KAR22" s="3"/>
      <c r="KAS22" s="3"/>
      <c r="KAT22" s="3"/>
      <c r="KAU22" s="3"/>
      <c r="KAV22" s="3"/>
      <c r="KAW22" s="3"/>
      <c r="KAX22" s="3"/>
      <c r="KAY22" s="3"/>
      <c r="KAZ22" s="3"/>
      <c r="KBA22" s="3"/>
      <c r="KBB22" s="3"/>
      <c r="KBC22" s="3"/>
      <c r="KBD22" s="3"/>
      <c r="KBE22" s="3"/>
      <c r="KBF22" s="3"/>
      <c r="KBG22" s="3"/>
      <c r="KBH22" s="3"/>
      <c r="KBI22" s="3"/>
      <c r="KBJ22" s="3"/>
      <c r="KBK22" s="3"/>
      <c r="KBL22" s="3"/>
      <c r="KBM22" s="3"/>
      <c r="KBN22" s="3"/>
      <c r="KBO22" s="3"/>
      <c r="KBP22" s="3"/>
      <c r="KBQ22" s="3"/>
      <c r="KBR22" s="3"/>
      <c r="KBS22" s="3"/>
      <c r="KBT22" s="3"/>
      <c r="KBU22" s="3"/>
      <c r="KBV22" s="3"/>
      <c r="KBW22" s="3"/>
      <c r="KBX22" s="3"/>
      <c r="KBY22" s="3"/>
      <c r="KBZ22" s="3"/>
      <c r="KCA22" s="3"/>
      <c r="KCB22" s="3"/>
      <c r="KCC22" s="3"/>
      <c r="KCD22" s="3"/>
      <c r="KCE22" s="3"/>
      <c r="KCF22" s="3"/>
      <c r="KCG22" s="3"/>
      <c r="KCH22" s="3"/>
      <c r="KCI22" s="3"/>
      <c r="KCJ22" s="3"/>
      <c r="KCK22" s="3"/>
      <c r="KCL22" s="3"/>
      <c r="KCM22" s="3"/>
      <c r="KCN22" s="3"/>
      <c r="KCO22" s="3"/>
      <c r="KCP22" s="3"/>
      <c r="KCQ22" s="3"/>
      <c r="KCR22" s="3"/>
      <c r="KCS22" s="3"/>
      <c r="KCT22" s="3"/>
      <c r="KCU22" s="3"/>
      <c r="KCV22" s="3"/>
      <c r="KCW22" s="3"/>
      <c r="KCX22" s="3"/>
      <c r="KCY22" s="3"/>
      <c r="KCZ22" s="3"/>
      <c r="KDA22" s="3"/>
      <c r="KDB22" s="3"/>
      <c r="KDC22" s="3"/>
      <c r="KDD22" s="3"/>
      <c r="KDE22" s="3"/>
      <c r="KDF22" s="3"/>
      <c r="KDG22" s="3"/>
      <c r="KDH22" s="3"/>
      <c r="KDI22" s="3"/>
      <c r="KDJ22" s="3"/>
      <c r="KDK22" s="3"/>
      <c r="KDL22" s="3"/>
      <c r="KDM22" s="3"/>
      <c r="KDN22" s="3"/>
      <c r="KDO22" s="3"/>
      <c r="KDP22" s="3"/>
      <c r="KDQ22" s="3"/>
      <c r="KDR22" s="3"/>
      <c r="KDS22" s="3"/>
      <c r="KDT22" s="3"/>
      <c r="KDU22" s="3"/>
      <c r="KDV22" s="3"/>
      <c r="KDW22" s="3"/>
      <c r="KDX22" s="3"/>
      <c r="KDY22" s="3"/>
      <c r="KDZ22" s="3"/>
      <c r="KEA22" s="3"/>
      <c r="KEB22" s="3"/>
      <c r="KEC22" s="3"/>
      <c r="KED22" s="3"/>
      <c r="KEE22" s="3"/>
      <c r="KEF22" s="3"/>
      <c r="KEG22" s="3"/>
      <c r="KEH22" s="3"/>
      <c r="KEI22" s="3"/>
      <c r="KEJ22" s="3"/>
      <c r="KEK22" s="3"/>
      <c r="KEL22" s="3"/>
      <c r="KEM22" s="3"/>
      <c r="KEN22" s="3"/>
      <c r="KEO22" s="3"/>
      <c r="KEP22" s="3"/>
      <c r="KEQ22" s="3"/>
      <c r="KER22" s="3"/>
      <c r="KES22" s="3"/>
      <c r="KET22" s="3"/>
      <c r="KEU22" s="3"/>
      <c r="KEV22" s="3"/>
      <c r="KEW22" s="3"/>
      <c r="KEX22" s="3"/>
      <c r="KEY22" s="3"/>
      <c r="KEZ22" s="3"/>
      <c r="KFA22" s="3"/>
      <c r="KFB22" s="3"/>
      <c r="KFC22" s="3"/>
      <c r="KFD22" s="3"/>
      <c r="KFE22" s="3"/>
      <c r="KFF22" s="3"/>
      <c r="KFG22" s="3"/>
      <c r="KFH22" s="3"/>
      <c r="KFI22" s="3"/>
      <c r="KFJ22" s="3"/>
      <c r="KFK22" s="3"/>
      <c r="KFL22" s="3"/>
      <c r="KFM22" s="3"/>
      <c r="KFN22" s="3"/>
      <c r="KFO22" s="3"/>
      <c r="KFP22" s="3"/>
      <c r="KFQ22" s="3"/>
      <c r="KFR22" s="3"/>
      <c r="KFS22" s="3"/>
      <c r="KFT22" s="3"/>
      <c r="KFU22" s="3"/>
      <c r="KFV22" s="3"/>
      <c r="KFW22" s="3"/>
      <c r="KFX22" s="3"/>
      <c r="KFY22" s="3"/>
      <c r="KFZ22" s="3"/>
      <c r="KGA22" s="3"/>
      <c r="KGB22" s="3"/>
      <c r="KGC22" s="3"/>
      <c r="KGD22" s="3"/>
      <c r="KGE22" s="3"/>
      <c r="KGF22" s="3"/>
      <c r="KGG22" s="3"/>
      <c r="KGH22" s="3"/>
      <c r="KGI22" s="3"/>
      <c r="KGJ22" s="3"/>
      <c r="KGK22" s="3"/>
      <c r="KGL22" s="3"/>
      <c r="KGM22" s="3"/>
      <c r="KGN22" s="3"/>
      <c r="KGO22" s="3"/>
      <c r="KGP22" s="3"/>
      <c r="KGQ22" s="3"/>
      <c r="KGR22" s="3"/>
      <c r="KGS22" s="3"/>
      <c r="KGT22" s="3"/>
      <c r="KGU22" s="3"/>
      <c r="KGV22" s="3"/>
      <c r="KGW22" s="3"/>
      <c r="KGX22" s="3"/>
      <c r="KGY22" s="3"/>
      <c r="KGZ22" s="3"/>
      <c r="KHA22" s="3"/>
      <c r="KHB22" s="3"/>
      <c r="KHC22" s="3"/>
      <c r="KHD22" s="3"/>
      <c r="KHE22" s="3"/>
      <c r="KHF22" s="3"/>
      <c r="KHG22" s="3"/>
      <c r="KHH22" s="3"/>
      <c r="KHI22" s="3"/>
      <c r="KHJ22" s="3"/>
      <c r="KHK22" s="3"/>
      <c r="KHL22" s="3"/>
      <c r="KHM22" s="3"/>
      <c r="KHN22" s="3"/>
      <c r="KHO22" s="3"/>
      <c r="KHP22" s="3"/>
      <c r="KHQ22" s="3"/>
      <c r="KHR22" s="3"/>
      <c r="KHS22" s="3"/>
      <c r="KHT22" s="3"/>
      <c r="KHU22" s="3"/>
      <c r="KHV22" s="3"/>
      <c r="KHW22" s="3"/>
      <c r="KHX22" s="3"/>
      <c r="KHY22" s="3"/>
      <c r="KHZ22" s="3"/>
      <c r="KIA22" s="3"/>
      <c r="KIB22" s="3"/>
      <c r="KIC22" s="3"/>
      <c r="KID22" s="3"/>
      <c r="KIE22" s="3"/>
      <c r="KIF22" s="3"/>
      <c r="KIG22" s="3"/>
      <c r="KIH22" s="3"/>
      <c r="KII22" s="3"/>
      <c r="KIJ22" s="3"/>
      <c r="KIK22" s="3"/>
      <c r="KIL22" s="3"/>
      <c r="KIM22" s="3"/>
      <c r="KIN22" s="3"/>
      <c r="KIO22" s="3"/>
      <c r="KIP22" s="3"/>
      <c r="KIQ22" s="3"/>
      <c r="KIR22" s="3"/>
      <c r="KIS22" s="3"/>
      <c r="KIT22" s="3"/>
      <c r="KIU22" s="3"/>
      <c r="KIV22" s="3"/>
      <c r="KIW22" s="3"/>
      <c r="KIX22" s="3"/>
      <c r="KIY22" s="3"/>
      <c r="KIZ22" s="3"/>
      <c r="KJA22" s="3"/>
      <c r="KJB22" s="3"/>
      <c r="KJC22" s="3"/>
      <c r="KJD22" s="3"/>
      <c r="KJE22" s="3"/>
      <c r="KJF22" s="3"/>
      <c r="KJG22" s="3"/>
      <c r="KJH22" s="3"/>
      <c r="KJI22" s="3"/>
      <c r="KJJ22" s="3"/>
      <c r="KJK22" s="3"/>
      <c r="KJL22" s="3"/>
      <c r="KJM22" s="3"/>
      <c r="KJN22" s="3"/>
      <c r="KJO22" s="3"/>
      <c r="KJP22" s="3"/>
      <c r="KJQ22" s="3"/>
      <c r="KJR22" s="3"/>
      <c r="KJS22" s="3"/>
      <c r="KJT22" s="3"/>
      <c r="KJU22" s="3"/>
      <c r="KJV22" s="3"/>
      <c r="KJW22" s="3"/>
      <c r="KJX22" s="3"/>
      <c r="KJY22" s="3"/>
      <c r="KJZ22" s="3"/>
      <c r="KKA22" s="3"/>
      <c r="KKB22" s="3"/>
      <c r="KKC22" s="3"/>
      <c r="KKD22" s="3"/>
      <c r="KKE22" s="3"/>
      <c r="KKF22" s="3"/>
      <c r="KKG22" s="3"/>
      <c r="KKH22" s="3"/>
      <c r="KKI22" s="3"/>
      <c r="KKJ22" s="3"/>
      <c r="KKK22" s="3"/>
      <c r="KKL22" s="3"/>
      <c r="KKM22" s="3"/>
      <c r="KKN22" s="3"/>
      <c r="KKO22" s="3"/>
      <c r="KKP22" s="3"/>
      <c r="KKQ22" s="3"/>
      <c r="KKR22" s="3"/>
      <c r="KKS22" s="3"/>
      <c r="KKT22" s="3"/>
      <c r="KKU22" s="3"/>
      <c r="KKV22" s="3"/>
      <c r="KKW22" s="3"/>
      <c r="KKX22" s="3"/>
      <c r="KKY22" s="3"/>
      <c r="KKZ22" s="3"/>
      <c r="KLA22" s="3"/>
      <c r="KLB22" s="3"/>
      <c r="KLC22" s="3"/>
      <c r="KLD22" s="3"/>
      <c r="KLE22" s="3"/>
      <c r="KLF22" s="3"/>
      <c r="KLG22" s="3"/>
      <c r="KLH22" s="3"/>
      <c r="KLI22" s="3"/>
      <c r="KLJ22" s="3"/>
      <c r="KLK22" s="3"/>
      <c r="KLL22" s="3"/>
      <c r="KLM22" s="3"/>
      <c r="KLN22" s="3"/>
      <c r="KLO22" s="3"/>
      <c r="KLP22" s="3"/>
      <c r="KLQ22" s="3"/>
      <c r="KLR22" s="3"/>
      <c r="KLS22" s="3"/>
      <c r="KLT22" s="3"/>
      <c r="KLU22" s="3"/>
      <c r="KLV22" s="3"/>
      <c r="KLW22" s="3"/>
      <c r="KLX22" s="3"/>
      <c r="KLY22" s="3"/>
      <c r="KLZ22" s="3"/>
      <c r="KMA22" s="3"/>
      <c r="KMB22" s="3"/>
      <c r="KMC22" s="3"/>
      <c r="KMD22" s="3"/>
      <c r="KME22" s="3"/>
      <c r="KMF22" s="3"/>
      <c r="KMG22" s="3"/>
      <c r="KMH22" s="3"/>
      <c r="KMI22" s="3"/>
      <c r="KMJ22" s="3"/>
      <c r="KMK22" s="3"/>
      <c r="KML22" s="3"/>
      <c r="KMM22" s="3"/>
      <c r="KMN22" s="3"/>
      <c r="KMO22" s="3"/>
      <c r="KMP22" s="3"/>
      <c r="KMQ22" s="3"/>
      <c r="KMR22" s="3"/>
      <c r="KMS22" s="3"/>
      <c r="KMT22" s="3"/>
      <c r="KMU22" s="3"/>
      <c r="KMV22" s="3"/>
      <c r="KMW22" s="3"/>
      <c r="KMX22" s="3"/>
      <c r="KMY22" s="3"/>
      <c r="KMZ22" s="3"/>
      <c r="KNA22" s="3"/>
      <c r="KNB22" s="3"/>
      <c r="KNC22" s="3"/>
      <c r="KND22" s="3"/>
      <c r="KNE22" s="3"/>
      <c r="KNF22" s="3"/>
      <c r="KNG22" s="3"/>
      <c r="KNH22" s="3"/>
      <c r="KNI22" s="3"/>
      <c r="KNJ22" s="3"/>
      <c r="KNK22" s="3"/>
      <c r="KNL22" s="3"/>
      <c r="KNM22" s="3"/>
      <c r="KNN22" s="3"/>
      <c r="KNO22" s="3"/>
      <c r="KNP22" s="3"/>
      <c r="KNQ22" s="3"/>
      <c r="KNR22" s="3"/>
      <c r="KNS22" s="3"/>
      <c r="KNT22" s="3"/>
      <c r="KNU22" s="3"/>
      <c r="KNV22" s="3"/>
      <c r="KNW22" s="3"/>
      <c r="KNX22" s="3"/>
      <c r="KNY22" s="3"/>
      <c r="KNZ22" s="3"/>
      <c r="KOA22" s="3"/>
      <c r="KOB22" s="3"/>
      <c r="KOC22" s="3"/>
      <c r="KOD22" s="3"/>
      <c r="KOE22" s="3"/>
      <c r="KOF22" s="3"/>
      <c r="KOG22" s="3"/>
      <c r="KOH22" s="3"/>
      <c r="KOI22" s="3"/>
      <c r="KOJ22" s="3"/>
      <c r="KOK22" s="3"/>
      <c r="KOL22" s="3"/>
      <c r="KOM22" s="3"/>
      <c r="KON22" s="3"/>
      <c r="KOO22" s="3"/>
      <c r="KOP22" s="3"/>
      <c r="KOQ22" s="3"/>
      <c r="KOR22" s="3"/>
      <c r="KOS22" s="3"/>
      <c r="KOT22" s="3"/>
      <c r="KOU22" s="3"/>
      <c r="KOV22" s="3"/>
      <c r="KOW22" s="3"/>
      <c r="KOX22" s="3"/>
      <c r="KOY22" s="3"/>
      <c r="KOZ22" s="3"/>
      <c r="KPA22" s="3"/>
      <c r="KPB22" s="3"/>
      <c r="KPC22" s="3"/>
      <c r="KPD22" s="3"/>
      <c r="KPE22" s="3"/>
      <c r="KPF22" s="3"/>
      <c r="KPG22" s="3"/>
      <c r="KPH22" s="3"/>
      <c r="KPI22" s="3"/>
      <c r="KPJ22" s="3"/>
      <c r="KPK22" s="3"/>
      <c r="KPL22" s="3"/>
      <c r="KPM22" s="3"/>
      <c r="KPN22" s="3"/>
      <c r="KPO22" s="3"/>
      <c r="KPP22" s="3"/>
      <c r="KPQ22" s="3"/>
      <c r="KPR22" s="3"/>
      <c r="KPS22" s="3"/>
      <c r="KPT22" s="3"/>
      <c r="KPU22" s="3"/>
      <c r="KPV22" s="3"/>
      <c r="KPW22" s="3"/>
      <c r="KPX22" s="3"/>
      <c r="KPY22" s="3"/>
      <c r="KPZ22" s="3"/>
      <c r="KQA22" s="3"/>
      <c r="KQB22" s="3"/>
      <c r="KQC22" s="3"/>
      <c r="KQD22" s="3"/>
      <c r="KQE22" s="3"/>
      <c r="KQF22" s="3"/>
      <c r="KQG22" s="3"/>
      <c r="KQH22" s="3"/>
      <c r="KQI22" s="3"/>
      <c r="KQJ22" s="3"/>
      <c r="KQK22" s="3"/>
      <c r="KQL22" s="3"/>
      <c r="KQM22" s="3"/>
      <c r="KQN22" s="3"/>
      <c r="KQO22" s="3"/>
      <c r="KQP22" s="3"/>
      <c r="KQQ22" s="3"/>
      <c r="KQR22" s="3"/>
      <c r="KQS22" s="3"/>
      <c r="KQT22" s="3"/>
      <c r="KQU22" s="3"/>
      <c r="KQV22" s="3"/>
      <c r="KQW22" s="3"/>
      <c r="KQX22" s="3"/>
      <c r="KQY22" s="3"/>
      <c r="KQZ22" s="3"/>
      <c r="KRA22" s="3"/>
      <c r="KRB22" s="3"/>
      <c r="KRC22" s="3"/>
      <c r="KRD22" s="3"/>
      <c r="KRE22" s="3"/>
      <c r="KRF22" s="3"/>
      <c r="KRG22" s="3"/>
      <c r="KRH22" s="3"/>
      <c r="KRI22" s="3"/>
      <c r="KRJ22" s="3"/>
      <c r="KRK22" s="3"/>
      <c r="KRL22" s="3"/>
      <c r="KRM22" s="3"/>
      <c r="KRN22" s="3"/>
      <c r="KRO22" s="3"/>
      <c r="KRP22" s="3"/>
      <c r="KRQ22" s="3"/>
      <c r="KRR22" s="3"/>
      <c r="KRS22" s="3"/>
      <c r="KRT22" s="3"/>
      <c r="KRU22" s="3"/>
      <c r="KRV22" s="3"/>
      <c r="KRW22" s="3"/>
      <c r="KRX22" s="3"/>
      <c r="KRY22" s="3"/>
      <c r="KRZ22" s="3"/>
      <c r="KSA22" s="3"/>
      <c r="KSB22" s="3"/>
      <c r="KSC22" s="3"/>
      <c r="KSD22" s="3"/>
      <c r="KSE22" s="3"/>
      <c r="KSF22" s="3"/>
      <c r="KSG22" s="3"/>
      <c r="KSH22" s="3"/>
      <c r="KSI22" s="3"/>
      <c r="KSJ22" s="3"/>
      <c r="KSK22" s="3"/>
      <c r="KSL22" s="3"/>
      <c r="KSM22" s="3"/>
      <c r="KSN22" s="3"/>
      <c r="KSO22" s="3"/>
      <c r="KSP22" s="3"/>
      <c r="KSQ22" s="3"/>
      <c r="KSR22" s="3"/>
      <c r="KSS22" s="3"/>
      <c r="KST22" s="3"/>
      <c r="KSU22" s="3"/>
      <c r="KSV22" s="3"/>
      <c r="KSW22" s="3"/>
      <c r="KSX22" s="3"/>
      <c r="KSY22" s="3"/>
      <c r="KSZ22" s="3"/>
      <c r="KTA22" s="3"/>
      <c r="KTB22" s="3"/>
      <c r="KTC22" s="3"/>
      <c r="KTD22" s="3"/>
      <c r="KTE22" s="3"/>
      <c r="KTF22" s="3"/>
      <c r="KTG22" s="3"/>
      <c r="KTH22" s="3"/>
      <c r="KTI22" s="3"/>
      <c r="KTJ22" s="3"/>
      <c r="KTK22" s="3"/>
      <c r="KTL22" s="3"/>
      <c r="KTM22" s="3"/>
      <c r="KTN22" s="3"/>
      <c r="KTO22" s="3"/>
      <c r="KTP22" s="3"/>
      <c r="KTQ22" s="3"/>
      <c r="KTR22" s="3"/>
      <c r="KTS22" s="3"/>
      <c r="KTT22" s="3"/>
      <c r="KTU22" s="3"/>
      <c r="KTV22" s="3"/>
      <c r="KTW22" s="3"/>
      <c r="KTX22" s="3"/>
      <c r="KTY22" s="3"/>
      <c r="KTZ22" s="3"/>
      <c r="KUA22" s="3"/>
      <c r="KUB22" s="3"/>
      <c r="KUC22" s="3"/>
      <c r="KUD22" s="3"/>
      <c r="KUE22" s="3"/>
      <c r="KUF22" s="3"/>
      <c r="KUG22" s="3"/>
      <c r="KUH22" s="3"/>
      <c r="KUI22" s="3"/>
      <c r="KUJ22" s="3"/>
      <c r="KUK22" s="3"/>
      <c r="KUL22" s="3"/>
      <c r="KUM22" s="3"/>
      <c r="KUN22" s="3"/>
      <c r="KUO22" s="3"/>
      <c r="KUP22" s="3"/>
      <c r="KUQ22" s="3"/>
      <c r="KUR22" s="3"/>
      <c r="KUS22" s="3"/>
      <c r="KUT22" s="3"/>
      <c r="KUU22" s="3"/>
      <c r="KUV22" s="3"/>
      <c r="KUW22" s="3"/>
      <c r="KUX22" s="3"/>
      <c r="KUY22" s="3"/>
      <c r="KUZ22" s="3"/>
      <c r="KVA22" s="3"/>
      <c r="KVB22" s="3"/>
      <c r="KVC22" s="3"/>
      <c r="KVD22" s="3"/>
      <c r="KVE22" s="3"/>
      <c r="KVF22" s="3"/>
      <c r="KVG22" s="3"/>
      <c r="KVH22" s="3"/>
      <c r="KVI22" s="3"/>
      <c r="KVJ22" s="3"/>
      <c r="KVK22" s="3"/>
      <c r="KVL22" s="3"/>
      <c r="KVM22" s="3"/>
      <c r="KVN22" s="3"/>
      <c r="KVO22" s="3"/>
      <c r="KVP22" s="3"/>
      <c r="KVQ22" s="3"/>
      <c r="KVR22" s="3"/>
      <c r="KVS22" s="3"/>
      <c r="KVT22" s="3"/>
      <c r="KVU22" s="3"/>
      <c r="KVV22" s="3"/>
      <c r="KVW22" s="3"/>
      <c r="KVX22" s="3"/>
      <c r="KVY22" s="3"/>
      <c r="KVZ22" s="3"/>
      <c r="KWA22" s="3"/>
      <c r="KWB22" s="3"/>
      <c r="KWC22" s="3"/>
      <c r="KWD22" s="3"/>
      <c r="KWE22" s="3"/>
      <c r="KWF22" s="3"/>
      <c r="KWG22" s="3"/>
      <c r="KWH22" s="3"/>
      <c r="KWI22" s="3"/>
      <c r="KWJ22" s="3"/>
      <c r="KWK22" s="3"/>
      <c r="KWL22" s="3"/>
      <c r="KWM22" s="3"/>
      <c r="KWN22" s="3"/>
      <c r="KWO22" s="3"/>
      <c r="KWP22" s="3"/>
      <c r="KWQ22" s="3"/>
      <c r="KWR22" s="3"/>
      <c r="KWS22" s="3"/>
      <c r="KWT22" s="3"/>
      <c r="KWU22" s="3"/>
      <c r="KWV22" s="3"/>
      <c r="KWW22" s="3"/>
      <c r="KWX22" s="3"/>
      <c r="KWY22" s="3"/>
      <c r="KWZ22" s="3"/>
      <c r="KXA22" s="3"/>
      <c r="KXB22" s="3"/>
      <c r="KXC22" s="3"/>
      <c r="KXD22" s="3"/>
      <c r="KXE22" s="3"/>
      <c r="KXF22" s="3"/>
      <c r="KXG22" s="3"/>
      <c r="KXH22" s="3"/>
      <c r="KXI22" s="3"/>
      <c r="KXJ22" s="3"/>
      <c r="KXK22" s="3"/>
      <c r="KXL22" s="3"/>
      <c r="KXM22" s="3"/>
      <c r="KXN22" s="3"/>
      <c r="KXO22" s="3"/>
      <c r="KXP22" s="3"/>
      <c r="KXQ22" s="3"/>
      <c r="KXR22" s="3"/>
      <c r="KXS22" s="3"/>
      <c r="KXT22" s="3"/>
      <c r="KXU22" s="3"/>
      <c r="KXV22" s="3"/>
      <c r="KXW22" s="3"/>
      <c r="KXX22" s="3"/>
      <c r="KXY22" s="3"/>
      <c r="KXZ22" s="3"/>
      <c r="KYA22" s="3"/>
      <c r="KYB22" s="3"/>
      <c r="KYC22" s="3"/>
      <c r="KYD22" s="3"/>
      <c r="KYE22" s="3"/>
      <c r="KYF22" s="3"/>
      <c r="KYG22" s="3"/>
      <c r="KYH22" s="3"/>
      <c r="KYI22" s="3"/>
      <c r="KYJ22" s="3"/>
      <c r="KYK22" s="3"/>
      <c r="KYL22" s="3"/>
      <c r="KYM22" s="3"/>
      <c r="KYN22" s="3"/>
      <c r="KYO22" s="3"/>
      <c r="KYP22" s="3"/>
      <c r="KYQ22" s="3"/>
      <c r="KYR22" s="3"/>
      <c r="KYS22" s="3"/>
      <c r="KYT22" s="3"/>
      <c r="KYU22" s="3"/>
      <c r="KYV22" s="3"/>
      <c r="KYW22" s="3"/>
      <c r="KYX22" s="3"/>
      <c r="KYY22" s="3"/>
      <c r="KYZ22" s="3"/>
      <c r="KZA22" s="3"/>
      <c r="KZB22" s="3"/>
      <c r="KZC22" s="3"/>
      <c r="KZD22" s="3"/>
      <c r="KZE22" s="3"/>
      <c r="KZF22" s="3"/>
      <c r="KZG22" s="3"/>
      <c r="KZH22" s="3"/>
      <c r="KZI22" s="3"/>
      <c r="KZJ22" s="3"/>
      <c r="KZK22" s="3"/>
      <c r="KZL22" s="3"/>
      <c r="KZM22" s="3"/>
      <c r="KZN22" s="3"/>
      <c r="KZO22" s="3"/>
      <c r="KZP22" s="3"/>
      <c r="KZQ22" s="3"/>
      <c r="KZR22" s="3"/>
      <c r="KZS22" s="3"/>
      <c r="KZT22" s="3"/>
      <c r="KZU22" s="3"/>
      <c r="KZV22" s="3"/>
      <c r="KZW22" s="3"/>
      <c r="KZX22" s="3"/>
      <c r="KZY22" s="3"/>
      <c r="KZZ22" s="3"/>
      <c r="LAA22" s="3"/>
      <c r="LAB22" s="3"/>
      <c r="LAC22" s="3"/>
      <c r="LAD22" s="3"/>
      <c r="LAE22" s="3"/>
      <c r="LAF22" s="3"/>
      <c r="LAG22" s="3"/>
      <c r="LAH22" s="3"/>
      <c r="LAI22" s="3"/>
      <c r="LAJ22" s="3"/>
      <c r="LAK22" s="3"/>
      <c r="LAL22" s="3"/>
      <c r="LAM22" s="3"/>
      <c r="LAN22" s="3"/>
      <c r="LAO22" s="3"/>
      <c r="LAP22" s="3"/>
      <c r="LAQ22" s="3"/>
      <c r="LAR22" s="3"/>
      <c r="LAS22" s="3"/>
      <c r="LAT22" s="3"/>
      <c r="LAU22" s="3"/>
      <c r="LAV22" s="3"/>
      <c r="LAW22" s="3"/>
      <c r="LAX22" s="3"/>
      <c r="LAY22" s="3"/>
      <c r="LAZ22" s="3"/>
      <c r="LBA22" s="3"/>
      <c r="LBB22" s="3"/>
      <c r="LBC22" s="3"/>
      <c r="LBD22" s="3"/>
      <c r="LBE22" s="3"/>
      <c r="LBF22" s="3"/>
      <c r="LBG22" s="3"/>
      <c r="LBH22" s="3"/>
      <c r="LBI22" s="3"/>
      <c r="LBJ22" s="3"/>
      <c r="LBK22" s="3"/>
      <c r="LBL22" s="3"/>
      <c r="LBM22" s="3"/>
      <c r="LBN22" s="3"/>
      <c r="LBO22" s="3"/>
      <c r="LBP22" s="3"/>
      <c r="LBQ22" s="3"/>
      <c r="LBR22" s="3"/>
      <c r="LBS22" s="3"/>
      <c r="LBT22" s="3"/>
      <c r="LBU22" s="3"/>
      <c r="LBV22" s="3"/>
      <c r="LBW22" s="3"/>
      <c r="LBX22" s="3"/>
      <c r="LBY22" s="3"/>
      <c r="LBZ22" s="3"/>
      <c r="LCA22" s="3"/>
      <c r="LCB22" s="3"/>
      <c r="LCC22" s="3"/>
      <c r="LCD22" s="3"/>
      <c r="LCE22" s="3"/>
      <c r="LCF22" s="3"/>
      <c r="LCG22" s="3"/>
      <c r="LCH22" s="3"/>
      <c r="LCI22" s="3"/>
      <c r="LCJ22" s="3"/>
      <c r="LCK22" s="3"/>
      <c r="LCL22" s="3"/>
      <c r="LCM22" s="3"/>
      <c r="LCN22" s="3"/>
      <c r="LCO22" s="3"/>
      <c r="LCP22" s="3"/>
      <c r="LCQ22" s="3"/>
      <c r="LCR22" s="3"/>
      <c r="LCS22" s="3"/>
      <c r="LCT22" s="3"/>
      <c r="LCU22" s="3"/>
      <c r="LCV22" s="3"/>
      <c r="LCW22" s="3"/>
      <c r="LCX22" s="3"/>
      <c r="LCY22" s="3"/>
      <c r="LCZ22" s="3"/>
      <c r="LDA22" s="3"/>
      <c r="LDB22" s="3"/>
      <c r="LDC22" s="3"/>
      <c r="LDD22" s="3"/>
      <c r="LDE22" s="3"/>
      <c r="LDF22" s="3"/>
      <c r="LDG22" s="3"/>
      <c r="LDH22" s="3"/>
      <c r="LDI22" s="3"/>
      <c r="LDJ22" s="3"/>
      <c r="LDK22" s="3"/>
      <c r="LDL22" s="3"/>
      <c r="LDM22" s="3"/>
      <c r="LDN22" s="3"/>
      <c r="LDO22" s="3"/>
      <c r="LDP22" s="3"/>
      <c r="LDQ22" s="3"/>
      <c r="LDR22" s="3"/>
      <c r="LDS22" s="3"/>
      <c r="LDT22" s="3"/>
      <c r="LDU22" s="3"/>
      <c r="LDV22" s="3"/>
      <c r="LDW22" s="3"/>
      <c r="LDX22" s="3"/>
      <c r="LDY22" s="3"/>
      <c r="LDZ22" s="3"/>
      <c r="LEA22" s="3"/>
      <c r="LEB22" s="3"/>
      <c r="LEC22" s="3"/>
      <c r="LED22" s="3"/>
      <c r="LEE22" s="3"/>
      <c r="LEF22" s="3"/>
      <c r="LEG22" s="3"/>
      <c r="LEH22" s="3"/>
      <c r="LEI22" s="3"/>
      <c r="LEJ22" s="3"/>
      <c r="LEK22" s="3"/>
      <c r="LEL22" s="3"/>
      <c r="LEM22" s="3"/>
      <c r="LEN22" s="3"/>
      <c r="LEO22" s="3"/>
      <c r="LEP22" s="3"/>
      <c r="LEQ22" s="3"/>
      <c r="LER22" s="3"/>
      <c r="LES22" s="3"/>
      <c r="LET22" s="3"/>
      <c r="LEU22" s="3"/>
      <c r="LEV22" s="3"/>
      <c r="LEW22" s="3"/>
      <c r="LEX22" s="3"/>
      <c r="LEY22" s="3"/>
      <c r="LEZ22" s="3"/>
      <c r="LFA22" s="3"/>
      <c r="LFB22" s="3"/>
      <c r="LFC22" s="3"/>
      <c r="LFD22" s="3"/>
      <c r="LFE22" s="3"/>
      <c r="LFF22" s="3"/>
      <c r="LFG22" s="3"/>
      <c r="LFH22" s="3"/>
      <c r="LFI22" s="3"/>
      <c r="LFJ22" s="3"/>
      <c r="LFK22" s="3"/>
      <c r="LFL22" s="3"/>
      <c r="LFM22" s="3"/>
      <c r="LFN22" s="3"/>
      <c r="LFO22" s="3"/>
      <c r="LFP22" s="3"/>
      <c r="LFQ22" s="3"/>
      <c r="LFR22" s="3"/>
      <c r="LFS22" s="3"/>
      <c r="LFT22" s="3"/>
      <c r="LFU22" s="3"/>
      <c r="LFV22" s="3"/>
      <c r="LFW22" s="3"/>
      <c r="LFX22" s="3"/>
      <c r="LFY22" s="3"/>
      <c r="LFZ22" s="3"/>
      <c r="LGA22" s="3"/>
      <c r="LGB22" s="3"/>
      <c r="LGC22" s="3"/>
      <c r="LGD22" s="3"/>
      <c r="LGE22" s="3"/>
      <c r="LGF22" s="3"/>
      <c r="LGG22" s="3"/>
      <c r="LGH22" s="3"/>
      <c r="LGI22" s="3"/>
      <c r="LGJ22" s="3"/>
      <c r="LGK22" s="3"/>
      <c r="LGL22" s="3"/>
      <c r="LGM22" s="3"/>
      <c r="LGN22" s="3"/>
      <c r="LGO22" s="3"/>
      <c r="LGP22" s="3"/>
      <c r="LGQ22" s="3"/>
      <c r="LGR22" s="3"/>
      <c r="LGS22" s="3"/>
      <c r="LGT22" s="3"/>
      <c r="LGU22" s="3"/>
      <c r="LGV22" s="3"/>
      <c r="LGW22" s="3"/>
      <c r="LGX22" s="3"/>
      <c r="LGY22" s="3"/>
      <c r="LGZ22" s="3"/>
      <c r="LHA22" s="3"/>
      <c r="LHB22" s="3"/>
      <c r="LHC22" s="3"/>
      <c r="LHD22" s="3"/>
      <c r="LHE22" s="3"/>
      <c r="LHF22" s="3"/>
      <c r="LHG22" s="3"/>
      <c r="LHH22" s="3"/>
      <c r="LHI22" s="3"/>
      <c r="LHJ22" s="3"/>
      <c r="LHK22" s="3"/>
      <c r="LHL22" s="3"/>
      <c r="LHM22" s="3"/>
      <c r="LHN22" s="3"/>
      <c r="LHO22" s="3"/>
      <c r="LHP22" s="3"/>
      <c r="LHQ22" s="3"/>
      <c r="LHR22" s="3"/>
      <c r="LHS22" s="3"/>
      <c r="LHT22" s="3"/>
      <c r="LHU22" s="3"/>
      <c r="LHV22" s="3"/>
      <c r="LHW22" s="3"/>
      <c r="LHX22" s="3"/>
      <c r="LHY22" s="3"/>
      <c r="LHZ22" s="3"/>
      <c r="LIA22" s="3"/>
      <c r="LIB22" s="3"/>
      <c r="LIC22" s="3"/>
      <c r="LID22" s="3"/>
      <c r="LIE22" s="3"/>
      <c r="LIF22" s="3"/>
      <c r="LIG22" s="3"/>
      <c r="LIH22" s="3"/>
      <c r="LII22" s="3"/>
      <c r="LIJ22" s="3"/>
      <c r="LIK22" s="3"/>
      <c r="LIL22" s="3"/>
      <c r="LIM22" s="3"/>
      <c r="LIN22" s="3"/>
      <c r="LIO22" s="3"/>
      <c r="LIP22" s="3"/>
      <c r="LIQ22" s="3"/>
      <c r="LIR22" s="3"/>
      <c r="LIS22" s="3"/>
      <c r="LIT22" s="3"/>
      <c r="LIU22" s="3"/>
      <c r="LIV22" s="3"/>
      <c r="LIW22" s="3"/>
      <c r="LIX22" s="3"/>
      <c r="LIY22" s="3"/>
      <c r="LIZ22" s="3"/>
      <c r="LJA22" s="3"/>
      <c r="LJB22" s="3"/>
      <c r="LJC22" s="3"/>
      <c r="LJD22" s="3"/>
      <c r="LJE22" s="3"/>
      <c r="LJF22" s="3"/>
      <c r="LJG22" s="3"/>
      <c r="LJH22" s="3"/>
      <c r="LJI22" s="3"/>
      <c r="LJJ22" s="3"/>
      <c r="LJK22" s="3"/>
      <c r="LJL22" s="3"/>
      <c r="LJM22" s="3"/>
      <c r="LJN22" s="3"/>
      <c r="LJO22" s="3"/>
      <c r="LJP22" s="3"/>
      <c r="LJQ22" s="3"/>
      <c r="LJR22" s="3"/>
      <c r="LJS22" s="3"/>
      <c r="LJT22" s="3"/>
      <c r="LJU22" s="3"/>
      <c r="LJV22" s="3"/>
      <c r="LJW22" s="3"/>
      <c r="LJX22" s="3"/>
      <c r="LJY22" s="3"/>
      <c r="LJZ22" s="3"/>
      <c r="LKA22" s="3"/>
      <c r="LKB22" s="3"/>
      <c r="LKC22" s="3"/>
      <c r="LKD22" s="3"/>
      <c r="LKE22" s="3"/>
      <c r="LKF22" s="3"/>
      <c r="LKG22" s="3"/>
      <c r="LKH22" s="3"/>
      <c r="LKI22" s="3"/>
      <c r="LKJ22" s="3"/>
      <c r="LKK22" s="3"/>
      <c r="LKL22" s="3"/>
      <c r="LKM22" s="3"/>
      <c r="LKN22" s="3"/>
      <c r="LKO22" s="3"/>
      <c r="LKP22" s="3"/>
      <c r="LKQ22" s="3"/>
      <c r="LKR22" s="3"/>
      <c r="LKS22" s="3"/>
      <c r="LKT22" s="3"/>
      <c r="LKU22" s="3"/>
      <c r="LKV22" s="3"/>
      <c r="LKW22" s="3"/>
      <c r="LKX22" s="3"/>
      <c r="LKY22" s="3"/>
      <c r="LKZ22" s="3"/>
      <c r="LLA22" s="3"/>
      <c r="LLB22" s="3"/>
      <c r="LLC22" s="3"/>
      <c r="LLD22" s="3"/>
      <c r="LLE22" s="3"/>
      <c r="LLF22" s="3"/>
      <c r="LLG22" s="3"/>
      <c r="LLH22" s="3"/>
      <c r="LLI22" s="3"/>
      <c r="LLJ22" s="3"/>
      <c r="LLK22" s="3"/>
      <c r="LLL22" s="3"/>
      <c r="LLM22" s="3"/>
      <c r="LLN22" s="3"/>
      <c r="LLO22" s="3"/>
      <c r="LLP22" s="3"/>
      <c r="LLQ22" s="3"/>
      <c r="LLR22" s="3"/>
      <c r="LLS22" s="3"/>
      <c r="LLT22" s="3"/>
      <c r="LLU22" s="3"/>
      <c r="LLV22" s="3"/>
      <c r="LLW22" s="3"/>
      <c r="LLX22" s="3"/>
      <c r="LLY22" s="3"/>
      <c r="LLZ22" s="3"/>
      <c r="LMA22" s="3"/>
      <c r="LMB22" s="3"/>
      <c r="LMC22" s="3"/>
      <c r="LMD22" s="3"/>
      <c r="LME22" s="3"/>
      <c r="LMF22" s="3"/>
      <c r="LMG22" s="3"/>
      <c r="LMH22" s="3"/>
      <c r="LMI22" s="3"/>
      <c r="LMJ22" s="3"/>
      <c r="LMK22" s="3"/>
      <c r="LML22" s="3"/>
      <c r="LMM22" s="3"/>
      <c r="LMN22" s="3"/>
      <c r="LMO22" s="3"/>
      <c r="LMP22" s="3"/>
      <c r="LMQ22" s="3"/>
      <c r="LMR22" s="3"/>
      <c r="LMS22" s="3"/>
      <c r="LMT22" s="3"/>
      <c r="LMU22" s="3"/>
      <c r="LMV22" s="3"/>
      <c r="LMW22" s="3"/>
      <c r="LMX22" s="3"/>
      <c r="LMY22" s="3"/>
      <c r="LMZ22" s="3"/>
      <c r="LNA22" s="3"/>
      <c r="LNB22" s="3"/>
      <c r="LNC22" s="3"/>
      <c r="LND22" s="3"/>
      <c r="LNE22" s="3"/>
      <c r="LNF22" s="3"/>
      <c r="LNG22" s="3"/>
      <c r="LNH22" s="3"/>
      <c r="LNI22" s="3"/>
      <c r="LNJ22" s="3"/>
      <c r="LNK22" s="3"/>
      <c r="LNL22" s="3"/>
      <c r="LNM22" s="3"/>
      <c r="LNN22" s="3"/>
      <c r="LNO22" s="3"/>
      <c r="LNP22" s="3"/>
      <c r="LNQ22" s="3"/>
      <c r="LNR22" s="3"/>
      <c r="LNS22" s="3"/>
      <c r="LNT22" s="3"/>
      <c r="LNU22" s="3"/>
      <c r="LNV22" s="3"/>
      <c r="LNW22" s="3"/>
      <c r="LNX22" s="3"/>
      <c r="LNY22" s="3"/>
      <c r="LNZ22" s="3"/>
      <c r="LOA22" s="3"/>
      <c r="LOB22" s="3"/>
      <c r="LOC22" s="3"/>
      <c r="LOD22" s="3"/>
      <c r="LOE22" s="3"/>
      <c r="LOF22" s="3"/>
      <c r="LOG22" s="3"/>
      <c r="LOH22" s="3"/>
      <c r="LOI22" s="3"/>
      <c r="LOJ22" s="3"/>
      <c r="LOK22" s="3"/>
      <c r="LOL22" s="3"/>
      <c r="LOM22" s="3"/>
      <c r="LON22" s="3"/>
      <c r="LOO22" s="3"/>
      <c r="LOP22" s="3"/>
      <c r="LOQ22" s="3"/>
      <c r="LOR22" s="3"/>
      <c r="LOS22" s="3"/>
      <c r="LOT22" s="3"/>
      <c r="LOU22" s="3"/>
      <c r="LOV22" s="3"/>
      <c r="LOW22" s="3"/>
      <c r="LOX22" s="3"/>
      <c r="LOY22" s="3"/>
      <c r="LOZ22" s="3"/>
      <c r="LPA22" s="3"/>
      <c r="LPB22" s="3"/>
      <c r="LPC22" s="3"/>
      <c r="LPD22" s="3"/>
      <c r="LPE22" s="3"/>
      <c r="LPF22" s="3"/>
      <c r="LPG22" s="3"/>
      <c r="LPH22" s="3"/>
      <c r="LPI22" s="3"/>
      <c r="LPJ22" s="3"/>
      <c r="LPK22" s="3"/>
      <c r="LPL22" s="3"/>
      <c r="LPM22" s="3"/>
      <c r="LPN22" s="3"/>
      <c r="LPO22" s="3"/>
      <c r="LPP22" s="3"/>
      <c r="LPQ22" s="3"/>
      <c r="LPR22" s="3"/>
      <c r="LPS22" s="3"/>
      <c r="LPT22" s="3"/>
      <c r="LPU22" s="3"/>
      <c r="LPV22" s="3"/>
      <c r="LPW22" s="3"/>
      <c r="LPX22" s="3"/>
      <c r="LPY22" s="3"/>
      <c r="LPZ22" s="3"/>
      <c r="LQA22" s="3"/>
      <c r="LQB22" s="3"/>
      <c r="LQC22" s="3"/>
      <c r="LQD22" s="3"/>
      <c r="LQE22" s="3"/>
      <c r="LQF22" s="3"/>
      <c r="LQG22" s="3"/>
      <c r="LQH22" s="3"/>
      <c r="LQI22" s="3"/>
      <c r="LQJ22" s="3"/>
      <c r="LQK22" s="3"/>
      <c r="LQL22" s="3"/>
      <c r="LQM22" s="3"/>
      <c r="LQN22" s="3"/>
      <c r="LQO22" s="3"/>
      <c r="LQP22" s="3"/>
      <c r="LQQ22" s="3"/>
      <c r="LQR22" s="3"/>
      <c r="LQS22" s="3"/>
      <c r="LQT22" s="3"/>
      <c r="LQU22" s="3"/>
      <c r="LQV22" s="3"/>
      <c r="LQW22" s="3"/>
      <c r="LQX22" s="3"/>
      <c r="LQY22" s="3"/>
      <c r="LQZ22" s="3"/>
      <c r="LRA22" s="3"/>
      <c r="LRB22" s="3"/>
      <c r="LRC22" s="3"/>
      <c r="LRD22" s="3"/>
      <c r="LRE22" s="3"/>
      <c r="LRF22" s="3"/>
      <c r="LRG22" s="3"/>
      <c r="LRH22" s="3"/>
      <c r="LRI22" s="3"/>
      <c r="LRJ22" s="3"/>
      <c r="LRK22" s="3"/>
      <c r="LRL22" s="3"/>
      <c r="LRM22" s="3"/>
      <c r="LRN22" s="3"/>
      <c r="LRO22" s="3"/>
      <c r="LRP22" s="3"/>
      <c r="LRQ22" s="3"/>
      <c r="LRR22" s="3"/>
      <c r="LRS22" s="3"/>
      <c r="LRT22" s="3"/>
      <c r="LRU22" s="3"/>
      <c r="LRV22" s="3"/>
      <c r="LRW22" s="3"/>
      <c r="LRX22" s="3"/>
      <c r="LRY22" s="3"/>
      <c r="LRZ22" s="3"/>
      <c r="LSA22" s="3"/>
      <c r="LSB22" s="3"/>
      <c r="LSC22" s="3"/>
      <c r="LSD22" s="3"/>
      <c r="LSE22" s="3"/>
      <c r="LSF22" s="3"/>
      <c r="LSG22" s="3"/>
      <c r="LSH22" s="3"/>
      <c r="LSI22" s="3"/>
      <c r="LSJ22" s="3"/>
      <c r="LSK22" s="3"/>
      <c r="LSL22" s="3"/>
      <c r="LSM22" s="3"/>
      <c r="LSN22" s="3"/>
      <c r="LSO22" s="3"/>
      <c r="LSP22" s="3"/>
      <c r="LSQ22" s="3"/>
      <c r="LSR22" s="3"/>
      <c r="LSS22" s="3"/>
      <c r="LST22" s="3"/>
      <c r="LSU22" s="3"/>
      <c r="LSV22" s="3"/>
      <c r="LSW22" s="3"/>
      <c r="LSX22" s="3"/>
      <c r="LSY22" s="3"/>
      <c r="LSZ22" s="3"/>
      <c r="LTA22" s="3"/>
      <c r="LTB22" s="3"/>
      <c r="LTC22" s="3"/>
      <c r="LTD22" s="3"/>
      <c r="LTE22" s="3"/>
      <c r="LTF22" s="3"/>
      <c r="LTG22" s="3"/>
      <c r="LTH22" s="3"/>
      <c r="LTI22" s="3"/>
      <c r="LTJ22" s="3"/>
      <c r="LTK22" s="3"/>
      <c r="LTL22" s="3"/>
      <c r="LTM22" s="3"/>
      <c r="LTN22" s="3"/>
      <c r="LTO22" s="3"/>
      <c r="LTP22" s="3"/>
      <c r="LTQ22" s="3"/>
      <c r="LTR22" s="3"/>
      <c r="LTS22" s="3"/>
      <c r="LTT22" s="3"/>
      <c r="LTU22" s="3"/>
      <c r="LTV22" s="3"/>
      <c r="LTW22" s="3"/>
      <c r="LTX22" s="3"/>
      <c r="LTY22" s="3"/>
      <c r="LTZ22" s="3"/>
      <c r="LUA22" s="3"/>
      <c r="LUB22" s="3"/>
      <c r="LUC22" s="3"/>
      <c r="LUD22" s="3"/>
      <c r="LUE22" s="3"/>
      <c r="LUF22" s="3"/>
      <c r="LUG22" s="3"/>
      <c r="LUH22" s="3"/>
      <c r="LUI22" s="3"/>
      <c r="LUJ22" s="3"/>
      <c r="LUK22" s="3"/>
      <c r="LUL22" s="3"/>
      <c r="LUM22" s="3"/>
      <c r="LUN22" s="3"/>
      <c r="LUO22" s="3"/>
      <c r="LUP22" s="3"/>
      <c r="LUQ22" s="3"/>
      <c r="LUR22" s="3"/>
      <c r="LUS22" s="3"/>
      <c r="LUT22" s="3"/>
      <c r="LUU22" s="3"/>
      <c r="LUV22" s="3"/>
      <c r="LUW22" s="3"/>
      <c r="LUX22" s="3"/>
      <c r="LUY22" s="3"/>
      <c r="LUZ22" s="3"/>
      <c r="LVA22" s="3"/>
      <c r="LVB22" s="3"/>
      <c r="LVC22" s="3"/>
      <c r="LVD22" s="3"/>
      <c r="LVE22" s="3"/>
      <c r="LVF22" s="3"/>
      <c r="LVG22" s="3"/>
      <c r="LVH22" s="3"/>
      <c r="LVI22" s="3"/>
      <c r="LVJ22" s="3"/>
      <c r="LVK22" s="3"/>
      <c r="LVL22" s="3"/>
      <c r="LVM22" s="3"/>
      <c r="LVN22" s="3"/>
      <c r="LVO22" s="3"/>
      <c r="LVP22" s="3"/>
      <c r="LVQ22" s="3"/>
      <c r="LVR22" s="3"/>
      <c r="LVS22" s="3"/>
      <c r="LVT22" s="3"/>
      <c r="LVU22" s="3"/>
      <c r="LVV22" s="3"/>
      <c r="LVW22" s="3"/>
      <c r="LVX22" s="3"/>
      <c r="LVY22" s="3"/>
      <c r="LVZ22" s="3"/>
      <c r="LWA22" s="3"/>
      <c r="LWB22" s="3"/>
      <c r="LWC22" s="3"/>
      <c r="LWD22" s="3"/>
      <c r="LWE22" s="3"/>
      <c r="LWF22" s="3"/>
      <c r="LWG22" s="3"/>
      <c r="LWH22" s="3"/>
      <c r="LWI22" s="3"/>
      <c r="LWJ22" s="3"/>
      <c r="LWK22" s="3"/>
      <c r="LWL22" s="3"/>
      <c r="LWM22" s="3"/>
      <c r="LWN22" s="3"/>
      <c r="LWO22" s="3"/>
      <c r="LWP22" s="3"/>
      <c r="LWQ22" s="3"/>
      <c r="LWR22" s="3"/>
      <c r="LWS22" s="3"/>
      <c r="LWT22" s="3"/>
      <c r="LWU22" s="3"/>
      <c r="LWV22" s="3"/>
      <c r="LWW22" s="3"/>
      <c r="LWX22" s="3"/>
      <c r="LWY22" s="3"/>
      <c r="LWZ22" s="3"/>
      <c r="LXA22" s="3"/>
      <c r="LXB22" s="3"/>
      <c r="LXC22" s="3"/>
      <c r="LXD22" s="3"/>
      <c r="LXE22" s="3"/>
      <c r="LXF22" s="3"/>
      <c r="LXG22" s="3"/>
      <c r="LXH22" s="3"/>
      <c r="LXI22" s="3"/>
      <c r="LXJ22" s="3"/>
      <c r="LXK22" s="3"/>
      <c r="LXL22" s="3"/>
      <c r="LXM22" s="3"/>
      <c r="LXN22" s="3"/>
      <c r="LXO22" s="3"/>
      <c r="LXP22" s="3"/>
      <c r="LXQ22" s="3"/>
      <c r="LXR22" s="3"/>
      <c r="LXS22" s="3"/>
      <c r="LXT22" s="3"/>
      <c r="LXU22" s="3"/>
      <c r="LXV22" s="3"/>
      <c r="LXW22" s="3"/>
      <c r="LXX22" s="3"/>
      <c r="LXY22" s="3"/>
      <c r="LXZ22" s="3"/>
      <c r="LYA22" s="3"/>
      <c r="LYB22" s="3"/>
      <c r="LYC22" s="3"/>
      <c r="LYD22" s="3"/>
      <c r="LYE22" s="3"/>
      <c r="LYF22" s="3"/>
      <c r="LYG22" s="3"/>
      <c r="LYH22" s="3"/>
      <c r="LYI22" s="3"/>
      <c r="LYJ22" s="3"/>
      <c r="LYK22" s="3"/>
      <c r="LYL22" s="3"/>
      <c r="LYM22" s="3"/>
      <c r="LYN22" s="3"/>
      <c r="LYO22" s="3"/>
      <c r="LYP22" s="3"/>
      <c r="LYQ22" s="3"/>
      <c r="LYR22" s="3"/>
      <c r="LYS22" s="3"/>
      <c r="LYT22" s="3"/>
      <c r="LYU22" s="3"/>
      <c r="LYV22" s="3"/>
      <c r="LYW22" s="3"/>
      <c r="LYX22" s="3"/>
      <c r="LYY22" s="3"/>
      <c r="LYZ22" s="3"/>
      <c r="LZA22" s="3"/>
      <c r="LZB22" s="3"/>
      <c r="LZC22" s="3"/>
      <c r="LZD22" s="3"/>
      <c r="LZE22" s="3"/>
      <c r="LZF22" s="3"/>
      <c r="LZG22" s="3"/>
      <c r="LZH22" s="3"/>
      <c r="LZI22" s="3"/>
      <c r="LZJ22" s="3"/>
      <c r="LZK22" s="3"/>
      <c r="LZL22" s="3"/>
      <c r="LZM22" s="3"/>
      <c r="LZN22" s="3"/>
      <c r="LZO22" s="3"/>
      <c r="LZP22" s="3"/>
      <c r="LZQ22" s="3"/>
      <c r="LZR22" s="3"/>
      <c r="LZS22" s="3"/>
      <c r="LZT22" s="3"/>
      <c r="LZU22" s="3"/>
      <c r="LZV22" s="3"/>
      <c r="LZW22" s="3"/>
      <c r="LZX22" s="3"/>
      <c r="LZY22" s="3"/>
      <c r="LZZ22" s="3"/>
      <c r="MAA22" s="3"/>
      <c r="MAB22" s="3"/>
      <c r="MAC22" s="3"/>
      <c r="MAD22" s="3"/>
      <c r="MAE22" s="3"/>
      <c r="MAF22" s="3"/>
      <c r="MAG22" s="3"/>
      <c r="MAH22" s="3"/>
      <c r="MAI22" s="3"/>
      <c r="MAJ22" s="3"/>
      <c r="MAK22" s="3"/>
      <c r="MAL22" s="3"/>
      <c r="MAM22" s="3"/>
      <c r="MAN22" s="3"/>
      <c r="MAO22" s="3"/>
      <c r="MAP22" s="3"/>
      <c r="MAQ22" s="3"/>
      <c r="MAR22" s="3"/>
      <c r="MAS22" s="3"/>
      <c r="MAT22" s="3"/>
      <c r="MAU22" s="3"/>
      <c r="MAV22" s="3"/>
      <c r="MAW22" s="3"/>
      <c r="MAX22" s="3"/>
      <c r="MAY22" s="3"/>
      <c r="MAZ22" s="3"/>
      <c r="MBA22" s="3"/>
      <c r="MBB22" s="3"/>
      <c r="MBC22" s="3"/>
      <c r="MBD22" s="3"/>
      <c r="MBE22" s="3"/>
      <c r="MBF22" s="3"/>
      <c r="MBG22" s="3"/>
      <c r="MBH22" s="3"/>
      <c r="MBI22" s="3"/>
      <c r="MBJ22" s="3"/>
      <c r="MBK22" s="3"/>
      <c r="MBL22" s="3"/>
      <c r="MBM22" s="3"/>
      <c r="MBN22" s="3"/>
      <c r="MBO22" s="3"/>
      <c r="MBP22" s="3"/>
      <c r="MBQ22" s="3"/>
      <c r="MBR22" s="3"/>
      <c r="MBS22" s="3"/>
      <c r="MBT22" s="3"/>
      <c r="MBU22" s="3"/>
      <c r="MBV22" s="3"/>
      <c r="MBW22" s="3"/>
      <c r="MBX22" s="3"/>
      <c r="MBY22" s="3"/>
      <c r="MBZ22" s="3"/>
      <c r="MCA22" s="3"/>
      <c r="MCB22" s="3"/>
      <c r="MCC22" s="3"/>
      <c r="MCD22" s="3"/>
      <c r="MCE22" s="3"/>
      <c r="MCF22" s="3"/>
      <c r="MCG22" s="3"/>
      <c r="MCH22" s="3"/>
      <c r="MCI22" s="3"/>
      <c r="MCJ22" s="3"/>
      <c r="MCK22" s="3"/>
      <c r="MCL22" s="3"/>
      <c r="MCM22" s="3"/>
      <c r="MCN22" s="3"/>
      <c r="MCO22" s="3"/>
      <c r="MCP22" s="3"/>
      <c r="MCQ22" s="3"/>
      <c r="MCR22" s="3"/>
      <c r="MCS22" s="3"/>
      <c r="MCT22" s="3"/>
      <c r="MCU22" s="3"/>
      <c r="MCV22" s="3"/>
      <c r="MCW22" s="3"/>
      <c r="MCX22" s="3"/>
      <c r="MCY22" s="3"/>
      <c r="MCZ22" s="3"/>
      <c r="MDA22" s="3"/>
      <c r="MDB22" s="3"/>
      <c r="MDC22" s="3"/>
      <c r="MDD22" s="3"/>
      <c r="MDE22" s="3"/>
      <c r="MDF22" s="3"/>
      <c r="MDG22" s="3"/>
      <c r="MDH22" s="3"/>
      <c r="MDI22" s="3"/>
      <c r="MDJ22" s="3"/>
      <c r="MDK22" s="3"/>
      <c r="MDL22" s="3"/>
      <c r="MDM22" s="3"/>
      <c r="MDN22" s="3"/>
      <c r="MDO22" s="3"/>
      <c r="MDP22" s="3"/>
      <c r="MDQ22" s="3"/>
      <c r="MDR22" s="3"/>
      <c r="MDS22" s="3"/>
      <c r="MDT22" s="3"/>
      <c r="MDU22" s="3"/>
      <c r="MDV22" s="3"/>
      <c r="MDW22" s="3"/>
      <c r="MDX22" s="3"/>
      <c r="MDY22" s="3"/>
      <c r="MDZ22" s="3"/>
      <c r="MEA22" s="3"/>
      <c r="MEB22" s="3"/>
      <c r="MEC22" s="3"/>
      <c r="MED22" s="3"/>
      <c r="MEE22" s="3"/>
      <c r="MEF22" s="3"/>
      <c r="MEG22" s="3"/>
      <c r="MEH22" s="3"/>
      <c r="MEI22" s="3"/>
      <c r="MEJ22" s="3"/>
      <c r="MEK22" s="3"/>
      <c r="MEL22" s="3"/>
      <c r="MEM22" s="3"/>
      <c r="MEN22" s="3"/>
      <c r="MEO22" s="3"/>
      <c r="MEP22" s="3"/>
      <c r="MEQ22" s="3"/>
      <c r="MER22" s="3"/>
      <c r="MES22" s="3"/>
      <c r="MET22" s="3"/>
      <c r="MEU22" s="3"/>
      <c r="MEV22" s="3"/>
      <c r="MEW22" s="3"/>
      <c r="MEX22" s="3"/>
      <c r="MEY22" s="3"/>
      <c r="MEZ22" s="3"/>
      <c r="MFA22" s="3"/>
      <c r="MFB22" s="3"/>
      <c r="MFC22" s="3"/>
      <c r="MFD22" s="3"/>
      <c r="MFE22" s="3"/>
      <c r="MFF22" s="3"/>
      <c r="MFG22" s="3"/>
      <c r="MFH22" s="3"/>
      <c r="MFI22" s="3"/>
      <c r="MFJ22" s="3"/>
      <c r="MFK22" s="3"/>
      <c r="MFL22" s="3"/>
      <c r="MFM22" s="3"/>
      <c r="MFN22" s="3"/>
      <c r="MFO22" s="3"/>
      <c r="MFP22" s="3"/>
      <c r="MFQ22" s="3"/>
      <c r="MFR22" s="3"/>
      <c r="MFS22" s="3"/>
      <c r="MFT22" s="3"/>
      <c r="MFU22" s="3"/>
      <c r="MFV22" s="3"/>
      <c r="MFW22" s="3"/>
      <c r="MFX22" s="3"/>
      <c r="MFY22" s="3"/>
      <c r="MFZ22" s="3"/>
      <c r="MGA22" s="3"/>
      <c r="MGB22" s="3"/>
      <c r="MGC22" s="3"/>
      <c r="MGD22" s="3"/>
      <c r="MGE22" s="3"/>
      <c r="MGF22" s="3"/>
      <c r="MGG22" s="3"/>
      <c r="MGH22" s="3"/>
      <c r="MGI22" s="3"/>
      <c r="MGJ22" s="3"/>
      <c r="MGK22" s="3"/>
      <c r="MGL22" s="3"/>
      <c r="MGM22" s="3"/>
      <c r="MGN22" s="3"/>
      <c r="MGO22" s="3"/>
      <c r="MGP22" s="3"/>
      <c r="MGQ22" s="3"/>
      <c r="MGR22" s="3"/>
      <c r="MGS22" s="3"/>
      <c r="MGT22" s="3"/>
      <c r="MGU22" s="3"/>
      <c r="MGV22" s="3"/>
      <c r="MGW22" s="3"/>
      <c r="MGX22" s="3"/>
      <c r="MGY22" s="3"/>
      <c r="MGZ22" s="3"/>
      <c r="MHA22" s="3"/>
      <c r="MHB22" s="3"/>
      <c r="MHC22" s="3"/>
      <c r="MHD22" s="3"/>
      <c r="MHE22" s="3"/>
      <c r="MHF22" s="3"/>
      <c r="MHG22" s="3"/>
      <c r="MHH22" s="3"/>
      <c r="MHI22" s="3"/>
      <c r="MHJ22" s="3"/>
      <c r="MHK22" s="3"/>
      <c r="MHL22" s="3"/>
      <c r="MHM22" s="3"/>
      <c r="MHN22" s="3"/>
      <c r="MHO22" s="3"/>
      <c r="MHP22" s="3"/>
      <c r="MHQ22" s="3"/>
      <c r="MHR22" s="3"/>
      <c r="MHS22" s="3"/>
      <c r="MHT22" s="3"/>
      <c r="MHU22" s="3"/>
      <c r="MHV22" s="3"/>
      <c r="MHW22" s="3"/>
      <c r="MHX22" s="3"/>
      <c r="MHY22" s="3"/>
      <c r="MHZ22" s="3"/>
      <c r="MIA22" s="3"/>
      <c r="MIB22" s="3"/>
      <c r="MIC22" s="3"/>
      <c r="MID22" s="3"/>
      <c r="MIE22" s="3"/>
      <c r="MIF22" s="3"/>
      <c r="MIG22" s="3"/>
      <c r="MIH22" s="3"/>
      <c r="MII22" s="3"/>
      <c r="MIJ22" s="3"/>
      <c r="MIK22" s="3"/>
      <c r="MIL22" s="3"/>
      <c r="MIM22" s="3"/>
      <c r="MIN22" s="3"/>
      <c r="MIO22" s="3"/>
      <c r="MIP22" s="3"/>
      <c r="MIQ22" s="3"/>
      <c r="MIR22" s="3"/>
      <c r="MIS22" s="3"/>
      <c r="MIT22" s="3"/>
      <c r="MIU22" s="3"/>
      <c r="MIV22" s="3"/>
      <c r="MIW22" s="3"/>
      <c r="MIX22" s="3"/>
      <c r="MIY22" s="3"/>
      <c r="MIZ22" s="3"/>
      <c r="MJA22" s="3"/>
      <c r="MJB22" s="3"/>
      <c r="MJC22" s="3"/>
      <c r="MJD22" s="3"/>
      <c r="MJE22" s="3"/>
      <c r="MJF22" s="3"/>
      <c r="MJG22" s="3"/>
      <c r="MJH22" s="3"/>
      <c r="MJI22" s="3"/>
      <c r="MJJ22" s="3"/>
      <c r="MJK22" s="3"/>
      <c r="MJL22" s="3"/>
      <c r="MJM22" s="3"/>
      <c r="MJN22" s="3"/>
      <c r="MJO22" s="3"/>
      <c r="MJP22" s="3"/>
      <c r="MJQ22" s="3"/>
      <c r="MJR22" s="3"/>
      <c r="MJS22" s="3"/>
      <c r="MJT22" s="3"/>
      <c r="MJU22" s="3"/>
      <c r="MJV22" s="3"/>
      <c r="MJW22" s="3"/>
      <c r="MJX22" s="3"/>
      <c r="MJY22" s="3"/>
      <c r="MJZ22" s="3"/>
      <c r="MKA22" s="3"/>
      <c r="MKB22" s="3"/>
      <c r="MKC22" s="3"/>
      <c r="MKD22" s="3"/>
      <c r="MKE22" s="3"/>
      <c r="MKF22" s="3"/>
      <c r="MKG22" s="3"/>
      <c r="MKH22" s="3"/>
      <c r="MKI22" s="3"/>
      <c r="MKJ22" s="3"/>
      <c r="MKK22" s="3"/>
      <c r="MKL22" s="3"/>
      <c r="MKM22" s="3"/>
      <c r="MKN22" s="3"/>
      <c r="MKO22" s="3"/>
      <c r="MKP22" s="3"/>
      <c r="MKQ22" s="3"/>
      <c r="MKR22" s="3"/>
      <c r="MKS22" s="3"/>
      <c r="MKT22" s="3"/>
      <c r="MKU22" s="3"/>
      <c r="MKV22" s="3"/>
      <c r="MKW22" s="3"/>
      <c r="MKX22" s="3"/>
      <c r="MKY22" s="3"/>
      <c r="MKZ22" s="3"/>
      <c r="MLA22" s="3"/>
      <c r="MLB22" s="3"/>
      <c r="MLC22" s="3"/>
      <c r="MLD22" s="3"/>
      <c r="MLE22" s="3"/>
      <c r="MLF22" s="3"/>
      <c r="MLG22" s="3"/>
      <c r="MLH22" s="3"/>
      <c r="MLI22" s="3"/>
      <c r="MLJ22" s="3"/>
      <c r="MLK22" s="3"/>
      <c r="MLL22" s="3"/>
      <c r="MLM22" s="3"/>
      <c r="MLN22" s="3"/>
      <c r="MLO22" s="3"/>
      <c r="MLP22" s="3"/>
      <c r="MLQ22" s="3"/>
      <c r="MLR22" s="3"/>
      <c r="MLS22" s="3"/>
      <c r="MLT22" s="3"/>
      <c r="MLU22" s="3"/>
      <c r="MLV22" s="3"/>
      <c r="MLW22" s="3"/>
      <c r="MLX22" s="3"/>
      <c r="MLY22" s="3"/>
      <c r="MLZ22" s="3"/>
      <c r="MMA22" s="3"/>
      <c r="MMB22" s="3"/>
      <c r="MMC22" s="3"/>
      <c r="MMD22" s="3"/>
      <c r="MME22" s="3"/>
      <c r="MMF22" s="3"/>
      <c r="MMG22" s="3"/>
      <c r="MMH22" s="3"/>
      <c r="MMI22" s="3"/>
      <c r="MMJ22" s="3"/>
      <c r="MMK22" s="3"/>
      <c r="MML22" s="3"/>
      <c r="MMM22" s="3"/>
      <c r="MMN22" s="3"/>
      <c r="MMO22" s="3"/>
      <c r="MMP22" s="3"/>
      <c r="MMQ22" s="3"/>
      <c r="MMR22" s="3"/>
      <c r="MMS22" s="3"/>
      <c r="MMT22" s="3"/>
      <c r="MMU22" s="3"/>
      <c r="MMV22" s="3"/>
      <c r="MMW22" s="3"/>
      <c r="MMX22" s="3"/>
      <c r="MMY22" s="3"/>
      <c r="MMZ22" s="3"/>
      <c r="MNA22" s="3"/>
      <c r="MNB22" s="3"/>
      <c r="MNC22" s="3"/>
      <c r="MND22" s="3"/>
      <c r="MNE22" s="3"/>
      <c r="MNF22" s="3"/>
      <c r="MNG22" s="3"/>
      <c r="MNH22" s="3"/>
      <c r="MNI22" s="3"/>
      <c r="MNJ22" s="3"/>
      <c r="MNK22" s="3"/>
      <c r="MNL22" s="3"/>
      <c r="MNM22" s="3"/>
      <c r="MNN22" s="3"/>
      <c r="MNO22" s="3"/>
      <c r="MNP22" s="3"/>
      <c r="MNQ22" s="3"/>
      <c r="MNR22" s="3"/>
      <c r="MNS22" s="3"/>
      <c r="MNT22" s="3"/>
      <c r="MNU22" s="3"/>
      <c r="MNV22" s="3"/>
      <c r="MNW22" s="3"/>
      <c r="MNX22" s="3"/>
      <c r="MNY22" s="3"/>
      <c r="MNZ22" s="3"/>
      <c r="MOA22" s="3"/>
      <c r="MOB22" s="3"/>
      <c r="MOC22" s="3"/>
      <c r="MOD22" s="3"/>
      <c r="MOE22" s="3"/>
      <c r="MOF22" s="3"/>
      <c r="MOG22" s="3"/>
      <c r="MOH22" s="3"/>
      <c r="MOI22" s="3"/>
      <c r="MOJ22" s="3"/>
      <c r="MOK22" s="3"/>
      <c r="MOL22" s="3"/>
      <c r="MOM22" s="3"/>
      <c r="MON22" s="3"/>
      <c r="MOO22" s="3"/>
      <c r="MOP22" s="3"/>
      <c r="MOQ22" s="3"/>
      <c r="MOR22" s="3"/>
      <c r="MOS22" s="3"/>
      <c r="MOT22" s="3"/>
      <c r="MOU22" s="3"/>
      <c r="MOV22" s="3"/>
      <c r="MOW22" s="3"/>
      <c r="MOX22" s="3"/>
      <c r="MOY22" s="3"/>
      <c r="MOZ22" s="3"/>
      <c r="MPA22" s="3"/>
      <c r="MPB22" s="3"/>
      <c r="MPC22" s="3"/>
      <c r="MPD22" s="3"/>
      <c r="MPE22" s="3"/>
      <c r="MPF22" s="3"/>
      <c r="MPG22" s="3"/>
      <c r="MPH22" s="3"/>
      <c r="MPI22" s="3"/>
      <c r="MPJ22" s="3"/>
      <c r="MPK22" s="3"/>
      <c r="MPL22" s="3"/>
      <c r="MPM22" s="3"/>
      <c r="MPN22" s="3"/>
      <c r="MPO22" s="3"/>
      <c r="MPP22" s="3"/>
      <c r="MPQ22" s="3"/>
      <c r="MPR22" s="3"/>
      <c r="MPS22" s="3"/>
      <c r="MPT22" s="3"/>
      <c r="MPU22" s="3"/>
      <c r="MPV22" s="3"/>
      <c r="MPW22" s="3"/>
      <c r="MPX22" s="3"/>
      <c r="MPY22" s="3"/>
      <c r="MPZ22" s="3"/>
      <c r="MQA22" s="3"/>
      <c r="MQB22" s="3"/>
      <c r="MQC22" s="3"/>
      <c r="MQD22" s="3"/>
      <c r="MQE22" s="3"/>
      <c r="MQF22" s="3"/>
      <c r="MQG22" s="3"/>
      <c r="MQH22" s="3"/>
      <c r="MQI22" s="3"/>
      <c r="MQJ22" s="3"/>
      <c r="MQK22" s="3"/>
      <c r="MQL22" s="3"/>
      <c r="MQM22" s="3"/>
      <c r="MQN22" s="3"/>
      <c r="MQO22" s="3"/>
      <c r="MQP22" s="3"/>
      <c r="MQQ22" s="3"/>
      <c r="MQR22" s="3"/>
      <c r="MQS22" s="3"/>
      <c r="MQT22" s="3"/>
      <c r="MQU22" s="3"/>
      <c r="MQV22" s="3"/>
      <c r="MQW22" s="3"/>
      <c r="MQX22" s="3"/>
      <c r="MQY22" s="3"/>
      <c r="MQZ22" s="3"/>
      <c r="MRA22" s="3"/>
      <c r="MRB22" s="3"/>
      <c r="MRC22" s="3"/>
      <c r="MRD22" s="3"/>
      <c r="MRE22" s="3"/>
      <c r="MRF22" s="3"/>
      <c r="MRG22" s="3"/>
      <c r="MRH22" s="3"/>
      <c r="MRI22" s="3"/>
      <c r="MRJ22" s="3"/>
      <c r="MRK22" s="3"/>
      <c r="MRL22" s="3"/>
      <c r="MRM22" s="3"/>
      <c r="MRN22" s="3"/>
      <c r="MRO22" s="3"/>
      <c r="MRP22" s="3"/>
      <c r="MRQ22" s="3"/>
      <c r="MRR22" s="3"/>
      <c r="MRS22" s="3"/>
      <c r="MRT22" s="3"/>
      <c r="MRU22" s="3"/>
      <c r="MRV22" s="3"/>
      <c r="MRW22" s="3"/>
      <c r="MRX22" s="3"/>
      <c r="MRY22" s="3"/>
      <c r="MRZ22" s="3"/>
      <c r="MSA22" s="3"/>
      <c r="MSB22" s="3"/>
      <c r="MSC22" s="3"/>
      <c r="MSD22" s="3"/>
      <c r="MSE22" s="3"/>
      <c r="MSF22" s="3"/>
      <c r="MSG22" s="3"/>
      <c r="MSH22" s="3"/>
      <c r="MSI22" s="3"/>
      <c r="MSJ22" s="3"/>
      <c r="MSK22" s="3"/>
      <c r="MSL22" s="3"/>
      <c r="MSM22" s="3"/>
      <c r="MSN22" s="3"/>
      <c r="MSO22" s="3"/>
      <c r="MSP22" s="3"/>
      <c r="MSQ22" s="3"/>
      <c r="MSR22" s="3"/>
      <c r="MSS22" s="3"/>
      <c r="MST22" s="3"/>
      <c r="MSU22" s="3"/>
      <c r="MSV22" s="3"/>
      <c r="MSW22" s="3"/>
      <c r="MSX22" s="3"/>
      <c r="MSY22" s="3"/>
      <c r="MSZ22" s="3"/>
      <c r="MTA22" s="3"/>
      <c r="MTB22" s="3"/>
      <c r="MTC22" s="3"/>
      <c r="MTD22" s="3"/>
      <c r="MTE22" s="3"/>
      <c r="MTF22" s="3"/>
      <c r="MTG22" s="3"/>
      <c r="MTH22" s="3"/>
      <c r="MTI22" s="3"/>
      <c r="MTJ22" s="3"/>
      <c r="MTK22" s="3"/>
      <c r="MTL22" s="3"/>
      <c r="MTM22" s="3"/>
      <c r="MTN22" s="3"/>
      <c r="MTO22" s="3"/>
      <c r="MTP22" s="3"/>
      <c r="MTQ22" s="3"/>
      <c r="MTR22" s="3"/>
      <c r="MTS22" s="3"/>
      <c r="MTT22" s="3"/>
      <c r="MTU22" s="3"/>
      <c r="MTV22" s="3"/>
      <c r="MTW22" s="3"/>
      <c r="MTX22" s="3"/>
      <c r="MTY22" s="3"/>
      <c r="MTZ22" s="3"/>
      <c r="MUA22" s="3"/>
      <c r="MUB22" s="3"/>
      <c r="MUC22" s="3"/>
      <c r="MUD22" s="3"/>
      <c r="MUE22" s="3"/>
      <c r="MUF22" s="3"/>
      <c r="MUG22" s="3"/>
      <c r="MUH22" s="3"/>
      <c r="MUI22" s="3"/>
      <c r="MUJ22" s="3"/>
      <c r="MUK22" s="3"/>
      <c r="MUL22" s="3"/>
      <c r="MUM22" s="3"/>
      <c r="MUN22" s="3"/>
      <c r="MUO22" s="3"/>
      <c r="MUP22" s="3"/>
      <c r="MUQ22" s="3"/>
      <c r="MUR22" s="3"/>
      <c r="MUS22" s="3"/>
      <c r="MUT22" s="3"/>
      <c r="MUU22" s="3"/>
      <c r="MUV22" s="3"/>
      <c r="MUW22" s="3"/>
      <c r="MUX22" s="3"/>
      <c r="MUY22" s="3"/>
      <c r="MUZ22" s="3"/>
      <c r="MVA22" s="3"/>
      <c r="MVB22" s="3"/>
      <c r="MVC22" s="3"/>
      <c r="MVD22" s="3"/>
      <c r="MVE22" s="3"/>
      <c r="MVF22" s="3"/>
      <c r="MVG22" s="3"/>
      <c r="MVH22" s="3"/>
      <c r="MVI22" s="3"/>
      <c r="MVJ22" s="3"/>
      <c r="MVK22" s="3"/>
      <c r="MVL22" s="3"/>
      <c r="MVM22" s="3"/>
      <c r="MVN22" s="3"/>
      <c r="MVO22" s="3"/>
      <c r="MVP22" s="3"/>
      <c r="MVQ22" s="3"/>
      <c r="MVR22" s="3"/>
      <c r="MVS22" s="3"/>
      <c r="MVT22" s="3"/>
      <c r="MVU22" s="3"/>
      <c r="MVV22" s="3"/>
      <c r="MVW22" s="3"/>
      <c r="MVX22" s="3"/>
      <c r="MVY22" s="3"/>
      <c r="MVZ22" s="3"/>
      <c r="MWA22" s="3"/>
      <c r="MWB22" s="3"/>
      <c r="MWC22" s="3"/>
      <c r="MWD22" s="3"/>
      <c r="MWE22" s="3"/>
      <c r="MWF22" s="3"/>
      <c r="MWG22" s="3"/>
      <c r="MWH22" s="3"/>
      <c r="MWI22" s="3"/>
      <c r="MWJ22" s="3"/>
      <c r="MWK22" s="3"/>
      <c r="MWL22" s="3"/>
      <c r="MWM22" s="3"/>
      <c r="MWN22" s="3"/>
      <c r="MWO22" s="3"/>
      <c r="MWP22" s="3"/>
      <c r="MWQ22" s="3"/>
      <c r="MWR22" s="3"/>
      <c r="MWS22" s="3"/>
      <c r="MWT22" s="3"/>
      <c r="MWU22" s="3"/>
      <c r="MWV22" s="3"/>
      <c r="MWW22" s="3"/>
      <c r="MWX22" s="3"/>
      <c r="MWY22" s="3"/>
      <c r="MWZ22" s="3"/>
      <c r="MXA22" s="3"/>
      <c r="MXB22" s="3"/>
      <c r="MXC22" s="3"/>
      <c r="MXD22" s="3"/>
      <c r="MXE22" s="3"/>
      <c r="MXF22" s="3"/>
      <c r="MXG22" s="3"/>
      <c r="MXH22" s="3"/>
      <c r="MXI22" s="3"/>
      <c r="MXJ22" s="3"/>
      <c r="MXK22" s="3"/>
      <c r="MXL22" s="3"/>
      <c r="MXM22" s="3"/>
      <c r="MXN22" s="3"/>
      <c r="MXO22" s="3"/>
      <c r="MXP22" s="3"/>
      <c r="MXQ22" s="3"/>
      <c r="MXR22" s="3"/>
      <c r="MXS22" s="3"/>
      <c r="MXT22" s="3"/>
      <c r="MXU22" s="3"/>
      <c r="MXV22" s="3"/>
      <c r="MXW22" s="3"/>
      <c r="MXX22" s="3"/>
      <c r="MXY22" s="3"/>
      <c r="MXZ22" s="3"/>
      <c r="MYA22" s="3"/>
      <c r="MYB22" s="3"/>
      <c r="MYC22" s="3"/>
      <c r="MYD22" s="3"/>
      <c r="MYE22" s="3"/>
      <c r="MYF22" s="3"/>
      <c r="MYG22" s="3"/>
      <c r="MYH22" s="3"/>
      <c r="MYI22" s="3"/>
      <c r="MYJ22" s="3"/>
      <c r="MYK22" s="3"/>
      <c r="MYL22" s="3"/>
      <c r="MYM22" s="3"/>
      <c r="MYN22" s="3"/>
      <c r="MYO22" s="3"/>
      <c r="MYP22" s="3"/>
      <c r="MYQ22" s="3"/>
      <c r="MYR22" s="3"/>
      <c r="MYS22" s="3"/>
      <c r="MYT22" s="3"/>
      <c r="MYU22" s="3"/>
      <c r="MYV22" s="3"/>
      <c r="MYW22" s="3"/>
      <c r="MYX22" s="3"/>
      <c r="MYY22" s="3"/>
      <c r="MYZ22" s="3"/>
      <c r="MZA22" s="3"/>
      <c r="MZB22" s="3"/>
      <c r="MZC22" s="3"/>
      <c r="MZD22" s="3"/>
      <c r="MZE22" s="3"/>
      <c r="MZF22" s="3"/>
      <c r="MZG22" s="3"/>
      <c r="MZH22" s="3"/>
      <c r="MZI22" s="3"/>
      <c r="MZJ22" s="3"/>
      <c r="MZK22" s="3"/>
      <c r="MZL22" s="3"/>
      <c r="MZM22" s="3"/>
      <c r="MZN22" s="3"/>
      <c r="MZO22" s="3"/>
      <c r="MZP22" s="3"/>
      <c r="MZQ22" s="3"/>
      <c r="MZR22" s="3"/>
      <c r="MZS22" s="3"/>
      <c r="MZT22" s="3"/>
      <c r="MZU22" s="3"/>
      <c r="MZV22" s="3"/>
      <c r="MZW22" s="3"/>
      <c r="MZX22" s="3"/>
      <c r="MZY22" s="3"/>
      <c r="MZZ22" s="3"/>
      <c r="NAA22" s="3"/>
      <c r="NAB22" s="3"/>
      <c r="NAC22" s="3"/>
      <c r="NAD22" s="3"/>
      <c r="NAE22" s="3"/>
      <c r="NAF22" s="3"/>
      <c r="NAG22" s="3"/>
      <c r="NAH22" s="3"/>
      <c r="NAI22" s="3"/>
      <c r="NAJ22" s="3"/>
      <c r="NAK22" s="3"/>
      <c r="NAL22" s="3"/>
      <c r="NAM22" s="3"/>
      <c r="NAN22" s="3"/>
      <c r="NAO22" s="3"/>
      <c r="NAP22" s="3"/>
      <c r="NAQ22" s="3"/>
      <c r="NAR22" s="3"/>
      <c r="NAS22" s="3"/>
      <c r="NAT22" s="3"/>
      <c r="NAU22" s="3"/>
      <c r="NAV22" s="3"/>
      <c r="NAW22" s="3"/>
      <c r="NAX22" s="3"/>
      <c r="NAY22" s="3"/>
      <c r="NAZ22" s="3"/>
      <c r="NBA22" s="3"/>
      <c r="NBB22" s="3"/>
      <c r="NBC22" s="3"/>
      <c r="NBD22" s="3"/>
      <c r="NBE22" s="3"/>
      <c r="NBF22" s="3"/>
      <c r="NBG22" s="3"/>
      <c r="NBH22" s="3"/>
      <c r="NBI22" s="3"/>
      <c r="NBJ22" s="3"/>
      <c r="NBK22" s="3"/>
      <c r="NBL22" s="3"/>
      <c r="NBM22" s="3"/>
      <c r="NBN22" s="3"/>
      <c r="NBO22" s="3"/>
      <c r="NBP22" s="3"/>
      <c r="NBQ22" s="3"/>
      <c r="NBR22" s="3"/>
      <c r="NBS22" s="3"/>
      <c r="NBT22" s="3"/>
      <c r="NBU22" s="3"/>
      <c r="NBV22" s="3"/>
      <c r="NBW22" s="3"/>
      <c r="NBX22" s="3"/>
      <c r="NBY22" s="3"/>
      <c r="NBZ22" s="3"/>
      <c r="NCA22" s="3"/>
      <c r="NCB22" s="3"/>
      <c r="NCC22" s="3"/>
      <c r="NCD22" s="3"/>
      <c r="NCE22" s="3"/>
      <c r="NCF22" s="3"/>
      <c r="NCG22" s="3"/>
      <c r="NCH22" s="3"/>
      <c r="NCI22" s="3"/>
      <c r="NCJ22" s="3"/>
      <c r="NCK22" s="3"/>
      <c r="NCL22" s="3"/>
      <c r="NCM22" s="3"/>
      <c r="NCN22" s="3"/>
      <c r="NCO22" s="3"/>
      <c r="NCP22" s="3"/>
      <c r="NCQ22" s="3"/>
      <c r="NCR22" s="3"/>
      <c r="NCS22" s="3"/>
      <c r="NCT22" s="3"/>
      <c r="NCU22" s="3"/>
      <c r="NCV22" s="3"/>
      <c r="NCW22" s="3"/>
      <c r="NCX22" s="3"/>
      <c r="NCY22" s="3"/>
      <c r="NCZ22" s="3"/>
      <c r="NDA22" s="3"/>
      <c r="NDB22" s="3"/>
      <c r="NDC22" s="3"/>
      <c r="NDD22" s="3"/>
      <c r="NDE22" s="3"/>
      <c r="NDF22" s="3"/>
      <c r="NDG22" s="3"/>
      <c r="NDH22" s="3"/>
      <c r="NDI22" s="3"/>
      <c r="NDJ22" s="3"/>
      <c r="NDK22" s="3"/>
      <c r="NDL22" s="3"/>
      <c r="NDM22" s="3"/>
      <c r="NDN22" s="3"/>
      <c r="NDO22" s="3"/>
      <c r="NDP22" s="3"/>
      <c r="NDQ22" s="3"/>
      <c r="NDR22" s="3"/>
      <c r="NDS22" s="3"/>
      <c r="NDT22" s="3"/>
      <c r="NDU22" s="3"/>
      <c r="NDV22" s="3"/>
      <c r="NDW22" s="3"/>
      <c r="NDX22" s="3"/>
      <c r="NDY22" s="3"/>
      <c r="NDZ22" s="3"/>
      <c r="NEA22" s="3"/>
      <c r="NEB22" s="3"/>
      <c r="NEC22" s="3"/>
      <c r="NED22" s="3"/>
      <c r="NEE22" s="3"/>
      <c r="NEF22" s="3"/>
      <c r="NEG22" s="3"/>
      <c r="NEH22" s="3"/>
      <c r="NEI22" s="3"/>
      <c r="NEJ22" s="3"/>
      <c r="NEK22" s="3"/>
      <c r="NEL22" s="3"/>
      <c r="NEM22" s="3"/>
      <c r="NEN22" s="3"/>
      <c r="NEO22" s="3"/>
      <c r="NEP22" s="3"/>
      <c r="NEQ22" s="3"/>
      <c r="NER22" s="3"/>
      <c r="NES22" s="3"/>
      <c r="NET22" s="3"/>
      <c r="NEU22" s="3"/>
      <c r="NEV22" s="3"/>
      <c r="NEW22" s="3"/>
      <c r="NEX22" s="3"/>
      <c r="NEY22" s="3"/>
      <c r="NEZ22" s="3"/>
      <c r="NFA22" s="3"/>
      <c r="NFB22" s="3"/>
      <c r="NFC22" s="3"/>
      <c r="NFD22" s="3"/>
      <c r="NFE22" s="3"/>
      <c r="NFF22" s="3"/>
      <c r="NFG22" s="3"/>
      <c r="NFH22" s="3"/>
      <c r="NFI22" s="3"/>
      <c r="NFJ22" s="3"/>
      <c r="NFK22" s="3"/>
      <c r="NFL22" s="3"/>
      <c r="NFM22" s="3"/>
      <c r="NFN22" s="3"/>
      <c r="NFO22" s="3"/>
      <c r="NFP22" s="3"/>
      <c r="NFQ22" s="3"/>
      <c r="NFR22" s="3"/>
      <c r="NFS22" s="3"/>
      <c r="NFT22" s="3"/>
      <c r="NFU22" s="3"/>
      <c r="NFV22" s="3"/>
      <c r="NFW22" s="3"/>
      <c r="NFX22" s="3"/>
      <c r="NFY22" s="3"/>
      <c r="NFZ22" s="3"/>
      <c r="NGA22" s="3"/>
      <c r="NGB22" s="3"/>
      <c r="NGC22" s="3"/>
      <c r="NGD22" s="3"/>
      <c r="NGE22" s="3"/>
      <c r="NGF22" s="3"/>
      <c r="NGG22" s="3"/>
      <c r="NGH22" s="3"/>
      <c r="NGI22" s="3"/>
      <c r="NGJ22" s="3"/>
      <c r="NGK22" s="3"/>
      <c r="NGL22" s="3"/>
      <c r="NGM22" s="3"/>
      <c r="NGN22" s="3"/>
      <c r="NGO22" s="3"/>
      <c r="NGP22" s="3"/>
      <c r="NGQ22" s="3"/>
      <c r="NGR22" s="3"/>
      <c r="NGS22" s="3"/>
      <c r="NGT22" s="3"/>
      <c r="NGU22" s="3"/>
      <c r="NGV22" s="3"/>
      <c r="NGW22" s="3"/>
      <c r="NGX22" s="3"/>
      <c r="NGY22" s="3"/>
      <c r="NGZ22" s="3"/>
      <c r="NHA22" s="3"/>
      <c r="NHB22" s="3"/>
      <c r="NHC22" s="3"/>
      <c r="NHD22" s="3"/>
      <c r="NHE22" s="3"/>
      <c r="NHF22" s="3"/>
      <c r="NHG22" s="3"/>
      <c r="NHH22" s="3"/>
      <c r="NHI22" s="3"/>
      <c r="NHJ22" s="3"/>
      <c r="NHK22" s="3"/>
      <c r="NHL22" s="3"/>
      <c r="NHM22" s="3"/>
      <c r="NHN22" s="3"/>
      <c r="NHO22" s="3"/>
      <c r="NHP22" s="3"/>
      <c r="NHQ22" s="3"/>
      <c r="NHR22" s="3"/>
      <c r="NHS22" s="3"/>
      <c r="NHT22" s="3"/>
      <c r="NHU22" s="3"/>
      <c r="NHV22" s="3"/>
      <c r="NHW22" s="3"/>
      <c r="NHX22" s="3"/>
      <c r="NHY22" s="3"/>
      <c r="NHZ22" s="3"/>
      <c r="NIA22" s="3"/>
      <c r="NIB22" s="3"/>
      <c r="NIC22" s="3"/>
      <c r="NID22" s="3"/>
      <c r="NIE22" s="3"/>
      <c r="NIF22" s="3"/>
      <c r="NIG22" s="3"/>
      <c r="NIH22" s="3"/>
      <c r="NII22" s="3"/>
      <c r="NIJ22" s="3"/>
      <c r="NIK22" s="3"/>
      <c r="NIL22" s="3"/>
      <c r="NIM22" s="3"/>
      <c r="NIN22" s="3"/>
      <c r="NIO22" s="3"/>
      <c r="NIP22" s="3"/>
      <c r="NIQ22" s="3"/>
      <c r="NIR22" s="3"/>
      <c r="NIS22" s="3"/>
      <c r="NIT22" s="3"/>
      <c r="NIU22" s="3"/>
      <c r="NIV22" s="3"/>
      <c r="NIW22" s="3"/>
      <c r="NIX22" s="3"/>
      <c r="NIY22" s="3"/>
      <c r="NIZ22" s="3"/>
      <c r="NJA22" s="3"/>
      <c r="NJB22" s="3"/>
      <c r="NJC22" s="3"/>
      <c r="NJD22" s="3"/>
      <c r="NJE22" s="3"/>
      <c r="NJF22" s="3"/>
      <c r="NJG22" s="3"/>
      <c r="NJH22" s="3"/>
      <c r="NJI22" s="3"/>
      <c r="NJJ22" s="3"/>
      <c r="NJK22" s="3"/>
      <c r="NJL22" s="3"/>
      <c r="NJM22" s="3"/>
      <c r="NJN22" s="3"/>
      <c r="NJO22" s="3"/>
      <c r="NJP22" s="3"/>
      <c r="NJQ22" s="3"/>
      <c r="NJR22" s="3"/>
      <c r="NJS22" s="3"/>
      <c r="NJT22" s="3"/>
      <c r="NJU22" s="3"/>
      <c r="NJV22" s="3"/>
      <c r="NJW22" s="3"/>
      <c r="NJX22" s="3"/>
      <c r="NJY22" s="3"/>
      <c r="NJZ22" s="3"/>
      <c r="NKA22" s="3"/>
      <c r="NKB22" s="3"/>
      <c r="NKC22" s="3"/>
      <c r="NKD22" s="3"/>
      <c r="NKE22" s="3"/>
      <c r="NKF22" s="3"/>
      <c r="NKG22" s="3"/>
      <c r="NKH22" s="3"/>
      <c r="NKI22" s="3"/>
      <c r="NKJ22" s="3"/>
      <c r="NKK22" s="3"/>
      <c r="NKL22" s="3"/>
      <c r="NKM22" s="3"/>
      <c r="NKN22" s="3"/>
      <c r="NKO22" s="3"/>
      <c r="NKP22" s="3"/>
      <c r="NKQ22" s="3"/>
      <c r="NKR22" s="3"/>
      <c r="NKS22" s="3"/>
      <c r="NKT22" s="3"/>
      <c r="NKU22" s="3"/>
      <c r="NKV22" s="3"/>
      <c r="NKW22" s="3"/>
      <c r="NKX22" s="3"/>
      <c r="NKY22" s="3"/>
      <c r="NKZ22" s="3"/>
      <c r="NLA22" s="3"/>
      <c r="NLB22" s="3"/>
      <c r="NLC22" s="3"/>
      <c r="NLD22" s="3"/>
      <c r="NLE22" s="3"/>
      <c r="NLF22" s="3"/>
      <c r="NLG22" s="3"/>
      <c r="NLH22" s="3"/>
      <c r="NLI22" s="3"/>
      <c r="NLJ22" s="3"/>
      <c r="NLK22" s="3"/>
      <c r="NLL22" s="3"/>
      <c r="NLM22" s="3"/>
      <c r="NLN22" s="3"/>
      <c r="NLO22" s="3"/>
      <c r="NLP22" s="3"/>
      <c r="NLQ22" s="3"/>
      <c r="NLR22" s="3"/>
      <c r="NLS22" s="3"/>
      <c r="NLT22" s="3"/>
      <c r="NLU22" s="3"/>
      <c r="NLV22" s="3"/>
      <c r="NLW22" s="3"/>
      <c r="NLX22" s="3"/>
      <c r="NLY22" s="3"/>
      <c r="NLZ22" s="3"/>
      <c r="NMA22" s="3"/>
      <c r="NMB22" s="3"/>
      <c r="NMC22" s="3"/>
      <c r="NMD22" s="3"/>
      <c r="NME22" s="3"/>
      <c r="NMF22" s="3"/>
      <c r="NMG22" s="3"/>
      <c r="NMH22" s="3"/>
      <c r="NMI22" s="3"/>
      <c r="NMJ22" s="3"/>
      <c r="NMK22" s="3"/>
      <c r="NML22" s="3"/>
      <c r="NMM22" s="3"/>
      <c r="NMN22" s="3"/>
      <c r="NMO22" s="3"/>
      <c r="NMP22" s="3"/>
      <c r="NMQ22" s="3"/>
      <c r="NMR22" s="3"/>
      <c r="NMS22" s="3"/>
      <c r="NMT22" s="3"/>
      <c r="NMU22" s="3"/>
      <c r="NMV22" s="3"/>
      <c r="NMW22" s="3"/>
      <c r="NMX22" s="3"/>
      <c r="NMY22" s="3"/>
      <c r="NMZ22" s="3"/>
      <c r="NNA22" s="3"/>
      <c r="NNB22" s="3"/>
      <c r="NNC22" s="3"/>
      <c r="NND22" s="3"/>
      <c r="NNE22" s="3"/>
      <c r="NNF22" s="3"/>
      <c r="NNG22" s="3"/>
      <c r="NNH22" s="3"/>
      <c r="NNI22" s="3"/>
      <c r="NNJ22" s="3"/>
      <c r="NNK22" s="3"/>
      <c r="NNL22" s="3"/>
      <c r="NNM22" s="3"/>
      <c r="NNN22" s="3"/>
      <c r="NNO22" s="3"/>
      <c r="NNP22" s="3"/>
      <c r="NNQ22" s="3"/>
      <c r="NNR22" s="3"/>
      <c r="NNS22" s="3"/>
      <c r="NNT22" s="3"/>
      <c r="NNU22" s="3"/>
      <c r="NNV22" s="3"/>
      <c r="NNW22" s="3"/>
      <c r="NNX22" s="3"/>
      <c r="NNY22" s="3"/>
      <c r="NNZ22" s="3"/>
      <c r="NOA22" s="3"/>
      <c r="NOB22" s="3"/>
      <c r="NOC22" s="3"/>
      <c r="NOD22" s="3"/>
      <c r="NOE22" s="3"/>
      <c r="NOF22" s="3"/>
      <c r="NOG22" s="3"/>
      <c r="NOH22" s="3"/>
      <c r="NOI22" s="3"/>
      <c r="NOJ22" s="3"/>
      <c r="NOK22" s="3"/>
      <c r="NOL22" s="3"/>
      <c r="NOM22" s="3"/>
      <c r="NON22" s="3"/>
      <c r="NOO22" s="3"/>
      <c r="NOP22" s="3"/>
      <c r="NOQ22" s="3"/>
      <c r="NOR22" s="3"/>
      <c r="NOS22" s="3"/>
      <c r="NOT22" s="3"/>
      <c r="NOU22" s="3"/>
      <c r="NOV22" s="3"/>
      <c r="NOW22" s="3"/>
      <c r="NOX22" s="3"/>
      <c r="NOY22" s="3"/>
      <c r="NOZ22" s="3"/>
      <c r="NPA22" s="3"/>
      <c r="NPB22" s="3"/>
      <c r="NPC22" s="3"/>
      <c r="NPD22" s="3"/>
      <c r="NPE22" s="3"/>
      <c r="NPF22" s="3"/>
      <c r="NPG22" s="3"/>
      <c r="NPH22" s="3"/>
      <c r="NPI22" s="3"/>
      <c r="NPJ22" s="3"/>
      <c r="NPK22" s="3"/>
      <c r="NPL22" s="3"/>
      <c r="NPM22" s="3"/>
      <c r="NPN22" s="3"/>
      <c r="NPO22" s="3"/>
      <c r="NPP22" s="3"/>
      <c r="NPQ22" s="3"/>
      <c r="NPR22" s="3"/>
      <c r="NPS22" s="3"/>
      <c r="NPT22" s="3"/>
      <c r="NPU22" s="3"/>
      <c r="NPV22" s="3"/>
      <c r="NPW22" s="3"/>
      <c r="NPX22" s="3"/>
      <c r="NPY22" s="3"/>
      <c r="NPZ22" s="3"/>
      <c r="NQA22" s="3"/>
      <c r="NQB22" s="3"/>
      <c r="NQC22" s="3"/>
      <c r="NQD22" s="3"/>
      <c r="NQE22" s="3"/>
      <c r="NQF22" s="3"/>
      <c r="NQG22" s="3"/>
      <c r="NQH22" s="3"/>
      <c r="NQI22" s="3"/>
      <c r="NQJ22" s="3"/>
      <c r="NQK22" s="3"/>
      <c r="NQL22" s="3"/>
      <c r="NQM22" s="3"/>
      <c r="NQN22" s="3"/>
      <c r="NQO22" s="3"/>
      <c r="NQP22" s="3"/>
      <c r="NQQ22" s="3"/>
      <c r="NQR22" s="3"/>
      <c r="NQS22" s="3"/>
      <c r="NQT22" s="3"/>
      <c r="NQU22" s="3"/>
      <c r="NQV22" s="3"/>
      <c r="NQW22" s="3"/>
      <c r="NQX22" s="3"/>
      <c r="NQY22" s="3"/>
      <c r="NQZ22" s="3"/>
      <c r="NRA22" s="3"/>
      <c r="NRB22" s="3"/>
      <c r="NRC22" s="3"/>
      <c r="NRD22" s="3"/>
      <c r="NRE22" s="3"/>
      <c r="NRF22" s="3"/>
      <c r="NRG22" s="3"/>
      <c r="NRH22" s="3"/>
      <c r="NRI22" s="3"/>
      <c r="NRJ22" s="3"/>
      <c r="NRK22" s="3"/>
      <c r="NRL22" s="3"/>
      <c r="NRM22" s="3"/>
      <c r="NRN22" s="3"/>
      <c r="NRO22" s="3"/>
      <c r="NRP22" s="3"/>
      <c r="NRQ22" s="3"/>
      <c r="NRR22" s="3"/>
      <c r="NRS22" s="3"/>
      <c r="NRT22" s="3"/>
      <c r="NRU22" s="3"/>
      <c r="NRV22" s="3"/>
      <c r="NRW22" s="3"/>
      <c r="NRX22" s="3"/>
      <c r="NRY22" s="3"/>
      <c r="NRZ22" s="3"/>
      <c r="NSA22" s="3"/>
      <c r="NSB22" s="3"/>
      <c r="NSC22" s="3"/>
      <c r="NSD22" s="3"/>
      <c r="NSE22" s="3"/>
      <c r="NSF22" s="3"/>
      <c r="NSG22" s="3"/>
      <c r="NSH22" s="3"/>
      <c r="NSI22" s="3"/>
      <c r="NSJ22" s="3"/>
      <c r="NSK22" s="3"/>
      <c r="NSL22" s="3"/>
      <c r="NSM22" s="3"/>
      <c r="NSN22" s="3"/>
      <c r="NSO22" s="3"/>
      <c r="NSP22" s="3"/>
      <c r="NSQ22" s="3"/>
      <c r="NSR22" s="3"/>
      <c r="NSS22" s="3"/>
      <c r="NST22" s="3"/>
      <c r="NSU22" s="3"/>
      <c r="NSV22" s="3"/>
      <c r="NSW22" s="3"/>
      <c r="NSX22" s="3"/>
      <c r="NSY22" s="3"/>
      <c r="NSZ22" s="3"/>
      <c r="NTA22" s="3"/>
      <c r="NTB22" s="3"/>
      <c r="NTC22" s="3"/>
      <c r="NTD22" s="3"/>
      <c r="NTE22" s="3"/>
      <c r="NTF22" s="3"/>
      <c r="NTG22" s="3"/>
      <c r="NTH22" s="3"/>
      <c r="NTI22" s="3"/>
      <c r="NTJ22" s="3"/>
      <c r="NTK22" s="3"/>
      <c r="NTL22" s="3"/>
      <c r="NTM22" s="3"/>
      <c r="NTN22" s="3"/>
      <c r="NTO22" s="3"/>
      <c r="NTP22" s="3"/>
      <c r="NTQ22" s="3"/>
      <c r="NTR22" s="3"/>
      <c r="NTS22" s="3"/>
      <c r="NTT22" s="3"/>
      <c r="NTU22" s="3"/>
      <c r="NTV22" s="3"/>
      <c r="NTW22" s="3"/>
      <c r="NTX22" s="3"/>
      <c r="NTY22" s="3"/>
      <c r="NTZ22" s="3"/>
      <c r="NUA22" s="3"/>
      <c r="NUB22" s="3"/>
      <c r="NUC22" s="3"/>
      <c r="NUD22" s="3"/>
      <c r="NUE22" s="3"/>
      <c r="NUF22" s="3"/>
      <c r="NUG22" s="3"/>
      <c r="NUH22" s="3"/>
      <c r="NUI22" s="3"/>
      <c r="NUJ22" s="3"/>
      <c r="NUK22" s="3"/>
      <c r="NUL22" s="3"/>
      <c r="NUM22" s="3"/>
      <c r="NUN22" s="3"/>
      <c r="NUO22" s="3"/>
      <c r="NUP22" s="3"/>
      <c r="NUQ22" s="3"/>
      <c r="NUR22" s="3"/>
      <c r="NUS22" s="3"/>
      <c r="NUT22" s="3"/>
      <c r="NUU22" s="3"/>
      <c r="NUV22" s="3"/>
      <c r="NUW22" s="3"/>
      <c r="NUX22" s="3"/>
      <c r="NUY22" s="3"/>
      <c r="NUZ22" s="3"/>
      <c r="NVA22" s="3"/>
      <c r="NVB22" s="3"/>
      <c r="NVC22" s="3"/>
      <c r="NVD22" s="3"/>
      <c r="NVE22" s="3"/>
      <c r="NVF22" s="3"/>
      <c r="NVG22" s="3"/>
      <c r="NVH22" s="3"/>
      <c r="NVI22" s="3"/>
      <c r="NVJ22" s="3"/>
      <c r="NVK22" s="3"/>
      <c r="NVL22" s="3"/>
      <c r="NVM22" s="3"/>
      <c r="NVN22" s="3"/>
      <c r="NVO22" s="3"/>
      <c r="NVP22" s="3"/>
      <c r="NVQ22" s="3"/>
      <c r="NVR22" s="3"/>
      <c r="NVS22" s="3"/>
      <c r="NVT22" s="3"/>
      <c r="NVU22" s="3"/>
      <c r="NVV22" s="3"/>
      <c r="NVW22" s="3"/>
      <c r="NVX22" s="3"/>
      <c r="NVY22" s="3"/>
      <c r="NVZ22" s="3"/>
      <c r="NWA22" s="3"/>
      <c r="NWB22" s="3"/>
      <c r="NWC22" s="3"/>
      <c r="NWD22" s="3"/>
      <c r="NWE22" s="3"/>
      <c r="NWF22" s="3"/>
      <c r="NWG22" s="3"/>
      <c r="NWH22" s="3"/>
      <c r="NWI22" s="3"/>
      <c r="NWJ22" s="3"/>
      <c r="NWK22" s="3"/>
      <c r="NWL22" s="3"/>
      <c r="NWM22" s="3"/>
      <c r="NWN22" s="3"/>
      <c r="NWO22" s="3"/>
      <c r="NWP22" s="3"/>
      <c r="NWQ22" s="3"/>
      <c r="NWR22" s="3"/>
      <c r="NWS22" s="3"/>
      <c r="NWT22" s="3"/>
      <c r="NWU22" s="3"/>
      <c r="NWV22" s="3"/>
      <c r="NWW22" s="3"/>
      <c r="NWX22" s="3"/>
      <c r="NWY22" s="3"/>
      <c r="NWZ22" s="3"/>
      <c r="NXA22" s="3"/>
      <c r="NXB22" s="3"/>
      <c r="NXC22" s="3"/>
      <c r="NXD22" s="3"/>
      <c r="NXE22" s="3"/>
      <c r="NXF22" s="3"/>
      <c r="NXG22" s="3"/>
      <c r="NXH22" s="3"/>
      <c r="NXI22" s="3"/>
      <c r="NXJ22" s="3"/>
      <c r="NXK22" s="3"/>
      <c r="NXL22" s="3"/>
      <c r="NXM22" s="3"/>
      <c r="NXN22" s="3"/>
      <c r="NXO22" s="3"/>
      <c r="NXP22" s="3"/>
      <c r="NXQ22" s="3"/>
      <c r="NXR22" s="3"/>
      <c r="NXS22" s="3"/>
      <c r="NXT22" s="3"/>
      <c r="NXU22" s="3"/>
      <c r="NXV22" s="3"/>
      <c r="NXW22" s="3"/>
      <c r="NXX22" s="3"/>
      <c r="NXY22" s="3"/>
      <c r="NXZ22" s="3"/>
      <c r="NYA22" s="3"/>
      <c r="NYB22" s="3"/>
      <c r="NYC22" s="3"/>
      <c r="NYD22" s="3"/>
      <c r="NYE22" s="3"/>
      <c r="NYF22" s="3"/>
      <c r="NYG22" s="3"/>
      <c r="NYH22" s="3"/>
      <c r="NYI22" s="3"/>
      <c r="NYJ22" s="3"/>
      <c r="NYK22" s="3"/>
      <c r="NYL22" s="3"/>
      <c r="NYM22" s="3"/>
      <c r="NYN22" s="3"/>
      <c r="NYO22" s="3"/>
      <c r="NYP22" s="3"/>
      <c r="NYQ22" s="3"/>
      <c r="NYR22" s="3"/>
      <c r="NYS22" s="3"/>
      <c r="NYT22" s="3"/>
      <c r="NYU22" s="3"/>
      <c r="NYV22" s="3"/>
      <c r="NYW22" s="3"/>
      <c r="NYX22" s="3"/>
      <c r="NYY22" s="3"/>
      <c r="NYZ22" s="3"/>
      <c r="NZA22" s="3"/>
      <c r="NZB22" s="3"/>
      <c r="NZC22" s="3"/>
      <c r="NZD22" s="3"/>
      <c r="NZE22" s="3"/>
      <c r="NZF22" s="3"/>
      <c r="NZG22" s="3"/>
      <c r="NZH22" s="3"/>
      <c r="NZI22" s="3"/>
      <c r="NZJ22" s="3"/>
      <c r="NZK22" s="3"/>
      <c r="NZL22" s="3"/>
      <c r="NZM22" s="3"/>
      <c r="NZN22" s="3"/>
      <c r="NZO22" s="3"/>
      <c r="NZP22" s="3"/>
      <c r="NZQ22" s="3"/>
      <c r="NZR22" s="3"/>
      <c r="NZS22" s="3"/>
      <c r="NZT22" s="3"/>
      <c r="NZU22" s="3"/>
      <c r="NZV22" s="3"/>
      <c r="NZW22" s="3"/>
      <c r="NZX22" s="3"/>
      <c r="NZY22" s="3"/>
      <c r="NZZ22" s="3"/>
      <c r="OAA22" s="3"/>
      <c r="OAB22" s="3"/>
      <c r="OAC22" s="3"/>
      <c r="OAD22" s="3"/>
      <c r="OAE22" s="3"/>
      <c r="OAF22" s="3"/>
      <c r="OAG22" s="3"/>
      <c r="OAH22" s="3"/>
      <c r="OAI22" s="3"/>
      <c r="OAJ22" s="3"/>
      <c r="OAK22" s="3"/>
      <c r="OAL22" s="3"/>
      <c r="OAM22" s="3"/>
      <c r="OAN22" s="3"/>
      <c r="OAO22" s="3"/>
      <c r="OAP22" s="3"/>
      <c r="OAQ22" s="3"/>
      <c r="OAR22" s="3"/>
      <c r="OAS22" s="3"/>
      <c r="OAT22" s="3"/>
      <c r="OAU22" s="3"/>
      <c r="OAV22" s="3"/>
      <c r="OAW22" s="3"/>
      <c r="OAX22" s="3"/>
      <c r="OAY22" s="3"/>
      <c r="OAZ22" s="3"/>
      <c r="OBA22" s="3"/>
      <c r="OBB22" s="3"/>
      <c r="OBC22" s="3"/>
      <c r="OBD22" s="3"/>
      <c r="OBE22" s="3"/>
      <c r="OBF22" s="3"/>
      <c r="OBG22" s="3"/>
      <c r="OBH22" s="3"/>
      <c r="OBI22" s="3"/>
      <c r="OBJ22" s="3"/>
      <c r="OBK22" s="3"/>
      <c r="OBL22" s="3"/>
      <c r="OBM22" s="3"/>
      <c r="OBN22" s="3"/>
      <c r="OBO22" s="3"/>
      <c r="OBP22" s="3"/>
      <c r="OBQ22" s="3"/>
      <c r="OBR22" s="3"/>
      <c r="OBS22" s="3"/>
      <c r="OBT22" s="3"/>
      <c r="OBU22" s="3"/>
      <c r="OBV22" s="3"/>
      <c r="OBW22" s="3"/>
      <c r="OBX22" s="3"/>
      <c r="OBY22" s="3"/>
      <c r="OBZ22" s="3"/>
      <c r="OCA22" s="3"/>
      <c r="OCB22" s="3"/>
      <c r="OCC22" s="3"/>
      <c r="OCD22" s="3"/>
      <c r="OCE22" s="3"/>
      <c r="OCF22" s="3"/>
      <c r="OCG22" s="3"/>
      <c r="OCH22" s="3"/>
      <c r="OCI22" s="3"/>
      <c r="OCJ22" s="3"/>
      <c r="OCK22" s="3"/>
      <c r="OCL22" s="3"/>
      <c r="OCM22" s="3"/>
      <c r="OCN22" s="3"/>
      <c r="OCO22" s="3"/>
      <c r="OCP22" s="3"/>
      <c r="OCQ22" s="3"/>
      <c r="OCR22" s="3"/>
      <c r="OCS22" s="3"/>
      <c r="OCT22" s="3"/>
      <c r="OCU22" s="3"/>
      <c r="OCV22" s="3"/>
      <c r="OCW22" s="3"/>
      <c r="OCX22" s="3"/>
      <c r="OCY22" s="3"/>
      <c r="OCZ22" s="3"/>
      <c r="ODA22" s="3"/>
      <c r="ODB22" s="3"/>
      <c r="ODC22" s="3"/>
      <c r="ODD22" s="3"/>
      <c r="ODE22" s="3"/>
      <c r="ODF22" s="3"/>
      <c r="ODG22" s="3"/>
      <c r="ODH22" s="3"/>
      <c r="ODI22" s="3"/>
      <c r="ODJ22" s="3"/>
      <c r="ODK22" s="3"/>
      <c r="ODL22" s="3"/>
      <c r="ODM22" s="3"/>
      <c r="ODN22" s="3"/>
      <c r="ODO22" s="3"/>
      <c r="ODP22" s="3"/>
      <c r="ODQ22" s="3"/>
      <c r="ODR22" s="3"/>
      <c r="ODS22" s="3"/>
      <c r="ODT22" s="3"/>
      <c r="ODU22" s="3"/>
      <c r="ODV22" s="3"/>
      <c r="ODW22" s="3"/>
      <c r="ODX22" s="3"/>
      <c r="ODY22" s="3"/>
      <c r="ODZ22" s="3"/>
      <c r="OEA22" s="3"/>
      <c r="OEB22" s="3"/>
      <c r="OEC22" s="3"/>
      <c r="OED22" s="3"/>
      <c r="OEE22" s="3"/>
      <c r="OEF22" s="3"/>
      <c r="OEG22" s="3"/>
      <c r="OEH22" s="3"/>
      <c r="OEI22" s="3"/>
      <c r="OEJ22" s="3"/>
      <c r="OEK22" s="3"/>
      <c r="OEL22" s="3"/>
      <c r="OEM22" s="3"/>
      <c r="OEN22" s="3"/>
      <c r="OEO22" s="3"/>
      <c r="OEP22" s="3"/>
      <c r="OEQ22" s="3"/>
      <c r="OER22" s="3"/>
      <c r="OES22" s="3"/>
      <c r="OET22" s="3"/>
      <c r="OEU22" s="3"/>
      <c r="OEV22" s="3"/>
      <c r="OEW22" s="3"/>
      <c r="OEX22" s="3"/>
      <c r="OEY22" s="3"/>
      <c r="OEZ22" s="3"/>
      <c r="OFA22" s="3"/>
      <c r="OFB22" s="3"/>
      <c r="OFC22" s="3"/>
      <c r="OFD22" s="3"/>
      <c r="OFE22" s="3"/>
      <c r="OFF22" s="3"/>
      <c r="OFG22" s="3"/>
      <c r="OFH22" s="3"/>
      <c r="OFI22" s="3"/>
      <c r="OFJ22" s="3"/>
      <c r="OFK22" s="3"/>
      <c r="OFL22" s="3"/>
      <c r="OFM22" s="3"/>
      <c r="OFN22" s="3"/>
      <c r="OFO22" s="3"/>
      <c r="OFP22" s="3"/>
      <c r="OFQ22" s="3"/>
      <c r="OFR22" s="3"/>
      <c r="OFS22" s="3"/>
      <c r="OFT22" s="3"/>
      <c r="OFU22" s="3"/>
      <c r="OFV22" s="3"/>
      <c r="OFW22" s="3"/>
      <c r="OFX22" s="3"/>
      <c r="OFY22" s="3"/>
      <c r="OFZ22" s="3"/>
      <c r="OGA22" s="3"/>
      <c r="OGB22" s="3"/>
      <c r="OGC22" s="3"/>
      <c r="OGD22" s="3"/>
      <c r="OGE22" s="3"/>
      <c r="OGF22" s="3"/>
      <c r="OGG22" s="3"/>
      <c r="OGH22" s="3"/>
      <c r="OGI22" s="3"/>
      <c r="OGJ22" s="3"/>
      <c r="OGK22" s="3"/>
      <c r="OGL22" s="3"/>
      <c r="OGM22" s="3"/>
      <c r="OGN22" s="3"/>
      <c r="OGO22" s="3"/>
      <c r="OGP22" s="3"/>
      <c r="OGQ22" s="3"/>
      <c r="OGR22" s="3"/>
      <c r="OGS22" s="3"/>
      <c r="OGT22" s="3"/>
      <c r="OGU22" s="3"/>
      <c r="OGV22" s="3"/>
      <c r="OGW22" s="3"/>
      <c r="OGX22" s="3"/>
      <c r="OGY22" s="3"/>
      <c r="OGZ22" s="3"/>
      <c r="OHA22" s="3"/>
      <c r="OHB22" s="3"/>
      <c r="OHC22" s="3"/>
      <c r="OHD22" s="3"/>
      <c r="OHE22" s="3"/>
      <c r="OHF22" s="3"/>
      <c r="OHG22" s="3"/>
      <c r="OHH22" s="3"/>
      <c r="OHI22" s="3"/>
      <c r="OHJ22" s="3"/>
      <c r="OHK22" s="3"/>
      <c r="OHL22" s="3"/>
      <c r="OHM22" s="3"/>
      <c r="OHN22" s="3"/>
      <c r="OHO22" s="3"/>
      <c r="OHP22" s="3"/>
      <c r="OHQ22" s="3"/>
      <c r="OHR22" s="3"/>
      <c r="OHS22" s="3"/>
      <c r="OHT22" s="3"/>
      <c r="OHU22" s="3"/>
      <c r="OHV22" s="3"/>
      <c r="OHW22" s="3"/>
      <c r="OHX22" s="3"/>
      <c r="OHY22" s="3"/>
      <c r="OHZ22" s="3"/>
      <c r="OIA22" s="3"/>
      <c r="OIB22" s="3"/>
      <c r="OIC22" s="3"/>
      <c r="OID22" s="3"/>
      <c r="OIE22" s="3"/>
      <c r="OIF22" s="3"/>
      <c r="OIG22" s="3"/>
      <c r="OIH22" s="3"/>
      <c r="OII22" s="3"/>
      <c r="OIJ22" s="3"/>
      <c r="OIK22" s="3"/>
      <c r="OIL22" s="3"/>
      <c r="OIM22" s="3"/>
      <c r="OIN22" s="3"/>
      <c r="OIO22" s="3"/>
      <c r="OIP22" s="3"/>
      <c r="OIQ22" s="3"/>
      <c r="OIR22" s="3"/>
      <c r="OIS22" s="3"/>
      <c r="OIT22" s="3"/>
      <c r="OIU22" s="3"/>
      <c r="OIV22" s="3"/>
      <c r="OIW22" s="3"/>
      <c r="OIX22" s="3"/>
      <c r="OIY22" s="3"/>
      <c r="OIZ22" s="3"/>
      <c r="OJA22" s="3"/>
      <c r="OJB22" s="3"/>
      <c r="OJC22" s="3"/>
      <c r="OJD22" s="3"/>
      <c r="OJE22" s="3"/>
      <c r="OJF22" s="3"/>
      <c r="OJG22" s="3"/>
      <c r="OJH22" s="3"/>
      <c r="OJI22" s="3"/>
      <c r="OJJ22" s="3"/>
      <c r="OJK22" s="3"/>
      <c r="OJL22" s="3"/>
      <c r="OJM22" s="3"/>
      <c r="OJN22" s="3"/>
      <c r="OJO22" s="3"/>
      <c r="OJP22" s="3"/>
      <c r="OJQ22" s="3"/>
      <c r="OJR22" s="3"/>
      <c r="OJS22" s="3"/>
      <c r="OJT22" s="3"/>
      <c r="OJU22" s="3"/>
      <c r="OJV22" s="3"/>
      <c r="OJW22" s="3"/>
      <c r="OJX22" s="3"/>
      <c r="OJY22" s="3"/>
      <c r="OJZ22" s="3"/>
      <c r="OKA22" s="3"/>
      <c r="OKB22" s="3"/>
      <c r="OKC22" s="3"/>
      <c r="OKD22" s="3"/>
      <c r="OKE22" s="3"/>
      <c r="OKF22" s="3"/>
      <c r="OKG22" s="3"/>
      <c r="OKH22" s="3"/>
      <c r="OKI22" s="3"/>
      <c r="OKJ22" s="3"/>
      <c r="OKK22" s="3"/>
      <c r="OKL22" s="3"/>
      <c r="OKM22" s="3"/>
      <c r="OKN22" s="3"/>
      <c r="OKO22" s="3"/>
      <c r="OKP22" s="3"/>
      <c r="OKQ22" s="3"/>
      <c r="OKR22" s="3"/>
      <c r="OKS22" s="3"/>
      <c r="OKT22" s="3"/>
      <c r="OKU22" s="3"/>
      <c r="OKV22" s="3"/>
      <c r="OKW22" s="3"/>
      <c r="OKX22" s="3"/>
      <c r="OKY22" s="3"/>
      <c r="OKZ22" s="3"/>
      <c r="OLA22" s="3"/>
      <c r="OLB22" s="3"/>
      <c r="OLC22" s="3"/>
      <c r="OLD22" s="3"/>
      <c r="OLE22" s="3"/>
      <c r="OLF22" s="3"/>
      <c r="OLG22" s="3"/>
      <c r="OLH22" s="3"/>
      <c r="OLI22" s="3"/>
      <c r="OLJ22" s="3"/>
      <c r="OLK22" s="3"/>
      <c r="OLL22" s="3"/>
      <c r="OLM22" s="3"/>
      <c r="OLN22" s="3"/>
      <c r="OLO22" s="3"/>
      <c r="OLP22" s="3"/>
      <c r="OLQ22" s="3"/>
      <c r="OLR22" s="3"/>
      <c r="OLS22" s="3"/>
      <c r="OLT22" s="3"/>
      <c r="OLU22" s="3"/>
      <c r="OLV22" s="3"/>
      <c r="OLW22" s="3"/>
      <c r="OLX22" s="3"/>
      <c r="OLY22" s="3"/>
      <c r="OLZ22" s="3"/>
      <c r="OMA22" s="3"/>
      <c r="OMB22" s="3"/>
      <c r="OMC22" s="3"/>
      <c r="OMD22" s="3"/>
      <c r="OME22" s="3"/>
      <c r="OMF22" s="3"/>
      <c r="OMG22" s="3"/>
      <c r="OMH22" s="3"/>
      <c r="OMI22" s="3"/>
      <c r="OMJ22" s="3"/>
      <c r="OMK22" s="3"/>
      <c r="OML22" s="3"/>
      <c r="OMM22" s="3"/>
      <c r="OMN22" s="3"/>
      <c r="OMO22" s="3"/>
      <c r="OMP22" s="3"/>
      <c r="OMQ22" s="3"/>
      <c r="OMR22" s="3"/>
      <c r="OMS22" s="3"/>
      <c r="OMT22" s="3"/>
      <c r="OMU22" s="3"/>
      <c r="OMV22" s="3"/>
      <c r="OMW22" s="3"/>
      <c r="OMX22" s="3"/>
      <c r="OMY22" s="3"/>
      <c r="OMZ22" s="3"/>
      <c r="ONA22" s="3"/>
      <c r="ONB22" s="3"/>
      <c r="ONC22" s="3"/>
      <c r="OND22" s="3"/>
      <c r="ONE22" s="3"/>
      <c r="ONF22" s="3"/>
      <c r="ONG22" s="3"/>
      <c r="ONH22" s="3"/>
      <c r="ONI22" s="3"/>
      <c r="ONJ22" s="3"/>
      <c r="ONK22" s="3"/>
      <c r="ONL22" s="3"/>
      <c r="ONM22" s="3"/>
      <c r="ONN22" s="3"/>
      <c r="ONO22" s="3"/>
      <c r="ONP22" s="3"/>
      <c r="ONQ22" s="3"/>
      <c r="ONR22" s="3"/>
      <c r="ONS22" s="3"/>
      <c r="ONT22" s="3"/>
      <c r="ONU22" s="3"/>
      <c r="ONV22" s="3"/>
      <c r="ONW22" s="3"/>
      <c r="ONX22" s="3"/>
      <c r="ONY22" s="3"/>
      <c r="ONZ22" s="3"/>
      <c r="OOA22" s="3"/>
      <c r="OOB22" s="3"/>
      <c r="OOC22" s="3"/>
      <c r="OOD22" s="3"/>
      <c r="OOE22" s="3"/>
      <c r="OOF22" s="3"/>
      <c r="OOG22" s="3"/>
      <c r="OOH22" s="3"/>
      <c r="OOI22" s="3"/>
      <c r="OOJ22" s="3"/>
      <c r="OOK22" s="3"/>
      <c r="OOL22" s="3"/>
      <c r="OOM22" s="3"/>
      <c r="OON22" s="3"/>
      <c r="OOO22" s="3"/>
      <c r="OOP22" s="3"/>
      <c r="OOQ22" s="3"/>
      <c r="OOR22" s="3"/>
      <c r="OOS22" s="3"/>
      <c r="OOT22" s="3"/>
      <c r="OOU22" s="3"/>
      <c r="OOV22" s="3"/>
      <c r="OOW22" s="3"/>
      <c r="OOX22" s="3"/>
      <c r="OOY22" s="3"/>
      <c r="OOZ22" s="3"/>
      <c r="OPA22" s="3"/>
      <c r="OPB22" s="3"/>
      <c r="OPC22" s="3"/>
      <c r="OPD22" s="3"/>
      <c r="OPE22" s="3"/>
      <c r="OPF22" s="3"/>
      <c r="OPG22" s="3"/>
      <c r="OPH22" s="3"/>
      <c r="OPI22" s="3"/>
      <c r="OPJ22" s="3"/>
      <c r="OPK22" s="3"/>
      <c r="OPL22" s="3"/>
      <c r="OPM22" s="3"/>
      <c r="OPN22" s="3"/>
      <c r="OPO22" s="3"/>
      <c r="OPP22" s="3"/>
      <c r="OPQ22" s="3"/>
      <c r="OPR22" s="3"/>
      <c r="OPS22" s="3"/>
      <c r="OPT22" s="3"/>
      <c r="OPU22" s="3"/>
      <c r="OPV22" s="3"/>
      <c r="OPW22" s="3"/>
      <c r="OPX22" s="3"/>
      <c r="OPY22" s="3"/>
      <c r="OPZ22" s="3"/>
      <c r="OQA22" s="3"/>
      <c r="OQB22" s="3"/>
      <c r="OQC22" s="3"/>
      <c r="OQD22" s="3"/>
      <c r="OQE22" s="3"/>
      <c r="OQF22" s="3"/>
      <c r="OQG22" s="3"/>
      <c r="OQH22" s="3"/>
      <c r="OQI22" s="3"/>
      <c r="OQJ22" s="3"/>
      <c r="OQK22" s="3"/>
      <c r="OQL22" s="3"/>
      <c r="OQM22" s="3"/>
      <c r="OQN22" s="3"/>
      <c r="OQO22" s="3"/>
      <c r="OQP22" s="3"/>
      <c r="OQQ22" s="3"/>
      <c r="OQR22" s="3"/>
      <c r="OQS22" s="3"/>
      <c r="OQT22" s="3"/>
      <c r="OQU22" s="3"/>
      <c r="OQV22" s="3"/>
      <c r="OQW22" s="3"/>
      <c r="OQX22" s="3"/>
      <c r="OQY22" s="3"/>
      <c r="OQZ22" s="3"/>
      <c r="ORA22" s="3"/>
      <c r="ORB22" s="3"/>
      <c r="ORC22" s="3"/>
      <c r="ORD22" s="3"/>
      <c r="ORE22" s="3"/>
      <c r="ORF22" s="3"/>
      <c r="ORG22" s="3"/>
      <c r="ORH22" s="3"/>
      <c r="ORI22" s="3"/>
      <c r="ORJ22" s="3"/>
      <c r="ORK22" s="3"/>
      <c r="ORL22" s="3"/>
      <c r="ORM22" s="3"/>
      <c r="ORN22" s="3"/>
      <c r="ORO22" s="3"/>
      <c r="ORP22" s="3"/>
      <c r="ORQ22" s="3"/>
      <c r="ORR22" s="3"/>
      <c r="ORS22" s="3"/>
      <c r="ORT22" s="3"/>
      <c r="ORU22" s="3"/>
      <c r="ORV22" s="3"/>
      <c r="ORW22" s="3"/>
      <c r="ORX22" s="3"/>
      <c r="ORY22" s="3"/>
      <c r="ORZ22" s="3"/>
      <c r="OSA22" s="3"/>
      <c r="OSB22" s="3"/>
      <c r="OSC22" s="3"/>
      <c r="OSD22" s="3"/>
      <c r="OSE22" s="3"/>
      <c r="OSF22" s="3"/>
      <c r="OSG22" s="3"/>
      <c r="OSH22" s="3"/>
      <c r="OSI22" s="3"/>
      <c r="OSJ22" s="3"/>
      <c r="OSK22" s="3"/>
      <c r="OSL22" s="3"/>
      <c r="OSM22" s="3"/>
      <c r="OSN22" s="3"/>
      <c r="OSO22" s="3"/>
      <c r="OSP22" s="3"/>
      <c r="OSQ22" s="3"/>
      <c r="OSR22" s="3"/>
      <c r="OSS22" s="3"/>
      <c r="OST22" s="3"/>
      <c r="OSU22" s="3"/>
      <c r="OSV22" s="3"/>
      <c r="OSW22" s="3"/>
      <c r="OSX22" s="3"/>
      <c r="OSY22" s="3"/>
      <c r="OSZ22" s="3"/>
      <c r="OTA22" s="3"/>
      <c r="OTB22" s="3"/>
      <c r="OTC22" s="3"/>
      <c r="OTD22" s="3"/>
      <c r="OTE22" s="3"/>
      <c r="OTF22" s="3"/>
      <c r="OTG22" s="3"/>
      <c r="OTH22" s="3"/>
      <c r="OTI22" s="3"/>
      <c r="OTJ22" s="3"/>
      <c r="OTK22" s="3"/>
      <c r="OTL22" s="3"/>
      <c r="OTM22" s="3"/>
      <c r="OTN22" s="3"/>
      <c r="OTO22" s="3"/>
      <c r="OTP22" s="3"/>
      <c r="OTQ22" s="3"/>
      <c r="OTR22" s="3"/>
      <c r="OTS22" s="3"/>
      <c r="OTT22" s="3"/>
      <c r="OTU22" s="3"/>
      <c r="OTV22" s="3"/>
      <c r="OTW22" s="3"/>
      <c r="OTX22" s="3"/>
      <c r="OTY22" s="3"/>
      <c r="OTZ22" s="3"/>
      <c r="OUA22" s="3"/>
      <c r="OUB22" s="3"/>
      <c r="OUC22" s="3"/>
      <c r="OUD22" s="3"/>
      <c r="OUE22" s="3"/>
      <c r="OUF22" s="3"/>
      <c r="OUG22" s="3"/>
      <c r="OUH22" s="3"/>
      <c r="OUI22" s="3"/>
      <c r="OUJ22" s="3"/>
      <c r="OUK22" s="3"/>
      <c r="OUL22" s="3"/>
      <c r="OUM22" s="3"/>
      <c r="OUN22" s="3"/>
      <c r="OUO22" s="3"/>
      <c r="OUP22" s="3"/>
      <c r="OUQ22" s="3"/>
      <c r="OUR22" s="3"/>
      <c r="OUS22" s="3"/>
      <c r="OUT22" s="3"/>
      <c r="OUU22" s="3"/>
      <c r="OUV22" s="3"/>
      <c r="OUW22" s="3"/>
      <c r="OUX22" s="3"/>
      <c r="OUY22" s="3"/>
      <c r="OUZ22" s="3"/>
      <c r="OVA22" s="3"/>
      <c r="OVB22" s="3"/>
      <c r="OVC22" s="3"/>
      <c r="OVD22" s="3"/>
      <c r="OVE22" s="3"/>
      <c r="OVF22" s="3"/>
      <c r="OVG22" s="3"/>
      <c r="OVH22" s="3"/>
      <c r="OVI22" s="3"/>
      <c r="OVJ22" s="3"/>
      <c r="OVK22" s="3"/>
      <c r="OVL22" s="3"/>
      <c r="OVM22" s="3"/>
      <c r="OVN22" s="3"/>
      <c r="OVO22" s="3"/>
      <c r="OVP22" s="3"/>
      <c r="OVQ22" s="3"/>
      <c r="OVR22" s="3"/>
      <c r="OVS22" s="3"/>
      <c r="OVT22" s="3"/>
      <c r="OVU22" s="3"/>
      <c r="OVV22" s="3"/>
      <c r="OVW22" s="3"/>
      <c r="OVX22" s="3"/>
      <c r="OVY22" s="3"/>
      <c r="OVZ22" s="3"/>
      <c r="OWA22" s="3"/>
      <c r="OWB22" s="3"/>
      <c r="OWC22" s="3"/>
      <c r="OWD22" s="3"/>
      <c r="OWE22" s="3"/>
      <c r="OWF22" s="3"/>
      <c r="OWG22" s="3"/>
      <c r="OWH22" s="3"/>
      <c r="OWI22" s="3"/>
      <c r="OWJ22" s="3"/>
      <c r="OWK22" s="3"/>
      <c r="OWL22" s="3"/>
      <c r="OWM22" s="3"/>
      <c r="OWN22" s="3"/>
      <c r="OWO22" s="3"/>
      <c r="OWP22" s="3"/>
      <c r="OWQ22" s="3"/>
      <c r="OWR22" s="3"/>
      <c r="OWS22" s="3"/>
      <c r="OWT22" s="3"/>
      <c r="OWU22" s="3"/>
      <c r="OWV22" s="3"/>
      <c r="OWW22" s="3"/>
      <c r="OWX22" s="3"/>
      <c r="OWY22" s="3"/>
      <c r="OWZ22" s="3"/>
      <c r="OXA22" s="3"/>
      <c r="OXB22" s="3"/>
      <c r="OXC22" s="3"/>
      <c r="OXD22" s="3"/>
      <c r="OXE22" s="3"/>
      <c r="OXF22" s="3"/>
      <c r="OXG22" s="3"/>
      <c r="OXH22" s="3"/>
      <c r="OXI22" s="3"/>
      <c r="OXJ22" s="3"/>
      <c r="OXK22" s="3"/>
      <c r="OXL22" s="3"/>
      <c r="OXM22" s="3"/>
      <c r="OXN22" s="3"/>
      <c r="OXO22" s="3"/>
      <c r="OXP22" s="3"/>
      <c r="OXQ22" s="3"/>
      <c r="OXR22" s="3"/>
      <c r="OXS22" s="3"/>
      <c r="OXT22" s="3"/>
      <c r="OXU22" s="3"/>
      <c r="OXV22" s="3"/>
      <c r="OXW22" s="3"/>
      <c r="OXX22" s="3"/>
      <c r="OXY22" s="3"/>
      <c r="OXZ22" s="3"/>
      <c r="OYA22" s="3"/>
      <c r="OYB22" s="3"/>
      <c r="OYC22" s="3"/>
      <c r="OYD22" s="3"/>
      <c r="OYE22" s="3"/>
      <c r="OYF22" s="3"/>
      <c r="OYG22" s="3"/>
      <c r="OYH22" s="3"/>
      <c r="OYI22" s="3"/>
      <c r="OYJ22" s="3"/>
      <c r="OYK22" s="3"/>
      <c r="OYL22" s="3"/>
      <c r="OYM22" s="3"/>
      <c r="OYN22" s="3"/>
      <c r="OYO22" s="3"/>
      <c r="OYP22" s="3"/>
      <c r="OYQ22" s="3"/>
      <c r="OYR22" s="3"/>
      <c r="OYS22" s="3"/>
      <c r="OYT22" s="3"/>
      <c r="OYU22" s="3"/>
      <c r="OYV22" s="3"/>
      <c r="OYW22" s="3"/>
      <c r="OYX22" s="3"/>
      <c r="OYY22" s="3"/>
      <c r="OYZ22" s="3"/>
      <c r="OZA22" s="3"/>
      <c r="OZB22" s="3"/>
      <c r="OZC22" s="3"/>
      <c r="OZD22" s="3"/>
      <c r="OZE22" s="3"/>
      <c r="OZF22" s="3"/>
      <c r="OZG22" s="3"/>
      <c r="OZH22" s="3"/>
      <c r="OZI22" s="3"/>
      <c r="OZJ22" s="3"/>
      <c r="OZK22" s="3"/>
      <c r="OZL22" s="3"/>
      <c r="OZM22" s="3"/>
      <c r="OZN22" s="3"/>
      <c r="OZO22" s="3"/>
      <c r="OZP22" s="3"/>
      <c r="OZQ22" s="3"/>
      <c r="OZR22" s="3"/>
      <c r="OZS22" s="3"/>
      <c r="OZT22" s="3"/>
      <c r="OZU22" s="3"/>
      <c r="OZV22" s="3"/>
      <c r="OZW22" s="3"/>
      <c r="OZX22" s="3"/>
      <c r="OZY22" s="3"/>
      <c r="OZZ22" s="3"/>
      <c r="PAA22" s="3"/>
      <c r="PAB22" s="3"/>
      <c r="PAC22" s="3"/>
      <c r="PAD22" s="3"/>
      <c r="PAE22" s="3"/>
      <c r="PAF22" s="3"/>
      <c r="PAG22" s="3"/>
      <c r="PAH22" s="3"/>
      <c r="PAI22" s="3"/>
      <c r="PAJ22" s="3"/>
      <c r="PAK22" s="3"/>
      <c r="PAL22" s="3"/>
      <c r="PAM22" s="3"/>
      <c r="PAN22" s="3"/>
      <c r="PAO22" s="3"/>
      <c r="PAP22" s="3"/>
      <c r="PAQ22" s="3"/>
      <c r="PAR22" s="3"/>
      <c r="PAS22" s="3"/>
      <c r="PAT22" s="3"/>
      <c r="PAU22" s="3"/>
      <c r="PAV22" s="3"/>
      <c r="PAW22" s="3"/>
      <c r="PAX22" s="3"/>
      <c r="PAY22" s="3"/>
      <c r="PAZ22" s="3"/>
      <c r="PBA22" s="3"/>
      <c r="PBB22" s="3"/>
      <c r="PBC22" s="3"/>
      <c r="PBD22" s="3"/>
      <c r="PBE22" s="3"/>
      <c r="PBF22" s="3"/>
      <c r="PBG22" s="3"/>
      <c r="PBH22" s="3"/>
      <c r="PBI22" s="3"/>
      <c r="PBJ22" s="3"/>
      <c r="PBK22" s="3"/>
      <c r="PBL22" s="3"/>
      <c r="PBM22" s="3"/>
      <c r="PBN22" s="3"/>
      <c r="PBO22" s="3"/>
      <c r="PBP22" s="3"/>
      <c r="PBQ22" s="3"/>
      <c r="PBR22" s="3"/>
      <c r="PBS22" s="3"/>
      <c r="PBT22" s="3"/>
      <c r="PBU22" s="3"/>
      <c r="PBV22" s="3"/>
      <c r="PBW22" s="3"/>
      <c r="PBX22" s="3"/>
      <c r="PBY22" s="3"/>
      <c r="PBZ22" s="3"/>
      <c r="PCA22" s="3"/>
      <c r="PCB22" s="3"/>
      <c r="PCC22" s="3"/>
      <c r="PCD22" s="3"/>
      <c r="PCE22" s="3"/>
      <c r="PCF22" s="3"/>
      <c r="PCG22" s="3"/>
      <c r="PCH22" s="3"/>
      <c r="PCI22" s="3"/>
      <c r="PCJ22" s="3"/>
      <c r="PCK22" s="3"/>
      <c r="PCL22" s="3"/>
      <c r="PCM22" s="3"/>
      <c r="PCN22" s="3"/>
      <c r="PCO22" s="3"/>
      <c r="PCP22" s="3"/>
      <c r="PCQ22" s="3"/>
      <c r="PCR22" s="3"/>
      <c r="PCS22" s="3"/>
      <c r="PCT22" s="3"/>
      <c r="PCU22" s="3"/>
      <c r="PCV22" s="3"/>
      <c r="PCW22" s="3"/>
      <c r="PCX22" s="3"/>
      <c r="PCY22" s="3"/>
      <c r="PCZ22" s="3"/>
      <c r="PDA22" s="3"/>
      <c r="PDB22" s="3"/>
      <c r="PDC22" s="3"/>
      <c r="PDD22" s="3"/>
      <c r="PDE22" s="3"/>
      <c r="PDF22" s="3"/>
      <c r="PDG22" s="3"/>
      <c r="PDH22" s="3"/>
      <c r="PDI22" s="3"/>
      <c r="PDJ22" s="3"/>
      <c r="PDK22" s="3"/>
      <c r="PDL22" s="3"/>
      <c r="PDM22" s="3"/>
      <c r="PDN22" s="3"/>
      <c r="PDO22" s="3"/>
      <c r="PDP22" s="3"/>
      <c r="PDQ22" s="3"/>
      <c r="PDR22" s="3"/>
      <c r="PDS22" s="3"/>
      <c r="PDT22" s="3"/>
      <c r="PDU22" s="3"/>
      <c r="PDV22" s="3"/>
      <c r="PDW22" s="3"/>
      <c r="PDX22" s="3"/>
      <c r="PDY22" s="3"/>
      <c r="PDZ22" s="3"/>
      <c r="PEA22" s="3"/>
      <c r="PEB22" s="3"/>
      <c r="PEC22" s="3"/>
      <c r="PED22" s="3"/>
      <c r="PEE22" s="3"/>
      <c r="PEF22" s="3"/>
      <c r="PEG22" s="3"/>
      <c r="PEH22" s="3"/>
      <c r="PEI22" s="3"/>
      <c r="PEJ22" s="3"/>
      <c r="PEK22" s="3"/>
      <c r="PEL22" s="3"/>
      <c r="PEM22" s="3"/>
      <c r="PEN22" s="3"/>
      <c r="PEO22" s="3"/>
      <c r="PEP22" s="3"/>
      <c r="PEQ22" s="3"/>
      <c r="PER22" s="3"/>
      <c r="PES22" s="3"/>
      <c r="PET22" s="3"/>
      <c r="PEU22" s="3"/>
      <c r="PEV22" s="3"/>
      <c r="PEW22" s="3"/>
      <c r="PEX22" s="3"/>
      <c r="PEY22" s="3"/>
      <c r="PEZ22" s="3"/>
      <c r="PFA22" s="3"/>
      <c r="PFB22" s="3"/>
      <c r="PFC22" s="3"/>
      <c r="PFD22" s="3"/>
      <c r="PFE22" s="3"/>
      <c r="PFF22" s="3"/>
      <c r="PFG22" s="3"/>
      <c r="PFH22" s="3"/>
      <c r="PFI22" s="3"/>
      <c r="PFJ22" s="3"/>
      <c r="PFK22" s="3"/>
      <c r="PFL22" s="3"/>
      <c r="PFM22" s="3"/>
      <c r="PFN22" s="3"/>
      <c r="PFO22" s="3"/>
      <c r="PFP22" s="3"/>
      <c r="PFQ22" s="3"/>
      <c r="PFR22" s="3"/>
      <c r="PFS22" s="3"/>
      <c r="PFT22" s="3"/>
      <c r="PFU22" s="3"/>
      <c r="PFV22" s="3"/>
      <c r="PFW22" s="3"/>
      <c r="PFX22" s="3"/>
      <c r="PFY22" s="3"/>
      <c r="PFZ22" s="3"/>
      <c r="PGA22" s="3"/>
      <c r="PGB22" s="3"/>
      <c r="PGC22" s="3"/>
      <c r="PGD22" s="3"/>
      <c r="PGE22" s="3"/>
      <c r="PGF22" s="3"/>
      <c r="PGG22" s="3"/>
      <c r="PGH22" s="3"/>
      <c r="PGI22" s="3"/>
      <c r="PGJ22" s="3"/>
      <c r="PGK22" s="3"/>
      <c r="PGL22" s="3"/>
      <c r="PGM22" s="3"/>
      <c r="PGN22" s="3"/>
      <c r="PGO22" s="3"/>
      <c r="PGP22" s="3"/>
      <c r="PGQ22" s="3"/>
      <c r="PGR22" s="3"/>
      <c r="PGS22" s="3"/>
      <c r="PGT22" s="3"/>
      <c r="PGU22" s="3"/>
      <c r="PGV22" s="3"/>
      <c r="PGW22" s="3"/>
      <c r="PGX22" s="3"/>
      <c r="PGY22" s="3"/>
      <c r="PGZ22" s="3"/>
      <c r="PHA22" s="3"/>
      <c r="PHB22" s="3"/>
      <c r="PHC22" s="3"/>
      <c r="PHD22" s="3"/>
      <c r="PHE22" s="3"/>
      <c r="PHF22" s="3"/>
      <c r="PHG22" s="3"/>
      <c r="PHH22" s="3"/>
      <c r="PHI22" s="3"/>
      <c r="PHJ22" s="3"/>
      <c r="PHK22" s="3"/>
      <c r="PHL22" s="3"/>
      <c r="PHM22" s="3"/>
      <c r="PHN22" s="3"/>
      <c r="PHO22" s="3"/>
      <c r="PHP22" s="3"/>
      <c r="PHQ22" s="3"/>
      <c r="PHR22" s="3"/>
      <c r="PHS22" s="3"/>
      <c r="PHT22" s="3"/>
      <c r="PHU22" s="3"/>
      <c r="PHV22" s="3"/>
      <c r="PHW22" s="3"/>
      <c r="PHX22" s="3"/>
      <c r="PHY22" s="3"/>
      <c r="PHZ22" s="3"/>
      <c r="PIA22" s="3"/>
      <c r="PIB22" s="3"/>
      <c r="PIC22" s="3"/>
      <c r="PID22" s="3"/>
      <c r="PIE22" s="3"/>
      <c r="PIF22" s="3"/>
      <c r="PIG22" s="3"/>
      <c r="PIH22" s="3"/>
      <c r="PII22" s="3"/>
      <c r="PIJ22" s="3"/>
      <c r="PIK22" s="3"/>
      <c r="PIL22" s="3"/>
      <c r="PIM22" s="3"/>
      <c r="PIN22" s="3"/>
      <c r="PIO22" s="3"/>
      <c r="PIP22" s="3"/>
      <c r="PIQ22" s="3"/>
      <c r="PIR22" s="3"/>
      <c r="PIS22" s="3"/>
      <c r="PIT22" s="3"/>
      <c r="PIU22" s="3"/>
      <c r="PIV22" s="3"/>
      <c r="PIW22" s="3"/>
      <c r="PIX22" s="3"/>
      <c r="PIY22" s="3"/>
      <c r="PIZ22" s="3"/>
      <c r="PJA22" s="3"/>
      <c r="PJB22" s="3"/>
      <c r="PJC22" s="3"/>
      <c r="PJD22" s="3"/>
      <c r="PJE22" s="3"/>
      <c r="PJF22" s="3"/>
      <c r="PJG22" s="3"/>
      <c r="PJH22" s="3"/>
      <c r="PJI22" s="3"/>
      <c r="PJJ22" s="3"/>
      <c r="PJK22" s="3"/>
      <c r="PJL22" s="3"/>
      <c r="PJM22" s="3"/>
      <c r="PJN22" s="3"/>
      <c r="PJO22" s="3"/>
      <c r="PJP22" s="3"/>
      <c r="PJQ22" s="3"/>
      <c r="PJR22" s="3"/>
      <c r="PJS22" s="3"/>
      <c r="PJT22" s="3"/>
      <c r="PJU22" s="3"/>
      <c r="PJV22" s="3"/>
      <c r="PJW22" s="3"/>
      <c r="PJX22" s="3"/>
      <c r="PJY22" s="3"/>
      <c r="PJZ22" s="3"/>
      <c r="PKA22" s="3"/>
      <c r="PKB22" s="3"/>
      <c r="PKC22" s="3"/>
      <c r="PKD22" s="3"/>
      <c r="PKE22" s="3"/>
      <c r="PKF22" s="3"/>
      <c r="PKG22" s="3"/>
      <c r="PKH22" s="3"/>
      <c r="PKI22" s="3"/>
      <c r="PKJ22" s="3"/>
      <c r="PKK22" s="3"/>
      <c r="PKL22" s="3"/>
      <c r="PKM22" s="3"/>
      <c r="PKN22" s="3"/>
      <c r="PKO22" s="3"/>
      <c r="PKP22" s="3"/>
      <c r="PKQ22" s="3"/>
      <c r="PKR22" s="3"/>
      <c r="PKS22" s="3"/>
      <c r="PKT22" s="3"/>
      <c r="PKU22" s="3"/>
      <c r="PKV22" s="3"/>
      <c r="PKW22" s="3"/>
      <c r="PKX22" s="3"/>
      <c r="PKY22" s="3"/>
      <c r="PKZ22" s="3"/>
      <c r="PLA22" s="3"/>
      <c r="PLB22" s="3"/>
      <c r="PLC22" s="3"/>
      <c r="PLD22" s="3"/>
      <c r="PLE22" s="3"/>
      <c r="PLF22" s="3"/>
      <c r="PLG22" s="3"/>
      <c r="PLH22" s="3"/>
      <c r="PLI22" s="3"/>
      <c r="PLJ22" s="3"/>
      <c r="PLK22" s="3"/>
      <c r="PLL22" s="3"/>
      <c r="PLM22" s="3"/>
      <c r="PLN22" s="3"/>
      <c r="PLO22" s="3"/>
      <c r="PLP22" s="3"/>
      <c r="PLQ22" s="3"/>
      <c r="PLR22" s="3"/>
      <c r="PLS22" s="3"/>
      <c r="PLT22" s="3"/>
      <c r="PLU22" s="3"/>
      <c r="PLV22" s="3"/>
      <c r="PLW22" s="3"/>
      <c r="PLX22" s="3"/>
      <c r="PLY22" s="3"/>
      <c r="PLZ22" s="3"/>
      <c r="PMA22" s="3"/>
      <c r="PMB22" s="3"/>
      <c r="PMC22" s="3"/>
      <c r="PMD22" s="3"/>
      <c r="PME22" s="3"/>
      <c r="PMF22" s="3"/>
      <c r="PMG22" s="3"/>
      <c r="PMH22" s="3"/>
      <c r="PMI22" s="3"/>
      <c r="PMJ22" s="3"/>
      <c r="PMK22" s="3"/>
      <c r="PML22" s="3"/>
      <c r="PMM22" s="3"/>
      <c r="PMN22" s="3"/>
      <c r="PMO22" s="3"/>
      <c r="PMP22" s="3"/>
      <c r="PMQ22" s="3"/>
      <c r="PMR22" s="3"/>
      <c r="PMS22" s="3"/>
      <c r="PMT22" s="3"/>
      <c r="PMU22" s="3"/>
      <c r="PMV22" s="3"/>
      <c r="PMW22" s="3"/>
      <c r="PMX22" s="3"/>
      <c r="PMY22" s="3"/>
      <c r="PMZ22" s="3"/>
      <c r="PNA22" s="3"/>
      <c r="PNB22" s="3"/>
      <c r="PNC22" s="3"/>
      <c r="PND22" s="3"/>
      <c r="PNE22" s="3"/>
      <c r="PNF22" s="3"/>
      <c r="PNG22" s="3"/>
      <c r="PNH22" s="3"/>
      <c r="PNI22" s="3"/>
      <c r="PNJ22" s="3"/>
      <c r="PNK22" s="3"/>
      <c r="PNL22" s="3"/>
      <c r="PNM22" s="3"/>
      <c r="PNN22" s="3"/>
      <c r="PNO22" s="3"/>
      <c r="PNP22" s="3"/>
      <c r="PNQ22" s="3"/>
      <c r="PNR22" s="3"/>
      <c r="PNS22" s="3"/>
      <c r="PNT22" s="3"/>
      <c r="PNU22" s="3"/>
      <c r="PNV22" s="3"/>
      <c r="PNW22" s="3"/>
      <c r="PNX22" s="3"/>
      <c r="PNY22" s="3"/>
      <c r="PNZ22" s="3"/>
      <c r="POA22" s="3"/>
      <c r="POB22" s="3"/>
      <c r="POC22" s="3"/>
      <c r="POD22" s="3"/>
      <c r="POE22" s="3"/>
      <c r="POF22" s="3"/>
      <c r="POG22" s="3"/>
      <c r="POH22" s="3"/>
      <c r="POI22" s="3"/>
      <c r="POJ22" s="3"/>
      <c r="POK22" s="3"/>
      <c r="POL22" s="3"/>
      <c r="POM22" s="3"/>
      <c r="PON22" s="3"/>
      <c r="POO22" s="3"/>
      <c r="POP22" s="3"/>
      <c r="POQ22" s="3"/>
      <c r="POR22" s="3"/>
      <c r="POS22" s="3"/>
      <c r="POT22" s="3"/>
      <c r="POU22" s="3"/>
      <c r="POV22" s="3"/>
      <c r="POW22" s="3"/>
      <c r="POX22" s="3"/>
      <c r="POY22" s="3"/>
      <c r="POZ22" s="3"/>
      <c r="PPA22" s="3"/>
      <c r="PPB22" s="3"/>
      <c r="PPC22" s="3"/>
      <c r="PPD22" s="3"/>
      <c r="PPE22" s="3"/>
      <c r="PPF22" s="3"/>
      <c r="PPG22" s="3"/>
      <c r="PPH22" s="3"/>
      <c r="PPI22" s="3"/>
      <c r="PPJ22" s="3"/>
      <c r="PPK22" s="3"/>
      <c r="PPL22" s="3"/>
      <c r="PPM22" s="3"/>
      <c r="PPN22" s="3"/>
      <c r="PPO22" s="3"/>
      <c r="PPP22" s="3"/>
      <c r="PPQ22" s="3"/>
      <c r="PPR22" s="3"/>
      <c r="PPS22" s="3"/>
      <c r="PPT22" s="3"/>
      <c r="PPU22" s="3"/>
      <c r="PPV22" s="3"/>
      <c r="PPW22" s="3"/>
      <c r="PPX22" s="3"/>
      <c r="PPY22" s="3"/>
      <c r="PPZ22" s="3"/>
      <c r="PQA22" s="3"/>
      <c r="PQB22" s="3"/>
      <c r="PQC22" s="3"/>
      <c r="PQD22" s="3"/>
      <c r="PQE22" s="3"/>
      <c r="PQF22" s="3"/>
      <c r="PQG22" s="3"/>
      <c r="PQH22" s="3"/>
      <c r="PQI22" s="3"/>
      <c r="PQJ22" s="3"/>
      <c r="PQK22" s="3"/>
      <c r="PQL22" s="3"/>
      <c r="PQM22" s="3"/>
      <c r="PQN22" s="3"/>
      <c r="PQO22" s="3"/>
      <c r="PQP22" s="3"/>
      <c r="PQQ22" s="3"/>
      <c r="PQR22" s="3"/>
      <c r="PQS22" s="3"/>
      <c r="PQT22" s="3"/>
      <c r="PQU22" s="3"/>
      <c r="PQV22" s="3"/>
      <c r="PQW22" s="3"/>
      <c r="PQX22" s="3"/>
      <c r="PQY22" s="3"/>
      <c r="PQZ22" s="3"/>
      <c r="PRA22" s="3"/>
      <c r="PRB22" s="3"/>
      <c r="PRC22" s="3"/>
      <c r="PRD22" s="3"/>
      <c r="PRE22" s="3"/>
      <c r="PRF22" s="3"/>
      <c r="PRG22" s="3"/>
      <c r="PRH22" s="3"/>
      <c r="PRI22" s="3"/>
      <c r="PRJ22" s="3"/>
      <c r="PRK22" s="3"/>
      <c r="PRL22" s="3"/>
      <c r="PRM22" s="3"/>
      <c r="PRN22" s="3"/>
      <c r="PRO22" s="3"/>
      <c r="PRP22" s="3"/>
      <c r="PRQ22" s="3"/>
      <c r="PRR22" s="3"/>
      <c r="PRS22" s="3"/>
      <c r="PRT22" s="3"/>
      <c r="PRU22" s="3"/>
      <c r="PRV22" s="3"/>
      <c r="PRW22" s="3"/>
      <c r="PRX22" s="3"/>
      <c r="PRY22" s="3"/>
      <c r="PRZ22" s="3"/>
      <c r="PSA22" s="3"/>
      <c r="PSB22" s="3"/>
      <c r="PSC22" s="3"/>
      <c r="PSD22" s="3"/>
      <c r="PSE22" s="3"/>
      <c r="PSF22" s="3"/>
      <c r="PSG22" s="3"/>
      <c r="PSH22" s="3"/>
      <c r="PSI22" s="3"/>
      <c r="PSJ22" s="3"/>
      <c r="PSK22" s="3"/>
      <c r="PSL22" s="3"/>
      <c r="PSM22" s="3"/>
      <c r="PSN22" s="3"/>
      <c r="PSO22" s="3"/>
      <c r="PSP22" s="3"/>
      <c r="PSQ22" s="3"/>
      <c r="PSR22" s="3"/>
      <c r="PSS22" s="3"/>
      <c r="PST22" s="3"/>
      <c r="PSU22" s="3"/>
      <c r="PSV22" s="3"/>
      <c r="PSW22" s="3"/>
      <c r="PSX22" s="3"/>
      <c r="PSY22" s="3"/>
      <c r="PSZ22" s="3"/>
      <c r="PTA22" s="3"/>
      <c r="PTB22" s="3"/>
      <c r="PTC22" s="3"/>
      <c r="PTD22" s="3"/>
      <c r="PTE22" s="3"/>
      <c r="PTF22" s="3"/>
      <c r="PTG22" s="3"/>
      <c r="PTH22" s="3"/>
      <c r="PTI22" s="3"/>
      <c r="PTJ22" s="3"/>
      <c r="PTK22" s="3"/>
      <c r="PTL22" s="3"/>
      <c r="PTM22" s="3"/>
      <c r="PTN22" s="3"/>
      <c r="PTO22" s="3"/>
      <c r="PTP22" s="3"/>
      <c r="PTQ22" s="3"/>
      <c r="PTR22" s="3"/>
      <c r="PTS22" s="3"/>
      <c r="PTT22" s="3"/>
      <c r="PTU22" s="3"/>
      <c r="PTV22" s="3"/>
      <c r="PTW22" s="3"/>
      <c r="PTX22" s="3"/>
      <c r="PTY22" s="3"/>
      <c r="PTZ22" s="3"/>
      <c r="PUA22" s="3"/>
      <c r="PUB22" s="3"/>
      <c r="PUC22" s="3"/>
      <c r="PUD22" s="3"/>
      <c r="PUE22" s="3"/>
      <c r="PUF22" s="3"/>
      <c r="PUG22" s="3"/>
      <c r="PUH22" s="3"/>
      <c r="PUI22" s="3"/>
      <c r="PUJ22" s="3"/>
      <c r="PUK22" s="3"/>
      <c r="PUL22" s="3"/>
      <c r="PUM22" s="3"/>
      <c r="PUN22" s="3"/>
      <c r="PUO22" s="3"/>
      <c r="PUP22" s="3"/>
      <c r="PUQ22" s="3"/>
      <c r="PUR22" s="3"/>
      <c r="PUS22" s="3"/>
      <c r="PUT22" s="3"/>
      <c r="PUU22" s="3"/>
      <c r="PUV22" s="3"/>
      <c r="PUW22" s="3"/>
      <c r="PUX22" s="3"/>
      <c r="PUY22" s="3"/>
      <c r="PUZ22" s="3"/>
      <c r="PVA22" s="3"/>
      <c r="PVB22" s="3"/>
      <c r="PVC22" s="3"/>
      <c r="PVD22" s="3"/>
      <c r="PVE22" s="3"/>
      <c r="PVF22" s="3"/>
      <c r="PVG22" s="3"/>
      <c r="PVH22" s="3"/>
      <c r="PVI22" s="3"/>
      <c r="PVJ22" s="3"/>
      <c r="PVK22" s="3"/>
      <c r="PVL22" s="3"/>
      <c r="PVM22" s="3"/>
      <c r="PVN22" s="3"/>
      <c r="PVO22" s="3"/>
      <c r="PVP22" s="3"/>
      <c r="PVQ22" s="3"/>
      <c r="PVR22" s="3"/>
      <c r="PVS22" s="3"/>
      <c r="PVT22" s="3"/>
      <c r="PVU22" s="3"/>
      <c r="PVV22" s="3"/>
      <c r="PVW22" s="3"/>
      <c r="PVX22" s="3"/>
      <c r="PVY22" s="3"/>
      <c r="PVZ22" s="3"/>
      <c r="PWA22" s="3"/>
      <c r="PWB22" s="3"/>
      <c r="PWC22" s="3"/>
      <c r="PWD22" s="3"/>
      <c r="PWE22" s="3"/>
      <c r="PWF22" s="3"/>
      <c r="PWG22" s="3"/>
      <c r="PWH22" s="3"/>
      <c r="PWI22" s="3"/>
      <c r="PWJ22" s="3"/>
      <c r="PWK22" s="3"/>
      <c r="PWL22" s="3"/>
      <c r="PWM22" s="3"/>
      <c r="PWN22" s="3"/>
      <c r="PWO22" s="3"/>
      <c r="PWP22" s="3"/>
      <c r="PWQ22" s="3"/>
      <c r="PWR22" s="3"/>
      <c r="PWS22" s="3"/>
      <c r="PWT22" s="3"/>
      <c r="PWU22" s="3"/>
      <c r="PWV22" s="3"/>
      <c r="PWW22" s="3"/>
      <c r="PWX22" s="3"/>
      <c r="PWY22" s="3"/>
      <c r="PWZ22" s="3"/>
      <c r="PXA22" s="3"/>
      <c r="PXB22" s="3"/>
      <c r="PXC22" s="3"/>
      <c r="PXD22" s="3"/>
      <c r="PXE22" s="3"/>
      <c r="PXF22" s="3"/>
      <c r="PXG22" s="3"/>
      <c r="PXH22" s="3"/>
      <c r="PXI22" s="3"/>
      <c r="PXJ22" s="3"/>
      <c r="PXK22" s="3"/>
      <c r="PXL22" s="3"/>
      <c r="PXM22" s="3"/>
      <c r="PXN22" s="3"/>
      <c r="PXO22" s="3"/>
      <c r="PXP22" s="3"/>
      <c r="PXQ22" s="3"/>
      <c r="PXR22" s="3"/>
      <c r="PXS22" s="3"/>
      <c r="PXT22" s="3"/>
      <c r="PXU22" s="3"/>
      <c r="PXV22" s="3"/>
      <c r="PXW22" s="3"/>
      <c r="PXX22" s="3"/>
      <c r="PXY22" s="3"/>
      <c r="PXZ22" s="3"/>
      <c r="PYA22" s="3"/>
      <c r="PYB22" s="3"/>
      <c r="PYC22" s="3"/>
      <c r="PYD22" s="3"/>
      <c r="PYE22" s="3"/>
      <c r="PYF22" s="3"/>
      <c r="PYG22" s="3"/>
      <c r="PYH22" s="3"/>
      <c r="PYI22" s="3"/>
      <c r="PYJ22" s="3"/>
      <c r="PYK22" s="3"/>
      <c r="PYL22" s="3"/>
      <c r="PYM22" s="3"/>
      <c r="PYN22" s="3"/>
      <c r="PYO22" s="3"/>
      <c r="PYP22" s="3"/>
      <c r="PYQ22" s="3"/>
      <c r="PYR22" s="3"/>
      <c r="PYS22" s="3"/>
      <c r="PYT22" s="3"/>
      <c r="PYU22" s="3"/>
      <c r="PYV22" s="3"/>
      <c r="PYW22" s="3"/>
      <c r="PYX22" s="3"/>
      <c r="PYY22" s="3"/>
      <c r="PYZ22" s="3"/>
      <c r="PZA22" s="3"/>
      <c r="PZB22" s="3"/>
      <c r="PZC22" s="3"/>
      <c r="PZD22" s="3"/>
      <c r="PZE22" s="3"/>
      <c r="PZF22" s="3"/>
      <c r="PZG22" s="3"/>
      <c r="PZH22" s="3"/>
      <c r="PZI22" s="3"/>
      <c r="PZJ22" s="3"/>
      <c r="PZK22" s="3"/>
      <c r="PZL22" s="3"/>
      <c r="PZM22" s="3"/>
      <c r="PZN22" s="3"/>
      <c r="PZO22" s="3"/>
      <c r="PZP22" s="3"/>
      <c r="PZQ22" s="3"/>
      <c r="PZR22" s="3"/>
      <c r="PZS22" s="3"/>
      <c r="PZT22" s="3"/>
      <c r="PZU22" s="3"/>
      <c r="PZV22" s="3"/>
      <c r="PZW22" s="3"/>
      <c r="PZX22" s="3"/>
      <c r="PZY22" s="3"/>
      <c r="PZZ22" s="3"/>
      <c r="QAA22" s="3"/>
      <c r="QAB22" s="3"/>
      <c r="QAC22" s="3"/>
      <c r="QAD22" s="3"/>
      <c r="QAE22" s="3"/>
      <c r="QAF22" s="3"/>
      <c r="QAG22" s="3"/>
      <c r="QAH22" s="3"/>
      <c r="QAI22" s="3"/>
      <c r="QAJ22" s="3"/>
      <c r="QAK22" s="3"/>
      <c r="QAL22" s="3"/>
      <c r="QAM22" s="3"/>
      <c r="QAN22" s="3"/>
      <c r="QAO22" s="3"/>
      <c r="QAP22" s="3"/>
      <c r="QAQ22" s="3"/>
      <c r="QAR22" s="3"/>
      <c r="QAS22" s="3"/>
      <c r="QAT22" s="3"/>
      <c r="QAU22" s="3"/>
      <c r="QAV22" s="3"/>
      <c r="QAW22" s="3"/>
      <c r="QAX22" s="3"/>
      <c r="QAY22" s="3"/>
      <c r="QAZ22" s="3"/>
      <c r="QBA22" s="3"/>
      <c r="QBB22" s="3"/>
      <c r="QBC22" s="3"/>
      <c r="QBD22" s="3"/>
      <c r="QBE22" s="3"/>
      <c r="QBF22" s="3"/>
      <c r="QBG22" s="3"/>
      <c r="QBH22" s="3"/>
      <c r="QBI22" s="3"/>
      <c r="QBJ22" s="3"/>
      <c r="QBK22" s="3"/>
      <c r="QBL22" s="3"/>
      <c r="QBM22" s="3"/>
      <c r="QBN22" s="3"/>
      <c r="QBO22" s="3"/>
      <c r="QBP22" s="3"/>
      <c r="QBQ22" s="3"/>
      <c r="QBR22" s="3"/>
      <c r="QBS22" s="3"/>
      <c r="QBT22" s="3"/>
      <c r="QBU22" s="3"/>
      <c r="QBV22" s="3"/>
      <c r="QBW22" s="3"/>
      <c r="QBX22" s="3"/>
      <c r="QBY22" s="3"/>
      <c r="QBZ22" s="3"/>
      <c r="QCA22" s="3"/>
      <c r="QCB22" s="3"/>
      <c r="QCC22" s="3"/>
      <c r="QCD22" s="3"/>
      <c r="QCE22" s="3"/>
      <c r="QCF22" s="3"/>
      <c r="QCG22" s="3"/>
      <c r="QCH22" s="3"/>
      <c r="QCI22" s="3"/>
      <c r="QCJ22" s="3"/>
      <c r="QCK22" s="3"/>
      <c r="QCL22" s="3"/>
      <c r="QCM22" s="3"/>
      <c r="QCN22" s="3"/>
      <c r="QCO22" s="3"/>
      <c r="QCP22" s="3"/>
      <c r="QCQ22" s="3"/>
      <c r="QCR22" s="3"/>
      <c r="QCS22" s="3"/>
      <c r="QCT22" s="3"/>
      <c r="QCU22" s="3"/>
      <c r="QCV22" s="3"/>
      <c r="QCW22" s="3"/>
      <c r="QCX22" s="3"/>
      <c r="QCY22" s="3"/>
      <c r="QCZ22" s="3"/>
      <c r="QDA22" s="3"/>
      <c r="QDB22" s="3"/>
      <c r="QDC22" s="3"/>
      <c r="QDD22" s="3"/>
      <c r="QDE22" s="3"/>
      <c r="QDF22" s="3"/>
      <c r="QDG22" s="3"/>
      <c r="QDH22" s="3"/>
      <c r="QDI22" s="3"/>
      <c r="QDJ22" s="3"/>
      <c r="QDK22" s="3"/>
      <c r="QDL22" s="3"/>
      <c r="QDM22" s="3"/>
      <c r="QDN22" s="3"/>
      <c r="QDO22" s="3"/>
      <c r="QDP22" s="3"/>
      <c r="QDQ22" s="3"/>
      <c r="QDR22" s="3"/>
      <c r="QDS22" s="3"/>
      <c r="QDT22" s="3"/>
      <c r="QDU22" s="3"/>
      <c r="QDV22" s="3"/>
      <c r="QDW22" s="3"/>
      <c r="QDX22" s="3"/>
      <c r="QDY22" s="3"/>
      <c r="QDZ22" s="3"/>
      <c r="QEA22" s="3"/>
      <c r="QEB22" s="3"/>
      <c r="QEC22" s="3"/>
      <c r="QED22" s="3"/>
      <c r="QEE22" s="3"/>
      <c r="QEF22" s="3"/>
      <c r="QEG22" s="3"/>
      <c r="QEH22" s="3"/>
      <c r="QEI22" s="3"/>
      <c r="QEJ22" s="3"/>
      <c r="QEK22" s="3"/>
      <c r="QEL22" s="3"/>
      <c r="QEM22" s="3"/>
      <c r="QEN22" s="3"/>
      <c r="QEO22" s="3"/>
      <c r="QEP22" s="3"/>
      <c r="QEQ22" s="3"/>
      <c r="QER22" s="3"/>
      <c r="QES22" s="3"/>
      <c r="QET22" s="3"/>
      <c r="QEU22" s="3"/>
      <c r="QEV22" s="3"/>
      <c r="QEW22" s="3"/>
      <c r="QEX22" s="3"/>
      <c r="QEY22" s="3"/>
      <c r="QEZ22" s="3"/>
      <c r="QFA22" s="3"/>
      <c r="QFB22" s="3"/>
      <c r="QFC22" s="3"/>
      <c r="QFD22" s="3"/>
      <c r="QFE22" s="3"/>
      <c r="QFF22" s="3"/>
      <c r="QFG22" s="3"/>
      <c r="QFH22" s="3"/>
      <c r="QFI22" s="3"/>
      <c r="QFJ22" s="3"/>
      <c r="QFK22" s="3"/>
      <c r="QFL22" s="3"/>
      <c r="QFM22" s="3"/>
      <c r="QFN22" s="3"/>
      <c r="QFO22" s="3"/>
      <c r="QFP22" s="3"/>
      <c r="QFQ22" s="3"/>
      <c r="QFR22" s="3"/>
      <c r="QFS22" s="3"/>
      <c r="QFT22" s="3"/>
      <c r="QFU22" s="3"/>
      <c r="QFV22" s="3"/>
      <c r="QFW22" s="3"/>
      <c r="QFX22" s="3"/>
      <c r="QFY22" s="3"/>
      <c r="QFZ22" s="3"/>
      <c r="QGA22" s="3"/>
      <c r="QGB22" s="3"/>
      <c r="QGC22" s="3"/>
      <c r="QGD22" s="3"/>
      <c r="QGE22" s="3"/>
      <c r="QGF22" s="3"/>
      <c r="QGG22" s="3"/>
      <c r="QGH22" s="3"/>
      <c r="QGI22" s="3"/>
      <c r="QGJ22" s="3"/>
      <c r="QGK22" s="3"/>
      <c r="QGL22" s="3"/>
      <c r="QGM22" s="3"/>
      <c r="QGN22" s="3"/>
      <c r="QGO22" s="3"/>
      <c r="QGP22" s="3"/>
      <c r="QGQ22" s="3"/>
      <c r="QGR22" s="3"/>
      <c r="QGS22" s="3"/>
      <c r="QGT22" s="3"/>
      <c r="QGU22" s="3"/>
      <c r="QGV22" s="3"/>
      <c r="QGW22" s="3"/>
      <c r="QGX22" s="3"/>
      <c r="QGY22" s="3"/>
      <c r="QGZ22" s="3"/>
      <c r="QHA22" s="3"/>
      <c r="QHB22" s="3"/>
      <c r="QHC22" s="3"/>
      <c r="QHD22" s="3"/>
      <c r="QHE22" s="3"/>
      <c r="QHF22" s="3"/>
      <c r="QHG22" s="3"/>
      <c r="QHH22" s="3"/>
      <c r="QHI22" s="3"/>
      <c r="QHJ22" s="3"/>
      <c r="QHK22" s="3"/>
      <c r="QHL22" s="3"/>
      <c r="QHM22" s="3"/>
      <c r="QHN22" s="3"/>
      <c r="QHO22" s="3"/>
      <c r="QHP22" s="3"/>
      <c r="QHQ22" s="3"/>
      <c r="QHR22" s="3"/>
      <c r="QHS22" s="3"/>
      <c r="QHT22" s="3"/>
      <c r="QHU22" s="3"/>
      <c r="QHV22" s="3"/>
      <c r="QHW22" s="3"/>
      <c r="QHX22" s="3"/>
      <c r="QHY22" s="3"/>
      <c r="QHZ22" s="3"/>
      <c r="QIA22" s="3"/>
      <c r="QIB22" s="3"/>
      <c r="QIC22" s="3"/>
      <c r="QID22" s="3"/>
      <c r="QIE22" s="3"/>
      <c r="QIF22" s="3"/>
      <c r="QIG22" s="3"/>
      <c r="QIH22" s="3"/>
      <c r="QII22" s="3"/>
      <c r="QIJ22" s="3"/>
      <c r="QIK22" s="3"/>
      <c r="QIL22" s="3"/>
      <c r="QIM22" s="3"/>
      <c r="QIN22" s="3"/>
      <c r="QIO22" s="3"/>
      <c r="QIP22" s="3"/>
      <c r="QIQ22" s="3"/>
      <c r="QIR22" s="3"/>
      <c r="QIS22" s="3"/>
      <c r="QIT22" s="3"/>
      <c r="QIU22" s="3"/>
      <c r="QIV22" s="3"/>
      <c r="QIW22" s="3"/>
      <c r="QIX22" s="3"/>
      <c r="QIY22" s="3"/>
      <c r="QIZ22" s="3"/>
      <c r="QJA22" s="3"/>
      <c r="QJB22" s="3"/>
      <c r="QJC22" s="3"/>
      <c r="QJD22" s="3"/>
      <c r="QJE22" s="3"/>
      <c r="QJF22" s="3"/>
      <c r="QJG22" s="3"/>
      <c r="QJH22" s="3"/>
      <c r="QJI22" s="3"/>
      <c r="QJJ22" s="3"/>
      <c r="QJK22" s="3"/>
      <c r="QJL22" s="3"/>
      <c r="QJM22" s="3"/>
      <c r="QJN22" s="3"/>
      <c r="QJO22" s="3"/>
      <c r="QJP22" s="3"/>
      <c r="QJQ22" s="3"/>
      <c r="QJR22" s="3"/>
      <c r="QJS22" s="3"/>
      <c r="QJT22" s="3"/>
      <c r="QJU22" s="3"/>
      <c r="QJV22" s="3"/>
      <c r="QJW22" s="3"/>
      <c r="QJX22" s="3"/>
      <c r="QJY22" s="3"/>
      <c r="QJZ22" s="3"/>
      <c r="QKA22" s="3"/>
      <c r="QKB22" s="3"/>
      <c r="QKC22" s="3"/>
      <c r="QKD22" s="3"/>
      <c r="QKE22" s="3"/>
      <c r="QKF22" s="3"/>
      <c r="QKG22" s="3"/>
      <c r="QKH22" s="3"/>
      <c r="QKI22" s="3"/>
      <c r="QKJ22" s="3"/>
      <c r="QKK22" s="3"/>
      <c r="QKL22" s="3"/>
      <c r="QKM22" s="3"/>
      <c r="QKN22" s="3"/>
      <c r="QKO22" s="3"/>
      <c r="QKP22" s="3"/>
      <c r="QKQ22" s="3"/>
      <c r="QKR22" s="3"/>
      <c r="QKS22" s="3"/>
      <c r="QKT22" s="3"/>
      <c r="QKU22" s="3"/>
      <c r="QKV22" s="3"/>
      <c r="QKW22" s="3"/>
      <c r="QKX22" s="3"/>
      <c r="QKY22" s="3"/>
      <c r="QKZ22" s="3"/>
      <c r="QLA22" s="3"/>
      <c r="QLB22" s="3"/>
      <c r="QLC22" s="3"/>
      <c r="QLD22" s="3"/>
      <c r="QLE22" s="3"/>
      <c r="QLF22" s="3"/>
      <c r="QLG22" s="3"/>
      <c r="QLH22" s="3"/>
      <c r="QLI22" s="3"/>
      <c r="QLJ22" s="3"/>
      <c r="QLK22" s="3"/>
      <c r="QLL22" s="3"/>
      <c r="QLM22" s="3"/>
      <c r="QLN22" s="3"/>
      <c r="QLO22" s="3"/>
      <c r="QLP22" s="3"/>
      <c r="QLQ22" s="3"/>
      <c r="QLR22" s="3"/>
      <c r="QLS22" s="3"/>
      <c r="QLT22" s="3"/>
      <c r="QLU22" s="3"/>
      <c r="QLV22" s="3"/>
      <c r="QLW22" s="3"/>
      <c r="QLX22" s="3"/>
      <c r="QLY22" s="3"/>
      <c r="QLZ22" s="3"/>
      <c r="QMA22" s="3"/>
      <c r="QMB22" s="3"/>
      <c r="QMC22" s="3"/>
      <c r="QMD22" s="3"/>
      <c r="QME22" s="3"/>
      <c r="QMF22" s="3"/>
      <c r="QMG22" s="3"/>
      <c r="QMH22" s="3"/>
      <c r="QMI22" s="3"/>
      <c r="QMJ22" s="3"/>
      <c r="QMK22" s="3"/>
      <c r="QML22" s="3"/>
      <c r="QMM22" s="3"/>
      <c r="QMN22" s="3"/>
      <c r="QMO22" s="3"/>
      <c r="QMP22" s="3"/>
      <c r="QMQ22" s="3"/>
      <c r="QMR22" s="3"/>
      <c r="QMS22" s="3"/>
      <c r="QMT22" s="3"/>
      <c r="QMU22" s="3"/>
      <c r="QMV22" s="3"/>
      <c r="QMW22" s="3"/>
      <c r="QMX22" s="3"/>
      <c r="QMY22" s="3"/>
      <c r="QMZ22" s="3"/>
      <c r="QNA22" s="3"/>
      <c r="QNB22" s="3"/>
      <c r="QNC22" s="3"/>
      <c r="QND22" s="3"/>
      <c r="QNE22" s="3"/>
      <c r="QNF22" s="3"/>
      <c r="QNG22" s="3"/>
      <c r="QNH22" s="3"/>
      <c r="QNI22" s="3"/>
      <c r="QNJ22" s="3"/>
      <c r="QNK22" s="3"/>
      <c r="QNL22" s="3"/>
      <c r="QNM22" s="3"/>
      <c r="QNN22" s="3"/>
      <c r="QNO22" s="3"/>
      <c r="QNP22" s="3"/>
      <c r="QNQ22" s="3"/>
      <c r="QNR22" s="3"/>
      <c r="QNS22" s="3"/>
      <c r="QNT22" s="3"/>
      <c r="QNU22" s="3"/>
      <c r="QNV22" s="3"/>
      <c r="QNW22" s="3"/>
      <c r="QNX22" s="3"/>
      <c r="QNY22" s="3"/>
      <c r="QNZ22" s="3"/>
      <c r="QOA22" s="3"/>
      <c r="QOB22" s="3"/>
      <c r="QOC22" s="3"/>
      <c r="QOD22" s="3"/>
      <c r="QOE22" s="3"/>
      <c r="QOF22" s="3"/>
      <c r="QOG22" s="3"/>
      <c r="QOH22" s="3"/>
      <c r="QOI22" s="3"/>
      <c r="QOJ22" s="3"/>
      <c r="QOK22" s="3"/>
      <c r="QOL22" s="3"/>
      <c r="QOM22" s="3"/>
      <c r="QON22" s="3"/>
      <c r="QOO22" s="3"/>
      <c r="QOP22" s="3"/>
      <c r="QOQ22" s="3"/>
      <c r="QOR22" s="3"/>
      <c r="QOS22" s="3"/>
      <c r="QOT22" s="3"/>
      <c r="QOU22" s="3"/>
      <c r="QOV22" s="3"/>
      <c r="QOW22" s="3"/>
      <c r="QOX22" s="3"/>
      <c r="QOY22" s="3"/>
      <c r="QOZ22" s="3"/>
      <c r="QPA22" s="3"/>
      <c r="QPB22" s="3"/>
      <c r="QPC22" s="3"/>
      <c r="QPD22" s="3"/>
      <c r="QPE22" s="3"/>
      <c r="QPF22" s="3"/>
      <c r="QPG22" s="3"/>
      <c r="QPH22" s="3"/>
      <c r="QPI22" s="3"/>
      <c r="QPJ22" s="3"/>
      <c r="QPK22" s="3"/>
      <c r="QPL22" s="3"/>
      <c r="QPM22" s="3"/>
      <c r="QPN22" s="3"/>
      <c r="QPO22" s="3"/>
      <c r="QPP22" s="3"/>
      <c r="QPQ22" s="3"/>
      <c r="QPR22" s="3"/>
      <c r="QPS22" s="3"/>
      <c r="QPT22" s="3"/>
      <c r="QPU22" s="3"/>
      <c r="QPV22" s="3"/>
      <c r="QPW22" s="3"/>
      <c r="QPX22" s="3"/>
      <c r="QPY22" s="3"/>
      <c r="QPZ22" s="3"/>
      <c r="QQA22" s="3"/>
      <c r="QQB22" s="3"/>
      <c r="QQC22" s="3"/>
      <c r="QQD22" s="3"/>
      <c r="QQE22" s="3"/>
      <c r="QQF22" s="3"/>
      <c r="QQG22" s="3"/>
      <c r="QQH22" s="3"/>
      <c r="QQI22" s="3"/>
      <c r="QQJ22" s="3"/>
      <c r="QQK22" s="3"/>
      <c r="QQL22" s="3"/>
      <c r="QQM22" s="3"/>
      <c r="QQN22" s="3"/>
      <c r="QQO22" s="3"/>
      <c r="QQP22" s="3"/>
      <c r="QQQ22" s="3"/>
      <c r="QQR22" s="3"/>
      <c r="QQS22" s="3"/>
      <c r="QQT22" s="3"/>
      <c r="QQU22" s="3"/>
      <c r="QQV22" s="3"/>
      <c r="QQW22" s="3"/>
      <c r="QQX22" s="3"/>
      <c r="QQY22" s="3"/>
      <c r="QQZ22" s="3"/>
      <c r="QRA22" s="3"/>
      <c r="QRB22" s="3"/>
      <c r="QRC22" s="3"/>
      <c r="QRD22" s="3"/>
      <c r="QRE22" s="3"/>
      <c r="QRF22" s="3"/>
      <c r="QRG22" s="3"/>
      <c r="QRH22" s="3"/>
      <c r="QRI22" s="3"/>
      <c r="QRJ22" s="3"/>
      <c r="QRK22" s="3"/>
      <c r="QRL22" s="3"/>
      <c r="QRM22" s="3"/>
      <c r="QRN22" s="3"/>
      <c r="QRO22" s="3"/>
      <c r="QRP22" s="3"/>
      <c r="QRQ22" s="3"/>
      <c r="QRR22" s="3"/>
      <c r="QRS22" s="3"/>
      <c r="QRT22" s="3"/>
      <c r="QRU22" s="3"/>
      <c r="QRV22" s="3"/>
      <c r="QRW22" s="3"/>
      <c r="QRX22" s="3"/>
      <c r="QRY22" s="3"/>
      <c r="QRZ22" s="3"/>
      <c r="QSA22" s="3"/>
      <c r="QSB22" s="3"/>
      <c r="QSC22" s="3"/>
      <c r="QSD22" s="3"/>
      <c r="QSE22" s="3"/>
      <c r="QSF22" s="3"/>
      <c r="QSG22" s="3"/>
      <c r="QSH22" s="3"/>
      <c r="QSI22" s="3"/>
      <c r="QSJ22" s="3"/>
      <c r="QSK22" s="3"/>
      <c r="QSL22" s="3"/>
      <c r="QSM22" s="3"/>
      <c r="QSN22" s="3"/>
      <c r="QSO22" s="3"/>
      <c r="QSP22" s="3"/>
      <c r="QSQ22" s="3"/>
      <c r="QSR22" s="3"/>
      <c r="QSS22" s="3"/>
      <c r="QST22" s="3"/>
      <c r="QSU22" s="3"/>
      <c r="QSV22" s="3"/>
      <c r="QSW22" s="3"/>
      <c r="QSX22" s="3"/>
      <c r="QSY22" s="3"/>
      <c r="QSZ22" s="3"/>
      <c r="QTA22" s="3"/>
      <c r="QTB22" s="3"/>
      <c r="QTC22" s="3"/>
      <c r="QTD22" s="3"/>
      <c r="QTE22" s="3"/>
      <c r="QTF22" s="3"/>
      <c r="QTG22" s="3"/>
      <c r="QTH22" s="3"/>
      <c r="QTI22" s="3"/>
      <c r="QTJ22" s="3"/>
      <c r="QTK22" s="3"/>
      <c r="QTL22" s="3"/>
      <c r="QTM22" s="3"/>
      <c r="QTN22" s="3"/>
      <c r="QTO22" s="3"/>
      <c r="QTP22" s="3"/>
      <c r="QTQ22" s="3"/>
      <c r="QTR22" s="3"/>
      <c r="QTS22" s="3"/>
      <c r="QTT22" s="3"/>
      <c r="QTU22" s="3"/>
      <c r="QTV22" s="3"/>
      <c r="QTW22" s="3"/>
      <c r="QTX22" s="3"/>
      <c r="QTY22" s="3"/>
      <c r="QTZ22" s="3"/>
      <c r="QUA22" s="3"/>
      <c r="QUB22" s="3"/>
      <c r="QUC22" s="3"/>
      <c r="QUD22" s="3"/>
      <c r="QUE22" s="3"/>
      <c r="QUF22" s="3"/>
      <c r="QUG22" s="3"/>
      <c r="QUH22" s="3"/>
      <c r="QUI22" s="3"/>
      <c r="QUJ22" s="3"/>
      <c r="QUK22" s="3"/>
      <c r="QUL22" s="3"/>
      <c r="QUM22" s="3"/>
      <c r="QUN22" s="3"/>
      <c r="QUO22" s="3"/>
      <c r="QUP22" s="3"/>
      <c r="QUQ22" s="3"/>
      <c r="QUR22" s="3"/>
      <c r="QUS22" s="3"/>
      <c r="QUT22" s="3"/>
      <c r="QUU22" s="3"/>
      <c r="QUV22" s="3"/>
      <c r="QUW22" s="3"/>
      <c r="QUX22" s="3"/>
      <c r="QUY22" s="3"/>
      <c r="QUZ22" s="3"/>
      <c r="QVA22" s="3"/>
      <c r="QVB22" s="3"/>
      <c r="QVC22" s="3"/>
      <c r="QVD22" s="3"/>
      <c r="QVE22" s="3"/>
      <c r="QVF22" s="3"/>
      <c r="QVG22" s="3"/>
      <c r="QVH22" s="3"/>
      <c r="QVI22" s="3"/>
      <c r="QVJ22" s="3"/>
      <c r="QVK22" s="3"/>
      <c r="QVL22" s="3"/>
      <c r="QVM22" s="3"/>
      <c r="QVN22" s="3"/>
      <c r="QVO22" s="3"/>
      <c r="QVP22" s="3"/>
      <c r="QVQ22" s="3"/>
      <c r="QVR22" s="3"/>
      <c r="QVS22" s="3"/>
      <c r="QVT22" s="3"/>
      <c r="QVU22" s="3"/>
      <c r="QVV22" s="3"/>
      <c r="QVW22" s="3"/>
      <c r="QVX22" s="3"/>
      <c r="QVY22" s="3"/>
      <c r="QVZ22" s="3"/>
      <c r="QWA22" s="3"/>
      <c r="QWB22" s="3"/>
      <c r="QWC22" s="3"/>
      <c r="QWD22" s="3"/>
      <c r="QWE22" s="3"/>
      <c r="QWF22" s="3"/>
      <c r="QWG22" s="3"/>
      <c r="QWH22" s="3"/>
      <c r="QWI22" s="3"/>
      <c r="QWJ22" s="3"/>
      <c r="QWK22" s="3"/>
      <c r="QWL22" s="3"/>
      <c r="QWM22" s="3"/>
      <c r="QWN22" s="3"/>
      <c r="QWO22" s="3"/>
      <c r="QWP22" s="3"/>
      <c r="QWQ22" s="3"/>
      <c r="QWR22" s="3"/>
      <c r="QWS22" s="3"/>
      <c r="QWT22" s="3"/>
      <c r="QWU22" s="3"/>
      <c r="QWV22" s="3"/>
      <c r="QWW22" s="3"/>
      <c r="QWX22" s="3"/>
      <c r="QWY22" s="3"/>
      <c r="QWZ22" s="3"/>
      <c r="QXA22" s="3"/>
      <c r="QXB22" s="3"/>
      <c r="QXC22" s="3"/>
      <c r="QXD22" s="3"/>
      <c r="QXE22" s="3"/>
      <c r="QXF22" s="3"/>
      <c r="QXG22" s="3"/>
      <c r="QXH22" s="3"/>
      <c r="QXI22" s="3"/>
      <c r="QXJ22" s="3"/>
      <c r="QXK22" s="3"/>
      <c r="QXL22" s="3"/>
      <c r="QXM22" s="3"/>
      <c r="QXN22" s="3"/>
      <c r="QXO22" s="3"/>
      <c r="QXP22" s="3"/>
      <c r="QXQ22" s="3"/>
      <c r="QXR22" s="3"/>
      <c r="QXS22" s="3"/>
      <c r="QXT22" s="3"/>
      <c r="QXU22" s="3"/>
      <c r="QXV22" s="3"/>
      <c r="QXW22" s="3"/>
      <c r="QXX22" s="3"/>
      <c r="QXY22" s="3"/>
      <c r="QXZ22" s="3"/>
      <c r="QYA22" s="3"/>
      <c r="QYB22" s="3"/>
      <c r="QYC22" s="3"/>
      <c r="QYD22" s="3"/>
      <c r="QYE22" s="3"/>
      <c r="QYF22" s="3"/>
      <c r="QYG22" s="3"/>
      <c r="QYH22" s="3"/>
      <c r="QYI22" s="3"/>
      <c r="QYJ22" s="3"/>
      <c r="QYK22" s="3"/>
      <c r="QYL22" s="3"/>
      <c r="QYM22" s="3"/>
      <c r="QYN22" s="3"/>
      <c r="QYO22" s="3"/>
      <c r="QYP22" s="3"/>
      <c r="QYQ22" s="3"/>
      <c r="QYR22" s="3"/>
      <c r="QYS22" s="3"/>
      <c r="QYT22" s="3"/>
      <c r="QYU22" s="3"/>
      <c r="QYV22" s="3"/>
      <c r="QYW22" s="3"/>
      <c r="QYX22" s="3"/>
      <c r="QYY22" s="3"/>
      <c r="QYZ22" s="3"/>
      <c r="QZA22" s="3"/>
      <c r="QZB22" s="3"/>
      <c r="QZC22" s="3"/>
      <c r="QZD22" s="3"/>
      <c r="QZE22" s="3"/>
      <c r="QZF22" s="3"/>
      <c r="QZG22" s="3"/>
      <c r="QZH22" s="3"/>
      <c r="QZI22" s="3"/>
      <c r="QZJ22" s="3"/>
      <c r="QZK22" s="3"/>
      <c r="QZL22" s="3"/>
      <c r="QZM22" s="3"/>
      <c r="QZN22" s="3"/>
      <c r="QZO22" s="3"/>
      <c r="QZP22" s="3"/>
      <c r="QZQ22" s="3"/>
      <c r="QZR22" s="3"/>
      <c r="QZS22" s="3"/>
      <c r="QZT22" s="3"/>
      <c r="QZU22" s="3"/>
      <c r="QZV22" s="3"/>
      <c r="QZW22" s="3"/>
      <c r="QZX22" s="3"/>
      <c r="QZY22" s="3"/>
      <c r="QZZ22" s="3"/>
      <c r="RAA22" s="3"/>
      <c r="RAB22" s="3"/>
      <c r="RAC22" s="3"/>
      <c r="RAD22" s="3"/>
      <c r="RAE22" s="3"/>
      <c r="RAF22" s="3"/>
      <c r="RAG22" s="3"/>
      <c r="RAH22" s="3"/>
      <c r="RAI22" s="3"/>
      <c r="RAJ22" s="3"/>
      <c r="RAK22" s="3"/>
      <c r="RAL22" s="3"/>
      <c r="RAM22" s="3"/>
      <c r="RAN22" s="3"/>
      <c r="RAO22" s="3"/>
      <c r="RAP22" s="3"/>
      <c r="RAQ22" s="3"/>
      <c r="RAR22" s="3"/>
      <c r="RAS22" s="3"/>
      <c r="RAT22" s="3"/>
      <c r="RAU22" s="3"/>
      <c r="RAV22" s="3"/>
      <c r="RAW22" s="3"/>
      <c r="RAX22" s="3"/>
      <c r="RAY22" s="3"/>
      <c r="RAZ22" s="3"/>
      <c r="RBA22" s="3"/>
      <c r="RBB22" s="3"/>
      <c r="RBC22" s="3"/>
      <c r="RBD22" s="3"/>
      <c r="RBE22" s="3"/>
      <c r="RBF22" s="3"/>
      <c r="RBG22" s="3"/>
      <c r="RBH22" s="3"/>
      <c r="RBI22" s="3"/>
      <c r="RBJ22" s="3"/>
      <c r="RBK22" s="3"/>
      <c r="RBL22" s="3"/>
      <c r="RBM22" s="3"/>
      <c r="RBN22" s="3"/>
      <c r="RBO22" s="3"/>
      <c r="RBP22" s="3"/>
      <c r="RBQ22" s="3"/>
      <c r="RBR22" s="3"/>
      <c r="RBS22" s="3"/>
      <c r="RBT22" s="3"/>
      <c r="RBU22" s="3"/>
      <c r="RBV22" s="3"/>
      <c r="RBW22" s="3"/>
      <c r="RBX22" s="3"/>
      <c r="RBY22" s="3"/>
      <c r="RBZ22" s="3"/>
      <c r="RCA22" s="3"/>
      <c r="RCB22" s="3"/>
      <c r="RCC22" s="3"/>
      <c r="RCD22" s="3"/>
      <c r="RCE22" s="3"/>
      <c r="RCF22" s="3"/>
      <c r="RCG22" s="3"/>
      <c r="RCH22" s="3"/>
      <c r="RCI22" s="3"/>
      <c r="RCJ22" s="3"/>
      <c r="RCK22" s="3"/>
      <c r="RCL22" s="3"/>
      <c r="RCM22" s="3"/>
      <c r="RCN22" s="3"/>
      <c r="RCO22" s="3"/>
      <c r="RCP22" s="3"/>
      <c r="RCQ22" s="3"/>
      <c r="RCR22" s="3"/>
      <c r="RCS22" s="3"/>
      <c r="RCT22" s="3"/>
      <c r="RCU22" s="3"/>
      <c r="RCV22" s="3"/>
      <c r="RCW22" s="3"/>
      <c r="RCX22" s="3"/>
      <c r="RCY22" s="3"/>
      <c r="RCZ22" s="3"/>
      <c r="RDA22" s="3"/>
      <c r="RDB22" s="3"/>
      <c r="RDC22" s="3"/>
      <c r="RDD22" s="3"/>
      <c r="RDE22" s="3"/>
      <c r="RDF22" s="3"/>
      <c r="RDG22" s="3"/>
      <c r="RDH22" s="3"/>
      <c r="RDI22" s="3"/>
      <c r="RDJ22" s="3"/>
      <c r="RDK22" s="3"/>
      <c r="RDL22" s="3"/>
      <c r="RDM22" s="3"/>
      <c r="RDN22" s="3"/>
      <c r="RDO22" s="3"/>
      <c r="RDP22" s="3"/>
      <c r="RDQ22" s="3"/>
      <c r="RDR22" s="3"/>
      <c r="RDS22" s="3"/>
      <c r="RDT22" s="3"/>
      <c r="RDU22" s="3"/>
      <c r="RDV22" s="3"/>
      <c r="RDW22" s="3"/>
      <c r="RDX22" s="3"/>
      <c r="RDY22" s="3"/>
      <c r="RDZ22" s="3"/>
      <c r="REA22" s="3"/>
      <c r="REB22" s="3"/>
      <c r="REC22" s="3"/>
      <c r="RED22" s="3"/>
      <c r="REE22" s="3"/>
      <c r="REF22" s="3"/>
      <c r="REG22" s="3"/>
      <c r="REH22" s="3"/>
      <c r="REI22" s="3"/>
      <c r="REJ22" s="3"/>
      <c r="REK22" s="3"/>
      <c r="REL22" s="3"/>
      <c r="REM22" s="3"/>
      <c r="REN22" s="3"/>
      <c r="REO22" s="3"/>
      <c r="REP22" s="3"/>
      <c r="REQ22" s="3"/>
      <c r="RER22" s="3"/>
      <c r="RES22" s="3"/>
      <c r="RET22" s="3"/>
      <c r="REU22" s="3"/>
      <c r="REV22" s="3"/>
      <c r="REW22" s="3"/>
      <c r="REX22" s="3"/>
      <c r="REY22" s="3"/>
      <c r="REZ22" s="3"/>
      <c r="RFA22" s="3"/>
      <c r="RFB22" s="3"/>
      <c r="RFC22" s="3"/>
      <c r="RFD22" s="3"/>
      <c r="RFE22" s="3"/>
      <c r="RFF22" s="3"/>
      <c r="RFG22" s="3"/>
      <c r="RFH22" s="3"/>
      <c r="RFI22" s="3"/>
      <c r="RFJ22" s="3"/>
      <c r="RFK22" s="3"/>
      <c r="RFL22" s="3"/>
      <c r="RFM22" s="3"/>
      <c r="RFN22" s="3"/>
      <c r="RFO22" s="3"/>
      <c r="RFP22" s="3"/>
      <c r="RFQ22" s="3"/>
      <c r="RFR22" s="3"/>
      <c r="RFS22" s="3"/>
      <c r="RFT22" s="3"/>
      <c r="RFU22" s="3"/>
      <c r="RFV22" s="3"/>
      <c r="RFW22" s="3"/>
      <c r="RFX22" s="3"/>
      <c r="RFY22" s="3"/>
      <c r="RFZ22" s="3"/>
      <c r="RGA22" s="3"/>
      <c r="RGB22" s="3"/>
      <c r="RGC22" s="3"/>
      <c r="RGD22" s="3"/>
      <c r="RGE22" s="3"/>
      <c r="RGF22" s="3"/>
      <c r="RGG22" s="3"/>
      <c r="RGH22" s="3"/>
      <c r="RGI22" s="3"/>
      <c r="RGJ22" s="3"/>
      <c r="RGK22" s="3"/>
      <c r="RGL22" s="3"/>
      <c r="RGM22" s="3"/>
      <c r="RGN22" s="3"/>
      <c r="RGO22" s="3"/>
      <c r="RGP22" s="3"/>
      <c r="RGQ22" s="3"/>
      <c r="RGR22" s="3"/>
      <c r="RGS22" s="3"/>
      <c r="RGT22" s="3"/>
      <c r="RGU22" s="3"/>
      <c r="RGV22" s="3"/>
      <c r="RGW22" s="3"/>
      <c r="RGX22" s="3"/>
      <c r="RGY22" s="3"/>
      <c r="RGZ22" s="3"/>
      <c r="RHA22" s="3"/>
      <c r="RHB22" s="3"/>
      <c r="RHC22" s="3"/>
      <c r="RHD22" s="3"/>
      <c r="RHE22" s="3"/>
      <c r="RHF22" s="3"/>
      <c r="RHG22" s="3"/>
      <c r="RHH22" s="3"/>
      <c r="RHI22" s="3"/>
      <c r="RHJ22" s="3"/>
      <c r="RHK22" s="3"/>
      <c r="RHL22" s="3"/>
      <c r="RHM22" s="3"/>
      <c r="RHN22" s="3"/>
      <c r="RHO22" s="3"/>
      <c r="RHP22" s="3"/>
      <c r="RHQ22" s="3"/>
      <c r="RHR22" s="3"/>
      <c r="RHS22" s="3"/>
      <c r="RHT22" s="3"/>
      <c r="RHU22" s="3"/>
      <c r="RHV22" s="3"/>
      <c r="RHW22" s="3"/>
      <c r="RHX22" s="3"/>
      <c r="RHY22" s="3"/>
      <c r="RHZ22" s="3"/>
      <c r="RIA22" s="3"/>
      <c r="RIB22" s="3"/>
      <c r="RIC22" s="3"/>
      <c r="RID22" s="3"/>
      <c r="RIE22" s="3"/>
      <c r="RIF22" s="3"/>
      <c r="RIG22" s="3"/>
      <c r="RIH22" s="3"/>
      <c r="RII22" s="3"/>
      <c r="RIJ22" s="3"/>
      <c r="RIK22" s="3"/>
      <c r="RIL22" s="3"/>
      <c r="RIM22" s="3"/>
      <c r="RIN22" s="3"/>
      <c r="RIO22" s="3"/>
      <c r="RIP22" s="3"/>
      <c r="RIQ22" s="3"/>
      <c r="RIR22" s="3"/>
      <c r="RIS22" s="3"/>
      <c r="RIT22" s="3"/>
      <c r="RIU22" s="3"/>
      <c r="RIV22" s="3"/>
      <c r="RIW22" s="3"/>
      <c r="RIX22" s="3"/>
      <c r="RIY22" s="3"/>
      <c r="RIZ22" s="3"/>
      <c r="RJA22" s="3"/>
      <c r="RJB22" s="3"/>
      <c r="RJC22" s="3"/>
      <c r="RJD22" s="3"/>
      <c r="RJE22" s="3"/>
      <c r="RJF22" s="3"/>
      <c r="RJG22" s="3"/>
      <c r="RJH22" s="3"/>
      <c r="RJI22" s="3"/>
      <c r="RJJ22" s="3"/>
      <c r="RJK22" s="3"/>
      <c r="RJL22" s="3"/>
      <c r="RJM22" s="3"/>
      <c r="RJN22" s="3"/>
      <c r="RJO22" s="3"/>
      <c r="RJP22" s="3"/>
      <c r="RJQ22" s="3"/>
      <c r="RJR22" s="3"/>
      <c r="RJS22" s="3"/>
      <c r="RJT22" s="3"/>
      <c r="RJU22" s="3"/>
      <c r="RJV22" s="3"/>
      <c r="RJW22" s="3"/>
      <c r="RJX22" s="3"/>
      <c r="RJY22" s="3"/>
      <c r="RJZ22" s="3"/>
      <c r="RKA22" s="3"/>
      <c r="RKB22" s="3"/>
      <c r="RKC22" s="3"/>
      <c r="RKD22" s="3"/>
      <c r="RKE22" s="3"/>
      <c r="RKF22" s="3"/>
      <c r="RKG22" s="3"/>
      <c r="RKH22" s="3"/>
      <c r="RKI22" s="3"/>
      <c r="RKJ22" s="3"/>
      <c r="RKK22" s="3"/>
      <c r="RKL22" s="3"/>
      <c r="RKM22" s="3"/>
      <c r="RKN22" s="3"/>
      <c r="RKO22" s="3"/>
      <c r="RKP22" s="3"/>
      <c r="RKQ22" s="3"/>
      <c r="RKR22" s="3"/>
      <c r="RKS22" s="3"/>
      <c r="RKT22" s="3"/>
      <c r="RKU22" s="3"/>
      <c r="RKV22" s="3"/>
      <c r="RKW22" s="3"/>
      <c r="RKX22" s="3"/>
      <c r="RKY22" s="3"/>
      <c r="RKZ22" s="3"/>
      <c r="RLA22" s="3"/>
      <c r="RLB22" s="3"/>
      <c r="RLC22" s="3"/>
      <c r="RLD22" s="3"/>
      <c r="RLE22" s="3"/>
      <c r="RLF22" s="3"/>
      <c r="RLG22" s="3"/>
      <c r="RLH22" s="3"/>
      <c r="RLI22" s="3"/>
      <c r="RLJ22" s="3"/>
      <c r="RLK22" s="3"/>
      <c r="RLL22" s="3"/>
      <c r="RLM22" s="3"/>
      <c r="RLN22" s="3"/>
      <c r="RLO22" s="3"/>
      <c r="RLP22" s="3"/>
      <c r="RLQ22" s="3"/>
      <c r="RLR22" s="3"/>
      <c r="RLS22" s="3"/>
      <c r="RLT22" s="3"/>
      <c r="RLU22" s="3"/>
      <c r="RLV22" s="3"/>
      <c r="RLW22" s="3"/>
      <c r="RLX22" s="3"/>
      <c r="RLY22" s="3"/>
      <c r="RLZ22" s="3"/>
      <c r="RMA22" s="3"/>
      <c r="RMB22" s="3"/>
      <c r="RMC22" s="3"/>
      <c r="RMD22" s="3"/>
      <c r="RME22" s="3"/>
      <c r="RMF22" s="3"/>
      <c r="RMG22" s="3"/>
      <c r="RMH22" s="3"/>
      <c r="RMI22" s="3"/>
      <c r="RMJ22" s="3"/>
      <c r="RMK22" s="3"/>
      <c r="RML22" s="3"/>
      <c r="RMM22" s="3"/>
      <c r="RMN22" s="3"/>
      <c r="RMO22" s="3"/>
      <c r="RMP22" s="3"/>
      <c r="RMQ22" s="3"/>
      <c r="RMR22" s="3"/>
      <c r="RMS22" s="3"/>
      <c r="RMT22" s="3"/>
      <c r="RMU22" s="3"/>
      <c r="RMV22" s="3"/>
      <c r="RMW22" s="3"/>
      <c r="RMX22" s="3"/>
      <c r="RMY22" s="3"/>
      <c r="RMZ22" s="3"/>
      <c r="RNA22" s="3"/>
      <c r="RNB22" s="3"/>
      <c r="RNC22" s="3"/>
      <c r="RND22" s="3"/>
      <c r="RNE22" s="3"/>
      <c r="RNF22" s="3"/>
      <c r="RNG22" s="3"/>
      <c r="RNH22" s="3"/>
      <c r="RNI22" s="3"/>
      <c r="RNJ22" s="3"/>
      <c r="RNK22" s="3"/>
      <c r="RNL22" s="3"/>
      <c r="RNM22" s="3"/>
      <c r="RNN22" s="3"/>
      <c r="RNO22" s="3"/>
      <c r="RNP22" s="3"/>
      <c r="RNQ22" s="3"/>
      <c r="RNR22" s="3"/>
      <c r="RNS22" s="3"/>
      <c r="RNT22" s="3"/>
      <c r="RNU22" s="3"/>
      <c r="RNV22" s="3"/>
      <c r="RNW22" s="3"/>
      <c r="RNX22" s="3"/>
      <c r="RNY22" s="3"/>
      <c r="RNZ22" s="3"/>
      <c r="ROA22" s="3"/>
      <c r="ROB22" s="3"/>
      <c r="ROC22" s="3"/>
      <c r="ROD22" s="3"/>
      <c r="ROE22" s="3"/>
      <c r="ROF22" s="3"/>
      <c r="ROG22" s="3"/>
      <c r="ROH22" s="3"/>
      <c r="ROI22" s="3"/>
      <c r="ROJ22" s="3"/>
      <c r="ROK22" s="3"/>
      <c r="ROL22" s="3"/>
      <c r="ROM22" s="3"/>
      <c r="RON22" s="3"/>
      <c r="ROO22" s="3"/>
      <c r="ROP22" s="3"/>
      <c r="ROQ22" s="3"/>
      <c r="ROR22" s="3"/>
      <c r="ROS22" s="3"/>
      <c r="ROT22" s="3"/>
      <c r="ROU22" s="3"/>
      <c r="ROV22" s="3"/>
      <c r="ROW22" s="3"/>
      <c r="ROX22" s="3"/>
      <c r="ROY22" s="3"/>
      <c r="ROZ22" s="3"/>
      <c r="RPA22" s="3"/>
      <c r="RPB22" s="3"/>
      <c r="RPC22" s="3"/>
      <c r="RPD22" s="3"/>
      <c r="RPE22" s="3"/>
      <c r="RPF22" s="3"/>
      <c r="RPG22" s="3"/>
      <c r="RPH22" s="3"/>
      <c r="RPI22" s="3"/>
      <c r="RPJ22" s="3"/>
      <c r="RPK22" s="3"/>
      <c r="RPL22" s="3"/>
      <c r="RPM22" s="3"/>
      <c r="RPN22" s="3"/>
      <c r="RPO22" s="3"/>
      <c r="RPP22" s="3"/>
      <c r="RPQ22" s="3"/>
      <c r="RPR22" s="3"/>
      <c r="RPS22" s="3"/>
      <c r="RPT22" s="3"/>
      <c r="RPU22" s="3"/>
      <c r="RPV22" s="3"/>
      <c r="RPW22" s="3"/>
      <c r="RPX22" s="3"/>
      <c r="RPY22" s="3"/>
      <c r="RPZ22" s="3"/>
      <c r="RQA22" s="3"/>
      <c r="RQB22" s="3"/>
      <c r="RQC22" s="3"/>
      <c r="RQD22" s="3"/>
      <c r="RQE22" s="3"/>
      <c r="RQF22" s="3"/>
      <c r="RQG22" s="3"/>
      <c r="RQH22" s="3"/>
      <c r="RQI22" s="3"/>
      <c r="RQJ22" s="3"/>
      <c r="RQK22" s="3"/>
      <c r="RQL22" s="3"/>
      <c r="RQM22" s="3"/>
      <c r="RQN22" s="3"/>
      <c r="RQO22" s="3"/>
      <c r="RQP22" s="3"/>
      <c r="RQQ22" s="3"/>
      <c r="RQR22" s="3"/>
      <c r="RQS22" s="3"/>
      <c r="RQT22" s="3"/>
      <c r="RQU22" s="3"/>
      <c r="RQV22" s="3"/>
      <c r="RQW22" s="3"/>
      <c r="RQX22" s="3"/>
      <c r="RQY22" s="3"/>
      <c r="RQZ22" s="3"/>
      <c r="RRA22" s="3"/>
      <c r="RRB22" s="3"/>
      <c r="RRC22" s="3"/>
      <c r="RRD22" s="3"/>
      <c r="RRE22" s="3"/>
      <c r="RRF22" s="3"/>
      <c r="RRG22" s="3"/>
      <c r="RRH22" s="3"/>
      <c r="RRI22" s="3"/>
      <c r="RRJ22" s="3"/>
      <c r="RRK22" s="3"/>
      <c r="RRL22" s="3"/>
      <c r="RRM22" s="3"/>
      <c r="RRN22" s="3"/>
      <c r="RRO22" s="3"/>
      <c r="RRP22" s="3"/>
      <c r="RRQ22" s="3"/>
      <c r="RRR22" s="3"/>
      <c r="RRS22" s="3"/>
      <c r="RRT22" s="3"/>
      <c r="RRU22" s="3"/>
      <c r="RRV22" s="3"/>
      <c r="RRW22" s="3"/>
      <c r="RRX22" s="3"/>
      <c r="RRY22" s="3"/>
      <c r="RRZ22" s="3"/>
      <c r="RSA22" s="3"/>
      <c r="RSB22" s="3"/>
      <c r="RSC22" s="3"/>
      <c r="RSD22" s="3"/>
      <c r="RSE22" s="3"/>
      <c r="RSF22" s="3"/>
      <c r="RSG22" s="3"/>
      <c r="RSH22" s="3"/>
      <c r="RSI22" s="3"/>
      <c r="RSJ22" s="3"/>
      <c r="RSK22" s="3"/>
      <c r="RSL22" s="3"/>
      <c r="RSM22" s="3"/>
      <c r="RSN22" s="3"/>
      <c r="RSO22" s="3"/>
      <c r="RSP22" s="3"/>
      <c r="RSQ22" s="3"/>
      <c r="RSR22" s="3"/>
      <c r="RSS22" s="3"/>
      <c r="RST22" s="3"/>
      <c r="RSU22" s="3"/>
      <c r="RSV22" s="3"/>
      <c r="RSW22" s="3"/>
      <c r="RSX22" s="3"/>
      <c r="RSY22" s="3"/>
      <c r="RSZ22" s="3"/>
      <c r="RTA22" s="3"/>
      <c r="RTB22" s="3"/>
      <c r="RTC22" s="3"/>
      <c r="RTD22" s="3"/>
      <c r="RTE22" s="3"/>
      <c r="RTF22" s="3"/>
      <c r="RTG22" s="3"/>
      <c r="RTH22" s="3"/>
      <c r="RTI22" s="3"/>
      <c r="RTJ22" s="3"/>
      <c r="RTK22" s="3"/>
      <c r="RTL22" s="3"/>
      <c r="RTM22" s="3"/>
      <c r="RTN22" s="3"/>
      <c r="RTO22" s="3"/>
      <c r="RTP22" s="3"/>
      <c r="RTQ22" s="3"/>
      <c r="RTR22" s="3"/>
      <c r="RTS22" s="3"/>
      <c r="RTT22" s="3"/>
      <c r="RTU22" s="3"/>
      <c r="RTV22" s="3"/>
      <c r="RTW22" s="3"/>
      <c r="RTX22" s="3"/>
      <c r="RTY22" s="3"/>
      <c r="RTZ22" s="3"/>
      <c r="RUA22" s="3"/>
      <c r="RUB22" s="3"/>
      <c r="RUC22" s="3"/>
      <c r="RUD22" s="3"/>
      <c r="RUE22" s="3"/>
      <c r="RUF22" s="3"/>
      <c r="RUG22" s="3"/>
      <c r="RUH22" s="3"/>
      <c r="RUI22" s="3"/>
      <c r="RUJ22" s="3"/>
      <c r="RUK22" s="3"/>
      <c r="RUL22" s="3"/>
      <c r="RUM22" s="3"/>
      <c r="RUN22" s="3"/>
      <c r="RUO22" s="3"/>
      <c r="RUP22" s="3"/>
      <c r="RUQ22" s="3"/>
      <c r="RUR22" s="3"/>
      <c r="RUS22" s="3"/>
      <c r="RUT22" s="3"/>
      <c r="RUU22" s="3"/>
      <c r="RUV22" s="3"/>
      <c r="RUW22" s="3"/>
      <c r="RUX22" s="3"/>
      <c r="RUY22" s="3"/>
      <c r="RUZ22" s="3"/>
      <c r="RVA22" s="3"/>
      <c r="RVB22" s="3"/>
      <c r="RVC22" s="3"/>
      <c r="RVD22" s="3"/>
      <c r="RVE22" s="3"/>
      <c r="RVF22" s="3"/>
      <c r="RVG22" s="3"/>
      <c r="RVH22" s="3"/>
      <c r="RVI22" s="3"/>
      <c r="RVJ22" s="3"/>
      <c r="RVK22" s="3"/>
      <c r="RVL22" s="3"/>
      <c r="RVM22" s="3"/>
      <c r="RVN22" s="3"/>
      <c r="RVO22" s="3"/>
      <c r="RVP22" s="3"/>
      <c r="RVQ22" s="3"/>
      <c r="RVR22" s="3"/>
      <c r="RVS22" s="3"/>
      <c r="RVT22" s="3"/>
      <c r="RVU22" s="3"/>
      <c r="RVV22" s="3"/>
      <c r="RVW22" s="3"/>
      <c r="RVX22" s="3"/>
      <c r="RVY22" s="3"/>
      <c r="RVZ22" s="3"/>
      <c r="RWA22" s="3"/>
      <c r="RWB22" s="3"/>
      <c r="RWC22" s="3"/>
      <c r="RWD22" s="3"/>
      <c r="RWE22" s="3"/>
      <c r="RWF22" s="3"/>
      <c r="RWG22" s="3"/>
      <c r="RWH22" s="3"/>
      <c r="RWI22" s="3"/>
      <c r="RWJ22" s="3"/>
      <c r="RWK22" s="3"/>
      <c r="RWL22" s="3"/>
      <c r="RWM22" s="3"/>
      <c r="RWN22" s="3"/>
      <c r="RWO22" s="3"/>
      <c r="RWP22" s="3"/>
      <c r="RWQ22" s="3"/>
      <c r="RWR22" s="3"/>
      <c r="RWS22" s="3"/>
      <c r="RWT22" s="3"/>
      <c r="RWU22" s="3"/>
      <c r="RWV22" s="3"/>
      <c r="RWW22" s="3"/>
      <c r="RWX22" s="3"/>
      <c r="RWY22" s="3"/>
      <c r="RWZ22" s="3"/>
      <c r="RXA22" s="3"/>
      <c r="RXB22" s="3"/>
      <c r="RXC22" s="3"/>
      <c r="RXD22" s="3"/>
      <c r="RXE22" s="3"/>
      <c r="RXF22" s="3"/>
      <c r="RXG22" s="3"/>
      <c r="RXH22" s="3"/>
      <c r="RXI22" s="3"/>
      <c r="RXJ22" s="3"/>
      <c r="RXK22" s="3"/>
      <c r="RXL22" s="3"/>
      <c r="RXM22" s="3"/>
      <c r="RXN22" s="3"/>
      <c r="RXO22" s="3"/>
      <c r="RXP22" s="3"/>
      <c r="RXQ22" s="3"/>
      <c r="RXR22" s="3"/>
      <c r="RXS22" s="3"/>
      <c r="RXT22" s="3"/>
      <c r="RXU22" s="3"/>
      <c r="RXV22" s="3"/>
      <c r="RXW22" s="3"/>
      <c r="RXX22" s="3"/>
      <c r="RXY22" s="3"/>
      <c r="RXZ22" s="3"/>
      <c r="RYA22" s="3"/>
      <c r="RYB22" s="3"/>
      <c r="RYC22" s="3"/>
      <c r="RYD22" s="3"/>
      <c r="RYE22" s="3"/>
      <c r="RYF22" s="3"/>
      <c r="RYG22" s="3"/>
      <c r="RYH22" s="3"/>
      <c r="RYI22" s="3"/>
      <c r="RYJ22" s="3"/>
      <c r="RYK22" s="3"/>
      <c r="RYL22" s="3"/>
      <c r="RYM22" s="3"/>
      <c r="RYN22" s="3"/>
      <c r="RYO22" s="3"/>
      <c r="RYP22" s="3"/>
      <c r="RYQ22" s="3"/>
      <c r="RYR22" s="3"/>
      <c r="RYS22" s="3"/>
      <c r="RYT22" s="3"/>
      <c r="RYU22" s="3"/>
      <c r="RYV22" s="3"/>
      <c r="RYW22" s="3"/>
      <c r="RYX22" s="3"/>
      <c r="RYY22" s="3"/>
      <c r="RYZ22" s="3"/>
      <c r="RZA22" s="3"/>
      <c r="RZB22" s="3"/>
      <c r="RZC22" s="3"/>
      <c r="RZD22" s="3"/>
      <c r="RZE22" s="3"/>
      <c r="RZF22" s="3"/>
      <c r="RZG22" s="3"/>
      <c r="RZH22" s="3"/>
      <c r="RZI22" s="3"/>
      <c r="RZJ22" s="3"/>
      <c r="RZK22" s="3"/>
      <c r="RZL22" s="3"/>
      <c r="RZM22" s="3"/>
      <c r="RZN22" s="3"/>
      <c r="RZO22" s="3"/>
      <c r="RZP22" s="3"/>
      <c r="RZQ22" s="3"/>
      <c r="RZR22" s="3"/>
      <c r="RZS22" s="3"/>
      <c r="RZT22" s="3"/>
      <c r="RZU22" s="3"/>
      <c r="RZV22" s="3"/>
      <c r="RZW22" s="3"/>
      <c r="RZX22" s="3"/>
      <c r="RZY22" s="3"/>
      <c r="RZZ22" s="3"/>
      <c r="SAA22" s="3"/>
      <c r="SAB22" s="3"/>
      <c r="SAC22" s="3"/>
      <c r="SAD22" s="3"/>
      <c r="SAE22" s="3"/>
      <c r="SAF22" s="3"/>
      <c r="SAG22" s="3"/>
      <c r="SAH22" s="3"/>
      <c r="SAI22" s="3"/>
      <c r="SAJ22" s="3"/>
      <c r="SAK22" s="3"/>
      <c r="SAL22" s="3"/>
      <c r="SAM22" s="3"/>
      <c r="SAN22" s="3"/>
      <c r="SAO22" s="3"/>
      <c r="SAP22" s="3"/>
      <c r="SAQ22" s="3"/>
      <c r="SAR22" s="3"/>
      <c r="SAS22" s="3"/>
      <c r="SAT22" s="3"/>
      <c r="SAU22" s="3"/>
      <c r="SAV22" s="3"/>
      <c r="SAW22" s="3"/>
      <c r="SAX22" s="3"/>
      <c r="SAY22" s="3"/>
      <c r="SAZ22" s="3"/>
      <c r="SBA22" s="3"/>
      <c r="SBB22" s="3"/>
      <c r="SBC22" s="3"/>
      <c r="SBD22" s="3"/>
      <c r="SBE22" s="3"/>
      <c r="SBF22" s="3"/>
      <c r="SBG22" s="3"/>
      <c r="SBH22" s="3"/>
      <c r="SBI22" s="3"/>
      <c r="SBJ22" s="3"/>
      <c r="SBK22" s="3"/>
      <c r="SBL22" s="3"/>
      <c r="SBM22" s="3"/>
      <c r="SBN22" s="3"/>
      <c r="SBO22" s="3"/>
      <c r="SBP22" s="3"/>
      <c r="SBQ22" s="3"/>
      <c r="SBR22" s="3"/>
      <c r="SBS22" s="3"/>
      <c r="SBT22" s="3"/>
      <c r="SBU22" s="3"/>
      <c r="SBV22" s="3"/>
      <c r="SBW22" s="3"/>
      <c r="SBX22" s="3"/>
      <c r="SBY22" s="3"/>
      <c r="SBZ22" s="3"/>
      <c r="SCA22" s="3"/>
      <c r="SCB22" s="3"/>
      <c r="SCC22" s="3"/>
      <c r="SCD22" s="3"/>
      <c r="SCE22" s="3"/>
      <c r="SCF22" s="3"/>
      <c r="SCG22" s="3"/>
      <c r="SCH22" s="3"/>
      <c r="SCI22" s="3"/>
      <c r="SCJ22" s="3"/>
      <c r="SCK22" s="3"/>
      <c r="SCL22" s="3"/>
      <c r="SCM22" s="3"/>
      <c r="SCN22" s="3"/>
      <c r="SCO22" s="3"/>
      <c r="SCP22" s="3"/>
      <c r="SCQ22" s="3"/>
      <c r="SCR22" s="3"/>
      <c r="SCS22" s="3"/>
      <c r="SCT22" s="3"/>
      <c r="SCU22" s="3"/>
      <c r="SCV22" s="3"/>
      <c r="SCW22" s="3"/>
      <c r="SCX22" s="3"/>
      <c r="SCY22" s="3"/>
      <c r="SCZ22" s="3"/>
      <c r="SDA22" s="3"/>
      <c r="SDB22" s="3"/>
      <c r="SDC22" s="3"/>
      <c r="SDD22" s="3"/>
      <c r="SDE22" s="3"/>
      <c r="SDF22" s="3"/>
      <c r="SDG22" s="3"/>
      <c r="SDH22" s="3"/>
      <c r="SDI22" s="3"/>
      <c r="SDJ22" s="3"/>
      <c r="SDK22" s="3"/>
      <c r="SDL22" s="3"/>
      <c r="SDM22" s="3"/>
      <c r="SDN22" s="3"/>
      <c r="SDO22" s="3"/>
      <c r="SDP22" s="3"/>
      <c r="SDQ22" s="3"/>
      <c r="SDR22" s="3"/>
      <c r="SDS22" s="3"/>
      <c r="SDT22" s="3"/>
      <c r="SDU22" s="3"/>
      <c r="SDV22" s="3"/>
      <c r="SDW22" s="3"/>
      <c r="SDX22" s="3"/>
      <c r="SDY22" s="3"/>
      <c r="SDZ22" s="3"/>
      <c r="SEA22" s="3"/>
      <c r="SEB22" s="3"/>
      <c r="SEC22" s="3"/>
      <c r="SED22" s="3"/>
      <c r="SEE22" s="3"/>
      <c r="SEF22" s="3"/>
      <c r="SEG22" s="3"/>
      <c r="SEH22" s="3"/>
      <c r="SEI22" s="3"/>
      <c r="SEJ22" s="3"/>
      <c r="SEK22" s="3"/>
      <c r="SEL22" s="3"/>
      <c r="SEM22" s="3"/>
      <c r="SEN22" s="3"/>
      <c r="SEO22" s="3"/>
      <c r="SEP22" s="3"/>
      <c r="SEQ22" s="3"/>
      <c r="SER22" s="3"/>
      <c r="SES22" s="3"/>
      <c r="SET22" s="3"/>
      <c r="SEU22" s="3"/>
      <c r="SEV22" s="3"/>
      <c r="SEW22" s="3"/>
      <c r="SEX22" s="3"/>
      <c r="SEY22" s="3"/>
      <c r="SEZ22" s="3"/>
      <c r="SFA22" s="3"/>
      <c r="SFB22" s="3"/>
      <c r="SFC22" s="3"/>
      <c r="SFD22" s="3"/>
      <c r="SFE22" s="3"/>
      <c r="SFF22" s="3"/>
      <c r="SFG22" s="3"/>
      <c r="SFH22" s="3"/>
      <c r="SFI22" s="3"/>
      <c r="SFJ22" s="3"/>
      <c r="SFK22" s="3"/>
      <c r="SFL22" s="3"/>
      <c r="SFM22" s="3"/>
      <c r="SFN22" s="3"/>
      <c r="SFO22" s="3"/>
      <c r="SFP22" s="3"/>
      <c r="SFQ22" s="3"/>
      <c r="SFR22" s="3"/>
      <c r="SFS22" s="3"/>
      <c r="SFT22" s="3"/>
      <c r="SFU22" s="3"/>
      <c r="SFV22" s="3"/>
      <c r="SFW22" s="3"/>
      <c r="SFX22" s="3"/>
      <c r="SFY22" s="3"/>
      <c r="SFZ22" s="3"/>
      <c r="SGA22" s="3"/>
      <c r="SGB22" s="3"/>
      <c r="SGC22" s="3"/>
      <c r="SGD22" s="3"/>
      <c r="SGE22" s="3"/>
      <c r="SGF22" s="3"/>
      <c r="SGG22" s="3"/>
      <c r="SGH22" s="3"/>
      <c r="SGI22" s="3"/>
      <c r="SGJ22" s="3"/>
      <c r="SGK22" s="3"/>
      <c r="SGL22" s="3"/>
      <c r="SGM22" s="3"/>
      <c r="SGN22" s="3"/>
      <c r="SGO22" s="3"/>
      <c r="SGP22" s="3"/>
      <c r="SGQ22" s="3"/>
      <c r="SGR22" s="3"/>
      <c r="SGS22" s="3"/>
      <c r="SGT22" s="3"/>
      <c r="SGU22" s="3"/>
      <c r="SGV22" s="3"/>
      <c r="SGW22" s="3"/>
      <c r="SGX22" s="3"/>
      <c r="SGY22" s="3"/>
      <c r="SGZ22" s="3"/>
      <c r="SHA22" s="3"/>
      <c r="SHB22" s="3"/>
      <c r="SHC22" s="3"/>
      <c r="SHD22" s="3"/>
      <c r="SHE22" s="3"/>
      <c r="SHF22" s="3"/>
      <c r="SHG22" s="3"/>
      <c r="SHH22" s="3"/>
      <c r="SHI22" s="3"/>
      <c r="SHJ22" s="3"/>
      <c r="SHK22" s="3"/>
      <c r="SHL22" s="3"/>
      <c r="SHM22" s="3"/>
      <c r="SHN22" s="3"/>
      <c r="SHO22" s="3"/>
      <c r="SHP22" s="3"/>
      <c r="SHQ22" s="3"/>
      <c r="SHR22" s="3"/>
      <c r="SHS22" s="3"/>
      <c r="SHT22" s="3"/>
      <c r="SHU22" s="3"/>
      <c r="SHV22" s="3"/>
      <c r="SHW22" s="3"/>
      <c r="SHX22" s="3"/>
      <c r="SHY22" s="3"/>
      <c r="SHZ22" s="3"/>
      <c r="SIA22" s="3"/>
      <c r="SIB22" s="3"/>
      <c r="SIC22" s="3"/>
      <c r="SID22" s="3"/>
      <c r="SIE22" s="3"/>
      <c r="SIF22" s="3"/>
      <c r="SIG22" s="3"/>
      <c r="SIH22" s="3"/>
      <c r="SII22" s="3"/>
      <c r="SIJ22" s="3"/>
      <c r="SIK22" s="3"/>
      <c r="SIL22" s="3"/>
      <c r="SIM22" s="3"/>
      <c r="SIN22" s="3"/>
      <c r="SIO22" s="3"/>
      <c r="SIP22" s="3"/>
      <c r="SIQ22" s="3"/>
      <c r="SIR22" s="3"/>
      <c r="SIS22" s="3"/>
      <c r="SIT22" s="3"/>
      <c r="SIU22" s="3"/>
      <c r="SIV22" s="3"/>
      <c r="SIW22" s="3"/>
      <c r="SIX22" s="3"/>
      <c r="SIY22" s="3"/>
      <c r="SIZ22" s="3"/>
      <c r="SJA22" s="3"/>
      <c r="SJB22" s="3"/>
      <c r="SJC22" s="3"/>
      <c r="SJD22" s="3"/>
      <c r="SJE22" s="3"/>
      <c r="SJF22" s="3"/>
      <c r="SJG22" s="3"/>
      <c r="SJH22" s="3"/>
      <c r="SJI22" s="3"/>
      <c r="SJJ22" s="3"/>
      <c r="SJK22" s="3"/>
      <c r="SJL22" s="3"/>
      <c r="SJM22" s="3"/>
      <c r="SJN22" s="3"/>
      <c r="SJO22" s="3"/>
      <c r="SJP22" s="3"/>
      <c r="SJQ22" s="3"/>
      <c r="SJR22" s="3"/>
      <c r="SJS22" s="3"/>
      <c r="SJT22" s="3"/>
      <c r="SJU22" s="3"/>
      <c r="SJV22" s="3"/>
      <c r="SJW22" s="3"/>
      <c r="SJX22" s="3"/>
      <c r="SJY22" s="3"/>
      <c r="SJZ22" s="3"/>
      <c r="SKA22" s="3"/>
      <c r="SKB22" s="3"/>
      <c r="SKC22" s="3"/>
      <c r="SKD22" s="3"/>
      <c r="SKE22" s="3"/>
      <c r="SKF22" s="3"/>
      <c r="SKG22" s="3"/>
      <c r="SKH22" s="3"/>
      <c r="SKI22" s="3"/>
      <c r="SKJ22" s="3"/>
      <c r="SKK22" s="3"/>
      <c r="SKL22" s="3"/>
      <c r="SKM22" s="3"/>
      <c r="SKN22" s="3"/>
      <c r="SKO22" s="3"/>
      <c r="SKP22" s="3"/>
      <c r="SKQ22" s="3"/>
      <c r="SKR22" s="3"/>
      <c r="SKS22" s="3"/>
      <c r="SKT22" s="3"/>
      <c r="SKU22" s="3"/>
      <c r="SKV22" s="3"/>
      <c r="SKW22" s="3"/>
      <c r="SKX22" s="3"/>
      <c r="SKY22" s="3"/>
      <c r="SKZ22" s="3"/>
      <c r="SLA22" s="3"/>
      <c r="SLB22" s="3"/>
      <c r="SLC22" s="3"/>
      <c r="SLD22" s="3"/>
      <c r="SLE22" s="3"/>
      <c r="SLF22" s="3"/>
      <c r="SLG22" s="3"/>
      <c r="SLH22" s="3"/>
      <c r="SLI22" s="3"/>
      <c r="SLJ22" s="3"/>
      <c r="SLK22" s="3"/>
      <c r="SLL22" s="3"/>
      <c r="SLM22" s="3"/>
      <c r="SLN22" s="3"/>
      <c r="SLO22" s="3"/>
      <c r="SLP22" s="3"/>
      <c r="SLQ22" s="3"/>
      <c r="SLR22" s="3"/>
      <c r="SLS22" s="3"/>
      <c r="SLT22" s="3"/>
      <c r="SLU22" s="3"/>
      <c r="SLV22" s="3"/>
      <c r="SLW22" s="3"/>
      <c r="SLX22" s="3"/>
      <c r="SLY22" s="3"/>
      <c r="SLZ22" s="3"/>
      <c r="SMA22" s="3"/>
      <c r="SMB22" s="3"/>
      <c r="SMC22" s="3"/>
      <c r="SMD22" s="3"/>
      <c r="SME22" s="3"/>
      <c r="SMF22" s="3"/>
      <c r="SMG22" s="3"/>
      <c r="SMH22" s="3"/>
      <c r="SMI22" s="3"/>
      <c r="SMJ22" s="3"/>
      <c r="SMK22" s="3"/>
      <c r="SML22" s="3"/>
      <c r="SMM22" s="3"/>
      <c r="SMN22" s="3"/>
      <c r="SMO22" s="3"/>
      <c r="SMP22" s="3"/>
      <c r="SMQ22" s="3"/>
      <c r="SMR22" s="3"/>
      <c r="SMS22" s="3"/>
      <c r="SMT22" s="3"/>
      <c r="SMU22" s="3"/>
      <c r="SMV22" s="3"/>
      <c r="SMW22" s="3"/>
      <c r="SMX22" s="3"/>
      <c r="SMY22" s="3"/>
      <c r="SMZ22" s="3"/>
      <c r="SNA22" s="3"/>
      <c r="SNB22" s="3"/>
      <c r="SNC22" s="3"/>
      <c r="SND22" s="3"/>
      <c r="SNE22" s="3"/>
      <c r="SNF22" s="3"/>
      <c r="SNG22" s="3"/>
      <c r="SNH22" s="3"/>
      <c r="SNI22" s="3"/>
      <c r="SNJ22" s="3"/>
      <c r="SNK22" s="3"/>
      <c r="SNL22" s="3"/>
      <c r="SNM22" s="3"/>
      <c r="SNN22" s="3"/>
      <c r="SNO22" s="3"/>
      <c r="SNP22" s="3"/>
      <c r="SNQ22" s="3"/>
      <c r="SNR22" s="3"/>
      <c r="SNS22" s="3"/>
      <c r="SNT22" s="3"/>
      <c r="SNU22" s="3"/>
      <c r="SNV22" s="3"/>
      <c r="SNW22" s="3"/>
      <c r="SNX22" s="3"/>
      <c r="SNY22" s="3"/>
      <c r="SNZ22" s="3"/>
      <c r="SOA22" s="3"/>
      <c r="SOB22" s="3"/>
      <c r="SOC22" s="3"/>
      <c r="SOD22" s="3"/>
      <c r="SOE22" s="3"/>
      <c r="SOF22" s="3"/>
      <c r="SOG22" s="3"/>
      <c r="SOH22" s="3"/>
      <c r="SOI22" s="3"/>
      <c r="SOJ22" s="3"/>
      <c r="SOK22" s="3"/>
      <c r="SOL22" s="3"/>
      <c r="SOM22" s="3"/>
      <c r="SON22" s="3"/>
      <c r="SOO22" s="3"/>
      <c r="SOP22" s="3"/>
      <c r="SOQ22" s="3"/>
      <c r="SOR22" s="3"/>
      <c r="SOS22" s="3"/>
      <c r="SOT22" s="3"/>
      <c r="SOU22" s="3"/>
      <c r="SOV22" s="3"/>
      <c r="SOW22" s="3"/>
      <c r="SOX22" s="3"/>
      <c r="SOY22" s="3"/>
      <c r="SOZ22" s="3"/>
      <c r="SPA22" s="3"/>
      <c r="SPB22" s="3"/>
      <c r="SPC22" s="3"/>
      <c r="SPD22" s="3"/>
      <c r="SPE22" s="3"/>
      <c r="SPF22" s="3"/>
      <c r="SPG22" s="3"/>
      <c r="SPH22" s="3"/>
      <c r="SPI22" s="3"/>
      <c r="SPJ22" s="3"/>
      <c r="SPK22" s="3"/>
      <c r="SPL22" s="3"/>
      <c r="SPM22" s="3"/>
      <c r="SPN22" s="3"/>
      <c r="SPO22" s="3"/>
      <c r="SPP22" s="3"/>
      <c r="SPQ22" s="3"/>
      <c r="SPR22" s="3"/>
      <c r="SPS22" s="3"/>
      <c r="SPT22" s="3"/>
      <c r="SPU22" s="3"/>
      <c r="SPV22" s="3"/>
      <c r="SPW22" s="3"/>
      <c r="SPX22" s="3"/>
      <c r="SPY22" s="3"/>
      <c r="SPZ22" s="3"/>
      <c r="SQA22" s="3"/>
      <c r="SQB22" s="3"/>
      <c r="SQC22" s="3"/>
      <c r="SQD22" s="3"/>
      <c r="SQE22" s="3"/>
      <c r="SQF22" s="3"/>
      <c r="SQG22" s="3"/>
      <c r="SQH22" s="3"/>
      <c r="SQI22" s="3"/>
      <c r="SQJ22" s="3"/>
      <c r="SQK22" s="3"/>
      <c r="SQL22" s="3"/>
      <c r="SQM22" s="3"/>
      <c r="SQN22" s="3"/>
      <c r="SQO22" s="3"/>
      <c r="SQP22" s="3"/>
      <c r="SQQ22" s="3"/>
      <c r="SQR22" s="3"/>
      <c r="SQS22" s="3"/>
      <c r="SQT22" s="3"/>
      <c r="SQU22" s="3"/>
      <c r="SQV22" s="3"/>
      <c r="SQW22" s="3"/>
      <c r="SQX22" s="3"/>
      <c r="SQY22" s="3"/>
      <c r="SQZ22" s="3"/>
      <c r="SRA22" s="3"/>
      <c r="SRB22" s="3"/>
      <c r="SRC22" s="3"/>
      <c r="SRD22" s="3"/>
      <c r="SRE22" s="3"/>
      <c r="SRF22" s="3"/>
      <c r="SRG22" s="3"/>
      <c r="SRH22" s="3"/>
      <c r="SRI22" s="3"/>
      <c r="SRJ22" s="3"/>
      <c r="SRK22" s="3"/>
      <c r="SRL22" s="3"/>
      <c r="SRM22" s="3"/>
      <c r="SRN22" s="3"/>
      <c r="SRO22" s="3"/>
      <c r="SRP22" s="3"/>
      <c r="SRQ22" s="3"/>
      <c r="SRR22" s="3"/>
      <c r="SRS22" s="3"/>
      <c r="SRT22" s="3"/>
      <c r="SRU22" s="3"/>
      <c r="SRV22" s="3"/>
      <c r="SRW22" s="3"/>
      <c r="SRX22" s="3"/>
      <c r="SRY22" s="3"/>
      <c r="SRZ22" s="3"/>
      <c r="SSA22" s="3"/>
      <c r="SSB22" s="3"/>
      <c r="SSC22" s="3"/>
      <c r="SSD22" s="3"/>
      <c r="SSE22" s="3"/>
      <c r="SSF22" s="3"/>
      <c r="SSG22" s="3"/>
      <c r="SSH22" s="3"/>
      <c r="SSI22" s="3"/>
      <c r="SSJ22" s="3"/>
      <c r="SSK22" s="3"/>
      <c r="SSL22" s="3"/>
      <c r="SSM22" s="3"/>
      <c r="SSN22" s="3"/>
      <c r="SSO22" s="3"/>
      <c r="SSP22" s="3"/>
      <c r="SSQ22" s="3"/>
      <c r="SSR22" s="3"/>
      <c r="SSS22" s="3"/>
      <c r="SST22" s="3"/>
      <c r="SSU22" s="3"/>
      <c r="SSV22" s="3"/>
      <c r="SSW22" s="3"/>
      <c r="SSX22" s="3"/>
      <c r="SSY22" s="3"/>
      <c r="SSZ22" s="3"/>
      <c r="STA22" s="3"/>
      <c r="STB22" s="3"/>
      <c r="STC22" s="3"/>
      <c r="STD22" s="3"/>
      <c r="STE22" s="3"/>
      <c r="STF22" s="3"/>
      <c r="STG22" s="3"/>
      <c r="STH22" s="3"/>
      <c r="STI22" s="3"/>
      <c r="STJ22" s="3"/>
      <c r="STK22" s="3"/>
      <c r="STL22" s="3"/>
      <c r="STM22" s="3"/>
      <c r="STN22" s="3"/>
      <c r="STO22" s="3"/>
      <c r="STP22" s="3"/>
      <c r="STQ22" s="3"/>
      <c r="STR22" s="3"/>
      <c r="STS22" s="3"/>
      <c r="STT22" s="3"/>
      <c r="STU22" s="3"/>
      <c r="STV22" s="3"/>
      <c r="STW22" s="3"/>
      <c r="STX22" s="3"/>
      <c r="STY22" s="3"/>
      <c r="STZ22" s="3"/>
      <c r="SUA22" s="3"/>
      <c r="SUB22" s="3"/>
      <c r="SUC22" s="3"/>
      <c r="SUD22" s="3"/>
      <c r="SUE22" s="3"/>
      <c r="SUF22" s="3"/>
      <c r="SUG22" s="3"/>
      <c r="SUH22" s="3"/>
      <c r="SUI22" s="3"/>
      <c r="SUJ22" s="3"/>
      <c r="SUK22" s="3"/>
      <c r="SUL22" s="3"/>
      <c r="SUM22" s="3"/>
      <c r="SUN22" s="3"/>
      <c r="SUO22" s="3"/>
      <c r="SUP22" s="3"/>
      <c r="SUQ22" s="3"/>
      <c r="SUR22" s="3"/>
      <c r="SUS22" s="3"/>
      <c r="SUT22" s="3"/>
      <c r="SUU22" s="3"/>
      <c r="SUV22" s="3"/>
      <c r="SUW22" s="3"/>
      <c r="SUX22" s="3"/>
      <c r="SUY22" s="3"/>
      <c r="SUZ22" s="3"/>
      <c r="SVA22" s="3"/>
      <c r="SVB22" s="3"/>
      <c r="SVC22" s="3"/>
      <c r="SVD22" s="3"/>
      <c r="SVE22" s="3"/>
      <c r="SVF22" s="3"/>
      <c r="SVG22" s="3"/>
      <c r="SVH22" s="3"/>
      <c r="SVI22" s="3"/>
      <c r="SVJ22" s="3"/>
      <c r="SVK22" s="3"/>
      <c r="SVL22" s="3"/>
      <c r="SVM22" s="3"/>
      <c r="SVN22" s="3"/>
      <c r="SVO22" s="3"/>
      <c r="SVP22" s="3"/>
      <c r="SVQ22" s="3"/>
      <c r="SVR22" s="3"/>
      <c r="SVS22" s="3"/>
      <c r="SVT22" s="3"/>
      <c r="SVU22" s="3"/>
      <c r="SVV22" s="3"/>
      <c r="SVW22" s="3"/>
      <c r="SVX22" s="3"/>
      <c r="SVY22" s="3"/>
      <c r="SVZ22" s="3"/>
      <c r="SWA22" s="3"/>
      <c r="SWB22" s="3"/>
      <c r="SWC22" s="3"/>
      <c r="SWD22" s="3"/>
      <c r="SWE22" s="3"/>
      <c r="SWF22" s="3"/>
      <c r="SWG22" s="3"/>
      <c r="SWH22" s="3"/>
      <c r="SWI22" s="3"/>
      <c r="SWJ22" s="3"/>
      <c r="SWK22" s="3"/>
      <c r="SWL22" s="3"/>
      <c r="SWM22" s="3"/>
      <c r="SWN22" s="3"/>
      <c r="SWO22" s="3"/>
      <c r="SWP22" s="3"/>
      <c r="SWQ22" s="3"/>
      <c r="SWR22" s="3"/>
      <c r="SWS22" s="3"/>
      <c r="SWT22" s="3"/>
      <c r="SWU22" s="3"/>
      <c r="SWV22" s="3"/>
      <c r="SWW22" s="3"/>
      <c r="SWX22" s="3"/>
      <c r="SWY22" s="3"/>
      <c r="SWZ22" s="3"/>
      <c r="SXA22" s="3"/>
      <c r="SXB22" s="3"/>
      <c r="SXC22" s="3"/>
      <c r="SXD22" s="3"/>
      <c r="SXE22" s="3"/>
      <c r="SXF22" s="3"/>
      <c r="SXG22" s="3"/>
      <c r="SXH22" s="3"/>
      <c r="SXI22" s="3"/>
      <c r="SXJ22" s="3"/>
      <c r="SXK22" s="3"/>
      <c r="SXL22" s="3"/>
      <c r="SXM22" s="3"/>
      <c r="SXN22" s="3"/>
      <c r="SXO22" s="3"/>
      <c r="SXP22" s="3"/>
      <c r="SXQ22" s="3"/>
      <c r="SXR22" s="3"/>
      <c r="SXS22" s="3"/>
      <c r="SXT22" s="3"/>
      <c r="SXU22" s="3"/>
      <c r="SXV22" s="3"/>
      <c r="SXW22" s="3"/>
      <c r="SXX22" s="3"/>
      <c r="SXY22" s="3"/>
      <c r="SXZ22" s="3"/>
      <c r="SYA22" s="3"/>
      <c r="SYB22" s="3"/>
      <c r="SYC22" s="3"/>
      <c r="SYD22" s="3"/>
      <c r="SYE22" s="3"/>
      <c r="SYF22" s="3"/>
      <c r="SYG22" s="3"/>
      <c r="SYH22" s="3"/>
      <c r="SYI22" s="3"/>
      <c r="SYJ22" s="3"/>
      <c r="SYK22" s="3"/>
      <c r="SYL22" s="3"/>
      <c r="SYM22" s="3"/>
      <c r="SYN22" s="3"/>
      <c r="SYO22" s="3"/>
      <c r="SYP22" s="3"/>
      <c r="SYQ22" s="3"/>
      <c r="SYR22" s="3"/>
      <c r="SYS22" s="3"/>
      <c r="SYT22" s="3"/>
      <c r="SYU22" s="3"/>
      <c r="SYV22" s="3"/>
      <c r="SYW22" s="3"/>
      <c r="SYX22" s="3"/>
      <c r="SYY22" s="3"/>
      <c r="SYZ22" s="3"/>
      <c r="SZA22" s="3"/>
      <c r="SZB22" s="3"/>
      <c r="SZC22" s="3"/>
      <c r="SZD22" s="3"/>
      <c r="SZE22" s="3"/>
      <c r="SZF22" s="3"/>
      <c r="SZG22" s="3"/>
      <c r="SZH22" s="3"/>
      <c r="SZI22" s="3"/>
      <c r="SZJ22" s="3"/>
      <c r="SZK22" s="3"/>
      <c r="SZL22" s="3"/>
      <c r="SZM22" s="3"/>
      <c r="SZN22" s="3"/>
      <c r="SZO22" s="3"/>
      <c r="SZP22" s="3"/>
      <c r="SZQ22" s="3"/>
      <c r="SZR22" s="3"/>
      <c r="SZS22" s="3"/>
      <c r="SZT22" s="3"/>
      <c r="SZU22" s="3"/>
      <c r="SZV22" s="3"/>
      <c r="SZW22" s="3"/>
      <c r="SZX22" s="3"/>
      <c r="SZY22" s="3"/>
      <c r="SZZ22" s="3"/>
      <c r="TAA22" s="3"/>
      <c r="TAB22" s="3"/>
      <c r="TAC22" s="3"/>
      <c r="TAD22" s="3"/>
      <c r="TAE22" s="3"/>
      <c r="TAF22" s="3"/>
      <c r="TAG22" s="3"/>
      <c r="TAH22" s="3"/>
      <c r="TAI22" s="3"/>
      <c r="TAJ22" s="3"/>
      <c r="TAK22" s="3"/>
      <c r="TAL22" s="3"/>
      <c r="TAM22" s="3"/>
      <c r="TAN22" s="3"/>
      <c r="TAO22" s="3"/>
      <c r="TAP22" s="3"/>
      <c r="TAQ22" s="3"/>
      <c r="TAR22" s="3"/>
      <c r="TAS22" s="3"/>
      <c r="TAT22" s="3"/>
      <c r="TAU22" s="3"/>
      <c r="TAV22" s="3"/>
      <c r="TAW22" s="3"/>
      <c r="TAX22" s="3"/>
      <c r="TAY22" s="3"/>
      <c r="TAZ22" s="3"/>
      <c r="TBA22" s="3"/>
      <c r="TBB22" s="3"/>
      <c r="TBC22" s="3"/>
      <c r="TBD22" s="3"/>
      <c r="TBE22" s="3"/>
      <c r="TBF22" s="3"/>
      <c r="TBG22" s="3"/>
      <c r="TBH22" s="3"/>
      <c r="TBI22" s="3"/>
      <c r="TBJ22" s="3"/>
      <c r="TBK22" s="3"/>
      <c r="TBL22" s="3"/>
      <c r="TBM22" s="3"/>
      <c r="TBN22" s="3"/>
      <c r="TBO22" s="3"/>
      <c r="TBP22" s="3"/>
      <c r="TBQ22" s="3"/>
      <c r="TBR22" s="3"/>
      <c r="TBS22" s="3"/>
      <c r="TBT22" s="3"/>
      <c r="TBU22" s="3"/>
      <c r="TBV22" s="3"/>
      <c r="TBW22" s="3"/>
      <c r="TBX22" s="3"/>
      <c r="TBY22" s="3"/>
      <c r="TBZ22" s="3"/>
      <c r="TCA22" s="3"/>
      <c r="TCB22" s="3"/>
      <c r="TCC22" s="3"/>
      <c r="TCD22" s="3"/>
      <c r="TCE22" s="3"/>
      <c r="TCF22" s="3"/>
      <c r="TCG22" s="3"/>
      <c r="TCH22" s="3"/>
      <c r="TCI22" s="3"/>
      <c r="TCJ22" s="3"/>
      <c r="TCK22" s="3"/>
      <c r="TCL22" s="3"/>
      <c r="TCM22" s="3"/>
      <c r="TCN22" s="3"/>
      <c r="TCO22" s="3"/>
      <c r="TCP22" s="3"/>
      <c r="TCQ22" s="3"/>
      <c r="TCR22" s="3"/>
      <c r="TCS22" s="3"/>
      <c r="TCT22" s="3"/>
      <c r="TCU22" s="3"/>
      <c r="TCV22" s="3"/>
      <c r="TCW22" s="3"/>
      <c r="TCX22" s="3"/>
      <c r="TCY22" s="3"/>
      <c r="TCZ22" s="3"/>
      <c r="TDA22" s="3"/>
      <c r="TDB22" s="3"/>
      <c r="TDC22" s="3"/>
      <c r="TDD22" s="3"/>
      <c r="TDE22" s="3"/>
      <c r="TDF22" s="3"/>
      <c r="TDG22" s="3"/>
      <c r="TDH22" s="3"/>
      <c r="TDI22" s="3"/>
      <c r="TDJ22" s="3"/>
      <c r="TDK22" s="3"/>
      <c r="TDL22" s="3"/>
      <c r="TDM22" s="3"/>
      <c r="TDN22" s="3"/>
      <c r="TDO22" s="3"/>
      <c r="TDP22" s="3"/>
      <c r="TDQ22" s="3"/>
      <c r="TDR22" s="3"/>
      <c r="TDS22" s="3"/>
      <c r="TDT22" s="3"/>
      <c r="TDU22" s="3"/>
      <c r="TDV22" s="3"/>
      <c r="TDW22" s="3"/>
      <c r="TDX22" s="3"/>
      <c r="TDY22" s="3"/>
      <c r="TDZ22" s="3"/>
      <c r="TEA22" s="3"/>
      <c r="TEB22" s="3"/>
      <c r="TEC22" s="3"/>
      <c r="TED22" s="3"/>
      <c r="TEE22" s="3"/>
      <c r="TEF22" s="3"/>
      <c r="TEG22" s="3"/>
      <c r="TEH22" s="3"/>
      <c r="TEI22" s="3"/>
      <c r="TEJ22" s="3"/>
      <c r="TEK22" s="3"/>
      <c r="TEL22" s="3"/>
      <c r="TEM22" s="3"/>
      <c r="TEN22" s="3"/>
      <c r="TEO22" s="3"/>
      <c r="TEP22" s="3"/>
      <c r="TEQ22" s="3"/>
      <c r="TER22" s="3"/>
      <c r="TES22" s="3"/>
      <c r="TET22" s="3"/>
      <c r="TEU22" s="3"/>
      <c r="TEV22" s="3"/>
      <c r="TEW22" s="3"/>
      <c r="TEX22" s="3"/>
      <c r="TEY22" s="3"/>
      <c r="TEZ22" s="3"/>
      <c r="TFA22" s="3"/>
      <c r="TFB22" s="3"/>
      <c r="TFC22" s="3"/>
      <c r="TFD22" s="3"/>
      <c r="TFE22" s="3"/>
      <c r="TFF22" s="3"/>
      <c r="TFG22" s="3"/>
      <c r="TFH22" s="3"/>
      <c r="TFI22" s="3"/>
      <c r="TFJ22" s="3"/>
      <c r="TFK22" s="3"/>
      <c r="TFL22" s="3"/>
      <c r="TFM22" s="3"/>
      <c r="TFN22" s="3"/>
      <c r="TFO22" s="3"/>
      <c r="TFP22" s="3"/>
      <c r="TFQ22" s="3"/>
      <c r="TFR22" s="3"/>
      <c r="TFS22" s="3"/>
      <c r="TFT22" s="3"/>
      <c r="TFU22" s="3"/>
      <c r="TFV22" s="3"/>
      <c r="TFW22" s="3"/>
      <c r="TFX22" s="3"/>
      <c r="TFY22" s="3"/>
      <c r="TFZ22" s="3"/>
      <c r="TGA22" s="3"/>
      <c r="TGB22" s="3"/>
      <c r="TGC22" s="3"/>
      <c r="TGD22" s="3"/>
      <c r="TGE22" s="3"/>
      <c r="TGF22" s="3"/>
      <c r="TGG22" s="3"/>
      <c r="TGH22" s="3"/>
      <c r="TGI22" s="3"/>
      <c r="TGJ22" s="3"/>
      <c r="TGK22" s="3"/>
      <c r="TGL22" s="3"/>
      <c r="TGM22" s="3"/>
      <c r="TGN22" s="3"/>
      <c r="TGO22" s="3"/>
      <c r="TGP22" s="3"/>
      <c r="TGQ22" s="3"/>
      <c r="TGR22" s="3"/>
      <c r="TGS22" s="3"/>
      <c r="TGT22" s="3"/>
      <c r="TGU22" s="3"/>
      <c r="TGV22" s="3"/>
      <c r="TGW22" s="3"/>
      <c r="TGX22" s="3"/>
      <c r="TGY22" s="3"/>
      <c r="TGZ22" s="3"/>
      <c r="THA22" s="3"/>
      <c r="THB22" s="3"/>
      <c r="THC22" s="3"/>
      <c r="THD22" s="3"/>
      <c r="THE22" s="3"/>
      <c r="THF22" s="3"/>
      <c r="THG22" s="3"/>
      <c r="THH22" s="3"/>
      <c r="THI22" s="3"/>
      <c r="THJ22" s="3"/>
      <c r="THK22" s="3"/>
      <c r="THL22" s="3"/>
      <c r="THM22" s="3"/>
      <c r="THN22" s="3"/>
      <c r="THO22" s="3"/>
      <c r="THP22" s="3"/>
      <c r="THQ22" s="3"/>
      <c r="THR22" s="3"/>
      <c r="THS22" s="3"/>
      <c r="THT22" s="3"/>
      <c r="THU22" s="3"/>
      <c r="THV22" s="3"/>
      <c r="THW22" s="3"/>
      <c r="THX22" s="3"/>
      <c r="THY22" s="3"/>
      <c r="THZ22" s="3"/>
      <c r="TIA22" s="3"/>
      <c r="TIB22" s="3"/>
      <c r="TIC22" s="3"/>
      <c r="TID22" s="3"/>
      <c r="TIE22" s="3"/>
      <c r="TIF22" s="3"/>
      <c r="TIG22" s="3"/>
      <c r="TIH22" s="3"/>
      <c r="TII22" s="3"/>
      <c r="TIJ22" s="3"/>
      <c r="TIK22" s="3"/>
      <c r="TIL22" s="3"/>
      <c r="TIM22" s="3"/>
      <c r="TIN22" s="3"/>
      <c r="TIO22" s="3"/>
      <c r="TIP22" s="3"/>
      <c r="TIQ22" s="3"/>
      <c r="TIR22" s="3"/>
      <c r="TIS22" s="3"/>
      <c r="TIT22" s="3"/>
      <c r="TIU22" s="3"/>
      <c r="TIV22" s="3"/>
      <c r="TIW22" s="3"/>
      <c r="TIX22" s="3"/>
      <c r="TIY22" s="3"/>
      <c r="TIZ22" s="3"/>
      <c r="TJA22" s="3"/>
      <c r="TJB22" s="3"/>
      <c r="TJC22" s="3"/>
      <c r="TJD22" s="3"/>
      <c r="TJE22" s="3"/>
      <c r="TJF22" s="3"/>
      <c r="TJG22" s="3"/>
      <c r="TJH22" s="3"/>
      <c r="TJI22" s="3"/>
      <c r="TJJ22" s="3"/>
      <c r="TJK22" s="3"/>
      <c r="TJL22" s="3"/>
      <c r="TJM22" s="3"/>
      <c r="TJN22" s="3"/>
      <c r="TJO22" s="3"/>
      <c r="TJP22" s="3"/>
      <c r="TJQ22" s="3"/>
      <c r="TJR22" s="3"/>
      <c r="TJS22" s="3"/>
      <c r="TJT22" s="3"/>
      <c r="TJU22" s="3"/>
      <c r="TJV22" s="3"/>
      <c r="TJW22" s="3"/>
      <c r="TJX22" s="3"/>
      <c r="TJY22" s="3"/>
      <c r="TJZ22" s="3"/>
      <c r="TKA22" s="3"/>
      <c r="TKB22" s="3"/>
      <c r="TKC22" s="3"/>
      <c r="TKD22" s="3"/>
      <c r="TKE22" s="3"/>
      <c r="TKF22" s="3"/>
      <c r="TKG22" s="3"/>
      <c r="TKH22" s="3"/>
      <c r="TKI22" s="3"/>
      <c r="TKJ22" s="3"/>
      <c r="TKK22" s="3"/>
      <c r="TKL22" s="3"/>
      <c r="TKM22" s="3"/>
      <c r="TKN22" s="3"/>
      <c r="TKO22" s="3"/>
      <c r="TKP22" s="3"/>
      <c r="TKQ22" s="3"/>
      <c r="TKR22" s="3"/>
      <c r="TKS22" s="3"/>
      <c r="TKT22" s="3"/>
      <c r="TKU22" s="3"/>
      <c r="TKV22" s="3"/>
      <c r="TKW22" s="3"/>
      <c r="TKX22" s="3"/>
      <c r="TKY22" s="3"/>
      <c r="TKZ22" s="3"/>
      <c r="TLA22" s="3"/>
      <c r="TLB22" s="3"/>
      <c r="TLC22" s="3"/>
      <c r="TLD22" s="3"/>
      <c r="TLE22" s="3"/>
      <c r="TLF22" s="3"/>
      <c r="TLG22" s="3"/>
      <c r="TLH22" s="3"/>
      <c r="TLI22" s="3"/>
      <c r="TLJ22" s="3"/>
      <c r="TLK22" s="3"/>
      <c r="TLL22" s="3"/>
      <c r="TLM22" s="3"/>
      <c r="TLN22" s="3"/>
      <c r="TLO22" s="3"/>
      <c r="TLP22" s="3"/>
      <c r="TLQ22" s="3"/>
      <c r="TLR22" s="3"/>
      <c r="TLS22" s="3"/>
      <c r="TLT22" s="3"/>
      <c r="TLU22" s="3"/>
      <c r="TLV22" s="3"/>
      <c r="TLW22" s="3"/>
      <c r="TLX22" s="3"/>
      <c r="TLY22" s="3"/>
      <c r="TLZ22" s="3"/>
      <c r="TMA22" s="3"/>
      <c r="TMB22" s="3"/>
      <c r="TMC22" s="3"/>
      <c r="TMD22" s="3"/>
      <c r="TME22" s="3"/>
      <c r="TMF22" s="3"/>
      <c r="TMG22" s="3"/>
      <c r="TMH22" s="3"/>
      <c r="TMI22" s="3"/>
      <c r="TMJ22" s="3"/>
      <c r="TMK22" s="3"/>
      <c r="TML22" s="3"/>
      <c r="TMM22" s="3"/>
      <c r="TMN22" s="3"/>
      <c r="TMO22" s="3"/>
      <c r="TMP22" s="3"/>
      <c r="TMQ22" s="3"/>
      <c r="TMR22" s="3"/>
      <c r="TMS22" s="3"/>
      <c r="TMT22" s="3"/>
      <c r="TMU22" s="3"/>
      <c r="TMV22" s="3"/>
      <c r="TMW22" s="3"/>
      <c r="TMX22" s="3"/>
      <c r="TMY22" s="3"/>
      <c r="TMZ22" s="3"/>
      <c r="TNA22" s="3"/>
      <c r="TNB22" s="3"/>
      <c r="TNC22" s="3"/>
      <c r="TND22" s="3"/>
      <c r="TNE22" s="3"/>
      <c r="TNF22" s="3"/>
      <c r="TNG22" s="3"/>
      <c r="TNH22" s="3"/>
      <c r="TNI22" s="3"/>
      <c r="TNJ22" s="3"/>
      <c r="TNK22" s="3"/>
      <c r="TNL22" s="3"/>
      <c r="TNM22" s="3"/>
      <c r="TNN22" s="3"/>
      <c r="TNO22" s="3"/>
      <c r="TNP22" s="3"/>
      <c r="TNQ22" s="3"/>
      <c r="TNR22" s="3"/>
      <c r="TNS22" s="3"/>
      <c r="TNT22" s="3"/>
      <c r="TNU22" s="3"/>
      <c r="TNV22" s="3"/>
      <c r="TNW22" s="3"/>
      <c r="TNX22" s="3"/>
      <c r="TNY22" s="3"/>
      <c r="TNZ22" s="3"/>
      <c r="TOA22" s="3"/>
      <c r="TOB22" s="3"/>
      <c r="TOC22" s="3"/>
      <c r="TOD22" s="3"/>
      <c r="TOE22" s="3"/>
      <c r="TOF22" s="3"/>
      <c r="TOG22" s="3"/>
      <c r="TOH22" s="3"/>
      <c r="TOI22" s="3"/>
      <c r="TOJ22" s="3"/>
      <c r="TOK22" s="3"/>
      <c r="TOL22" s="3"/>
      <c r="TOM22" s="3"/>
      <c r="TON22" s="3"/>
      <c r="TOO22" s="3"/>
      <c r="TOP22" s="3"/>
      <c r="TOQ22" s="3"/>
      <c r="TOR22" s="3"/>
      <c r="TOS22" s="3"/>
      <c r="TOT22" s="3"/>
      <c r="TOU22" s="3"/>
      <c r="TOV22" s="3"/>
      <c r="TOW22" s="3"/>
      <c r="TOX22" s="3"/>
      <c r="TOY22" s="3"/>
      <c r="TOZ22" s="3"/>
      <c r="TPA22" s="3"/>
      <c r="TPB22" s="3"/>
      <c r="TPC22" s="3"/>
      <c r="TPD22" s="3"/>
      <c r="TPE22" s="3"/>
      <c r="TPF22" s="3"/>
      <c r="TPG22" s="3"/>
      <c r="TPH22" s="3"/>
      <c r="TPI22" s="3"/>
      <c r="TPJ22" s="3"/>
      <c r="TPK22" s="3"/>
      <c r="TPL22" s="3"/>
      <c r="TPM22" s="3"/>
      <c r="TPN22" s="3"/>
      <c r="TPO22" s="3"/>
      <c r="TPP22" s="3"/>
      <c r="TPQ22" s="3"/>
      <c r="TPR22" s="3"/>
      <c r="TPS22" s="3"/>
      <c r="TPT22" s="3"/>
      <c r="TPU22" s="3"/>
      <c r="TPV22" s="3"/>
      <c r="TPW22" s="3"/>
      <c r="TPX22" s="3"/>
      <c r="TPY22" s="3"/>
      <c r="TPZ22" s="3"/>
      <c r="TQA22" s="3"/>
      <c r="TQB22" s="3"/>
      <c r="TQC22" s="3"/>
      <c r="TQD22" s="3"/>
      <c r="TQE22" s="3"/>
      <c r="TQF22" s="3"/>
      <c r="TQG22" s="3"/>
      <c r="TQH22" s="3"/>
      <c r="TQI22" s="3"/>
      <c r="TQJ22" s="3"/>
      <c r="TQK22" s="3"/>
      <c r="TQL22" s="3"/>
      <c r="TQM22" s="3"/>
      <c r="TQN22" s="3"/>
      <c r="TQO22" s="3"/>
      <c r="TQP22" s="3"/>
      <c r="TQQ22" s="3"/>
      <c r="TQR22" s="3"/>
      <c r="TQS22" s="3"/>
      <c r="TQT22" s="3"/>
      <c r="TQU22" s="3"/>
      <c r="TQV22" s="3"/>
      <c r="TQW22" s="3"/>
      <c r="TQX22" s="3"/>
      <c r="TQY22" s="3"/>
      <c r="TQZ22" s="3"/>
      <c r="TRA22" s="3"/>
      <c r="TRB22" s="3"/>
      <c r="TRC22" s="3"/>
      <c r="TRD22" s="3"/>
      <c r="TRE22" s="3"/>
      <c r="TRF22" s="3"/>
      <c r="TRG22" s="3"/>
      <c r="TRH22" s="3"/>
      <c r="TRI22" s="3"/>
      <c r="TRJ22" s="3"/>
      <c r="TRK22" s="3"/>
      <c r="TRL22" s="3"/>
      <c r="TRM22" s="3"/>
      <c r="TRN22" s="3"/>
      <c r="TRO22" s="3"/>
      <c r="TRP22" s="3"/>
      <c r="TRQ22" s="3"/>
      <c r="TRR22" s="3"/>
      <c r="TRS22" s="3"/>
      <c r="TRT22" s="3"/>
      <c r="TRU22" s="3"/>
      <c r="TRV22" s="3"/>
      <c r="TRW22" s="3"/>
      <c r="TRX22" s="3"/>
      <c r="TRY22" s="3"/>
      <c r="TRZ22" s="3"/>
      <c r="TSA22" s="3"/>
      <c r="TSB22" s="3"/>
      <c r="TSC22" s="3"/>
      <c r="TSD22" s="3"/>
      <c r="TSE22" s="3"/>
      <c r="TSF22" s="3"/>
      <c r="TSG22" s="3"/>
      <c r="TSH22" s="3"/>
      <c r="TSI22" s="3"/>
      <c r="TSJ22" s="3"/>
      <c r="TSK22" s="3"/>
      <c r="TSL22" s="3"/>
      <c r="TSM22" s="3"/>
      <c r="TSN22" s="3"/>
      <c r="TSO22" s="3"/>
      <c r="TSP22" s="3"/>
      <c r="TSQ22" s="3"/>
      <c r="TSR22" s="3"/>
      <c r="TSS22" s="3"/>
      <c r="TST22" s="3"/>
      <c r="TSU22" s="3"/>
      <c r="TSV22" s="3"/>
      <c r="TSW22" s="3"/>
      <c r="TSX22" s="3"/>
      <c r="TSY22" s="3"/>
      <c r="TSZ22" s="3"/>
      <c r="TTA22" s="3"/>
      <c r="TTB22" s="3"/>
      <c r="TTC22" s="3"/>
      <c r="TTD22" s="3"/>
      <c r="TTE22" s="3"/>
      <c r="TTF22" s="3"/>
      <c r="TTG22" s="3"/>
      <c r="TTH22" s="3"/>
      <c r="TTI22" s="3"/>
      <c r="TTJ22" s="3"/>
      <c r="TTK22" s="3"/>
      <c r="TTL22" s="3"/>
      <c r="TTM22" s="3"/>
      <c r="TTN22" s="3"/>
      <c r="TTO22" s="3"/>
      <c r="TTP22" s="3"/>
      <c r="TTQ22" s="3"/>
      <c r="TTR22" s="3"/>
      <c r="TTS22" s="3"/>
      <c r="TTT22" s="3"/>
      <c r="TTU22" s="3"/>
      <c r="TTV22" s="3"/>
      <c r="TTW22" s="3"/>
      <c r="TTX22" s="3"/>
      <c r="TTY22" s="3"/>
      <c r="TTZ22" s="3"/>
      <c r="TUA22" s="3"/>
      <c r="TUB22" s="3"/>
      <c r="TUC22" s="3"/>
      <c r="TUD22" s="3"/>
      <c r="TUE22" s="3"/>
      <c r="TUF22" s="3"/>
      <c r="TUG22" s="3"/>
      <c r="TUH22" s="3"/>
      <c r="TUI22" s="3"/>
      <c r="TUJ22" s="3"/>
      <c r="TUK22" s="3"/>
      <c r="TUL22" s="3"/>
      <c r="TUM22" s="3"/>
      <c r="TUN22" s="3"/>
      <c r="TUO22" s="3"/>
      <c r="TUP22" s="3"/>
      <c r="TUQ22" s="3"/>
      <c r="TUR22" s="3"/>
      <c r="TUS22" s="3"/>
      <c r="TUT22" s="3"/>
      <c r="TUU22" s="3"/>
      <c r="TUV22" s="3"/>
      <c r="TUW22" s="3"/>
      <c r="TUX22" s="3"/>
      <c r="TUY22" s="3"/>
      <c r="TUZ22" s="3"/>
      <c r="TVA22" s="3"/>
      <c r="TVB22" s="3"/>
      <c r="TVC22" s="3"/>
      <c r="TVD22" s="3"/>
      <c r="TVE22" s="3"/>
      <c r="TVF22" s="3"/>
      <c r="TVG22" s="3"/>
      <c r="TVH22" s="3"/>
      <c r="TVI22" s="3"/>
      <c r="TVJ22" s="3"/>
      <c r="TVK22" s="3"/>
      <c r="TVL22" s="3"/>
      <c r="TVM22" s="3"/>
      <c r="TVN22" s="3"/>
      <c r="TVO22" s="3"/>
      <c r="TVP22" s="3"/>
      <c r="TVQ22" s="3"/>
      <c r="TVR22" s="3"/>
      <c r="TVS22" s="3"/>
      <c r="TVT22" s="3"/>
      <c r="TVU22" s="3"/>
      <c r="TVV22" s="3"/>
      <c r="TVW22" s="3"/>
      <c r="TVX22" s="3"/>
      <c r="TVY22" s="3"/>
      <c r="TVZ22" s="3"/>
      <c r="TWA22" s="3"/>
      <c r="TWB22" s="3"/>
      <c r="TWC22" s="3"/>
      <c r="TWD22" s="3"/>
      <c r="TWE22" s="3"/>
      <c r="TWF22" s="3"/>
      <c r="TWG22" s="3"/>
      <c r="TWH22" s="3"/>
      <c r="TWI22" s="3"/>
      <c r="TWJ22" s="3"/>
      <c r="TWK22" s="3"/>
      <c r="TWL22" s="3"/>
      <c r="TWM22" s="3"/>
      <c r="TWN22" s="3"/>
      <c r="TWO22" s="3"/>
      <c r="TWP22" s="3"/>
      <c r="TWQ22" s="3"/>
      <c r="TWR22" s="3"/>
      <c r="TWS22" s="3"/>
      <c r="TWT22" s="3"/>
      <c r="TWU22" s="3"/>
      <c r="TWV22" s="3"/>
      <c r="TWW22" s="3"/>
      <c r="TWX22" s="3"/>
      <c r="TWY22" s="3"/>
      <c r="TWZ22" s="3"/>
      <c r="TXA22" s="3"/>
      <c r="TXB22" s="3"/>
      <c r="TXC22" s="3"/>
      <c r="TXD22" s="3"/>
      <c r="TXE22" s="3"/>
      <c r="TXF22" s="3"/>
      <c r="TXG22" s="3"/>
      <c r="TXH22" s="3"/>
      <c r="TXI22" s="3"/>
      <c r="TXJ22" s="3"/>
      <c r="TXK22" s="3"/>
      <c r="TXL22" s="3"/>
      <c r="TXM22" s="3"/>
      <c r="TXN22" s="3"/>
      <c r="TXO22" s="3"/>
      <c r="TXP22" s="3"/>
      <c r="TXQ22" s="3"/>
      <c r="TXR22" s="3"/>
      <c r="TXS22" s="3"/>
      <c r="TXT22" s="3"/>
      <c r="TXU22" s="3"/>
      <c r="TXV22" s="3"/>
      <c r="TXW22" s="3"/>
      <c r="TXX22" s="3"/>
      <c r="TXY22" s="3"/>
      <c r="TXZ22" s="3"/>
      <c r="TYA22" s="3"/>
      <c r="TYB22" s="3"/>
      <c r="TYC22" s="3"/>
      <c r="TYD22" s="3"/>
      <c r="TYE22" s="3"/>
      <c r="TYF22" s="3"/>
      <c r="TYG22" s="3"/>
      <c r="TYH22" s="3"/>
      <c r="TYI22" s="3"/>
      <c r="TYJ22" s="3"/>
      <c r="TYK22" s="3"/>
      <c r="TYL22" s="3"/>
      <c r="TYM22" s="3"/>
      <c r="TYN22" s="3"/>
      <c r="TYO22" s="3"/>
      <c r="TYP22" s="3"/>
      <c r="TYQ22" s="3"/>
      <c r="TYR22" s="3"/>
      <c r="TYS22" s="3"/>
      <c r="TYT22" s="3"/>
      <c r="TYU22" s="3"/>
      <c r="TYV22" s="3"/>
      <c r="TYW22" s="3"/>
      <c r="TYX22" s="3"/>
      <c r="TYY22" s="3"/>
      <c r="TYZ22" s="3"/>
      <c r="TZA22" s="3"/>
      <c r="TZB22" s="3"/>
      <c r="TZC22" s="3"/>
      <c r="TZD22" s="3"/>
      <c r="TZE22" s="3"/>
      <c r="TZF22" s="3"/>
      <c r="TZG22" s="3"/>
      <c r="TZH22" s="3"/>
      <c r="TZI22" s="3"/>
      <c r="TZJ22" s="3"/>
      <c r="TZK22" s="3"/>
      <c r="TZL22" s="3"/>
      <c r="TZM22" s="3"/>
      <c r="TZN22" s="3"/>
      <c r="TZO22" s="3"/>
      <c r="TZP22" s="3"/>
      <c r="TZQ22" s="3"/>
      <c r="TZR22" s="3"/>
      <c r="TZS22" s="3"/>
      <c r="TZT22" s="3"/>
      <c r="TZU22" s="3"/>
      <c r="TZV22" s="3"/>
      <c r="TZW22" s="3"/>
      <c r="TZX22" s="3"/>
      <c r="TZY22" s="3"/>
      <c r="TZZ22" s="3"/>
      <c r="UAA22" s="3"/>
      <c r="UAB22" s="3"/>
      <c r="UAC22" s="3"/>
      <c r="UAD22" s="3"/>
      <c r="UAE22" s="3"/>
      <c r="UAF22" s="3"/>
      <c r="UAG22" s="3"/>
      <c r="UAH22" s="3"/>
      <c r="UAI22" s="3"/>
      <c r="UAJ22" s="3"/>
      <c r="UAK22" s="3"/>
      <c r="UAL22" s="3"/>
      <c r="UAM22" s="3"/>
      <c r="UAN22" s="3"/>
      <c r="UAO22" s="3"/>
      <c r="UAP22" s="3"/>
      <c r="UAQ22" s="3"/>
      <c r="UAR22" s="3"/>
      <c r="UAS22" s="3"/>
      <c r="UAT22" s="3"/>
      <c r="UAU22" s="3"/>
      <c r="UAV22" s="3"/>
      <c r="UAW22" s="3"/>
      <c r="UAX22" s="3"/>
      <c r="UAY22" s="3"/>
      <c r="UAZ22" s="3"/>
      <c r="UBA22" s="3"/>
      <c r="UBB22" s="3"/>
      <c r="UBC22" s="3"/>
      <c r="UBD22" s="3"/>
      <c r="UBE22" s="3"/>
      <c r="UBF22" s="3"/>
      <c r="UBG22" s="3"/>
      <c r="UBH22" s="3"/>
      <c r="UBI22" s="3"/>
      <c r="UBJ22" s="3"/>
      <c r="UBK22" s="3"/>
      <c r="UBL22" s="3"/>
      <c r="UBM22" s="3"/>
      <c r="UBN22" s="3"/>
      <c r="UBO22" s="3"/>
      <c r="UBP22" s="3"/>
      <c r="UBQ22" s="3"/>
      <c r="UBR22" s="3"/>
      <c r="UBS22" s="3"/>
      <c r="UBT22" s="3"/>
      <c r="UBU22" s="3"/>
      <c r="UBV22" s="3"/>
      <c r="UBW22" s="3"/>
      <c r="UBX22" s="3"/>
      <c r="UBY22" s="3"/>
      <c r="UBZ22" s="3"/>
      <c r="UCA22" s="3"/>
      <c r="UCB22" s="3"/>
      <c r="UCC22" s="3"/>
      <c r="UCD22" s="3"/>
      <c r="UCE22" s="3"/>
      <c r="UCF22" s="3"/>
      <c r="UCG22" s="3"/>
      <c r="UCH22" s="3"/>
      <c r="UCI22" s="3"/>
      <c r="UCJ22" s="3"/>
      <c r="UCK22" s="3"/>
      <c r="UCL22" s="3"/>
      <c r="UCM22" s="3"/>
      <c r="UCN22" s="3"/>
      <c r="UCO22" s="3"/>
      <c r="UCP22" s="3"/>
      <c r="UCQ22" s="3"/>
      <c r="UCR22" s="3"/>
      <c r="UCS22" s="3"/>
      <c r="UCT22" s="3"/>
      <c r="UCU22" s="3"/>
      <c r="UCV22" s="3"/>
      <c r="UCW22" s="3"/>
      <c r="UCX22" s="3"/>
      <c r="UCY22" s="3"/>
      <c r="UCZ22" s="3"/>
      <c r="UDA22" s="3"/>
      <c r="UDB22" s="3"/>
      <c r="UDC22" s="3"/>
      <c r="UDD22" s="3"/>
      <c r="UDE22" s="3"/>
      <c r="UDF22" s="3"/>
      <c r="UDG22" s="3"/>
      <c r="UDH22" s="3"/>
      <c r="UDI22" s="3"/>
      <c r="UDJ22" s="3"/>
      <c r="UDK22" s="3"/>
      <c r="UDL22" s="3"/>
      <c r="UDM22" s="3"/>
      <c r="UDN22" s="3"/>
      <c r="UDO22" s="3"/>
      <c r="UDP22" s="3"/>
      <c r="UDQ22" s="3"/>
      <c r="UDR22" s="3"/>
      <c r="UDS22" s="3"/>
      <c r="UDT22" s="3"/>
      <c r="UDU22" s="3"/>
      <c r="UDV22" s="3"/>
      <c r="UDW22" s="3"/>
      <c r="UDX22" s="3"/>
      <c r="UDY22" s="3"/>
      <c r="UDZ22" s="3"/>
      <c r="UEA22" s="3"/>
      <c r="UEB22" s="3"/>
      <c r="UEC22" s="3"/>
      <c r="UED22" s="3"/>
      <c r="UEE22" s="3"/>
      <c r="UEF22" s="3"/>
      <c r="UEG22" s="3"/>
      <c r="UEH22" s="3"/>
      <c r="UEI22" s="3"/>
      <c r="UEJ22" s="3"/>
      <c r="UEK22" s="3"/>
      <c r="UEL22" s="3"/>
      <c r="UEM22" s="3"/>
      <c r="UEN22" s="3"/>
      <c r="UEO22" s="3"/>
      <c r="UEP22" s="3"/>
      <c r="UEQ22" s="3"/>
      <c r="UER22" s="3"/>
      <c r="UES22" s="3"/>
      <c r="UET22" s="3"/>
      <c r="UEU22" s="3"/>
      <c r="UEV22" s="3"/>
      <c r="UEW22" s="3"/>
      <c r="UEX22" s="3"/>
      <c r="UEY22" s="3"/>
      <c r="UEZ22" s="3"/>
      <c r="UFA22" s="3"/>
      <c r="UFB22" s="3"/>
      <c r="UFC22" s="3"/>
      <c r="UFD22" s="3"/>
      <c r="UFE22" s="3"/>
      <c r="UFF22" s="3"/>
      <c r="UFG22" s="3"/>
      <c r="UFH22" s="3"/>
      <c r="UFI22" s="3"/>
      <c r="UFJ22" s="3"/>
      <c r="UFK22" s="3"/>
      <c r="UFL22" s="3"/>
      <c r="UFM22" s="3"/>
      <c r="UFN22" s="3"/>
      <c r="UFO22" s="3"/>
      <c r="UFP22" s="3"/>
      <c r="UFQ22" s="3"/>
      <c r="UFR22" s="3"/>
      <c r="UFS22" s="3"/>
      <c r="UFT22" s="3"/>
      <c r="UFU22" s="3"/>
      <c r="UFV22" s="3"/>
      <c r="UFW22" s="3"/>
      <c r="UFX22" s="3"/>
      <c r="UFY22" s="3"/>
      <c r="UFZ22" s="3"/>
      <c r="UGA22" s="3"/>
      <c r="UGB22" s="3"/>
      <c r="UGC22" s="3"/>
      <c r="UGD22" s="3"/>
      <c r="UGE22" s="3"/>
      <c r="UGF22" s="3"/>
      <c r="UGG22" s="3"/>
      <c r="UGH22" s="3"/>
      <c r="UGI22" s="3"/>
      <c r="UGJ22" s="3"/>
      <c r="UGK22" s="3"/>
      <c r="UGL22" s="3"/>
      <c r="UGM22" s="3"/>
      <c r="UGN22" s="3"/>
      <c r="UGO22" s="3"/>
      <c r="UGP22" s="3"/>
      <c r="UGQ22" s="3"/>
      <c r="UGR22" s="3"/>
      <c r="UGS22" s="3"/>
      <c r="UGT22" s="3"/>
      <c r="UGU22" s="3"/>
      <c r="UGV22" s="3"/>
      <c r="UGW22" s="3"/>
      <c r="UGX22" s="3"/>
      <c r="UGY22" s="3"/>
      <c r="UGZ22" s="3"/>
      <c r="UHA22" s="3"/>
      <c r="UHB22" s="3"/>
      <c r="UHC22" s="3"/>
      <c r="UHD22" s="3"/>
      <c r="UHE22" s="3"/>
      <c r="UHF22" s="3"/>
      <c r="UHG22" s="3"/>
      <c r="UHH22" s="3"/>
      <c r="UHI22" s="3"/>
      <c r="UHJ22" s="3"/>
      <c r="UHK22" s="3"/>
      <c r="UHL22" s="3"/>
      <c r="UHM22" s="3"/>
      <c r="UHN22" s="3"/>
      <c r="UHO22" s="3"/>
      <c r="UHP22" s="3"/>
      <c r="UHQ22" s="3"/>
      <c r="UHR22" s="3"/>
      <c r="UHS22" s="3"/>
      <c r="UHT22" s="3"/>
      <c r="UHU22" s="3"/>
      <c r="UHV22" s="3"/>
      <c r="UHW22" s="3"/>
      <c r="UHX22" s="3"/>
      <c r="UHY22" s="3"/>
      <c r="UHZ22" s="3"/>
      <c r="UIA22" s="3"/>
      <c r="UIB22" s="3"/>
      <c r="UIC22" s="3"/>
      <c r="UID22" s="3"/>
      <c r="UIE22" s="3"/>
      <c r="UIF22" s="3"/>
      <c r="UIG22" s="3"/>
      <c r="UIH22" s="3"/>
      <c r="UII22" s="3"/>
      <c r="UIJ22" s="3"/>
      <c r="UIK22" s="3"/>
      <c r="UIL22" s="3"/>
      <c r="UIM22" s="3"/>
      <c r="UIN22" s="3"/>
      <c r="UIO22" s="3"/>
      <c r="UIP22" s="3"/>
      <c r="UIQ22" s="3"/>
      <c r="UIR22" s="3"/>
      <c r="UIS22" s="3"/>
      <c r="UIT22" s="3"/>
      <c r="UIU22" s="3"/>
      <c r="UIV22" s="3"/>
      <c r="UIW22" s="3"/>
      <c r="UIX22" s="3"/>
      <c r="UIY22" s="3"/>
      <c r="UIZ22" s="3"/>
      <c r="UJA22" s="3"/>
      <c r="UJB22" s="3"/>
      <c r="UJC22" s="3"/>
      <c r="UJD22" s="3"/>
      <c r="UJE22" s="3"/>
      <c r="UJF22" s="3"/>
      <c r="UJG22" s="3"/>
      <c r="UJH22" s="3"/>
      <c r="UJI22" s="3"/>
      <c r="UJJ22" s="3"/>
      <c r="UJK22" s="3"/>
      <c r="UJL22" s="3"/>
      <c r="UJM22" s="3"/>
      <c r="UJN22" s="3"/>
      <c r="UJO22" s="3"/>
      <c r="UJP22" s="3"/>
      <c r="UJQ22" s="3"/>
      <c r="UJR22" s="3"/>
      <c r="UJS22" s="3"/>
      <c r="UJT22" s="3"/>
      <c r="UJU22" s="3"/>
      <c r="UJV22" s="3"/>
      <c r="UJW22" s="3"/>
      <c r="UJX22" s="3"/>
      <c r="UJY22" s="3"/>
      <c r="UJZ22" s="3"/>
      <c r="UKA22" s="3"/>
      <c r="UKB22" s="3"/>
      <c r="UKC22" s="3"/>
      <c r="UKD22" s="3"/>
      <c r="UKE22" s="3"/>
      <c r="UKF22" s="3"/>
      <c r="UKG22" s="3"/>
      <c r="UKH22" s="3"/>
      <c r="UKI22" s="3"/>
      <c r="UKJ22" s="3"/>
      <c r="UKK22" s="3"/>
      <c r="UKL22" s="3"/>
      <c r="UKM22" s="3"/>
      <c r="UKN22" s="3"/>
      <c r="UKO22" s="3"/>
      <c r="UKP22" s="3"/>
      <c r="UKQ22" s="3"/>
      <c r="UKR22" s="3"/>
      <c r="UKS22" s="3"/>
      <c r="UKT22" s="3"/>
      <c r="UKU22" s="3"/>
      <c r="UKV22" s="3"/>
      <c r="UKW22" s="3"/>
      <c r="UKX22" s="3"/>
      <c r="UKY22" s="3"/>
      <c r="UKZ22" s="3"/>
      <c r="ULA22" s="3"/>
      <c r="ULB22" s="3"/>
      <c r="ULC22" s="3"/>
      <c r="ULD22" s="3"/>
      <c r="ULE22" s="3"/>
      <c r="ULF22" s="3"/>
      <c r="ULG22" s="3"/>
      <c r="ULH22" s="3"/>
      <c r="ULI22" s="3"/>
      <c r="ULJ22" s="3"/>
      <c r="ULK22" s="3"/>
      <c r="ULL22" s="3"/>
      <c r="ULM22" s="3"/>
      <c r="ULN22" s="3"/>
      <c r="ULO22" s="3"/>
      <c r="ULP22" s="3"/>
      <c r="ULQ22" s="3"/>
      <c r="ULR22" s="3"/>
      <c r="ULS22" s="3"/>
      <c r="ULT22" s="3"/>
      <c r="ULU22" s="3"/>
      <c r="ULV22" s="3"/>
      <c r="ULW22" s="3"/>
      <c r="ULX22" s="3"/>
      <c r="ULY22" s="3"/>
      <c r="ULZ22" s="3"/>
      <c r="UMA22" s="3"/>
      <c r="UMB22" s="3"/>
      <c r="UMC22" s="3"/>
      <c r="UMD22" s="3"/>
      <c r="UME22" s="3"/>
      <c r="UMF22" s="3"/>
      <c r="UMG22" s="3"/>
      <c r="UMH22" s="3"/>
      <c r="UMI22" s="3"/>
      <c r="UMJ22" s="3"/>
      <c r="UMK22" s="3"/>
      <c r="UML22" s="3"/>
      <c r="UMM22" s="3"/>
      <c r="UMN22" s="3"/>
      <c r="UMO22" s="3"/>
      <c r="UMP22" s="3"/>
      <c r="UMQ22" s="3"/>
      <c r="UMR22" s="3"/>
      <c r="UMS22" s="3"/>
      <c r="UMT22" s="3"/>
      <c r="UMU22" s="3"/>
      <c r="UMV22" s="3"/>
      <c r="UMW22" s="3"/>
      <c r="UMX22" s="3"/>
      <c r="UMY22" s="3"/>
      <c r="UMZ22" s="3"/>
      <c r="UNA22" s="3"/>
      <c r="UNB22" s="3"/>
      <c r="UNC22" s="3"/>
      <c r="UND22" s="3"/>
      <c r="UNE22" s="3"/>
      <c r="UNF22" s="3"/>
      <c r="UNG22" s="3"/>
      <c r="UNH22" s="3"/>
      <c r="UNI22" s="3"/>
      <c r="UNJ22" s="3"/>
      <c r="UNK22" s="3"/>
      <c r="UNL22" s="3"/>
      <c r="UNM22" s="3"/>
      <c r="UNN22" s="3"/>
      <c r="UNO22" s="3"/>
      <c r="UNP22" s="3"/>
      <c r="UNQ22" s="3"/>
      <c r="UNR22" s="3"/>
      <c r="UNS22" s="3"/>
      <c r="UNT22" s="3"/>
      <c r="UNU22" s="3"/>
      <c r="UNV22" s="3"/>
      <c r="UNW22" s="3"/>
      <c r="UNX22" s="3"/>
      <c r="UNY22" s="3"/>
      <c r="UNZ22" s="3"/>
      <c r="UOA22" s="3"/>
      <c r="UOB22" s="3"/>
      <c r="UOC22" s="3"/>
      <c r="UOD22" s="3"/>
      <c r="UOE22" s="3"/>
      <c r="UOF22" s="3"/>
      <c r="UOG22" s="3"/>
      <c r="UOH22" s="3"/>
      <c r="UOI22" s="3"/>
      <c r="UOJ22" s="3"/>
      <c r="UOK22" s="3"/>
      <c r="UOL22" s="3"/>
      <c r="UOM22" s="3"/>
      <c r="UON22" s="3"/>
      <c r="UOO22" s="3"/>
      <c r="UOP22" s="3"/>
      <c r="UOQ22" s="3"/>
      <c r="UOR22" s="3"/>
      <c r="UOS22" s="3"/>
      <c r="UOT22" s="3"/>
      <c r="UOU22" s="3"/>
      <c r="UOV22" s="3"/>
      <c r="UOW22" s="3"/>
      <c r="UOX22" s="3"/>
      <c r="UOY22" s="3"/>
      <c r="UOZ22" s="3"/>
      <c r="UPA22" s="3"/>
      <c r="UPB22" s="3"/>
      <c r="UPC22" s="3"/>
      <c r="UPD22" s="3"/>
      <c r="UPE22" s="3"/>
      <c r="UPF22" s="3"/>
      <c r="UPG22" s="3"/>
      <c r="UPH22" s="3"/>
      <c r="UPI22" s="3"/>
      <c r="UPJ22" s="3"/>
      <c r="UPK22" s="3"/>
      <c r="UPL22" s="3"/>
      <c r="UPM22" s="3"/>
      <c r="UPN22" s="3"/>
      <c r="UPO22" s="3"/>
      <c r="UPP22" s="3"/>
      <c r="UPQ22" s="3"/>
      <c r="UPR22" s="3"/>
      <c r="UPS22" s="3"/>
      <c r="UPT22" s="3"/>
      <c r="UPU22" s="3"/>
      <c r="UPV22" s="3"/>
      <c r="UPW22" s="3"/>
      <c r="UPX22" s="3"/>
      <c r="UPY22" s="3"/>
      <c r="UPZ22" s="3"/>
      <c r="UQA22" s="3"/>
      <c r="UQB22" s="3"/>
      <c r="UQC22" s="3"/>
      <c r="UQD22" s="3"/>
      <c r="UQE22" s="3"/>
      <c r="UQF22" s="3"/>
      <c r="UQG22" s="3"/>
      <c r="UQH22" s="3"/>
      <c r="UQI22" s="3"/>
      <c r="UQJ22" s="3"/>
      <c r="UQK22" s="3"/>
      <c r="UQL22" s="3"/>
      <c r="UQM22" s="3"/>
      <c r="UQN22" s="3"/>
      <c r="UQO22" s="3"/>
      <c r="UQP22" s="3"/>
      <c r="UQQ22" s="3"/>
      <c r="UQR22" s="3"/>
      <c r="UQS22" s="3"/>
      <c r="UQT22" s="3"/>
      <c r="UQU22" s="3"/>
      <c r="UQV22" s="3"/>
      <c r="UQW22" s="3"/>
      <c r="UQX22" s="3"/>
      <c r="UQY22" s="3"/>
      <c r="UQZ22" s="3"/>
      <c r="URA22" s="3"/>
      <c r="URB22" s="3"/>
      <c r="URC22" s="3"/>
      <c r="URD22" s="3"/>
      <c r="URE22" s="3"/>
      <c r="URF22" s="3"/>
      <c r="URG22" s="3"/>
      <c r="URH22" s="3"/>
      <c r="URI22" s="3"/>
      <c r="URJ22" s="3"/>
      <c r="URK22" s="3"/>
      <c r="URL22" s="3"/>
      <c r="URM22" s="3"/>
      <c r="URN22" s="3"/>
      <c r="URO22" s="3"/>
      <c r="URP22" s="3"/>
      <c r="URQ22" s="3"/>
      <c r="URR22" s="3"/>
      <c r="URS22" s="3"/>
      <c r="URT22" s="3"/>
      <c r="URU22" s="3"/>
      <c r="URV22" s="3"/>
      <c r="URW22" s="3"/>
      <c r="URX22" s="3"/>
      <c r="URY22" s="3"/>
      <c r="URZ22" s="3"/>
      <c r="USA22" s="3"/>
      <c r="USB22" s="3"/>
      <c r="USC22" s="3"/>
      <c r="USD22" s="3"/>
      <c r="USE22" s="3"/>
      <c r="USF22" s="3"/>
      <c r="USG22" s="3"/>
      <c r="USH22" s="3"/>
      <c r="USI22" s="3"/>
      <c r="USJ22" s="3"/>
      <c r="USK22" s="3"/>
      <c r="USL22" s="3"/>
      <c r="USM22" s="3"/>
      <c r="USN22" s="3"/>
      <c r="USO22" s="3"/>
      <c r="USP22" s="3"/>
      <c r="USQ22" s="3"/>
      <c r="USR22" s="3"/>
      <c r="USS22" s="3"/>
      <c r="UST22" s="3"/>
      <c r="USU22" s="3"/>
      <c r="USV22" s="3"/>
      <c r="USW22" s="3"/>
      <c r="USX22" s="3"/>
      <c r="USY22" s="3"/>
      <c r="USZ22" s="3"/>
      <c r="UTA22" s="3"/>
      <c r="UTB22" s="3"/>
      <c r="UTC22" s="3"/>
      <c r="UTD22" s="3"/>
      <c r="UTE22" s="3"/>
      <c r="UTF22" s="3"/>
      <c r="UTG22" s="3"/>
      <c r="UTH22" s="3"/>
      <c r="UTI22" s="3"/>
      <c r="UTJ22" s="3"/>
      <c r="UTK22" s="3"/>
      <c r="UTL22" s="3"/>
      <c r="UTM22" s="3"/>
      <c r="UTN22" s="3"/>
      <c r="UTO22" s="3"/>
      <c r="UTP22" s="3"/>
      <c r="UTQ22" s="3"/>
      <c r="UTR22" s="3"/>
      <c r="UTS22" s="3"/>
      <c r="UTT22" s="3"/>
      <c r="UTU22" s="3"/>
      <c r="UTV22" s="3"/>
      <c r="UTW22" s="3"/>
      <c r="UTX22" s="3"/>
      <c r="UTY22" s="3"/>
      <c r="UTZ22" s="3"/>
      <c r="UUA22" s="3"/>
      <c r="UUB22" s="3"/>
      <c r="UUC22" s="3"/>
      <c r="UUD22" s="3"/>
      <c r="UUE22" s="3"/>
      <c r="UUF22" s="3"/>
      <c r="UUG22" s="3"/>
      <c r="UUH22" s="3"/>
      <c r="UUI22" s="3"/>
      <c r="UUJ22" s="3"/>
      <c r="UUK22" s="3"/>
      <c r="UUL22" s="3"/>
      <c r="UUM22" s="3"/>
      <c r="UUN22" s="3"/>
      <c r="UUO22" s="3"/>
      <c r="UUP22" s="3"/>
      <c r="UUQ22" s="3"/>
      <c r="UUR22" s="3"/>
      <c r="UUS22" s="3"/>
      <c r="UUT22" s="3"/>
      <c r="UUU22" s="3"/>
      <c r="UUV22" s="3"/>
      <c r="UUW22" s="3"/>
      <c r="UUX22" s="3"/>
      <c r="UUY22" s="3"/>
      <c r="UUZ22" s="3"/>
      <c r="UVA22" s="3"/>
      <c r="UVB22" s="3"/>
      <c r="UVC22" s="3"/>
      <c r="UVD22" s="3"/>
      <c r="UVE22" s="3"/>
      <c r="UVF22" s="3"/>
      <c r="UVG22" s="3"/>
      <c r="UVH22" s="3"/>
      <c r="UVI22" s="3"/>
      <c r="UVJ22" s="3"/>
      <c r="UVK22" s="3"/>
      <c r="UVL22" s="3"/>
      <c r="UVM22" s="3"/>
      <c r="UVN22" s="3"/>
      <c r="UVO22" s="3"/>
      <c r="UVP22" s="3"/>
      <c r="UVQ22" s="3"/>
      <c r="UVR22" s="3"/>
      <c r="UVS22" s="3"/>
      <c r="UVT22" s="3"/>
      <c r="UVU22" s="3"/>
      <c r="UVV22" s="3"/>
      <c r="UVW22" s="3"/>
      <c r="UVX22" s="3"/>
      <c r="UVY22" s="3"/>
      <c r="UVZ22" s="3"/>
      <c r="UWA22" s="3"/>
      <c r="UWB22" s="3"/>
      <c r="UWC22" s="3"/>
      <c r="UWD22" s="3"/>
      <c r="UWE22" s="3"/>
      <c r="UWF22" s="3"/>
      <c r="UWG22" s="3"/>
      <c r="UWH22" s="3"/>
      <c r="UWI22" s="3"/>
      <c r="UWJ22" s="3"/>
      <c r="UWK22" s="3"/>
      <c r="UWL22" s="3"/>
      <c r="UWM22" s="3"/>
      <c r="UWN22" s="3"/>
      <c r="UWO22" s="3"/>
      <c r="UWP22" s="3"/>
      <c r="UWQ22" s="3"/>
      <c r="UWR22" s="3"/>
      <c r="UWS22" s="3"/>
      <c r="UWT22" s="3"/>
      <c r="UWU22" s="3"/>
      <c r="UWV22" s="3"/>
      <c r="UWW22" s="3"/>
      <c r="UWX22" s="3"/>
      <c r="UWY22" s="3"/>
      <c r="UWZ22" s="3"/>
      <c r="UXA22" s="3"/>
      <c r="UXB22" s="3"/>
      <c r="UXC22" s="3"/>
      <c r="UXD22" s="3"/>
      <c r="UXE22" s="3"/>
      <c r="UXF22" s="3"/>
      <c r="UXG22" s="3"/>
      <c r="UXH22" s="3"/>
      <c r="UXI22" s="3"/>
      <c r="UXJ22" s="3"/>
      <c r="UXK22" s="3"/>
      <c r="UXL22" s="3"/>
      <c r="UXM22" s="3"/>
      <c r="UXN22" s="3"/>
      <c r="UXO22" s="3"/>
      <c r="UXP22" s="3"/>
      <c r="UXQ22" s="3"/>
      <c r="UXR22" s="3"/>
      <c r="UXS22" s="3"/>
      <c r="UXT22" s="3"/>
      <c r="UXU22" s="3"/>
      <c r="UXV22" s="3"/>
      <c r="UXW22" s="3"/>
      <c r="UXX22" s="3"/>
      <c r="UXY22" s="3"/>
      <c r="UXZ22" s="3"/>
      <c r="UYA22" s="3"/>
      <c r="UYB22" s="3"/>
      <c r="UYC22" s="3"/>
      <c r="UYD22" s="3"/>
      <c r="UYE22" s="3"/>
      <c r="UYF22" s="3"/>
      <c r="UYG22" s="3"/>
      <c r="UYH22" s="3"/>
      <c r="UYI22" s="3"/>
      <c r="UYJ22" s="3"/>
      <c r="UYK22" s="3"/>
      <c r="UYL22" s="3"/>
      <c r="UYM22" s="3"/>
      <c r="UYN22" s="3"/>
      <c r="UYO22" s="3"/>
      <c r="UYP22" s="3"/>
      <c r="UYQ22" s="3"/>
      <c r="UYR22" s="3"/>
      <c r="UYS22" s="3"/>
      <c r="UYT22" s="3"/>
      <c r="UYU22" s="3"/>
      <c r="UYV22" s="3"/>
      <c r="UYW22" s="3"/>
      <c r="UYX22" s="3"/>
      <c r="UYY22" s="3"/>
      <c r="UYZ22" s="3"/>
      <c r="UZA22" s="3"/>
      <c r="UZB22" s="3"/>
      <c r="UZC22" s="3"/>
      <c r="UZD22" s="3"/>
      <c r="UZE22" s="3"/>
      <c r="UZF22" s="3"/>
      <c r="UZG22" s="3"/>
      <c r="UZH22" s="3"/>
      <c r="UZI22" s="3"/>
      <c r="UZJ22" s="3"/>
      <c r="UZK22" s="3"/>
      <c r="UZL22" s="3"/>
      <c r="UZM22" s="3"/>
      <c r="UZN22" s="3"/>
      <c r="UZO22" s="3"/>
      <c r="UZP22" s="3"/>
      <c r="UZQ22" s="3"/>
      <c r="UZR22" s="3"/>
      <c r="UZS22" s="3"/>
      <c r="UZT22" s="3"/>
      <c r="UZU22" s="3"/>
      <c r="UZV22" s="3"/>
      <c r="UZW22" s="3"/>
      <c r="UZX22" s="3"/>
      <c r="UZY22" s="3"/>
      <c r="UZZ22" s="3"/>
      <c r="VAA22" s="3"/>
      <c r="VAB22" s="3"/>
      <c r="VAC22" s="3"/>
      <c r="VAD22" s="3"/>
      <c r="VAE22" s="3"/>
      <c r="VAF22" s="3"/>
      <c r="VAG22" s="3"/>
      <c r="VAH22" s="3"/>
      <c r="VAI22" s="3"/>
      <c r="VAJ22" s="3"/>
      <c r="VAK22" s="3"/>
      <c r="VAL22" s="3"/>
      <c r="VAM22" s="3"/>
      <c r="VAN22" s="3"/>
      <c r="VAO22" s="3"/>
      <c r="VAP22" s="3"/>
      <c r="VAQ22" s="3"/>
      <c r="VAR22" s="3"/>
      <c r="VAS22" s="3"/>
      <c r="VAT22" s="3"/>
      <c r="VAU22" s="3"/>
      <c r="VAV22" s="3"/>
      <c r="VAW22" s="3"/>
      <c r="VAX22" s="3"/>
      <c r="VAY22" s="3"/>
      <c r="VAZ22" s="3"/>
      <c r="VBA22" s="3"/>
      <c r="VBB22" s="3"/>
      <c r="VBC22" s="3"/>
      <c r="VBD22" s="3"/>
      <c r="VBE22" s="3"/>
      <c r="VBF22" s="3"/>
      <c r="VBG22" s="3"/>
      <c r="VBH22" s="3"/>
      <c r="VBI22" s="3"/>
      <c r="VBJ22" s="3"/>
      <c r="VBK22" s="3"/>
      <c r="VBL22" s="3"/>
      <c r="VBM22" s="3"/>
      <c r="VBN22" s="3"/>
      <c r="VBO22" s="3"/>
      <c r="VBP22" s="3"/>
      <c r="VBQ22" s="3"/>
      <c r="VBR22" s="3"/>
      <c r="VBS22" s="3"/>
      <c r="VBT22" s="3"/>
      <c r="VBU22" s="3"/>
      <c r="VBV22" s="3"/>
      <c r="VBW22" s="3"/>
      <c r="VBX22" s="3"/>
      <c r="VBY22" s="3"/>
      <c r="VBZ22" s="3"/>
      <c r="VCA22" s="3"/>
      <c r="VCB22" s="3"/>
      <c r="VCC22" s="3"/>
      <c r="VCD22" s="3"/>
      <c r="VCE22" s="3"/>
      <c r="VCF22" s="3"/>
      <c r="VCG22" s="3"/>
      <c r="VCH22" s="3"/>
      <c r="VCI22" s="3"/>
      <c r="VCJ22" s="3"/>
      <c r="VCK22" s="3"/>
      <c r="VCL22" s="3"/>
      <c r="VCM22" s="3"/>
      <c r="VCN22" s="3"/>
      <c r="VCO22" s="3"/>
      <c r="VCP22" s="3"/>
      <c r="VCQ22" s="3"/>
      <c r="VCR22" s="3"/>
      <c r="VCS22" s="3"/>
      <c r="VCT22" s="3"/>
      <c r="VCU22" s="3"/>
      <c r="VCV22" s="3"/>
      <c r="VCW22" s="3"/>
      <c r="VCX22" s="3"/>
      <c r="VCY22" s="3"/>
      <c r="VCZ22" s="3"/>
      <c r="VDA22" s="3"/>
      <c r="VDB22" s="3"/>
      <c r="VDC22" s="3"/>
      <c r="VDD22" s="3"/>
      <c r="VDE22" s="3"/>
      <c r="VDF22" s="3"/>
      <c r="VDG22" s="3"/>
      <c r="VDH22" s="3"/>
      <c r="VDI22" s="3"/>
      <c r="VDJ22" s="3"/>
      <c r="VDK22" s="3"/>
      <c r="VDL22" s="3"/>
      <c r="VDM22" s="3"/>
      <c r="VDN22" s="3"/>
      <c r="VDO22" s="3"/>
      <c r="VDP22" s="3"/>
      <c r="VDQ22" s="3"/>
      <c r="VDR22" s="3"/>
      <c r="VDS22" s="3"/>
      <c r="VDT22" s="3"/>
      <c r="VDU22" s="3"/>
      <c r="VDV22" s="3"/>
      <c r="VDW22" s="3"/>
      <c r="VDX22" s="3"/>
      <c r="VDY22" s="3"/>
      <c r="VDZ22" s="3"/>
      <c r="VEA22" s="3"/>
      <c r="VEB22" s="3"/>
      <c r="VEC22" s="3"/>
      <c r="VED22" s="3"/>
      <c r="VEE22" s="3"/>
      <c r="VEF22" s="3"/>
      <c r="VEG22" s="3"/>
      <c r="VEH22" s="3"/>
      <c r="VEI22" s="3"/>
      <c r="VEJ22" s="3"/>
      <c r="VEK22" s="3"/>
      <c r="VEL22" s="3"/>
      <c r="VEM22" s="3"/>
      <c r="VEN22" s="3"/>
      <c r="VEO22" s="3"/>
      <c r="VEP22" s="3"/>
      <c r="VEQ22" s="3"/>
      <c r="VER22" s="3"/>
      <c r="VES22" s="3"/>
      <c r="VET22" s="3"/>
      <c r="VEU22" s="3"/>
      <c r="VEV22" s="3"/>
      <c r="VEW22" s="3"/>
      <c r="VEX22" s="3"/>
      <c r="VEY22" s="3"/>
      <c r="VEZ22" s="3"/>
      <c r="VFA22" s="3"/>
      <c r="VFB22" s="3"/>
      <c r="VFC22" s="3"/>
      <c r="VFD22" s="3"/>
      <c r="VFE22" s="3"/>
      <c r="VFF22" s="3"/>
      <c r="VFG22" s="3"/>
      <c r="VFH22" s="3"/>
      <c r="VFI22" s="3"/>
      <c r="VFJ22" s="3"/>
      <c r="VFK22" s="3"/>
      <c r="VFL22" s="3"/>
      <c r="VFM22" s="3"/>
      <c r="VFN22" s="3"/>
      <c r="VFO22" s="3"/>
      <c r="VFP22" s="3"/>
      <c r="VFQ22" s="3"/>
      <c r="VFR22" s="3"/>
      <c r="VFS22" s="3"/>
      <c r="VFT22" s="3"/>
      <c r="VFU22" s="3"/>
      <c r="VFV22" s="3"/>
      <c r="VFW22" s="3"/>
      <c r="VFX22" s="3"/>
      <c r="VFY22" s="3"/>
      <c r="VFZ22" s="3"/>
      <c r="VGA22" s="3"/>
      <c r="VGB22" s="3"/>
      <c r="VGC22" s="3"/>
      <c r="VGD22" s="3"/>
      <c r="VGE22" s="3"/>
      <c r="VGF22" s="3"/>
      <c r="VGG22" s="3"/>
      <c r="VGH22" s="3"/>
      <c r="VGI22" s="3"/>
      <c r="VGJ22" s="3"/>
      <c r="VGK22" s="3"/>
      <c r="VGL22" s="3"/>
      <c r="VGM22" s="3"/>
      <c r="VGN22" s="3"/>
      <c r="VGO22" s="3"/>
      <c r="VGP22" s="3"/>
      <c r="VGQ22" s="3"/>
      <c r="VGR22" s="3"/>
      <c r="VGS22" s="3"/>
      <c r="VGT22" s="3"/>
      <c r="VGU22" s="3"/>
      <c r="VGV22" s="3"/>
      <c r="VGW22" s="3"/>
      <c r="VGX22" s="3"/>
      <c r="VGY22" s="3"/>
      <c r="VGZ22" s="3"/>
      <c r="VHA22" s="3"/>
      <c r="VHB22" s="3"/>
      <c r="VHC22" s="3"/>
      <c r="VHD22" s="3"/>
      <c r="VHE22" s="3"/>
      <c r="VHF22" s="3"/>
      <c r="VHG22" s="3"/>
      <c r="VHH22" s="3"/>
      <c r="VHI22" s="3"/>
      <c r="VHJ22" s="3"/>
      <c r="VHK22" s="3"/>
      <c r="VHL22" s="3"/>
      <c r="VHM22" s="3"/>
      <c r="VHN22" s="3"/>
      <c r="VHO22" s="3"/>
      <c r="VHP22" s="3"/>
      <c r="VHQ22" s="3"/>
      <c r="VHR22" s="3"/>
      <c r="VHS22" s="3"/>
      <c r="VHT22" s="3"/>
      <c r="VHU22" s="3"/>
      <c r="VHV22" s="3"/>
      <c r="VHW22" s="3"/>
      <c r="VHX22" s="3"/>
      <c r="VHY22" s="3"/>
      <c r="VHZ22" s="3"/>
      <c r="VIA22" s="3"/>
      <c r="VIB22" s="3"/>
      <c r="VIC22" s="3"/>
      <c r="VID22" s="3"/>
      <c r="VIE22" s="3"/>
      <c r="VIF22" s="3"/>
      <c r="VIG22" s="3"/>
      <c r="VIH22" s="3"/>
      <c r="VII22" s="3"/>
      <c r="VIJ22" s="3"/>
      <c r="VIK22" s="3"/>
      <c r="VIL22" s="3"/>
      <c r="VIM22" s="3"/>
      <c r="VIN22" s="3"/>
      <c r="VIO22" s="3"/>
      <c r="VIP22" s="3"/>
      <c r="VIQ22" s="3"/>
      <c r="VIR22" s="3"/>
      <c r="VIS22" s="3"/>
      <c r="VIT22" s="3"/>
      <c r="VIU22" s="3"/>
      <c r="VIV22" s="3"/>
      <c r="VIW22" s="3"/>
      <c r="VIX22" s="3"/>
      <c r="VIY22" s="3"/>
      <c r="VIZ22" s="3"/>
      <c r="VJA22" s="3"/>
      <c r="VJB22" s="3"/>
      <c r="VJC22" s="3"/>
      <c r="VJD22" s="3"/>
      <c r="VJE22" s="3"/>
      <c r="VJF22" s="3"/>
      <c r="VJG22" s="3"/>
      <c r="VJH22" s="3"/>
      <c r="VJI22" s="3"/>
      <c r="VJJ22" s="3"/>
      <c r="VJK22" s="3"/>
      <c r="VJL22" s="3"/>
      <c r="VJM22" s="3"/>
      <c r="VJN22" s="3"/>
      <c r="VJO22" s="3"/>
      <c r="VJP22" s="3"/>
      <c r="VJQ22" s="3"/>
      <c r="VJR22" s="3"/>
      <c r="VJS22" s="3"/>
      <c r="VJT22" s="3"/>
      <c r="VJU22" s="3"/>
      <c r="VJV22" s="3"/>
      <c r="VJW22" s="3"/>
      <c r="VJX22" s="3"/>
      <c r="VJY22" s="3"/>
      <c r="VJZ22" s="3"/>
      <c r="VKA22" s="3"/>
      <c r="VKB22" s="3"/>
      <c r="VKC22" s="3"/>
      <c r="VKD22" s="3"/>
      <c r="VKE22" s="3"/>
      <c r="VKF22" s="3"/>
      <c r="VKG22" s="3"/>
      <c r="VKH22" s="3"/>
      <c r="VKI22" s="3"/>
      <c r="VKJ22" s="3"/>
      <c r="VKK22" s="3"/>
      <c r="VKL22" s="3"/>
      <c r="VKM22" s="3"/>
      <c r="VKN22" s="3"/>
      <c r="VKO22" s="3"/>
      <c r="VKP22" s="3"/>
      <c r="VKQ22" s="3"/>
      <c r="VKR22" s="3"/>
      <c r="VKS22" s="3"/>
      <c r="VKT22" s="3"/>
      <c r="VKU22" s="3"/>
      <c r="VKV22" s="3"/>
      <c r="VKW22" s="3"/>
      <c r="VKX22" s="3"/>
      <c r="VKY22" s="3"/>
      <c r="VKZ22" s="3"/>
      <c r="VLA22" s="3"/>
      <c r="VLB22" s="3"/>
      <c r="VLC22" s="3"/>
      <c r="VLD22" s="3"/>
      <c r="VLE22" s="3"/>
      <c r="VLF22" s="3"/>
      <c r="VLG22" s="3"/>
      <c r="VLH22" s="3"/>
      <c r="VLI22" s="3"/>
      <c r="VLJ22" s="3"/>
      <c r="VLK22" s="3"/>
      <c r="VLL22" s="3"/>
      <c r="VLM22" s="3"/>
      <c r="VLN22" s="3"/>
      <c r="VLO22" s="3"/>
      <c r="VLP22" s="3"/>
      <c r="VLQ22" s="3"/>
      <c r="VLR22" s="3"/>
      <c r="VLS22" s="3"/>
      <c r="VLT22" s="3"/>
      <c r="VLU22" s="3"/>
      <c r="VLV22" s="3"/>
      <c r="VLW22" s="3"/>
      <c r="VLX22" s="3"/>
      <c r="VLY22" s="3"/>
      <c r="VLZ22" s="3"/>
      <c r="VMA22" s="3"/>
      <c r="VMB22" s="3"/>
      <c r="VMC22" s="3"/>
      <c r="VMD22" s="3"/>
      <c r="VME22" s="3"/>
      <c r="VMF22" s="3"/>
      <c r="VMG22" s="3"/>
      <c r="VMH22" s="3"/>
      <c r="VMI22" s="3"/>
      <c r="VMJ22" s="3"/>
      <c r="VMK22" s="3"/>
      <c r="VML22" s="3"/>
      <c r="VMM22" s="3"/>
      <c r="VMN22" s="3"/>
      <c r="VMO22" s="3"/>
      <c r="VMP22" s="3"/>
      <c r="VMQ22" s="3"/>
      <c r="VMR22" s="3"/>
      <c r="VMS22" s="3"/>
      <c r="VMT22" s="3"/>
      <c r="VMU22" s="3"/>
      <c r="VMV22" s="3"/>
      <c r="VMW22" s="3"/>
      <c r="VMX22" s="3"/>
      <c r="VMY22" s="3"/>
      <c r="VMZ22" s="3"/>
      <c r="VNA22" s="3"/>
      <c r="VNB22" s="3"/>
      <c r="VNC22" s="3"/>
      <c r="VND22" s="3"/>
      <c r="VNE22" s="3"/>
      <c r="VNF22" s="3"/>
      <c r="VNG22" s="3"/>
      <c r="VNH22" s="3"/>
      <c r="VNI22" s="3"/>
      <c r="VNJ22" s="3"/>
      <c r="VNK22" s="3"/>
      <c r="VNL22" s="3"/>
      <c r="VNM22" s="3"/>
      <c r="VNN22" s="3"/>
      <c r="VNO22" s="3"/>
      <c r="VNP22" s="3"/>
      <c r="VNQ22" s="3"/>
      <c r="VNR22" s="3"/>
      <c r="VNS22" s="3"/>
      <c r="VNT22" s="3"/>
      <c r="VNU22" s="3"/>
      <c r="VNV22" s="3"/>
      <c r="VNW22" s="3"/>
      <c r="VNX22" s="3"/>
      <c r="VNY22" s="3"/>
      <c r="VNZ22" s="3"/>
      <c r="VOA22" s="3"/>
      <c r="VOB22" s="3"/>
      <c r="VOC22" s="3"/>
      <c r="VOD22" s="3"/>
      <c r="VOE22" s="3"/>
      <c r="VOF22" s="3"/>
      <c r="VOG22" s="3"/>
      <c r="VOH22" s="3"/>
      <c r="VOI22" s="3"/>
      <c r="VOJ22" s="3"/>
      <c r="VOK22" s="3"/>
      <c r="VOL22" s="3"/>
      <c r="VOM22" s="3"/>
      <c r="VON22" s="3"/>
      <c r="VOO22" s="3"/>
      <c r="VOP22" s="3"/>
      <c r="VOQ22" s="3"/>
      <c r="VOR22" s="3"/>
      <c r="VOS22" s="3"/>
      <c r="VOT22" s="3"/>
      <c r="VOU22" s="3"/>
      <c r="VOV22" s="3"/>
      <c r="VOW22" s="3"/>
      <c r="VOX22" s="3"/>
      <c r="VOY22" s="3"/>
      <c r="VOZ22" s="3"/>
      <c r="VPA22" s="3"/>
      <c r="VPB22" s="3"/>
      <c r="VPC22" s="3"/>
      <c r="VPD22" s="3"/>
      <c r="VPE22" s="3"/>
      <c r="VPF22" s="3"/>
      <c r="VPG22" s="3"/>
      <c r="VPH22" s="3"/>
      <c r="VPI22" s="3"/>
      <c r="VPJ22" s="3"/>
      <c r="VPK22" s="3"/>
      <c r="VPL22" s="3"/>
      <c r="VPM22" s="3"/>
      <c r="VPN22" s="3"/>
      <c r="VPO22" s="3"/>
      <c r="VPP22" s="3"/>
      <c r="VPQ22" s="3"/>
      <c r="VPR22" s="3"/>
      <c r="VPS22" s="3"/>
      <c r="VPT22" s="3"/>
      <c r="VPU22" s="3"/>
      <c r="VPV22" s="3"/>
      <c r="VPW22" s="3"/>
      <c r="VPX22" s="3"/>
      <c r="VPY22" s="3"/>
      <c r="VPZ22" s="3"/>
      <c r="VQA22" s="3"/>
      <c r="VQB22" s="3"/>
      <c r="VQC22" s="3"/>
      <c r="VQD22" s="3"/>
      <c r="VQE22" s="3"/>
      <c r="VQF22" s="3"/>
      <c r="VQG22" s="3"/>
      <c r="VQH22" s="3"/>
      <c r="VQI22" s="3"/>
      <c r="VQJ22" s="3"/>
      <c r="VQK22" s="3"/>
      <c r="VQL22" s="3"/>
      <c r="VQM22" s="3"/>
      <c r="VQN22" s="3"/>
      <c r="VQO22" s="3"/>
      <c r="VQP22" s="3"/>
      <c r="VQQ22" s="3"/>
      <c r="VQR22" s="3"/>
      <c r="VQS22" s="3"/>
      <c r="VQT22" s="3"/>
      <c r="VQU22" s="3"/>
      <c r="VQV22" s="3"/>
      <c r="VQW22" s="3"/>
      <c r="VQX22" s="3"/>
      <c r="VQY22" s="3"/>
      <c r="VQZ22" s="3"/>
      <c r="VRA22" s="3"/>
      <c r="VRB22" s="3"/>
      <c r="VRC22" s="3"/>
      <c r="VRD22" s="3"/>
      <c r="VRE22" s="3"/>
      <c r="VRF22" s="3"/>
      <c r="VRG22" s="3"/>
      <c r="VRH22" s="3"/>
      <c r="VRI22" s="3"/>
      <c r="VRJ22" s="3"/>
      <c r="VRK22" s="3"/>
      <c r="VRL22" s="3"/>
      <c r="VRM22" s="3"/>
      <c r="VRN22" s="3"/>
      <c r="VRO22" s="3"/>
      <c r="VRP22" s="3"/>
      <c r="VRQ22" s="3"/>
      <c r="VRR22" s="3"/>
      <c r="VRS22" s="3"/>
      <c r="VRT22" s="3"/>
      <c r="VRU22" s="3"/>
      <c r="VRV22" s="3"/>
      <c r="VRW22" s="3"/>
      <c r="VRX22" s="3"/>
      <c r="VRY22" s="3"/>
      <c r="VRZ22" s="3"/>
      <c r="VSA22" s="3"/>
      <c r="VSB22" s="3"/>
      <c r="VSC22" s="3"/>
      <c r="VSD22" s="3"/>
      <c r="VSE22" s="3"/>
      <c r="VSF22" s="3"/>
      <c r="VSG22" s="3"/>
      <c r="VSH22" s="3"/>
      <c r="VSI22" s="3"/>
      <c r="VSJ22" s="3"/>
      <c r="VSK22" s="3"/>
      <c r="VSL22" s="3"/>
      <c r="VSM22" s="3"/>
      <c r="VSN22" s="3"/>
      <c r="VSO22" s="3"/>
      <c r="VSP22" s="3"/>
      <c r="VSQ22" s="3"/>
      <c r="VSR22" s="3"/>
      <c r="VSS22" s="3"/>
      <c r="VST22" s="3"/>
      <c r="VSU22" s="3"/>
      <c r="VSV22" s="3"/>
      <c r="VSW22" s="3"/>
      <c r="VSX22" s="3"/>
      <c r="VSY22" s="3"/>
      <c r="VSZ22" s="3"/>
      <c r="VTA22" s="3"/>
      <c r="VTB22" s="3"/>
      <c r="VTC22" s="3"/>
      <c r="VTD22" s="3"/>
      <c r="VTE22" s="3"/>
      <c r="VTF22" s="3"/>
      <c r="VTG22" s="3"/>
      <c r="VTH22" s="3"/>
      <c r="VTI22" s="3"/>
      <c r="VTJ22" s="3"/>
      <c r="VTK22" s="3"/>
      <c r="VTL22" s="3"/>
      <c r="VTM22" s="3"/>
      <c r="VTN22" s="3"/>
      <c r="VTO22" s="3"/>
      <c r="VTP22" s="3"/>
      <c r="VTQ22" s="3"/>
      <c r="VTR22" s="3"/>
      <c r="VTS22" s="3"/>
      <c r="VTT22" s="3"/>
      <c r="VTU22" s="3"/>
      <c r="VTV22" s="3"/>
      <c r="VTW22" s="3"/>
      <c r="VTX22" s="3"/>
      <c r="VTY22" s="3"/>
      <c r="VTZ22" s="3"/>
      <c r="VUA22" s="3"/>
      <c r="VUB22" s="3"/>
      <c r="VUC22" s="3"/>
      <c r="VUD22" s="3"/>
      <c r="VUE22" s="3"/>
      <c r="VUF22" s="3"/>
      <c r="VUG22" s="3"/>
      <c r="VUH22" s="3"/>
      <c r="VUI22" s="3"/>
      <c r="VUJ22" s="3"/>
      <c r="VUK22" s="3"/>
      <c r="VUL22" s="3"/>
      <c r="VUM22" s="3"/>
      <c r="VUN22" s="3"/>
      <c r="VUO22" s="3"/>
      <c r="VUP22" s="3"/>
      <c r="VUQ22" s="3"/>
      <c r="VUR22" s="3"/>
      <c r="VUS22" s="3"/>
      <c r="VUT22" s="3"/>
      <c r="VUU22" s="3"/>
      <c r="VUV22" s="3"/>
      <c r="VUW22" s="3"/>
      <c r="VUX22" s="3"/>
      <c r="VUY22" s="3"/>
      <c r="VUZ22" s="3"/>
      <c r="VVA22" s="3"/>
      <c r="VVB22" s="3"/>
      <c r="VVC22" s="3"/>
      <c r="VVD22" s="3"/>
      <c r="VVE22" s="3"/>
      <c r="VVF22" s="3"/>
      <c r="VVG22" s="3"/>
      <c r="VVH22" s="3"/>
      <c r="VVI22" s="3"/>
      <c r="VVJ22" s="3"/>
      <c r="VVK22" s="3"/>
      <c r="VVL22" s="3"/>
      <c r="VVM22" s="3"/>
      <c r="VVN22" s="3"/>
      <c r="VVO22" s="3"/>
      <c r="VVP22" s="3"/>
      <c r="VVQ22" s="3"/>
      <c r="VVR22" s="3"/>
      <c r="VVS22" s="3"/>
      <c r="VVT22" s="3"/>
      <c r="VVU22" s="3"/>
      <c r="VVV22" s="3"/>
      <c r="VVW22" s="3"/>
      <c r="VVX22" s="3"/>
      <c r="VVY22" s="3"/>
      <c r="VVZ22" s="3"/>
      <c r="VWA22" s="3"/>
      <c r="VWB22" s="3"/>
      <c r="VWC22" s="3"/>
      <c r="VWD22" s="3"/>
      <c r="VWE22" s="3"/>
      <c r="VWF22" s="3"/>
      <c r="VWG22" s="3"/>
      <c r="VWH22" s="3"/>
      <c r="VWI22" s="3"/>
      <c r="VWJ22" s="3"/>
      <c r="VWK22" s="3"/>
      <c r="VWL22" s="3"/>
      <c r="VWM22" s="3"/>
      <c r="VWN22" s="3"/>
      <c r="VWO22" s="3"/>
      <c r="VWP22" s="3"/>
      <c r="VWQ22" s="3"/>
      <c r="VWR22" s="3"/>
      <c r="VWS22" s="3"/>
      <c r="VWT22" s="3"/>
      <c r="VWU22" s="3"/>
      <c r="VWV22" s="3"/>
      <c r="VWW22" s="3"/>
      <c r="VWX22" s="3"/>
      <c r="VWY22" s="3"/>
      <c r="VWZ22" s="3"/>
      <c r="VXA22" s="3"/>
      <c r="VXB22" s="3"/>
      <c r="VXC22" s="3"/>
      <c r="VXD22" s="3"/>
      <c r="VXE22" s="3"/>
      <c r="VXF22" s="3"/>
      <c r="VXG22" s="3"/>
      <c r="VXH22" s="3"/>
      <c r="VXI22" s="3"/>
      <c r="VXJ22" s="3"/>
      <c r="VXK22" s="3"/>
      <c r="VXL22" s="3"/>
      <c r="VXM22" s="3"/>
      <c r="VXN22" s="3"/>
      <c r="VXO22" s="3"/>
      <c r="VXP22" s="3"/>
      <c r="VXQ22" s="3"/>
      <c r="VXR22" s="3"/>
      <c r="VXS22" s="3"/>
      <c r="VXT22" s="3"/>
      <c r="VXU22" s="3"/>
      <c r="VXV22" s="3"/>
      <c r="VXW22" s="3"/>
      <c r="VXX22" s="3"/>
      <c r="VXY22" s="3"/>
      <c r="VXZ22" s="3"/>
      <c r="VYA22" s="3"/>
      <c r="VYB22" s="3"/>
      <c r="VYC22" s="3"/>
      <c r="VYD22" s="3"/>
      <c r="VYE22" s="3"/>
      <c r="VYF22" s="3"/>
      <c r="VYG22" s="3"/>
      <c r="VYH22" s="3"/>
      <c r="VYI22" s="3"/>
      <c r="VYJ22" s="3"/>
      <c r="VYK22" s="3"/>
      <c r="VYL22" s="3"/>
      <c r="VYM22" s="3"/>
      <c r="VYN22" s="3"/>
      <c r="VYO22" s="3"/>
      <c r="VYP22" s="3"/>
      <c r="VYQ22" s="3"/>
      <c r="VYR22" s="3"/>
      <c r="VYS22" s="3"/>
      <c r="VYT22" s="3"/>
      <c r="VYU22" s="3"/>
      <c r="VYV22" s="3"/>
      <c r="VYW22" s="3"/>
      <c r="VYX22" s="3"/>
      <c r="VYY22" s="3"/>
      <c r="VYZ22" s="3"/>
      <c r="VZA22" s="3"/>
      <c r="VZB22" s="3"/>
      <c r="VZC22" s="3"/>
      <c r="VZD22" s="3"/>
      <c r="VZE22" s="3"/>
      <c r="VZF22" s="3"/>
      <c r="VZG22" s="3"/>
      <c r="VZH22" s="3"/>
      <c r="VZI22" s="3"/>
      <c r="VZJ22" s="3"/>
      <c r="VZK22" s="3"/>
      <c r="VZL22" s="3"/>
      <c r="VZM22" s="3"/>
      <c r="VZN22" s="3"/>
      <c r="VZO22" s="3"/>
      <c r="VZP22" s="3"/>
      <c r="VZQ22" s="3"/>
      <c r="VZR22" s="3"/>
      <c r="VZS22" s="3"/>
      <c r="VZT22" s="3"/>
      <c r="VZU22" s="3"/>
      <c r="VZV22" s="3"/>
      <c r="VZW22" s="3"/>
      <c r="VZX22" s="3"/>
      <c r="VZY22" s="3"/>
      <c r="VZZ22" s="3"/>
      <c r="WAA22" s="3"/>
      <c r="WAB22" s="3"/>
      <c r="WAC22" s="3"/>
      <c r="WAD22" s="3"/>
      <c r="WAE22" s="3"/>
      <c r="WAF22" s="3"/>
      <c r="WAG22" s="3"/>
      <c r="WAH22" s="3"/>
      <c r="WAI22" s="3"/>
      <c r="WAJ22" s="3"/>
      <c r="WAK22" s="3"/>
      <c r="WAL22" s="3"/>
      <c r="WAM22" s="3"/>
      <c r="WAN22" s="3"/>
      <c r="WAO22" s="3"/>
      <c r="WAP22" s="3"/>
      <c r="WAQ22" s="3"/>
      <c r="WAR22" s="3"/>
      <c r="WAS22" s="3"/>
      <c r="WAT22" s="3"/>
      <c r="WAU22" s="3"/>
      <c r="WAV22" s="3"/>
      <c r="WAW22" s="3"/>
      <c r="WAX22" s="3"/>
      <c r="WAY22" s="3"/>
      <c r="WAZ22" s="3"/>
      <c r="WBA22" s="3"/>
      <c r="WBB22" s="3"/>
      <c r="WBC22" s="3"/>
      <c r="WBD22" s="3"/>
      <c r="WBE22" s="3"/>
      <c r="WBF22" s="3"/>
      <c r="WBG22" s="3"/>
      <c r="WBH22" s="3"/>
      <c r="WBI22" s="3"/>
      <c r="WBJ22" s="3"/>
      <c r="WBK22" s="3"/>
      <c r="WBL22" s="3"/>
      <c r="WBM22" s="3"/>
      <c r="WBN22" s="3"/>
      <c r="WBO22" s="3"/>
      <c r="WBP22" s="3"/>
      <c r="WBQ22" s="3"/>
      <c r="WBR22" s="3"/>
      <c r="WBS22" s="3"/>
      <c r="WBT22" s="3"/>
      <c r="WBU22" s="3"/>
      <c r="WBV22" s="3"/>
      <c r="WBW22" s="3"/>
      <c r="WBX22" s="3"/>
      <c r="WBY22" s="3"/>
      <c r="WBZ22" s="3"/>
      <c r="WCA22" s="3"/>
      <c r="WCB22" s="3"/>
      <c r="WCC22" s="3"/>
      <c r="WCD22" s="3"/>
      <c r="WCE22" s="3"/>
      <c r="WCF22" s="3"/>
      <c r="WCG22" s="3"/>
      <c r="WCH22" s="3"/>
      <c r="WCI22" s="3"/>
      <c r="WCJ22" s="3"/>
      <c r="WCK22" s="3"/>
      <c r="WCL22" s="3"/>
      <c r="WCM22" s="3"/>
      <c r="WCN22" s="3"/>
      <c r="WCO22" s="3"/>
      <c r="WCP22" s="3"/>
      <c r="WCQ22" s="3"/>
      <c r="WCR22" s="3"/>
      <c r="WCS22" s="3"/>
      <c r="WCT22" s="3"/>
      <c r="WCU22" s="3"/>
      <c r="WCV22" s="3"/>
      <c r="WCW22" s="3"/>
      <c r="WCX22" s="3"/>
      <c r="WCY22" s="3"/>
      <c r="WCZ22" s="3"/>
      <c r="WDA22" s="3"/>
      <c r="WDB22" s="3"/>
      <c r="WDC22" s="3"/>
      <c r="WDD22" s="3"/>
      <c r="WDE22" s="3"/>
      <c r="WDF22" s="3"/>
      <c r="WDG22" s="3"/>
      <c r="WDH22" s="3"/>
      <c r="WDI22" s="3"/>
      <c r="WDJ22" s="3"/>
      <c r="WDK22" s="3"/>
      <c r="WDL22" s="3"/>
      <c r="WDM22" s="3"/>
      <c r="WDN22" s="3"/>
      <c r="WDO22" s="3"/>
      <c r="WDP22" s="3"/>
      <c r="WDQ22" s="3"/>
      <c r="WDR22" s="3"/>
      <c r="WDS22" s="3"/>
      <c r="WDT22" s="3"/>
      <c r="WDU22" s="3"/>
      <c r="WDV22" s="3"/>
      <c r="WDW22" s="3"/>
      <c r="WDX22" s="3"/>
      <c r="WDY22" s="3"/>
      <c r="WDZ22" s="3"/>
      <c r="WEA22" s="3"/>
      <c r="WEB22" s="3"/>
      <c r="WEC22" s="3"/>
      <c r="WED22" s="3"/>
      <c r="WEE22" s="3"/>
      <c r="WEF22" s="3"/>
      <c r="WEG22" s="3"/>
      <c r="WEH22" s="3"/>
      <c r="WEI22" s="3"/>
      <c r="WEJ22" s="3"/>
      <c r="WEK22" s="3"/>
      <c r="WEL22" s="3"/>
      <c r="WEM22" s="3"/>
      <c r="WEN22" s="3"/>
      <c r="WEO22" s="3"/>
      <c r="WEP22" s="3"/>
      <c r="WEQ22" s="3"/>
      <c r="WER22" s="3"/>
      <c r="WES22" s="3"/>
      <c r="WET22" s="3"/>
      <c r="WEU22" s="3"/>
      <c r="WEV22" s="3"/>
      <c r="WEW22" s="3"/>
      <c r="WEX22" s="3"/>
      <c r="WEY22" s="3"/>
      <c r="WEZ22" s="3"/>
      <c r="WFA22" s="3"/>
      <c r="WFB22" s="3"/>
      <c r="WFC22" s="3"/>
      <c r="WFD22" s="3"/>
      <c r="WFE22" s="3"/>
      <c r="WFF22" s="3"/>
      <c r="WFG22" s="3"/>
      <c r="WFH22" s="3"/>
      <c r="WFI22" s="3"/>
      <c r="WFJ22" s="3"/>
      <c r="WFK22" s="3"/>
      <c r="WFL22" s="3"/>
      <c r="WFM22" s="3"/>
      <c r="WFN22" s="3"/>
      <c r="WFO22" s="3"/>
      <c r="WFP22" s="3"/>
      <c r="WFQ22" s="3"/>
      <c r="WFR22" s="3"/>
      <c r="WFS22" s="3"/>
      <c r="WFT22" s="3"/>
      <c r="WFU22" s="3"/>
      <c r="WFV22" s="3"/>
      <c r="WFW22" s="3"/>
      <c r="WFX22" s="3"/>
      <c r="WFY22" s="3"/>
      <c r="WFZ22" s="3"/>
      <c r="WGA22" s="3"/>
      <c r="WGB22" s="3"/>
      <c r="WGC22" s="3"/>
      <c r="WGD22" s="3"/>
      <c r="WGE22" s="3"/>
      <c r="WGF22" s="3"/>
      <c r="WGG22" s="3"/>
      <c r="WGH22" s="3"/>
      <c r="WGI22" s="3"/>
      <c r="WGJ22" s="3"/>
      <c r="WGK22" s="3"/>
      <c r="WGL22" s="3"/>
      <c r="WGM22" s="3"/>
      <c r="WGN22" s="3"/>
      <c r="WGO22" s="3"/>
      <c r="WGP22" s="3"/>
      <c r="WGQ22" s="3"/>
      <c r="WGR22" s="3"/>
      <c r="WGS22" s="3"/>
      <c r="WGT22" s="3"/>
      <c r="WGU22" s="3"/>
      <c r="WGV22" s="3"/>
      <c r="WGW22" s="3"/>
      <c r="WGX22" s="3"/>
      <c r="WGY22" s="3"/>
      <c r="WGZ22" s="3"/>
      <c r="WHA22" s="3"/>
      <c r="WHB22" s="3"/>
      <c r="WHC22" s="3"/>
      <c r="WHD22" s="3"/>
      <c r="WHE22" s="3"/>
      <c r="WHF22" s="3"/>
      <c r="WHG22" s="3"/>
      <c r="WHH22" s="3"/>
      <c r="WHI22" s="3"/>
      <c r="WHJ22" s="3"/>
      <c r="WHK22" s="3"/>
      <c r="WHL22" s="3"/>
      <c r="WHM22" s="3"/>
      <c r="WHN22" s="3"/>
      <c r="WHO22" s="3"/>
      <c r="WHP22" s="3"/>
      <c r="WHQ22" s="3"/>
      <c r="WHR22" s="3"/>
      <c r="WHS22" s="3"/>
      <c r="WHT22" s="3"/>
      <c r="WHU22" s="3"/>
      <c r="WHV22" s="3"/>
      <c r="WHW22" s="3"/>
      <c r="WHX22" s="3"/>
      <c r="WHY22" s="3"/>
      <c r="WHZ22" s="3"/>
      <c r="WIA22" s="3"/>
      <c r="WIB22" s="3"/>
      <c r="WIC22" s="3"/>
      <c r="WID22" s="3"/>
      <c r="WIE22" s="3"/>
      <c r="WIF22" s="3"/>
      <c r="WIG22" s="3"/>
      <c r="WIH22" s="3"/>
      <c r="WII22" s="3"/>
      <c r="WIJ22" s="3"/>
      <c r="WIK22" s="3"/>
      <c r="WIL22" s="3"/>
      <c r="WIM22" s="3"/>
      <c r="WIN22" s="3"/>
      <c r="WIO22" s="3"/>
      <c r="WIP22" s="3"/>
      <c r="WIQ22" s="3"/>
      <c r="WIR22" s="3"/>
      <c r="WIS22" s="3"/>
      <c r="WIT22" s="3"/>
      <c r="WIU22" s="3"/>
      <c r="WIV22" s="3"/>
      <c r="WIW22" s="3"/>
      <c r="WIX22" s="3"/>
      <c r="WIY22" s="3"/>
      <c r="WIZ22" s="3"/>
      <c r="WJA22" s="3"/>
      <c r="WJB22" s="3"/>
      <c r="WJC22" s="3"/>
      <c r="WJD22" s="3"/>
      <c r="WJE22" s="3"/>
      <c r="WJF22" s="3"/>
      <c r="WJG22" s="3"/>
      <c r="WJH22" s="3"/>
      <c r="WJI22" s="3"/>
      <c r="WJJ22" s="3"/>
      <c r="WJK22" s="3"/>
      <c r="WJL22" s="3"/>
      <c r="WJM22" s="3"/>
      <c r="WJN22" s="3"/>
      <c r="WJO22" s="3"/>
      <c r="WJP22" s="3"/>
      <c r="WJQ22" s="3"/>
      <c r="WJR22" s="3"/>
      <c r="WJS22" s="3"/>
      <c r="WJT22" s="3"/>
      <c r="WJU22" s="3"/>
      <c r="WJV22" s="3"/>
      <c r="WJW22" s="3"/>
      <c r="WJX22" s="3"/>
      <c r="WJY22" s="3"/>
      <c r="WJZ22" s="3"/>
      <c r="WKA22" s="3"/>
      <c r="WKB22" s="3"/>
      <c r="WKC22" s="3"/>
      <c r="WKD22" s="3"/>
      <c r="WKE22" s="3"/>
      <c r="WKF22" s="3"/>
      <c r="WKG22" s="3"/>
      <c r="WKH22" s="3"/>
      <c r="WKI22" s="3"/>
      <c r="WKJ22" s="3"/>
      <c r="WKK22" s="3"/>
      <c r="WKL22" s="3"/>
      <c r="WKM22" s="3"/>
      <c r="WKN22" s="3"/>
      <c r="WKO22" s="3"/>
      <c r="WKP22" s="3"/>
      <c r="WKQ22" s="3"/>
      <c r="WKR22" s="3"/>
      <c r="WKS22" s="3"/>
      <c r="WKT22" s="3"/>
      <c r="WKU22" s="3"/>
      <c r="WKV22" s="3"/>
      <c r="WKW22" s="3"/>
      <c r="WKX22" s="3"/>
      <c r="WKY22" s="3"/>
      <c r="WKZ22" s="3"/>
      <c r="WLA22" s="3"/>
      <c r="WLB22" s="3"/>
      <c r="WLC22" s="3"/>
      <c r="WLD22" s="3"/>
      <c r="WLE22" s="3"/>
      <c r="WLF22" s="3"/>
      <c r="WLG22" s="3"/>
      <c r="WLH22" s="3"/>
      <c r="WLI22" s="3"/>
      <c r="WLJ22" s="3"/>
      <c r="WLK22" s="3"/>
      <c r="WLL22" s="3"/>
      <c r="WLM22" s="3"/>
      <c r="WLN22" s="3"/>
      <c r="WLO22" s="3"/>
      <c r="WLP22" s="3"/>
      <c r="WLQ22" s="3"/>
      <c r="WLR22" s="3"/>
      <c r="WLS22" s="3"/>
      <c r="WLT22" s="3"/>
      <c r="WLU22" s="3"/>
      <c r="WLV22" s="3"/>
      <c r="WLW22" s="3"/>
      <c r="WLX22" s="3"/>
      <c r="WLY22" s="3"/>
      <c r="WLZ22" s="3"/>
      <c r="WMA22" s="3"/>
      <c r="WMB22" s="3"/>
      <c r="WMC22" s="3"/>
      <c r="WMD22" s="3"/>
      <c r="WME22" s="3"/>
      <c r="WMF22" s="3"/>
      <c r="WMG22" s="3"/>
      <c r="WMH22" s="3"/>
      <c r="WMI22" s="3"/>
      <c r="WMJ22" s="3"/>
      <c r="WMK22" s="3"/>
      <c r="WML22" s="3"/>
      <c r="WMM22" s="3"/>
      <c r="WMN22" s="3"/>
      <c r="WMO22" s="3"/>
      <c r="WMP22" s="3"/>
      <c r="WMQ22" s="3"/>
      <c r="WMR22" s="3"/>
      <c r="WMS22" s="3"/>
      <c r="WMT22" s="3"/>
      <c r="WMU22" s="3"/>
      <c r="WMV22" s="3"/>
      <c r="WMW22" s="3"/>
      <c r="WMX22" s="3"/>
      <c r="WMY22" s="3"/>
      <c r="WMZ22" s="3"/>
      <c r="WNA22" s="3"/>
      <c r="WNB22" s="3"/>
      <c r="WNC22" s="3"/>
      <c r="WND22" s="3"/>
      <c r="WNE22" s="3"/>
      <c r="WNF22" s="3"/>
      <c r="WNG22" s="3"/>
      <c r="WNH22" s="3"/>
      <c r="WNI22" s="3"/>
      <c r="WNJ22" s="3"/>
      <c r="WNK22" s="3"/>
      <c r="WNL22" s="3"/>
      <c r="WNM22" s="3"/>
      <c r="WNN22" s="3"/>
      <c r="WNO22" s="3"/>
      <c r="WNP22" s="3"/>
      <c r="WNQ22" s="3"/>
      <c r="WNR22" s="3"/>
      <c r="WNS22" s="3"/>
      <c r="WNT22" s="3"/>
      <c r="WNU22" s="3"/>
      <c r="WNV22" s="3"/>
      <c r="WNW22" s="3"/>
      <c r="WNX22" s="3"/>
      <c r="WNY22" s="3"/>
      <c r="WNZ22" s="3"/>
      <c r="WOA22" s="3"/>
      <c r="WOB22" s="3"/>
      <c r="WOC22" s="3"/>
      <c r="WOD22" s="3"/>
      <c r="WOE22" s="3"/>
      <c r="WOF22" s="3"/>
      <c r="WOG22" s="3"/>
      <c r="WOH22" s="3"/>
      <c r="WOI22" s="3"/>
      <c r="WOJ22" s="3"/>
      <c r="WOK22" s="3"/>
      <c r="WOL22" s="3"/>
      <c r="WOM22" s="3"/>
      <c r="WON22" s="3"/>
      <c r="WOO22" s="3"/>
      <c r="WOP22" s="3"/>
      <c r="WOQ22" s="3"/>
      <c r="WOR22" s="3"/>
      <c r="WOS22" s="3"/>
      <c r="WOT22" s="3"/>
      <c r="WOU22" s="3"/>
      <c r="WOV22" s="3"/>
      <c r="WOW22" s="3"/>
      <c r="WOX22" s="3"/>
      <c r="WOY22" s="3"/>
      <c r="WOZ22" s="3"/>
      <c r="WPA22" s="3"/>
      <c r="WPB22" s="3"/>
      <c r="WPC22" s="3"/>
      <c r="WPD22" s="3"/>
      <c r="WPE22" s="3"/>
      <c r="WPF22" s="3"/>
      <c r="WPG22" s="3"/>
      <c r="WPH22" s="3"/>
      <c r="WPI22" s="3"/>
      <c r="WPJ22" s="3"/>
      <c r="WPK22" s="3"/>
      <c r="WPL22" s="3"/>
      <c r="WPM22" s="3"/>
      <c r="WPN22" s="3"/>
      <c r="WPO22" s="3"/>
      <c r="WPP22" s="3"/>
      <c r="WPQ22" s="3"/>
      <c r="WPR22" s="3"/>
      <c r="WPS22" s="3"/>
      <c r="WPT22" s="3"/>
      <c r="WPU22" s="3"/>
      <c r="WPV22" s="3"/>
      <c r="WPW22" s="3"/>
      <c r="WPX22" s="3"/>
      <c r="WPY22" s="3"/>
      <c r="WPZ22" s="3"/>
      <c r="WQA22" s="3"/>
      <c r="WQB22" s="3"/>
      <c r="WQC22" s="3"/>
      <c r="WQD22" s="3"/>
      <c r="WQE22" s="3"/>
      <c r="WQF22" s="3"/>
      <c r="WQG22" s="3"/>
      <c r="WQH22" s="3"/>
      <c r="WQI22" s="3"/>
      <c r="WQJ22" s="3"/>
      <c r="WQK22" s="3"/>
      <c r="WQL22" s="3"/>
      <c r="WQM22" s="3"/>
      <c r="WQN22" s="3"/>
      <c r="WQO22" s="3"/>
      <c r="WQP22" s="3"/>
      <c r="WQQ22" s="3"/>
      <c r="WQR22" s="3"/>
      <c r="WQS22" s="3"/>
      <c r="WQT22" s="3"/>
      <c r="WQU22" s="3"/>
      <c r="WQV22" s="3"/>
      <c r="WQW22" s="3"/>
      <c r="WQX22" s="3"/>
      <c r="WQY22" s="3"/>
      <c r="WQZ22" s="3"/>
      <c r="WRA22" s="3"/>
      <c r="WRB22" s="3"/>
      <c r="WRC22" s="3"/>
      <c r="WRD22" s="3"/>
      <c r="WRE22" s="3"/>
      <c r="WRF22" s="3"/>
      <c r="WRG22" s="3"/>
      <c r="WRH22" s="3"/>
      <c r="WRI22" s="3"/>
      <c r="WRJ22" s="3"/>
      <c r="WRK22" s="3"/>
      <c r="WRL22" s="3"/>
      <c r="WRM22" s="3"/>
      <c r="WRN22" s="3"/>
      <c r="WRO22" s="3"/>
      <c r="WRP22" s="3"/>
      <c r="WRQ22" s="3"/>
      <c r="WRR22" s="3"/>
      <c r="WRS22" s="3"/>
      <c r="WRT22" s="3"/>
      <c r="WRU22" s="3"/>
      <c r="WRV22" s="3"/>
      <c r="WRW22" s="3"/>
      <c r="WRX22" s="3"/>
      <c r="WRY22" s="3"/>
      <c r="WRZ22" s="3"/>
      <c r="WSA22" s="3"/>
      <c r="WSB22" s="3"/>
      <c r="WSC22" s="3"/>
      <c r="WSD22" s="3"/>
      <c r="WSE22" s="3"/>
      <c r="WSF22" s="3"/>
      <c r="WSG22" s="3"/>
      <c r="WSH22" s="3"/>
      <c r="WSI22" s="3"/>
      <c r="WSJ22" s="3"/>
      <c r="WSK22" s="3"/>
      <c r="WSL22" s="3"/>
      <c r="WSM22" s="3"/>
      <c r="WSN22" s="3"/>
      <c r="WSO22" s="3"/>
      <c r="WSP22" s="3"/>
      <c r="WSQ22" s="3"/>
      <c r="WSR22" s="3"/>
      <c r="WSS22" s="3"/>
      <c r="WST22" s="3"/>
      <c r="WSU22" s="3"/>
      <c r="WSV22" s="3"/>
      <c r="WSW22" s="3"/>
      <c r="WSX22" s="3"/>
      <c r="WSY22" s="3"/>
      <c r="WSZ22" s="3"/>
      <c r="WTA22" s="3"/>
      <c r="WTB22" s="3"/>
      <c r="WTC22" s="3"/>
      <c r="WTD22" s="3"/>
      <c r="WTE22" s="3"/>
      <c r="WTF22" s="3"/>
      <c r="WTG22" s="3"/>
      <c r="WTH22" s="3"/>
      <c r="WTI22" s="3"/>
      <c r="WTJ22" s="3"/>
      <c r="WTK22" s="3"/>
      <c r="WTL22" s="3"/>
      <c r="WTM22" s="3"/>
      <c r="WTN22" s="3"/>
      <c r="WTO22" s="3"/>
      <c r="WTP22" s="3"/>
      <c r="WTQ22" s="3"/>
      <c r="WTR22" s="3"/>
      <c r="WTS22" s="3"/>
      <c r="WTT22" s="3"/>
      <c r="WTU22" s="3"/>
      <c r="WTV22" s="3"/>
      <c r="WTW22" s="3"/>
      <c r="WTX22" s="3"/>
      <c r="WTY22" s="3"/>
      <c r="WTZ22" s="3"/>
      <c r="WUA22" s="3"/>
      <c r="WUB22" s="3"/>
      <c r="WUC22" s="3"/>
      <c r="WUD22" s="3"/>
      <c r="WUE22" s="3"/>
      <c r="WUF22" s="3"/>
      <c r="WUG22" s="3"/>
      <c r="WUH22" s="3"/>
      <c r="WUI22" s="3"/>
      <c r="WUJ22" s="3"/>
      <c r="WUK22" s="3"/>
      <c r="WUL22" s="3"/>
      <c r="WUM22" s="3"/>
      <c r="WUN22" s="3"/>
      <c r="WUO22" s="3"/>
      <c r="WUP22" s="3"/>
      <c r="WUQ22" s="3"/>
      <c r="WUR22" s="3"/>
      <c r="WUS22" s="3"/>
      <c r="WUT22" s="3"/>
      <c r="WUU22" s="3"/>
      <c r="WUV22" s="3"/>
      <c r="WUW22" s="3"/>
      <c r="WUX22" s="3"/>
      <c r="WUY22" s="3"/>
      <c r="WUZ22" s="3"/>
      <c r="WVA22" s="3"/>
      <c r="WVB22" s="3"/>
      <c r="WVC22" s="3"/>
      <c r="WVD22" s="3"/>
      <c r="WVE22" s="3"/>
      <c r="WVF22" s="3"/>
      <c r="WVG22" s="3"/>
      <c r="WVH22" s="3"/>
      <c r="WVI22" s="3"/>
      <c r="WVJ22" s="3"/>
      <c r="WVK22" s="3"/>
      <c r="WVL22" s="3"/>
      <c r="WVM22" s="3"/>
      <c r="WVN22" s="3"/>
      <c r="WVO22" s="3"/>
      <c r="WVP22" s="3"/>
      <c r="WVQ22" s="3"/>
      <c r="WVR22" s="3"/>
      <c r="WVS22" s="3"/>
      <c r="WVT22" s="3"/>
      <c r="WVU22" s="3"/>
      <c r="WVV22" s="3"/>
      <c r="WVW22" s="3"/>
      <c r="WVX22" s="3"/>
      <c r="WVY22" s="3"/>
      <c r="WVZ22" s="3"/>
      <c r="WWA22" s="3"/>
      <c r="WWB22" s="3"/>
      <c r="WWC22" s="3"/>
      <c r="WWD22" s="3"/>
      <c r="WWE22" s="3"/>
      <c r="WWF22" s="3"/>
      <c r="WWG22" s="3"/>
      <c r="WWH22" s="3"/>
      <c r="WWI22" s="3"/>
      <c r="WWJ22" s="3"/>
      <c r="WWK22" s="3"/>
      <c r="WWL22" s="3"/>
      <c r="WWM22" s="3"/>
      <c r="WWN22" s="3"/>
      <c r="WWO22" s="3"/>
      <c r="WWP22" s="3"/>
      <c r="WWQ22" s="3"/>
      <c r="WWR22" s="3"/>
      <c r="WWS22" s="3"/>
      <c r="WWT22" s="3"/>
      <c r="WWU22" s="3"/>
      <c r="WWV22" s="3"/>
      <c r="WWW22" s="3"/>
      <c r="WWX22" s="3"/>
      <c r="WWY22" s="3"/>
      <c r="WWZ22" s="3"/>
      <c r="WXA22" s="3"/>
      <c r="WXB22" s="3"/>
      <c r="WXC22" s="3"/>
      <c r="WXD22" s="3"/>
      <c r="WXE22" s="3"/>
      <c r="WXF22" s="3"/>
      <c r="WXG22" s="3"/>
      <c r="WXH22" s="3"/>
      <c r="WXI22" s="3"/>
      <c r="WXJ22" s="3"/>
      <c r="WXK22" s="3"/>
      <c r="WXL22" s="3"/>
      <c r="WXM22" s="3"/>
      <c r="WXN22" s="3"/>
      <c r="WXO22" s="3"/>
      <c r="WXP22" s="3"/>
      <c r="WXQ22" s="3"/>
      <c r="WXR22" s="3"/>
      <c r="WXS22" s="3"/>
      <c r="WXT22" s="3"/>
      <c r="WXU22" s="3"/>
      <c r="WXV22" s="3"/>
      <c r="WXW22" s="3"/>
      <c r="WXX22" s="3"/>
      <c r="WXY22" s="3"/>
      <c r="WXZ22" s="3"/>
      <c r="WYA22" s="3"/>
      <c r="WYB22" s="3"/>
      <c r="WYC22" s="3"/>
      <c r="WYD22" s="3"/>
      <c r="WYE22" s="3"/>
      <c r="WYF22" s="3"/>
      <c r="WYG22" s="3"/>
      <c r="WYH22" s="3"/>
      <c r="WYI22" s="3"/>
      <c r="WYJ22" s="3"/>
      <c r="WYK22" s="3"/>
      <c r="WYL22" s="3"/>
      <c r="WYM22" s="3"/>
      <c r="WYN22" s="3"/>
      <c r="WYO22" s="3"/>
      <c r="WYP22" s="3"/>
      <c r="WYQ22" s="3"/>
      <c r="WYR22" s="3"/>
      <c r="WYS22" s="3"/>
      <c r="WYT22" s="3"/>
      <c r="WYU22" s="3"/>
      <c r="WYV22" s="3"/>
      <c r="WYW22" s="3"/>
      <c r="WYX22" s="3"/>
      <c r="WYY22" s="3"/>
      <c r="WYZ22" s="3"/>
      <c r="WZA22" s="3"/>
      <c r="WZB22" s="3"/>
      <c r="WZC22" s="3"/>
      <c r="WZD22" s="3"/>
      <c r="WZE22" s="3"/>
      <c r="WZF22" s="3"/>
      <c r="WZG22" s="3"/>
      <c r="WZH22" s="3"/>
      <c r="WZI22" s="3"/>
      <c r="WZJ22" s="3"/>
      <c r="WZK22" s="3"/>
      <c r="WZL22" s="3"/>
      <c r="WZM22" s="3"/>
      <c r="WZN22" s="3"/>
      <c r="WZO22" s="3"/>
      <c r="WZP22" s="3"/>
      <c r="WZQ22" s="3"/>
      <c r="WZR22" s="3"/>
      <c r="WZS22" s="3"/>
      <c r="WZT22" s="3"/>
      <c r="WZU22" s="3"/>
      <c r="WZV22" s="3"/>
      <c r="WZW22" s="3"/>
      <c r="WZX22" s="3"/>
      <c r="WZY22" s="3"/>
      <c r="WZZ22" s="3"/>
      <c r="XAA22" s="3"/>
      <c r="XAB22" s="3"/>
      <c r="XAC22" s="3"/>
      <c r="XAD22" s="3"/>
      <c r="XAE22" s="3"/>
      <c r="XAF22" s="3"/>
      <c r="XAG22" s="3"/>
      <c r="XAH22" s="3"/>
      <c r="XAI22" s="3"/>
      <c r="XAJ22" s="3"/>
      <c r="XAK22" s="3"/>
      <c r="XAL22" s="3"/>
      <c r="XAM22" s="3"/>
      <c r="XAN22" s="3"/>
      <c r="XAO22" s="3"/>
      <c r="XAP22" s="3"/>
      <c r="XAQ22" s="3"/>
      <c r="XAR22" s="3"/>
      <c r="XAS22" s="3"/>
      <c r="XAT22" s="3"/>
      <c r="XAU22" s="3"/>
      <c r="XAV22" s="3"/>
      <c r="XAW22" s="3"/>
      <c r="XAX22" s="3"/>
      <c r="XAY22" s="3"/>
      <c r="XAZ22" s="3"/>
      <c r="XBA22" s="3"/>
      <c r="XBB22" s="3"/>
      <c r="XBC22" s="3"/>
      <c r="XBD22" s="3"/>
      <c r="XBE22" s="3"/>
      <c r="XBF22" s="3"/>
      <c r="XBG22" s="3"/>
      <c r="XBH22" s="3"/>
      <c r="XBI22" s="3"/>
      <c r="XBJ22" s="3"/>
      <c r="XBK22" s="3"/>
      <c r="XBL22" s="3"/>
      <c r="XBM22" s="3"/>
      <c r="XBN22" s="3"/>
      <c r="XBO22" s="3"/>
      <c r="XBP22" s="3"/>
      <c r="XBQ22" s="3"/>
      <c r="XBR22" s="3"/>
      <c r="XBS22" s="3"/>
      <c r="XBT22" s="3"/>
      <c r="XBU22" s="3"/>
      <c r="XBV22" s="3"/>
      <c r="XBW22" s="3"/>
      <c r="XBX22" s="3"/>
      <c r="XBY22" s="3"/>
      <c r="XBZ22" s="3"/>
      <c r="XCA22" s="3"/>
      <c r="XCB22" s="3"/>
      <c r="XCC22" s="3"/>
      <c r="XCD22" s="3"/>
      <c r="XCE22" s="3"/>
      <c r="XCF22" s="3"/>
      <c r="XCG22" s="3"/>
      <c r="XCH22" s="3"/>
      <c r="XCI22" s="3"/>
      <c r="XCJ22" s="3"/>
      <c r="XCK22" s="3"/>
      <c r="XCL22" s="3"/>
      <c r="XCM22" s="3"/>
      <c r="XCN22" s="3"/>
      <c r="XCO22" s="3"/>
      <c r="XCP22" s="3"/>
      <c r="XCQ22" s="3"/>
      <c r="XCR22" s="3"/>
      <c r="XCS22" s="3"/>
      <c r="XCT22" s="3"/>
      <c r="XCU22" s="3"/>
      <c r="XCV22" s="3"/>
      <c r="XCW22" s="3"/>
      <c r="XCX22" s="3"/>
      <c r="XCY22" s="3"/>
      <c r="XCZ22" s="3"/>
      <c r="XDA22" s="3"/>
      <c r="XDB22" s="3"/>
      <c r="XDC22" s="3"/>
      <c r="XDD22" s="3"/>
      <c r="XDE22" s="3"/>
      <c r="XDF22" s="3"/>
      <c r="XDG22" s="3"/>
      <c r="XDH22" s="3"/>
      <c r="XDI22" s="3"/>
      <c r="XDJ22" s="3"/>
      <c r="XDK22" s="3"/>
      <c r="XDL22" s="3"/>
      <c r="XDM22" s="3"/>
      <c r="XDN22" s="3"/>
      <c r="XDO22" s="3"/>
      <c r="XDP22" s="3"/>
      <c r="XDQ22" s="3"/>
      <c r="XDR22" s="3"/>
      <c r="XDS22" s="3"/>
      <c r="XDT22" s="3"/>
      <c r="XDU22" s="3"/>
      <c r="XDV22" s="3"/>
      <c r="XDW22" s="3"/>
      <c r="XDX22" s="3"/>
      <c r="XDY22" s="3"/>
      <c r="XDZ22" s="3"/>
      <c r="XEA22" s="3"/>
      <c r="XEB22" s="3"/>
      <c r="XEC22" s="3"/>
      <c r="XED22" s="3"/>
      <c r="XEE22" s="3"/>
      <c r="XEF22" s="3"/>
      <c r="XEG22" s="3"/>
      <c r="XEH22" s="3"/>
      <c r="XEI22" s="3"/>
      <c r="XEJ22" s="3"/>
      <c r="XEK22" s="3"/>
      <c r="XEL22" s="3"/>
      <c r="XEM22" s="3"/>
      <c r="XEN22" s="3"/>
      <c r="XEO22" s="3"/>
      <c r="XEP22" s="3"/>
      <c r="XEQ22" s="3"/>
      <c r="XER22" s="3"/>
      <c r="XES22" s="3"/>
      <c r="XET22" s="3"/>
      <c r="XEU22" s="3"/>
      <c r="XEV22" s="3"/>
      <c r="XEW22" s="3"/>
      <c r="XEX22" s="3"/>
      <c r="XEY22" s="3"/>
      <c r="XEZ22" s="10"/>
      <c r="XFA22" s="10"/>
      <c r="XFB22" s="10"/>
    </row>
    <row r="23" s="444" customFormat="1" ht="25" customHeight="1" spans="1:16382">
      <c r="A23" s="450"/>
      <c r="B23" s="451"/>
      <c r="C23" s="178" t="s">
        <v>410</v>
      </c>
      <c r="D23" s="449" t="s">
        <v>394</v>
      </c>
      <c r="E23" s="131" t="s">
        <v>140</v>
      </c>
      <c r="F23" s="132">
        <v>0</v>
      </c>
      <c r="G23" s="132">
        <v>162</v>
      </c>
      <c r="H23" s="132">
        <f t="shared" si="1"/>
        <v>0</v>
      </c>
      <c r="I23" s="178" t="s">
        <v>412</v>
      </c>
      <c r="J23" s="463">
        <v>100</v>
      </c>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3"/>
      <c r="IQ23" s="3"/>
      <c r="IR23" s="3"/>
      <c r="IS23" s="3"/>
      <c r="IT23" s="3"/>
      <c r="IU23" s="3"/>
      <c r="IV23" s="3"/>
      <c r="IW23" s="3"/>
      <c r="IX23" s="3"/>
      <c r="IY23" s="3"/>
      <c r="IZ23" s="3"/>
      <c r="JA23" s="3"/>
      <c r="JB23" s="3"/>
      <c r="JC23" s="3"/>
      <c r="JD23" s="3"/>
      <c r="JE23" s="3"/>
      <c r="JF23" s="3"/>
      <c r="JG23" s="3"/>
      <c r="JH23" s="3"/>
      <c r="JI23" s="3"/>
      <c r="JJ23" s="3"/>
      <c r="JK23" s="3"/>
      <c r="JL23" s="3"/>
      <c r="JM23" s="3"/>
      <c r="JN23" s="3"/>
      <c r="JO23" s="3"/>
      <c r="JP23" s="3"/>
      <c r="JQ23" s="3"/>
      <c r="JR23" s="3"/>
      <c r="JS23" s="3"/>
      <c r="JT23" s="3"/>
      <c r="JU23" s="3"/>
      <c r="JV23" s="3"/>
      <c r="JW23" s="3"/>
      <c r="JX23" s="3"/>
      <c r="JY23" s="3"/>
      <c r="JZ23" s="3"/>
      <c r="KA23" s="3"/>
      <c r="KB23" s="3"/>
      <c r="KC23" s="3"/>
      <c r="KD23" s="3"/>
      <c r="KE23" s="3"/>
      <c r="KF23" s="3"/>
      <c r="KG23" s="3"/>
      <c r="KH23" s="3"/>
      <c r="KI23" s="3"/>
      <c r="KJ23" s="3"/>
      <c r="KK23" s="3"/>
      <c r="KL23" s="3"/>
      <c r="KM23" s="3"/>
      <c r="KN23" s="3"/>
      <c r="KO23" s="3"/>
      <c r="KP23" s="3"/>
      <c r="KQ23" s="3"/>
      <c r="KR23" s="3"/>
      <c r="KS23" s="3"/>
      <c r="KT23" s="3"/>
      <c r="KU23" s="3"/>
      <c r="KV23" s="3"/>
      <c r="KW23" s="3"/>
      <c r="KX23" s="3"/>
      <c r="KY23" s="3"/>
      <c r="KZ23" s="3"/>
      <c r="LA23" s="3"/>
      <c r="LB23" s="3"/>
      <c r="LC23" s="3"/>
      <c r="LD23" s="3"/>
      <c r="LE23" s="3"/>
      <c r="LF23" s="3"/>
      <c r="LG23" s="3"/>
      <c r="LH23" s="3"/>
      <c r="LI23" s="3"/>
      <c r="LJ23" s="3"/>
      <c r="LK23" s="3"/>
      <c r="LL23" s="3"/>
      <c r="LM23" s="3"/>
      <c r="LN23" s="3"/>
      <c r="LO23" s="3"/>
      <c r="LP23" s="3"/>
      <c r="LQ23" s="3"/>
      <c r="LR23" s="3"/>
      <c r="LS23" s="3"/>
      <c r="LT23" s="3"/>
      <c r="LU23" s="3"/>
      <c r="LV23" s="3"/>
      <c r="LW23" s="3"/>
      <c r="LX23" s="3"/>
      <c r="LY23" s="3"/>
      <c r="LZ23" s="3"/>
      <c r="MA23" s="3"/>
      <c r="MB23" s="3"/>
      <c r="MC23" s="3"/>
      <c r="MD23" s="3"/>
      <c r="ME23" s="3"/>
      <c r="MF23" s="3"/>
      <c r="MG23" s="3"/>
      <c r="MH23" s="3"/>
      <c r="MI23" s="3"/>
      <c r="MJ23" s="3"/>
      <c r="MK23" s="3"/>
      <c r="ML23" s="3"/>
      <c r="MM23" s="3"/>
      <c r="MN23" s="3"/>
      <c r="MO23" s="3"/>
      <c r="MP23" s="3"/>
      <c r="MQ23" s="3"/>
      <c r="MR23" s="3"/>
      <c r="MS23" s="3"/>
      <c r="MT23" s="3"/>
      <c r="MU23" s="3"/>
      <c r="MV23" s="3"/>
      <c r="MW23" s="3"/>
      <c r="MX23" s="3"/>
      <c r="MY23" s="3"/>
      <c r="MZ23" s="3"/>
      <c r="NA23" s="3"/>
      <c r="NB23" s="3"/>
      <c r="NC23" s="3"/>
      <c r="ND23" s="3"/>
      <c r="NE23" s="3"/>
      <c r="NF23" s="3"/>
      <c r="NG23" s="3"/>
      <c r="NH23" s="3"/>
      <c r="NI23" s="3"/>
      <c r="NJ23" s="3"/>
      <c r="NK23" s="3"/>
      <c r="NL23" s="3"/>
      <c r="NM23" s="3"/>
      <c r="NN23" s="3"/>
      <c r="NO23" s="3"/>
      <c r="NP23" s="3"/>
      <c r="NQ23" s="3"/>
      <c r="NR23" s="3"/>
      <c r="NS23" s="3"/>
      <c r="NT23" s="3"/>
      <c r="NU23" s="3"/>
      <c r="NV23" s="3"/>
      <c r="NW23" s="3"/>
      <c r="NX23" s="3"/>
      <c r="NY23" s="3"/>
      <c r="NZ23" s="3"/>
      <c r="OA23" s="3"/>
      <c r="OB23" s="3"/>
      <c r="OC23" s="3"/>
      <c r="OD23" s="3"/>
      <c r="OE23" s="3"/>
      <c r="OF23" s="3"/>
      <c r="OG23" s="3"/>
      <c r="OH23" s="3"/>
      <c r="OI23" s="3"/>
      <c r="OJ23" s="3"/>
      <c r="OK23" s="3"/>
      <c r="OL23" s="3"/>
      <c r="OM23" s="3"/>
      <c r="ON23" s="3"/>
      <c r="OO23" s="3"/>
      <c r="OP23" s="3"/>
      <c r="OQ23" s="3"/>
      <c r="OR23" s="3"/>
      <c r="OS23" s="3"/>
      <c r="OT23" s="3"/>
      <c r="OU23" s="3"/>
      <c r="OV23" s="3"/>
      <c r="OW23" s="3"/>
      <c r="OX23" s="3"/>
      <c r="OY23" s="3"/>
      <c r="OZ23" s="3"/>
      <c r="PA23" s="3"/>
      <c r="PB23" s="3"/>
      <c r="PC23" s="3"/>
      <c r="PD23" s="3"/>
      <c r="PE23" s="3"/>
      <c r="PF23" s="3"/>
      <c r="PG23" s="3"/>
      <c r="PH23" s="3"/>
      <c r="PI23" s="3"/>
      <c r="PJ23" s="3"/>
      <c r="PK23" s="3"/>
      <c r="PL23" s="3"/>
      <c r="PM23" s="3"/>
      <c r="PN23" s="3"/>
      <c r="PO23" s="3"/>
      <c r="PP23" s="3"/>
      <c r="PQ23" s="3"/>
      <c r="PR23" s="3"/>
      <c r="PS23" s="3"/>
      <c r="PT23" s="3"/>
      <c r="PU23" s="3"/>
      <c r="PV23" s="3"/>
      <c r="PW23" s="3"/>
      <c r="PX23" s="3"/>
      <c r="PY23" s="3"/>
      <c r="PZ23" s="3"/>
      <c r="QA23" s="3"/>
      <c r="QB23" s="3"/>
      <c r="QC23" s="3"/>
      <c r="QD23" s="3"/>
      <c r="QE23" s="3"/>
      <c r="QF23" s="3"/>
      <c r="QG23" s="3"/>
      <c r="QH23" s="3"/>
      <c r="QI23" s="3"/>
      <c r="QJ23" s="3"/>
      <c r="QK23" s="3"/>
      <c r="QL23" s="3"/>
      <c r="QM23" s="3"/>
      <c r="QN23" s="3"/>
      <c r="QO23" s="3"/>
      <c r="QP23" s="3"/>
      <c r="QQ23" s="3"/>
      <c r="QR23" s="3"/>
      <c r="QS23" s="3"/>
      <c r="QT23" s="3"/>
      <c r="QU23" s="3"/>
      <c r="QV23" s="3"/>
      <c r="QW23" s="3"/>
      <c r="QX23" s="3"/>
      <c r="QY23" s="3"/>
      <c r="QZ23" s="3"/>
      <c r="RA23" s="3"/>
      <c r="RB23" s="3"/>
      <c r="RC23" s="3"/>
      <c r="RD23" s="3"/>
      <c r="RE23" s="3"/>
      <c r="RF23" s="3"/>
      <c r="RG23" s="3"/>
      <c r="RH23" s="3"/>
      <c r="RI23" s="3"/>
      <c r="RJ23" s="3"/>
      <c r="RK23" s="3"/>
      <c r="RL23" s="3"/>
      <c r="RM23" s="3"/>
      <c r="RN23" s="3"/>
      <c r="RO23" s="3"/>
      <c r="RP23" s="3"/>
      <c r="RQ23" s="3"/>
      <c r="RR23" s="3"/>
      <c r="RS23" s="3"/>
      <c r="RT23" s="3"/>
      <c r="RU23" s="3"/>
      <c r="RV23" s="3"/>
      <c r="RW23" s="3"/>
      <c r="RX23" s="3"/>
      <c r="RY23" s="3"/>
      <c r="RZ23" s="3"/>
      <c r="SA23" s="3"/>
      <c r="SB23" s="3"/>
      <c r="SC23" s="3"/>
      <c r="SD23" s="3"/>
      <c r="SE23" s="3"/>
      <c r="SF23" s="3"/>
      <c r="SG23" s="3"/>
      <c r="SH23" s="3"/>
      <c r="SI23" s="3"/>
      <c r="SJ23" s="3"/>
      <c r="SK23" s="3"/>
      <c r="SL23" s="3"/>
      <c r="SM23" s="3"/>
      <c r="SN23" s="3"/>
      <c r="SO23" s="3"/>
      <c r="SP23" s="3"/>
      <c r="SQ23" s="3"/>
      <c r="SR23" s="3"/>
      <c r="SS23" s="3"/>
      <c r="ST23" s="3"/>
      <c r="SU23" s="3"/>
      <c r="SV23" s="3"/>
      <c r="SW23" s="3"/>
      <c r="SX23" s="3"/>
      <c r="SY23" s="3"/>
      <c r="SZ23" s="3"/>
      <c r="TA23" s="3"/>
      <c r="TB23" s="3"/>
      <c r="TC23" s="3"/>
      <c r="TD23" s="3"/>
      <c r="TE23" s="3"/>
      <c r="TF23" s="3"/>
      <c r="TG23" s="3"/>
      <c r="TH23" s="3"/>
      <c r="TI23" s="3"/>
      <c r="TJ23" s="3"/>
      <c r="TK23" s="3"/>
      <c r="TL23" s="3"/>
      <c r="TM23" s="3"/>
      <c r="TN23" s="3"/>
      <c r="TO23" s="3"/>
      <c r="TP23" s="3"/>
      <c r="TQ23" s="3"/>
      <c r="TR23" s="3"/>
      <c r="TS23" s="3"/>
      <c r="TT23" s="3"/>
      <c r="TU23" s="3"/>
      <c r="TV23" s="3"/>
      <c r="TW23" s="3"/>
      <c r="TX23" s="3"/>
      <c r="TY23" s="3"/>
      <c r="TZ23" s="3"/>
      <c r="UA23" s="3"/>
      <c r="UB23" s="3"/>
      <c r="UC23" s="3"/>
      <c r="UD23" s="3"/>
      <c r="UE23" s="3"/>
      <c r="UF23" s="3"/>
      <c r="UG23" s="3"/>
      <c r="UH23" s="3"/>
      <c r="UI23" s="3"/>
      <c r="UJ23" s="3"/>
      <c r="UK23" s="3"/>
      <c r="UL23" s="3"/>
      <c r="UM23" s="3"/>
      <c r="UN23" s="3"/>
      <c r="UO23" s="3"/>
      <c r="UP23" s="3"/>
      <c r="UQ23" s="3"/>
      <c r="UR23" s="3"/>
      <c r="US23" s="3"/>
      <c r="UT23" s="3"/>
      <c r="UU23" s="3"/>
      <c r="UV23" s="3"/>
      <c r="UW23" s="3"/>
      <c r="UX23" s="3"/>
      <c r="UY23" s="3"/>
      <c r="UZ23" s="3"/>
      <c r="VA23" s="3"/>
      <c r="VB23" s="3"/>
      <c r="VC23" s="3"/>
      <c r="VD23" s="3"/>
      <c r="VE23" s="3"/>
      <c r="VF23" s="3"/>
      <c r="VG23" s="3"/>
      <c r="VH23" s="3"/>
      <c r="VI23" s="3"/>
      <c r="VJ23" s="3"/>
      <c r="VK23" s="3"/>
      <c r="VL23" s="3"/>
      <c r="VM23" s="3"/>
      <c r="VN23" s="3"/>
      <c r="VO23" s="3"/>
      <c r="VP23" s="3"/>
      <c r="VQ23" s="3"/>
      <c r="VR23" s="3"/>
      <c r="VS23" s="3"/>
      <c r="VT23" s="3"/>
      <c r="VU23" s="3"/>
      <c r="VV23" s="3"/>
      <c r="VW23" s="3"/>
      <c r="VX23" s="3"/>
      <c r="VY23" s="3"/>
      <c r="VZ23" s="3"/>
      <c r="WA23" s="3"/>
      <c r="WB23" s="3"/>
      <c r="WC23" s="3"/>
      <c r="WD23" s="3"/>
      <c r="WE23" s="3"/>
      <c r="WF23" s="3"/>
      <c r="WG23" s="3"/>
      <c r="WH23" s="3"/>
      <c r="WI23" s="3"/>
      <c r="WJ23" s="3"/>
      <c r="WK23" s="3"/>
      <c r="WL23" s="3"/>
      <c r="WM23" s="3"/>
      <c r="WN23" s="3"/>
      <c r="WO23" s="3"/>
      <c r="WP23" s="3"/>
      <c r="WQ23" s="3"/>
      <c r="WR23" s="3"/>
      <c r="WS23" s="3"/>
      <c r="WT23" s="3"/>
      <c r="WU23" s="3"/>
      <c r="WV23" s="3"/>
      <c r="WW23" s="3"/>
      <c r="WX23" s="3"/>
      <c r="WY23" s="3"/>
      <c r="WZ23" s="3"/>
      <c r="XA23" s="3"/>
      <c r="XB23" s="3"/>
      <c r="XC23" s="3"/>
      <c r="XD23" s="3"/>
      <c r="XE23" s="3"/>
      <c r="XF23" s="3"/>
      <c r="XG23" s="3"/>
      <c r="XH23" s="3"/>
      <c r="XI23" s="3"/>
      <c r="XJ23" s="3"/>
      <c r="XK23" s="3"/>
      <c r="XL23" s="3"/>
      <c r="XM23" s="3"/>
      <c r="XN23" s="3"/>
      <c r="XO23" s="3"/>
      <c r="XP23" s="3"/>
      <c r="XQ23" s="3"/>
      <c r="XR23" s="3"/>
      <c r="XS23" s="3"/>
      <c r="XT23" s="3"/>
      <c r="XU23" s="3"/>
      <c r="XV23" s="3"/>
      <c r="XW23" s="3"/>
      <c r="XX23" s="3"/>
      <c r="XY23" s="3"/>
      <c r="XZ23" s="3"/>
      <c r="YA23" s="3"/>
      <c r="YB23" s="3"/>
      <c r="YC23" s="3"/>
      <c r="YD23" s="3"/>
      <c r="YE23" s="3"/>
      <c r="YF23" s="3"/>
      <c r="YG23" s="3"/>
      <c r="YH23" s="3"/>
      <c r="YI23" s="3"/>
      <c r="YJ23" s="3"/>
      <c r="YK23" s="3"/>
      <c r="YL23" s="3"/>
      <c r="YM23" s="3"/>
      <c r="YN23" s="3"/>
      <c r="YO23" s="3"/>
      <c r="YP23" s="3"/>
      <c r="YQ23" s="3"/>
      <c r="YR23" s="3"/>
      <c r="YS23" s="3"/>
      <c r="YT23" s="3"/>
      <c r="YU23" s="3"/>
      <c r="YV23" s="3"/>
      <c r="YW23" s="3"/>
      <c r="YX23" s="3"/>
      <c r="YY23" s="3"/>
      <c r="YZ23" s="3"/>
      <c r="ZA23" s="3"/>
      <c r="ZB23" s="3"/>
      <c r="ZC23" s="3"/>
      <c r="ZD23" s="3"/>
      <c r="ZE23" s="3"/>
      <c r="ZF23" s="3"/>
      <c r="ZG23" s="3"/>
      <c r="ZH23" s="3"/>
      <c r="ZI23" s="3"/>
      <c r="ZJ23" s="3"/>
      <c r="ZK23" s="3"/>
      <c r="ZL23" s="3"/>
      <c r="ZM23" s="3"/>
      <c r="ZN23" s="3"/>
      <c r="ZO23" s="3"/>
      <c r="ZP23" s="3"/>
      <c r="ZQ23" s="3"/>
      <c r="ZR23" s="3"/>
      <c r="ZS23" s="3"/>
      <c r="ZT23" s="3"/>
      <c r="ZU23" s="3"/>
      <c r="ZV23" s="3"/>
      <c r="ZW23" s="3"/>
      <c r="ZX23" s="3"/>
      <c r="ZY23" s="3"/>
      <c r="ZZ23" s="3"/>
      <c r="AAA23" s="3"/>
      <c r="AAB23" s="3"/>
      <c r="AAC23" s="3"/>
      <c r="AAD23" s="3"/>
      <c r="AAE23" s="3"/>
      <c r="AAF23" s="3"/>
      <c r="AAG23" s="3"/>
      <c r="AAH23" s="3"/>
      <c r="AAI23" s="3"/>
      <c r="AAJ23" s="3"/>
      <c r="AAK23" s="3"/>
      <c r="AAL23" s="3"/>
      <c r="AAM23" s="3"/>
      <c r="AAN23" s="3"/>
      <c r="AAO23" s="3"/>
      <c r="AAP23" s="3"/>
      <c r="AAQ23" s="3"/>
      <c r="AAR23" s="3"/>
      <c r="AAS23" s="3"/>
      <c r="AAT23" s="3"/>
      <c r="AAU23" s="3"/>
      <c r="AAV23" s="3"/>
      <c r="AAW23" s="3"/>
      <c r="AAX23" s="3"/>
      <c r="AAY23" s="3"/>
      <c r="AAZ23" s="3"/>
      <c r="ABA23" s="3"/>
      <c r="ABB23" s="3"/>
      <c r="ABC23" s="3"/>
      <c r="ABD23" s="3"/>
      <c r="ABE23" s="3"/>
      <c r="ABF23" s="3"/>
      <c r="ABG23" s="3"/>
      <c r="ABH23" s="3"/>
      <c r="ABI23" s="3"/>
      <c r="ABJ23" s="3"/>
      <c r="ABK23" s="3"/>
      <c r="ABL23" s="3"/>
      <c r="ABM23" s="3"/>
      <c r="ABN23" s="3"/>
      <c r="ABO23" s="3"/>
      <c r="ABP23" s="3"/>
      <c r="ABQ23" s="3"/>
      <c r="ABR23" s="3"/>
      <c r="ABS23" s="3"/>
      <c r="ABT23" s="3"/>
      <c r="ABU23" s="3"/>
      <c r="ABV23" s="3"/>
      <c r="ABW23" s="3"/>
      <c r="ABX23" s="3"/>
      <c r="ABY23" s="3"/>
      <c r="ABZ23" s="3"/>
      <c r="ACA23" s="3"/>
      <c r="ACB23" s="3"/>
      <c r="ACC23" s="3"/>
      <c r="ACD23" s="3"/>
      <c r="ACE23" s="3"/>
      <c r="ACF23" s="3"/>
      <c r="ACG23" s="3"/>
      <c r="ACH23" s="3"/>
      <c r="ACI23" s="3"/>
      <c r="ACJ23" s="3"/>
      <c r="ACK23" s="3"/>
      <c r="ACL23" s="3"/>
      <c r="ACM23" s="3"/>
      <c r="ACN23" s="3"/>
      <c r="ACO23" s="3"/>
      <c r="ACP23" s="3"/>
      <c r="ACQ23" s="3"/>
      <c r="ACR23" s="3"/>
      <c r="ACS23" s="3"/>
      <c r="ACT23" s="3"/>
      <c r="ACU23" s="3"/>
      <c r="ACV23" s="3"/>
      <c r="ACW23" s="3"/>
      <c r="ACX23" s="3"/>
      <c r="ACY23" s="3"/>
      <c r="ACZ23" s="3"/>
      <c r="ADA23" s="3"/>
      <c r="ADB23" s="3"/>
      <c r="ADC23" s="3"/>
      <c r="ADD23" s="3"/>
      <c r="ADE23" s="3"/>
      <c r="ADF23" s="3"/>
      <c r="ADG23" s="3"/>
      <c r="ADH23" s="3"/>
      <c r="ADI23" s="3"/>
      <c r="ADJ23" s="3"/>
      <c r="ADK23" s="3"/>
      <c r="ADL23" s="3"/>
      <c r="ADM23" s="3"/>
      <c r="ADN23" s="3"/>
      <c r="ADO23" s="3"/>
      <c r="ADP23" s="3"/>
      <c r="ADQ23" s="3"/>
      <c r="ADR23" s="3"/>
      <c r="ADS23" s="3"/>
      <c r="ADT23" s="3"/>
      <c r="ADU23" s="3"/>
      <c r="ADV23" s="3"/>
      <c r="ADW23" s="3"/>
      <c r="ADX23" s="3"/>
      <c r="ADY23" s="3"/>
      <c r="ADZ23" s="3"/>
      <c r="AEA23" s="3"/>
      <c r="AEB23" s="3"/>
      <c r="AEC23" s="3"/>
      <c r="AED23" s="3"/>
      <c r="AEE23" s="3"/>
      <c r="AEF23" s="3"/>
      <c r="AEG23" s="3"/>
      <c r="AEH23" s="3"/>
      <c r="AEI23" s="3"/>
      <c r="AEJ23" s="3"/>
      <c r="AEK23" s="3"/>
      <c r="AEL23" s="3"/>
      <c r="AEM23" s="3"/>
      <c r="AEN23" s="3"/>
      <c r="AEO23" s="3"/>
      <c r="AEP23" s="3"/>
      <c r="AEQ23" s="3"/>
      <c r="AER23" s="3"/>
      <c r="AES23" s="3"/>
      <c r="AET23" s="3"/>
      <c r="AEU23" s="3"/>
      <c r="AEV23" s="3"/>
      <c r="AEW23" s="3"/>
      <c r="AEX23" s="3"/>
      <c r="AEY23" s="3"/>
      <c r="AEZ23" s="3"/>
      <c r="AFA23" s="3"/>
      <c r="AFB23" s="3"/>
      <c r="AFC23" s="3"/>
      <c r="AFD23" s="3"/>
      <c r="AFE23" s="3"/>
      <c r="AFF23" s="3"/>
      <c r="AFG23" s="3"/>
      <c r="AFH23" s="3"/>
      <c r="AFI23" s="3"/>
      <c r="AFJ23" s="3"/>
      <c r="AFK23" s="3"/>
      <c r="AFL23" s="3"/>
      <c r="AFM23" s="3"/>
      <c r="AFN23" s="3"/>
      <c r="AFO23" s="3"/>
      <c r="AFP23" s="3"/>
      <c r="AFQ23" s="3"/>
      <c r="AFR23" s="3"/>
      <c r="AFS23" s="3"/>
      <c r="AFT23" s="3"/>
      <c r="AFU23" s="3"/>
      <c r="AFV23" s="3"/>
      <c r="AFW23" s="3"/>
      <c r="AFX23" s="3"/>
      <c r="AFY23" s="3"/>
      <c r="AFZ23" s="3"/>
      <c r="AGA23" s="3"/>
      <c r="AGB23" s="3"/>
      <c r="AGC23" s="3"/>
      <c r="AGD23" s="3"/>
      <c r="AGE23" s="3"/>
      <c r="AGF23" s="3"/>
      <c r="AGG23" s="3"/>
      <c r="AGH23" s="3"/>
      <c r="AGI23" s="3"/>
      <c r="AGJ23" s="3"/>
      <c r="AGK23" s="3"/>
      <c r="AGL23" s="3"/>
      <c r="AGM23" s="3"/>
      <c r="AGN23" s="3"/>
      <c r="AGO23" s="3"/>
      <c r="AGP23" s="3"/>
      <c r="AGQ23" s="3"/>
      <c r="AGR23" s="3"/>
      <c r="AGS23" s="3"/>
      <c r="AGT23" s="3"/>
      <c r="AGU23" s="3"/>
      <c r="AGV23" s="3"/>
      <c r="AGW23" s="3"/>
      <c r="AGX23" s="3"/>
      <c r="AGY23" s="3"/>
      <c r="AGZ23" s="3"/>
      <c r="AHA23" s="3"/>
      <c r="AHB23" s="3"/>
      <c r="AHC23" s="3"/>
      <c r="AHD23" s="3"/>
      <c r="AHE23" s="3"/>
      <c r="AHF23" s="3"/>
      <c r="AHG23" s="3"/>
      <c r="AHH23" s="3"/>
      <c r="AHI23" s="3"/>
      <c r="AHJ23" s="3"/>
      <c r="AHK23" s="3"/>
      <c r="AHL23" s="3"/>
      <c r="AHM23" s="3"/>
      <c r="AHN23" s="3"/>
      <c r="AHO23" s="3"/>
      <c r="AHP23" s="3"/>
      <c r="AHQ23" s="3"/>
      <c r="AHR23" s="3"/>
      <c r="AHS23" s="3"/>
      <c r="AHT23" s="3"/>
      <c r="AHU23" s="3"/>
      <c r="AHV23" s="3"/>
      <c r="AHW23" s="3"/>
      <c r="AHX23" s="3"/>
      <c r="AHY23" s="3"/>
      <c r="AHZ23" s="3"/>
      <c r="AIA23" s="3"/>
      <c r="AIB23" s="3"/>
      <c r="AIC23" s="3"/>
      <c r="AID23" s="3"/>
      <c r="AIE23" s="3"/>
      <c r="AIF23" s="3"/>
      <c r="AIG23" s="3"/>
      <c r="AIH23" s="3"/>
      <c r="AII23" s="3"/>
      <c r="AIJ23" s="3"/>
      <c r="AIK23" s="3"/>
      <c r="AIL23" s="3"/>
      <c r="AIM23" s="3"/>
      <c r="AIN23" s="3"/>
      <c r="AIO23" s="3"/>
      <c r="AIP23" s="3"/>
      <c r="AIQ23" s="3"/>
      <c r="AIR23" s="3"/>
      <c r="AIS23" s="3"/>
      <c r="AIT23" s="3"/>
      <c r="AIU23" s="3"/>
      <c r="AIV23" s="3"/>
      <c r="AIW23" s="3"/>
      <c r="AIX23" s="3"/>
      <c r="AIY23" s="3"/>
      <c r="AIZ23" s="3"/>
      <c r="AJA23" s="3"/>
      <c r="AJB23" s="3"/>
      <c r="AJC23" s="3"/>
      <c r="AJD23" s="3"/>
      <c r="AJE23" s="3"/>
      <c r="AJF23" s="3"/>
      <c r="AJG23" s="3"/>
      <c r="AJH23" s="3"/>
      <c r="AJI23" s="3"/>
      <c r="AJJ23" s="3"/>
      <c r="AJK23" s="3"/>
      <c r="AJL23" s="3"/>
      <c r="AJM23" s="3"/>
      <c r="AJN23" s="3"/>
      <c r="AJO23" s="3"/>
      <c r="AJP23" s="3"/>
      <c r="AJQ23" s="3"/>
      <c r="AJR23" s="3"/>
      <c r="AJS23" s="3"/>
      <c r="AJT23" s="3"/>
      <c r="AJU23" s="3"/>
      <c r="AJV23" s="3"/>
      <c r="AJW23" s="3"/>
      <c r="AJX23" s="3"/>
      <c r="AJY23" s="3"/>
      <c r="AJZ23" s="3"/>
      <c r="AKA23" s="3"/>
      <c r="AKB23" s="3"/>
      <c r="AKC23" s="3"/>
      <c r="AKD23" s="3"/>
      <c r="AKE23" s="3"/>
      <c r="AKF23" s="3"/>
      <c r="AKG23" s="3"/>
      <c r="AKH23" s="3"/>
      <c r="AKI23" s="3"/>
      <c r="AKJ23" s="3"/>
      <c r="AKK23" s="3"/>
      <c r="AKL23" s="3"/>
      <c r="AKM23" s="3"/>
      <c r="AKN23" s="3"/>
      <c r="AKO23" s="3"/>
      <c r="AKP23" s="3"/>
      <c r="AKQ23" s="3"/>
      <c r="AKR23" s="3"/>
      <c r="AKS23" s="3"/>
      <c r="AKT23" s="3"/>
      <c r="AKU23" s="3"/>
      <c r="AKV23" s="3"/>
      <c r="AKW23" s="3"/>
      <c r="AKX23" s="3"/>
      <c r="AKY23" s="3"/>
      <c r="AKZ23" s="3"/>
      <c r="ALA23" s="3"/>
      <c r="ALB23" s="3"/>
      <c r="ALC23" s="3"/>
      <c r="ALD23" s="3"/>
      <c r="ALE23" s="3"/>
      <c r="ALF23" s="3"/>
      <c r="ALG23" s="3"/>
      <c r="ALH23" s="3"/>
      <c r="ALI23" s="3"/>
      <c r="ALJ23" s="3"/>
      <c r="ALK23" s="3"/>
      <c r="ALL23" s="3"/>
      <c r="ALM23" s="3"/>
      <c r="ALN23" s="3"/>
      <c r="ALO23" s="3"/>
      <c r="ALP23" s="3"/>
      <c r="ALQ23" s="3"/>
      <c r="ALR23" s="3"/>
      <c r="ALS23" s="3"/>
      <c r="ALT23" s="3"/>
      <c r="ALU23" s="3"/>
      <c r="ALV23" s="3"/>
      <c r="ALW23" s="3"/>
      <c r="ALX23" s="3"/>
      <c r="ALY23" s="3"/>
      <c r="ALZ23" s="3"/>
      <c r="AMA23" s="3"/>
      <c r="AMB23" s="3"/>
      <c r="AMC23" s="3"/>
      <c r="AMD23" s="3"/>
      <c r="AME23" s="3"/>
      <c r="AMF23" s="3"/>
      <c r="AMG23" s="3"/>
      <c r="AMH23" s="3"/>
      <c r="AMI23" s="3"/>
      <c r="AMJ23" s="3"/>
      <c r="AMK23" s="3"/>
      <c r="AML23" s="3"/>
      <c r="AMM23" s="3"/>
      <c r="AMN23" s="3"/>
      <c r="AMO23" s="3"/>
      <c r="AMP23" s="3"/>
      <c r="AMQ23" s="3"/>
      <c r="AMR23" s="3"/>
      <c r="AMS23" s="3"/>
      <c r="AMT23" s="3"/>
      <c r="AMU23" s="3"/>
      <c r="AMV23" s="3"/>
      <c r="AMW23" s="3"/>
      <c r="AMX23" s="3"/>
      <c r="AMY23" s="3"/>
      <c r="AMZ23" s="3"/>
      <c r="ANA23" s="3"/>
      <c r="ANB23" s="3"/>
      <c r="ANC23" s="3"/>
      <c r="AND23" s="3"/>
      <c r="ANE23" s="3"/>
      <c r="ANF23" s="3"/>
      <c r="ANG23" s="3"/>
      <c r="ANH23" s="3"/>
      <c r="ANI23" s="3"/>
      <c r="ANJ23" s="3"/>
      <c r="ANK23" s="3"/>
      <c r="ANL23" s="3"/>
      <c r="ANM23" s="3"/>
      <c r="ANN23" s="3"/>
      <c r="ANO23" s="3"/>
      <c r="ANP23" s="3"/>
      <c r="ANQ23" s="3"/>
      <c r="ANR23" s="3"/>
      <c r="ANS23" s="3"/>
      <c r="ANT23" s="3"/>
      <c r="ANU23" s="3"/>
      <c r="ANV23" s="3"/>
      <c r="ANW23" s="3"/>
      <c r="ANX23" s="3"/>
      <c r="ANY23" s="3"/>
      <c r="ANZ23" s="3"/>
      <c r="AOA23" s="3"/>
      <c r="AOB23" s="3"/>
      <c r="AOC23" s="3"/>
      <c r="AOD23" s="3"/>
      <c r="AOE23" s="3"/>
      <c r="AOF23" s="3"/>
      <c r="AOG23" s="3"/>
      <c r="AOH23" s="3"/>
      <c r="AOI23" s="3"/>
      <c r="AOJ23" s="3"/>
      <c r="AOK23" s="3"/>
      <c r="AOL23" s="3"/>
      <c r="AOM23" s="3"/>
      <c r="AON23" s="3"/>
      <c r="AOO23" s="3"/>
      <c r="AOP23" s="3"/>
      <c r="AOQ23" s="3"/>
      <c r="AOR23" s="3"/>
      <c r="AOS23" s="3"/>
      <c r="AOT23" s="3"/>
      <c r="AOU23" s="3"/>
      <c r="AOV23" s="3"/>
      <c r="AOW23" s="3"/>
      <c r="AOX23" s="3"/>
      <c r="AOY23" s="3"/>
      <c r="AOZ23" s="3"/>
      <c r="APA23" s="3"/>
      <c r="APB23" s="3"/>
      <c r="APC23" s="3"/>
      <c r="APD23" s="3"/>
      <c r="APE23" s="3"/>
      <c r="APF23" s="3"/>
      <c r="APG23" s="3"/>
      <c r="APH23" s="3"/>
      <c r="API23" s="3"/>
      <c r="APJ23" s="3"/>
      <c r="APK23" s="3"/>
      <c r="APL23" s="3"/>
      <c r="APM23" s="3"/>
      <c r="APN23" s="3"/>
      <c r="APO23" s="3"/>
      <c r="APP23" s="3"/>
      <c r="APQ23" s="3"/>
      <c r="APR23" s="3"/>
      <c r="APS23" s="3"/>
      <c r="APT23" s="3"/>
      <c r="APU23" s="3"/>
      <c r="APV23" s="3"/>
      <c r="APW23" s="3"/>
      <c r="APX23" s="3"/>
      <c r="APY23" s="3"/>
      <c r="APZ23" s="3"/>
      <c r="AQA23" s="3"/>
      <c r="AQB23" s="3"/>
      <c r="AQC23" s="3"/>
      <c r="AQD23" s="3"/>
      <c r="AQE23" s="3"/>
      <c r="AQF23" s="3"/>
      <c r="AQG23" s="3"/>
      <c r="AQH23" s="3"/>
      <c r="AQI23" s="3"/>
      <c r="AQJ23" s="3"/>
      <c r="AQK23" s="3"/>
      <c r="AQL23" s="3"/>
      <c r="AQM23" s="3"/>
      <c r="AQN23" s="3"/>
      <c r="AQO23" s="3"/>
      <c r="AQP23" s="3"/>
      <c r="AQQ23" s="3"/>
      <c r="AQR23" s="3"/>
      <c r="AQS23" s="3"/>
      <c r="AQT23" s="3"/>
      <c r="AQU23" s="3"/>
      <c r="AQV23" s="3"/>
      <c r="AQW23" s="3"/>
      <c r="AQX23" s="3"/>
      <c r="AQY23" s="3"/>
      <c r="AQZ23" s="3"/>
      <c r="ARA23" s="3"/>
      <c r="ARB23" s="3"/>
      <c r="ARC23" s="3"/>
      <c r="ARD23" s="3"/>
      <c r="ARE23" s="3"/>
      <c r="ARF23" s="3"/>
      <c r="ARG23" s="3"/>
      <c r="ARH23" s="3"/>
      <c r="ARI23" s="3"/>
      <c r="ARJ23" s="3"/>
      <c r="ARK23" s="3"/>
      <c r="ARL23" s="3"/>
      <c r="ARM23" s="3"/>
      <c r="ARN23" s="3"/>
      <c r="ARO23" s="3"/>
      <c r="ARP23" s="3"/>
      <c r="ARQ23" s="3"/>
      <c r="ARR23" s="3"/>
      <c r="ARS23" s="3"/>
      <c r="ART23" s="3"/>
      <c r="ARU23" s="3"/>
      <c r="ARV23" s="3"/>
      <c r="ARW23" s="3"/>
      <c r="ARX23" s="3"/>
      <c r="ARY23" s="3"/>
      <c r="ARZ23" s="3"/>
      <c r="ASA23" s="3"/>
      <c r="ASB23" s="3"/>
      <c r="ASC23" s="3"/>
      <c r="ASD23" s="3"/>
      <c r="ASE23" s="3"/>
      <c r="ASF23" s="3"/>
      <c r="ASG23" s="3"/>
      <c r="ASH23" s="3"/>
      <c r="ASI23" s="3"/>
      <c r="ASJ23" s="3"/>
      <c r="ASK23" s="3"/>
      <c r="ASL23" s="3"/>
      <c r="ASM23" s="3"/>
      <c r="ASN23" s="3"/>
      <c r="ASO23" s="3"/>
      <c r="ASP23" s="3"/>
      <c r="ASQ23" s="3"/>
      <c r="ASR23" s="3"/>
      <c r="ASS23" s="3"/>
      <c r="AST23" s="3"/>
      <c r="ASU23" s="3"/>
      <c r="ASV23" s="3"/>
      <c r="ASW23" s="3"/>
      <c r="ASX23" s="3"/>
      <c r="ASY23" s="3"/>
      <c r="ASZ23" s="3"/>
      <c r="ATA23" s="3"/>
      <c r="ATB23" s="3"/>
      <c r="ATC23" s="3"/>
      <c r="ATD23" s="3"/>
      <c r="ATE23" s="3"/>
      <c r="ATF23" s="3"/>
      <c r="ATG23" s="3"/>
      <c r="ATH23" s="3"/>
      <c r="ATI23" s="3"/>
      <c r="ATJ23" s="3"/>
      <c r="ATK23" s="3"/>
      <c r="ATL23" s="3"/>
      <c r="ATM23" s="3"/>
      <c r="ATN23" s="3"/>
      <c r="ATO23" s="3"/>
      <c r="ATP23" s="3"/>
      <c r="ATQ23" s="3"/>
      <c r="ATR23" s="3"/>
      <c r="ATS23" s="3"/>
      <c r="ATT23" s="3"/>
      <c r="ATU23" s="3"/>
      <c r="ATV23" s="3"/>
      <c r="ATW23" s="3"/>
      <c r="ATX23" s="3"/>
      <c r="ATY23" s="3"/>
      <c r="ATZ23" s="3"/>
      <c r="AUA23" s="3"/>
      <c r="AUB23" s="3"/>
      <c r="AUC23" s="3"/>
      <c r="AUD23" s="3"/>
      <c r="AUE23" s="3"/>
      <c r="AUF23" s="3"/>
      <c r="AUG23" s="3"/>
      <c r="AUH23" s="3"/>
      <c r="AUI23" s="3"/>
      <c r="AUJ23" s="3"/>
      <c r="AUK23" s="3"/>
      <c r="AUL23" s="3"/>
      <c r="AUM23" s="3"/>
      <c r="AUN23" s="3"/>
      <c r="AUO23" s="3"/>
      <c r="AUP23" s="3"/>
      <c r="AUQ23" s="3"/>
      <c r="AUR23" s="3"/>
      <c r="AUS23" s="3"/>
      <c r="AUT23" s="3"/>
      <c r="AUU23" s="3"/>
      <c r="AUV23" s="3"/>
      <c r="AUW23" s="3"/>
      <c r="AUX23" s="3"/>
      <c r="AUY23" s="3"/>
      <c r="AUZ23" s="3"/>
      <c r="AVA23" s="3"/>
      <c r="AVB23" s="3"/>
      <c r="AVC23" s="3"/>
      <c r="AVD23" s="3"/>
      <c r="AVE23" s="3"/>
      <c r="AVF23" s="3"/>
      <c r="AVG23" s="3"/>
      <c r="AVH23" s="3"/>
      <c r="AVI23" s="3"/>
      <c r="AVJ23" s="3"/>
      <c r="AVK23" s="3"/>
      <c r="AVL23" s="3"/>
      <c r="AVM23" s="3"/>
      <c r="AVN23" s="3"/>
      <c r="AVO23" s="3"/>
      <c r="AVP23" s="3"/>
      <c r="AVQ23" s="3"/>
      <c r="AVR23" s="3"/>
      <c r="AVS23" s="3"/>
      <c r="AVT23" s="3"/>
      <c r="AVU23" s="3"/>
      <c r="AVV23" s="3"/>
      <c r="AVW23" s="3"/>
      <c r="AVX23" s="3"/>
      <c r="AVY23" s="3"/>
      <c r="AVZ23" s="3"/>
      <c r="AWA23" s="3"/>
      <c r="AWB23" s="3"/>
      <c r="AWC23" s="3"/>
      <c r="AWD23" s="3"/>
      <c r="AWE23" s="3"/>
      <c r="AWF23" s="3"/>
      <c r="AWG23" s="3"/>
      <c r="AWH23" s="3"/>
      <c r="AWI23" s="3"/>
      <c r="AWJ23" s="3"/>
      <c r="AWK23" s="3"/>
      <c r="AWL23" s="3"/>
      <c r="AWM23" s="3"/>
      <c r="AWN23" s="3"/>
      <c r="AWO23" s="3"/>
      <c r="AWP23" s="3"/>
      <c r="AWQ23" s="3"/>
      <c r="AWR23" s="3"/>
      <c r="AWS23" s="3"/>
      <c r="AWT23" s="3"/>
      <c r="AWU23" s="3"/>
      <c r="AWV23" s="3"/>
      <c r="AWW23" s="3"/>
      <c r="AWX23" s="3"/>
      <c r="AWY23" s="3"/>
      <c r="AWZ23" s="3"/>
      <c r="AXA23" s="3"/>
      <c r="AXB23" s="3"/>
      <c r="AXC23" s="3"/>
      <c r="AXD23" s="3"/>
      <c r="AXE23" s="3"/>
      <c r="AXF23" s="3"/>
      <c r="AXG23" s="3"/>
      <c r="AXH23" s="3"/>
      <c r="AXI23" s="3"/>
      <c r="AXJ23" s="3"/>
      <c r="AXK23" s="3"/>
      <c r="AXL23" s="3"/>
      <c r="AXM23" s="3"/>
      <c r="AXN23" s="3"/>
      <c r="AXO23" s="3"/>
      <c r="AXP23" s="3"/>
      <c r="AXQ23" s="3"/>
      <c r="AXR23" s="3"/>
      <c r="AXS23" s="3"/>
      <c r="AXT23" s="3"/>
      <c r="AXU23" s="3"/>
      <c r="AXV23" s="3"/>
      <c r="AXW23" s="3"/>
      <c r="AXX23" s="3"/>
      <c r="AXY23" s="3"/>
      <c r="AXZ23" s="3"/>
      <c r="AYA23" s="3"/>
      <c r="AYB23" s="3"/>
      <c r="AYC23" s="3"/>
      <c r="AYD23" s="3"/>
      <c r="AYE23" s="3"/>
      <c r="AYF23" s="3"/>
      <c r="AYG23" s="3"/>
      <c r="AYH23" s="3"/>
      <c r="AYI23" s="3"/>
      <c r="AYJ23" s="3"/>
      <c r="AYK23" s="3"/>
      <c r="AYL23" s="3"/>
      <c r="AYM23" s="3"/>
      <c r="AYN23" s="3"/>
      <c r="AYO23" s="3"/>
      <c r="AYP23" s="3"/>
      <c r="AYQ23" s="3"/>
      <c r="AYR23" s="3"/>
      <c r="AYS23" s="3"/>
      <c r="AYT23" s="3"/>
      <c r="AYU23" s="3"/>
      <c r="AYV23" s="3"/>
      <c r="AYW23" s="3"/>
      <c r="AYX23" s="3"/>
      <c r="AYY23" s="3"/>
      <c r="AYZ23" s="3"/>
      <c r="AZA23" s="3"/>
      <c r="AZB23" s="3"/>
      <c r="AZC23" s="3"/>
      <c r="AZD23" s="3"/>
      <c r="AZE23" s="3"/>
      <c r="AZF23" s="3"/>
      <c r="AZG23" s="3"/>
      <c r="AZH23" s="3"/>
      <c r="AZI23" s="3"/>
      <c r="AZJ23" s="3"/>
      <c r="AZK23" s="3"/>
      <c r="AZL23" s="3"/>
      <c r="AZM23" s="3"/>
      <c r="AZN23" s="3"/>
      <c r="AZO23" s="3"/>
      <c r="AZP23" s="3"/>
      <c r="AZQ23" s="3"/>
      <c r="AZR23" s="3"/>
      <c r="AZS23" s="3"/>
      <c r="AZT23" s="3"/>
      <c r="AZU23" s="3"/>
      <c r="AZV23" s="3"/>
      <c r="AZW23" s="3"/>
      <c r="AZX23" s="3"/>
      <c r="AZY23" s="3"/>
      <c r="AZZ23" s="3"/>
      <c r="BAA23" s="3"/>
      <c r="BAB23" s="3"/>
      <c r="BAC23" s="3"/>
      <c r="BAD23" s="3"/>
      <c r="BAE23" s="3"/>
      <c r="BAF23" s="3"/>
      <c r="BAG23" s="3"/>
      <c r="BAH23" s="3"/>
      <c r="BAI23" s="3"/>
      <c r="BAJ23" s="3"/>
      <c r="BAK23" s="3"/>
      <c r="BAL23" s="3"/>
      <c r="BAM23" s="3"/>
      <c r="BAN23" s="3"/>
      <c r="BAO23" s="3"/>
      <c r="BAP23" s="3"/>
      <c r="BAQ23" s="3"/>
      <c r="BAR23" s="3"/>
      <c r="BAS23" s="3"/>
      <c r="BAT23" s="3"/>
      <c r="BAU23" s="3"/>
      <c r="BAV23" s="3"/>
      <c r="BAW23" s="3"/>
      <c r="BAX23" s="3"/>
      <c r="BAY23" s="3"/>
      <c r="BAZ23" s="3"/>
      <c r="BBA23" s="3"/>
      <c r="BBB23" s="3"/>
      <c r="BBC23" s="3"/>
      <c r="BBD23" s="3"/>
      <c r="BBE23" s="3"/>
      <c r="BBF23" s="3"/>
      <c r="BBG23" s="3"/>
      <c r="BBH23" s="3"/>
      <c r="BBI23" s="3"/>
      <c r="BBJ23" s="3"/>
      <c r="BBK23" s="3"/>
      <c r="BBL23" s="3"/>
      <c r="BBM23" s="3"/>
      <c r="BBN23" s="3"/>
      <c r="BBO23" s="3"/>
      <c r="BBP23" s="3"/>
      <c r="BBQ23" s="3"/>
      <c r="BBR23" s="3"/>
      <c r="BBS23" s="3"/>
      <c r="BBT23" s="3"/>
      <c r="BBU23" s="3"/>
      <c r="BBV23" s="3"/>
      <c r="BBW23" s="3"/>
      <c r="BBX23" s="3"/>
      <c r="BBY23" s="3"/>
      <c r="BBZ23" s="3"/>
      <c r="BCA23" s="3"/>
      <c r="BCB23" s="3"/>
      <c r="BCC23" s="3"/>
      <c r="BCD23" s="3"/>
      <c r="BCE23" s="3"/>
      <c r="BCF23" s="3"/>
      <c r="BCG23" s="3"/>
      <c r="BCH23" s="3"/>
      <c r="BCI23" s="3"/>
      <c r="BCJ23" s="3"/>
      <c r="BCK23" s="3"/>
      <c r="BCL23" s="3"/>
      <c r="BCM23" s="3"/>
      <c r="BCN23" s="3"/>
      <c r="BCO23" s="3"/>
      <c r="BCP23" s="3"/>
      <c r="BCQ23" s="3"/>
      <c r="BCR23" s="3"/>
      <c r="BCS23" s="3"/>
      <c r="BCT23" s="3"/>
      <c r="BCU23" s="3"/>
      <c r="BCV23" s="3"/>
      <c r="BCW23" s="3"/>
      <c r="BCX23" s="3"/>
      <c r="BCY23" s="3"/>
      <c r="BCZ23" s="3"/>
      <c r="BDA23" s="3"/>
      <c r="BDB23" s="3"/>
      <c r="BDC23" s="3"/>
      <c r="BDD23" s="3"/>
      <c r="BDE23" s="3"/>
      <c r="BDF23" s="3"/>
      <c r="BDG23" s="3"/>
      <c r="BDH23" s="3"/>
      <c r="BDI23" s="3"/>
      <c r="BDJ23" s="3"/>
      <c r="BDK23" s="3"/>
      <c r="BDL23" s="3"/>
      <c r="BDM23" s="3"/>
      <c r="BDN23" s="3"/>
      <c r="BDO23" s="3"/>
      <c r="BDP23" s="3"/>
      <c r="BDQ23" s="3"/>
      <c r="BDR23" s="3"/>
      <c r="BDS23" s="3"/>
      <c r="BDT23" s="3"/>
      <c r="BDU23" s="3"/>
      <c r="BDV23" s="3"/>
      <c r="BDW23" s="3"/>
      <c r="BDX23" s="3"/>
      <c r="BDY23" s="3"/>
      <c r="BDZ23" s="3"/>
      <c r="BEA23" s="3"/>
      <c r="BEB23" s="3"/>
      <c r="BEC23" s="3"/>
      <c r="BED23" s="3"/>
      <c r="BEE23" s="3"/>
      <c r="BEF23" s="3"/>
      <c r="BEG23" s="3"/>
      <c r="BEH23" s="3"/>
      <c r="BEI23" s="3"/>
      <c r="BEJ23" s="3"/>
      <c r="BEK23" s="3"/>
      <c r="BEL23" s="3"/>
      <c r="BEM23" s="3"/>
      <c r="BEN23" s="3"/>
      <c r="BEO23" s="3"/>
      <c r="BEP23" s="3"/>
      <c r="BEQ23" s="3"/>
      <c r="BER23" s="3"/>
      <c r="BES23" s="3"/>
      <c r="BET23" s="3"/>
      <c r="BEU23" s="3"/>
      <c r="BEV23" s="3"/>
      <c r="BEW23" s="3"/>
      <c r="BEX23" s="3"/>
      <c r="BEY23" s="3"/>
      <c r="BEZ23" s="3"/>
      <c r="BFA23" s="3"/>
      <c r="BFB23" s="3"/>
      <c r="BFC23" s="3"/>
      <c r="BFD23" s="3"/>
      <c r="BFE23" s="3"/>
      <c r="BFF23" s="3"/>
      <c r="BFG23" s="3"/>
      <c r="BFH23" s="3"/>
      <c r="BFI23" s="3"/>
      <c r="BFJ23" s="3"/>
      <c r="BFK23" s="3"/>
      <c r="BFL23" s="3"/>
      <c r="BFM23" s="3"/>
      <c r="BFN23" s="3"/>
      <c r="BFO23" s="3"/>
      <c r="BFP23" s="3"/>
      <c r="BFQ23" s="3"/>
      <c r="BFR23" s="3"/>
      <c r="BFS23" s="3"/>
      <c r="BFT23" s="3"/>
      <c r="BFU23" s="3"/>
      <c r="BFV23" s="3"/>
      <c r="BFW23" s="3"/>
      <c r="BFX23" s="3"/>
      <c r="BFY23" s="3"/>
      <c r="BFZ23" s="3"/>
      <c r="BGA23" s="3"/>
      <c r="BGB23" s="3"/>
      <c r="BGC23" s="3"/>
      <c r="BGD23" s="3"/>
      <c r="BGE23" s="3"/>
      <c r="BGF23" s="3"/>
      <c r="BGG23" s="3"/>
      <c r="BGH23" s="3"/>
      <c r="BGI23" s="3"/>
      <c r="BGJ23" s="3"/>
      <c r="BGK23" s="3"/>
      <c r="BGL23" s="3"/>
      <c r="BGM23" s="3"/>
      <c r="BGN23" s="3"/>
      <c r="BGO23" s="3"/>
      <c r="BGP23" s="3"/>
      <c r="BGQ23" s="3"/>
      <c r="BGR23" s="3"/>
      <c r="BGS23" s="3"/>
      <c r="BGT23" s="3"/>
      <c r="BGU23" s="3"/>
      <c r="BGV23" s="3"/>
      <c r="BGW23" s="3"/>
      <c r="BGX23" s="3"/>
      <c r="BGY23" s="3"/>
      <c r="BGZ23" s="3"/>
      <c r="BHA23" s="3"/>
      <c r="BHB23" s="3"/>
      <c r="BHC23" s="3"/>
      <c r="BHD23" s="3"/>
      <c r="BHE23" s="3"/>
      <c r="BHF23" s="3"/>
      <c r="BHG23" s="3"/>
      <c r="BHH23" s="3"/>
      <c r="BHI23" s="3"/>
      <c r="BHJ23" s="3"/>
      <c r="BHK23" s="3"/>
      <c r="BHL23" s="3"/>
      <c r="BHM23" s="3"/>
      <c r="BHN23" s="3"/>
      <c r="BHO23" s="3"/>
      <c r="BHP23" s="3"/>
      <c r="BHQ23" s="3"/>
      <c r="BHR23" s="3"/>
      <c r="BHS23" s="3"/>
      <c r="BHT23" s="3"/>
      <c r="BHU23" s="3"/>
      <c r="BHV23" s="3"/>
      <c r="BHW23" s="3"/>
      <c r="BHX23" s="3"/>
      <c r="BHY23" s="3"/>
      <c r="BHZ23" s="3"/>
      <c r="BIA23" s="3"/>
      <c r="BIB23" s="3"/>
      <c r="BIC23" s="3"/>
      <c r="BID23" s="3"/>
      <c r="BIE23" s="3"/>
      <c r="BIF23" s="3"/>
      <c r="BIG23" s="3"/>
      <c r="BIH23" s="3"/>
      <c r="BII23" s="3"/>
      <c r="BIJ23" s="3"/>
      <c r="BIK23" s="3"/>
      <c r="BIL23" s="3"/>
      <c r="BIM23" s="3"/>
      <c r="BIN23" s="3"/>
      <c r="BIO23" s="3"/>
      <c r="BIP23" s="3"/>
      <c r="BIQ23" s="3"/>
      <c r="BIR23" s="3"/>
      <c r="BIS23" s="3"/>
      <c r="BIT23" s="3"/>
      <c r="BIU23" s="3"/>
      <c r="BIV23" s="3"/>
      <c r="BIW23" s="3"/>
      <c r="BIX23" s="3"/>
      <c r="BIY23" s="3"/>
      <c r="BIZ23" s="3"/>
      <c r="BJA23" s="3"/>
      <c r="BJB23" s="3"/>
      <c r="BJC23" s="3"/>
      <c r="BJD23" s="3"/>
      <c r="BJE23" s="3"/>
      <c r="BJF23" s="3"/>
      <c r="BJG23" s="3"/>
      <c r="BJH23" s="3"/>
      <c r="BJI23" s="3"/>
      <c r="BJJ23" s="3"/>
      <c r="BJK23" s="3"/>
      <c r="BJL23" s="3"/>
      <c r="BJM23" s="3"/>
      <c r="BJN23" s="3"/>
      <c r="BJO23" s="3"/>
      <c r="BJP23" s="3"/>
      <c r="BJQ23" s="3"/>
      <c r="BJR23" s="3"/>
      <c r="BJS23" s="3"/>
      <c r="BJT23" s="3"/>
      <c r="BJU23" s="3"/>
      <c r="BJV23" s="3"/>
      <c r="BJW23" s="3"/>
      <c r="BJX23" s="3"/>
      <c r="BJY23" s="3"/>
      <c r="BJZ23" s="3"/>
      <c r="BKA23" s="3"/>
      <c r="BKB23" s="3"/>
      <c r="BKC23" s="3"/>
      <c r="BKD23" s="3"/>
      <c r="BKE23" s="3"/>
      <c r="BKF23" s="3"/>
      <c r="BKG23" s="3"/>
      <c r="BKH23" s="3"/>
      <c r="BKI23" s="3"/>
      <c r="BKJ23" s="3"/>
      <c r="BKK23" s="3"/>
      <c r="BKL23" s="3"/>
      <c r="BKM23" s="3"/>
      <c r="BKN23" s="3"/>
      <c r="BKO23" s="3"/>
      <c r="BKP23" s="3"/>
      <c r="BKQ23" s="3"/>
      <c r="BKR23" s="3"/>
      <c r="BKS23" s="3"/>
      <c r="BKT23" s="3"/>
      <c r="BKU23" s="3"/>
      <c r="BKV23" s="3"/>
      <c r="BKW23" s="3"/>
      <c r="BKX23" s="3"/>
      <c r="BKY23" s="3"/>
      <c r="BKZ23" s="3"/>
      <c r="BLA23" s="3"/>
      <c r="BLB23" s="3"/>
      <c r="BLC23" s="3"/>
      <c r="BLD23" s="3"/>
      <c r="BLE23" s="3"/>
      <c r="BLF23" s="3"/>
      <c r="BLG23" s="3"/>
      <c r="BLH23" s="3"/>
      <c r="BLI23" s="3"/>
      <c r="BLJ23" s="3"/>
      <c r="BLK23" s="3"/>
      <c r="BLL23" s="3"/>
      <c r="BLM23" s="3"/>
      <c r="BLN23" s="3"/>
      <c r="BLO23" s="3"/>
      <c r="BLP23" s="3"/>
      <c r="BLQ23" s="3"/>
      <c r="BLR23" s="3"/>
      <c r="BLS23" s="3"/>
      <c r="BLT23" s="3"/>
      <c r="BLU23" s="3"/>
      <c r="BLV23" s="3"/>
      <c r="BLW23" s="3"/>
      <c r="BLX23" s="3"/>
      <c r="BLY23" s="3"/>
      <c r="BLZ23" s="3"/>
      <c r="BMA23" s="3"/>
      <c r="BMB23" s="3"/>
      <c r="BMC23" s="3"/>
      <c r="BMD23" s="3"/>
      <c r="BME23" s="3"/>
      <c r="BMF23" s="3"/>
      <c r="BMG23" s="3"/>
      <c r="BMH23" s="3"/>
      <c r="BMI23" s="3"/>
      <c r="BMJ23" s="3"/>
      <c r="BMK23" s="3"/>
      <c r="BML23" s="3"/>
      <c r="BMM23" s="3"/>
      <c r="BMN23" s="3"/>
      <c r="BMO23" s="3"/>
      <c r="BMP23" s="3"/>
      <c r="BMQ23" s="3"/>
      <c r="BMR23" s="3"/>
      <c r="BMS23" s="3"/>
      <c r="BMT23" s="3"/>
      <c r="BMU23" s="3"/>
      <c r="BMV23" s="3"/>
      <c r="BMW23" s="3"/>
      <c r="BMX23" s="3"/>
      <c r="BMY23" s="3"/>
      <c r="BMZ23" s="3"/>
      <c r="BNA23" s="3"/>
      <c r="BNB23" s="3"/>
      <c r="BNC23" s="3"/>
      <c r="BND23" s="3"/>
      <c r="BNE23" s="3"/>
      <c r="BNF23" s="3"/>
      <c r="BNG23" s="3"/>
      <c r="BNH23" s="3"/>
      <c r="BNI23" s="3"/>
      <c r="BNJ23" s="3"/>
      <c r="BNK23" s="3"/>
      <c r="BNL23" s="3"/>
      <c r="BNM23" s="3"/>
      <c r="BNN23" s="3"/>
      <c r="BNO23" s="3"/>
      <c r="BNP23" s="3"/>
      <c r="BNQ23" s="3"/>
      <c r="BNR23" s="3"/>
      <c r="BNS23" s="3"/>
      <c r="BNT23" s="3"/>
      <c r="BNU23" s="3"/>
      <c r="BNV23" s="3"/>
      <c r="BNW23" s="3"/>
      <c r="BNX23" s="3"/>
      <c r="BNY23" s="3"/>
      <c r="BNZ23" s="3"/>
      <c r="BOA23" s="3"/>
      <c r="BOB23" s="3"/>
      <c r="BOC23" s="3"/>
      <c r="BOD23" s="3"/>
      <c r="BOE23" s="3"/>
      <c r="BOF23" s="3"/>
      <c r="BOG23" s="3"/>
      <c r="BOH23" s="3"/>
      <c r="BOI23" s="3"/>
      <c r="BOJ23" s="3"/>
      <c r="BOK23" s="3"/>
      <c r="BOL23" s="3"/>
      <c r="BOM23" s="3"/>
      <c r="BON23" s="3"/>
      <c r="BOO23" s="3"/>
      <c r="BOP23" s="3"/>
      <c r="BOQ23" s="3"/>
      <c r="BOR23" s="3"/>
      <c r="BOS23" s="3"/>
      <c r="BOT23" s="3"/>
      <c r="BOU23" s="3"/>
      <c r="BOV23" s="3"/>
      <c r="BOW23" s="3"/>
      <c r="BOX23" s="3"/>
      <c r="BOY23" s="3"/>
      <c r="BOZ23" s="3"/>
      <c r="BPA23" s="3"/>
      <c r="BPB23" s="3"/>
      <c r="BPC23" s="3"/>
      <c r="BPD23" s="3"/>
      <c r="BPE23" s="3"/>
      <c r="BPF23" s="3"/>
      <c r="BPG23" s="3"/>
      <c r="BPH23" s="3"/>
      <c r="BPI23" s="3"/>
      <c r="BPJ23" s="3"/>
      <c r="BPK23" s="3"/>
      <c r="BPL23" s="3"/>
      <c r="BPM23" s="3"/>
      <c r="BPN23" s="3"/>
      <c r="BPO23" s="3"/>
      <c r="BPP23" s="3"/>
      <c r="BPQ23" s="3"/>
      <c r="BPR23" s="3"/>
      <c r="BPS23" s="3"/>
      <c r="BPT23" s="3"/>
      <c r="BPU23" s="3"/>
      <c r="BPV23" s="3"/>
      <c r="BPW23" s="3"/>
      <c r="BPX23" s="3"/>
      <c r="BPY23" s="3"/>
      <c r="BPZ23" s="3"/>
      <c r="BQA23" s="3"/>
      <c r="BQB23" s="3"/>
      <c r="BQC23" s="3"/>
      <c r="BQD23" s="3"/>
      <c r="BQE23" s="3"/>
      <c r="BQF23" s="3"/>
      <c r="BQG23" s="3"/>
      <c r="BQH23" s="3"/>
      <c r="BQI23" s="3"/>
      <c r="BQJ23" s="3"/>
      <c r="BQK23" s="3"/>
      <c r="BQL23" s="3"/>
      <c r="BQM23" s="3"/>
      <c r="BQN23" s="3"/>
      <c r="BQO23" s="3"/>
      <c r="BQP23" s="3"/>
      <c r="BQQ23" s="3"/>
      <c r="BQR23" s="3"/>
      <c r="BQS23" s="3"/>
      <c r="BQT23" s="3"/>
      <c r="BQU23" s="3"/>
      <c r="BQV23" s="3"/>
      <c r="BQW23" s="3"/>
      <c r="BQX23" s="3"/>
      <c r="BQY23" s="3"/>
      <c r="BQZ23" s="3"/>
      <c r="BRA23" s="3"/>
      <c r="BRB23" s="3"/>
      <c r="BRC23" s="3"/>
      <c r="BRD23" s="3"/>
      <c r="BRE23" s="3"/>
      <c r="BRF23" s="3"/>
      <c r="BRG23" s="3"/>
      <c r="BRH23" s="3"/>
      <c r="BRI23" s="3"/>
      <c r="BRJ23" s="3"/>
      <c r="BRK23" s="3"/>
      <c r="BRL23" s="3"/>
      <c r="BRM23" s="3"/>
      <c r="BRN23" s="3"/>
      <c r="BRO23" s="3"/>
      <c r="BRP23" s="3"/>
      <c r="BRQ23" s="3"/>
      <c r="BRR23" s="3"/>
      <c r="BRS23" s="3"/>
      <c r="BRT23" s="3"/>
      <c r="BRU23" s="3"/>
      <c r="BRV23" s="3"/>
      <c r="BRW23" s="3"/>
      <c r="BRX23" s="3"/>
      <c r="BRY23" s="3"/>
      <c r="BRZ23" s="3"/>
      <c r="BSA23" s="3"/>
      <c r="BSB23" s="3"/>
      <c r="BSC23" s="3"/>
      <c r="BSD23" s="3"/>
      <c r="BSE23" s="3"/>
      <c r="BSF23" s="3"/>
      <c r="BSG23" s="3"/>
      <c r="BSH23" s="3"/>
      <c r="BSI23" s="3"/>
      <c r="BSJ23" s="3"/>
      <c r="BSK23" s="3"/>
      <c r="BSL23" s="3"/>
      <c r="BSM23" s="3"/>
      <c r="BSN23" s="3"/>
      <c r="BSO23" s="3"/>
      <c r="BSP23" s="3"/>
      <c r="BSQ23" s="3"/>
      <c r="BSR23" s="3"/>
      <c r="BSS23" s="3"/>
      <c r="BST23" s="3"/>
      <c r="BSU23" s="3"/>
      <c r="BSV23" s="3"/>
      <c r="BSW23" s="3"/>
      <c r="BSX23" s="3"/>
      <c r="BSY23" s="3"/>
      <c r="BSZ23" s="3"/>
      <c r="BTA23" s="3"/>
      <c r="BTB23" s="3"/>
      <c r="BTC23" s="3"/>
      <c r="BTD23" s="3"/>
      <c r="BTE23" s="3"/>
      <c r="BTF23" s="3"/>
      <c r="BTG23" s="3"/>
      <c r="BTH23" s="3"/>
      <c r="BTI23" s="3"/>
      <c r="BTJ23" s="3"/>
      <c r="BTK23" s="3"/>
      <c r="BTL23" s="3"/>
      <c r="BTM23" s="3"/>
      <c r="BTN23" s="3"/>
      <c r="BTO23" s="3"/>
      <c r="BTP23" s="3"/>
      <c r="BTQ23" s="3"/>
      <c r="BTR23" s="3"/>
      <c r="BTS23" s="3"/>
      <c r="BTT23" s="3"/>
      <c r="BTU23" s="3"/>
      <c r="BTV23" s="3"/>
      <c r="BTW23" s="3"/>
      <c r="BTX23" s="3"/>
      <c r="BTY23" s="3"/>
      <c r="BTZ23" s="3"/>
      <c r="BUA23" s="3"/>
      <c r="BUB23" s="3"/>
      <c r="BUC23" s="3"/>
      <c r="BUD23" s="3"/>
      <c r="BUE23" s="3"/>
      <c r="BUF23" s="3"/>
      <c r="BUG23" s="3"/>
      <c r="BUH23" s="3"/>
      <c r="BUI23" s="3"/>
      <c r="BUJ23" s="3"/>
      <c r="BUK23" s="3"/>
      <c r="BUL23" s="3"/>
      <c r="BUM23" s="3"/>
      <c r="BUN23" s="3"/>
      <c r="BUO23" s="3"/>
      <c r="BUP23" s="3"/>
      <c r="BUQ23" s="3"/>
      <c r="BUR23" s="3"/>
      <c r="BUS23" s="3"/>
      <c r="BUT23" s="3"/>
      <c r="BUU23" s="3"/>
      <c r="BUV23" s="3"/>
      <c r="BUW23" s="3"/>
      <c r="BUX23" s="3"/>
      <c r="BUY23" s="3"/>
      <c r="BUZ23" s="3"/>
      <c r="BVA23" s="3"/>
      <c r="BVB23" s="3"/>
      <c r="BVC23" s="3"/>
      <c r="BVD23" s="3"/>
      <c r="BVE23" s="3"/>
      <c r="BVF23" s="3"/>
      <c r="BVG23" s="3"/>
      <c r="BVH23" s="3"/>
      <c r="BVI23" s="3"/>
      <c r="BVJ23" s="3"/>
      <c r="BVK23" s="3"/>
      <c r="BVL23" s="3"/>
      <c r="BVM23" s="3"/>
      <c r="BVN23" s="3"/>
      <c r="BVO23" s="3"/>
      <c r="BVP23" s="3"/>
      <c r="BVQ23" s="3"/>
      <c r="BVR23" s="3"/>
      <c r="BVS23" s="3"/>
      <c r="BVT23" s="3"/>
      <c r="BVU23" s="3"/>
      <c r="BVV23" s="3"/>
      <c r="BVW23" s="3"/>
      <c r="BVX23" s="3"/>
      <c r="BVY23" s="3"/>
      <c r="BVZ23" s="3"/>
      <c r="BWA23" s="3"/>
      <c r="BWB23" s="3"/>
      <c r="BWC23" s="3"/>
      <c r="BWD23" s="3"/>
      <c r="BWE23" s="3"/>
      <c r="BWF23" s="3"/>
      <c r="BWG23" s="3"/>
      <c r="BWH23" s="3"/>
      <c r="BWI23" s="3"/>
      <c r="BWJ23" s="3"/>
      <c r="BWK23" s="3"/>
      <c r="BWL23" s="3"/>
      <c r="BWM23" s="3"/>
      <c r="BWN23" s="3"/>
      <c r="BWO23" s="3"/>
      <c r="BWP23" s="3"/>
      <c r="BWQ23" s="3"/>
      <c r="BWR23" s="3"/>
      <c r="BWS23" s="3"/>
      <c r="BWT23" s="3"/>
      <c r="BWU23" s="3"/>
      <c r="BWV23" s="3"/>
      <c r="BWW23" s="3"/>
      <c r="BWX23" s="3"/>
      <c r="BWY23" s="3"/>
      <c r="BWZ23" s="3"/>
      <c r="BXA23" s="3"/>
      <c r="BXB23" s="3"/>
      <c r="BXC23" s="3"/>
      <c r="BXD23" s="3"/>
      <c r="BXE23" s="3"/>
      <c r="BXF23" s="3"/>
      <c r="BXG23" s="3"/>
      <c r="BXH23" s="3"/>
      <c r="BXI23" s="3"/>
      <c r="BXJ23" s="3"/>
      <c r="BXK23" s="3"/>
      <c r="BXL23" s="3"/>
      <c r="BXM23" s="3"/>
      <c r="BXN23" s="3"/>
      <c r="BXO23" s="3"/>
      <c r="BXP23" s="3"/>
      <c r="BXQ23" s="3"/>
      <c r="BXR23" s="3"/>
      <c r="BXS23" s="3"/>
      <c r="BXT23" s="3"/>
      <c r="BXU23" s="3"/>
      <c r="BXV23" s="3"/>
      <c r="BXW23" s="3"/>
      <c r="BXX23" s="3"/>
      <c r="BXY23" s="3"/>
      <c r="BXZ23" s="3"/>
      <c r="BYA23" s="3"/>
      <c r="BYB23" s="3"/>
      <c r="BYC23" s="3"/>
      <c r="BYD23" s="3"/>
      <c r="BYE23" s="3"/>
      <c r="BYF23" s="3"/>
      <c r="BYG23" s="3"/>
      <c r="BYH23" s="3"/>
      <c r="BYI23" s="3"/>
      <c r="BYJ23" s="3"/>
      <c r="BYK23" s="3"/>
      <c r="BYL23" s="3"/>
      <c r="BYM23" s="3"/>
      <c r="BYN23" s="3"/>
      <c r="BYO23" s="3"/>
      <c r="BYP23" s="3"/>
      <c r="BYQ23" s="3"/>
      <c r="BYR23" s="3"/>
      <c r="BYS23" s="3"/>
      <c r="BYT23" s="3"/>
      <c r="BYU23" s="3"/>
      <c r="BYV23" s="3"/>
      <c r="BYW23" s="3"/>
      <c r="BYX23" s="3"/>
      <c r="BYY23" s="3"/>
      <c r="BYZ23" s="3"/>
      <c r="BZA23" s="3"/>
      <c r="BZB23" s="3"/>
      <c r="BZC23" s="3"/>
      <c r="BZD23" s="3"/>
      <c r="BZE23" s="3"/>
      <c r="BZF23" s="3"/>
      <c r="BZG23" s="3"/>
      <c r="BZH23" s="3"/>
      <c r="BZI23" s="3"/>
      <c r="BZJ23" s="3"/>
      <c r="BZK23" s="3"/>
      <c r="BZL23" s="3"/>
      <c r="BZM23" s="3"/>
      <c r="BZN23" s="3"/>
      <c r="BZO23" s="3"/>
      <c r="BZP23" s="3"/>
      <c r="BZQ23" s="3"/>
      <c r="BZR23" s="3"/>
      <c r="BZS23" s="3"/>
      <c r="BZT23" s="3"/>
      <c r="BZU23" s="3"/>
      <c r="BZV23" s="3"/>
      <c r="BZW23" s="3"/>
      <c r="BZX23" s="3"/>
      <c r="BZY23" s="3"/>
      <c r="BZZ23" s="3"/>
      <c r="CAA23" s="3"/>
      <c r="CAB23" s="3"/>
      <c r="CAC23" s="3"/>
      <c r="CAD23" s="3"/>
      <c r="CAE23" s="3"/>
      <c r="CAF23" s="3"/>
      <c r="CAG23" s="3"/>
      <c r="CAH23" s="3"/>
      <c r="CAI23" s="3"/>
      <c r="CAJ23" s="3"/>
      <c r="CAK23" s="3"/>
      <c r="CAL23" s="3"/>
      <c r="CAM23" s="3"/>
      <c r="CAN23" s="3"/>
      <c r="CAO23" s="3"/>
      <c r="CAP23" s="3"/>
      <c r="CAQ23" s="3"/>
      <c r="CAR23" s="3"/>
      <c r="CAS23" s="3"/>
      <c r="CAT23" s="3"/>
      <c r="CAU23" s="3"/>
      <c r="CAV23" s="3"/>
      <c r="CAW23" s="3"/>
      <c r="CAX23" s="3"/>
      <c r="CAY23" s="3"/>
      <c r="CAZ23" s="3"/>
      <c r="CBA23" s="3"/>
      <c r="CBB23" s="3"/>
      <c r="CBC23" s="3"/>
      <c r="CBD23" s="3"/>
      <c r="CBE23" s="3"/>
      <c r="CBF23" s="3"/>
      <c r="CBG23" s="3"/>
      <c r="CBH23" s="3"/>
      <c r="CBI23" s="3"/>
      <c r="CBJ23" s="3"/>
      <c r="CBK23" s="3"/>
      <c r="CBL23" s="3"/>
      <c r="CBM23" s="3"/>
      <c r="CBN23" s="3"/>
      <c r="CBO23" s="3"/>
      <c r="CBP23" s="3"/>
      <c r="CBQ23" s="3"/>
      <c r="CBR23" s="3"/>
      <c r="CBS23" s="3"/>
      <c r="CBT23" s="3"/>
      <c r="CBU23" s="3"/>
      <c r="CBV23" s="3"/>
      <c r="CBW23" s="3"/>
      <c r="CBX23" s="3"/>
      <c r="CBY23" s="3"/>
      <c r="CBZ23" s="3"/>
      <c r="CCA23" s="3"/>
      <c r="CCB23" s="3"/>
      <c r="CCC23" s="3"/>
      <c r="CCD23" s="3"/>
      <c r="CCE23" s="3"/>
      <c r="CCF23" s="3"/>
      <c r="CCG23" s="3"/>
      <c r="CCH23" s="3"/>
      <c r="CCI23" s="3"/>
      <c r="CCJ23" s="3"/>
      <c r="CCK23" s="3"/>
      <c r="CCL23" s="3"/>
      <c r="CCM23" s="3"/>
      <c r="CCN23" s="3"/>
      <c r="CCO23" s="3"/>
      <c r="CCP23" s="3"/>
      <c r="CCQ23" s="3"/>
      <c r="CCR23" s="3"/>
      <c r="CCS23" s="3"/>
      <c r="CCT23" s="3"/>
      <c r="CCU23" s="3"/>
      <c r="CCV23" s="3"/>
      <c r="CCW23" s="3"/>
      <c r="CCX23" s="3"/>
      <c r="CCY23" s="3"/>
      <c r="CCZ23" s="3"/>
      <c r="CDA23" s="3"/>
      <c r="CDB23" s="3"/>
      <c r="CDC23" s="3"/>
      <c r="CDD23" s="3"/>
      <c r="CDE23" s="3"/>
      <c r="CDF23" s="3"/>
      <c r="CDG23" s="3"/>
      <c r="CDH23" s="3"/>
      <c r="CDI23" s="3"/>
      <c r="CDJ23" s="3"/>
      <c r="CDK23" s="3"/>
      <c r="CDL23" s="3"/>
      <c r="CDM23" s="3"/>
      <c r="CDN23" s="3"/>
      <c r="CDO23" s="3"/>
      <c r="CDP23" s="3"/>
      <c r="CDQ23" s="3"/>
      <c r="CDR23" s="3"/>
      <c r="CDS23" s="3"/>
      <c r="CDT23" s="3"/>
      <c r="CDU23" s="3"/>
      <c r="CDV23" s="3"/>
      <c r="CDW23" s="3"/>
      <c r="CDX23" s="3"/>
      <c r="CDY23" s="3"/>
      <c r="CDZ23" s="3"/>
      <c r="CEA23" s="3"/>
      <c r="CEB23" s="3"/>
      <c r="CEC23" s="3"/>
      <c r="CED23" s="3"/>
      <c r="CEE23" s="3"/>
      <c r="CEF23" s="3"/>
      <c r="CEG23" s="3"/>
      <c r="CEH23" s="3"/>
      <c r="CEI23" s="3"/>
      <c r="CEJ23" s="3"/>
      <c r="CEK23" s="3"/>
      <c r="CEL23" s="3"/>
      <c r="CEM23" s="3"/>
      <c r="CEN23" s="3"/>
      <c r="CEO23" s="3"/>
      <c r="CEP23" s="3"/>
      <c r="CEQ23" s="3"/>
      <c r="CER23" s="3"/>
      <c r="CES23" s="3"/>
      <c r="CET23" s="3"/>
      <c r="CEU23" s="3"/>
      <c r="CEV23" s="3"/>
      <c r="CEW23" s="3"/>
      <c r="CEX23" s="3"/>
      <c r="CEY23" s="3"/>
      <c r="CEZ23" s="3"/>
      <c r="CFA23" s="3"/>
      <c r="CFB23" s="3"/>
      <c r="CFC23" s="3"/>
      <c r="CFD23" s="3"/>
      <c r="CFE23" s="3"/>
      <c r="CFF23" s="3"/>
      <c r="CFG23" s="3"/>
      <c r="CFH23" s="3"/>
      <c r="CFI23" s="3"/>
      <c r="CFJ23" s="3"/>
      <c r="CFK23" s="3"/>
      <c r="CFL23" s="3"/>
      <c r="CFM23" s="3"/>
      <c r="CFN23" s="3"/>
      <c r="CFO23" s="3"/>
      <c r="CFP23" s="3"/>
      <c r="CFQ23" s="3"/>
      <c r="CFR23" s="3"/>
      <c r="CFS23" s="3"/>
      <c r="CFT23" s="3"/>
      <c r="CFU23" s="3"/>
      <c r="CFV23" s="3"/>
      <c r="CFW23" s="3"/>
      <c r="CFX23" s="3"/>
      <c r="CFY23" s="3"/>
      <c r="CFZ23" s="3"/>
      <c r="CGA23" s="3"/>
      <c r="CGB23" s="3"/>
      <c r="CGC23" s="3"/>
      <c r="CGD23" s="3"/>
      <c r="CGE23" s="3"/>
      <c r="CGF23" s="3"/>
      <c r="CGG23" s="3"/>
      <c r="CGH23" s="3"/>
      <c r="CGI23" s="3"/>
      <c r="CGJ23" s="3"/>
      <c r="CGK23" s="3"/>
      <c r="CGL23" s="3"/>
      <c r="CGM23" s="3"/>
      <c r="CGN23" s="3"/>
      <c r="CGO23" s="3"/>
      <c r="CGP23" s="3"/>
      <c r="CGQ23" s="3"/>
      <c r="CGR23" s="3"/>
      <c r="CGS23" s="3"/>
      <c r="CGT23" s="3"/>
      <c r="CGU23" s="3"/>
      <c r="CGV23" s="3"/>
      <c r="CGW23" s="3"/>
      <c r="CGX23" s="3"/>
      <c r="CGY23" s="3"/>
      <c r="CGZ23" s="3"/>
      <c r="CHA23" s="3"/>
      <c r="CHB23" s="3"/>
      <c r="CHC23" s="3"/>
      <c r="CHD23" s="3"/>
      <c r="CHE23" s="3"/>
      <c r="CHF23" s="3"/>
      <c r="CHG23" s="3"/>
      <c r="CHH23" s="3"/>
      <c r="CHI23" s="3"/>
      <c r="CHJ23" s="3"/>
      <c r="CHK23" s="3"/>
      <c r="CHL23" s="3"/>
      <c r="CHM23" s="3"/>
      <c r="CHN23" s="3"/>
      <c r="CHO23" s="3"/>
      <c r="CHP23" s="3"/>
      <c r="CHQ23" s="3"/>
      <c r="CHR23" s="3"/>
      <c r="CHS23" s="3"/>
      <c r="CHT23" s="3"/>
      <c r="CHU23" s="3"/>
      <c r="CHV23" s="3"/>
      <c r="CHW23" s="3"/>
      <c r="CHX23" s="3"/>
      <c r="CHY23" s="3"/>
      <c r="CHZ23" s="3"/>
      <c r="CIA23" s="3"/>
      <c r="CIB23" s="3"/>
      <c r="CIC23" s="3"/>
      <c r="CID23" s="3"/>
      <c r="CIE23" s="3"/>
      <c r="CIF23" s="3"/>
      <c r="CIG23" s="3"/>
      <c r="CIH23" s="3"/>
      <c r="CII23" s="3"/>
      <c r="CIJ23" s="3"/>
      <c r="CIK23" s="3"/>
      <c r="CIL23" s="3"/>
      <c r="CIM23" s="3"/>
      <c r="CIN23" s="3"/>
      <c r="CIO23" s="3"/>
      <c r="CIP23" s="3"/>
      <c r="CIQ23" s="3"/>
      <c r="CIR23" s="3"/>
      <c r="CIS23" s="3"/>
      <c r="CIT23" s="3"/>
      <c r="CIU23" s="3"/>
      <c r="CIV23" s="3"/>
      <c r="CIW23" s="3"/>
      <c r="CIX23" s="3"/>
      <c r="CIY23" s="3"/>
      <c r="CIZ23" s="3"/>
      <c r="CJA23" s="3"/>
      <c r="CJB23" s="3"/>
      <c r="CJC23" s="3"/>
      <c r="CJD23" s="3"/>
      <c r="CJE23" s="3"/>
      <c r="CJF23" s="3"/>
      <c r="CJG23" s="3"/>
      <c r="CJH23" s="3"/>
      <c r="CJI23" s="3"/>
      <c r="CJJ23" s="3"/>
      <c r="CJK23" s="3"/>
      <c r="CJL23" s="3"/>
      <c r="CJM23" s="3"/>
      <c r="CJN23" s="3"/>
      <c r="CJO23" s="3"/>
      <c r="CJP23" s="3"/>
      <c r="CJQ23" s="3"/>
      <c r="CJR23" s="3"/>
      <c r="CJS23" s="3"/>
      <c r="CJT23" s="3"/>
      <c r="CJU23" s="3"/>
      <c r="CJV23" s="3"/>
      <c r="CJW23" s="3"/>
      <c r="CJX23" s="3"/>
      <c r="CJY23" s="3"/>
      <c r="CJZ23" s="3"/>
      <c r="CKA23" s="3"/>
      <c r="CKB23" s="3"/>
      <c r="CKC23" s="3"/>
      <c r="CKD23" s="3"/>
      <c r="CKE23" s="3"/>
      <c r="CKF23" s="3"/>
      <c r="CKG23" s="3"/>
      <c r="CKH23" s="3"/>
      <c r="CKI23" s="3"/>
      <c r="CKJ23" s="3"/>
      <c r="CKK23" s="3"/>
      <c r="CKL23" s="3"/>
      <c r="CKM23" s="3"/>
      <c r="CKN23" s="3"/>
      <c r="CKO23" s="3"/>
      <c r="CKP23" s="3"/>
      <c r="CKQ23" s="3"/>
      <c r="CKR23" s="3"/>
      <c r="CKS23" s="3"/>
      <c r="CKT23" s="3"/>
      <c r="CKU23" s="3"/>
      <c r="CKV23" s="3"/>
      <c r="CKW23" s="3"/>
      <c r="CKX23" s="3"/>
      <c r="CKY23" s="3"/>
      <c r="CKZ23" s="3"/>
      <c r="CLA23" s="3"/>
      <c r="CLB23" s="3"/>
      <c r="CLC23" s="3"/>
      <c r="CLD23" s="3"/>
      <c r="CLE23" s="3"/>
      <c r="CLF23" s="3"/>
      <c r="CLG23" s="3"/>
      <c r="CLH23" s="3"/>
      <c r="CLI23" s="3"/>
      <c r="CLJ23" s="3"/>
      <c r="CLK23" s="3"/>
      <c r="CLL23" s="3"/>
      <c r="CLM23" s="3"/>
      <c r="CLN23" s="3"/>
      <c r="CLO23" s="3"/>
      <c r="CLP23" s="3"/>
      <c r="CLQ23" s="3"/>
      <c r="CLR23" s="3"/>
      <c r="CLS23" s="3"/>
      <c r="CLT23" s="3"/>
      <c r="CLU23" s="3"/>
      <c r="CLV23" s="3"/>
      <c r="CLW23" s="3"/>
      <c r="CLX23" s="3"/>
      <c r="CLY23" s="3"/>
      <c r="CLZ23" s="3"/>
      <c r="CMA23" s="3"/>
      <c r="CMB23" s="3"/>
      <c r="CMC23" s="3"/>
      <c r="CMD23" s="3"/>
      <c r="CME23" s="3"/>
      <c r="CMF23" s="3"/>
      <c r="CMG23" s="3"/>
      <c r="CMH23" s="3"/>
      <c r="CMI23" s="3"/>
      <c r="CMJ23" s="3"/>
      <c r="CMK23" s="3"/>
      <c r="CML23" s="3"/>
      <c r="CMM23" s="3"/>
      <c r="CMN23" s="3"/>
      <c r="CMO23" s="3"/>
      <c r="CMP23" s="3"/>
      <c r="CMQ23" s="3"/>
      <c r="CMR23" s="3"/>
      <c r="CMS23" s="3"/>
      <c r="CMT23" s="3"/>
      <c r="CMU23" s="3"/>
      <c r="CMV23" s="3"/>
      <c r="CMW23" s="3"/>
      <c r="CMX23" s="3"/>
      <c r="CMY23" s="3"/>
      <c r="CMZ23" s="3"/>
      <c r="CNA23" s="3"/>
      <c r="CNB23" s="3"/>
      <c r="CNC23" s="3"/>
      <c r="CND23" s="3"/>
      <c r="CNE23" s="3"/>
      <c r="CNF23" s="3"/>
      <c r="CNG23" s="3"/>
      <c r="CNH23" s="3"/>
      <c r="CNI23" s="3"/>
      <c r="CNJ23" s="3"/>
      <c r="CNK23" s="3"/>
      <c r="CNL23" s="3"/>
      <c r="CNM23" s="3"/>
      <c r="CNN23" s="3"/>
      <c r="CNO23" s="3"/>
      <c r="CNP23" s="3"/>
      <c r="CNQ23" s="3"/>
      <c r="CNR23" s="3"/>
      <c r="CNS23" s="3"/>
      <c r="CNT23" s="3"/>
      <c r="CNU23" s="3"/>
      <c r="CNV23" s="3"/>
      <c r="CNW23" s="3"/>
      <c r="CNX23" s="3"/>
      <c r="CNY23" s="3"/>
      <c r="CNZ23" s="3"/>
      <c r="COA23" s="3"/>
      <c r="COB23" s="3"/>
      <c r="COC23" s="3"/>
      <c r="COD23" s="3"/>
      <c r="COE23" s="3"/>
      <c r="COF23" s="3"/>
      <c r="COG23" s="3"/>
      <c r="COH23" s="3"/>
      <c r="COI23" s="3"/>
      <c r="COJ23" s="3"/>
      <c r="COK23" s="3"/>
      <c r="COL23" s="3"/>
      <c r="COM23" s="3"/>
      <c r="CON23" s="3"/>
      <c r="COO23" s="3"/>
      <c r="COP23" s="3"/>
      <c r="COQ23" s="3"/>
      <c r="COR23" s="3"/>
      <c r="COS23" s="3"/>
      <c r="COT23" s="3"/>
      <c r="COU23" s="3"/>
      <c r="COV23" s="3"/>
      <c r="COW23" s="3"/>
      <c r="COX23" s="3"/>
      <c r="COY23" s="3"/>
      <c r="COZ23" s="3"/>
      <c r="CPA23" s="3"/>
      <c r="CPB23" s="3"/>
      <c r="CPC23" s="3"/>
      <c r="CPD23" s="3"/>
      <c r="CPE23" s="3"/>
      <c r="CPF23" s="3"/>
      <c r="CPG23" s="3"/>
      <c r="CPH23" s="3"/>
      <c r="CPI23" s="3"/>
      <c r="CPJ23" s="3"/>
      <c r="CPK23" s="3"/>
      <c r="CPL23" s="3"/>
      <c r="CPM23" s="3"/>
      <c r="CPN23" s="3"/>
      <c r="CPO23" s="3"/>
      <c r="CPP23" s="3"/>
      <c r="CPQ23" s="3"/>
      <c r="CPR23" s="3"/>
      <c r="CPS23" s="3"/>
      <c r="CPT23" s="3"/>
      <c r="CPU23" s="3"/>
      <c r="CPV23" s="3"/>
      <c r="CPW23" s="3"/>
      <c r="CPX23" s="3"/>
      <c r="CPY23" s="3"/>
      <c r="CPZ23" s="3"/>
      <c r="CQA23" s="3"/>
      <c r="CQB23" s="3"/>
      <c r="CQC23" s="3"/>
      <c r="CQD23" s="3"/>
      <c r="CQE23" s="3"/>
      <c r="CQF23" s="3"/>
      <c r="CQG23" s="3"/>
      <c r="CQH23" s="3"/>
      <c r="CQI23" s="3"/>
      <c r="CQJ23" s="3"/>
      <c r="CQK23" s="3"/>
      <c r="CQL23" s="3"/>
      <c r="CQM23" s="3"/>
      <c r="CQN23" s="3"/>
      <c r="CQO23" s="3"/>
      <c r="CQP23" s="3"/>
      <c r="CQQ23" s="3"/>
      <c r="CQR23" s="3"/>
      <c r="CQS23" s="3"/>
      <c r="CQT23" s="3"/>
      <c r="CQU23" s="3"/>
      <c r="CQV23" s="3"/>
      <c r="CQW23" s="3"/>
      <c r="CQX23" s="3"/>
      <c r="CQY23" s="3"/>
      <c r="CQZ23" s="3"/>
      <c r="CRA23" s="3"/>
      <c r="CRB23" s="3"/>
      <c r="CRC23" s="3"/>
      <c r="CRD23" s="3"/>
      <c r="CRE23" s="3"/>
      <c r="CRF23" s="3"/>
      <c r="CRG23" s="3"/>
      <c r="CRH23" s="3"/>
      <c r="CRI23" s="3"/>
      <c r="CRJ23" s="3"/>
      <c r="CRK23" s="3"/>
      <c r="CRL23" s="3"/>
      <c r="CRM23" s="3"/>
      <c r="CRN23" s="3"/>
      <c r="CRO23" s="3"/>
      <c r="CRP23" s="3"/>
      <c r="CRQ23" s="3"/>
      <c r="CRR23" s="3"/>
      <c r="CRS23" s="3"/>
      <c r="CRT23" s="3"/>
      <c r="CRU23" s="3"/>
      <c r="CRV23" s="3"/>
      <c r="CRW23" s="3"/>
      <c r="CRX23" s="3"/>
      <c r="CRY23" s="3"/>
      <c r="CRZ23" s="3"/>
      <c r="CSA23" s="3"/>
      <c r="CSB23" s="3"/>
      <c r="CSC23" s="3"/>
      <c r="CSD23" s="3"/>
      <c r="CSE23" s="3"/>
      <c r="CSF23" s="3"/>
      <c r="CSG23" s="3"/>
      <c r="CSH23" s="3"/>
      <c r="CSI23" s="3"/>
      <c r="CSJ23" s="3"/>
      <c r="CSK23" s="3"/>
      <c r="CSL23" s="3"/>
      <c r="CSM23" s="3"/>
      <c r="CSN23" s="3"/>
      <c r="CSO23" s="3"/>
      <c r="CSP23" s="3"/>
      <c r="CSQ23" s="3"/>
      <c r="CSR23" s="3"/>
      <c r="CSS23" s="3"/>
      <c r="CST23" s="3"/>
      <c r="CSU23" s="3"/>
      <c r="CSV23" s="3"/>
      <c r="CSW23" s="3"/>
      <c r="CSX23" s="3"/>
      <c r="CSY23" s="3"/>
      <c r="CSZ23" s="3"/>
      <c r="CTA23" s="3"/>
      <c r="CTB23" s="3"/>
      <c r="CTC23" s="3"/>
      <c r="CTD23" s="3"/>
      <c r="CTE23" s="3"/>
      <c r="CTF23" s="3"/>
      <c r="CTG23" s="3"/>
      <c r="CTH23" s="3"/>
      <c r="CTI23" s="3"/>
      <c r="CTJ23" s="3"/>
      <c r="CTK23" s="3"/>
      <c r="CTL23" s="3"/>
      <c r="CTM23" s="3"/>
      <c r="CTN23" s="3"/>
      <c r="CTO23" s="3"/>
      <c r="CTP23" s="3"/>
      <c r="CTQ23" s="3"/>
      <c r="CTR23" s="3"/>
      <c r="CTS23" s="3"/>
      <c r="CTT23" s="3"/>
      <c r="CTU23" s="3"/>
      <c r="CTV23" s="3"/>
      <c r="CTW23" s="3"/>
      <c r="CTX23" s="3"/>
      <c r="CTY23" s="3"/>
      <c r="CTZ23" s="3"/>
      <c r="CUA23" s="3"/>
      <c r="CUB23" s="3"/>
      <c r="CUC23" s="3"/>
      <c r="CUD23" s="3"/>
      <c r="CUE23" s="3"/>
      <c r="CUF23" s="3"/>
      <c r="CUG23" s="3"/>
      <c r="CUH23" s="3"/>
      <c r="CUI23" s="3"/>
      <c r="CUJ23" s="3"/>
      <c r="CUK23" s="3"/>
      <c r="CUL23" s="3"/>
      <c r="CUM23" s="3"/>
      <c r="CUN23" s="3"/>
      <c r="CUO23" s="3"/>
      <c r="CUP23" s="3"/>
      <c r="CUQ23" s="3"/>
      <c r="CUR23" s="3"/>
      <c r="CUS23" s="3"/>
      <c r="CUT23" s="3"/>
      <c r="CUU23" s="3"/>
      <c r="CUV23" s="3"/>
      <c r="CUW23" s="3"/>
      <c r="CUX23" s="3"/>
      <c r="CUY23" s="3"/>
      <c r="CUZ23" s="3"/>
      <c r="CVA23" s="3"/>
      <c r="CVB23" s="3"/>
      <c r="CVC23" s="3"/>
      <c r="CVD23" s="3"/>
      <c r="CVE23" s="3"/>
      <c r="CVF23" s="3"/>
      <c r="CVG23" s="3"/>
      <c r="CVH23" s="3"/>
      <c r="CVI23" s="3"/>
      <c r="CVJ23" s="3"/>
      <c r="CVK23" s="3"/>
      <c r="CVL23" s="3"/>
      <c r="CVM23" s="3"/>
      <c r="CVN23" s="3"/>
      <c r="CVO23" s="3"/>
      <c r="CVP23" s="3"/>
      <c r="CVQ23" s="3"/>
      <c r="CVR23" s="3"/>
      <c r="CVS23" s="3"/>
      <c r="CVT23" s="3"/>
      <c r="CVU23" s="3"/>
      <c r="CVV23" s="3"/>
      <c r="CVW23" s="3"/>
      <c r="CVX23" s="3"/>
      <c r="CVY23" s="3"/>
      <c r="CVZ23" s="3"/>
      <c r="CWA23" s="3"/>
      <c r="CWB23" s="3"/>
      <c r="CWC23" s="3"/>
      <c r="CWD23" s="3"/>
      <c r="CWE23" s="3"/>
      <c r="CWF23" s="3"/>
      <c r="CWG23" s="3"/>
      <c r="CWH23" s="3"/>
      <c r="CWI23" s="3"/>
      <c r="CWJ23" s="3"/>
      <c r="CWK23" s="3"/>
      <c r="CWL23" s="3"/>
      <c r="CWM23" s="3"/>
      <c r="CWN23" s="3"/>
      <c r="CWO23" s="3"/>
      <c r="CWP23" s="3"/>
      <c r="CWQ23" s="3"/>
      <c r="CWR23" s="3"/>
      <c r="CWS23" s="3"/>
      <c r="CWT23" s="3"/>
      <c r="CWU23" s="3"/>
      <c r="CWV23" s="3"/>
      <c r="CWW23" s="3"/>
      <c r="CWX23" s="3"/>
      <c r="CWY23" s="3"/>
      <c r="CWZ23" s="3"/>
      <c r="CXA23" s="3"/>
      <c r="CXB23" s="3"/>
      <c r="CXC23" s="3"/>
      <c r="CXD23" s="3"/>
      <c r="CXE23" s="3"/>
      <c r="CXF23" s="3"/>
      <c r="CXG23" s="3"/>
      <c r="CXH23" s="3"/>
      <c r="CXI23" s="3"/>
      <c r="CXJ23" s="3"/>
      <c r="CXK23" s="3"/>
      <c r="CXL23" s="3"/>
      <c r="CXM23" s="3"/>
      <c r="CXN23" s="3"/>
      <c r="CXO23" s="3"/>
      <c r="CXP23" s="3"/>
      <c r="CXQ23" s="3"/>
      <c r="CXR23" s="3"/>
      <c r="CXS23" s="3"/>
      <c r="CXT23" s="3"/>
      <c r="CXU23" s="3"/>
      <c r="CXV23" s="3"/>
      <c r="CXW23" s="3"/>
      <c r="CXX23" s="3"/>
      <c r="CXY23" s="3"/>
      <c r="CXZ23" s="3"/>
      <c r="CYA23" s="3"/>
      <c r="CYB23" s="3"/>
      <c r="CYC23" s="3"/>
      <c r="CYD23" s="3"/>
      <c r="CYE23" s="3"/>
      <c r="CYF23" s="3"/>
      <c r="CYG23" s="3"/>
      <c r="CYH23" s="3"/>
      <c r="CYI23" s="3"/>
      <c r="CYJ23" s="3"/>
      <c r="CYK23" s="3"/>
      <c r="CYL23" s="3"/>
      <c r="CYM23" s="3"/>
      <c r="CYN23" s="3"/>
      <c r="CYO23" s="3"/>
      <c r="CYP23" s="3"/>
      <c r="CYQ23" s="3"/>
      <c r="CYR23" s="3"/>
      <c r="CYS23" s="3"/>
      <c r="CYT23" s="3"/>
      <c r="CYU23" s="3"/>
      <c r="CYV23" s="3"/>
      <c r="CYW23" s="3"/>
      <c r="CYX23" s="3"/>
      <c r="CYY23" s="3"/>
      <c r="CYZ23" s="3"/>
      <c r="CZA23" s="3"/>
      <c r="CZB23" s="3"/>
      <c r="CZC23" s="3"/>
      <c r="CZD23" s="3"/>
      <c r="CZE23" s="3"/>
      <c r="CZF23" s="3"/>
      <c r="CZG23" s="3"/>
      <c r="CZH23" s="3"/>
      <c r="CZI23" s="3"/>
      <c r="CZJ23" s="3"/>
      <c r="CZK23" s="3"/>
      <c r="CZL23" s="3"/>
      <c r="CZM23" s="3"/>
      <c r="CZN23" s="3"/>
      <c r="CZO23" s="3"/>
      <c r="CZP23" s="3"/>
      <c r="CZQ23" s="3"/>
      <c r="CZR23" s="3"/>
      <c r="CZS23" s="3"/>
      <c r="CZT23" s="3"/>
      <c r="CZU23" s="3"/>
      <c r="CZV23" s="3"/>
      <c r="CZW23" s="3"/>
      <c r="CZX23" s="3"/>
      <c r="CZY23" s="3"/>
      <c r="CZZ23" s="3"/>
      <c r="DAA23" s="3"/>
      <c r="DAB23" s="3"/>
      <c r="DAC23" s="3"/>
      <c r="DAD23" s="3"/>
      <c r="DAE23" s="3"/>
      <c r="DAF23" s="3"/>
      <c r="DAG23" s="3"/>
      <c r="DAH23" s="3"/>
      <c r="DAI23" s="3"/>
      <c r="DAJ23" s="3"/>
      <c r="DAK23" s="3"/>
      <c r="DAL23" s="3"/>
      <c r="DAM23" s="3"/>
      <c r="DAN23" s="3"/>
      <c r="DAO23" s="3"/>
      <c r="DAP23" s="3"/>
      <c r="DAQ23" s="3"/>
      <c r="DAR23" s="3"/>
      <c r="DAS23" s="3"/>
      <c r="DAT23" s="3"/>
      <c r="DAU23" s="3"/>
      <c r="DAV23" s="3"/>
      <c r="DAW23" s="3"/>
      <c r="DAX23" s="3"/>
      <c r="DAY23" s="3"/>
      <c r="DAZ23" s="3"/>
      <c r="DBA23" s="3"/>
      <c r="DBB23" s="3"/>
      <c r="DBC23" s="3"/>
      <c r="DBD23" s="3"/>
      <c r="DBE23" s="3"/>
      <c r="DBF23" s="3"/>
      <c r="DBG23" s="3"/>
      <c r="DBH23" s="3"/>
      <c r="DBI23" s="3"/>
      <c r="DBJ23" s="3"/>
      <c r="DBK23" s="3"/>
      <c r="DBL23" s="3"/>
      <c r="DBM23" s="3"/>
      <c r="DBN23" s="3"/>
      <c r="DBO23" s="3"/>
      <c r="DBP23" s="3"/>
      <c r="DBQ23" s="3"/>
      <c r="DBR23" s="3"/>
      <c r="DBS23" s="3"/>
      <c r="DBT23" s="3"/>
      <c r="DBU23" s="3"/>
      <c r="DBV23" s="3"/>
      <c r="DBW23" s="3"/>
      <c r="DBX23" s="3"/>
      <c r="DBY23" s="3"/>
      <c r="DBZ23" s="3"/>
      <c r="DCA23" s="3"/>
      <c r="DCB23" s="3"/>
      <c r="DCC23" s="3"/>
      <c r="DCD23" s="3"/>
      <c r="DCE23" s="3"/>
      <c r="DCF23" s="3"/>
      <c r="DCG23" s="3"/>
      <c r="DCH23" s="3"/>
      <c r="DCI23" s="3"/>
      <c r="DCJ23" s="3"/>
      <c r="DCK23" s="3"/>
      <c r="DCL23" s="3"/>
      <c r="DCM23" s="3"/>
      <c r="DCN23" s="3"/>
      <c r="DCO23" s="3"/>
      <c r="DCP23" s="3"/>
      <c r="DCQ23" s="3"/>
      <c r="DCR23" s="3"/>
      <c r="DCS23" s="3"/>
      <c r="DCT23" s="3"/>
      <c r="DCU23" s="3"/>
      <c r="DCV23" s="3"/>
      <c r="DCW23" s="3"/>
      <c r="DCX23" s="3"/>
      <c r="DCY23" s="3"/>
      <c r="DCZ23" s="3"/>
      <c r="DDA23" s="3"/>
      <c r="DDB23" s="3"/>
      <c r="DDC23" s="3"/>
      <c r="DDD23" s="3"/>
      <c r="DDE23" s="3"/>
      <c r="DDF23" s="3"/>
      <c r="DDG23" s="3"/>
      <c r="DDH23" s="3"/>
      <c r="DDI23" s="3"/>
      <c r="DDJ23" s="3"/>
      <c r="DDK23" s="3"/>
      <c r="DDL23" s="3"/>
      <c r="DDM23" s="3"/>
      <c r="DDN23" s="3"/>
      <c r="DDO23" s="3"/>
      <c r="DDP23" s="3"/>
      <c r="DDQ23" s="3"/>
      <c r="DDR23" s="3"/>
      <c r="DDS23" s="3"/>
      <c r="DDT23" s="3"/>
      <c r="DDU23" s="3"/>
      <c r="DDV23" s="3"/>
      <c r="DDW23" s="3"/>
      <c r="DDX23" s="3"/>
      <c r="DDY23" s="3"/>
      <c r="DDZ23" s="3"/>
      <c r="DEA23" s="3"/>
      <c r="DEB23" s="3"/>
      <c r="DEC23" s="3"/>
      <c r="DED23" s="3"/>
      <c r="DEE23" s="3"/>
      <c r="DEF23" s="3"/>
      <c r="DEG23" s="3"/>
      <c r="DEH23" s="3"/>
      <c r="DEI23" s="3"/>
      <c r="DEJ23" s="3"/>
      <c r="DEK23" s="3"/>
      <c r="DEL23" s="3"/>
      <c r="DEM23" s="3"/>
      <c r="DEN23" s="3"/>
      <c r="DEO23" s="3"/>
      <c r="DEP23" s="3"/>
      <c r="DEQ23" s="3"/>
      <c r="DER23" s="3"/>
      <c r="DES23" s="3"/>
      <c r="DET23" s="3"/>
      <c r="DEU23" s="3"/>
      <c r="DEV23" s="3"/>
      <c r="DEW23" s="3"/>
      <c r="DEX23" s="3"/>
      <c r="DEY23" s="3"/>
      <c r="DEZ23" s="3"/>
      <c r="DFA23" s="3"/>
      <c r="DFB23" s="3"/>
      <c r="DFC23" s="3"/>
      <c r="DFD23" s="3"/>
      <c r="DFE23" s="3"/>
      <c r="DFF23" s="3"/>
      <c r="DFG23" s="3"/>
      <c r="DFH23" s="3"/>
      <c r="DFI23" s="3"/>
      <c r="DFJ23" s="3"/>
      <c r="DFK23" s="3"/>
      <c r="DFL23" s="3"/>
      <c r="DFM23" s="3"/>
      <c r="DFN23" s="3"/>
      <c r="DFO23" s="3"/>
      <c r="DFP23" s="3"/>
      <c r="DFQ23" s="3"/>
      <c r="DFR23" s="3"/>
      <c r="DFS23" s="3"/>
      <c r="DFT23" s="3"/>
      <c r="DFU23" s="3"/>
      <c r="DFV23" s="3"/>
      <c r="DFW23" s="3"/>
      <c r="DFX23" s="3"/>
      <c r="DFY23" s="3"/>
      <c r="DFZ23" s="3"/>
      <c r="DGA23" s="3"/>
      <c r="DGB23" s="3"/>
      <c r="DGC23" s="3"/>
      <c r="DGD23" s="3"/>
      <c r="DGE23" s="3"/>
      <c r="DGF23" s="3"/>
      <c r="DGG23" s="3"/>
      <c r="DGH23" s="3"/>
      <c r="DGI23" s="3"/>
      <c r="DGJ23" s="3"/>
      <c r="DGK23" s="3"/>
      <c r="DGL23" s="3"/>
      <c r="DGM23" s="3"/>
      <c r="DGN23" s="3"/>
      <c r="DGO23" s="3"/>
      <c r="DGP23" s="3"/>
      <c r="DGQ23" s="3"/>
      <c r="DGR23" s="3"/>
      <c r="DGS23" s="3"/>
      <c r="DGT23" s="3"/>
      <c r="DGU23" s="3"/>
      <c r="DGV23" s="3"/>
      <c r="DGW23" s="3"/>
      <c r="DGX23" s="3"/>
      <c r="DGY23" s="3"/>
      <c r="DGZ23" s="3"/>
      <c r="DHA23" s="3"/>
      <c r="DHB23" s="3"/>
      <c r="DHC23" s="3"/>
      <c r="DHD23" s="3"/>
      <c r="DHE23" s="3"/>
      <c r="DHF23" s="3"/>
      <c r="DHG23" s="3"/>
      <c r="DHH23" s="3"/>
      <c r="DHI23" s="3"/>
      <c r="DHJ23" s="3"/>
      <c r="DHK23" s="3"/>
      <c r="DHL23" s="3"/>
      <c r="DHM23" s="3"/>
      <c r="DHN23" s="3"/>
      <c r="DHO23" s="3"/>
      <c r="DHP23" s="3"/>
      <c r="DHQ23" s="3"/>
      <c r="DHR23" s="3"/>
      <c r="DHS23" s="3"/>
      <c r="DHT23" s="3"/>
      <c r="DHU23" s="3"/>
      <c r="DHV23" s="3"/>
      <c r="DHW23" s="3"/>
      <c r="DHX23" s="3"/>
      <c r="DHY23" s="3"/>
      <c r="DHZ23" s="3"/>
      <c r="DIA23" s="3"/>
      <c r="DIB23" s="3"/>
      <c r="DIC23" s="3"/>
      <c r="DID23" s="3"/>
      <c r="DIE23" s="3"/>
      <c r="DIF23" s="3"/>
      <c r="DIG23" s="3"/>
      <c r="DIH23" s="3"/>
      <c r="DII23" s="3"/>
      <c r="DIJ23" s="3"/>
      <c r="DIK23" s="3"/>
      <c r="DIL23" s="3"/>
      <c r="DIM23" s="3"/>
      <c r="DIN23" s="3"/>
      <c r="DIO23" s="3"/>
      <c r="DIP23" s="3"/>
      <c r="DIQ23" s="3"/>
      <c r="DIR23" s="3"/>
      <c r="DIS23" s="3"/>
      <c r="DIT23" s="3"/>
      <c r="DIU23" s="3"/>
      <c r="DIV23" s="3"/>
      <c r="DIW23" s="3"/>
      <c r="DIX23" s="3"/>
      <c r="DIY23" s="3"/>
      <c r="DIZ23" s="3"/>
      <c r="DJA23" s="3"/>
      <c r="DJB23" s="3"/>
      <c r="DJC23" s="3"/>
      <c r="DJD23" s="3"/>
      <c r="DJE23" s="3"/>
      <c r="DJF23" s="3"/>
      <c r="DJG23" s="3"/>
      <c r="DJH23" s="3"/>
      <c r="DJI23" s="3"/>
      <c r="DJJ23" s="3"/>
      <c r="DJK23" s="3"/>
      <c r="DJL23" s="3"/>
      <c r="DJM23" s="3"/>
      <c r="DJN23" s="3"/>
      <c r="DJO23" s="3"/>
      <c r="DJP23" s="3"/>
      <c r="DJQ23" s="3"/>
      <c r="DJR23" s="3"/>
      <c r="DJS23" s="3"/>
      <c r="DJT23" s="3"/>
      <c r="DJU23" s="3"/>
      <c r="DJV23" s="3"/>
      <c r="DJW23" s="3"/>
      <c r="DJX23" s="3"/>
      <c r="DJY23" s="3"/>
      <c r="DJZ23" s="3"/>
      <c r="DKA23" s="3"/>
      <c r="DKB23" s="3"/>
      <c r="DKC23" s="3"/>
      <c r="DKD23" s="3"/>
      <c r="DKE23" s="3"/>
      <c r="DKF23" s="3"/>
      <c r="DKG23" s="3"/>
      <c r="DKH23" s="3"/>
      <c r="DKI23" s="3"/>
      <c r="DKJ23" s="3"/>
      <c r="DKK23" s="3"/>
      <c r="DKL23" s="3"/>
      <c r="DKM23" s="3"/>
      <c r="DKN23" s="3"/>
      <c r="DKO23" s="3"/>
      <c r="DKP23" s="3"/>
      <c r="DKQ23" s="3"/>
      <c r="DKR23" s="3"/>
      <c r="DKS23" s="3"/>
      <c r="DKT23" s="3"/>
      <c r="DKU23" s="3"/>
      <c r="DKV23" s="3"/>
      <c r="DKW23" s="3"/>
      <c r="DKX23" s="3"/>
      <c r="DKY23" s="3"/>
      <c r="DKZ23" s="3"/>
      <c r="DLA23" s="3"/>
      <c r="DLB23" s="3"/>
      <c r="DLC23" s="3"/>
      <c r="DLD23" s="3"/>
      <c r="DLE23" s="3"/>
      <c r="DLF23" s="3"/>
      <c r="DLG23" s="3"/>
      <c r="DLH23" s="3"/>
      <c r="DLI23" s="3"/>
      <c r="DLJ23" s="3"/>
      <c r="DLK23" s="3"/>
      <c r="DLL23" s="3"/>
      <c r="DLM23" s="3"/>
      <c r="DLN23" s="3"/>
      <c r="DLO23" s="3"/>
      <c r="DLP23" s="3"/>
      <c r="DLQ23" s="3"/>
      <c r="DLR23" s="3"/>
      <c r="DLS23" s="3"/>
      <c r="DLT23" s="3"/>
      <c r="DLU23" s="3"/>
      <c r="DLV23" s="3"/>
      <c r="DLW23" s="3"/>
      <c r="DLX23" s="3"/>
      <c r="DLY23" s="3"/>
      <c r="DLZ23" s="3"/>
      <c r="DMA23" s="3"/>
      <c r="DMB23" s="3"/>
      <c r="DMC23" s="3"/>
      <c r="DMD23" s="3"/>
      <c r="DME23" s="3"/>
      <c r="DMF23" s="3"/>
      <c r="DMG23" s="3"/>
      <c r="DMH23" s="3"/>
      <c r="DMI23" s="3"/>
      <c r="DMJ23" s="3"/>
      <c r="DMK23" s="3"/>
      <c r="DML23" s="3"/>
      <c r="DMM23" s="3"/>
      <c r="DMN23" s="3"/>
      <c r="DMO23" s="3"/>
      <c r="DMP23" s="3"/>
      <c r="DMQ23" s="3"/>
      <c r="DMR23" s="3"/>
      <c r="DMS23" s="3"/>
      <c r="DMT23" s="3"/>
      <c r="DMU23" s="3"/>
      <c r="DMV23" s="3"/>
      <c r="DMW23" s="3"/>
      <c r="DMX23" s="3"/>
      <c r="DMY23" s="3"/>
      <c r="DMZ23" s="3"/>
      <c r="DNA23" s="3"/>
      <c r="DNB23" s="3"/>
      <c r="DNC23" s="3"/>
      <c r="DND23" s="3"/>
      <c r="DNE23" s="3"/>
      <c r="DNF23" s="3"/>
      <c r="DNG23" s="3"/>
      <c r="DNH23" s="3"/>
      <c r="DNI23" s="3"/>
      <c r="DNJ23" s="3"/>
      <c r="DNK23" s="3"/>
      <c r="DNL23" s="3"/>
      <c r="DNM23" s="3"/>
      <c r="DNN23" s="3"/>
      <c r="DNO23" s="3"/>
      <c r="DNP23" s="3"/>
      <c r="DNQ23" s="3"/>
      <c r="DNR23" s="3"/>
      <c r="DNS23" s="3"/>
      <c r="DNT23" s="3"/>
      <c r="DNU23" s="3"/>
      <c r="DNV23" s="3"/>
      <c r="DNW23" s="3"/>
      <c r="DNX23" s="3"/>
      <c r="DNY23" s="3"/>
      <c r="DNZ23" s="3"/>
      <c r="DOA23" s="3"/>
      <c r="DOB23" s="3"/>
      <c r="DOC23" s="3"/>
      <c r="DOD23" s="3"/>
      <c r="DOE23" s="3"/>
      <c r="DOF23" s="3"/>
      <c r="DOG23" s="3"/>
      <c r="DOH23" s="3"/>
      <c r="DOI23" s="3"/>
      <c r="DOJ23" s="3"/>
      <c r="DOK23" s="3"/>
      <c r="DOL23" s="3"/>
      <c r="DOM23" s="3"/>
      <c r="DON23" s="3"/>
      <c r="DOO23" s="3"/>
      <c r="DOP23" s="3"/>
      <c r="DOQ23" s="3"/>
      <c r="DOR23" s="3"/>
      <c r="DOS23" s="3"/>
      <c r="DOT23" s="3"/>
      <c r="DOU23" s="3"/>
      <c r="DOV23" s="3"/>
      <c r="DOW23" s="3"/>
      <c r="DOX23" s="3"/>
      <c r="DOY23" s="3"/>
      <c r="DOZ23" s="3"/>
      <c r="DPA23" s="3"/>
      <c r="DPB23" s="3"/>
      <c r="DPC23" s="3"/>
      <c r="DPD23" s="3"/>
      <c r="DPE23" s="3"/>
      <c r="DPF23" s="3"/>
      <c r="DPG23" s="3"/>
      <c r="DPH23" s="3"/>
      <c r="DPI23" s="3"/>
      <c r="DPJ23" s="3"/>
      <c r="DPK23" s="3"/>
      <c r="DPL23" s="3"/>
      <c r="DPM23" s="3"/>
      <c r="DPN23" s="3"/>
      <c r="DPO23" s="3"/>
      <c r="DPP23" s="3"/>
      <c r="DPQ23" s="3"/>
      <c r="DPR23" s="3"/>
      <c r="DPS23" s="3"/>
      <c r="DPT23" s="3"/>
      <c r="DPU23" s="3"/>
      <c r="DPV23" s="3"/>
      <c r="DPW23" s="3"/>
      <c r="DPX23" s="3"/>
      <c r="DPY23" s="3"/>
      <c r="DPZ23" s="3"/>
      <c r="DQA23" s="3"/>
      <c r="DQB23" s="3"/>
      <c r="DQC23" s="3"/>
      <c r="DQD23" s="3"/>
      <c r="DQE23" s="3"/>
      <c r="DQF23" s="3"/>
      <c r="DQG23" s="3"/>
      <c r="DQH23" s="3"/>
      <c r="DQI23" s="3"/>
      <c r="DQJ23" s="3"/>
      <c r="DQK23" s="3"/>
      <c r="DQL23" s="3"/>
      <c r="DQM23" s="3"/>
      <c r="DQN23" s="3"/>
      <c r="DQO23" s="3"/>
      <c r="DQP23" s="3"/>
      <c r="DQQ23" s="3"/>
      <c r="DQR23" s="3"/>
      <c r="DQS23" s="3"/>
      <c r="DQT23" s="3"/>
      <c r="DQU23" s="3"/>
      <c r="DQV23" s="3"/>
      <c r="DQW23" s="3"/>
      <c r="DQX23" s="3"/>
      <c r="DQY23" s="3"/>
      <c r="DQZ23" s="3"/>
      <c r="DRA23" s="3"/>
      <c r="DRB23" s="3"/>
      <c r="DRC23" s="3"/>
      <c r="DRD23" s="3"/>
      <c r="DRE23" s="3"/>
      <c r="DRF23" s="3"/>
      <c r="DRG23" s="3"/>
      <c r="DRH23" s="3"/>
      <c r="DRI23" s="3"/>
      <c r="DRJ23" s="3"/>
      <c r="DRK23" s="3"/>
      <c r="DRL23" s="3"/>
      <c r="DRM23" s="3"/>
      <c r="DRN23" s="3"/>
      <c r="DRO23" s="3"/>
      <c r="DRP23" s="3"/>
      <c r="DRQ23" s="3"/>
      <c r="DRR23" s="3"/>
      <c r="DRS23" s="3"/>
      <c r="DRT23" s="3"/>
      <c r="DRU23" s="3"/>
      <c r="DRV23" s="3"/>
      <c r="DRW23" s="3"/>
      <c r="DRX23" s="3"/>
      <c r="DRY23" s="3"/>
      <c r="DRZ23" s="3"/>
      <c r="DSA23" s="3"/>
      <c r="DSB23" s="3"/>
      <c r="DSC23" s="3"/>
      <c r="DSD23" s="3"/>
      <c r="DSE23" s="3"/>
      <c r="DSF23" s="3"/>
      <c r="DSG23" s="3"/>
      <c r="DSH23" s="3"/>
      <c r="DSI23" s="3"/>
      <c r="DSJ23" s="3"/>
      <c r="DSK23" s="3"/>
      <c r="DSL23" s="3"/>
      <c r="DSM23" s="3"/>
      <c r="DSN23" s="3"/>
      <c r="DSO23" s="3"/>
      <c r="DSP23" s="3"/>
      <c r="DSQ23" s="3"/>
      <c r="DSR23" s="3"/>
      <c r="DSS23" s="3"/>
      <c r="DST23" s="3"/>
      <c r="DSU23" s="3"/>
      <c r="DSV23" s="3"/>
      <c r="DSW23" s="3"/>
      <c r="DSX23" s="3"/>
      <c r="DSY23" s="3"/>
      <c r="DSZ23" s="3"/>
      <c r="DTA23" s="3"/>
      <c r="DTB23" s="3"/>
      <c r="DTC23" s="3"/>
      <c r="DTD23" s="3"/>
      <c r="DTE23" s="3"/>
      <c r="DTF23" s="3"/>
      <c r="DTG23" s="3"/>
      <c r="DTH23" s="3"/>
      <c r="DTI23" s="3"/>
      <c r="DTJ23" s="3"/>
      <c r="DTK23" s="3"/>
      <c r="DTL23" s="3"/>
      <c r="DTM23" s="3"/>
      <c r="DTN23" s="3"/>
      <c r="DTO23" s="3"/>
      <c r="DTP23" s="3"/>
      <c r="DTQ23" s="3"/>
      <c r="DTR23" s="3"/>
      <c r="DTS23" s="3"/>
      <c r="DTT23" s="3"/>
      <c r="DTU23" s="3"/>
      <c r="DTV23" s="3"/>
      <c r="DTW23" s="3"/>
      <c r="DTX23" s="3"/>
      <c r="DTY23" s="3"/>
      <c r="DTZ23" s="3"/>
      <c r="DUA23" s="3"/>
      <c r="DUB23" s="3"/>
      <c r="DUC23" s="3"/>
      <c r="DUD23" s="3"/>
      <c r="DUE23" s="3"/>
      <c r="DUF23" s="3"/>
      <c r="DUG23" s="3"/>
      <c r="DUH23" s="3"/>
      <c r="DUI23" s="3"/>
      <c r="DUJ23" s="3"/>
      <c r="DUK23" s="3"/>
      <c r="DUL23" s="3"/>
      <c r="DUM23" s="3"/>
      <c r="DUN23" s="3"/>
      <c r="DUO23" s="3"/>
      <c r="DUP23" s="3"/>
      <c r="DUQ23" s="3"/>
      <c r="DUR23" s="3"/>
      <c r="DUS23" s="3"/>
      <c r="DUT23" s="3"/>
      <c r="DUU23" s="3"/>
      <c r="DUV23" s="3"/>
      <c r="DUW23" s="3"/>
      <c r="DUX23" s="3"/>
      <c r="DUY23" s="3"/>
      <c r="DUZ23" s="3"/>
      <c r="DVA23" s="3"/>
      <c r="DVB23" s="3"/>
      <c r="DVC23" s="3"/>
      <c r="DVD23" s="3"/>
      <c r="DVE23" s="3"/>
      <c r="DVF23" s="3"/>
      <c r="DVG23" s="3"/>
      <c r="DVH23" s="3"/>
      <c r="DVI23" s="3"/>
      <c r="DVJ23" s="3"/>
      <c r="DVK23" s="3"/>
      <c r="DVL23" s="3"/>
      <c r="DVM23" s="3"/>
      <c r="DVN23" s="3"/>
      <c r="DVO23" s="3"/>
      <c r="DVP23" s="3"/>
      <c r="DVQ23" s="3"/>
      <c r="DVR23" s="3"/>
      <c r="DVS23" s="3"/>
      <c r="DVT23" s="3"/>
      <c r="DVU23" s="3"/>
      <c r="DVV23" s="3"/>
      <c r="DVW23" s="3"/>
      <c r="DVX23" s="3"/>
      <c r="DVY23" s="3"/>
      <c r="DVZ23" s="3"/>
      <c r="DWA23" s="3"/>
      <c r="DWB23" s="3"/>
      <c r="DWC23" s="3"/>
      <c r="DWD23" s="3"/>
      <c r="DWE23" s="3"/>
      <c r="DWF23" s="3"/>
      <c r="DWG23" s="3"/>
      <c r="DWH23" s="3"/>
      <c r="DWI23" s="3"/>
      <c r="DWJ23" s="3"/>
      <c r="DWK23" s="3"/>
      <c r="DWL23" s="3"/>
      <c r="DWM23" s="3"/>
      <c r="DWN23" s="3"/>
      <c r="DWO23" s="3"/>
      <c r="DWP23" s="3"/>
      <c r="DWQ23" s="3"/>
      <c r="DWR23" s="3"/>
      <c r="DWS23" s="3"/>
      <c r="DWT23" s="3"/>
      <c r="DWU23" s="3"/>
      <c r="DWV23" s="3"/>
      <c r="DWW23" s="3"/>
      <c r="DWX23" s="3"/>
      <c r="DWY23" s="3"/>
      <c r="DWZ23" s="3"/>
      <c r="DXA23" s="3"/>
      <c r="DXB23" s="3"/>
      <c r="DXC23" s="3"/>
      <c r="DXD23" s="3"/>
      <c r="DXE23" s="3"/>
      <c r="DXF23" s="3"/>
      <c r="DXG23" s="3"/>
      <c r="DXH23" s="3"/>
      <c r="DXI23" s="3"/>
      <c r="DXJ23" s="3"/>
      <c r="DXK23" s="3"/>
      <c r="DXL23" s="3"/>
      <c r="DXM23" s="3"/>
      <c r="DXN23" s="3"/>
      <c r="DXO23" s="3"/>
      <c r="DXP23" s="3"/>
      <c r="DXQ23" s="3"/>
      <c r="DXR23" s="3"/>
      <c r="DXS23" s="3"/>
      <c r="DXT23" s="3"/>
      <c r="DXU23" s="3"/>
      <c r="DXV23" s="3"/>
      <c r="DXW23" s="3"/>
      <c r="DXX23" s="3"/>
      <c r="DXY23" s="3"/>
      <c r="DXZ23" s="3"/>
      <c r="DYA23" s="3"/>
      <c r="DYB23" s="3"/>
      <c r="DYC23" s="3"/>
      <c r="DYD23" s="3"/>
      <c r="DYE23" s="3"/>
      <c r="DYF23" s="3"/>
      <c r="DYG23" s="3"/>
      <c r="DYH23" s="3"/>
      <c r="DYI23" s="3"/>
      <c r="DYJ23" s="3"/>
      <c r="DYK23" s="3"/>
      <c r="DYL23" s="3"/>
      <c r="DYM23" s="3"/>
      <c r="DYN23" s="3"/>
      <c r="DYO23" s="3"/>
      <c r="DYP23" s="3"/>
      <c r="DYQ23" s="3"/>
      <c r="DYR23" s="3"/>
      <c r="DYS23" s="3"/>
      <c r="DYT23" s="3"/>
      <c r="DYU23" s="3"/>
      <c r="DYV23" s="3"/>
      <c r="DYW23" s="3"/>
      <c r="DYX23" s="3"/>
      <c r="DYY23" s="3"/>
      <c r="DYZ23" s="3"/>
      <c r="DZA23" s="3"/>
      <c r="DZB23" s="3"/>
      <c r="DZC23" s="3"/>
      <c r="DZD23" s="3"/>
      <c r="DZE23" s="3"/>
      <c r="DZF23" s="3"/>
      <c r="DZG23" s="3"/>
      <c r="DZH23" s="3"/>
      <c r="DZI23" s="3"/>
      <c r="DZJ23" s="3"/>
      <c r="DZK23" s="3"/>
      <c r="DZL23" s="3"/>
      <c r="DZM23" s="3"/>
      <c r="DZN23" s="3"/>
      <c r="DZO23" s="3"/>
      <c r="DZP23" s="3"/>
      <c r="DZQ23" s="3"/>
      <c r="DZR23" s="3"/>
      <c r="DZS23" s="3"/>
      <c r="DZT23" s="3"/>
      <c r="DZU23" s="3"/>
      <c r="DZV23" s="3"/>
      <c r="DZW23" s="3"/>
      <c r="DZX23" s="3"/>
      <c r="DZY23" s="3"/>
      <c r="DZZ23" s="3"/>
      <c r="EAA23" s="3"/>
      <c r="EAB23" s="3"/>
      <c r="EAC23" s="3"/>
      <c r="EAD23" s="3"/>
      <c r="EAE23" s="3"/>
      <c r="EAF23" s="3"/>
      <c r="EAG23" s="3"/>
      <c r="EAH23" s="3"/>
      <c r="EAI23" s="3"/>
      <c r="EAJ23" s="3"/>
      <c r="EAK23" s="3"/>
      <c r="EAL23" s="3"/>
      <c r="EAM23" s="3"/>
      <c r="EAN23" s="3"/>
      <c r="EAO23" s="3"/>
      <c r="EAP23" s="3"/>
      <c r="EAQ23" s="3"/>
      <c r="EAR23" s="3"/>
      <c r="EAS23" s="3"/>
      <c r="EAT23" s="3"/>
      <c r="EAU23" s="3"/>
      <c r="EAV23" s="3"/>
      <c r="EAW23" s="3"/>
      <c r="EAX23" s="3"/>
      <c r="EAY23" s="3"/>
      <c r="EAZ23" s="3"/>
      <c r="EBA23" s="3"/>
      <c r="EBB23" s="3"/>
      <c r="EBC23" s="3"/>
      <c r="EBD23" s="3"/>
      <c r="EBE23" s="3"/>
      <c r="EBF23" s="3"/>
      <c r="EBG23" s="3"/>
      <c r="EBH23" s="3"/>
      <c r="EBI23" s="3"/>
      <c r="EBJ23" s="3"/>
      <c r="EBK23" s="3"/>
      <c r="EBL23" s="3"/>
      <c r="EBM23" s="3"/>
      <c r="EBN23" s="3"/>
      <c r="EBO23" s="3"/>
      <c r="EBP23" s="3"/>
      <c r="EBQ23" s="3"/>
      <c r="EBR23" s="3"/>
      <c r="EBS23" s="3"/>
      <c r="EBT23" s="3"/>
      <c r="EBU23" s="3"/>
      <c r="EBV23" s="3"/>
      <c r="EBW23" s="3"/>
      <c r="EBX23" s="3"/>
      <c r="EBY23" s="3"/>
      <c r="EBZ23" s="3"/>
      <c r="ECA23" s="3"/>
      <c r="ECB23" s="3"/>
      <c r="ECC23" s="3"/>
      <c r="ECD23" s="3"/>
      <c r="ECE23" s="3"/>
      <c r="ECF23" s="3"/>
      <c r="ECG23" s="3"/>
      <c r="ECH23" s="3"/>
      <c r="ECI23" s="3"/>
      <c r="ECJ23" s="3"/>
      <c r="ECK23" s="3"/>
      <c r="ECL23" s="3"/>
      <c r="ECM23" s="3"/>
      <c r="ECN23" s="3"/>
      <c r="ECO23" s="3"/>
      <c r="ECP23" s="3"/>
      <c r="ECQ23" s="3"/>
      <c r="ECR23" s="3"/>
      <c r="ECS23" s="3"/>
      <c r="ECT23" s="3"/>
      <c r="ECU23" s="3"/>
      <c r="ECV23" s="3"/>
      <c r="ECW23" s="3"/>
      <c r="ECX23" s="3"/>
      <c r="ECY23" s="3"/>
      <c r="ECZ23" s="3"/>
      <c r="EDA23" s="3"/>
      <c r="EDB23" s="3"/>
      <c r="EDC23" s="3"/>
      <c r="EDD23" s="3"/>
      <c r="EDE23" s="3"/>
      <c r="EDF23" s="3"/>
      <c r="EDG23" s="3"/>
      <c r="EDH23" s="3"/>
      <c r="EDI23" s="3"/>
      <c r="EDJ23" s="3"/>
      <c r="EDK23" s="3"/>
      <c r="EDL23" s="3"/>
      <c r="EDM23" s="3"/>
      <c r="EDN23" s="3"/>
      <c r="EDO23" s="3"/>
      <c r="EDP23" s="3"/>
      <c r="EDQ23" s="3"/>
      <c r="EDR23" s="3"/>
      <c r="EDS23" s="3"/>
      <c r="EDT23" s="3"/>
      <c r="EDU23" s="3"/>
      <c r="EDV23" s="3"/>
      <c r="EDW23" s="3"/>
      <c r="EDX23" s="3"/>
      <c r="EDY23" s="3"/>
      <c r="EDZ23" s="3"/>
      <c r="EEA23" s="3"/>
      <c r="EEB23" s="3"/>
      <c r="EEC23" s="3"/>
      <c r="EED23" s="3"/>
      <c r="EEE23" s="3"/>
      <c r="EEF23" s="3"/>
      <c r="EEG23" s="3"/>
      <c r="EEH23" s="3"/>
      <c r="EEI23" s="3"/>
      <c r="EEJ23" s="3"/>
      <c r="EEK23" s="3"/>
      <c r="EEL23" s="3"/>
      <c r="EEM23" s="3"/>
      <c r="EEN23" s="3"/>
      <c r="EEO23" s="3"/>
      <c r="EEP23" s="3"/>
      <c r="EEQ23" s="3"/>
      <c r="EER23" s="3"/>
      <c r="EES23" s="3"/>
      <c r="EET23" s="3"/>
      <c r="EEU23" s="3"/>
      <c r="EEV23" s="3"/>
      <c r="EEW23" s="3"/>
      <c r="EEX23" s="3"/>
      <c r="EEY23" s="3"/>
      <c r="EEZ23" s="3"/>
      <c r="EFA23" s="3"/>
      <c r="EFB23" s="3"/>
      <c r="EFC23" s="3"/>
      <c r="EFD23" s="3"/>
      <c r="EFE23" s="3"/>
      <c r="EFF23" s="3"/>
      <c r="EFG23" s="3"/>
      <c r="EFH23" s="3"/>
      <c r="EFI23" s="3"/>
      <c r="EFJ23" s="3"/>
      <c r="EFK23" s="3"/>
      <c r="EFL23" s="3"/>
      <c r="EFM23" s="3"/>
      <c r="EFN23" s="3"/>
      <c r="EFO23" s="3"/>
      <c r="EFP23" s="3"/>
      <c r="EFQ23" s="3"/>
      <c r="EFR23" s="3"/>
      <c r="EFS23" s="3"/>
      <c r="EFT23" s="3"/>
      <c r="EFU23" s="3"/>
      <c r="EFV23" s="3"/>
      <c r="EFW23" s="3"/>
      <c r="EFX23" s="3"/>
      <c r="EFY23" s="3"/>
      <c r="EFZ23" s="3"/>
      <c r="EGA23" s="3"/>
      <c r="EGB23" s="3"/>
      <c r="EGC23" s="3"/>
      <c r="EGD23" s="3"/>
      <c r="EGE23" s="3"/>
      <c r="EGF23" s="3"/>
      <c r="EGG23" s="3"/>
      <c r="EGH23" s="3"/>
      <c r="EGI23" s="3"/>
      <c r="EGJ23" s="3"/>
      <c r="EGK23" s="3"/>
      <c r="EGL23" s="3"/>
      <c r="EGM23" s="3"/>
      <c r="EGN23" s="3"/>
      <c r="EGO23" s="3"/>
      <c r="EGP23" s="3"/>
      <c r="EGQ23" s="3"/>
      <c r="EGR23" s="3"/>
      <c r="EGS23" s="3"/>
      <c r="EGT23" s="3"/>
      <c r="EGU23" s="3"/>
      <c r="EGV23" s="3"/>
      <c r="EGW23" s="3"/>
      <c r="EGX23" s="3"/>
      <c r="EGY23" s="3"/>
      <c r="EGZ23" s="3"/>
      <c r="EHA23" s="3"/>
      <c r="EHB23" s="3"/>
      <c r="EHC23" s="3"/>
      <c r="EHD23" s="3"/>
      <c r="EHE23" s="3"/>
      <c r="EHF23" s="3"/>
      <c r="EHG23" s="3"/>
      <c r="EHH23" s="3"/>
      <c r="EHI23" s="3"/>
      <c r="EHJ23" s="3"/>
      <c r="EHK23" s="3"/>
      <c r="EHL23" s="3"/>
      <c r="EHM23" s="3"/>
      <c r="EHN23" s="3"/>
      <c r="EHO23" s="3"/>
      <c r="EHP23" s="3"/>
      <c r="EHQ23" s="3"/>
      <c r="EHR23" s="3"/>
      <c r="EHS23" s="3"/>
      <c r="EHT23" s="3"/>
      <c r="EHU23" s="3"/>
      <c r="EHV23" s="3"/>
      <c r="EHW23" s="3"/>
      <c r="EHX23" s="3"/>
      <c r="EHY23" s="3"/>
      <c r="EHZ23" s="3"/>
      <c r="EIA23" s="3"/>
      <c r="EIB23" s="3"/>
      <c r="EIC23" s="3"/>
      <c r="EID23" s="3"/>
      <c r="EIE23" s="3"/>
      <c r="EIF23" s="3"/>
      <c r="EIG23" s="3"/>
      <c r="EIH23" s="3"/>
      <c r="EII23" s="3"/>
      <c r="EIJ23" s="3"/>
      <c r="EIK23" s="3"/>
      <c r="EIL23" s="3"/>
      <c r="EIM23" s="3"/>
      <c r="EIN23" s="3"/>
      <c r="EIO23" s="3"/>
      <c r="EIP23" s="3"/>
      <c r="EIQ23" s="3"/>
      <c r="EIR23" s="3"/>
      <c r="EIS23" s="3"/>
      <c r="EIT23" s="3"/>
      <c r="EIU23" s="3"/>
      <c r="EIV23" s="3"/>
      <c r="EIW23" s="3"/>
      <c r="EIX23" s="3"/>
      <c r="EIY23" s="3"/>
      <c r="EIZ23" s="3"/>
      <c r="EJA23" s="3"/>
      <c r="EJB23" s="3"/>
      <c r="EJC23" s="3"/>
      <c r="EJD23" s="3"/>
      <c r="EJE23" s="3"/>
      <c r="EJF23" s="3"/>
      <c r="EJG23" s="3"/>
      <c r="EJH23" s="3"/>
      <c r="EJI23" s="3"/>
      <c r="EJJ23" s="3"/>
      <c r="EJK23" s="3"/>
      <c r="EJL23" s="3"/>
      <c r="EJM23" s="3"/>
      <c r="EJN23" s="3"/>
      <c r="EJO23" s="3"/>
      <c r="EJP23" s="3"/>
      <c r="EJQ23" s="3"/>
      <c r="EJR23" s="3"/>
      <c r="EJS23" s="3"/>
      <c r="EJT23" s="3"/>
      <c r="EJU23" s="3"/>
      <c r="EJV23" s="3"/>
      <c r="EJW23" s="3"/>
      <c r="EJX23" s="3"/>
      <c r="EJY23" s="3"/>
      <c r="EJZ23" s="3"/>
      <c r="EKA23" s="3"/>
      <c r="EKB23" s="3"/>
      <c r="EKC23" s="3"/>
      <c r="EKD23" s="3"/>
      <c r="EKE23" s="3"/>
      <c r="EKF23" s="3"/>
      <c r="EKG23" s="3"/>
      <c r="EKH23" s="3"/>
      <c r="EKI23" s="3"/>
      <c r="EKJ23" s="3"/>
      <c r="EKK23" s="3"/>
      <c r="EKL23" s="3"/>
      <c r="EKM23" s="3"/>
      <c r="EKN23" s="3"/>
      <c r="EKO23" s="3"/>
      <c r="EKP23" s="3"/>
      <c r="EKQ23" s="3"/>
      <c r="EKR23" s="3"/>
      <c r="EKS23" s="3"/>
      <c r="EKT23" s="3"/>
      <c r="EKU23" s="3"/>
      <c r="EKV23" s="3"/>
      <c r="EKW23" s="3"/>
      <c r="EKX23" s="3"/>
      <c r="EKY23" s="3"/>
      <c r="EKZ23" s="3"/>
      <c r="ELA23" s="3"/>
      <c r="ELB23" s="3"/>
      <c r="ELC23" s="3"/>
      <c r="ELD23" s="3"/>
      <c r="ELE23" s="3"/>
      <c r="ELF23" s="3"/>
      <c r="ELG23" s="3"/>
      <c r="ELH23" s="3"/>
      <c r="ELI23" s="3"/>
      <c r="ELJ23" s="3"/>
      <c r="ELK23" s="3"/>
      <c r="ELL23" s="3"/>
      <c r="ELM23" s="3"/>
      <c r="ELN23" s="3"/>
      <c r="ELO23" s="3"/>
      <c r="ELP23" s="3"/>
      <c r="ELQ23" s="3"/>
      <c r="ELR23" s="3"/>
      <c r="ELS23" s="3"/>
      <c r="ELT23" s="3"/>
      <c r="ELU23" s="3"/>
      <c r="ELV23" s="3"/>
      <c r="ELW23" s="3"/>
      <c r="ELX23" s="3"/>
      <c r="ELY23" s="3"/>
      <c r="ELZ23" s="3"/>
      <c r="EMA23" s="3"/>
      <c r="EMB23" s="3"/>
      <c r="EMC23" s="3"/>
      <c r="EMD23" s="3"/>
      <c r="EME23" s="3"/>
      <c r="EMF23" s="3"/>
      <c r="EMG23" s="3"/>
      <c r="EMH23" s="3"/>
      <c r="EMI23" s="3"/>
      <c r="EMJ23" s="3"/>
      <c r="EMK23" s="3"/>
      <c r="EML23" s="3"/>
      <c r="EMM23" s="3"/>
      <c r="EMN23" s="3"/>
      <c r="EMO23" s="3"/>
      <c r="EMP23" s="3"/>
      <c r="EMQ23" s="3"/>
      <c r="EMR23" s="3"/>
      <c r="EMS23" s="3"/>
      <c r="EMT23" s="3"/>
      <c r="EMU23" s="3"/>
      <c r="EMV23" s="3"/>
      <c r="EMW23" s="3"/>
      <c r="EMX23" s="3"/>
      <c r="EMY23" s="3"/>
      <c r="EMZ23" s="3"/>
      <c r="ENA23" s="3"/>
      <c r="ENB23" s="3"/>
      <c r="ENC23" s="3"/>
      <c r="END23" s="3"/>
      <c r="ENE23" s="3"/>
      <c r="ENF23" s="3"/>
      <c r="ENG23" s="3"/>
      <c r="ENH23" s="3"/>
      <c r="ENI23" s="3"/>
      <c r="ENJ23" s="3"/>
      <c r="ENK23" s="3"/>
      <c r="ENL23" s="3"/>
      <c r="ENM23" s="3"/>
      <c r="ENN23" s="3"/>
      <c r="ENO23" s="3"/>
      <c r="ENP23" s="3"/>
      <c r="ENQ23" s="3"/>
      <c r="ENR23" s="3"/>
      <c r="ENS23" s="3"/>
      <c r="ENT23" s="3"/>
      <c r="ENU23" s="3"/>
      <c r="ENV23" s="3"/>
      <c r="ENW23" s="3"/>
      <c r="ENX23" s="3"/>
      <c r="ENY23" s="3"/>
      <c r="ENZ23" s="3"/>
      <c r="EOA23" s="3"/>
      <c r="EOB23" s="3"/>
      <c r="EOC23" s="3"/>
      <c r="EOD23" s="3"/>
      <c r="EOE23" s="3"/>
      <c r="EOF23" s="3"/>
      <c r="EOG23" s="3"/>
      <c r="EOH23" s="3"/>
      <c r="EOI23" s="3"/>
      <c r="EOJ23" s="3"/>
      <c r="EOK23" s="3"/>
      <c r="EOL23" s="3"/>
      <c r="EOM23" s="3"/>
      <c r="EON23" s="3"/>
      <c r="EOO23" s="3"/>
      <c r="EOP23" s="3"/>
      <c r="EOQ23" s="3"/>
      <c r="EOR23" s="3"/>
      <c r="EOS23" s="3"/>
      <c r="EOT23" s="3"/>
      <c r="EOU23" s="3"/>
      <c r="EOV23" s="3"/>
      <c r="EOW23" s="3"/>
      <c r="EOX23" s="3"/>
      <c r="EOY23" s="3"/>
      <c r="EOZ23" s="3"/>
      <c r="EPA23" s="3"/>
      <c r="EPB23" s="3"/>
      <c r="EPC23" s="3"/>
      <c r="EPD23" s="3"/>
      <c r="EPE23" s="3"/>
      <c r="EPF23" s="3"/>
      <c r="EPG23" s="3"/>
      <c r="EPH23" s="3"/>
      <c r="EPI23" s="3"/>
      <c r="EPJ23" s="3"/>
      <c r="EPK23" s="3"/>
      <c r="EPL23" s="3"/>
      <c r="EPM23" s="3"/>
      <c r="EPN23" s="3"/>
      <c r="EPO23" s="3"/>
      <c r="EPP23" s="3"/>
      <c r="EPQ23" s="3"/>
      <c r="EPR23" s="3"/>
      <c r="EPS23" s="3"/>
      <c r="EPT23" s="3"/>
      <c r="EPU23" s="3"/>
      <c r="EPV23" s="3"/>
      <c r="EPW23" s="3"/>
      <c r="EPX23" s="3"/>
      <c r="EPY23" s="3"/>
      <c r="EPZ23" s="3"/>
      <c r="EQA23" s="3"/>
      <c r="EQB23" s="3"/>
      <c r="EQC23" s="3"/>
      <c r="EQD23" s="3"/>
      <c r="EQE23" s="3"/>
      <c r="EQF23" s="3"/>
      <c r="EQG23" s="3"/>
      <c r="EQH23" s="3"/>
      <c r="EQI23" s="3"/>
      <c r="EQJ23" s="3"/>
      <c r="EQK23" s="3"/>
      <c r="EQL23" s="3"/>
      <c r="EQM23" s="3"/>
      <c r="EQN23" s="3"/>
      <c r="EQO23" s="3"/>
      <c r="EQP23" s="3"/>
      <c r="EQQ23" s="3"/>
      <c r="EQR23" s="3"/>
      <c r="EQS23" s="3"/>
      <c r="EQT23" s="3"/>
      <c r="EQU23" s="3"/>
      <c r="EQV23" s="3"/>
      <c r="EQW23" s="3"/>
      <c r="EQX23" s="3"/>
      <c r="EQY23" s="3"/>
      <c r="EQZ23" s="3"/>
      <c r="ERA23" s="3"/>
      <c r="ERB23" s="3"/>
      <c r="ERC23" s="3"/>
      <c r="ERD23" s="3"/>
      <c r="ERE23" s="3"/>
      <c r="ERF23" s="3"/>
      <c r="ERG23" s="3"/>
      <c r="ERH23" s="3"/>
      <c r="ERI23" s="3"/>
      <c r="ERJ23" s="3"/>
      <c r="ERK23" s="3"/>
      <c r="ERL23" s="3"/>
      <c r="ERM23" s="3"/>
      <c r="ERN23" s="3"/>
      <c r="ERO23" s="3"/>
      <c r="ERP23" s="3"/>
      <c r="ERQ23" s="3"/>
      <c r="ERR23" s="3"/>
      <c r="ERS23" s="3"/>
      <c r="ERT23" s="3"/>
      <c r="ERU23" s="3"/>
      <c r="ERV23" s="3"/>
      <c r="ERW23" s="3"/>
      <c r="ERX23" s="3"/>
      <c r="ERY23" s="3"/>
      <c r="ERZ23" s="3"/>
      <c r="ESA23" s="3"/>
      <c r="ESB23" s="3"/>
      <c r="ESC23" s="3"/>
      <c r="ESD23" s="3"/>
      <c r="ESE23" s="3"/>
      <c r="ESF23" s="3"/>
      <c r="ESG23" s="3"/>
      <c r="ESH23" s="3"/>
      <c r="ESI23" s="3"/>
      <c r="ESJ23" s="3"/>
      <c r="ESK23" s="3"/>
      <c r="ESL23" s="3"/>
      <c r="ESM23" s="3"/>
      <c r="ESN23" s="3"/>
      <c r="ESO23" s="3"/>
      <c r="ESP23" s="3"/>
      <c r="ESQ23" s="3"/>
      <c r="ESR23" s="3"/>
      <c r="ESS23" s="3"/>
      <c r="EST23" s="3"/>
      <c r="ESU23" s="3"/>
      <c r="ESV23" s="3"/>
      <c r="ESW23" s="3"/>
      <c r="ESX23" s="3"/>
      <c r="ESY23" s="3"/>
      <c r="ESZ23" s="3"/>
      <c r="ETA23" s="3"/>
      <c r="ETB23" s="3"/>
      <c r="ETC23" s="3"/>
      <c r="ETD23" s="3"/>
      <c r="ETE23" s="3"/>
      <c r="ETF23" s="3"/>
      <c r="ETG23" s="3"/>
      <c r="ETH23" s="3"/>
      <c r="ETI23" s="3"/>
      <c r="ETJ23" s="3"/>
      <c r="ETK23" s="3"/>
      <c r="ETL23" s="3"/>
      <c r="ETM23" s="3"/>
      <c r="ETN23" s="3"/>
      <c r="ETO23" s="3"/>
      <c r="ETP23" s="3"/>
      <c r="ETQ23" s="3"/>
      <c r="ETR23" s="3"/>
      <c r="ETS23" s="3"/>
      <c r="ETT23" s="3"/>
      <c r="ETU23" s="3"/>
      <c r="ETV23" s="3"/>
      <c r="ETW23" s="3"/>
      <c r="ETX23" s="3"/>
      <c r="ETY23" s="3"/>
      <c r="ETZ23" s="3"/>
      <c r="EUA23" s="3"/>
      <c r="EUB23" s="3"/>
      <c r="EUC23" s="3"/>
      <c r="EUD23" s="3"/>
      <c r="EUE23" s="3"/>
      <c r="EUF23" s="3"/>
      <c r="EUG23" s="3"/>
      <c r="EUH23" s="3"/>
      <c r="EUI23" s="3"/>
      <c r="EUJ23" s="3"/>
      <c r="EUK23" s="3"/>
      <c r="EUL23" s="3"/>
      <c r="EUM23" s="3"/>
      <c r="EUN23" s="3"/>
      <c r="EUO23" s="3"/>
      <c r="EUP23" s="3"/>
      <c r="EUQ23" s="3"/>
      <c r="EUR23" s="3"/>
      <c r="EUS23" s="3"/>
      <c r="EUT23" s="3"/>
      <c r="EUU23" s="3"/>
      <c r="EUV23" s="3"/>
      <c r="EUW23" s="3"/>
      <c r="EUX23" s="3"/>
      <c r="EUY23" s="3"/>
      <c r="EUZ23" s="3"/>
      <c r="EVA23" s="3"/>
      <c r="EVB23" s="3"/>
      <c r="EVC23" s="3"/>
      <c r="EVD23" s="3"/>
      <c r="EVE23" s="3"/>
      <c r="EVF23" s="3"/>
      <c r="EVG23" s="3"/>
      <c r="EVH23" s="3"/>
      <c r="EVI23" s="3"/>
      <c r="EVJ23" s="3"/>
      <c r="EVK23" s="3"/>
      <c r="EVL23" s="3"/>
      <c r="EVM23" s="3"/>
      <c r="EVN23" s="3"/>
      <c r="EVO23" s="3"/>
      <c r="EVP23" s="3"/>
      <c r="EVQ23" s="3"/>
      <c r="EVR23" s="3"/>
      <c r="EVS23" s="3"/>
      <c r="EVT23" s="3"/>
      <c r="EVU23" s="3"/>
      <c r="EVV23" s="3"/>
      <c r="EVW23" s="3"/>
      <c r="EVX23" s="3"/>
      <c r="EVY23" s="3"/>
      <c r="EVZ23" s="3"/>
      <c r="EWA23" s="3"/>
      <c r="EWB23" s="3"/>
      <c r="EWC23" s="3"/>
      <c r="EWD23" s="3"/>
      <c r="EWE23" s="3"/>
      <c r="EWF23" s="3"/>
      <c r="EWG23" s="3"/>
      <c r="EWH23" s="3"/>
      <c r="EWI23" s="3"/>
      <c r="EWJ23" s="3"/>
      <c r="EWK23" s="3"/>
      <c r="EWL23" s="3"/>
      <c r="EWM23" s="3"/>
      <c r="EWN23" s="3"/>
      <c r="EWO23" s="3"/>
      <c r="EWP23" s="3"/>
      <c r="EWQ23" s="3"/>
      <c r="EWR23" s="3"/>
      <c r="EWS23" s="3"/>
      <c r="EWT23" s="3"/>
      <c r="EWU23" s="3"/>
      <c r="EWV23" s="3"/>
      <c r="EWW23" s="3"/>
      <c r="EWX23" s="3"/>
      <c r="EWY23" s="3"/>
      <c r="EWZ23" s="3"/>
      <c r="EXA23" s="3"/>
      <c r="EXB23" s="3"/>
      <c r="EXC23" s="3"/>
      <c r="EXD23" s="3"/>
      <c r="EXE23" s="3"/>
      <c r="EXF23" s="3"/>
      <c r="EXG23" s="3"/>
      <c r="EXH23" s="3"/>
      <c r="EXI23" s="3"/>
      <c r="EXJ23" s="3"/>
      <c r="EXK23" s="3"/>
      <c r="EXL23" s="3"/>
      <c r="EXM23" s="3"/>
      <c r="EXN23" s="3"/>
      <c r="EXO23" s="3"/>
      <c r="EXP23" s="3"/>
      <c r="EXQ23" s="3"/>
      <c r="EXR23" s="3"/>
      <c r="EXS23" s="3"/>
      <c r="EXT23" s="3"/>
      <c r="EXU23" s="3"/>
      <c r="EXV23" s="3"/>
      <c r="EXW23" s="3"/>
      <c r="EXX23" s="3"/>
      <c r="EXY23" s="3"/>
      <c r="EXZ23" s="3"/>
      <c r="EYA23" s="3"/>
      <c r="EYB23" s="3"/>
      <c r="EYC23" s="3"/>
      <c r="EYD23" s="3"/>
      <c r="EYE23" s="3"/>
      <c r="EYF23" s="3"/>
      <c r="EYG23" s="3"/>
      <c r="EYH23" s="3"/>
      <c r="EYI23" s="3"/>
      <c r="EYJ23" s="3"/>
      <c r="EYK23" s="3"/>
      <c r="EYL23" s="3"/>
      <c r="EYM23" s="3"/>
      <c r="EYN23" s="3"/>
      <c r="EYO23" s="3"/>
      <c r="EYP23" s="3"/>
      <c r="EYQ23" s="3"/>
      <c r="EYR23" s="3"/>
      <c r="EYS23" s="3"/>
      <c r="EYT23" s="3"/>
      <c r="EYU23" s="3"/>
      <c r="EYV23" s="3"/>
      <c r="EYW23" s="3"/>
      <c r="EYX23" s="3"/>
      <c r="EYY23" s="3"/>
      <c r="EYZ23" s="3"/>
      <c r="EZA23" s="3"/>
      <c r="EZB23" s="3"/>
      <c r="EZC23" s="3"/>
      <c r="EZD23" s="3"/>
      <c r="EZE23" s="3"/>
      <c r="EZF23" s="3"/>
      <c r="EZG23" s="3"/>
      <c r="EZH23" s="3"/>
      <c r="EZI23" s="3"/>
      <c r="EZJ23" s="3"/>
      <c r="EZK23" s="3"/>
      <c r="EZL23" s="3"/>
      <c r="EZM23" s="3"/>
      <c r="EZN23" s="3"/>
      <c r="EZO23" s="3"/>
      <c r="EZP23" s="3"/>
      <c r="EZQ23" s="3"/>
      <c r="EZR23" s="3"/>
      <c r="EZS23" s="3"/>
      <c r="EZT23" s="3"/>
      <c r="EZU23" s="3"/>
      <c r="EZV23" s="3"/>
      <c r="EZW23" s="3"/>
      <c r="EZX23" s="3"/>
      <c r="EZY23" s="3"/>
      <c r="EZZ23" s="3"/>
      <c r="FAA23" s="3"/>
      <c r="FAB23" s="3"/>
      <c r="FAC23" s="3"/>
      <c r="FAD23" s="3"/>
      <c r="FAE23" s="3"/>
      <c r="FAF23" s="3"/>
      <c r="FAG23" s="3"/>
      <c r="FAH23" s="3"/>
      <c r="FAI23" s="3"/>
      <c r="FAJ23" s="3"/>
      <c r="FAK23" s="3"/>
      <c r="FAL23" s="3"/>
      <c r="FAM23" s="3"/>
      <c r="FAN23" s="3"/>
      <c r="FAO23" s="3"/>
      <c r="FAP23" s="3"/>
      <c r="FAQ23" s="3"/>
      <c r="FAR23" s="3"/>
      <c r="FAS23" s="3"/>
      <c r="FAT23" s="3"/>
      <c r="FAU23" s="3"/>
      <c r="FAV23" s="3"/>
      <c r="FAW23" s="3"/>
      <c r="FAX23" s="3"/>
      <c r="FAY23" s="3"/>
      <c r="FAZ23" s="3"/>
      <c r="FBA23" s="3"/>
      <c r="FBB23" s="3"/>
      <c r="FBC23" s="3"/>
      <c r="FBD23" s="3"/>
      <c r="FBE23" s="3"/>
      <c r="FBF23" s="3"/>
      <c r="FBG23" s="3"/>
      <c r="FBH23" s="3"/>
      <c r="FBI23" s="3"/>
      <c r="FBJ23" s="3"/>
      <c r="FBK23" s="3"/>
      <c r="FBL23" s="3"/>
      <c r="FBM23" s="3"/>
      <c r="FBN23" s="3"/>
      <c r="FBO23" s="3"/>
      <c r="FBP23" s="3"/>
      <c r="FBQ23" s="3"/>
      <c r="FBR23" s="3"/>
      <c r="FBS23" s="3"/>
      <c r="FBT23" s="3"/>
      <c r="FBU23" s="3"/>
      <c r="FBV23" s="3"/>
      <c r="FBW23" s="3"/>
      <c r="FBX23" s="3"/>
      <c r="FBY23" s="3"/>
      <c r="FBZ23" s="3"/>
      <c r="FCA23" s="3"/>
      <c r="FCB23" s="3"/>
      <c r="FCC23" s="3"/>
      <c r="FCD23" s="3"/>
      <c r="FCE23" s="3"/>
      <c r="FCF23" s="3"/>
      <c r="FCG23" s="3"/>
      <c r="FCH23" s="3"/>
      <c r="FCI23" s="3"/>
      <c r="FCJ23" s="3"/>
      <c r="FCK23" s="3"/>
      <c r="FCL23" s="3"/>
      <c r="FCM23" s="3"/>
      <c r="FCN23" s="3"/>
      <c r="FCO23" s="3"/>
      <c r="FCP23" s="3"/>
      <c r="FCQ23" s="3"/>
      <c r="FCR23" s="3"/>
      <c r="FCS23" s="3"/>
      <c r="FCT23" s="3"/>
      <c r="FCU23" s="3"/>
      <c r="FCV23" s="3"/>
      <c r="FCW23" s="3"/>
      <c r="FCX23" s="3"/>
      <c r="FCY23" s="3"/>
      <c r="FCZ23" s="3"/>
      <c r="FDA23" s="3"/>
      <c r="FDB23" s="3"/>
      <c r="FDC23" s="3"/>
      <c r="FDD23" s="3"/>
      <c r="FDE23" s="3"/>
      <c r="FDF23" s="3"/>
      <c r="FDG23" s="3"/>
      <c r="FDH23" s="3"/>
      <c r="FDI23" s="3"/>
      <c r="FDJ23" s="3"/>
      <c r="FDK23" s="3"/>
      <c r="FDL23" s="3"/>
      <c r="FDM23" s="3"/>
      <c r="FDN23" s="3"/>
      <c r="FDO23" s="3"/>
      <c r="FDP23" s="3"/>
      <c r="FDQ23" s="3"/>
      <c r="FDR23" s="3"/>
      <c r="FDS23" s="3"/>
      <c r="FDT23" s="3"/>
      <c r="FDU23" s="3"/>
      <c r="FDV23" s="3"/>
      <c r="FDW23" s="3"/>
      <c r="FDX23" s="3"/>
      <c r="FDY23" s="3"/>
      <c r="FDZ23" s="3"/>
      <c r="FEA23" s="3"/>
      <c r="FEB23" s="3"/>
      <c r="FEC23" s="3"/>
      <c r="FED23" s="3"/>
      <c r="FEE23" s="3"/>
      <c r="FEF23" s="3"/>
      <c r="FEG23" s="3"/>
      <c r="FEH23" s="3"/>
      <c r="FEI23" s="3"/>
      <c r="FEJ23" s="3"/>
      <c r="FEK23" s="3"/>
      <c r="FEL23" s="3"/>
      <c r="FEM23" s="3"/>
      <c r="FEN23" s="3"/>
      <c r="FEO23" s="3"/>
      <c r="FEP23" s="3"/>
      <c r="FEQ23" s="3"/>
      <c r="FER23" s="3"/>
      <c r="FES23" s="3"/>
      <c r="FET23" s="3"/>
      <c r="FEU23" s="3"/>
      <c r="FEV23" s="3"/>
      <c r="FEW23" s="3"/>
      <c r="FEX23" s="3"/>
      <c r="FEY23" s="3"/>
      <c r="FEZ23" s="3"/>
      <c r="FFA23" s="3"/>
      <c r="FFB23" s="3"/>
      <c r="FFC23" s="3"/>
      <c r="FFD23" s="3"/>
      <c r="FFE23" s="3"/>
      <c r="FFF23" s="3"/>
      <c r="FFG23" s="3"/>
      <c r="FFH23" s="3"/>
      <c r="FFI23" s="3"/>
      <c r="FFJ23" s="3"/>
      <c r="FFK23" s="3"/>
      <c r="FFL23" s="3"/>
      <c r="FFM23" s="3"/>
      <c r="FFN23" s="3"/>
      <c r="FFO23" s="3"/>
      <c r="FFP23" s="3"/>
      <c r="FFQ23" s="3"/>
      <c r="FFR23" s="3"/>
      <c r="FFS23" s="3"/>
      <c r="FFT23" s="3"/>
      <c r="FFU23" s="3"/>
      <c r="FFV23" s="3"/>
      <c r="FFW23" s="3"/>
      <c r="FFX23" s="3"/>
      <c r="FFY23" s="3"/>
      <c r="FFZ23" s="3"/>
      <c r="FGA23" s="3"/>
      <c r="FGB23" s="3"/>
      <c r="FGC23" s="3"/>
      <c r="FGD23" s="3"/>
      <c r="FGE23" s="3"/>
      <c r="FGF23" s="3"/>
      <c r="FGG23" s="3"/>
      <c r="FGH23" s="3"/>
      <c r="FGI23" s="3"/>
      <c r="FGJ23" s="3"/>
      <c r="FGK23" s="3"/>
      <c r="FGL23" s="3"/>
      <c r="FGM23" s="3"/>
      <c r="FGN23" s="3"/>
      <c r="FGO23" s="3"/>
      <c r="FGP23" s="3"/>
      <c r="FGQ23" s="3"/>
      <c r="FGR23" s="3"/>
      <c r="FGS23" s="3"/>
      <c r="FGT23" s="3"/>
      <c r="FGU23" s="3"/>
      <c r="FGV23" s="3"/>
      <c r="FGW23" s="3"/>
      <c r="FGX23" s="3"/>
      <c r="FGY23" s="3"/>
      <c r="FGZ23" s="3"/>
      <c r="FHA23" s="3"/>
      <c r="FHB23" s="3"/>
      <c r="FHC23" s="3"/>
      <c r="FHD23" s="3"/>
      <c r="FHE23" s="3"/>
      <c r="FHF23" s="3"/>
      <c r="FHG23" s="3"/>
      <c r="FHH23" s="3"/>
      <c r="FHI23" s="3"/>
      <c r="FHJ23" s="3"/>
      <c r="FHK23" s="3"/>
      <c r="FHL23" s="3"/>
      <c r="FHM23" s="3"/>
      <c r="FHN23" s="3"/>
      <c r="FHO23" s="3"/>
      <c r="FHP23" s="3"/>
      <c r="FHQ23" s="3"/>
      <c r="FHR23" s="3"/>
      <c r="FHS23" s="3"/>
      <c r="FHT23" s="3"/>
      <c r="FHU23" s="3"/>
      <c r="FHV23" s="3"/>
      <c r="FHW23" s="3"/>
      <c r="FHX23" s="3"/>
      <c r="FHY23" s="3"/>
      <c r="FHZ23" s="3"/>
      <c r="FIA23" s="3"/>
      <c r="FIB23" s="3"/>
      <c r="FIC23" s="3"/>
      <c r="FID23" s="3"/>
      <c r="FIE23" s="3"/>
      <c r="FIF23" s="3"/>
      <c r="FIG23" s="3"/>
      <c r="FIH23" s="3"/>
      <c r="FII23" s="3"/>
      <c r="FIJ23" s="3"/>
      <c r="FIK23" s="3"/>
      <c r="FIL23" s="3"/>
      <c r="FIM23" s="3"/>
      <c r="FIN23" s="3"/>
      <c r="FIO23" s="3"/>
      <c r="FIP23" s="3"/>
      <c r="FIQ23" s="3"/>
      <c r="FIR23" s="3"/>
      <c r="FIS23" s="3"/>
      <c r="FIT23" s="3"/>
      <c r="FIU23" s="3"/>
      <c r="FIV23" s="3"/>
      <c r="FIW23" s="3"/>
      <c r="FIX23" s="3"/>
      <c r="FIY23" s="3"/>
      <c r="FIZ23" s="3"/>
      <c r="FJA23" s="3"/>
      <c r="FJB23" s="3"/>
      <c r="FJC23" s="3"/>
      <c r="FJD23" s="3"/>
      <c r="FJE23" s="3"/>
      <c r="FJF23" s="3"/>
      <c r="FJG23" s="3"/>
      <c r="FJH23" s="3"/>
      <c r="FJI23" s="3"/>
      <c r="FJJ23" s="3"/>
      <c r="FJK23" s="3"/>
      <c r="FJL23" s="3"/>
      <c r="FJM23" s="3"/>
      <c r="FJN23" s="3"/>
      <c r="FJO23" s="3"/>
      <c r="FJP23" s="3"/>
      <c r="FJQ23" s="3"/>
      <c r="FJR23" s="3"/>
      <c r="FJS23" s="3"/>
      <c r="FJT23" s="3"/>
      <c r="FJU23" s="3"/>
      <c r="FJV23" s="3"/>
      <c r="FJW23" s="3"/>
      <c r="FJX23" s="3"/>
      <c r="FJY23" s="3"/>
      <c r="FJZ23" s="3"/>
      <c r="FKA23" s="3"/>
      <c r="FKB23" s="3"/>
      <c r="FKC23" s="3"/>
      <c r="FKD23" s="3"/>
      <c r="FKE23" s="3"/>
      <c r="FKF23" s="3"/>
      <c r="FKG23" s="3"/>
      <c r="FKH23" s="3"/>
      <c r="FKI23" s="3"/>
      <c r="FKJ23" s="3"/>
      <c r="FKK23" s="3"/>
      <c r="FKL23" s="3"/>
      <c r="FKM23" s="3"/>
      <c r="FKN23" s="3"/>
      <c r="FKO23" s="3"/>
      <c r="FKP23" s="3"/>
      <c r="FKQ23" s="3"/>
      <c r="FKR23" s="3"/>
      <c r="FKS23" s="3"/>
      <c r="FKT23" s="3"/>
      <c r="FKU23" s="3"/>
      <c r="FKV23" s="3"/>
      <c r="FKW23" s="3"/>
      <c r="FKX23" s="3"/>
      <c r="FKY23" s="3"/>
      <c r="FKZ23" s="3"/>
      <c r="FLA23" s="3"/>
      <c r="FLB23" s="3"/>
      <c r="FLC23" s="3"/>
      <c r="FLD23" s="3"/>
      <c r="FLE23" s="3"/>
      <c r="FLF23" s="3"/>
      <c r="FLG23" s="3"/>
      <c r="FLH23" s="3"/>
      <c r="FLI23" s="3"/>
      <c r="FLJ23" s="3"/>
      <c r="FLK23" s="3"/>
      <c r="FLL23" s="3"/>
      <c r="FLM23" s="3"/>
      <c r="FLN23" s="3"/>
      <c r="FLO23" s="3"/>
      <c r="FLP23" s="3"/>
      <c r="FLQ23" s="3"/>
      <c r="FLR23" s="3"/>
      <c r="FLS23" s="3"/>
      <c r="FLT23" s="3"/>
      <c r="FLU23" s="3"/>
      <c r="FLV23" s="3"/>
      <c r="FLW23" s="3"/>
      <c r="FLX23" s="3"/>
      <c r="FLY23" s="3"/>
      <c r="FLZ23" s="3"/>
      <c r="FMA23" s="3"/>
      <c r="FMB23" s="3"/>
      <c r="FMC23" s="3"/>
      <c r="FMD23" s="3"/>
      <c r="FME23" s="3"/>
      <c r="FMF23" s="3"/>
      <c r="FMG23" s="3"/>
      <c r="FMH23" s="3"/>
      <c r="FMI23" s="3"/>
      <c r="FMJ23" s="3"/>
      <c r="FMK23" s="3"/>
      <c r="FML23" s="3"/>
      <c r="FMM23" s="3"/>
      <c r="FMN23" s="3"/>
      <c r="FMO23" s="3"/>
      <c r="FMP23" s="3"/>
      <c r="FMQ23" s="3"/>
      <c r="FMR23" s="3"/>
      <c r="FMS23" s="3"/>
      <c r="FMT23" s="3"/>
      <c r="FMU23" s="3"/>
      <c r="FMV23" s="3"/>
      <c r="FMW23" s="3"/>
      <c r="FMX23" s="3"/>
      <c r="FMY23" s="3"/>
      <c r="FMZ23" s="3"/>
      <c r="FNA23" s="3"/>
      <c r="FNB23" s="3"/>
      <c r="FNC23" s="3"/>
      <c r="FND23" s="3"/>
      <c r="FNE23" s="3"/>
      <c r="FNF23" s="3"/>
      <c r="FNG23" s="3"/>
      <c r="FNH23" s="3"/>
      <c r="FNI23" s="3"/>
      <c r="FNJ23" s="3"/>
      <c r="FNK23" s="3"/>
      <c r="FNL23" s="3"/>
      <c r="FNM23" s="3"/>
      <c r="FNN23" s="3"/>
      <c r="FNO23" s="3"/>
      <c r="FNP23" s="3"/>
      <c r="FNQ23" s="3"/>
      <c r="FNR23" s="3"/>
      <c r="FNS23" s="3"/>
      <c r="FNT23" s="3"/>
      <c r="FNU23" s="3"/>
      <c r="FNV23" s="3"/>
      <c r="FNW23" s="3"/>
      <c r="FNX23" s="3"/>
      <c r="FNY23" s="3"/>
      <c r="FNZ23" s="3"/>
      <c r="FOA23" s="3"/>
      <c r="FOB23" s="3"/>
      <c r="FOC23" s="3"/>
      <c r="FOD23" s="3"/>
      <c r="FOE23" s="3"/>
      <c r="FOF23" s="3"/>
      <c r="FOG23" s="3"/>
      <c r="FOH23" s="3"/>
      <c r="FOI23" s="3"/>
      <c r="FOJ23" s="3"/>
      <c r="FOK23" s="3"/>
      <c r="FOL23" s="3"/>
      <c r="FOM23" s="3"/>
      <c r="FON23" s="3"/>
      <c r="FOO23" s="3"/>
      <c r="FOP23" s="3"/>
      <c r="FOQ23" s="3"/>
      <c r="FOR23" s="3"/>
      <c r="FOS23" s="3"/>
      <c r="FOT23" s="3"/>
      <c r="FOU23" s="3"/>
      <c r="FOV23" s="3"/>
      <c r="FOW23" s="3"/>
      <c r="FOX23" s="3"/>
      <c r="FOY23" s="3"/>
      <c r="FOZ23" s="3"/>
      <c r="FPA23" s="3"/>
      <c r="FPB23" s="3"/>
      <c r="FPC23" s="3"/>
      <c r="FPD23" s="3"/>
      <c r="FPE23" s="3"/>
      <c r="FPF23" s="3"/>
      <c r="FPG23" s="3"/>
      <c r="FPH23" s="3"/>
      <c r="FPI23" s="3"/>
      <c r="FPJ23" s="3"/>
      <c r="FPK23" s="3"/>
      <c r="FPL23" s="3"/>
      <c r="FPM23" s="3"/>
      <c r="FPN23" s="3"/>
      <c r="FPO23" s="3"/>
      <c r="FPP23" s="3"/>
      <c r="FPQ23" s="3"/>
      <c r="FPR23" s="3"/>
      <c r="FPS23" s="3"/>
      <c r="FPT23" s="3"/>
      <c r="FPU23" s="3"/>
      <c r="FPV23" s="3"/>
      <c r="FPW23" s="3"/>
      <c r="FPX23" s="3"/>
      <c r="FPY23" s="3"/>
      <c r="FPZ23" s="3"/>
      <c r="FQA23" s="3"/>
      <c r="FQB23" s="3"/>
      <c r="FQC23" s="3"/>
      <c r="FQD23" s="3"/>
      <c r="FQE23" s="3"/>
      <c r="FQF23" s="3"/>
      <c r="FQG23" s="3"/>
      <c r="FQH23" s="3"/>
      <c r="FQI23" s="3"/>
      <c r="FQJ23" s="3"/>
      <c r="FQK23" s="3"/>
      <c r="FQL23" s="3"/>
      <c r="FQM23" s="3"/>
      <c r="FQN23" s="3"/>
      <c r="FQO23" s="3"/>
      <c r="FQP23" s="3"/>
      <c r="FQQ23" s="3"/>
      <c r="FQR23" s="3"/>
      <c r="FQS23" s="3"/>
      <c r="FQT23" s="3"/>
      <c r="FQU23" s="3"/>
      <c r="FQV23" s="3"/>
      <c r="FQW23" s="3"/>
      <c r="FQX23" s="3"/>
      <c r="FQY23" s="3"/>
      <c r="FQZ23" s="3"/>
      <c r="FRA23" s="3"/>
      <c r="FRB23" s="3"/>
      <c r="FRC23" s="3"/>
      <c r="FRD23" s="3"/>
      <c r="FRE23" s="3"/>
      <c r="FRF23" s="3"/>
      <c r="FRG23" s="3"/>
      <c r="FRH23" s="3"/>
      <c r="FRI23" s="3"/>
      <c r="FRJ23" s="3"/>
      <c r="FRK23" s="3"/>
      <c r="FRL23" s="3"/>
      <c r="FRM23" s="3"/>
      <c r="FRN23" s="3"/>
      <c r="FRO23" s="3"/>
      <c r="FRP23" s="3"/>
      <c r="FRQ23" s="3"/>
      <c r="FRR23" s="3"/>
      <c r="FRS23" s="3"/>
      <c r="FRT23" s="3"/>
      <c r="FRU23" s="3"/>
      <c r="FRV23" s="3"/>
      <c r="FRW23" s="3"/>
      <c r="FRX23" s="3"/>
      <c r="FRY23" s="3"/>
      <c r="FRZ23" s="3"/>
      <c r="FSA23" s="3"/>
      <c r="FSB23" s="3"/>
      <c r="FSC23" s="3"/>
      <c r="FSD23" s="3"/>
      <c r="FSE23" s="3"/>
      <c r="FSF23" s="3"/>
      <c r="FSG23" s="3"/>
      <c r="FSH23" s="3"/>
      <c r="FSI23" s="3"/>
      <c r="FSJ23" s="3"/>
      <c r="FSK23" s="3"/>
      <c r="FSL23" s="3"/>
      <c r="FSM23" s="3"/>
      <c r="FSN23" s="3"/>
      <c r="FSO23" s="3"/>
      <c r="FSP23" s="3"/>
      <c r="FSQ23" s="3"/>
      <c r="FSR23" s="3"/>
      <c r="FSS23" s="3"/>
      <c r="FST23" s="3"/>
      <c r="FSU23" s="3"/>
      <c r="FSV23" s="3"/>
      <c r="FSW23" s="3"/>
      <c r="FSX23" s="3"/>
      <c r="FSY23" s="3"/>
      <c r="FSZ23" s="3"/>
      <c r="FTA23" s="3"/>
      <c r="FTB23" s="3"/>
      <c r="FTC23" s="3"/>
      <c r="FTD23" s="3"/>
      <c r="FTE23" s="3"/>
      <c r="FTF23" s="3"/>
      <c r="FTG23" s="3"/>
      <c r="FTH23" s="3"/>
      <c r="FTI23" s="3"/>
      <c r="FTJ23" s="3"/>
      <c r="FTK23" s="3"/>
      <c r="FTL23" s="3"/>
      <c r="FTM23" s="3"/>
      <c r="FTN23" s="3"/>
      <c r="FTO23" s="3"/>
      <c r="FTP23" s="3"/>
      <c r="FTQ23" s="3"/>
      <c r="FTR23" s="3"/>
      <c r="FTS23" s="3"/>
      <c r="FTT23" s="3"/>
      <c r="FTU23" s="3"/>
      <c r="FTV23" s="3"/>
      <c r="FTW23" s="3"/>
      <c r="FTX23" s="3"/>
      <c r="FTY23" s="3"/>
      <c r="FTZ23" s="3"/>
      <c r="FUA23" s="3"/>
      <c r="FUB23" s="3"/>
      <c r="FUC23" s="3"/>
      <c r="FUD23" s="3"/>
      <c r="FUE23" s="3"/>
      <c r="FUF23" s="3"/>
      <c r="FUG23" s="3"/>
      <c r="FUH23" s="3"/>
      <c r="FUI23" s="3"/>
      <c r="FUJ23" s="3"/>
      <c r="FUK23" s="3"/>
      <c r="FUL23" s="3"/>
      <c r="FUM23" s="3"/>
      <c r="FUN23" s="3"/>
      <c r="FUO23" s="3"/>
      <c r="FUP23" s="3"/>
      <c r="FUQ23" s="3"/>
      <c r="FUR23" s="3"/>
      <c r="FUS23" s="3"/>
      <c r="FUT23" s="3"/>
      <c r="FUU23" s="3"/>
      <c r="FUV23" s="3"/>
      <c r="FUW23" s="3"/>
      <c r="FUX23" s="3"/>
      <c r="FUY23" s="3"/>
      <c r="FUZ23" s="3"/>
      <c r="FVA23" s="3"/>
      <c r="FVB23" s="3"/>
      <c r="FVC23" s="3"/>
      <c r="FVD23" s="3"/>
      <c r="FVE23" s="3"/>
      <c r="FVF23" s="3"/>
      <c r="FVG23" s="3"/>
      <c r="FVH23" s="3"/>
      <c r="FVI23" s="3"/>
      <c r="FVJ23" s="3"/>
      <c r="FVK23" s="3"/>
      <c r="FVL23" s="3"/>
      <c r="FVM23" s="3"/>
      <c r="FVN23" s="3"/>
      <c r="FVO23" s="3"/>
      <c r="FVP23" s="3"/>
      <c r="FVQ23" s="3"/>
      <c r="FVR23" s="3"/>
      <c r="FVS23" s="3"/>
      <c r="FVT23" s="3"/>
      <c r="FVU23" s="3"/>
      <c r="FVV23" s="3"/>
      <c r="FVW23" s="3"/>
      <c r="FVX23" s="3"/>
      <c r="FVY23" s="3"/>
      <c r="FVZ23" s="3"/>
      <c r="FWA23" s="3"/>
      <c r="FWB23" s="3"/>
      <c r="FWC23" s="3"/>
      <c r="FWD23" s="3"/>
      <c r="FWE23" s="3"/>
      <c r="FWF23" s="3"/>
      <c r="FWG23" s="3"/>
      <c r="FWH23" s="3"/>
      <c r="FWI23" s="3"/>
      <c r="FWJ23" s="3"/>
      <c r="FWK23" s="3"/>
      <c r="FWL23" s="3"/>
      <c r="FWM23" s="3"/>
      <c r="FWN23" s="3"/>
      <c r="FWO23" s="3"/>
      <c r="FWP23" s="3"/>
      <c r="FWQ23" s="3"/>
      <c r="FWR23" s="3"/>
      <c r="FWS23" s="3"/>
      <c r="FWT23" s="3"/>
      <c r="FWU23" s="3"/>
      <c r="FWV23" s="3"/>
      <c r="FWW23" s="3"/>
      <c r="FWX23" s="3"/>
      <c r="FWY23" s="3"/>
      <c r="FWZ23" s="3"/>
      <c r="FXA23" s="3"/>
      <c r="FXB23" s="3"/>
      <c r="FXC23" s="3"/>
      <c r="FXD23" s="3"/>
      <c r="FXE23" s="3"/>
      <c r="FXF23" s="3"/>
      <c r="FXG23" s="3"/>
      <c r="FXH23" s="3"/>
      <c r="FXI23" s="3"/>
      <c r="FXJ23" s="3"/>
      <c r="FXK23" s="3"/>
      <c r="FXL23" s="3"/>
      <c r="FXM23" s="3"/>
      <c r="FXN23" s="3"/>
      <c r="FXO23" s="3"/>
      <c r="FXP23" s="3"/>
      <c r="FXQ23" s="3"/>
      <c r="FXR23" s="3"/>
      <c r="FXS23" s="3"/>
      <c r="FXT23" s="3"/>
      <c r="FXU23" s="3"/>
      <c r="FXV23" s="3"/>
      <c r="FXW23" s="3"/>
      <c r="FXX23" s="3"/>
      <c r="FXY23" s="3"/>
      <c r="FXZ23" s="3"/>
      <c r="FYA23" s="3"/>
      <c r="FYB23" s="3"/>
      <c r="FYC23" s="3"/>
      <c r="FYD23" s="3"/>
      <c r="FYE23" s="3"/>
      <c r="FYF23" s="3"/>
      <c r="FYG23" s="3"/>
      <c r="FYH23" s="3"/>
      <c r="FYI23" s="3"/>
      <c r="FYJ23" s="3"/>
      <c r="FYK23" s="3"/>
      <c r="FYL23" s="3"/>
      <c r="FYM23" s="3"/>
      <c r="FYN23" s="3"/>
      <c r="FYO23" s="3"/>
      <c r="FYP23" s="3"/>
      <c r="FYQ23" s="3"/>
      <c r="FYR23" s="3"/>
      <c r="FYS23" s="3"/>
      <c r="FYT23" s="3"/>
      <c r="FYU23" s="3"/>
      <c r="FYV23" s="3"/>
      <c r="FYW23" s="3"/>
      <c r="FYX23" s="3"/>
      <c r="FYY23" s="3"/>
      <c r="FYZ23" s="3"/>
      <c r="FZA23" s="3"/>
      <c r="FZB23" s="3"/>
      <c r="FZC23" s="3"/>
      <c r="FZD23" s="3"/>
      <c r="FZE23" s="3"/>
      <c r="FZF23" s="3"/>
      <c r="FZG23" s="3"/>
      <c r="FZH23" s="3"/>
      <c r="FZI23" s="3"/>
      <c r="FZJ23" s="3"/>
      <c r="FZK23" s="3"/>
      <c r="FZL23" s="3"/>
      <c r="FZM23" s="3"/>
      <c r="FZN23" s="3"/>
      <c r="FZO23" s="3"/>
      <c r="FZP23" s="3"/>
      <c r="FZQ23" s="3"/>
      <c r="FZR23" s="3"/>
      <c r="FZS23" s="3"/>
      <c r="FZT23" s="3"/>
      <c r="FZU23" s="3"/>
      <c r="FZV23" s="3"/>
      <c r="FZW23" s="3"/>
      <c r="FZX23" s="3"/>
      <c r="FZY23" s="3"/>
      <c r="FZZ23" s="3"/>
      <c r="GAA23" s="3"/>
      <c r="GAB23" s="3"/>
      <c r="GAC23" s="3"/>
      <c r="GAD23" s="3"/>
      <c r="GAE23" s="3"/>
      <c r="GAF23" s="3"/>
      <c r="GAG23" s="3"/>
      <c r="GAH23" s="3"/>
      <c r="GAI23" s="3"/>
      <c r="GAJ23" s="3"/>
      <c r="GAK23" s="3"/>
      <c r="GAL23" s="3"/>
      <c r="GAM23" s="3"/>
      <c r="GAN23" s="3"/>
      <c r="GAO23" s="3"/>
      <c r="GAP23" s="3"/>
      <c r="GAQ23" s="3"/>
      <c r="GAR23" s="3"/>
      <c r="GAS23" s="3"/>
      <c r="GAT23" s="3"/>
      <c r="GAU23" s="3"/>
      <c r="GAV23" s="3"/>
      <c r="GAW23" s="3"/>
      <c r="GAX23" s="3"/>
      <c r="GAY23" s="3"/>
      <c r="GAZ23" s="3"/>
      <c r="GBA23" s="3"/>
      <c r="GBB23" s="3"/>
      <c r="GBC23" s="3"/>
      <c r="GBD23" s="3"/>
      <c r="GBE23" s="3"/>
      <c r="GBF23" s="3"/>
      <c r="GBG23" s="3"/>
      <c r="GBH23" s="3"/>
      <c r="GBI23" s="3"/>
      <c r="GBJ23" s="3"/>
      <c r="GBK23" s="3"/>
      <c r="GBL23" s="3"/>
      <c r="GBM23" s="3"/>
      <c r="GBN23" s="3"/>
      <c r="GBO23" s="3"/>
      <c r="GBP23" s="3"/>
      <c r="GBQ23" s="3"/>
      <c r="GBR23" s="3"/>
      <c r="GBS23" s="3"/>
      <c r="GBT23" s="3"/>
      <c r="GBU23" s="3"/>
      <c r="GBV23" s="3"/>
      <c r="GBW23" s="3"/>
      <c r="GBX23" s="3"/>
      <c r="GBY23" s="3"/>
      <c r="GBZ23" s="3"/>
      <c r="GCA23" s="3"/>
      <c r="GCB23" s="3"/>
      <c r="GCC23" s="3"/>
      <c r="GCD23" s="3"/>
      <c r="GCE23" s="3"/>
      <c r="GCF23" s="3"/>
      <c r="GCG23" s="3"/>
      <c r="GCH23" s="3"/>
      <c r="GCI23" s="3"/>
      <c r="GCJ23" s="3"/>
      <c r="GCK23" s="3"/>
      <c r="GCL23" s="3"/>
      <c r="GCM23" s="3"/>
      <c r="GCN23" s="3"/>
      <c r="GCO23" s="3"/>
      <c r="GCP23" s="3"/>
      <c r="GCQ23" s="3"/>
      <c r="GCR23" s="3"/>
      <c r="GCS23" s="3"/>
      <c r="GCT23" s="3"/>
      <c r="GCU23" s="3"/>
      <c r="GCV23" s="3"/>
      <c r="GCW23" s="3"/>
      <c r="GCX23" s="3"/>
      <c r="GCY23" s="3"/>
      <c r="GCZ23" s="3"/>
      <c r="GDA23" s="3"/>
      <c r="GDB23" s="3"/>
      <c r="GDC23" s="3"/>
      <c r="GDD23" s="3"/>
      <c r="GDE23" s="3"/>
      <c r="GDF23" s="3"/>
      <c r="GDG23" s="3"/>
      <c r="GDH23" s="3"/>
      <c r="GDI23" s="3"/>
      <c r="GDJ23" s="3"/>
      <c r="GDK23" s="3"/>
      <c r="GDL23" s="3"/>
      <c r="GDM23" s="3"/>
      <c r="GDN23" s="3"/>
      <c r="GDO23" s="3"/>
      <c r="GDP23" s="3"/>
      <c r="GDQ23" s="3"/>
      <c r="GDR23" s="3"/>
      <c r="GDS23" s="3"/>
      <c r="GDT23" s="3"/>
      <c r="GDU23" s="3"/>
      <c r="GDV23" s="3"/>
      <c r="GDW23" s="3"/>
      <c r="GDX23" s="3"/>
      <c r="GDY23" s="3"/>
      <c r="GDZ23" s="3"/>
      <c r="GEA23" s="3"/>
      <c r="GEB23" s="3"/>
      <c r="GEC23" s="3"/>
      <c r="GED23" s="3"/>
      <c r="GEE23" s="3"/>
      <c r="GEF23" s="3"/>
      <c r="GEG23" s="3"/>
      <c r="GEH23" s="3"/>
      <c r="GEI23" s="3"/>
      <c r="GEJ23" s="3"/>
      <c r="GEK23" s="3"/>
      <c r="GEL23" s="3"/>
      <c r="GEM23" s="3"/>
      <c r="GEN23" s="3"/>
      <c r="GEO23" s="3"/>
      <c r="GEP23" s="3"/>
      <c r="GEQ23" s="3"/>
      <c r="GER23" s="3"/>
      <c r="GES23" s="3"/>
      <c r="GET23" s="3"/>
      <c r="GEU23" s="3"/>
      <c r="GEV23" s="3"/>
      <c r="GEW23" s="3"/>
      <c r="GEX23" s="3"/>
      <c r="GEY23" s="3"/>
      <c r="GEZ23" s="3"/>
      <c r="GFA23" s="3"/>
      <c r="GFB23" s="3"/>
      <c r="GFC23" s="3"/>
      <c r="GFD23" s="3"/>
      <c r="GFE23" s="3"/>
      <c r="GFF23" s="3"/>
      <c r="GFG23" s="3"/>
      <c r="GFH23" s="3"/>
      <c r="GFI23" s="3"/>
      <c r="GFJ23" s="3"/>
      <c r="GFK23" s="3"/>
      <c r="GFL23" s="3"/>
      <c r="GFM23" s="3"/>
      <c r="GFN23" s="3"/>
      <c r="GFO23" s="3"/>
      <c r="GFP23" s="3"/>
      <c r="GFQ23" s="3"/>
      <c r="GFR23" s="3"/>
      <c r="GFS23" s="3"/>
      <c r="GFT23" s="3"/>
      <c r="GFU23" s="3"/>
      <c r="GFV23" s="3"/>
      <c r="GFW23" s="3"/>
      <c r="GFX23" s="3"/>
      <c r="GFY23" s="3"/>
      <c r="GFZ23" s="3"/>
      <c r="GGA23" s="3"/>
      <c r="GGB23" s="3"/>
      <c r="GGC23" s="3"/>
      <c r="GGD23" s="3"/>
      <c r="GGE23" s="3"/>
      <c r="GGF23" s="3"/>
      <c r="GGG23" s="3"/>
      <c r="GGH23" s="3"/>
      <c r="GGI23" s="3"/>
      <c r="GGJ23" s="3"/>
      <c r="GGK23" s="3"/>
      <c r="GGL23" s="3"/>
      <c r="GGM23" s="3"/>
      <c r="GGN23" s="3"/>
      <c r="GGO23" s="3"/>
      <c r="GGP23" s="3"/>
      <c r="GGQ23" s="3"/>
      <c r="GGR23" s="3"/>
      <c r="GGS23" s="3"/>
      <c r="GGT23" s="3"/>
      <c r="GGU23" s="3"/>
      <c r="GGV23" s="3"/>
      <c r="GGW23" s="3"/>
      <c r="GGX23" s="3"/>
      <c r="GGY23" s="3"/>
      <c r="GGZ23" s="3"/>
      <c r="GHA23" s="3"/>
      <c r="GHB23" s="3"/>
      <c r="GHC23" s="3"/>
      <c r="GHD23" s="3"/>
      <c r="GHE23" s="3"/>
      <c r="GHF23" s="3"/>
      <c r="GHG23" s="3"/>
      <c r="GHH23" s="3"/>
      <c r="GHI23" s="3"/>
      <c r="GHJ23" s="3"/>
      <c r="GHK23" s="3"/>
      <c r="GHL23" s="3"/>
      <c r="GHM23" s="3"/>
      <c r="GHN23" s="3"/>
      <c r="GHO23" s="3"/>
      <c r="GHP23" s="3"/>
      <c r="GHQ23" s="3"/>
      <c r="GHR23" s="3"/>
      <c r="GHS23" s="3"/>
      <c r="GHT23" s="3"/>
      <c r="GHU23" s="3"/>
      <c r="GHV23" s="3"/>
      <c r="GHW23" s="3"/>
      <c r="GHX23" s="3"/>
      <c r="GHY23" s="3"/>
      <c r="GHZ23" s="3"/>
      <c r="GIA23" s="3"/>
      <c r="GIB23" s="3"/>
      <c r="GIC23" s="3"/>
      <c r="GID23" s="3"/>
      <c r="GIE23" s="3"/>
      <c r="GIF23" s="3"/>
      <c r="GIG23" s="3"/>
      <c r="GIH23" s="3"/>
      <c r="GII23" s="3"/>
      <c r="GIJ23" s="3"/>
      <c r="GIK23" s="3"/>
      <c r="GIL23" s="3"/>
      <c r="GIM23" s="3"/>
      <c r="GIN23" s="3"/>
      <c r="GIO23" s="3"/>
      <c r="GIP23" s="3"/>
      <c r="GIQ23" s="3"/>
      <c r="GIR23" s="3"/>
      <c r="GIS23" s="3"/>
      <c r="GIT23" s="3"/>
      <c r="GIU23" s="3"/>
      <c r="GIV23" s="3"/>
      <c r="GIW23" s="3"/>
      <c r="GIX23" s="3"/>
      <c r="GIY23" s="3"/>
      <c r="GIZ23" s="3"/>
      <c r="GJA23" s="3"/>
      <c r="GJB23" s="3"/>
      <c r="GJC23" s="3"/>
      <c r="GJD23" s="3"/>
      <c r="GJE23" s="3"/>
      <c r="GJF23" s="3"/>
      <c r="GJG23" s="3"/>
      <c r="GJH23" s="3"/>
      <c r="GJI23" s="3"/>
      <c r="GJJ23" s="3"/>
      <c r="GJK23" s="3"/>
      <c r="GJL23" s="3"/>
      <c r="GJM23" s="3"/>
      <c r="GJN23" s="3"/>
      <c r="GJO23" s="3"/>
      <c r="GJP23" s="3"/>
      <c r="GJQ23" s="3"/>
      <c r="GJR23" s="3"/>
      <c r="GJS23" s="3"/>
      <c r="GJT23" s="3"/>
      <c r="GJU23" s="3"/>
      <c r="GJV23" s="3"/>
      <c r="GJW23" s="3"/>
      <c r="GJX23" s="3"/>
      <c r="GJY23" s="3"/>
      <c r="GJZ23" s="3"/>
      <c r="GKA23" s="3"/>
      <c r="GKB23" s="3"/>
      <c r="GKC23" s="3"/>
      <c r="GKD23" s="3"/>
      <c r="GKE23" s="3"/>
      <c r="GKF23" s="3"/>
      <c r="GKG23" s="3"/>
      <c r="GKH23" s="3"/>
      <c r="GKI23" s="3"/>
      <c r="GKJ23" s="3"/>
      <c r="GKK23" s="3"/>
      <c r="GKL23" s="3"/>
      <c r="GKM23" s="3"/>
      <c r="GKN23" s="3"/>
      <c r="GKO23" s="3"/>
      <c r="GKP23" s="3"/>
      <c r="GKQ23" s="3"/>
      <c r="GKR23" s="3"/>
      <c r="GKS23" s="3"/>
      <c r="GKT23" s="3"/>
      <c r="GKU23" s="3"/>
      <c r="GKV23" s="3"/>
      <c r="GKW23" s="3"/>
      <c r="GKX23" s="3"/>
      <c r="GKY23" s="3"/>
      <c r="GKZ23" s="3"/>
      <c r="GLA23" s="3"/>
      <c r="GLB23" s="3"/>
      <c r="GLC23" s="3"/>
      <c r="GLD23" s="3"/>
      <c r="GLE23" s="3"/>
      <c r="GLF23" s="3"/>
      <c r="GLG23" s="3"/>
      <c r="GLH23" s="3"/>
      <c r="GLI23" s="3"/>
      <c r="GLJ23" s="3"/>
      <c r="GLK23" s="3"/>
      <c r="GLL23" s="3"/>
      <c r="GLM23" s="3"/>
      <c r="GLN23" s="3"/>
      <c r="GLO23" s="3"/>
      <c r="GLP23" s="3"/>
      <c r="GLQ23" s="3"/>
      <c r="GLR23" s="3"/>
      <c r="GLS23" s="3"/>
      <c r="GLT23" s="3"/>
      <c r="GLU23" s="3"/>
      <c r="GLV23" s="3"/>
      <c r="GLW23" s="3"/>
      <c r="GLX23" s="3"/>
      <c r="GLY23" s="3"/>
      <c r="GLZ23" s="3"/>
      <c r="GMA23" s="3"/>
      <c r="GMB23" s="3"/>
      <c r="GMC23" s="3"/>
      <c r="GMD23" s="3"/>
      <c r="GME23" s="3"/>
      <c r="GMF23" s="3"/>
      <c r="GMG23" s="3"/>
      <c r="GMH23" s="3"/>
      <c r="GMI23" s="3"/>
      <c r="GMJ23" s="3"/>
      <c r="GMK23" s="3"/>
      <c r="GML23" s="3"/>
      <c r="GMM23" s="3"/>
      <c r="GMN23" s="3"/>
      <c r="GMO23" s="3"/>
      <c r="GMP23" s="3"/>
      <c r="GMQ23" s="3"/>
      <c r="GMR23" s="3"/>
      <c r="GMS23" s="3"/>
      <c r="GMT23" s="3"/>
      <c r="GMU23" s="3"/>
      <c r="GMV23" s="3"/>
      <c r="GMW23" s="3"/>
      <c r="GMX23" s="3"/>
      <c r="GMY23" s="3"/>
      <c r="GMZ23" s="3"/>
      <c r="GNA23" s="3"/>
      <c r="GNB23" s="3"/>
      <c r="GNC23" s="3"/>
      <c r="GND23" s="3"/>
      <c r="GNE23" s="3"/>
      <c r="GNF23" s="3"/>
      <c r="GNG23" s="3"/>
      <c r="GNH23" s="3"/>
      <c r="GNI23" s="3"/>
      <c r="GNJ23" s="3"/>
      <c r="GNK23" s="3"/>
      <c r="GNL23" s="3"/>
      <c r="GNM23" s="3"/>
      <c r="GNN23" s="3"/>
      <c r="GNO23" s="3"/>
      <c r="GNP23" s="3"/>
      <c r="GNQ23" s="3"/>
      <c r="GNR23" s="3"/>
      <c r="GNS23" s="3"/>
      <c r="GNT23" s="3"/>
      <c r="GNU23" s="3"/>
      <c r="GNV23" s="3"/>
      <c r="GNW23" s="3"/>
      <c r="GNX23" s="3"/>
      <c r="GNY23" s="3"/>
      <c r="GNZ23" s="3"/>
      <c r="GOA23" s="3"/>
      <c r="GOB23" s="3"/>
      <c r="GOC23" s="3"/>
      <c r="GOD23" s="3"/>
      <c r="GOE23" s="3"/>
      <c r="GOF23" s="3"/>
      <c r="GOG23" s="3"/>
      <c r="GOH23" s="3"/>
      <c r="GOI23" s="3"/>
      <c r="GOJ23" s="3"/>
      <c r="GOK23" s="3"/>
      <c r="GOL23" s="3"/>
      <c r="GOM23" s="3"/>
      <c r="GON23" s="3"/>
      <c r="GOO23" s="3"/>
      <c r="GOP23" s="3"/>
      <c r="GOQ23" s="3"/>
      <c r="GOR23" s="3"/>
      <c r="GOS23" s="3"/>
      <c r="GOT23" s="3"/>
      <c r="GOU23" s="3"/>
      <c r="GOV23" s="3"/>
      <c r="GOW23" s="3"/>
      <c r="GOX23" s="3"/>
      <c r="GOY23" s="3"/>
      <c r="GOZ23" s="3"/>
      <c r="GPA23" s="3"/>
      <c r="GPB23" s="3"/>
      <c r="GPC23" s="3"/>
      <c r="GPD23" s="3"/>
      <c r="GPE23" s="3"/>
      <c r="GPF23" s="3"/>
      <c r="GPG23" s="3"/>
      <c r="GPH23" s="3"/>
      <c r="GPI23" s="3"/>
      <c r="GPJ23" s="3"/>
      <c r="GPK23" s="3"/>
      <c r="GPL23" s="3"/>
      <c r="GPM23" s="3"/>
      <c r="GPN23" s="3"/>
      <c r="GPO23" s="3"/>
      <c r="GPP23" s="3"/>
      <c r="GPQ23" s="3"/>
      <c r="GPR23" s="3"/>
      <c r="GPS23" s="3"/>
      <c r="GPT23" s="3"/>
      <c r="GPU23" s="3"/>
      <c r="GPV23" s="3"/>
      <c r="GPW23" s="3"/>
      <c r="GPX23" s="3"/>
      <c r="GPY23" s="3"/>
      <c r="GPZ23" s="3"/>
      <c r="GQA23" s="3"/>
      <c r="GQB23" s="3"/>
      <c r="GQC23" s="3"/>
      <c r="GQD23" s="3"/>
      <c r="GQE23" s="3"/>
      <c r="GQF23" s="3"/>
      <c r="GQG23" s="3"/>
      <c r="GQH23" s="3"/>
      <c r="GQI23" s="3"/>
      <c r="GQJ23" s="3"/>
      <c r="GQK23" s="3"/>
      <c r="GQL23" s="3"/>
      <c r="GQM23" s="3"/>
      <c r="GQN23" s="3"/>
      <c r="GQO23" s="3"/>
      <c r="GQP23" s="3"/>
      <c r="GQQ23" s="3"/>
      <c r="GQR23" s="3"/>
      <c r="GQS23" s="3"/>
      <c r="GQT23" s="3"/>
      <c r="GQU23" s="3"/>
      <c r="GQV23" s="3"/>
      <c r="GQW23" s="3"/>
      <c r="GQX23" s="3"/>
      <c r="GQY23" s="3"/>
      <c r="GQZ23" s="3"/>
      <c r="GRA23" s="3"/>
      <c r="GRB23" s="3"/>
      <c r="GRC23" s="3"/>
      <c r="GRD23" s="3"/>
      <c r="GRE23" s="3"/>
      <c r="GRF23" s="3"/>
      <c r="GRG23" s="3"/>
      <c r="GRH23" s="3"/>
      <c r="GRI23" s="3"/>
      <c r="GRJ23" s="3"/>
      <c r="GRK23" s="3"/>
      <c r="GRL23" s="3"/>
      <c r="GRM23" s="3"/>
      <c r="GRN23" s="3"/>
      <c r="GRO23" s="3"/>
      <c r="GRP23" s="3"/>
      <c r="GRQ23" s="3"/>
      <c r="GRR23" s="3"/>
      <c r="GRS23" s="3"/>
      <c r="GRT23" s="3"/>
      <c r="GRU23" s="3"/>
      <c r="GRV23" s="3"/>
      <c r="GRW23" s="3"/>
      <c r="GRX23" s="3"/>
      <c r="GRY23" s="3"/>
      <c r="GRZ23" s="3"/>
      <c r="GSA23" s="3"/>
      <c r="GSB23" s="3"/>
      <c r="GSC23" s="3"/>
      <c r="GSD23" s="3"/>
      <c r="GSE23" s="3"/>
      <c r="GSF23" s="3"/>
      <c r="GSG23" s="3"/>
      <c r="GSH23" s="3"/>
      <c r="GSI23" s="3"/>
      <c r="GSJ23" s="3"/>
      <c r="GSK23" s="3"/>
      <c r="GSL23" s="3"/>
      <c r="GSM23" s="3"/>
      <c r="GSN23" s="3"/>
      <c r="GSO23" s="3"/>
      <c r="GSP23" s="3"/>
      <c r="GSQ23" s="3"/>
      <c r="GSR23" s="3"/>
      <c r="GSS23" s="3"/>
      <c r="GST23" s="3"/>
      <c r="GSU23" s="3"/>
      <c r="GSV23" s="3"/>
      <c r="GSW23" s="3"/>
      <c r="GSX23" s="3"/>
      <c r="GSY23" s="3"/>
      <c r="GSZ23" s="3"/>
      <c r="GTA23" s="3"/>
      <c r="GTB23" s="3"/>
      <c r="GTC23" s="3"/>
      <c r="GTD23" s="3"/>
      <c r="GTE23" s="3"/>
      <c r="GTF23" s="3"/>
      <c r="GTG23" s="3"/>
      <c r="GTH23" s="3"/>
      <c r="GTI23" s="3"/>
      <c r="GTJ23" s="3"/>
      <c r="GTK23" s="3"/>
      <c r="GTL23" s="3"/>
      <c r="GTM23" s="3"/>
      <c r="GTN23" s="3"/>
      <c r="GTO23" s="3"/>
      <c r="GTP23" s="3"/>
      <c r="GTQ23" s="3"/>
      <c r="GTR23" s="3"/>
      <c r="GTS23" s="3"/>
      <c r="GTT23" s="3"/>
      <c r="GTU23" s="3"/>
      <c r="GTV23" s="3"/>
      <c r="GTW23" s="3"/>
      <c r="GTX23" s="3"/>
      <c r="GTY23" s="3"/>
      <c r="GTZ23" s="3"/>
      <c r="GUA23" s="3"/>
      <c r="GUB23" s="3"/>
      <c r="GUC23" s="3"/>
      <c r="GUD23" s="3"/>
      <c r="GUE23" s="3"/>
      <c r="GUF23" s="3"/>
      <c r="GUG23" s="3"/>
      <c r="GUH23" s="3"/>
      <c r="GUI23" s="3"/>
      <c r="GUJ23" s="3"/>
      <c r="GUK23" s="3"/>
      <c r="GUL23" s="3"/>
      <c r="GUM23" s="3"/>
      <c r="GUN23" s="3"/>
      <c r="GUO23" s="3"/>
      <c r="GUP23" s="3"/>
      <c r="GUQ23" s="3"/>
      <c r="GUR23" s="3"/>
      <c r="GUS23" s="3"/>
      <c r="GUT23" s="3"/>
      <c r="GUU23" s="3"/>
      <c r="GUV23" s="3"/>
      <c r="GUW23" s="3"/>
      <c r="GUX23" s="3"/>
      <c r="GUY23" s="3"/>
      <c r="GUZ23" s="3"/>
      <c r="GVA23" s="3"/>
      <c r="GVB23" s="3"/>
      <c r="GVC23" s="3"/>
      <c r="GVD23" s="3"/>
      <c r="GVE23" s="3"/>
      <c r="GVF23" s="3"/>
      <c r="GVG23" s="3"/>
      <c r="GVH23" s="3"/>
      <c r="GVI23" s="3"/>
      <c r="GVJ23" s="3"/>
      <c r="GVK23" s="3"/>
      <c r="GVL23" s="3"/>
      <c r="GVM23" s="3"/>
      <c r="GVN23" s="3"/>
      <c r="GVO23" s="3"/>
      <c r="GVP23" s="3"/>
      <c r="GVQ23" s="3"/>
      <c r="GVR23" s="3"/>
      <c r="GVS23" s="3"/>
      <c r="GVT23" s="3"/>
      <c r="GVU23" s="3"/>
      <c r="GVV23" s="3"/>
      <c r="GVW23" s="3"/>
      <c r="GVX23" s="3"/>
      <c r="GVY23" s="3"/>
      <c r="GVZ23" s="3"/>
      <c r="GWA23" s="3"/>
      <c r="GWB23" s="3"/>
      <c r="GWC23" s="3"/>
      <c r="GWD23" s="3"/>
      <c r="GWE23" s="3"/>
      <c r="GWF23" s="3"/>
      <c r="GWG23" s="3"/>
      <c r="GWH23" s="3"/>
      <c r="GWI23" s="3"/>
      <c r="GWJ23" s="3"/>
      <c r="GWK23" s="3"/>
      <c r="GWL23" s="3"/>
      <c r="GWM23" s="3"/>
      <c r="GWN23" s="3"/>
      <c r="GWO23" s="3"/>
      <c r="GWP23" s="3"/>
      <c r="GWQ23" s="3"/>
      <c r="GWR23" s="3"/>
      <c r="GWS23" s="3"/>
      <c r="GWT23" s="3"/>
      <c r="GWU23" s="3"/>
      <c r="GWV23" s="3"/>
      <c r="GWW23" s="3"/>
      <c r="GWX23" s="3"/>
      <c r="GWY23" s="3"/>
      <c r="GWZ23" s="3"/>
      <c r="GXA23" s="3"/>
      <c r="GXB23" s="3"/>
      <c r="GXC23" s="3"/>
      <c r="GXD23" s="3"/>
      <c r="GXE23" s="3"/>
      <c r="GXF23" s="3"/>
      <c r="GXG23" s="3"/>
      <c r="GXH23" s="3"/>
      <c r="GXI23" s="3"/>
      <c r="GXJ23" s="3"/>
      <c r="GXK23" s="3"/>
      <c r="GXL23" s="3"/>
      <c r="GXM23" s="3"/>
      <c r="GXN23" s="3"/>
      <c r="GXO23" s="3"/>
      <c r="GXP23" s="3"/>
      <c r="GXQ23" s="3"/>
      <c r="GXR23" s="3"/>
      <c r="GXS23" s="3"/>
      <c r="GXT23" s="3"/>
      <c r="GXU23" s="3"/>
      <c r="GXV23" s="3"/>
      <c r="GXW23" s="3"/>
      <c r="GXX23" s="3"/>
      <c r="GXY23" s="3"/>
      <c r="GXZ23" s="3"/>
      <c r="GYA23" s="3"/>
      <c r="GYB23" s="3"/>
      <c r="GYC23" s="3"/>
      <c r="GYD23" s="3"/>
      <c r="GYE23" s="3"/>
      <c r="GYF23" s="3"/>
      <c r="GYG23" s="3"/>
      <c r="GYH23" s="3"/>
      <c r="GYI23" s="3"/>
      <c r="GYJ23" s="3"/>
      <c r="GYK23" s="3"/>
      <c r="GYL23" s="3"/>
      <c r="GYM23" s="3"/>
      <c r="GYN23" s="3"/>
      <c r="GYO23" s="3"/>
      <c r="GYP23" s="3"/>
      <c r="GYQ23" s="3"/>
      <c r="GYR23" s="3"/>
      <c r="GYS23" s="3"/>
      <c r="GYT23" s="3"/>
      <c r="GYU23" s="3"/>
      <c r="GYV23" s="3"/>
      <c r="GYW23" s="3"/>
      <c r="GYX23" s="3"/>
      <c r="GYY23" s="3"/>
      <c r="GYZ23" s="3"/>
      <c r="GZA23" s="3"/>
      <c r="GZB23" s="3"/>
      <c r="GZC23" s="3"/>
      <c r="GZD23" s="3"/>
      <c r="GZE23" s="3"/>
      <c r="GZF23" s="3"/>
      <c r="GZG23" s="3"/>
      <c r="GZH23" s="3"/>
      <c r="GZI23" s="3"/>
      <c r="GZJ23" s="3"/>
      <c r="GZK23" s="3"/>
      <c r="GZL23" s="3"/>
      <c r="GZM23" s="3"/>
      <c r="GZN23" s="3"/>
      <c r="GZO23" s="3"/>
      <c r="GZP23" s="3"/>
      <c r="GZQ23" s="3"/>
      <c r="GZR23" s="3"/>
      <c r="GZS23" s="3"/>
      <c r="GZT23" s="3"/>
      <c r="GZU23" s="3"/>
      <c r="GZV23" s="3"/>
      <c r="GZW23" s="3"/>
      <c r="GZX23" s="3"/>
      <c r="GZY23" s="3"/>
      <c r="GZZ23" s="3"/>
      <c r="HAA23" s="3"/>
      <c r="HAB23" s="3"/>
      <c r="HAC23" s="3"/>
      <c r="HAD23" s="3"/>
      <c r="HAE23" s="3"/>
      <c r="HAF23" s="3"/>
      <c r="HAG23" s="3"/>
      <c r="HAH23" s="3"/>
      <c r="HAI23" s="3"/>
      <c r="HAJ23" s="3"/>
      <c r="HAK23" s="3"/>
      <c r="HAL23" s="3"/>
      <c r="HAM23" s="3"/>
      <c r="HAN23" s="3"/>
      <c r="HAO23" s="3"/>
      <c r="HAP23" s="3"/>
      <c r="HAQ23" s="3"/>
      <c r="HAR23" s="3"/>
      <c r="HAS23" s="3"/>
      <c r="HAT23" s="3"/>
      <c r="HAU23" s="3"/>
      <c r="HAV23" s="3"/>
      <c r="HAW23" s="3"/>
      <c r="HAX23" s="3"/>
      <c r="HAY23" s="3"/>
      <c r="HAZ23" s="3"/>
      <c r="HBA23" s="3"/>
      <c r="HBB23" s="3"/>
      <c r="HBC23" s="3"/>
      <c r="HBD23" s="3"/>
      <c r="HBE23" s="3"/>
      <c r="HBF23" s="3"/>
      <c r="HBG23" s="3"/>
      <c r="HBH23" s="3"/>
      <c r="HBI23" s="3"/>
      <c r="HBJ23" s="3"/>
      <c r="HBK23" s="3"/>
      <c r="HBL23" s="3"/>
      <c r="HBM23" s="3"/>
      <c r="HBN23" s="3"/>
      <c r="HBO23" s="3"/>
      <c r="HBP23" s="3"/>
      <c r="HBQ23" s="3"/>
      <c r="HBR23" s="3"/>
      <c r="HBS23" s="3"/>
      <c r="HBT23" s="3"/>
      <c r="HBU23" s="3"/>
      <c r="HBV23" s="3"/>
      <c r="HBW23" s="3"/>
      <c r="HBX23" s="3"/>
      <c r="HBY23" s="3"/>
      <c r="HBZ23" s="3"/>
      <c r="HCA23" s="3"/>
      <c r="HCB23" s="3"/>
      <c r="HCC23" s="3"/>
      <c r="HCD23" s="3"/>
      <c r="HCE23" s="3"/>
      <c r="HCF23" s="3"/>
      <c r="HCG23" s="3"/>
      <c r="HCH23" s="3"/>
      <c r="HCI23" s="3"/>
      <c r="HCJ23" s="3"/>
      <c r="HCK23" s="3"/>
      <c r="HCL23" s="3"/>
      <c r="HCM23" s="3"/>
      <c r="HCN23" s="3"/>
      <c r="HCO23" s="3"/>
      <c r="HCP23" s="3"/>
      <c r="HCQ23" s="3"/>
      <c r="HCR23" s="3"/>
      <c r="HCS23" s="3"/>
      <c r="HCT23" s="3"/>
      <c r="HCU23" s="3"/>
      <c r="HCV23" s="3"/>
      <c r="HCW23" s="3"/>
      <c r="HCX23" s="3"/>
      <c r="HCY23" s="3"/>
      <c r="HCZ23" s="3"/>
      <c r="HDA23" s="3"/>
      <c r="HDB23" s="3"/>
      <c r="HDC23" s="3"/>
      <c r="HDD23" s="3"/>
      <c r="HDE23" s="3"/>
      <c r="HDF23" s="3"/>
      <c r="HDG23" s="3"/>
      <c r="HDH23" s="3"/>
      <c r="HDI23" s="3"/>
      <c r="HDJ23" s="3"/>
      <c r="HDK23" s="3"/>
      <c r="HDL23" s="3"/>
      <c r="HDM23" s="3"/>
      <c r="HDN23" s="3"/>
      <c r="HDO23" s="3"/>
      <c r="HDP23" s="3"/>
      <c r="HDQ23" s="3"/>
      <c r="HDR23" s="3"/>
      <c r="HDS23" s="3"/>
      <c r="HDT23" s="3"/>
      <c r="HDU23" s="3"/>
      <c r="HDV23" s="3"/>
      <c r="HDW23" s="3"/>
      <c r="HDX23" s="3"/>
      <c r="HDY23" s="3"/>
      <c r="HDZ23" s="3"/>
      <c r="HEA23" s="3"/>
      <c r="HEB23" s="3"/>
      <c r="HEC23" s="3"/>
      <c r="HED23" s="3"/>
      <c r="HEE23" s="3"/>
      <c r="HEF23" s="3"/>
      <c r="HEG23" s="3"/>
      <c r="HEH23" s="3"/>
      <c r="HEI23" s="3"/>
      <c r="HEJ23" s="3"/>
      <c r="HEK23" s="3"/>
      <c r="HEL23" s="3"/>
      <c r="HEM23" s="3"/>
      <c r="HEN23" s="3"/>
      <c r="HEO23" s="3"/>
      <c r="HEP23" s="3"/>
      <c r="HEQ23" s="3"/>
      <c r="HER23" s="3"/>
      <c r="HES23" s="3"/>
      <c r="HET23" s="3"/>
      <c r="HEU23" s="3"/>
      <c r="HEV23" s="3"/>
      <c r="HEW23" s="3"/>
      <c r="HEX23" s="3"/>
      <c r="HEY23" s="3"/>
      <c r="HEZ23" s="3"/>
      <c r="HFA23" s="3"/>
      <c r="HFB23" s="3"/>
      <c r="HFC23" s="3"/>
      <c r="HFD23" s="3"/>
      <c r="HFE23" s="3"/>
      <c r="HFF23" s="3"/>
      <c r="HFG23" s="3"/>
      <c r="HFH23" s="3"/>
      <c r="HFI23" s="3"/>
      <c r="HFJ23" s="3"/>
      <c r="HFK23" s="3"/>
      <c r="HFL23" s="3"/>
      <c r="HFM23" s="3"/>
      <c r="HFN23" s="3"/>
      <c r="HFO23" s="3"/>
      <c r="HFP23" s="3"/>
      <c r="HFQ23" s="3"/>
      <c r="HFR23" s="3"/>
      <c r="HFS23" s="3"/>
      <c r="HFT23" s="3"/>
      <c r="HFU23" s="3"/>
      <c r="HFV23" s="3"/>
      <c r="HFW23" s="3"/>
      <c r="HFX23" s="3"/>
      <c r="HFY23" s="3"/>
      <c r="HFZ23" s="3"/>
      <c r="HGA23" s="3"/>
      <c r="HGB23" s="3"/>
      <c r="HGC23" s="3"/>
      <c r="HGD23" s="3"/>
      <c r="HGE23" s="3"/>
      <c r="HGF23" s="3"/>
      <c r="HGG23" s="3"/>
      <c r="HGH23" s="3"/>
      <c r="HGI23" s="3"/>
      <c r="HGJ23" s="3"/>
      <c r="HGK23" s="3"/>
      <c r="HGL23" s="3"/>
      <c r="HGM23" s="3"/>
      <c r="HGN23" s="3"/>
      <c r="HGO23" s="3"/>
      <c r="HGP23" s="3"/>
      <c r="HGQ23" s="3"/>
      <c r="HGR23" s="3"/>
      <c r="HGS23" s="3"/>
      <c r="HGT23" s="3"/>
      <c r="HGU23" s="3"/>
      <c r="HGV23" s="3"/>
      <c r="HGW23" s="3"/>
      <c r="HGX23" s="3"/>
      <c r="HGY23" s="3"/>
      <c r="HGZ23" s="3"/>
      <c r="HHA23" s="3"/>
      <c r="HHB23" s="3"/>
      <c r="HHC23" s="3"/>
      <c r="HHD23" s="3"/>
      <c r="HHE23" s="3"/>
      <c r="HHF23" s="3"/>
      <c r="HHG23" s="3"/>
      <c r="HHH23" s="3"/>
      <c r="HHI23" s="3"/>
      <c r="HHJ23" s="3"/>
      <c r="HHK23" s="3"/>
      <c r="HHL23" s="3"/>
      <c r="HHM23" s="3"/>
      <c r="HHN23" s="3"/>
      <c r="HHO23" s="3"/>
      <c r="HHP23" s="3"/>
      <c r="HHQ23" s="3"/>
      <c r="HHR23" s="3"/>
      <c r="HHS23" s="3"/>
      <c r="HHT23" s="3"/>
      <c r="HHU23" s="3"/>
      <c r="HHV23" s="3"/>
      <c r="HHW23" s="3"/>
      <c r="HHX23" s="3"/>
      <c r="HHY23" s="3"/>
      <c r="HHZ23" s="3"/>
      <c r="HIA23" s="3"/>
      <c r="HIB23" s="3"/>
      <c r="HIC23" s="3"/>
      <c r="HID23" s="3"/>
      <c r="HIE23" s="3"/>
      <c r="HIF23" s="3"/>
      <c r="HIG23" s="3"/>
      <c r="HIH23" s="3"/>
      <c r="HII23" s="3"/>
      <c r="HIJ23" s="3"/>
      <c r="HIK23" s="3"/>
      <c r="HIL23" s="3"/>
      <c r="HIM23" s="3"/>
      <c r="HIN23" s="3"/>
      <c r="HIO23" s="3"/>
      <c r="HIP23" s="3"/>
      <c r="HIQ23" s="3"/>
      <c r="HIR23" s="3"/>
      <c r="HIS23" s="3"/>
      <c r="HIT23" s="3"/>
      <c r="HIU23" s="3"/>
      <c r="HIV23" s="3"/>
      <c r="HIW23" s="3"/>
      <c r="HIX23" s="3"/>
      <c r="HIY23" s="3"/>
      <c r="HIZ23" s="3"/>
      <c r="HJA23" s="3"/>
      <c r="HJB23" s="3"/>
      <c r="HJC23" s="3"/>
      <c r="HJD23" s="3"/>
      <c r="HJE23" s="3"/>
      <c r="HJF23" s="3"/>
      <c r="HJG23" s="3"/>
      <c r="HJH23" s="3"/>
      <c r="HJI23" s="3"/>
      <c r="HJJ23" s="3"/>
      <c r="HJK23" s="3"/>
      <c r="HJL23" s="3"/>
      <c r="HJM23" s="3"/>
      <c r="HJN23" s="3"/>
      <c r="HJO23" s="3"/>
      <c r="HJP23" s="3"/>
      <c r="HJQ23" s="3"/>
      <c r="HJR23" s="3"/>
      <c r="HJS23" s="3"/>
      <c r="HJT23" s="3"/>
      <c r="HJU23" s="3"/>
      <c r="HJV23" s="3"/>
      <c r="HJW23" s="3"/>
      <c r="HJX23" s="3"/>
      <c r="HJY23" s="3"/>
      <c r="HJZ23" s="3"/>
      <c r="HKA23" s="3"/>
      <c r="HKB23" s="3"/>
      <c r="HKC23" s="3"/>
      <c r="HKD23" s="3"/>
      <c r="HKE23" s="3"/>
      <c r="HKF23" s="3"/>
      <c r="HKG23" s="3"/>
      <c r="HKH23" s="3"/>
      <c r="HKI23" s="3"/>
      <c r="HKJ23" s="3"/>
      <c r="HKK23" s="3"/>
      <c r="HKL23" s="3"/>
      <c r="HKM23" s="3"/>
      <c r="HKN23" s="3"/>
      <c r="HKO23" s="3"/>
      <c r="HKP23" s="3"/>
      <c r="HKQ23" s="3"/>
      <c r="HKR23" s="3"/>
      <c r="HKS23" s="3"/>
      <c r="HKT23" s="3"/>
      <c r="HKU23" s="3"/>
      <c r="HKV23" s="3"/>
      <c r="HKW23" s="3"/>
      <c r="HKX23" s="3"/>
      <c r="HKY23" s="3"/>
      <c r="HKZ23" s="3"/>
      <c r="HLA23" s="3"/>
      <c r="HLB23" s="3"/>
      <c r="HLC23" s="3"/>
      <c r="HLD23" s="3"/>
      <c r="HLE23" s="3"/>
      <c r="HLF23" s="3"/>
      <c r="HLG23" s="3"/>
      <c r="HLH23" s="3"/>
      <c r="HLI23" s="3"/>
      <c r="HLJ23" s="3"/>
      <c r="HLK23" s="3"/>
      <c r="HLL23" s="3"/>
      <c r="HLM23" s="3"/>
      <c r="HLN23" s="3"/>
      <c r="HLO23" s="3"/>
      <c r="HLP23" s="3"/>
      <c r="HLQ23" s="3"/>
      <c r="HLR23" s="3"/>
      <c r="HLS23" s="3"/>
      <c r="HLT23" s="3"/>
      <c r="HLU23" s="3"/>
      <c r="HLV23" s="3"/>
      <c r="HLW23" s="3"/>
      <c r="HLX23" s="3"/>
      <c r="HLY23" s="3"/>
      <c r="HLZ23" s="3"/>
      <c r="HMA23" s="3"/>
      <c r="HMB23" s="3"/>
      <c r="HMC23" s="3"/>
      <c r="HMD23" s="3"/>
      <c r="HME23" s="3"/>
      <c r="HMF23" s="3"/>
      <c r="HMG23" s="3"/>
      <c r="HMH23" s="3"/>
      <c r="HMI23" s="3"/>
      <c r="HMJ23" s="3"/>
      <c r="HMK23" s="3"/>
      <c r="HML23" s="3"/>
      <c r="HMM23" s="3"/>
      <c r="HMN23" s="3"/>
      <c r="HMO23" s="3"/>
      <c r="HMP23" s="3"/>
      <c r="HMQ23" s="3"/>
      <c r="HMR23" s="3"/>
      <c r="HMS23" s="3"/>
      <c r="HMT23" s="3"/>
      <c r="HMU23" s="3"/>
      <c r="HMV23" s="3"/>
      <c r="HMW23" s="3"/>
      <c r="HMX23" s="3"/>
      <c r="HMY23" s="3"/>
      <c r="HMZ23" s="3"/>
      <c r="HNA23" s="3"/>
      <c r="HNB23" s="3"/>
      <c r="HNC23" s="3"/>
      <c r="HND23" s="3"/>
      <c r="HNE23" s="3"/>
      <c r="HNF23" s="3"/>
      <c r="HNG23" s="3"/>
      <c r="HNH23" s="3"/>
      <c r="HNI23" s="3"/>
      <c r="HNJ23" s="3"/>
      <c r="HNK23" s="3"/>
      <c r="HNL23" s="3"/>
      <c r="HNM23" s="3"/>
      <c r="HNN23" s="3"/>
      <c r="HNO23" s="3"/>
      <c r="HNP23" s="3"/>
      <c r="HNQ23" s="3"/>
      <c r="HNR23" s="3"/>
      <c r="HNS23" s="3"/>
      <c r="HNT23" s="3"/>
      <c r="HNU23" s="3"/>
      <c r="HNV23" s="3"/>
      <c r="HNW23" s="3"/>
      <c r="HNX23" s="3"/>
      <c r="HNY23" s="3"/>
      <c r="HNZ23" s="3"/>
      <c r="HOA23" s="3"/>
      <c r="HOB23" s="3"/>
      <c r="HOC23" s="3"/>
      <c r="HOD23" s="3"/>
      <c r="HOE23" s="3"/>
      <c r="HOF23" s="3"/>
      <c r="HOG23" s="3"/>
      <c r="HOH23" s="3"/>
      <c r="HOI23" s="3"/>
      <c r="HOJ23" s="3"/>
      <c r="HOK23" s="3"/>
      <c r="HOL23" s="3"/>
      <c r="HOM23" s="3"/>
      <c r="HON23" s="3"/>
      <c r="HOO23" s="3"/>
      <c r="HOP23" s="3"/>
      <c r="HOQ23" s="3"/>
      <c r="HOR23" s="3"/>
      <c r="HOS23" s="3"/>
      <c r="HOT23" s="3"/>
      <c r="HOU23" s="3"/>
      <c r="HOV23" s="3"/>
      <c r="HOW23" s="3"/>
      <c r="HOX23" s="3"/>
      <c r="HOY23" s="3"/>
      <c r="HOZ23" s="3"/>
      <c r="HPA23" s="3"/>
      <c r="HPB23" s="3"/>
      <c r="HPC23" s="3"/>
      <c r="HPD23" s="3"/>
      <c r="HPE23" s="3"/>
      <c r="HPF23" s="3"/>
      <c r="HPG23" s="3"/>
      <c r="HPH23" s="3"/>
      <c r="HPI23" s="3"/>
      <c r="HPJ23" s="3"/>
      <c r="HPK23" s="3"/>
      <c r="HPL23" s="3"/>
      <c r="HPM23" s="3"/>
      <c r="HPN23" s="3"/>
      <c r="HPO23" s="3"/>
      <c r="HPP23" s="3"/>
      <c r="HPQ23" s="3"/>
      <c r="HPR23" s="3"/>
      <c r="HPS23" s="3"/>
      <c r="HPT23" s="3"/>
      <c r="HPU23" s="3"/>
      <c r="HPV23" s="3"/>
      <c r="HPW23" s="3"/>
      <c r="HPX23" s="3"/>
      <c r="HPY23" s="3"/>
      <c r="HPZ23" s="3"/>
      <c r="HQA23" s="3"/>
      <c r="HQB23" s="3"/>
      <c r="HQC23" s="3"/>
      <c r="HQD23" s="3"/>
      <c r="HQE23" s="3"/>
      <c r="HQF23" s="3"/>
      <c r="HQG23" s="3"/>
      <c r="HQH23" s="3"/>
      <c r="HQI23" s="3"/>
      <c r="HQJ23" s="3"/>
      <c r="HQK23" s="3"/>
      <c r="HQL23" s="3"/>
      <c r="HQM23" s="3"/>
      <c r="HQN23" s="3"/>
      <c r="HQO23" s="3"/>
      <c r="HQP23" s="3"/>
      <c r="HQQ23" s="3"/>
      <c r="HQR23" s="3"/>
      <c r="HQS23" s="3"/>
      <c r="HQT23" s="3"/>
      <c r="HQU23" s="3"/>
      <c r="HQV23" s="3"/>
      <c r="HQW23" s="3"/>
      <c r="HQX23" s="3"/>
      <c r="HQY23" s="3"/>
      <c r="HQZ23" s="3"/>
      <c r="HRA23" s="3"/>
      <c r="HRB23" s="3"/>
      <c r="HRC23" s="3"/>
      <c r="HRD23" s="3"/>
      <c r="HRE23" s="3"/>
      <c r="HRF23" s="3"/>
      <c r="HRG23" s="3"/>
      <c r="HRH23" s="3"/>
      <c r="HRI23" s="3"/>
      <c r="HRJ23" s="3"/>
      <c r="HRK23" s="3"/>
      <c r="HRL23" s="3"/>
      <c r="HRM23" s="3"/>
      <c r="HRN23" s="3"/>
      <c r="HRO23" s="3"/>
      <c r="HRP23" s="3"/>
      <c r="HRQ23" s="3"/>
      <c r="HRR23" s="3"/>
      <c r="HRS23" s="3"/>
      <c r="HRT23" s="3"/>
      <c r="HRU23" s="3"/>
      <c r="HRV23" s="3"/>
      <c r="HRW23" s="3"/>
      <c r="HRX23" s="3"/>
      <c r="HRY23" s="3"/>
      <c r="HRZ23" s="3"/>
      <c r="HSA23" s="3"/>
      <c r="HSB23" s="3"/>
      <c r="HSC23" s="3"/>
      <c r="HSD23" s="3"/>
      <c r="HSE23" s="3"/>
      <c r="HSF23" s="3"/>
      <c r="HSG23" s="3"/>
      <c r="HSH23" s="3"/>
      <c r="HSI23" s="3"/>
      <c r="HSJ23" s="3"/>
      <c r="HSK23" s="3"/>
      <c r="HSL23" s="3"/>
      <c r="HSM23" s="3"/>
      <c r="HSN23" s="3"/>
      <c r="HSO23" s="3"/>
      <c r="HSP23" s="3"/>
      <c r="HSQ23" s="3"/>
      <c r="HSR23" s="3"/>
      <c r="HSS23" s="3"/>
      <c r="HST23" s="3"/>
      <c r="HSU23" s="3"/>
      <c r="HSV23" s="3"/>
      <c r="HSW23" s="3"/>
      <c r="HSX23" s="3"/>
      <c r="HSY23" s="3"/>
      <c r="HSZ23" s="3"/>
      <c r="HTA23" s="3"/>
      <c r="HTB23" s="3"/>
      <c r="HTC23" s="3"/>
      <c r="HTD23" s="3"/>
      <c r="HTE23" s="3"/>
      <c r="HTF23" s="3"/>
      <c r="HTG23" s="3"/>
      <c r="HTH23" s="3"/>
      <c r="HTI23" s="3"/>
      <c r="HTJ23" s="3"/>
      <c r="HTK23" s="3"/>
      <c r="HTL23" s="3"/>
      <c r="HTM23" s="3"/>
      <c r="HTN23" s="3"/>
      <c r="HTO23" s="3"/>
      <c r="HTP23" s="3"/>
      <c r="HTQ23" s="3"/>
      <c r="HTR23" s="3"/>
      <c r="HTS23" s="3"/>
      <c r="HTT23" s="3"/>
      <c r="HTU23" s="3"/>
      <c r="HTV23" s="3"/>
      <c r="HTW23" s="3"/>
      <c r="HTX23" s="3"/>
      <c r="HTY23" s="3"/>
      <c r="HTZ23" s="3"/>
      <c r="HUA23" s="3"/>
      <c r="HUB23" s="3"/>
      <c r="HUC23" s="3"/>
      <c r="HUD23" s="3"/>
      <c r="HUE23" s="3"/>
      <c r="HUF23" s="3"/>
      <c r="HUG23" s="3"/>
      <c r="HUH23" s="3"/>
      <c r="HUI23" s="3"/>
      <c r="HUJ23" s="3"/>
      <c r="HUK23" s="3"/>
      <c r="HUL23" s="3"/>
      <c r="HUM23" s="3"/>
      <c r="HUN23" s="3"/>
      <c r="HUO23" s="3"/>
      <c r="HUP23" s="3"/>
      <c r="HUQ23" s="3"/>
      <c r="HUR23" s="3"/>
      <c r="HUS23" s="3"/>
      <c r="HUT23" s="3"/>
      <c r="HUU23" s="3"/>
      <c r="HUV23" s="3"/>
      <c r="HUW23" s="3"/>
      <c r="HUX23" s="3"/>
      <c r="HUY23" s="3"/>
      <c r="HUZ23" s="3"/>
      <c r="HVA23" s="3"/>
      <c r="HVB23" s="3"/>
      <c r="HVC23" s="3"/>
      <c r="HVD23" s="3"/>
      <c r="HVE23" s="3"/>
      <c r="HVF23" s="3"/>
      <c r="HVG23" s="3"/>
      <c r="HVH23" s="3"/>
      <c r="HVI23" s="3"/>
      <c r="HVJ23" s="3"/>
      <c r="HVK23" s="3"/>
      <c r="HVL23" s="3"/>
      <c r="HVM23" s="3"/>
      <c r="HVN23" s="3"/>
      <c r="HVO23" s="3"/>
      <c r="HVP23" s="3"/>
      <c r="HVQ23" s="3"/>
      <c r="HVR23" s="3"/>
      <c r="HVS23" s="3"/>
      <c r="HVT23" s="3"/>
      <c r="HVU23" s="3"/>
      <c r="HVV23" s="3"/>
      <c r="HVW23" s="3"/>
      <c r="HVX23" s="3"/>
      <c r="HVY23" s="3"/>
      <c r="HVZ23" s="3"/>
      <c r="HWA23" s="3"/>
      <c r="HWB23" s="3"/>
      <c r="HWC23" s="3"/>
      <c r="HWD23" s="3"/>
      <c r="HWE23" s="3"/>
      <c r="HWF23" s="3"/>
      <c r="HWG23" s="3"/>
      <c r="HWH23" s="3"/>
      <c r="HWI23" s="3"/>
      <c r="HWJ23" s="3"/>
      <c r="HWK23" s="3"/>
      <c r="HWL23" s="3"/>
      <c r="HWM23" s="3"/>
      <c r="HWN23" s="3"/>
      <c r="HWO23" s="3"/>
      <c r="HWP23" s="3"/>
      <c r="HWQ23" s="3"/>
      <c r="HWR23" s="3"/>
      <c r="HWS23" s="3"/>
      <c r="HWT23" s="3"/>
      <c r="HWU23" s="3"/>
      <c r="HWV23" s="3"/>
      <c r="HWW23" s="3"/>
      <c r="HWX23" s="3"/>
      <c r="HWY23" s="3"/>
      <c r="HWZ23" s="3"/>
      <c r="HXA23" s="3"/>
      <c r="HXB23" s="3"/>
      <c r="HXC23" s="3"/>
      <c r="HXD23" s="3"/>
      <c r="HXE23" s="3"/>
      <c r="HXF23" s="3"/>
      <c r="HXG23" s="3"/>
      <c r="HXH23" s="3"/>
      <c r="HXI23" s="3"/>
      <c r="HXJ23" s="3"/>
      <c r="HXK23" s="3"/>
      <c r="HXL23" s="3"/>
      <c r="HXM23" s="3"/>
      <c r="HXN23" s="3"/>
      <c r="HXO23" s="3"/>
      <c r="HXP23" s="3"/>
      <c r="HXQ23" s="3"/>
      <c r="HXR23" s="3"/>
      <c r="HXS23" s="3"/>
      <c r="HXT23" s="3"/>
      <c r="HXU23" s="3"/>
      <c r="HXV23" s="3"/>
      <c r="HXW23" s="3"/>
      <c r="HXX23" s="3"/>
      <c r="HXY23" s="3"/>
      <c r="HXZ23" s="3"/>
      <c r="HYA23" s="3"/>
      <c r="HYB23" s="3"/>
      <c r="HYC23" s="3"/>
      <c r="HYD23" s="3"/>
      <c r="HYE23" s="3"/>
      <c r="HYF23" s="3"/>
      <c r="HYG23" s="3"/>
      <c r="HYH23" s="3"/>
      <c r="HYI23" s="3"/>
      <c r="HYJ23" s="3"/>
      <c r="HYK23" s="3"/>
      <c r="HYL23" s="3"/>
      <c r="HYM23" s="3"/>
      <c r="HYN23" s="3"/>
      <c r="HYO23" s="3"/>
      <c r="HYP23" s="3"/>
      <c r="HYQ23" s="3"/>
      <c r="HYR23" s="3"/>
      <c r="HYS23" s="3"/>
      <c r="HYT23" s="3"/>
      <c r="HYU23" s="3"/>
      <c r="HYV23" s="3"/>
      <c r="HYW23" s="3"/>
      <c r="HYX23" s="3"/>
      <c r="HYY23" s="3"/>
      <c r="HYZ23" s="3"/>
      <c r="HZA23" s="3"/>
      <c r="HZB23" s="3"/>
      <c r="HZC23" s="3"/>
      <c r="HZD23" s="3"/>
      <c r="HZE23" s="3"/>
      <c r="HZF23" s="3"/>
      <c r="HZG23" s="3"/>
      <c r="HZH23" s="3"/>
      <c r="HZI23" s="3"/>
      <c r="HZJ23" s="3"/>
      <c r="HZK23" s="3"/>
      <c r="HZL23" s="3"/>
      <c r="HZM23" s="3"/>
      <c r="HZN23" s="3"/>
      <c r="HZO23" s="3"/>
      <c r="HZP23" s="3"/>
      <c r="HZQ23" s="3"/>
      <c r="HZR23" s="3"/>
      <c r="HZS23" s="3"/>
      <c r="HZT23" s="3"/>
      <c r="HZU23" s="3"/>
      <c r="HZV23" s="3"/>
      <c r="HZW23" s="3"/>
      <c r="HZX23" s="3"/>
      <c r="HZY23" s="3"/>
      <c r="HZZ23" s="3"/>
      <c r="IAA23" s="3"/>
      <c r="IAB23" s="3"/>
      <c r="IAC23" s="3"/>
      <c r="IAD23" s="3"/>
      <c r="IAE23" s="3"/>
      <c r="IAF23" s="3"/>
      <c r="IAG23" s="3"/>
      <c r="IAH23" s="3"/>
      <c r="IAI23" s="3"/>
      <c r="IAJ23" s="3"/>
      <c r="IAK23" s="3"/>
      <c r="IAL23" s="3"/>
      <c r="IAM23" s="3"/>
      <c r="IAN23" s="3"/>
      <c r="IAO23" s="3"/>
      <c r="IAP23" s="3"/>
      <c r="IAQ23" s="3"/>
      <c r="IAR23" s="3"/>
      <c r="IAS23" s="3"/>
      <c r="IAT23" s="3"/>
      <c r="IAU23" s="3"/>
      <c r="IAV23" s="3"/>
      <c r="IAW23" s="3"/>
      <c r="IAX23" s="3"/>
      <c r="IAY23" s="3"/>
      <c r="IAZ23" s="3"/>
      <c r="IBA23" s="3"/>
      <c r="IBB23" s="3"/>
      <c r="IBC23" s="3"/>
      <c r="IBD23" s="3"/>
      <c r="IBE23" s="3"/>
      <c r="IBF23" s="3"/>
      <c r="IBG23" s="3"/>
      <c r="IBH23" s="3"/>
      <c r="IBI23" s="3"/>
      <c r="IBJ23" s="3"/>
      <c r="IBK23" s="3"/>
      <c r="IBL23" s="3"/>
      <c r="IBM23" s="3"/>
      <c r="IBN23" s="3"/>
      <c r="IBO23" s="3"/>
      <c r="IBP23" s="3"/>
      <c r="IBQ23" s="3"/>
      <c r="IBR23" s="3"/>
      <c r="IBS23" s="3"/>
      <c r="IBT23" s="3"/>
      <c r="IBU23" s="3"/>
      <c r="IBV23" s="3"/>
      <c r="IBW23" s="3"/>
      <c r="IBX23" s="3"/>
      <c r="IBY23" s="3"/>
      <c r="IBZ23" s="3"/>
      <c r="ICA23" s="3"/>
      <c r="ICB23" s="3"/>
      <c r="ICC23" s="3"/>
      <c r="ICD23" s="3"/>
      <c r="ICE23" s="3"/>
      <c r="ICF23" s="3"/>
      <c r="ICG23" s="3"/>
      <c r="ICH23" s="3"/>
      <c r="ICI23" s="3"/>
      <c r="ICJ23" s="3"/>
      <c r="ICK23" s="3"/>
      <c r="ICL23" s="3"/>
      <c r="ICM23" s="3"/>
      <c r="ICN23" s="3"/>
      <c r="ICO23" s="3"/>
      <c r="ICP23" s="3"/>
      <c r="ICQ23" s="3"/>
      <c r="ICR23" s="3"/>
      <c r="ICS23" s="3"/>
      <c r="ICT23" s="3"/>
      <c r="ICU23" s="3"/>
      <c r="ICV23" s="3"/>
      <c r="ICW23" s="3"/>
      <c r="ICX23" s="3"/>
      <c r="ICY23" s="3"/>
      <c r="ICZ23" s="3"/>
      <c r="IDA23" s="3"/>
      <c r="IDB23" s="3"/>
      <c r="IDC23" s="3"/>
      <c r="IDD23" s="3"/>
      <c r="IDE23" s="3"/>
      <c r="IDF23" s="3"/>
      <c r="IDG23" s="3"/>
      <c r="IDH23" s="3"/>
      <c r="IDI23" s="3"/>
      <c r="IDJ23" s="3"/>
      <c r="IDK23" s="3"/>
      <c r="IDL23" s="3"/>
      <c r="IDM23" s="3"/>
      <c r="IDN23" s="3"/>
      <c r="IDO23" s="3"/>
      <c r="IDP23" s="3"/>
      <c r="IDQ23" s="3"/>
      <c r="IDR23" s="3"/>
      <c r="IDS23" s="3"/>
      <c r="IDT23" s="3"/>
      <c r="IDU23" s="3"/>
      <c r="IDV23" s="3"/>
      <c r="IDW23" s="3"/>
      <c r="IDX23" s="3"/>
      <c r="IDY23" s="3"/>
      <c r="IDZ23" s="3"/>
      <c r="IEA23" s="3"/>
      <c r="IEB23" s="3"/>
      <c r="IEC23" s="3"/>
      <c r="IED23" s="3"/>
      <c r="IEE23" s="3"/>
      <c r="IEF23" s="3"/>
      <c r="IEG23" s="3"/>
      <c r="IEH23" s="3"/>
      <c r="IEI23" s="3"/>
      <c r="IEJ23" s="3"/>
      <c r="IEK23" s="3"/>
      <c r="IEL23" s="3"/>
      <c r="IEM23" s="3"/>
      <c r="IEN23" s="3"/>
      <c r="IEO23" s="3"/>
      <c r="IEP23" s="3"/>
      <c r="IEQ23" s="3"/>
      <c r="IER23" s="3"/>
      <c r="IES23" s="3"/>
      <c r="IET23" s="3"/>
      <c r="IEU23" s="3"/>
      <c r="IEV23" s="3"/>
      <c r="IEW23" s="3"/>
      <c r="IEX23" s="3"/>
      <c r="IEY23" s="3"/>
      <c r="IEZ23" s="3"/>
      <c r="IFA23" s="3"/>
      <c r="IFB23" s="3"/>
      <c r="IFC23" s="3"/>
      <c r="IFD23" s="3"/>
      <c r="IFE23" s="3"/>
      <c r="IFF23" s="3"/>
      <c r="IFG23" s="3"/>
      <c r="IFH23" s="3"/>
      <c r="IFI23" s="3"/>
      <c r="IFJ23" s="3"/>
      <c r="IFK23" s="3"/>
      <c r="IFL23" s="3"/>
      <c r="IFM23" s="3"/>
      <c r="IFN23" s="3"/>
      <c r="IFO23" s="3"/>
      <c r="IFP23" s="3"/>
      <c r="IFQ23" s="3"/>
      <c r="IFR23" s="3"/>
      <c r="IFS23" s="3"/>
      <c r="IFT23" s="3"/>
      <c r="IFU23" s="3"/>
      <c r="IFV23" s="3"/>
      <c r="IFW23" s="3"/>
      <c r="IFX23" s="3"/>
      <c r="IFY23" s="3"/>
      <c r="IFZ23" s="3"/>
      <c r="IGA23" s="3"/>
      <c r="IGB23" s="3"/>
      <c r="IGC23" s="3"/>
      <c r="IGD23" s="3"/>
      <c r="IGE23" s="3"/>
      <c r="IGF23" s="3"/>
      <c r="IGG23" s="3"/>
      <c r="IGH23" s="3"/>
      <c r="IGI23" s="3"/>
      <c r="IGJ23" s="3"/>
      <c r="IGK23" s="3"/>
      <c r="IGL23" s="3"/>
      <c r="IGM23" s="3"/>
      <c r="IGN23" s="3"/>
      <c r="IGO23" s="3"/>
      <c r="IGP23" s="3"/>
      <c r="IGQ23" s="3"/>
      <c r="IGR23" s="3"/>
      <c r="IGS23" s="3"/>
      <c r="IGT23" s="3"/>
      <c r="IGU23" s="3"/>
      <c r="IGV23" s="3"/>
      <c r="IGW23" s="3"/>
      <c r="IGX23" s="3"/>
      <c r="IGY23" s="3"/>
      <c r="IGZ23" s="3"/>
      <c r="IHA23" s="3"/>
      <c r="IHB23" s="3"/>
      <c r="IHC23" s="3"/>
      <c r="IHD23" s="3"/>
      <c r="IHE23" s="3"/>
      <c r="IHF23" s="3"/>
      <c r="IHG23" s="3"/>
      <c r="IHH23" s="3"/>
      <c r="IHI23" s="3"/>
      <c r="IHJ23" s="3"/>
      <c r="IHK23" s="3"/>
      <c r="IHL23" s="3"/>
      <c r="IHM23" s="3"/>
      <c r="IHN23" s="3"/>
      <c r="IHO23" s="3"/>
      <c r="IHP23" s="3"/>
      <c r="IHQ23" s="3"/>
      <c r="IHR23" s="3"/>
      <c r="IHS23" s="3"/>
      <c r="IHT23" s="3"/>
      <c r="IHU23" s="3"/>
      <c r="IHV23" s="3"/>
      <c r="IHW23" s="3"/>
      <c r="IHX23" s="3"/>
      <c r="IHY23" s="3"/>
      <c r="IHZ23" s="3"/>
      <c r="IIA23" s="3"/>
      <c r="IIB23" s="3"/>
      <c r="IIC23" s="3"/>
      <c r="IID23" s="3"/>
      <c r="IIE23" s="3"/>
      <c r="IIF23" s="3"/>
      <c r="IIG23" s="3"/>
      <c r="IIH23" s="3"/>
      <c r="III23" s="3"/>
      <c r="IIJ23" s="3"/>
      <c r="IIK23" s="3"/>
      <c r="IIL23" s="3"/>
      <c r="IIM23" s="3"/>
      <c r="IIN23" s="3"/>
      <c r="IIO23" s="3"/>
      <c r="IIP23" s="3"/>
      <c r="IIQ23" s="3"/>
      <c r="IIR23" s="3"/>
      <c r="IIS23" s="3"/>
      <c r="IIT23" s="3"/>
      <c r="IIU23" s="3"/>
      <c r="IIV23" s="3"/>
      <c r="IIW23" s="3"/>
      <c r="IIX23" s="3"/>
      <c r="IIY23" s="3"/>
      <c r="IIZ23" s="3"/>
      <c r="IJA23" s="3"/>
      <c r="IJB23" s="3"/>
      <c r="IJC23" s="3"/>
      <c r="IJD23" s="3"/>
      <c r="IJE23" s="3"/>
      <c r="IJF23" s="3"/>
      <c r="IJG23" s="3"/>
      <c r="IJH23" s="3"/>
      <c r="IJI23" s="3"/>
      <c r="IJJ23" s="3"/>
      <c r="IJK23" s="3"/>
      <c r="IJL23" s="3"/>
      <c r="IJM23" s="3"/>
      <c r="IJN23" s="3"/>
      <c r="IJO23" s="3"/>
      <c r="IJP23" s="3"/>
      <c r="IJQ23" s="3"/>
      <c r="IJR23" s="3"/>
      <c r="IJS23" s="3"/>
      <c r="IJT23" s="3"/>
      <c r="IJU23" s="3"/>
      <c r="IJV23" s="3"/>
      <c r="IJW23" s="3"/>
      <c r="IJX23" s="3"/>
      <c r="IJY23" s="3"/>
      <c r="IJZ23" s="3"/>
      <c r="IKA23" s="3"/>
      <c r="IKB23" s="3"/>
      <c r="IKC23" s="3"/>
      <c r="IKD23" s="3"/>
      <c r="IKE23" s="3"/>
      <c r="IKF23" s="3"/>
      <c r="IKG23" s="3"/>
      <c r="IKH23" s="3"/>
      <c r="IKI23" s="3"/>
      <c r="IKJ23" s="3"/>
      <c r="IKK23" s="3"/>
      <c r="IKL23" s="3"/>
      <c r="IKM23" s="3"/>
      <c r="IKN23" s="3"/>
      <c r="IKO23" s="3"/>
      <c r="IKP23" s="3"/>
      <c r="IKQ23" s="3"/>
      <c r="IKR23" s="3"/>
      <c r="IKS23" s="3"/>
      <c r="IKT23" s="3"/>
      <c r="IKU23" s="3"/>
      <c r="IKV23" s="3"/>
      <c r="IKW23" s="3"/>
      <c r="IKX23" s="3"/>
      <c r="IKY23" s="3"/>
      <c r="IKZ23" s="3"/>
      <c r="ILA23" s="3"/>
      <c r="ILB23" s="3"/>
      <c r="ILC23" s="3"/>
      <c r="ILD23" s="3"/>
      <c r="ILE23" s="3"/>
      <c r="ILF23" s="3"/>
      <c r="ILG23" s="3"/>
      <c r="ILH23" s="3"/>
      <c r="ILI23" s="3"/>
      <c r="ILJ23" s="3"/>
      <c r="ILK23" s="3"/>
      <c r="ILL23" s="3"/>
      <c r="ILM23" s="3"/>
      <c r="ILN23" s="3"/>
      <c r="ILO23" s="3"/>
      <c r="ILP23" s="3"/>
      <c r="ILQ23" s="3"/>
      <c r="ILR23" s="3"/>
      <c r="ILS23" s="3"/>
      <c r="ILT23" s="3"/>
      <c r="ILU23" s="3"/>
      <c r="ILV23" s="3"/>
      <c r="ILW23" s="3"/>
      <c r="ILX23" s="3"/>
      <c r="ILY23" s="3"/>
      <c r="ILZ23" s="3"/>
      <c r="IMA23" s="3"/>
      <c r="IMB23" s="3"/>
      <c r="IMC23" s="3"/>
      <c r="IMD23" s="3"/>
      <c r="IME23" s="3"/>
      <c r="IMF23" s="3"/>
      <c r="IMG23" s="3"/>
      <c r="IMH23" s="3"/>
      <c r="IMI23" s="3"/>
      <c r="IMJ23" s="3"/>
      <c r="IMK23" s="3"/>
      <c r="IML23" s="3"/>
      <c r="IMM23" s="3"/>
      <c r="IMN23" s="3"/>
      <c r="IMO23" s="3"/>
      <c r="IMP23" s="3"/>
      <c r="IMQ23" s="3"/>
      <c r="IMR23" s="3"/>
      <c r="IMS23" s="3"/>
      <c r="IMT23" s="3"/>
      <c r="IMU23" s="3"/>
      <c r="IMV23" s="3"/>
      <c r="IMW23" s="3"/>
      <c r="IMX23" s="3"/>
      <c r="IMY23" s="3"/>
      <c r="IMZ23" s="3"/>
      <c r="INA23" s="3"/>
      <c r="INB23" s="3"/>
      <c r="INC23" s="3"/>
      <c r="IND23" s="3"/>
      <c r="INE23" s="3"/>
      <c r="INF23" s="3"/>
      <c r="ING23" s="3"/>
      <c r="INH23" s="3"/>
      <c r="INI23" s="3"/>
      <c r="INJ23" s="3"/>
      <c r="INK23" s="3"/>
      <c r="INL23" s="3"/>
      <c r="INM23" s="3"/>
      <c r="INN23" s="3"/>
      <c r="INO23" s="3"/>
      <c r="INP23" s="3"/>
      <c r="INQ23" s="3"/>
      <c r="INR23" s="3"/>
      <c r="INS23" s="3"/>
      <c r="INT23" s="3"/>
      <c r="INU23" s="3"/>
      <c r="INV23" s="3"/>
      <c r="INW23" s="3"/>
      <c r="INX23" s="3"/>
      <c r="INY23" s="3"/>
      <c r="INZ23" s="3"/>
      <c r="IOA23" s="3"/>
      <c r="IOB23" s="3"/>
      <c r="IOC23" s="3"/>
      <c r="IOD23" s="3"/>
      <c r="IOE23" s="3"/>
      <c r="IOF23" s="3"/>
      <c r="IOG23" s="3"/>
      <c r="IOH23" s="3"/>
      <c r="IOI23" s="3"/>
      <c r="IOJ23" s="3"/>
      <c r="IOK23" s="3"/>
      <c r="IOL23" s="3"/>
      <c r="IOM23" s="3"/>
      <c r="ION23" s="3"/>
      <c r="IOO23" s="3"/>
      <c r="IOP23" s="3"/>
      <c r="IOQ23" s="3"/>
      <c r="IOR23" s="3"/>
      <c r="IOS23" s="3"/>
      <c r="IOT23" s="3"/>
      <c r="IOU23" s="3"/>
      <c r="IOV23" s="3"/>
      <c r="IOW23" s="3"/>
      <c r="IOX23" s="3"/>
      <c r="IOY23" s="3"/>
      <c r="IOZ23" s="3"/>
      <c r="IPA23" s="3"/>
      <c r="IPB23" s="3"/>
      <c r="IPC23" s="3"/>
      <c r="IPD23" s="3"/>
      <c r="IPE23" s="3"/>
      <c r="IPF23" s="3"/>
      <c r="IPG23" s="3"/>
      <c r="IPH23" s="3"/>
      <c r="IPI23" s="3"/>
      <c r="IPJ23" s="3"/>
      <c r="IPK23" s="3"/>
      <c r="IPL23" s="3"/>
      <c r="IPM23" s="3"/>
      <c r="IPN23" s="3"/>
      <c r="IPO23" s="3"/>
      <c r="IPP23" s="3"/>
      <c r="IPQ23" s="3"/>
      <c r="IPR23" s="3"/>
      <c r="IPS23" s="3"/>
      <c r="IPT23" s="3"/>
      <c r="IPU23" s="3"/>
      <c r="IPV23" s="3"/>
      <c r="IPW23" s="3"/>
      <c r="IPX23" s="3"/>
      <c r="IPY23" s="3"/>
      <c r="IPZ23" s="3"/>
      <c r="IQA23" s="3"/>
      <c r="IQB23" s="3"/>
      <c r="IQC23" s="3"/>
      <c r="IQD23" s="3"/>
      <c r="IQE23" s="3"/>
      <c r="IQF23" s="3"/>
      <c r="IQG23" s="3"/>
      <c r="IQH23" s="3"/>
      <c r="IQI23" s="3"/>
      <c r="IQJ23" s="3"/>
      <c r="IQK23" s="3"/>
      <c r="IQL23" s="3"/>
      <c r="IQM23" s="3"/>
      <c r="IQN23" s="3"/>
      <c r="IQO23" s="3"/>
      <c r="IQP23" s="3"/>
      <c r="IQQ23" s="3"/>
      <c r="IQR23" s="3"/>
      <c r="IQS23" s="3"/>
      <c r="IQT23" s="3"/>
      <c r="IQU23" s="3"/>
      <c r="IQV23" s="3"/>
      <c r="IQW23" s="3"/>
      <c r="IQX23" s="3"/>
      <c r="IQY23" s="3"/>
      <c r="IQZ23" s="3"/>
      <c r="IRA23" s="3"/>
      <c r="IRB23" s="3"/>
      <c r="IRC23" s="3"/>
      <c r="IRD23" s="3"/>
      <c r="IRE23" s="3"/>
      <c r="IRF23" s="3"/>
      <c r="IRG23" s="3"/>
      <c r="IRH23" s="3"/>
      <c r="IRI23" s="3"/>
      <c r="IRJ23" s="3"/>
      <c r="IRK23" s="3"/>
      <c r="IRL23" s="3"/>
      <c r="IRM23" s="3"/>
      <c r="IRN23" s="3"/>
      <c r="IRO23" s="3"/>
      <c r="IRP23" s="3"/>
      <c r="IRQ23" s="3"/>
      <c r="IRR23" s="3"/>
      <c r="IRS23" s="3"/>
      <c r="IRT23" s="3"/>
      <c r="IRU23" s="3"/>
      <c r="IRV23" s="3"/>
      <c r="IRW23" s="3"/>
      <c r="IRX23" s="3"/>
      <c r="IRY23" s="3"/>
      <c r="IRZ23" s="3"/>
      <c r="ISA23" s="3"/>
      <c r="ISB23" s="3"/>
      <c r="ISC23" s="3"/>
      <c r="ISD23" s="3"/>
      <c r="ISE23" s="3"/>
      <c r="ISF23" s="3"/>
      <c r="ISG23" s="3"/>
      <c r="ISH23" s="3"/>
      <c r="ISI23" s="3"/>
      <c r="ISJ23" s="3"/>
      <c r="ISK23" s="3"/>
      <c r="ISL23" s="3"/>
      <c r="ISM23" s="3"/>
      <c r="ISN23" s="3"/>
      <c r="ISO23" s="3"/>
      <c r="ISP23" s="3"/>
      <c r="ISQ23" s="3"/>
      <c r="ISR23" s="3"/>
      <c r="ISS23" s="3"/>
      <c r="IST23" s="3"/>
      <c r="ISU23" s="3"/>
      <c r="ISV23" s="3"/>
      <c r="ISW23" s="3"/>
      <c r="ISX23" s="3"/>
      <c r="ISY23" s="3"/>
      <c r="ISZ23" s="3"/>
      <c r="ITA23" s="3"/>
      <c r="ITB23" s="3"/>
      <c r="ITC23" s="3"/>
      <c r="ITD23" s="3"/>
      <c r="ITE23" s="3"/>
      <c r="ITF23" s="3"/>
      <c r="ITG23" s="3"/>
      <c r="ITH23" s="3"/>
      <c r="ITI23" s="3"/>
      <c r="ITJ23" s="3"/>
      <c r="ITK23" s="3"/>
      <c r="ITL23" s="3"/>
      <c r="ITM23" s="3"/>
      <c r="ITN23" s="3"/>
      <c r="ITO23" s="3"/>
      <c r="ITP23" s="3"/>
      <c r="ITQ23" s="3"/>
      <c r="ITR23" s="3"/>
      <c r="ITS23" s="3"/>
      <c r="ITT23" s="3"/>
      <c r="ITU23" s="3"/>
      <c r="ITV23" s="3"/>
      <c r="ITW23" s="3"/>
      <c r="ITX23" s="3"/>
      <c r="ITY23" s="3"/>
      <c r="ITZ23" s="3"/>
      <c r="IUA23" s="3"/>
      <c r="IUB23" s="3"/>
      <c r="IUC23" s="3"/>
      <c r="IUD23" s="3"/>
      <c r="IUE23" s="3"/>
      <c r="IUF23" s="3"/>
      <c r="IUG23" s="3"/>
      <c r="IUH23" s="3"/>
      <c r="IUI23" s="3"/>
      <c r="IUJ23" s="3"/>
      <c r="IUK23" s="3"/>
      <c r="IUL23" s="3"/>
      <c r="IUM23" s="3"/>
      <c r="IUN23" s="3"/>
      <c r="IUO23" s="3"/>
      <c r="IUP23" s="3"/>
      <c r="IUQ23" s="3"/>
      <c r="IUR23" s="3"/>
      <c r="IUS23" s="3"/>
      <c r="IUT23" s="3"/>
      <c r="IUU23" s="3"/>
      <c r="IUV23" s="3"/>
      <c r="IUW23" s="3"/>
      <c r="IUX23" s="3"/>
      <c r="IUY23" s="3"/>
      <c r="IUZ23" s="3"/>
      <c r="IVA23" s="3"/>
      <c r="IVB23" s="3"/>
      <c r="IVC23" s="3"/>
      <c r="IVD23" s="3"/>
      <c r="IVE23" s="3"/>
      <c r="IVF23" s="3"/>
      <c r="IVG23" s="3"/>
      <c r="IVH23" s="3"/>
      <c r="IVI23" s="3"/>
      <c r="IVJ23" s="3"/>
      <c r="IVK23" s="3"/>
      <c r="IVL23" s="3"/>
      <c r="IVM23" s="3"/>
      <c r="IVN23" s="3"/>
      <c r="IVO23" s="3"/>
      <c r="IVP23" s="3"/>
      <c r="IVQ23" s="3"/>
      <c r="IVR23" s="3"/>
      <c r="IVS23" s="3"/>
      <c r="IVT23" s="3"/>
      <c r="IVU23" s="3"/>
      <c r="IVV23" s="3"/>
      <c r="IVW23" s="3"/>
      <c r="IVX23" s="3"/>
      <c r="IVY23" s="3"/>
      <c r="IVZ23" s="3"/>
      <c r="IWA23" s="3"/>
      <c r="IWB23" s="3"/>
      <c r="IWC23" s="3"/>
      <c r="IWD23" s="3"/>
      <c r="IWE23" s="3"/>
      <c r="IWF23" s="3"/>
      <c r="IWG23" s="3"/>
      <c r="IWH23" s="3"/>
      <c r="IWI23" s="3"/>
      <c r="IWJ23" s="3"/>
      <c r="IWK23" s="3"/>
      <c r="IWL23" s="3"/>
      <c r="IWM23" s="3"/>
      <c r="IWN23" s="3"/>
      <c r="IWO23" s="3"/>
      <c r="IWP23" s="3"/>
      <c r="IWQ23" s="3"/>
      <c r="IWR23" s="3"/>
      <c r="IWS23" s="3"/>
      <c r="IWT23" s="3"/>
      <c r="IWU23" s="3"/>
      <c r="IWV23" s="3"/>
      <c r="IWW23" s="3"/>
      <c r="IWX23" s="3"/>
      <c r="IWY23" s="3"/>
      <c r="IWZ23" s="3"/>
      <c r="IXA23" s="3"/>
      <c r="IXB23" s="3"/>
      <c r="IXC23" s="3"/>
      <c r="IXD23" s="3"/>
      <c r="IXE23" s="3"/>
      <c r="IXF23" s="3"/>
      <c r="IXG23" s="3"/>
      <c r="IXH23" s="3"/>
      <c r="IXI23" s="3"/>
      <c r="IXJ23" s="3"/>
      <c r="IXK23" s="3"/>
      <c r="IXL23" s="3"/>
      <c r="IXM23" s="3"/>
      <c r="IXN23" s="3"/>
      <c r="IXO23" s="3"/>
      <c r="IXP23" s="3"/>
      <c r="IXQ23" s="3"/>
      <c r="IXR23" s="3"/>
      <c r="IXS23" s="3"/>
      <c r="IXT23" s="3"/>
      <c r="IXU23" s="3"/>
      <c r="IXV23" s="3"/>
      <c r="IXW23" s="3"/>
      <c r="IXX23" s="3"/>
      <c r="IXY23" s="3"/>
      <c r="IXZ23" s="3"/>
      <c r="IYA23" s="3"/>
      <c r="IYB23" s="3"/>
      <c r="IYC23" s="3"/>
      <c r="IYD23" s="3"/>
      <c r="IYE23" s="3"/>
      <c r="IYF23" s="3"/>
      <c r="IYG23" s="3"/>
      <c r="IYH23" s="3"/>
      <c r="IYI23" s="3"/>
      <c r="IYJ23" s="3"/>
      <c r="IYK23" s="3"/>
      <c r="IYL23" s="3"/>
      <c r="IYM23" s="3"/>
      <c r="IYN23" s="3"/>
      <c r="IYO23" s="3"/>
      <c r="IYP23" s="3"/>
      <c r="IYQ23" s="3"/>
      <c r="IYR23" s="3"/>
      <c r="IYS23" s="3"/>
      <c r="IYT23" s="3"/>
      <c r="IYU23" s="3"/>
      <c r="IYV23" s="3"/>
      <c r="IYW23" s="3"/>
      <c r="IYX23" s="3"/>
      <c r="IYY23" s="3"/>
      <c r="IYZ23" s="3"/>
      <c r="IZA23" s="3"/>
      <c r="IZB23" s="3"/>
      <c r="IZC23" s="3"/>
      <c r="IZD23" s="3"/>
      <c r="IZE23" s="3"/>
      <c r="IZF23" s="3"/>
      <c r="IZG23" s="3"/>
      <c r="IZH23" s="3"/>
      <c r="IZI23" s="3"/>
      <c r="IZJ23" s="3"/>
      <c r="IZK23" s="3"/>
      <c r="IZL23" s="3"/>
      <c r="IZM23" s="3"/>
      <c r="IZN23" s="3"/>
      <c r="IZO23" s="3"/>
      <c r="IZP23" s="3"/>
      <c r="IZQ23" s="3"/>
      <c r="IZR23" s="3"/>
      <c r="IZS23" s="3"/>
      <c r="IZT23" s="3"/>
      <c r="IZU23" s="3"/>
      <c r="IZV23" s="3"/>
      <c r="IZW23" s="3"/>
      <c r="IZX23" s="3"/>
      <c r="IZY23" s="3"/>
      <c r="IZZ23" s="3"/>
      <c r="JAA23" s="3"/>
      <c r="JAB23" s="3"/>
      <c r="JAC23" s="3"/>
      <c r="JAD23" s="3"/>
      <c r="JAE23" s="3"/>
      <c r="JAF23" s="3"/>
      <c r="JAG23" s="3"/>
      <c r="JAH23" s="3"/>
      <c r="JAI23" s="3"/>
      <c r="JAJ23" s="3"/>
      <c r="JAK23" s="3"/>
      <c r="JAL23" s="3"/>
      <c r="JAM23" s="3"/>
      <c r="JAN23" s="3"/>
      <c r="JAO23" s="3"/>
      <c r="JAP23" s="3"/>
      <c r="JAQ23" s="3"/>
      <c r="JAR23" s="3"/>
      <c r="JAS23" s="3"/>
      <c r="JAT23" s="3"/>
      <c r="JAU23" s="3"/>
      <c r="JAV23" s="3"/>
      <c r="JAW23" s="3"/>
      <c r="JAX23" s="3"/>
      <c r="JAY23" s="3"/>
      <c r="JAZ23" s="3"/>
      <c r="JBA23" s="3"/>
      <c r="JBB23" s="3"/>
      <c r="JBC23" s="3"/>
      <c r="JBD23" s="3"/>
      <c r="JBE23" s="3"/>
      <c r="JBF23" s="3"/>
      <c r="JBG23" s="3"/>
      <c r="JBH23" s="3"/>
      <c r="JBI23" s="3"/>
      <c r="JBJ23" s="3"/>
      <c r="JBK23" s="3"/>
      <c r="JBL23" s="3"/>
      <c r="JBM23" s="3"/>
      <c r="JBN23" s="3"/>
      <c r="JBO23" s="3"/>
      <c r="JBP23" s="3"/>
      <c r="JBQ23" s="3"/>
      <c r="JBR23" s="3"/>
      <c r="JBS23" s="3"/>
      <c r="JBT23" s="3"/>
      <c r="JBU23" s="3"/>
      <c r="JBV23" s="3"/>
      <c r="JBW23" s="3"/>
      <c r="JBX23" s="3"/>
      <c r="JBY23" s="3"/>
      <c r="JBZ23" s="3"/>
      <c r="JCA23" s="3"/>
      <c r="JCB23" s="3"/>
      <c r="JCC23" s="3"/>
      <c r="JCD23" s="3"/>
      <c r="JCE23" s="3"/>
      <c r="JCF23" s="3"/>
      <c r="JCG23" s="3"/>
      <c r="JCH23" s="3"/>
      <c r="JCI23" s="3"/>
      <c r="JCJ23" s="3"/>
      <c r="JCK23" s="3"/>
      <c r="JCL23" s="3"/>
      <c r="JCM23" s="3"/>
      <c r="JCN23" s="3"/>
      <c r="JCO23" s="3"/>
      <c r="JCP23" s="3"/>
      <c r="JCQ23" s="3"/>
      <c r="JCR23" s="3"/>
      <c r="JCS23" s="3"/>
      <c r="JCT23" s="3"/>
      <c r="JCU23" s="3"/>
      <c r="JCV23" s="3"/>
      <c r="JCW23" s="3"/>
      <c r="JCX23" s="3"/>
      <c r="JCY23" s="3"/>
      <c r="JCZ23" s="3"/>
      <c r="JDA23" s="3"/>
      <c r="JDB23" s="3"/>
      <c r="JDC23" s="3"/>
      <c r="JDD23" s="3"/>
      <c r="JDE23" s="3"/>
      <c r="JDF23" s="3"/>
      <c r="JDG23" s="3"/>
      <c r="JDH23" s="3"/>
      <c r="JDI23" s="3"/>
      <c r="JDJ23" s="3"/>
      <c r="JDK23" s="3"/>
      <c r="JDL23" s="3"/>
      <c r="JDM23" s="3"/>
      <c r="JDN23" s="3"/>
      <c r="JDO23" s="3"/>
      <c r="JDP23" s="3"/>
      <c r="JDQ23" s="3"/>
      <c r="JDR23" s="3"/>
      <c r="JDS23" s="3"/>
      <c r="JDT23" s="3"/>
      <c r="JDU23" s="3"/>
      <c r="JDV23" s="3"/>
      <c r="JDW23" s="3"/>
      <c r="JDX23" s="3"/>
      <c r="JDY23" s="3"/>
      <c r="JDZ23" s="3"/>
      <c r="JEA23" s="3"/>
      <c r="JEB23" s="3"/>
      <c r="JEC23" s="3"/>
      <c r="JED23" s="3"/>
      <c r="JEE23" s="3"/>
      <c r="JEF23" s="3"/>
      <c r="JEG23" s="3"/>
      <c r="JEH23" s="3"/>
      <c r="JEI23" s="3"/>
      <c r="JEJ23" s="3"/>
      <c r="JEK23" s="3"/>
      <c r="JEL23" s="3"/>
      <c r="JEM23" s="3"/>
      <c r="JEN23" s="3"/>
      <c r="JEO23" s="3"/>
      <c r="JEP23" s="3"/>
      <c r="JEQ23" s="3"/>
      <c r="JER23" s="3"/>
      <c r="JES23" s="3"/>
      <c r="JET23" s="3"/>
      <c r="JEU23" s="3"/>
      <c r="JEV23" s="3"/>
      <c r="JEW23" s="3"/>
      <c r="JEX23" s="3"/>
      <c r="JEY23" s="3"/>
      <c r="JEZ23" s="3"/>
      <c r="JFA23" s="3"/>
      <c r="JFB23" s="3"/>
      <c r="JFC23" s="3"/>
      <c r="JFD23" s="3"/>
      <c r="JFE23" s="3"/>
      <c r="JFF23" s="3"/>
      <c r="JFG23" s="3"/>
      <c r="JFH23" s="3"/>
      <c r="JFI23" s="3"/>
      <c r="JFJ23" s="3"/>
      <c r="JFK23" s="3"/>
      <c r="JFL23" s="3"/>
      <c r="JFM23" s="3"/>
      <c r="JFN23" s="3"/>
      <c r="JFO23" s="3"/>
      <c r="JFP23" s="3"/>
      <c r="JFQ23" s="3"/>
      <c r="JFR23" s="3"/>
      <c r="JFS23" s="3"/>
      <c r="JFT23" s="3"/>
      <c r="JFU23" s="3"/>
      <c r="JFV23" s="3"/>
      <c r="JFW23" s="3"/>
      <c r="JFX23" s="3"/>
      <c r="JFY23" s="3"/>
      <c r="JFZ23" s="3"/>
      <c r="JGA23" s="3"/>
      <c r="JGB23" s="3"/>
      <c r="JGC23" s="3"/>
      <c r="JGD23" s="3"/>
      <c r="JGE23" s="3"/>
      <c r="JGF23" s="3"/>
      <c r="JGG23" s="3"/>
      <c r="JGH23" s="3"/>
      <c r="JGI23" s="3"/>
      <c r="JGJ23" s="3"/>
      <c r="JGK23" s="3"/>
      <c r="JGL23" s="3"/>
      <c r="JGM23" s="3"/>
      <c r="JGN23" s="3"/>
      <c r="JGO23" s="3"/>
      <c r="JGP23" s="3"/>
      <c r="JGQ23" s="3"/>
      <c r="JGR23" s="3"/>
      <c r="JGS23" s="3"/>
      <c r="JGT23" s="3"/>
      <c r="JGU23" s="3"/>
      <c r="JGV23" s="3"/>
      <c r="JGW23" s="3"/>
      <c r="JGX23" s="3"/>
      <c r="JGY23" s="3"/>
      <c r="JGZ23" s="3"/>
      <c r="JHA23" s="3"/>
      <c r="JHB23" s="3"/>
      <c r="JHC23" s="3"/>
      <c r="JHD23" s="3"/>
      <c r="JHE23" s="3"/>
      <c r="JHF23" s="3"/>
      <c r="JHG23" s="3"/>
      <c r="JHH23" s="3"/>
      <c r="JHI23" s="3"/>
      <c r="JHJ23" s="3"/>
      <c r="JHK23" s="3"/>
      <c r="JHL23" s="3"/>
      <c r="JHM23" s="3"/>
      <c r="JHN23" s="3"/>
      <c r="JHO23" s="3"/>
      <c r="JHP23" s="3"/>
      <c r="JHQ23" s="3"/>
      <c r="JHR23" s="3"/>
      <c r="JHS23" s="3"/>
      <c r="JHT23" s="3"/>
      <c r="JHU23" s="3"/>
      <c r="JHV23" s="3"/>
      <c r="JHW23" s="3"/>
      <c r="JHX23" s="3"/>
      <c r="JHY23" s="3"/>
      <c r="JHZ23" s="3"/>
      <c r="JIA23" s="3"/>
      <c r="JIB23" s="3"/>
      <c r="JIC23" s="3"/>
      <c r="JID23" s="3"/>
      <c r="JIE23" s="3"/>
      <c r="JIF23" s="3"/>
      <c r="JIG23" s="3"/>
      <c r="JIH23" s="3"/>
      <c r="JII23" s="3"/>
      <c r="JIJ23" s="3"/>
      <c r="JIK23" s="3"/>
      <c r="JIL23" s="3"/>
      <c r="JIM23" s="3"/>
      <c r="JIN23" s="3"/>
      <c r="JIO23" s="3"/>
      <c r="JIP23" s="3"/>
      <c r="JIQ23" s="3"/>
      <c r="JIR23" s="3"/>
      <c r="JIS23" s="3"/>
      <c r="JIT23" s="3"/>
      <c r="JIU23" s="3"/>
      <c r="JIV23" s="3"/>
      <c r="JIW23" s="3"/>
      <c r="JIX23" s="3"/>
      <c r="JIY23" s="3"/>
      <c r="JIZ23" s="3"/>
      <c r="JJA23" s="3"/>
      <c r="JJB23" s="3"/>
      <c r="JJC23" s="3"/>
      <c r="JJD23" s="3"/>
      <c r="JJE23" s="3"/>
      <c r="JJF23" s="3"/>
      <c r="JJG23" s="3"/>
      <c r="JJH23" s="3"/>
      <c r="JJI23" s="3"/>
      <c r="JJJ23" s="3"/>
      <c r="JJK23" s="3"/>
      <c r="JJL23" s="3"/>
      <c r="JJM23" s="3"/>
      <c r="JJN23" s="3"/>
      <c r="JJO23" s="3"/>
      <c r="JJP23" s="3"/>
      <c r="JJQ23" s="3"/>
      <c r="JJR23" s="3"/>
      <c r="JJS23" s="3"/>
      <c r="JJT23" s="3"/>
      <c r="JJU23" s="3"/>
      <c r="JJV23" s="3"/>
      <c r="JJW23" s="3"/>
      <c r="JJX23" s="3"/>
      <c r="JJY23" s="3"/>
      <c r="JJZ23" s="3"/>
      <c r="JKA23" s="3"/>
      <c r="JKB23" s="3"/>
      <c r="JKC23" s="3"/>
      <c r="JKD23" s="3"/>
      <c r="JKE23" s="3"/>
      <c r="JKF23" s="3"/>
      <c r="JKG23" s="3"/>
      <c r="JKH23" s="3"/>
      <c r="JKI23" s="3"/>
      <c r="JKJ23" s="3"/>
      <c r="JKK23" s="3"/>
      <c r="JKL23" s="3"/>
      <c r="JKM23" s="3"/>
      <c r="JKN23" s="3"/>
      <c r="JKO23" s="3"/>
      <c r="JKP23" s="3"/>
      <c r="JKQ23" s="3"/>
      <c r="JKR23" s="3"/>
      <c r="JKS23" s="3"/>
      <c r="JKT23" s="3"/>
      <c r="JKU23" s="3"/>
      <c r="JKV23" s="3"/>
      <c r="JKW23" s="3"/>
      <c r="JKX23" s="3"/>
      <c r="JKY23" s="3"/>
      <c r="JKZ23" s="3"/>
      <c r="JLA23" s="3"/>
      <c r="JLB23" s="3"/>
      <c r="JLC23" s="3"/>
      <c r="JLD23" s="3"/>
      <c r="JLE23" s="3"/>
      <c r="JLF23" s="3"/>
      <c r="JLG23" s="3"/>
      <c r="JLH23" s="3"/>
      <c r="JLI23" s="3"/>
      <c r="JLJ23" s="3"/>
      <c r="JLK23" s="3"/>
      <c r="JLL23" s="3"/>
      <c r="JLM23" s="3"/>
      <c r="JLN23" s="3"/>
      <c r="JLO23" s="3"/>
      <c r="JLP23" s="3"/>
      <c r="JLQ23" s="3"/>
      <c r="JLR23" s="3"/>
      <c r="JLS23" s="3"/>
      <c r="JLT23" s="3"/>
      <c r="JLU23" s="3"/>
      <c r="JLV23" s="3"/>
      <c r="JLW23" s="3"/>
      <c r="JLX23" s="3"/>
      <c r="JLY23" s="3"/>
      <c r="JLZ23" s="3"/>
      <c r="JMA23" s="3"/>
      <c r="JMB23" s="3"/>
      <c r="JMC23" s="3"/>
      <c r="JMD23" s="3"/>
      <c r="JME23" s="3"/>
      <c r="JMF23" s="3"/>
      <c r="JMG23" s="3"/>
      <c r="JMH23" s="3"/>
      <c r="JMI23" s="3"/>
      <c r="JMJ23" s="3"/>
      <c r="JMK23" s="3"/>
      <c r="JML23" s="3"/>
      <c r="JMM23" s="3"/>
      <c r="JMN23" s="3"/>
      <c r="JMO23" s="3"/>
      <c r="JMP23" s="3"/>
      <c r="JMQ23" s="3"/>
      <c r="JMR23" s="3"/>
      <c r="JMS23" s="3"/>
      <c r="JMT23" s="3"/>
      <c r="JMU23" s="3"/>
      <c r="JMV23" s="3"/>
      <c r="JMW23" s="3"/>
      <c r="JMX23" s="3"/>
      <c r="JMY23" s="3"/>
      <c r="JMZ23" s="3"/>
      <c r="JNA23" s="3"/>
      <c r="JNB23" s="3"/>
      <c r="JNC23" s="3"/>
      <c r="JND23" s="3"/>
      <c r="JNE23" s="3"/>
      <c r="JNF23" s="3"/>
      <c r="JNG23" s="3"/>
      <c r="JNH23" s="3"/>
      <c r="JNI23" s="3"/>
      <c r="JNJ23" s="3"/>
      <c r="JNK23" s="3"/>
      <c r="JNL23" s="3"/>
      <c r="JNM23" s="3"/>
      <c r="JNN23" s="3"/>
      <c r="JNO23" s="3"/>
      <c r="JNP23" s="3"/>
      <c r="JNQ23" s="3"/>
      <c r="JNR23" s="3"/>
      <c r="JNS23" s="3"/>
      <c r="JNT23" s="3"/>
      <c r="JNU23" s="3"/>
      <c r="JNV23" s="3"/>
      <c r="JNW23" s="3"/>
      <c r="JNX23" s="3"/>
      <c r="JNY23" s="3"/>
      <c r="JNZ23" s="3"/>
      <c r="JOA23" s="3"/>
      <c r="JOB23" s="3"/>
      <c r="JOC23" s="3"/>
      <c r="JOD23" s="3"/>
      <c r="JOE23" s="3"/>
      <c r="JOF23" s="3"/>
      <c r="JOG23" s="3"/>
      <c r="JOH23" s="3"/>
      <c r="JOI23" s="3"/>
      <c r="JOJ23" s="3"/>
      <c r="JOK23" s="3"/>
      <c r="JOL23" s="3"/>
      <c r="JOM23" s="3"/>
      <c r="JON23" s="3"/>
      <c r="JOO23" s="3"/>
      <c r="JOP23" s="3"/>
      <c r="JOQ23" s="3"/>
      <c r="JOR23" s="3"/>
      <c r="JOS23" s="3"/>
      <c r="JOT23" s="3"/>
      <c r="JOU23" s="3"/>
      <c r="JOV23" s="3"/>
      <c r="JOW23" s="3"/>
      <c r="JOX23" s="3"/>
      <c r="JOY23" s="3"/>
      <c r="JOZ23" s="3"/>
      <c r="JPA23" s="3"/>
      <c r="JPB23" s="3"/>
      <c r="JPC23" s="3"/>
      <c r="JPD23" s="3"/>
      <c r="JPE23" s="3"/>
      <c r="JPF23" s="3"/>
      <c r="JPG23" s="3"/>
      <c r="JPH23" s="3"/>
      <c r="JPI23" s="3"/>
      <c r="JPJ23" s="3"/>
      <c r="JPK23" s="3"/>
      <c r="JPL23" s="3"/>
      <c r="JPM23" s="3"/>
      <c r="JPN23" s="3"/>
      <c r="JPO23" s="3"/>
      <c r="JPP23" s="3"/>
      <c r="JPQ23" s="3"/>
      <c r="JPR23" s="3"/>
      <c r="JPS23" s="3"/>
      <c r="JPT23" s="3"/>
      <c r="JPU23" s="3"/>
      <c r="JPV23" s="3"/>
      <c r="JPW23" s="3"/>
      <c r="JPX23" s="3"/>
      <c r="JPY23" s="3"/>
      <c r="JPZ23" s="3"/>
      <c r="JQA23" s="3"/>
      <c r="JQB23" s="3"/>
      <c r="JQC23" s="3"/>
      <c r="JQD23" s="3"/>
      <c r="JQE23" s="3"/>
      <c r="JQF23" s="3"/>
      <c r="JQG23" s="3"/>
      <c r="JQH23" s="3"/>
      <c r="JQI23" s="3"/>
      <c r="JQJ23" s="3"/>
      <c r="JQK23" s="3"/>
      <c r="JQL23" s="3"/>
      <c r="JQM23" s="3"/>
      <c r="JQN23" s="3"/>
      <c r="JQO23" s="3"/>
      <c r="JQP23" s="3"/>
      <c r="JQQ23" s="3"/>
      <c r="JQR23" s="3"/>
      <c r="JQS23" s="3"/>
      <c r="JQT23" s="3"/>
      <c r="JQU23" s="3"/>
      <c r="JQV23" s="3"/>
      <c r="JQW23" s="3"/>
      <c r="JQX23" s="3"/>
      <c r="JQY23" s="3"/>
      <c r="JQZ23" s="3"/>
      <c r="JRA23" s="3"/>
      <c r="JRB23" s="3"/>
      <c r="JRC23" s="3"/>
      <c r="JRD23" s="3"/>
      <c r="JRE23" s="3"/>
      <c r="JRF23" s="3"/>
      <c r="JRG23" s="3"/>
      <c r="JRH23" s="3"/>
      <c r="JRI23" s="3"/>
      <c r="JRJ23" s="3"/>
      <c r="JRK23" s="3"/>
      <c r="JRL23" s="3"/>
      <c r="JRM23" s="3"/>
      <c r="JRN23" s="3"/>
      <c r="JRO23" s="3"/>
      <c r="JRP23" s="3"/>
      <c r="JRQ23" s="3"/>
      <c r="JRR23" s="3"/>
      <c r="JRS23" s="3"/>
      <c r="JRT23" s="3"/>
      <c r="JRU23" s="3"/>
      <c r="JRV23" s="3"/>
      <c r="JRW23" s="3"/>
      <c r="JRX23" s="3"/>
      <c r="JRY23" s="3"/>
      <c r="JRZ23" s="3"/>
      <c r="JSA23" s="3"/>
      <c r="JSB23" s="3"/>
      <c r="JSC23" s="3"/>
      <c r="JSD23" s="3"/>
      <c r="JSE23" s="3"/>
      <c r="JSF23" s="3"/>
      <c r="JSG23" s="3"/>
      <c r="JSH23" s="3"/>
      <c r="JSI23" s="3"/>
      <c r="JSJ23" s="3"/>
      <c r="JSK23" s="3"/>
      <c r="JSL23" s="3"/>
      <c r="JSM23" s="3"/>
      <c r="JSN23" s="3"/>
      <c r="JSO23" s="3"/>
      <c r="JSP23" s="3"/>
      <c r="JSQ23" s="3"/>
      <c r="JSR23" s="3"/>
      <c r="JSS23" s="3"/>
      <c r="JST23" s="3"/>
      <c r="JSU23" s="3"/>
      <c r="JSV23" s="3"/>
      <c r="JSW23" s="3"/>
      <c r="JSX23" s="3"/>
      <c r="JSY23" s="3"/>
      <c r="JSZ23" s="3"/>
      <c r="JTA23" s="3"/>
      <c r="JTB23" s="3"/>
      <c r="JTC23" s="3"/>
      <c r="JTD23" s="3"/>
      <c r="JTE23" s="3"/>
      <c r="JTF23" s="3"/>
      <c r="JTG23" s="3"/>
      <c r="JTH23" s="3"/>
      <c r="JTI23" s="3"/>
      <c r="JTJ23" s="3"/>
      <c r="JTK23" s="3"/>
      <c r="JTL23" s="3"/>
      <c r="JTM23" s="3"/>
      <c r="JTN23" s="3"/>
      <c r="JTO23" s="3"/>
      <c r="JTP23" s="3"/>
      <c r="JTQ23" s="3"/>
      <c r="JTR23" s="3"/>
      <c r="JTS23" s="3"/>
      <c r="JTT23" s="3"/>
      <c r="JTU23" s="3"/>
      <c r="JTV23" s="3"/>
      <c r="JTW23" s="3"/>
      <c r="JTX23" s="3"/>
      <c r="JTY23" s="3"/>
      <c r="JTZ23" s="3"/>
      <c r="JUA23" s="3"/>
      <c r="JUB23" s="3"/>
      <c r="JUC23" s="3"/>
      <c r="JUD23" s="3"/>
      <c r="JUE23" s="3"/>
      <c r="JUF23" s="3"/>
      <c r="JUG23" s="3"/>
      <c r="JUH23" s="3"/>
      <c r="JUI23" s="3"/>
      <c r="JUJ23" s="3"/>
      <c r="JUK23" s="3"/>
      <c r="JUL23" s="3"/>
      <c r="JUM23" s="3"/>
      <c r="JUN23" s="3"/>
      <c r="JUO23" s="3"/>
      <c r="JUP23" s="3"/>
      <c r="JUQ23" s="3"/>
      <c r="JUR23" s="3"/>
      <c r="JUS23" s="3"/>
      <c r="JUT23" s="3"/>
      <c r="JUU23" s="3"/>
      <c r="JUV23" s="3"/>
      <c r="JUW23" s="3"/>
      <c r="JUX23" s="3"/>
      <c r="JUY23" s="3"/>
      <c r="JUZ23" s="3"/>
      <c r="JVA23" s="3"/>
      <c r="JVB23" s="3"/>
      <c r="JVC23" s="3"/>
      <c r="JVD23" s="3"/>
      <c r="JVE23" s="3"/>
      <c r="JVF23" s="3"/>
      <c r="JVG23" s="3"/>
      <c r="JVH23" s="3"/>
      <c r="JVI23" s="3"/>
      <c r="JVJ23" s="3"/>
      <c r="JVK23" s="3"/>
      <c r="JVL23" s="3"/>
      <c r="JVM23" s="3"/>
      <c r="JVN23" s="3"/>
      <c r="JVO23" s="3"/>
      <c r="JVP23" s="3"/>
      <c r="JVQ23" s="3"/>
      <c r="JVR23" s="3"/>
      <c r="JVS23" s="3"/>
      <c r="JVT23" s="3"/>
      <c r="JVU23" s="3"/>
      <c r="JVV23" s="3"/>
      <c r="JVW23" s="3"/>
      <c r="JVX23" s="3"/>
      <c r="JVY23" s="3"/>
      <c r="JVZ23" s="3"/>
      <c r="JWA23" s="3"/>
      <c r="JWB23" s="3"/>
      <c r="JWC23" s="3"/>
      <c r="JWD23" s="3"/>
      <c r="JWE23" s="3"/>
      <c r="JWF23" s="3"/>
      <c r="JWG23" s="3"/>
      <c r="JWH23" s="3"/>
      <c r="JWI23" s="3"/>
      <c r="JWJ23" s="3"/>
      <c r="JWK23" s="3"/>
      <c r="JWL23" s="3"/>
      <c r="JWM23" s="3"/>
      <c r="JWN23" s="3"/>
      <c r="JWO23" s="3"/>
      <c r="JWP23" s="3"/>
      <c r="JWQ23" s="3"/>
      <c r="JWR23" s="3"/>
      <c r="JWS23" s="3"/>
      <c r="JWT23" s="3"/>
      <c r="JWU23" s="3"/>
      <c r="JWV23" s="3"/>
      <c r="JWW23" s="3"/>
      <c r="JWX23" s="3"/>
      <c r="JWY23" s="3"/>
      <c r="JWZ23" s="3"/>
      <c r="JXA23" s="3"/>
      <c r="JXB23" s="3"/>
      <c r="JXC23" s="3"/>
      <c r="JXD23" s="3"/>
      <c r="JXE23" s="3"/>
      <c r="JXF23" s="3"/>
      <c r="JXG23" s="3"/>
      <c r="JXH23" s="3"/>
      <c r="JXI23" s="3"/>
      <c r="JXJ23" s="3"/>
      <c r="JXK23" s="3"/>
      <c r="JXL23" s="3"/>
      <c r="JXM23" s="3"/>
      <c r="JXN23" s="3"/>
      <c r="JXO23" s="3"/>
      <c r="JXP23" s="3"/>
      <c r="JXQ23" s="3"/>
      <c r="JXR23" s="3"/>
      <c r="JXS23" s="3"/>
      <c r="JXT23" s="3"/>
      <c r="JXU23" s="3"/>
      <c r="JXV23" s="3"/>
      <c r="JXW23" s="3"/>
      <c r="JXX23" s="3"/>
      <c r="JXY23" s="3"/>
      <c r="JXZ23" s="3"/>
      <c r="JYA23" s="3"/>
      <c r="JYB23" s="3"/>
      <c r="JYC23" s="3"/>
      <c r="JYD23" s="3"/>
      <c r="JYE23" s="3"/>
      <c r="JYF23" s="3"/>
      <c r="JYG23" s="3"/>
      <c r="JYH23" s="3"/>
      <c r="JYI23" s="3"/>
      <c r="JYJ23" s="3"/>
      <c r="JYK23" s="3"/>
      <c r="JYL23" s="3"/>
      <c r="JYM23" s="3"/>
      <c r="JYN23" s="3"/>
      <c r="JYO23" s="3"/>
      <c r="JYP23" s="3"/>
      <c r="JYQ23" s="3"/>
      <c r="JYR23" s="3"/>
      <c r="JYS23" s="3"/>
      <c r="JYT23" s="3"/>
      <c r="JYU23" s="3"/>
      <c r="JYV23" s="3"/>
      <c r="JYW23" s="3"/>
      <c r="JYX23" s="3"/>
      <c r="JYY23" s="3"/>
      <c r="JYZ23" s="3"/>
      <c r="JZA23" s="3"/>
      <c r="JZB23" s="3"/>
      <c r="JZC23" s="3"/>
      <c r="JZD23" s="3"/>
      <c r="JZE23" s="3"/>
      <c r="JZF23" s="3"/>
      <c r="JZG23" s="3"/>
      <c r="JZH23" s="3"/>
      <c r="JZI23" s="3"/>
      <c r="JZJ23" s="3"/>
      <c r="JZK23" s="3"/>
      <c r="JZL23" s="3"/>
      <c r="JZM23" s="3"/>
      <c r="JZN23" s="3"/>
      <c r="JZO23" s="3"/>
      <c r="JZP23" s="3"/>
      <c r="JZQ23" s="3"/>
      <c r="JZR23" s="3"/>
      <c r="JZS23" s="3"/>
      <c r="JZT23" s="3"/>
      <c r="JZU23" s="3"/>
      <c r="JZV23" s="3"/>
      <c r="JZW23" s="3"/>
      <c r="JZX23" s="3"/>
      <c r="JZY23" s="3"/>
      <c r="JZZ23" s="3"/>
      <c r="KAA23" s="3"/>
      <c r="KAB23" s="3"/>
      <c r="KAC23" s="3"/>
      <c r="KAD23" s="3"/>
      <c r="KAE23" s="3"/>
      <c r="KAF23" s="3"/>
      <c r="KAG23" s="3"/>
      <c r="KAH23" s="3"/>
      <c r="KAI23" s="3"/>
      <c r="KAJ23" s="3"/>
      <c r="KAK23" s="3"/>
      <c r="KAL23" s="3"/>
      <c r="KAM23" s="3"/>
      <c r="KAN23" s="3"/>
      <c r="KAO23" s="3"/>
      <c r="KAP23" s="3"/>
      <c r="KAQ23" s="3"/>
      <c r="KAR23" s="3"/>
      <c r="KAS23" s="3"/>
      <c r="KAT23" s="3"/>
      <c r="KAU23" s="3"/>
      <c r="KAV23" s="3"/>
      <c r="KAW23" s="3"/>
      <c r="KAX23" s="3"/>
      <c r="KAY23" s="3"/>
      <c r="KAZ23" s="3"/>
      <c r="KBA23" s="3"/>
      <c r="KBB23" s="3"/>
      <c r="KBC23" s="3"/>
      <c r="KBD23" s="3"/>
      <c r="KBE23" s="3"/>
      <c r="KBF23" s="3"/>
      <c r="KBG23" s="3"/>
      <c r="KBH23" s="3"/>
      <c r="KBI23" s="3"/>
      <c r="KBJ23" s="3"/>
      <c r="KBK23" s="3"/>
      <c r="KBL23" s="3"/>
      <c r="KBM23" s="3"/>
      <c r="KBN23" s="3"/>
      <c r="KBO23" s="3"/>
      <c r="KBP23" s="3"/>
      <c r="KBQ23" s="3"/>
      <c r="KBR23" s="3"/>
      <c r="KBS23" s="3"/>
      <c r="KBT23" s="3"/>
      <c r="KBU23" s="3"/>
      <c r="KBV23" s="3"/>
      <c r="KBW23" s="3"/>
      <c r="KBX23" s="3"/>
      <c r="KBY23" s="3"/>
      <c r="KBZ23" s="3"/>
      <c r="KCA23" s="3"/>
      <c r="KCB23" s="3"/>
      <c r="KCC23" s="3"/>
      <c r="KCD23" s="3"/>
      <c r="KCE23" s="3"/>
      <c r="KCF23" s="3"/>
      <c r="KCG23" s="3"/>
      <c r="KCH23" s="3"/>
      <c r="KCI23" s="3"/>
      <c r="KCJ23" s="3"/>
      <c r="KCK23" s="3"/>
      <c r="KCL23" s="3"/>
      <c r="KCM23" s="3"/>
      <c r="KCN23" s="3"/>
      <c r="KCO23" s="3"/>
      <c r="KCP23" s="3"/>
      <c r="KCQ23" s="3"/>
      <c r="KCR23" s="3"/>
      <c r="KCS23" s="3"/>
      <c r="KCT23" s="3"/>
      <c r="KCU23" s="3"/>
      <c r="KCV23" s="3"/>
      <c r="KCW23" s="3"/>
      <c r="KCX23" s="3"/>
      <c r="KCY23" s="3"/>
      <c r="KCZ23" s="3"/>
      <c r="KDA23" s="3"/>
      <c r="KDB23" s="3"/>
      <c r="KDC23" s="3"/>
      <c r="KDD23" s="3"/>
      <c r="KDE23" s="3"/>
      <c r="KDF23" s="3"/>
      <c r="KDG23" s="3"/>
      <c r="KDH23" s="3"/>
      <c r="KDI23" s="3"/>
      <c r="KDJ23" s="3"/>
      <c r="KDK23" s="3"/>
      <c r="KDL23" s="3"/>
      <c r="KDM23" s="3"/>
      <c r="KDN23" s="3"/>
      <c r="KDO23" s="3"/>
      <c r="KDP23" s="3"/>
      <c r="KDQ23" s="3"/>
      <c r="KDR23" s="3"/>
      <c r="KDS23" s="3"/>
      <c r="KDT23" s="3"/>
      <c r="KDU23" s="3"/>
      <c r="KDV23" s="3"/>
      <c r="KDW23" s="3"/>
      <c r="KDX23" s="3"/>
      <c r="KDY23" s="3"/>
      <c r="KDZ23" s="3"/>
      <c r="KEA23" s="3"/>
      <c r="KEB23" s="3"/>
      <c r="KEC23" s="3"/>
      <c r="KED23" s="3"/>
      <c r="KEE23" s="3"/>
      <c r="KEF23" s="3"/>
      <c r="KEG23" s="3"/>
      <c r="KEH23" s="3"/>
      <c r="KEI23" s="3"/>
      <c r="KEJ23" s="3"/>
      <c r="KEK23" s="3"/>
      <c r="KEL23" s="3"/>
      <c r="KEM23" s="3"/>
      <c r="KEN23" s="3"/>
      <c r="KEO23" s="3"/>
      <c r="KEP23" s="3"/>
      <c r="KEQ23" s="3"/>
      <c r="KER23" s="3"/>
      <c r="KES23" s="3"/>
      <c r="KET23" s="3"/>
      <c r="KEU23" s="3"/>
      <c r="KEV23" s="3"/>
      <c r="KEW23" s="3"/>
      <c r="KEX23" s="3"/>
      <c r="KEY23" s="3"/>
      <c r="KEZ23" s="3"/>
      <c r="KFA23" s="3"/>
      <c r="KFB23" s="3"/>
      <c r="KFC23" s="3"/>
      <c r="KFD23" s="3"/>
      <c r="KFE23" s="3"/>
      <c r="KFF23" s="3"/>
      <c r="KFG23" s="3"/>
      <c r="KFH23" s="3"/>
      <c r="KFI23" s="3"/>
      <c r="KFJ23" s="3"/>
      <c r="KFK23" s="3"/>
      <c r="KFL23" s="3"/>
      <c r="KFM23" s="3"/>
      <c r="KFN23" s="3"/>
      <c r="KFO23" s="3"/>
      <c r="KFP23" s="3"/>
      <c r="KFQ23" s="3"/>
      <c r="KFR23" s="3"/>
      <c r="KFS23" s="3"/>
      <c r="KFT23" s="3"/>
      <c r="KFU23" s="3"/>
      <c r="KFV23" s="3"/>
      <c r="KFW23" s="3"/>
      <c r="KFX23" s="3"/>
      <c r="KFY23" s="3"/>
      <c r="KFZ23" s="3"/>
      <c r="KGA23" s="3"/>
      <c r="KGB23" s="3"/>
      <c r="KGC23" s="3"/>
      <c r="KGD23" s="3"/>
      <c r="KGE23" s="3"/>
      <c r="KGF23" s="3"/>
      <c r="KGG23" s="3"/>
      <c r="KGH23" s="3"/>
      <c r="KGI23" s="3"/>
      <c r="KGJ23" s="3"/>
      <c r="KGK23" s="3"/>
      <c r="KGL23" s="3"/>
      <c r="KGM23" s="3"/>
      <c r="KGN23" s="3"/>
      <c r="KGO23" s="3"/>
      <c r="KGP23" s="3"/>
      <c r="KGQ23" s="3"/>
      <c r="KGR23" s="3"/>
      <c r="KGS23" s="3"/>
      <c r="KGT23" s="3"/>
      <c r="KGU23" s="3"/>
      <c r="KGV23" s="3"/>
      <c r="KGW23" s="3"/>
      <c r="KGX23" s="3"/>
      <c r="KGY23" s="3"/>
      <c r="KGZ23" s="3"/>
      <c r="KHA23" s="3"/>
      <c r="KHB23" s="3"/>
      <c r="KHC23" s="3"/>
      <c r="KHD23" s="3"/>
      <c r="KHE23" s="3"/>
      <c r="KHF23" s="3"/>
      <c r="KHG23" s="3"/>
      <c r="KHH23" s="3"/>
      <c r="KHI23" s="3"/>
      <c r="KHJ23" s="3"/>
      <c r="KHK23" s="3"/>
      <c r="KHL23" s="3"/>
      <c r="KHM23" s="3"/>
      <c r="KHN23" s="3"/>
      <c r="KHO23" s="3"/>
      <c r="KHP23" s="3"/>
      <c r="KHQ23" s="3"/>
      <c r="KHR23" s="3"/>
      <c r="KHS23" s="3"/>
      <c r="KHT23" s="3"/>
      <c r="KHU23" s="3"/>
      <c r="KHV23" s="3"/>
      <c r="KHW23" s="3"/>
      <c r="KHX23" s="3"/>
      <c r="KHY23" s="3"/>
      <c r="KHZ23" s="3"/>
      <c r="KIA23" s="3"/>
      <c r="KIB23" s="3"/>
      <c r="KIC23" s="3"/>
      <c r="KID23" s="3"/>
      <c r="KIE23" s="3"/>
      <c r="KIF23" s="3"/>
      <c r="KIG23" s="3"/>
      <c r="KIH23" s="3"/>
      <c r="KII23" s="3"/>
      <c r="KIJ23" s="3"/>
      <c r="KIK23" s="3"/>
      <c r="KIL23" s="3"/>
      <c r="KIM23" s="3"/>
      <c r="KIN23" s="3"/>
      <c r="KIO23" s="3"/>
      <c r="KIP23" s="3"/>
      <c r="KIQ23" s="3"/>
      <c r="KIR23" s="3"/>
      <c r="KIS23" s="3"/>
      <c r="KIT23" s="3"/>
      <c r="KIU23" s="3"/>
      <c r="KIV23" s="3"/>
      <c r="KIW23" s="3"/>
      <c r="KIX23" s="3"/>
      <c r="KIY23" s="3"/>
      <c r="KIZ23" s="3"/>
      <c r="KJA23" s="3"/>
      <c r="KJB23" s="3"/>
      <c r="KJC23" s="3"/>
      <c r="KJD23" s="3"/>
      <c r="KJE23" s="3"/>
      <c r="KJF23" s="3"/>
      <c r="KJG23" s="3"/>
      <c r="KJH23" s="3"/>
      <c r="KJI23" s="3"/>
      <c r="KJJ23" s="3"/>
      <c r="KJK23" s="3"/>
      <c r="KJL23" s="3"/>
      <c r="KJM23" s="3"/>
      <c r="KJN23" s="3"/>
      <c r="KJO23" s="3"/>
      <c r="KJP23" s="3"/>
      <c r="KJQ23" s="3"/>
      <c r="KJR23" s="3"/>
      <c r="KJS23" s="3"/>
      <c r="KJT23" s="3"/>
      <c r="KJU23" s="3"/>
      <c r="KJV23" s="3"/>
      <c r="KJW23" s="3"/>
      <c r="KJX23" s="3"/>
      <c r="KJY23" s="3"/>
      <c r="KJZ23" s="3"/>
      <c r="KKA23" s="3"/>
      <c r="KKB23" s="3"/>
      <c r="KKC23" s="3"/>
      <c r="KKD23" s="3"/>
      <c r="KKE23" s="3"/>
      <c r="KKF23" s="3"/>
      <c r="KKG23" s="3"/>
      <c r="KKH23" s="3"/>
      <c r="KKI23" s="3"/>
      <c r="KKJ23" s="3"/>
      <c r="KKK23" s="3"/>
      <c r="KKL23" s="3"/>
      <c r="KKM23" s="3"/>
      <c r="KKN23" s="3"/>
      <c r="KKO23" s="3"/>
      <c r="KKP23" s="3"/>
      <c r="KKQ23" s="3"/>
      <c r="KKR23" s="3"/>
      <c r="KKS23" s="3"/>
      <c r="KKT23" s="3"/>
      <c r="KKU23" s="3"/>
      <c r="KKV23" s="3"/>
      <c r="KKW23" s="3"/>
      <c r="KKX23" s="3"/>
      <c r="KKY23" s="3"/>
      <c r="KKZ23" s="3"/>
      <c r="KLA23" s="3"/>
      <c r="KLB23" s="3"/>
      <c r="KLC23" s="3"/>
      <c r="KLD23" s="3"/>
      <c r="KLE23" s="3"/>
      <c r="KLF23" s="3"/>
      <c r="KLG23" s="3"/>
      <c r="KLH23" s="3"/>
      <c r="KLI23" s="3"/>
      <c r="KLJ23" s="3"/>
      <c r="KLK23" s="3"/>
      <c r="KLL23" s="3"/>
      <c r="KLM23" s="3"/>
      <c r="KLN23" s="3"/>
      <c r="KLO23" s="3"/>
      <c r="KLP23" s="3"/>
      <c r="KLQ23" s="3"/>
      <c r="KLR23" s="3"/>
      <c r="KLS23" s="3"/>
      <c r="KLT23" s="3"/>
      <c r="KLU23" s="3"/>
      <c r="KLV23" s="3"/>
      <c r="KLW23" s="3"/>
      <c r="KLX23" s="3"/>
      <c r="KLY23" s="3"/>
      <c r="KLZ23" s="3"/>
      <c r="KMA23" s="3"/>
      <c r="KMB23" s="3"/>
      <c r="KMC23" s="3"/>
      <c r="KMD23" s="3"/>
      <c r="KME23" s="3"/>
      <c r="KMF23" s="3"/>
      <c r="KMG23" s="3"/>
      <c r="KMH23" s="3"/>
      <c r="KMI23" s="3"/>
      <c r="KMJ23" s="3"/>
      <c r="KMK23" s="3"/>
      <c r="KML23" s="3"/>
      <c r="KMM23" s="3"/>
      <c r="KMN23" s="3"/>
      <c r="KMO23" s="3"/>
      <c r="KMP23" s="3"/>
      <c r="KMQ23" s="3"/>
      <c r="KMR23" s="3"/>
      <c r="KMS23" s="3"/>
      <c r="KMT23" s="3"/>
      <c r="KMU23" s="3"/>
      <c r="KMV23" s="3"/>
      <c r="KMW23" s="3"/>
      <c r="KMX23" s="3"/>
      <c r="KMY23" s="3"/>
      <c r="KMZ23" s="3"/>
      <c r="KNA23" s="3"/>
      <c r="KNB23" s="3"/>
      <c r="KNC23" s="3"/>
      <c r="KND23" s="3"/>
      <c r="KNE23" s="3"/>
      <c r="KNF23" s="3"/>
      <c r="KNG23" s="3"/>
      <c r="KNH23" s="3"/>
      <c r="KNI23" s="3"/>
      <c r="KNJ23" s="3"/>
      <c r="KNK23" s="3"/>
      <c r="KNL23" s="3"/>
      <c r="KNM23" s="3"/>
      <c r="KNN23" s="3"/>
      <c r="KNO23" s="3"/>
      <c r="KNP23" s="3"/>
      <c r="KNQ23" s="3"/>
      <c r="KNR23" s="3"/>
      <c r="KNS23" s="3"/>
      <c r="KNT23" s="3"/>
      <c r="KNU23" s="3"/>
      <c r="KNV23" s="3"/>
      <c r="KNW23" s="3"/>
      <c r="KNX23" s="3"/>
      <c r="KNY23" s="3"/>
      <c r="KNZ23" s="3"/>
      <c r="KOA23" s="3"/>
      <c r="KOB23" s="3"/>
      <c r="KOC23" s="3"/>
      <c r="KOD23" s="3"/>
      <c r="KOE23" s="3"/>
      <c r="KOF23" s="3"/>
      <c r="KOG23" s="3"/>
      <c r="KOH23" s="3"/>
      <c r="KOI23" s="3"/>
      <c r="KOJ23" s="3"/>
      <c r="KOK23" s="3"/>
      <c r="KOL23" s="3"/>
      <c r="KOM23" s="3"/>
      <c r="KON23" s="3"/>
      <c r="KOO23" s="3"/>
      <c r="KOP23" s="3"/>
      <c r="KOQ23" s="3"/>
      <c r="KOR23" s="3"/>
      <c r="KOS23" s="3"/>
      <c r="KOT23" s="3"/>
      <c r="KOU23" s="3"/>
      <c r="KOV23" s="3"/>
      <c r="KOW23" s="3"/>
      <c r="KOX23" s="3"/>
      <c r="KOY23" s="3"/>
      <c r="KOZ23" s="3"/>
      <c r="KPA23" s="3"/>
      <c r="KPB23" s="3"/>
      <c r="KPC23" s="3"/>
      <c r="KPD23" s="3"/>
      <c r="KPE23" s="3"/>
      <c r="KPF23" s="3"/>
      <c r="KPG23" s="3"/>
      <c r="KPH23" s="3"/>
      <c r="KPI23" s="3"/>
      <c r="KPJ23" s="3"/>
      <c r="KPK23" s="3"/>
      <c r="KPL23" s="3"/>
      <c r="KPM23" s="3"/>
      <c r="KPN23" s="3"/>
      <c r="KPO23" s="3"/>
      <c r="KPP23" s="3"/>
      <c r="KPQ23" s="3"/>
      <c r="KPR23" s="3"/>
      <c r="KPS23" s="3"/>
      <c r="KPT23" s="3"/>
      <c r="KPU23" s="3"/>
      <c r="KPV23" s="3"/>
      <c r="KPW23" s="3"/>
      <c r="KPX23" s="3"/>
      <c r="KPY23" s="3"/>
      <c r="KPZ23" s="3"/>
      <c r="KQA23" s="3"/>
      <c r="KQB23" s="3"/>
      <c r="KQC23" s="3"/>
      <c r="KQD23" s="3"/>
      <c r="KQE23" s="3"/>
      <c r="KQF23" s="3"/>
      <c r="KQG23" s="3"/>
      <c r="KQH23" s="3"/>
      <c r="KQI23" s="3"/>
      <c r="KQJ23" s="3"/>
      <c r="KQK23" s="3"/>
      <c r="KQL23" s="3"/>
      <c r="KQM23" s="3"/>
      <c r="KQN23" s="3"/>
      <c r="KQO23" s="3"/>
      <c r="KQP23" s="3"/>
      <c r="KQQ23" s="3"/>
      <c r="KQR23" s="3"/>
      <c r="KQS23" s="3"/>
      <c r="KQT23" s="3"/>
      <c r="KQU23" s="3"/>
      <c r="KQV23" s="3"/>
      <c r="KQW23" s="3"/>
      <c r="KQX23" s="3"/>
      <c r="KQY23" s="3"/>
      <c r="KQZ23" s="3"/>
      <c r="KRA23" s="3"/>
      <c r="KRB23" s="3"/>
      <c r="KRC23" s="3"/>
      <c r="KRD23" s="3"/>
      <c r="KRE23" s="3"/>
      <c r="KRF23" s="3"/>
      <c r="KRG23" s="3"/>
      <c r="KRH23" s="3"/>
      <c r="KRI23" s="3"/>
      <c r="KRJ23" s="3"/>
      <c r="KRK23" s="3"/>
      <c r="KRL23" s="3"/>
      <c r="KRM23" s="3"/>
      <c r="KRN23" s="3"/>
      <c r="KRO23" s="3"/>
      <c r="KRP23" s="3"/>
      <c r="KRQ23" s="3"/>
      <c r="KRR23" s="3"/>
      <c r="KRS23" s="3"/>
      <c r="KRT23" s="3"/>
      <c r="KRU23" s="3"/>
      <c r="KRV23" s="3"/>
      <c r="KRW23" s="3"/>
      <c r="KRX23" s="3"/>
      <c r="KRY23" s="3"/>
      <c r="KRZ23" s="3"/>
      <c r="KSA23" s="3"/>
      <c r="KSB23" s="3"/>
      <c r="KSC23" s="3"/>
      <c r="KSD23" s="3"/>
      <c r="KSE23" s="3"/>
      <c r="KSF23" s="3"/>
      <c r="KSG23" s="3"/>
      <c r="KSH23" s="3"/>
      <c r="KSI23" s="3"/>
      <c r="KSJ23" s="3"/>
      <c r="KSK23" s="3"/>
      <c r="KSL23" s="3"/>
      <c r="KSM23" s="3"/>
      <c r="KSN23" s="3"/>
      <c r="KSO23" s="3"/>
      <c r="KSP23" s="3"/>
      <c r="KSQ23" s="3"/>
      <c r="KSR23" s="3"/>
      <c r="KSS23" s="3"/>
      <c r="KST23" s="3"/>
      <c r="KSU23" s="3"/>
      <c r="KSV23" s="3"/>
      <c r="KSW23" s="3"/>
      <c r="KSX23" s="3"/>
      <c r="KSY23" s="3"/>
      <c r="KSZ23" s="3"/>
      <c r="KTA23" s="3"/>
      <c r="KTB23" s="3"/>
      <c r="KTC23" s="3"/>
      <c r="KTD23" s="3"/>
      <c r="KTE23" s="3"/>
      <c r="KTF23" s="3"/>
      <c r="KTG23" s="3"/>
      <c r="KTH23" s="3"/>
      <c r="KTI23" s="3"/>
      <c r="KTJ23" s="3"/>
      <c r="KTK23" s="3"/>
      <c r="KTL23" s="3"/>
      <c r="KTM23" s="3"/>
      <c r="KTN23" s="3"/>
      <c r="KTO23" s="3"/>
      <c r="KTP23" s="3"/>
      <c r="KTQ23" s="3"/>
      <c r="KTR23" s="3"/>
      <c r="KTS23" s="3"/>
      <c r="KTT23" s="3"/>
      <c r="KTU23" s="3"/>
      <c r="KTV23" s="3"/>
      <c r="KTW23" s="3"/>
      <c r="KTX23" s="3"/>
      <c r="KTY23" s="3"/>
      <c r="KTZ23" s="3"/>
      <c r="KUA23" s="3"/>
      <c r="KUB23" s="3"/>
      <c r="KUC23" s="3"/>
      <c r="KUD23" s="3"/>
      <c r="KUE23" s="3"/>
      <c r="KUF23" s="3"/>
      <c r="KUG23" s="3"/>
      <c r="KUH23" s="3"/>
      <c r="KUI23" s="3"/>
      <c r="KUJ23" s="3"/>
      <c r="KUK23" s="3"/>
      <c r="KUL23" s="3"/>
      <c r="KUM23" s="3"/>
      <c r="KUN23" s="3"/>
      <c r="KUO23" s="3"/>
      <c r="KUP23" s="3"/>
      <c r="KUQ23" s="3"/>
      <c r="KUR23" s="3"/>
      <c r="KUS23" s="3"/>
      <c r="KUT23" s="3"/>
      <c r="KUU23" s="3"/>
      <c r="KUV23" s="3"/>
      <c r="KUW23" s="3"/>
      <c r="KUX23" s="3"/>
      <c r="KUY23" s="3"/>
      <c r="KUZ23" s="3"/>
      <c r="KVA23" s="3"/>
      <c r="KVB23" s="3"/>
      <c r="KVC23" s="3"/>
      <c r="KVD23" s="3"/>
      <c r="KVE23" s="3"/>
      <c r="KVF23" s="3"/>
      <c r="KVG23" s="3"/>
      <c r="KVH23" s="3"/>
      <c r="KVI23" s="3"/>
      <c r="KVJ23" s="3"/>
      <c r="KVK23" s="3"/>
      <c r="KVL23" s="3"/>
      <c r="KVM23" s="3"/>
      <c r="KVN23" s="3"/>
      <c r="KVO23" s="3"/>
      <c r="KVP23" s="3"/>
      <c r="KVQ23" s="3"/>
      <c r="KVR23" s="3"/>
      <c r="KVS23" s="3"/>
      <c r="KVT23" s="3"/>
      <c r="KVU23" s="3"/>
      <c r="KVV23" s="3"/>
      <c r="KVW23" s="3"/>
      <c r="KVX23" s="3"/>
      <c r="KVY23" s="3"/>
      <c r="KVZ23" s="3"/>
      <c r="KWA23" s="3"/>
      <c r="KWB23" s="3"/>
      <c r="KWC23" s="3"/>
      <c r="KWD23" s="3"/>
      <c r="KWE23" s="3"/>
      <c r="KWF23" s="3"/>
      <c r="KWG23" s="3"/>
      <c r="KWH23" s="3"/>
      <c r="KWI23" s="3"/>
      <c r="KWJ23" s="3"/>
      <c r="KWK23" s="3"/>
      <c r="KWL23" s="3"/>
      <c r="KWM23" s="3"/>
      <c r="KWN23" s="3"/>
      <c r="KWO23" s="3"/>
      <c r="KWP23" s="3"/>
      <c r="KWQ23" s="3"/>
      <c r="KWR23" s="3"/>
      <c r="KWS23" s="3"/>
      <c r="KWT23" s="3"/>
      <c r="KWU23" s="3"/>
      <c r="KWV23" s="3"/>
      <c r="KWW23" s="3"/>
      <c r="KWX23" s="3"/>
      <c r="KWY23" s="3"/>
      <c r="KWZ23" s="3"/>
      <c r="KXA23" s="3"/>
      <c r="KXB23" s="3"/>
      <c r="KXC23" s="3"/>
      <c r="KXD23" s="3"/>
      <c r="KXE23" s="3"/>
      <c r="KXF23" s="3"/>
      <c r="KXG23" s="3"/>
      <c r="KXH23" s="3"/>
      <c r="KXI23" s="3"/>
      <c r="KXJ23" s="3"/>
      <c r="KXK23" s="3"/>
      <c r="KXL23" s="3"/>
      <c r="KXM23" s="3"/>
      <c r="KXN23" s="3"/>
      <c r="KXO23" s="3"/>
      <c r="KXP23" s="3"/>
      <c r="KXQ23" s="3"/>
      <c r="KXR23" s="3"/>
      <c r="KXS23" s="3"/>
      <c r="KXT23" s="3"/>
      <c r="KXU23" s="3"/>
      <c r="KXV23" s="3"/>
      <c r="KXW23" s="3"/>
      <c r="KXX23" s="3"/>
      <c r="KXY23" s="3"/>
      <c r="KXZ23" s="3"/>
      <c r="KYA23" s="3"/>
      <c r="KYB23" s="3"/>
      <c r="KYC23" s="3"/>
      <c r="KYD23" s="3"/>
      <c r="KYE23" s="3"/>
      <c r="KYF23" s="3"/>
      <c r="KYG23" s="3"/>
      <c r="KYH23" s="3"/>
      <c r="KYI23" s="3"/>
      <c r="KYJ23" s="3"/>
      <c r="KYK23" s="3"/>
      <c r="KYL23" s="3"/>
      <c r="KYM23" s="3"/>
      <c r="KYN23" s="3"/>
      <c r="KYO23" s="3"/>
      <c r="KYP23" s="3"/>
      <c r="KYQ23" s="3"/>
      <c r="KYR23" s="3"/>
      <c r="KYS23" s="3"/>
      <c r="KYT23" s="3"/>
      <c r="KYU23" s="3"/>
      <c r="KYV23" s="3"/>
      <c r="KYW23" s="3"/>
      <c r="KYX23" s="3"/>
      <c r="KYY23" s="3"/>
      <c r="KYZ23" s="3"/>
      <c r="KZA23" s="3"/>
      <c r="KZB23" s="3"/>
      <c r="KZC23" s="3"/>
      <c r="KZD23" s="3"/>
      <c r="KZE23" s="3"/>
      <c r="KZF23" s="3"/>
      <c r="KZG23" s="3"/>
      <c r="KZH23" s="3"/>
      <c r="KZI23" s="3"/>
      <c r="KZJ23" s="3"/>
      <c r="KZK23" s="3"/>
      <c r="KZL23" s="3"/>
      <c r="KZM23" s="3"/>
      <c r="KZN23" s="3"/>
      <c r="KZO23" s="3"/>
      <c r="KZP23" s="3"/>
      <c r="KZQ23" s="3"/>
      <c r="KZR23" s="3"/>
      <c r="KZS23" s="3"/>
      <c r="KZT23" s="3"/>
      <c r="KZU23" s="3"/>
      <c r="KZV23" s="3"/>
      <c r="KZW23" s="3"/>
      <c r="KZX23" s="3"/>
      <c r="KZY23" s="3"/>
      <c r="KZZ23" s="3"/>
      <c r="LAA23" s="3"/>
      <c r="LAB23" s="3"/>
      <c r="LAC23" s="3"/>
      <c r="LAD23" s="3"/>
      <c r="LAE23" s="3"/>
      <c r="LAF23" s="3"/>
      <c r="LAG23" s="3"/>
      <c r="LAH23" s="3"/>
      <c r="LAI23" s="3"/>
      <c r="LAJ23" s="3"/>
      <c r="LAK23" s="3"/>
      <c r="LAL23" s="3"/>
      <c r="LAM23" s="3"/>
      <c r="LAN23" s="3"/>
      <c r="LAO23" s="3"/>
      <c r="LAP23" s="3"/>
      <c r="LAQ23" s="3"/>
      <c r="LAR23" s="3"/>
      <c r="LAS23" s="3"/>
      <c r="LAT23" s="3"/>
      <c r="LAU23" s="3"/>
      <c r="LAV23" s="3"/>
      <c r="LAW23" s="3"/>
      <c r="LAX23" s="3"/>
      <c r="LAY23" s="3"/>
      <c r="LAZ23" s="3"/>
      <c r="LBA23" s="3"/>
      <c r="LBB23" s="3"/>
      <c r="LBC23" s="3"/>
      <c r="LBD23" s="3"/>
      <c r="LBE23" s="3"/>
      <c r="LBF23" s="3"/>
      <c r="LBG23" s="3"/>
      <c r="LBH23" s="3"/>
      <c r="LBI23" s="3"/>
      <c r="LBJ23" s="3"/>
      <c r="LBK23" s="3"/>
      <c r="LBL23" s="3"/>
      <c r="LBM23" s="3"/>
      <c r="LBN23" s="3"/>
      <c r="LBO23" s="3"/>
      <c r="LBP23" s="3"/>
      <c r="LBQ23" s="3"/>
      <c r="LBR23" s="3"/>
      <c r="LBS23" s="3"/>
      <c r="LBT23" s="3"/>
      <c r="LBU23" s="3"/>
      <c r="LBV23" s="3"/>
      <c r="LBW23" s="3"/>
      <c r="LBX23" s="3"/>
      <c r="LBY23" s="3"/>
      <c r="LBZ23" s="3"/>
      <c r="LCA23" s="3"/>
      <c r="LCB23" s="3"/>
      <c r="LCC23" s="3"/>
      <c r="LCD23" s="3"/>
      <c r="LCE23" s="3"/>
      <c r="LCF23" s="3"/>
      <c r="LCG23" s="3"/>
      <c r="LCH23" s="3"/>
      <c r="LCI23" s="3"/>
      <c r="LCJ23" s="3"/>
      <c r="LCK23" s="3"/>
      <c r="LCL23" s="3"/>
      <c r="LCM23" s="3"/>
      <c r="LCN23" s="3"/>
      <c r="LCO23" s="3"/>
      <c r="LCP23" s="3"/>
      <c r="LCQ23" s="3"/>
      <c r="LCR23" s="3"/>
      <c r="LCS23" s="3"/>
      <c r="LCT23" s="3"/>
      <c r="LCU23" s="3"/>
      <c r="LCV23" s="3"/>
      <c r="LCW23" s="3"/>
      <c r="LCX23" s="3"/>
      <c r="LCY23" s="3"/>
      <c r="LCZ23" s="3"/>
      <c r="LDA23" s="3"/>
      <c r="LDB23" s="3"/>
      <c r="LDC23" s="3"/>
      <c r="LDD23" s="3"/>
      <c r="LDE23" s="3"/>
      <c r="LDF23" s="3"/>
      <c r="LDG23" s="3"/>
      <c r="LDH23" s="3"/>
      <c r="LDI23" s="3"/>
      <c r="LDJ23" s="3"/>
      <c r="LDK23" s="3"/>
      <c r="LDL23" s="3"/>
      <c r="LDM23" s="3"/>
      <c r="LDN23" s="3"/>
      <c r="LDO23" s="3"/>
      <c r="LDP23" s="3"/>
      <c r="LDQ23" s="3"/>
      <c r="LDR23" s="3"/>
      <c r="LDS23" s="3"/>
      <c r="LDT23" s="3"/>
      <c r="LDU23" s="3"/>
      <c r="LDV23" s="3"/>
      <c r="LDW23" s="3"/>
      <c r="LDX23" s="3"/>
      <c r="LDY23" s="3"/>
      <c r="LDZ23" s="3"/>
      <c r="LEA23" s="3"/>
      <c r="LEB23" s="3"/>
      <c r="LEC23" s="3"/>
      <c r="LED23" s="3"/>
      <c r="LEE23" s="3"/>
      <c r="LEF23" s="3"/>
      <c r="LEG23" s="3"/>
      <c r="LEH23" s="3"/>
      <c r="LEI23" s="3"/>
      <c r="LEJ23" s="3"/>
      <c r="LEK23" s="3"/>
      <c r="LEL23" s="3"/>
      <c r="LEM23" s="3"/>
      <c r="LEN23" s="3"/>
      <c r="LEO23" s="3"/>
      <c r="LEP23" s="3"/>
      <c r="LEQ23" s="3"/>
      <c r="LER23" s="3"/>
      <c r="LES23" s="3"/>
      <c r="LET23" s="3"/>
      <c r="LEU23" s="3"/>
      <c r="LEV23" s="3"/>
      <c r="LEW23" s="3"/>
      <c r="LEX23" s="3"/>
      <c r="LEY23" s="3"/>
      <c r="LEZ23" s="3"/>
      <c r="LFA23" s="3"/>
      <c r="LFB23" s="3"/>
      <c r="LFC23" s="3"/>
      <c r="LFD23" s="3"/>
      <c r="LFE23" s="3"/>
      <c r="LFF23" s="3"/>
      <c r="LFG23" s="3"/>
      <c r="LFH23" s="3"/>
      <c r="LFI23" s="3"/>
      <c r="LFJ23" s="3"/>
      <c r="LFK23" s="3"/>
      <c r="LFL23" s="3"/>
      <c r="LFM23" s="3"/>
      <c r="LFN23" s="3"/>
      <c r="LFO23" s="3"/>
      <c r="LFP23" s="3"/>
      <c r="LFQ23" s="3"/>
      <c r="LFR23" s="3"/>
      <c r="LFS23" s="3"/>
      <c r="LFT23" s="3"/>
      <c r="LFU23" s="3"/>
      <c r="LFV23" s="3"/>
      <c r="LFW23" s="3"/>
      <c r="LFX23" s="3"/>
      <c r="LFY23" s="3"/>
      <c r="LFZ23" s="3"/>
      <c r="LGA23" s="3"/>
      <c r="LGB23" s="3"/>
      <c r="LGC23" s="3"/>
      <c r="LGD23" s="3"/>
      <c r="LGE23" s="3"/>
      <c r="LGF23" s="3"/>
      <c r="LGG23" s="3"/>
      <c r="LGH23" s="3"/>
      <c r="LGI23" s="3"/>
      <c r="LGJ23" s="3"/>
      <c r="LGK23" s="3"/>
      <c r="LGL23" s="3"/>
      <c r="LGM23" s="3"/>
      <c r="LGN23" s="3"/>
      <c r="LGO23" s="3"/>
      <c r="LGP23" s="3"/>
      <c r="LGQ23" s="3"/>
      <c r="LGR23" s="3"/>
      <c r="LGS23" s="3"/>
      <c r="LGT23" s="3"/>
      <c r="LGU23" s="3"/>
      <c r="LGV23" s="3"/>
      <c r="LGW23" s="3"/>
      <c r="LGX23" s="3"/>
      <c r="LGY23" s="3"/>
      <c r="LGZ23" s="3"/>
      <c r="LHA23" s="3"/>
      <c r="LHB23" s="3"/>
      <c r="LHC23" s="3"/>
      <c r="LHD23" s="3"/>
      <c r="LHE23" s="3"/>
      <c r="LHF23" s="3"/>
      <c r="LHG23" s="3"/>
      <c r="LHH23" s="3"/>
      <c r="LHI23" s="3"/>
      <c r="LHJ23" s="3"/>
      <c r="LHK23" s="3"/>
      <c r="LHL23" s="3"/>
      <c r="LHM23" s="3"/>
      <c r="LHN23" s="3"/>
      <c r="LHO23" s="3"/>
      <c r="LHP23" s="3"/>
      <c r="LHQ23" s="3"/>
      <c r="LHR23" s="3"/>
      <c r="LHS23" s="3"/>
      <c r="LHT23" s="3"/>
      <c r="LHU23" s="3"/>
      <c r="LHV23" s="3"/>
      <c r="LHW23" s="3"/>
      <c r="LHX23" s="3"/>
      <c r="LHY23" s="3"/>
      <c r="LHZ23" s="3"/>
      <c r="LIA23" s="3"/>
      <c r="LIB23" s="3"/>
      <c r="LIC23" s="3"/>
      <c r="LID23" s="3"/>
      <c r="LIE23" s="3"/>
      <c r="LIF23" s="3"/>
      <c r="LIG23" s="3"/>
      <c r="LIH23" s="3"/>
      <c r="LII23" s="3"/>
      <c r="LIJ23" s="3"/>
      <c r="LIK23" s="3"/>
      <c r="LIL23" s="3"/>
      <c r="LIM23" s="3"/>
      <c r="LIN23" s="3"/>
      <c r="LIO23" s="3"/>
      <c r="LIP23" s="3"/>
      <c r="LIQ23" s="3"/>
      <c r="LIR23" s="3"/>
      <c r="LIS23" s="3"/>
      <c r="LIT23" s="3"/>
      <c r="LIU23" s="3"/>
      <c r="LIV23" s="3"/>
      <c r="LIW23" s="3"/>
      <c r="LIX23" s="3"/>
      <c r="LIY23" s="3"/>
      <c r="LIZ23" s="3"/>
      <c r="LJA23" s="3"/>
      <c r="LJB23" s="3"/>
      <c r="LJC23" s="3"/>
      <c r="LJD23" s="3"/>
      <c r="LJE23" s="3"/>
      <c r="LJF23" s="3"/>
      <c r="LJG23" s="3"/>
      <c r="LJH23" s="3"/>
      <c r="LJI23" s="3"/>
      <c r="LJJ23" s="3"/>
      <c r="LJK23" s="3"/>
      <c r="LJL23" s="3"/>
      <c r="LJM23" s="3"/>
      <c r="LJN23" s="3"/>
      <c r="LJO23" s="3"/>
      <c r="LJP23" s="3"/>
      <c r="LJQ23" s="3"/>
      <c r="LJR23" s="3"/>
      <c r="LJS23" s="3"/>
      <c r="LJT23" s="3"/>
      <c r="LJU23" s="3"/>
      <c r="LJV23" s="3"/>
      <c r="LJW23" s="3"/>
      <c r="LJX23" s="3"/>
      <c r="LJY23" s="3"/>
      <c r="LJZ23" s="3"/>
      <c r="LKA23" s="3"/>
      <c r="LKB23" s="3"/>
      <c r="LKC23" s="3"/>
      <c r="LKD23" s="3"/>
      <c r="LKE23" s="3"/>
      <c r="LKF23" s="3"/>
      <c r="LKG23" s="3"/>
      <c r="LKH23" s="3"/>
      <c r="LKI23" s="3"/>
      <c r="LKJ23" s="3"/>
      <c r="LKK23" s="3"/>
      <c r="LKL23" s="3"/>
      <c r="LKM23" s="3"/>
      <c r="LKN23" s="3"/>
      <c r="LKO23" s="3"/>
      <c r="LKP23" s="3"/>
      <c r="LKQ23" s="3"/>
      <c r="LKR23" s="3"/>
      <c r="LKS23" s="3"/>
      <c r="LKT23" s="3"/>
      <c r="LKU23" s="3"/>
      <c r="LKV23" s="3"/>
      <c r="LKW23" s="3"/>
      <c r="LKX23" s="3"/>
      <c r="LKY23" s="3"/>
      <c r="LKZ23" s="3"/>
      <c r="LLA23" s="3"/>
      <c r="LLB23" s="3"/>
      <c r="LLC23" s="3"/>
      <c r="LLD23" s="3"/>
      <c r="LLE23" s="3"/>
      <c r="LLF23" s="3"/>
      <c r="LLG23" s="3"/>
      <c r="LLH23" s="3"/>
      <c r="LLI23" s="3"/>
      <c r="LLJ23" s="3"/>
      <c r="LLK23" s="3"/>
      <c r="LLL23" s="3"/>
      <c r="LLM23" s="3"/>
      <c r="LLN23" s="3"/>
      <c r="LLO23" s="3"/>
      <c r="LLP23" s="3"/>
      <c r="LLQ23" s="3"/>
      <c r="LLR23" s="3"/>
      <c r="LLS23" s="3"/>
      <c r="LLT23" s="3"/>
      <c r="LLU23" s="3"/>
      <c r="LLV23" s="3"/>
      <c r="LLW23" s="3"/>
      <c r="LLX23" s="3"/>
      <c r="LLY23" s="3"/>
      <c r="LLZ23" s="3"/>
      <c r="LMA23" s="3"/>
      <c r="LMB23" s="3"/>
      <c r="LMC23" s="3"/>
      <c r="LMD23" s="3"/>
      <c r="LME23" s="3"/>
      <c r="LMF23" s="3"/>
      <c r="LMG23" s="3"/>
      <c r="LMH23" s="3"/>
      <c r="LMI23" s="3"/>
      <c r="LMJ23" s="3"/>
      <c r="LMK23" s="3"/>
      <c r="LML23" s="3"/>
      <c r="LMM23" s="3"/>
      <c r="LMN23" s="3"/>
      <c r="LMO23" s="3"/>
      <c r="LMP23" s="3"/>
      <c r="LMQ23" s="3"/>
      <c r="LMR23" s="3"/>
      <c r="LMS23" s="3"/>
      <c r="LMT23" s="3"/>
      <c r="LMU23" s="3"/>
      <c r="LMV23" s="3"/>
      <c r="LMW23" s="3"/>
      <c r="LMX23" s="3"/>
      <c r="LMY23" s="3"/>
      <c r="LMZ23" s="3"/>
      <c r="LNA23" s="3"/>
      <c r="LNB23" s="3"/>
      <c r="LNC23" s="3"/>
      <c r="LND23" s="3"/>
      <c r="LNE23" s="3"/>
      <c r="LNF23" s="3"/>
      <c r="LNG23" s="3"/>
      <c r="LNH23" s="3"/>
      <c r="LNI23" s="3"/>
      <c r="LNJ23" s="3"/>
      <c r="LNK23" s="3"/>
      <c r="LNL23" s="3"/>
      <c r="LNM23" s="3"/>
      <c r="LNN23" s="3"/>
      <c r="LNO23" s="3"/>
      <c r="LNP23" s="3"/>
      <c r="LNQ23" s="3"/>
      <c r="LNR23" s="3"/>
      <c r="LNS23" s="3"/>
      <c r="LNT23" s="3"/>
      <c r="LNU23" s="3"/>
      <c r="LNV23" s="3"/>
      <c r="LNW23" s="3"/>
      <c r="LNX23" s="3"/>
      <c r="LNY23" s="3"/>
      <c r="LNZ23" s="3"/>
      <c r="LOA23" s="3"/>
      <c r="LOB23" s="3"/>
      <c r="LOC23" s="3"/>
      <c r="LOD23" s="3"/>
      <c r="LOE23" s="3"/>
      <c r="LOF23" s="3"/>
      <c r="LOG23" s="3"/>
      <c r="LOH23" s="3"/>
      <c r="LOI23" s="3"/>
      <c r="LOJ23" s="3"/>
      <c r="LOK23" s="3"/>
      <c r="LOL23" s="3"/>
      <c r="LOM23" s="3"/>
      <c r="LON23" s="3"/>
      <c r="LOO23" s="3"/>
      <c r="LOP23" s="3"/>
      <c r="LOQ23" s="3"/>
      <c r="LOR23" s="3"/>
      <c r="LOS23" s="3"/>
      <c r="LOT23" s="3"/>
      <c r="LOU23" s="3"/>
      <c r="LOV23" s="3"/>
      <c r="LOW23" s="3"/>
      <c r="LOX23" s="3"/>
      <c r="LOY23" s="3"/>
      <c r="LOZ23" s="3"/>
      <c r="LPA23" s="3"/>
      <c r="LPB23" s="3"/>
      <c r="LPC23" s="3"/>
      <c r="LPD23" s="3"/>
      <c r="LPE23" s="3"/>
      <c r="LPF23" s="3"/>
      <c r="LPG23" s="3"/>
      <c r="LPH23" s="3"/>
      <c r="LPI23" s="3"/>
      <c r="LPJ23" s="3"/>
      <c r="LPK23" s="3"/>
      <c r="LPL23" s="3"/>
      <c r="LPM23" s="3"/>
      <c r="LPN23" s="3"/>
      <c r="LPO23" s="3"/>
      <c r="LPP23" s="3"/>
      <c r="LPQ23" s="3"/>
      <c r="LPR23" s="3"/>
      <c r="LPS23" s="3"/>
      <c r="LPT23" s="3"/>
      <c r="LPU23" s="3"/>
      <c r="LPV23" s="3"/>
      <c r="LPW23" s="3"/>
      <c r="LPX23" s="3"/>
      <c r="LPY23" s="3"/>
      <c r="LPZ23" s="3"/>
      <c r="LQA23" s="3"/>
      <c r="LQB23" s="3"/>
      <c r="LQC23" s="3"/>
      <c r="LQD23" s="3"/>
      <c r="LQE23" s="3"/>
      <c r="LQF23" s="3"/>
      <c r="LQG23" s="3"/>
      <c r="LQH23" s="3"/>
      <c r="LQI23" s="3"/>
      <c r="LQJ23" s="3"/>
      <c r="LQK23" s="3"/>
      <c r="LQL23" s="3"/>
      <c r="LQM23" s="3"/>
      <c r="LQN23" s="3"/>
      <c r="LQO23" s="3"/>
      <c r="LQP23" s="3"/>
      <c r="LQQ23" s="3"/>
      <c r="LQR23" s="3"/>
      <c r="LQS23" s="3"/>
      <c r="LQT23" s="3"/>
      <c r="LQU23" s="3"/>
      <c r="LQV23" s="3"/>
      <c r="LQW23" s="3"/>
      <c r="LQX23" s="3"/>
      <c r="LQY23" s="3"/>
      <c r="LQZ23" s="3"/>
      <c r="LRA23" s="3"/>
      <c r="LRB23" s="3"/>
      <c r="LRC23" s="3"/>
      <c r="LRD23" s="3"/>
      <c r="LRE23" s="3"/>
      <c r="LRF23" s="3"/>
      <c r="LRG23" s="3"/>
      <c r="LRH23" s="3"/>
      <c r="LRI23" s="3"/>
      <c r="LRJ23" s="3"/>
      <c r="LRK23" s="3"/>
      <c r="LRL23" s="3"/>
      <c r="LRM23" s="3"/>
      <c r="LRN23" s="3"/>
      <c r="LRO23" s="3"/>
      <c r="LRP23" s="3"/>
      <c r="LRQ23" s="3"/>
      <c r="LRR23" s="3"/>
      <c r="LRS23" s="3"/>
      <c r="LRT23" s="3"/>
      <c r="LRU23" s="3"/>
      <c r="LRV23" s="3"/>
      <c r="LRW23" s="3"/>
      <c r="LRX23" s="3"/>
      <c r="LRY23" s="3"/>
      <c r="LRZ23" s="3"/>
      <c r="LSA23" s="3"/>
      <c r="LSB23" s="3"/>
      <c r="LSC23" s="3"/>
      <c r="LSD23" s="3"/>
      <c r="LSE23" s="3"/>
      <c r="LSF23" s="3"/>
      <c r="LSG23" s="3"/>
      <c r="LSH23" s="3"/>
      <c r="LSI23" s="3"/>
      <c r="LSJ23" s="3"/>
      <c r="LSK23" s="3"/>
      <c r="LSL23" s="3"/>
      <c r="LSM23" s="3"/>
      <c r="LSN23" s="3"/>
      <c r="LSO23" s="3"/>
      <c r="LSP23" s="3"/>
      <c r="LSQ23" s="3"/>
      <c r="LSR23" s="3"/>
      <c r="LSS23" s="3"/>
      <c r="LST23" s="3"/>
      <c r="LSU23" s="3"/>
      <c r="LSV23" s="3"/>
      <c r="LSW23" s="3"/>
      <c r="LSX23" s="3"/>
      <c r="LSY23" s="3"/>
      <c r="LSZ23" s="3"/>
      <c r="LTA23" s="3"/>
      <c r="LTB23" s="3"/>
      <c r="LTC23" s="3"/>
      <c r="LTD23" s="3"/>
      <c r="LTE23" s="3"/>
      <c r="LTF23" s="3"/>
      <c r="LTG23" s="3"/>
      <c r="LTH23" s="3"/>
      <c r="LTI23" s="3"/>
      <c r="LTJ23" s="3"/>
      <c r="LTK23" s="3"/>
      <c r="LTL23" s="3"/>
      <c r="LTM23" s="3"/>
      <c r="LTN23" s="3"/>
      <c r="LTO23" s="3"/>
      <c r="LTP23" s="3"/>
      <c r="LTQ23" s="3"/>
      <c r="LTR23" s="3"/>
      <c r="LTS23" s="3"/>
      <c r="LTT23" s="3"/>
      <c r="LTU23" s="3"/>
      <c r="LTV23" s="3"/>
      <c r="LTW23" s="3"/>
      <c r="LTX23" s="3"/>
      <c r="LTY23" s="3"/>
      <c r="LTZ23" s="3"/>
      <c r="LUA23" s="3"/>
      <c r="LUB23" s="3"/>
      <c r="LUC23" s="3"/>
      <c r="LUD23" s="3"/>
      <c r="LUE23" s="3"/>
      <c r="LUF23" s="3"/>
      <c r="LUG23" s="3"/>
      <c r="LUH23" s="3"/>
      <c r="LUI23" s="3"/>
      <c r="LUJ23" s="3"/>
      <c r="LUK23" s="3"/>
      <c r="LUL23" s="3"/>
      <c r="LUM23" s="3"/>
      <c r="LUN23" s="3"/>
      <c r="LUO23" s="3"/>
      <c r="LUP23" s="3"/>
      <c r="LUQ23" s="3"/>
      <c r="LUR23" s="3"/>
      <c r="LUS23" s="3"/>
      <c r="LUT23" s="3"/>
      <c r="LUU23" s="3"/>
      <c r="LUV23" s="3"/>
      <c r="LUW23" s="3"/>
      <c r="LUX23" s="3"/>
      <c r="LUY23" s="3"/>
      <c r="LUZ23" s="3"/>
      <c r="LVA23" s="3"/>
      <c r="LVB23" s="3"/>
      <c r="LVC23" s="3"/>
      <c r="LVD23" s="3"/>
      <c r="LVE23" s="3"/>
      <c r="LVF23" s="3"/>
      <c r="LVG23" s="3"/>
      <c r="LVH23" s="3"/>
      <c r="LVI23" s="3"/>
      <c r="LVJ23" s="3"/>
      <c r="LVK23" s="3"/>
      <c r="LVL23" s="3"/>
      <c r="LVM23" s="3"/>
      <c r="LVN23" s="3"/>
      <c r="LVO23" s="3"/>
      <c r="LVP23" s="3"/>
      <c r="LVQ23" s="3"/>
      <c r="LVR23" s="3"/>
      <c r="LVS23" s="3"/>
      <c r="LVT23" s="3"/>
      <c r="LVU23" s="3"/>
      <c r="LVV23" s="3"/>
      <c r="LVW23" s="3"/>
      <c r="LVX23" s="3"/>
      <c r="LVY23" s="3"/>
      <c r="LVZ23" s="3"/>
      <c r="LWA23" s="3"/>
      <c r="LWB23" s="3"/>
      <c r="LWC23" s="3"/>
      <c r="LWD23" s="3"/>
      <c r="LWE23" s="3"/>
      <c r="LWF23" s="3"/>
      <c r="LWG23" s="3"/>
      <c r="LWH23" s="3"/>
      <c r="LWI23" s="3"/>
      <c r="LWJ23" s="3"/>
      <c r="LWK23" s="3"/>
      <c r="LWL23" s="3"/>
      <c r="LWM23" s="3"/>
      <c r="LWN23" s="3"/>
      <c r="LWO23" s="3"/>
      <c r="LWP23" s="3"/>
      <c r="LWQ23" s="3"/>
      <c r="LWR23" s="3"/>
      <c r="LWS23" s="3"/>
      <c r="LWT23" s="3"/>
      <c r="LWU23" s="3"/>
      <c r="LWV23" s="3"/>
      <c r="LWW23" s="3"/>
      <c r="LWX23" s="3"/>
      <c r="LWY23" s="3"/>
      <c r="LWZ23" s="3"/>
      <c r="LXA23" s="3"/>
      <c r="LXB23" s="3"/>
      <c r="LXC23" s="3"/>
      <c r="LXD23" s="3"/>
      <c r="LXE23" s="3"/>
      <c r="LXF23" s="3"/>
      <c r="LXG23" s="3"/>
      <c r="LXH23" s="3"/>
      <c r="LXI23" s="3"/>
      <c r="LXJ23" s="3"/>
      <c r="LXK23" s="3"/>
      <c r="LXL23" s="3"/>
      <c r="LXM23" s="3"/>
      <c r="LXN23" s="3"/>
      <c r="LXO23" s="3"/>
      <c r="LXP23" s="3"/>
      <c r="LXQ23" s="3"/>
      <c r="LXR23" s="3"/>
      <c r="LXS23" s="3"/>
      <c r="LXT23" s="3"/>
      <c r="LXU23" s="3"/>
      <c r="LXV23" s="3"/>
      <c r="LXW23" s="3"/>
      <c r="LXX23" s="3"/>
      <c r="LXY23" s="3"/>
      <c r="LXZ23" s="3"/>
      <c r="LYA23" s="3"/>
      <c r="LYB23" s="3"/>
      <c r="LYC23" s="3"/>
      <c r="LYD23" s="3"/>
      <c r="LYE23" s="3"/>
      <c r="LYF23" s="3"/>
      <c r="LYG23" s="3"/>
      <c r="LYH23" s="3"/>
      <c r="LYI23" s="3"/>
      <c r="LYJ23" s="3"/>
      <c r="LYK23" s="3"/>
      <c r="LYL23" s="3"/>
      <c r="LYM23" s="3"/>
      <c r="LYN23" s="3"/>
      <c r="LYO23" s="3"/>
      <c r="LYP23" s="3"/>
      <c r="LYQ23" s="3"/>
      <c r="LYR23" s="3"/>
      <c r="LYS23" s="3"/>
      <c r="LYT23" s="3"/>
      <c r="LYU23" s="3"/>
      <c r="LYV23" s="3"/>
      <c r="LYW23" s="3"/>
      <c r="LYX23" s="3"/>
      <c r="LYY23" s="3"/>
      <c r="LYZ23" s="3"/>
      <c r="LZA23" s="3"/>
      <c r="LZB23" s="3"/>
      <c r="LZC23" s="3"/>
      <c r="LZD23" s="3"/>
      <c r="LZE23" s="3"/>
      <c r="LZF23" s="3"/>
      <c r="LZG23" s="3"/>
      <c r="LZH23" s="3"/>
      <c r="LZI23" s="3"/>
      <c r="LZJ23" s="3"/>
      <c r="LZK23" s="3"/>
      <c r="LZL23" s="3"/>
      <c r="LZM23" s="3"/>
      <c r="LZN23" s="3"/>
      <c r="LZO23" s="3"/>
      <c r="LZP23" s="3"/>
      <c r="LZQ23" s="3"/>
      <c r="LZR23" s="3"/>
      <c r="LZS23" s="3"/>
      <c r="LZT23" s="3"/>
      <c r="LZU23" s="3"/>
      <c r="LZV23" s="3"/>
      <c r="LZW23" s="3"/>
      <c r="LZX23" s="3"/>
      <c r="LZY23" s="3"/>
      <c r="LZZ23" s="3"/>
      <c r="MAA23" s="3"/>
      <c r="MAB23" s="3"/>
      <c r="MAC23" s="3"/>
      <c r="MAD23" s="3"/>
      <c r="MAE23" s="3"/>
      <c r="MAF23" s="3"/>
      <c r="MAG23" s="3"/>
      <c r="MAH23" s="3"/>
      <c r="MAI23" s="3"/>
      <c r="MAJ23" s="3"/>
      <c r="MAK23" s="3"/>
      <c r="MAL23" s="3"/>
      <c r="MAM23" s="3"/>
      <c r="MAN23" s="3"/>
      <c r="MAO23" s="3"/>
      <c r="MAP23" s="3"/>
      <c r="MAQ23" s="3"/>
      <c r="MAR23" s="3"/>
      <c r="MAS23" s="3"/>
      <c r="MAT23" s="3"/>
      <c r="MAU23" s="3"/>
      <c r="MAV23" s="3"/>
      <c r="MAW23" s="3"/>
      <c r="MAX23" s="3"/>
      <c r="MAY23" s="3"/>
      <c r="MAZ23" s="3"/>
      <c r="MBA23" s="3"/>
      <c r="MBB23" s="3"/>
      <c r="MBC23" s="3"/>
      <c r="MBD23" s="3"/>
      <c r="MBE23" s="3"/>
      <c r="MBF23" s="3"/>
      <c r="MBG23" s="3"/>
      <c r="MBH23" s="3"/>
      <c r="MBI23" s="3"/>
      <c r="MBJ23" s="3"/>
      <c r="MBK23" s="3"/>
      <c r="MBL23" s="3"/>
      <c r="MBM23" s="3"/>
      <c r="MBN23" s="3"/>
      <c r="MBO23" s="3"/>
      <c r="MBP23" s="3"/>
      <c r="MBQ23" s="3"/>
      <c r="MBR23" s="3"/>
      <c r="MBS23" s="3"/>
      <c r="MBT23" s="3"/>
      <c r="MBU23" s="3"/>
      <c r="MBV23" s="3"/>
      <c r="MBW23" s="3"/>
      <c r="MBX23" s="3"/>
      <c r="MBY23" s="3"/>
      <c r="MBZ23" s="3"/>
      <c r="MCA23" s="3"/>
      <c r="MCB23" s="3"/>
      <c r="MCC23" s="3"/>
      <c r="MCD23" s="3"/>
      <c r="MCE23" s="3"/>
      <c r="MCF23" s="3"/>
      <c r="MCG23" s="3"/>
      <c r="MCH23" s="3"/>
      <c r="MCI23" s="3"/>
      <c r="MCJ23" s="3"/>
      <c r="MCK23" s="3"/>
      <c r="MCL23" s="3"/>
      <c r="MCM23" s="3"/>
      <c r="MCN23" s="3"/>
      <c r="MCO23" s="3"/>
      <c r="MCP23" s="3"/>
      <c r="MCQ23" s="3"/>
      <c r="MCR23" s="3"/>
      <c r="MCS23" s="3"/>
      <c r="MCT23" s="3"/>
      <c r="MCU23" s="3"/>
      <c r="MCV23" s="3"/>
      <c r="MCW23" s="3"/>
      <c r="MCX23" s="3"/>
      <c r="MCY23" s="3"/>
      <c r="MCZ23" s="3"/>
      <c r="MDA23" s="3"/>
      <c r="MDB23" s="3"/>
      <c r="MDC23" s="3"/>
      <c r="MDD23" s="3"/>
      <c r="MDE23" s="3"/>
      <c r="MDF23" s="3"/>
      <c r="MDG23" s="3"/>
      <c r="MDH23" s="3"/>
      <c r="MDI23" s="3"/>
      <c r="MDJ23" s="3"/>
      <c r="MDK23" s="3"/>
      <c r="MDL23" s="3"/>
      <c r="MDM23" s="3"/>
      <c r="MDN23" s="3"/>
      <c r="MDO23" s="3"/>
      <c r="MDP23" s="3"/>
      <c r="MDQ23" s="3"/>
      <c r="MDR23" s="3"/>
      <c r="MDS23" s="3"/>
      <c r="MDT23" s="3"/>
      <c r="MDU23" s="3"/>
      <c r="MDV23" s="3"/>
      <c r="MDW23" s="3"/>
      <c r="MDX23" s="3"/>
      <c r="MDY23" s="3"/>
      <c r="MDZ23" s="3"/>
      <c r="MEA23" s="3"/>
      <c r="MEB23" s="3"/>
      <c r="MEC23" s="3"/>
      <c r="MED23" s="3"/>
      <c r="MEE23" s="3"/>
      <c r="MEF23" s="3"/>
      <c r="MEG23" s="3"/>
      <c r="MEH23" s="3"/>
      <c r="MEI23" s="3"/>
      <c r="MEJ23" s="3"/>
      <c r="MEK23" s="3"/>
      <c r="MEL23" s="3"/>
      <c r="MEM23" s="3"/>
      <c r="MEN23" s="3"/>
      <c r="MEO23" s="3"/>
      <c r="MEP23" s="3"/>
      <c r="MEQ23" s="3"/>
      <c r="MER23" s="3"/>
      <c r="MES23" s="3"/>
      <c r="MET23" s="3"/>
      <c r="MEU23" s="3"/>
      <c r="MEV23" s="3"/>
      <c r="MEW23" s="3"/>
      <c r="MEX23" s="3"/>
      <c r="MEY23" s="3"/>
      <c r="MEZ23" s="3"/>
      <c r="MFA23" s="3"/>
      <c r="MFB23" s="3"/>
      <c r="MFC23" s="3"/>
      <c r="MFD23" s="3"/>
      <c r="MFE23" s="3"/>
      <c r="MFF23" s="3"/>
      <c r="MFG23" s="3"/>
      <c r="MFH23" s="3"/>
      <c r="MFI23" s="3"/>
      <c r="MFJ23" s="3"/>
      <c r="MFK23" s="3"/>
      <c r="MFL23" s="3"/>
      <c r="MFM23" s="3"/>
      <c r="MFN23" s="3"/>
      <c r="MFO23" s="3"/>
      <c r="MFP23" s="3"/>
      <c r="MFQ23" s="3"/>
      <c r="MFR23" s="3"/>
      <c r="MFS23" s="3"/>
      <c r="MFT23" s="3"/>
      <c r="MFU23" s="3"/>
      <c r="MFV23" s="3"/>
      <c r="MFW23" s="3"/>
      <c r="MFX23" s="3"/>
      <c r="MFY23" s="3"/>
      <c r="MFZ23" s="3"/>
      <c r="MGA23" s="3"/>
      <c r="MGB23" s="3"/>
      <c r="MGC23" s="3"/>
      <c r="MGD23" s="3"/>
      <c r="MGE23" s="3"/>
      <c r="MGF23" s="3"/>
      <c r="MGG23" s="3"/>
      <c r="MGH23" s="3"/>
      <c r="MGI23" s="3"/>
      <c r="MGJ23" s="3"/>
      <c r="MGK23" s="3"/>
      <c r="MGL23" s="3"/>
      <c r="MGM23" s="3"/>
      <c r="MGN23" s="3"/>
      <c r="MGO23" s="3"/>
      <c r="MGP23" s="3"/>
      <c r="MGQ23" s="3"/>
      <c r="MGR23" s="3"/>
      <c r="MGS23" s="3"/>
      <c r="MGT23" s="3"/>
      <c r="MGU23" s="3"/>
      <c r="MGV23" s="3"/>
      <c r="MGW23" s="3"/>
      <c r="MGX23" s="3"/>
      <c r="MGY23" s="3"/>
      <c r="MGZ23" s="3"/>
      <c r="MHA23" s="3"/>
      <c r="MHB23" s="3"/>
      <c r="MHC23" s="3"/>
      <c r="MHD23" s="3"/>
      <c r="MHE23" s="3"/>
      <c r="MHF23" s="3"/>
      <c r="MHG23" s="3"/>
      <c r="MHH23" s="3"/>
      <c r="MHI23" s="3"/>
      <c r="MHJ23" s="3"/>
      <c r="MHK23" s="3"/>
      <c r="MHL23" s="3"/>
      <c r="MHM23" s="3"/>
      <c r="MHN23" s="3"/>
      <c r="MHO23" s="3"/>
      <c r="MHP23" s="3"/>
      <c r="MHQ23" s="3"/>
      <c r="MHR23" s="3"/>
      <c r="MHS23" s="3"/>
      <c r="MHT23" s="3"/>
      <c r="MHU23" s="3"/>
      <c r="MHV23" s="3"/>
      <c r="MHW23" s="3"/>
      <c r="MHX23" s="3"/>
      <c r="MHY23" s="3"/>
      <c r="MHZ23" s="3"/>
      <c r="MIA23" s="3"/>
      <c r="MIB23" s="3"/>
      <c r="MIC23" s="3"/>
      <c r="MID23" s="3"/>
      <c r="MIE23" s="3"/>
      <c r="MIF23" s="3"/>
      <c r="MIG23" s="3"/>
      <c r="MIH23" s="3"/>
      <c r="MII23" s="3"/>
      <c r="MIJ23" s="3"/>
      <c r="MIK23" s="3"/>
      <c r="MIL23" s="3"/>
      <c r="MIM23" s="3"/>
      <c r="MIN23" s="3"/>
      <c r="MIO23" s="3"/>
      <c r="MIP23" s="3"/>
      <c r="MIQ23" s="3"/>
      <c r="MIR23" s="3"/>
      <c r="MIS23" s="3"/>
      <c r="MIT23" s="3"/>
      <c r="MIU23" s="3"/>
      <c r="MIV23" s="3"/>
      <c r="MIW23" s="3"/>
      <c r="MIX23" s="3"/>
      <c r="MIY23" s="3"/>
      <c r="MIZ23" s="3"/>
      <c r="MJA23" s="3"/>
      <c r="MJB23" s="3"/>
      <c r="MJC23" s="3"/>
      <c r="MJD23" s="3"/>
      <c r="MJE23" s="3"/>
      <c r="MJF23" s="3"/>
      <c r="MJG23" s="3"/>
      <c r="MJH23" s="3"/>
      <c r="MJI23" s="3"/>
      <c r="MJJ23" s="3"/>
      <c r="MJK23" s="3"/>
      <c r="MJL23" s="3"/>
      <c r="MJM23" s="3"/>
      <c r="MJN23" s="3"/>
      <c r="MJO23" s="3"/>
      <c r="MJP23" s="3"/>
      <c r="MJQ23" s="3"/>
      <c r="MJR23" s="3"/>
      <c r="MJS23" s="3"/>
      <c r="MJT23" s="3"/>
      <c r="MJU23" s="3"/>
      <c r="MJV23" s="3"/>
      <c r="MJW23" s="3"/>
      <c r="MJX23" s="3"/>
      <c r="MJY23" s="3"/>
      <c r="MJZ23" s="3"/>
      <c r="MKA23" s="3"/>
      <c r="MKB23" s="3"/>
      <c r="MKC23" s="3"/>
      <c r="MKD23" s="3"/>
      <c r="MKE23" s="3"/>
      <c r="MKF23" s="3"/>
      <c r="MKG23" s="3"/>
      <c r="MKH23" s="3"/>
      <c r="MKI23" s="3"/>
      <c r="MKJ23" s="3"/>
      <c r="MKK23" s="3"/>
      <c r="MKL23" s="3"/>
      <c r="MKM23" s="3"/>
      <c r="MKN23" s="3"/>
      <c r="MKO23" s="3"/>
      <c r="MKP23" s="3"/>
      <c r="MKQ23" s="3"/>
      <c r="MKR23" s="3"/>
      <c r="MKS23" s="3"/>
      <c r="MKT23" s="3"/>
      <c r="MKU23" s="3"/>
      <c r="MKV23" s="3"/>
      <c r="MKW23" s="3"/>
      <c r="MKX23" s="3"/>
      <c r="MKY23" s="3"/>
      <c r="MKZ23" s="3"/>
      <c r="MLA23" s="3"/>
      <c r="MLB23" s="3"/>
      <c r="MLC23" s="3"/>
      <c r="MLD23" s="3"/>
      <c r="MLE23" s="3"/>
      <c r="MLF23" s="3"/>
      <c r="MLG23" s="3"/>
      <c r="MLH23" s="3"/>
      <c r="MLI23" s="3"/>
      <c r="MLJ23" s="3"/>
      <c r="MLK23" s="3"/>
      <c r="MLL23" s="3"/>
      <c r="MLM23" s="3"/>
      <c r="MLN23" s="3"/>
      <c r="MLO23" s="3"/>
      <c r="MLP23" s="3"/>
      <c r="MLQ23" s="3"/>
      <c r="MLR23" s="3"/>
      <c r="MLS23" s="3"/>
      <c r="MLT23" s="3"/>
      <c r="MLU23" s="3"/>
      <c r="MLV23" s="3"/>
      <c r="MLW23" s="3"/>
      <c r="MLX23" s="3"/>
      <c r="MLY23" s="3"/>
      <c r="MLZ23" s="3"/>
      <c r="MMA23" s="3"/>
      <c r="MMB23" s="3"/>
      <c r="MMC23" s="3"/>
      <c r="MMD23" s="3"/>
      <c r="MME23" s="3"/>
      <c r="MMF23" s="3"/>
      <c r="MMG23" s="3"/>
      <c r="MMH23" s="3"/>
      <c r="MMI23" s="3"/>
      <c r="MMJ23" s="3"/>
      <c r="MMK23" s="3"/>
      <c r="MML23" s="3"/>
      <c r="MMM23" s="3"/>
      <c r="MMN23" s="3"/>
      <c r="MMO23" s="3"/>
      <c r="MMP23" s="3"/>
      <c r="MMQ23" s="3"/>
      <c r="MMR23" s="3"/>
      <c r="MMS23" s="3"/>
      <c r="MMT23" s="3"/>
      <c r="MMU23" s="3"/>
      <c r="MMV23" s="3"/>
      <c r="MMW23" s="3"/>
      <c r="MMX23" s="3"/>
      <c r="MMY23" s="3"/>
      <c r="MMZ23" s="3"/>
      <c r="MNA23" s="3"/>
      <c r="MNB23" s="3"/>
      <c r="MNC23" s="3"/>
      <c r="MND23" s="3"/>
      <c r="MNE23" s="3"/>
      <c r="MNF23" s="3"/>
      <c r="MNG23" s="3"/>
      <c r="MNH23" s="3"/>
      <c r="MNI23" s="3"/>
      <c r="MNJ23" s="3"/>
      <c r="MNK23" s="3"/>
      <c r="MNL23" s="3"/>
      <c r="MNM23" s="3"/>
      <c r="MNN23" s="3"/>
      <c r="MNO23" s="3"/>
      <c r="MNP23" s="3"/>
      <c r="MNQ23" s="3"/>
      <c r="MNR23" s="3"/>
      <c r="MNS23" s="3"/>
      <c r="MNT23" s="3"/>
      <c r="MNU23" s="3"/>
      <c r="MNV23" s="3"/>
      <c r="MNW23" s="3"/>
      <c r="MNX23" s="3"/>
      <c r="MNY23" s="3"/>
      <c r="MNZ23" s="3"/>
      <c r="MOA23" s="3"/>
      <c r="MOB23" s="3"/>
      <c r="MOC23" s="3"/>
      <c r="MOD23" s="3"/>
      <c r="MOE23" s="3"/>
      <c r="MOF23" s="3"/>
      <c r="MOG23" s="3"/>
      <c r="MOH23" s="3"/>
      <c r="MOI23" s="3"/>
      <c r="MOJ23" s="3"/>
      <c r="MOK23" s="3"/>
      <c r="MOL23" s="3"/>
      <c r="MOM23" s="3"/>
      <c r="MON23" s="3"/>
      <c r="MOO23" s="3"/>
      <c r="MOP23" s="3"/>
      <c r="MOQ23" s="3"/>
      <c r="MOR23" s="3"/>
      <c r="MOS23" s="3"/>
      <c r="MOT23" s="3"/>
      <c r="MOU23" s="3"/>
      <c r="MOV23" s="3"/>
      <c r="MOW23" s="3"/>
      <c r="MOX23" s="3"/>
      <c r="MOY23" s="3"/>
      <c r="MOZ23" s="3"/>
      <c r="MPA23" s="3"/>
      <c r="MPB23" s="3"/>
      <c r="MPC23" s="3"/>
      <c r="MPD23" s="3"/>
      <c r="MPE23" s="3"/>
      <c r="MPF23" s="3"/>
      <c r="MPG23" s="3"/>
      <c r="MPH23" s="3"/>
      <c r="MPI23" s="3"/>
      <c r="MPJ23" s="3"/>
      <c r="MPK23" s="3"/>
      <c r="MPL23" s="3"/>
      <c r="MPM23" s="3"/>
      <c r="MPN23" s="3"/>
      <c r="MPO23" s="3"/>
      <c r="MPP23" s="3"/>
      <c r="MPQ23" s="3"/>
      <c r="MPR23" s="3"/>
      <c r="MPS23" s="3"/>
      <c r="MPT23" s="3"/>
      <c r="MPU23" s="3"/>
      <c r="MPV23" s="3"/>
      <c r="MPW23" s="3"/>
      <c r="MPX23" s="3"/>
      <c r="MPY23" s="3"/>
      <c r="MPZ23" s="3"/>
      <c r="MQA23" s="3"/>
      <c r="MQB23" s="3"/>
      <c r="MQC23" s="3"/>
      <c r="MQD23" s="3"/>
      <c r="MQE23" s="3"/>
      <c r="MQF23" s="3"/>
      <c r="MQG23" s="3"/>
      <c r="MQH23" s="3"/>
      <c r="MQI23" s="3"/>
      <c r="MQJ23" s="3"/>
      <c r="MQK23" s="3"/>
      <c r="MQL23" s="3"/>
      <c r="MQM23" s="3"/>
      <c r="MQN23" s="3"/>
      <c r="MQO23" s="3"/>
      <c r="MQP23" s="3"/>
      <c r="MQQ23" s="3"/>
      <c r="MQR23" s="3"/>
      <c r="MQS23" s="3"/>
      <c r="MQT23" s="3"/>
      <c r="MQU23" s="3"/>
      <c r="MQV23" s="3"/>
      <c r="MQW23" s="3"/>
      <c r="MQX23" s="3"/>
      <c r="MQY23" s="3"/>
      <c r="MQZ23" s="3"/>
      <c r="MRA23" s="3"/>
      <c r="MRB23" s="3"/>
      <c r="MRC23" s="3"/>
      <c r="MRD23" s="3"/>
      <c r="MRE23" s="3"/>
      <c r="MRF23" s="3"/>
      <c r="MRG23" s="3"/>
      <c r="MRH23" s="3"/>
      <c r="MRI23" s="3"/>
      <c r="MRJ23" s="3"/>
      <c r="MRK23" s="3"/>
      <c r="MRL23" s="3"/>
      <c r="MRM23" s="3"/>
      <c r="MRN23" s="3"/>
      <c r="MRO23" s="3"/>
      <c r="MRP23" s="3"/>
      <c r="MRQ23" s="3"/>
      <c r="MRR23" s="3"/>
      <c r="MRS23" s="3"/>
      <c r="MRT23" s="3"/>
      <c r="MRU23" s="3"/>
      <c r="MRV23" s="3"/>
      <c r="MRW23" s="3"/>
      <c r="MRX23" s="3"/>
      <c r="MRY23" s="3"/>
      <c r="MRZ23" s="3"/>
      <c r="MSA23" s="3"/>
      <c r="MSB23" s="3"/>
      <c r="MSC23" s="3"/>
      <c r="MSD23" s="3"/>
      <c r="MSE23" s="3"/>
      <c r="MSF23" s="3"/>
      <c r="MSG23" s="3"/>
      <c r="MSH23" s="3"/>
      <c r="MSI23" s="3"/>
      <c r="MSJ23" s="3"/>
      <c r="MSK23" s="3"/>
      <c r="MSL23" s="3"/>
      <c r="MSM23" s="3"/>
      <c r="MSN23" s="3"/>
      <c r="MSO23" s="3"/>
      <c r="MSP23" s="3"/>
      <c r="MSQ23" s="3"/>
      <c r="MSR23" s="3"/>
      <c r="MSS23" s="3"/>
      <c r="MST23" s="3"/>
      <c r="MSU23" s="3"/>
      <c r="MSV23" s="3"/>
      <c r="MSW23" s="3"/>
      <c r="MSX23" s="3"/>
      <c r="MSY23" s="3"/>
      <c r="MSZ23" s="3"/>
      <c r="MTA23" s="3"/>
      <c r="MTB23" s="3"/>
      <c r="MTC23" s="3"/>
      <c r="MTD23" s="3"/>
      <c r="MTE23" s="3"/>
      <c r="MTF23" s="3"/>
      <c r="MTG23" s="3"/>
      <c r="MTH23" s="3"/>
      <c r="MTI23" s="3"/>
      <c r="MTJ23" s="3"/>
      <c r="MTK23" s="3"/>
      <c r="MTL23" s="3"/>
      <c r="MTM23" s="3"/>
      <c r="MTN23" s="3"/>
      <c r="MTO23" s="3"/>
      <c r="MTP23" s="3"/>
      <c r="MTQ23" s="3"/>
      <c r="MTR23" s="3"/>
      <c r="MTS23" s="3"/>
      <c r="MTT23" s="3"/>
      <c r="MTU23" s="3"/>
      <c r="MTV23" s="3"/>
      <c r="MTW23" s="3"/>
      <c r="MTX23" s="3"/>
      <c r="MTY23" s="3"/>
      <c r="MTZ23" s="3"/>
      <c r="MUA23" s="3"/>
      <c r="MUB23" s="3"/>
      <c r="MUC23" s="3"/>
      <c r="MUD23" s="3"/>
      <c r="MUE23" s="3"/>
      <c r="MUF23" s="3"/>
      <c r="MUG23" s="3"/>
      <c r="MUH23" s="3"/>
      <c r="MUI23" s="3"/>
      <c r="MUJ23" s="3"/>
      <c r="MUK23" s="3"/>
      <c r="MUL23" s="3"/>
      <c r="MUM23" s="3"/>
      <c r="MUN23" s="3"/>
      <c r="MUO23" s="3"/>
      <c r="MUP23" s="3"/>
      <c r="MUQ23" s="3"/>
      <c r="MUR23" s="3"/>
      <c r="MUS23" s="3"/>
      <c r="MUT23" s="3"/>
      <c r="MUU23" s="3"/>
      <c r="MUV23" s="3"/>
      <c r="MUW23" s="3"/>
      <c r="MUX23" s="3"/>
      <c r="MUY23" s="3"/>
      <c r="MUZ23" s="3"/>
      <c r="MVA23" s="3"/>
      <c r="MVB23" s="3"/>
      <c r="MVC23" s="3"/>
      <c r="MVD23" s="3"/>
      <c r="MVE23" s="3"/>
      <c r="MVF23" s="3"/>
      <c r="MVG23" s="3"/>
      <c r="MVH23" s="3"/>
      <c r="MVI23" s="3"/>
      <c r="MVJ23" s="3"/>
      <c r="MVK23" s="3"/>
      <c r="MVL23" s="3"/>
      <c r="MVM23" s="3"/>
      <c r="MVN23" s="3"/>
      <c r="MVO23" s="3"/>
      <c r="MVP23" s="3"/>
      <c r="MVQ23" s="3"/>
      <c r="MVR23" s="3"/>
      <c r="MVS23" s="3"/>
      <c r="MVT23" s="3"/>
      <c r="MVU23" s="3"/>
      <c r="MVV23" s="3"/>
      <c r="MVW23" s="3"/>
      <c r="MVX23" s="3"/>
      <c r="MVY23" s="3"/>
      <c r="MVZ23" s="3"/>
      <c r="MWA23" s="3"/>
      <c r="MWB23" s="3"/>
      <c r="MWC23" s="3"/>
      <c r="MWD23" s="3"/>
      <c r="MWE23" s="3"/>
      <c r="MWF23" s="3"/>
      <c r="MWG23" s="3"/>
      <c r="MWH23" s="3"/>
      <c r="MWI23" s="3"/>
      <c r="MWJ23" s="3"/>
      <c r="MWK23" s="3"/>
      <c r="MWL23" s="3"/>
      <c r="MWM23" s="3"/>
      <c r="MWN23" s="3"/>
      <c r="MWO23" s="3"/>
      <c r="MWP23" s="3"/>
      <c r="MWQ23" s="3"/>
      <c r="MWR23" s="3"/>
      <c r="MWS23" s="3"/>
      <c r="MWT23" s="3"/>
      <c r="MWU23" s="3"/>
      <c r="MWV23" s="3"/>
      <c r="MWW23" s="3"/>
      <c r="MWX23" s="3"/>
      <c r="MWY23" s="3"/>
      <c r="MWZ23" s="3"/>
      <c r="MXA23" s="3"/>
      <c r="MXB23" s="3"/>
      <c r="MXC23" s="3"/>
      <c r="MXD23" s="3"/>
      <c r="MXE23" s="3"/>
      <c r="MXF23" s="3"/>
      <c r="MXG23" s="3"/>
      <c r="MXH23" s="3"/>
      <c r="MXI23" s="3"/>
      <c r="MXJ23" s="3"/>
      <c r="MXK23" s="3"/>
      <c r="MXL23" s="3"/>
      <c r="MXM23" s="3"/>
      <c r="MXN23" s="3"/>
      <c r="MXO23" s="3"/>
      <c r="MXP23" s="3"/>
      <c r="MXQ23" s="3"/>
      <c r="MXR23" s="3"/>
      <c r="MXS23" s="3"/>
      <c r="MXT23" s="3"/>
      <c r="MXU23" s="3"/>
      <c r="MXV23" s="3"/>
      <c r="MXW23" s="3"/>
      <c r="MXX23" s="3"/>
      <c r="MXY23" s="3"/>
      <c r="MXZ23" s="3"/>
      <c r="MYA23" s="3"/>
      <c r="MYB23" s="3"/>
      <c r="MYC23" s="3"/>
      <c r="MYD23" s="3"/>
      <c r="MYE23" s="3"/>
      <c r="MYF23" s="3"/>
      <c r="MYG23" s="3"/>
      <c r="MYH23" s="3"/>
      <c r="MYI23" s="3"/>
      <c r="MYJ23" s="3"/>
      <c r="MYK23" s="3"/>
      <c r="MYL23" s="3"/>
      <c r="MYM23" s="3"/>
      <c r="MYN23" s="3"/>
      <c r="MYO23" s="3"/>
      <c r="MYP23" s="3"/>
      <c r="MYQ23" s="3"/>
      <c r="MYR23" s="3"/>
      <c r="MYS23" s="3"/>
      <c r="MYT23" s="3"/>
      <c r="MYU23" s="3"/>
      <c r="MYV23" s="3"/>
      <c r="MYW23" s="3"/>
      <c r="MYX23" s="3"/>
      <c r="MYY23" s="3"/>
      <c r="MYZ23" s="3"/>
      <c r="MZA23" s="3"/>
      <c r="MZB23" s="3"/>
      <c r="MZC23" s="3"/>
      <c r="MZD23" s="3"/>
      <c r="MZE23" s="3"/>
      <c r="MZF23" s="3"/>
      <c r="MZG23" s="3"/>
      <c r="MZH23" s="3"/>
      <c r="MZI23" s="3"/>
      <c r="MZJ23" s="3"/>
      <c r="MZK23" s="3"/>
      <c r="MZL23" s="3"/>
      <c r="MZM23" s="3"/>
      <c r="MZN23" s="3"/>
      <c r="MZO23" s="3"/>
      <c r="MZP23" s="3"/>
      <c r="MZQ23" s="3"/>
      <c r="MZR23" s="3"/>
      <c r="MZS23" s="3"/>
      <c r="MZT23" s="3"/>
      <c r="MZU23" s="3"/>
      <c r="MZV23" s="3"/>
      <c r="MZW23" s="3"/>
      <c r="MZX23" s="3"/>
      <c r="MZY23" s="3"/>
      <c r="MZZ23" s="3"/>
      <c r="NAA23" s="3"/>
      <c r="NAB23" s="3"/>
      <c r="NAC23" s="3"/>
      <c r="NAD23" s="3"/>
      <c r="NAE23" s="3"/>
      <c r="NAF23" s="3"/>
      <c r="NAG23" s="3"/>
      <c r="NAH23" s="3"/>
      <c r="NAI23" s="3"/>
      <c r="NAJ23" s="3"/>
      <c r="NAK23" s="3"/>
      <c r="NAL23" s="3"/>
      <c r="NAM23" s="3"/>
      <c r="NAN23" s="3"/>
      <c r="NAO23" s="3"/>
      <c r="NAP23" s="3"/>
      <c r="NAQ23" s="3"/>
      <c r="NAR23" s="3"/>
      <c r="NAS23" s="3"/>
      <c r="NAT23" s="3"/>
      <c r="NAU23" s="3"/>
      <c r="NAV23" s="3"/>
      <c r="NAW23" s="3"/>
      <c r="NAX23" s="3"/>
      <c r="NAY23" s="3"/>
      <c r="NAZ23" s="3"/>
      <c r="NBA23" s="3"/>
      <c r="NBB23" s="3"/>
      <c r="NBC23" s="3"/>
      <c r="NBD23" s="3"/>
      <c r="NBE23" s="3"/>
      <c r="NBF23" s="3"/>
      <c r="NBG23" s="3"/>
      <c r="NBH23" s="3"/>
      <c r="NBI23" s="3"/>
      <c r="NBJ23" s="3"/>
      <c r="NBK23" s="3"/>
      <c r="NBL23" s="3"/>
      <c r="NBM23" s="3"/>
      <c r="NBN23" s="3"/>
      <c r="NBO23" s="3"/>
      <c r="NBP23" s="3"/>
      <c r="NBQ23" s="3"/>
      <c r="NBR23" s="3"/>
      <c r="NBS23" s="3"/>
      <c r="NBT23" s="3"/>
      <c r="NBU23" s="3"/>
      <c r="NBV23" s="3"/>
      <c r="NBW23" s="3"/>
      <c r="NBX23" s="3"/>
      <c r="NBY23" s="3"/>
      <c r="NBZ23" s="3"/>
      <c r="NCA23" s="3"/>
      <c r="NCB23" s="3"/>
      <c r="NCC23" s="3"/>
      <c r="NCD23" s="3"/>
      <c r="NCE23" s="3"/>
      <c r="NCF23" s="3"/>
      <c r="NCG23" s="3"/>
      <c r="NCH23" s="3"/>
      <c r="NCI23" s="3"/>
      <c r="NCJ23" s="3"/>
      <c r="NCK23" s="3"/>
      <c r="NCL23" s="3"/>
      <c r="NCM23" s="3"/>
      <c r="NCN23" s="3"/>
      <c r="NCO23" s="3"/>
      <c r="NCP23" s="3"/>
      <c r="NCQ23" s="3"/>
      <c r="NCR23" s="3"/>
      <c r="NCS23" s="3"/>
      <c r="NCT23" s="3"/>
      <c r="NCU23" s="3"/>
      <c r="NCV23" s="3"/>
      <c r="NCW23" s="3"/>
      <c r="NCX23" s="3"/>
      <c r="NCY23" s="3"/>
      <c r="NCZ23" s="3"/>
      <c r="NDA23" s="3"/>
      <c r="NDB23" s="3"/>
      <c r="NDC23" s="3"/>
      <c r="NDD23" s="3"/>
      <c r="NDE23" s="3"/>
      <c r="NDF23" s="3"/>
      <c r="NDG23" s="3"/>
      <c r="NDH23" s="3"/>
      <c r="NDI23" s="3"/>
      <c r="NDJ23" s="3"/>
      <c r="NDK23" s="3"/>
      <c r="NDL23" s="3"/>
      <c r="NDM23" s="3"/>
      <c r="NDN23" s="3"/>
      <c r="NDO23" s="3"/>
      <c r="NDP23" s="3"/>
      <c r="NDQ23" s="3"/>
      <c r="NDR23" s="3"/>
      <c r="NDS23" s="3"/>
      <c r="NDT23" s="3"/>
      <c r="NDU23" s="3"/>
      <c r="NDV23" s="3"/>
      <c r="NDW23" s="3"/>
      <c r="NDX23" s="3"/>
      <c r="NDY23" s="3"/>
      <c r="NDZ23" s="3"/>
      <c r="NEA23" s="3"/>
      <c r="NEB23" s="3"/>
      <c r="NEC23" s="3"/>
      <c r="NED23" s="3"/>
      <c r="NEE23" s="3"/>
      <c r="NEF23" s="3"/>
      <c r="NEG23" s="3"/>
      <c r="NEH23" s="3"/>
      <c r="NEI23" s="3"/>
      <c r="NEJ23" s="3"/>
      <c r="NEK23" s="3"/>
      <c r="NEL23" s="3"/>
      <c r="NEM23" s="3"/>
      <c r="NEN23" s="3"/>
      <c r="NEO23" s="3"/>
      <c r="NEP23" s="3"/>
      <c r="NEQ23" s="3"/>
      <c r="NER23" s="3"/>
      <c r="NES23" s="3"/>
      <c r="NET23" s="3"/>
      <c r="NEU23" s="3"/>
      <c r="NEV23" s="3"/>
      <c r="NEW23" s="3"/>
      <c r="NEX23" s="3"/>
      <c r="NEY23" s="3"/>
      <c r="NEZ23" s="3"/>
      <c r="NFA23" s="3"/>
      <c r="NFB23" s="3"/>
      <c r="NFC23" s="3"/>
      <c r="NFD23" s="3"/>
      <c r="NFE23" s="3"/>
      <c r="NFF23" s="3"/>
      <c r="NFG23" s="3"/>
      <c r="NFH23" s="3"/>
      <c r="NFI23" s="3"/>
      <c r="NFJ23" s="3"/>
      <c r="NFK23" s="3"/>
      <c r="NFL23" s="3"/>
      <c r="NFM23" s="3"/>
      <c r="NFN23" s="3"/>
      <c r="NFO23" s="3"/>
      <c r="NFP23" s="3"/>
      <c r="NFQ23" s="3"/>
      <c r="NFR23" s="3"/>
      <c r="NFS23" s="3"/>
      <c r="NFT23" s="3"/>
      <c r="NFU23" s="3"/>
      <c r="NFV23" s="3"/>
      <c r="NFW23" s="3"/>
      <c r="NFX23" s="3"/>
      <c r="NFY23" s="3"/>
      <c r="NFZ23" s="3"/>
      <c r="NGA23" s="3"/>
      <c r="NGB23" s="3"/>
      <c r="NGC23" s="3"/>
      <c r="NGD23" s="3"/>
      <c r="NGE23" s="3"/>
      <c r="NGF23" s="3"/>
      <c r="NGG23" s="3"/>
      <c r="NGH23" s="3"/>
      <c r="NGI23" s="3"/>
      <c r="NGJ23" s="3"/>
      <c r="NGK23" s="3"/>
      <c r="NGL23" s="3"/>
      <c r="NGM23" s="3"/>
      <c r="NGN23" s="3"/>
      <c r="NGO23" s="3"/>
      <c r="NGP23" s="3"/>
      <c r="NGQ23" s="3"/>
      <c r="NGR23" s="3"/>
      <c r="NGS23" s="3"/>
      <c r="NGT23" s="3"/>
      <c r="NGU23" s="3"/>
      <c r="NGV23" s="3"/>
      <c r="NGW23" s="3"/>
      <c r="NGX23" s="3"/>
      <c r="NGY23" s="3"/>
      <c r="NGZ23" s="3"/>
      <c r="NHA23" s="3"/>
      <c r="NHB23" s="3"/>
      <c r="NHC23" s="3"/>
      <c r="NHD23" s="3"/>
      <c r="NHE23" s="3"/>
      <c r="NHF23" s="3"/>
      <c r="NHG23" s="3"/>
      <c r="NHH23" s="3"/>
      <c r="NHI23" s="3"/>
      <c r="NHJ23" s="3"/>
      <c r="NHK23" s="3"/>
      <c r="NHL23" s="3"/>
      <c r="NHM23" s="3"/>
      <c r="NHN23" s="3"/>
      <c r="NHO23" s="3"/>
      <c r="NHP23" s="3"/>
      <c r="NHQ23" s="3"/>
      <c r="NHR23" s="3"/>
      <c r="NHS23" s="3"/>
      <c r="NHT23" s="3"/>
      <c r="NHU23" s="3"/>
      <c r="NHV23" s="3"/>
      <c r="NHW23" s="3"/>
      <c r="NHX23" s="3"/>
      <c r="NHY23" s="3"/>
      <c r="NHZ23" s="3"/>
      <c r="NIA23" s="3"/>
      <c r="NIB23" s="3"/>
      <c r="NIC23" s="3"/>
      <c r="NID23" s="3"/>
      <c r="NIE23" s="3"/>
      <c r="NIF23" s="3"/>
      <c r="NIG23" s="3"/>
      <c r="NIH23" s="3"/>
      <c r="NII23" s="3"/>
      <c r="NIJ23" s="3"/>
      <c r="NIK23" s="3"/>
      <c r="NIL23" s="3"/>
      <c r="NIM23" s="3"/>
      <c r="NIN23" s="3"/>
      <c r="NIO23" s="3"/>
      <c r="NIP23" s="3"/>
      <c r="NIQ23" s="3"/>
      <c r="NIR23" s="3"/>
      <c r="NIS23" s="3"/>
      <c r="NIT23" s="3"/>
      <c r="NIU23" s="3"/>
      <c r="NIV23" s="3"/>
      <c r="NIW23" s="3"/>
      <c r="NIX23" s="3"/>
      <c r="NIY23" s="3"/>
      <c r="NIZ23" s="3"/>
      <c r="NJA23" s="3"/>
      <c r="NJB23" s="3"/>
      <c r="NJC23" s="3"/>
      <c r="NJD23" s="3"/>
      <c r="NJE23" s="3"/>
      <c r="NJF23" s="3"/>
      <c r="NJG23" s="3"/>
      <c r="NJH23" s="3"/>
      <c r="NJI23" s="3"/>
      <c r="NJJ23" s="3"/>
      <c r="NJK23" s="3"/>
      <c r="NJL23" s="3"/>
      <c r="NJM23" s="3"/>
      <c r="NJN23" s="3"/>
      <c r="NJO23" s="3"/>
      <c r="NJP23" s="3"/>
      <c r="NJQ23" s="3"/>
      <c r="NJR23" s="3"/>
      <c r="NJS23" s="3"/>
      <c r="NJT23" s="3"/>
      <c r="NJU23" s="3"/>
      <c r="NJV23" s="3"/>
      <c r="NJW23" s="3"/>
      <c r="NJX23" s="3"/>
      <c r="NJY23" s="3"/>
      <c r="NJZ23" s="3"/>
      <c r="NKA23" s="3"/>
      <c r="NKB23" s="3"/>
      <c r="NKC23" s="3"/>
      <c r="NKD23" s="3"/>
      <c r="NKE23" s="3"/>
      <c r="NKF23" s="3"/>
      <c r="NKG23" s="3"/>
      <c r="NKH23" s="3"/>
      <c r="NKI23" s="3"/>
      <c r="NKJ23" s="3"/>
      <c r="NKK23" s="3"/>
      <c r="NKL23" s="3"/>
      <c r="NKM23" s="3"/>
      <c r="NKN23" s="3"/>
      <c r="NKO23" s="3"/>
      <c r="NKP23" s="3"/>
      <c r="NKQ23" s="3"/>
      <c r="NKR23" s="3"/>
      <c r="NKS23" s="3"/>
      <c r="NKT23" s="3"/>
      <c r="NKU23" s="3"/>
      <c r="NKV23" s="3"/>
      <c r="NKW23" s="3"/>
      <c r="NKX23" s="3"/>
      <c r="NKY23" s="3"/>
      <c r="NKZ23" s="3"/>
      <c r="NLA23" s="3"/>
      <c r="NLB23" s="3"/>
      <c r="NLC23" s="3"/>
      <c r="NLD23" s="3"/>
      <c r="NLE23" s="3"/>
      <c r="NLF23" s="3"/>
      <c r="NLG23" s="3"/>
      <c r="NLH23" s="3"/>
      <c r="NLI23" s="3"/>
      <c r="NLJ23" s="3"/>
      <c r="NLK23" s="3"/>
      <c r="NLL23" s="3"/>
      <c r="NLM23" s="3"/>
      <c r="NLN23" s="3"/>
      <c r="NLO23" s="3"/>
      <c r="NLP23" s="3"/>
      <c r="NLQ23" s="3"/>
      <c r="NLR23" s="3"/>
      <c r="NLS23" s="3"/>
      <c r="NLT23" s="3"/>
      <c r="NLU23" s="3"/>
      <c r="NLV23" s="3"/>
      <c r="NLW23" s="3"/>
      <c r="NLX23" s="3"/>
      <c r="NLY23" s="3"/>
      <c r="NLZ23" s="3"/>
      <c r="NMA23" s="3"/>
      <c r="NMB23" s="3"/>
      <c r="NMC23" s="3"/>
      <c r="NMD23" s="3"/>
      <c r="NME23" s="3"/>
      <c r="NMF23" s="3"/>
      <c r="NMG23" s="3"/>
      <c r="NMH23" s="3"/>
      <c r="NMI23" s="3"/>
      <c r="NMJ23" s="3"/>
      <c r="NMK23" s="3"/>
      <c r="NML23" s="3"/>
      <c r="NMM23" s="3"/>
      <c r="NMN23" s="3"/>
      <c r="NMO23" s="3"/>
      <c r="NMP23" s="3"/>
      <c r="NMQ23" s="3"/>
      <c r="NMR23" s="3"/>
      <c r="NMS23" s="3"/>
      <c r="NMT23" s="3"/>
      <c r="NMU23" s="3"/>
      <c r="NMV23" s="3"/>
      <c r="NMW23" s="3"/>
      <c r="NMX23" s="3"/>
      <c r="NMY23" s="3"/>
      <c r="NMZ23" s="3"/>
      <c r="NNA23" s="3"/>
      <c r="NNB23" s="3"/>
      <c r="NNC23" s="3"/>
      <c r="NND23" s="3"/>
      <c r="NNE23" s="3"/>
      <c r="NNF23" s="3"/>
      <c r="NNG23" s="3"/>
      <c r="NNH23" s="3"/>
      <c r="NNI23" s="3"/>
      <c r="NNJ23" s="3"/>
      <c r="NNK23" s="3"/>
      <c r="NNL23" s="3"/>
      <c r="NNM23" s="3"/>
      <c r="NNN23" s="3"/>
      <c r="NNO23" s="3"/>
      <c r="NNP23" s="3"/>
      <c r="NNQ23" s="3"/>
      <c r="NNR23" s="3"/>
      <c r="NNS23" s="3"/>
      <c r="NNT23" s="3"/>
      <c r="NNU23" s="3"/>
      <c r="NNV23" s="3"/>
      <c r="NNW23" s="3"/>
      <c r="NNX23" s="3"/>
      <c r="NNY23" s="3"/>
      <c r="NNZ23" s="3"/>
      <c r="NOA23" s="3"/>
      <c r="NOB23" s="3"/>
      <c r="NOC23" s="3"/>
      <c r="NOD23" s="3"/>
      <c r="NOE23" s="3"/>
      <c r="NOF23" s="3"/>
      <c r="NOG23" s="3"/>
      <c r="NOH23" s="3"/>
      <c r="NOI23" s="3"/>
      <c r="NOJ23" s="3"/>
      <c r="NOK23" s="3"/>
      <c r="NOL23" s="3"/>
      <c r="NOM23" s="3"/>
      <c r="NON23" s="3"/>
      <c r="NOO23" s="3"/>
      <c r="NOP23" s="3"/>
      <c r="NOQ23" s="3"/>
      <c r="NOR23" s="3"/>
      <c r="NOS23" s="3"/>
      <c r="NOT23" s="3"/>
      <c r="NOU23" s="3"/>
      <c r="NOV23" s="3"/>
      <c r="NOW23" s="3"/>
      <c r="NOX23" s="3"/>
      <c r="NOY23" s="3"/>
      <c r="NOZ23" s="3"/>
      <c r="NPA23" s="3"/>
      <c r="NPB23" s="3"/>
      <c r="NPC23" s="3"/>
      <c r="NPD23" s="3"/>
      <c r="NPE23" s="3"/>
      <c r="NPF23" s="3"/>
      <c r="NPG23" s="3"/>
      <c r="NPH23" s="3"/>
      <c r="NPI23" s="3"/>
      <c r="NPJ23" s="3"/>
      <c r="NPK23" s="3"/>
      <c r="NPL23" s="3"/>
      <c r="NPM23" s="3"/>
      <c r="NPN23" s="3"/>
      <c r="NPO23" s="3"/>
      <c r="NPP23" s="3"/>
      <c r="NPQ23" s="3"/>
      <c r="NPR23" s="3"/>
      <c r="NPS23" s="3"/>
      <c r="NPT23" s="3"/>
      <c r="NPU23" s="3"/>
      <c r="NPV23" s="3"/>
      <c r="NPW23" s="3"/>
      <c r="NPX23" s="3"/>
      <c r="NPY23" s="3"/>
      <c r="NPZ23" s="3"/>
      <c r="NQA23" s="3"/>
      <c r="NQB23" s="3"/>
      <c r="NQC23" s="3"/>
      <c r="NQD23" s="3"/>
      <c r="NQE23" s="3"/>
      <c r="NQF23" s="3"/>
      <c r="NQG23" s="3"/>
      <c r="NQH23" s="3"/>
      <c r="NQI23" s="3"/>
      <c r="NQJ23" s="3"/>
      <c r="NQK23" s="3"/>
      <c r="NQL23" s="3"/>
      <c r="NQM23" s="3"/>
      <c r="NQN23" s="3"/>
      <c r="NQO23" s="3"/>
      <c r="NQP23" s="3"/>
      <c r="NQQ23" s="3"/>
      <c r="NQR23" s="3"/>
      <c r="NQS23" s="3"/>
      <c r="NQT23" s="3"/>
      <c r="NQU23" s="3"/>
      <c r="NQV23" s="3"/>
      <c r="NQW23" s="3"/>
      <c r="NQX23" s="3"/>
      <c r="NQY23" s="3"/>
      <c r="NQZ23" s="3"/>
      <c r="NRA23" s="3"/>
      <c r="NRB23" s="3"/>
      <c r="NRC23" s="3"/>
      <c r="NRD23" s="3"/>
      <c r="NRE23" s="3"/>
      <c r="NRF23" s="3"/>
      <c r="NRG23" s="3"/>
      <c r="NRH23" s="3"/>
      <c r="NRI23" s="3"/>
      <c r="NRJ23" s="3"/>
      <c r="NRK23" s="3"/>
      <c r="NRL23" s="3"/>
      <c r="NRM23" s="3"/>
      <c r="NRN23" s="3"/>
      <c r="NRO23" s="3"/>
      <c r="NRP23" s="3"/>
      <c r="NRQ23" s="3"/>
      <c r="NRR23" s="3"/>
      <c r="NRS23" s="3"/>
      <c r="NRT23" s="3"/>
      <c r="NRU23" s="3"/>
      <c r="NRV23" s="3"/>
      <c r="NRW23" s="3"/>
      <c r="NRX23" s="3"/>
      <c r="NRY23" s="3"/>
      <c r="NRZ23" s="3"/>
      <c r="NSA23" s="3"/>
      <c r="NSB23" s="3"/>
      <c r="NSC23" s="3"/>
      <c r="NSD23" s="3"/>
      <c r="NSE23" s="3"/>
      <c r="NSF23" s="3"/>
      <c r="NSG23" s="3"/>
      <c r="NSH23" s="3"/>
      <c r="NSI23" s="3"/>
      <c r="NSJ23" s="3"/>
      <c r="NSK23" s="3"/>
      <c r="NSL23" s="3"/>
      <c r="NSM23" s="3"/>
      <c r="NSN23" s="3"/>
      <c r="NSO23" s="3"/>
      <c r="NSP23" s="3"/>
      <c r="NSQ23" s="3"/>
      <c r="NSR23" s="3"/>
      <c r="NSS23" s="3"/>
      <c r="NST23" s="3"/>
      <c r="NSU23" s="3"/>
      <c r="NSV23" s="3"/>
      <c r="NSW23" s="3"/>
      <c r="NSX23" s="3"/>
      <c r="NSY23" s="3"/>
      <c r="NSZ23" s="3"/>
      <c r="NTA23" s="3"/>
      <c r="NTB23" s="3"/>
      <c r="NTC23" s="3"/>
      <c r="NTD23" s="3"/>
      <c r="NTE23" s="3"/>
      <c r="NTF23" s="3"/>
      <c r="NTG23" s="3"/>
      <c r="NTH23" s="3"/>
      <c r="NTI23" s="3"/>
      <c r="NTJ23" s="3"/>
      <c r="NTK23" s="3"/>
      <c r="NTL23" s="3"/>
      <c r="NTM23" s="3"/>
      <c r="NTN23" s="3"/>
      <c r="NTO23" s="3"/>
      <c r="NTP23" s="3"/>
      <c r="NTQ23" s="3"/>
      <c r="NTR23" s="3"/>
      <c r="NTS23" s="3"/>
      <c r="NTT23" s="3"/>
      <c r="NTU23" s="3"/>
      <c r="NTV23" s="3"/>
      <c r="NTW23" s="3"/>
      <c r="NTX23" s="3"/>
      <c r="NTY23" s="3"/>
      <c r="NTZ23" s="3"/>
      <c r="NUA23" s="3"/>
      <c r="NUB23" s="3"/>
      <c r="NUC23" s="3"/>
      <c r="NUD23" s="3"/>
      <c r="NUE23" s="3"/>
      <c r="NUF23" s="3"/>
      <c r="NUG23" s="3"/>
      <c r="NUH23" s="3"/>
      <c r="NUI23" s="3"/>
      <c r="NUJ23" s="3"/>
      <c r="NUK23" s="3"/>
      <c r="NUL23" s="3"/>
      <c r="NUM23" s="3"/>
      <c r="NUN23" s="3"/>
      <c r="NUO23" s="3"/>
      <c r="NUP23" s="3"/>
      <c r="NUQ23" s="3"/>
      <c r="NUR23" s="3"/>
      <c r="NUS23" s="3"/>
      <c r="NUT23" s="3"/>
      <c r="NUU23" s="3"/>
      <c r="NUV23" s="3"/>
      <c r="NUW23" s="3"/>
      <c r="NUX23" s="3"/>
      <c r="NUY23" s="3"/>
      <c r="NUZ23" s="3"/>
      <c r="NVA23" s="3"/>
      <c r="NVB23" s="3"/>
      <c r="NVC23" s="3"/>
      <c r="NVD23" s="3"/>
      <c r="NVE23" s="3"/>
      <c r="NVF23" s="3"/>
      <c r="NVG23" s="3"/>
      <c r="NVH23" s="3"/>
      <c r="NVI23" s="3"/>
      <c r="NVJ23" s="3"/>
      <c r="NVK23" s="3"/>
      <c r="NVL23" s="3"/>
      <c r="NVM23" s="3"/>
      <c r="NVN23" s="3"/>
      <c r="NVO23" s="3"/>
      <c r="NVP23" s="3"/>
      <c r="NVQ23" s="3"/>
      <c r="NVR23" s="3"/>
      <c r="NVS23" s="3"/>
      <c r="NVT23" s="3"/>
      <c r="NVU23" s="3"/>
      <c r="NVV23" s="3"/>
      <c r="NVW23" s="3"/>
      <c r="NVX23" s="3"/>
      <c r="NVY23" s="3"/>
      <c r="NVZ23" s="3"/>
      <c r="NWA23" s="3"/>
      <c r="NWB23" s="3"/>
      <c r="NWC23" s="3"/>
      <c r="NWD23" s="3"/>
      <c r="NWE23" s="3"/>
      <c r="NWF23" s="3"/>
      <c r="NWG23" s="3"/>
      <c r="NWH23" s="3"/>
      <c r="NWI23" s="3"/>
      <c r="NWJ23" s="3"/>
      <c r="NWK23" s="3"/>
      <c r="NWL23" s="3"/>
      <c r="NWM23" s="3"/>
      <c r="NWN23" s="3"/>
      <c r="NWO23" s="3"/>
      <c r="NWP23" s="3"/>
      <c r="NWQ23" s="3"/>
      <c r="NWR23" s="3"/>
      <c r="NWS23" s="3"/>
      <c r="NWT23" s="3"/>
      <c r="NWU23" s="3"/>
      <c r="NWV23" s="3"/>
      <c r="NWW23" s="3"/>
      <c r="NWX23" s="3"/>
      <c r="NWY23" s="3"/>
      <c r="NWZ23" s="3"/>
      <c r="NXA23" s="3"/>
      <c r="NXB23" s="3"/>
      <c r="NXC23" s="3"/>
      <c r="NXD23" s="3"/>
      <c r="NXE23" s="3"/>
      <c r="NXF23" s="3"/>
      <c r="NXG23" s="3"/>
      <c r="NXH23" s="3"/>
      <c r="NXI23" s="3"/>
      <c r="NXJ23" s="3"/>
      <c r="NXK23" s="3"/>
      <c r="NXL23" s="3"/>
      <c r="NXM23" s="3"/>
      <c r="NXN23" s="3"/>
      <c r="NXO23" s="3"/>
      <c r="NXP23" s="3"/>
      <c r="NXQ23" s="3"/>
      <c r="NXR23" s="3"/>
      <c r="NXS23" s="3"/>
      <c r="NXT23" s="3"/>
      <c r="NXU23" s="3"/>
      <c r="NXV23" s="3"/>
      <c r="NXW23" s="3"/>
      <c r="NXX23" s="3"/>
      <c r="NXY23" s="3"/>
      <c r="NXZ23" s="3"/>
      <c r="NYA23" s="3"/>
      <c r="NYB23" s="3"/>
      <c r="NYC23" s="3"/>
      <c r="NYD23" s="3"/>
      <c r="NYE23" s="3"/>
      <c r="NYF23" s="3"/>
      <c r="NYG23" s="3"/>
      <c r="NYH23" s="3"/>
      <c r="NYI23" s="3"/>
      <c r="NYJ23" s="3"/>
      <c r="NYK23" s="3"/>
      <c r="NYL23" s="3"/>
      <c r="NYM23" s="3"/>
      <c r="NYN23" s="3"/>
      <c r="NYO23" s="3"/>
      <c r="NYP23" s="3"/>
      <c r="NYQ23" s="3"/>
      <c r="NYR23" s="3"/>
      <c r="NYS23" s="3"/>
      <c r="NYT23" s="3"/>
      <c r="NYU23" s="3"/>
      <c r="NYV23" s="3"/>
      <c r="NYW23" s="3"/>
      <c r="NYX23" s="3"/>
      <c r="NYY23" s="3"/>
      <c r="NYZ23" s="3"/>
      <c r="NZA23" s="3"/>
      <c r="NZB23" s="3"/>
      <c r="NZC23" s="3"/>
      <c r="NZD23" s="3"/>
      <c r="NZE23" s="3"/>
      <c r="NZF23" s="3"/>
      <c r="NZG23" s="3"/>
      <c r="NZH23" s="3"/>
      <c r="NZI23" s="3"/>
      <c r="NZJ23" s="3"/>
      <c r="NZK23" s="3"/>
      <c r="NZL23" s="3"/>
      <c r="NZM23" s="3"/>
      <c r="NZN23" s="3"/>
      <c r="NZO23" s="3"/>
      <c r="NZP23" s="3"/>
      <c r="NZQ23" s="3"/>
      <c r="NZR23" s="3"/>
      <c r="NZS23" s="3"/>
      <c r="NZT23" s="3"/>
      <c r="NZU23" s="3"/>
      <c r="NZV23" s="3"/>
      <c r="NZW23" s="3"/>
      <c r="NZX23" s="3"/>
      <c r="NZY23" s="3"/>
      <c r="NZZ23" s="3"/>
      <c r="OAA23" s="3"/>
      <c r="OAB23" s="3"/>
      <c r="OAC23" s="3"/>
      <c r="OAD23" s="3"/>
      <c r="OAE23" s="3"/>
      <c r="OAF23" s="3"/>
      <c r="OAG23" s="3"/>
      <c r="OAH23" s="3"/>
      <c r="OAI23" s="3"/>
      <c r="OAJ23" s="3"/>
      <c r="OAK23" s="3"/>
      <c r="OAL23" s="3"/>
      <c r="OAM23" s="3"/>
      <c r="OAN23" s="3"/>
      <c r="OAO23" s="3"/>
      <c r="OAP23" s="3"/>
      <c r="OAQ23" s="3"/>
      <c r="OAR23" s="3"/>
      <c r="OAS23" s="3"/>
      <c r="OAT23" s="3"/>
      <c r="OAU23" s="3"/>
      <c r="OAV23" s="3"/>
      <c r="OAW23" s="3"/>
      <c r="OAX23" s="3"/>
      <c r="OAY23" s="3"/>
      <c r="OAZ23" s="3"/>
      <c r="OBA23" s="3"/>
      <c r="OBB23" s="3"/>
      <c r="OBC23" s="3"/>
      <c r="OBD23" s="3"/>
      <c r="OBE23" s="3"/>
      <c r="OBF23" s="3"/>
      <c r="OBG23" s="3"/>
      <c r="OBH23" s="3"/>
      <c r="OBI23" s="3"/>
      <c r="OBJ23" s="3"/>
      <c r="OBK23" s="3"/>
      <c r="OBL23" s="3"/>
      <c r="OBM23" s="3"/>
      <c r="OBN23" s="3"/>
      <c r="OBO23" s="3"/>
      <c r="OBP23" s="3"/>
      <c r="OBQ23" s="3"/>
      <c r="OBR23" s="3"/>
      <c r="OBS23" s="3"/>
      <c r="OBT23" s="3"/>
      <c r="OBU23" s="3"/>
      <c r="OBV23" s="3"/>
      <c r="OBW23" s="3"/>
      <c r="OBX23" s="3"/>
      <c r="OBY23" s="3"/>
      <c r="OBZ23" s="3"/>
      <c r="OCA23" s="3"/>
      <c r="OCB23" s="3"/>
      <c r="OCC23" s="3"/>
      <c r="OCD23" s="3"/>
      <c r="OCE23" s="3"/>
      <c r="OCF23" s="3"/>
      <c r="OCG23" s="3"/>
      <c r="OCH23" s="3"/>
      <c r="OCI23" s="3"/>
      <c r="OCJ23" s="3"/>
      <c r="OCK23" s="3"/>
      <c r="OCL23" s="3"/>
      <c r="OCM23" s="3"/>
      <c r="OCN23" s="3"/>
      <c r="OCO23" s="3"/>
      <c r="OCP23" s="3"/>
      <c r="OCQ23" s="3"/>
      <c r="OCR23" s="3"/>
      <c r="OCS23" s="3"/>
      <c r="OCT23" s="3"/>
      <c r="OCU23" s="3"/>
      <c r="OCV23" s="3"/>
      <c r="OCW23" s="3"/>
      <c r="OCX23" s="3"/>
      <c r="OCY23" s="3"/>
      <c r="OCZ23" s="3"/>
      <c r="ODA23" s="3"/>
      <c r="ODB23" s="3"/>
      <c r="ODC23" s="3"/>
      <c r="ODD23" s="3"/>
      <c r="ODE23" s="3"/>
      <c r="ODF23" s="3"/>
      <c r="ODG23" s="3"/>
      <c r="ODH23" s="3"/>
      <c r="ODI23" s="3"/>
      <c r="ODJ23" s="3"/>
      <c r="ODK23" s="3"/>
      <c r="ODL23" s="3"/>
      <c r="ODM23" s="3"/>
      <c r="ODN23" s="3"/>
      <c r="ODO23" s="3"/>
      <c r="ODP23" s="3"/>
      <c r="ODQ23" s="3"/>
      <c r="ODR23" s="3"/>
      <c r="ODS23" s="3"/>
      <c r="ODT23" s="3"/>
      <c r="ODU23" s="3"/>
      <c r="ODV23" s="3"/>
      <c r="ODW23" s="3"/>
      <c r="ODX23" s="3"/>
      <c r="ODY23" s="3"/>
      <c r="ODZ23" s="3"/>
      <c r="OEA23" s="3"/>
      <c r="OEB23" s="3"/>
      <c r="OEC23" s="3"/>
      <c r="OED23" s="3"/>
      <c r="OEE23" s="3"/>
      <c r="OEF23" s="3"/>
      <c r="OEG23" s="3"/>
      <c r="OEH23" s="3"/>
      <c r="OEI23" s="3"/>
      <c r="OEJ23" s="3"/>
      <c r="OEK23" s="3"/>
      <c r="OEL23" s="3"/>
      <c r="OEM23" s="3"/>
      <c r="OEN23" s="3"/>
      <c r="OEO23" s="3"/>
      <c r="OEP23" s="3"/>
      <c r="OEQ23" s="3"/>
      <c r="OER23" s="3"/>
      <c r="OES23" s="3"/>
      <c r="OET23" s="3"/>
      <c r="OEU23" s="3"/>
      <c r="OEV23" s="3"/>
      <c r="OEW23" s="3"/>
      <c r="OEX23" s="3"/>
      <c r="OEY23" s="3"/>
      <c r="OEZ23" s="3"/>
      <c r="OFA23" s="3"/>
      <c r="OFB23" s="3"/>
      <c r="OFC23" s="3"/>
      <c r="OFD23" s="3"/>
      <c r="OFE23" s="3"/>
      <c r="OFF23" s="3"/>
      <c r="OFG23" s="3"/>
      <c r="OFH23" s="3"/>
      <c r="OFI23" s="3"/>
      <c r="OFJ23" s="3"/>
      <c r="OFK23" s="3"/>
      <c r="OFL23" s="3"/>
      <c r="OFM23" s="3"/>
      <c r="OFN23" s="3"/>
      <c r="OFO23" s="3"/>
      <c r="OFP23" s="3"/>
      <c r="OFQ23" s="3"/>
      <c r="OFR23" s="3"/>
      <c r="OFS23" s="3"/>
      <c r="OFT23" s="3"/>
      <c r="OFU23" s="3"/>
      <c r="OFV23" s="3"/>
      <c r="OFW23" s="3"/>
      <c r="OFX23" s="3"/>
      <c r="OFY23" s="3"/>
      <c r="OFZ23" s="3"/>
      <c r="OGA23" s="3"/>
      <c r="OGB23" s="3"/>
      <c r="OGC23" s="3"/>
      <c r="OGD23" s="3"/>
      <c r="OGE23" s="3"/>
      <c r="OGF23" s="3"/>
      <c r="OGG23" s="3"/>
      <c r="OGH23" s="3"/>
      <c r="OGI23" s="3"/>
      <c r="OGJ23" s="3"/>
      <c r="OGK23" s="3"/>
      <c r="OGL23" s="3"/>
      <c r="OGM23" s="3"/>
      <c r="OGN23" s="3"/>
      <c r="OGO23" s="3"/>
      <c r="OGP23" s="3"/>
      <c r="OGQ23" s="3"/>
      <c r="OGR23" s="3"/>
      <c r="OGS23" s="3"/>
      <c r="OGT23" s="3"/>
      <c r="OGU23" s="3"/>
      <c r="OGV23" s="3"/>
      <c r="OGW23" s="3"/>
      <c r="OGX23" s="3"/>
      <c r="OGY23" s="3"/>
      <c r="OGZ23" s="3"/>
      <c r="OHA23" s="3"/>
      <c r="OHB23" s="3"/>
      <c r="OHC23" s="3"/>
      <c r="OHD23" s="3"/>
      <c r="OHE23" s="3"/>
      <c r="OHF23" s="3"/>
      <c r="OHG23" s="3"/>
      <c r="OHH23" s="3"/>
      <c r="OHI23" s="3"/>
      <c r="OHJ23" s="3"/>
      <c r="OHK23" s="3"/>
      <c r="OHL23" s="3"/>
      <c r="OHM23" s="3"/>
      <c r="OHN23" s="3"/>
      <c r="OHO23" s="3"/>
      <c r="OHP23" s="3"/>
      <c r="OHQ23" s="3"/>
      <c r="OHR23" s="3"/>
      <c r="OHS23" s="3"/>
      <c r="OHT23" s="3"/>
      <c r="OHU23" s="3"/>
      <c r="OHV23" s="3"/>
      <c r="OHW23" s="3"/>
      <c r="OHX23" s="3"/>
      <c r="OHY23" s="3"/>
      <c r="OHZ23" s="3"/>
      <c r="OIA23" s="3"/>
      <c r="OIB23" s="3"/>
      <c r="OIC23" s="3"/>
      <c r="OID23" s="3"/>
      <c r="OIE23" s="3"/>
      <c r="OIF23" s="3"/>
      <c r="OIG23" s="3"/>
      <c r="OIH23" s="3"/>
      <c r="OII23" s="3"/>
      <c r="OIJ23" s="3"/>
      <c r="OIK23" s="3"/>
      <c r="OIL23" s="3"/>
      <c r="OIM23" s="3"/>
      <c r="OIN23" s="3"/>
      <c r="OIO23" s="3"/>
      <c r="OIP23" s="3"/>
      <c r="OIQ23" s="3"/>
      <c r="OIR23" s="3"/>
      <c r="OIS23" s="3"/>
      <c r="OIT23" s="3"/>
      <c r="OIU23" s="3"/>
      <c r="OIV23" s="3"/>
      <c r="OIW23" s="3"/>
      <c r="OIX23" s="3"/>
      <c r="OIY23" s="3"/>
      <c r="OIZ23" s="3"/>
      <c r="OJA23" s="3"/>
      <c r="OJB23" s="3"/>
      <c r="OJC23" s="3"/>
      <c r="OJD23" s="3"/>
      <c r="OJE23" s="3"/>
      <c r="OJF23" s="3"/>
      <c r="OJG23" s="3"/>
      <c r="OJH23" s="3"/>
      <c r="OJI23" s="3"/>
      <c r="OJJ23" s="3"/>
      <c r="OJK23" s="3"/>
      <c r="OJL23" s="3"/>
      <c r="OJM23" s="3"/>
      <c r="OJN23" s="3"/>
      <c r="OJO23" s="3"/>
      <c r="OJP23" s="3"/>
      <c r="OJQ23" s="3"/>
      <c r="OJR23" s="3"/>
      <c r="OJS23" s="3"/>
      <c r="OJT23" s="3"/>
      <c r="OJU23" s="3"/>
      <c r="OJV23" s="3"/>
      <c r="OJW23" s="3"/>
      <c r="OJX23" s="3"/>
      <c r="OJY23" s="3"/>
      <c r="OJZ23" s="3"/>
      <c r="OKA23" s="3"/>
      <c r="OKB23" s="3"/>
      <c r="OKC23" s="3"/>
      <c r="OKD23" s="3"/>
      <c r="OKE23" s="3"/>
      <c r="OKF23" s="3"/>
      <c r="OKG23" s="3"/>
      <c r="OKH23" s="3"/>
      <c r="OKI23" s="3"/>
      <c r="OKJ23" s="3"/>
      <c r="OKK23" s="3"/>
      <c r="OKL23" s="3"/>
      <c r="OKM23" s="3"/>
      <c r="OKN23" s="3"/>
      <c r="OKO23" s="3"/>
      <c r="OKP23" s="3"/>
      <c r="OKQ23" s="3"/>
      <c r="OKR23" s="3"/>
      <c r="OKS23" s="3"/>
      <c r="OKT23" s="3"/>
      <c r="OKU23" s="3"/>
      <c r="OKV23" s="3"/>
      <c r="OKW23" s="3"/>
      <c r="OKX23" s="3"/>
      <c r="OKY23" s="3"/>
      <c r="OKZ23" s="3"/>
      <c r="OLA23" s="3"/>
      <c r="OLB23" s="3"/>
      <c r="OLC23" s="3"/>
      <c r="OLD23" s="3"/>
      <c r="OLE23" s="3"/>
      <c r="OLF23" s="3"/>
      <c r="OLG23" s="3"/>
      <c r="OLH23" s="3"/>
      <c r="OLI23" s="3"/>
      <c r="OLJ23" s="3"/>
      <c r="OLK23" s="3"/>
      <c r="OLL23" s="3"/>
      <c r="OLM23" s="3"/>
      <c r="OLN23" s="3"/>
      <c r="OLO23" s="3"/>
      <c r="OLP23" s="3"/>
      <c r="OLQ23" s="3"/>
      <c r="OLR23" s="3"/>
      <c r="OLS23" s="3"/>
      <c r="OLT23" s="3"/>
      <c r="OLU23" s="3"/>
      <c r="OLV23" s="3"/>
      <c r="OLW23" s="3"/>
      <c r="OLX23" s="3"/>
      <c r="OLY23" s="3"/>
      <c r="OLZ23" s="3"/>
      <c r="OMA23" s="3"/>
      <c r="OMB23" s="3"/>
      <c r="OMC23" s="3"/>
      <c r="OMD23" s="3"/>
      <c r="OME23" s="3"/>
      <c r="OMF23" s="3"/>
      <c r="OMG23" s="3"/>
      <c r="OMH23" s="3"/>
      <c r="OMI23" s="3"/>
      <c r="OMJ23" s="3"/>
      <c r="OMK23" s="3"/>
      <c r="OML23" s="3"/>
      <c r="OMM23" s="3"/>
      <c r="OMN23" s="3"/>
      <c r="OMO23" s="3"/>
      <c r="OMP23" s="3"/>
      <c r="OMQ23" s="3"/>
      <c r="OMR23" s="3"/>
      <c r="OMS23" s="3"/>
      <c r="OMT23" s="3"/>
      <c r="OMU23" s="3"/>
      <c r="OMV23" s="3"/>
      <c r="OMW23" s="3"/>
      <c r="OMX23" s="3"/>
      <c r="OMY23" s="3"/>
      <c r="OMZ23" s="3"/>
      <c r="ONA23" s="3"/>
      <c r="ONB23" s="3"/>
      <c r="ONC23" s="3"/>
      <c r="OND23" s="3"/>
      <c r="ONE23" s="3"/>
      <c r="ONF23" s="3"/>
      <c r="ONG23" s="3"/>
      <c r="ONH23" s="3"/>
      <c r="ONI23" s="3"/>
      <c r="ONJ23" s="3"/>
      <c r="ONK23" s="3"/>
      <c r="ONL23" s="3"/>
      <c r="ONM23" s="3"/>
      <c r="ONN23" s="3"/>
      <c r="ONO23" s="3"/>
      <c r="ONP23" s="3"/>
      <c r="ONQ23" s="3"/>
      <c r="ONR23" s="3"/>
      <c r="ONS23" s="3"/>
      <c r="ONT23" s="3"/>
      <c r="ONU23" s="3"/>
      <c r="ONV23" s="3"/>
      <c r="ONW23" s="3"/>
      <c r="ONX23" s="3"/>
      <c r="ONY23" s="3"/>
      <c r="ONZ23" s="3"/>
      <c r="OOA23" s="3"/>
      <c r="OOB23" s="3"/>
      <c r="OOC23" s="3"/>
      <c r="OOD23" s="3"/>
      <c r="OOE23" s="3"/>
      <c r="OOF23" s="3"/>
      <c r="OOG23" s="3"/>
      <c r="OOH23" s="3"/>
      <c r="OOI23" s="3"/>
      <c r="OOJ23" s="3"/>
      <c r="OOK23" s="3"/>
      <c r="OOL23" s="3"/>
      <c r="OOM23" s="3"/>
      <c r="OON23" s="3"/>
      <c r="OOO23" s="3"/>
      <c r="OOP23" s="3"/>
      <c r="OOQ23" s="3"/>
      <c r="OOR23" s="3"/>
      <c r="OOS23" s="3"/>
      <c r="OOT23" s="3"/>
      <c r="OOU23" s="3"/>
      <c r="OOV23" s="3"/>
      <c r="OOW23" s="3"/>
      <c r="OOX23" s="3"/>
      <c r="OOY23" s="3"/>
      <c r="OOZ23" s="3"/>
      <c r="OPA23" s="3"/>
      <c r="OPB23" s="3"/>
      <c r="OPC23" s="3"/>
      <c r="OPD23" s="3"/>
      <c r="OPE23" s="3"/>
      <c r="OPF23" s="3"/>
      <c r="OPG23" s="3"/>
      <c r="OPH23" s="3"/>
      <c r="OPI23" s="3"/>
      <c r="OPJ23" s="3"/>
      <c r="OPK23" s="3"/>
      <c r="OPL23" s="3"/>
      <c r="OPM23" s="3"/>
      <c r="OPN23" s="3"/>
      <c r="OPO23" s="3"/>
      <c r="OPP23" s="3"/>
      <c r="OPQ23" s="3"/>
      <c r="OPR23" s="3"/>
      <c r="OPS23" s="3"/>
      <c r="OPT23" s="3"/>
      <c r="OPU23" s="3"/>
      <c r="OPV23" s="3"/>
      <c r="OPW23" s="3"/>
      <c r="OPX23" s="3"/>
      <c r="OPY23" s="3"/>
      <c r="OPZ23" s="3"/>
      <c r="OQA23" s="3"/>
      <c r="OQB23" s="3"/>
      <c r="OQC23" s="3"/>
      <c r="OQD23" s="3"/>
      <c r="OQE23" s="3"/>
      <c r="OQF23" s="3"/>
      <c r="OQG23" s="3"/>
      <c r="OQH23" s="3"/>
      <c r="OQI23" s="3"/>
      <c r="OQJ23" s="3"/>
      <c r="OQK23" s="3"/>
      <c r="OQL23" s="3"/>
      <c r="OQM23" s="3"/>
      <c r="OQN23" s="3"/>
      <c r="OQO23" s="3"/>
      <c r="OQP23" s="3"/>
      <c r="OQQ23" s="3"/>
      <c r="OQR23" s="3"/>
      <c r="OQS23" s="3"/>
      <c r="OQT23" s="3"/>
      <c r="OQU23" s="3"/>
      <c r="OQV23" s="3"/>
      <c r="OQW23" s="3"/>
      <c r="OQX23" s="3"/>
      <c r="OQY23" s="3"/>
      <c r="OQZ23" s="3"/>
      <c r="ORA23" s="3"/>
      <c r="ORB23" s="3"/>
      <c r="ORC23" s="3"/>
      <c r="ORD23" s="3"/>
      <c r="ORE23" s="3"/>
      <c r="ORF23" s="3"/>
      <c r="ORG23" s="3"/>
      <c r="ORH23" s="3"/>
      <c r="ORI23" s="3"/>
      <c r="ORJ23" s="3"/>
      <c r="ORK23" s="3"/>
      <c r="ORL23" s="3"/>
      <c r="ORM23" s="3"/>
      <c r="ORN23" s="3"/>
      <c r="ORO23" s="3"/>
      <c r="ORP23" s="3"/>
      <c r="ORQ23" s="3"/>
      <c r="ORR23" s="3"/>
      <c r="ORS23" s="3"/>
      <c r="ORT23" s="3"/>
      <c r="ORU23" s="3"/>
      <c r="ORV23" s="3"/>
      <c r="ORW23" s="3"/>
      <c r="ORX23" s="3"/>
      <c r="ORY23" s="3"/>
      <c r="ORZ23" s="3"/>
      <c r="OSA23" s="3"/>
      <c r="OSB23" s="3"/>
      <c r="OSC23" s="3"/>
      <c r="OSD23" s="3"/>
      <c r="OSE23" s="3"/>
      <c r="OSF23" s="3"/>
      <c r="OSG23" s="3"/>
      <c r="OSH23" s="3"/>
      <c r="OSI23" s="3"/>
      <c r="OSJ23" s="3"/>
      <c r="OSK23" s="3"/>
      <c r="OSL23" s="3"/>
      <c r="OSM23" s="3"/>
      <c r="OSN23" s="3"/>
      <c r="OSO23" s="3"/>
      <c r="OSP23" s="3"/>
      <c r="OSQ23" s="3"/>
      <c r="OSR23" s="3"/>
      <c r="OSS23" s="3"/>
      <c r="OST23" s="3"/>
      <c r="OSU23" s="3"/>
      <c r="OSV23" s="3"/>
      <c r="OSW23" s="3"/>
      <c r="OSX23" s="3"/>
      <c r="OSY23" s="3"/>
      <c r="OSZ23" s="3"/>
      <c r="OTA23" s="3"/>
      <c r="OTB23" s="3"/>
      <c r="OTC23" s="3"/>
      <c r="OTD23" s="3"/>
      <c r="OTE23" s="3"/>
      <c r="OTF23" s="3"/>
      <c r="OTG23" s="3"/>
      <c r="OTH23" s="3"/>
      <c r="OTI23" s="3"/>
      <c r="OTJ23" s="3"/>
      <c r="OTK23" s="3"/>
      <c r="OTL23" s="3"/>
      <c r="OTM23" s="3"/>
      <c r="OTN23" s="3"/>
      <c r="OTO23" s="3"/>
      <c r="OTP23" s="3"/>
      <c r="OTQ23" s="3"/>
      <c r="OTR23" s="3"/>
      <c r="OTS23" s="3"/>
      <c r="OTT23" s="3"/>
      <c r="OTU23" s="3"/>
      <c r="OTV23" s="3"/>
      <c r="OTW23" s="3"/>
      <c r="OTX23" s="3"/>
      <c r="OTY23" s="3"/>
      <c r="OTZ23" s="3"/>
      <c r="OUA23" s="3"/>
      <c r="OUB23" s="3"/>
      <c r="OUC23" s="3"/>
      <c r="OUD23" s="3"/>
      <c r="OUE23" s="3"/>
      <c r="OUF23" s="3"/>
      <c r="OUG23" s="3"/>
      <c r="OUH23" s="3"/>
      <c r="OUI23" s="3"/>
      <c r="OUJ23" s="3"/>
      <c r="OUK23" s="3"/>
      <c r="OUL23" s="3"/>
      <c r="OUM23" s="3"/>
      <c r="OUN23" s="3"/>
      <c r="OUO23" s="3"/>
      <c r="OUP23" s="3"/>
      <c r="OUQ23" s="3"/>
      <c r="OUR23" s="3"/>
      <c r="OUS23" s="3"/>
      <c r="OUT23" s="3"/>
      <c r="OUU23" s="3"/>
      <c r="OUV23" s="3"/>
      <c r="OUW23" s="3"/>
      <c r="OUX23" s="3"/>
      <c r="OUY23" s="3"/>
      <c r="OUZ23" s="3"/>
      <c r="OVA23" s="3"/>
      <c r="OVB23" s="3"/>
      <c r="OVC23" s="3"/>
      <c r="OVD23" s="3"/>
      <c r="OVE23" s="3"/>
      <c r="OVF23" s="3"/>
      <c r="OVG23" s="3"/>
      <c r="OVH23" s="3"/>
      <c r="OVI23" s="3"/>
      <c r="OVJ23" s="3"/>
      <c r="OVK23" s="3"/>
      <c r="OVL23" s="3"/>
      <c r="OVM23" s="3"/>
      <c r="OVN23" s="3"/>
      <c r="OVO23" s="3"/>
      <c r="OVP23" s="3"/>
      <c r="OVQ23" s="3"/>
      <c r="OVR23" s="3"/>
      <c r="OVS23" s="3"/>
      <c r="OVT23" s="3"/>
      <c r="OVU23" s="3"/>
      <c r="OVV23" s="3"/>
      <c r="OVW23" s="3"/>
      <c r="OVX23" s="3"/>
      <c r="OVY23" s="3"/>
      <c r="OVZ23" s="3"/>
      <c r="OWA23" s="3"/>
      <c r="OWB23" s="3"/>
      <c r="OWC23" s="3"/>
      <c r="OWD23" s="3"/>
      <c r="OWE23" s="3"/>
      <c r="OWF23" s="3"/>
      <c r="OWG23" s="3"/>
      <c r="OWH23" s="3"/>
      <c r="OWI23" s="3"/>
      <c r="OWJ23" s="3"/>
      <c r="OWK23" s="3"/>
      <c r="OWL23" s="3"/>
      <c r="OWM23" s="3"/>
      <c r="OWN23" s="3"/>
      <c r="OWO23" s="3"/>
      <c r="OWP23" s="3"/>
      <c r="OWQ23" s="3"/>
      <c r="OWR23" s="3"/>
      <c r="OWS23" s="3"/>
      <c r="OWT23" s="3"/>
      <c r="OWU23" s="3"/>
      <c r="OWV23" s="3"/>
      <c r="OWW23" s="3"/>
      <c r="OWX23" s="3"/>
      <c r="OWY23" s="3"/>
      <c r="OWZ23" s="3"/>
      <c r="OXA23" s="3"/>
      <c r="OXB23" s="3"/>
      <c r="OXC23" s="3"/>
      <c r="OXD23" s="3"/>
      <c r="OXE23" s="3"/>
      <c r="OXF23" s="3"/>
      <c r="OXG23" s="3"/>
      <c r="OXH23" s="3"/>
      <c r="OXI23" s="3"/>
      <c r="OXJ23" s="3"/>
      <c r="OXK23" s="3"/>
      <c r="OXL23" s="3"/>
      <c r="OXM23" s="3"/>
      <c r="OXN23" s="3"/>
      <c r="OXO23" s="3"/>
      <c r="OXP23" s="3"/>
      <c r="OXQ23" s="3"/>
      <c r="OXR23" s="3"/>
      <c r="OXS23" s="3"/>
      <c r="OXT23" s="3"/>
      <c r="OXU23" s="3"/>
      <c r="OXV23" s="3"/>
      <c r="OXW23" s="3"/>
      <c r="OXX23" s="3"/>
      <c r="OXY23" s="3"/>
      <c r="OXZ23" s="3"/>
      <c r="OYA23" s="3"/>
      <c r="OYB23" s="3"/>
      <c r="OYC23" s="3"/>
      <c r="OYD23" s="3"/>
      <c r="OYE23" s="3"/>
      <c r="OYF23" s="3"/>
      <c r="OYG23" s="3"/>
      <c r="OYH23" s="3"/>
      <c r="OYI23" s="3"/>
      <c r="OYJ23" s="3"/>
      <c r="OYK23" s="3"/>
      <c r="OYL23" s="3"/>
      <c r="OYM23" s="3"/>
      <c r="OYN23" s="3"/>
      <c r="OYO23" s="3"/>
      <c r="OYP23" s="3"/>
      <c r="OYQ23" s="3"/>
      <c r="OYR23" s="3"/>
      <c r="OYS23" s="3"/>
      <c r="OYT23" s="3"/>
      <c r="OYU23" s="3"/>
      <c r="OYV23" s="3"/>
      <c r="OYW23" s="3"/>
      <c r="OYX23" s="3"/>
      <c r="OYY23" s="3"/>
      <c r="OYZ23" s="3"/>
      <c r="OZA23" s="3"/>
      <c r="OZB23" s="3"/>
      <c r="OZC23" s="3"/>
      <c r="OZD23" s="3"/>
      <c r="OZE23" s="3"/>
      <c r="OZF23" s="3"/>
      <c r="OZG23" s="3"/>
      <c r="OZH23" s="3"/>
      <c r="OZI23" s="3"/>
      <c r="OZJ23" s="3"/>
      <c r="OZK23" s="3"/>
      <c r="OZL23" s="3"/>
      <c r="OZM23" s="3"/>
      <c r="OZN23" s="3"/>
      <c r="OZO23" s="3"/>
      <c r="OZP23" s="3"/>
      <c r="OZQ23" s="3"/>
      <c r="OZR23" s="3"/>
      <c r="OZS23" s="3"/>
      <c r="OZT23" s="3"/>
      <c r="OZU23" s="3"/>
      <c r="OZV23" s="3"/>
      <c r="OZW23" s="3"/>
      <c r="OZX23" s="3"/>
      <c r="OZY23" s="3"/>
      <c r="OZZ23" s="3"/>
      <c r="PAA23" s="3"/>
      <c r="PAB23" s="3"/>
      <c r="PAC23" s="3"/>
      <c r="PAD23" s="3"/>
      <c r="PAE23" s="3"/>
      <c r="PAF23" s="3"/>
      <c r="PAG23" s="3"/>
      <c r="PAH23" s="3"/>
      <c r="PAI23" s="3"/>
      <c r="PAJ23" s="3"/>
      <c r="PAK23" s="3"/>
      <c r="PAL23" s="3"/>
      <c r="PAM23" s="3"/>
      <c r="PAN23" s="3"/>
      <c r="PAO23" s="3"/>
      <c r="PAP23" s="3"/>
      <c r="PAQ23" s="3"/>
      <c r="PAR23" s="3"/>
      <c r="PAS23" s="3"/>
      <c r="PAT23" s="3"/>
      <c r="PAU23" s="3"/>
      <c r="PAV23" s="3"/>
      <c r="PAW23" s="3"/>
      <c r="PAX23" s="3"/>
      <c r="PAY23" s="3"/>
      <c r="PAZ23" s="3"/>
      <c r="PBA23" s="3"/>
      <c r="PBB23" s="3"/>
      <c r="PBC23" s="3"/>
      <c r="PBD23" s="3"/>
      <c r="PBE23" s="3"/>
      <c r="PBF23" s="3"/>
      <c r="PBG23" s="3"/>
      <c r="PBH23" s="3"/>
      <c r="PBI23" s="3"/>
      <c r="PBJ23" s="3"/>
      <c r="PBK23" s="3"/>
      <c r="PBL23" s="3"/>
      <c r="PBM23" s="3"/>
      <c r="PBN23" s="3"/>
      <c r="PBO23" s="3"/>
      <c r="PBP23" s="3"/>
      <c r="PBQ23" s="3"/>
      <c r="PBR23" s="3"/>
      <c r="PBS23" s="3"/>
      <c r="PBT23" s="3"/>
      <c r="PBU23" s="3"/>
      <c r="PBV23" s="3"/>
      <c r="PBW23" s="3"/>
      <c r="PBX23" s="3"/>
      <c r="PBY23" s="3"/>
      <c r="PBZ23" s="3"/>
      <c r="PCA23" s="3"/>
      <c r="PCB23" s="3"/>
      <c r="PCC23" s="3"/>
      <c r="PCD23" s="3"/>
      <c r="PCE23" s="3"/>
      <c r="PCF23" s="3"/>
      <c r="PCG23" s="3"/>
      <c r="PCH23" s="3"/>
      <c r="PCI23" s="3"/>
      <c r="PCJ23" s="3"/>
      <c r="PCK23" s="3"/>
      <c r="PCL23" s="3"/>
      <c r="PCM23" s="3"/>
      <c r="PCN23" s="3"/>
      <c r="PCO23" s="3"/>
      <c r="PCP23" s="3"/>
      <c r="PCQ23" s="3"/>
      <c r="PCR23" s="3"/>
      <c r="PCS23" s="3"/>
      <c r="PCT23" s="3"/>
      <c r="PCU23" s="3"/>
      <c r="PCV23" s="3"/>
      <c r="PCW23" s="3"/>
      <c r="PCX23" s="3"/>
      <c r="PCY23" s="3"/>
      <c r="PCZ23" s="3"/>
      <c r="PDA23" s="3"/>
      <c r="PDB23" s="3"/>
      <c r="PDC23" s="3"/>
      <c r="PDD23" s="3"/>
      <c r="PDE23" s="3"/>
      <c r="PDF23" s="3"/>
      <c r="PDG23" s="3"/>
      <c r="PDH23" s="3"/>
      <c r="PDI23" s="3"/>
      <c r="PDJ23" s="3"/>
      <c r="PDK23" s="3"/>
      <c r="PDL23" s="3"/>
      <c r="PDM23" s="3"/>
      <c r="PDN23" s="3"/>
      <c r="PDO23" s="3"/>
      <c r="PDP23" s="3"/>
      <c r="PDQ23" s="3"/>
      <c r="PDR23" s="3"/>
      <c r="PDS23" s="3"/>
      <c r="PDT23" s="3"/>
      <c r="PDU23" s="3"/>
      <c r="PDV23" s="3"/>
      <c r="PDW23" s="3"/>
      <c r="PDX23" s="3"/>
      <c r="PDY23" s="3"/>
      <c r="PDZ23" s="3"/>
      <c r="PEA23" s="3"/>
      <c r="PEB23" s="3"/>
      <c r="PEC23" s="3"/>
      <c r="PED23" s="3"/>
      <c r="PEE23" s="3"/>
      <c r="PEF23" s="3"/>
      <c r="PEG23" s="3"/>
      <c r="PEH23" s="3"/>
      <c r="PEI23" s="3"/>
      <c r="PEJ23" s="3"/>
      <c r="PEK23" s="3"/>
      <c r="PEL23" s="3"/>
      <c r="PEM23" s="3"/>
      <c r="PEN23" s="3"/>
      <c r="PEO23" s="3"/>
      <c r="PEP23" s="3"/>
      <c r="PEQ23" s="3"/>
      <c r="PER23" s="3"/>
      <c r="PES23" s="3"/>
      <c r="PET23" s="3"/>
      <c r="PEU23" s="3"/>
      <c r="PEV23" s="3"/>
      <c r="PEW23" s="3"/>
      <c r="PEX23" s="3"/>
      <c r="PEY23" s="3"/>
      <c r="PEZ23" s="3"/>
      <c r="PFA23" s="3"/>
      <c r="PFB23" s="3"/>
      <c r="PFC23" s="3"/>
      <c r="PFD23" s="3"/>
      <c r="PFE23" s="3"/>
      <c r="PFF23" s="3"/>
      <c r="PFG23" s="3"/>
      <c r="PFH23" s="3"/>
      <c r="PFI23" s="3"/>
      <c r="PFJ23" s="3"/>
      <c r="PFK23" s="3"/>
      <c r="PFL23" s="3"/>
      <c r="PFM23" s="3"/>
      <c r="PFN23" s="3"/>
      <c r="PFO23" s="3"/>
      <c r="PFP23" s="3"/>
      <c r="PFQ23" s="3"/>
      <c r="PFR23" s="3"/>
      <c r="PFS23" s="3"/>
      <c r="PFT23" s="3"/>
      <c r="PFU23" s="3"/>
      <c r="PFV23" s="3"/>
      <c r="PFW23" s="3"/>
      <c r="PFX23" s="3"/>
      <c r="PFY23" s="3"/>
      <c r="PFZ23" s="3"/>
      <c r="PGA23" s="3"/>
      <c r="PGB23" s="3"/>
      <c r="PGC23" s="3"/>
      <c r="PGD23" s="3"/>
      <c r="PGE23" s="3"/>
      <c r="PGF23" s="3"/>
      <c r="PGG23" s="3"/>
      <c r="PGH23" s="3"/>
      <c r="PGI23" s="3"/>
      <c r="PGJ23" s="3"/>
      <c r="PGK23" s="3"/>
      <c r="PGL23" s="3"/>
      <c r="PGM23" s="3"/>
      <c r="PGN23" s="3"/>
      <c r="PGO23" s="3"/>
      <c r="PGP23" s="3"/>
      <c r="PGQ23" s="3"/>
      <c r="PGR23" s="3"/>
      <c r="PGS23" s="3"/>
      <c r="PGT23" s="3"/>
      <c r="PGU23" s="3"/>
      <c r="PGV23" s="3"/>
      <c r="PGW23" s="3"/>
      <c r="PGX23" s="3"/>
      <c r="PGY23" s="3"/>
      <c r="PGZ23" s="3"/>
      <c r="PHA23" s="3"/>
      <c r="PHB23" s="3"/>
      <c r="PHC23" s="3"/>
      <c r="PHD23" s="3"/>
      <c r="PHE23" s="3"/>
      <c r="PHF23" s="3"/>
      <c r="PHG23" s="3"/>
      <c r="PHH23" s="3"/>
      <c r="PHI23" s="3"/>
      <c r="PHJ23" s="3"/>
      <c r="PHK23" s="3"/>
      <c r="PHL23" s="3"/>
      <c r="PHM23" s="3"/>
      <c r="PHN23" s="3"/>
      <c r="PHO23" s="3"/>
      <c r="PHP23" s="3"/>
      <c r="PHQ23" s="3"/>
      <c r="PHR23" s="3"/>
      <c r="PHS23" s="3"/>
      <c r="PHT23" s="3"/>
      <c r="PHU23" s="3"/>
      <c r="PHV23" s="3"/>
      <c r="PHW23" s="3"/>
      <c r="PHX23" s="3"/>
      <c r="PHY23" s="3"/>
      <c r="PHZ23" s="3"/>
      <c r="PIA23" s="3"/>
      <c r="PIB23" s="3"/>
      <c r="PIC23" s="3"/>
      <c r="PID23" s="3"/>
      <c r="PIE23" s="3"/>
      <c r="PIF23" s="3"/>
      <c r="PIG23" s="3"/>
      <c r="PIH23" s="3"/>
      <c r="PII23" s="3"/>
      <c r="PIJ23" s="3"/>
      <c r="PIK23" s="3"/>
      <c r="PIL23" s="3"/>
      <c r="PIM23" s="3"/>
      <c r="PIN23" s="3"/>
      <c r="PIO23" s="3"/>
      <c r="PIP23" s="3"/>
      <c r="PIQ23" s="3"/>
      <c r="PIR23" s="3"/>
      <c r="PIS23" s="3"/>
      <c r="PIT23" s="3"/>
      <c r="PIU23" s="3"/>
      <c r="PIV23" s="3"/>
      <c r="PIW23" s="3"/>
      <c r="PIX23" s="3"/>
      <c r="PIY23" s="3"/>
      <c r="PIZ23" s="3"/>
      <c r="PJA23" s="3"/>
      <c r="PJB23" s="3"/>
      <c r="PJC23" s="3"/>
      <c r="PJD23" s="3"/>
      <c r="PJE23" s="3"/>
      <c r="PJF23" s="3"/>
      <c r="PJG23" s="3"/>
      <c r="PJH23" s="3"/>
      <c r="PJI23" s="3"/>
      <c r="PJJ23" s="3"/>
      <c r="PJK23" s="3"/>
      <c r="PJL23" s="3"/>
      <c r="PJM23" s="3"/>
      <c r="PJN23" s="3"/>
      <c r="PJO23" s="3"/>
      <c r="PJP23" s="3"/>
      <c r="PJQ23" s="3"/>
      <c r="PJR23" s="3"/>
      <c r="PJS23" s="3"/>
      <c r="PJT23" s="3"/>
      <c r="PJU23" s="3"/>
      <c r="PJV23" s="3"/>
      <c r="PJW23" s="3"/>
      <c r="PJX23" s="3"/>
      <c r="PJY23" s="3"/>
      <c r="PJZ23" s="3"/>
      <c r="PKA23" s="3"/>
      <c r="PKB23" s="3"/>
      <c r="PKC23" s="3"/>
      <c r="PKD23" s="3"/>
      <c r="PKE23" s="3"/>
      <c r="PKF23" s="3"/>
      <c r="PKG23" s="3"/>
      <c r="PKH23" s="3"/>
      <c r="PKI23" s="3"/>
      <c r="PKJ23" s="3"/>
      <c r="PKK23" s="3"/>
      <c r="PKL23" s="3"/>
      <c r="PKM23" s="3"/>
      <c r="PKN23" s="3"/>
      <c r="PKO23" s="3"/>
      <c r="PKP23" s="3"/>
      <c r="PKQ23" s="3"/>
      <c r="PKR23" s="3"/>
      <c r="PKS23" s="3"/>
      <c r="PKT23" s="3"/>
      <c r="PKU23" s="3"/>
      <c r="PKV23" s="3"/>
      <c r="PKW23" s="3"/>
      <c r="PKX23" s="3"/>
      <c r="PKY23" s="3"/>
      <c r="PKZ23" s="3"/>
      <c r="PLA23" s="3"/>
      <c r="PLB23" s="3"/>
      <c r="PLC23" s="3"/>
      <c r="PLD23" s="3"/>
      <c r="PLE23" s="3"/>
      <c r="PLF23" s="3"/>
      <c r="PLG23" s="3"/>
      <c r="PLH23" s="3"/>
      <c r="PLI23" s="3"/>
      <c r="PLJ23" s="3"/>
      <c r="PLK23" s="3"/>
      <c r="PLL23" s="3"/>
      <c r="PLM23" s="3"/>
      <c r="PLN23" s="3"/>
      <c r="PLO23" s="3"/>
      <c r="PLP23" s="3"/>
      <c r="PLQ23" s="3"/>
      <c r="PLR23" s="3"/>
      <c r="PLS23" s="3"/>
      <c r="PLT23" s="3"/>
      <c r="PLU23" s="3"/>
      <c r="PLV23" s="3"/>
      <c r="PLW23" s="3"/>
      <c r="PLX23" s="3"/>
      <c r="PLY23" s="3"/>
      <c r="PLZ23" s="3"/>
      <c r="PMA23" s="3"/>
      <c r="PMB23" s="3"/>
      <c r="PMC23" s="3"/>
      <c r="PMD23" s="3"/>
      <c r="PME23" s="3"/>
      <c r="PMF23" s="3"/>
      <c r="PMG23" s="3"/>
      <c r="PMH23" s="3"/>
      <c r="PMI23" s="3"/>
      <c r="PMJ23" s="3"/>
      <c r="PMK23" s="3"/>
      <c r="PML23" s="3"/>
      <c r="PMM23" s="3"/>
      <c r="PMN23" s="3"/>
      <c r="PMO23" s="3"/>
      <c r="PMP23" s="3"/>
      <c r="PMQ23" s="3"/>
      <c r="PMR23" s="3"/>
      <c r="PMS23" s="3"/>
      <c r="PMT23" s="3"/>
      <c r="PMU23" s="3"/>
      <c r="PMV23" s="3"/>
      <c r="PMW23" s="3"/>
      <c r="PMX23" s="3"/>
      <c r="PMY23" s="3"/>
      <c r="PMZ23" s="3"/>
      <c r="PNA23" s="3"/>
      <c r="PNB23" s="3"/>
      <c r="PNC23" s="3"/>
      <c r="PND23" s="3"/>
      <c r="PNE23" s="3"/>
      <c r="PNF23" s="3"/>
      <c r="PNG23" s="3"/>
      <c r="PNH23" s="3"/>
      <c r="PNI23" s="3"/>
      <c r="PNJ23" s="3"/>
      <c r="PNK23" s="3"/>
      <c r="PNL23" s="3"/>
      <c r="PNM23" s="3"/>
      <c r="PNN23" s="3"/>
      <c r="PNO23" s="3"/>
      <c r="PNP23" s="3"/>
      <c r="PNQ23" s="3"/>
      <c r="PNR23" s="3"/>
      <c r="PNS23" s="3"/>
      <c r="PNT23" s="3"/>
      <c r="PNU23" s="3"/>
      <c r="PNV23" s="3"/>
      <c r="PNW23" s="3"/>
      <c r="PNX23" s="3"/>
      <c r="PNY23" s="3"/>
      <c r="PNZ23" s="3"/>
      <c r="POA23" s="3"/>
      <c r="POB23" s="3"/>
      <c r="POC23" s="3"/>
      <c r="POD23" s="3"/>
      <c r="POE23" s="3"/>
      <c r="POF23" s="3"/>
      <c r="POG23" s="3"/>
      <c r="POH23" s="3"/>
      <c r="POI23" s="3"/>
      <c r="POJ23" s="3"/>
      <c r="POK23" s="3"/>
      <c r="POL23" s="3"/>
      <c r="POM23" s="3"/>
      <c r="PON23" s="3"/>
      <c r="POO23" s="3"/>
      <c r="POP23" s="3"/>
      <c r="POQ23" s="3"/>
      <c r="POR23" s="3"/>
      <c r="POS23" s="3"/>
      <c r="POT23" s="3"/>
      <c r="POU23" s="3"/>
      <c r="POV23" s="3"/>
      <c r="POW23" s="3"/>
      <c r="POX23" s="3"/>
      <c r="POY23" s="3"/>
      <c r="POZ23" s="3"/>
      <c r="PPA23" s="3"/>
      <c r="PPB23" s="3"/>
      <c r="PPC23" s="3"/>
      <c r="PPD23" s="3"/>
      <c r="PPE23" s="3"/>
      <c r="PPF23" s="3"/>
      <c r="PPG23" s="3"/>
      <c r="PPH23" s="3"/>
      <c r="PPI23" s="3"/>
      <c r="PPJ23" s="3"/>
      <c r="PPK23" s="3"/>
      <c r="PPL23" s="3"/>
      <c r="PPM23" s="3"/>
      <c r="PPN23" s="3"/>
      <c r="PPO23" s="3"/>
      <c r="PPP23" s="3"/>
      <c r="PPQ23" s="3"/>
      <c r="PPR23" s="3"/>
      <c r="PPS23" s="3"/>
      <c r="PPT23" s="3"/>
      <c r="PPU23" s="3"/>
      <c r="PPV23" s="3"/>
      <c r="PPW23" s="3"/>
      <c r="PPX23" s="3"/>
      <c r="PPY23" s="3"/>
      <c r="PPZ23" s="3"/>
      <c r="PQA23" s="3"/>
      <c r="PQB23" s="3"/>
      <c r="PQC23" s="3"/>
      <c r="PQD23" s="3"/>
      <c r="PQE23" s="3"/>
      <c r="PQF23" s="3"/>
      <c r="PQG23" s="3"/>
      <c r="PQH23" s="3"/>
      <c r="PQI23" s="3"/>
      <c r="PQJ23" s="3"/>
      <c r="PQK23" s="3"/>
      <c r="PQL23" s="3"/>
      <c r="PQM23" s="3"/>
      <c r="PQN23" s="3"/>
      <c r="PQO23" s="3"/>
      <c r="PQP23" s="3"/>
      <c r="PQQ23" s="3"/>
      <c r="PQR23" s="3"/>
      <c r="PQS23" s="3"/>
      <c r="PQT23" s="3"/>
      <c r="PQU23" s="3"/>
      <c r="PQV23" s="3"/>
      <c r="PQW23" s="3"/>
      <c r="PQX23" s="3"/>
      <c r="PQY23" s="3"/>
      <c r="PQZ23" s="3"/>
      <c r="PRA23" s="3"/>
      <c r="PRB23" s="3"/>
      <c r="PRC23" s="3"/>
      <c r="PRD23" s="3"/>
      <c r="PRE23" s="3"/>
      <c r="PRF23" s="3"/>
      <c r="PRG23" s="3"/>
      <c r="PRH23" s="3"/>
      <c r="PRI23" s="3"/>
      <c r="PRJ23" s="3"/>
      <c r="PRK23" s="3"/>
      <c r="PRL23" s="3"/>
      <c r="PRM23" s="3"/>
      <c r="PRN23" s="3"/>
      <c r="PRO23" s="3"/>
      <c r="PRP23" s="3"/>
      <c r="PRQ23" s="3"/>
      <c r="PRR23" s="3"/>
      <c r="PRS23" s="3"/>
      <c r="PRT23" s="3"/>
      <c r="PRU23" s="3"/>
      <c r="PRV23" s="3"/>
      <c r="PRW23" s="3"/>
      <c r="PRX23" s="3"/>
      <c r="PRY23" s="3"/>
      <c r="PRZ23" s="3"/>
      <c r="PSA23" s="3"/>
      <c r="PSB23" s="3"/>
      <c r="PSC23" s="3"/>
      <c r="PSD23" s="3"/>
      <c r="PSE23" s="3"/>
      <c r="PSF23" s="3"/>
      <c r="PSG23" s="3"/>
      <c r="PSH23" s="3"/>
      <c r="PSI23" s="3"/>
      <c r="PSJ23" s="3"/>
      <c r="PSK23" s="3"/>
      <c r="PSL23" s="3"/>
      <c r="PSM23" s="3"/>
      <c r="PSN23" s="3"/>
      <c r="PSO23" s="3"/>
      <c r="PSP23" s="3"/>
      <c r="PSQ23" s="3"/>
      <c r="PSR23" s="3"/>
      <c r="PSS23" s="3"/>
      <c r="PST23" s="3"/>
      <c r="PSU23" s="3"/>
      <c r="PSV23" s="3"/>
      <c r="PSW23" s="3"/>
      <c r="PSX23" s="3"/>
      <c r="PSY23" s="3"/>
      <c r="PSZ23" s="3"/>
      <c r="PTA23" s="3"/>
      <c r="PTB23" s="3"/>
      <c r="PTC23" s="3"/>
      <c r="PTD23" s="3"/>
      <c r="PTE23" s="3"/>
      <c r="PTF23" s="3"/>
      <c r="PTG23" s="3"/>
      <c r="PTH23" s="3"/>
      <c r="PTI23" s="3"/>
      <c r="PTJ23" s="3"/>
      <c r="PTK23" s="3"/>
      <c r="PTL23" s="3"/>
      <c r="PTM23" s="3"/>
      <c r="PTN23" s="3"/>
      <c r="PTO23" s="3"/>
      <c r="PTP23" s="3"/>
      <c r="PTQ23" s="3"/>
      <c r="PTR23" s="3"/>
      <c r="PTS23" s="3"/>
      <c r="PTT23" s="3"/>
      <c r="PTU23" s="3"/>
      <c r="PTV23" s="3"/>
      <c r="PTW23" s="3"/>
      <c r="PTX23" s="3"/>
      <c r="PTY23" s="3"/>
      <c r="PTZ23" s="3"/>
      <c r="PUA23" s="3"/>
      <c r="PUB23" s="3"/>
      <c r="PUC23" s="3"/>
      <c r="PUD23" s="3"/>
      <c r="PUE23" s="3"/>
      <c r="PUF23" s="3"/>
      <c r="PUG23" s="3"/>
      <c r="PUH23" s="3"/>
      <c r="PUI23" s="3"/>
      <c r="PUJ23" s="3"/>
      <c r="PUK23" s="3"/>
      <c r="PUL23" s="3"/>
      <c r="PUM23" s="3"/>
      <c r="PUN23" s="3"/>
      <c r="PUO23" s="3"/>
      <c r="PUP23" s="3"/>
      <c r="PUQ23" s="3"/>
      <c r="PUR23" s="3"/>
      <c r="PUS23" s="3"/>
      <c r="PUT23" s="3"/>
      <c r="PUU23" s="3"/>
      <c r="PUV23" s="3"/>
      <c r="PUW23" s="3"/>
      <c r="PUX23" s="3"/>
      <c r="PUY23" s="3"/>
      <c r="PUZ23" s="3"/>
      <c r="PVA23" s="3"/>
      <c r="PVB23" s="3"/>
      <c r="PVC23" s="3"/>
      <c r="PVD23" s="3"/>
      <c r="PVE23" s="3"/>
      <c r="PVF23" s="3"/>
      <c r="PVG23" s="3"/>
      <c r="PVH23" s="3"/>
      <c r="PVI23" s="3"/>
      <c r="PVJ23" s="3"/>
      <c r="PVK23" s="3"/>
      <c r="PVL23" s="3"/>
      <c r="PVM23" s="3"/>
      <c r="PVN23" s="3"/>
      <c r="PVO23" s="3"/>
      <c r="PVP23" s="3"/>
      <c r="PVQ23" s="3"/>
      <c r="PVR23" s="3"/>
      <c r="PVS23" s="3"/>
      <c r="PVT23" s="3"/>
      <c r="PVU23" s="3"/>
      <c r="PVV23" s="3"/>
      <c r="PVW23" s="3"/>
      <c r="PVX23" s="3"/>
      <c r="PVY23" s="3"/>
      <c r="PVZ23" s="3"/>
      <c r="PWA23" s="3"/>
      <c r="PWB23" s="3"/>
      <c r="PWC23" s="3"/>
      <c r="PWD23" s="3"/>
      <c r="PWE23" s="3"/>
      <c r="PWF23" s="3"/>
      <c r="PWG23" s="3"/>
      <c r="PWH23" s="3"/>
      <c r="PWI23" s="3"/>
      <c r="PWJ23" s="3"/>
      <c r="PWK23" s="3"/>
      <c r="PWL23" s="3"/>
      <c r="PWM23" s="3"/>
      <c r="PWN23" s="3"/>
      <c r="PWO23" s="3"/>
      <c r="PWP23" s="3"/>
      <c r="PWQ23" s="3"/>
      <c r="PWR23" s="3"/>
      <c r="PWS23" s="3"/>
      <c r="PWT23" s="3"/>
      <c r="PWU23" s="3"/>
      <c r="PWV23" s="3"/>
      <c r="PWW23" s="3"/>
      <c r="PWX23" s="3"/>
      <c r="PWY23" s="3"/>
      <c r="PWZ23" s="3"/>
      <c r="PXA23" s="3"/>
      <c r="PXB23" s="3"/>
      <c r="PXC23" s="3"/>
      <c r="PXD23" s="3"/>
      <c r="PXE23" s="3"/>
      <c r="PXF23" s="3"/>
      <c r="PXG23" s="3"/>
      <c r="PXH23" s="3"/>
      <c r="PXI23" s="3"/>
      <c r="PXJ23" s="3"/>
      <c r="PXK23" s="3"/>
      <c r="PXL23" s="3"/>
      <c r="PXM23" s="3"/>
      <c r="PXN23" s="3"/>
      <c r="PXO23" s="3"/>
      <c r="PXP23" s="3"/>
      <c r="PXQ23" s="3"/>
      <c r="PXR23" s="3"/>
      <c r="PXS23" s="3"/>
      <c r="PXT23" s="3"/>
      <c r="PXU23" s="3"/>
      <c r="PXV23" s="3"/>
      <c r="PXW23" s="3"/>
      <c r="PXX23" s="3"/>
      <c r="PXY23" s="3"/>
      <c r="PXZ23" s="3"/>
      <c r="PYA23" s="3"/>
      <c r="PYB23" s="3"/>
      <c r="PYC23" s="3"/>
      <c r="PYD23" s="3"/>
      <c r="PYE23" s="3"/>
      <c r="PYF23" s="3"/>
      <c r="PYG23" s="3"/>
      <c r="PYH23" s="3"/>
      <c r="PYI23" s="3"/>
      <c r="PYJ23" s="3"/>
      <c r="PYK23" s="3"/>
      <c r="PYL23" s="3"/>
      <c r="PYM23" s="3"/>
      <c r="PYN23" s="3"/>
      <c r="PYO23" s="3"/>
      <c r="PYP23" s="3"/>
      <c r="PYQ23" s="3"/>
      <c r="PYR23" s="3"/>
      <c r="PYS23" s="3"/>
      <c r="PYT23" s="3"/>
      <c r="PYU23" s="3"/>
      <c r="PYV23" s="3"/>
      <c r="PYW23" s="3"/>
      <c r="PYX23" s="3"/>
      <c r="PYY23" s="3"/>
      <c r="PYZ23" s="3"/>
      <c r="PZA23" s="3"/>
      <c r="PZB23" s="3"/>
      <c r="PZC23" s="3"/>
      <c r="PZD23" s="3"/>
      <c r="PZE23" s="3"/>
      <c r="PZF23" s="3"/>
      <c r="PZG23" s="3"/>
      <c r="PZH23" s="3"/>
      <c r="PZI23" s="3"/>
      <c r="PZJ23" s="3"/>
      <c r="PZK23" s="3"/>
      <c r="PZL23" s="3"/>
      <c r="PZM23" s="3"/>
      <c r="PZN23" s="3"/>
      <c r="PZO23" s="3"/>
      <c r="PZP23" s="3"/>
      <c r="PZQ23" s="3"/>
      <c r="PZR23" s="3"/>
      <c r="PZS23" s="3"/>
      <c r="PZT23" s="3"/>
      <c r="PZU23" s="3"/>
      <c r="PZV23" s="3"/>
      <c r="PZW23" s="3"/>
      <c r="PZX23" s="3"/>
      <c r="PZY23" s="3"/>
      <c r="PZZ23" s="3"/>
      <c r="QAA23" s="3"/>
      <c r="QAB23" s="3"/>
      <c r="QAC23" s="3"/>
      <c r="QAD23" s="3"/>
      <c r="QAE23" s="3"/>
      <c r="QAF23" s="3"/>
      <c r="QAG23" s="3"/>
      <c r="QAH23" s="3"/>
      <c r="QAI23" s="3"/>
      <c r="QAJ23" s="3"/>
      <c r="QAK23" s="3"/>
      <c r="QAL23" s="3"/>
      <c r="QAM23" s="3"/>
      <c r="QAN23" s="3"/>
      <c r="QAO23" s="3"/>
      <c r="QAP23" s="3"/>
      <c r="QAQ23" s="3"/>
      <c r="QAR23" s="3"/>
      <c r="QAS23" s="3"/>
      <c r="QAT23" s="3"/>
      <c r="QAU23" s="3"/>
      <c r="QAV23" s="3"/>
      <c r="QAW23" s="3"/>
      <c r="QAX23" s="3"/>
      <c r="QAY23" s="3"/>
      <c r="QAZ23" s="3"/>
      <c r="QBA23" s="3"/>
      <c r="QBB23" s="3"/>
      <c r="QBC23" s="3"/>
      <c r="QBD23" s="3"/>
      <c r="QBE23" s="3"/>
      <c r="QBF23" s="3"/>
      <c r="QBG23" s="3"/>
      <c r="QBH23" s="3"/>
      <c r="QBI23" s="3"/>
      <c r="QBJ23" s="3"/>
      <c r="QBK23" s="3"/>
      <c r="QBL23" s="3"/>
      <c r="QBM23" s="3"/>
      <c r="QBN23" s="3"/>
      <c r="QBO23" s="3"/>
      <c r="QBP23" s="3"/>
      <c r="QBQ23" s="3"/>
      <c r="QBR23" s="3"/>
      <c r="QBS23" s="3"/>
      <c r="QBT23" s="3"/>
      <c r="QBU23" s="3"/>
      <c r="QBV23" s="3"/>
      <c r="QBW23" s="3"/>
      <c r="QBX23" s="3"/>
      <c r="QBY23" s="3"/>
      <c r="QBZ23" s="3"/>
      <c r="QCA23" s="3"/>
      <c r="QCB23" s="3"/>
      <c r="QCC23" s="3"/>
      <c r="QCD23" s="3"/>
      <c r="QCE23" s="3"/>
      <c r="QCF23" s="3"/>
      <c r="QCG23" s="3"/>
      <c r="QCH23" s="3"/>
      <c r="QCI23" s="3"/>
      <c r="QCJ23" s="3"/>
      <c r="QCK23" s="3"/>
      <c r="QCL23" s="3"/>
      <c r="QCM23" s="3"/>
      <c r="QCN23" s="3"/>
      <c r="QCO23" s="3"/>
      <c r="QCP23" s="3"/>
      <c r="QCQ23" s="3"/>
      <c r="QCR23" s="3"/>
      <c r="QCS23" s="3"/>
      <c r="QCT23" s="3"/>
      <c r="QCU23" s="3"/>
      <c r="QCV23" s="3"/>
      <c r="QCW23" s="3"/>
      <c r="QCX23" s="3"/>
      <c r="QCY23" s="3"/>
      <c r="QCZ23" s="3"/>
      <c r="QDA23" s="3"/>
      <c r="QDB23" s="3"/>
      <c r="QDC23" s="3"/>
      <c r="QDD23" s="3"/>
      <c r="QDE23" s="3"/>
      <c r="QDF23" s="3"/>
      <c r="QDG23" s="3"/>
      <c r="QDH23" s="3"/>
      <c r="QDI23" s="3"/>
      <c r="QDJ23" s="3"/>
      <c r="QDK23" s="3"/>
      <c r="QDL23" s="3"/>
      <c r="QDM23" s="3"/>
      <c r="QDN23" s="3"/>
      <c r="QDO23" s="3"/>
      <c r="QDP23" s="3"/>
      <c r="QDQ23" s="3"/>
      <c r="QDR23" s="3"/>
      <c r="QDS23" s="3"/>
      <c r="QDT23" s="3"/>
      <c r="QDU23" s="3"/>
      <c r="QDV23" s="3"/>
      <c r="QDW23" s="3"/>
      <c r="QDX23" s="3"/>
      <c r="QDY23" s="3"/>
      <c r="QDZ23" s="3"/>
      <c r="QEA23" s="3"/>
      <c r="QEB23" s="3"/>
      <c r="QEC23" s="3"/>
      <c r="QED23" s="3"/>
      <c r="QEE23" s="3"/>
      <c r="QEF23" s="3"/>
      <c r="QEG23" s="3"/>
      <c r="QEH23" s="3"/>
      <c r="QEI23" s="3"/>
      <c r="QEJ23" s="3"/>
      <c r="QEK23" s="3"/>
      <c r="QEL23" s="3"/>
      <c r="QEM23" s="3"/>
      <c r="QEN23" s="3"/>
      <c r="QEO23" s="3"/>
      <c r="QEP23" s="3"/>
      <c r="QEQ23" s="3"/>
      <c r="QER23" s="3"/>
      <c r="QES23" s="3"/>
      <c r="QET23" s="3"/>
      <c r="QEU23" s="3"/>
      <c r="QEV23" s="3"/>
      <c r="QEW23" s="3"/>
      <c r="QEX23" s="3"/>
      <c r="QEY23" s="3"/>
      <c r="QEZ23" s="3"/>
      <c r="QFA23" s="3"/>
      <c r="QFB23" s="3"/>
      <c r="QFC23" s="3"/>
      <c r="QFD23" s="3"/>
      <c r="QFE23" s="3"/>
      <c r="QFF23" s="3"/>
      <c r="QFG23" s="3"/>
      <c r="QFH23" s="3"/>
      <c r="QFI23" s="3"/>
      <c r="QFJ23" s="3"/>
      <c r="QFK23" s="3"/>
      <c r="QFL23" s="3"/>
      <c r="QFM23" s="3"/>
      <c r="QFN23" s="3"/>
      <c r="QFO23" s="3"/>
      <c r="QFP23" s="3"/>
      <c r="QFQ23" s="3"/>
      <c r="QFR23" s="3"/>
      <c r="QFS23" s="3"/>
      <c r="QFT23" s="3"/>
      <c r="QFU23" s="3"/>
      <c r="QFV23" s="3"/>
      <c r="QFW23" s="3"/>
      <c r="QFX23" s="3"/>
      <c r="QFY23" s="3"/>
      <c r="QFZ23" s="3"/>
      <c r="QGA23" s="3"/>
      <c r="QGB23" s="3"/>
      <c r="QGC23" s="3"/>
      <c r="QGD23" s="3"/>
      <c r="QGE23" s="3"/>
      <c r="QGF23" s="3"/>
      <c r="QGG23" s="3"/>
      <c r="QGH23" s="3"/>
      <c r="QGI23" s="3"/>
      <c r="QGJ23" s="3"/>
      <c r="QGK23" s="3"/>
      <c r="QGL23" s="3"/>
      <c r="QGM23" s="3"/>
      <c r="QGN23" s="3"/>
      <c r="QGO23" s="3"/>
      <c r="QGP23" s="3"/>
      <c r="QGQ23" s="3"/>
      <c r="QGR23" s="3"/>
      <c r="QGS23" s="3"/>
      <c r="QGT23" s="3"/>
      <c r="QGU23" s="3"/>
      <c r="QGV23" s="3"/>
      <c r="QGW23" s="3"/>
      <c r="QGX23" s="3"/>
      <c r="QGY23" s="3"/>
      <c r="QGZ23" s="3"/>
      <c r="QHA23" s="3"/>
      <c r="QHB23" s="3"/>
      <c r="QHC23" s="3"/>
      <c r="QHD23" s="3"/>
      <c r="QHE23" s="3"/>
      <c r="QHF23" s="3"/>
      <c r="QHG23" s="3"/>
      <c r="QHH23" s="3"/>
      <c r="QHI23" s="3"/>
      <c r="QHJ23" s="3"/>
      <c r="QHK23" s="3"/>
      <c r="QHL23" s="3"/>
      <c r="QHM23" s="3"/>
      <c r="QHN23" s="3"/>
      <c r="QHO23" s="3"/>
      <c r="QHP23" s="3"/>
      <c r="QHQ23" s="3"/>
      <c r="QHR23" s="3"/>
      <c r="QHS23" s="3"/>
      <c r="QHT23" s="3"/>
      <c r="QHU23" s="3"/>
      <c r="QHV23" s="3"/>
      <c r="QHW23" s="3"/>
      <c r="QHX23" s="3"/>
      <c r="QHY23" s="3"/>
      <c r="QHZ23" s="3"/>
      <c r="QIA23" s="3"/>
      <c r="QIB23" s="3"/>
      <c r="QIC23" s="3"/>
      <c r="QID23" s="3"/>
      <c r="QIE23" s="3"/>
      <c r="QIF23" s="3"/>
      <c r="QIG23" s="3"/>
      <c r="QIH23" s="3"/>
      <c r="QII23" s="3"/>
      <c r="QIJ23" s="3"/>
      <c r="QIK23" s="3"/>
      <c r="QIL23" s="3"/>
      <c r="QIM23" s="3"/>
      <c r="QIN23" s="3"/>
      <c r="QIO23" s="3"/>
      <c r="QIP23" s="3"/>
      <c r="QIQ23" s="3"/>
      <c r="QIR23" s="3"/>
      <c r="QIS23" s="3"/>
      <c r="QIT23" s="3"/>
      <c r="QIU23" s="3"/>
      <c r="QIV23" s="3"/>
      <c r="QIW23" s="3"/>
      <c r="QIX23" s="3"/>
      <c r="QIY23" s="3"/>
      <c r="QIZ23" s="3"/>
      <c r="QJA23" s="3"/>
      <c r="QJB23" s="3"/>
      <c r="QJC23" s="3"/>
      <c r="QJD23" s="3"/>
      <c r="QJE23" s="3"/>
      <c r="QJF23" s="3"/>
      <c r="QJG23" s="3"/>
      <c r="QJH23" s="3"/>
      <c r="QJI23" s="3"/>
      <c r="QJJ23" s="3"/>
      <c r="QJK23" s="3"/>
      <c r="QJL23" s="3"/>
      <c r="QJM23" s="3"/>
      <c r="QJN23" s="3"/>
      <c r="QJO23" s="3"/>
      <c r="QJP23" s="3"/>
      <c r="QJQ23" s="3"/>
      <c r="QJR23" s="3"/>
      <c r="QJS23" s="3"/>
      <c r="QJT23" s="3"/>
      <c r="QJU23" s="3"/>
      <c r="QJV23" s="3"/>
      <c r="QJW23" s="3"/>
      <c r="QJX23" s="3"/>
      <c r="QJY23" s="3"/>
      <c r="QJZ23" s="3"/>
      <c r="QKA23" s="3"/>
      <c r="QKB23" s="3"/>
      <c r="QKC23" s="3"/>
      <c r="QKD23" s="3"/>
      <c r="QKE23" s="3"/>
      <c r="QKF23" s="3"/>
      <c r="QKG23" s="3"/>
      <c r="QKH23" s="3"/>
      <c r="QKI23" s="3"/>
      <c r="QKJ23" s="3"/>
      <c r="QKK23" s="3"/>
      <c r="QKL23" s="3"/>
      <c r="QKM23" s="3"/>
      <c r="QKN23" s="3"/>
      <c r="QKO23" s="3"/>
      <c r="QKP23" s="3"/>
      <c r="QKQ23" s="3"/>
      <c r="QKR23" s="3"/>
      <c r="QKS23" s="3"/>
      <c r="QKT23" s="3"/>
      <c r="QKU23" s="3"/>
      <c r="QKV23" s="3"/>
      <c r="QKW23" s="3"/>
      <c r="QKX23" s="3"/>
      <c r="QKY23" s="3"/>
      <c r="QKZ23" s="3"/>
      <c r="QLA23" s="3"/>
      <c r="QLB23" s="3"/>
      <c r="QLC23" s="3"/>
      <c r="QLD23" s="3"/>
      <c r="QLE23" s="3"/>
      <c r="QLF23" s="3"/>
      <c r="QLG23" s="3"/>
      <c r="QLH23" s="3"/>
      <c r="QLI23" s="3"/>
      <c r="QLJ23" s="3"/>
      <c r="QLK23" s="3"/>
      <c r="QLL23" s="3"/>
      <c r="QLM23" s="3"/>
      <c r="QLN23" s="3"/>
      <c r="QLO23" s="3"/>
      <c r="QLP23" s="3"/>
      <c r="QLQ23" s="3"/>
      <c r="QLR23" s="3"/>
      <c r="QLS23" s="3"/>
      <c r="QLT23" s="3"/>
      <c r="QLU23" s="3"/>
      <c r="QLV23" s="3"/>
      <c r="QLW23" s="3"/>
      <c r="QLX23" s="3"/>
      <c r="QLY23" s="3"/>
      <c r="QLZ23" s="3"/>
      <c r="QMA23" s="3"/>
      <c r="QMB23" s="3"/>
      <c r="QMC23" s="3"/>
      <c r="QMD23" s="3"/>
      <c r="QME23" s="3"/>
      <c r="QMF23" s="3"/>
      <c r="QMG23" s="3"/>
      <c r="QMH23" s="3"/>
      <c r="QMI23" s="3"/>
      <c r="QMJ23" s="3"/>
      <c r="QMK23" s="3"/>
      <c r="QML23" s="3"/>
      <c r="QMM23" s="3"/>
      <c r="QMN23" s="3"/>
      <c r="QMO23" s="3"/>
      <c r="QMP23" s="3"/>
      <c r="QMQ23" s="3"/>
      <c r="QMR23" s="3"/>
      <c r="QMS23" s="3"/>
      <c r="QMT23" s="3"/>
      <c r="QMU23" s="3"/>
      <c r="QMV23" s="3"/>
      <c r="QMW23" s="3"/>
      <c r="QMX23" s="3"/>
      <c r="QMY23" s="3"/>
      <c r="QMZ23" s="3"/>
      <c r="QNA23" s="3"/>
      <c r="QNB23" s="3"/>
      <c r="QNC23" s="3"/>
      <c r="QND23" s="3"/>
      <c r="QNE23" s="3"/>
      <c r="QNF23" s="3"/>
      <c r="QNG23" s="3"/>
      <c r="QNH23" s="3"/>
      <c r="QNI23" s="3"/>
      <c r="QNJ23" s="3"/>
      <c r="QNK23" s="3"/>
      <c r="QNL23" s="3"/>
      <c r="QNM23" s="3"/>
      <c r="QNN23" s="3"/>
      <c r="QNO23" s="3"/>
      <c r="QNP23" s="3"/>
      <c r="QNQ23" s="3"/>
      <c r="QNR23" s="3"/>
      <c r="QNS23" s="3"/>
      <c r="QNT23" s="3"/>
      <c r="QNU23" s="3"/>
      <c r="QNV23" s="3"/>
      <c r="QNW23" s="3"/>
      <c r="QNX23" s="3"/>
      <c r="QNY23" s="3"/>
      <c r="QNZ23" s="3"/>
      <c r="QOA23" s="3"/>
      <c r="QOB23" s="3"/>
      <c r="QOC23" s="3"/>
      <c r="QOD23" s="3"/>
      <c r="QOE23" s="3"/>
      <c r="QOF23" s="3"/>
      <c r="QOG23" s="3"/>
      <c r="QOH23" s="3"/>
      <c r="QOI23" s="3"/>
      <c r="QOJ23" s="3"/>
      <c r="QOK23" s="3"/>
      <c r="QOL23" s="3"/>
      <c r="QOM23" s="3"/>
      <c r="QON23" s="3"/>
      <c r="QOO23" s="3"/>
      <c r="QOP23" s="3"/>
      <c r="QOQ23" s="3"/>
      <c r="QOR23" s="3"/>
      <c r="QOS23" s="3"/>
      <c r="QOT23" s="3"/>
      <c r="QOU23" s="3"/>
      <c r="QOV23" s="3"/>
      <c r="QOW23" s="3"/>
      <c r="QOX23" s="3"/>
      <c r="QOY23" s="3"/>
      <c r="QOZ23" s="3"/>
      <c r="QPA23" s="3"/>
      <c r="QPB23" s="3"/>
      <c r="QPC23" s="3"/>
      <c r="QPD23" s="3"/>
      <c r="QPE23" s="3"/>
      <c r="QPF23" s="3"/>
      <c r="QPG23" s="3"/>
      <c r="QPH23" s="3"/>
      <c r="QPI23" s="3"/>
      <c r="QPJ23" s="3"/>
      <c r="QPK23" s="3"/>
      <c r="QPL23" s="3"/>
      <c r="QPM23" s="3"/>
      <c r="QPN23" s="3"/>
      <c r="QPO23" s="3"/>
      <c r="QPP23" s="3"/>
      <c r="QPQ23" s="3"/>
      <c r="QPR23" s="3"/>
      <c r="QPS23" s="3"/>
      <c r="QPT23" s="3"/>
      <c r="QPU23" s="3"/>
      <c r="QPV23" s="3"/>
      <c r="QPW23" s="3"/>
      <c r="QPX23" s="3"/>
      <c r="QPY23" s="3"/>
      <c r="QPZ23" s="3"/>
      <c r="QQA23" s="3"/>
      <c r="QQB23" s="3"/>
      <c r="QQC23" s="3"/>
      <c r="QQD23" s="3"/>
      <c r="QQE23" s="3"/>
      <c r="QQF23" s="3"/>
      <c r="QQG23" s="3"/>
      <c r="QQH23" s="3"/>
      <c r="QQI23" s="3"/>
      <c r="QQJ23" s="3"/>
      <c r="QQK23" s="3"/>
      <c r="QQL23" s="3"/>
      <c r="QQM23" s="3"/>
      <c r="QQN23" s="3"/>
      <c r="QQO23" s="3"/>
      <c r="QQP23" s="3"/>
      <c r="QQQ23" s="3"/>
      <c r="QQR23" s="3"/>
      <c r="QQS23" s="3"/>
      <c r="QQT23" s="3"/>
      <c r="QQU23" s="3"/>
      <c r="QQV23" s="3"/>
      <c r="QQW23" s="3"/>
      <c r="QQX23" s="3"/>
      <c r="QQY23" s="3"/>
      <c r="QQZ23" s="3"/>
      <c r="QRA23" s="3"/>
      <c r="QRB23" s="3"/>
      <c r="QRC23" s="3"/>
      <c r="QRD23" s="3"/>
      <c r="QRE23" s="3"/>
      <c r="QRF23" s="3"/>
      <c r="QRG23" s="3"/>
      <c r="QRH23" s="3"/>
      <c r="QRI23" s="3"/>
      <c r="QRJ23" s="3"/>
      <c r="QRK23" s="3"/>
      <c r="QRL23" s="3"/>
      <c r="QRM23" s="3"/>
      <c r="QRN23" s="3"/>
      <c r="QRO23" s="3"/>
      <c r="QRP23" s="3"/>
      <c r="QRQ23" s="3"/>
      <c r="QRR23" s="3"/>
      <c r="QRS23" s="3"/>
      <c r="QRT23" s="3"/>
      <c r="QRU23" s="3"/>
      <c r="QRV23" s="3"/>
      <c r="QRW23" s="3"/>
      <c r="QRX23" s="3"/>
      <c r="QRY23" s="3"/>
      <c r="QRZ23" s="3"/>
      <c r="QSA23" s="3"/>
      <c r="QSB23" s="3"/>
      <c r="QSC23" s="3"/>
      <c r="QSD23" s="3"/>
      <c r="QSE23" s="3"/>
      <c r="QSF23" s="3"/>
      <c r="QSG23" s="3"/>
      <c r="QSH23" s="3"/>
      <c r="QSI23" s="3"/>
      <c r="QSJ23" s="3"/>
      <c r="QSK23" s="3"/>
      <c r="QSL23" s="3"/>
      <c r="QSM23" s="3"/>
      <c r="QSN23" s="3"/>
      <c r="QSO23" s="3"/>
      <c r="QSP23" s="3"/>
      <c r="QSQ23" s="3"/>
      <c r="QSR23" s="3"/>
      <c r="QSS23" s="3"/>
      <c r="QST23" s="3"/>
      <c r="QSU23" s="3"/>
      <c r="QSV23" s="3"/>
      <c r="QSW23" s="3"/>
      <c r="QSX23" s="3"/>
      <c r="QSY23" s="3"/>
      <c r="QSZ23" s="3"/>
      <c r="QTA23" s="3"/>
      <c r="QTB23" s="3"/>
      <c r="QTC23" s="3"/>
      <c r="QTD23" s="3"/>
      <c r="QTE23" s="3"/>
      <c r="QTF23" s="3"/>
      <c r="QTG23" s="3"/>
      <c r="QTH23" s="3"/>
      <c r="QTI23" s="3"/>
      <c r="QTJ23" s="3"/>
      <c r="QTK23" s="3"/>
      <c r="QTL23" s="3"/>
      <c r="QTM23" s="3"/>
      <c r="QTN23" s="3"/>
      <c r="QTO23" s="3"/>
      <c r="QTP23" s="3"/>
      <c r="QTQ23" s="3"/>
      <c r="QTR23" s="3"/>
      <c r="QTS23" s="3"/>
      <c r="QTT23" s="3"/>
      <c r="QTU23" s="3"/>
      <c r="QTV23" s="3"/>
      <c r="QTW23" s="3"/>
      <c r="QTX23" s="3"/>
      <c r="QTY23" s="3"/>
      <c r="QTZ23" s="3"/>
      <c r="QUA23" s="3"/>
      <c r="QUB23" s="3"/>
      <c r="QUC23" s="3"/>
      <c r="QUD23" s="3"/>
      <c r="QUE23" s="3"/>
      <c r="QUF23" s="3"/>
      <c r="QUG23" s="3"/>
      <c r="QUH23" s="3"/>
      <c r="QUI23" s="3"/>
      <c r="QUJ23" s="3"/>
      <c r="QUK23" s="3"/>
      <c r="QUL23" s="3"/>
      <c r="QUM23" s="3"/>
      <c r="QUN23" s="3"/>
      <c r="QUO23" s="3"/>
      <c r="QUP23" s="3"/>
      <c r="QUQ23" s="3"/>
      <c r="QUR23" s="3"/>
      <c r="QUS23" s="3"/>
      <c r="QUT23" s="3"/>
      <c r="QUU23" s="3"/>
      <c r="QUV23" s="3"/>
      <c r="QUW23" s="3"/>
      <c r="QUX23" s="3"/>
      <c r="QUY23" s="3"/>
      <c r="QUZ23" s="3"/>
      <c r="QVA23" s="3"/>
      <c r="QVB23" s="3"/>
      <c r="QVC23" s="3"/>
      <c r="QVD23" s="3"/>
      <c r="QVE23" s="3"/>
      <c r="QVF23" s="3"/>
      <c r="QVG23" s="3"/>
      <c r="QVH23" s="3"/>
      <c r="QVI23" s="3"/>
      <c r="QVJ23" s="3"/>
      <c r="QVK23" s="3"/>
      <c r="QVL23" s="3"/>
      <c r="QVM23" s="3"/>
      <c r="QVN23" s="3"/>
      <c r="QVO23" s="3"/>
      <c r="QVP23" s="3"/>
      <c r="QVQ23" s="3"/>
      <c r="QVR23" s="3"/>
      <c r="QVS23" s="3"/>
      <c r="QVT23" s="3"/>
      <c r="QVU23" s="3"/>
      <c r="QVV23" s="3"/>
      <c r="QVW23" s="3"/>
      <c r="QVX23" s="3"/>
      <c r="QVY23" s="3"/>
      <c r="QVZ23" s="3"/>
      <c r="QWA23" s="3"/>
      <c r="QWB23" s="3"/>
      <c r="QWC23" s="3"/>
      <c r="QWD23" s="3"/>
      <c r="QWE23" s="3"/>
      <c r="QWF23" s="3"/>
      <c r="QWG23" s="3"/>
      <c r="QWH23" s="3"/>
      <c r="QWI23" s="3"/>
      <c r="QWJ23" s="3"/>
      <c r="QWK23" s="3"/>
      <c r="QWL23" s="3"/>
      <c r="QWM23" s="3"/>
      <c r="QWN23" s="3"/>
      <c r="QWO23" s="3"/>
      <c r="QWP23" s="3"/>
      <c r="QWQ23" s="3"/>
      <c r="QWR23" s="3"/>
      <c r="QWS23" s="3"/>
      <c r="QWT23" s="3"/>
      <c r="QWU23" s="3"/>
      <c r="QWV23" s="3"/>
      <c r="QWW23" s="3"/>
      <c r="QWX23" s="3"/>
      <c r="QWY23" s="3"/>
      <c r="QWZ23" s="3"/>
      <c r="QXA23" s="3"/>
      <c r="QXB23" s="3"/>
      <c r="QXC23" s="3"/>
      <c r="QXD23" s="3"/>
      <c r="QXE23" s="3"/>
      <c r="QXF23" s="3"/>
      <c r="QXG23" s="3"/>
      <c r="QXH23" s="3"/>
      <c r="QXI23" s="3"/>
      <c r="QXJ23" s="3"/>
      <c r="QXK23" s="3"/>
      <c r="QXL23" s="3"/>
      <c r="QXM23" s="3"/>
      <c r="QXN23" s="3"/>
      <c r="QXO23" s="3"/>
      <c r="QXP23" s="3"/>
      <c r="QXQ23" s="3"/>
      <c r="QXR23" s="3"/>
      <c r="QXS23" s="3"/>
      <c r="QXT23" s="3"/>
      <c r="QXU23" s="3"/>
      <c r="QXV23" s="3"/>
      <c r="QXW23" s="3"/>
      <c r="QXX23" s="3"/>
      <c r="QXY23" s="3"/>
      <c r="QXZ23" s="3"/>
      <c r="QYA23" s="3"/>
      <c r="QYB23" s="3"/>
      <c r="QYC23" s="3"/>
      <c r="QYD23" s="3"/>
      <c r="QYE23" s="3"/>
      <c r="QYF23" s="3"/>
      <c r="QYG23" s="3"/>
      <c r="QYH23" s="3"/>
      <c r="QYI23" s="3"/>
      <c r="QYJ23" s="3"/>
      <c r="QYK23" s="3"/>
      <c r="QYL23" s="3"/>
      <c r="QYM23" s="3"/>
      <c r="QYN23" s="3"/>
      <c r="QYO23" s="3"/>
      <c r="QYP23" s="3"/>
      <c r="QYQ23" s="3"/>
      <c r="QYR23" s="3"/>
      <c r="QYS23" s="3"/>
      <c r="QYT23" s="3"/>
      <c r="QYU23" s="3"/>
      <c r="QYV23" s="3"/>
      <c r="QYW23" s="3"/>
      <c r="QYX23" s="3"/>
      <c r="QYY23" s="3"/>
      <c r="QYZ23" s="3"/>
      <c r="QZA23" s="3"/>
      <c r="QZB23" s="3"/>
      <c r="QZC23" s="3"/>
      <c r="QZD23" s="3"/>
      <c r="QZE23" s="3"/>
      <c r="QZF23" s="3"/>
      <c r="QZG23" s="3"/>
      <c r="QZH23" s="3"/>
      <c r="QZI23" s="3"/>
      <c r="QZJ23" s="3"/>
      <c r="QZK23" s="3"/>
      <c r="QZL23" s="3"/>
      <c r="QZM23" s="3"/>
      <c r="QZN23" s="3"/>
      <c r="QZO23" s="3"/>
      <c r="QZP23" s="3"/>
      <c r="QZQ23" s="3"/>
      <c r="QZR23" s="3"/>
      <c r="QZS23" s="3"/>
      <c r="QZT23" s="3"/>
      <c r="QZU23" s="3"/>
      <c r="QZV23" s="3"/>
      <c r="QZW23" s="3"/>
      <c r="QZX23" s="3"/>
      <c r="QZY23" s="3"/>
      <c r="QZZ23" s="3"/>
      <c r="RAA23" s="3"/>
      <c r="RAB23" s="3"/>
      <c r="RAC23" s="3"/>
      <c r="RAD23" s="3"/>
      <c r="RAE23" s="3"/>
      <c r="RAF23" s="3"/>
      <c r="RAG23" s="3"/>
      <c r="RAH23" s="3"/>
      <c r="RAI23" s="3"/>
      <c r="RAJ23" s="3"/>
      <c r="RAK23" s="3"/>
      <c r="RAL23" s="3"/>
      <c r="RAM23" s="3"/>
      <c r="RAN23" s="3"/>
      <c r="RAO23" s="3"/>
      <c r="RAP23" s="3"/>
      <c r="RAQ23" s="3"/>
      <c r="RAR23" s="3"/>
      <c r="RAS23" s="3"/>
      <c r="RAT23" s="3"/>
      <c r="RAU23" s="3"/>
      <c r="RAV23" s="3"/>
      <c r="RAW23" s="3"/>
      <c r="RAX23" s="3"/>
      <c r="RAY23" s="3"/>
      <c r="RAZ23" s="3"/>
      <c r="RBA23" s="3"/>
      <c r="RBB23" s="3"/>
      <c r="RBC23" s="3"/>
      <c r="RBD23" s="3"/>
      <c r="RBE23" s="3"/>
      <c r="RBF23" s="3"/>
      <c r="RBG23" s="3"/>
      <c r="RBH23" s="3"/>
      <c r="RBI23" s="3"/>
      <c r="RBJ23" s="3"/>
      <c r="RBK23" s="3"/>
      <c r="RBL23" s="3"/>
      <c r="RBM23" s="3"/>
      <c r="RBN23" s="3"/>
      <c r="RBO23" s="3"/>
      <c r="RBP23" s="3"/>
      <c r="RBQ23" s="3"/>
      <c r="RBR23" s="3"/>
      <c r="RBS23" s="3"/>
      <c r="RBT23" s="3"/>
      <c r="RBU23" s="3"/>
      <c r="RBV23" s="3"/>
      <c r="RBW23" s="3"/>
      <c r="RBX23" s="3"/>
      <c r="RBY23" s="3"/>
      <c r="RBZ23" s="3"/>
      <c r="RCA23" s="3"/>
      <c r="RCB23" s="3"/>
      <c r="RCC23" s="3"/>
      <c r="RCD23" s="3"/>
      <c r="RCE23" s="3"/>
      <c r="RCF23" s="3"/>
      <c r="RCG23" s="3"/>
      <c r="RCH23" s="3"/>
      <c r="RCI23" s="3"/>
      <c r="RCJ23" s="3"/>
      <c r="RCK23" s="3"/>
      <c r="RCL23" s="3"/>
      <c r="RCM23" s="3"/>
      <c r="RCN23" s="3"/>
      <c r="RCO23" s="3"/>
      <c r="RCP23" s="3"/>
      <c r="RCQ23" s="3"/>
      <c r="RCR23" s="3"/>
      <c r="RCS23" s="3"/>
      <c r="RCT23" s="3"/>
      <c r="RCU23" s="3"/>
      <c r="RCV23" s="3"/>
      <c r="RCW23" s="3"/>
      <c r="RCX23" s="3"/>
      <c r="RCY23" s="3"/>
      <c r="RCZ23" s="3"/>
      <c r="RDA23" s="3"/>
      <c r="RDB23" s="3"/>
      <c r="RDC23" s="3"/>
      <c r="RDD23" s="3"/>
      <c r="RDE23" s="3"/>
      <c r="RDF23" s="3"/>
      <c r="RDG23" s="3"/>
      <c r="RDH23" s="3"/>
      <c r="RDI23" s="3"/>
      <c r="RDJ23" s="3"/>
      <c r="RDK23" s="3"/>
      <c r="RDL23" s="3"/>
      <c r="RDM23" s="3"/>
      <c r="RDN23" s="3"/>
      <c r="RDO23" s="3"/>
      <c r="RDP23" s="3"/>
      <c r="RDQ23" s="3"/>
      <c r="RDR23" s="3"/>
      <c r="RDS23" s="3"/>
      <c r="RDT23" s="3"/>
      <c r="RDU23" s="3"/>
      <c r="RDV23" s="3"/>
      <c r="RDW23" s="3"/>
      <c r="RDX23" s="3"/>
      <c r="RDY23" s="3"/>
      <c r="RDZ23" s="3"/>
      <c r="REA23" s="3"/>
      <c r="REB23" s="3"/>
      <c r="REC23" s="3"/>
      <c r="RED23" s="3"/>
      <c r="REE23" s="3"/>
      <c r="REF23" s="3"/>
      <c r="REG23" s="3"/>
      <c r="REH23" s="3"/>
      <c r="REI23" s="3"/>
      <c r="REJ23" s="3"/>
      <c r="REK23" s="3"/>
      <c r="REL23" s="3"/>
      <c r="REM23" s="3"/>
      <c r="REN23" s="3"/>
      <c r="REO23" s="3"/>
      <c r="REP23" s="3"/>
      <c r="REQ23" s="3"/>
      <c r="RER23" s="3"/>
      <c r="RES23" s="3"/>
      <c r="RET23" s="3"/>
      <c r="REU23" s="3"/>
      <c r="REV23" s="3"/>
      <c r="REW23" s="3"/>
      <c r="REX23" s="3"/>
      <c r="REY23" s="3"/>
      <c r="REZ23" s="3"/>
      <c r="RFA23" s="3"/>
      <c r="RFB23" s="3"/>
      <c r="RFC23" s="3"/>
      <c r="RFD23" s="3"/>
      <c r="RFE23" s="3"/>
      <c r="RFF23" s="3"/>
      <c r="RFG23" s="3"/>
      <c r="RFH23" s="3"/>
      <c r="RFI23" s="3"/>
      <c r="RFJ23" s="3"/>
      <c r="RFK23" s="3"/>
      <c r="RFL23" s="3"/>
      <c r="RFM23" s="3"/>
      <c r="RFN23" s="3"/>
      <c r="RFO23" s="3"/>
      <c r="RFP23" s="3"/>
      <c r="RFQ23" s="3"/>
      <c r="RFR23" s="3"/>
      <c r="RFS23" s="3"/>
      <c r="RFT23" s="3"/>
      <c r="RFU23" s="3"/>
      <c r="RFV23" s="3"/>
      <c r="RFW23" s="3"/>
      <c r="RFX23" s="3"/>
      <c r="RFY23" s="3"/>
      <c r="RFZ23" s="3"/>
      <c r="RGA23" s="3"/>
      <c r="RGB23" s="3"/>
      <c r="RGC23" s="3"/>
      <c r="RGD23" s="3"/>
      <c r="RGE23" s="3"/>
      <c r="RGF23" s="3"/>
      <c r="RGG23" s="3"/>
      <c r="RGH23" s="3"/>
      <c r="RGI23" s="3"/>
      <c r="RGJ23" s="3"/>
      <c r="RGK23" s="3"/>
      <c r="RGL23" s="3"/>
      <c r="RGM23" s="3"/>
      <c r="RGN23" s="3"/>
      <c r="RGO23" s="3"/>
      <c r="RGP23" s="3"/>
      <c r="RGQ23" s="3"/>
      <c r="RGR23" s="3"/>
      <c r="RGS23" s="3"/>
      <c r="RGT23" s="3"/>
      <c r="RGU23" s="3"/>
      <c r="RGV23" s="3"/>
      <c r="RGW23" s="3"/>
      <c r="RGX23" s="3"/>
      <c r="RGY23" s="3"/>
      <c r="RGZ23" s="3"/>
      <c r="RHA23" s="3"/>
      <c r="RHB23" s="3"/>
      <c r="RHC23" s="3"/>
      <c r="RHD23" s="3"/>
      <c r="RHE23" s="3"/>
      <c r="RHF23" s="3"/>
      <c r="RHG23" s="3"/>
      <c r="RHH23" s="3"/>
      <c r="RHI23" s="3"/>
      <c r="RHJ23" s="3"/>
      <c r="RHK23" s="3"/>
      <c r="RHL23" s="3"/>
      <c r="RHM23" s="3"/>
      <c r="RHN23" s="3"/>
      <c r="RHO23" s="3"/>
      <c r="RHP23" s="3"/>
      <c r="RHQ23" s="3"/>
      <c r="RHR23" s="3"/>
      <c r="RHS23" s="3"/>
      <c r="RHT23" s="3"/>
      <c r="RHU23" s="3"/>
      <c r="RHV23" s="3"/>
      <c r="RHW23" s="3"/>
      <c r="RHX23" s="3"/>
      <c r="RHY23" s="3"/>
      <c r="RHZ23" s="3"/>
      <c r="RIA23" s="3"/>
      <c r="RIB23" s="3"/>
      <c r="RIC23" s="3"/>
      <c r="RID23" s="3"/>
      <c r="RIE23" s="3"/>
      <c r="RIF23" s="3"/>
      <c r="RIG23" s="3"/>
      <c r="RIH23" s="3"/>
      <c r="RII23" s="3"/>
      <c r="RIJ23" s="3"/>
      <c r="RIK23" s="3"/>
      <c r="RIL23" s="3"/>
      <c r="RIM23" s="3"/>
      <c r="RIN23" s="3"/>
      <c r="RIO23" s="3"/>
      <c r="RIP23" s="3"/>
      <c r="RIQ23" s="3"/>
      <c r="RIR23" s="3"/>
      <c r="RIS23" s="3"/>
      <c r="RIT23" s="3"/>
      <c r="RIU23" s="3"/>
      <c r="RIV23" s="3"/>
      <c r="RIW23" s="3"/>
      <c r="RIX23" s="3"/>
      <c r="RIY23" s="3"/>
      <c r="RIZ23" s="3"/>
      <c r="RJA23" s="3"/>
      <c r="RJB23" s="3"/>
      <c r="RJC23" s="3"/>
      <c r="RJD23" s="3"/>
      <c r="RJE23" s="3"/>
      <c r="RJF23" s="3"/>
      <c r="RJG23" s="3"/>
      <c r="RJH23" s="3"/>
      <c r="RJI23" s="3"/>
      <c r="RJJ23" s="3"/>
      <c r="RJK23" s="3"/>
      <c r="RJL23" s="3"/>
      <c r="RJM23" s="3"/>
      <c r="RJN23" s="3"/>
      <c r="RJO23" s="3"/>
      <c r="RJP23" s="3"/>
      <c r="RJQ23" s="3"/>
      <c r="RJR23" s="3"/>
      <c r="RJS23" s="3"/>
      <c r="RJT23" s="3"/>
      <c r="RJU23" s="3"/>
      <c r="RJV23" s="3"/>
      <c r="RJW23" s="3"/>
      <c r="RJX23" s="3"/>
      <c r="RJY23" s="3"/>
      <c r="RJZ23" s="3"/>
      <c r="RKA23" s="3"/>
      <c r="RKB23" s="3"/>
      <c r="RKC23" s="3"/>
      <c r="RKD23" s="3"/>
      <c r="RKE23" s="3"/>
      <c r="RKF23" s="3"/>
      <c r="RKG23" s="3"/>
      <c r="RKH23" s="3"/>
      <c r="RKI23" s="3"/>
      <c r="RKJ23" s="3"/>
      <c r="RKK23" s="3"/>
      <c r="RKL23" s="3"/>
      <c r="RKM23" s="3"/>
      <c r="RKN23" s="3"/>
      <c r="RKO23" s="3"/>
      <c r="RKP23" s="3"/>
      <c r="RKQ23" s="3"/>
      <c r="RKR23" s="3"/>
      <c r="RKS23" s="3"/>
      <c r="RKT23" s="3"/>
      <c r="RKU23" s="3"/>
      <c r="RKV23" s="3"/>
      <c r="RKW23" s="3"/>
      <c r="RKX23" s="3"/>
      <c r="RKY23" s="3"/>
      <c r="RKZ23" s="3"/>
      <c r="RLA23" s="3"/>
      <c r="RLB23" s="3"/>
      <c r="RLC23" s="3"/>
      <c r="RLD23" s="3"/>
      <c r="RLE23" s="3"/>
      <c r="RLF23" s="3"/>
      <c r="RLG23" s="3"/>
      <c r="RLH23" s="3"/>
      <c r="RLI23" s="3"/>
      <c r="RLJ23" s="3"/>
      <c r="RLK23" s="3"/>
      <c r="RLL23" s="3"/>
      <c r="RLM23" s="3"/>
      <c r="RLN23" s="3"/>
      <c r="RLO23" s="3"/>
      <c r="RLP23" s="3"/>
      <c r="RLQ23" s="3"/>
      <c r="RLR23" s="3"/>
      <c r="RLS23" s="3"/>
      <c r="RLT23" s="3"/>
      <c r="RLU23" s="3"/>
      <c r="RLV23" s="3"/>
      <c r="RLW23" s="3"/>
      <c r="RLX23" s="3"/>
      <c r="RLY23" s="3"/>
      <c r="RLZ23" s="3"/>
      <c r="RMA23" s="3"/>
      <c r="RMB23" s="3"/>
      <c r="RMC23" s="3"/>
      <c r="RMD23" s="3"/>
      <c r="RME23" s="3"/>
      <c r="RMF23" s="3"/>
      <c r="RMG23" s="3"/>
      <c r="RMH23" s="3"/>
      <c r="RMI23" s="3"/>
      <c r="RMJ23" s="3"/>
      <c r="RMK23" s="3"/>
      <c r="RML23" s="3"/>
      <c r="RMM23" s="3"/>
      <c r="RMN23" s="3"/>
      <c r="RMO23" s="3"/>
      <c r="RMP23" s="3"/>
      <c r="RMQ23" s="3"/>
      <c r="RMR23" s="3"/>
      <c r="RMS23" s="3"/>
      <c r="RMT23" s="3"/>
      <c r="RMU23" s="3"/>
      <c r="RMV23" s="3"/>
      <c r="RMW23" s="3"/>
      <c r="RMX23" s="3"/>
      <c r="RMY23" s="3"/>
      <c r="RMZ23" s="3"/>
      <c r="RNA23" s="3"/>
      <c r="RNB23" s="3"/>
      <c r="RNC23" s="3"/>
      <c r="RND23" s="3"/>
      <c r="RNE23" s="3"/>
      <c r="RNF23" s="3"/>
      <c r="RNG23" s="3"/>
      <c r="RNH23" s="3"/>
      <c r="RNI23" s="3"/>
      <c r="RNJ23" s="3"/>
      <c r="RNK23" s="3"/>
      <c r="RNL23" s="3"/>
      <c r="RNM23" s="3"/>
      <c r="RNN23" s="3"/>
      <c r="RNO23" s="3"/>
      <c r="RNP23" s="3"/>
      <c r="RNQ23" s="3"/>
      <c r="RNR23" s="3"/>
      <c r="RNS23" s="3"/>
      <c r="RNT23" s="3"/>
      <c r="RNU23" s="3"/>
      <c r="RNV23" s="3"/>
      <c r="RNW23" s="3"/>
      <c r="RNX23" s="3"/>
      <c r="RNY23" s="3"/>
      <c r="RNZ23" s="3"/>
      <c r="ROA23" s="3"/>
      <c r="ROB23" s="3"/>
      <c r="ROC23" s="3"/>
      <c r="ROD23" s="3"/>
      <c r="ROE23" s="3"/>
      <c r="ROF23" s="3"/>
      <c r="ROG23" s="3"/>
      <c r="ROH23" s="3"/>
      <c r="ROI23" s="3"/>
      <c r="ROJ23" s="3"/>
      <c r="ROK23" s="3"/>
      <c r="ROL23" s="3"/>
      <c r="ROM23" s="3"/>
      <c r="RON23" s="3"/>
      <c r="ROO23" s="3"/>
      <c r="ROP23" s="3"/>
      <c r="ROQ23" s="3"/>
      <c r="ROR23" s="3"/>
      <c r="ROS23" s="3"/>
      <c r="ROT23" s="3"/>
      <c r="ROU23" s="3"/>
      <c r="ROV23" s="3"/>
      <c r="ROW23" s="3"/>
      <c r="ROX23" s="3"/>
      <c r="ROY23" s="3"/>
      <c r="ROZ23" s="3"/>
      <c r="RPA23" s="3"/>
      <c r="RPB23" s="3"/>
      <c r="RPC23" s="3"/>
      <c r="RPD23" s="3"/>
      <c r="RPE23" s="3"/>
      <c r="RPF23" s="3"/>
      <c r="RPG23" s="3"/>
      <c r="RPH23" s="3"/>
      <c r="RPI23" s="3"/>
      <c r="RPJ23" s="3"/>
      <c r="RPK23" s="3"/>
      <c r="RPL23" s="3"/>
      <c r="RPM23" s="3"/>
      <c r="RPN23" s="3"/>
      <c r="RPO23" s="3"/>
      <c r="RPP23" s="3"/>
      <c r="RPQ23" s="3"/>
      <c r="RPR23" s="3"/>
      <c r="RPS23" s="3"/>
      <c r="RPT23" s="3"/>
      <c r="RPU23" s="3"/>
      <c r="RPV23" s="3"/>
      <c r="RPW23" s="3"/>
      <c r="RPX23" s="3"/>
      <c r="RPY23" s="3"/>
      <c r="RPZ23" s="3"/>
      <c r="RQA23" s="3"/>
      <c r="RQB23" s="3"/>
      <c r="RQC23" s="3"/>
      <c r="RQD23" s="3"/>
      <c r="RQE23" s="3"/>
      <c r="RQF23" s="3"/>
      <c r="RQG23" s="3"/>
      <c r="RQH23" s="3"/>
      <c r="RQI23" s="3"/>
      <c r="RQJ23" s="3"/>
      <c r="RQK23" s="3"/>
      <c r="RQL23" s="3"/>
      <c r="RQM23" s="3"/>
      <c r="RQN23" s="3"/>
      <c r="RQO23" s="3"/>
      <c r="RQP23" s="3"/>
      <c r="RQQ23" s="3"/>
      <c r="RQR23" s="3"/>
      <c r="RQS23" s="3"/>
      <c r="RQT23" s="3"/>
      <c r="RQU23" s="3"/>
      <c r="RQV23" s="3"/>
      <c r="RQW23" s="3"/>
      <c r="RQX23" s="3"/>
      <c r="RQY23" s="3"/>
      <c r="RQZ23" s="3"/>
      <c r="RRA23" s="3"/>
      <c r="RRB23" s="3"/>
      <c r="RRC23" s="3"/>
      <c r="RRD23" s="3"/>
      <c r="RRE23" s="3"/>
      <c r="RRF23" s="3"/>
      <c r="RRG23" s="3"/>
      <c r="RRH23" s="3"/>
      <c r="RRI23" s="3"/>
      <c r="RRJ23" s="3"/>
      <c r="RRK23" s="3"/>
      <c r="RRL23" s="3"/>
      <c r="RRM23" s="3"/>
      <c r="RRN23" s="3"/>
      <c r="RRO23" s="3"/>
      <c r="RRP23" s="3"/>
      <c r="RRQ23" s="3"/>
      <c r="RRR23" s="3"/>
      <c r="RRS23" s="3"/>
      <c r="RRT23" s="3"/>
      <c r="RRU23" s="3"/>
      <c r="RRV23" s="3"/>
      <c r="RRW23" s="3"/>
      <c r="RRX23" s="3"/>
      <c r="RRY23" s="3"/>
      <c r="RRZ23" s="3"/>
      <c r="RSA23" s="3"/>
      <c r="RSB23" s="3"/>
      <c r="RSC23" s="3"/>
      <c r="RSD23" s="3"/>
      <c r="RSE23" s="3"/>
      <c r="RSF23" s="3"/>
      <c r="RSG23" s="3"/>
      <c r="RSH23" s="3"/>
      <c r="RSI23" s="3"/>
      <c r="RSJ23" s="3"/>
      <c r="RSK23" s="3"/>
      <c r="RSL23" s="3"/>
      <c r="RSM23" s="3"/>
      <c r="RSN23" s="3"/>
      <c r="RSO23" s="3"/>
      <c r="RSP23" s="3"/>
      <c r="RSQ23" s="3"/>
      <c r="RSR23" s="3"/>
      <c r="RSS23" s="3"/>
      <c r="RST23" s="3"/>
      <c r="RSU23" s="3"/>
      <c r="RSV23" s="3"/>
      <c r="RSW23" s="3"/>
      <c r="RSX23" s="3"/>
      <c r="RSY23" s="3"/>
      <c r="RSZ23" s="3"/>
      <c r="RTA23" s="3"/>
      <c r="RTB23" s="3"/>
      <c r="RTC23" s="3"/>
      <c r="RTD23" s="3"/>
      <c r="RTE23" s="3"/>
      <c r="RTF23" s="3"/>
      <c r="RTG23" s="3"/>
      <c r="RTH23" s="3"/>
      <c r="RTI23" s="3"/>
      <c r="RTJ23" s="3"/>
      <c r="RTK23" s="3"/>
      <c r="RTL23" s="3"/>
      <c r="RTM23" s="3"/>
      <c r="RTN23" s="3"/>
      <c r="RTO23" s="3"/>
      <c r="RTP23" s="3"/>
      <c r="RTQ23" s="3"/>
      <c r="RTR23" s="3"/>
      <c r="RTS23" s="3"/>
      <c r="RTT23" s="3"/>
      <c r="RTU23" s="3"/>
      <c r="RTV23" s="3"/>
      <c r="RTW23" s="3"/>
      <c r="RTX23" s="3"/>
      <c r="RTY23" s="3"/>
      <c r="RTZ23" s="3"/>
      <c r="RUA23" s="3"/>
      <c r="RUB23" s="3"/>
      <c r="RUC23" s="3"/>
      <c r="RUD23" s="3"/>
      <c r="RUE23" s="3"/>
      <c r="RUF23" s="3"/>
      <c r="RUG23" s="3"/>
      <c r="RUH23" s="3"/>
      <c r="RUI23" s="3"/>
      <c r="RUJ23" s="3"/>
      <c r="RUK23" s="3"/>
      <c r="RUL23" s="3"/>
      <c r="RUM23" s="3"/>
      <c r="RUN23" s="3"/>
      <c r="RUO23" s="3"/>
      <c r="RUP23" s="3"/>
      <c r="RUQ23" s="3"/>
      <c r="RUR23" s="3"/>
      <c r="RUS23" s="3"/>
      <c r="RUT23" s="3"/>
      <c r="RUU23" s="3"/>
      <c r="RUV23" s="3"/>
      <c r="RUW23" s="3"/>
      <c r="RUX23" s="3"/>
      <c r="RUY23" s="3"/>
      <c r="RUZ23" s="3"/>
      <c r="RVA23" s="3"/>
      <c r="RVB23" s="3"/>
      <c r="RVC23" s="3"/>
      <c r="RVD23" s="3"/>
      <c r="RVE23" s="3"/>
      <c r="RVF23" s="3"/>
      <c r="RVG23" s="3"/>
      <c r="RVH23" s="3"/>
      <c r="RVI23" s="3"/>
      <c r="RVJ23" s="3"/>
      <c r="RVK23" s="3"/>
      <c r="RVL23" s="3"/>
      <c r="RVM23" s="3"/>
      <c r="RVN23" s="3"/>
      <c r="RVO23" s="3"/>
      <c r="RVP23" s="3"/>
      <c r="RVQ23" s="3"/>
      <c r="RVR23" s="3"/>
      <c r="RVS23" s="3"/>
      <c r="RVT23" s="3"/>
      <c r="RVU23" s="3"/>
      <c r="RVV23" s="3"/>
      <c r="RVW23" s="3"/>
      <c r="RVX23" s="3"/>
      <c r="RVY23" s="3"/>
      <c r="RVZ23" s="3"/>
      <c r="RWA23" s="3"/>
      <c r="RWB23" s="3"/>
      <c r="RWC23" s="3"/>
      <c r="RWD23" s="3"/>
      <c r="RWE23" s="3"/>
      <c r="RWF23" s="3"/>
      <c r="RWG23" s="3"/>
      <c r="RWH23" s="3"/>
      <c r="RWI23" s="3"/>
      <c r="RWJ23" s="3"/>
      <c r="RWK23" s="3"/>
      <c r="RWL23" s="3"/>
      <c r="RWM23" s="3"/>
      <c r="RWN23" s="3"/>
      <c r="RWO23" s="3"/>
      <c r="RWP23" s="3"/>
      <c r="RWQ23" s="3"/>
      <c r="RWR23" s="3"/>
      <c r="RWS23" s="3"/>
      <c r="RWT23" s="3"/>
      <c r="RWU23" s="3"/>
      <c r="RWV23" s="3"/>
      <c r="RWW23" s="3"/>
      <c r="RWX23" s="3"/>
      <c r="RWY23" s="3"/>
      <c r="RWZ23" s="3"/>
      <c r="RXA23" s="3"/>
      <c r="RXB23" s="3"/>
      <c r="RXC23" s="3"/>
      <c r="RXD23" s="3"/>
      <c r="RXE23" s="3"/>
      <c r="RXF23" s="3"/>
      <c r="RXG23" s="3"/>
      <c r="RXH23" s="3"/>
      <c r="RXI23" s="3"/>
      <c r="RXJ23" s="3"/>
      <c r="RXK23" s="3"/>
      <c r="RXL23" s="3"/>
      <c r="RXM23" s="3"/>
      <c r="RXN23" s="3"/>
      <c r="RXO23" s="3"/>
      <c r="RXP23" s="3"/>
      <c r="RXQ23" s="3"/>
      <c r="RXR23" s="3"/>
      <c r="RXS23" s="3"/>
      <c r="RXT23" s="3"/>
      <c r="RXU23" s="3"/>
      <c r="RXV23" s="3"/>
      <c r="RXW23" s="3"/>
      <c r="RXX23" s="3"/>
      <c r="RXY23" s="3"/>
      <c r="RXZ23" s="3"/>
      <c r="RYA23" s="3"/>
      <c r="RYB23" s="3"/>
      <c r="RYC23" s="3"/>
      <c r="RYD23" s="3"/>
      <c r="RYE23" s="3"/>
      <c r="RYF23" s="3"/>
      <c r="RYG23" s="3"/>
      <c r="RYH23" s="3"/>
      <c r="RYI23" s="3"/>
      <c r="RYJ23" s="3"/>
      <c r="RYK23" s="3"/>
      <c r="RYL23" s="3"/>
      <c r="RYM23" s="3"/>
      <c r="RYN23" s="3"/>
      <c r="RYO23" s="3"/>
      <c r="RYP23" s="3"/>
      <c r="RYQ23" s="3"/>
      <c r="RYR23" s="3"/>
      <c r="RYS23" s="3"/>
      <c r="RYT23" s="3"/>
      <c r="RYU23" s="3"/>
      <c r="RYV23" s="3"/>
      <c r="RYW23" s="3"/>
      <c r="RYX23" s="3"/>
      <c r="RYY23" s="3"/>
      <c r="RYZ23" s="3"/>
      <c r="RZA23" s="3"/>
      <c r="RZB23" s="3"/>
      <c r="RZC23" s="3"/>
      <c r="RZD23" s="3"/>
      <c r="RZE23" s="3"/>
      <c r="RZF23" s="3"/>
      <c r="RZG23" s="3"/>
      <c r="RZH23" s="3"/>
      <c r="RZI23" s="3"/>
      <c r="RZJ23" s="3"/>
      <c r="RZK23" s="3"/>
      <c r="RZL23" s="3"/>
      <c r="RZM23" s="3"/>
      <c r="RZN23" s="3"/>
      <c r="RZO23" s="3"/>
      <c r="RZP23" s="3"/>
      <c r="RZQ23" s="3"/>
      <c r="RZR23" s="3"/>
      <c r="RZS23" s="3"/>
      <c r="RZT23" s="3"/>
      <c r="RZU23" s="3"/>
      <c r="RZV23" s="3"/>
      <c r="RZW23" s="3"/>
      <c r="RZX23" s="3"/>
      <c r="RZY23" s="3"/>
      <c r="RZZ23" s="3"/>
      <c r="SAA23" s="3"/>
      <c r="SAB23" s="3"/>
      <c r="SAC23" s="3"/>
      <c r="SAD23" s="3"/>
      <c r="SAE23" s="3"/>
      <c r="SAF23" s="3"/>
      <c r="SAG23" s="3"/>
      <c r="SAH23" s="3"/>
      <c r="SAI23" s="3"/>
      <c r="SAJ23" s="3"/>
      <c r="SAK23" s="3"/>
      <c r="SAL23" s="3"/>
      <c r="SAM23" s="3"/>
      <c r="SAN23" s="3"/>
      <c r="SAO23" s="3"/>
      <c r="SAP23" s="3"/>
      <c r="SAQ23" s="3"/>
      <c r="SAR23" s="3"/>
      <c r="SAS23" s="3"/>
      <c r="SAT23" s="3"/>
      <c r="SAU23" s="3"/>
      <c r="SAV23" s="3"/>
      <c r="SAW23" s="3"/>
      <c r="SAX23" s="3"/>
      <c r="SAY23" s="3"/>
      <c r="SAZ23" s="3"/>
      <c r="SBA23" s="3"/>
      <c r="SBB23" s="3"/>
      <c r="SBC23" s="3"/>
      <c r="SBD23" s="3"/>
      <c r="SBE23" s="3"/>
      <c r="SBF23" s="3"/>
      <c r="SBG23" s="3"/>
      <c r="SBH23" s="3"/>
      <c r="SBI23" s="3"/>
      <c r="SBJ23" s="3"/>
      <c r="SBK23" s="3"/>
      <c r="SBL23" s="3"/>
      <c r="SBM23" s="3"/>
      <c r="SBN23" s="3"/>
      <c r="SBO23" s="3"/>
      <c r="SBP23" s="3"/>
      <c r="SBQ23" s="3"/>
      <c r="SBR23" s="3"/>
      <c r="SBS23" s="3"/>
      <c r="SBT23" s="3"/>
      <c r="SBU23" s="3"/>
      <c r="SBV23" s="3"/>
      <c r="SBW23" s="3"/>
      <c r="SBX23" s="3"/>
      <c r="SBY23" s="3"/>
      <c r="SBZ23" s="3"/>
      <c r="SCA23" s="3"/>
      <c r="SCB23" s="3"/>
      <c r="SCC23" s="3"/>
      <c r="SCD23" s="3"/>
      <c r="SCE23" s="3"/>
      <c r="SCF23" s="3"/>
      <c r="SCG23" s="3"/>
      <c r="SCH23" s="3"/>
      <c r="SCI23" s="3"/>
      <c r="SCJ23" s="3"/>
      <c r="SCK23" s="3"/>
      <c r="SCL23" s="3"/>
      <c r="SCM23" s="3"/>
      <c r="SCN23" s="3"/>
      <c r="SCO23" s="3"/>
      <c r="SCP23" s="3"/>
      <c r="SCQ23" s="3"/>
      <c r="SCR23" s="3"/>
      <c r="SCS23" s="3"/>
      <c r="SCT23" s="3"/>
      <c r="SCU23" s="3"/>
      <c r="SCV23" s="3"/>
      <c r="SCW23" s="3"/>
      <c r="SCX23" s="3"/>
      <c r="SCY23" s="3"/>
      <c r="SCZ23" s="3"/>
      <c r="SDA23" s="3"/>
      <c r="SDB23" s="3"/>
      <c r="SDC23" s="3"/>
      <c r="SDD23" s="3"/>
      <c r="SDE23" s="3"/>
      <c r="SDF23" s="3"/>
      <c r="SDG23" s="3"/>
      <c r="SDH23" s="3"/>
      <c r="SDI23" s="3"/>
      <c r="SDJ23" s="3"/>
      <c r="SDK23" s="3"/>
      <c r="SDL23" s="3"/>
      <c r="SDM23" s="3"/>
      <c r="SDN23" s="3"/>
      <c r="SDO23" s="3"/>
      <c r="SDP23" s="3"/>
      <c r="SDQ23" s="3"/>
      <c r="SDR23" s="3"/>
      <c r="SDS23" s="3"/>
      <c r="SDT23" s="3"/>
      <c r="SDU23" s="3"/>
      <c r="SDV23" s="3"/>
      <c r="SDW23" s="3"/>
      <c r="SDX23" s="3"/>
      <c r="SDY23" s="3"/>
      <c r="SDZ23" s="3"/>
      <c r="SEA23" s="3"/>
      <c r="SEB23" s="3"/>
      <c r="SEC23" s="3"/>
      <c r="SED23" s="3"/>
      <c r="SEE23" s="3"/>
      <c r="SEF23" s="3"/>
      <c r="SEG23" s="3"/>
      <c r="SEH23" s="3"/>
      <c r="SEI23" s="3"/>
      <c r="SEJ23" s="3"/>
      <c r="SEK23" s="3"/>
      <c r="SEL23" s="3"/>
      <c r="SEM23" s="3"/>
      <c r="SEN23" s="3"/>
      <c r="SEO23" s="3"/>
      <c r="SEP23" s="3"/>
      <c r="SEQ23" s="3"/>
      <c r="SER23" s="3"/>
      <c r="SES23" s="3"/>
      <c r="SET23" s="3"/>
      <c r="SEU23" s="3"/>
      <c r="SEV23" s="3"/>
      <c r="SEW23" s="3"/>
      <c r="SEX23" s="3"/>
      <c r="SEY23" s="3"/>
      <c r="SEZ23" s="3"/>
      <c r="SFA23" s="3"/>
      <c r="SFB23" s="3"/>
      <c r="SFC23" s="3"/>
      <c r="SFD23" s="3"/>
      <c r="SFE23" s="3"/>
      <c r="SFF23" s="3"/>
      <c r="SFG23" s="3"/>
      <c r="SFH23" s="3"/>
      <c r="SFI23" s="3"/>
      <c r="SFJ23" s="3"/>
      <c r="SFK23" s="3"/>
      <c r="SFL23" s="3"/>
      <c r="SFM23" s="3"/>
      <c r="SFN23" s="3"/>
      <c r="SFO23" s="3"/>
      <c r="SFP23" s="3"/>
      <c r="SFQ23" s="3"/>
      <c r="SFR23" s="3"/>
      <c r="SFS23" s="3"/>
      <c r="SFT23" s="3"/>
      <c r="SFU23" s="3"/>
      <c r="SFV23" s="3"/>
      <c r="SFW23" s="3"/>
      <c r="SFX23" s="3"/>
      <c r="SFY23" s="3"/>
      <c r="SFZ23" s="3"/>
      <c r="SGA23" s="3"/>
      <c r="SGB23" s="3"/>
      <c r="SGC23" s="3"/>
      <c r="SGD23" s="3"/>
      <c r="SGE23" s="3"/>
      <c r="SGF23" s="3"/>
      <c r="SGG23" s="3"/>
      <c r="SGH23" s="3"/>
      <c r="SGI23" s="3"/>
      <c r="SGJ23" s="3"/>
      <c r="SGK23" s="3"/>
      <c r="SGL23" s="3"/>
      <c r="SGM23" s="3"/>
      <c r="SGN23" s="3"/>
      <c r="SGO23" s="3"/>
      <c r="SGP23" s="3"/>
      <c r="SGQ23" s="3"/>
      <c r="SGR23" s="3"/>
      <c r="SGS23" s="3"/>
      <c r="SGT23" s="3"/>
      <c r="SGU23" s="3"/>
      <c r="SGV23" s="3"/>
      <c r="SGW23" s="3"/>
      <c r="SGX23" s="3"/>
      <c r="SGY23" s="3"/>
      <c r="SGZ23" s="3"/>
      <c r="SHA23" s="3"/>
      <c r="SHB23" s="3"/>
      <c r="SHC23" s="3"/>
      <c r="SHD23" s="3"/>
      <c r="SHE23" s="3"/>
      <c r="SHF23" s="3"/>
      <c r="SHG23" s="3"/>
      <c r="SHH23" s="3"/>
      <c r="SHI23" s="3"/>
      <c r="SHJ23" s="3"/>
      <c r="SHK23" s="3"/>
      <c r="SHL23" s="3"/>
      <c r="SHM23" s="3"/>
      <c r="SHN23" s="3"/>
      <c r="SHO23" s="3"/>
      <c r="SHP23" s="3"/>
      <c r="SHQ23" s="3"/>
      <c r="SHR23" s="3"/>
      <c r="SHS23" s="3"/>
      <c r="SHT23" s="3"/>
      <c r="SHU23" s="3"/>
      <c r="SHV23" s="3"/>
      <c r="SHW23" s="3"/>
      <c r="SHX23" s="3"/>
      <c r="SHY23" s="3"/>
      <c r="SHZ23" s="3"/>
      <c r="SIA23" s="3"/>
      <c r="SIB23" s="3"/>
      <c r="SIC23" s="3"/>
      <c r="SID23" s="3"/>
      <c r="SIE23" s="3"/>
      <c r="SIF23" s="3"/>
      <c r="SIG23" s="3"/>
      <c r="SIH23" s="3"/>
      <c r="SII23" s="3"/>
      <c r="SIJ23" s="3"/>
      <c r="SIK23" s="3"/>
      <c r="SIL23" s="3"/>
      <c r="SIM23" s="3"/>
      <c r="SIN23" s="3"/>
      <c r="SIO23" s="3"/>
      <c r="SIP23" s="3"/>
      <c r="SIQ23" s="3"/>
      <c r="SIR23" s="3"/>
      <c r="SIS23" s="3"/>
      <c r="SIT23" s="3"/>
      <c r="SIU23" s="3"/>
      <c r="SIV23" s="3"/>
      <c r="SIW23" s="3"/>
      <c r="SIX23" s="3"/>
      <c r="SIY23" s="3"/>
      <c r="SIZ23" s="3"/>
      <c r="SJA23" s="3"/>
      <c r="SJB23" s="3"/>
      <c r="SJC23" s="3"/>
      <c r="SJD23" s="3"/>
      <c r="SJE23" s="3"/>
      <c r="SJF23" s="3"/>
      <c r="SJG23" s="3"/>
      <c r="SJH23" s="3"/>
      <c r="SJI23" s="3"/>
      <c r="SJJ23" s="3"/>
      <c r="SJK23" s="3"/>
      <c r="SJL23" s="3"/>
      <c r="SJM23" s="3"/>
      <c r="SJN23" s="3"/>
      <c r="SJO23" s="3"/>
      <c r="SJP23" s="3"/>
      <c r="SJQ23" s="3"/>
      <c r="SJR23" s="3"/>
      <c r="SJS23" s="3"/>
      <c r="SJT23" s="3"/>
      <c r="SJU23" s="3"/>
      <c r="SJV23" s="3"/>
      <c r="SJW23" s="3"/>
      <c r="SJX23" s="3"/>
      <c r="SJY23" s="3"/>
      <c r="SJZ23" s="3"/>
      <c r="SKA23" s="3"/>
      <c r="SKB23" s="3"/>
      <c r="SKC23" s="3"/>
      <c r="SKD23" s="3"/>
      <c r="SKE23" s="3"/>
      <c r="SKF23" s="3"/>
      <c r="SKG23" s="3"/>
      <c r="SKH23" s="3"/>
      <c r="SKI23" s="3"/>
      <c r="SKJ23" s="3"/>
      <c r="SKK23" s="3"/>
      <c r="SKL23" s="3"/>
      <c r="SKM23" s="3"/>
      <c r="SKN23" s="3"/>
      <c r="SKO23" s="3"/>
      <c r="SKP23" s="3"/>
      <c r="SKQ23" s="3"/>
      <c r="SKR23" s="3"/>
      <c r="SKS23" s="3"/>
      <c r="SKT23" s="3"/>
      <c r="SKU23" s="3"/>
      <c r="SKV23" s="3"/>
      <c r="SKW23" s="3"/>
      <c r="SKX23" s="3"/>
      <c r="SKY23" s="3"/>
      <c r="SKZ23" s="3"/>
      <c r="SLA23" s="3"/>
      <c r="SLB23" s="3"/>
      <c r="SLC23" s="3"/>
      <c r="SLD23" s="3"/>
      <c r="SLE23" s="3"/>
      <c r="SLF23" s="3"/>
      <c r="SLG23" s="3"/>
      <c r="SLH23" s="3"/>
      <c r="SLI23" s="3"/>
      <c r="SLJ23" s="3"/>
      <c r="SLK23" s="3"/>
      <c r="SLL23" s="3"/>
      <c r="SLM23" s="3"/>
      <c r="SLN23" s="3"/>
      <c r="SLO23" s="3"/>
      <c r="SLP23" s="3"/>
      <c r="SLQ23" s="3"/>
      <c r="SLR23" s="3"/>
      <c r="SLS23" s="3"/>
      <c r="SLT23" s="3"/>
      <c r="SLU23" s="3"/>
      <c r="SLV23" s="3"/>
      <c r="SLW23" s="3"/>
      <c r="SLX23" s="3"/>
      <c r="SLY23" s="3"/>
      <c r="SLZ23" s="3"/>
      <c r="SMA23" s="3"/>
      <c r="SMB23" s="3"/>
      <c r="SMC23" s="3"/>
      <c r="SMD23" s="3"/>
      <c r="SME23" s="3"/>
      <c r="SMF23" s="3"/>
      <c r="SMG23" s="3"/>
      <c r="SMH23" s="3"/>
      <c r="SMI23" s="3"/>
      <c r="SMJ23" s="3"/>
      <c r="SMK23" s="3"/>
      <c r="SML23" s="3"/>
      <c r="SMM23" s="3"/>
      <c r="SMN23" s="3"/>
      <c r="SMO23" s="3"/>
      <c r="SMP23" s="3"/>
      <c r="SMQ23" s="3"/>
      <c r="SMR23" s="3"/>
      <c r="SMS23" s="3"/>
      <c r="SMT23" s="3"/>
      <c r="SMU23" s="3"/>
      <c r="SMV23" s="3"/>
      <c r="SMW23" s="3"/>
      <c r="SMX23" s="3"/>
      <c r="SMY23" s="3"/>
      <c r="SMZ23" s="3"/>
      <c r="SNA23" s="3"/>
      <c r="SNB23" s="3"/>
      <c r="SNC23" s="3"/>
      <c r="SND23" s="3"/>
      <c r="SNE23" s="3"/>
      <c r="SNF23" s="3"/>
      <c r="SNG23" s="3"/>
      <c r="SNH23" s="3"/>
      <c r="SNI23" s="3"/>
      <c r="SNJ23" s="3"/>
      <c r="SNK23" s="3"/>
      <c r="SNL23" s="3"/>
      <c r="SNM23" s="3"/>
      <c r="SNN23" s="3"/>
      <c r="SNO23" s="3"/>
      <c r="SNP23" s="3"/>
      <c r="SNQ23" s="3"/>
      <c r="SNR23" s="3"/>
      <c r="SNS23" s="3"/>
      <c r="SNT23" s="3"/>
      <c r="SNU23" s="3"/>
      <c r="SNV23" s="3"/>
      <c r="SNW23" s="3"/>
      <c r="SNX23" s="3"/>
      <c r="SNY23" s="3"/>
      <c r="SNZ23" s="3"/>
      <c r="SOA23" s="3"/>
      <c r="SOB23" s="3"/>
      <c r="SOC23" s="3"/>
      <c r="SOD23" s="3"/>
      <c r="SOE23" s="3"/>
      <c r="SOF23" s="3"/>
      <c r="SOG23" s="3"/>
      <c r="SOH23" s="3"/>
      <c r="SOI23" s="3"/>
      <c r="SOJ23" s="3"/>
      <c r="SOK23" s="3"/>
      <c r="SOL23" s="3"/>
      <c r="SOM23" s="3"/>
      <c r="SON23" s="3"/>
      <c r="SOO23" s="3"/>
      <c r="SOP23" s="3"/>
      <c r="SOQ23" s="3"/>
      <c r="SOR23" s="3"/>
      <c r="SOS23" s="3"/>
      <c r="SOT23" s="3"/>
      <c r="SOU23" s="3"/>
      <c r="SOV23" s="3"/>
      <c r="SOW23" s="3"/>
      <c r="SOX23" s="3"/>
      <c r="SOY23" s="3"/>
      <c r="SOZ23" s="3"/>
      <c r="SPA23" s="3"/>
      <c r="SPB23" s="3"/>
      <c r="SPC23" s="3"/>
      <c r="SPD23" s="3"/>
      <c r="SPE23" s="3"/>
      <c r="SPF23" s="3"/>
      <c r="SPG23" s="3"/>
      <c r="SPH23" s="3"/>
      <c r="SPI23" s="3"/>
      <c r="SPJ23" s="3"/>
      <c r="SPK23" s="3"/>
      <c r="SPL23" s="3"/>
      <c r="SPM23" s="3"/>
      <c r="SPN23" s="3"/>
      <c r="SPO23" s="3"/>
      <c r="SPP23" s="3"/>
      <c r="SPQ23" s="3"/>
      <c r="SPR23" s="3"/>
      <c r="SPS23" s="3"/>
      <c r="SPT23" s="3"/>
      <c r="SPU23" s="3"/>
      <c r="SPV23" s="3"/>
      <c r="SPW23" s="3"/>
      <c r="SPX23" s="3"/>
      <c r="SPY23" s="3"/>
      <c r="SPZ23" s="3"/>
      <c r="SQA23" s="3"/>
      <c r="SQB23" s="3"/>
      <c r="SQC23" s="3"/>
      <c r="SQD23" s="3"/>
      <c r="SQE23" s="3"/>
      <c r="SQF23" s="3"/>
      <c r="SQG23" s="3"/>
      <c r="SQH23" s="3"/>
      <c r="SQI23" s="3"/>
      <c r="SQJ23" s="3"/>
      <c r="SQK23" s="3"/>
      <c r="SQL23" s="3"/>
      <c r="SQM23" s="3"/>
      <c r="SQN23" s="3"/>
      <c r="SQO23" s="3"/>
      <c r="SQP23" s="3"/>
      <c r="SQQ23" s="3"/>
      <c r="SQR23" s="3"/>
      <c r="SQS23" s="3"/>
      <c r="SQT23" s="3"/>
      <c r="SQU23" s="3"/>
      <c r="SQV23" s="3"/>
      <c r="SQW23" s="3"/>
      <c r="SQX23" s="3"/>
      <c r="SQY23" s="3"/>
      <c r="SQZ23" s="3"/>
      <c r="SRA23" s="3"/>
      <c r="SRB23" s="3"/>
      <c r="SRC23" s="3"/>
      <c r="SRD23" s="3"/>
      <c r="SRE23" s="3"/>
      <c r="SRF23" s="3"/>
      <c r="SRG23" s="3"/>
      <c r="SRH23" s="3"/>
      <c r="SRI23" s="3"/>
      <c r="SRJ23" s="3"/>
      <c r="SRK23" s="3"/>
      <c r="SRL23" s="3"/>
      <c r="SRM23" s="3"/>
      <c r="SRN23" s="3"/>
      <c r="SRO23" s="3"/>
      <c r="SRP23" s="3"/>
      <c r="SRQ23" s="3"/>
      <c r="SRR23" s="3"/>
      <c r="SRS23" s="3"/>
      <c r="SRT23" s="3"/>
      <c r="SRU23" s="3"/>
      <c r="SRV23" s="3"/>
      <c r="SRW23" s="3"/>
      <c r="SRX23" s="3"/>
      <c r="SRY23" s="3"/>
      <c r="SRZ23" s="3"/>
      <c r="SSA23" s="3"/>
      <c r="SSB23" s="3"/>
      <c r="SSC23" s="3"/>
      <c r="SSD23" s="3"/>
      <c r="SSE23" s="3"/>
      <c r="SSF23" s="3"/>
      <c r="SSG23" s="3"/>
      <c r="SSH23" s="3"/>
      <c r="SSI23" s="3"/>
      <c r="SSJ23" s="3"/>
      <c r="SSK23" s="3"/>
      <c r="SSL23" s="3"/>
      <c r="SSM23" s="3"/>
      <c r="SSN23" s="3"/>
      <c r="SSO23" s="3"/>
      <c r="SSP23" s="3"/>
      <c r="SSQ23" s="3"/>
      <c r="SSR23" s="3"/>
      <c r="SSS23" s="3"/>
      <c r="SST23" s="3"/>
      <c r="SSU23" s="3"/>
      <c r="SSV23" s="3"/>
      <c r="SSW23" s="3"/>
      <c r="SSX23" s="3"/>
      <c r="SSY23" s="3"/>
      <c r="SSZ23" s="3"/>
      <c r="STA23" s="3"/>
      <c r="STB23" s="3"/>
      <c r="STC23" s="3"/>
      <c r="STD23" s="3"/>
      <c r="STE23" s="3"/>
      <c r="STF23" s="3"/>
      <c r="STG23" s="3"/>
      <c r="STH23" s="3"/>
      <c r="STI23" s="3"/>
      <c r="STJ23" s="3"/>
      <c r="STK23" s="3"/>
      <c r="STL23" s="3"/>
      <c r="STM23" s="3"/>
      <c r="STN23" s="3"/>
      <c r="STO23" s="3"/>
      <c r="STP23" s="3"/>
      <c r="STQ23" s="3"/>
      <c r="STR23" s="3"/>
      <c r="STS23" s="3"/>
      <c r="STT23" s="3"/>
      <c r="STU23" s="3"/>
      <c r="STV23" s="3"/>
      <c r="STW23" s="3"/>
      <c r="STX23" s="3"/>
      <c r="STY23" s="3"/>
      <c r="STZ23" s="3"/>
      <c r="SUA23" s="3"/>
      <c r="SUB23" s="3"/>
      <c r="SUC23" s="3"/>
      <c r="SUD23" s="3"/>
      <c r="SUE23" s="3"/>
      <c r="SUF23" s="3"/>
      <c r="SUG23" s="3"/>
      <c r="SUH23" s="3"/>
      <c r="SUI23" s="3"/>
      <c r="SUJ23" s="3"/>
      <c r="SUK23" s="3"/>
      <c r="SUL23" s="3"/>
      <c r="SUM23" s="3"/>
      <c r="SUN23" s="3"/>
      <c r="SUO23" s="3"/>
      <c r="SUP23" s="3"/>
      <c r="SUQ23" s="3"/>
      <c r="SUR23" s="3"/>
      <c r="SUS23" s="3"/>
      <c r="SUT23" s="3"/>
      <c r="SUU23" s="3"/>
      <c r="SUV23" s="3"/>
      <c r="SUW23" s="3"/>
      <c r="SUX23" s="3"/>
      <c r="SUY23" s="3"/>
      <c r="SUZ23" s="3"/>
      <c r="SVA23" s="3"/>
      <c r="SVB23" s="3"/>
      <c r="SVC23" s="3"/>
      <c r="SVD23" s="3"/>
      <c r="SVE23" s="3"/>
      <c r="SVF23" s="3"/>
      <c r="SVG23" s="3"/>
      <c r="SVH23" s="3"/>
      <c r="SVI23" s="3"/>
      <c r="SVJ23" s="3"/>
      <c r="SVK23" s="3"/>
      <c r="SVL23" s="3"/>
      <c r="SVM23" s="3"/>
      <c r="SVN23" s="3"/>
      <c r="SVO23" s="3"/>
      <c r="SVP23" s="3"/>
      <c r="SVQ23" s="3"/>
      <c r="SVR23" s="3"/>
      <c r="SVS23" s="3"/>
      <c r="SVT23" s="3"/>
      <c r="SVU23" s="3"/>
      <c r="SVV23" s="3"/>
      <c r="SVW23" s="3"/>
      <c r="SVX23" s="3"/>
      <c r="SVY23" s="3"/>
      <c r="SVZ23" s="3"/>
      <c r="SWA23" s="3"/>
      <c r="SWB23" s="3"/>
      <c r="SWC23" s="3"/>
      <c r="SWD23" s="3"/>
      <c r="SWE23" s="3"/>
      <c r="SWF23" s="3"/>
      <c r="SWG23" s="3"/>
      <c r="SWH23" s="3"/>
      <c r="SWI23" s="3"/>
      <c r="SWJ23" s="3"/>
      <c r="SWK23" s="3"/>
      <c r="SWL23" s="3"/>
      <c r="SWM23" s="3"/>
      <c r="SWN23" s="3"/>
      <c r="SWO23" s="3"/>
      <c r="SWP23" s="3"/>
      <c r="SWQ23" s="3"/>
      <c r="SWR23" s="3"/>
      <c r="SWS23" s="3"/>
      <c r="SWT23" s="3"/>
      <c r="SWU23" s="3"/>
      <c r="SWV23" s="3"/>
      <c r="SWW23" s="3"/>
      <c r="SWX23" s="3"/>
      <c r="SWY23" s="3"/>
      <c r="SWZ23" s="3"/>
      <c r="SXA23" s="3"/>
      <c r="SXB23" s="3"/>
      <c r="SXC23" s="3"/>
      <c r="SXD23" s="3"/>
      <c r="SXE23" s="3"/>
      <c r="SXF23" s="3"/>
      <c r="SXG23" s="3"/>
      <c r="SXH23" s="3"/>
      <c r="SXI23" s="3"/>
      <c r="SXJ23" s="3"/>
      <c r="SXK23" s="3"/>
      <c r="SXL23" s="3"/>
      <c r="SXM23" s="3"/>
      <c r="SXN23" s="3"/>
      <c r="SXO23" s="3"/>
      <c r="SXP23" s="3"/>
      <c r="SXQ23" s="3"/>
      <c r="SXR23" s="3"/>
      <c r="SXS23" s="3"/>
      <c r="SXT23" s="3"/>
      <c r="SXU23" s="3"/>
      <c r="SXV23" s="3"/>
      <c r="SXW23" s="3"/>
      <c r="SXX23" s="3"/>
      <c r="SXY23" s="3"/>
      <c r="SXZ23" s="3"/>
      <c r="SYA23" s="3"/>
      <c r="SYB23" s="3"/>
      <c r="SYC23" s="3"/>
      <c r="SYD23" s="3"/>
      <c r="SYE23" s="3"/>
      <c r="SYF23" s="3"/>
      <c r="SYG23" s="3"/>
      <c r="SYH23" s="3"/>
      <c r="SYI23" s="3"/>
      <c r="SYJ23" s="3"/>
      <c r="SYK23" s="3"/>
      <c r="SYL23" s="3"/>
      <c r="SYM23" s="3"/>
      <c r="SYN23" s="3"/>
      <c r="SYO23" s="3"/>
      <c r="SYP23" s="3"/>
      <c r="SYQ23" s="3"/>
      <c r="SYR23" s="3"/>
      <c r="SYS23" s="3"/>
      <c r="SYT23" s="3"/>
      <c r="SYU23" s="3"/>
      <c r="SYV23" s="3"/>
      <c r="SYW23" s="3"/>
      <c r="SYX23" s="3"/>
      <c r="SYY23" s="3"/>
      <c r="SYZ23" s="3"/>
      <c r="SZA23" s="3"/>
      <c r="SZB23" s="3"/>
      <c r="SZC23" s="3"/>
      <c r="SZD23" s="3"/>
      <c r="SZE23" s="3"/>
      <c r="SZF23" s="3"/>
      <c r="SZG23" s="3"/>
      <c r="SZH23" s="3"/>
      <c r="SZI23" s="3"/>
      <c r="SZJ23" s="3"/>
      <c r="SZK23" s="3"/>
      <c r="SZL23" s="3"/>
      <c r="SZM23" s="3"/>
      <c r="SZN23" s="3"/>
      <c r="SZO23" s="3"/>
      <c r="SZP23" s="3"/>
      <c r="SZQ23" s="3"/>
      <c r="SZR23" s="3"/>
      <c r="SZS23" s="3"/>
      <c r="SZT23" s="3"/>
      <c r="SZU23" s="3"/>
      <c r="SZV23" s="3"/>
      <c r="SZW23" s="3"/>
      <c r="SZX23" s="3"/>
      <c r="SZY23" s="3"/>
      <c r="SZZ23" s="3"/>
      <c r="TAA23" s="3"/>
      <c r="TAB23" s="3"/>
      <c r="TAC23" s="3"/>
      <c r="TAD23" s="3"/>
      <c r="TAE23" s="3"/>
      <c r="TAF23" s="3"/>
      <c r="TAG23" s="3"/>
      <c r="TAH23" s="3"/>
      <c r="TAI23" s="3"/>
      <c r="TAJ23" s="3"/>
      <c r="TAK23" s="3"/>
      <c r="TAL23" s="3"/>
      <c r="TAM23" s="3"/>
      <c r="TAN23" s="3"/>
      <c r="TAO23" s="3"/>
      <c r="TAP23" s="3"/>
      <c r="TAQ23" s="3"/>
      <c r="TAR23" s="3"/>
      <c r="TAS23" s="3"/>
      <c r="TAT23" s="3"/>
      <c r="TAU23" s="3"/>
      <c r="TAV23" s="3"/>
      <c r="TAW23" s="3"/>
      <c r="TAX23" s="3"/>
      <c r="TAY23" s="3"/>
      <c r="TAZ23" s="3"/>
      <c r="TBA23" s="3"/>
      <c r="TBB23" s="3"/>
      <c r="TBC23" s="3"/>
      <c r="TBD23" s="3"/>
      <c r="TBE23" s="3"/>
      <c r="TBF23" s="3"/>
      <c r="TBG23" s="3"/>
      <c r="TBH23" s="3"/>
      <c r="TBI23" s="3"/>
      <c r="TBJ23" s="3"/>
      <c r="TBK23" s="3"/>
      <c r="TBL23" s="3"/>
      <c r="TBM23" s="3"/>
      <c r="TBN23" s="3"/>
      <c r="TBO23" s="3"/>
      <c r="TBP23" s="3"/>
      <c r="TBQ23" s="3"/>
      <c r="TBR23" s="3"/>
      <c r="TBS23" s="3"/>
      <c r="TBT23" s="3"/>
      <c r="TBU23" s="3"/>
      <c r="TBV23" s="3"/>
      <c r="TBW23" s="3"/>
      <c r="TBX23" s="3"/>
      <c r="TBY23" s="3"/>
      <c r="TBZ23" s="3"/>
      <c r="TCA23" s="3"/>
      <c r="TCB23" s="3"/>
      <c r="TCC23" s="3"/>
      <c r="TCD23" s="3"/>
      <c r="TCE23" s="3"/>
      <c r="TCF23" s="3"/>
      <c r="TCG23" s="3"/>
      <c r="TCH23" s="3"/>
      <c r="TCI23" s="3"/>
      <c r="TCJ23" s="3"/>
      <c r="TCK23" s="3"/>
      <c r="TCL23" s="3"/>
      <c r="TCM23" s="3"/>
      <c r="TCN23" s="3"/>
      <c r="TCO23" s="3"/>
      <c r="TCP23" s="3"/>
      <c r="TCQ23" s="3"/>
      <c r="TCR23" s="3"/>
      <c r="TCS23" s="3"/>
      <c r="TCT23" s="3"/>
      <c r="TCU23" s="3"/>
      <c r="TCV23" s="3"/>
      <c r="TCW23" s="3"/>
      <c r="TCX23" s="3"/>
      <c r="TCY23" s="3"/>
      <c r="TCZ23" s="3"/>
      <c r="TDA23" s="3"/>
      <c r="TDB23" s="3"/>
      <c r="TDC23" s="3"/>
      <c r="TDD23" s="3"/>
      <c r="TDE23" s="3"/>
      <c r="TDF23" s="3"/>
      <c r="TDG23" s="3"/>
      <c r="TDH23" s="3"/>
      <c r="TDI23" s="3"/>
      <c r="TDJ23" s="3"/>
      <c r="TDK23" s="3"/>
      <c r="TDL23" s="3"/>
      <c r="TDM23" s="3"/>
      <c r="TDN23" s="3"/>
      <c r="TDO23" s="3"/>
      <c r="TDP23" s="3"/>
      <c r="TDQ23" s="3"/>
      <c r="TDR23" s="3"/>
      <c r="TDS23" s="3"/>
      <c r="TDT23" s="3"/>
      <c r="TDU23" s="3"/>
      <c r="TDV23" s="3"/>
      <c r="TDW23" s="3"/>
      <c r="TDX23" s="3"/>
      <c r="TDY23" s="3"/>
      <c r="TDZ23" s="3"/>
      <c r="TEA23" s="3"/>
      <c r="TEB23" s="3"/>
      <c r="TEC23" s="3"/>
      <c r="TED23" s="3"/>
      <c r="TEE23" s="3"/>
      <c r="TEF23" s="3"/>
      <c r="TEG23" s="3"/>
      <c r="TEH23" s="3"/>
      <c r="TEI23" s="3"/>
      <c r="TEJ23" s="3"/>
      <c r="TEK23" s="3"/>
      <c r="TEL23" s="3"/>
      <c r="TEM23" s="3"/>
      <c r="TEN23" s="3"/>
      <c r="TEO23" s="3"/>
      <c r="TEP23" s="3"/>
      <c r="TEQ23" s="3"/>
      <c r="TER23" s="3"/>
      <c r="TES23" s="3"/>
      <c r="TET23" s="3"/>
      <c r="TEU23" s="3"/>
      <c r="TEV23" s="3"/>
      <c r="TEW23" s="3"/>
      <c r="TEX23" s="3"/>
      <c r="TEY23" s="3"/>
      <c r="TEZ23" s="3"/>
      <c r="TFA23" s="3"/>
      <c r="TFB23" s="3"/>
      <c r="TFC23" s="3"/>
      <c r="TFD23" s="3"/>
      <c r="TFE23" s="3"/>
      <c r="TFF23" s="3"/>
      <c r="TFG23" s="3"/>
      <c r="TFH23" s="3"/>
      <c r="TFI23" s="3"/>
      <c r="TFJ23" s="3"/>
      <c r="TFK23" s="3"/>
      <c r="TFL23" s="3"/>
      <c r="TFM23" s="3"/>
      <c r="TFN23" s="3"/>
      <c r="TFO23" s="3"/>
      <c r="TFP23" s="3"/>
      <c r="TFQ23" s="3"/>
      <c r="TFR23" s="3"/>
      <c r="TFS23" s="3"/>
      <c r="TFT23" s="3"/>
      <c r="TFU23" s="3"/>
      <c r="TFV23" s="3"/>
      <c r="TFW23" s="3"/>
      <c r="TFX23" s="3"/>
      <c r="TFY23" s="3"/>
      <c r="TFZ23" s="3"/>
      <c r="TGA23" s="3"/>
      <c r="TGB23" s="3"/>
      <c r="TGC23" s="3"/>
      <c r="TGD23" s="3"/>
      <c r="TGE23" s="3"/>
      <c r="TGF23" s="3"/>
      <c r="TGG23" s="3"/>
      <c r="TGH23" s="3"/>
      <c r="TGI23" s="3"/>
      <c r="TGJ23" s="3"/>
      <c r="TGK23" s="3"/>
      <c r="TGL23" s="3"/>
      <c r="TGM23" s="3"/>
      <c r="TGN23" s="3"/>
      <c r="TGO23" s="3"/>
      <c r="TGP23" s="3"/>
      <c r="TGQ23" s="3"/>
      <c r="TGR23" s="3"/>
      <c r="TGS23" s="3"/>
      <c r="TGT23" s="3"/>
      <c r="TGU23" s="3"/>
      <c r="TGV23" s="3"/>
      <c r="TGW23" s="3"/>
      <c r="TGX23" s="3"/>
      <c r="TGY23" s="3"/>
      <c r="TGZ23" s="3"/>
      <c r="THA23" s="3"/>
      <c r="THB23" s="3"/>
      <c r="THC23" s="3"/>
      <c r="THD23" s="3"/>
      <c r="THE23" s="3"/>
      <c r="THF23" s="3"/>
      <c r="THG23" s="3"/>
      <c r="THH23" s="3"/>
      <c r="THI23" s="3"/>
      <c r="THJ23" s="3"/>
      <c r="THK23" s="3"/>
      <c r="THL23" s="3"/>
      <c r="THM23" s="3"/>
      <c r="THN23" s="3"/>
      <c r="THO23" s="3"/>
      <c r="THP23" s="3"/>
      <c r="THQ23" s="3"/>
      <c r="THR23" s="3"/>
      <c r="THS23" s="3"/>
      <c r="THT23" s="3"/>
      <c r="THU23" s="3"/>
      <c r="THV23" s="3"/>
      <c r="THW23" s="3"/>
      <c r="THX23" s="3"/>
      <c r="THY23" s="3"/>
      <c r="THZ23" s="3"/>
      <c r="TIA23" s="3"/>
      <c r="TIB23" s="3"/>
      <c r="TIC23" s="3"/>
      <c r="TID23" s="3"/>
      <c r="TIE23" s="3"/>
      <c r="TIF23" s="3"/>
      <c r="TIG23" s="3"/>
      <c r="TIH23" s="3"/>
      <c r="TII23" s="3"/>
      <c r="TIJ23" s="3"/>
      <c r="TIK23" s="3"/>
      <c r="TIL23" s="3"/>
      <c r="TIM23" s="3"/>
      <c r="TIN23" s="3"/>
      <c r="TIO23" s="3"/>
      <c r="TIP23" s="3"/>
      <c r="TIQ23" s="3"/>
      <c r="TIR23" s="3"/>
      <c r="TIS23" s="3"/>
      <c r="TIT23" s="3"/>
      <c r="TIU23" s="3"/>
      <c r="TIV23" s="3"/>
      <c r="TIW23" s="3"/>
      <c r="TIX23" s="3"/>
      <c r="TIY23" s="3"/>
      <c r="TIZ23" s="3"/>
      <c r="TJA23" s="3"/>
      <c r="TJB23" s="3"/>
      <c r="TJC23" s="3"/>
      <c r="TJD23" s="3"/>
      <c r="TJE23" s="3"/>
      <c r="TJF23" s="3"/>
      <c r="TJG23" s="3"/>
      <c r="TJH23" s="3"/>
      <c r="TJI23" s="3"/>
      <c r="TJJ23" s="3"/>
      <c r="TJK23" s="3"/>
      <c r="TJL23" s="3"/>
      <c r="TJM23" s="3"/>
      <c r="TJN23" s="3"/>
      <c r="TJO23" s="3"/>
      <c r="TJP23" s="3"/>
      <c r="TJQ23" s="3"/>
      <c r="TJR23" s="3"/>
      <c r="TJS23" s="3"/>
      <c r="TJT23" s="3"/>
      <c r="TJU23" s="3"/>
      <c r="TJV23" s="3"/>
      <c r="TJW23" s="3"/>
      <c r="TJX23" s="3"/>
      <c r="TJY23" s="3"/>
      <c r="TJZ23" s="3"/>
      <c r="TKA23" s="3"/>
      <c r="TKB23" s="3"/>
      <c r="TKC23" s="3"/>
      <c r="TKD23" s="3"/>
      <c r="TKE23" s="3"/>
      <c r="TKF23" s="3"/>
      <c r="TKG23" s="3"/>
      <c r="TKH23" s="3"/>
      <c r="TKI23" s="3"/>
      <c r="TKJ23" s="3"/>
      <c r="TKK23" s="3"/>
      <c r="TKL23" s="3"/>
      <c r="TKM23" s="3"/>
      <c r="TKN23" s="3"/>
      <c r="TKO23" s="3"/>
      <c r="TKP23" s="3"/>
      <c r="TKQ23" s="3"/>
      <c r="TKR23" s="3"/>
      <c r="TKS23" s="3"/>
      <c r="TKT23" s="3"/>
      <c r="TKU23" s="3"/>
      <c r="TKV23" s="3"/>
      <c r="TKW23" s="3"/>
      <c r="TKX23" s="3"/>
      <c r="TKY23" s="3"/>
      <c r="TKZ23" s="3"/>
      <c r="TLA23" s="3"/>
      <c r="TLB23" s="3"/>
      <c r="TLC23" s="3"/>
      <c r="TLD23" s="3"/>
      <c r="TLE23" s="3"/>
      <c r="TLF23" s="3"/>
      <c r="TLG23" s="3"/>
      <c r="TLH23" s="3"/>
      <c r="TLI23" s="3"/>
      <c r="TLJ23" s="3"/>
      <c r="TLK23" s="3"/>
      <c r="TLL23" s="3"/>
      <c r="TLM23" s="3"/>
      <c r="TLN23" s="3"/>
      <c r="TLO23" s="3"/>
      <c r="TLP23" s="3"/>
      <c r="TLQ23" s="3"/>
      <c r="TLR23" s="3"/>
      <c r="TLS23" s="3"/>
      <c r="TLT23" s="3"/>
      <c r="TLU23" s="3"/>
      <c r="TLV23" s="3"/>
      <c r="TLW23" s="3"/>
      <c r="TLX23" s="3"/>
      <c r="TLY23" s="3"/>
      <c r="TLZ23" s="3"/>
      <c r="TMA23" s="3"/>
      <c r="TMB23" s="3"/>
      <c r="TMC23" s="3"/>
      <c r="TMD23" s="3"/>
      <c r="TME23" s="3"/>
      <c r="TMF23" s="3"/>
      <c r="TMG23" s="3"/>
      <c r="TMH23" s="3"/>
      <c r="TMI23" s="3"/>
      <c r="TMJ23" s="3"/>
      <c r="TMK23" s="3"/>
      <c r="TML23" s="3"/>
      <c r="TMM23" s="3"/>
      <c r="TMN23" s="3"/>
      <c r="TMO23" s="3"/>
      <c r="TMP23" s="3"/>
      <c r="TMQ23" s="3"/>
      <c r="TMR23" s="3"/>
      <c r="TMS23" s="3"/>
      <c r="TMT23" s="3"/>
      <c r="TMU23" s="3"/>
      <c r="TMV23" s="3"/>
      <c r="TMW23" s="3"/>
      <c r="TMX23" s="3"/>
      <c r="TMY23" s="3"/>
      <c r="TMZ23" s="3"/>
      <c r="TNA23" s="3"/>
      <c r="TNB23" s="3"/>
      <c r="TNC23" s="3"/>
      <c r="TND23" s="3"/>
      <c r="TNE23" s="3"/>
      <c r="TNF23" s="3"/>
      <c r="TNG23" s="3"/>
      <c r="TNH23" s="3"/>
      <c r="TNI23" s="3"/>
      <c r="TNJ23" s="3"/>
      <c r="TNK23" s="3"/>
      <c r="TNL23" s="3"/>
      <c r="TNM23" s="3"/>
      <c r="TNN23" s="3"/>
      <c r="TNO23" s="3"/>
      <c r="TNP23" s="3"/>
      <c r="TNQ23" s="3"/>
      <c r="TNR23" s="3"/>
      <c r="TNS23" s="3"/>
      <c r="TNT23" s="3"/>
      <c r="TNU23" s="3"/>
      <c r="TNV23" s="3"/>
      <c r="TNW23" s="3"/>
      <c r="TNX23" s="3"/>
      <c r="TNY23" s="3"/>
      <c r="TNZ23" s="3"/>
      <c r="TOA23" s="3"/>
      <c r="TOB23" s="3"/>
      <c r="TOC23" s="3"/>
      <c r="TOD23" s="3"/>
      <c r="TOE23" s="3"/>
      <c r="TOF23" s="3"/>
      <c r="TOG23" s="3"/>
      <c r="TOH23" s="3"/>
      <c r="TOI23" s="3"/>
      <c r="TOJ23" s="3"/>
      <c r="TOK23" s="3"/>
      <c r="TOL23" s="3"/>
      <c r="TOM23" s="3"/>
      <c r="TON23" s="3"/>
      <c r="TOO23" s="3"/>
      <c r="TOP23" s="3"/>
      <c r="TOQ23" s="3"/>
      <c r="TOR23" s="3"/>
      <c r="TOS23" s="3"/>
      <c r="TOT23" s="3"/>
      <c r="TOU23" s="3"/>
      <c r="TOV23" s="3"/>
      <c r="TOW23" s="3"/>
      <c r="TOX23" s="3"/>
      <c r="TOY23" s="3"/>
      <c r="TOZ23" s="3"/>
      <c r="TPA23" s="3"/>
      <c r="TPB23" s="3"/>
      <c r="TPC23" s="3"/>
      <c r="TPD23" s="3"/>
      <c r="TPE23" s="3"/>
      <c r="TPF23" s="3"/>
      <c r="TPG23" s="3"/>
      <c r="TPH23" s="3"/>
      <c r="TPI23" s="3"/>
      <c r="TPJ23" s="3"/>
      <c r="TPK23" s="3"/>
      <c r="TPL23" s="3"/>
      <c r="TPM23" s="3"/>
      <c r="TPN23" s="3"/>
      <c r="TPO23" s="3"/>
      <c r="TPP23" s="3"/>
      <c r="TPQ23" s="3"/>
      <c r="TPR23" s="3"/>
      <c r="TPS23" s="3"/>
      <c r="TPT23" s="3"/>
      <c r="TPU23" s="3"/>
      <c r="TPV23" s="3"/>
      <c r="TPW23" s="3"/>
      <c r="TPX23" s="3"/>
      <c r="TPY23" s="3"/>
      <c r="TPZ23" s="3"/>
      <c r="TQA23" s="3"/>
      <c r="TQB23" s="3"/>
      <c r="TQC23" s="3"/>
      <c r="TQD23" s="3"/>
      <c r="TQE23" s="3"/>
      <c r="TQF23" s="3"/>
      <c r="TQG23" s="3"/>
      <c r="TQH23" s="3"/>
      <c r="TQI23" s="3"/>
      <c r="TQJ23" s="3"/>
      <c r="TQK23" s="3"/>
      <c r="TQL23" s="3"/>
      <c r="TQM23" s="3"/>
      <c r="TQN23" s="3"/>
      <c r="TQO23" s="3"/>
      <c r="TQP23" s="3"/>
      <c r="TQQ23" s="3"/>
      <c r="TQR23" s="3"/>
      <c r="TQS23" s="3"/>
      <c r="TQT23" s="3"/>
      <c r="TQU23" s="3"/>
      <c r="TQV23" s="3"/>
      <c r="TQW23" s="3"/>
      <c r="TQX23" s="3"/>
      <c r="TQY23" s="3"/>
      <c r="TQZ23" s="3"/>
      <c r="TRA23" s="3"/>
      <c r="TRB23" s="3"/>
      <c r="TRC23" s="3"/>
      <c r="TRD23" s="3"/>
      <c r="TRE23" s="3"/>
      <c r="TRF23" s="3"/>
      <c r="TRG23" s="3"/>
      <c r="TRH23" s="3"/>
      <c r="TRI23" s="3"/>
      <c r="TRJ23" s="3"/>
      <c r="TRK23" s="3"/>
      <c r="TRL23" s="3"/>
      <c r="TRM23" s="3"/>
      <c r="TRN23" s="3"/>
      <c r="TRO23" s="3"/>
      <c r="TRP23" s="3"/>
      <c r="TRQ23" s="3"/>
      <c r="TRR23" s="3"/>
      <c r="TRS23" s="3"/>
      <c r="TRT23" s="3"/>
      <c r="TRU23" s="3"/>
      <c r="TRV23" s="3"/>
      <c r="TRW23" s="3"/>
      <c r="TRX23" s="3"/>
      <c r="TRY23" s="3"/>
      <c r="TRZ23" s="3"/>
      <c r="TSA23" s="3"/>
      <c r="TSB23" s="3"/>
      <c r="TSC23" s="3"/>
      <c r="TSD23" s="3"/>
      <c r="TSE23" s="3"/>
      <c r="TSF23" s="3"/>
      <c r="TSG23" s="3"/>
      <c r="TSH23" s="3"/>
      <c r="TSI23" s="3"/>
      <c r="TSJ23" s="3"/>
      <c r="TSK23" s="3"/>
      <c r="TSL23" s="3"/>
      <c r="TSM23" s="3"/>
      <c r="TSN23" s="3"/>
      <c r="TSO23" s="3"/>
      <c r="TSP23" s="3"/>
      <c r="TSQ23" s="3"/>
      <c r="TSR23" s="3"/>
      <c r="TSS23" s="3"/>
      <c r="TST23" s="3"/>
      <c r="TSU23" s="3"/>
      <c r="TSV23" s="3"/>
      <c r="TSW23" s="3"/>
      <c r="TSX23" s="3"/>
      <c r="TSY23" s="3"/>
      <c r="TSZ23" s="3"/>
      <c r="TTA23" s="3"/>
      <c r="TTB23" s="3"/>
      <c r="TTC23" s="3"/>
      <c r="TTD23" s="3"/>
      <c r="TTE23" s="3"/>
      <c r="TTF23" s="3"/>
      <c r="TTG23" s="3"/>
      <c r="TTH23" s="3"/>
      <c r="TTI23" s="3"/>
      <c r="TTJ23" s="3"/>
      <c r="TTK23" s="3"/>
      <c r="TTL23" s="3"/>
      <c r="TTM23" s="3"/>
      <c r="TTN23" s="3"/>
      <c r="TTO23" s="3"/>
      <c r="TTP23" s="3"/>
      <c r="TTQ23" s="3"/>
      <c r="TTR23" s="3"/>
      <c r="TTS23" s="3"/>
      <c r="TTT23" s="3"/>
      <c r="TTU23" s="3"/>
      <c r="TTV23" s="3"/>
      <c r="TTW23" s="3"/>
      <c r="TTX23" s="3"/>
      <c r="TTY23" s="3"/>
      <c r="TTZ23" s="3"/>
      <c r="TUA23" s="3"/>
      <c r="TUB23" s="3"/>
      <c r="TUC23" s="3"/>
      <c r="TUD23" s="3"/>
      <c r="TUE23" s="3"/>
      <c r="TUF23" s="3"/>
      <c r="TUG23" s="3"/>
      <c r="TUH23" s="3"/>
      <c r="TUI23" s="3"/>
      <c r="TUJ23" s="3"/>
      <c r="TUK23" s="3"/>
      <c r="TUL23" s="3"/>
      <c r="TUM23" s="3"/>
      <c r="TUN23" s="3"/>
      <c r="TUO23" s="3"/>
      <c r="TUP23" s="3"/>
      <c r="TUQ23" s="3"/>
      <c r="TUR23" s="3"/>
      <c r="TUS23" s="3"/>
      <c r="TUT23" s="3"/>
      <c r="TUU23" s="3"/>
      <c r="TUV23" s="3"/>
      <c r="TUW23" s="3"/>
      <c r="TUX23" s="3"/>
      <c r="TUY23" s="3"/>
      <c r="TUZ23" s="3"/>
      <c r="TVA23" s="3"/>
      <c r="TVB23" s="3"/>
      <c r="TVC23" s="3"/>
      <c r="TVD23" s="3"/>
      <c r="TVE23" s="3"/>
      <c r="TVF23" s="3"/>
      <c r="TVG23" s="3"/>
      <c r="TVH23" s="3"/>
      <c r="TVI23" s="3"/>
      <c r="TVJ23" s="3"/>
      <c r="TVK23" s="3"/>
      <c r="TVL23" s="3"/>
      <c r="TVM23" s="3"/>
      <c r="TVN23" s="3"/>
      <c r="TVO23" s="3"/>
      <c r="TVP23" s="3"/>
      <c r="TVQ23" s="3"/>
      <c r="TVR23" s="3"/>
      <c r="TVS23" s="3"/>
      <c r="TVT23" s="3"/>
      <c r="TVU23" s="3"/>
      <c r="TVV23" s="3"/>
      <c r="TVW23" s="3"/>
      <c r="TVX23" s="3"/>
      <c r="TVY23" s="3"/>
      <c r="TVZ23" s="3"/>
      <c r="TWA23" s="3"/>
      <c r="TWB23" s="3"/>
      <c r="TWC23" s="3"/>
      <c r="TWD23" s="3"/>
      <c r="TWE23" s="3"/>
      <c r="TWF23" s="3"/>
      <c r="TWG23" s="3"/>
      <c r="TWH23" s="3"/>
      <c r="TWI23" s="3"/>
      <c r="TWJ23" s="3"/>
      <c r="TWK23" s="3"/>
      <c r="TWL23" s="3"/>
      <c r="TWM23" s="3"/>
      <c r="TWN23" s="3"/>
      <c r="TWO23" s="3"/>
      <c r="TWP23" s="3"/>
      <c r="TWQ23" s="3"/>
      <c r="TWR23" s="3"/>
      <c r="TWS23" s="3"/>
      <c r="TWT23" s="3"/>
      <c r="TWU23" s="3"/>
      <c r="TWV23" s="3"/>
      <c r="TWW23" s="3"/>
      <c r="TWX23" s="3"/>
      <c r="TWY23" s="3"/>
      <c r="TWZ23" s="3"/>
      <c r="TXA23" s="3"/>
      <c r="TXB23" s="3"/>
      <c r="TXC23" s="3"/>
      <c r="TXD23" s="3"/>
      <c r="TXE23" s="3"/>
      <c r="TXF23" s="3"/>
      <c r="TXG23" s="3"/>
      <c r="TXH23" s="3"/>
      <c r="TXI23" s="3"/>
      <c r="TXJ23" s="3"/>
      <c r="TXK23" s="3"/>
      <c r="TXL23" s="3"/>
      <c r="TXM23" s="3"/>
      <c r="TXN23" s="3"/>
      <c r="TXO23" s="3"/>
      <c r="TXP23" s="3"/>
      <c r="TXQ23" s="3"/>
      <c r="TXR23" s="3"/>
      <c r="TXS23" s="3"/>
      <c r="TXT23" s="3"/>
      <c r="TXU23" s="3"/>
      <c r="TXV23" s="3"/>
      <c r="TXW23" s="3"/>
      <c r="TXX23" s="3"/>
      <c r="TXY23" s="3"/>
      <c r="TXZ23" s="3"/>
      <c r="TYA23" s="3"/>
      <c r="TYB23" s="3"/>
      <c r="TYC23" s="3"/>
      <c r="TYD23" s="3"/>
      <c r="TYE23" s="3"/>
      <c r="TYF23" s="3"/>
      <c r="TYG23" s="3"/>
      <c r="TYH23" s="3"/>
      <c r="TYI23" s="3"/>
      <c r="TYJ23" s="3"/>
      <c r="TYK23" s="3"/>
      <c r="TYL23" s="3"/>
      <c r="TYM23" s="3"/>
      <c r="TYN23" s="3"/>
      <c r="TYO23" s="3"/>
      <c r="TYP23" s="3"/>
      <c r="TYQ23" s="3"/>
      <c r="TYR23" s="3"/>
      <c r="TYS23" s="3"/>
      <c r="TYT23" s="3"/>
      <c r="TYU23" s="3"/>
      <c r="TYV23" s="3"/>
      <c r="TYW23" s="3"/>
      <c r="TYX23" s="3"/>
      <c r="TYY23" s="3"/>
      <c r="TYZ23" s="3"/>
      <c r="TZA23" s="3"/>
      <c r="TZB23" s="3"/>
      <c r="TZC23" s="3"/>
      <c r="TZD23" s="3"/>
      <c r="TZE23" s="3"/>
      <c r="TZF23" s="3"/>
      <c r="TZG23" s="3"/>
      <c r="TZH23" s="3"/>
      <c r="TZI23" s="3"/>
      <c r="TZJ23" s="3"/>
      <c r="TZK23" s="3"/>
      <c r="TZL23" s="3"/>
      <c r="TZM23" s="3"/>
      <c r="TZN23" s="3"/>
      <c r="TZO23" s="3"/>
      <c r="TZP23" s="3"/>
      <c r="TZQ23" s="3"/>
      <c r="TZR23" s="3"/>
      <c r="TZS23" s="3"/>
      <c r="TZT23" s="3"/>
      <c r="TZU23" s="3"/>
      <c r="TZV23" s="3"/>
      <c r="TZW23" s="3"/>
      <c r="TZX23" s="3"/>
      <c r="TZY23" s="3"/>
      <c r="TZZ23" s="3"/>
      <c r="UAA23" s="3"/>
      <c r="UAB23" s="3"/>
      <c r="UAC23" s="3"/>
      <c r="UAD23" s="3"/>
      <c r="UAE23" s="3"/>
      <c r="UAF23" s="3"/>
      <c r="UAG23" s="3"/>
      <c r="UAH23" s="3"/>
      <c r="UAI23" s="3"/>
      <c r="UAJ23" s="3"/>
      <c r="UAK23" s="3"/>
      <c r="UAL23" s="3"/>
      <c r="UAM23" s="3"/>
      <c r="UAN23" s="3"/>
      <c r="UAO23" s="3"/>
      <c r="UAP23" s="3"/>
      <c r="UAQ23" s="3"/>
      <c r="UAR23" s="3"/>
      <c r="UAS23" s="3"/>
      <c r="UAT23" s="3"/>
      <c r="UAU23" s="3"/>
      <c r="UAV23" s="3"/>
      <c r="UAW23" s="3"/>
      <c r="UAX23" s="3"/>
      <c r="UAY23" s="3"/>
      <c r="UAZ23" s="3"/>
      <c r="UBA23" s="3"/>
      <c r="UBB23" s="3"/>
      <c r="UBC23" s="3"/>
      <c r="UBD23" s="3"/>
      <c r="UBE23" s="3"/>
      <c r="UBF23" s="3"/>
      <c r="UBG23" s="3"/>
      <c r="UBH23" s="3"/>
      <c r="UBI23" s="3"/>
      <c r="UBJ23" s="3"/>
      <c r="UBK23" s="3"/>
      <c r="UBL23" s="3"/>
      <c r="UBM23" s="3"/>
      <c r="UBN23" s="3"/>
      <c r="UBO23" s="3"/>
      <c r="UBP23" s="3"/>
      <c r="UBQ23" s="3"/>
      <c r="UBR23" s="3"/>
      <c r="UBS23" s="3"/>
      <c r="UBT23" s="3"/>
      <c r="UBU23" s="3"/>
      <c r="UBV23" s="3"/>
      <c r="UBW23" s="3"/>
      <c r="UBX23" s="3"/>
      <c r="UBY23" s="3"/>
      <c r="UBZ23" s="3"/>
      <c r="UCA23" s="3"/>
      <c r="UCB23" s="3"/>
      <c r="UCC23" s="3"/>
      <c r="UCD23" s="3"/>
      <c r="UCE23" s="3"/>
      <c r="UCF23" s="3"/>
      <c r="UCG23" s="3"/>
      <c r="UCH23" s="3"/>
      <c r="UCI23" s="3"/>
      <c r="UCJ23" s="3"/>
      <c r="UCK23" s="3"/>
      <c r="UCL23" s="3"/>
      <c r="UCM23" s="3"/>
      <c r="UCN23" s="3"/>
      <c r="UCO23" s="3"/>
      <c r="UCP23" s="3"/>
      <c r="UCQ23" s="3"/>
      <c r="UCR23" s="3"/>
      <c r="UCS23" s="3"/>
      <c r="UCT23" s="3"/>
      <c r="UCU23" s="3"/>
      <c r="UCV23" s="3"/>
      <c r="UCW23" s="3"/>
      <c r="UCX23" s="3"/>
      <c r="UCY23" s="3"/>
      <c r="UCZ23" s="3"/>
      <c r="UDA23" s="3"/>
      <c r="UDB23" s="3"/>
      <c r="UDC23" s="3"/>
      <c r="UDD23" s="3"/>
      <c r="UDE23" s="3"/>
      <c r="UDF23" s="3"/>
      <c r="UDG23" s="3"/>
      <c r="UDH23" s="3"/>
      <c r="UDI23" s="3"/>
      <c r="UDJ23" s="3"/>
      <c r="UDK23" s="3"/>
      <c r="UDL23" s="3"/>
      <c r="UDM23" s="3"/>
      <c r="UDN23" s="3"/>
      <c r="UDO23" s="3"/>
      <c r="UDP23" s="3"/>
      <c r="UDQ23" s="3"/>
      <c r="UDR23" s="3"/>
      <c r="UDS23" s="3"/>
      <c r="UDT23" s="3"/>
      <c r="UDU23" s="3"/>
      <c r="UDV23" s="3"/>
      <c r="UDW23" s="3"/>
      <c r="UDX23" s="3"/>
      <c r="UDY23" s="3"/>
      <c r="UDZ23" s="3"/>
      <c r="UEA23" s="3"/>
      <c r="UEB23" s="3"/>
      <c r="UEC23" s="3"/>
      <c r="UED23" s="3"/>
      <c r="UEE23" s="3"/>
      <c r="UEF23" s="3"/>
      <c r="UEG23" s="3"/>
      <c r="UEH23" s="3"/>
      <c r="UEI23" s="3"/>
      <c r="UEJ23" s="3"/>
      <c r="UEK23" s="3"/>
      <c r="UEL23" s="3"/>
      <c r="UEM23" s="3"/>
      <c r="UEN23" s="3"/>
      <c r="UEO23" s="3"/>
      <c r="UEP23" s="3"/>
      <c r="UEQ23" s="3"/>
      <c r="UER23" s="3"/>
      <c r="UES23" s="3"/>
      <c r="UET23" s="3"/>
      <c r="UEU23" s="3"/>
      <c r="UEV23" s="3"/>
      <c r="UEW23" s="3"/>
      <c r="UEX23" s="3"/>
      <c r="UEY23" s="3"/>
      <c r="UEZ23" s="3"/>
      <c r="UFA23" s="3"/>
      <c r="UFB23" s="3"/>
      <c r="UFC23" s="3"/>
      <c r="UFD23" s="3"/>
      <c r="UFE23" s="3"/>
      <c r="UFF23" s="3"/>
      <c r="UFG23" s="3"/>
      <c r="UFH23" s="3"/>
      <c r="UFI23" s="3"/>
      <c r="UFJ23" s="3"/>
      <c r="UFK23" s="3"/>
      <c r="UFL23" s="3"/>
      <c r="UFM23" s="3"/>
      <c r="UFN23" s="3"/>
      <c r="UFO23" s="3"/>
      <c r="UFP23" s="3"/>
      <c r="UFQ23" s="3"/>
      <c r="UFR23" s="3"/>
      <c r="UFS23" s="3"/>
      <c r="UFT23" s="3"/>
      <c r="UFU23" s="3"/>
      <c r="UFV23" s="3"/>
      <c r="UFW23" s="3"/>
      <c r="UFX23" s="3"/>
      <c r="UFY23" s="3"/>
      <c r="UFZ23" s="3"/>
      <c r="UGA23" s="3"/>
      <c r="UGB23" s="3"/>
      <c r="UGC23" s="3"/>
      <c r="UGD23" s="3"/>
      <c r="UGE23" s="3"/>
      <c r="UGF23" s="3"/>
      <c r="UGG23" s="3"/>
      <c r="UGH23" s="3"/>
      <c r="UGI23" s="3"/>
      <c r="UGJ23" s="3"/>
      <c r="UGK23" s="3"/>
      <c r="UGL23" s="3"/>
      <c r="UGM23" s="3"/>
      <c r="UGN23" s="3"/>
      <c r="UGO23" s="3"/>
      <c r="UGP23" s="3"/>
      <c r="UGQ23" s="3"/>
      <c r="UGR23" s="3"/>
      <c r="UGS23" s="3"/>
      <c r="UGT23" s="3"/>
      <c r="UGU23" s="3"/>
      <c r="UGV23" s="3"/>
      <c r="UGW23" s="3"/>
      <c r="UGX23" s="3"/>
      <c r="UGY23" s="3"/>
      <c r="UGZ23" s="3"/>
      <c r="UHA23" s="3"/>
      <c r="UHB23" s="3"/>
      <c r="UHC23" s="3"/>
      <c r="UHD23" s="3"/>
      <c r="UHE23" s="3"/>
      <c r="UHF23" s="3"/>
      <c r="UHG23" s="3"/>
      <c r="UHH23" s="3"/>
      <c r="UHI23" s="3"/>
      <c r="UHJ23" s="3"/>
      <c r="UHK23" s="3"/>
      <c r="UHL23" s="3"/>
      <c r="UHM23" s="3"/>
      <c r="UHN23" s="3"/>
      <c r="UHO23" s="3"/>
      <c r="UHP23" s="3"/>
      <c r="UHQ23" s="3"/>
      <c r="UHR23" s="3"/>
      <c r="UHS23" s="3"/>
      <c r="UHT23" s="3"/>
      <c r="UHU23" s="3"/>
      <c r="UHV23" s="3"/>
      <c r="UHW23" s="3"/>
      <c r="UHX23" s="3"/>
      <c r="UHY23" s="3"/>
      <c r="UHZ23" s="3"/>
      <c r="UIA23" s="3"/>
      <c r="UIB23" s="3"/>
      <c r="UIC23" s="3"/>
      <c r="UID23" s="3"/>
      <c r="UIE23" s="3"/>
      <c r="UIF23" s="3"/>
      <c r="UIG23" s="3"/>
      <c r="UIH23" s="3"/>
      <c r="UII23" s="3"/>
      <c r="UIJ23" s="3"/>
      <c r="UIK23" s="3"/>
      <c r="UIL23" s="3"/>
      <c r="UIM23" s="3"/>
      <c r="UIN23" s="3"/>
      <c r="UIO23" s="3"/>
      <c r="UIP23" s="3"/>
      <c r="UIQ23" s="3"/>
      <c r="UIR23" s="3"/>
      <c r="UIS23" s="3"/>
      <c r="UIT23" s="3"/>
      <c r="UIU23" s="3"/>
      <c r="UIV23" s="3"/>
      <c r="UIW23" s="3"/>
      <c r="UIX23" s="3"/>
      <c r="UIY23" s="3"/>
      <c r="UIZ23" s="3"/>
      <c r="UJA23" s="3"/>
      <c r="UJB23" s="3"/>
      <c r="UJC23" s="3"/>
      <c r="UJD23" s="3"/>
      <c r="UJE23" s="3"/>
      <c r="UJF23" s="3"/>
      <c r="UJG23" s="3"/>
      <c r="UJH23" s="3"/>
      <c r="UJI23" s="3"/>
      <c r="UJJ23" s="3"/>
      <c r="UJK23" s="3"/>
      <c r="UJL23" s="3"/>
      <c r="UJM23" s="3"/>
      <c r="UJN23" s="3"/>
      <c r="UJO23" s="3"/>
      <c r="UJP23" s="3"/>
      <c r="UJQ23" s="3"/>
      <c r="UJR23" s="3"/>
      <c r="UJS23" s="3"/>
      <c r="UJT23" s="3"/>
      <c r="UJU23" s="3"/>
      <c r="UJV23" s="3"/>
      <c r="UJW23" s="3"/>
      <c r="UJX23" s="3"/>
      <c r="UJY23" s="3"/>
      <c r="UJZ23" s="3"/>
      <c r="UKA23" s="3"/>
      <c r="UKB23" s="3"/>
      <c r="UKC23" s="3"/>
      <c r="UKD23" s="3"/>
      <c r="UKE23" s="3"/>
      <c r="UKF23" s="3"/>
      <c r="UKG23" s="3"/>
      <c r="UKH23" s="3"/>
      <c r="UKI23" s="3"/>
      <c r="UKJ23" s="3"/>
      <c r="UKK23" s="3"/>
      <c r="UKL23" s="3"/>
      <c r="UKM23" s="3"/>
      <c r="UKN23" s="3"/>
      <c r="UKO23" s="3"/>
      <c r="UKP23" s="3"/>
      <c r="UKQ23" s="3"/>
      <c r="UKR23" s="3"/>
      <c r="UKS23" s="3"/>
      <c r="UKT23" s="3"/>
      <c r="UKU23" s="3"/>
      <c r="UKV23" s="3"/>
      <c r="UKW23" s="3"/>
      <c r="UKX23" s="3"/>
      <c r="UKY23" s="3"/>
      <c r="UKZ23" s="3"/>
      <c r="ULA23" s="3"/>
      <c r="ULB23" s="3"/>
      <c r="ULC23" s="3"/>
      <c r="ULD23" s="3"/>
      <c r="ULE23" s="3"/>
      <c r="ULF23" s="3"/>
      <c r="ULG23" s="3"/>
      <c r="ULH23" s="3"/>
      <c r="ULI23" s="3"/>
      <c r="ULJ23" s="3"/>
      <c r="ULK23" s="3"/>
      <c r="ULL23" s="3"/>
      <c r="ULM23" s="3"/>
      <c r="ULN23" s="3"/>
      <c r="ULO23" s="3"/>
      <c r="ULP23" s="3"/>
      <c r="ULQ23" s="3"/>
      <c r="ULR23" s="3"/>
      <c r="ULS23" s="3"/>
      <c r="ULT23" s="3"/>
      <c r="ULU23" s="3"/>
      <c r="ULV23" s="3"/>
      <c r="ULW23" s="3"/>
      <c r="ULX23" s="3"/>
      <c r="ULY23" s="3"/>
      <c r="ULZ23" s="3"/>
      <c r="UMA23" s="3"/>
      <c r="UMB23" s="3"/>
      <c r="UMC23" s="3"/>
      <c r="UMD23" s="3"/>
      <c r="UME23" s="3"/>
      <c r="UMF23" s="3"/>
      <c r="UMG23" s="3"/>
      <c r="UMH23" s="3"/>
      <c r="UMI23" s="3"/>
      <c r="UMJ23" s="3"/>
      <c r="UMK23" s="3"/>
      <c r="UML23" s="3"/>
      <c r="UMM23" s="3"/>
      <c r="UMN23" s="3"/>
      <c r="UMO23" s="3"/>
      <c r="UMP23" s="3"/>
      <c r="UMQ23" s="3"/>
      <c r="UMR23" s="3"/>
      <c r="UMS23" s="3"/>
      <c r="UMT23" s="3"/>
      <c r="UMU23" s="3"/>
      <c r="UMV23" s="3"/>
      <c r="UMW23" s="3"/>
      <c r="UMX23" s="3"/>
      <c r="UMY23" s="3"/>
      <c r="UMZ23" s="3"/>
      <c r="UNA23" s="3"/>
      <c r="UNB23" s="3"/>
      <c r="UNC23" s="3"/>
      <c r="UND23" s="3"/>
      <c r="UNE23" s="3"/>
      <c r="UNF23" s="3"/>
      <c r="UNG23" s="3"/>
      <c r="UNH23" s="3"/>
      <c r="UNI23" s="3"/>
      <c r="UNJ23" s="3"/>
      <c r="UNK23" s="3"/>
      <c r="UNL23" s="3"/>
      <c r="UNM23" s="3"/>
      <c r="UNN23" s="3"/>
      <c r="UNO23" s="3"/>
      <c r="UNP23" s="3"/>
      <c r="UNQ23" s="3"/>
      <c r="UNR23" s="3"/>
      <c r="UNS23" s="3"/>
      <c r="UNT23" s="3"/>
      <c r="UNU23" s="3"/>
      <c r="UNV23" s="3"/>
      <c r="UNW23" s="3"/>
      <c r="UNX23" s="3"/>
      <c r="UNY23" s="3"/>
      <c r="UNZ23" s="3"/>
      <c r="UOA23" s="3"/>
      <c r="UOB23" s="3"/>
      <c r="UOC23" s="3"/>
      <c r="UOD23" s="3"/>
      <c r="UOE23" s="3"/>
      <c r="UOF23" s="3"/>
      <c r="UOG23" s="3"/>
      <c r="UOH23" s="3"/>
      <c r="UOI23" s="3"/>
      <c r="UOJ23" s="3"/>
      <c r="UOK23" s="3"/>
      <c r="UOL23" s="3"/>
      <c r="UOM23" s="3"/>
      <c r="UON23" s="3"/>
      <c r="UOO23" s="3"/>
      <c r="UOP23" s="3"/>
      <c r="UOQ23" s="3"/>
      <c r="UOR23" s="3"/>
      <c r="UOS23" s="3"/>
      <c r="UOT23" s="3"/>
      <c r="UOU23" s="3"/>
      <c r="UOV23" s="3"/>
      <c r="UOW23" s="3"/>
      <c r="UOX23" s="3"/>
      <c r="UOY23" s="3"/>
      <c r="UOZ23" s="3"/>
      <c r="UPA23" s="3"/>
      <c r="UPB23" s="3"/>
      <c r="UPC23" s="3"/>
      <c r="UPD23" s="3"/>
      <c r="UPE23" s="3"/>
      <c r="UPF23" s="3"/>
      <c r="UPG23" s="3"/>
      <c r="UPH23" s="3"/>
      <c r="UPI23" s="3"/>
      <c r="UPJ23" s="3"/>
      <c r="UPK23" s="3"/>
      <c r="UPL23" s="3"/>
      <c r="UPM23" s="3"/>
      <c r="UPN23" s="3"/>
      <c r="UPO23" s="3"/>
      <c r="UPP23" s="3"/>
      <c r="UPQ23" s="3"/>
      <c r="UPR23" s="3"/>
      <c r="UPS23" s="3"/>
      <c r="UPT23" s="3"/>
      <c r="UPU23" s="3"/>
      <c r="UPV23" s="3"/>
      <c r="UPW23" s="3"/>
      <c r="UPX23" s="3"/>
      <c r="UPY23" s="3"/>
      <c r="UPZ23" s="3"/>
      <c r="UQA23" s="3"/>
      <c r="UQB23" s="3"/>
      <c r="UQC23" s="3"/>
      <c r="UQD23" s="3"/>
      <c r="UQE23" s="3"/>
      <c r="UQF23" s="3"/>
      <c r="UQG23" s="3"/>
      <c r="UQH23" s="3"/>
      <c r="UQI23" s="3"/>
      <c r="UQJ23" s="3"/>
      <c r="UQK23" s="3"/>
      <c r="UQL23" s="3"/>
      <c r="UQM23" s="3"/>
      <c r="UQN23" s="3"/>
      <c r="UQO23" s="3"/>
      <c r="UQP23" s="3"/>
      <c r="UQQ23" s="3"/>
      <c r="UQR23" s="3"/>
      <c r="UQS23" s="3"/>
      <c r="UQT23" s="3"/>
      <c r="UQU23" s="3"/>
      <c r="UQV23" s="3"/>
      <c r="UQW23" s="3"/>
      <c r="UQX23" s="3"/>
      <c r="UQY23" s="3"/>
      <c r="UQZ23" s="3"/>
      <c r="URA23" s="3"/>
      <c r="URB23" s="3"/>
      <c r="URC23" s="3"/>
      <c r="URD23" s="3"/>
      <c r="URE23" s="3"/>
      <c r="URF23" s="3"/>
      <c r="URG23" s="3"/>
      <c r="URH23" s="3"/>
      <c r="URI23" s="3"/>
      <c r="URJ23" s="3"/>
      <c r="URK23" s="3"/>
      <c r="URL23" s="3"/>
      <c r="URM23" s="3"/>
      <c r="URN23" s="3"/>
      <c r="URO23" s="3"/>
      <c r="URP23" s="3"/>
      <c r="URQ23" s="3"/>
      <c r="URR23" s="3"/>
      <c r="URS23" s="3"/>
      <c r="URT23" s="3"/>
      <c r="URU23" s="3"/>
      <c r="URV23" s="3"/>
      <c r="URW23" s="3"/>
      <c r="URX23" s="3"/>
      <c r="URY23" s="3"/>
      <c r="URZ23" s="3"/>
      <c r="USA23" s="3"/>
      <c r="USB23" s="3"/>
      <c r="USC23" s="3"/>
      <c r="USD23" s="3"/>
      <c r="USE23" s="3"/>
      <c r="USF23" s="3"/>
      <c r="USG23" s="3"/>
      <c r="USH23" s="3"/>
      <c r="USI23" s="3"/>
      <c r="USJ23" s="3"/>
      <c r="USK23" s="3"/>
      <c r="USL23" s="3"/>
      <c r="USM23" s="3"/>
      <c r="USN23" s="3"/>
      <c r="USO23" s="3"/>
      <c r="USP23" s="3"/>
      <c r="USQ23" s="3"/>
      <c r="USR23" s="3"/>
      <c r="USS23" s="3"/>
      <c r="UST23" s="3"/>
      <c r="USU23" s="3"/>
      <c r="USV23" s="3"/>
      <c r="USW23" s="3"/>
      <c r="USX23" s="3"/>
      <c r="USY23" s="3"/>
      <c r="USZ23" s="3"/>
      <c r="UTA23" s="3"/>
      <c r="UTB23" s="3"/>
      <c r="UTC23" s="3"/>
      <c r="UTD23" s="3"/>
      <c r="UTE23" s="3"/>
      <c r="UTF23" s="3"/>
      <c r="UTG23" s="3"/>
      <c r="UTH23" s="3"/>
      <c r="UTI23" s="3"/>
      <c r="UTJ23" s="3"/>
      <c r="UTK23" s="3"/>
      <c r="UTL23" s="3"/>
      <c r="UTM23" s="3"/>
      <c r="UTN23" s="3"/>
      <c r="UTO23" s="3"/>
      <c r="UTP23" s="3"/>
      <c r="UTQ23" s="3"/>
      <c r="UTR23" s="3"/>
      <c r="UTS23" s="3"/>
      <c r="UTT23" s="3"/>
      <c r="UTU23" s="3"/>
      <c r="UTV23" s="3"/>
      <c r="UTW23" s="3"/>
      <c r="UTX23" s="3"/>
      <c r="UTY23" s="3"/>
      <c r="UTZ23" s="3"/>
      <c r="UUA23" s="3"/>
      <c r="UUB23" s="3"/>
      <c r="UUC23" s="3"/>
      <c r="UUD23" s="3"/>
      <c r="UUE23" s="3"/>
      <c r="UUF23" s="3"/>
      <c r="UUG23" s="3"/>
      <c r="UUH23" s="3"/>
      <c r="UUI23" s="3"/>
      <c r="UUJ23" s="3"/>
      <c r="UUK23" s="3"/>
      <c r="UUL23" s="3"/>
      <c r="UUM23" s="3"/>
      <c r="UUN23" s="3"/>
      <c r="UUO23" s="3"/>
      <c r="UUP23" s="3"/>
      <c r="UUQ23" s="3"/>
      <c r="UUR23" s="3"/>
      <c r="UUS23" s="3"/>
      <c r="UUT23" s="3"/>
      <c r="UUU23" s="3"/>
      <c r="UUV23" s="3"/>
      <c r="UUW23" s="3"/>
      <c r="UUX23" s="3"/>
      <c r="UUY23" s="3"/>
      <c r="UUZ23" s="3"/>
      <c r="UVA23" s="3"/>
      <c r="UVB23" s="3"/>
      <c r="UVC23" s="3"/>
      <c r="UVD23" s="3"/>
      <c r="UVE23" s="3"/>
      <c r="UVF23" s="3"/>
      <c r="UVG23" s="3"/>
      <c r="UVH23" s="3"/>
      <c r="UVI23" s="3"/>
      <c r="UVJ23" s="3"/>
      <c r="UVK23" s="3"/>
      <c r="UVL23" s="3"/>
      <c r="UVM23" s="3"/>
      <c r="UVN23" s="3"/>
      <c r="UVO23" s="3"/>
      <c r="UVP23" s="3"/>
      <c r="UVQ23" s="3"/>
      <c r="UVR23" s="3"/>
      <c r="UVS23" s="3"/>
      <c r="UVT23" s="3"/>
      <c r="UVU23" s="3"/>
      <c r="UVV23" s="3"/>
      <c r="UVW23" s="3"/>
      <c r="UVX23" s="3"/>
      <c r="UVY23" s="3"/>
      <c r="UVZ23" s="3"/>
      <c r="UWA23" s="3"/>
      <c r="UWB23" s="3"/>
      <c r="UWC23" s="3"/>
      <c r="UWD23" s="3"/>
      <c r="UWE23" s="3"/>
      <c r="UWF23" s="3"/>
      <c r="UWG23" s="3"/>
      <c r="UWH23" s="3"/>
      <c r="UWI23" s="3"/>
      <c r="UWJ23" s="3"/>
      <c r="UWK23" s="3"/>
      <c r="UWL23" s="3"/>
      <c r="UWM23" s="3"/>
      <c r="UWN23" s="3"/>
      <c r="UWO23" s="3"/>
      <c r="UWP23" s="3"/>
      <c r="UWQ23" s="3"/>
      <c r="UWR23" s="3"/>
      <c r="UWS23" s="3"/>
      <c r="UWT23" s="3"/>
      <c r="UWU23" s="3"/>
      <c r="UWV23" s="3"/>
      <c r="UWW23" s="3"/>
      <c r="UWX23" s="3"/>
      <c r="UWY23" s="3"/>
      <c r="UWZ23" s="3"/>
      <c r="UXA23" s="3"/>
      <c r="UXB23" s="3"/>
      <c r="UXC23" s="3"/>
      <c r="UXD23" s="3"/>
      <c r="UXE23" s="3"/>
      <c r="UXF23" s="3"/>
      <c r="UXG23" s="3"/>
      <c r="UXH23" s="3"/>
      <c r="UXI23" s="3"/>
      <c r="UXJ23" s="3"/>
      <c r="UXK23" s="3"/>
      <c r="UXL23" s="3"/>
      <c r="UXM23" s="3"/>
      <c r="UXN23" s="3"/>
      <c r="UXO23" s="3"/>
      <c r="UXP23" s="3"/>
      <c r="UXQ23" s="3"/>
      <c r="UXR23" s="3"/>
      <c r="UXS23" s="3"/>
      <c r="UXT23" s="3"/>
      <c r="UXU23" s="3"/>
      <c r="UXV23" s="3"/>
      <c r="UXW23" s="3"/>
      <c r="UXX23" s="3"/>
      <c r="UXY23" s="3"/>
      <c r="UXZ23" s="3"/>
      <c r="UYA23" s="3"/>
      <c r="UYB23" s="3"/>
      <c r="UYC23" s="3"/>
      <c r="UYD23" s="3"/>
      <c r="UYE23" s="3"/>
      <c r="UYF23" s="3"/>
      <c r="UYG23" s="3"/>
      <c r="UYH23" s="3"/>
      <c r="UYI23" s="3"/>
      <c r="UYJ23" s="3"/>
      <c r="UYK23" s="3"/>
      <c r="UYL23" s="3"/>
      <c r="UYM23" s="3"/>
      <c r="UYN23" s="3"/>
      <c r="UYO23" s="3"/>
      <c r="UYP23" s="3"/>
      <c r="UYQ23" s="3"/>
      <c r="UYR23" s="3"/>
      <c r="UYS23" s="3"/>
      <c r="UYT23" s="3"/>
      <c r="UYU23" s="3"/>
      <c r="UYV23" s="3"/>
      <c r="UYW23" s="3"/>
      <c r="UYX23" s="3"/>
      <c r="UYY23" s="3"/>
      <c r="UYZ23" s="3"/>
      <c r="UZA23" s="3"/>
      <c r="UZB23" s="3"/>
      <c r="UZC23" s="3"/>
      <c r="UZD23" s="3"/>
      <c r="UZE23" s="3"/>
      <c r="UZF23" s="3"/>
      <c r="UZG23" s="3"/>
      <c r="UZH23" s="3"/>
      <c r="UZI23" s="3"/>
      <c r="UZJ23" s="3"/>
      <c r="UZK23" s="3"/>
      <c r="UZL23" s="3"/>
      <c r="UZM23" s="3"/>
      <c r="UZN23" s="3"/>
      <c r="UZO23" s="3"/>
      <c r="UZP23" s="3"/>
      <c r="UZQ23" s="3"/>
      <c r="UZR23" s="3"/>
      <c r="UZS23" s="3"/>
      <c r="UZT23" s="3"/>
      <c r="UZU23" s="3"/>
      <c r="UZV23" s="3"/>
      <c r="UZW23" s="3"/>
      <c r="UZX23" s="3"/>
      <c r="UZY23" s="3"/>
      <c r="UZZ23" s="3"/>
      <c r="VAA23" s="3"/>
      <c r="VAB23" s="3"/>
      <c r="VAC23" s="3"/>
      <c r="VAD23" s="3"/>
      <c r="VAE23" s="3"/>
      <c r="VAF23" s="3"/>
      <c r="VAG23" s="3"/>
      <c r="VAH23" s="3"/>
      <c r="VAI23" s="3"/>
      <c r="VAJ23" s="3"/>
      <c r="VAK23" s="3"/>
      <c r="VAL23" s="3"/>
      <c r="VAM23" s="3"/>
      <c r="VAN23" s="3"/>
      <c r="VAO23" s="3"/>
      <c r="VAP23" s="3"/>
      <c r="VAQ23" s="3"/>
      <c r="VAR23" s="3"/>
      <c r="VAS23" s="3"/>
      <c r="VAT23" s="3"/>
      <c r="VAU23" s="3"/>
      <c r="VAV23" s="3"/>
      <c r="VAW23" s="3"/>
      <c r="VAX23" s="3"/>
      <c r="VAY23" s="3"/>
      <c r="VAZ23" s="3"/>
      <c r="VBA23" s="3"/>
      <c r="VBB23" s="3"/>
      <c r="VBC23" s="3"/>
      <c r="VBD23" s="3"/>
      <c r="VBE23" s="3"/>
      <c r="VBF23" s="3"/>
      <c r="VBG23" s="3"/>
      <c r="VBH23" s="3"/>
      <c r="VBI23" s="3"/>
      <c r="VBJ23" s="3"/>
      <c r="VBK23" s="3"/>
      <c r="VBL23" s="3"/>
      <c r="VBM23" s="3"/>
      <c r="VBN23" s="3"/>
      <c r="VBO23" s="3"/>
      <c r="VBP23" s="3"/>
      <c r="VBQ23" s="3"/>
      <c r="VBR23" s="3"/>
      <c r="VBS23" s="3"/>
      <c r="VBT23" s="3"/>
      <c r="VBU23" s="3"/>
      <c r="VBV23" s="3"/>
      <c r="VBW23" s="3"/>
      <c r="VBX23" s="3"/>
      <c r="VBY23" s="3"/>
      <c r="VBZ23" s="3"/>
      <c r="VCA23" s="3"/>
      <c r="VCB23" s="3"/>
      <c r="VCC23" s="3"/>
      <c r="VCD23" s="3"/>
      <c r="VCE23" s="3"/>
      <c r="VCF23" s="3"/>
      <c r="VCG23" s="3"/>
      <c r="VCH23" s="3"/>
      <c r="VCI23" s="3"/>
      <c r="VCJ23" s="3"/>
      <c r="VCK23" s="3"/>
      <c r="VCL23" s="3"/>
      <c r="VCM23" s="3"/>
      <c r="VCN23" s="3"/>
      <c r="VCO23" s="3"/>
      <c r="VCP23" s="3"/>
      <c r="VCQ23" s="3"/>
      <c r="VCR23" s="3"/>
      <c r="VCS23" s="3"/>
      <c r="VCT23" s="3"/>
      <c r="VCU23" s="3"/>
      <c r="VCV23" s="3"/>
      <c r="VCW23" s="3"/>
      <c r="VCX23" s="3"/>
      <c r="VCY23" s="3"/>
      <c r="VCZ23" s="3"/>
      <c r="VDA23" s="3"/>
      <c r="VDB23" s="3"/>
      <c r="VDC23" s="3"/>
      <c r="VDD23" s="3"/>
      <c r="VDE23" s="3"/>
      <c r="VDF23" s="3"/>
      <c r="VDG23" s="3"/>
      <c r="VDH23" s="3"/>
      <c r="VDI23" s="3"/>
      <c r="VDJ23" s="3"/>
      <c r="VDK23" s="3"/>
      <c r="VDL23" s="3"/>
      <c r="VDM23" s="3"/>
      <c r="VDN23" s="3"/>
      <c r="VDO23" s="3"/>
      <c r="VDP23" s="3"/>
      <c r="VDQ23" s="3"/>
      <c r="VDR23" s="3"/>
      <c r="VDS23" s="3"/>
      <c r="VDT23" s="3"/>
      <c r="VDU23" s="3"/>
      <c r="VDV23" s="3"/>
      <c r="VDW23" s="3"/>
      <c r="VDX23" s="3"/>
      <c r="VDY23" s="3"/>
      <c r="VDZ23" s="3"/>
      <c r="VEA23" s="3"/>
      <c r="VEB23" s="3"/>
      <c r="VEC23" s="3"/>
      <c r="VED23" s="3"/>
      <c r="VEE23" s="3"/>
      <c r="VEF23" s="3"/>
      <c r="VEG23" s="3"/>
      <c r="VEH23" s="3"/>
      <c r="VEI23" s="3"/>
      <c r="VEJ23" s="3"/>
      <c r="VEK23" s="3"/>
      <c r="VEL23" s="3"/>
      <c r="VEM23" s="3"/>
      <c r="VEN23" s="3"/>
      <c r="VEO23" s="3"/>
      <c r="VEP23" s="3"/>
      <c r="VEQ23" s="3"/>
      <c r="VER23" s="3"/>
      <c r="VES23" s="3"/>
      <c r="VET23" s="3"/>
      <c r="VEU23" s="3"/>
      <c r="VEV23" s="3"/>
      <c r="VEW23" s="3"/>
      <c r="VEX23" s="3"/>
      <c r="VEY23" s="3"/>
      <c r="VEZ23" s="3"/>
      <c r="VFA23" s="3"/>
      <c r="VFB23" s="3"/>
      <c r="VFC23" s="3"/>
      <c r="VFD23" s="3"/>
      <c r="VFE23" s="3"/>
      <c r="VFF23" s="3"/>
      <c r="VFG23" s="3"/>
      <c r="VFH23" s="3"/>
      <c r="VFI23" s="3"/>
      <c r="VFJ23" s="3"/>
      <c r="VFK23" s="3"/>
      <c r="VFL23" s="3"/>
      <c r="VFM23" s="3"/>
      <c r="VFN23" s="3"/>
      <c r="VFO23" s="3"/>
      <c r="VFP23" s="3"/>
      <c r="VFQ23" s="3"/>
      <c r="VFR23" s="3"/>
      <c r="VFS23" s="3"/>
      <c r="VFT23" s="3"/>
      <c r="VFU23" s="3"/>
      <c r="VFV23" s="3"/>
      <c r="VFW23" s="3"/>
      <c r="VFX23" s="3"/>
      <c r="VFY23" s="3"/>
      <c r="VFZ23" s="3"/>
      <c r="VGA23" s="3"/>
      <c r="VGB23" s="3"/>
      <c r="VGC23" s="3"/>
      <c r="VGD23" s="3"/>
      <c r="VGE23" s="3"/>
      <c r="VGF23" s="3"/>
      <c r="VGG23" s="3"/>
      <c r="VGH23" s="3"/>
      <c r="VGI23" s="3"/>
      <c r="VGJ23" s="3"/>
      <c r="VGK23" s="3"/>
      <c r="VGL23" s="3"/>
      <c r="VGM23" s="3"/>
      <c r="VGN23" s="3"/>
      <c r="VGO23" s="3"/>
      <c r="VGP23" s="3"/>
      <c r="VGQ23" s="3"/>
      <c r="VGR23" s="3"/>
      <c r="VGS23" s="3"/>
      <c r="VGT23" s="3"/>
      <c r="VGU23" s="3"/>
      <c r="VGV23" s="3"/>
      <c r="VGW23" s="3"/>
      <c r="VGX23" s="3"/>
      <c r="VGY23" s="3"/>
      <c r="VGZ23" s="3"/>
      <c r="VHA23" s="3"/>
      <c r="VHB23" s="3"/>
      <c r="VHC23" s="3"/>
      <c r="VHD23" s="3"/>
      <c r="VHE23" s="3"/>
      <c r="VHF23" s="3"/>
      <c r="VHG23" s="3"/>
      <c r="VHH23" s="3"/>
      <c r="VHI23" s="3"/>
      <c r="VHJ23" s="3"/>
      <c r="VHK23" s="3"/>
      <c r="VHL23" s="3"/>
      <c r="VHM23" s="3"/>
      <c r="VHN23" s="3"/>
      <c r="VHO23" s="3"/>
      <c r="VHP23" s="3"/>
      <c r="VHQ23" s="3"/>
      <c r="VHR23" s="3"/>
      <c r="VHS23" s="3"/>
      <c r="VHT23" s="3"/>
      <c r="VHU23" s="3"/>
      <c r="VHV23" s="3"/>
      <c r="VHW23" s="3"/>
      <c r="VHX23" s="3"/>
      <c r="VHY23" s="3"/>
      <c r="VHZ23" s="3"/>
      <c r="VIA23" s="3"/>
      <c r="VIB23" s="3"/>
      <c r="VIC23" s="3"/>
      <c r="VID23" s="3"/>
      <c r="VIE23" s="3"/>
      <c r="VIF23" s="3"/>
      <c r="VIG23" s="3"/>
      <c r="VIH23" s="3"/>
      <c r="VII23" s="3"/>
      <c r="VIJ23" s="3"/>
      <c r="VIK23" s="3"/>
      <c r="VIL23" s="3"/>
      <c r="VIM23" s="3"/>
      <c r="VIN23" s="3"/>
      <c r="VIO23" s="3"/>
      <c r="VIP23" s="3"/>
      <c r="VIQ23" s="3"/>
      <c r="VIR23" s="3"/>
      <c r="VIS23" s="3"/>
      <c r="VIT23" s="3"/>
      <c r="VIU23" s="3"/>
      <c r="VIV23" s="3"/>
      <c r="VIW23" s="3"/>
      <c r="VIX23" s="3"/>
      <c r="VIY23" s="3"/>
      <c r="VIZ23" s="3"/>
      <c r="VJA23" s="3"/>
      <c r="VJB23" s="3"/>
      <c r="VJC23" s="3"/>
      <c r="VJD23" s="3"/>
      <c r="VJE23" s="3"/>
      <c r="VJF23" s="3"/>
      <c r="VJG23" s="3"/>
      <c r="VJH23" s="3"/>
      <c r="VJI23" s="3"/>
      <c r="VJJ23" s="3"/>
      <c r="VJK23" s="3"/>
      <c r="VJL23" s="3"/>
      <c r="VJM23" s="3"/>
      <c r="VJN23" s="3"/>
      <c r="VJO23" s="3"/>
      <c r="VJP23" s="3"/>
      <c r="VJQ23" s="3"/>
      <c r="VJR23" s="3"/>
      <c r="VJS23" s="3"/>
      <c r="VJT23" s="3"/>
      <c r="VJU23" s="3"/>
      <c r="VJV23" s="3"/>
      <c r="VJW23" s="3"/>
      <c r="VJX23" s="3"/>
      <c r="VJY23" s="3"/>
      <c r="VJZ23" s="3"/>
      <c r="VKA23" s="3"/>
      <c r="VKB23" s="3"/>
      <c r="VKC23" s="3"/>
      <c r="VKD23" s="3"/>
      <c r="VKE23" s="3"/>
      <c r="VKF23" s="3"/>
      <c r="VKG23" s="3"/>
      <c r="VKH23" s="3"/>
      <c r="VKI23" s="3"/>
      <c r="VKJ23" s="3"/>
      <c r="VKK23" s="3"/>
      <c r="VKL23" s="3"/>
      <c r="VKM23" s="3"/>
      <c r="VKN23" s="3"/>
      <c r="VKO23" s="3"/>
      <c r="VKP23" s="3"/>
      <c r="VKQ23" s="3"/>
      <c r="VKR23" s="3"/>
      <c r="VKS23" s="3"/>
      <c r="VKT23" s="3"/>
      <c r="VKU23" s="3"/>
      <c r="VKV23" s="3"/>
      <c r="VKW23" s="3"/>
      <c r="VKX23" s="3"/>
      <c r="VKY23" s="3"/>
      <c r="VKZ23" s="3"/>
      <c r="VLA23" s="3"/>
      <c r="VLB23" s="3"/>
      <c r="VLC23" s="3"/>
      <c r="VLD23" s="3"/>
      <c r="VLE23" s="3"/>
      <c r="VLF23" s="3"/>
      <c r="VLG23" s="3"/>
      <c r="VLH23" s="3"/>
      <c r="VLI23" s="3"/>
      <c r="VLJ23" s="3"/>
      <c r="VLK23" s="3"/>
      <c r="VLL23" s="3"/>
      <c r="VLM23" s="3"/>
      <c r="VLN23" s="3"/>
      <c r="VLO23" s="3"/>
      <c r="VLP23" s="3"/>
      <c r="VLQ23" s="3"/>
      <c r="VLR23" s="3"/>
      <c r="VLS23" s="3"/>
      <c r="VLT23" s="3"/>
      <c r="VLU23" s="3"/>
      <c r="VLV23" s="3"/>
      <c r="VLW23" s="3"/>
      <c r="VLX23" s="3"/>
      <c r="VLY23" s="3"/>
      <c r="VLZ23" s="3"/>
      <c r="VMA23" s="3"/>
      <c r="VMB23" s="3"/>
      <c r="VMC23" s="3"/>
      <c r="VMD23" s="3"/>
      <c r="VME23" s="3"/>
      <c r="VMF23" s="3"/>
      <c r="VMG23" s="3"/>
      <c r="VMH23" s="3"/>
      <c r="VMI23" s="3"/>
      <c r="VMJ23" s="3"/>
      <c r="VMK23" s="3"/>
      <c r="VML23" s="3"/>
      <c r="VMM23" s="3"/>
      <c r="VMN23" s="3"/>
      <c r="VMO23" s="3"/>
      <c r="VMP23" s="3"/>
      <c r="VMQ23" s="3"/>
      <c r="VMR23" s="3"/>
      <c r="VMS23" s="3"/>
      <c r="VMT23" s="3"/>
      <c r="VMU23" s="3"/>
      <c r="VMV23" s="3"/>
      <c r="VMW23" s="3"/>
      <c r="VMX23" s="3"/>
      <c r="VMY23" s="3"/>
      <c r="VMZ23" s="3"/>
      <c r="VNA23" s="3"/>
      <c r="VNB23" s="3"/>
      <c r="VNC23" s="3"/>
      <c r="VND23" s="3"/>
      <c r="VNE23" s="3"/>
      <c r="VNF23" s="3"/>
      <c r="VNG23" s="3"/>
      <c r="VNH23" s="3"/>
      <c r="VNI23" s="3"/>
      <c r="VNJ23" s="3"/>
      <c r="VNK23" s="3"/>
      <c r="VNL23" s="3"/>
      <c r="VNM23" s="3"/>
      <c r="VNN23" s="3"/>
      <c r="VNO23" s="3"/>
      <c r="VNP23" s="3"/>
      <c r="VNQ23" s="3"/>
      <c r="VNR23" s="3"/>
      <c r="VNS23" s="3"/>
      <c r="VNT23" s="3"/>
      <c r="VNU23" s="3"/>
      <c r="VNV23" s="3"/>
      <c r="VNW23" s="3"/>
      <c r="VNX23" s="3"/>
      <c r="VNY23" s="3"/>
      <c r="VNZ23" s="3"/>
      <c r="VOA23" s="3"/>
      <c r="VOB23" s="3"/>
      <c r="VOC23" s="3"/>
      <c r="VOD23" s="3"/>
      <c r="VOE23" s="3"/>
      <c r="VOF23" s="3"/>
      <c r="VOG23" s="3"/>
      <c r="VOH23" s="3"/>
      <c r="VOI23" s="3"/>
      <c r="VOJ23" s="3"/>
      <c r="VOK23" s="3"/>
      <c r="VOL23" s="3"/>
      <c r="VOM23" s="3"/>
      <c r="VON23" s="3"/>
      <c r="VOO23" s="3"/>
      <c r="VOP23" s="3"/>
      <c r="VOQ23" s="3"/>
      <c r="VOR23" s="3"/>
      <c r="VOS23" s="3"/>
      <c r="VOT23" s="3"/>
      <c r="VOU23" s="3"/>
      <c r="VOV23" s="3"/>
      <c r="VOW23" s="3"/>
      <c r="VOX23" s="3"/>
      <c r="VOY23" s="3"/>
      <c r="VOZ23" s="3"/>
      <c r="VPA23" s="3"/>
      <c r="VPB23" s="3"/>
      <c r="VPC23" s="3"/>
      <c r="VPD23" s="3"/>
      <c r="VPE23" s="3"/>
      <c r="VPF23" s="3"/>
      <c r="VPG23" s="3"/>
      <c r="VPH23" s="3"/>
      <c r="VPI23" s="3"/>
      <c r="VPJ23" s="3"/>
      <c r="VPK23" s="3"/>
      <c r="VPL23" s="3"/>
      <c r="VPM23" s="3"/>
      <c r="VPN23" s="3"/>
      <c r="VPO23" s="3"/>
      <c r="VPP23" s="3"/>
      <c r="VPQ23" s="3"/>
      <c r="VPR23" s="3"/>
      <c r="VPS23" s="3"/>
      <c r="VPT23" s="3"/>
      <c r="VPU23" s="3"/>
      <c r="VPV23" s="3"/>
      <c r="VPW23" s="3"/>
      <c r="VPX23" s="3"/>
      <c r="VPY23" s="3"/>
      <c r="VPZ23" s="3"/>
      <c r="VQA23" s="3"/>
      <c r="VQB23" s="3"/>
      <c r="VQC23" s="3"/>
      <c r="VQD23" s="3"/>
      <c r="VQE23" s="3"/>
      <c r="VQF23" s="3"/>
      <c r="VQG23" s="3"/>
      <c r="VQH23" s="3"/>
      <c r="VQI23" s="3"/>
      <c r="VQJ23" s="3"/>
      <c r="VQK23" s="3"/>
      <c r="VQL23" s="3"/>
      <c r="VQM23" s="3"/>
      <c r="VQN23" s="3"/>
      <c r="VQO23" s="3"/>
      <c r="VQP23" s="3"/>
      <c r="VQQ23" s="3"/>
      <c r="VQR23" s="3"/>
      <c r="VQS23" s="3"/>
      <c r="VQT23" s="3"/>
      <c r="VQU23" s="3"/>
      <c r="VQV23" s="3"/>
      <c r="VQW23" s="3"/>
      <c r="VQX23" s="3"/>
      <c r="VQY23" s="3"/>
      <c r="VQZ23" s="3"/>
      <c r="VRA23" s="3"/>
      <c r="VRB23" s="3"/>
      <c r="VRC23" s="3"/>
      <c r="VRD23" s="3"/>
      <c r="VRE23" s="3"/>
      <c r="VRF23" s="3"/>
      <c r="VRG23" s="3"/>
      <c r="VRH23" s="3"/>
      <c r="VRI23" s="3"/>
      <c r="VRJ23" s="3"/>
      <c r="VRK23" s="3"/>
      <c r="VRL23" s="3"/>
      <c r="VRM23" s="3"/>
      <c r="VRN23" s="3"/>
      <c r="VRO23" s="3"/>
      <c r="VRP23" s="3"/>
      <c r="VRQ23" s="3"/>
      <c r="VRR23" s="3"/>
      <c r="VRS23" s="3"/>
      <c r="VRT23" s="3"/>
      <c r="VRU23" s="3"/>
      <c r="VRV23" s="3"/>
      <c r="VRW23" s="3"/>
      <c r="VRX23" s="3"/>
      <c r="VRY23" s="3"/>
      <c r="VRZ23" s="3"/>
      <c r="VSA23" s="3"/>
      <c r="VSB23" s="3"/>
      <c r="VSC23" s="3"/>
      <c r="VSD23" s="3"/>
      <c r="VSE23" s="3"/>
      <c r="VSF23" s="3"/>
      <c r="VSG23" s="3"/>
      <c r="VSH23" s="3"/>
      <c r="VSI23" s="3"/>
      <c r="VSJ23" s="3"/>
      <c r="VSK23" s="3"/>
      <c r="VSL23" s="3"/>
      <c r="VSM23" s="3"/>
      <c r="VSN23" s="3"/>
      <c r="VSO23" s="3"/>
      <c r="VSP23" s="3"/>
      <c r="VSQ23" s="3"/>
      <c r="VSR23" s="3"/>
      <c r="VSS23" s="3"/>
      <c r="VST23" s="3"/>
      <c r="VSU23" s="3"/>
      <c r="VSV23" s="3"/>
      <c r="VSW23" s="3"/>
      <c r="VSX23" s="3"/>
      <c r="VSY23" s="3"/>
      <c r="VSZ23" s="3"/>
      <c r="VTA23" s="3"/>
      <c r="VTB23" s="3"/>
      <c r="VTC23" s="3"/>
      <c r="VTD23" s="3"/>
      <c r="VTE23" s="3"/>
      <c r="VTF23" s="3"/>
      <c r="VTG23" s="3"/>
      <c r="VTH23" s="3"/>
      <c r="VTI23" s="3"/>
      <c r="VTJ23" s="3"/>
      <c r="VTK23" s="3"/>
      <c r="VTL23" s="3"/>
      <c r="VTM23" s="3"/>
      <c r="VTN23" s="3"/>
      <c r="VTO23" s="3"/>
      <c r="VTP23" s="3"/>
      <c r="VTQ23" s="3"/>
      <c r="VTR23" s="3"/>
      <c r="VTS23" s="3"/>
      <c r="VTT23" s="3"/>
      <c r="VTU23" s="3"/>
      <c r="VTV23" s="3"/>
      <c r="VTW23" s="3"/>
      <c r="VTX23" s="3"/>
      <c r="VTY23" s="3"/>
      <c r="VTZ23" s="3"/>
      <c r="VUA23" s="3"/>
      <c r="VUB23" s="3"/>
      <c r="VUC23" s="3"/>
      <c r="VUD23" s="3"/>
      <c r="VUE23" s="3"/>
      <c r="VUF23" s="3"/>
      <c r="VUG23" s="3"/>
      <c r="VUH23" s="3"/>
      <c r="VUI23" s="3"/>
      <c r="VUJ23" s="3"/>
      <c r="VUK23" s="3"/>
      <c r="VUL23" s="3"/>
      <c r="VUM23" s="3"/>
      <c r="VUN23" s="3"/>
      <c r="VUO23" s="3"/>
      <c r="VUP23" s="3"/>
      <c r="VUQ23" s="3"/>
      <c r="VUR23" s="3"/>
      <c r="VUS23" s="3"/>
      <c r="VUT23" s="3"/>
      <c r="VUU23" s="3"/>
      <c r="VUV23" s="3"/>
      <c r="VUW23" s="3"/>
      <c r="VUX23" s="3"/>
      <c r="VUY23" s="3"/>
      <c r="VUZ23" s="3"/>
      <c r="VVA23" s="3"/>
      <c r="VVB23" s="3"/>
      <c r="VVC23" s="3"/>
      <c r="VVD23" s="3"/>
      <c r="VVE23" s="3"/>
      <c r="VVF23" s="3"/>
      <c r="VVG23" s="3"/>
      <c r="VVH23" s="3"/>
      <c r="VVI23" s="3"/>
      <c r="VVJ23" s="3"/>
      <c r="VVK23" s="3"/>
      <c r="VVL23" s="3"/>
      <c r="VVM23" s="3"/>
      <c r="VVN23" s="3"/>
      <c r="VVO23" s="3"/>
      <c r="VVP23" s="3"/>
      <c r="VVQ23" s="3"/>
      <c r="VVR23" s="3"/>
      <c r="VVS23" s="3"/>
      <c r="VVT23" s="3"/>
      <c r="VVU23" s="3"/>
      <c r="VVV23" s="3"/>
      <c r="VVW23" s="3"/>
      <c r="VVX23" s="3"/>
      <c r="VVY23" s="3"/>
      <c r="VVZ23" s="3"/>
      <c r="VWA23" s="3"/>
      <c r="VWB23" s="3"/>
      <c r="VWC23" s="3"/>
      <c r="VWD23" s="3"/>
      <c r="VWE23" s="3"/>
      <c r="VWF23" s="3"/>
      <c r="VWG23" s="3"/>
      <c r="VWH23" s="3"/>
      <c r="VWI23" s="3"/>
      <c r="VWJ23" s="3"/>
      <c r="VWK23" s="3"/>
      <c r="VWL23" s="3"/>
      <c r="VWM23" s="3"/>
      <c r="VWN23" s="3"/>
      <c r="VWO23" s="3"/>
      <c r="VWP23" s="3"/>
      <c r="VWQ23" s="3"/>
      <c r="VWR23" s="3"/>
      <c r="VWS23" s="3"/>
      <c r="VWT23" s="3"/>
      <c r="VWU23" s="3"/>
      <c r="VWV23" s="3"/>
      <c r="VWW23" s="3"/>
      <c r="VWX23" s="3"/>
      <c r="VWY23" s="3"/>
      <c r="VWZ23" s="3"/>
      <c r="VXA23" s="3"/>
      <c r="VXB23" s="3"/>
      <c r="VXC23" s="3"/>
      <c r="VXD23" s="3"/>
      <c r="VXE23" s="3"/>
      <c r="VXF23" s="3"/>
      <c r="VXG23" s="3"/>
      <c r="VXH23" s="3"/>
      <c r="VXI23" s="3"/>
      <c r="VXJ23" s="3"/>
      <c r="VXK23" s="3"/>
      <c r="VXL23" s="3"/>
      <c r="VXM23" s="3"/>
      <c r="VXN23" s="3"/>
      <c r="VXO23" s="3"/>
      <c r="VXP23" s="3"/>
      <c r="VXQ23" s="3"/>
      <c r="VXR23" s="3"/>
      <c r="VXS23" s="3"/>
      <c r="VXT23" s="3"/>
      <c r="VXU23" s="3"/>
      <c r="VXV23" s="3"/>
      <c r="VXW23" s="3"/>
      <c r="VXX23" s="3"/>
      <c r="VXY23" s="3"/>
      <c r="VXZ23" s="3"/>
      <c r="VYA23" s="3"/>
      <c r="VYB23" s="3"/>
      <c r="VYC23" s="3"/>
      <c r="VYD23" s="3"/>
      <c r="VYE23" s="3"/>
      <c r="VYF23" s="3"/>
      <c r="VYG23" s="3"/>
      <c r="VYH23" s="3"/>
      <c r="VYI23" s="3"/>
      <c r="VYJ23" s="3"/>
      <c r="VYK23" s="3"/>
      <c r="VYL23" s="3"/>
      <c r="VYM23" s="3"/>
      <c r="VYN23" s="3"/>
      <c r="VYO23" s="3"/>
      <c r="VYP23" s="3"/>
      <c r="VYQ23" s="3"/>
      <c r="VYR23" s="3"/>
      <c r="VYS23" s="3"/>
      <c r="VYT23" s="3"/>
      <c r="VYU23" s="3"/>
      <c r="VYV23" s="3"/>
      <c r="VYW23" s="3"/>
      <c r="VYX23" s="3"/>
      <c r="VYY23" s="3"/>
      <c r="VYZ23" s="3"/>
      <c r="VZA23" s="3"/>
      <c r="VZB23" s="3"/>
      <c r="VZC23" s="3"/>
      <c r="VZD23" s="3"/>
      <c r="VZE23" s="3"/>
      <c r="VZF23" s="3"/>
      <c r="VZG23" s="3"/>
      <c r="VZH23" s="3"/>
      <c r="VZI23" s="3"/>
      <c r="VZJ23" s="3"/>
      <c r="VZK23" s="3"/>
      <c r="VZL23" s="3"/>
      <c r="VZM23" s="3"/>
      <c r="VZN23" s="3"/>
      <c r="VZO23" s="3"/>
      <c r="VZP23" s="3"/>
      <c r="VZQ23" s="3"/>
      <c r="VZR23" s="3"/>
      <c r="VZS23" s="3"/>
      <c r="VZT23" s="3"/>
      <c r="VZU23" s="3"/>
      <c r="VZV23" s="3"/>
      <c r="VZW23" s="3"/>
      <c r="VZX23" s="3"/>
      <c r="VZY23" s="3"/>
      <c r="VZZ23" s="3"/>
      <c r="WAA23" s="3"/>
      <c r="WAB23" s="3"/>
      <c r="WAC23" s="3"/>
      <c r="WAD23" s="3"/>
      <c r="WAE23" s="3"/>
      <c r="WAF23" s="3"/>
      <c r="WAG23" s="3"/>
      <c r="WAH23" s="3"/>
      <c r="WAI23" s="3"/>
      <c r="WAJ23" s="3"/>
      <c r="WAK23" s="3"/>
      <c r="WAL23" s="3"/>
      <c r="WAM23" s="3"/>
      <c r="WAN23" s="3"/>
      <c r="WAO23" s="3"/>
      <c r="WAP23" s="3"/>
      <c r="WAQ23" s="3"/>
      <c r="WAR23" s="3"/>
      <c r="WAS23" s="3"/>
      <c r="WAT23" s="3"/>
      <c r="WAU23" s="3"/>
      <c r="WAV23" s="3"/>
      <c r="WAW23" s="3"/>
      <c r="WAX23" s="3"/>
      <c r="WAY23" s="3"/>
      <c r="WAZ23" s="3"/>
      <c r="WBA23" s="3"/>
      <c r="WBB23" s="3"/>
      <c r="WBC23" s="3"/>
      <c r="WBD23" s="3"/>
      <c r="WBE23" s="3"/>
      <c r="WBF23" s="3"/>
      <c r="WBG23" s="3"/>
      <c r="WBH23" s="3"/>
      <c r="WBI23" s="3"/>
      <c r="WBJ23" s="3"/>
      <c r="WBK23" s="3"/>
      <c r="WBL23" s="3"/>
      <c r="WBM23" s="3"/>
      <c r="WBN23" s="3"/>
      <c r="WBO23" s="3"/>
      <c r="WBP23" s="3"/>
      <c r="WBQ23" s="3"/>
      <c r="WBR23" s="3"/>
      <c r="WBS23" s="3"/>
      <c r="WBT23" s="3"/>
      <c r="WBU23" s="3"/>
      <c r="WBV23" s="3"/>
      <c r="WBW23" s="3"/>
      <c r="WBX23" s="3"/>
      <c r="WBY23" s="3"/>
      <c r="WBZ23" s="3"/>
      <c r="WCA23" s="3"/>
      <c r="WCB23" s="3"/>
      <c r="WCC23" s="3"/>
      <c r="WCD23" s="3"/>
      <c r="WCE23" s="3"/>
      <c r="WCF23" s="3"/>
      <c r="WCG23" s="3"/>
      <c r="WCH23" s="3"/>
      <c r="WCI23" s="3"/>
      <c r="WCJ23" s="3"/>
      <c r="WCK23" s="3"/>
      <c r="WCL23" s="3"/>
      <c r="WCM23" s="3"/>
      <c r="WCN23" s="3"/>
      <c r="WCO23" s="3"/>
      <c r="WCP23" s="3"/>
      <c r="WCQ23" s="3"/>
      <c r="WCR23" s="3"/>
      <c r="WCS23" s="3"/>
      <c r="WCT23" s="3"/>
      <c r="WCU23" s="3"/>
      <c r="WCV23" s="3"/>
      <c r="WCW23" s="3"/>
      <c r="WCX23" s="3"/>
      <c r="WCY23" s="3"/>
      <c r="WCZ23" s="3"/>
      <c r="WDA23" s="3"/>
      <c r="WDB23" s="3"/>
      <c r="WDC23" s="3"/>
      <c r="WDD23" s="3"/>
      <c r="WDE23" s="3"/>
      <c r="WDF23" s="3"/>
      <c r="WDG23" s="3"/>
      <c r="WDH23" s="3"/>
      <c r="WDI23" s="3"/>
      <c r="WDJ23" s="3"/>
      <c r="WDK23" s="3"/>
      <c r="WDL23" s="3"/>
      <c r="WDM23" s="3"/>
      <c r="WDN23" s="3"/>
      <c r="WDO23" s="3"/>
      <c r="WDP23" s="3"/>
      <c r="WDQ23" s="3"/>
      <c r="WDR23" s="3"/>
      <c r="WDS23" s="3"/>
      <c r="WDT23" s="3"/>
      <c r="WDU23" s="3"/>
      <c r="WDV23" s="3"/>
      <c r="WDW23" s="3"/>
      <c r="WDX23" s="3"/>
      <c r="WDY23" s="3"/>
      <c r="WDZ23" s="3"/>
      <c r="WEA23" s="3"/>
      <c r="WEB23" s="3"/>
      <c r="WEC23" s="3"/>
      <c r="WED23" s="3"/>
      <c r="WEE23" s="3"/>
      <c r="WEF23" s="3"/>
      <c r="WEG23" s="3"/>
      <c r="WEH23" s="3"/>
      <c r="WEI23" s="3"/>
      <c r="WEJ23" s="3"/>
      <c r="WEK23" s="3"/>
      <c r="WEL23" s="3"/>
      <c r="WEM23" s="3"/>
      <c r="WEN23" s="3"/>
      <c r="WEO23" s="3"/>
      <c r="WEP23" s="3"/>
      <c r="WEQ23" s="3"/>
      <c r="WER23" s="3"/>
      <c r="WES23" s="3"/>
      <c r="WET23" s="3"/>
      <c r="WEU23" s="3"/>
      <c r="WEV23" s="3"/>
      <c r="WEW23" s="3"/>
      <c r="WEX23" s="3"/>
      <c r="WEY23" s="3"/>
      <c r="WEZ23" s="3"/>
      <c r="WFA23" s="3"/>
      <c r="WFB23" s="3"/>
      <c r="WFC23" s="3"/>
      <c r="WFD23" s="3"/>
      <c r="WFE23" s="3"/>
      <c r="WFF23" s="3"/>
      <c r="WFG23" s="3"/>
      <c r="WFH23" s="3"/>
      <c r="WFI23" s="3"/>
      <c r="WFJ23" s="3"/>
      <c r="WFK23" s="3"/>
      <c r="WFL23" s="3"/>
      <c r="WFM23" s="3"/>
      <c r="WFN23" s="3"/>
      <c r="WFO23" s="3"/>
      <c r="WFP23" s="3"/>
      <c r="WFQ23" s="3"/>
      <c r="WFR23" s="3"/>
      <c r="WFS23" s="3"/>
      <c r="WFT23" s="3"/>
      <c r="WFU23" s="3"/>
      <c r="WFV23" s="3"/>
      <c r="WFW23" s="3"/>
      <c r="WFX23" s="3"/>
      <c r="WFY23" s="3"/>
      <c r="WFZ23" s="3"/>
      <c r="WGA23" s="3"/>
      <c r="WGB23" s="3"/>
      <c r="WGC23" s="3"/>
      <c r="WGD23" s="3"/>
      <c r="WGE23" s="3"/>
      <c r="WGF23" s="3"/>
      <c r="WGG23" s="3"/>
      <c r="WGH23" s="3"/>
      <c r="WGI23" s="3"/>
      <c r="WGJ23" s="3"/>
      <c r="WGK23" s="3"/>
      <c r="WGL23" s="3"/>
      <c r="WGM23" s="3"/>
      <c r="WGN23" s="3"/>
      <c r="WGO23" s="3"/>
      <c r="WGP23" s="3"/>
      <c r="WGQ23" s="3"/>
      <c r="WGR23" s="3"/>
      <c r="WGS23" s="3"/>
      <c r="WGT23" s="3"/>
      <c r="WGU23" s="3"/>
      <c r="WGV23" s="3"/>
      <c r="WGW23" s="3"/>
      <c r="WGX23" s="3"/>
      <c r="WGY23" s="3"/>
      <c r="WGZ23" s="3"/>
      <c r="WHA23" s="3"/>
      <c r="WHB23" s="3"/>
      <c r="WHC23" s="3"/>
      <c r="WHD23" s="3"/>
      <c r="WHE23" s="3"/>
      <c r="WHF23" s="3"/>
      <c r="WHG23" s="3"/>
      <c r="WHH23" s="3"/>
      <c r="WHI23" s="3"/>
      <c r="WHJ23" s="3"/>
      <c r="WHK23" s="3"/>
      <c r="WHL23" s="3"/>
      <c r="WHM23" s="3"/>
      <c r="WHN23" s="3"/>
      <c r="WHO23" s="3"/>
      <c r="WHP23" s="3"/>
      <c r="WHQ23" s="3"/>
      <c r="WHR23" s="3"/>
      <c r="WHS23" s="3"/>
      <c r="WHT23" s="3"/>
      <c r="WHU23" s="3"/>
      <c r="WHV23" s="3"/>
      <c r="WHW23" s="3"/>
      <c r="WHX23" s="3"/>
      <c r="WHY23" s="3"/>
      <c r="WHZ23" s="3"/>
      <c r="WIA23" s="3"/>
      <c r="WIB23" s="3"/>
      <c r="WIC23" s="3"/>
      <c r="WID23" s="3"/>
      <c r="WIE23" s="3"/>
      <c r="WIF23" s="3"/>
      <c r="WIG23" s="3"/>
      <c r="WIH23" s="3"/>
      <c r="WII23" s="3"/>
      <c r="WIJ23" s="3"/>
      <c r="WIK23" s="3"/>
      <c r="WIL23" s="3"/>
      <c r="WIM23" s="3"/>
      <c r="WIN23" s="3"/>
      <c r="WIO23" s="3"/>
      <c r="WIP23" s="3"/>
      <c r="WIQ23" s="3"/>
      <c r="WIR23" s="3"/>
      <c r="WIS23" s="3"/>
      <c r="WIT23" s="3"/>
      <c r="WIU23" s="3"/>
      <c r="WIV23" s="3"/>
      <c r="WIW23" s="3"/>
      <c r="WIX23" s="3"/>
      <c r="WIY23" s="3"/>
      <c r="WIZ23" s="3"/>
      <c r="WJA23" s="3"/>
      <c r="WJB23" s="3"/>
      <c r="WJC23" s="3"/>
      <c r="WJD23" s="3"/>
      <c r="WJE23" s="3"/>
      <c r="WJF23" s="3"/>
      <c r="WJG23" s="3"/>
      <c r="WJH23" s="3"/>
      <c r="WJI23" s="3"/>
      <c r="WJJ23" s="3"/>
      <c r="WJK23" s="3"/>
      <c r="WJL23" s="3"/>
      <c r="WJM23" s="3"/>
      <c r="WJN23" s="3"/>
      <c r="WJO23" s="3"/>
      <c r="WJP23" s="3"/>
      <c r="WJQ23" s="3"/>
      <c r="WJR23" s="3"/>
      <c r="WJS23" s="3"/>
      <c r="WJT23" s="3"/>
      <c r="WJU23" s="3"/>
      <c r="WJV23" s="3"/>
      <c r="WJW23" s="3"/>
      <c r="WJX23" s="3"/>
      <c r="WJY23" s="3"/>
      <c r="WJZ23" s="3"/>
      <c r="WKA23" s="3"/>
      <c r="WKB23" s="3"/>
      <c r="WKC23" s="3"/>
      <c r="WKD23" s="3"/>
      <c r="WKE23" s="3"/>
      <c r="WKF23" s="3"/>
      <c r="WKG23" s="3"/>
      <c r="WKH23" s="3"/>
      <c r="WKI23" s="3"/>
      <c r="WKJ23" s="3"/>
      <c r="WKK23" s="3"/>
      <c r="WKL23" s="3"/>
      <c r="WKM23" s="3"/>
      <c r="WKN23" s="3"/>
      <c r="WKO23" s="3"/>
      <c r="WKP23" s="3"/>
      <c r="WKQ23" s="3"/>
      <c r="WKR23" s="3"/>
      <c r="WKS23" s="3"/>
      <c r="WKT23" s="3"/>
      <c r="WKU23" s="3"/>
      <c r="WKV23" s="3"/>
      <c r="WKW23" s="3"/>
      <c r="WKX23" s="3"/>
      <c r="WKY23" s="3"/>
      <c r="WKZ23" s="3"/>
      <c r="WLA23" s="3"/>
      <c r="WLB23" s="3"/>
      <c r="WLC23" s="3"/>
      <c r="WLD23" s="3"/>
      <c r="WLE23" s="3"/>
      <c r="WLF23" s="3"/>
      <c r="WLG23" s="3"/>
      <c r="WLH23" s="3"/>
      <c r="WLI23" s="3"/>
      <c r="WLJ23" s="3"/>
      <c r="WLK23" s="3"/>
      <c r="WLL23" s="3"/>
      <c r="WLM23" s="3"/>
      <c r="WLN23" s="3"/>
      <c r="WLO23" s="3"/>
      <c r="WLP23" s="3"/>
      <c r="WLQ23" s="3"/>
      <c r="WLR23" s="3"/>
      <c r="WLS23" s="3"/>
      <c r="WLT23" s="3"/>
      <c r="WLU23" s="3"/>
      <c r="WLV23" s="3"/>
      <c r="WLW23" s="3"/>
      <c r="WLX23" s="3"/>
      <c r="WLY23" s="3"/>
      <c r="WLZ23" s="3"/>
      <c r="WMA23" s="3"/>
      <c r="WMB23" s="3"/>
      <c r="WMC23" s="3"/>
      <c r="WMD23" s="3"/>
      <c r="WME23" s="3"/>
      <c r="WMF23" s="3"/>
      <c r="WMG23" s="3"/>
      <c r="WMH23" s="3"/>
      <c r="WMI23" s="3"/>
      <c r="WMJ23" s="3"/>
      <c r="WMK23" s="3"/>
      <c r="WML23" s="3"/>
      <c r="WMM23" s="3"/>
      <c r="WMN23" s="3"/>
      <c r="WMO23" s="3"/>
      <c r="WMP23" s="3"/>
      <c r="WMQ23" s="3"/>
      <c r="WMR23" s="3"/>
      <c r="WMS23" s="3"/>
      <c r="WMT23" s="3"/>
      <c r="WMU23" s="3"/>
      <c r="WMV23" s="3"/>
      <c r="WMW23" s="3"/>
      <c r="WMX23" s="3"/>
      <c r="WMY23" s="3"/>
      <c r="WMZ23" s="3"/>
      <c r="WNA23" s="3"/>
      <c r="WNB23" s="3"/>
      <c r="WNC23" s="3"/>
      <c r="WND23" s="3"/>
      <c r="WNE23" s="3"/>
      <c r="WNF23" s="3"/>
      <c r="WNG23" s="3"/>
      <c r="WNH23" s="3"/>
      <c r="WNI23" s="3"/>
      <c r="WNJ23" s="3"/>
      <c r="WNK23" s="3"/>
      <c r="WNL23" s="3"/>
      <c r="WNM23" s="3"/>
      <c r="WNN23" s="3"/>
      <c r="WNO23" s="3"/>
      <c r="WNP23" s="3"/>
      <c r="WNQ23" s="3"/>
      <c r="WNR23" s="3"/>
      <c r="WNS23" s="3"/>
      <c r="WNT23" s="3"/>
      <c r="WNU23" s="3"/>
      <c r="WNV23" s="3"/>
      <c r="WNW23" s="3"/>
      <c r="WNX23" s="3"/>
      <c r="WNY23" s="3"/>
      <c r="WNZ23" s="3"/>
      <c r="WOA23" s="3"/>
      <c r="WOB23" s="3"/>
      <c r="WOC23" s="3"/>
      <c r="WOD23" s="3"/>
      <c r="WOE23" s="3"/>
      <c r="WOF23" s="3"/>
      <c r="WOG23" s="3"/>
      <c r="WOH23" s="3"/>
      <c r="WOI23" s="3"/>
      <c r="WOJ23" s="3"/>
      <c r="WOK23" s="3"/>
      <c r="WOL23" s="3"/>
      <c r="WOM23" s="3"/>
      <c r="WON23" s="3"/>
      <c r="WOO23" s="3"/>
      <c r="WOP23" s="3"/>
      <c r="WOQ23" s="3"/>
      <c r="WOR23" s="3"/>
      <c r="WOS23" s="3"/>
      <c r="WOT23" s="3"/>
      <c r="WOU23" s="3"/>
      <c r="WOV23" s="3"/>
      <c r="WOW23" s="3"/>
      <c r="WOX23" s="3"/>
      <c r="WOY23" s="3"/>
      <c r="WOZ23" s="3"/>
      <c r="WPA23" s="3"/>
      <c r="WPB23" s="3"/>
      <c r="WPC23" s="3"/>
      <c r="WPD23" s="3"/>
      <c r="WPE23" s="3"/>
      <c r="WPF23" s="3"/>
      <c r="WPG23" s="3"/>
      <c r="WPH23" s="3"/>
      <c r="WPI23" s="3"/>
      <c r="WPJ23" s="3"/>
      <c r="WPK23" s="3"/>
      <c r="WPL23" s="3"/>
      <c r="WPM23" s="3"/>
      <c r="WPN23" s="3"/>
      <c r="WPO23" s="3"/>
      <c r="WPP23" s="3"/>
      <c r="WPQ23" s="3"/>
      <c r="WPR23" s="3"/>
      <c r="WPS23" s="3"/>
      <c r="WPT23" s="3"/>
      <c r="WPU23" s="3"/>
      <c r="WPV23" s="3"/>
      <c r="WPW23" s="3"/>
      <c r="WPX23" s="3"/>
      <c r="WPY23" s="3"/>
      <c r="WPZ23" s="3"/>
      <c r="WQA23" s="3"/>
      <c r="WQB23" s="3"/>
      <c r="WQC23" s="3"/>
      <c r="WQD23" s="3"/>
      <c r="WQE23" s="3"/>
      <c r="WQF23" s="3"/>
      <c r="WQG23" s="3"/>
      <c r="WQH23" s="3"/>
      <c r="WQI23" s="3"/>
      <c r="WQJ23" s="3"/>
      <c r="WQK23" s="3"/>
      <c r="WQL23" s="3"/>
      <c r="WQM23" s="3"/>
      <c r="WQN23" s="3"/>
      <c r="WQO23" s="3"/>
      <c r="WQP23" s="3"/>
      <c r="WQQ23" s="3"/>
      <c r="WQR23" s="3"/>
      <c r="WQS23" s="3"/>
      <c r="WQT23" s="3"/>
      <c r="WQU23" s="3"/>
      <c r="WQV23" s="3"/>
      <c r="WQW23" s="3"/>
      <c r="WQX23" s="3"/>
      <c r="WQY23" s="3"/>
      <c r="WQZ23" s="3"/>
      <c r="WRA23" s="3"/>
      <c r="WRB23" s="3"/>
      <c r="WRC23" s="3"/>
      <c r="WRD23" s="3"/>
      <c r="WRE23" s="3"/>
      <c r="WRF23" s="3"/>
      <c r="WRG23" s="3"/>
      <c r="WRH23" s="3"/>
      <c r="WRI23" s="3"/>
      <c r="WRJ23" s="3"/>
      <c r="WRK23" s="3"/>
      <c r="WRL23" s="3"/>
      <c r="WRM23" s="3"/>
      <c r="WRN23" s="3"/>
      <c r="WRO23" s="3"/>
      <c r="WRP23" s="3"/>
      <c r="WRQ23" s="3"/>
      <c r="WRR23" s="3"/>
      <c r="WRS23" s="3"/>
      <c r="WRT23" s="3"/>
      <c r="WRU23" s="3"/>
      <c r="WRV23" s="3"/>
      <c r="WRW23" s="3"/>
      <c r="WRX23" s="3"/>
      <c r="WRY23" s="3"/>
      <c r="WRZ23" s="3"/>
      <c r="WSA23" s="3"/>
      <c r="WSB23" s="3"/>
      <c r="WSC23" s="3"/>
      <c r="WSD23" s="3"/>
      <c r="WSE23" s="3"/>
      <c r="WSF23" s="3"/>
      <c r="WSG23" s="3"/>
      <c r="WSH23" s="3"/>
      <c r="WSI23" s="3"/>
      <c r="WSJ23" s="3"/>
      <c r="WSK23" s="3"/>
      <c r="WSL23" s="3"/>
      <c r="WSM23" s="3"/>
      <c r="WSN23" s="3"/>
      <c r="WSO23" s="3"/>
      <c r="WSP23" s="3"/>
      <c r="WSQ23" s="3"/>
      <c r="WSR23" s="3"/>
      <c r="WSS23" s="3"/>
      <c r="WST23" s="3"/>
      <c r="WSU23" s="3"/>
      <c r="WSV23" s="3"/>
      <c r="WSW23" s="3"/>
      <c r="WSX23" s="3"/>
      <c r="WSY23" s="3"/>
      <c r="WSZ23" s="3"/>
      <c r="WTA23" s="3"/>
      <c r="WTB23" s="3"/>
      <c r="WTC23" s="3"/>
      <c r="WTD23" s="3"/>
      <c r="WTE23" s="3"/>
      <c r="WTF23" s="3"/>
      <c r="WTG23" s="3"/>
      <c r="WTH23" s="3"/>
      <c r="WTI23" s="3"/>
      <c r="WTJ23" s="3"/>
      <c r="WTK23" s="3"/>
      <c r="WTL23" s="3"/>
      <c r="WTM23" s="3"/>
      <c r="WTN23" s="3"/>
      <c r="WTO23" s="3"/>
      <c r="WTP23" s="3"/>
      <c r="WTQ23" s="3"/>
      <c r="WTR23" s="3"/>
      <c r="WTS23" s="3"/>
      <c r="WTT23" s="3"/>
      <c r="WTU23" s="3"/>
      <c r="WTV23" s="3"/>
      <c r="WTW23" s="3"/>
      <c r="WTX23" s="3"/>
      <c r="WTY23" s="3"/>
      <c r="WTZ23" s="3"/>
      <c r="WUA23" s="3"/>
      <c r="WUB23" s="3"/>
      <c r="WUC23" s="3"/>
      <c r="WUD23" s="3"/>
      <c r="WUE23" s="3"/>
      <c r="WUF23" s="3"/>
      <c r="WUG23" s="3"/>
      <c r="WUH23" s="3"/>
      <c r="WUI23" s="3"/>
      <c r="WUJ23" s="3"/>
      <c r="WUK23" s="3"/>
      <c r="WUL23" s="3"/>
      <c r="WUM23" s="3"/>
      <c r="WUN23" s="3"/>
      <c r="WUO23" s="3"/>
      <c r="WUP23" s="3"/>
      <c r="WUQ23" s="3"/>
      <c r="WUR23" s="3"/>
      <c r="WUS23" s="3"/>
      <c r="WUT23" s="3"/>
      <c r="WUU23" s="3"/>
      <c r="WUV23" s="3"/>
      <c r="WUW23" s="3"/>
      <c r="WUX23" s="3"/>
      <c r="WUY23" s="3"/>
      <c r="WUZ23" s="3"/>
      <c r="WVA23" s="3"/>
      <c r="WVB23" s="3"/>
      <c r="WVC23" s="3"/>
      <c r="WVD23" s="3"/>
      <c r="WVE23" s="3"/>
      <c r="WVF23" s="3"/>
      <c r="WVG23" s="3"/>
      <c r="WVH23" s="3"/>
      <c r="WVI23" s="3"/>
      <c r="WVJ23" s="3"/>
      <c r="WVK23" s="3"/>
      <c r="WVL23" s="3"/>
      <c r="WVM23" s="3"/>
      <c r="WVN23" s="3"/>
      <c r="WVO23" s="3"/>
      <c r="WVP23" s="3"/>
      <c r="WVQ23" s="3"/>
      <c r="WVR23" s="3"/>
      <c r="WVS23" s="3"/>
      <c r="WVT23" s="3"/>
      <c r="WVU23" s="3"/>
      <c r="WVV23" s="3"/>
      <c r="WVW23" s="3"/>
      <c r="WVX23" s="3"/>
      <c r="WVY23" s="3"/>
      <c r="WVZ23" s="3"/>
      <c r="WWA23" s="3"/>
      <c r="WWB23" s="3"/>
      <c r="WWC23" s="3"/>
      <c r="WWD23" s="3"/>
      <c r="WWE23" s="3"/>
      <c r="WWF23" s="3"/>
      <c r="WWG23" s="3"/>
      <c r="WWH23" s="3"/>
      <c r="WWI23" s="3"/>
      <c r="WWJ23" s="3"/>
      <c r="WWK23" s="3"/>
      <c r="WWL23" s="3"/>
      <c r="WWM23" s="3"/>
      <c r="WWN23" s="3"/>
      <c r="WWO23" s="3"/>
      <c r="WWP23" s="3"/>
      <c r="WWQ23" s="3"/>
      <c r="WWR23" s="3"/>
      <c r="WWS23" s="3"/>
      <c r="WWT23" s="3"/>
      <c r="WWU23" s="3"/>
      <c r="WWV23" s="3"/>
      <c r="WWW23" s="3"/>
      <c r="WWX23" s="3"/>
      <c r="WWY23" s="3"/>
      <c r="WWZ23" s="3"/>
      <c r="WXA23" s="3"/>
      <c r="WXB23" s="3"/>
      <c r="WXC23" s="3"/>
      <c r="WXD23" s="3"/>
      <c r="WXE23" s="3"/>
      <c r="WXF23" s="3"/>
      <c r="WXG23" s="3"/>
      <c r="WXH23" s="3"/>
      <c r="WXI23" s="3"/>
      <c r="WXJ23" s="3"/>
      <c r="WXK23" s="3"/>
      <c r="WXL23" s="3"/>
      <c r="WXM23" s="3"/>
      <c r="WXN23" s="3"/>
      <c r="WXO23" s="3"/>
      <c r="WXP23" s="3"/>
      <c r="WXQ23" s="3"/>
      <c r="WXR23" s="3"/>
      <c r="WXS23" s="3"/>
      <c r="WXT23" s="3"/>
      <c r="WXU23" s="3"/>
      <c r="WXV23" s="3"/>
      <c r="WXW23" s="3"/>
      <c r="WXX23" s="3"/>
      <c r="WXY23" s="3"/>
      <c r="WXZ23" s="3"/>
      <c r="WYA23" s="3"/>
      <c r="WYB23" s="3"/>
      <c r="WYC23" s="3"/>
      <c r="WYD23" s="3"/>
      <c r="WYE23" s="3"/>
      <c r="WYF23" s="3"/>
      <c r="WYG23" s="3"/>
      <c r="WYH23" s="3"/>
      <c r="WYI23" s="3"/>
      <c r="WYJ23" s="3"/>
      <c r="WYK23" s="3"/>
      <c r="WYL23" s="3"/>
      <c r="WYM23" s="3"/>
      <c r="WYN23" s="3"/>
      <c r="WYO23" s="3"/>
      <c r="WYP23" s="3"/>
      <c r="WYQ23" s="3"/>
      <c r="WYR23" s="3"/>
      <c r="WYS23" s="3"/>
      <c r="WYT23" s="3"/>
      <c r="WYU23" s="3"/>
      <c r="WYV23" s="3"/>
      <c r="WYW23" s="3"/>
      <c r="WYX23" s="3"/>
      <c r="WYY23" s="3"/>
      <c r="WYZ23" s="3"/>
      <c r="WZA23" s="3"/>
      <c r="WZB23" s="3"/>
      <c r="WZC23" s="3"/>
      <c r="WZD23" s="3"/>
      <c r="WZE23" s="3"/>
      <c r="WZF23" s="3"/>
      <c r="WZG23" s="3"/>
      <c r="WZH23" s="3"/>
      <c r="WZI23" s="3"/>
      <c r="WZJ23" s="3"/>
      <c r="WZK23" s="3"/>
      <c r="WZL23" s="3"/>
      <c r="WZM23" s="3"/>
      <c r="WZN23" s="3"/>
      <c r="WZO23" s="3"/>
      <c r="WZP23" s="3"/>
      <c r="WZQ23" s="3"/>
      <c r="WZR23" s="3"/>
      <c r="WZS23" s="3"/>
      <c r="WZT23" s="3"/>
      <c r="WZU23" s="3"/>
      <c r="WZV23" s="3"/>
      <c r="WZW23" s="3"/>
      <c r="WZX23" s="3"/>
      <c r="WZY23" s="3"/>
      <c r="WZZ23" s="3"/>
      <c r="XAA23" s="3"/>
      <c r="XAB23" s="3"/>
      <c r="XAC23" s="3"/>
      <c r="XAD23" s="3"/>
      <c r="XAE23" s="3"/>
      <c r="XAF23" s="3"/>
      <c r="XAG23" s="3"/>
      <c r="XAH23" s="3"/>
      <c r="XAI23" s="3"/>
      <c r="XAJ23" s="3"/>
      <c r="XAK23" s="3"/>
      <c r="XAL23" s="3"/>
      <c r="XAM23" s="3"/>
      <c r="XAN23" s="3"/>
      <c r="XAO23" s="3"/>
      <c r="XAP23" s="3"/>
      <c r="XAQ23" s="3"/>
      <c r="XAR23" s="3"/>
      <c r="XAS23" s="3"/>
      <c r="XAT23" s="3"/>
      <c r="XAU23" s="3"/>
      <c r="XAV23" s="3"/>
      <c r="XAW23" s="3"/>
      <c r="XAX23" s="3"/>
      <c r="XAY23" s="3"/>
      <c r="XAZ23" s="3"/>
      <c r="XBA23" s="3"/>
      <c r="XBB23" s="3"/>
      <c r="XBC23" s="3"/>
      <c r="XBD23" s="3"/>
      <c r="XBE23" s="3"/>
      <c r="XBF23" s="3"/>
      <c r="XBG23" s="3"/>
      <c r="XBH23" s="3"/>
      <c r="XBI23" s="3"/>
      <c r="XBJ23" s="3"/>
      <c r="XBK23" s="3"/>
      <c r="XBL23" s="3"/>
      <c r="XBM23" s="3"/>
      <c r="XBN23" s="3"/>
      <c r="XBO23" s="3"/>
      <c r="XBP23" s="3"/>
      <c r="XBQ23" s="3"/>
      <c r="XBR23" s="3"/>
      <c r="XBS23" s="3"/>
      <c r="XBT23" s="3"/>
      <c r="XBU23" s="3"/>
      <c r="XBV23" s="3"/>
      <c r="XBW23" s="3"/>
      <c r="XBX23" s="3"/>
      <c r="XBY23" s="3"/>
      <c r="XBZ23" s="3"/>
      <c r="XCA23" s="3"/>
      <c r="XCB23" s="3"/>
      <c r="XCC23" s="3"/>
      <c r="XCD23" s="3"/>
      <c r="XCE23" s="3"/>
      <c r="XCF23" s="3"/>
      <c r="XCG23" s="3"/>
      <c r="XCH23" s="3"/>
      <c r="XCI23" s="3"/>
      <c r="XCJ23" s="3"/>
      <c r="XCK23" s="3"/>
      <c r="XCL23" s="3"/>
      <c r="XCM23" s="3"/>
      <c r="XCN23" s="3"/>
      <c r="XCO23" s="3"/>
      <c r="XCP23" s="3"/>
      <c r="XCQ23" s="3"/>
      <c r="XCR23" s="3"/>
      <c r="XCS23" s="3"/>
      <c r="XCT23" s="3"/>
      <c r="XCU23" s="3"/>
      <c r="XCV23" s="3"/>
      <c r="XCW23" s="3"/>
      <c r="XCX23" s="3"/>
      <c r="XCY23" s="3"/>
      <c r="XCZ23" s="3"/>
      <c r="XDA23" s="3"/>
      <c r="XDB23" s="3"/>
      <c r="XDC23" s="3"/>
      <c r="XDD23" s="3"/>
      <c r="XDE23" s="3"/>
      <c r="XDF23" s="3"/>
      <c r="XDG23" s="3"/>
      <c r="XDH23" s="3"/>
      <c r="XDI23" s="3"/>
      <c r="XDJ23" s="3"/>
      <c r="XDK23" s="3"/>
      <c r="XDL23" s="3"/>
      <c r="XDM23" s="3"/>
      <c r="XDN23" s="3"/>
      <c r="XDO23" s="3"/>
      <c r="XDP23" s="3"/>
      <c r="XDQ23" s="3"/>
      <c r="XDR23" s="3"/>
      <c r="XDS23" s="3"/>
      <c r="XDT23" s="3"/>
      <c r="XDU23" s="3"/>
      <c r="XDV23" s="3"/>
      <c r="XDW23" s="3"/>
      <c r="XDX23" s="3"/>
      <c r="XDY23" s="3"/>
      <c r="XDZ23" s="3"/>
      <c r="XEA23" s="3"/>
      <c r="XEB23" s="3"/>
      <c r="XEC23" s="3"/>
      <c r="XED23" s="3"/>
      <c r="XEE23" s="3"/>
      <c r="XEF23" s="3"/>
      <c r="XEG23" s="3"/>
      <c r="XEH23" s="3"/>
      <c r="XEI23" s="3"/>
      <c r="XEJ23" s="3"/>
      <c r="XEK23" s="3"/>
      <c r="XEL23" s="3"/>
      <c r="XEM23" s="3"/>
      <c r="XEN23" s="3"/>
      <c r="XEO23" s="3"/>
      <c r="XEP23" s="3"/>
      <c r="XEQ23" s="3"/>
      <c r="XER23" s="3"/>
      <c r="XES23" s="3"/>
      <c r="XET23" s="3"/>
      <c r="XEU23" s="3"/>
      <c r="XEV23" s="3"/>
      <c r="XEW23" s="3"/>
      <c r="XEX23" s="3"/>
      <c r="XEY23" s="3"/>
      <c r="XEZ23" s="10"/>
      <c r="XFA23" s="10"/>
      <c r="XFB23" s="10"/>
    </row>
    <row r="24" s="444" customFormat="1" ht="25" customHeight="1" spans="1:16382">
      <c r="A24" s="454"/>
      <c r="B24" s="455"/>
      <c r="C24" s="178" t="s">
        <v>410</v>
      </c>
      <c r="D24" s="449" t="s">
        <v>403</v>
      </c>
      <c r="E24" s="131" t="s">
        <v>140</v>
      </c>
      <c r="F24" s="132">
        <v>0</v>
      </c>
      <c r="G24" s="132">
        <v>218</v>
      </c>
      <c r="H24" s="132">
        <f t="shared" si="1"/>
        <v>0</v>
      </c>
      <c r="I24" s="178" t="s">
        <v>413</v>
      </c>
      <c r="J24" s="463">
        <v>135</v>
      </c>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3"/>
      <c r="IQ24" s="3"/>
      <c r="IR24" s="3"/>
      <c r="IS24" s="3"/>
      <c r="IT24" s="3"/>
      <c r="IU24" s="3"/>
      <c r="IV24" s="3"/>
      <c r="IW24" s="3"/>
      <c r="IX24" s="3"/>
      <c r="IY24" s="3"/>
      <c r="IZ24" s="3"/>
      <c r="JA24" s="3"/>
      <c r="JB24" s="3"/>
      <c r="JC24" s="3"/>
      <c r="JD24" s="3"/>
      <c r="JE24" s="3"/>
      <c r="JF24" s="3"/>
      <c r="JG24" s="3"/>
      <c r="JH24" s="3"/>
      <c r="JI24" s="3"/>
      <c r="JJ24" s="3"/>
      <c r="JK24" s="3"/>
      <c r="JL24" s="3"/>
      <c r="JM24" s="3"/>
      <c r="JN24" s="3"/>
      <c r="JO24" s="3"/>
      <c r="JP24" s="3"/>
      <c r="JQ24" s="3"/>
      <c r="JR24" s="3"/>
      <c r="JS24" s="3"/>
      <c r="JT24" s="3"/>
      <c r="JU24" s="3"/>
      <c r="JV24" s="3"/>
      <c r="JW24" s="3"/>
      <c r="JX24" s="3"/>
      <c r="JY24" s="3"/>
      <c r="JZ24" s="3"/>
      <c r="KA24" s="3"/>
      <c r="KB24" s="3"/>
      <c r="KC24" s="3"/>
      <c r="KD24" s="3"/>
      <c r="KE24" s="3"/>
      <c r="KF24" s="3"/>
      <c r="KG24" s="3"/>
      <c r="KH24" s="3"/>
      <c r="KI24" s="3"/>
      <c r="KJ24" s="3"/>
      <c r="KK24" s="3"/>
      <c r="KL24" s="3"/>
      <c r="KM24" s="3"/>
      <c r="KN24" s="3"/>
      <c r="KO24" s="3"/>
      <c r="KP24" s="3"/>
      <c r="KQ24" s="3"/>
      <c r="KR24" s="3"/>
      <c r="KS24" s="3"/>
      <c r="KT24" s="3"/>
      <c r="KU24" s="3"/>
      <c r="KV24" s="3"/>
      <c r="KW24" s="3"/>
      <c r="KX24" s="3"/>
      <c r="KY24" s="3"/>
      <c r="KZ24" s="3"/>
      <c r="LA24" s="3"/>
      <c r="LB24" s="3"/>
      <c r="LC24" s="3"/>
      <c r="LD24" s="3"/>
      <c r="LE24" s="3"/>
      <c r="LF24" s="3"/>
      <c r="LG24" s="3"/>
      <c r="LH24" s="3"/>
      <c r="LI24" s="3"/>
      <c r="LJ24" s="3"/>
      <c r="LK24" s="3"/>
      <c r="LL24" s="3"/>
      <c r="LM24" s="3"/>
      <c r="LN24" s="3"/>
      <c r="LO24" s="3"/>
      <c r="LP24" s="3"/>
      <c r="LQ24" s="3"/>
      <c r="LR24" s="3"/>
      <c r="LS24" s="3"/>
      <c r="LT24" s="3"/>
      <c r="LU24" s="3"/>
      <c r="LV24" s="3"/>
      <c r="LW24" s="3"/>
      <c r="LX24" s="3"/>
      <c r="LY24" s="3"/>
      <c r="LZ24" s="3"/>
      <c r="MA24" s="3"/>
      <c r="MB24" s="3"/>
      <c r="MC24" s="3"/>
      <c r="MD24" s="3"/>
      <c r="ME24" s="3"/>
      <c r="MF24" s="3"/>
      <c r="MG24" s="3"/>
      <c r="MH24" s="3"/>
      <c r="MI24" s="3"/>
      <c r="MJ24" s="3"/>
      <c r="MK24" s="3"/>
      <c r="ML24" s="3"/>
      <c r="MM24" s="3"/>
      <c r="MN24" s="3"/>
      <c r="MO24" s="3"/>
      <c r="MP24" s="3"/>
      <c r="MQ24" s="3"/>
      <c r="MR24" s="3"/>
      <c r="MS24" s="3"/>
      <c r="MT24" s="3"/>
      <c r="MU24" s="3"/>
      <c r="MV24" s="3"/>
      <c r="MW24" s="3"/>
      <c r="MX24" s="3"/>
      <c r="MY24" s="3"/>
      <c r="MZ24" s="3"/>
      <c r="NA24" s="3"/>
      <c r="NB24" s="3"/>
      <c r="NC24" s="3"/>
      <c r="ND24" s="3"/>
      <c r="NE24" s="3"/>
      <c r="NF24" s="3"/>
      <c r="NG24" s="3"/>
      <c r="NH24" s="3"/>
      <c r="NI24" s="3"/>
      <c r="NJ24" s="3"/>
      <c r="NK24" s="3"/>
      <c r="NL24" s="3"/>
      <c r="NM24" s="3"/>
      <c r="NN24" s="3"/>
      <c r="NO24" s="3"/>
      <c r="NP24" s="3"/>
      <c r="NQ24" s="3"/>
      <c r="NR24" s="3"/>
      <c r="NS24" s="3"/>
      <c r="NT24" s="3"/>
      <c r="NU24" s="3"/>
      <c r="NV24" s="3"/>
      <c r="NW24" s="3"/>
      <c r="NX24" s="3"/>
      <c r="NY24" s="3"/>
      <c r="NZ24" s="3"/>
      <c r="OA24" s="3"/>
      <c r="OB24" s="3"/>
      <c r="OC24" s="3"/>
      <c r="OD24" s="3"/>
      <c r="OE24" s="3"/>
      <c r="OF24" s="3"/>
      <c r="OG24" s="3"/>
      <c r="OH24" s="3"/>
      <c r="OI24" s="3"/>
      <c r="OJ24" s="3"/>
      <c r="OK24" s="3"/>
      <c r="OL24" s="3"/>
      <c r="OM24" s="3"/>
      <c r="ON24" s="3"/>
      <c r="OO24" s="3"/>
      <c r="OP24" s="3"/>
      <c r="OQ24" s="3"/>
      <c r="OR24" s="3"/>
      <c r="OS24" s="3"/>
      <c r="OT24" s="3"/>
      <c r="OU24" s="3"/>
      <c r="OV24" s="3"/>
      <c r="OW24" s="3"/>
      <c r="OX24" s="3"/>
      <c r="OY24" s="3"/>
      <c r="OZ24" s="3"/>
      <c r="PA24" s="3"/>
      <c r="PB24" s="3"/>
      <c r="PC24" s="3"/>
      <c r="PD24" s="3"/>
      <c r="PE24" s="3"/>
      <c r="PF24" s="3"/>
      <c r="PG24" s="3"/>
      <c r="PH24" s="3"/>
      <c r="PI24" s="3"/>
      <c r="PJ24" s="3"/>
      <c r="PK24" s="3"/>
      <c r="PL24" s="3"/>
      <c r="PM24" s="3"/>
      <c r="PN24" s="3"/>
      <c r="PO24" s="3"/>
      <c r="PP24" s="3"/>
      <c r="PQ24" s="3"/>
      <c r="PR24" s="3"/>
      <c r="PS24" s="3"/>
      <c r="PT24" s="3"/>
      <c r="PU24" s="3"/>
      <c r="PV24" s="3"/>
      <c r="PW24" s="3"/>
      <c r="PX24" s="3"/>
      <c r="PY24" s="3"/>
      <c r="PZ24" s="3"/>
      <c r="QA24" s="3"/>
      <c r="QB24" s="3"/>
      <c r="QC24" s="3"/>
      <c r="QD24" s="3"/>
      <c r="QE24" s="3"/>
      <c r="QF24" s="3"/>
      <c r="QG24" s="3"/>
      <c r="QH24" s="3"/>
      <c r="QI24" s="3"/>
      <c r="QJ24" s="3"/>
      <c r="QK24" s="3"/>
      <c r="QL24" s="3"/>
      <c r="QM24" s="3"/>
      <c r="QN24" s="3"/>
      <c r="QO24" s="3"/>
      <c r="QP24" s="3"/>
      <c r="QQ24" s="3"/>
      <c r="QR24" s="3"/>
      <c r="QS24" s="3"/>
      <c r="QT24" s="3"/>
      <c r="QU24" s="3"/>
      <c r="QV24" s="3"/>
      <c r="QW24" s="3"/>
      <c r="QX24" s="3"/>
      <c r="QY24" s="3"/>
      <c r="QZ24" s="3"/>
      <c r="RA24" s="3"/>
      <c r="RB24" s="3"/>
      <c r="RC24" s="3"/>
      <c r="RD24" s="3"/>
      <c r="RE24" s="3"/>
      <c r="RF24" s="3"/>
      <c r="RG24" s="3"/>
      <c r="RH24" s="3"/>
      <c r="RI24" s="3"/>
      <c r="RJ24" s="3"/>
      <c r="RK24" s="3"/>
      <c r="RL24" s="3"/>
      <c r="RM24" s="3"/>
      <c r="RN24" s="3"/>
      <c r="RO24" s="3"/>
      <c r="RP24" s="3"/>
      <c r="RQ24" s="3"/>
      <c r="RR24" s="3"/>
      <c r="RS24" s="3"/>
      <c r="RT24" s="3"/>
      <c r="RU24" s="3"/>
      <c r="RV24" s="3"/>
      <c r="RW24" s="3"/>
      <c r="RX24" s="3"/>
      <c r="RY24" s="3"/>
      <c r="RZ24" s="3"/>
      <c r="SA24" s="3"/>
      <c r="SB24" s="3"/>
      <c r="SC24" s="3"/>
      <c r="SD24" s="3"/>
      <c r="SE24" s="3"/>
      <c r="SF24" s="3"/>
      <c r="SG24" s="3"/>
      <c r="SH24" s="3"/>
      <c r="SI24" s="3"/>
      <c r="SJ24" s="3"/>
      <c r="SK24" s="3"/>
      <c r="SL24" s="3"/>
      <c r="SM24" s="3"/>
      <c r="SN24" s="3"/>
      <c r="SO24" s="3"/>
      <c r="SP24" s="3"/>
      <c r="SQ24" s="3"/>
      <c r="SR24" s="3"/>
      <c r="SS24" s="3"/>
      <c r="ST24" s="3"/>
      <c r="SU24" s="3"/>
      <c r="SV24" s="3"/>
      <c r="SW24" s="3"/>
      <c r="SX24" s="3"/>
      <c r="SY24" s="3"/>
      <c r="SZ24" s="3"/>
      <c r="TA24" s="3"/>
      <c r="TB24" s="3"/>
      <c r="TC24" s="3"/>
      <c r="TD24" s="3"/>
      <c r="TE24" s="3"/>
      <c r="TF24" s="3"/>
      <c r="TG24" s="3"/>
      <c r="TH24" s="3"/>
      <c r="TI24" s="3"/>
      <c r="TJ24" s="3"/>
      <c r="TK24" s="3"/>
      <c r="TL24" s="3"/>
      <c r="TM24" s="3"/>
      <c r="TN24" s="3"/>
      <c r="TO24" s="3"/>
      <c r="TP24" s="3"/>
      <c r="TQ24" s="3"/>
      <c r="TR24" s="3"/>
      <c r="TS24" s="3"/>
      <c r="TT24" s="3"/>
      <c r="TU24" s="3"/>
      <c r="TV24" s="3"/>
      <c r="TW24" s="3"/>
      <c r="TX24" s="3"/>
      <c r="TY24" s="3"/>
      <c r="TZ24" s="3"/>
      <c r="UA24" s="3"/>
      <c r="UB24" s="3"/>
      <c r="UC24" s="3"/>
      <c r="UD24" s="3"/>
      <c r="UE24" s="3"/>
      <c r="UF24" s="3"/>
      <c r="UG24" s="3"/>
      <c r="UH24" s="3"/>
      <c r="UI24" s="3"/>
      <c r="UJ24" s="3"/>
      <c r="UK24" s="3"/>
      <c r="UL24" s="3"/>
      <c r="UM24" s="3"/>
      <c r="UN24" s="3"/>
      <c r="UO24" s="3"/>
      <c r="UP24" s="3"/>
      <c r="UQ24" s="3"/>
      <c r="UR24" s="3"/>
      <c r="US24" s="3"/>
      <c r="UT24" s="3"/>
      <c r="UU24" s="3"/>
      <c r="UV24" s="3"/>
      <c r="UW24" s="3"/>
      <c r="UX24" s="3"/>
      <c r="UY24" s="3"/>
      <c r="UZ24" s="3"/>
      <c r="VA24" s="3"/>
      <c r="VB24" s="3"/>
      <c r="VC24" s="3"/>
      <c r="VD24" s="3"/>
      <c r="VE24" s="3"/>
      <c r="VF24" s="3"/>
      <c r="VG24" s="3"/>
      <c r="VH24" s="3"/>
      <c r="VI24" s="3"/>
      <c r="VJ24" s="3"/>
      <c r="VK24" s="3"/>
      <c r="VL24" s="3"/>
      <c r="VM24" s="3"/>
      <c r="VN24" s="3"/>
      <c r="VO24" s="3"/>
      <c r="VP24" s="3"/>
      <c r="VQ24" s="3"/>
      <c r="VR24" s="3"/>
      <c r="VS24" s="3"/>
      <c r="VT24" s="3"/>
      <c r="VU24" s="3"/>
      <c r="VV24" s="3"/>
      <c r="VW24" s="3"/>
      <c r="VX24" s="3"/>
      <c r="VY24" s="3"/>
      <c r="VZ24" s="3"/>
      <c r="WA24" s="3"/>
      <c r="WB24" s="3"/>
      <c r="WC24" s="3"/>
      <c r="WD24" s="3"/>
      <c r="WE24" s="3"/>
      <c r="WF24" s="3"/>
      <c r="WG24" s="3"/>
      <c r="WH24" s="3"/>
      <c r="WI24" s="3"/>
      <c r="WJ24" s="3"/>
      <c r="WK24" s="3"/>
      <c r="WL24" s="3"/>
      <c r="WM24" s="3"/>
      <c r="WN24" s="3"/>
      <c r="WO24" s="3"/>
      <c r="WP24" s="3"/>
      <c r="WQ24" s="3"/>
      <c r="WR24" s="3"/>
      <c r="WS24" s="3"/>
      <c r="WT24" s="3"/>
      <c r="WU24" s="3"/>
      <c r="WV24" s="3"/>
      <c r="WW24" s="3"/>
      <c r="WX24" s="3"/>
      <c r="WY24" s="3"/>
      <c r="WZ24" s="3"/>
      <c r="XA24" s="3"/>
      <c r="XB24" s="3"/>
      <c r="XC24" s="3"/>
      <c r="XD24" s="3"/>
      <c r="XE24" s="3"/>
      <c r="XF24" s="3"/>
      <c r="XG24" s="3"/>
      <c r="XH24" s="3"/>
      <c r="XI24" s="3"/>
      <c r="XJ24" s="3"/>
      <c r="XK24" s="3"/>
      <c r="XL24" s="3"/>
      <c r="XM24" s="3"/>
      <c r="XN24" s="3"/>
      <c r="XO24" s="3"/>
      <c r="XP24" s="3"/>
      <c r="XQ24" s="3"/>
      <c r="XR24" s="3"/>
      <c r="XS24" s="3"/>
      <c r="XT24" s="3"/>
      <c r="XU24" s="3"/>
      <c r="XV24" s="3"/>
      <c r="XW24" s="3"/>
      <c r="XX24" s="3"/>
      <c r="XY24" s="3"/>
      <c r="XZ24" s="3"/>
      <c r="YA24" s="3"/>
      <c r="YB24" s="3"/>
      <c r="YC24" s="3"/>
      <c r="YD24" s="3"/>
      <c r="YE24" s="3"/>
      <c r="YF24" s="3"/>
      <c r="YG24" s="3"/>
      <c r="YH24" s="3"/>
      <c r="YI24" s="3"/>
      <c r="YJ24" s="3"/>
      <c r="YK24" s="3"/>
      <c r="YL24" s="3"/>
      <c r="YM24" s="3"/>
      <c r="YN24" s="3"/>
      <c r="YO24" s="3"/>
      <c r="YP24" s="3"/>
      <c r="YQ24" s="3"/>
      <c r="YR24" s="3"/>
      <c r="YS24" s="3"/>
      <c r="YT24" s="3"/>
      <c r="YU24" s="3"/>
      <c r="YV24" s="3"/>
      <c r="YW24" s="3"/>
      <c r="YX24" s="3"/>
      <c r="YY24" s="3"/>
      <c r="YZ24" s="3"/>
      <c r="ZA24" s="3"/>
      <c r="ZB24" s="3"/>
      <c r="ZC24" s="3"/>
      <c r="ZD24" s="3"/>
      <c r="ZE24" s="3"/>
      <c r="ZF24" s="3"/>
      <c r="ZG24" s="3"/>
      <c r="ZH24" s="3"/>
      <c r="ZI24" s="3"/>
      <c r="ZJ24" s="3"/>
      <c r="ZK24" s="3"/>
      <c r="ZL24" s="3"/>
      <c r="ZM24" s="3"/>
      <c r="ZN24" s="3"/>
      <c r="ZO24" s="3"/>
      <c r="ZP24" s="3"/>
      <c r="ZQ24" s="3"/>
      <c r="ZR24" s="3"/>
      <c r="ZS24" s="3"/>
      <c r="ZT24" s="3"/>
      <c r="ZU24" s="3"/>
      <c r="ZV24" s="3"/>
      <c r="ZW24" s="3"/>
      <c r="ZX24" s="3"/>
      <c r="ZY24" s="3"/>
      <c r="ZZ24" s="3"/>
      <c r="AAA24" s="3"/>
      <c r="AAB24" s="3"/>
      <c r="AAC24" s="3"/>
      <c r="AAD24" s="3"/>
      <c r="AAE24" s="3"/>
      <c r="AAF24" s="3"/>
      <c r="AAG24" s="3"/>
      <c r="AAH24" s="3"/>
      <c r="AAI24" s="3"/>
      <c r="AAJ24" s="3"/>
      <c r="AAK24" s="3"/>
      <c r="AAL24" s="3"/>
      <c r="AAM24" s="3"/>
      <c r="AAN24" s="3"/>
      <c r="AAO24" s="3"/>
      <c r="AAP24" s="3"/>
      <c r="AAQ24" s="3"/>
      <c r="AAR24" s="3"/>
      <c r="AAS24" s="3"/>
      <c r="AAT24" s="3"/>
      <c r="AAU24" s="3"/>
      <c r="AAV24" s="3"/>
      <c r="AAW24" s="3"/>
      <c r="AAX24" s="3"/>
      <c r="AAY24" s="3"/>
      <c r="AAZ24" s="3"/>
      <c r="ABA24" s="3"/>
      <c r="ABB24" s="3"/>
      <c r="ABC24" s="3"/>
      <c r="ABD24" s="3"/>
      <c r="ABE24" s="3"/>
      <c r="ABF24" s="3"/>
      <c r="ABG24" s="3"/>
      <c r="ABH24" s="3"/>
      <c r="ABI24" s="3"/>
      <c r="ABJ24" s="3"/>
      <c r="ABK24" s="3"/>
      <c r="ABL24" s="3"/>
      <c r="ABM24" s="3"/>
      <c r="ABN24" s="3"/>
      <c r="ABO24" s="3"/>
      <c r="ABP24" s="3"/>
      <c r="ABQ24" s="3"/>
      <c r="ABR24" s="3"/>
      <c r="ABS24" s="3"/>
      <c r="ABT24" s="3"/>
      <c r="ABU24" s="3"/>
      <c r="ABV24" s="3"/>
      <c r="ABW24" s="3"/>
      <c r="ABX24" s="3"/>
      <c r="ABY24" s="3"/>
      <c r="ABZ24" s="3"/>
      <c r="ACA24" s="3"/>
      <c r="ACB24" s="3"/>
      <c r="ACC24" s="3"/>
      <c r="ACD24" s="3"/>
      <c r="ACE24" s="3"/>
      <c r="ACF24" s="3"/>
      <c r="ACG24" s="3"/>
      <c r="ACH24" s="3"/>
      <c r="ACI24" s="3"/>
      <c r="ACJ24" s="3"/>
      <c r="ACK24" s="3"/>
      <c r="ACL24" s="3"/>
      <c r="ACM24" s="3"/>
      <c r="ACN24" s="3"/>
      <c r="ACO24" s="3"/>
      <c r="ACP24" s="3"/>
      <c r="ACQ24" s="3"/>
      <c r="ACR24" s="3"/>
      <c r="ACS24" s="3"/>
      <c r="ACT24" s="3"/>
      <c r="ACU24" s="3"/>
      <c r="ACV24" s="3"/>
      <c r="ACW24" s="3"/>
      <c r="ACX24" s="3"/>
      <c r="ACY24" s="3"/>
      <c r="ACZ24" s="3"/>
      <c r="ADA24" s="3"/>
      <c r="ADB24" s="3"/>
      <c r="ADC24" s="3"/>
      <c r="ADD24" s="3"/>
      <c r="ADE24" s="3"/>
      <c r="ADF24" s="3"/>
      <c r="ADG24" s="3"/>
      <c r="ADH24" s="3"/>
      <c r="ADI24" s="3"/>
      <c r="ADJ24" s="3"/>
      <c r="ADK24" s="3"/>
      <c r="ADL24" s="3"/>
      <c r="ADM24" s="3"/>
      <c r="ADN24" s="3"/>
      <c r="ADO24" s="3"/>
      <c r="ADP24" s="3"/>
      <c r="ADQ24" s="3"/>
      <c r="ADR24" s="3"/>
      <c r="ADS24" s="3"/>
      <c r="ADT24" s="3"/>
      <c r="ADU24" s="3"/>
      <c r="ADV24" s="3"/>
      <c r="ADW24" s="3"/>
      <c r="ADX24" s="3"/>
      <c r="ADY24" s="3"/>
      <c r="ADZ24" s="3"/>
      <c r="AEA24" s="3"/>
      <c r="AEB24" s="3"/>
      <c r="AEC24" s="3"/>
      <c r="AED24" s="3"/>
      <c r="AEE24" s="3"/>
      <c r="AEF24" s="3"/>
      <c r="AEG24" s="3"/>
      <c r="AEH24" s="3"/>
      <c r="AEI24" s="3"/>
      <c r="AEJ24" s="3"/>
      <c r="AEK24" s="3"/>
      <c r="AEL24" s="3"/>
      <c r="AEM24" s="3"/>
      <c r="AEN24" s="3"/>
      <c r="AEO24" s="3"/>
      <c r="AEP24" s="3"/>
      <c r="AEQ24" s="3"/>
      <c r="AER24" s="3"/>
      <c r="AES24" s="3"/>
      <c r="AET24" s="3"/>
      <c r="AEU24" s="3"/>
      <c r="AEV24" s="3"/>
      <c r="AEW24" s="3"/>
      <c r="AEX24" s="3"/>
      <c r="AEY24" s="3"/>
      <c r="AEZ24" s="3"/>
      <c r="AFA24" s="3"/>
      <c r="AFB24" s="3"/>
      <c r="AFC24" s="3"/>
      <c r="AFD24" s="3"/>
      <c r="AFE24" s="3"/>
      <c r="AFF24" s="3"/>
      <c r="AFG24" s="3"/>
      <c r="AFH24" s="3"/>
      <c r="AFI24" s="3"/>
      <c r="AFJ24" s="3"/>
      <c r="AFK24" s="3"/>
      <c r="AFL24" s="3"/>
      <c r="AFM24" s="3"/>
      <c r="AFN24" s="3"/>
      <c r="AFO24" s="3"/>
      <c r="AFP24" s="3"/>
      <c r="AFQ24" s="3"/>
      <c r="AFR24" s="3"/>
      <c r="AFS24" s="3"/>
      <c r="AFT24" s="3"/>
      <c r="AFU24" s="3"/>
      <c r="AFV24" s="3"/>
      <c r="AFW24" s="3"/>
      <c r="AFX24" s="3"/>
      <c r="AFY24" s="3"/>
      <c r="AFZ24" s="3"/>
      <c r="AGA24" s="3"/>
      <c r="AGB24" s="3"/>
      <c r="AGC24" s="3"/>
      <c r="AGD24" s="3"/>
      <c r="AGE24" s="3"/>
      <c r="AGF24" s="3"/>
      <c r="AGG24" s="3"/>
      <c r="AGH24" s="3"/>
      <c r="AGI24" s="3"/>
      <c r="AGJ24" s="3"/>
      <c r="AGK24" s="3"/>
      <c r="AGL24" s="3"/>
      <c r="AGM24" s="3"/>
      <c r="AGN24" s="3"/>
      <c r="AGO24" s="3"/>
      <c r="AGP24" s="3"/>
      <c r="AGQ24" s="3"/>
      <c r="AGR24" s="3"/>
      <c r="AGS24" s="3"/>
      <c r="AGT24" s="3"/>
      <c r="AGU24" s="3"/>
      <c r="AGV24" s="3"/>
      <c r="AGW24" s="3"/>
      <c r="AGX24" s="3"/>
      <c r="AGY24" s="3"/>
      <c r="AGZ24" s="3"/>
      <c r="AHA24" s="3"/>
      <c r="AHB24" s="3"/>
      <c r="AHC24" s="3"/>
      <c r="AHD24" s="3"/>
      <c r="AHE24" s="3"/>
      <c r="AHF24" s="3"/>
      <c r="AHG24" s="3"/>
      <c r="AHH24" s="3"/>
      <c r="AHI24" s="3"/>
      <c r="AHJ24" s="3"/>
      <c r="AHK24" s="3"/>
      <c r="AHL24" s="3"/>
      <c r="AHM24" s="3"/>
      <c r="AHN24" s="3"/>
      <c r="AHO24" s="3"/>
      <c r="AHP24" s="3"/>
      <c r="AHQ24" s="3"/>
      <c r="AHR24" s="3"/>
      <c r="AHS24" s="3"/>
      <c r="AHT24" s="3"/>
      <c r="AHU24" s="3"/>
      <c r="AHV24" s="3"/>
      <c r="AHW24" s="3"/>
      <c r="AHX24" s="3"/>
      <c r="AHY24" s="3"/>
      <c r="AHZ24" s="3"/>
      <c r="AIA24" s="3"/>
      <c r="AIB24" s="3"/>
      <c r="AIC24" s="3"/>
      <c r="AID24" s="3"/>
      <c r="AIE24" s="3"/>
      <c r="AIF24" s="3"/>
      <c r="AIG24" s="3"/>
      <c r="AIH24" s="3"/>
      <c r="AII24" s="3"/>
      <c r="AIJ24" s="3"/>
      <c r="AIK24" s="3"/>
      <c r="AIL24" s="3"/>
      <c r="AIM24" s="3"/>
      <c r="AIN24" s="3"/>
      <c r="AIO24" s="3"/>
      <c r="AIP24" s="3"/>
      <c r="AIQ24" s="3"/>
      <c r="AIR24" s="3"/>
      <c r="AIS24" s="3"/>
      <c r="AIT24" s="3"/>
      <c r="AIU24" s="3"/>
      <c r="AIV24" s="3"/>
      <c r="AIW24" s="3"/>
      <c r="AIX24" s="3"/>
      <c r="AIY24" s="3"/>
      <c r="AIZ24" s="3"/>
      <c r="AJA24" s="3"/>
      <c r="AJB24" s="3"/>
      <c r="AJC24" s="3"/>
      <c r="AJD24" s="3"/>
      <c r="AJE24" s="3"/>
      <c r="AJF24" s="3"/>
      <c r="AJG24" s="3"/>
      <c r="AJH24" s="3"/>
      <c r="AJI24" s="3"/>
      <c r="AJJ24" s="3"/>
      <c r="AJK24" s="3"/>
      <c r="AJL24" s="3"/>
      <c r="AJM24" s="3"/>
      <c r="AJN24" s="3"/>
      <c r="AJO24" s="3"/>
      <c r="AJP24" s="3"/>
      <c r="AJQ24" s="3"/>
      <c r="AJR24" s="3"/>
      <c r="AJS24" s="3"/>
      <c r="AJT24" s="3"/>
      <c r="AJU24" s="3"/>
      <c r="AJV24" s="3"/>
      <c r="AJW24" s="3"/>
      <c r="AJX24" s="3"/>
      <c r="AJY24" s="3"/>
      <c r="AJZ24" s="3"/>
      <c r="AKA24" s="3"/>
      <c r="AKB24" s="3"/>
      <c r="AKC24" s="3"/>
      <c r="AKD24" s="3"/>
      <c r="AKE24" s="3"/>
      <c r="AKF24" s="3"/>
      <c r="AKG24" s="3"/>
      <c r="AKH24" s="3"/>
      <c r="AKI24" s="3"/>
      <c r="AKJ24" s="3"/>
      <c r="AKK24" s="3"/>
      <c r="AKL24" s="3"/>
      <c r="AKM24" s="3"/>
      <c r="AKN24" s="3"/>
      <c r="AKO24" s="3"/>
      <c r="AKP24" s="3"/>
      <c r="AKQ24" s="3"/>
      <c r="AKR24" s="3"/>
      <c r="AKS24" s="3"/>
      <c r="AKT24" s="3"/>
      <c r="AKU24" s="3"/>
      <c r="AKV24" s="3"/>
      <c r="AKW24" s="3"/>
      <c r="AKX24" s="3"/>
      <c r="AKY24" s="3"/>
      <c r="AKZ24" s="3"/>
      <c r="ALA24" s="3"/>
      <c r="ALB24" s="3"/>
      <c r="ALC24" s="3"/>
      <c r="ALD24" s="3"/>
      <c r="ALE24" s="3"/>
      <c r="ALF24" s="3"/>
      <c r="ALG24" s="3"/>
      <c r="ALH24" s="3"/>
      <c r="ALI24" s="3"/>
      <c r="ALJ24" s="3"/>
      <c r="ALK24" s="3"/>
      <c r="ALL24" s="3"/>
      <c r="ALM24" s="3"/>
      <c r="ALN24" s="3"/>
      <c r="ALO24" s="3"/>
      <c r="ALP24" s="3"/>
      <c r="ALQ24" s="3"/>
      <c r="ALR24" s="3"/>
      <c r="ALS24" s="3"/>
      <c r="ALT24" s="3"/>
      <c r="ALU24" s="3"/>
      <c r="ALV24" s="3"/>
      <c r="ALW24" s="3"/>
      <c r="ALX24" s="3"/>
      <c r="ALY24" s="3"/>
      <c r="ALZ24" s="3"/>
      <c r="AMA24" s="3"/>
      <c r="AMB24" s="3"/>
      <c r="AMC24" s="3"/>
      <c r="AMD24" s="3"/>
      <c r="AME24" s="3"/>
      <c r="AMF24" s="3"/>
      <c r="AMG24" s="3"/>
      <c r="AMH24" s="3"/>
      <c r="AMI24" s="3"/>
      <c r="AMJ24" s="3"/>
      <c r="AMK24" s="3"/>
      <c r="AML24" s="3"/>
      <c r="AMM24" s="3"/>
      <c r="AMN24" s="3"/>
      <c r="AMO24" s="3"/>
      <c r="AMP24" s="3"/>
      <c r="AMQ24" s="3"/>
      <c r="AMR24" s="3"/>
      <c r="AMS24" s="3"/>
      <c r="AMT24" s="3"/>
      <c r="AMU24" s="3"/>
      <c r="AMV24" s="3"/>
      <c r="AMW24" s="3"/>
      <c r="AMX24" s="3"/>
      <c r="AMY24" s="3"/>
      <c r="AMZ24" s="3"/>
      <c r="ANA24" s="3"/>
      <c r="ANB24" s="3"/>
      <c r="ANC24" s="3"/>
      <c r="AND24" s="3"/>
      <c r="ANE24" s="3"/>
      <c r="ANF24" s="3"/>
      <c r="ANG24" s="3"/>
      <c r="ANH24" s="3"/>
      <c r="ANI24" s="3"/>
      <c r="ANJ24" s="3"/>
      <c r="ANK24" s="3"/>
      <c r="ANL24" s="3"/>
      <c r="ANM24" s="3"/>
      <c r="ANN24" s="3"/>
      <c r="ANO24" s="3"/>
      <c r="ANP24" s="3"/>
      <c r="ANQ24" s="3"/>
      <c r="ANR24" s="3"/>
      <c r="ANS24" s="3"/>
      <c r="ANT24" s="3"/>
      <c r="ANU24" s="3"/>
      <c r="ANV24" s="3"/>
      <c r="ANW24" s="3"/>
      <c r="ANX24" s="3"/>
      <c r="ANY24" s="3"/>
      <c r="ANZ24" s="3"/>
      <c r="AOA24" s="3"/>
      <c r="AOB24" s="3"/>
      <c r="AOC24" s="3"/>
      <c r="AOD24" s="3"/>
      <c r="AOE24" s="3"/>
      <c r="AOF24" s="3"/>
      <c r="AOG24" s="3"/>
      <c r="AOH24" s="3"/>
      <c r="AOI24" s="3"/>
      <c r="AOJ24" s="3"/>
      <c r="AOK24" s="3"/>
      <c r="AOL24" s="3"/>
      <c r="AOM24" s="3"/>
      <c r="AON24" s="3"/>
      <c r="AOO24" s="3"/>
      <c r="AOP24" s="3"/>
      <c r="AOQ24" s="3"/>
      <c r="AOR24" s="3"/>
      <c r="AOS24" s="3"/>
      <c r="AOT24" s="3"/>
      <c r="AOU24" s="3"/>
      <c r="AOV24" s="3"/>
      <c r="AOW24" s="3"/>
      <c r="AOX24" s="3"/>
      <c r="AOY24" s="3"/>
      <c r="AOZ24" s="3"/>
      <c r="APA24" s="3"/>
      <c r="APB24" s="3"/>
      <c r="APC24" s="3"/>
      <c r="APD24" s="3"/>
      <c r="APE24" s="3"/>
      <c r="APF24" s="3"/>
      <c r="APG24" s="3"/>
      <c r="APH24" s="3"/>
      <c r="API24" s="3"/>
      <c r="APJ24" s="3"/>
      <c r="APK24" s="3"/>
      <c r="APL24" s="3"/>
      <c r="APM24" s="3"/>
      <c r="APN24" s="3"/>
      <c r="APO24" s="3"/>
      <c r="APP24" s="3"/>
      <c r="APQ24" s="3"/>
      <c r="APR24" s="3"/>
      <c r="APS24" s="3"/>
      <c r="APT24" s="3"/>
      <c r="APU24" s="3"/>
      <c r="APV24" s="3"/>
      <c r="APW24" s="3"/>
      <c r="APX24" s="3"/>
      <c r="APY24" s="3"/>
      <c r="APZ24" s="3"/>
      <c r="AQA24" s="3"/>
      <c r="AQB24" s="3"/>
      <c r="AQC24" s="3"/>
      <c r="AQD24" s="3"/>
      <c r="AQE24" s="3"/>
      <c r="AQF24" s="3"/>
      <c r="AQG24" s="3"/>
      <c r="AQH24" s="3"/>
      <c r="AQI24" s="3"/>
      <c r="AQJ24" s="3"/>
      <c r="AQK24" s="3"/>
      <c r="AQL24" s="3"/>
      <c r="AQM24" s="3"/>
      <c r="AQN24" s="3"/>
      <c r="AQO24" s="3"/>
      <c r="AQP24" s="3"/>
      <c r="AQQ24" s="3"/>
      <c r="AQR24" s="3"/>
      <c r="AQS24" s="3"/>
      <c r="AQT24" s="3"/>
      <c r="AQU24" s="3"/>
      <c r="AQV24" s="3"/>
      <c r="AQW24" s="3"/>
      <c r="AQX24" s="3"/>
      <c r="AQY24" s="3"/>
      <c r="AQZ24" s="3"/>
      <c r="ARA24" s="3"/>
      <c r="ARB24" s="3"/>
      <c r="ARC24" s="3"/>
      <c r="ARD24" s="3"/>
      <c r="ARE24" s="3"/>
      <c r="ARF24" s="3"/>
      <c r="ARG24" s="3"/>
      <c r="ARH24" s="3"/>
      <c r="ARI24" s="3"/>
      <c r="ARJ24" s="3"/>
      <c r="ARK24" s="3"/>
      <c r="ARL24" s="3"/>
      <c r="ARM24" s="3"/>
      <c r="ARN24" s="3"/>
      <c r="ARO24" s="3"/>
      <c r="ARP24" s="3"/>
      <c r="ARQ24" s="3"/>
      <c r="ARR24" s="3"/>
      <c r="ARS24" s="3"/>
      <c r="ART24" s="3"/>
      <c r="ARU24" s="3"/>
      <c r="ARV24" s="3"/>
      <c r="ARW24" s="3"/>
      <c r="ARX24" s="3"/>
      <c r="ARY24" s="3"/>
      <c r="ARZ24" s="3"/>
      <c r="ASA24" s="3"/>
      <c r="ASB24" s="3"/>
      <c r="ASC24" s="3"/>
      <c r="ASD24" s="3"/>
      <c r="ASE24" s="3"/>
      <c r="ASF24" s="3"/>
      <c r="ASG24" s="3"/>
      <c r="ASH24" s="3"/>
      <c r="ASI24" s="3"/>
      <c r="ASJ24" s="3"/>
      <c r="ASK24" s="3"/>
      <c r="ASL24" s="3"/>
      <c r="ASM24" s="3"/>
      <c r="ASN24" s="3"/>
      <c r="ASO24" s="3"/>
      <c r="ASP24" s="3"/>
      <c r="ASQ24" s="3"/>
      <c r="ASR24" s="3"/>
      <c r="ASS24" s="3"/>
      <c r="AST24" s="3"/>
      <c r="ASU24" s="3"/>
      <c r="ASV24" s="3"/>
      <c r="ASW24" s="3"/>
      <c r="ASX24" s="3"/>
      <c r="ASY24" s="3"/>
      <c r="ASZ24" s="3"/>
      <c r="ATA24" s="3"/>
      <c r="ATB24" s="3"/>
      <c r="ATC24" s="3"/>
      <c r="ATD24" s="3"/>
      <c r="ATE24" s="3"/>
      <c r="ATF24" s="3"/>
      <c r="ATG24" s="3"/>
      <c r="ATH24" s="3"/>
      <c r="ATI24" s="3"/>
      <c r="ATJ24" s="3"/>
      <c r="ATK24" s="3"/>
      <c r="ATL24" s="3"/>
      <c r="ATM24" s="3"/>
      <c r="ATN24" s="3"/>
      <c r="ATO24" s="3"/>
      <c r="ATP24" s="3"/>
      <c r="ATQ24" s="3"/>
      <c r="ATR24" s="3"/>
      <c r="ATS24" s="3"/>
      <c r="ATT24" s="3"/>
      <c r="ATU24" s="3"/>
      <c r="ATV24" s="3"/>
      <c r="ATW24" s="3"/>
      <c r="ATX24" s="3"/>
      <c r="ATY24" s="3"/>
      <c r="ATZ24" s="3"/>
      <c r="AUA24" s="3"/>
      <c r="AUB24" s="3"/>
      <c r="AUC24" s="3"/>
      <c r="AUD24" s="3"/>
      <c r="AUE24" s="3"/>
      <c r="AUF24" s="3"/>
      <c r="AUG24" s="3"/>
      <c r="AUH24" s="3"/>
      <c r="AUI24" s="3"/>
      <c r="AUJ24" s="3"/>
      <c r="AUK24" s="3"/>
      <c r="AUL24" s="3"/>
      <c r="AUM24" s="3"/>
      <c r="AUN24" s="3"/>
      <c r="AUO24" s="3"/>
      <c r="AUP24" s="3"/>
      <c r="AUQ24" s="3"/>
      <c r="AUR24" s="3"/>
      <c r="AUS24" s="3"/>
      <c r="AUT24" s="3"/>
      <c r="AUU24" s="3"/>
      <c r="AUV24" s="3"/>
      <c r="AUW24" s="3"/>
      <c r="AUX24" s="3"/>
      <c r="AUY24" s="3"/>
      <c r="AUZ24" s="3"/>
      <c r="AVA24" s="3"/>
      <c r="AVB24" s="3"/>
      <c r="AVC24" s="3"/>
      <c r="AVD24" s="3"/>
      <c r="AVE24" s="3"/>
      <c r="AVF24" s="3"/>
      <c r="AVG24" s="3"/>
      <c r="AVH24" s="3"/>
      <c r="AVI24" s="3"/>
      <c r="AVJ24" s="3"/>
      <c r="AVK24" s="3"/>
      <c r="AVL24" s="3"/>
      <c r="AVM24" s="3"/>
      <c r="AVN24" s="3"/>
      <c r="AVO24" s="3"/>
      <c r="AVP24" s="3"/>
      <c r="AVQ24" s="3"/>
      <c r="AVR24" s="3"/>
      <c r="AVS24" s="3"/>
      <c r="AVT24" s="3"/>
      <c r="AVU24" s="3"/>
      <c r="AVV24" s="3"/>
      <c r="AVW24" s="3"/>
      <c r="AVX24" s="3"/>
      <c r="AVY24" s="3"/>
      <c r="AVZ24" s="3"/>
      <c r="AWA24" s="3"/>
      <c r="AWB24" s="3"/>
      <c r="AWC24" s="3"/>
      <c r="AWD24" s="3"/>
      <c r="AWE24" s="3"/>
      <c r="AWF24" s="3"/>
      <c r="AWG24" s="3"/>
      <c r="AWH24" s="3"/>
      <c r="AWI24" s="3"/>
      <c r="AWJ24" s="3"/>
      <c r="AWK24" s="3"/>
      <c r="AWL24" s="3"/>
      <c r="AWM24" s="3"/>
      <c r="AWN24" s="3"/>
      <c r="AWO24" s="3"/>
      <c r="AWP24" s="3"/>
      <c r="AWQ24" s="3"/>
      <c r="AWR24" s="3"/>
      <c r="AWS24" s="3"/>
      <c r="AWT24" s="3"/>
      <c r="AWU24" s="3"/>
      <c r="AWV24" s="3"/>
      <c r="AWW24" s="3"/>
      <c r="AWX24" s="3"/>
      <c r="AWY24" s="3"/>
      <c r="AWZ24" s="3"/>
      <c r="AXA24" s="3"/>
      <c r="AXB24" s="3"/>
      <c r="AXC24" s="3"/>
      <c r="AXD24" s="3"/>
      <c r="AXE24" s="3"/>
      <c r="AXF24" s="3"/>
      <c r="AXG24" s="3"/>
      <c r="AXH24" s="3"/>
      <c r="AXI24" s="3"/>
      <c r="AXJ24" s="3"/>
      <c r="AXK24" s="3"/>
      <c r="AXL24" s="3"/>
      <c r="AXM24" s="3"/>
      <c r="AXN24" s="3"/>
      <c r="AXO24" s="3"/>
      <c r="AXP24" s="3"/>
      <c r="AXQ24" s="3"/>
      <c r="AXR24" s="3"/>
      <c r="AXS24" s="3"/>
      <c r="AXT24" s="3"/>
      <c r="AXU24" s="3"/>
      <c r="AXV24" s="3"/>
      <c r="AXW24" s="3"/>
      <c r="AXX24" s="3"/>
      <c r="AXY24" s="3"/>
      <c r="AXZ24" s="3"/>
      <c r="AYA24" s="3"/>
      <c r="AYB24" s="3"/>
      <c r="AYC24" s="3"/>
      <c r="AYD24" s="3"/>
      <c r="AYE24" s="3"/>
      <c r="AYF24" s="3"/>
      <c r="AYG24" s="3"/>
      <c r="AYH24" s="3"/>
      <c r="AYI24" s="3"/>
      <c r="AYJ24" s="3"/>
      <c r="AYK24" s="3"/>
      <c r="AYL24" s="3"/>
      <c r="AYM24" s="3"/>
      <c r="AYN24" s="3"/>
      <c r="AYO24" s="3"/>
      <c r="AYP24" s="3"/>
      <c r="AYQ24" s="3"/>
      <c r="AYR24" s="3"/>
      <c r="AYS24" s="3"/>
      <c r="AYT24" s="3"/>
      <c r="AYU24" s="3"/>
      <c r="AYV24" s="3"/>
      <c r="AYW24" s="3"/>
      <c r="AYX24" s="3"/>
      <c r="AYY24" s="3"/>
      <c r="AYZ24" s="3"/>
      <c r="AZA24" s="3"/>
      <c r="AZB24" s="3"/>
      <c r="AZC24" s="3"/>
      <c r="AZD24" s="3"/>
      <c r="AZE24" s="3"/>
      <c r="AZF24" s="3"/>
      <c r="AZG24" s="3"/>
      <c r="AZH24" s="3"/>
      <c r="AZI24" s="3"/>
      <c r="AZJ24" s="3"/>
      <c r="AZK24" s="3"/>
      <c r="AZL24" s="3"/>
      <c r="AZM24" s="3"/>
      <c r="AZN24" s="3"/>
      <c r="AZO24" s="3"/>
      <c r="AZP24" s="3"/>
      <c r="AZQ24" s="3"/>
      <c r="AZR24" s="3"/>
      <c r="AZS24" s="3"/>
      <c r="AZT24" s="3"/>
      <c r="AZU24" s="3"/>
      <c r="AZV24" s="3"/>
      <c r="AZW24" s="3"/>
      <c r="AZX24" s="3"/>
      <c r="AZY24" s="3"/>
      <c r="AZZ24" s="3"/>
      <c r="BAA24" s="3"/>
      <c r="BAB24" s="3"/>
      <c r="BAC24" s="3"/>
      <c r="BAD24" s="3"/>
      <c r="BAE24" s="3"/>
      <c r="BAF24" s="3"/>
      <c r="BAG24" s="3"/>
      <c r="BAH24" s="3"/>
      <c r="BAI24" s="3"/>
      <c r="BAJ24" s="3"/>
      <c r="BAK24" s="3"/>
      <c r="BAL24" s="3"/>
      <c r="BAM24" s="3"/>
      <c r="BAN24" s="3"/>
      <c r="BAO24" s="3"/>
      <c r="BAP24" s="3"/>
      <c r="BAQ24" s="3"/>
      <c r="BAR24" s="3"/>
      <c r="BAS24" s="3"/>
      <c r="BAT24" s="3"/>
      <c r="BAU24" s="3"/>
      <c r="BAV24" s="3"/>
      <c r="BAW24" s="3"/>
      <c r="BAX24" s="3"/>
      <c r="BAY24" s="3"/>
      <c r="BAZ24" s="3"/>
      <c r="BBA24" s="3"/>
      <c r="BBB24" s="3"/>
      <c r="BBC24" s="3"/>
      <c r="BBD24" s="3"/>
      <c r="BBE24" s="3"/>
      <c r="BBF24" s="3"/>
      <c r="BBG24" s="3"/>
      <c r="BBH24" s="3"/>
      <c r="BBI24" s="3"/>
      <c r="BBJ24" s="3"/>
      <c r="BBK24" s="3"/>
      <c r="BBL24" s="3"/>
      <c r="BBM24" s="3"/>
      <c r="BBN24" s="3"/>
      <c r="BBO24" s="3"/>
      <c r="BBP24" s="3"/>
      <c r="BBQ24" s="3"/>
      <c r="BBR24" s="3"/>
      <c r="BBS24" s="3"/>
      <c r="BBT24" s="3"/>
      <c r="BBU24" s="3"/>
      <c r="BBV24" s="3"/>
      <c r="BBW24" s="3"/>
      <c r="BBX24" s="3"/>
      <c r="BBY24" s="3"/>
      <c r="BBZ24" s="3"/>
      <c r="BCA24" s="3"/>
      <c r="BCB24" s="3"/>
      <c r="BCC24" s="3"/>
      <c r="BCD24" s="3"/>
      <c r="BCE24" s="3"/>
      <c r="BCF24" s="3"/>
      <c r="BCG24" s="3"/>
      <c r="BCH24" s="3"/>
      <c r="BCI24" s="3"/>
      <c r="BCJ24" s="3"/>
      <c r="BCK24" s="3"/>
      <c r="BCL24" s="3"/>
      <c r="BCM24" s="3"/>
      <c r="BCN24" s="3"/>
      <c r="BCO24" s="3"/>
      <c r="BCP24" s="3"/>
      <c r="BCQ24" s="3"/>
      <c r="BCR24" s="3"/>
      <c r="BCS24" s="3"/>
      <c r="BCT24" s="3"/>
      <c r="BCU24" s="3"/>
      <c r="BCV24" s="3"/>
      <c r="BCW24" s="3"/>
      <c r="BCX24" s="3"/>
      <c r="BCY24" s="3"/>
      <c r="BCZ24" s="3"/>
      <c r="BDA24" s="3"/>
      <c r="BDB24" s="3"/>
      <c r="BDC24" s="3"/>
      <c r="BDD24" s="3"/>
      <c r="BDE24" s="3"/>
      <c r="BDF24" s="3"/>
      <c r="BDG24" s="3"/>
      <c r="BDH24" s="3"/>
      <c r="BDI24" s="3"/>
      <c r="BDJ24" s="3"/>
      <c r="BDK24" s="3"/>
      <c r="BDL24" s="3"/>
      <c r="BDM24" s="3"/>
      <c r="BDN24" s="3"/>
      <c r="BDO24" s="3"/>
      <c r="BDP24" s="3"/>
      <c r="BDQ24" s="3"/>
      <c r="BDR24" s="3"/>
      <c r="BDS24" s="3"/>
      <c r="BDT24" s="3"/>
      <c r="BDU24" s="3"/>
      <c r="BDV24" s="3"/>
      <c r="BDW24" s="3"/>
      <c r="BDX24" s="3"/>
      <c r="BDY24" s="3"/>
      <c r="BDZ24" s="3"/>
      <c r="BEA24" s="3"/>
      <c r="BEB24" s="3"/>
      <c r="BEC24" s="3"/>
      <c r="BED24" s="3"/>
      <c r="BEE24" s="3"/>
      <c r="BEF24" s="3"/>
      <c r="BEG24" s="3"/>
      <c r="BEH24" s="3"/>
      <c r="BEI24" s="3"/>
      <c r="BEJ24" s="3"/>
      <c r="BEK24" s="3"/>
      <c r="BEL24" s="3"/>
      <c r="BEM24" s="3"/>
      <c r="BEN24" s="3"/>
      <c r="BEO24" s="3"/>
      <c r="BEP24" s="3"/>
      <c r="BEQ24" s="3"/>
      <c r="BER24" s="3"/>
      <c r="BES24" s="3"/>
      <c r="BET24" s="3"/>
      <c r="BEU24" s="3"/>
      <c r="BEV24" s="3"/>
      <c r="BEW24" s="3"/>
      <c r="BEX24" s="3"/>
      <c r="BEY24" s="3"/>
      <c r="BEZ24" s="3"/>
      <c r="BFA24" s="3"/>
      <c r="BFB24" s="3"/>
      <c r="BFC24" s="3"/>
      <c r="BFD24" s="3"/>
      <c r="BFE24" s="3"/>
      <c r="BFF24" s="3"/>
      <c r="BFG24" s="3"/>
      <c r="BFH24" s="3"/>
      <c r="BFI24" s="3"/>
      <c r="BFJ24" s="3"/>
      <c r="BFK24" s="3"/>
      <c r="BFL24" s="3"/>
      <c r="BFM24" s="3"/>
      <c r="BFN24" s="3"/>
      <c r="BFO24" s="3"/>
      <c r="BFP24" s="3"/>
      <c r="BFQ24" s="3"/>
      <c r="BFR24" s="3"/>
      <c r="BFS24" s="3"/>
      <c r="BFT24" s="3"/>
      <c r="BFU24" s="3"/>
      <c r="BFV24" s="3"/>
      <c r="BFW24" s="3"/>
      <c r="BFX24" s="3"/>
      <c r="BFY24" s="3"/>
      <c r="BFZ24" s="3"/>
      <c r="BGA24" s="3"/>
      <c r="BGB24" s="3"/>
      <c r="BGC24" s="3"/>
      <c r="BGD24" s="3"/>
      <c r="BGE24" s="3"/>
      <c r="BGF24" s="3"/>
      <c r="BGG24" s="3"/>
      <c r="BGH24" s="3"/>
      <c r="BGI24" s="3"/>
      <c r="BGJ24" s="3"/>
      <c r="BGK24" s="3"/>
      <c r="BGL24" s="3"/>
      <c r="BGM24" s="3"/>
      <c r="BGN24" s="3"/>
      <c r="BGO24" s="3"/>
      <c r="BGP24" s="3"/>
      <c r="BGQ24" s="3"/>
      <c r="BGR24" s="3"/>
      <c r="BGS24" s="3"/>
      <c r="BGT24" s="3"/>
      <c r="BGU24" s="3"/>
      <c r="BGV24" s="3"/>
      <c r="BGW24" s="3"/>
      <c r="BGX24" s="3"/>
      <c r="BGY24" s="3"/>
      <c r="BGZ24" s="3"/>
      <c r="BHA24" s="3"/>
      <c r="BHB24" s="3"/>
      <c r="BHC24" s="3"/>
      <c r="BHD24" s="3"/>
      <c r="BHE24" s="3"/>
      <c r="BHF24" s="3"/>
      <c r="BHG24" s="3"/>
      <c r="BHH24" s="3"/>
      <c r="BHI24" s="3"/>
      <c r="BHJ24" s="3"/>
      <c r="BHK24" s="3"/>
      <c r="BHL24" s="3"/>
      <c r="BHM24" s="3"/>
      <c r="BHN24" s="3"/>
      <c r="BHO24" s="3"/>
      <c r="BHP24" s="3"/>
      <c r="BHQ24" s="3"/>
      <c r="BHR24" s="3"/>
      <c r="BHS24" s="3"/>
      <c r="BHT24" s="3"/>
      <c r="BHU24" s="3"/>
      <c r="BHV24" s="3"/>
      <c r="BHW24" s="3"/>
      <c r="BHX24" s="3"/>
      <c r="BHY24" s="3"/>
      <c r="BHZ24" s="3"/>
      <c r="BIA24" s="3"/>
      <c r="BIB24" s="3"/>
      <c r="BIC24" s="3"/>
      <c r="BID24" s="3"/>
      <c r="BIE24" s="3"/>
      <c r="BIF24" s="3"/>
      <c r="BIG24" s="3"/>
      <c r="BIH24" s="3"/>
      <c r="BII24" s="3"/>
      <c r="BIJ24" s="3"/>
      <c r="BIK24" s="3"/>
      <c r="BIL24" s="3"/>
      <c r="BIM24" s="3"/>
      <c r="BIN24" s="3"/>
      <c r="BIO24" s="3"/>
      <c r="BIP24" s="3"/>
      <c r="BIQ24" s="3"/>
      <c r="BIR24" s="3"/>
      <c r="BIS24" s="3"/>
      <c r="BIT24" s="3"/>
      <c r="BIU24" s="3"/>
      <c r="BIV24" s="3"/>
      <c r="BIW24" s="3"/>
      <c r="BIX24" s="3"/>
      <c r="BIY24" s="3"/>
      <c r="BIZ24" s="3"/>
      <c r="BJA24" s="3"/>
      <c r="BJB24" s="3"/>
      <c r="BJC24" s="3"/>
      <c r="BJD24" s="3"/>
      <c r="BJE24" s="3"/>
      <c r="BJF24" s="3"/>
      <c r="BJG24" s="3"/>
      <c r="BJH24" s="3"/>
      <c r="BJI24" s="3"/>
      <c r="BJJ24" s="3"/>
      <c r="BJK24" s="3"/>
      <c r="BJL24" s="3"/>
      <c r="BJM24" s="3"/>
      <c r="BJN24" s="3"/>
      <c r="BJO24" s="3"/>
      <c r="BJP24" s="3"/>
      <c r="BJQ24" s="3"/>
      <c r="BJR24" s="3"/>
      <c r="BJS24" s="3"/>
      <c r="BJT24" s="3"/>
      <c r="BJU24" s="3"/>
      <c r="BJV24" s="3"/>
      <c r="BJW24" s="3"/>
      <c r="BJX24" s="3"/>
      <c r="BJY24" s="3"/>
      <c r="BJZ24" s="3"/>
      <c r="BKA24" s="3"/>
      <c r="BKB24" s="3"/>
      <c r="BKC24" s="3"/>
      <c r="BKD24" s="3"/>
      <c r="BKE24" s="3"/>
      <c r="BKF24" s="3"/>
      <c r="BKG24" s="3"/>
      <c r="BKH24" s="3"/>
      <c r="BKI24" s="3"/>
      <c r="BKJ24" s="3"/>
      <c r="BKK24" s="3"/>
      <c r="BKL24" s="3"/>
      <c r="BKM24" s="3"/>
      <c r="BKN24" s="3"/>
      <c r="BKO24" s="3"/>
      <c r="BKP24" s="3"/>
      <c r="BKQ24" s="3"/>
      <c r="BKR24" s="3"/>
      <c r="BKS24" s="3"/>
      <c r="BKT24" s="3"/>
      <c r="BKU24" s="3"/>
      <c r="BKV24" s="3"/>
      <c r="BKW24" s="3"/>
      <c r="BKX24" s="3"/>
      <c r="BKY24" s="3"/>
      <c r="BKZ24" s="3"/>
      <c r="BLA24" s="3"/>
      <c r="BLB24" s="3"/>
      <c r="BLC24" s="3"/>
      <c r="BLD24" s="3"/>
      <c r="BLE24" s="3"/>
      <c r="BLF24" s="3"/>
      <c r="BLG24" s="3"/>
      <c r="BLH24" s="3"/>
      <c r="BLI24" s="3"/>
      <c r="BLJ24" s="3"/>
      <c r="BLK24" s="3"/>
      <c r="BLL24" s="3"/>
      <c r="BLM24" s="3"/>
      <c r="BLN24" s="3"/>
      <c r="BLO24" s="3"/>
      <c r="BLP24" s="3"/>
      <c r="BLQ24" s="3"/>
      <c r="BLR24" s="3"/>
      <c r="BLS24" s="3"/>
      <c r="BLT24" s="3"/>
      <c r="BLU24" s="3"/>
      <c r="BLV24" s="3"/>
      <c r="BLW24" s="3"/>
      <c r="BLX24" s="3"/>
      <c r="BLY24" s="3"/>
      <c r="BLZ24" s="3"/>
      <c r="BMA24" s="3"/>
      <c r="BMB24" s="3"/>
      <c r="BMC24" s="3"/>
      <c r="BMD24" s="3"/>
      <c r="BME24" s="3"/>
      <c r="BMF24" s="3"/>
      <c r="BMG24" s="3"/>
      <c r="BMH24" s="3"/>
      <c r="BMI24" s="3"/>
      <c r="BMJ24" s="3"/>
      <c r="BMK24" s="3"/>
      <c r="BML24" s="3"/>
      <c r="BMM24" s="3"/>
      <c r="BMN24" s="3"/>
      <c r="BMO24" s="3"/>
      <c r="BMP24" s="3"/>
      <c r="BMQ24" s="3"/>
      <c r="BMR24" s="3"/>
      <c r="BMS24" s="3"/>
      <c r="BMT24" s="3"/>
      <c r="BMU24" s="3"/>
      <c r="BMV24" s="3"/>
      <c r="BMW24" s="3"/>
      <c r="BMX24" s="3"/>
      <c r="BMY24" s="3"/>
      <c r="BMZ24" s="3"/>
      <c r="BNA24" s="3"/>
      <c r="BNB24" s="3"/>
      <c r="BNC24" s="3"/>
      <c r="BND24" s="3"/>
      <c r="BNE24" s="3"/>
      <c r="BNF24" s="3"/>
      <c r="BNG24" s="3"/>
      <c r="BNH24" s="3"/>
      <c r="BNI24" s="3"/>
      <c r="BNJ24" s="3"/>
      <c r="BNK24" s="3"/>
      <c r="BNL24" s="3"/>
      <c r="BNM24" s="3"/>
      <c r="BNN24" s="3"/>
      <c r="BNO24" s="3"/>
      <c r="BNP24" s="3"/>
      <c r="BNQ24" s="3"/>
      <c r="BNR24" s="3"/>
      <c r="BNS24" s="3"/>
      <c r="BNT24" s="3"/>
      <c r="BNU24" s="3"/>
      <c r="BNV24" s="3"/>
      <c r="BNW24" s="3"/>
      <c r="BNX24" s="3"/>
      <c r="BNY24" s="3"/>
      <c r="BNZ24" s="3"/>
      <c r="BOA24" s="3"/>
      <c r="BOB24" s="3"/>
      <c r="BOC24" s="3"/>
      <c r="BOD24" s="3"/>
      <c r="BOE24" s="3"/>
      <c r="BOF24" s="3"/>
      <c r="BOG24" s="3"/>
      <c r="BOH24" s="3"/>
      <c r="BOI24" s="3"/>
      <c r="BOJ24" s="3"/>
      <c r="BOK24" s="3"/>
      <c r="BOL24" s="3"/>
      <c r="BOM24" s="3"/>
      <c r="BON24" s="3"/>
      <c r="BOO24" s="3"/>
      <c r="BOP24" s="3"/>
      <c r="BOQ24" s="3"/>
      <c r="BOR24" s="3"/>
      <c r="BOS24" s="3"/>
      <c r="BOT24" s="3"/>
      <c r="BOU24" s="3"/>
      <c r="BOV24" s="3"/>
      <c r="BOW24" s="3"/>
      <c r="BOX24" s="3"/>
      <c r="BOY24" s="3"/>
      <c r="BOZ24" s="3"/>
      <c r="BPA24" s="3"/>
      <c r="BPB24" s="3"/>
      <c r="BPC24" s="3"/>
      <c r="BPD24" s="3"/>
      <c r="BPE24" s="3"/>
      <c r="BPF24" s="3"/>
      <c r="BPG24" s="3"/>
      <c r="BPH24" s="3"/>
      <c r="BPI24" s="3"/>
      <c r="BPJ24" s="3"/>
      <c r="BPK24" s="3"/>
      <c r="BPL24" s="3"/>
      <c r="BPM24" s="3"/>
      <c r="BPN24" s="3"/>
      <c r="BPO24" s="3"/>
      <c r="BPP24" s="3"/>
      <c r="BPQ24" s="3"/>
      <c r="BPR24" s="3"/>
      <c r="BPS24" s="3"/>
      <c r="BPT24" s="3"/>
      <c r="BPU24" s="3"/>
      <c r="BPV24" s="3"/>
      <c r="BPW24" s="3"/>
      <c r="BPX24" s="3"/>
      <c r="BPY24" s="3"/>
      <c r="BPZ24" s="3"/>
      <c r="BQA24" s="3"/>
      <c r="BQB24" s="3"/>
      <c r="BQC24" s="3"/>
      <c r="BQD24" s="3"/>
      <c r="BQE24" s="3"/>
      <c r="BQF24" s="3"/>
      <c r="BQG24" s="3"/>
      <c r="BQH24" s="3"/>
      <c r="BQI24" s="3"/>
      <c r="BQJ24" s="3"/>
      <c r="BQK24" s="3"/>
      <c r="BQL24" s="3"/>
      <c r="BQM24" s="3"/>
      <c r="BQN24" s="3"/>
      <c r="BQO24" s="3"/>
      <c r="BQP24" s="3"/>
      <c r="BQQ24" s="3"/>
      <c r="BQR24" s="3"/>
      <c r="BQS24" s="3"/>
      <c r="BQT24" s="3"/>
      <c r="BQU24" s="3"/>
      <c r="BQV24" s="3"/>
      <c r="BQW24" s="3"/>
      <c r="BQX24" s="3"/>
      <c r="BQY24" s="3"/>
      <c r="BQZ24" s="3"/>
      <c r="BRA24" s="3"/>
      <c r="BRB24" s="3"/>
      <c r="BRC24" s="3"/>
      <c r="BRD24" s="3"/>
      <c r="BRE24" s="3"/>
      <c r="BRF24" s="3"/>
      <c r="BRG24" s="3"/>
      <c r="BRH24" s="3"/>
      <c r="BRI24" s="3"/>
      <c r="BRJ24" s="3"/>
      <c r="BRK24" s="3"/>
      <c r="BRL24" s="3"/>
      <c r="BRM24" s="3"/>
      <c r="BRN24" s="3"/>
      <c r="BRO24" s="3"/>
      <c r="BRP24" s="3"/>
      <c r="BRQ24" s="3"/>
      <c r="BRR24" s="3"/>
      <c r="BRS24" s="3"/>
      <c r="BRT24" s="3"/>
      <c r="BRU24" s="3"/>
      <c r="BRV24" s="3"/>
      <c r="BRW24" s="3"/>
      <c r="BRX24" s="3"/>
      <c r="BRY24" s="3"/>
      <c r="BRZ24" s="3"/>
      <c r="BSA24" s="3"/>
      <c r="BSB24" s="3"/>
      <c r="BSC24" s="3"/>
      <c r="BSD24" s="3"/>
      <c r="BSE24" s="3"/>
      <c r="BSF24" s="3"/>
      <c r="BSG24" s="3"/>
      <c r="BSH24" s="3"/>
      <c r="BSI24" s="3"/>
      <c r="BSJ24" s="3"/>
      <c r="BSK24" s="3"/>
      <c r="BSL24" s="3"/>
      <c r="BSM24" s="3"/>
      <c r="BSN24" s="3"/>
      <c r="BSO24" s="3"/>
      <c r="BSP24" s="3"/>
      <c r="BSQ24" s="3"/>
      <c r="BSR24" s="3"/>
      <c r="BSS24" s="3"/>
      <c r="BST24" s="3"/>
      <c r="BSU24" s="3"/>
      <c r="BSV24" s="3"/>
      <c r="BSW24" s="3"/>
      <c r="BSX24" s="3"/>
      <c r="BSY24" s="3"/>
      <c r="BSZ24" s="3"/>
      <c r="BTA24" s="3"/>
      <c r="BTB24" s="3"/>
      <c r="BTC24" s="3"/>
      <c r="BTD24" s="3"/>
      <c r="BTE24" s="3"/>
      <c r="BTF24" s="3"/>
      <c r="BTG24" s="3"/>
      <c r="BTH24" s="3"/>
      <c r="BTI24" s="3"/>
      <c r="BTJ24" s="3"/>
      <c r="BTK24" s="3"/>
      <c r="BTL24" s="3"/>
      <c r="BTM24" s="3"/>
      <c r="BTN24" s="3"/>
      <c r="BTO24" s="3"/>
      <c r="BTP24" s="3"/>
      <c r="BTQ24" s="3"/>
      <c r="BTR24" s="3"/>
      <c r="BTS24" s="3"/>
      <c r="BTT24" s="3"/>
      <c r="BTU24" s="3"/>
      <c r="BTV24" s="3"/>
      <c r="BTW24" s="3"/>
      <c r="BTX24" s="3"/>
      <c r="BTY24" s="3"/>
      <c r="BTZ24" s="3"/>
      <c r="BUA24" s="3"/>
      <c r="BUB24" s="3"/>
      <c r="BUC24" s="3"/>
      <c r="BUD24" s="3"/>
      <c r="BUE24" s="3"/>
      <c r="BUF24" s="3"/>
      <c r="BUG24" s="3"/>
      <c r="BUH24" s="3"/>
      <c r="BUI24" s="3"/>
      <c r="BUJ24" s="3"/>
      <c r="BUK24" s="3"/>
      <c r="BUL24" s="3"/>
      <c r="BUM24" s="3"/>
      <c r="BUN24" s="3"/>
      <c r="BUO24" s="3"/>
      <c r="BUP24" s="3"/>
      <c r="BUQ24" s="3"/>
      <c r="BUR24" s="3"/>
      <c r="BUS24" s="3"/>
      <c r="BUT24" s="3"/>
      <c r="BUU24" s="3"/>
      <c r="BUV24" s="3"/>
      <c r="BUW24" s="3"/>
      <c r="BUX24" s="3"/>
      <c r="BUY24" s="3"/>
      <c r="BUZ24" s="3"/>
      <c r="BVA24" s="3"/>
      <c r="BVB24" s="3"/>
      <c r="BVC24" s="3"/>
      <c r="BVD24" s="3"/>
      <c r="BVE24" s="3"/>
      <c r="BVF24" s="3"/>
      <c r="BVG24" s="3"/>
      <c r="BVH24" s="3"/>
      <c r="BVI24" s="3"/>
      <c r="BVJ24" s="3"/>
      <c r="BVK24" s="3"/>
      <c r="BVL24" s="3"/>
      <c r="BVM24" s="3"/>
      <c r="BVN24" s="3"/>
      <c r="BVO24" s="3"/>
      <c r="BVP24" s="3"/>
      <c r="BVQ24" s="3"/>
      <c r="BVR24" s="3"/>
      <c r="BVS24" s="3"/>
      <c r="BVT24" s="3"/>
      <c r="BVU24" s="3"/>
      <c r="BVV24" s="3"/>
      <c r="BVW24" s="3"/>
      <c r="BVX24" s="3"/>
      <c r="BVY24" s="3"/>
      <c r="BVZ24" s="3"/>
      <c r="BWA24" s="3"/>
      <c r="BWB24" s="3"/>
      <c r="BWC24" s="3"/>
      <c r="BWD24" s="3"/>
      <c r="BWE24" s="3"/>
      <c r="BWF24" s="3"/>
      <c r="BWG24" s="3"/>
      <c r="BWH24" s="3"/>
      <c r="BWI24" s="3"/>
      <c r="BWJ24" s="3"/>
      <c r="BWK24" s="3"/>
      <c r="BWL24" s="3"/>
      <c r="BWM24" s="3"/>
      <c r="BWN24" s="3"/>
      <c r="BWO24" s="3"/>
      <c r="BWP24" s="3"/>
      <c r="BWQ24" s="3"/>
      <c r="BWR24" s="3"/>
      <c r="BWS24" s="3"/>
      <c r="BWT24" s="3"/>
      <c r="BWU24" s="3"/>
      <c r="BWV24" s="3"/>
      <c r="BWW24" s="3"/>
      <c r="BWX24" s="3"/>
      <c r="BWY24" s="3"/>
      <c r="BWZ24" s="3"/>
      <c r="BXA24" s="3"/>
      <c r="BXB24" s="3"/>
      <c r="BXC24" s="3"/>
      <c r="BXD24" s="3"/>
      <c r="BXE24" s="3"/>
      <c r="BXF24" s="3"/>
      <c r="BXG24" s="3"/>
      <c r="BXH24" s="3"/>
      <c r="BXI24" s="3"/>
      <c r="BXJ24" s="3"/>
      <c r="BXK24" s="3"/>
      <c r="BXL24" s="3"/>
      <c r="BXM24" s="3"/>
      <c r="BXN24" s="3"/>
      <c r="BXO24" s="3"/>
      <c r="BXP24" s="3"/>
      <c r="BXQ24" s="3"/>
      <c r="BXR24" s="3"/>
      <c r="BXS24" s="3"/>
      <c r="BXT24" s="3"/>
      <c r="BXU24" s="3"/>
      <c r="BXV24" s="3"/>
      <c r="BXW24" s="3"/>
      <c r="BXX24" s="3"/>
      <c r="BXY24" s="3"/>
      <c r="BXZ24" s="3"/>
      <c r="BYA24" s="3"/>
      <c r="BYB24" s="3"/>
      <c r="BYC24" s="3"/>
      <c r="BYD24" s="3"/>
      <c r="BYE24" s="3"/>
      <c r="BYF24" s="3"/>
      <c r="BYG24" s="3"/>
      <c r="BYH24" s="3"/>
      <c r="BYI24" s="3"/>
      <c r="BYJ24" s="3"/>
      <c r="BYK24" s="3"/>
      <c r="BYL24" s="3"/>
      <c r="BYM24" s="3"/>
      <c r="BYN24" s="3"/>
      <c r="BYO24" s="3"/>
      <c r="BYP24" s="3"/>
      <c r="BYQ24" s="3"/>
      <c r="BYR24" s="3"/>
      <c r="BYS24" s="3"/>
      <c r="BYT24" s="3"/>
      <c r="BYU24" s="3"/>
      <c r="BYV24" s="3"/>
      <c r="BYW24" s="3"/>
      <c r="BYX24" s="3"/>
      <c r="BYY24" s="3"/>
      <c r="BYZ24" s="3"/>
      <c r="BZA24" s="3"/>
      <c r="BZB24" s="3"/>
      <c r="BZC24" s="3"/>
      <c r="BZD24" s="3"/>
      <c r="BZE24" s="3"/>
      <c r="BZF24" s="3"/>
      <c r="BZG24" s="3"/>
      <c r="BZH24" s="3"/>
      <c r="BZI24" s="3"/>
      <c r="BZJ24" s="3"/>
      <c r="BZK24" s="3"/>
      <c r="BZL24" s="3"/>
      <c r="BZM24" s="3"/>
      <c r="BZN24" s="3"/>
      <c r="BZO24" s="3"/>
      <c r="BZP24" s="3"/>
      <c r="BZQ24" s="3"/>
      <c r="BZR24" s="3"/>
      <c r="BZS24" s="3"/>
      <c r="BZT24" s="3"/>
      <c r="BZU24" s="3"/>
      <c r="BZV24" s="3"/>
      <c r="BZW24" s="3"/>
      <c r="BZX24" s="3"/>
      <c r="BZY24" s="3"/>
      <c r="BZZ24" s="3"/>
      <c r="CAA24" s="3"/>
      <c r="CAB24" s="3"/>
      <c r="CAC24" s="3"/>
      <c r="CAD24" s="3"/>
      <c r="CAE24" s="3"/>
      <c r="CAF24" s="3"/>
      <c r="CAG24" s="3"/>
      <c r="CAH24" s="3"/>
      <c r="CAI24" s="3"/>
      <c r="CAJ24" s="3"/>
      <c r="CAK24" s="3"/>
      <c r="CAL24" s="3"/>
      <c r="CAM24" s="3"/>
      <c r="CAN24" s="3"/>
      <c r="CAO24" s="3"/>
      <c r="CAP24" s="3"/>
      <c r="CAQ24" s="3"/>
      <c r="CAR24" s="3"/>
      <c r="CAS24" s="3"/>
      <c r="CAT24" s="3"/>
      <c r="CAU24" s="3"/>
      <c r="CAV24" s="3"/>
      <c r="CAW24" s="3"/>
      <c r="CAX24" s="3"/>
      <c r="CAY24" s="3"/>
      <c r="CAZ24" s="3"/>
      <c r="CBA24" s="3"/>
      <c r="CBB24" s="3"/>
      <c r="CBC24" s="3"/>
      <c r="CBD24" s="3"/>
      <c r="CBE24" s="3"/>
      <c r="CBF24" s="3"/>
      <c r="CBG24" s="3"/>
      <c r="CBH24" s="3"/>
      <c r="CBI24" s="3"/>
      <c r="CBJ24" s="3"/>
      <c r="CBK24" s="3"/>
      <c r="CBL24" s="3"/>
      <c r="CBM24" s="3"/>
      <c r="CBN24" s="3"/>
      <c r="CBO24" s="3"/>
      <c r="CBP24" s="3"/>
      <c r="CBQ24" s="3"/>
      <c r="CBR24" s="3"/>
      <c r="CBS24" s="3"/>
      <c r="CBT24" s="3"/>
      <c r="CBU24" s="3"/>
      <c r="CBV24" s="3"/>
      <c r="CBW24" s="3"/>
      <c r="CBX24" s="3"/>
      <c r="CBY24" s="3"/>
      <c r="CBZ24" s="3"/>
      <c r="CCA24" s="3"/>
      <c r="CCB24" s="3"/>
      <c r="CCC24" s="3"/>
      <c r="CCD24" s="3"/>
      <c r="CCE24" s="3"/>
      <c r="CCF24" s="3"/>
      <c r="CCG24" s="3"/>
      <c r="CCH24" s="3"/>
      <c r="CCI24" s="3"/>
      <c r="CCJ24" s="3"/>
      <c r="CCK24" s="3"/>
      <c r="CCL24" s="3"/>
      <c r="CCM24" s="3"/>
      <c r="CCN24" s="3"/>
      <c r="CCO24" s="3"/>
      <c r="CCP24" s="3"/>
      <c r="CCQ24" s="3"/>
      <c r="CCR24" s="3"/>
      <c r="CCS24" s="3"/>
      <c r="CCT24" s="3"/>
      <c r="CCU24" s="3"/>
      <c r="CCV24" s="3"/>
      <c r="CCW24" s="3"/>
      <c r="CCX24" s="3"/>
      <c r="CCY24" s="3"/>
      <c r="CCZ24" s="3"/>
      <c r="CDA24" s="3"/>
      <c r="CDB24" s="3"/>
      <c r="CDC24" s="3"/>
      <c r="CDD24" s="3"/>
      <c r="CDE24" s="3"/>
      <c r="CDF24" s="3"/>
      <c r="CDG24" s="3"/>
      <c r="CDH24" s="3"/>
      <c r="CDI24" s="3"/>
      <c r="CDJ24" s="3"/>
      <c r="CDK24" s="3"/>
      <c r="CDL24" s="3"/>
      <c r="CDM24" s="3"/>
      <c r="CDN24" s="3"/>
      <c r="CDO24" s="3"/>
      <c r="CDP24" s="3"/>
      <c r="CDQ24" s="3"/>
      <c r="CDR24" s="3"/>
      <c r="CDS24" s="3"/>
      <c r="CDT24" s="3"/>
      <c r="CDU24" s="3"/>
      <c r="CDV24" s="3"/>
      <c r="CDW24" s="3"/>
      <c r="CDX24" s="3"/>
      <c r="CDY24" s="3"/>
      <c r="CDZ24" s="3"/>
      <c r="CEA24" s="3"/>
      <c r="CEB24" s="3"/>
      <c r="CEC24" s="3"/>
      <c r="CED24" s="3"/>
      <c r="CEE24" s="3"/>
      <c r="CEF24" s="3"/>
      <c r="CEG24" s="3"/>
      <c r="CEH24" s="3"/>
      <c r="CEI24" s="3"/>
      <c r="CEJ24" s="3"/>
      <c r="CEK24" s="3"/>
      <c r="CEL24" s="3"/>
      <c r="CEM24" s="3"/>
      <c r="CEN24" s="3"/>
      <c r="CEO24" s="3"/>
      <c r="CEP24" s="3"/>
      <c r="CEQ24" s="3"/>
      <c r="CER24" s="3"/>
      <c r="CES24" s="3"/>
      <c r="CET24" s="3"/>
      <c r="CEU24" s="3"/>
      <c r="CEV24" s="3"/>
      <c r="CEW24" s="3"/>
      <c r="CEX24" s="3"/>
      <c r="CEY24" s="3"/>
      <c r="CEZ24" s="3"/>
      <c r="CFA24" s="3"/>
      <c r="CFB24" s="3"/>
      <c r="CFC24" s="3"/>
      <c r="CFD24" s="3"/>
      <c r="CFE24" s="3"/>
      <c r="CFF24" s="3"/>
      <c r="CFG24" s="3"/>
      <c r="CFH24" s="3"/>
      <c r="CFI24" s="3"/>
      <c r="CFJ24" s="3"/>
      <c r="CFK24" s="3"/>
      <c r="CFL24" s="3"/>
      <c r="CFM24" s="3"/>
      <c r="CFN24" s="3"/>
      <c r="CFO24" s="3"/>
      <c r="CFP24" s="3"/>
      <c r="CFQ24" s="3"/>
      <c r="CFR24" s="3"/>
      <c r="CFS24" s="3"/>
      <c r="CFT24" s="3"/>
      <c r="CFU24" s="3"/>
      <c r="CFV24" s="3"/>
      <c r="CFW24" s="3"/>
      <c r="CFX24" s="3"/>
      <c r="CFY24" s="3"/>
      <c r="CFZ24" s="3"/>
      <c r="CGA24" s="3"/>
      <c r="CGB24" s="3"/>
      <c r="CGC24" s="3"/>
      <c r="CGD24" s="3"/>
      <c r="CGE24" s="3"/>
      <c r="CGF24" s="3"/>
      <c r="CGG24" s="3"/>
      <c r="CGH24" s="3"/>
      <c r="CGI24" s="3"/>
      <c r="CGJ24" s="3"/>
      <c r="CGK24" s="3"/>
      <c r="CGL24" s="3"/>
      <c r="CGM24" s="3"/>
      <c r="CGN24" s="3"/>
      <c r="CGO24" s="3"/>
      <c r="CGP24" s="3"/>
      <c r="CGQ24" s="3"/>
      <c r="CGR24" s="3"/>
      <c r="CGS24" s="3"/>
      <c r="CGT24" s="3"/>
      <c r="CGU24" s="3"/>
      <c r="CGV24" s="3"/>
      <c r="CGW24" s="3"/>
      <c r="CGX24" s="3"/>
      <c r="CGY24" s="3"/>
      <c r="CGZ24" s="3"/>
      <c r="CHA24" s="3"/>
      <c r="CHB24" s="3"/>
      <c r="CHC24" s="3"/>
      <c r="CHD24" s="3"/>
      <c r="CHE24" s="3"/>
      <c r="CHF24" s="3"/>
      <c r="CHG24" s="3"/>
      <c r="CHH24" s="3"/>
      <c r="CHI24" s="3"/>
      <c r="CHJ24" s="3"/>
      <c r="CHK24" s="3"/>
      <c r="CHL24" s="3"/>
      <c r="CHM24" s="3"/>
      <c r="CHN24" s="3"/>
      <c r="CHO24" s="3"/>
      <c r="CHP24" s="3"/>
      <c r="CHQ24" s="3"/>
      <c r="CHR24" s="3"/>
      <c r="CHS24" s="3"/>
      <c r="CHT24" s="3"/>
      <c r="CHU24" s="3"/>
      <c r="CHV24" s="3"/>
      <c r="CHW24" s="3"/>
      <c r="CHX24" s="3"/>
      <c r="CHY24" s="3"/>
      <c r="CHZ24" s="3"/>
      <c r="CIA24" s="3"/>
      <c r="CIB24" s="3"/>
      <c r="CIC24" s="3"/>
      <c r="CID24" s="3"/>
      <c r="CIE24" s="3"/>
      <c r="CIF24" s="3"/>
      <c r="CIG24" s="3"/>
      <c r="CIH24" s="3"/>
      <c r="CII24" s="3"/>
      <c r="CIJ24" s="3"/>
      <c r="CIK24" s="3"/>
      <c r="CIL24" s="3"/>
      <c r="CIM24" s="3"/>
      <c r="CIN24" s="3"/>
      <c r="CIO24" s="3"/>
      <c r="CIP24" s="3"/>
      <c r="CIQ24" s="3"/>
      <c r="CIR24" s="3"/>
      <c r="CIS24" s="3"/>
      <c r="CIT24" s="3"/>
      <c r="CIU24" s="3"/>
      <c r="CIV24" s="3"/>
      <c r="CIW24" s="3"/>
      <c r="CIX24" s="3"/>
      <c r="CIY24" s="3"/>
      <c r="CIZ24" s="3"/>
      <c r="CJA24" s="3"/>
      <c r="CJB24" s="3"/>
      <c r="CJC24" s="3"/>
      <c r="CJD24" s="3"/>
      <c r="CJE24" s="3"/>
      <c r="CJF24" s="3"/>
      <c r="CJG24" s="3"/>
      <c r="CJH24" s="3"/>
      <c r="CJI24" s="3"/>
      <c r="CJJ24" s="3"/>
      <c r="CJK24" s="3"/>
      <c r="CJL24" s="3"/>
      <c r="CJM24" s="3"/>
      <c r="CJN24" s="3"/>
      <c r="CJO24" s="3"/>
      <c r="CJP24" s="3"/>
      <c r="CJQ24" s="3"/>
      <c r="CJR24" s="3"/>
      <c r="CJS24" s="3"/>
      <c r="CJT24" s="3"/>
      <c r="CJU24" s="3"/>
      <c r="CJV24" s="3"/>
      <c r="CJW24" s="3"/>
      <c r="CJX24" s="3"/>
      <c r="CJY24" s="3"/>
      <c r="CJZ24" s="3"/>
      <c r="CKA24" s="3"/>
      <c r="CKB24" s="3"/>
      <c r="CKC24" s="3"/>
      <c r="CKD24" s="3"/>
      <c r="CKE24" s="3"/>
      <c r="CKF24" s="3"/>
      <c r="CKG24" s="3"/>
      <c r="CKH24" s="3"/>
      <c r="CKI24" s="3"/>
      <c r="CKJ24" s="3"/>
      <c r="CKK24" s="3"/>
      <c r="CKL24" s="3"/>
      <c r="CKM24" s="3"/>
      <c r="CKN24" s="3"/>
      <c r="CKO24" s="3"/>
      <c r="CKP24" s="3"/>
      <c r="CKQ24" s="3"/>
      <c r="CKR24" s="3"/>
      <c r="CKS24" s="3"/>
      <c r="CKT24" s="3"/>
      <c r="CKU24" s="3"/>
      <c r="CKV24" s="3"/>
      <c r="CKW24" s="3"/>
      <c r="CKX24" s="3"/>
      <c r="CKY24" s="3"/>
      <c r="CKZ24" s="3"/>
      <c r="CLA24" s="3"/>
      <c r="CLB24" s="3"/>
      <c r="CLC24" s="3"/>
      <c r="CLD24" s="3"/>
      <c r="CLE24" s="3"/>
      <c r="CLF24" s="3"/>
      <c r="CLG24" s="3"/>
      <c r="CLH24" s="3"/>
      <c r="CLI24" s="3"/>
      <c r="CLJ24" s="3"/>
      <c r="CLK24" s="3"/>
      <c r="CLL24" s="3"/>
      <c r="CLM24" s="3"/>
      <c r="CLN24" s="3"/>
      <c r="CLO24" s="3"/>
      <c r="CLP24" s="3"/>
      <c r="CLQ24" s="3"/>
      <c r="CLR24" s="3"/>
      <c r="CLS24" s="3"/>
      <c r="CLT24" s="3"/>
      <c r="CLU24" s="3"/>
      <c r="CLV24" s="3"/>
      <c r="CLW24" s="3"/>
      <c r="CLX24" s="3"/>
      <c r="CLY24" s="3"/>
      <c r="CLZ24" s="3"/>
      <c r="CMA24" s="3"/>
      <c r="CMB24" s="3"/>
      <c r="CMC24" s="3"/>
      <c r="CMD24" s="3"/>
      <c r="CME24" s="3"/>
      <c r="CMF24" s="3"/>
      <c r="CMG24" s="3"/>
      <c r="CMH24" s="3"/>
      <c r="CMI24" s="3"/>
      <c r="CMJ24" s="3"/>
      <c r="CMK24" s="3"/>
      <c r="CML24" s="3"/>
      <c r="CMM24" s="3"/>
      <c r="CMN24" s="3"/>
      <c r="CMO24" s="3"/>
      <c r="CMP24" s="3"/>
      <c r="CMQ24" s="3"/>
      <c r="CMR24" s="3"/>
      <c r="CMS24" s="3"/>
      <c r="CMT24" s="3"/>
      <c r="CMU24" s="3"/>
      <c r="CMV24" s="3"/>
      <c r="CMW24" s="3"/>
      <c r="CMX24" s="3"/>
      <c r="CMY24" s="3"/>
      <c r="CMZ24" s="3"/>
      <c r="CNA24" s="3"/>
      <c r="CNB24" s="3"/>
      <c r="CNC24" s="3"/>
      <c r="CND24" s="3"/>
      <c r="CNE24" s="3"/>
      <c r="CNF24" s="3"/>
      <c r="CNG24" s="3"/>
      <c r="CNH24" s="3"/>
      <c r="CNI24" s="3"/>
      <c r="CNJ24" s="3"/>
      <c r="CNK24" s="3"/>
      <c r="CNL24" s="3"/>
      <c r="CNM24" s="3"/>
      <c r="CNN24" s="3"/>
      <c r="CNO24" s="3"/>
      <c r="CNP24" s="3"/>
      <c r="CNQ24" s="3"/>
      <c r="CNR24" s="3"/>
      <c r="CNS24" s="3"/>
      <c r="CNT24" s="3"/>
      <c r="CNU24" s="3"/>
      <c r="CNV24" s="3"/>
      <c r="CNW24" s="3"/>
      <c r="CNX24" s="3"/>
      <c r="CNY24" s="3"/>
      <c r="CNZ24" s="3"/>
      <c r="COA24" s="3"/>
      <c r="COB24" s="3"/>
      <c r="COC24" s="3"/>
      <c r="COD24" s="3"/>
      <c r="COE24" s="3"/>
      <c r="COF24" s="3"/>
      <c r="COG24" s="3"/>
      <c r="COH24" s="3"/>
      <c r="COI24" s="3"/>
      <c r="COJ24" s="3"/>
      <c r="COK24" s="3"/>
      <c r="COL24" s="3"/>
      <c r="COM24" s="3"/>
      <c r="CON24" s="3"/>
      <c r="COO24" s="3"/>
      <c r="COP24" s="3"/>
      <c r="COQ24" s="3"/>
      <c r="COR24" s="3"/>
      <c r="COS24" s="3"/>
      <c r="COT24" s="3"/>
      <c r="COU24" s="3"/>
      <c r="COV24" s="3"/>
      <c r="COW24" s="3"/>
      <c r="COX24" s="3"/>
      <c r="COY24" s="3"/>
      <c r="COZ24" s="3"/>
      <c r="CPA24" s="3"/>
      <c r="CPB24" s="3"/>
      <c r="CPC24" s="3"/>
      <c r="CPD24" s="3"/>
      <c r="CPE24" s="3"/>
      <c r="CPF24" s="3"/>
      <c r="CPG24" s="3"/>
      <c r="CPH24" s="3"/>
      <c r="CPI24" s="3"/>
      <c r="CPJ24" s="3"/>
      <c r="CPK24" s="3"/>
      <c r="CPL24" s="3"/>
      <c r="CPM24" s="3"/>
      <c r="CPN24" s="3"/>
      <c r="CPO24" s="3"/>
      <c r="CPP24" s="3"/>
      <c r="CPQ24" s="3"/>
      <c r="CPR24" s="3"/>
      <c r="CPS24" s="3"/>
      <c r="CPT24" s="3"/>
      <c r="CPU24" s="3"/>
      <c r="CPV24" s="3"/>
      <c r="CPW24" s="3"/>
      <c r="CPX24" s="3"/>
      <c r="CPY24" s="3"/>
      <c r="CPZ24" s="3"/>
      <c r="CQA24" s="3"/>
      <c r="CQB24" s="3"/>
      <c r="CQC24" s="3"/>
      <c r="CQD24" s="3"/>
      <c r="CQE24" s="3"/>
      <c r="CQF24" s="3"/>
      <c r="CQG24" s="3"/>
      <c r="CQH24" s="3"/>
      <c r="CQI24" s="3"/>
      <c r="CQJ24" s="3"/>
      <c r="CQK24" s="3"/>
      <c r="CQL24" s="3"/>
      <c r="CQM24" s="3"/>
      <c r="CQN24" s="3"/>
      <c r="CQO24" s="3"/>
      <c r="CQP24" s="3"/>
      <c r="CQQ24" s="3"/>
      <c r="CQR24" s="3"/>
      <c r="CQS24" s="3"/>
      <c r="CQT24" s="3"/>
      <c r="CQU24" s="3"/>
      <c r="CQV24" s="3"/>
      <c r="CQW24" s="3"/>
      <c r="CQX24" s="3"/>
      <c r="CQY24" s="3"/>
      <c r="CQZ24" s="3"/>
      <c r="CRA24" s="3"/>
      <c r="CRB24" s="3"/>
      <c r="CRC24" s="3"/>
      <c r="CRD24" s="3"/>
      <c r="CRE24" s="3"/>
      <c r="CRF24" s="3"/>
      <c r="CRG24" s="3"/>
      <c r="CRH24" s="3"/>
      <c r="CRI24" s="3"/>
      <c r="CRJ24" s="3"/>
      <c r="CRK24" s="3"/>
      <c r="CRL24" s="3"/>
      <c r="CRM24" s="3"/>
      <c r="CRN24" s="3"/>
      <c r="CRO24" s="3"/>
      <c r="CRP24" s="3"/>
      <c r="CRQ24" s="3"/>
      <c r="CRR24" s="3"/>
      <c r="CRS24" s="3"/>
      <c r="CRT24" s="3"/>
      <c r="CRU24" s="3"/>
      <c r="CRV24" s="3"/>
      <c r="CRW24" s="3"/>
      <c r="CRX24" s="3"/>
      <c r="CRY24" s="3"/>
      <c r="CRZ24" s="3"/>
      <c r="CSA24" s="3"/>
      <c r="CSB24" s="3"/>
      <c r="CSC24" s="3"/>
      <c r="CSD24" s="3"/>
      <c r="CSE24" s="3"/>
      <c r="CSF24" s="3"/>
      <c r="CSG24" s="3"/>
      <c r="CSH24" s="3"/>
      <c r="CSI24" s="3"/>
      <c r="CSJ24" s="3"/>
      <c r="CSK24" s="3"/>
      <c r="CSL24" s="3"/>
      <c r="CSM24" s="3"/>
      <c r="CSN24" s="3"/>
      <c r="CSO24" s="3"/>
      <c r="CSP24" s="3"/>
      <c r="CSQ24" s="3"/>
      <c r="CSR24" s="3"/>
      <c r="CSS24" s="3"/>
      <c r="CST24" s="3"/>
      <c r="CSU24" s="3"/>
      <c r="CSV24" s="3"/>
      <c r="CSW24" s="3"/>
      <c r="CSX24" s="3"/>
      <c r="CSY24" s="3"/>
      <c r="CSZ24" s="3"/>
      <c r="CTA24" s="3"/>
      <c r="CTB24" s="3"/>
      <c r="CTC24" s="3"/>
      <c r="CTD24" s="3"/>
      <c r="CTE24" s="3"/>
      <c r="CTF24" s="3"/>
      <c r="CTG24" s="3"/>
      <c r="CTH24" s="3"/>
      <c r="CTI24" s="3"/>
      <c r="CTJ24" s="3"/>
      <c r="CTK24" s="3"/>
      <c r="CTL24" s="3"/>
      <c r="CTM24" s="3"/>
      <c r="CTN24" s="3"/>
      <c r="CTO24" s="3"/>
      <c r="CTP24" s="3"/>
      <c r="CTQ24" s="3"/>
      <c r="CTR24" s="3"/>
      <c r="CTS24" s="3"/>
      <c r="CTT24" s="3"/>
      <c r="CTU24" s="3"/>
      <c r="CTV24" s="3"/>
      <c r="CTW24" s="3"/>
      <c r="CTX24" s="3"/>
      <c r="CTY24" s="3"/>
      <c r="CTZ24" s="3"/>
      <c r="CUA24" s="3"/>
      <c r="CUB24" s="3"/>
      <c r="CUC24" s="3"/>
      <c r="CUD24" s="3"/>
      <c r="CUE24" s="3"/>
      <c r="CUF24" s="3"/>
      <c r="CUG24" s="3"/>
      <c r="CUH24" s="3"/>
      <c r="CUI24" s="3"/>
      <c r="CUJ24" s="3"/>
      <c r="CUK24" s="3"/>
      <c r="CUL24" s="3"/>
      <c r="CUM24" s="3"/>
      <c r="CUN24" s="3"/>
      <c r="CUO24" s="3"/>
      <c r="CUP24" s="3"/>
      <c r="CUQ24" s="3"/>
      <c r="CUR24" s="3"/>
      <c r="CUS24" s="3"/>
      <c r="CUT24" s="3"/>
      <c r="CUU24" s="3"/>
      <c r="CUV24" s="3"/>
      <c r="CUW24" s="3"/>
      <c r="CUX24" s="3"/>
      <c r="CUY24" s="3"/>
      <c r="CUZ24" s="3"/>
      <c r="CVA24" s="3"/>
      <c r="CVB24" s="3"/>
      <c r="CVC24" s="3"/>
      <c r="CVD24" s="3"/>
      <c r="CVE24" s="3"/>
      <c r="CVF24" s="3"/>
      <c r="CVG24" s="3"/>
      <c r="CVH24" s="3"/>
      <c r="CVI24" s="3"/>
      <c r="CVJ24" s="3"/>
      <c r="CVK24" s="3"/>
      <c r="CVL24" s="3"/>
      <c r="CVM24" s="3"/>
      <c r="CVN24" s="3"/>
      <c r="CVO24" s="3"/>
      <c r="CVP24" s="3"/>
      <c r="CVQ24" s="3"/>
      <c r="CVR24" s="3"/>
      <c r="CVS24" s="3"/>
      <c r="CVT24" s="3"/>
      <c r="CVU24" s="3"/>
      <c r="CVV24" s="3"/>
      <c r="CVW24" s="3"/>
      <c r="CVX24" s="3"/>
      <c r="CVY24" s="3"/>
      <c r="CVZ24" s="3"/>
      <c r="CWA24" s="3"/>
      <c r="CWB24" s="3"/>
      <c r="CWC24" s="3"/>
      <c r="CWD24" s="3"/>
      <c r="CWE24" s="3"/>
      <c r="CWF24" s="3"/>
      <c r="CWG24" s="3"/>
      <c r="CWH24" s="3"/>
      <c r="CWI24" s="3"/>
      <c r="CWJ24" s="3"/>
      <c r="CWK24" s="3"/>
      <c r="CWL24" s="3"/>
      <c r="CWM24" s="3"/>
      <c r="CWN24" s="3"/>
      <c r="CWO24" s="3"/>
      <c r="CWP24" s="3"/>
      <c r="CWQ24" s="3"/>
      <c r="CWR24" s="3"/>
      <c r="CWS24" s="3"/>
      <c r="CWT24" s="3"/>
      <c r="CWU24" s="3"/>
      <c r="CWV24" s="3"/>
      <c r="CWW24" s="3"/>
      <c r="CWX24" s="3"/>
      <c r="CWY24" s="3"/>
      <c r="CWZ24" s="3"/>
      <c r="CXA24" s="3"/>
      <c r="CXB24" s="3"/>
      <c r="CXC24" s="3"/>
      <c r="CXD24" s="3"/>
      <c r="CXE24" s="3"/>
      <c r="CXF24" s="3"/>
      <c r="CXG24" s="3"/>
      <c r="CXH24" s="3"/>
      <c r="CXI24" s="3"/>
      <c r="CXJ24" s="3"/>
      <c r="CXK24" s="3"/>
      <c r="CXL24" s="3"/>
      <c r="CXM24" s="3"/>
      <c r="CXN24" s="3"/>
      <c r="CXO24" s="3"/>
      <c r="CXP24" s="3"/>
      <c r="CXQ24" s="3"/>
      <c r="CXR24" s="3"/>
      <c r="CXS24" s="3"/>
      <c r="CXT24" s="3"/>
      <c r="CXU24" s="3"/>
      <c r="CXV24" s="3"/>
      <c r="CXW24" s="3"/>
      <c r="CXX24" s="3"/>
      <c r="CXY24" s="3"/>
      <c r="CXZ24" s="3"/>
      <c r="CYA24" s="3"/>
      <c r="CYB24" s="3"/>
      <c r="CYC24" s="3"/>
      <c r="CYD24" s="3"/>
      <c r="CYE24" s="3"/>
      <c r="CYF24" s="3"/>
      <c r="CYG24" s="3"/>
      <c r="CYH24" s="3"/>
      <c r="CYI24" s="3"/>
      <c r="CYJ24" s="3"/>
      <c r="CYK24" s="3"/>
      <c r="CYL24" s="3"/>
      <c r="CYM24" s="3"/>
      <c r="CYN24" s="3"/>
      <c r="CYO24" s="3"/>
      <c r="CYP24" s="3"/>
      <c r="CYQ24" s="3"/>
      <c r="CYR24" s="3"/>
      <c r="CYS24" s="3"/>
      <c r="CYT24" s="3"/>
      <c r="CYU24" s="3"/>
      <c r="CYV24" s="3"/>
      <c r="CYW24" s="3"/>
      <c r="CYX24" s="3"/>
      <c r="CYY24" s="3"/>
      <c r="CYZ24" s="3"/>
      <c r="CZA24" s="3"/>
      <c r="CZB24" s="3"/>
      <c r="CZC24" s="3"/>
      <c r="CZD24" s="3"/>
      <c r="CZE24" s="3"/>
      <c r="CZF24" s="3"/>
      <c r="CZG24" s="3"/>
      <c r="CZH24" s="3"/>
      <c r="CZI24" s="3"/>
      <c r="CZJ24" s="3"/>
      <c r="CZK24" s="3"/>
      <c r="CZL24" s="3"/>
      <c r="CZM24" s="3"/>
      <c r="CZN24" s="3"/>
      <c r="CZO24" s="3"/>
      <c r="CZP24" s="3"/>
      <c r="CZQ24" s="3"/>
      <c r="CZR24" s="3"/>
      <c r="CZS24" s="3"/>
      <c r="CZT24" s="3"/>
      <c r="CZU24" s="3"/>
      <c r="CZV24" s="3"/>
      <c r="CZW24" s="3"/>
      <c r="CZX24" s="3"/>
      <c r="CZY24" s="3"/>
      <c r="CZZ24" s="3"/>
      <c r="DAA24" s="3"/>
      <c r="DAB24" s="3"/>
      <c r="DAC24" s="3"/>
      <c r="DAD24" s="3"/>
      <c r="DAE24" s="3"/>
      <c r="DAF24" s="3"/>
      <c r="DAG24" s="3"/>
      <c r="DAH24" s="3"/>
      <c r="DAI24" s="3"/>
      <c r="DAJ24" s="3"/>
      <c r="DAK24" s="3"/>
      <c r="DAL24" s="3"/>
      <c r="DAM24" s="3"/>
      <c r="DAN24" s="3"/>
      <c r="DAO24" s="3"/>
      <c r="DAP24" s="3"/>
      <c r="DAQ24" s="3"/>
      <c r="DAR24" s="3"/>
      <c r="DAS24" s="3"/>
      <c r="DAT24" s="3"/>
      <c r="DAU24" s="3"/>
      <c r="DAV24" s="3"/>
      <c r="DAW24" s="3"/>
      <c r="DAX24" s="3"/>
      <c r="DAY24" s="3"/>
      <c r="DAZ24" s="3"/>
      <c r="DBA24" s="3"/>
      <c r="DBB24" s="3"/>
      <c r="DBC24" s="3"/>
      <c r="DBD24" s="3"/>
      <c r="DBE24" s="3"/>
      <c r="DBF24" s="3"/>
      <c r="DBG24" s="3"/>
      <c r="DBH24" s="3"/>
      <c r="DBI24" s="3"/>
      <c r="DBJ24" s="3"/>
      <c r="DBK24" s="3"/>
      <c r="DBL24" s="3"/>
      <c r="DBM24" s="3"/>
      <c r="DBN24" s="3"/>
      <c r="DBO24" s="3"/>
      <c r="DBP24" s="3"/>
      <c r="DBQ24" s="3"/>
      <c r="DBR24" s="3"/>
      <c r="DBS24" s="3"/>
      <c r="DBT24" s="3"/>
      <c r="DBU24" s="3"/>
      <c r="DBV24" s="3"/>
      <c r="DBW24" s="3"/>
      <c r="DBX24" s="3"/>
      <c r="DBY24" s="3"/>
      <c r="DBZ24" s="3"/>
      <c r="DCA24" s="3"/>
      <c r="DCB24" s="3"/>
      <c r="DCC24" s="3"/>
      <c r="DCD24" s="3"/>
      <c r="DCE24" s="3"/>
      <c r="DCF24" s="3"/>
      <c r="DCG24" s="3"/>
      <c r="DCH24" s="3"/>
      <c r="DCI24" s="3"/>
      <c r="DCJ24" s="3"/>
      <c r="DCK24" s="3"/>
      <c r="DCL24" s="3"/>
      <c r="DCM24" s="3"/>
      <c r="DCN24" s="3"/>
      <c r="DCO24" s="3"/>
      <c r="DCP24" s="3"/>
      <c r="DCQ24" s="3"/>
      <c r="DCR24" s="3"/>
      <c r="DCS24" s="3"/>
      <c r="DCT24" s="3"/>
      <c r="DCU24" s="3"/>
      <c r="DCV24" s="3"/>
      <c r="DCW24" s="3"/>
      <c r="DCX24" s="3"/>
      <c r="DCY24" s="3"/>
      <c r="DCZ24" s="3"/>
      <c r="DDA24" s="3"/>
      <c r="DDB24" s="3"/>
      <c r="DDC24" s="3"/>
      <c r="DDD24" s="3"/>
      <c r="DDE24" s="3"/>
      <c r="DDF24" s="3"/>
      <c r="DDG24" s="3"/>
      <c r="DDH24" s="3"/>
      <c r="DDI24" s="3"/>
      <c r="DDJ24" s="3"/>
      <c r="DDK24" s="3"/>
      <c r="DDL24" s="3"/>
      <c r="DDM24" s="3"/>
      <c r="DDN24" s="3"/>
      <c r="DDO24" s="3"/>
      <c r="DDP24" s="3"/>
      <c r="DDQ24" s="3"/>
      <c r="DDR24" s="3"/>
      <c r="DDS24" s="3"/>
      <c r="DDT24" s="3"/>
      <c r="DDU24" s="3"/>
      <c r="DDV24" s="3"/>
      <c r="DDW24" s="3"/>
      <c r="DDX24" s="3"/>
      <c r="DDY24" s="3"/>
      <c r="DDZ24" s="3"/>
      <c r="DEA24" s="3"/>
      <c r="DEB24" s="3"/>
      <c r="DEC24" s="3"/>
      <c r="DED24" s="3"/>
      <c r="DEE24" s="3"/>
      <c r="DEF24" s="3"/>
      <c r="DEG24" s="3"/>
      <c r="DEH24" s="3"/>
      <c r="DEI24" s="3"/>
      <c r="DEJ24" s="3"/>
      <c r="DEK24" s="3"/>
      <c r="DEL24" s="3"/>
      <c r="DEM24" s="3"/>
      <c r="DEN24" s="3"/>
      <c r="DEO24" s="3"/>
      <c r="DEP24" s="3"/>
      <c r="DEQ24" s="3"/>
      <c r="DER24" s="3"/>
      <c r="DES24" s="3"/>
      <c r="DET24" s="3"/>
      <c r="DEU24" s="3"/>
      <c r="DEV24" s="3"/>
      <c r="DEW24" s="3"/>
      <c r="DEX24" s="3"/>
      <c r="DEY24" s="3"/>
      <c r="DEZ24" s="3"/>
      <c r="DFA24" s="3"/>
      <c r="DFB24" s="3"/>
      <c r="DFC24" s="3"/>
      <c r="DFD24" s="3"/>
      <c r="DFE24" s="3"/>
      <c r="DFF24" s="3"/>
      <c r="DFG24" s="3"/>
      <c r="DFH24" s="3"/>
      <c r="DFI24" s="3"/>
      <c r="DFJ24" s="3"/>
      <c r="DFK24" s="3"/>
      <c r="DFL24" s="3"/>
      <c r="DFM24" s="3"/>
      <c r="DFN24" s="3"/>
      <c r="DFO24" s="3"/>
      <c r="DFP24" s="3"/>
      <c r="DFQ24" s="3"/>
      <c r="DFR24" s="3"/>
      <c r="DFS24" s="3"/>
      <c r="DFT24" s="3"/>
      <c r="DFU24" s="3"/>
      <c r="DFV24" s="3"/>
      <c r="DFW24" s="3"/>
      <c r="DFX24" s="3"/>
      <c r="DFY24" s="3"/>
      <c r="DFZ24" s="3"/>
      <c r="DGA24" s="3"/>
      <c r="DGB24" s="3"/>
      <c r="DGC24" s="3"/>
      <c r="DGD24" s="3"/>
      <c r="DGE24" s="3"/>
      <c r="DGF24" s="3"/>
      <c r="DGG24" s="3"/>
      <c r="DGH24" s="3"/>
      <c r="DGI24" s="3"/>
      <c r="DGJ24" s="3"/>
      <c r="DGK24" s="3"/>
      <c r="DGL24" s="3"/>
      <c r="DGM24" s="3"/>
      <c r="DGN24" s="3"/>
      <c r="DGO24" s="3"/>
      <c r="DGP24" s="3"/>
      <c r="DGQ24" s="3"/>
      <c r="DGR24" s="3"/>
      <c r="DGS24" s="3"/>
      <c r="DGT24" s="3"/>
      <c r="DGU24" s="3"/>
      <c r="DGV24" s="3"/>
      <c r="DGW24" s="3"/>
      <c r="DGX24" s="3"/>
      <c r="DGY24" s="3"/>
      <c r="DGZ24" s="3"/>
      <c r="DHA24" s="3"/>
      <c r="DHB24" s="3"/>
      <c r="DHC24" s="3"/>
      <c r="DHD24" s="3"/>
      <c r="DHE24" s="3"/>
      <c r="DHF24" s="3"/>
      <c r="DHG24" s="3"/>
      <c r="DHH24" s="3"/>
      <c r="DHI24" s="3"/>
      <c r="DHJ24" s="3"/>
      <c r="DHK24" s="3"/>
      <c r="DHL24" s="3"/>
      <c r="DHM24" s="3"/>
      <c r="DHN24" s="3"/>
      <c r="DHO24" s="3"/>
      <c r="DHP24" s="3"/>
      <c r="DHQ24" s="3"/>
      <c r="DHR24" s="3"/>
      <c r="DHS24" s="3"/>
      <c r="DHT24" s="3"/>
      <c r="DHU24" s="3"/>
      <c r="DHV24" s="3"/>
      <c r="DHW24" s="3"/>
      <c r="DHX24" s="3"/>
      <c r="DHY24" s="3"/>
      <c r="DHZ24" s="3"/>
      <c r="DIA24" s="3"/>
      <c r="DIB24" s="3"/>
      <c r="DIC24" s="3"/>
      <c r="DID24" s="3"/>
      <c r="DIE24" s="3"/>
      <c r="DIF24" s="3"/>
      <c r="DIG24" s="3"/>
      <c r="DIH24" s="3"/>
      <c r="DII24" s="3"/>
      <c r="DIJ24" s="3"/>
      <c r="DIK24" s="3"/>
      <c r="DIL24" s="3"/>
      <c r="DIM24" s="3"/>
      <c r="DIN24" s="3"/>
      <c r="DIO24" s="3"/>
      <c r="DIP24" s="3"/>
      <c r="DIQ24" s="3"/>
      <c r="DIR24" s="3"/>
      <c r="DIS24" s="3"/>
      <c r="DIT24" s="3"/>
      <c r="DIU24" s="3"/>
      <c r="DIV24" s="3"/>
      <c r="DIW24" s="3"/>
      <c r="DIX24" s="3"/>
      <c r="DIY24" s="3"/>
      <c r="DIZ24" s="3"/>
      <c r="DJA24" s="3"/>
      <c r="DJB24" s="3"/>
      <c r="DJC24" s="3"/>
      <c r="DJD24" s="3"/>
      <c r="DJE24" s="3"/>
      <c r="DJF24" s="3"/>
      <c r="DJG24" s="3"/>
      <c r="DJH24" s="3"/>
      <c r="DJI24" s="3"/>
      <c r="DJJ24" s="3"/>
      <c r="DJK24" s="3"/>
      <c r="DJL24" s="3"/>
      <c r="DJM24" s="3"/>
      <c r="DJN24" s="3"/>
      <c r="DJO24" s="3"/>
      <c r="DJP24" s="3"/>
      <c r="DJQ24" s="3"/>
      <c r="DJR24" s="3"/>
      <c r="DJS24" s="3"/>
      <c r="DJT24" s="3"/>
      <c r="DJU24" s="3"/>
      <c r="DJV24" s="3"/>
      <c r="DJW24" s="3"/>
      <c r="DJX24" s="3"/>
      <c r="DJY24" s="3"/>
      <c r="DJZ24" s="3"/>
      <c r="DKA24" s="3"/>
      <c r="DKB24" s="3"/>
      <c r="DKC24" s="3"/>
      <c r="DKD24" s="3"/>
      <c r="DKE24" s="3"/>
      <c r="DKF24" s="3"/>
      <c r="DKG24" s="3"/>
      <c r="DKH24" s="3"/>
      <c r="DKI24" s="3"/>
      <c r="DKJ24" s="3"/>
      <c r="DKK24" s="3"/>
      <c r="DKL24" s="3"/>
      <c r="DKM24" s="3"/>
      <c r="DKN24" s="3"/>
      <c r="DKO24" s="3"/>
      <c r="DKP24" s="3"/>
      <c r="DKQ24" s="3"/>
      <c r="DKR24" s="3"/>
      <c r="DKS24" s="3"/>
      <c r="DKT24" s="3"/>
      <c r="DKU24" s="3"/>
      <c r="DKV24" s="3"/>
      <c r="DKW24" s="3"/>
      <c r="DKX24" s="3"/>
      <c r="DKY24" s="3"/>
      <c r="DKZ24" s="3"/>
      <c r="DLA24" s="3"/>
      <c r="DLB24" s="3"/>
      <c r="DLC24" s="3"/>
      <c r="DLD24" s="3"/>
      <c r="DLE24" s="3"/>
      <c r="DLF24" s="3"/>
      <c r="DLG24" s="3"/>
      <c r="DLH24" s="3"/>
      <c r="DLI24" s="3"/>
      <c r="DLJ24" s="3"/>
      <c r="DLK24" s="3"/>
      <c r="DLL24" s="3"/>
      <c r="DLM24" s="3"/>
      <c r="DLN24" s="3"/>
      <c r="DLO24" s="3"/>
      <c r="DLP24" s="3"/>
      <c r="DLQ24" s="3"/>
      <c r="DLR24" s="3"/>
      <c r="DLS24" s="3"/>
      <c r="DLT24" s="3"/>
      <c r="DLU24" s="3"/>
      <c r="DLV24" s="3"/>
      <c r="DLW24" s="3"/>
      <c r="DLX24" s="3"/>
      <c r="DLY24" s="3"/>
      <c r="DLZ24" s="3"/>
      <c r="DMA24" s="3"/>
      <c r="DMB24" s="3"/>
      <c r="DMC24" s="3"/>
      <c r="DMD24" s="3"/>
      <c r="DME24" s="3"/>
      <c r="DMF24" s="3"/>
      <c r="DMG24" s="3"/>
      <c r="DMH24" s="3"/>
      <c r="DMI24" s="3"/>
      <c r="DMJ24" s="3"/>
      <c r="DMK24" s="3"/>
      <c r="DML24" s="3"/>
      <c r="DMM24" s="3"/>
      <c r="DMN24" s="3"/>
      <c r="DMO24" s="3"/>
      <c r="DMP24" s="3"/>
      <c r="DMQ24" s="3"/>
      <c r="DMR24" s="3"/>
      <c r="DMS24" s="3"/>
      <c r="DMT24" s="3"/>
      <c r="DMU24" s="3"/>
      <c r="DMV24" s="3"/>
      <c r="DMW24" s="3"/>
      <c r="DMX24" s="3"/>
      <c r="DMY24" s="3"/>
      <c r="DMZ24" s="3"/>
      <c r="DNA24" s="3"/>
      <c r="DNB24" s="3"/>
      <c r="DNC24" s="3"/>
      <c r="DND24" s="3"/>
      <c r="DNE24" s="3"/>
      <c r="DNF24" s="3"/>
      <c r="DNG24" s="3"/>
      <c r="DNH24" s="3"/>
      <c r="DNI24" s="3"/>
      <c r="DNJ24" s="3"/>
      <c r="DNK24" s="3"/>
      <c r="DNL24" s="3"/>
      <c r="DNM24" s="3"/>
      <c r="DNN24" s="3"/>
      <c r="DNO24" s="3"/>
      <c r="DNP24" s="3"/>
      <c r="DNQ24" s="3"/>
      <c r="DNR24" s="3"/>
      <c r="DNS24" s="3"/>
      <c r="DNT24" s="3"/>
      <c r="DNU24" s="3"/>
      <c r="DNV24" s="3"/>
      <c r="DNW24" s="3"/>
      <c r="DNX24" s="3"/>
      <c r="DNY24" s="3"/>
      <c r="DNZ24" s="3"/>
      <c r="DOA24" s="3"/>
      <c r="DOB24" s="3"/>
      <c r="DOC24" s="3"/>
      <c r="DOD24" s="3"/>
      <c r="DOE24" s="3"/>
      <c r="DOF24" s="3"/>
      <c r="DOG24" s="3"/>
      <c r="DOH24" s="3"/>
      <c r="DOI24" s="3"/>
      <c r="DOJ24" s="3"/>
      <c r="DOK24" s="3"/>
      <c r="DOL24" s="3"/>
      <c r="DOM24" s="3"/>
      <c r="DON24" s="3"/>
      <c r="DOO24" s="3"/>
      <c r="DOP24" s="3"/>
      <c r="DOQ24" s="3"/>
      <c r="DOR24" s="3"/>
      <c r="DOS24" s="3"/>
      <c r="DOT24" s="3"/>
      <c r="DOU24" s="3"/>
      <c r="DOV24" s="3"/>
      <c r="DOW24" s="3"/>
      <c r="DOX24" s="3"/>
      <c r="DOY24" s="3"/>
      <c r="DOZ24" s="3"/>
      <c r="DPA24" s="3"/>
      <c r="DPB24" s="3"/>
      <c r="DPC24" s="3"/>
      <c r="DPD24" s="3"/>
      <c r="DPE24" s="3"/>
      <c r="DPF24" s="3"/>
      <c r="DPG24" s="3"/>
      <c r="DPH24" s="3"/>
      <c r="DPI24" s="3"/>
      <c r="DPJ24" s="3"/>
      <c r="DPK24" s="3"/>
      <c r="DPL24" s="3"/>
      <c r="DPM24" s="3"/>
      <c r="DPN24" s="3"/>
      <c r="DPO24" s="3"/>
      <c r="DPP24" s="3"/>
      <c r="DPQ24" s="3"/>
      <c r="DPR24" s="3"/>
      <c r="DPS24" s="3"/>
      <c r="DPT24" s="3"/>
      <c r="DPU24" s="3"/>
      <c r="DPV24" s="3"/>
      <c r="DPW24" s="3"/>
      <c r="DPX24" s="3"/>
      <c r="DPY24" s="3"/>
      <c r="DPZ24" s="3"/>
      <c r="DQA24" s="3"/>
      <c r="DQB24" s="3"/>
      <c r="DQC24" s="3"/>
      <c r="DQD24" s="3"/>
      <c r="DQE24" s="3"/>
      <c r="DQF24" s="3"/>
      <c r="DQG24" s="3"/>
      <c r="DQH24" s="3"/>
      <c r="DQI24" s="3"/>
      <c r="DQJ24" s="3"/>
      <c r="DQK24" s="3"/>
      <c r="DQL24" s="3"/>
      <c r="DQM24" s="3"/>
      <c r="DQN24" s="3"/>
      <c r="DQO24" s="3"/>
      <c r="DQP24" s="3"/>
      <c r="DQQ24" s="3"/>
      <c r="DQR24" s="3"/>
      <c r="DQS24" s="3"/>
      <c r="DQT24" s="3"/>
      <c r="DQU24" s="3"/>
      <c r="DQV24" s="3"/>
      <c r="DQW24" s="3"/>
      <c r="DQX24" s="3"/>
      <c r="DQY24" s="3"/>
      <c r="DQZ24" s="3"/>
      <c r="DRA24" s="3"/>
      <c r="DRB24" s="3"/>
      <c r="DRC24" s="3"/>
      <c r="DRD24" s="3"/>
      <c r="DRE24" s="3"/>
      <c r="DRF24" s="3"/>
      <c r="DRG24" s="3"/>
      <c r="DRH24" s="3"/>
      <c r="DRI24" s="3"/>
      <c r="DRJ24" s="3"/>
      <c r="DRK24" s="3"/>
      <c r="DRL24" s="3"/>
      <c r="DRM24" s="3"/>
      <c r="DRN24" s="3"/>
      <c r="DRO24" s="3"/>
      <c r="DRP24" s="3"/>
      <c r="DRQ24" s="3"/>
      <c r="DRR24" s="3"/>
      <c r="DRS24" s="3"/>
      <c r="DRT24" s="3"/>
      <c r="DRU24" s="3"/>
      <c r="DRV24" s="3"/>
      <c r="DRW24" s="3"/>
      <c r="DRX24" s="3"/>
      <c r="DRY24" s="3"/>
      <c r="DRZ24" s="3"/>
      <c r="DSA24" s="3"/>
      <c r="DSB24" s="3"/>
      <c r="DSC24" s="3"/>
      <c r="DSD24" s="3"/>
      <c r="DSE24" s="3"/>
      <c r="DSF24" s="3"/>
      <c r="DSG24" s="3"/>
      <c r="DSH24" s="3"/>
      <c r="DSI24" s="3"/>
      <c r="DSJ24" s="3"/>
      <c r="DSK24" s="3"/>
      <c r="DSL24" s="3"/>
      <c r="DSM24" s="3"/>
      <c r="DSN24" s="3"/>
      <c r="DSO24" s="3"/>
      <c r="DSP24" s="3"/>
      <c r="DSQ24" s="3"/>
      <c r="DSR24" s="3"/>
      <c r="DSS24" s="3"/>
      <c r="DST24" s="3"/>
      <c r="DSU24" s="3"/>
      <c r="DSV24" s="3"/>
      <c r="DSW24" s="3"/>
      <c r="DSX24" s="3"/>
      <c r="DSY24" s="3"/>
      <c r="DSZ24" s="3"/>
      <c r="DTA24" s="3"/>
      <c r="DTB24" s="3"/>
      <c r="DTC24" s="3"/>
      <c r="DTD24" s="3"/>
      <c r="DTE24" s="3"/>
      <c r="DTF24" s="3"/>
      <c r="DTG24" s="3"/>
      <c r="DTH24" s="3"/>
      <c r="DTI24" s="3"/>
      <c r="DTJ24" s="3"/>
      <c r="DTK24" s="3"/>
      <c r="DTL24" s="3"/>
      <c r="DTM24" s="3"/>
      <c r="DTN24" s="3"/>
      <c r="DTO24" s="3"/>
      <c r="DTP24" s="3"/>
      <c r="DTQ24" s="3"/>
      <c r="DTR24" s="3"/>
      <c r="DTS24" s="3"/>
      <c r="DTT24" s="3"/>
      <c r="DTU24" s="3"/>
      <c r="DTV24" s="3"/>
      <c r="DTW24" s="3"/>
      <c r="DTX24" s="3"/>
      <c r="DTY24" s="3"/>
      <c r="DTZ24" s="3"/>
      <c r="DUA24" s="3"/>
      <c r="DUB24" s="3"/>
      <c r="DUC24" s="3"/>
      <c r="DUD24" s="3"/>
      <c r="DUE24" s="3"/>
      <c r="DUF24" s="3"/>
      <c r="DUG24" s="3"/>
      <c r="DUH24" s="3"/>
      <c r="DUI24" s="3"/>
      <c r="DUJ24" s="3"/>
      <c r="DUK24" s="3"/>
      <c r="DUL24" s="3"/>
      <c r="DUM24" s="3"/>
      <c r="DUN24" s="3"/>
      <c r="DUO24" s="3"/>
      <c r="DUP24" s="3"/>
      <c r="DUQ24" s="3"/>
      <c r="DUR24" s="3"/>
      <c r="DUS24" s="3"/>
      <c r="DUT24" s="3"/>
      <c r="DUU24" s="3"/>
      <c r="DUV24" s="3"/>
      <c r="DUW24" s="3"/>
      <c r="DUX24" s="3"/>
      <c r="DUY24" s="3"/>
      <c r="DUZ24" s="3"/>
      <c r="DVA24" s="3"/>
      <c r="DVB24" s="3"/>
      <c r="DVC24" s="3"/>
      <c r="DVD24" s="3"/>
      <c r="DVE24" s="3"/>
      <c r="DVF24" s="3"/>
      <c r="DVG24" s="3"/>
      <c r="DVH24" s="3"/>
      <c r="DVI24" s="3"/>
      <c r="DVJ24" s="3"/>
      <c r="DVK24" s="3"/>
      <c r="DVL24" s="3"/>
      <c r="DVM24" s="3"/>
      <c r="DVN24" s="3"/>
      <c r="DVO24" s="3"/>
      <c r="DVP24" s="3"/>
      <c r="DVQ24" s="3"/>
      <c r="DVR24" s="3"/>
      <c r="DVS24" s="3"/>
      <c r="DVT24" s="3"/>
      <c r="DVU24" s="3"/>
      <c r="DVV24" s="3"/>
      <c r="DVW24" s="3"/>
      <c r="DVX24" s="3"/>
      <c r="DVY24" s="3"/>
      <c r="DVZ24" s="3"/>
      <c r="DWA24" s="3"/>
      <c r="DWB24" s="3"/>
      <c r="DWC24" s="3"/>
      <c r="DWD24" s="3"/>
      <c r="DWE24" s="3"/>
      <c r="DWF24" s="3"/>
      <c r="DWG24" s="3"/>
      <c r="DWH24" s="3"/>
      <c r="DWI24" s="3"/>
      <c r="DWJ24" s="3"/>
      <c r="DWK24" s="3"/>
      <c r="DWL24" s="3"/>
      <c r="DWM24" s="3"/>
      <c r="DWN24" s="3"/>
      <c r="DWO24" s="3"/>
      <c r="DWP24" s="3"/>
      <c r="DWQ24" s="3"/>
      <c r="DWR24" s="3"/>
      <c r="DWS24" s="3"/>
      <c r="DWT24" s="3"/>
      <c r="DWU24" s="3"/>
      <c r="DWV24" s="3"/>
      <c r="DWW24" s="3"/>
      <c r="DWX24" s="3"/>
      <c r="DWY24" s="3"/>
      <c r="DWZ24" s="3"/>
      <c r="DXA24" s="3"/>
      <c r="DXB24" s="3"/>
      <c r="DXC24" s="3"/>
      <c r="DXD24" s="3"/>
      <c r="DXE24" s="3"/>
      <c r="DXF24" s="3"/>
      <c r="DXG24" s="3"/>
      <c r="DXH24" s="3"/>
      <c r="DXI24" s="3"/>
      <c r="DXJ24" s="3"/>
      <c r="DXK24" s="3"/>
      <c r="DXL24" s="3"/>
      <c r="DXM24" s="3"/>
      <c r="DXN24" s="3"/>
      <c r="DXO24" s="3"/>
      <c r="DXP24" s="3"/>
      <c r="DXQ24" s="3"/>
      <c r="DXR24" s="3"/>
      <c r="DXS24" s="3"/>
      <c r="DXT24" s="3"/>
      <c r="DXU24" s="3"/>
      <c r="DXV24" s="3"/>
      <c r="DXW24" s="3"/>
      <c r="DXX24" s="3"/>
      <c r="DXY24" s="3"/>
      <c r="DXZ24" s="3"/>
      <c r="DYA24" s="3"/>
      <c r="DYB24" s="3"/>
      <c r="DYC24" s="3"/>
      <c r="DYD24" s="3"/>
      <c r="DYE24" s="3"/>
      <c r="DYF24" s="3"/>
      <c r="DYG24" s="3"/>
      <c r="DYH24" s="3"/>
      <c r="DYI24" s="3"/>
      <c r="DYJ24" s="3"/>
      <c r="DYK24" s="3"/>
      <c r="DYL24" s="3"/>
      <c r="DYM24" s="3"/>
      <c r="DYN24" s="3"/>
      <c r="DYO24" s="3"/>
      <c r="DYP24" s="3"/>
      <c r="DYQ24" s="3"/>
      <c r="DYR24" s="3"/>
      <c r="DYS24" s="3"/>
      <c r="DYT24" s="3"/>
      <c r="DYU24" s="3"/>
      <c r="DYV24" s="3"/>
      <c r="DYW24" s="3"/>
      <c r="DYX24" s="3"/>
      <c r="DYY24" s="3"/>
      <c r="DYZ24" s="3"/>
      <c r="DZA24" s="3"/>
      <c r="DZB24" s="3"/>
      <c r="DZC24" s="3"/>
      <c r="DZD24" s="3"/>
      <c r="DZE24" s="3"/>
      <c r="DZF24" s="3"/>
      <c r="DZG24" s="3"/>
      <c r="DZH24" s="3"/>
      <c r="DZI24" s="3"/>
      <c r="DZJ24" s="3"/>
      <c r="DZK24" s="3"/>
      <c r="DZL24" s="3"/>
      <c r="DZM24" s="3"/>
      <c r="DZN24" s="3"/>
      <c r="DZO24" s="3"/>
      <c r="DZP24" s="3"/>
      <c r="DZQ24" s="3"/>
      <c r="DZR24" s="3"/>
      <c r="DZS24" s="3"/>
      <c r="DZT24" s="3"/>
      <c r="DZU24" s="3"/>
      <c r="DZV24" s="3"/>
      <c r="DZW24" s="3"/>
      <c r="DZX24" s="3"/>
      <c r="DZY24" s="3"/>
      <c r="DZZ24" s="3"/>
      <c r="EAA24" s="3"/>
      <c r="EAB24" s="3"/>
      <c r="EAC24" s="3"/>
      <c r="EAD24" s="3"/>
      <c r="EAE24" s="3"/>
      <c r="EAF24" s="3"/>
      <c r="EAG24" s="3"/>
      <c r="EAH24" s="3"/>
      <c r="EAI24" s="3"/>
      <c r="EAJ24" s="3"/>
      <c r="EAK24" s="3"/>
      <c r="EAL24" s="3"/>
      <c r="EAM24" s="3"/>
      <c r="EAN24" s="3"/>
      <c r="EAO24" s="3"/>
      <c r="EAP24" s="3"/>
      <c r="EAQ24" s="3"/>
      <c r="EAR24" s="3"/>
      <c r="EAS24" s="3"/>
      <c r="EAT24" s="3"/>
      <c r="EAU24" s="3"/>
      <c r="EAV24" s="3"/>
      <c r="EAW24" s="3"/>
      <c r="EAX24" s="3"/>
      <c r="EAY24" s="3"/>
      <c r="EAZ24" s="3"/>
      <c r="EBA24" s="3"/>
      <c r="EBB24" s="3"/>
      <c r="EBC24" s="3"/>
      <c r="EBD24" s="3"/>
      <c r="EBE24" s="3"/>
      <c r="EBF24" s="3"/>
      <c r="EBG24" s="3"/>
      <c r="EBH24" s="3"/>
      <c r="EBI24" s="3"/>
      <c r="EBJ24" s="3"/>
      <c r="EBK24" s="3"/>
      <c r="EBL24" s="3"/>
      <c r="EBM24" s="3"/>
      <c r="EBN24" s="3"/>
      <c r="EBO24" s="3"/>
      <c r="EBP24" s="3"/>
      <c r="EBQ24" s="3"/>
      <c r="EBR24" s="3"/>
      <c r="EBS24" s="3"/>
      <c r="EBT24" s="3"/>
      <c r="EBU24" s="3"/>
      <c r="EBV24" s="3"/>
      <c r="EBW24" s="3"/>
      <c r="EBX24" s="3"/>
      <c r="EBY24" s="3"/>
      <c r="EBZ24" s="3"/>
      <c r="ECA24" s="3"/>
      <c r="ECB24" s="3"/>
      <c r="ECC24" s="3"/>
      <c r="ECD24" s="3"/>
      <c r="ECE24" s="3"/>
      <c r="ECF24" s="3"/>
      <c r="ECG24" s="3"/>
      <c r="ECH24" s="3"/>
      <c r="ECI24" s="3"/>
      <c r="ECJ24" s="3"/>
      <c r="ECK24" s="3"/>
      <c r="ECL24" s="3"/>
      <c r="ECM24" s="3"/>
      <c r="ECN24" s="3"/>
      <c r="ECO24" s="3"/>
      <c r="ECP24" s="3"/>
      <c r="ECQ24" s="3"/>
      <c r="ECR24" s="3"/>
      <c r="ECS24" s="3"/>
      <c r="ECT24" s="3"/>
      <c r="ECU24" s="3"/>
      <c r="ECV24" s="3"/>
      <c r="ECW24" s="3"/>
      <c r="ECX24" s="3"/>
      <c r="ECY24" s="3"/>
      <c r="ECZ24" s="3"/>
      <c r="EDA24" s="3"/>
      <c r="EDB24" s="3"/>
      <c r="EDC24" s="3"/>
      <c r="EDD24" s="3"/>
      <c r="EDE24" s="3"/>
      <c r="EDF24" s="3"/>
      <c r="EDG24" s="3"/>
      <c r="EDH24" s="3"/>
      <c r="EDI24" s="3"/>
      <c r="EDJ24" s="3"/>
      <c r="EDK24" s="3"/>
      <c r="EDL24" s="3"/>
      <c r="EDM24" s="3"/>
      <c r="EDN24" s="3"/>
      <c r="EDO24" s="3"/>
      <c r="EDP24" s="3"/>
      <c r="EDQ24" s="3"/>
      <c r="EDR24" s="3"/>
      <c r="EDS24" s="3"/>
      <c r="EDT24" s="3"/>
      <c r="EDU24" s="3"/>
      <c r="EDV24" s="3"/>
      <c r="EDW24" s="3"/>
      <c r="EDX24" s="3"/>
      <c r="EDY24" s="3"/>
      <c r="EDZ24" s="3"/>
      <c r="EEA24" s="3"/>
      <c r="EEB24" s="3"/>
      <c r="EEC24" s="3"/>
      <c r="EED24" s="3"/>
      <c r="EEE24" s="3"/>
      <c r="EEF24" s="3"/>
      <c r="EEG24" s="3"/>
      <c r="EEH24" s="3"/>
      <c r="EEI24" s="3"/>
      <c r="EEJ24" s="3"/>
      <c r="EEK24" s="3"/>
      <c r="EEL24" s="3"/>
      <c r="EEM24" s="3"/>
      <c r="EEN24" s="3"/>
      <c r="EEO24" s="3"/>
      <c r="EEP24" s="3"/>
      <c r="EEQ24" s="3"/>
      <c r="EER24" s="3"/>
      <c r="EES24" s="3"/>
      <c r="EET24" s="3"/>
      <c r="EEU24" s="3"/>
      <c r="EEV24" s="3"/>
      <c r="EEW24" s="3"/>
      <c r="EEX24" s="3"/>
      <c r="EEY24" s="3"/>
      <c r="EEZ24" s="3"/>
      <c r="EFA24" s="3"/>
      <c r="EFB24" s="3"/>
      <c r="EFC24" s="3"/>
      <c r="EFD24" s="3"/>
      <c r="EFE24" s="3"/>
      <c r="EFF24" s="3"/>
      <c r="EFG24" s="3"/>
      <c r="EFH24" s="3"/>
      <c r="EFI24" s="3"/>
      <c r="EFJ24" s="3"/>
      <c r="EFK24" s="3"/>
      <c r="EFL24" s="3"/>
      <c r="EFM24" s="3"/>
      <c r="EFN24" s="3"/>
      <c r="EFO24" s="3"/>
      <c r="EFP24" s="3"/>
      <c r="EFQ24" s="3"/>
      <c r="EFR24" s="3"/>
      <c r="EFS24" s="3"/>
      <c r="EFT24" s="3"/>
      <c r="EFU24" s="3"/>
      <c r="EFV24" s="3"/>
      <c r="EFW24" s="3"/>
      <c r="EFX24" s="3"/>
      <c r="EFY24" s="3"/>
      <c r="EFZ24" s="3"/>
      <c r="EGA24" s="3"/>
      <c r="EGB24" s="3"/>
      <c r="EGC24" s="3"/>
      <c r="EGD24" s="3"/>
      <c r="EGE24" s="3"/>
      <c r="EGF24" s="3"/>
      <c r="EGG24" s="3"/>
      <c r="EGH24" s="3"/>
      <c r="EGI24" s="3"/>
      <c r="EGJ24" s="3"/>
      <c r="EGK24" s="3"/>
      <c r="EGL24" s="3"/>
      <c r="EGM24" s="3"/>
      <c r="EGN24" s="3"/>
      <c r="EGO24" s="3"/>
      <c r="EGP24" s="3"/>
      <c r="EGQ24" s="3"/>
      <c r="EGR24" s="3"/>
      <c r="EGS24" s="3"/>
      <c r="EGT24" s="3"/>
      <c r="EGU24" s="3"/>
      <c r="EGV24" s="3"/>
      <c r="EGW24" s="3"/>
      <c r="EGX24" s="3"/>
      <c r="EGY24" s="3"/>
      <c r="EGZ24" s="3"/>
      <c r="EHA24" s="3"/>
      <c r="EHB24" s="3"/>
      <c r="EHC24" s="3"/>
      <c r="EHD24" s="3"/>
      <c r="EHE24" s="3"/>
      <c r="EHF24" s="3"/>
      <c r="EHG24" s="3"/>
      <c r="EHH24" s="3"/>
      <c r="EHI24" s="3"/>
      <c r="EHJ24" s="3"/>
      <c r="EHK24" s="3"/>
      <c r="EHL24" s="3"/>
      <c r="EHM24" s="3"/>
      <c r="EHN24" s="3"/>
      <c r="EHO24" s="3"/>
      <c r="EHP24" s="3"/>
      <c r="EHQ24" s="3"/>
      <c r="EHR24" s="3"/>
      <c r="EHS24" s="3"/>
      <c r="EHT24" s="3"/>
      <c r="EHU24" s="3"/>
      <c r="EHV24" s="3"/>
      <c r="EHW24" s="3"/>
      <c r="EHX24" s="3"/>
      <c r="EHY24" s="3"/>
      <c r="EHZ24" s="3"/>
      <c r="EIA24" s="3"/>
      <c r="EIB24" s="3"/>
      <c r="EIC24" s="3"/>
      <c r="EID24" s="3"/>
      <c r="EIE24" s="3"/>
      <c r="EIF24" s="3"/>
      <c r="EIG24" s="3"/>
      <c r="EIH24" s="3"/>
      <c r="EII24" s="3"/>
      <c r="EIJ24" s="3"/>
      <c r="EIK24" s="3"/>
      <c r="EIL24" s="3"/>
      <c r="EIM24" s="3"/>
      <c r="EIN24" s="3"/>
      <c r="EIO24" s="3"/>
      <c r="EIP24" s="3"/>
      <c r="EIQ24" s="3"/>
      <c r="EIR24" s="3"/>
      <c r="EIS24" s="3"/>
      <c r="EIT24" s="3"/>
      <c r="EIU24" s="3"/>
      <c r="EIV24" s="3"/>
      <c r="EIW24" s="3"/>
      <c r="EIX24" s="3"/>
      <c r="EIY24" s="3"/>
      <c r="EIZ24" s="3"/>
      <c r="EJA24" s="3"/>
      <c r="EJB24" s="3"/>
      <c r="EJC24" s="3"/>
      <c r="EJD24" s="3"/>
      <c r="EJE24" s="3"/>
      <c r="EJF24" s="3"/>
      <c r="EJG24" s="3"/>
      <c r="EJH24" s="3"/>
      <c r="EJI24" s="3"/>
      <c r="EJJ24" s="3"/>
      <c r="EJK24" s="3"/>
      <c r="EJL24" s="3"/>
      <c r="EJM24" s="3"/>
      <c r="EJN24" s="3"/>
      <c r="EJO24" s="3"/>
      <c r="EJP24" s="3"/>
      <c r="EJQ24" s="3"/>
      <c r="EJR24" s="3"/>
      <c r="EJS24" s="3"/>
      <c r="EJT24" s="3"/>
      <c r="EJU24" s="3"/>
      <c r="EJV24" s="3"/>
      <c r="EJW24" s="3"/>
      <c r="EJX24" s="3"/>
      <c r="EJY24" s="3"/>
      <c r="EJZ24" s="3"/>
      <c r="EKA24" s="3"/>
      <c r="EKB24" s="3"/>
      <c r="EKC24" s="3"/>
      <c r="EKD24" s="3"/>
      <c r="EKE24" s="3"/>
      <c r="EKF24" s="3"/>
      <c r="EKG24" s="3"/>
      <c r="EKH24" s="3"/>
      <c r="EKI24" s="3"/>
      <c r="EKJ24" s="3"/>
      <c r="EKK24" s="3"/>
      <c r="EKL24" s="3"/>
      <c r="EKM24" s="3"/>
      <c r="EKN24" s="3"/>
      <c r="EKO24" s="3"/>
      <c r="EKP24" s="3"/>
      <c r="EKQ24" s="3"/>
      <c r="EKR24" s="3"/>
      <c r="EKS24" s="3"/>
      <c r="EKT24" s="3"/>
      <c r="EKU24" s="3"/>
      <c r="EKV24" s="3"/>
      <c r="EKW24" s="3"/>
      <c r="EKX24" s="3"/>
      <c r="EKY24" s="3"/>
      <c r="EKZ24" s="3"/>
      <c r="ELA24" s="3"/>
      <c r="ELB24" s="3"/>
      <c r="ELC24" s="3"/>
      <c r="ELD24" s="3"/>
      <c r="ELE24" s="3"/>
      <c r="ELF24" s="3"/>
      <c r="ELG24" s="3"/>
      <c r="ELH24" s="3"/>
      <c r="ELI24" s="3"/>
      <c r="ELJ24" s="3"/>
      <c r="ELK24" s="3"/>
      <c r="ELL24" s="3"/>
      <c r="ELM24" s="3"/>
      <c r="ELN24" s="3"/>
      <c r="ELO24" s="3"/>
      <c r="ELP24" s="3"/>
      <c r="ELQ24" s="3"/>
      <c r="ELR24" s="3"/>
      <c r="ELS24" s="3"/>
      <c r="ELT24" s="3"/>
      <c r="ELU24" s="3"/>
      <c r="ELV24" s="3"/>
      <c r="ELW24" s="3"/>
      <c r="ELX24" s="3"/>
      <c r="ELY24" s="3"/>
      <c r="ELZ24" s="3"/>
      <c r="EMA24" s="3"/>
      <c r="EMB24" s="3"/>
      <c r="EMC24" s="3"/>
      <c r="EMD24" s="3"/>
      <c r="EME24" s="3"/>
      <c r="EMF24" s="3"/>
      <c r="EMG24" s="3"/>
      <c r="EMH24" s="3"/>
      <c r="EMI24" s="3"/>
      <c r="EMJ24" s="3"/>
      <c r="EMK24" s="3"/>
      <c r="EML24" s="3"/>
      <c r="EMM24" s="3"/>
      <c r="EMN24" s="3"/>
      <c r="EMO24" s="3"/>
      <c r="EMP24" s="3"/>
      <c r="EMQ24" s="3"/>
      <c r="EMR24" s="3"/>
      <c r="EMS24" s="3"/>
      <c r="EMT24" s="3"/>
      <c r="EMU24" s="3"/>
      <c r="EMV24" s="3"/>
      <c r="EMW24" s="3"/>
      <c r="EMX24" s="3"/>
      <c r="EMY24" s="3"/>
      <c r="EMZ24" s="3"/>
      <c r="ENA24" s="3"/>
      <c r="ENB24" s="3"/>
      <c r="ENC24" s="3"/>
      <c r="END24" s="3"/>
      <c r="ENE24" s="3"/>
      <c r="ENF24" s="3"/>
      <c r="ENG24" s="3"/>
      <c r="ENH24" s="3"/>
      <c r="ENI24" s="3"/>
      <c r="ENJ24" s="3"/>
      <c r="ENK24" s="3"/>
      <c r="ENL24" s="3"/>
      <c r="ENM24" s="3"/>
      <c r="ENN24" s="3"/>
      <c r="ENO24" s="3"/>
      <c r="ENP24" s="3"/>
      <c r="ENQ24" s="3"/>
      <c r="ENR24" s="3"/>
      <c r="ENS24" s="3"/>
      <c r="ENT24" s="3"/>
      <c r="ENU24" s="3"/>
      <c r="ENV24" s="3"/>
      <c r="ENW24" s="3"/>
      <c r="ENX24" s="3"/>
      <c r="ENY24" s="3"/>
      <c r="ENZ24" s="3"/>
      <c r="EOA24" s="3"/>
      <c r="EOB24" s="3"/>
      <c r="EOC24" s="3"/>
      <c r="EOD24" s="3"/>
      <c r="EOE24" s="3"/>
      <c r="EOF24" s="3"/>
      <c r="EOG24" s="3"/>
      <c r="EOH24" s="3"/>
      <c r="EOI24" s="3"/>
      <c r="EOJ24" s="3"/>
      <c r="EOK24" s="3"/>
      <c r="EOL24" s="3"/>
      <c r="EOM24" s="3"/>
      <c r="EON24" s="3"/>
      <c r="EOO24" s="3"/>
      <c r="EOP24" s="3"/>
      <c r="EOQ24" s="3"/>
      <c r="EOR24" s="3"/>
      <c r="EOS24" s="3"/>
      <c r="EOT24" s="3"/>
      <c r="EOU24" s="3"/>
      <c r="EOV24" s="3"/>
      <c r="EOW24" s="3"/>
      <c r="EOX24" s="3"/>
      <c r="EOY24" s="3"/>
      <c r="EOZ24" s="3"/>
      <c r="EPA24" s="3"/>
      <c r="EPB24" s="3"/>
      <c r="EPC24" s="3"/>
      <c r="EPD24" s="3"/>
      <c r="EPE24" s="3"/>
      <c r="EPF24" s="3"/>
      <c r="EPG24" s="3"/>
      <c r="EPH24" s="3"/>
      <c r="EPI24" s="3"/>
      <c r="EPJ24" s="3"/>
      <c r="EPK24" s="3"/>
      <c r="EPL24" s="3"/>
      <c r="EPM24" s="3"/>
      <c r="EPN24" s="3"/>
      <c r="EPO24" s="3"/>
      <c r="EPP24" s="3"/>
      <c r="EPQ24" s="3"/>
      <c r="EPR24" s="3"/>
      <c r="EPS24" s="3"/>
      <c r="EPT24" s="3"/>
      <c r="EPU24" s="3"/>
      <c r="EPV24" s="3"/>
      <c r="EPW24" s="3"/>
      <c r="EPX24" s="3"/>
      <c r="EPY24" s="3"/>
      <c r="EPZ24" s="3"/>
      <c r="EQA24" s="3"/>
      <c r="EQB24" s="3"/>
      <c r="EQC24" s="3"/>
      <c r="EQD24" s="3"/>
      <c r="EQE24" s="3"/>
      <c r="EQF24" s="3"/>
      <c r="EQG24" s="3"/>
      <c r="EQH24" s="3"/>
      <c r="EQI24" s="3"/>
      <c r="EQJ24" s="3"/>
      <c r="EQK24" s="3"/>
      <c r="EQL24" s="3"/>
      <c r="EQM24" s="3"/>
      <c r="EQN24" s="3"/>
      <c r="EQO24" s="3"/>
      <c r="EQP24" s="3"/>
      <c r="EQQ24" s="3"/>
      <c r="EQR24" s="3"/>
      <c r="EQS24" s="3"/>
      <c r="EQT24" s="3"/>
      <c r="EQU24" s="3"/>
      <c r="EQV24" s="3"/>
      <c r="EQW24" s="3"/>
      <c r="EQX24" s="3"/>
      <c r="EQY24" s="3"/>
      <c r="EQZ24" s="3"/>
      <c r="ERA24" s="3"/>
      <c r="ERB24" s="3"/>
      <c r="ERC24" s="3"/>
      <c r="ERD24" s="3"/>
      <c r="ERE24" s="3"/>
      <c r="ERF24" s="3"/>
      <c r="ERG24" s="3"/>
      <c r="ERH24" s="3"/>
      <c r="ERI24" s="3"/>
      <c r="ERJ24" s="3"/>
      <c r="ERK24" s="3"/>
      <c r="ERL24" s="3"/>
      <c r="ERM24" s="3"/>
      <c r="ERN24" s="3"/>
      <c r="ERO24" s="3"/>
      <c r="ERP24" s="3"/>
      <c r="ERQ24" s="3"/>
      <c r="ERR24" s="3"/>
      <c r="ERS24" s="3"/>
      <c r="ERT24" s="3"/>
      <c r="ERU24" s="3"/>
      <c r="ERV24" s="3"/>
      <c r="ERW24" s="3"/>
      <c r="ERX24" s="3"/>
      <c r="ERY24" s="3"/>
      <c r="ERZ24" s="3"/>
      <c r="ESA24" s="3"/>
      <c r="ESB24" s="3"/>
      <c r="ESC24" s="3"/>
      <c r="ESD24" s="3"/>
      <c r="ESE24" s="3"/>
      <c r="ESF24" s="3"/>
      <c r="ESG24" s="3"/>
      <c r="ESH24" s="3"/>
      <c r="ESI24" s="3"/>
      <c r="ESJ24" s="3"/>
      <c r="ESK24" s="3"/>
      <c r="ESL24" s="3"/>
      <c r="ESM24" s="3"/>
      <c r="ESN24" s="3"/>
      <c r="ESO24" s="3"/>
      <c r="ESP24" s="3"/>
      <c r="ESQ24" s="3"/>
      <c r="ESR24" s="3"/>
      <c r="ESS24" s="3"/>
      <c r="EST24" s="3"/>
      <c r="ESU24" s="3"/>
      <c r="ESV24" s="3"/>
      <c r="ESW24" s="3"/>
      <c r="ESX24" s="3"/>
      <c r="ESY24" s="3"/>
      <c r="ESZ24" s="3"/>
      <c r="ETA24" s="3"/>
      <c r="ETB24" s="3"/>
      <c r="ETC24" s="3"/>
      <c r="ETD24" s="3"/>
      <c r="ETE24" s="3"/>
      <c r="ETF24" s="3"/>
      <c r="ETG24" s="3"/>
      <c r="ETH24" s="3"/>
      <c r="ETI24" s="3"/>
      <c r="ETJ24" s="3"/>
      <c r="ETK24" s="3"/>
      <c r="ETL24" s="3"/>
      <c r="ETM24" s="3"/>
      <c r="ETN24" s="3"/>
      <c r="ETO24" s="3"/>
      <c r="ETP24" s="3"/>
      <c r="ETQ24" s="3"/>
      <c r="ETR24" s="3"/>
      <c r="ETS24" s="3"/>
      <c r="ETT24" s="3"/>
      <c r="ETU24" s="3"/>
      <c r="ETV24" s="3"/>
      <c r="ETW24" s="3"/>
      <c r="ETX24" s="3"/>
      <c r="ETY24" s="3"/>
      <c r="ETZ24" s="3"/>
      <c r="EUA24" s="3"/>
      <c r="EUB24" s="3"/>
      <c r="EUC24" s="3"/>
      <c r="EUD24" s="3"/>
      <c r="EUE24" s="3"/>
      <c r="EUF24" s="3"/>
      <c r="EUG24" s="3"/>
      <c r="EUH24" s="3"/>
      <c r="EUI24" s="3"/>
      <c r="EUJ24" s="3"/>
      <c r="EUK24" s="3"/>
      <c r="EUL24" s="3"/>
      <c r="EUM24" s="3"/>
      <c r="EUN24" s="3"/>
      <c r="EUO24" s="3"/>
      <c r="EUP24" s="3"/>
      <c r="EUQ24" s="3"/>
      <c r="EUR24" s="3"/>
      <c r="EUS24" s="3"/>
      <c r="EUT24" s="3"/>
      <c r="EUU24" s="3"/>
      <c r="EUV24" s="3"/>
      <c r="EUW24" s="3"/>
      <c r="EUX24" s="3"/>
      <c r="EUY24" s="3"/>
      <c r="EUZ24" s="3"/>
      <c r="EVA24" s="3"/>
      <c r="EVB24" s="3"/>
      <c r="EVC24" s="3"/>
      <c r="EVD24" s="3"/>
      <c r="EVE24" s="3"/>
      <c r="EVF24" s="3"/>
      <c r="EVG24" s="3"/>
      <c r="EVH24" s="3"/>
      <c r="EVI24" s="3"/>
      <c r="EVJ24" s="3"/>
      <c r="EVK24" s="3"/>
      <c r="EVL24" s="3"/>
      <c r="EVM24" s="3"/>
      <c r="EVN24" s="3"/>
      <c r="EVO24" s="3"/>
      <c r="EVP24" s="3"/>
      <c r="EVQ24" s="3"/>
      <c r="EVR24" s="3"/>
      <c r="EVS24" s="3"/>
      <c r="EVT24" s="3"/>
      <c r="EVU24" s="3"/>
      <c r="EVV24" s="3"/>
      <c r="EVW24" s="3"/>
      <c r="EVX24" s="3"/>
      <c r="EVY24" s="3"/>
      <c r="EVZ24" s="3"/>
      <c r="EWA24" s="3"/>
      <c r="EWB24" s="3"/>
      <c r="EWC24" s="3"/>
      <c r="EWD24" s="3"/>
      <c r="EWE24" s="3"/>
      <c r="EWF24" s="3"/>
      <c r="EWG24" s="3"/>
      <c r="EWH24" s="3"/>
      <c r="EWI24" s="3"/>
      <c r="EWJ24" s="3"/>
      <c r="EWK24" s="3"/>
      <c r="EWL24" s="3"/>
      <c r="EWM24" s="3"/>
      <c r="EWN24" s="3"/>
      <c r="EWO24" s="3"/>
      <c r="EWP24" s="3"/>
      <c r="EWQ24" s="3"/>
      <c r="EWR24" s="3"/>
      <c r="EWS24" s="3"/>
      <c r="EWT24" s="3"/>
      <c r="EWU24" s="3"/>
      <c r="EWV24" s="3"/>
      <c r="EWW24" s="3"/>
      <c r="EWX24" s="3"/>
      <c r="EWY24" s="3"/>
      <c r="EWZ24" s="3"/>
      <c r="EXA24" s="3"/>
      <c r="EXB24" s="3"/>
      <c r="EXC24" s="3"/>
      <c r="EXD24" s="3"/>
      <c r="EXE24" s="3"/>
      <c r="EXF24" s="3"/>
      <c r="EXG24" s="3"/>
      <c r="EXH24" s="3"/>
      <c r="EXI24" s="3"/>
      <c r="EXJ24" s="3"/>
      <c r="EXK24" s="3"/>
      <c r="EXL24" s="3"/>
      <c r="EXM24" s="3"/>
      <c r="EXN24" s="3"/>
      <c r="EXO24" s="3"/>
      <c r="EXP24" s="3"/>
      <c r="EXQ24" s="3"/>
      <c r="EXR24" s="3"/>
      <c r="EXS24" s="3"/>
      <c r="EXT24" s="3"/>
      <c r="EXU24" s="3"/>
      <c r="EXV24" s="3"/>
      <c r="EXW24" s="3"/>
      <c r="EXX24" s="3"/>
      <c r="EXY24" s="3"/>
      <c r="EXZ24" s="3"/>
      <c r="EYA24" s="3"/>
      <c r="EYB24" s="3"/>
      <c r="EYC24" s="3"/>
      <c r="EYD24" s="3"/>
      <c r="EYE24" s="3"/>
      <c r="EYF24" s="3"/>
      <c r="EYG24" s="3"/>
      <c r="EYH24" s="3"/>
      <c r="EYI24" s="3"/>
      <c r="EYJ24" s="3"/>
      <c r="EYK24" s="3"/>
      <c r="EYL24" s="3"/>
      <c r="EYM24" s="3"/>
      <c r="EYN24" s="3"/>
      <c r="EYO24" s="3"/>
      <c r="EYP24" s="3"/>
      <c r="EYQ24" s="3"/>
      <c r="EYR24" s="3"/>
      <c r="EYS24" s="3"/>
      <c r="EYT24" s="3"/>
      <c r="EYU24" s="3"/>
      <c r="EYV24" s="3"/>
      <c r="EYW24" s="3"/>
      <c r="EYX24" s="3"/>
      <c r="EYY24" s="3"/>
      <c r="EYZ24" s="3"/>
      <c r="EZA24" s="3"/>
      <c r="EZB24" s="3"/>
      <c r="EZC24" s="3"/>
      <c r="EZD24" s="3"/>
      <c r="EZE24" s="3"/>
      <c r="EZF24" s="3"/>
      <c r="EZG24" s="3"/>
      <c r="EZH24" s="3"/>
      <c r="EZI24" s="3"/>
      <c r="EZJ24" s="3"/>
      <c r="EZK24" s="3"/>
      <c r="EZL24" s="3"/>
      <c r="EZM24" s="3"/>
      <c r="EZN24" s="3"/>
      <c r="EZO24" s="3"/>
      <c r="EZP24" s="3"/>
      <c r="EZQ24" s="3"/>
      <c r="EZR24" s="3"/>
      <c r="EZS24" s="3"/>
      <c r="EZT24" s="3"/>
      <c r="EZU24" s="3"/>
      <c r="EZV24" s="3"/>
      <c r="EZW24" s="3"/>
      <c r="EZX24" s="3"/>
      <c r="EZY24" s="3"/>
      <c r="EZZ24" s="3"/>
      <c r="FAA24" s="3"/>
      <c r="FAB24" s="3"/>
      <c r="FAC24" s="3"/>
      <c r="FAD24" s="3"/>
      <c r="FAE24" s="3"/>
      <c r="FAF24" s="3"/>
      <c r="FAG24" s="3"/>
      <c r="FAH24" s="3"/>
      <c r="FAI24" s="3"/>
      <c r="FAJ24" s="3"/>
      <c r="FAK24" s="3"/>
      <c r="FAL24" s="3"/>
      <c r="FAM24" s="3"/>
      <c r="FAN24" s="3"/>
      <c r="FAO24" s="3"/>
      <c r="FAP24" s="3"/>
      <c r="FAQ24" s="3"/>
      <c r="FAR24" s="3"/>
      <c r="FAS24" s="3"/>
      <c r="FAT24" s="3"/>
      <c r="FAU24" s="3"/>
      <c r="FAV24" s="3"/>
      <c r="FAW24" s="3"/>
      <c r="FAX24" s="3"/>
      <c r="FAY24" s="3"/>
      <c r="FAZ24" s="3"/>
      <c r="FBA24" s="3"/>
      <c r="FBB24" s="3"/>
      <c r="FBC24" s="3"/>
      <c r="FBD24" s="3"/>
      <c r="FBE24" s="3"/>
      <c r="FBF24" s="3"/>
      <c r="FBG24" s="3"/>
      <c r="FBH24" s="3"/>
      <c r="FBI24" s="3"/>
      <c r="FBJ24" s="3"/>
      <c r="FBK24" s="3"/>
      <c r="FBL24" s="3"/>
      <c r="FBM24" s="3"/>
      <c r="FBN24" s="3"/>
      <c r="FBO24" s="3"/>
      <c r="FBP24" s="3"/>
      <c r="FBQ24" s="3"/>
      <c r="FBR24" s="3"/>
      <c r="FBS24" s="3"/>
      <c r="FBT24" s="3"/>
      <c r="FBU24" s="3"/>
      <c r="FBV24" s="3"/>
      <c r="FBW24" s="3"/>
      <c r="FBX24" s="3"/>
      <c r="FBY24" s="3"/>
      <c r="FBZ24" s="3"/>
      <c r="FCA24" s="3"/>
      <c r="FCB24" s="3"/>
      <c r="FCC24" s="3"/>
      <c r="FCD24" s="3"/>
      <c r="FCE24" s="3"/>
      <c r="FCF24" s="3"/>
      <c r="FCG24" s="3"/>
      <c r="FCH24" s="3"/>
      <c r="FCI24" s="3"/>
      <c r="FCJ24" s="3"/>
      <c r="FCK24" s="3"/>
      <c r="FCL24" s="3"/>
      <c r="FCM24" s="3"/>
      <c r="FCN24" s="3"/>
      <c r="FCO24" s="3"/>
      <c r="FCP24" s="3"/>
      <c r="FCQ24" s="3"/>
      <c r="FCR24" s="3"/>
      <c r="FCS24" s="3"/>
      <c r="FCT24" s="3"/>
      <c r="FCU24" s="3"/>
      <c r="FCV24" s="3"/>
      <c r="FCW24" s="3"/>
      <c r="FCX24" s="3"/>
      <c r="FCY24" s="3"/>
      <c r="FCZ24" s="3"/>
      <c r="FDA24" s="3"/>
      <c r="FDB24" s="3"/>
      <c r="FDC24" s="3"/>
      <c r="FDD24" s="3"/>
      <c r="FDE24" s="3"/>
      <c r="FDF24" s="3"/>
      <c r="FDG24" s="3"/>
      <c r="FDH24" s="3"/>
      <c r="FDI24" s="3"/>
      <c r="FDJ24" s="3"/>
      <c r="FDK24" s="3"/>
      <c r="FDL24" s="3"/>
      <c r="FDM24" s="3"/>
      <c r="FDN24" s="3"/>
      <c r="FDO24" s="3"/>
      <c r="FDP24" s="3"/>
      <c r="FDQ24" s="3"/>
      <c r="FDR24" s="3"/>
      <c r="FDS24" s="3"/>
      <c r="FDT24" s="3"/>
      <c r="FDU24" s="3"/>
      <c r="FDV24" s="3"/>
      <c r="FDW24" s="3"/>
      <c r="FDX24" s="3"/>
      <c r="FDY24" s="3"/>
      <c r="FDZ24" s="3"/>
      <c r="FEA24" s="3"/>
      <c r="FEB24" s="3"/>
      <c r="FEC24" s="3"/>
      <c r="FED24" s="3"/>
      <c r="FEE24" s="3"/>
      <c r="FEF24" s="3"/>
      <c r="FEG24" s="3"/>
      <c r="FEH24" s="3"/>
      <c r="FEI24" s="3"/>
      <c r="FEJ24" s="3"/>
      <c r="FEK24" s="3"/>
      <c r="FEL24" s="3"/>
      <c r="FEM24" s="3"/>
      <c r="FEN24" s="3"/>
      <c r="FEO24" s="3"/>
      <c r="FEP24" s="3"/>
      <c r="FEQ24" s="3"/>
      <c r="FER24" s="3"/>
      <c r="FES24" s="3"/>
      <c r="FET24" s="3"/>
      <c r="FEU24" s="3"/>
      <c r="FEV24" s="3"/>
      <c r="FEW24" s="3"/>
      <c r="FEX24" s="3"/>
      <c r="FEY24" s="3"/>
      <c r="FEZ24" s="3"/>
      <c r="FFA24" s="3"/>
      <c r="FFB24" s="3"/>
      <c r="FFC24" s="3"/>
      <c r="FFD24" s="3"/>
      <c r="FFE24" s="3"/>
      <c r="FFF24" s="3"/>
      <c r="FFG24" s="3"/>
      <c r="FFH24" s="3"/>
      <c r="FFI24" s="3"/>
      <c r="FFJ24" s="3"/>
      <c r="FFK24" s="3"/>
      <c r="FFL24" s="3"/>
      <c r="FFM24" s="3"/>
      <c r="FFN24" s="3"/>
      <c r="FFO24" s="3"/>
      <c r="FFP24" s="3"/>
      <c r="FFQ24" s="3"/>
      <c r="FFR24" s="3"/>
      <c r="FFS24" s="3"/>
      <c r="FFT24" s="3"/>
      <c r="FFU24" s="3"/>
      <c r="FFV24" s="3"/>
      <c r="FFW24" s="3"/>
      <c r="FFX24" s="3"/>
      <c r="FFY24" s="3"/>
      <c r="FFZ24" s="3"/>
      <c r="FGA24" s="3"/>
      <c r="FGB24" s="3"/>
      <c r="FGC24" s="3"/>
      <c r="FGD24" s="3"/>
      <c r="FGE24" s="3"/>
      <c r="FGF24" s="3"/>
      <c r="FGG24" s="3"/>
      <c r="FGH24" s="3"/>
      <c r="FGI24" s="3"/>
      <c r="FGJ24" s="3"/>
      <c r="FGK24" s="3"/>
      <c r="FGL24" s="3"/>
      <c r="FGM24" s="3"/>
      <c r="FGN24" s="3"/>
      <c r="FGO24" s="3"/>
      <c r="FGP24" s="3"/>
      <c r="FGQ24" s="3"/>
      <c r="FGR24" s="3"/>
      <c r="FGS24" s="3"/>
      <c r="FGT24" s="3"/>
      <c r="FGU24" s="3"/>
      <c r="FGV24" s="3"/>
      <c r="FGW24" s="3"/>
      <c r="FGX24" s="3"/>
      <c r="FGY24" s="3"/>
      <c r="FGZ24" s="3"/>
      <c r="FHA24" s="3"/>
      <c r="FHB24" s="3"/>
      <c r="FHC24" s="3"/>
      <c r="FHD24" s="3"/>
      <c r="FHE24" s="3"/>
      <c r="FHF24" s="3"/>
      <c r="FHG24" s="3"/>
      <c r="FHH24" s="3"/>
      <c r="FHI24" s="3"/>
      <c r="FHJ24" s="3"/>
      <c r="FHK24" s="3"/>
      <c r="FHL24" s="3"/>
      <c r="FHM24" s="3"/>
      <c r="FHN24" s="3"/>
      <c r="FHO24" s="3"/>
      <c r="FHP24" s="3"/>
      <c r="FHQ24" s="3"/>
      <c r="FHR24" s="3"/>
      <c r="FHS24" s="3"/>
      <c r="FHT24" s="3"/>
      <c r="FHU24" s="3"/>
      <c r="FHV24" s="3"/>
      <c r="FHW24" s="3"/>
      <c r="FHX24" s="3"/>
      <c r="FHY24" s="3"/>
      <c r="FHZ24" s="3"/>
      <c r="FIA24" s="3"/>
      <c r="FIB24" s="3"/>
      <c r="FIC24" s="3"/>
      <c r="FID24" s="3"/>
      <c r="FIE24" s="3"/>
      <c r="FIF24" s="3"/>
      <c r="FIG24" s="3"/>
      <c r="FIH24" s="3"/>
      <c r="FII24" s="3"/>
      <c r="FIJ24" s="3"/>
      <c r="FIK24" s="3"/>
      <c r="FIL24" s="3"/>
      <c r="FIM24" s="3"/>
      <c r="FIN24" s="3"/>
      <c r="FIO24" s="3"/>
      <c r="FIP24" s="3"/>
      <c r="FIQ24" s="3"/>
      <c r="FIR24" s="3"/>
      <c r="FIS24" s="3"/>
      <c r="FIT24" s="3"/>
      <c r="FIU24" s="3"/>
      <c r="FIV24" s="3"/>
      <c r="FIW24" s="3"/>
      <c r="FIX24" s="3"/>
      <c r="FIY24" s="3"/>
      <c r="FIZ24" s="3"/>
      <c r="FJA24" s="3"/>
      <c r="FJB24" s="3"/>
      <c r="FJC24" s="3"/>
      <c r="FJD24" s="3"/>
      <c r="FJE24" s="3"/>
      <c r="FJF24" s="3"/>
      <c r="FJG24" s="3"/>
      <c r="FJH24" s="3"/>
      <c r="FJI24" s="3"/>
      <c r="FJJ24" s="3"/>
      <c r="FJK24" s="3"/>
      <c r="FJL24" s="3"/>
      <c r="FJM24" s="3"/>
      <c r="FJN24" s="3"/>
      <c r="FJO24" s="3"/>
      <c r="FJP24" s="3"/>
      <c r="FJQ24" s="3"/>
      <c r="FJR24" s="3"/>
      <c r="FJS24" s="3"/>
      <c r="FJT24" s="3"/>
      <c r="FJU24" s="3"/>
      <c r="FJV24" s="3"/>
      <c r="FJW24" s="3"/>
      <c r="FJX24" s="3"/>
      <c r="FJY24" s="3"/>
      <c r="FJZ24" s="3"/>
      <c r="FKA24" s="3"/>
      <c r="FKB24" s="3"/>
      <c r="FKC24" s="3"/>
      <c r="FKD24" s="3"/>
      <c r="FKE24" s="3"/>
      <c r="FKF24" s="3"/>
      <c r="FKG24" s="3"/>
      <c r="FKH24" s="3"/>
      <c r="FKI24" s="3"/>
      <c r="FKJ24" s="3"/>
      <c r="FKK24" s="3"/>
      <c r="FKL24" s="3"/>
      <c r="FKM24" s="3"/>
      <c r="FKN24" s="3"/>
      <c r="FKO24" s="3"/>
      <c r="FKP24" s="3"/>
      <c r="FKQ24" s="3"/>
      <c r="FKR24" s="3"/>
      <c r="FKS24" s="3"/>
      <c r="FKT24" s="3"/>
      <c r="FKU24" s="3"/>
      <c r="FKV24" s="3"/>
      <c r="FKW24" s="3"/>
      <c r="FKX24" s="3"/>
      <c r="FKY24" s="3"/>
      <c r="FKZ24" s="3"/>
      <c r="FLA24" s="3"/>
      <c r="FLB24" s="3"/>
      <c r="FLC24" s="3"/>
      <c r="FLD24" s="3"/>
      <c r="FLE24" s="3"/>
      <c r="FLF24" s="3"/>
      <c r="FLG24" s="3"/>
      <c r="FLH24" s="3"/>
      <c r="FLI24" s="3"/>
      <c r="FLJ24" s="3"/>
      <c r="FLK24" s="3"/>
      <c r="FLL24" s="3"/>
      <c r="FLM24" s="3"/>
      <c r="FLN24" s="3"/>
      <c r="FLO24" s="3"/>
      <c r="FLP24" s="3"/>
      <c r="FLQ24" s="3"/>
      <c r="FLR24" s="3"/>
      <c r="FLS24" s="3"/>
      <c r="FLT24" s="3"/>
      <c r="FLU24" s="3"/>
      <c r="FLV24" s="3"/>
      <c r="FLW24" s="3"/>
      <c r="FLX24" s="3"/>
      <c r="FLY24" s="3"/>
      <c r="FLZ24" s="3"/>
      <c r="FMA24" s="3"/>
      <c r="FMB24" s="3"/>
      <c r="FMC24" s="3"/>
      <c r="FMD24" s="3"/>
      <c r="FME24" s="3"/>
      <c r="FMF24" s="3"/>
      <c r="FMG24" s="3"/>
      <c r="FMH24" s="3"/>
      <c r="FMI24" s="3"/>
      <c r="FMJ24" s="3"/>
      <c r="FMK24" s="3"/>
      <c r="FML24" s="3"/>
      <c r="FMM24" s="3"/>
      <c r="FMN24" s="3"/>
      <c r="FMO24" s="3"/>
      <c r="FMP24" s="3"/>
      <c r="FMQ24" s="3"/>
      <c r="FMR24" s="3"/>
      <c r="FMS24" s="3"/>
      <c r="FMT24" s="3"/>
      <c r="FMU24" s="3"/>
      <c r="FMV24" s="3"/>
      <c r="FMW24" s="3"/>
      <c r="FMX24" s="3"/>
      <c r="FMY24" s="3"/>
      <c r="FMZ24" s="3"/>
      <c r="FNA24" s="3"/>
      <c r="FNB24" s="3"/>
      <c r="FNC24" s="3"/>
      <c r="FND24" s="3"/>
      <c r="FNE24" s="3"/>
      <c r="FNF24" s="3"/>
      <c r="FNG24" s="3"/>
      <c r="FNH24" s="3"/>
      <c r="FNI24" s="3"/>
      <c r="FNJ24" s="3"/>
      <c r="FNK24" s="3"/>
      <c r="FNL24" s="3"/>
      <c r="FNM24" s="3"/>
      <c r="FNN24" s="3"/>
      <c r="FNO24" s="3"/>
      <c r="FNP24" s="3"/>
      <c r="FNQ24" s="3"/>
      <c r="FNR24" s="3"/>
      <c r="FNS24" s="3"/>
      <c r="FNT24" s="3"/>
      <c r="FNU24" s="3"/>
      <c r="FNV24" s="3"/>
      <c r="FNW24" s="3"/>
      <c r="FNX24" s="3"/>
      <c r="FNY24" s="3"/>
      <c r="FNZ24" s="3"/>
      <c r="FOA24" s="3"/>
      <c r="FOB24" s="3"/>
      <c r="FOC24" s="3"/>
      <c r="FOD24" s="3"/>
      <c r="FOE24" s="3"/>
      <c r="FOF24" s="3"/>
      <c r="FOG24" s="3"/>
      <c r="FOH24" s="3"/>
      <c r="FOI24" s="3"/>
      <c r="FOJ24" s="3"/>
      <c r="FOK24" s="3"/>
      <c r="FOL24" s="3"/>
      <c r="FOM24" s="3"/>
      <c r="FON24" s="3"/>
      <c r="FOO24" s="3"/>
      <c r="FOP24" s="3"/>
      <c r="FOQ24" s="3"/>
      <c r="FOR24" s="3"/>
      <c r="FOS24" s="3"/>
      <c r="FOT24" s="3"/>
      <c r="FOU24" s="3"/>
      <c r="FOV24" s="3"/>
      <c r="FOW24" s="3"/>
      <c r="FOX24" s="3"/>
      <c r="FOY24" s="3"/>
      <c r="FOZ24" s="3"/>
      <c r="FPA24" s="3"/>
      <c r="FPB24" s="3"/>
      <c r="FPC24" s="3"/>
      <c r="FPD24" s="3"/>
      <c r="FPE24" s="3"/>
      <c r="FPF24" s="3"/>
      <c r="FPG24" s="3"/>
      <c r="FPH24" s="3"/>
      <c r="FPI24" s="3"/>
      <c r="FPJ24" s="3"/>
      <c r="FPK24" s="3"/>
      <c r="FPL24" s="3"/>
      <c r="FPM24" s="3"/>
      <c r="FPN24" s="3"/>
      <c r="FPO24" s="3"/>
      <c r="FPP24" s="3"/>
      <c r="FPQ24" s="3"/>
      <c r="FPR24" s="3"/>
      <c r="FPS24" s="3"/>
      <c r="FPT24" s="3"/>
      <c r="FPU24" s="3"/>
      <c r="FPV24" s="3"/>
      <c r="FPW24" s="3"/>
      <c r="FPX24" s="3"/>
      <c r="FPY24" s="3"/>
      <c r="FPZ24" s="3"/>
      <c r="FQA24" s="3"/>
      <c r="FQB24" s="3"/>
      <c r="FQC24" s="3"/>
      <c r="FQD24" s="3"/>
      <c r="FQE24" s="3"/>
      <c r="FQF24" s="3"/>
      <c r="FQG24" s="3"/>
      <c r="FQH24" s="3"/>
      <c r="FQI24" s="3"/>
      <c r="FQJ24" s="3"/>
      <c r="FQK24" s="3"/>
      <c r="FQL24" s="3"/>
      <c r="FQM24" s="3"/>
      <c r="FQN24" s="3"/>
      <c r="FQO24" s="3"/>
      <c r="FQP24" s="3"/>
      <c r="FQQ24" s="3"/>
      <c r="FQR24" s="3"/>
      <c r="FQS24" s="3"/>
      <c r="FQT24" s="3"/>
      <c r="FQU24" s="3"/>
      <c r="FQV24" s="3"/>
      <c r="FQW24" s="3"/>
      <c r="FQX24" s="3"/>
      <c r="FQY24" s="3"/>
      <c r="FQZ24" s="3"/>
      <c r="FRA24" s="3"/>
      <c r="FRB24" s="3"/>
      <c r="FRC24" s="3"/>
      <c r="FRD24" s="3"/>
      <c r="FRE24" s="3"/>
      <c r="FRF24" s="3"/>
      <c r="FRG24" s="3"/>
      <c r="FRH24" s="3"/>
      <c r="FRI24" s="3"/>
      <c r="FRJ24" s="3"/>
      <c r="FRK24" s="3"/>
      <c r="FRL24" s="3"/>
      <c r="FRM24" s="3"/>
      <c r="FRN24" s="3"/>
      <c r="FRO24" s="3"/>
      <c r="FRP24" s="3"/>
      <c r="FRQ24" s="3"/>
      <c r="FRR24" s="3"/>
      <c r="FRS24" s="3"/>
      <c r="FRT24" s="3"/>
      <c r="FRU24" s="3"/>
      <c r="FRV24" s="3"/>
      <c r="FRW24" s="3"/>
      <c r="FRX24" s="3"/>
      <c r="FRY24" s="3"/>
      <c r="FRZ24" s="3"/>
      <c r="FSA24" s="3"/>
      <c r="FSB24" s="3"/>
      <c r="FSC24" s="3"/>
      <c r="FSD24" s="3"/>
      <c r="FSE24" s="3"/>
      <c r="FSF24" s="3"/>
      <c r="FSG24" s="3"/>
      <c r="FSH24" s="3"/>
      <c r="FSI24" s="3"/>
      <c r="FSJ24" s="3"/>
      <c r="FSK24" s="3"/>
      <c r="FSL24" s="3"/>
      <c r="FSM24" s="3"/>
      <c r="FSN24" s="3"/>
      <c r="FSO24" s="3"/>
      <c r="FSP24" s="3"/>
      <c r="FSQ24" s="3"/>
      <c r="FSR24" s="3"/>
      <c r="FSS24" s="3"/>
      <c r="FST24" s="3"/>
      <c r="FSU24" s="3"/>
      <c r="FSV24" s="3"/>
      <c r="FSW24" s="3"/>
      <c r="FSX24" s="3"/>
      <c r="FSY24" s="3"/>
      <c r="FSZ24" s="3"/>
      <c r="FTA24" s="3"/>
      <c r="FTB24" s="3"/>
      <c r="FTC24" s="3"/>
      <c r="FTD24" s="3"/>
      <c r="FTE24" s="3"/>
      <c r="FTF24" s="3"/>
      <c r="FTG24" s="3"/>
      <c r="FTH24" s="3"/>
      <c r="FTI24" s="3"/>
      <c r="FTJ24" s="3"/>
      <c r="FTK24" s="3"/>
      <c r="FTL24" s="3"/>
      <c r="FTM24" s="3"/>
      <c r="FTN24" s="3"/>
      <c r="FTO24" s="3"/>
      <c r="FTP24" s="3"/>
      <c r="FTQ24" s="3"/>
      <c r="FTR24" s="3"/>
      <c r="FTS24" s="3"/>
      <c r="FTT24" s="3"/>
      <c r="FTU24" s="3"/>
      <c r="FTV24" s="3"/>
      <c r="FTW24" s="3"/>
      <c r="FTX24" s="3"/>
      <c r="FTY24" s="3"/>
      <c r="FTZ24" s="3"/>
      <c r="FUA24" s="3"/>
      <c r="FUB24" s="3"/>
      <c r="FUC24" s="3"/>
      <c r="FUD24" s="3"/>
      <c r="FUE24" s="3"/>
      <c r="FUF24" s="3"/>
      <c r="FUG24" s="3"/>
      <c r="FUH24" s="3"/>
      <c r="FUI24" s="3"/>
      <c r="FUJ24" s="3"/>
      <c r="FUK24" s="3"/>
      <c r="FUL24" s="3"/>
      <c r="FUM24" s="3"/>
      <c r="FUN24" s="3"/>
      <c r="FUO24" s="3"/>
      <c r="FUP24" s="3"/>
      <c r="FUQ24" s="3"/>
      <c r="FUR24" s="3"/>
      <c r="FUS24" s="3"/>
      <c r="FUT24" s="3"/>
      <c r="FUU24" s="3"/>
      <c r="FUV24" s="3"/>
      <c r="FUW24" s="3"/>
      <c r="FUX24" s="3"/>
      <c r="FUY24" s="3"/>
      <c r="FUZ24" s="3"/>
      <c r="FVA24" s="3"/>
      <c r="FVB24" s="3"/>
      <c r="FVC24" s="3"/>
      <c r="FVD24" s="3"/>
      <c r="FVE24" s="3"/>
      <c r="FVF24" s="3"/>
      <c r="FVG24" s="3"/>
      <c r="FVH24" s="3"/>
      <c r="FVI24" s="3"/>
      <c r="FVJ24" s="3"/>
      <c r="FVK24" s="3"/>
      <c r="FVL24" s="3"/>
      <c r="FVM24" s="3"/>
      <c r="FVN24" s="3"/>
      <c r="FVO24" s="3"/>
      <c r="FVP24" s="3"/>
      <c r="FVQ24" s="3"/>
      <c r="FVR24" s="3"/>
      <c r="FVS24" s="3"/>
      <c r="FVT24" s="3"/>
      <c r="FVU24" s="3"/>
      <c r="FVV24" s="3"/>
      <c r="FVW24" s="3"/>
      <c r="FVX24" s="3"/>
      <c r="FVY24" s="3"/>
      <c r="FVZ24" s="3"/>
      <c r="FWA24" s="3"/>
      <c r="FWB24" s="3"/>
      <c r="FWC24" s="3"/>
      <c r="FWD24" s="3"/>
      <c r="FWE24" s="3"/>
      <c r="FWF24" s="3"/>
      <c r="FWG24" s="3"/>
      <c r="FWH24" s="3"/>
      <c r="FWI24" s="3"/>
      <c r="FWJ24" s="3"/>
      <c r="FWK24" s="3"/>
      <c r="FWL24" s="3"/>
      <c r="FWM24" s="3"/>
      <c r="FWN24" s="3"/>
      <c r="FWO24" s="3"/>
      <c r="FWP24" s="3"/>
      <c r="FWQ24" s="3"/>
      <c r="FWR24" s="3"/>
      <c r="FWS24" s="3"/>
      <c r="FWT24" s="3"/>
      <c r="FWU24" s="3"/>
      <c r="FWV24" s="3"/>
      <c r="FWW24" s="3"/>
      <c r="FWX24" s="3"/>
      <c r="FWY24" s="3"/>
      <c r="FWZ24" s="3"/>
      <c r="FXA24" s="3"/>
      <c r="FXB24" s="3"/>
      <c r="FXC24" s="3"/>
      <c r="FXD24" s="3"/>
      <c r="FXE24" s="3"/>
      <c r="FXF24" s="3"/>
      <c r="FXG24" s="3"/>
      <c r="FXH24" s="3"/>
      <c r="FXI24" s="3"/>
      <c r="FXJ24" s="3"/>
      <c r="FXK24" s="3"/>
      <c r="FXL24" s="3"/>
      <c r="FXM24" s="3"/>
      <c r="FXN24" s="3"/>
      <c r="FXO24" s="3"/>
      <c r="FXP24" s="3"/>
      <c r="FXQ24" s="3"/>
      <c r="FXR24" s="3"/>
      <c r="FXS24" s="3"/>
      <c r="FXT24" s="3"/>
      <c r="FXU24" s="3"/>
      <c r="FXV24" s="3"/>
      <c r="FXW24" s="3"/>
      <c r="FXX24" s="3"/>
      <c r="FXY24" s="3"/>
      <c r="FXZ24" s="3"/>
      <c r="FYA24" s="3"/>
      <c r="FYB24" s="3"/>
      <c r="FYC24" s="3"/>
      <c r="FYD24" s="3"/>
      <c r="FYE24" s="3"/>
      <c r="FYF24" s="3"/>
      <c r="FYG24" s="3"/>
      <c r="FYH24" s="3"/>
      <c r="FYI24" s="3"/>
      <c r="FYJ24" s="3"/>
      <c r="FYK24" s="3"/>
      <c r="FYL24" s="3"/>
      <c r="FYM24" s="3"/>
      <c r="FYN24" s="3"/>
      <c r="FYO24" s="3"/>
      <c r="FYP24" s="3"/>
      <c r="FYQ24" s="3"/>
      <c r="FYR24" s="3"/>
      <c r="FYS24" s="3"/>
      <c r="FYT24" s="3"/>
      <c r="FYU24" s="3"/>
      <c r="FYV24" s="3"/>
      <c r="FYW24" s="3"/>
      <c r="FYX24" s="3"/>
      <c r="FYY24" s="3"/>
      <c r="FYZ24" s="3"/>
      <c r="FZA24" s="3"/>
      <c r="FZB24" s="3"/>
      <c r="FZC24" s="3"/>
      <c r="FZD24" s="3"/>
      <c r="FZE24" s="3"/>
      <c r="FZF24" s="3"/>
      <c r="FZG24" s="3"/>
      <c r="FZH24" s="3"/>
      <c r="FZI24" s="3"/>
      <c r="FZJ24" s="3"/>
      <c r="FZK24" s="3"/>
      <c r="FZL24" s="3"/>
      <c r="FZM24" s="3"/>
      <c r="FZN24" s="3"/>
      <c r="FZO24" s="3"/>
      <c r="FZP24" s="3"/>
      <c r="FZQ24" s="3"/>
      <c r="FZR24" s="3"/>
      <c r="FZS24" s="3"/>
      <c r="FZT24" s="3"/>
      <c r="FZU24" s="3"/>
      <c r="FZV24" s="3"/>
      <c r="FZW24" s="3"/>
      <c r="FZX24" s="3"/>
      <c r="FZY24" s="3"/>
      <c r="FZZ24" s="3"/>
      <c r="GAA24" s="3"/>
      <c r="GAB24" s="3"/>
      <c r="GAC24" s="3"/>
      <c r="GAD24" s="3"/>
      <c r="GAE24" s="3"/>
      <c r="GAF24" s="3"/>
      <c r="GAG24" s="3"/>
      <c r="GAH24" s="3"/>
      <c r="GAI24" s="3"/>
      <c r="GAJ24" s="3"/>
      <c r="GAK24" s="3"/>
      <c r="GAL24" s="3"/>
      <c r="GAM24" s="3"/>
      <c r="GAN24" s="3"/>
      <c r="GAO24" s="3"/>
      <c r="GAP24" s="3"/>
      <c r="GAQ24" s="3"/>
      <c r="GAR24" s="3"/>
      <c r="GAS24" s="3"/>
      <c r="GAT24" s="3"/>
      <c r="GAU24" s="3"/>
      <c r="GAV24" s="3"/>
      <c r="GAW24" s="3"/>
      <c r="GAX24" s="3"/>
      <c r="GAY24" s="3"/>
      <c r="GAZ24" s="3"/>
      <c r="GBA24" s="3"/>
      <c r="GBB24" s="3"/>
      <c r="GBC24" s="3"/>
      <c r="GBD24" s="3"/>
      <c r="GBE24" s="3"/>
      <c r="GBF24" s="3"/>
      <c r="GBG24" s="3"/>
      <c r="GBH24" s="3"/>
      <c r="GBI24" s="3"/>
      <c r="GBJ24" s="3"/>
      <c r="GBK24" s="3"/>
      <c r="GBL24" s="3"/>
      <c r="GBM24" s="3"/>
      <c r="GBN24" s="3"/>
      <c r="GBO24" s="3"/>
      <c r="GBP24" s="3"/>
      <c r="GBQ24" s="3"/>
      <c r="GBR24" s="3"/>
      <c r="GBS24" s="3"/>
      <c r="GBT24" s="3"/>
      <c r="GBU24" s="3"/>
      <c r="GBV24" s="3"/>
      <c r="GBW24" s="3"/>
      <c r="GBX24" s="3"/>
      <c r="GBY24" s="3"/>
      <c r="GBZ24" s="3"/>
      <c r="GCA24" s="3"/>
      <c r="GCB24" s="3"/>
      <c r="GCC24" s="3"/>
      <c r="GCD24" s="3"/>
      <c r="GCE24" s="3"/>
      <c r="GCF24" s="3"/>
      <c r="GCG24" s="3"/>
      <c r="GCH24" s="3"/>
      <c r="GCI24" s="3"/>
      <c r="GCJ24" s="3"/>
      <c r="GCK24" s="3"/>
      <c r="GCL24" s="3"/>
      <c r="GCM24" s="3"/>
      <c r="GCN24" s="3"/>
      <c r="GCO24" s="3"/>
      <c r="GCP24" s="3"/>
      <c r="GCQ24" s="3"/>
      <c r="GCR24" s="3"/>
      <c r="GCS24" s="3"/>
      <c r="GCT24" s="3"/>
      <c r="GCU24" s="3"/>
      <c r="GCV24" s="3"/>
      <c r="GCW24" s="3"/>
      <c r="GCX24" s="3"/>
      <c r="GCY24" s="3"/>
      <c r="GCZ24" s="3"/>
      <c r="GDA24" s="3"/>
      <c r="GDB24" s="3"/>
      <c r="GDC24" s="3"/>
      <c r="GDD24" s="3"/>
      <c r="GDE24" s="3"/>
      <c r="GDF24" s="3"/>
      <c r="GDG24" s="3"/>
      <c r="GDH24" s="3"/>
      <c r="GDI24" s="3"/>
      <c r="GDJ24" s="3"/>
      <c r="GDK24" s="3"/>
      <c r="GDL24" s="3"/>
      <c r="GDM24" s="3"/>
      <c r="GDN24" s="3"/>
      <c r="GDO24" s="3"/>
      <c r="GDP24" s="3"/>
      <c r="GDQ24" s="3"/>
      <c r="GDR24" s="3"/>
      <c r="GDS24" s="3"/>
      <c r="GDT24" s="3"/>
      <c r="GDU24" s="3"/>
      <c r="GDV24" s="3"/>
      <c r="GDW24" s="3"/>
      <c r="GDX24" s="3"/>
      <c r="GDY24" s="3"/>
      <c r="GDZ24" s="3"/>
      <c r="GEA24" s="3"/>
      <c r="GEB24" s="3"/>
      <c r="GEC24" s="3"/>
      <c r="GED24" s="3"/>
      <c r="GEE24" s="3"/>
      <c r="GEF24" s="3"/>
      <c r="GEG24" s="3"/>
      <c r="GEH24" s="3"/>
      <c r="GEI24" s="3"/>
      <c r="GEJ24" s="3"/>
      <c r="GEK24" s="3"/>
      <c r="GEL24" s="3"/>
      <c r="GEM24" s="3"/>
      <c r="GEN24" s="3"/>
      <c r="GEO24" s="3"/>
      <c r="GEP24" s="3"/>
      <c r="GEQ24" s="3"/>
      <c r="GER24" s="3"/>
      <c r="GES24" s="3"/>
      <c r="GET24" s="3"/>
      <c r="GEU24" s="3"/>
      <c r="GEV24" s="3"/>
      <c r="GEW24" s="3"/>
      <c r="GEX24" s="3"/>
      <c r="GEY24" s="3"/>
      <c r="GEZ24" s="3"/>
      <c r="GFA24" s="3"/>
      <c r="GFB24" s="3"/>
      <c r="GFC24" s="3"/>
      <c r="GFD24" s="3"/>
      <c r="GFE24" s="3"/>
      <c r="GFF24" s="3"/>
      <c r="GFG24" s="3"/>
      <c r="GFH24" s="3"/>
      <c r="GFI24" s="3"/>
      <c r="GFJ24" s="3"/>
      <c r="GFK24" s="3"/>
      <c r="GFL24" s="3"/>
      <c r="GFM24" s="3"/>
      <c r="GFN24" s="3"/>
      <c r="GFO24" s="3"/>
      <c r="GFP24" s="3"/>
      <c r="GFQ24" s="3"/>
      <c r="GFR24" s="3"/>
      <c r="GFS24" s="3"/>
      <c r="GFT24" s="3"/>
      <c r="GFU24" s="3"/>
      <c r="GFV24" s="3"/>
      <c r="GFW24" s="3"/>
      <c r="GFX24" s="3"/>
      <c r="GFY24" s="3"/>
      <c r="GFZ24" s="3"/>
      <c r="GGA24" s="3"/>
      <c r="GGB24" s="3"/>
      <c r="GGC24" s="3"/>
      <c r="GGD24" s="3"/>
      <c r="GGE24" s="3"/>
      <c r="GGF24" s="3"/>
      <c r="GGG24" s="3"/>
      <c r="GGH24" s="3"/>
      <c r="GGI24" s="3"/>
      <c r="GGJ24" s="3"/>
      <c r="GGK24" s="3"/>
      <c r="GGL24" s="3"/>
      <c r="GGM24" s="3"/>
      <c r="GGN24" s="3"/>
      <c r="GGO24" s="3"/>
      <c r="GGP24" s="3"/>
      <c r="GGQ24" s="3"/>
      <c r="GGR24" s="3"/>
      <c r="GGS24" s="3"/>
      <c r="GGT24" s="3"/>
      <c r="GGU24" s="3"/>
      <c r="GGV24" s="3"/>
      <c r="GGW24" s="3"/>
      <c r="GGX24" s="3"/>
      <c r="GGY24" s="3"/>
      <c r="GGZ24" s="3"/>
      <c r="GHA24" s="3"/>
      <c r="GHB24" s="3"/>
      <c r="GHC24" s="3"/>
      <c r="GHD24" s="3"/>
      <c r="GHE24" s="3"/>
      <c r="GHF24" s="3"/>
      <c r="GHG24" s="3"/>
      <c r="GHH24" s="3"/>
      <c r="GHI24" s="3"/>
      <c r="GHJ24" s="3"/>
      <c r="GHK24" s="3"/>
      <c r="GHL24" s="3"/>
      <c r="GHM24" s="3"/>
      <c r="GHN24" s="3"/>
      <c r="GHO24" s="3"/>
      <c r="GHP24" s="3"/>
      <c r="GHQ24" s="3"/>
      <c r="GHR24" s="3"/>
      <c r="GHS24" s="3"/>
      <c r="GHT24" s="3"/>
      <c r="GHU24" s="3"/>
      <c r="GHV24" s="3"/>
      <c r="GHW24" s="3"/>
      <c r="GHX24" s="3"/>
      <c r="GHY24" s="3"/>
      <c r="GHZ24" s="3"/>
      <c r="GIA24" s="3"/>
      <c r="GIB24" s="3"/>
      <c r="GIC24" s="3"/>
      <c r="GID24" s="3"/>
      <c r="GIE24" s="3"/>
      <c r="GIF24" s="3"/>
      <c r="GIG24" s="3"/>
      <c r="GIH24" s="3"/>
      <c r="GII24" s="3"/>
      <c r="GIJ24" s="3"/>
      <c r="GIK24" s="3"/>
      <c r="GIL24" s="3"/>
      <c r="GIM24" s="3"/>
      <c r="GIN24" s="3"/>
      <c r="GIO24" s="3"/>
      <c r="GIP24" s="3"/>
      <c r="GIQ24" s="3"/>
      <c r="GIR24" s="3"/>
      <c r="GIS24" s="3"/>
      <c r="GIT24" s="3"/>
      <c r="GIU24" s="3"/>
      <c r="GIV24" s="3"/>
      <c r="GIW24" s="3"/>
      <c r="GIX24" s="3"/>
      <c r="GIY24" s="3"/>
      <c r="GIZ24" s="3"/>
      <c r="GJA24" s="3"/>
      <c r="GJB24" s="3"/>
      <c r="GJC24" s="3"/>
      <c r="GJD24" s="3"/>
      <c r="GJE24" s="3"/>
      <c r="GJF24" s="3"/>
      <c r="GJG24" s="3"/>
      <c r="GJH24" s="3"/>
      <c r="GJI24" s="3"/>
      <c r="GJJ24" s="3"/>
      <c r="GJK24" s="3"/>
      <c r="GJL24" s="3"/>
      <c r="GJM24" s="3"/>
      <c r="GJN24" s="3"/>
      <c r="GJO24" s="3"/>
      <c r="GJP24" s="3"/>
      <c r="GJQ24" s="3"/>
      <c r="GJR24" s="3"/>
      <c r="GJS24" s="3"/>
      <c r="GJT24" s="3"/>
      <c r="GJU24" s="3"/>
      <c r="GJV24" s="3"/>
      <c r="GJW24" s="3"/>
      <c r="GJX24" s="3"/>
      <c r="GJY24" s="3"/>
      <c r="GJZ24" s="3"/>
      <c r="GKA24" s="3"/>
      <c r="GKB24" s="3"/>
      <c r="GKC24" s="3"/>
      <c r="GKD24" s="3"/>
      <c r="GKE24" s="3"/>
      <c r="GKF24" s="3"/>
      <c r="GKG24" s="3"/>
      <c r="GKH24" s="3"/>
      <c r="GKI24" s="3"/>
      <c r="GKJ24" s="3"/>
      <c r="GKK24" s="3"/>
      <c r="GKL24" s="3"/>
      <c r="GKM24" s="3"/>
      <c r="GKN24" s="3"/>
      <c r="GKO24" s="3"/>
      <c r="GKP24" s="3"/>
      <c r="GKQ24" s="3"/>
      <c r="GKR24" s="3"/>
      <c r="GKS24" s="3"/>
      <c r="GKT24" s="3"/>
      <c r="GKU24" s="3"/>
      <c r="GKV24" s="3"/>
      <c r="GKW24" s="3"/>
      <c r="GKX24" s="3"/>
      <c r="GKY24" s="3"/>
      <c r="GKZ24" s="3"/>
      <c r="GLA24" s="3"/>
      <c r="GLB24" s="3"/>
      <c r="GLC24" s="3"/>
      <c r="GLD24" s="3"/>
      <c r="GLE24" s="3"/>
      <c r="GLF24" s="3"/>
      <c r="GLG24" s="3"/>
      <c r="GLH24" s="3"/>
      <c r="GLI24" s="3"/>
      <c r="GLJ24" s="3"/>
      <c r="GLK24" s="3"/>
      <c r="GLL24" s="3"/>
      <c r="GLM24" s="3"/>
      <c r="GLN24" s="3"/>
      <c r="GLO24" s="3"/>
      <c r="GLP24" s="3"/>
      <c r="GLQ24" s="3"/>
      <c r="GLR24" s="3"/>
      <c r="GLS24" s="3"/>
      <c r="GLT24" s="3"/>
      <c r="GLU24" s="3"/>
      <c r="GLV24" s="3"/>
      <c r="GLW24" s="3"/>
      <c r="GLX24" s="3"/>
      <c r="GLY24" s="3"/>
      <c r="GLZ24" s="3"/>
      <c r="GMA24" s="3"/>
      <c r="GMB24" s="3"/>
      <c r="GMC24" s="3"/>
      <c r="GMD24" s="3"/>
      <c r="GME24" s="3"/>
      <c r="GMF24" s="3"/>
      <c r="GMG24" s="3"/>
      <c r="GMH24" s="3"/>
      <c r="GMI24" s="3"/>
      <c r="GMJ24" s="3"/>
      <c r="GMK24" s="3"/>
      <c r="GML24" s="3"/>
      <c r="GMM24" s="3"/>
      <c r="GMN24" s="3"/>
      <c r="GMO24" s="3"/>
      <c r="GMP24" s="3"/>
      <c r="GMQ24" s="3"/>
      <c r="GMR24" s="3"/>
      <c r="GMS24" s="3"/>
      <c r="GMT24" s="3"/>
      <c r="GMU24" s="3"/>
      <c r="GMV24" s="3"/>
      <c r="GMW24" s="3"/>
      <c r="GMX24" s="3"/>
      <c r="GMY24" s="3"/>
      <c r="GMZ24" s="3"/>
      <c r="GNA24" s="3"/>
      <c r="GNB24" s="3"/>
      <c r="GNC24" s="3"/>
      <c r="GND24" s="3"/>
      <c r="GNE24" s="3"/>
      <c r="GNF24" s="3"/>
      <c r="GNG24" s="3"/>
      <c r="GNH24" s="3"/>
      <c r="GNI24" s="3"/>
      <c r="GNJ24" s="3"/>
      <c r="GNK24" s="3"/>
      <c r="GNL24" s="3"/>
      <c r="GNM24" s="3"/>
      <c r="GNN24" s="3"/>
      <c r="GNO24" s="3"/>
      <c r="GNP24" s="3"/>
      <c r="GNQ24" s="3"/>
      <c r="GNR24" s="3"/>
      <c r="GNS24" s="3"/>
      <c r="GNT24" s="3"/>
      <c r="GNU24" s="3"/>
      <c r="GNV24" s="3"/>
      <c r="GNW24" s="3"/>
      <c r="GNX24" s="3"/>
      <c r="GNY24" s="3"/>
      <c r="GNZ24" s="3"/>
      <c r="GOA24" s="3"/>
      <c r="GOB24" s="3"/>
      <c r="GOC24" s="3"/>
      <c r="GOD24" s="3"/>
      <c r="GOE24" s="3"/>
      <c r="GOF24" s="3"/>
      <c r="GOG24" s="3"/>
      <c r="GOH24" s="3"/>
      <c r="GOI24" s="3"/>
      <c r="GOJ24" s="3"/>
      <c r="GOK24" s="3"/>
      <c r="GOL24" s="3"/>
      <c r="GOM24" s="3"/>
      <c r="GON24" s="3"/>
      <c r="GOO24" s="3"/>
      <c r="GOP24" s="3"/>
      <c r="GOQ24" s="3"/>
      <c r="GOR24" s="3"/>
      <c r="GOS24" s="3"/>
      <c r="GOT24" s="3"/>
      <c r="GOU24" s="3"/>
      <c r="GOV24" s="3"/>
      <c r="GOW24" s="3"/>
      <c r="GOX24" s="3"/>
      <c r="GOY24" s="3"/>
      <c r="GOZ24" s="3"/>
      <c r="GPA24" s="3"/>
      <c r="GPB24" s="3"/>
      <c r="GPC24" s="3"/>
      <c r="GPD24" s="3"/>
      <c r="GPE24" s="3"/>
      <c r="GPF24" s="3"/>
      <c r="GPG24" s="3"/>
      <c r="GPH24" s="3"/>
      <c r="GPI24" s="3"/>
      <c r="GPJ24" s="3"/>
      <c r="GPK24" s="3"/>
      <c r="GPL24" s="3"/>
      <c r="GPM24" s="3"/>
      <c r="GPN24" s="3"/>
      <c r="GPO24" s="3"/>
      <c r="GPP24" s="3"/>
      <c r="GPQ24" s="3"/>
      <c r="GPR24" s="3"/>
      <c r="GPS24" s="3"/>
      <c r="GPT24" s="3"/>
      <c r="GPU24" s="3"/>
      <c r="GPV24" s="3"/>
      <c r="GPW24" s="3"/>
      <c r="GPX24" s="3"/>
      <c r="GPY24" s="3"/>
      <c r="GPZ24" s="3"/>
      <c r="GQA24" s="3"/>
      <c r="GQB24" s="3"/>
      <c r="GQC24" s="3"/>
      <c r="GQD24" s="3"/>
      <c r="GQE24" s="3"/>
      <c r="GQF24" s="3"/>
      <c r="GQG24" s="3"/>
      <c r="GQH24" s="3"/>
      <c r="GQI24" s="3"/>
      <c r="GQJ24" s="3"/>
      <c r="GQK24" s="3"/>
      <c r="GQL24" s="3"/>
      <c r="GQM24" s="3"/>
      <c r="GQN24" s="3"/>
      <c r="GQO24" s="3"/>
      <c r="GQP24" s="3"/>
      <c r="GQQ24" s="3"/>
      <c r="GQR24" s="3"/>
      <c r="GQS24" s="3"/>
      <c r="GQT24" s="3"/>
      <c r="GQU24" s="3"/>
      <c r="GQV24" s="3"/>
      <c r="GQW24" s="3"/>
      <c r="GQX24" s="3"/>
      <c r="GQY24" s="3"/>
      <c r="GQZ24" s="3"/>
      <c r="GRA24" s="3"/>
      <c r="GRB24" s="3"/>
      <c r="GRC24" s="3"/>
      <c r="GRD24" s="3"/>
      <c r="GRE24" s="3"/>
      <c r="GRF24" s="3"/>
      <c r="GRG24" s="3"/>
      <c r="GRH24" s="3"/>
      <c r="GRI24" s="3"/>
      <c r="GRJ24" s="3"/>
      <c r="GRK24" s="3"/>
      <c r="GRL24" s="3"/>
      <c r="GRM24" s="3"/>
      <c r="GRN24" s="3"/>
      <c r="GRO24" s="3"/>
      <c r="GRP24" s="3"/>
      <c r="GRQ24" s="3"/>
      <c r="GRR24" s="3"/>
      <c r="GRS24" s="3"/>
      <c r="GRT24" s="3"/>
      <c r="GRU24" s="3"/>
      <c r="GRV24" s="3"/>
      <c r="GRW24" s="3"/>
      <c r="GRX24" s="3"/>
      <c r="GRY24" s="3"/>
      <c r="GRZ24" s="3"/>
      <c r="GSA24" s="3"/>
      <c r="GSB24" s="3"/>
      <c r="GSC24" s="3"/>
      <c r="GSD24" s="3"/>
      <c r="GSE24" s="3"/>
      <c r="GSF24" s="3"/>
      <c r="GSG24" s="3"/>
      <c r="GSH24" s="3"/>
      <c r="GSI24" s="3"/>
      <c r="GSJ24" s="3"/>
      <c r="GSK24" s="3"/>
      <c r="GSL24" s="3"/>
      <c r="GSM24" s="3"/>
      <c r="GSN24" s="3"/>
      <c r="GSO24" s="3"/>
      <c r="GSP24" s="3"/>
      <c r="GSQ24" s="3"/>
      <c r="GSR24" s="3"/>
      <c r="GSS24" s="3"/>
      <c r="GST24" s="3"/>
      <c r="GSU24" s="3"/>
      <c r="GSV24" s="3"/>
      <c r="GSW24" s="3"/>
      <c r="GSX24" s="3"/>
      <c r="GSY24" s="3"/>
      <c r="GSZ24" s="3"/>
      <c r="GTA24" s="3"/>
      <c r="GTB24" s="3"/>
      <c r="GTC24" s="3"/>
      <c r="GTD24" s="3"/>
      <c r="GTE24" s="3"/>
      <c r="GTF24" s="3"/>
      <c r="GTG24" s="3"/>
      <c r="GTH24" s="3"/>
      <c r="GTI24" s="3"/>
      <c r="GTJ24" s="3"/>
      <c r="GTK24" s="3"/>
      <c r="GTL24" s="3"/>
      <c r="GTM24" s="3"/>
      <c r="GTN24" s="3"/>
      <c r="GTO24" s="3"/>
      <c r="GTP24" s="3"/>
      <c r="GTQ24" s="3"/>
      <c r="GTR24" s="3"/>
      <c r="GTS24" s="3"/>
      <c r="GTT24" s="3"/>
      <c r="GTU24" s="3"/>
      <c r="GTV24" s="3"/>
      <c r="GTW24" s="3"/>
      <c r="GTX24" s="3"/>
      <c r="GTY24" s="3"/>
      <c r="GTZ24" s="3"/>
      <c r="GUA24" s="3"/>
      <c r="GUB24" s="3"/>
      <c r="GUC24" s="3"/>
      <c r="GUD24" s="3"/>
      <c r="GUE24" s="3"/>
      <c r="GUF24" s="3"/>
      <c r="GUG24" s="3"/>
      <c r="GUH24" s="3"/>
      <c r="GUI24" s="3"/>
      <c r="GUJ24" s="3"/>
      <c r="GUK24" s="3"/>
      <c r="GUL24" s="3"/>
      <c r="GUM24" s="3"/>
      <c r="GUN24" s="3"/>
      <c r="GUO24" s="3"/>
      <c r="GUP24" s="3"/>
      <c r="GUQ24" s="3"/>
      <c r="GUR24" s="3"/>
      <c r="GUS24" s="3"/>
      <c r="GUT24" s="3"/>
      <c r="GUU24" s="3"/>
      <c r="GUV24" s="3"/>
      <c r="GUW24" s="3"/>
      <c r="GUX24" s="3"/>
      <c r="GUY24" s="3"/>
      <c r="GUZ24" s="3"/>
      <c r="GVA24" s="3"/>
      <c r="GVB24" s="3"/>
      <c r="GVC24" s="3"/>
      <c r="GVD24" s="3"/>
      <c r="GVE24" s="3"/>
      <c r="GVF24" s="3"/>
      <c r="GVG24" s="3"/>
      <c r="GVH24" s="3"/>
      <c r="GVI24" s="3"/>
      <c r="GVJ24" s="3"/>
      <c r="GVK24" s="3"/>
      <c r="GVL24" s="3"/>
      <c r="GVM24" s="3"/>
      <c r="GVN24" s="3"/>
      <c r="GVO24" s="3"/>
      <c r="GVP24" s="3"/>
      <c r="GVQ24" s="3"/>
      <c r="GVR24" s="3"/>
      <c r="GVS24" s="3"/>
      <c r="GVT24" s="3"/>
      <c r="GVU24" s="3"/>
      <c r="GVV24" s="3"/>
      <c r="GVW24" s="3"/>
      <c r="GVX24" s="3"/>
      <c r="GVY24" s="3"/>
      <c r="GVZ24" s="3"/>
      <c r="GWA24" s="3"/>
      <c r="GWB24" s="3"/>
      <c r="GWC24" s="3"/>
      <c r="GWD24" s="3"/>
      <c r="GWE24" s="3"/>
      <c r="GWF24" s="3"/>
      <c r="GWG24" s="3"/>
      <c r="GWH24" s="3"/>
      <c r="GWI24" s="3"/>
      <c r="GWJ24" s="3"/>
      <c r="GWK24" s="3"/>
      <c r="GWL24" s="3"/>
      <c r="GWM24" s="3"/>
      <c r="GWN24" s="3"/>
      <c r="GWO24" s="3"/>
      <c r="GWP24" s="3"/>
      <c r="GWQ24" s="3"/>
      <c r="GWR24" s="3"/>
      <c r="GWS24" s="3"/>
      <c r="GWT24" s="3"/>
      <c r="GWU24" s="3"/>
      <c r="GWV24" s="3"/>
      <c r="GWW24" s="3"/>
      <c r="GWX24" s="3"/>
      <c r="GWY24" s="3"/>
      <c r="GWZ24" s="3"/>
      <c r="GXA24" s="3"/>
      <c r="GXB24" s="3"/>
      <c r="GXC24" s="3"/>
      <c r="GXD24" s="3"/>
      <c r="GXE24" s="3"/>
      <c r="GXF24" s="3"/>
      <c r="GXG24" s="3"/>
      <c r="GXH24" s="3"/>
      <c r="GXI24" s="3"/>
      <c r="GXJ24" s="3"/>
      <c r="GXK24" s="3"/>
      <c r="GXL24" s="3"/>
      <c r="GXM24" s="3"/>
      <c r="GXN24" s="3"/>
      <c r="GXO24" s="3"/>
      <c r="GXP24" s="3"/>
      <c r="GXQ24" s="3"/>
      <c r="GXR24" s="3"/>
      <c r="GXS24" s="3"/>
      <c r="GXT24" s="3"/>
      <c r="GXU24" s="3"/>
      <c r="GXV24" s="3"/>
      <c r="GXW24" s="3"/>
      <c r="GXX24" s="3"/>
      <c r="GXY24" s="3"/>
      <c r="GXZ24" s="3"/>
      <c r="GYA24" s="3"/>
      <c r="GYB24" s="3"/>
      <c r="GYC24" s="3"/>
      <c r="GYD24" s="3"/>
      <c r="GYE24" s="3"/>
      <c r="GYF24" s="3"/>
      <c r="GYG24" s="3"/>
      <c r="GYH24" s="3"/>
      <c r="GYI24" s="3"/>
      <c r="GYJ24" s="3"/>
      <c r="GYK24" s="3"/>
      <c r="GYL24" s="3"/>
      <c r="GYM24" s="3"/>
      <c r="GYN24" s="3"/>
      <c r="GYO24" s="3"/>
      <c r="GYP24" s="3"/>
      <c r="GYQ24" s="3"/>
      <c r="GYR24" s="3"/>
      <c r="GYS24" s="3"/>
      <c r="GYT24" s="3"/>
      <c r="GYU24" s="3"/>
      <c r="GYV24" s="3"/>
      <c r="GYW24" s="3"/>
      <c r="GYX24" s="3"/>
      <c r="GYY24" s="3"/>
      <c r="GYZ24" s="3"/>
      <c r="GZA24" s="3"/>
      <c r="GZB24" s="3"/>
      <c r="GZC24" s="3"/>
      <c r="GZD24" s="3"/>
      <c r="GZE24" s="3"/>
      <c r="GZF24" s="3"/>
      <c r="GZG24" s="3"/>
      <c r="GZH24" s="3"/>
      <c r="GZI24" s="3"/>
      <c r="GZJ24" s="3"/>
      <c r="GZK24" s="3"/>
      <c r="GZL24" s="3"/>
      <c r="GZM24" s="3"/>
      <c r="GZN24" s="3"/>
      <c r="GZO24" s="3"/>
      <c r="GZP24" s="3"/>
      <c r="GZQ24" s="3"/>
      <c r="GZR24" s="3"/>
      <c r="GZS24" s="3"/>
      <c r="GZT24" s="3"/>
      <c r="GZU24" s="3"/>
      <c r="GZV24" s="3"/>
      <c r="GZW24" s="3"/>
      <c r="GZX24" s="3"/>
      <c r="GZY24" s="3"/>
      <c r="GZZ24" s="3"/>
      <c r="HAA24" s="3"/>
      <c r="HAB24" s="3"/>
      <c r="HAC24" s="3"/>
      <c r="HAD24" s="3"/>
      <c r="HAE24" s="3"/>
      <c r="HAF24" s="3"/>
      <c r="HAG24" s="3"/>
      <c r="HAH24" s="3"/>
      <c r="HAI24" s="3"/>
      <c r="HAJ24" s="3"/>
      <c r="HAK24" s="3"/>
      <c r="HAL24" s="3"/>
      <c r="HAM24" s="3"/>
      <c r="HAN24" s="3"/>
      <c r="HAO24" s="3"/>
      <c r="HAP24" s="3"/>
      <c r="HAQ24" s="3"/>
      <c r="HAR24" s="3"/>
      <c r="HAS24" s="3"/>
      <c r="HAT24" s="3"/>
      <c r="HAU24" s="3"/>
      <c r="HAV24" s="3"/>
      <c r="HAW24" s="3"/>
      <c r="HAX24" s="3"/>
      <c r="HAY24" s="3"/>
      <c r="HAZ24" s="3"/>
      <c r="HBA24" s="3"/>
      <c r="HBB24" s="3"/>
      <c r="HBC24" s="3"/>
      <c r="HBD24" s="3"/>
      <c r="HBE24" s="3"/>
      <c r="HBF24" s="3"/>
      <c r="HBG24" s="3"/>
      <c r="HBH24" s="3"/>
      <c r="HBI24" s="3"/>
      <c r="HBJ24" s="3"/>
      <c r="HBK24" s="3"/>
      <c r="HBL24" s="3"/>
      <c r="HBM24" s="3"/>
      <c r="HBN24" s="3"/>
      <c r="HBO24" s="3"/>
      <c r="HBP24" s="3"/>
      <c r="HBQ24" s="3"/>
      <c r="HBR24" s="3"/>
      <c r="HBS24" s="3"/>
      <c r="HBT24" s="3"/>
      <c r="HBU24" s="3"/>
      <c r="HBV24" s="3"/>
      <c r="HBW24" s="3"/>
      <c r="HBX24" s="3"/>
      <c r="HBY24" s="3"/>
      <c r="HBZ24" s="3"/>
      <c r="HCA24" s="3"/>
      <c r="HCB24" s="3"/>
      <c r="HCC24" s="3"/>
      <c r="HCD24" s="3"/>
      <c r="HCE24" s="3"/>
      <c r="HCF24" s="3"/>
      <c r="HCG24" s="3"/>
      <c r="HCH24" s="3"/>
      <c r="HCI24" s="3"/>
      <c r="HCJ24" s="3"/>
      <c r="HCK24" s="3"/>
      <c r="HCL24" s="3"/>
      <c r="HCM24" s="3"/>
      <c r="HCN24" s="3"/>
      <c r="HCO24" s="3"/>
      <c r="HCP24" s="3"/>
      <c r="HCQ24" s="3"/>
      <c r="HCR24" s="3"/>
      <c r="HCS24" s="3"/>
      <c r="HCT24" s="3"/>
      <c r="HCU24" s="3"/>
      <c r="HCV24" s="3"/>
      <c r="HCW24" s="3"/>
      <c r="HCX24" s="3"/>
      <c r="HCY24" s="3"/>
      <c r="HCZ24" s="3"/>
      <c r="HDA24" s="3"/>
      <c r="HDB24" s="3"/>
      <c r="HDC24" s="3"/>
      <c r="HDD24" s="3"/>
      <c r="HDE24" s="3"/>
      <c r="HDF24" s="3"/>
      <c r="HDG24" s="3"/>
      <c r="HDH24" s="3"/>
      <c r="HDI24" s="3"/>
      <c r="HDJ24" s="3"/>
      <c r="HDK24" s="3"/>
      <c r="HDL24" s="3"/>
      <c r="HDM24" s="3"/>
      <c r="HDN24" s="3"/>
      <c r="HDO24" s="3"/>
      <c r="HDP24" s="3"/>
      <c r="HDQ24" s="3"/>
      <c r="HDR24" s="3"/>
      <c r="HDS24" s="3"/>
      <c r="HDT24" s="3"/>
      <c r="HDU24" s="3"/>
      <c r="HDV24" s="3"/>
      <c r="HDW24" s="3"/>
      <c r="HDX24" s="3"/>
      <c r="HDY24" s="3"/>
      <c r="HDZ24" s="3"/>
      <c r="HEA24" s="3"/>
      <c r="HEB24" s="3"/>
      <c r="HEC24" s="3"/>
      <c r="HED24" s="3"/>
      <c r="HEE24" s="3"/>
      <c r="HEF24" s="3"/>
      <c r="HEG24" s="3"/>
      <c r="HEH24" s="3"/>
      <c r="HEI24" s="3"/>
      <c r="HEJ24" s="3"/>
      <c r="HEK24" s="3"/>
      <c r="HEL24" s="3"/>
      <c r="HEM24" s="3"/>
      <c r="HEN24" s="3"/>
      <c r="HEO24" s="3"/>
      <c r="HEP24" s="3"/>
      <c r="HEQ24" s="3"/>
      <c r="HER24" s="3"/>
      <c r="HES24" s="3"/>
      <c r="HET24" s="3"/>
      <c r="HEU24" s="3"/>
      <c r="HEV24" s="3"/>
      <c r="HEW24" s="3"/>
      <c r="HEX24" s="3"/>
      <c r="HEY24" s="3"/>
      <c r="HEZ24" s="3"/>
      <c r="HFA24" s="3"/>
      <c r="HFB24" s="3"/>
      <c r="HFC24" s="3"/>
      <c r="HFD24" s="3"/>
      <c r="HFE24" s="3"/>
      <c r="HFF24" s="3"/>
      <c r="HFG24" s="3"/>
      <c r="HFH24" s="3"/>
      <c r="HFI24" s="3"/>
      <c r="HFJ24" s="3"/>
      <c r="HFK24" s="3"/>
      <c r="HFL24" s="3"/>
      <c r="HFM24" s="3"/>
      <c r="HFN24" s="3"/>
      <c r="HFO24" s="3"/>
      <c r="HFP24" s="3"/>
      <c r="HFQ24" s="3"/>
      <c r="HFR24" s="3"/>
      <c r="HFS24" s="3"/>
      <c r="HFT24" s="3"/>
      <c r="HFU24" s="3"/>
      <c r="HFV24" s="3"/>
      <c r="HFW24" s="3"/>
      <c r="HFX24" s="3"/>
      <c r="HFY24" s="3"/>
      <c r="HFZ24" s="3"/>
      <c r="HGA24" s="3"/>
      <c r="HGB24" s="3"/>
      <c r="HGC24" s="3"/>
      <c r="HGD24" s="3"/>
      <c r="HGE24" s="3"/>
      <c r="HGF24" s="3"/>
      <c r="HGG24" s="3"/>
      <c r="HGH24" s="3"/>
      <c r="HGI24" s="3"/>
      <c r="HGJ24" s="3"/>
      <c r="HGK24" s="3"/>
      <c r="HGL24" s="3"/>
      <c r="HGM24" s="3"/>
      <c r="HGN24" s="3"/>
      <c r="HGO24" s="3"/>
      <c r="HGP24" s="3"/>
      <c r="HGQ24" s="3"/>
      <c r="HGR24" s="3"/>
      <c r="HGS24" s="3"/>
      <c r="HGT24" s="3"/>
      <c r="HGU24" s="3"/>
      <c r="HGV24" s="3"/>
      <c r="HGW24" s="3"/>
      <c r="HGX24" s="3"/>
      <c r="HGY24" s="3"/>
      <c r="HGZ24" s="3"/>
      <c r="HHA24" s="3"/>
      <c r="HHB24" s="3"/>
      <c r="HHC24" s="3"/>
      <c r="HHD24" s="3"/>
      <c r="HHE24" s="3"/>
      <c r="HHF24" s="3"/>
      <c r="HHG24" s="3"/>
      <c r="HHH24" s="3"/>
      <c r="HHI24" s="3"/>
      <c r="HHJ24" s="3"/>
      <c r="HHK24" s="3"/>
      <c r="HHL24" s="3"/>
      <c r="HHM24" s="3"/>
      <c r="HHN24" s="3"/>
      <c r="HHO24" s="3"/>
      <c r="HHP24" s="3"/>
      <c r="HHQ24" s="3"/>
      <c r="HHR24" s="3"/>
      <c r="HHS24" s="3"/>
      <c r="HHT24" s="3"/>
      <c r="HHU24" s="3"/>
      <c r="HHV24" s="3"/>
      <c r="HHW24" s="3"/>
      <c r="HHX24" s="3"/>
      <c r="HHY24" s="3"/>
      <c r="HHZ24" s="3"/>
      <c r="HIA24" s="3"/>
      <c r="HIB24" s="3"/>
      <c r="HIC24" s="3"/>
      <c r="HID24" s="3"/>
      <c r="HIE24" s="3"/>
      <c r="HIF24" s="3"/>
      <c r="HIG24" s="3"/>
      <c r="HIH24" s="3"/>
      <c r="HII24" s="3"/>
      <c r="HIJ24" s="3"/>
      <c r="HIK24" s="3"/>
      <c r="HIL24" s="3"/>
      <c r="HIM24" s="3"/>
      <c r="HIN24" s="3"/>
      <c r="HIO24" s="3"/>
      <c r="HIP24" s="3"/>
      <c r="HIQ24" s="3"/>
      <c r="HIR24" s="3"/>
      <c r="HIS24" s="3"/>
      <c r="HIT24" s="3"/>
      <c r="HIU24" s="3"/>
      <c r="HIV24" s="3"/>
      <c r="HIW24" s="3"/>
      <c r="HIX24" s="3"/>
      <c r="HIY24" s="3"/>
      <c r="HIZ24" s="3"/>
      <c r="HJA24" s="3"/>
      <c r="HJB24" s="3"/>
      <c r="HJC24" s="3"/>
      <c r="HJD24" s="3"/>
      <c r="HJE24" s="3"/>
      <c r="HJF24" s="3"/>
      <c r="HJG24" s="3"/>
      <c r="HJH24" s="3"/>
      <c r="HJI24" s="3"/>
      <c r="HJJ24" s="3"/>
      <c r="HJK24" s="3"/>
      <c r="HJL24" s="3"/>
      <c r="HJM24" s="3"/>
      <c r="HJN24" s="3"/>
      <c r="HJO24" s="3"/>
      <c r="HJP24" s="3"/>
      <c r="HJQ24" s="3"/>
      <c r="HJR24" s="3"/>
      <c r="HJS24" s="3"/>
      <c r="HJT24" s="3"/>
      <c r="HJU24" s="3"/>
      <c r="HJV24" s="3"/>
      <c r="HJW24" s="3"/>
      <c r="HJX24" s="3"/>
      <c r="HJY24" s="3"/>
      <c r="HJZ24" s="3"/>
      <c r="HKA24" s="3"/>
      <c r="HKB24" s="3"/>
      <c r="HKC24" s="3"/>
      <c r="HKD24" s="3"/>
      <c r="HKE24" s="3"/>
      <c r="HKF24" s="3"/>
      <c r="HKG24" s="3"/>
      <c r="HKH24" s="3"/>
      <c r="HKI24" s="3"/>
      <c r="HKJ24" s="3"/>
      <c r="HKK24" s="3"/>
      <c r="HKL24" s="3"/>
      <c r="HKM24" s="3"/>
      <c r="HKN24" s="3"/>
      <c r="HKO24" s="3"/>
      <c r="HKP24" s="3"/>
      <c r="HKQ24" s="3"/>
      <c r="HKR24" s="3"/>
      <c r="HKS24" s="3"/>
      <c r="HKT24" s="3"/>
      <c r="HKU24" s="3"/>
      <c r="HKV24" s="3"/>
      <c r="HKW24" s="3"/>
      <c r="HKX24" s="3"/>
      <c r="HKY24" s="3"/>
      <c r="HKZ24" s="3"/>
      <c r="HLA24" s="3"/>
      <c r="HLB24" s="3"/>
      <c r="HLC24" s="3"/>
      <c r="HLD24" s="3"/>
      <c r="HLE24" s="3"/>
      <c r="HLF24" s="3"/>
      <c r="HLG24" s="3"/>
      <c r="HLH24" s="3"/>
      <c r="HLI24" s="3"/>
      <c r="HLJ24" s="3"/>
      <c r="HLK24" s="3"/>
      <c r="HLL24" s="3"/>
      <c r="HLM24" s="3"/>
      <c r="HLN24" s="3"/>
      <c r="HLO24" s="3"/>
      <c r="HLP24" s="3"/>
      <c r="HLQ24" s="3"/>
      <c r="HLR24" s="3"/>
      <c r="HLS24" s="3"/>
      <c r="HLT24" s="3"/>
      <c r="HLU24" s="3"/>
      <c r="HLV24" s="3"/>
      <c r="HLW24" s="3"/>
      <c r="HLX24" s="3"/>
      <c r="HLY24" s="3"/>
      <c r="HLZ24" s="3"/>
      <c r="HMA24" s="3"/>
      <c r="HMB24" s="3"/>
      <c r="HMC24" s="3"/>
      <c r="HMD24" s="3"/>
      <c r="HME24" s="3"/>
      <c r="HMF24" s="3"/>
      <c r="HMG24" s="3"/>
      <c r="HMH24" s="3"/>
      <c r="HMI24" s="3"/>
      <c r="HMJ24" s="3"/>
      <c r="HMK24" s="3"/>
      <c r="HML24" s="3"/>
      <c r="HMM24" s="3"/>
      <c r="HMN24" s="3"/>
      <c r="HMO24" s="3"/>
      <c r="HMP24" s="3"/>
      <c r="HMQ24" s="3"/>
      <c r="HMR24" s="3"/>
      <c r="HMS24" s="3"/>
      <c r="HMT24" s="3"/>
      <c r="HMU24" s="3"/>
      <c r="HMV24" s="3"/>
      <c r="HMW24" s="3"/>
      <c r="HMX24" s="3"/>
      <c r="HMY24" s="3"/>
      <c r="HMZ24" s="3"/>
      <c r="HNA24" s="3"/>
      <c r="HNB24" s="3"/>
      <c r="HNC24" s="3"/>
      <c r="HND24" s="3"/>
      <c r="HNE24" s="3"/>
      <c r="HNF24" s="3"/>
      <c r="HNG24" s="3"/>
      <c r="HNH24" s="3"/>
      <c r="HNI24" s="3"/>
      <c r="HNJ24" s="3"/>
      <c r="HNK24" s="3"/>
      <c r="HNL24" s="3"/>
      <c r="HNM24" s="3"/>
      <c r="HNN24" s="3"/>
      <c r="HNO24" s="3"/>
      <c r="HNP24" s="3"/>
      <c r="HNQ24" s="3"/>
      <c r="HNR24" s="3"/>
      <c r="HNS24" s="3"/>
      <c r="HNT24" s="3"/>
      <c r="HNU24" s="3"/>
      <c r="HNV24" s="3"/>
      <c r="HNW24" s="3"/>
      <c r="HNX24" s="3"/>
      <c r="HNY24" s="3"/>
      <c r="HNZ24" s="3"/>
      <c r="HOA24" s="3"/>
      <c r="HOB24" s="3"/>
      <c r="HOC24" s="3"/>
      <c r="HOD24" s="3"/>
      <c r="HOE24" s="3"/>
      <c r="HOF24" s="3"/>
      <c r="HOG24" s="3"/>
      <c r="HOH24" s="3"/>
      <c r="HOI24" s="3"/>
      <c r="HOJ24" s="3"/>
      <c r="HOK24" s="3"/>
      <c r="HOL24" s="3"/>
      <c r="HOM24" s="3"/>
      <c r="HON24" s="3"/>
      <c r="HOO24" s="3"/>
      <c r="HOP24" s="3"/>
      <c r="HOQ24" s="3"/>
      <c r="HOR24" s="3"/>
      <c r="HOS24" s="3"/>
      <c r="HOT24" s="3"/>
      <c r="HOU24" s="3"/>
      <c r="HOV24" s="3"/>
      <c r="HOW24" s="3"/>
      <c r="HOX24" s="3"/>
      <c r="HOY24" s="3"/>
      <c r="HOZ24" s="3"/>
      <c r="HPA24" s="3"/>
      <c r="HPB24" s="3"/>
      <c r="HPC24" s="3"/>
      <c r="HPD24" s="3"/>
      <c r="HPE24" s="3"/>
      <c r="HPF24" s="3"/>
      <c r="HPG24" s="3"/>
      <c r="HPH24" s="3"/>
      <c r="HPI24" s="3"/>
      <c r="HPJ24" s="3"/>
      <c r="HPK24" s="3"/>
      <c r="HPL24" s="3"/>
      <c r="HPM24" s="3"/>
      <c r="HPN24" s="3"/>
      <c r="HPO24" s="3"/>
      <c r="HPP24" s="3"/>
      <c r="HPQ24" s="3"/>
      <c r="HPR24" s="3"/>
      <c r="HPS24" s="3"/>
      <c r="HPT24" s="3"/>
      <c r="HPU24" s="3"/>
      <c r="HPV24" s="3"/>
      <c r="HPW24" s="3"/>
      <c r="HPX24" s="3"/>
      <c r="HPY24" s="3"/>
      <c r="HPZ24" s="3"/>
      <c r="HQA24" s="3"/>
      <c r="HQB24" s="3"/>
      <c r="HQC24" s="3"/>
      <c r="HQD24" s="3"/>
      <c r="HQE24" s="3"/>
      <c r="HQF24" s="3"/>
      <c r="HQG24" s="3"/>
      <c r="HQH24" s="3"/>
      <c r="HQI24" s="3"/>
      <c r="HQJ24" s="3"/>
      <c r="HQK24" s="3"/>
      <c r="HQL24" s="3"/>
      <c r="HQM24" s="3"/>
      <c r="HQN24" s="3"/>
      <c r="HQO24" s="3"/>
      <c r="HQP24" s="3"/>
      <c r="HQQ24" s="3"/>
      <c r="HQR24" s="3"/>
      <c r="HQS24" s="3"/>
      <c r="HQT24" s="3"/>
      <c r="HQU24" s="3"/>
      <c r="HQV24" s="3"/>
      <c r="HQW24" s="3"/>
      <c r="HQX24" s="3"/>
      <c r="HQY24" s="3"/>
      <c r="HQZ24" s="3"/>
      <c r="HRA24" s="3"/>
      <c r="HRB24" s="3"/>
      <c r="HRC24" s="3"/>
      <c r="HRD24" s="3"/>
      <c r="HRE24" s="3"/>
      <c r="HRF24" s="3"/>
      <c r="HRG24" s="3"/>
      <c r="HRH24" s="3"/>
      <c r="HRI24" s="3"/>
      <c r="HRJ24" s="3"/>
      <c r="HRK24" s="3"/>
      <c r="HRL24" s="3"/>
      <c r="HRM24" s="3"/>
      <c r="HRN24" s="3"/>
      <c r="HRO24" s="3"/>
      <c r="HRP24" s="3"/>
      <c r="HRQ24" s="3"/>
      <c r="HRR24" s="3"/>
      <c r="HRS24" s="3"/>
      <c r="HRT24" s="3"/>
      <c r="HRU24" s="3"/>
      <c r="HRV24" s="3"/>
      <c r="HRW24" s="3"/>
      <c r="HRX24" s="3"/>
      <c r="HRY24" s="3"/>
      <c r="HRZ24" s="3"/>
      <c r="HSA24" s="3"/>
      <c r="HSB24" s="3"/>
      <c r="HSC24" s="3"/>
      <c r="HSD24" s="3"/>
      <c r="HSE24" s="3"/>
      <c r="HSF24" s="3"/>
      <c r="HSG24" s="3"/>
      <c r="HSH24" s="3"/>
      <c r="HSI24" s="3"/>
      <c r="HSJ24" s="3"/>
      <c r="HSK24" s="3"/>
      <c r="HSL24" s="3"/>
      <c r="HSM24" s="3"/>
      <c r="HSN24" s="3"/>
      <c r="HSO24" s="3"/>
      <c r="HSP24" s="3"/>
      <c r="HSQ24" s="3"/>
      <c r="HSR24" s="3"/>
      <c r="HSS24" s="3"/>
      <c r="HST24" s="3"/>
      <c r="HSU24" s="3"/>
      <c r="HSV24" s="3"/>
      <c r="HSW24" s="3"/>
      <c r="HSX24" s="3"/>
      <c r="HSY24" s="3"/>
      <c r="HSZ24" s="3"/>
      <c r="HTA24" s="3"/>
      <c r="HTB24" s="3"/>
      <c r="HTC24" s="3"/>
      <c r="HTD24" s="3"/>
      <c r="HTE24" s="3"/>
      <c r="HTF24" s="3"/>
      <c r="HTG24" s="3"/>
      <c r="HTH24" s="3"/>
      <c r="HTI24" s="3"/>
      <c r="HTJ24" s="3"/>
      <c r="HTK24" s="3"/>
      <c r="HTL24" s="3"/>
      <c r="HTM24" s="3"/>
      <c r="HTN24" s="3"/>
      <c r="HTO24" s="3"/>
      <c r="HTP24" s="3"/>
      <c r="HTQ24" s="3"/>
      <c r="HTR24" s="3"/>
      <c r="HTS24" s="3"/>
      <c r="HTT24" s="3"/>
      <c r="HTU24" s="3"/>
      <c r="HTV24" s="3"/>
      <c r="HTW24" s="3"/>
      <c r="HTX24" s="3"/>
      <c r="HTY24" s="3"/>
      <c r="HTZ24" s="3"/>
      <c r="HUA24" s="3"/>
      <c r="HUB24" s="3"/>
      <c r="HUC24" s="3"/>
      <c r="HUD24" s="3"/>
      <c r="HUE24" s="3"/>
      <c r="HUF24" s="3"/>
      <c r="HUG24" s="3"/>
      <c r="HUH24" s="3"/>
      <c r="HUI24" s="3"/>
      <c r="HUJ24" s="3"/>
      <c r="HUK24" s="3"/>
      <c r="HUL24" s="3"/>
      <c r="HUM24" s="3"/>
      <c r="HUN24" s="3"/>
      <c r="HUO24" s="3"/>
      <c r="HUP24" s="3"/>
      <c r="HUQ24" s="3"/>
      <c r="HUR24" s="3"/>
      <c r="HUS24" s="3"/>
      <c r="HUT24" s="3"/>
      <c r="HUU24" s="3"/>
      <c r="HUV24" s="3"/>
      <c r="HUW24" s="3"/>
      <c r="HUX24" s="3"/>
      <c r="HUY24" s="3"/>
      <c r="HUZ24" s="3"/>
      <c r="HVA24" s="3"/>
      <c r="HVB24" s="3"/>
      <c r="HVC24" s="3"/>
      <c r="HVD24" s="3"/>
      <c r="HVE24" s="3"/>
      <c r="HVF24" s="3"/>
      <c r="HVG24" s="3"/>
      <c r="HVH24" s="3"/>
      <c r="HVI24" s="3"/>
      <c r="HVJ24" s="3"/>
      <c r="HVK24" s="3"/>
      <c r="HVL24" s="3"/>
      <c r="HVM24" s="3"/>
      <c r="HVN24" s="3"/>
      <c r="HVO24" s="3"/>
      <c r="HVP24" s="3"/>
      <c r="HVQ24" s="3"/>
      <c r="HVR24" s="3"/>
      <c r="HVS24" s="3"/>
      <c r="HVT24" s="3"/>
      <c r="HVU24" s="3"/>
      <c r="HVV24" s="3"/>
      <c r="HVW24" s="3"/>
      <c r="HVX24" s="3"/>
      <c r="HVY24" s="3"/>
      <c r="HVZ24" s="3"/>
      <c r="HWA24" s="3"/>
      <c r="HWB24" s="3"/>
      <c r="HWC24" s="3"/>
      <c r="HWD24" s="3"/>
      <c r="HWE24" s="3"/>
      <c r="HWF24" s="3"/>
      <c r="HWG24" s="3"/>
      <c r="HWH24" s="3"/>
      <c r="HWI24" s="3"/>
      <c r="HWJ24" s="3"/>
      <c r="HWK24" s="3"/>
      <c r="HWL24" s="3"/>
      <c r="HWM24" s="3"/>
      <c r="HWN24" s="3"/>
      <c r="HWO24" s="3"/>
      <c r="HWP24" s="3"/>
      <c r="HWQ24" s="3"/>
      <c r="HWR24" s="3"/>
      <c r="HWS24" s="3"/>
      <c r="HWT24" s="3"/>
      <c r="HWU24" s="3"/>
      <c r="HWV24" s="3"/>
      <c r="HWW24" s="3"/>
      <c r="HWX24" s="3"/>
      <c r="HWY24" s="3"/>
      <c r="HWZ24" s="3"/>
      <c r="HXA24" s="3"/>
      <c r="HXB24" s="3"/>
      <c r="HXC24" s="3"/>
      <c r="HXD24" s="3"/>
      <c r="HXE24" s="3"/>
      <c r="HXF24" s="3"/>
      <c r="HXG24" s="3"/>
      <c r="HXH24" s="3"/>
      <c r="HXI24" s="3"/>
      <c r="HXJ24" s="3"/>
      <c r="HXK24" s="3"/>
      <c r="HXL24" s="3"/>
      <c r="HXM24" s="3"/>
      <c r="HXN24" s="3"/>
      <c r="HXO24" s="3"/>
      <c r="HXP24" s="3"/>
      <c r="HXQ24" s="3"/>
      <c r="HXR24" s="3"/>
      <c r="HXS24" s="3"/>
      <c r="HXT24" s="3"/>
      <c r="HXU24" s="3"/>
      <c r="HXV24" s="3"/>
      <c r="HXW24" s="3"/>
      <c r="HXX24" s="3"/>
      <c r="HXY24" s="3"/>
      <c r="HXZ24" s="3"/>
      <c r="HYA24" s="3"/>
      <c r="HYB24" s="3"/>
      <c r="HYC24" s="3"/>
      <c r="HYD24" s="3"/>
      <c r="HYE24" s="3"/>
      <c r="HYF24" s="3"/>
      <c r="HYG24" s="3"/>
      <c r="HYH24" s="3"/>
      <c r="HYI24" s="3"/>
      <c r="HYJ24" s="3"/>
      <c r="HYK24" s="3"/>
      <c r="HYL24" s="3"/>
      <c r="HYM24" s="3"/>
      <c r="HYN24" s="3"/>
      <c r="HYO24" s="3"/>
      <c r="HYP24" s="3"/>
      <c r="HYQ24" s="3"/>
      <c r="HYR24" s="3"/>
      <c r="HYS24" s="3"/>
      <c r="HYT24" s="3"/>
      <c r="HYU24" s="3"/>
      <c r="HYV24" s="3"/>
      <c r="HYW24" s="3"/>
      <c r="HYX24" s="3"/>
      <c r="HYY24" s="3"/>
      <c r="HYZ24" s="3"/>
      <c r="HZA24" s="3"/>
      <c r="HZB24" s="3"/>
      <c r="HZC24" s="3"/>
      <c r="HZD24" s="3"/>
      <c r="HZE24" s="3"/>
      <c r="HZF24" s="3"/>
      <c r="HZG24" s="3"/>
      <c r="HZH24" s="3"/>
      <c r="HZI24" s="3"/>
      <c r="HZJ24" s="3"/>
      <c r="HZK24" s="3"/>
      <c r="HZL24" s="3"/>
      <c r="HZM24" s="3"/>
      <c r="HZN24" s="3"/>
      <c r="HZO24" s="3"/>
      <c r="HZP24" s="3"/>
      <c r="HZQ24" s="3"/>
      <c r="HZR24" s="3"/>
      <c r="HZS24" s="3"/>
      <c r="HZT24" s="3"/>
      <c r="HZU24" s="3"/>
      <c r="HZV24" s="3"/>
      <c r="HZW24" s="3"/>
      <c r="HZX24" s="3"/>
      <c r="HZY24" s="3"/>
      <c r="HZZ24" s="3"/>
      <c r="IAA24" s="3"/>
      <c r="IAB24" s="3"/>
      <c r="IAC24" s="3"/>
      <c r="IAD24" s="3"/>
      <c r="IAE24" s="3"/>
      <c r="IAF24" s="3"/>
      <c r="IAG24" s="3"/>
      <c r="IAH24" s="3"/>
      <c r="IAI24" s="3"/>
      <c r="IAJ24" s="3"/>
      <c r="IAK24" s="3"/>
      <c r="IAL24" s="3"/>
      <c r="IAM24" s="3"/>
      <c r="IAN24" s="3"/>
      <c r="IAO24" s="3"/>
      <c r="IAP24" s="3"/>
      <c r="IAQ24" s="3"/>
      <c r="IAR24" s="3"/>
      <c r="IAS24" s="3"/>
      <c r="IAT24" s="3"/>
      <c r="IAU24" s="3"/>
      <c r="IAV24" s="3"/>
      <c r="IAW24" s="3"/>
      <c r="IAX24" s="3"/>
      <c r="IAY24" s="3"/>
      <c r="IAZ24" s="3"/>
      <c r="IBA24" s="3"/>
      <c r="IBB24" s="3"/>
      <c r="IBC24" s="3"/>
      <c r="IBD24" s="3"/>
      <c r="IBE24" s="3"/>
      <c r="IBF24" s="3"/>
      <c r="IBG24" s="3"/>
      <c r="IBH24" s="3"/>
      <c r="IBI24" s="3"/>
      <c r="IBJ24" s="3"/>
      <c r="IBK24" s="3"/>
      <c r="IBL24" s="3"/>
      <c r="IBM24" s="3"/>
      <c r="IBN24" s="3"/>
      <c r="IBO24" s="3"/>
      <c r="IBP24" s="3"/>
      <c r="IBQ24" s="3"/>
      <c r="IBR24" s="3"/>
      <c r="IBS24" s="3"/>
      <c r="IBT24" s="3"/>
      <c r="IBU24" s="3"/>
      <c r="IBV24" s="3"/>
      <c r="IBW24" s="3"/>
      <c r="IBX24" s="3"/>
      <c r="IBY24" s="3"/>
      <c r="IBZ24" s="3"/>
      <c r="ICA24" s="3"/>
      <c r="ICB24" s="3"/>
      <c r="ICC24" s="3"/>
      <c r="ICD24" s="3"/>
      <c r="ICE24" s="3"/>
      <c r="ICF24" s="3"/>
      <c r="ICG24" s="3"/>
      <c r="ICH24" s="3"/>
      <c r="ICI24" s="3"/>
      <c r="ICJ24" s="3"/>
      <c r="ICK24" s="3"/>
      <c r="ICL24" s="3"/>
      <c r="ICM24" s="3"/>
      <c r="ICN24" s="3"/>
      <c r="ICO24" s="3"/>
      <c r="ICP24" s="3"/>
      <c r="ICQ24" s="3"/>
      <c r="ICR24" s="3"/>
      <c r="ICS24" s="3"/>
      <c r="ICT24" s="3"/>
      <c r="ICU24" s="3"/>
      <c r="ICV24" s="3"/>
      <c r="ICW24" s="3"/>
      <c r="ICX24" s="3"/>
      <c r="ICY24" s="3"/>
      <c r="ICZ24" s="3"/>
      <c r="IDA24" s="3"/>
      <c r="IDB24" s="3"/>
      <c r="IDC24" s="3"/>
      <c r="IDD24" s="3"/>
      <c r="IDE24" s="3"/>
      <c r="IDF24" s="3"/>
      <c r="IDG24" s="3"/>
      <c r="IDH24" s="3"/>
      <c r="IDI24" s="3"/>
      <c r="IDJ24" s="3"/>
      <c r="IDK24" s="3"/>
      <c r="IDL24" s="3"/>
      <c r="IDM24" s="3"/>
      <c r="IDN24" s="3"/>
      <c r="IDO24" s="3"/>
      <c r="IDP24" s="3"/>
      <c r="IDQ24" s="3"/>
      <c r="IDR24" s="3"/>
      <c r="IDS24" s="3"/>
      <c r="IDT24" s="3"/>
      <c r="IDU24" s="3"/>
      <c r="IDV24" s="3"/>
      <c r="IDW24" s="3"/>
      <c r="IDX24" s="3"/>
      <c r="IDY24" s="3"/>
      <c r="IDZ24" s="3"/>
      <c r="IEA24" s="3"/>
      <c r="IEB24" s="3"/>
      <c r="IEC24" s="3"/>
      <c r="IED24" s="3"/>
      <c r="IEE24" s="3"/>
      <c r="IEF24" s="3"/>
      <c r="IEG24" s="3"/>
      <c r="IEH24" s="3"/>
      <c r="IEI24" s="3"/>
      <c r="IEJ24" s="3"/>
      <c r="IEK24" s="3"/>
      <c r="IEL24" s="3"/>
      <c r="IEM24" s="3"/>
      <c r="IEN24" s="3"/>
      <c r="IEO24" s="3"/>
      <c r="IEP24" s="3"/>
      <c r="IEQ24" s="3"/>
      <c r="IER24" s="3"/>
      <c r="IES24" s="3"/>
      <c r="IET24" s="3"/>
      <c r="IEU24" s="3"/>
      <c r="IEV24" s="3"/>
      <c r="IEW24" s="3"/>
      <c r="IEX24" s="3"/>
      <c r="IEY24" s="3"/>
      <c r="IEZ24" s="3"/>
      <c r="IFA24" s="3"/>
      <c r="IFB24" s="3"/>
      <c r="IFC24" s="3"/>
      <c r="IFD24" s="3"/>
      <c r="IFE24" s="3"/>
      <c r="IFF24" s="3"/>
      <c r="IFG24" s="3"/>
      <c r="IFH24" s="3"/>
      <c r="IFI24" s="3"/>
      <c r="IFJ24" s="3"/>
      <c r="IFK24" s="3"/>
      <c r="IFL24" s="3"/>
      <c r="IFM24" s="3"/>
      <c r="IFN24" s="3"/>
      <c r="IFO24" s="3"/>
      <c r="IFP24" s="3"/>
      <c r="IFQ24" s="3"/>
      <c r="IFR24" s="3"/>
      <c r="IFS24" s="3"/>
      <c r="IFT24" s="3"/>
      <c r="IFU24" s="3"/>
      <c r="IFV24" s="3"/>
      <c r="IFW24" s="3"/>
      <c r="IFX24" s="3"/>
      <c r="IFY24" s="3"/>
      <c r="IFZ24" s="3"/>
      <c r="IGA24" s="3"/>
      <c r="IGB24" s="3"/>
      <c r="IGC24" s="3"/>
      <c r="IGD24" s="3"/>
      <c r="IGE24" s="3"/>
      <c r="IGF24" s="3"/>
      <c r="IGG24" s="3"/>
      <c r="IGH24" s="3"/>
      <c r="IGI24" s="3"/>
      <c r="IGJ24" s="3"/>
      <c r="IGK24" s="3"/>
      <c r="IGL24" s="3"/>
      <c r="IGM24" s="3"/>
      <c r="IGN24" s="3"/>
      <c r="IGO24" s="3"/>
      <c r="IGP24" s="3"/>
      <c r="IGQ24" s="3"/>
      <c r="IGR24" s="3"/>
      <c r="IGS24" s="3"/>
      <c r="IGT24" s="3"/>
      <c r="IGU24" s="3"/>
      <c r="IGV24" s="3"/>
      <c r="IGW24" s="3"/>
      <c r="IGX24" s="3"/>
      <c r="IGY24" s="3"/>
      <c r="IGZ24" s="3"/>
      <c r="IHA24" s="3"/>
      <c r="IHB24" s="3"/>
      <c r="IHC24" s="3"/>
      <c r="IHD24" s="3"/>
      <c r="IHE24" s="3"/>
      <c r="IHF24" s="3"/>
      <c r="IHG24" s="3"/>
      <c r="IHH24" s="3"/>
      <c r="IHI24" s="3"/>
      <c r="IHJ24" s="3"/>
      <c r="IHK24" s="3"/>
      <c r="IHL24" s="3"/>
      <c r="IHM24" s="3"/>
      <c r="IHN24" s="3"/>
      <c r="IHO24" s="3"/>
      <c r="IHP24" s="3"/>
      <c r="IHQ24" s="3"/>
      <c r="IHR24" s="3"/>
      <c r="IHS24" s="3"/>
      <c r="IHT24" s="3"/>
      <c r="IHU24" s="3"/>
      <c r="IHV24" s="3"/>
      <c r="IHW24" s="3"/>
      <c r="IHX24" s="3"/>
      <c r="IHY24" s="3"/>
      <c r="IHZ24" s="3"/>
      <c r="IIA24" s="3"/>
      <c r="IIB24" s="3"/>
      <c r="IIC24" s="3"/>
      <c r="IID24" s="3"/>
      <c r="IIE24" s="3"/>
      <c r="IIF24" s="3"/>
      <c r="IIG24" s="3"/>
      <c r="IIH24" s="3"/>
      <c r="III24" s="3"/>
      <c r="IIJ24" s="3"/>
      <c r="IIK24" s="3"/>
      <c r="IIL24" s="3"/>
      <c r="IIM24" s="3"/>
      <c r="IIN24" s="3"/>
      <c r="IIO24" s="3"/>
      <c r="IIP24" s="3"/>
      <c r="IIQ24" s="3"/>
      <c r="IIR24" s="3"/>
      <c r="IIS24" s="3"/>
      <c r="IIT24" s="3"/>
      <c r="IIU24" s="3"/>
      <c r="IIV24" s="3"/>
      <c r="IIW24" s="3"/>
      <c r="IIX24" s="3"/>
      <c r="IIY24" s="3"/>
      <c r="IIZ24" s="3"/>
      <c r="IJA24" s="3"/>
      <c r="IJB24" s="3"/>
      <c r="IJC24" s="3"/>
      <c r="IJD24" s="3"/>
      <c r="IJE24" s="3"/>
      <c r="IJF24" s="3"/>
      <c r="IJG24" s="3"/>
      <c r="IJH24" s="3"/>
      <c r="IJI24" s="3"/>
      <c r="IJJ24" s="3"/>
      <c r="IJK24" s="3"/>
      <c r="IJL24" s="3"/>
      <c r="IJM24" s="3"/>
      <c r="IJN24" s="3"/>
      <c r="IJO24" s="3"/>
      <c r="IJP24" s="3"/>
      <c r="IJQ24" s="3"/>
      <c r="IJR24" s="3"/>
      <c r="IJS24" s="3"/>
      <c r="IJT24" s="3"/>
      <c r="IJU24" s="3"/>
      <c r="IJV24" s="3"/>
      <c r="IJW24" s="3"/>
      <c r="IJX24" s="3"/>
      <c r="IJY24" s="3"/>
      <c r="IJZ24" s="3"/>
      <c r="IKA24" s="3"/>
      <c r="IKB24" s="3"/>
      <c r="IKC24" s="3"/>
      <c r="IKD24" s="3"/>
      <c r="IKE24" s="3"/>
      <c r="IKF24" s="3"/>
      <c r="IKG24" s="3"/>
      <c r="IKH24" s="3"/>
      <c r="IKI24" s="3"/>
      <c r="IKJ24" s="3"/>
      <c r="IKK24" s="3"/>
      <c r="IKL24" s="3"/>
      <c r="IKM24" s="3"/>
      <c r="IKN24" s="3"/>
      <c r="IKO24" s="3"/>
      <c r="IKP24" s="3"/>
      <c r="IKQ24" s="3"/>
      <c r="IKR24" s="3"/>
      <c r="IKS24" s="3"/>
      <c r="IKT24" s="3"/>
      <c r="IKU24" s="3"/>
      <c r="IKV24" s="3"/>
      <c r="IKW24" s="3"/>
      <c r="IKX24" s="3"/>
      <c r="IKY24" s="3"/>
      <c r="IKZ24" s="3"/>
      <c r="ILA24" s="3"/>
      <c r="ILB24" s="3"/>
      <c r="ILC24" s="3"/>
      <c r="ILD24" s="3"/>
      <c r="ILE24" s="3"/>
      <c r="ILF24" s="3"/>
      <c r="ILG24" s="3"/>
      <c r="ILH24" s="3"/>
      <c r="ILI24" s="3"/>
      <c r="ILJ24" s="3"/>
      <c r="ILK24" s="3"/>
      <c r="ILL24" s="3"/>
      <c r="ILM24" s="3"/>
      <c r="ILN24" s="3"/>
      <c r="ILO24" s="3"/>
      <c r="ILP24" s="3"/>
      <c r="ILQ24" s="3"/>
      <c r="ILR24" s="3"/>
      <c r="ILS24" s="3"/>
      <c r="ILT24" s="3"/>
      <c r="ILU24" s="3"/>
      <c r="ILV24" s="3"/>
      <c r="ILW24" s="3"/>
      <c r="ILX24" s="3"/>
      <c r="ILY24" s="3"/>
      <c r="ILZ24" s="3"/>
      <c r="IMA24" s="3"/>
      <c r="IMB24" s="3"/>
      <c r="IMC24" s="3"/>
      <c r="IMD24" s="3"/>
      <c r="IME24" s="3"/>
      <c r="IMF24" s="3"/>
      <c r="IMG24" s="3"/>
      <c r="IMH24" s="3"/>
      <c r="IMI24" s="3"/>
      <c r="IMJ24" s="3"/>
      <c r="IMK24" s="3"/>
      <c r="IML24" s="3"/>
      <c r="IMM24" s="3"/>
      <c r="IMN24" s="3"/>
      <c r="IMO24" s="3"/>
      <c r="IMP24" s="3"/>
      <c r="IMQ24" s="3"/>
      <c r="IMR24" s="3"/>
      <c r="IMS24" s="3"/>
      <c r="IMT24" s="3"/>
      <c r="IMU24" s="3"/>
      <c r="IMV24" s="3"/>
      <c r="IMW24" s="3"/>
      <c r="IMX24" s="3"/>
      <c r="IMY24" s="3"/>
      <c r="IMZ24" s="3"/>
      <c r="INA24" s="3"/>
      <c r="INB24" s="3"/>
      <c r="INC24" s="3"/>
      <c r="IND24" s="3"/>
      <c r="INE24" s="3"/>
      <c r="INF24" s="3"/>
      <c r="ING24" s="3"/>
      <c r="INH24" s="3"/>
      <c r="INI24" s="3"/>
      <c r="INJ24" s="3"/>
      <c r="INK24" s="3"/>
      <c r="INL24" s="3"/>
      <c r="INM24" s="3"/>
      <c r="INN24" s="3"/>
      <c r="INO24" s="3"/>
      <c r="INP24" s="3"/>
      <c r="INQ24" s="3"/>
      <c r="INR24" s="3"/>
      <c r="INS24" s="3"/>
      <c r="INT24" s="3"/>
      <c r="INU24" s="3"/>
      <c r="INV24" s="3"/>
      <c r="INW24" s="3"/>
      <c r="INX24" s="3"/>
      <c r="INY24" s="3"/>
      <c r="INZ24" s="3"/>
      <c r="IOA24" s="3"/>
      <c r="IOB24" s="3"/>
      <c r="IOC24" s="3"/>
      <c r="IOD24" s="3"/>
      <c r="IOE24" s="3"/>
      <c r="IOF24" s="3"/>
      <c r="IOG24" s="3"/>
      <c r="IOH24" s="3"/>
      <c r="IOI24" s="3"/>
      <c r="IOJ24" s="3"/>
      <c r="IOK24" s="3"/>
      <c r="IOL24" s="3"/>
      <c r="IOM24" s="3"/>
      <c r="ION24" s="3"/>
      <c r="IOO24" s="3"/>
      <c r="IOP24" s="3"/>
      <c r="IOQ24" s="3"/>
      <c r="IOR24" s="3"/>
      <c r="IOS24" s="3"/>
      <c r="IOT24" s="3"/>
      <c r="IOU24" s="3"/>
      <c r="IOV24" s="3"/>
      <c r="IOW24" s="3"/>
      <c r="IOX24" s="3"/>
      <c r="IOY24" s="3"/>
      <c r="IOZ24" s="3"/>
      <c r="IPA24" s="3"/>
      <c r="IPB24" s="3"/>
      <c r="IPC24" s="3"/>
      <c r="IPD24" s="3"/>
      <c r="IPE24" s="3"/>
      <c r="IPF24" s="3"/>
      <c r="IPG24" s="3"/>
      <c r="IPH24" s="3"/>
      <c r="IPI24" s="3"/>
      <c r="IPJ24" s="3"/>
      <c r="IPK24" s="3"/>
      <c r="IPL24" s="3"/>
      <c r="IPM24" s="3"/>
      <c r="IPN24" s="3"/>
      <c r="IPO24" s="3"/>
      <c r="IPP24" s="3"/>
      <c r="IPQ24" s="3"/>
      <c r="IPR24" s="3"/>
      <c r="IPS24" s="3"/>
      <c r="IPT24" s="3"/>
      <c r="IPU24" s="3"/>
      <c r="IPV24" s="3"/>
      <c r="IPW24" s="3"/>
      <c r="IPX24" s="3"/>
      <c r="IPY24" s="3"/>
      <c r="IPZ24" s="3"/>
      <c r="IQA24" s="3"/>
      <c r="IQB24" s="3"/>
      <c r="IQC24" s="3"/>
      <c r="IQD24" s="3"/>
      <c r="IQE24" s="3"/>
      <c r="IQF24" s="3"/>
      <c r="IQG24" s="3"/>
      <c r="IQH24" s="3"/>
      <c r="IQI24" s="3"/>
      <c r="IQJ24" s="3"/>
      <c r="IQK24" s="3"/>
      <c r="IQL24" s="3"/>
      <c r="IQM24" s="3"/>
      <c r="IQN24" s="3"/>
      <c r="IQO24" s="3"/>
      <c r="IQP24" s="3"/>
      <c r="IQQ24" s="3"/>
      <c r="IQR24" s="3"/>
      <c r="IQS24" s="3"/>
      <c r="IQT24" s="3"/>
      <c r="IQU24" s="3"/>
      <c r="IQV24" s="3"/>
      <c r="IQW24" s="3"/>
      <c r="IQX24" s="3"/>
      <c r="IQY24" s="3"/>
      <c r="IQZ24" s="3"/>
      <c r="IRA24" s="3"/>
      <c r="IRB24" s="3"/>
      <c r="IRC24" s="3"/>
      <c r="IRD24" s="3"/>
      <c r="IRE24" s="3"/>
      <c r="IRF24" s="3"/>
      <c r="IRG24" s="3"/>
      <c r="IRH24" s="3"/>
      <c r="IRI24" s="3"/>
      <c r="IRJ24" s="3"/>
      <c r="IRK24" s="3"/>
      <c r="IRL24" s="3"/>
      <c r="IRM24" s="3"/>
      <c r="IRN24" s="3"/>
      <c r="IRO24" s="3"/>
      <c r="IRP24" s="3"/>
      <c r="IRQ24" s="3"/>
      <c r="IRR24" s="3"/>
      <c r="IRS24" s="3"/>
      <c r="IRT24" s="3"/>
      <c r="IRU24" s="3"/>
      <c r="IRV24" s="3"/>
      <c r="IRW24" s="3"/>
      <c r="IRX24" s="3"/>
      <c r="IRY24" s="3"/>
      <c r="IRZ24" s="3"/>
      <c r="ISA24" s="3"/>
      <c r="ISB24" s="3"/>
      <c r="ISC24" s="3"/>
      <c r="ISD24" s="3"/>
      <c r="ISE24" s="3"/>
      <c r="ISF24" s="3"/>
      <c r="ISG24" s="3"/>
      <c r="ISH24" s="3"/>
      <c r="ISI24" s="3"/>
      <c r="ISJ24" s="3"/>
      <c r="ISK24" s="3"/>
      <c r="ISL24" s="3"/>
      <c r="ISM24" s="3"/>
      <c r="ISN24" s="3"/>
      <c r="ISO24" s="3"/>
      <c r="ISP24" s="3"/>
      <c r="ISQ24" s="3"/>
      <c r="ISR24" s="3"/>
      <c r="ISS24" s="3"/>
      <c r="IST24" s="3"/>
      <c r="ISU24" s="3"/>
      <c r="ISV24" s="3"/>
      <c r="ISW24" s="3"/>
      <c r="ISX24" s="3"/>
      <c r="ISY24" s="3"/>
      <c r="ISZ24" s="3"/>
      <c r="ITA24" s="3"/>
      <c r="ITB24" s="3"/>
      <c r="ITC24" s="3"/>
      <c r="ITD24" s="3"/>
      <c r="ITE24" s="3"/>
      <c r="ITF24" s="3"/>
      <c r="ITG24" s="3"/>
      <c r="ITH24" s="3"/>
      <c r="ITI24" s="3"/>
      <c r="ITJ24" s="3"/>
      <c r="ITK24" s="3"/>
      <c r="ITL24" s="3"/>
      <c r="ITM24" s="3"/>
      <c r="ITN24" s="3"/>
      <c r="ITO24" s="3"/>
      <c r="ITP24" s="3"/>
      <c r="ITQ24" s="3"/>
      <c r="ITR24" s="3"/>
      <c r="ITS24" s="3"/>
      <c r="ITT24" s="3"/>
      <c r="ITU24" s="3"/>
      <c r="ITV24" s="3"/>
      <c r="ITW24" s="3"/>
      <c r="ITX24" s="3"/>
      <c r="ITY24" s="3"/>
      <c r="ITZ24" s="3"/>
      <c r="IUA24" s="3"/>
      <c r="IUB24" s="3"/>
      <c r="IUC24" s="3"/>
      <c r="IUD24" s="3"/>
      <c r="IUE24" s="3"/>
      <c r="IUF24" s="3"/>
      <c r="IUG24" s="3"/>
      <c r="IUH24" s="3"/>
      <c r="IUI24" s="3"/>
      <c r="IUJ24" s="3"/>
      <c r="IUK24" s="3"/>
      <c r="IUL24" s="3"/>
      <c r="IUM24" s="3"/>
      <c r="IUN24" s="3"/>
      <c r="IUO24" s="3"/>
      <c r="IUP24" s="3"/>
      <c r="IUQ24" s="3"/>
      <c r="IUR24" s="3"/>
      <c r="IUS24" s="3"/>
      <c r="IUT24" s="3"/>
      <c r="IUU24" s="3"/>
      <c r="IUV24" s="3"/>
      <c r="IUW24" s="3"/>
      <c r="IUX24" s="3"/>
      <c r="IUY24" s="3"/>
      <c r="IUZ24" s="3"/>
      <c r="IVA24" s="3"/>
      <c r="IVB24" s="3"/>
      <c r="IVC24" s="3"/>
      <c r="IVD24" s="3"/>
      <c r="IVE24" s="3"/>
      <c r="IVF24" s="3"/>
      <c r="IVG24" s="3"/>
      <c r="IVH24" s="3"/>
      <c r="IVI24" s="3"/>
      <c r="IVJ24" s="3"/>
      <c r="IVK24" s="3"/>
      <c r="IVL24" s="3"/>
      <c r="IVM24" s="3"/>
      <c r="IVN24" s="3"/>
      <c r="IVO24" s="3"/>
      <c r="IVP24" s="3"/>
      <c r="IVQ24" s="3"/>
      <c r="IVR24" s="3"/>
      <c r="IVS24" s="3"/>
      <c r="IVT24" s="3"/>
      <c r="IVU24" s="3"/>
      <c r="IVV24" s="3"/>
      <c r="IVW24" s="3"/>
      <c r="IVX24" s="3"/>
      <c r="IVY24" s="3"/>
      <c r="IVZ24" s="3"/>
      <c r="IWA24" s="3"/>
      <c r="IWB24" s="3"/>
      <c r="IWC24" s="3"/>
      <c r="IWD24" s="3"/>
      <c r="IWE24" s="3"/>
      <c r="IWF24" s="3"/>
      <c r="IWG24" s="3"/>
      <c r="IWH24" s="3"/>
      <c r="IWI24" s="3"/>
      <c r="IWJ24" s="3"/>
      <c r="IWK24" s="3"/>
      <c r="IWL24" s="3"/>
      <c r="IWM24" s="3"/>
      <c r="IWN24" s="3"/>
      <c r="IWO24" s="3"/>
      <c r="IWP24" s="3"/>
      <c r="IWQ24" s="3"/>
      <c r="IWR24" s="3"/>
      <c r="IWS24" s="3"/>
      <c r="IWT24" s="3"/>
      <c r="IWU24" s="3"/>
      <c r="IWV24" s="3"/>
      <c r="IWW24" s="3"/>
      <c r="IWX24" s="3"/>
      <c r="IWY24" s="3"/>
      <c r="IWZ24" s="3"/>
      <c r="IXA24" s="3"/>
      <c r="IXB24" s="3"/>
      <c r="IXC24" s="3"/>
      <c r="IXD24" s="3"/>
      <c r="IXE24" s="3"/>
      <c r="IXF24" s="3"/>
      <c r="IXG24" s="3"/>
      <c r="IXH24" s="3"/>
      <c r="IXI24" s="3"/>
      <c r="IXJ24" s="3"/>
      <c r="IXK24" s="3"/>
      <c r="IXL24" s="3"/>
      <c r="IXM24" s="3"/>
      <c r="IXN24" s="3"/>
      <c r="IXO24" s="3"/>
      <c r="IXP24" s="3"/>
      <c r="IXQ24" s="3"/>
      <c r="IXR24" s="3"/>
      <c r="IXS24" s="3"/>
      <c r="IXT24" s="3"/>
      <c r="IXU24" s="3"/>
      <c r="IXV24" s="3"/>
      <c r="IXW24" s="3"/>
      <c r="IXX24" s="3"/>
      <c r="IXY24" s="3"/>
      <c r="IXZ24" s="3"/>
      <c r="IYA24" s="3"/>
      <c r="IYB24" s="3"/>
      <c r="IYC24" s="3"/>
      <c r="IYD24" s="3"/>
      <c r="IYE24" s="3"/>
      <c r="IYF24" s="3"/>
      <c r="IYG24" s="3"/>
      <c r="IYH24" s="3"/>
      <c r="IYI24" s="3"/>
      <c r="IYJ24" s="3"/>
      <c r="IYK24" s="3"/>
      <c r="IYL24" s="3"/>
      <c r="IYM24" s="3"/>
      <c r="IYN24" s="3"/>
      <c r="IYO24" s="3"/>
      <c r="IYP24" s="3"/>
      <c r="IYQ24" s="3"/>
      <c r="IYR24" s="3"/>
      <c r="IYS24" s="3"/>
      <c r="IYT24" s="3"/>
      <c r="IYU24" s="3"/>
      <c r="IYV24" s="3"/>
      <c r="IYW24" s="3"/>
      <c r="IYX24" s="3"/>
      <c r="IYY24" s="3"/>
      <c r="IYZ24" s="3"/>
      <c r="IZA24" s="3"/>
      <c r="IZB24" s="3"/>
      <c r="IZC24" s="3"/>
      <c r="IZD24" s="3"/>
      <c r="IZE24" s="3"/>
      <c r="IZF24" s="3"/>
      <c r="IZG24" s="3"/>
      <c r="IZH24" s="3"/>
      <c r="IZI24" s="3"/>
      <c r="IZJ24" s="3"/>
      <c r="IZK24" s="3"/>
      <c r="IZL24" s="3"/>
      <c r="IZM24" s="3"/>
      <c r="IZN24" s="3"/>
      <c r="IZO24" s="3"/>
      <c r="IZP24" s="3"/>
      <c r="IZQ24" s="3"/>
      <c r="IZR24" s="3"/>
      <c r="IZS24" s="3"/>
      <c r="IZT24" s="3"/>
      <c r="IZU24" s="3"/>
      <c r="IZV24" s="3"/>
      <c r="IZW24" s="3"/>
      <c r="IZX24" s="3"/>
      <c r="IZY24" s="3"/>
      <c r="IZZ24" s="3"/>
      <c r="JAA24" s="3"/>
      <c r="JAB24" s="3"/>
      <c r="JAC24" s="3"/>
      <c r="JAD24" s="3"/>
      <c r="JAE24" s="3"/>
      <c r="JAF24" s="3"/>
      <c r="JAG24" s="3"/>
      <c r="JAH24" s="3"/>
      <c r="JAI24" s="3"/>
      <c r="JAJ24" s="3"/>
      <c r="JAK24" s="3"/>
      <c r="JAL24" s="3"/>
      <c r="JAM24" s="3"/>
      <c r="JAN24" s="3"/>
      <c r="JAO24" s="3"/>
      <c r="JAP24" s="3"/>
      <c r="JAQ24" s="3"/>
      <c r="JAR24" s="3"/>
      <c r="JAS24" s="3"/>
      <c r="JAT24" s="3"/>
      <c r="JAU24" s="3"/>
      <c r="JAV24" s="3"/>
      <c r="JAW24" s="3"/>
      <c r="JAX24" s="3"/>
      <c r="JAY24" s="3"/>
      <c r="JAZ24" s="3"/>
      <c r="JBA24" s="3"/>
      <c r="JBB24" s="3"/>
      <c r="JBC24" s="3"/>
      <c r="JBD24" s="3"/>
      <c r="JBE24" s="3"/>
      <c r="JBF24" s="3"/>
      <c r="JBG24" s="3"/>
      <c r="JBH24" s="3"/>
      <c r="JBI24" s="3"/>
      <c r="JBJ24" s="3"/>
      <c r="JBK24" s="3"/>
      <c r="JBL24" s="3"/>
      <c r="JBM24" s="3"/>
      <c r="JBN24" s="3"/>
      <c r="JBO24" s="3"/>
      <c r="JBP24" s="3"/>
      <c r="JBQ24" s="3"/>
      <c r="JBR24" s="3"/>
      <c r="JBS24" s="3"/>
      <c r="JBT24" s="3"/>
      <c r="JBU24" s="3"/>
      <c r="JBV24" s="3"/>
      <c r="JBW24" s="3"/>
      <c r="JBX24" s="3"/>
      <c r="JBY24" s="3"/>
      <c r="JBZ24" s="3"/>
      <c r="JCA24" s="3"/>
      <c r="JCB24" s="3"/>
      <c r="JCC24" s="3"/>
      <c r="JCD24" s="3"/>
      <c r="JCE24" s="3"/>
      <c r="JCF24" s="3"/>
      <c r="JCG24" s="3"/>
      <c r="JCH24" s="3"/>
      <c r="JCI24" s="3"/>
      <c r="JCJ24" s="3"/>
      <c r="JCK24" s="3"/>
      <c r="JCL24" s="3"/>
      <c r="JCM24" s="3"/>
      <c r="JCN24" s="3"/>
      <c r="JCO24" s="3"/>
      <c r="JCP24" s="3"/>
      <c r="JCQ24" s="3"/>
      <c r="JCR24" s="3"/>
      <c r="JCS24" s="3"/>
      <c r="JCT24" s="3"/>
      <c r="JCU24" s="3"/>
      <c r="JCV24" s="3"/>
      <c r="JCW24" s="3"/>
      <c r="JCX24" s="3"/>
      <c r="JCY24" s="3"/>
      <c r="JCZ24" s="3"/>
      <c r="JDA24" s="3"/>
      <c r="JDB24" s="3"/>
      <c r="JDC24" s="3"/>
      <c r="JDD24" s="3"/>
      <c r="JDE24" s="3"/>
      <c r="JDF24" s="3"/>
      <c r="JDG24" s="3"/>
      <c r="JDH24" s="3"/>
      <c r="JDI24" s="3"/>
      <c r="JDJ24" s="3"/>
      <c r="JDK24" s="3"/>
      <c r="JDL24" s="3"/>
      <c r="JDM24" s="3"/>
      <c r="JDN24" s="3"/>
      <c r="JDO24" s="3"/>
      <c r="JDP24" s="3"/>
      <c r="JDQ24" s="3"/>
      <c r="JDR24" s="3"/>
      <c r="JDS24" s="3"/>
      <c r="JDT24" s="3"/>
      <c r="JDU24" s="3"/>
      <c r="JDV24" s="3"/>
      <c r="JDW24" s="3"/>
      <c r="JDX24" s="3"/>
      <c r="JDY24" s="3"/>
      <c r="JDZ24" s="3"/>
      <c r="JEA24" s="3"/>
      <c r="JEB24" s="3"/>
      <c r="JEC24" s="3"/>
      <c r="JED24" s="3"/>
      <c r="JEE24" s="3"/>
      <c r="JEF24" s="3"/>
      <c r="JEG24" s="3"/>
      <c r="JEH24" s="3"/>
      <c r="JEI24" s="3"/>
      <c r="JEJ24" s="3"/>
      <c r="JEK24" s="3"/>
      <c r="JEL24" s="3"/>
      <c r="JEM24" s="3"/>
      <c r="JEN24" s="3"/>
      <c r="JEO24" s="3"/>
      <c r="JEP24" s="3"/>
      <c r="JEQ24" s="3"/>
      <c r="JER24" s="3"/>
      <c r="JES24" s="3"/>
      <c r="JET24" s="3"/>
      <c r="JEU24" s="3"/>
      <c r="JEV24" s="3"/>
      <c r="JEW24" s="3"/>
      <c r="JEX24" s="3"/>
      <c r="JEY24" s="3"/>
      <c r="JEZ24" s="3"/>
      <c r="JFA24" s="3"/>
      <c r="JFB24" s="3"/>
      <c r="JFC24" s="3"/>
      <c r="JFD24" s="3"/>
      <c r="JFE24" s="3"/>
      <c r="JFF24" s="3"/>
      <c r="JFG24" s="3"/>
      <c r="JFH24" s="3"/>
      <c r="JFI24" s="3"/>
      <c r="JFJ24" s="3"/>
      <c r="JFK24" s="3"/>
      <c r="JFL24" s="3"/>
      <c r="JFM24" s="3"/>
      <c r="JFN24" s="3"/>
      <c r="JFO24" s="3"/>
      <c r="JFP24" s="3"/>
      <c r="JFQ24" s="3"/>
      <c r="JFR24" s="3"/>
      <c r="JFS24" s="3"/>
      <c r="JFT24" s="3"/>
      <c r="JFU24" s="3"/>
      <c r="JFV24" s="3"/>
      <c r="JFW24" s="3"/>
      <c r="JFX24" s="3"/>
      <c r="JFY24" s="3"/>
      <c r="JFZ24" s="3"/>
      <c r="JGA24" s="3"/>
      <c r="JGB24" s="3"/>
      <c r="JGC24" s="3"/>
      <c r="JGD24" s="3"/>
      <c r="JGE24" s="3"/>
      <c r="JGF24" s="3"/>
      <c r="JGG24" s="3"/>
      <c r="JGH24" s="3"/>
      <c r="JGI24" s="3"/>
      <c r="JGJ24" s="3"/>
      <c r="JGK24" s="3"/>
      <c r="JGL24" s="3"/>
      <c r="JGM24" s="3"/>
      <c r="JGN24" s="3"/>
      <c r="JGO24" s="3"/>
      <c r="JGP24" s="3"/>
      <c r="JGQ24" s="3"/>
      <c r="JGR24" s="3"/>
      <c r="JGS24" s="3"/>
      <c r="JGT24" s="3"/>
      <c r="JGU24" s="3"/>
      <c r="JGV24" s="3"/>
      <c r="JGW24" s="3"/>
      <c r="JGX24" s="3"/>
      <c r="JGY24" s="3"/>
      <c r="JGZ24" s="3"/>
      <c r="JHA24" s="3"/>
      <c r="JHB24" s="3"/>
      <c r="JHC24" s="3"/>
      <c r="JHD24" s="3"/>
      <c r="JHE24" s="3"/>
      <c r="JHF24" s="3"/>
      <c r="JHG24" s="3"/>
      <c r="JHH24" s="3"/>
      <c r="JHI24" s="3"/>
      <c r="JHJ24" s="3"/>
      <c r="JHK24" s="3"/>
      <c r="JHL24" s="3"/>
      <c r="JHM24" s="3"/>
      <c r="JHN24" s="3"/>
      <c r="JHO24" s="3"/>
      <c r="JHP24" s="3"/>
      <c r="JHQ24" s="3"/>
      <c r="JHR24" s="3"/>
      <c r="JHS24" s="3"/>
      <c r="JHT24" s="3"/>
      <c r="JHU24" s="3"/>
      <c r="JHV24" s="3"/>
      <c r="JHW24" s="3"/>
      <c r="JHX24" s="3"/>
      <c r="JHY24" s="3"/>
      <c r="JHZ24" s="3"/>
      <c r="JIA24" s="3"/>
      <c r="JIB24" s="3"/>
      <c r="JIC24" s="3"/>
      <c r="JID24" s="3"/>
      <c r="JIE24" s="3"/>
      <c r="JIF24" s="3"/>
      <c r="JIG24" s="3"/>
      <c r="JIH24" s="3"/>
      <c r="JII24" s="3"/>
      <c r="JIJ24" s="3"/>
      <c r="JIK24" s="3"/>
      <c r="JIL24" s="3"/>
      <c r="JIM24" s="3"/>
      <c r="JIN24" s="3"/>
      <c r="JIO24" s="3"/>
      <c r="JIP24" s="3"/>
      <c r="JIQ24" s="3"/>
      <c r="JIR24" s="3"/>
      <c r="JIS24" s="3"/>
      <c r="JIT24" s="3"/>
      <c r="JIU24" s="3"/>
      <c r="JIV24" s="3"/>
      <c r="JIW24" s="3"/>
      <c r="JIX24" s="3"/>
      <c r="JIY24" s="3"/>
      <c r="JIZ24" s="3"/>
      <c r="JJA24" s="3"/>
      <c r="JJB24" s="3"/>
      <c r="JJC24" s="3"/>
      <c r="JJD24" s="3"/>
      <c r="JJE24" s="3"/>
      <c r="JJF24" s="3"/>
      <c r="JJG24" s="3"/>
      <c r="JJH24" s="3"/>
      <c r="JJI24" s="3"/>
      <c r="JJJ24" s="3"/>
      <c r="JJK24" s="3"/>
      <c r="JJL24" s="3"/>
      <c r="JJM24" s="3"/>
      <c r="JJN24" s="3"/>
      <c r="JJO24" s="3"/>
      <c r="JJP24" s="3"/>
      <c r="JJQ24" s="3"/>
      <c r="JJR24" s="3"/>
      <c r="JJS24" s="3"/>
      <c r="JJT24" s="3"/>
      <c r="JJU24" s="3"/>
      <c r="JJV24" s="3"/>
      <c r="JJW24" s="3"/>
      <c r="JJX24" s="3"/>
      <c r="JJY24" s="3"/>
      <c r="JJZ24" s="3"/>
      <c r="JKA24" s="3"/>
      <c r="JKB24" s="3"/>
      <c r="JKC24" s="3"/>
      <c r="JKD24" s="3"/>
      <c r="JKE24" s="3"/>
      <c r="JKF24" s="3"/>
      <c r="JKG24" s="3"/>
      <c r="JKH24" s="3"/>
      <c r="JKI24" s="3"/>
      <c r="JKJ24" s="3"/>
      <c r="JKK24" s="3"/>
      <c r="JKL24" s="3"/>
      <c r="JKM24" s="3"/>
      <c r="JKN24" s="3"/>
      <c r="JKO24" s="3"/>
      <c r="JKP24" s="3"/>
      <c r="JKQ24" s="3"/>
      <c r="JKR24" s="3"/>
      <c r="JKS24" s="3"/>
      <c r="JKT24" s="3"/>
      <c r="JKU24" s="3"/>
      <c r="JKV24" s="3"/>
      <c r="JKW24" s="3"/>
      <c r="JKX24" s="3"/>
      <c r="JKY24" s="3"/>
      <c r="JKZ24" s="3"/>
      <c r="JLA24" s="3"/>
      <c r="JLB24" s="3"/>
      <c r="JLC24" s="3"/>
      <c r="JLD24" s="3"/>
      <c r="JLE24" s="3"/>
      <c r="JLF24" s="3"/>
      <c r="JLG24" s="3"/>
      <c r="JLH24" s="3"/>
      <c r="JLI24" s="3"/>
      <c r="JLJ24" s="3"/>
      <c r="JLK24" s="3"/>
      <c r="JLL24" s="3"/>
      <c r="JLM24" s="3"/>
      <c r="JLN24" s="3"/>
      <c r="JLO24" s="3"/>
      <c r="JLP24" s="3"/>
      <c r="JLQ24" s="3"/>
      <c r="JLR24" s="3"/>
      <c r="JLS24" s="3"/>
      <c r="JLT24" s="3"/>
      <c r="JLU24" s="3"/>
      <c r="JLV24" s="3"/>
      <c r="JLW24" s="3"/>
      <c r="JLX24" s="3"/>
      <c r="JLY24" s="3"/>
      <c r="JLZ24" s="3"/>
      <c r="JMA24" s="3"/>
      <c r="JMB24" s="3"/>
      <c r="JMC24" s="3"/>
      <c r="JMD24" s="3"/>
      <c r="JME24" s="3"/>
      <c r="JMF24" s="3"/>
      <c r="JMG24" s="3"/>
      <c r="JMH24" s="3"/>
      <c r="JMI24" s="3"/>
      <c r="JMJ24" s="3"/>
      <c r="JMK24" s="3"/>
      <c r="JML24" s="3"/>
      <c r="JMM24" s="3"/>
      <c r="JMN24" s="3"/>
      <c r="JMO24" s="3"/>
      <c r="JMP24" s="3"/>
      <c r="JMQ24" s="3"/>
      <c r="JMR24" s="3"/>
      <c r="JMS24" s="3"/>
      <c r="JMT24" s="3"/>
      <c r="JMU24" s="3"/>
      <c r="JMV24" s="3"/>
      <c r="JMW24" s="3"/>
      <c r="JMX24" s="3"/>
      <c r="JMY24" s="3"/>
      <c r="JMZ24" s="3"/>
      <c r="JNA24" s="3"/>
      <c r="JNB24" s="3"/>
      <c r="JNC24" s="3"/>
      <c r="JND24" s="3"/>
      <c r="JNE24" s="3"/>
      <c r="JNF24" s="3"/>
      <c r="JNG24" s="3"/>
      <c r="JNH24" s="3"/>
      <c r="JNI24" s="3"/>
      <c r="JNJ24" s="3"/>
      <c r="JNK24" s="3"/>
      <c r="JNL24" s="3"/>
      <c r="JNM24" s="3"/>
      <c r="JNN24" s="3"/>
      <c r="JNO24" s="3"/>
      <c r="JNP24" s="3"/>
      <c r="JNQ24" s="3"/>
      <c r="JNR24" s="3"/>
      <c r="JNS24" s="3"/>
      <c r="JNT24" s="3"/>
      <c r="JNU24" s="3"/>
      <c r="JNV24" s="3"/>
      <c r="JNW24" s="3"/>
      <c r="JNX24" s="3"/>
      <c r="JNY24" s="3"/>
      <c r="JNZ24" s="3"/>
      <c r="JOA24" s="3"/>
      <c r="JOB24" s="3"/>
      <c r="JOC24" s="3"/>
      <c r="JOD24" s="3"/>
      <c r="JOE24" s="3"/>
      <c r="JOF24" s="3"/>
      <c r="JOG24" s="3"/>
      <c r="JOH24" s="3"/>
      <c r="JOI24" s="3"/>
      <c r="JOJ24" s="3"/>
      <c r="JOK24" s="3"/>
      <c r="JOL24" s="3"/>
      <c r="JOM24" s="3"/>
      <c r="JON24" s="3"/>
      <c r="JOO24" s="3"/>
      <c r="JOP24" s="3"/>
      <c r="JOQ24" s="3"/>
      <c r="JOR24" s="3"/>
      <c r="JOS24" s="3"/>
      <c r="JOT24" s="3"/>
      <c r="JOU24" s="3"/>
      <c r="JOV24" s="3"/>
      <c r="JOW24" s="3"/>
      <c r="JOX24" s="3"/>
      <c r="JOY24" s="3"/>
      <c r="JOZ24" s="3"/>
      <c r="JPA24" s="3"/>
      <c r="JPB24" s="3"/>
      <c r="JPC24" s="3"/>
      <c r="JPD24" s="3"/>
      <c r="JPE24" s="3"/>
      <c r="JPF24" s="3"/>
      <c r="JPG24" s="3"/>
      <c r="JPH24" s="3"/>
      <c r="JPI24" s="3"/>
      <c r="JPJ24" s="3"/>
      <c r="JPK24" s="3"/>
      <c r="JPL24" s="3"/>
      <c r="JPM24" s="3"/>
      <c r="JPN24" s="3"/>
      <c r="JPO24" s="3"/>
      <c r="JPP24" s="3"/>
      <c r="JPQ24" s="3"/>
      <c r="JPR24" s="3"/>
      <c r="JPS24" s="3"/>
      <c r="JPT24" s="3"/>
      <c r="JPU24" s="3"/>
      <c r="JPV24" s="3"/>
      <c r="JPW24" s="3"/>
      <c r="JPX24" s="3"/>
      <c r="JPY24" s="3"/>
      <c r="JPZ24" s="3"/>
      <c r="JQA24" s="3"/>
      <c r="JQB24" s="3"/>
      <c r="JQC24" s="3"/>
      <c r="JQD24" s="3"/>
      <c r="JQE24" s="3"/>
      <c r="JQF24" s="3"/>
      <c r="JQG24" s="3"/>
      <c r="JQH24" s="3"/>
      <c r="JQI24" s="3"/>
      <c r="JQJ24" s="3"/>
      <c r="JQK24" s="3"/>
      <c r="JQL24" s="3"/>
      <c r="JQM24" s="3"/>
      <c r="JQN24" s="3"/>
      <c r="JQO24" s="3"/>
      <c r="JQP24" s="3"/>
      <c r="JQQ24" s="3"/>
      <c r="JQR24" s="3"/>
      <c r="JQS24" s="3"/>
      <c r="JQT24" s="3"/>
      <c r="JQU24" s="3"/>
      <c r="JQV24" s="3"/>
      <c r="JQW24" s="3"/>
      <c r="JQX24" s="3"/>
      <c r="JQY24" s="3"/>
      <c r="JQZ24" s="3"/>
      <c r="JRA24" s="3"/>
      <c r="JRB24" s="3"/>
      <c r="JRC24" s="3"/>
      <c r="JRD24" s="3"/>
      <c r="JRE24" s="3"/>
      <c r="JRF24" s="3"/>
      <c r="JRG24" s="3"/>
      <c r="JRH24" s="3"/>
      <c r="JRI24" s="3"/>
      <c r="JRJ24" s="3"/>
      <c r="JRK24" s="3"/>
      <c r="JRL24" s="3"/>
      <c r="JRM24" s="3"/>
      <c r="JRN24" s="3"/>
      <c r="JRO24" s="3"/>
      <c r="JRP24" s="3"/>
      <c r="JRQ24" s="3"/>
      <c r="JRR24" s="3"/>
      <c r="JRS24" s="3"/>
      <c r="JRT24" s="3"/>
      <c r="JRU24" s="3"/>
      <c r="JRV24" s="3"/>
      <c r="JRW24" s="3"/>
      <c r="JRX24" s="3"/>
      <c r="JRY24" s="3"/>
      <c r="JRZ24" s="3"/>
      <c r="JSA24" s="3"/>
      <c r="JSB24" s="3"/>
      <c r="JSC24" s="3"/>
      <c r="JSD24" s="3"/>
      <c r="JSE24" s="3"/>
      <c r="JSF24" s="3"/>
      <c r="JSG24" s="3"/>
      <c r="JSH24" s="3"/>
      <c r="JSI24" s="3"/>
      <c r="JSJ24" s="3"/>
      <c r="JSK24" s="3"/>
      <c r="JSL24" s="3"/>
      <c r="JSM24" s="3"/>
      <c r="JSN24" s="3"/>
      <c r="JSO24" s="3"/>
      <c r="JSP24" s="3"/>
      <c r="JSQ24" s="3"/>
      <c r="JSR24" s="3"/>
      <c r="JSS24" s="3"/>
      <c r="JST24" s="3"/>
      <c r="JSU24" s="3"/>
      <c r="JSV24" s="3"/>
      <c r="JSW24" s="3"/>
      <c r="JSX24" s="3"/>
      <c r="JSY24" s="3"/>
      <c r="JSZ24" s="3"/>
      <c r="JTA24" s="3"/>
      <c r="JTB24" s="3"/>
      <c r="JTC24" s="3"/>
      <c r="JTD24" s="3"/>
      <c r="JTE24" s="3"/>
      <c r="JTF24" s="3"/>
      <c r="JTG24" s="3"/>
      <c r="JTH24" s="3"/>
      <c r="JTI24" s="3"/>
      <c r="JTJ24" s="3"/>
      <c r="JTK24" s="3"/>
      <c r="JTL24" s="3"/>
      <c r="JTM24" s="3"/>
      <c r="JTN24" s="3"/>
      <c r="JTO24" s="3"/>
      <c r="JTP24" s="3"/>
      <c r="JTQ24" s="3"/>
      <c r="JTR24" s="3"/>
      <c r="JTS24" s="3"/>
      <c r="JTT24" s="3"/>
      <c r="JTU24" s="3"/>
      <c r="JTV24" s="3"/>
      <c r="JTW24" s="3"/>
      <c r="JTX24" s="3"/>
      <c r="JTY24" s="3"/>
      <c r="JTZ24" s="3"/>
      <c r="JUA24" s="3"/>
      <c r="JUB24" s="3"/>
      <c r="JUC24" s="3"/>
      <c r="JUD24" s="3"/>
      <c r="JUE24" s="3"/>
      <c r="JUF24" s="3"/>
      <c r="JUG24" s="3"/>
      <c r="JUH24" s="3"/>
      <c r="JUI24" s="3"/>
      <c r="JUJ24" s="3"/>
      <c r="JUK24" s="3"/>
      <c r="JUL24" s="3"/>
      <c r="JUM24" s="3"/>
      <c r="JUN24" s="3"/>
      <c r="JUO24" s="3"/>
      <c r="JUP24" s="3"/>
      <c r="JUQ24" s="3"/>
      <c r="JUR24" s="3"/>
      <c r="JUS24" s="3"/>
      <c r="JUT24" s="3"/>
      <c r="JUU24" s="3"/>
      <c r="JUV24" s="3"/>
      <c r="JUW24" s="3"/>
      <c r="JUX24" s="3"/>
      <c r="JUY24" s="3"/>
      <c r="JUZ24" s="3"/>
      <c r="JVA24" s="3"/>
      <c r="JVB24" s="3"/>
      <c r="JVC24" s="3"/>
      <c r="JVD24" s="3"/>
      <c r="JVE24" s="3"/>
      <c r="JVF24" s="3"/>
      <c r="JVG24" s="3"/>
      <c r="JVH24" s="3"/>
      <c r="JVI24" s="3"/>
      <c r="JVJ24" s="3"/>
      <c r="JVK24" s="3"/>
      <c r="JVL24" s="3"/>
      <c r="JVM24" s="3"/>
      <c r="JVN24" s="3"/>
      <c r="JVO24" s="3"/>
      <c r="JVP24" s="3"/>
      <c r="JVQ24" s="3"/>
      <c r="JVR24" s="3"/>
      <c r="JVS24" s="3"/>
      <c r="JVT24" s="3"/>
      <c r="JVU24" s="3"/>
      <c r="JVV24" s="3"/>
      <c r="JVW24" s="3"/>
      <c r="JVX24" s="3"/>
      <c r="JVY24" s="3"/>
      <c r="JVZ24" s="3"/>
      <c r="JWA24" s="3"/>
      <c r="JWB24" s="3"/>
      <c r="JWC24" s="3"/>
      <c r="JWD24" s="3"/>
      <c r="JWE24" s="3"/>
      <c r="JWF24" s="3"/>
      <c r="JWG24" s="3"/>
      <c r="JWH24" s="3"/>
      <c r="JWI24" s="3"/>
      <c r="JWJ24" s="3"/>
      <c r="JWK24" s="3"/>
      <c r="JWL24" s="3"/>
      <c r="JWM24" s="3"/>
      <c r="JWN24" s="3"/>
      <c r="JWO24" s="3"/>
      <c r="JWP24" s="3"/>
      <c r="JWQ24" s="3"/>
      <c r="JWR24" s="3"/>
      <c r="JWS24" s="3"/>
      <c r="JWT24" s="3"/>
      <c r="JWU24" s="3"/>
      <c r="JWV24" s="3"/>
      <c r="JWW24" s="3"/>
      <c r="JWX24" s="3"/>
      <c r="JWY24" s="3"/>
      <c r="JWZ24" s="3"/>
      <c r="JXA24" s="3"/>
      <c r="JXB24" s="3"/>
      <c r="JXC24" s="3"/>
      <c r="JXD24" s="3"/>
      <c r="JXE24" s="3"/>
      <c r="JXF24" s="3"/>
      <c r="JXG24" s="3"/>
      <c r="JXH24" s="3"/>
      <c r="JXI24" s="3"/>
      <c r="JXJ24" s="3"/>
      <c r="JXK24" s="3"/>
      <c r="JXL24" s="3"/>
      <c r="JXM24" s="3"/>
      <c r="JXN24" s="3"/>
      <c r="JXO24" s="3"/>
      <c r="JXP24" s="3"/>
      <c r="JXQ24" s="3"/>
      <c r="JXR24" s="3"/>
      <c r="JXS24" s="3"/>
      <c r="JXT24" s="3"/>
      <c r="JXU24" s="3"/>
      <c r="JXV24" s="3"/>
      <c r="JXW24" s="3"/>
      <c r="JXX24" s="3"/>
      <c r="JXY24" s="3"/>
      <c r="JXZ24" s="3"/>
      <c r="JYA24" s="3"/>
      <c r="JYB24" s="3"/>
      <c r="JYC24" s="3"/>
      <c r="JYD24" s="3"/>
      <c r="JYE24" s="3"/>
      <c r="JYF24" s="3"/>
      <c r="JYG24" s="3"/>
      <c r="JYH24" s="3"/>
      <c r="JYI24" s="3"/>
      <c r="JYJ24" s="3"/>
      <c r="JYK24" s="3"/>
      <c r="JYL24" s="3"/>
      <c r="JYM24" s="3"/>
      <c r="JYN24" s="3"/>
      <c r="JYO24" s="3"/>
      <c r="JYP24" s="3"/>
      <c r="JYQ24" s="3"/>
      <c r="JYR24" s="3"/>
      <c r="JYS24" s="3"/>
      <c r="JYT24" s="3"/>
      <c r="JYU24" s="3"/>
      <c r="JYV24" s="3"/>
      <c r="JYW24" s="3"/>
      <c r="JYX24" s="3"/>
      <c r="JYY24" s="3"/>
      <c r="JYZ24" s="3"/>
      <c r="JZA24" s="3"/>
      <c r="JZB24" s="3"/>
      <c r="JZC24" s="3"/>
      <c r="JZD24" s="3"/>
      <c r="JZE24" s="3"/>
      <c r="JZF24" s="3"/>
      <c r="JZG24" s="3"/>
      <c r="JZH24" s="3"/>
      <c r="JZI24" s="3"/>
      <c r="JZJ24" s="3"/>
      <c r="JZK24" s="3"/>
      <c r="JZL24" s="3"/>
      <c r="JZM24" s="3"/>
      <c r="JZN24" s="3"/>
      <c r="JZO24" s="3"/>
      <c r="JZP24" s="3"/>
      <c r="JZQ24" s="3"/>
      <c r="JZR24" s="3"/>
      <c r="JZS24" s="3"/>
      <c r="JZT24" s="3"/>
      <c r="JZU24" s="3"/>
      <c r="JZV24" s="3"/>
      <c r="JZW24" s="3"/>
      <c r="JZX24" s="3"/>
      <c r="JZY24" s="3"/>
      <c r="JZZ24" s="3"/>
      <c r="KAA24" s="3"/>
      <c r="KAB24" s="3"/>
      <c r="KAC24" s="3"/>
      <c r="KAD24" s="3"/>
      <c r="KAE24" s="3"/>
      <c r="KAF24" s="3"/>
      <c r="KAG24" s="3"/>
      <c r="KAH24" s="3"/>
      <c r="KAI24" s="3"/>
      <c r="KAJ24" s="3"/>
      <c r="KAK24" s="3"/>
      <c r="KAL24" s="3"/>
      <c r="KAM24" s="3"/>
      <c r="KAN24" s="3"/>
      <c r="KAO24" s="3"/>
      <c r="KAP24" s="3"/>
      <c r="KAQ24" s="3"/>
      <c r="KAR24" s="3"/>
      <c r="KAS24" s="3"/>
      <c r="KAT24" s="3"/>
      <c r="KAU24" s="3"/>
      <c r="KAV24" s="3"/>
      <c r="KAW24" s="3"/>
      <c r="KAX24" s="3"/>
      <c r="KAY24" s="3"/>
      <c r="KAZ24" s="3"/>
      <c r="KBA24" s="3"/>
      <c r="KBB24" s="3"/>
      <c r="KBC24" s="3"/>
      <c r="KBD24" s="3"/>
      <c r="KBE24" s="3"/>
      <c r="KBF24" s="3"/>
      <c r="KBG24" s="3"/>
      <c r="KBH24" s="3"/>
      <c r="KBI24" s="3"/>
      <c r="KBJ24" s="3"/>
      <c r="KBK24" s="3"/>
      <c r="KBL24" s="3"/>
      <c r="KBM24" s="3"/>
      <c r="KBN24" s="3"/>
      <c r="KBO24" s="3"/>
      <c r="KBP24" s="3"/>
      <c r="KBQ24" s="3"/>
      <c r="KBR24" s="3"/>
      <c r="KBS24" s="3"/>
      <c r="KBT24" s="3"/>
      <c r="KBU24" s="3"/>
      <c r="KBV24" s="3"/>
      <c r="KBW24" s="3"/>
      <c r="KBX24" s="3"/>
      <c r="KBY24" s="3"/>
      <c r="KBZ24" s="3"/>
      <c r="KCA24" s="3"/>
      <c r="KCB24" s="3"/>
      <c r="KCC24" s="3"/>
      <c r="KCD24" s="3"/>
      <c r="KCE24" s="3"/>
      <c r="KCF24" s="3"/>
      <c r="KCG24" s="3"/>
      <c r="KCH24" s="3"/>
      <c r="KCI24" s="3"/>
      <c r="KCJ24" s="3"/>
      <c r="KCK24" s="3"/>
      <c r="KCL24" s="3"/>
      <c r="KCM24" s="3"/>
      <c r="KCN24" s="3"/>
      <c r="KCO24" s="3"/>
      <c r="KCP24" s="3"/>
      <c r="KCQ24" s="3"/>
      <c r="KCR24" s="3"/>
      <c r="KCS24" s="3"/>
      <c r="KCT24" s="3"/>
      <c r="KCU24" s="3"/>
      <c r="KCV24" s="3"/>
      <c r="KCW24" s="3"/>
      <c r="KCX24" s="3"/>
      <c r="KCY24" s="3"/>
      <c r="KCZ24" s="3"/>
      <c r="KDA24" s="3"/>
      <c r="KDB24" s="3"/>
      <c r="KDC24" s="3"/>
      <c r="KDD24" s="3"/>
      <c r="KDE24" s="3"/>
      <c r="KDF24" s="3"/>
      <c r="KDG24" s="3"/>
      <c r="KDH24" s="3"/>
      <c r="KDI24" s="3"/>
      <c r="KDJ24" s="3"/>
      <c r="KDK24" s="3"/>
      <c r="KDL24" s="3"/>
      <c r="KDM24" s="3"/>
      <c r="KDN24" s="3"/>
      <c r="KDO24" s="3"/>
      <c r="KDP24" s="3"/>
      <c r="KDQ24" s="3"/>
      <c r="KDR24" s="3"/>
      <c r="KDS24" s="3"/>
      <c r="KDT24" s="3"/>
      <c r="KDU24" s="3"/>
      <c r="KDV24" s="3"/>
      <c r="KDW24" s="3"/>
      <c r="KDX24" s="3"/>
      <c r="KDY24" s="3"/>
      <c r="KDZ24" s="3"/>
      <c r="KEA24" s="3"/>
      <c r="KEB24" s="3"/>
      <c r="KEC24" s="3"/>
      <c r="KED24" s="3"/>
      <c r="KEE24" s="3"/>
      <c r="KEF24" s="3"/>
      <c r="KEG24" s="3"/>
      <c r="KEH24" s="3"/>
      <c r="KEI24" s="3"/>
      <c r="KEJ24" s="3"/>
      <c r="KEK24" s="3"/>
      <c r="KEL24" s="3"/>
      <c r="KEM24" s="3"/>
      <c r="KEN24" s="3"/>
      <c r="KEO24" s="3"/>
      <c r="KEP24" s="3"/>
      <c r="KEQ24" s="3"/>
      <c r="KER24" s="3"/>
      <c r="KES24" s="3"/>
      <c r="KET24" s="3"/>
      <c r="KEU24" s="3"/>
      <c r="KEV24" s="3"/>
      <c r="KEW24" s="3"/>
      <c r="KEX24" s="3"/>
      <c r="KEY24" s="3"/>
      <c r="KEZ24" s="3"/>
      <c r="KFA24" s="3"/>
      <c r="KFB24" s="3"/>
      <c r="KFC24" s="3"/>
      <c r="KFD24" s="3"/>
      <c r="KFE24" s="3"/>
      <c r="KFF24" s="3"/>
      <c r="KFG24" s="3"/>
      <c r="KFH24" s="3"/>
      <c r="KFI24" s="3"/>
      <c r="KFJ24" s="3"/>
      <c r="KFK24" s="3"/>
      <c r="KFL24" s="3"/>
      <c r="KFM24" s="3"/>
      <c r="KFN24" s="3"/>
      <c r="KFO24" s="3"/>
      <c r="KFP24" s="3"/>
      <c r="KFQ24" s="3"/>
      <c r="KFR24" s="3"/>
      <c r="KFS24" s="3"/>
      <c r="KFT24" s="3"/>
      <c r="KFU24" s="3"/>
      <c r="KFV24" s="3"/>
      <c r="KFW24" s="3"/>
      <c r="KFX24" s="3"/>
      <c r="KFY24" s="3"/>
      <c r="KFZ24" s="3"/>
      <c r="KGA24" s="3"/>
      <c r="KGB24" s="3"/>
      <c r="KGC24" s="3"/>
      <c r="KGD24" s="3"/>
      <c r="KGE24" s="3"/>
      <c r="KGF24" s="3"/>
      <c r="KGG24" s="3"/>
      <c r="KGH24" s="3"/>
      <c r="KGI24" s="3"/>
      <c r="KGJ24" s="3"/>
      <c r="KGK24" s="3"/>
      <c r="KGL24" s="3"/>
      <c r="KGM24" s="3"/>
      <c r="KGN24" s="3"/>
      <c r="KGO24" s="3"/>
      <c r="KGP24" s="3"/>
      <c r="KGQ24" s="3"/>
      <c r="KGR24" s="3"/>
      <c r="KGS24" s="3"/>
      <c r="KGT24" s="3"/>
      <c r="KGU24" s="3"/>
      <c r="KGV24" s="3"/>
      <c r="KGW24" s="3"/>
      <c r="KGX24" s="3"/>
      <c r="KGY24" s="3"/>
      <c r="KGZ24" s="3"/>
      <c r="KHA24" s="3"/>
      <c r="KHB24" s="3"/>
      <c r="KHC24" s="3"/>
      <c r="KHD24" s="3"/>
      <c r="KHE24" s="3"/>
      <c r="KHF24" s="3"/>
      <c r="KHG24" s="3"/>
      <c r="KHH24" s="3"/>
      <c r="KHI24" s="3"/>
      <c r="KHJ24" s="3"/>
      <c r="KHK24" s="3"/>
      <c r="KHL24" s="3"/>
      <c r="KHM24" s="3"/>
      <c r="KHN24" s="3"/>
      <c r="KHO24" s="3"/>
      <c r="KHP24" s="3"/>
      <c r="KHQ24" s="3"/>
      <c r="KHR24" s="3"/>
      <c r="KHS24" s="3"/>
      <c r="KHT24" s="3"/>
      <c r="KHU24" s="3"/>
      <c r="KHV24" s="3"/>
      <c r="KHW24" s="3"/>
      <c r="KHX24" s="3"/>
      <c r="KHY24" s="3"/>
      <c r="KHZ24" s="3"/>
      <c r="KIA24" s="3"/>
      <c r="KIB24" s="3"/>
      <c r="KIC24" s="3"/>
      <c r="KID24" s="3"/>
      <c r="KIE24" s="3"/>
      <c r="KIF24" s="3"/>
      <c r="KIG24" s="3"/>
      <c r="KIH24" s="3"/>
      <c r="KII24" s="3"/>
      <c r="KIJ24" s="3"/>
      <c r="KIK24" s="3"/>
      <c r="KIL24" s="3"/>
      <c r="KIM24" s="3"/>
      <c r="KIN24" s="3"/>
      <c r="KIO24" s="3"/>
      <c r="KIP24" s="3"/>
      <c r="KIQ24" s="3"/>
      <c r="KIR24" s="3"/>
      <c r="KIS24" s="3"/>
      <c r="KIT24" s="3"/>
      <c r="KIU24" s="3"/>
      <c r="KIV24" s="3"/>
      <c r="KIW24" s="3"/>
      <c r="KIX24" s="3"/>
      <c r="KIY24" s="3"/>
      <c r="KIZ24" s="3"/>
      <c r="KJA24" s="3"/>
      <c r="KJB24" s="3"/>
      <c r="KJC24" s="3"/>
      <c r="KJD24" s="3"/>
      <c r="KJE24" s="3"/>
      <c r="KJF24" s="3"/>
      <c r="KJG24" s="3"/>
      <c r="KJH24" s="3"/>
      <c r="KJI24" s="3"/>
      <c r="KJJ24" s="3"/>
      <c r="KJK24" s="3"/>
      <c r="KJL24" s="3"/>
      <c r="KJM24" s="3"/>
      <c r="KJN24" s="3"/>
      <c r="KJO24" s="3"/>
      <c r="KJP24" s="3"/>
      <c r="KJQ24" s="3"/>
      <c r="KJR24" s="3"/>
      <c r="KJS24" s="3"/>
      <c r="KJT24" s="3"/>
      <c r="KJU24" s="3"/>
      <c r="KJV24" s="3"/>
      <c r="KJW24" s="3"/>
      <c r="KJX24" s="3"/>
      <c r="KJY24" s="3"/>
      <c r="KJZ24" s="3"/>
      <c r="KKA24" s="3"/>
      <c r="KKB24" s="3"/>
      <c r="KKC24" s="3"/>
      <c r="KKD24" s="3"/>
      <c r="KKE24" s="3"/>
      <c r="KKF24" s="3"/>
      <c r="KKG24" s="3"/>
      <c r="KKH24" s="3"/>
      <c r="KKI24" s="3"/>
      <c r="KKJ24" s="3"/>
      <c r="KKK24" s="3"/>
      <c r="KKL24" s="3"/>
      <c r="KKM24" s="3"/>
      <c r="KKN24" s="3"/>
      <c r="KKO24" s="3"/>
      <c r="KKP24" s="3"/>
      <c r="KKQ24" s="3"/>
      <c r="KKR24" s="3"/>
      <c r="KKS24" s="3"/>
      <c r="KKT24" s="3"/>
      <c r="KKU24" s="3"/>
      <c r="KKV24" s="3"/>
      <c r="KKW24" s="3"/>
      <c r="KKX24" s="3"/>
      <c r="KKY24" s="3"/>
      <c r="KKZ24" s="3"/>
      <c r="KLA24" s="3"/>
      <c r="KLB24" s="3"/>
      <c r="KLC24" s="3"/>
      <c r="KLD24" s="3"/>
      <c r="KLE24" s="3"/>
      <c r="KLF24" s="3"/>
      <c r="KLG24" s="3"/>
      <c r="KLH24" s="3"/>
      <c r="KLI24" s="3"/>
      <c r="KLJ24" s="3"/>
      <c r="KLK24" s="3"/>
      <c r="KLL24" s="3"/>
      <c r="KLM24" s="3"/>
      <c r="KLN24" s="3"/>
      <c r="KLO24" s="3"/>
      <c r="KLP24" s="3"/>
      <c r="KLQ24" s="3"/>
      <c r="KLR24" s="3"/>
      <c r="KLS24" s="3"/>
      <c r="KLT24" s="3"/>
      <c r="KLU24" s="3"/>
      <c r="KLV24" s="3"/>
      <c r="KLW24" s="3"/>
      <c r="KLX24" s="3"/>
      <c r="KLY24" s="3"/>
      <c r="KLZ24" s="3"/>
      <c r="KMA24" s="3"/>
      <c r="KMB24" s="3"/>
      <c r="KMC24" s="3"/>
      <c r="KMD24" s="3"/>
      <c r="KME24" s="3"/>
      <c r="KMF24" s="3"/>
      <c r="KMG24" s="3"/>
      <c r="KMH24" s="3"/>
      <c r="KMI24" s="3"/>
      <c r="KMJ24" s="3"/>
      <c r="KMK24" s="3"/>
      <c r="KML24" s="3"/>
      <c r="KMM24" s="3"/>
      <c r="KMN24" s="3"/>
      <c r="KMO24" s="3"/>
      <c r="KMP24" s="3"/>
      <c r="KMQ24" s="3"/>
      <c r="KMR24" s="3"/>
      <c r="KMS24" s="3"/>
      <c r="KMT24" s="3"/>
      <c r="KMU24" s="3"/>
      <c r="KMV24" s="3"/>
      <c r="KMW24" s="3"/>
      <c r="KMX24" s="3"/>
      <c r="KMY24" s="3"/>
      <c r="KMZ24" s="3"/>
      <c r="KNA24" s="3"/>
      <c r="KNB24" s="3"/>
      <c r="KNC24" s="3"/>
      <c r="KND24" s="3"/>
      <c r="KNE24" s="3"/>
      <c r="KNF24" s="3"/>
      <c r="KNG24" s="3"/>
      <c r="KNH24" s="3"/>
      <c r="KNI24" s="3"/>
      <c r="KNJ24" s="3"/>
      <c r="KNK24" s="3"/>
      <c r="KNL24" s="3"/>
      <c r="KNM24" s="3"/>
      <c r="KNN24" s="3"/>
      <c r="KNO24" s="3"/>
      <c r="KNP24" s="3"/>
      <c r="KNQ24" s="3"/>
      <c r="KNR24" s="3"/>
      <c r="KNS24" s="3"/>
      <c r="KNT24" s="3"/>
      <c r="KNU24" s="3"/>
      <c r="KNV24" s="3"/>
      <c r="KNW24" s="3"/>
      <c r="KNX24" s="3"/>
      <c r="KNY24" s="3"/>
      <c r="KNZ24" s="3"/>
      <c r="KOA24" s="3"/>
      <c r="KOB24" s="3"/>
      <c r="KOC24" s="3"/>
      <c r="KOD24" s="3"/>
      <c r="KOE24" s="3"/>
      <c r="KOF24" s="3"/>
      <c r="KOG24" s="3"/>
      <c r="KOH24" s="3"/>
      <c r="KOI24" s="3"/>
      <c r="KOJ24" s="3"/>
      <c r="KOK24" s="3"/>
      <c r="KOL24" s="3"/>
      <c r="KOM24" s="3"/>
      <c r="KON24" s="3"/>
      <c r="KOO24" s="3"/>
      <c r="KOP24" s="3"/>
      <c r="KOQ24" s="3"/>
      <c r="KOR24" s="3"/>
      <c r="KOS24" s="3"/>
      <c r="KOT24" s="3"/>
      <c r="KOU24" s="3"/>
      <c r="KOV24" s="3"/>
      <c r="KOW24" s="3"/>
      <c r="KOX24" s="3"/>
      <c r="KOY24" s="3"/>
      <c r="KOZ24" s="3"/>
      <c r="KPA24" s="3"/>
      <c r="KPB24" s="3"/>
      <c r="KPC24" s="3"/>
      <c r="KPD24" s="3"/>
      <c r="KPE24" s="3"/>
      <c r="KPF24" s="3"/>
      <c r="KPG24" s="3"/>
      <c r="KPH24" s="3"/>
      <c r="KPI24" s="3"/>
      <c r="KPJ24" s="3"/>
      <c r="KPK24" s="3"/>
      <c r="KPL24" s="3"/>
      <c r="KPM24" s="3"/>
      <c r="KPN24" s="3"/>
      <c r="KPO24" s="3"/>
      <c r="KPP24" s="3"/>
      <c r="KPQ24" s="3"/>
      <c r="KPR24" s="3"/>
      <c r="KPS24" s="3"/>
      <c r="KPT24" s="3"/>
      <c r="KPU24" s="3"/>
      <c r="KPV24" s="3"/>
      <c r="KPW24" s="3"/>
      <c r="KPX24" s="3"/>
      <c r="KPY24" s="3"/>
      <c r="KPZ24" s="3"/>
      <c r="KQA24" s="3"/>
      <c r="KQB24" s="3"/>
      <c r="KQC24" s="3"/>
      <c r="KQD24" s="3"/>
      <c r="KQE24" s="3"/>
      <c r="KQF24" s="3"/>
      <c r="KQG24" s="3"/>
      <c r="KQH24" s="3"/>
      <c r="KQI24" s="3"/>
      <c r="KQJ24" s="3"/>
      <c r="KQK24" s="3"/>
      <c r="KQL24" s="3"/>
      <c r="KQM24" s="3"/>
      <c r="KQN24" s="3"/>
      <c r="KQO24" s="3"/>
      <c r="KQP24" s="3"/>
      <c r="KQQ24" s="3"/>
      <c r="KQR24" s="3"/>
      <c r="KQS24" s="3"/>
      <c r="KQT24" s="3"/>
      <c r="KQU24" s="3"/>
      <c r="KQV24" s="3"/>
      <c r="KQW24" s="3"/>
      <c r="KQX24" s="3"/>
      <c r="KQY24" s="3"/>
      <c r="KQZ24" s="3"/>
      <c r="KRA24" s="3"/>
      <c r="KRB24" s="3"/>
      <c r="KRC24" s="3"/>
      <c r="KRD24" s="3"/>
      <c r="KRE24" s="3"/>
      <c r="KRF24" s="3"/>
      <c r="KRG24" s="3"/>
      <c r="KRH24" s="3"/>
      <c r="KRI24" s="3"/>
      <c r="KRJ24" s="3"/>
      <c r="KRK24" s="3"/>
      <c r="KRL24" s="3"/>
      <c r="KRM24" s="3"/>
      <c r="KRN24" s="3"/>
      <c r="KRO24" s="3"/>
      <c r="KRP24" s="3"/>
      <c r="KRQ24" s="3"/>
      <c r="KRR24" s="3"/>
      <c r="KRS24" s="3"/>
      <c r="KRT24" s="3"/>
      <c r="KRU24" s="3"/>
      <c r="KRV24" s="3"/>
      <c r="KRW24" s="3"/>
      <c r="KRX24" s="3"/>
      <c r="KRY24" s="3"/>
      <c r="KRZ24" s="3"/>
      <c r="KSA24" s="3"/>
      <c r="KSB24" s="3"/>
      <c r="KSC24" s="3"/>
      <c r="KSD24" s="3"/>
      <c r="KSE24" s="3"/>
      <c r="KSF24" s="3"/>
      <c r="KSG24" s="3"/>
      <c r="KSH24" s="3"/>
      <c r="KSI24" s="3"/>
      <c r="KSJ24" s="3"/>
      <c r="KSK24" s="3"/>
      <c r="KSL24" s="3"/>
      <c r="KSM24" s="3"/>
      <c r="KSN24" s="3"/>
      <c r="KSO24" s="3"/>
      <c r="KSP24" s="3"/>
      <c r="KSQ24" s="3"/>
      <c r="KSR24" s="3"/>
      <c r="KSS24" s="3"/>
      <c r="KST24" s="3"/>
      <c r="KSU24" s="3"/>
      <c r="KSV24" s="3"/>
      <c r="KSW24" s="3"/>
      <c r="KSX24" s="3"/>
      <c r="KSY24" s="3"/>
      <c r="KSZ24" s="3"/>
      <c r="KTA24" s="3"/>
      <c r="KTB24" s="3"/>
      <c r="KTC24" s="3"/>
      <c r="KTD24" s="3"/>
      <c r="KTE24" s="3"/>
      <c r="KTF24" s="3"/>
      <c r="KTG24" s="3"/>
      <c r="KTH24" s="3"/>
      <c r="KTI24" s="3"/>
      <c r="KTJ24" s="3"/>
      <c r="KTK24" s="3"/>
      <c r="KTL24" s="3"/>
      <c r="KTM24" s="3"/>
      <c r="KTN24" s="3"/>
      <c r="KTO24" s="3"/>
      <c r="KTP24" s="3"/>
      <c r="KTQ24" s="3"/>
      <c r="KTR24" s="3"/>
      <c r="KTS24" s="3"/>
      <c r="KTT24" s="3"/>
      <c r="KTU24" s="3"/>
      <c r="KTV24" s="3"/>
      <c r="KTW24" s="3"/>
      <c r="KTX24" s="3"/>
      <c r="KTY24" s="3"/>
      <c r="KTZ24" s="3"/>
      <c r="KUA24" s="3"/>
      <c r="KUB24" s="3"/>
      <c r="KUC24" s="3"/>
      <c r="KUD24" s="3"/>
      <c r="KUE24" s="3"/>
      <c r="KUF24" s="3"/>
      <c r="KUG24" s="3"/>
      <c r="KUH24" s="3"/>
      <c r="KUI24" s="3"/>
      <c r="KUJ24" s="3"/>
      <c r="KUK24" s="3"/>
      <c r="KUL24" s="3"/>
      <c r="KUM24" s="3"/>
      <c r="KUN24" s="3"/>
      <c r="KUO24" s="3"/>
      <c r="KUP24" s="3"/>
      <c r="KUQ24" s="3"/>
      <c r="KUR24" s="3"/>
      <c r="KUS24" s="3"/>
      <c r="KUT24" s="3"/>
      <c r="KUU24" s="3"/>
      <c r="KUV24" s="3"/>
      <c r="KUW24" s="3"/>
      <c r="KUX24" s="3"/>
      <c r="KUY24" s="3"/>
      <c r="KUZ24" s="3"/>
      <c r="KVA24" s="3"/>
      <c r="KVB24" s="3"/>
      <c r="KVC24" s="3"/>
      <c r="KVD24" s="3"/>
      <c r="KVE24" s="3"/>
      <c r="KVF24" s="3"/>
      <c r="KVG24" s="3"/>
      <c r="KVH24" s="3"/>
      <c r="KVI24" s="3"/>
      <c r="KVJ24" s="3"/>
      <c r="KVK24" s="3"/>
      <c r="KVL24" s="3"/>
      <c r="KVM24" s="3"/>
      <c r="KVN24" s="3"/>
      <c r="KVO24" s="3"/>
      <c r="KVP24" s="3"/>
      <c r="KVQ24" s="3"/>
      <c r="KVR24" s="3"/>
      <c r="KVS24" s="3"/>
      <c r="KVT24" s="3"/>
      <c r="KVU24" s="3"/>
      <c r="KVV24" s="3"/>
      <c r="KVW24" s="3"/>
      <c r="KVX24" s="3"/>
      <c r="KVY24" s="3"/>
      <c r="KVZ24" s="3"/>
      <c r="KWA24" s="3"/>
      <c r="KWB24" s="3"/>
      <c r="KWC24" s="3"/>
      <c r="KWD24" s="3"/>
      <c r="KWE24" s="3"/>
      <c r="KWF24" s="3"/>
      <c r="KWG24" s="3"/>
      <c r="KWH24" s="3"/>
      <c r="KWI24" s="3"/>
      <c r="KWJ24" s="3"/>
      <c r="KWK24" s="3"/>
      <c r="KWL24" s="3"/>
      <c r="KWM24" s="3"/>
      <c r="KWN24" s="3"/>
      <c r="KWO24" s="3"/>
      <c r="KWP24" s="3"/>
      <c r="KWQ24" s="3"/>
      <c r="KWR24" s="3"/>
      <c r="KWS24" s="3"/>
      <c r="KWT24" s="3"/>
      <c r="KWU24" s="3"/>
      <c r="KWV24" s="3"/>
      <c r="KWW24" s="3"/>
      <c r="KWX24" s="3"/>
      <c r="KWY24" s="3"/>
      <c r="KWZ24" s="3"/>
      <c r="KXA24" s="3"/>
      <c r="KXB24" s="3"/>
      <c r="KXC24" s="3"/>
      <c r="KXD24" s="3"/>
      <c r="KXE24" s="3"/>
      <c r="KXF24" s="3"/>
      <c r="KXG24" s="3"/>
      <c r="KXH24" s="3"/>
      <c r="KXI24" s="3"/>
      <c r="KXJ24" s="3"/>
      <c r="KXK24" s="3"/>
      <c r="KXL24" s="3"/>
      <c r="KXM24" s="3"/>
      <c r="KXN24" s="3"/>
      <c r="KXO24" s="3"/>
      <c r="KXP24" s="3"/>
      <c r="KXQ24" s="3"/>
      <c r="KXR24" s="3"/>
      <c r="KXS24" s="3"/>
      <c r="KXT24" s="3"/>
      <c r="KXU24" s="3"/>
      <c r="KXV24" s="3"/>
      <c r="KXW24" s="3"/>
      <c r="KXX24" s="3"/>
      <c r="KXY24" s="3"/>
      <c r="KXZ24" s="3"/>
      <c r="KYA24" s="3"/>
      <c r="KYB24" s="3"/>
      <c r="KYC24" s="3"/>
      <c r="KYD24" s="3"/>
      <c r="KYE24" s="3"/>
      <c r="KYF24" s="3"/>
      <c r="KYG24" s="3"/>
      <c r="KYH24" s="3"/>
      <c r="KYI24" s="3"/>
      <c r="KYJ24" s="3"/>
      <c r="KYK24" s="3"/>
      <c r="KYL24" s="3"/>
      <c r="KYM24" s="3"/>
      <c r="KYN24" s="3"/>
      <c r="KYO24" s="3"/>
      <c r="KYP24" s="3"/>
      <c r="KYQ24" s="3"/>
      <c r="KYR24" s="3"/>
      <c r="KYS24" s="3"/>
      <c r="KYT24" s="3"/>
      <c r="KYU24" s="3"/>
      <c r="KYV24" s="3"/>
      <c r="KYW24" s="3"/>
      <c r="KYX24" s="3"/>
      <c r="KYY24" s="3"/>
      <c r="KYZ24" s="3"/>
      <c r="KZA24" s="3"/>
      <c r="KZB24" s="3"/>
      <c r="KZC24" s="3"/>
      <c r="KZD24" s="3"/>
      <c r="KZE24" s="3"/>
      <c r="KZF24" s="3"/>
      <c r="KZG24" s="3"/>
      <c r="KZH24" s="3"/>
      <c r="KZI24" s="3"/>
      <c r="KZJ24" s="3"/>
      <c r="KZK24" s="3"/>
      <c r="KZL24" s="3"/>
      <c r="KZM24" s="3"/>
      <c r="KZN24" s="3"/>
      <c r="KZO24" s="3"/>
      <c r="KZP24" s="3"/>
      <c r="KZQ24" s="3"/>
      <c r="KZR24" s="3"/>
      <c r="KZS24" s="3"/>
      <c r="KZT24" s="3"/>
      <c r="KZU24" s="3"/>
      <c r="KZV24" s="3"/>
      <c r="KZW24" s="3"/>
      <c r="KZX24" s="3"/>
      <c r="KZY24" s="3"/>
      <c r="KZZ24" s="3"/>
      <c r="LAA24" s="3"/>
      <c r="LAB24" s="3"/>
      <c r="LAC24" s="3"/>
      <c r="LAD24" s="3"/>
      <c r="LAE24" s="3"/>
      <c r="LAF24" s="3"/>
      <c r="LAG24" s="3"/>
      <c r="LAH24" s="3"/>
      <c r="LAI24" s="3"/>
      <c r="LAJ24" s="3"/>
      <c r="LAK24" s="3"/>
      <c r="LAL24" s="3"/>
      <c r="LAM24" s="3"/>
      <c r="LAN24" s="3"/>
      <c r="LAO24" s="3"/>
      <c r="LAP24" s="3"/>
      <c r="LAQ24" s="3"/>
      <c r="LAR24" s="3"/>
      <c r="LAS24" s="3"/>
      <c r="LAT24" s="3"/>
      <c r="LAU24" s="3"/>
      <c r="LAV24" s="3"/>
      <c r="LAW24" s="3"/>
      <c r="LAX24" s="3"/>
      <c r="LAY24" s="3"/>
      <c r="LAZ24" s="3"/>
      <c r="LBA24" s="3"/>
      <c r="LBB24" s="3"/>
      <c r="LBC24" s="3"/>
      <c r="LBD24" s="3"/>
      <c r="LBE24" s="3"/>
      <c r="LBF24" s="3"/>
      <c r="LBG24" s="3"/>
      <c r="LBH24" s="3"/>
      <c r="LBI24" s="3"/>
      <c r="LBJ24" s="3"/>
      <c r="LBK24" s="3"/>
      <c r="LBL24" s="3"/>
      <c r="LBM24" s="3"/>
      <c r="LBN24" s="3"/>
      <c r="LBO24" s="3"/>
      <c r="LBP24" s="3"/>
      <c r="LBQ24" s="3"/>
      <c r="LBR24" s="3"/>
      <c r="LBS24" s="3"/>
      <c r="LBT24" s="3"/>
      <c r="LBU24" s="3"/>
      <c r="LBV24" s="3"/>
      <c r="LBW24" s="3"/>
      <c r="LBX24" s="3"/>
      <c r="LBY24" s="3"/>
      <c r="LBZ24" s="3"/>
      <c r="LCA24" s="3"/>
      <c r="LCB24" s="3"/>
      <c r="LCC24" s="3"/>
      <c r="LCD24" s="3"/>
      <c r="LCE24" s="3"/>
      <c r="LCF24" s="3"/>
      <c r="LCG24" s="3"/>
      <c r="LCH24" s="3"/>
      <c r="LCI24" s="3"/>
      <c r="LCJ24" s="3"/>
      <c r="LCK24" s="3"/>
      <c r="LCL24" s="3"/>
      <c r="LCM24" s="3"/>
      <c r="LCN24" s="3"/>
      <c r="LCO24" s="3"/>
      <c r="LCP24" s="3"/>
      <c r="LCQ24" s="3"/>
      <c r="LCR24" s="3"/>
      <c r="LCS24" s="3"/>
      <c r="LCT24" s="3"/>
      <c r="LCU24" s="3"/>
      <c r="LCV24" s="3"/>
      <c r="LCW24" s="3"/>
      <c r="LCX24" s="3"/>
      <c r="LCY24" s="3"/>
      <c r="LCZ24" s="3"/>
      <c r="LDA24" s="3"/>
      <c r="LDB24" s="3"/>
      <c r="LDC24" s="3"/>
      <c r="LDD24" s="3"/>
      <c r="LDE24" s="3"/>
      <c r="LDF24" s="3"/>
      <c r="LDG24" s="3"/>
      <c r="LDH24" s="3"/>
      <c r="LDI24" s="3"/>
      <c r="LDJ24" s="3"/>
      <c r="LDK24" s="3"/>
      <c r="LDL24" s="3"/>
      <c r="LDM24" s="3"/>
      <c r="LDN24" s="3"/>
      <c r="LDO24" s="3"/>
      <c r="LDP24" s="3"/>
      <c r="LDQ24" s="3"/>
      <c r="LDR24" s="3"/>
      <c r="LDS24" s="3"/>
      <c r="LDT24" s="3"/>
      <c r="LDU24" s="3"/>
      <c r="LDV24" s="3"/>
      <c r="LDW24" s="3"/>
      <c r="LDX24" s="3"/>
      <c r="LDY24" s="3"/>
      <c r="LDZ24" s="3"/>
      <c r="LEA24" s="3"/>
      <c r="LEB24" s="3"/>
      <c r="LEC24" s="3"/>
      <c r="LED24" s="3"/>
      <c r="LEE24" s="3"/>
      <c r="LEF24" s="3"/>
      <c r="LEG24" s="3"/>
      <c r="LEH24" s="3"/>
      <c r="LEI24" s="3"/>
      <c r="LEJ24" s="3"/>
      <c r="LEK24" s="3"/>
      <c r="LEL24" s="3"/>
      <c r="LEM24" s="3"/>
      <c r="LEN24" s="3"/>
      <c r="LEO24" s="3"/>
      <c r="LEP24" s="3"/>
      <c r="LEQ24" s="3"/>
      <c r="LER24" s="3"/>
      <c r="LES24" s="3"/>
      <c r="LET24" s="3"/>
      <c r="LEU24" s="3"/>
      <c r="LEV24" s="3"/>
      <c r="LEW24" s="3"/>
      <c r="LEX24" s="3"/>
      <c r="LEY24" s="3"/>
      <c r="LEZ24" s="3"/>
      <c r="LFA24" s="3"/>
      <c r="LFB24" s="3"/>
      <c r="LFC24" s="3"/>
      <c r="LFD24" s="3"/>
      <c r="LFE24" s="3"/>
      <c r="LFF24" s="3"/>
      <c r="LFG24" s="3"/>
      <c r="LFH24" s="3"/>
      <c r="LFI24" s="3"/>
      <c r="LFJ24" s="3"/>
      <c r="LFK24" s="3"/>
      <c r="LFL24" s="3"/>
      <c r="LFM24" s="3"/>
      <c r="LFN24" s="3"/>
      <c r="LFO24" s="3"/>
      <c r="LFP24" s="3"/>
      <c r="LFQ24" s="3"/>
      <c r="LFR24" s="3"/>
      <c r="LFS24" s="3"/>
      <c r="LFT24" s="3"/>
      <c r="LFU24" s="3"/>
      <c r="LFV24" s="3"/>
      <c r="LFW24" s="3"/>
      <c r="LFX24" s="3"/>
      <c r="LFY24" s="3"/>
      <c r="LFZ24" s="3"/>
      <c r="LGA24" s="3"/>
      <c r="LGB24" s="3"/>
      <c r="LGC24" s="3"/>
      <c r="LGD24" s="3"/>
      <c r="LGE24" s="3"/>
      <c r="LGF24" s="3"/>
      <c r="LGG24" s="3"/>
      <c r="LGH24" s="3"/>
      <c r="LGI24" s="3"/>
      <c r="LGJ24" s="3"/>
      <c r="LGK24" s="3"/>
      <c r="LGL24" s="3"/>
      <c r="LGM24" s="3"/>
      <c r="LGN24" s="3"/>
      <c r="LGO24" s="3"/>
      <c r="LGP24" s="3"/>
      <c r="LGQ24" s="3"/>
      <c r="LGR24" s="3"/>
      <c r="LGS24" s="3"/>
      <c r="LGT24" s="3"/>
      <c r="LGU24" s="3"/>
      <c r="LGV24" s="3"/>
      <c r="LGW24" s="3"/>
      <c r="LGX24" s="3"/>
      <c r="LGY24" s="3"/>
      <c r="LGZ24" s="3"/>
      <c r="LHA24" s="3"/>
      <c r="LHB24" s="3"/>
      <c r="LHC24" s="3"/>
      <c r="LHD24" s="3"/>
      <c r="LHE24" s="3"/>
      <c r="LHF24" s="3"/>
      <c r="LHG24" s="3"/>
      <c r="LHH24" s="3"/>
      <c r="LHI24" s="3"/>
      <c r="LHJ24" s="3"/>
      <c r="LHK24" s="3"/>
      <c r="LHL24" s="3"/>
      <c r="LHM24" s="3"/>
      <c r="LHN24" s="3"/>
      <c r="LHO24" s="3"/>
      <c r="LHP24" s="3"/>
      <c r="LHQ24" s="3"/>
      <c r="LHR24" s="3"/>
      <c r="LHS24" s="3"/>
      <c r="LHT24" s="3"/>
      <c r="LHU24" s="3"/>
      <c r="LHV24" s="3"/>
      <c r="LHW24" s="3"/>
      <c r="LHX24" s="3"/>
      <c r="LHY24" s="3"/>
      <c r="LHZ24" s="3"/>
      <c r="LIA24" s="3"/>
      <c r="LIB24" s="3"/>
      <c r="LIC24" s="3"/>
      <c r="LID24" s="3"/>
      <c r="LIE24" s="3"/>
      <c r="LIF24" s="3"/>
      <c r="LIG24" s="3"/>
      <c r="LIH24" s="3"/>
      <c r="LII24" s="3"/>
      <c r="LIJ24" s="3"/>
      <c r="LIK24" s="3"/>
      <c r="LIL24" s="3"/>
      <c r="LIM24" s="3"/>
      <c r="LIN24" s="3"/>
      <c r="LIO24" s="3"/>
      <c r="LIP24" s="3"/>
      <c r="LIQ24" s="3"/>
      <c r="LIR24" s="3"/>
      <c r="LIS24" s="3"/>
      <c r="LIT24" s="3"/>
      <c r="LIU24" s="3"/>
      <c r="LIV24" s="3"/>
      <c r="LIW24" s="3"/>
      <c r="LIX24" s="3"/>
      <c r="LIY24" s="3"/>
      <c r="LIZ24" s="3"/>
      <c r="LJA24" s="3"/>
      <c r="LJB24" s="3"/>
      <c r="LJC24" s="3"/>
      <c r="LJD24" s="3"/>
      <c r="LJE24" s="3"/>
      <c r="LJF24" s="3"/>
      <c r="LJG24" s="3"/>
      <c r="LJH24" s="3"/>
      <c r="LJI24" s="3"/>
      <c r="LJJ24" s="3"/>
      <c r="LJK24" s="3"/>
      <c r="LJL24" s="3"/>
      <c r="LJM24" s="3"/>
      <c r="LJN24" s="3"/>
      <c r="LJO24" s="3"/>
      <c r="LJP24" s="3"/>
      <c r="LJQ24" s="3"/>
      <c r="LJR24" s="3"/>
      <c r="LJS24" s="3"/>
      <c r="LJT24" s="3"/>
      <c r="LJU24" s="3"/>
      <c r="LJV24" s="3"/>
      <c r="LJW24" s="3"/>
      <c r="LJX24" s="3"/>
      <c r="LJY24" s="3"/>
      <c r="LJZ24" s="3"/>
      <c r="LKA24" s="3"/>
      <c r="LKB24" s="3"/>
      <c r="LKC24" s="3"/>
      <c r="LKD24" s="3"/>
      <c r="LKE24" s="3"/>
      <c r="LKF24" s="3"/>
      <c r="LKG24" s="3"/>
      <c r="LKH24" s="3"/>
      <c r="LKI24" s="3"/>
      <c r="LKJ24" s="3"/>
      <c r="LKK24" s="3"/>
      <c r="LKL24" s="3"/>
      <c r="LKM24" s="3"/>
      <c r="LKN24" s="3"/>
      <c r="LKO24" s="3"/>
      <c r="LKP24" s="3"/>
      <c r="LKQ24" s="3"/>
      <c r="LKR24" s="3"/>
      <c r="LKS24" s="3"/>
      <c r="LKT24" s="3"/>
      <c r="LKU24" s="3"/>
      <c r="LKV24" s="3"/>
      <c r="LKW24" s="3"/>
      <c r="LKX24" s="3"/>
      <c r="LKY24" s="3"/>
      <c r="LKZ24" s="3"/>
      <c r="LLA24" s="3"/>
      <c r="LLB24" s="3"/>
      <c r="LLC24" s="3"/>
      <c r="LLD24" s="3"/>
      <c r="LLE24" s="3"/>
      <c r="LLF24" s="3"/>
      <c r="LLG24" s="3"/>
      <c r="LLH24" s="3"/>
      <c r="LLI24" s="3"/>
      <c r="LLJ24" s="3"/>
      <c r="LLK24" s="3"/>
      <c r="LLL24" s="3"/>
      <c r="LLM24" s="3"/>
      <c r="LLN24" s="3"/>
      <c r="LLO24" s="3"/>
      <c r="LLP24" s="3"/>
      <c r="LLQ24" s="3"/>
      <c r="LLR24" s="3"/>
      <c r="LLS24" s="3"/>
      <c r="LLT24" s="3"/>
      <c r="LLU24" s="3"/>
      <c r="LLV24" s="3"/>
      <c r="LLW24" s="3"/>
      <c r="LLX24" s="3"/>
      <c r="LLY24" s="3"/>
      <c r="LLZ24" s="3"/>
      <c r="LMA24" s="3"/>
      <c r="LMB24" s="3"/>
      <c r="LMC24" s="3"/>
      <c r="LMD24" s="3"/>
      <c r="LME24" s="3"/>
      <c r="LMF24" s="3"/>
      <c r="LMG24" s="3"/>
      <c r="LMH24" s="3"/>
      <c r="LMI24" s="3"/>
      <c r="LMJ24" s="3"/>
      <c r="LMK24" s="3"/>
      <c r="LML24" s="3"/>
      <c r="LMM24" s="3"/>
      <c r="LMN24" s="3"/>
      <c r="LMO24" s="3"/>
      <c r="LMP24" s="3"/>
      <c r="LMQ24" s="3"/>
      <c r="LMR24" s="3"/>
      <c r="LMS24" s="3"/>
      <c r="LMT24" s="3"/>
      <c r="LMU24" s="3"/>
      <c r="LMV24" s="3"/>
      <c r="LMW24" s="3"/>
      <c r="LMX24" s="3"/>
      <c r="LMY24" s="3"/>
      <c r="LMZ24" s="3"/>
      <c r="LNA24" s="3"/>
      <c r="LNB24" s="3"/>
      <c r="LNC24" s="3"/>
      <c r="LND24" s="3"/>
      <c r="LNE24" s="3"/>
      <c r="LNF24" s="3"/>
      <c r="LNG24" s="3"/>
      <c r="LNH24" s="3"/>
      <c r="LNI24" s="3"/>
      <c r="LNJ24" s="3"/>
      <c r="LNK24" s="3"/>
      <c r="LNL24" s="3"/>
      <c r="LNM24" s="3"/>
      <c r="LNN24" s="3"/>
      <c r="LNO24" s="3"/>
      <c r="LNP24" s="3"/>
      <c r="LNQ24" s="3"/>
      <c r="LNR24" s="3"/>
      <c r="LNS24" s="3"/>
      <c r="LNT24" s="3"/>
      <c r="LNU24" s="3"/>
      <c r="LNV24" s="3"/>
      <c r="LNW24" s="3"/>
      <c r="LNX24" s="3"/>
      <c r="LNY24" s="3"/>
      <c r="LNZ24" s="3"/>
      <c r="LOA24" s="3"/>
      <c r="LOB24" s="3"/>
      <c r="LOC24" s="3"/>
      <c r="LOD24" s="3"/>
      <c r="LOE24" s="3"/>
      <c r="LOF24" s="3"/>
      <c r="LOG24" s="3"/>
      <c r="LOH24" s="3"/>
      <c r="LOI24" s="3"/>
      <c r="LOJ24" s="3"/>
      <c r="LOK24" s="3"/>
      <c r="LOL24" s="3"/>
      <c r="LOM24" s="3"/>
      <c r="LON24" s="3"/>
      <c r="LOO24" s="3"/>
      <c r="LOP24" s="3"/>
      <c r="LOQ24" s="3"/>
      <c r="LOR24" s="3"/>
      <c r="LOS24" s="3"/>
      <c r="LOT24" s="3"/>
      <c r="LOU24" s="3"/>
      <c r="LOV24" s="3"/>
      <c r="LOW24" s="3"/>
      <c r="LOX24" s="3"/>
      <c r="LOY24" s="3"/>
      <c r="LOZ24" s="3"/>
      <c r="LPA24" s="3"/>
      <c r="LPB24" s="3"/>
      <c r="LPC24" s="3"/>
      <c r="LPD24" s="3"/>
      <c r="LPE24" s="3"/>
      <c r="LPF24" s="3"/>
      <c r="LPG24" s="3"/>
      <c r="LPH24" s="3"/>
      <c r="LPI24" s="3"/>
      <c r="LPJ24" s="3"/>
      <c r="LPK24" s="3"/>
      <c r="LPL24" s="3"/>
      <c r="LPM24" s="3"/>
      <c r="LPN24" s="3"/>
      <c r="LPO24" s="3"/>
      <c r="LPP24" s="3"/>
      <c r="LPQ24" s="3"/>
      <c r="LPR24" s="3"/>
      <c r="LPS24" s="3"/>
      <c r="LPT24" s="3"/>
      <c r="LPU24" s="3"/>
      <c r="LPV24" s="3"/>
      <c r="LPW24" s="3"/>
      <c r="LPX24" s="3"/>
      <c r="LPY24" s="3"/>
      <c r="LPZ24" s="3"/>
      <c r="LQA24" s="3"/>
      <c r="LQB24" s="3"/>
      <c r="LQC24" s="3"/>
      <c r="LQD24" s="3"/>
      <c r="LQE24" s="3"/>
      <c r="LQF24" s="3"/>
      <c r="LQG24" s="3"/>
      <c r="LQH24" s="3"/>
      <c r="LQI24" s="3"/>
      <c r="LQJ24" s="3"/>
      <c r="LQK24" s="3"/>
      <c r="LQL24" s="3"/>
      <c r="LQM24" s="3"/>
      <c r="LQN24" s="3"/>
      <c r="LQO24" s="3"/>
      <c r="LQP24" s="3"/>
      <c r="LQQ24" s="3"/>
      <c r="LQR24" s="3"/>
      <c r="LQS24" s="3"/>
      <c r="LQT24" s="3"/>
      <c r="LQU24" s="3"/>
      <c r="LQV24" s="3"/>
      <c r="LQW24" s="3"/>
      <c r="LQX24" s="3"/>
      <c r="LQY24" s="3"/>
      <c r="LQZ24" s="3"/>
      <c r="LRA24" s="3"/>
      <c r="LRB24" s="3"/>
      <c r="LRC24" s="3"/>
      <c r="LRD24" s="3"/>
      <c r="LRE24" s="3"/>
      <c r="LRF24" s="3"/>
      <c r="LRG24" s="3"/>
      <c r="LRH24" s="3"/>
      <c r="LRI24" s="3"/>
      <c r="LRJ24" s="3"/>
      <c r="LRK24" s="3"/>
      <c r="LRL24" s="3"/>
      <c r="LRM24" s="3"/>
      <c r="LRN24" s="3"/>
      <c r="LRO24" s="3"/>
      <c r="LRP24" s="3"/>
      <c r="LRQ24" s="3"/>
      <c r="LRR24" s="3"/>
      <c r="LRS24" s="3"/>
      <c r="LRT24" s="3"/>
      <c r="LRU24" s="3"/>
      <c r="LRV24" s="3"/>
      <c r="LRW24" s="3"/>
      <c r="LRX24" s="3"/>
      <c r="LRY24" s="3"/>
      <c r="LRZ24" s="3"/>
      <c r="LSA24" s="3"/>
      <c r="LSB24" s="3"/>
      <c r="LSC24" s="3"/>
      <c r="LSD24" s="3"/>
      <c r="LSE24" s="3"/>
      <c r="LSF24" s="3"/>
      <c r="LSG24" s="3"/>
      <c r="LSH24" s="3"/>
      <c r="LSI24" s="3"/>
      <c r="LSJ24" s="3"/>
      <c r="LSK24" s="3"/>
      <c r="LSL24" s="3"/>
      <c r="LSM24" s="3"/>
      <c r="LSN24" s="3"/>
      <c r="LSO24" s="3"/>
      <c r="LSP24" s="3"/>
      <c r="LSQ24" s="3"/>
      <c r="LSR24" s="3"/>
      <c r="LSS24" s="3"/>
      <c r="LST24" s="3"/>
      <c r="LSU24" s="3"/>
      <c r="LSV24" s="3"/>
      <c r="LSW24" s="3"/>
      <c r="LSX24" s="3"/>
      <c r="LSY24" s="3"/>
      <c r="LSZ24" s="3"/>
      <c r="LTA24" s="3"/>
      <c r="LTB24" s="3"/>
      <c r="LTC24" s="3"/>
      <c r="LTD24" s="3"/>
      <c r="LTE24" s="3"/>
      <c r="LTF24" s="3"/>
      <c r="LTG24" s="3"/>
      <c r="LTH24" s="3"/>
      <c r="LTI24" s="3"/>
      <c r="LTJ24" s="3"/>
      <c r="LTK24" s="3"/>
      <c r="LTL24" s="3"/>
      <c r="LTM24" s="3"/>
      <c r="LTN24" s="3"/>
      <c r="LTO24" s="3"/>
      <c r="LTP24" s="3"/>
      <c r="LTQ24" s="3"/>
      <c r="LTR24" s="3"/>
      <c r="LTS24" s="3"/>
      <c r="LTT24" s="3"/>
      <c r="LTU24" s="3"/>
      <c r="LTV24" s="3"/>
      <c r="LTW24" s="3"/>
      <c r="LTX24" s="3"/>
      <c r="LTY24" s="3"/>
      <c r="LTZ24" s="3"/>
      <c r="LUA24" s="3"/>
      <c r="LUB24" s="3"/>
      <c r="LUC24" s="3"/>
      <c r="LUD24" s="3"/>
      <c r="LUE24" s="3"/>
      <c r="LUF24" s="3"/>
      <c r="LUG24" s="3"/>
      <c r="LUH24" s="3"/>
      <c r="LUI24" s="3"/>
      <c r="LUJ24" s="3"/>
      <c r="LUK24" s="3"/>
      <c r="LUL24" s="3"/>
      <c r="LUM24" s="3"/>
      <c r="LUN24" s="3"/>
      <c r="LUO24" s="3"/>
      <c r="LUP24" s="3"/>
      <c r="LUQ24" s="3"/>
      <c r="LUR24" s="3"/>
      <c r="LUS24" s="3"/>
      <c r="LUT24" s="3"/>
      <c r="LUU24" s="3"/>
      <c r="LUV24" s="3"/>
      <c r="LUW24" s="3"/>
      <c r="LUX24" s="3"/>
      <c r="LUY24" s="3"/>
      <c r="LUZ24" s="3"/>
      <c r="LVA24" s="3"/>
      <c r="LVB24" s="3"/>
      <c r="LVC24" s="3"/>
      <c r="LVD24" s="3"/>
      <c r="LVE24" s="3"/>
      <c r="LVF24" s="3"/>
      <c r="LVG24" s="3"/>
      <c r="LVH24" s="3"/>
      <c r="LVI24" s="3"/>
      <c r="LVJ24" s="3"/>
      <c r="LVK24" s="3"/>
      <c r="LVL24" s="3"/>
      <c r="LVM24" s="3"/>
      <c r="LVN24" s="3"/>
      <c r="LVO24" s="3"/>
      <c r="LVP24" s="3"/>
      <c r="LVQ24" s="3"/>
      <c r="LVR24" s="3"/>
      <c r="LVS24" s="3"/>
      <c r="LVT24" s="3"/>
      <c r="LVU24" s="3"/>
      <c r="LVV24" s="3"/>
      <c r="LVW24" s="3"/>
      <c r="LVX24" s="3"/>
      <c r="LVY24" s="3"/>
      <c r="LVZ24" s="3"/>
      <c r="LWA24" s="3"/>
      <c r="LWB24" s="3"/>
      <c r="LWC24" s="3"/>
      <c r="LWD24" s="3"/>
      <c r="LWE24" s="3"/>
      <c r="LWF24" s="3"/>
      <c r="LWG24" s="3"/>
      <c r="LWH24" s="3"/>
      <c r="LWI24" s="3"/>
      <c r="LWJ24" s="3"/>
      <c r="LWK24" s="3"/>
      <c r="LWL24" s="3"/>
      <c r="LWM24" s="3"/>
      <c r="LWN24" s="3"/>
      <c r="LWO24" s="3"/>
      <c r="LWP24" s="3"/>
      <c r="LWQ24" s="3"/>
      <c r="LWR24" s="3"/>
      <c r="LWS24" s="3"/>
      <c r="LWT24" s="3"/>
      <c r="LWU24" s="3"/>
      <c r="LWV24" s="3"/>
      <c r="LWW24" s="3"/>
      <c r="LWX24" s="3"/>
      <c r="LWY24" s="3"/>
      <c r="LWZ24" s="3"/>
      <c r="LXA24" s="3"/>
      <c r="LXB24" s="3"/>
      <c r="LXC24" s="3"/>
      <c r="LXD24" s="3"/>
      <c r="LXE24" s="3"/>
      <c r="LXF24" s="3"/>
      <c r="LXG24" s="3"/>
      <c r="LXH24" s="3"/>
      <c r="LXI24" s="3"/>
      <c r="LXJ24" s="3"/>
      <c r="LXK24" s="3"/>
      <c r="LXL24" s="3"/>
      <c r="LXM24" s="3"/>
      <c r="LXN24" s="3"/>
      <c r="LXO24" s="3"/>
      <c r="LXP24" s="3"/>
      <c r="LXQ24" s="3"/>
      <c r="LXR24" s="3"/>
      <c r="LXS24" s="3"/>
      <c r="LXT24" s="3"/>
      <c r="LXU24" s="3"/>
      <c r="LXV24" s="3"/>
      <c r="LXW24" s="3"/>
      <c r="LXX24" s="3"/>
      <c r="LXY24" s="3"/>
      <c r="LXZ24" s="3"/>
      <c r="LYA24" s="3"/>
      <c r="LYB24" s="3"/>
      <c r="LYC24" s="3"/>
      <c r="LYD24" s="3"/>
      <c r="LYE24" s="3"/>
      <c r="LYF24" s="3"/>
      <c r="LYG24" s="3"/>
      <c r="LYH24" s="3"/>
      <c r="LYI24" s="3"/>
      <c r="LYJ24" s="3"/>
      <c r="LYK24" s="3"/>
      <c r="LYL24" s="3"/>
      <c r="LYM24" s="3"/>
      <c r="LYN24" s="3"/>
      <c r="LYO24" s="3"/>
      <c r="LYP24" s="3"/>
      <c r="LYQ24" s="3"/>
      <c r="LYR24" s="3"/>
      <c r="LYS24" s="3"/>
      <c r="LYT24" s="3"/>
      <c r="LYU24" s="3"/>
      <c r="LYV24" s="3"/>
      <c r="LYW24" s="3"/>
      <c r="LYX24" s="3"/>
      <c r="LYY24" s="3"/>
      <c r="LYZ24" s="3"/>
      <c r="LZA24" s="3"/>
      <c r="LZB24" s="3"/>
      <c r="LZC24" s="3"/>
      <c r="LZD24" s="3"/>
      <c r="LZE24" s="3"/>
      <c r="LZF24" s="3"/>
      <c r="LZG24" s="3"/>
      <c r="LZH24" s="3"/>
      <c r="LZI24" s="3"/>
      <c r="LZJ24" s="3"/>
      <c r="LZK24" s="3"/>
      <c r="LZL24" s="3"/>
      <c r="LZM24" s="3"/>
      <c r="LZN24" s="3"/>
      <c r="LZO24" s="3"/>
      <c r="LZP24" s="3"/>
      <c r="LZQ24" s="3"/>
      <c r="LZR24" s="3"/>
      <c r="LZS24" s="3"/>
      <c r="LZT24" s="3"/>
      <c r="LZU24" s="3"/>
      <c r="LZV24" s="3"/>
      <c r="LZW24" s="3"/>
      <c r="LZX24" s="3"/>
      <c r="LZY24" s="3"/>
      <c r="LZZ24" s="3"/>
      <c r="MAA24" s="3"/>
      <c r="MAB24" s="3"/>
      <c r="MAC24" s="3"/>
      <c r="MAD24" s="3"/>
      <c r="MAE24" s="3"/>
      <c r="MAF24" s="3"/>
      <c r="MAG24" s="3"/>
      <c r="MAH24" s="3"/>
      <c r="MAI24" s="3"/>
      <c r="MAJ24" s="3"/>
      <c r="MAK24" s="3"/>
      <c r="MAL24" s="3"/>
      <c r="MAM24" s="3"/>
      <c r="MAN24" s="3"/>
      <c r="MAO24" s="3"/>
      <c r="MAP24" s="3"/>
      <c r="MAQ24" s="3"/>
      <c r="MAR24" s="3"/>
      <c r="MAS24" s="3"/>
      <c r="MAT24" s="3"/>
      <c r="MAU24" s="3"/>
      <c r="MAV24" s="3"/>
      <c r="MAW24" s="3"/>
      <c r="MAX24" s="3"/>
      <c r="MAY24" s="3"/>
      <c r="MAZ24" s="3"/>
      <c r="MBA24" s="3"/>
      <c r="MBB24" s="3"/>
      <c r="MBC24" s="3"/>
      <c r="MBD24" s="3"/>
      <c r="MBE24" s="3"/>
      <c r="MBF24" s="3"/>
      <c r="MBG24" s="3"/>
      <c r="MBH24" s="3"/>
      <c r="MBI24" s="3"/>
      <c r="MBJ24" s="3"/>
      <c r="MBK24" s="3"/>
      <c r="MBL24" s="3"/>
      <c r="MBM24" s="3"/>
      <c r="MBN24" s="3"/>
      <c r="MBO24" s="3"/>
      <c r="MBP24" s="3"/>
      <c r="MBQ24" s="3"/>
      <c r="MBR24" s="3"/>
      <c r="MBS24" s="3"/>
      <c r="MBT24" s="3"/>
      <c r="MBU24" s="3"/>
      <c r="MBV24" s="3"/>
      <c r="MBW24" s="3"/>
      <c r="MBX24" s="3"/>
      <c r="MBY24" s="3"/>
      <c r="MBZ24" s="3"/>
      <c r="MCA24" s="3"/>
      <c r="MCB24" s="3"/>
      <c r="MCC24" s="3"/>
      <c r="MCD24" s="3"/>
      <c r="MCE24" s="3"/>
      <c r="MCF24" s="3"/>
      <c r="MCG24" s="3"/>
      <c r="MCH24" s="3"/>
      <c r="MCI24" s="3"/>
      <c r="MCJ24" s="3"/>
      <c r="MCK24" s="3"/>
      <c r="MCL24" s="3"/>
      <c r="MCM24" s="3"/>
      <c r="MCN24" s="3"/>
      <c r="MCO24" s="3"/>
      <c r="MCP24" s="3"/>
      <c r="MCQ24" s="3"/>
      <c r="MCR24" s="3"/>
      <c r="MCS24" s="3"/>
      <c r="MCT24" s="3"/>
      <c r="MCU24" s="3"/>
      <c r="MCV24" s="3"/>
      <c r="MCW24" s="3"/>
      <c r="MCX24" s="3"/>
      <c r="MCY24" s="3"/>
      <c r="MCZ24" s="3"/>
      <c r="MDA24" s="3"/>
      <c r="MDB24" s="3"/>
      <c r="MDC24" s="3"/>
      <c r="MDD24" s="3"/>
      <c r="MDE24" s="3"/>
      <c r="MDF24" s="3"/>
      <c r="MDG24" s="3"/>
      <c r="MDH24" s="3"/>
      <c r="MDI24" s="3"/>
      <c r="MDJ24" s="3"/>
      <c r="MDK24" s="3"/>
      <c r="MDL24" s="3"/>
      <c r="MDM24" s="3"/>
      <c r="MDN24" s="3"/>
      <c r="MDO24" s="3"/>
      <c r="MDP24" s="3"/>
      <c r="MDQ24" s="3"/>
      <c r="MDR24" s="3"/>
      <c r="MDS24" s="3"/>
      <c r="MDT24" s="3"/>
      <c r="MDU24" s="3"/>
      <c r="MDV24" s="3"/>
      <c r="MDW24" s="3"/>
      <c r="MDX24" s="3"/>
      <c r="MDY24" s="3"/>
      <c r="MDZ24" s="3"/>
      <c r="MEA24" s="3"/>
      <c r="MEB24" s="3"/>
      <c r="MEC24" s="3"/>
      <c r="MED24" s="3"/>
      <c r="MEE24" s="3"/>
      <c r="MEF24" s="3"/>
      <c r="MEG24" s="3"/>
      <c r="MEH24" s="3"/>
      <c r="MEI24" s="3"/>
      <c r="MEJ24" s="3"/>
      <c r="MEK24" s="3"/>
      <c r="MEL24" s="3"/>
      <c r="MEM24" s="3"/>
      <c r="MEN24" s="3"/>
      <c r="MEO24" s="3"/>
      <c r="MEP24" s="3"/>
      <c r="MEQ24" s="3"/>
      <c r="MER24" s="3"/>
      <c r="MES24" s="3"/>
      <c r="MET24" s="3"/>
      <c r="MEU24" s="3"/>
      <c r="MEV24" s="3"/>
      <c r="MEW24" s="3"/>
      <c r="MEX24" s="3"/>
      <c r="MEY24" s="3"/>
      <c r="MEZ24" s="3"/>
      <c r="MFA24" s="3"/>
      <c r="MFB24" s="3"/>
      <c r="MFC24" s="3"/>
      <c r="MFD24" s="3"/>
      <c r="MFE24" s="3"/>
      <c r="MFF24" s="3"/>
      <c r="MFG24" s="3"/>
      <c r="MFH24" s="3"/>
      <c r="MFI24" s="3"/>
      <c r="MFJ24" s="3"/>
      <c r="MFK24" s="3"/>
      <c r="MFL24" s="3"/>
      <c r="MFM24" s="3"/>
      <c r="MFN24" s="3"/>
      <c r="MFO24" s="3"/>
      <c r="MFP24" s="3"/>
      <c r="MFQ24" s="3"/>
      <c r="MFR24" s="3"/>
      <c r="MFS24" s="3"/>
      <c r="MFT24" s="3"/>
      <c r="MFU24" s="3"/>
      <c r="MFV24" s="3"/>
      <c r="MFW24" s="3"/>
      <c r="MFX24" s="3"/>
      <c r="MFY24" s="3"/>
      <c r="MFZ24" s="3"/>
      <c r="MGA24" s="3"/>
      <c r="MGB24" s="3"/>
      <c r="MGC24" s="3"/>
      <c r="MGD24" s="3"/>
      <c r="MGE24" s="3"/>
      <c r="MGF24" s="3"/>
      <c r="MGG24" s="3"/>
      <c r="MGH24" s="3"/>
      <c r="MGI24" s="3"/>
      <c r="MGJ24" s="3"/>
      <c r="MGK24" s="3"/>
      <c r="MGL24" s="3"/>
      <c r="MGM24" s="3"/>
      <c r="MGN24" s="3"/>
      <c r="MGO24" s="3"/>
      <c r="MGP24" s="3"/>
      <c r="MGQ24" s="3"/>
      <c r="MGR24" s="3"/>
      <c r="MGS24" s="3"/>
      <c r="MGT24" s="3"/>
      <c r="MGU24" s="3"/>
      <c r="MGV24" s="3"/>
      <c r="MGW24" s="3"/>
      <c r="MGX24" s="3"/>
      <c r="MGY24" s="3"/>
      <c r="MGZ24" s="3"/>
      <c r="MHA24" s="3"/>
      <c r="MHB24" s="3"/>
      <c r="MHC24" s="3"/>
      <c r="MHD24" s="3"/>
      <c r="MHE24" s="3"/>
      <c r="MHF24" s="3"/>
      <c r="MHG24" s="3"/>
      <c r="MHH24" s="3"/>
      <c r="MHI24" s="3"/>
      <c r="MHJ24" s="3"/>
      <c r="MHK24" s="3"/>
      <c r="MHL24" s="3"/>
      <c r="MHM24" s="3"/>
      <c r="MHN24" s="3"/>
      <c r="MHO24" s="3"/>
      <c r="MHP24" s="3"/>
      <c r="MHQ24" s="3"/>
      <c r="MHR24" s="3"/>
      <c r="MHS24" s="3"/>
      <c r="MHT24" s="3"/>
      <c r="MHU24" s="3"/>
      <c r="MHV24" s="3"/>
      <c r="MHW24" s="3"/>
      <c r="MHX24" s="3"/>
      <c r="MHY24" s="3"/>
      <c r="MHZ24" s="3"/>
      <c r="MIA24" s="3"/>
      <c r="MIB24" s="3"/>
      <c r="MIC24" s="3"/>
      <c r="MID24" s="3"/>
      <c r="MIE24" s="3"/>
      <c r="MIF24" s="3"/>
      <c r="MIG24" s="3"/>
      <c r="MIH24" s="3"/>
      <c r="MII24" s="3"/>
      <c r="MIJ24" s="3"/>
      <c r="MIK24" s="3"/>
      <c r="MIL24" s="3"/>
      <c r="MIM24" s="3"/>
      <c r="MIN24" s="3"/>
      <c r="MIO24" s="3"/>
      <c r="MIP24" s="3"/>
      <c r="MIQ24" s="3"/>
      <c r="MIR24" s="3"/>
      <c r="MIS24" s="3"/>
      <c r="MIT24" s="3"/>
      <c r="MIU24" s="3"/>
      <c r="MIV24" s="3"/>
      <c r="MIW24" s="3"/>
      <c r="MIX24" s="3"/>
      <c r="MIY24" s="3"/>
      <c r="MIZ24" s="3"/>
      <c r="MJA24" s="3"/>
      <c r="MJB24" s="3"/>
      <c r="MJC24" s="3"/>
      <c r="MJD24" s="3"/>
      <c r="MJE24" s="3"/>
      <c r="MJF24" s="3"/>
      <c r="MJG24" s="3"/>
      <c r="MJH24" s="3"/>
      <c r="MJI24" s="3"/>
      <c r="MJJ24" s="3"/>
      <c r="MJK24" s="3"/>
      <c r="MJL24" s="3"/>
      <c r="MJM24" s="3"/>
      <c r="MJN24" s="3"/>
      <c r="MJO24" s="3"/>
      <c r="MJP24" s="3"/>
      <c r="MJQ24" s="3"/>
      <c r="MJR24" s="3"/>
      <c r="MJS24" s="3"/>
      <c r="MJT24" s="3"/>
      <c r="MJU24" s="3"/>
      <c r="MJV24" s="3"/>
      <c r="MJW24" s="3"/>
      <c r="MJX24" s="3"/>
      <c r="MJY24" s="3"/>
      <c r="MJZ24" s="3"/>
      <c r="MKA24" s="3"/>
      <c r="MKB24" s="3"/>
      <c r="MKC24" s="3"/>
      <c r="MKD24" s="3"/>
      <c r="MKE24" s="3"/>
      <c r="MKF24" s="3"/>
      <c r="MKG24" s="3"/>
      <c r="MKH24" s="3"/>
      <c r="MKI24" s="3"/>
      <c r="MKJ24" s="3"/>
      <c r="MKK24" s="3"/>
      <c r="MKL24" s="3"/>
      <c r="MKM24" s="3"/>
      <c r="MKN24" s="3"/>
      <c r="MKO24" s="3"/>
      <c r="MKP24" s="3"/>
      <c r="MKQ24" s="3"/>
      <c r="MKR24" s="3"/>
      <c r="MKS24" s="3"/>
      <c r="MKT24" s="3"/>
      <c r="MKU24" s="3"/>
      <c r="MKV24" s="3"/>
      <c r="MKW24" s="3"/>
      <c r="MKX24" s="3"/>
      <c r="MKY24" s="3"/>
      <c r="MKZ24" s="3"/>
      <c r="MLA24" s="3"/>
      <c r="MLB24" s="3"/>
      <c r="MLC24" s="3"/>
      <c r="MLD24" s="3"/>
      <c r="MLE24" s="3"/>
      <c r="MLF24" s="3"/>
      <c r="MLG24" s="3"/>
      <c r="MLH24" s="3"/>
      <c r="MLI24" s="3"/>
      <c r="MLJ24" s="3"/>
      <c r="MLK24" s="3"/>
      <c r="MLL24" s="3"/>
      <c r="MLM24" s="3"/>
      <c r="MLN24" s="3"/>
      <c r="MLO24" s="3"/>
      <c r="MLP24" s="3"/>
      <c r="MLQ24" s="3"/>
      <c r="MLR24" s="3"/>
      <c r="MLS24" s="3"/>
      <c r="MLT24" s="3"/>
      <c r="MLU24" s="3"/>
      <c r="MLV24" s="3"/>
      <c r="MLW24" s="3"/>
      <c r="MLX24" s="3"/>
      <c r="MLY24" s="3"/>
      <c r="MLZ24" s="3"/>
      <c r="MMA24" s="3"/>
      <c r="MMB24" s="3"/>
      <c r="MMC24" s="3"/>
      <c r="MMD24" s="3"/>
      <c r="MME24" s="3"/>
      <c r="MMF24" s="3"/>
      <c r="MMG24" s="3"/>
      <c r="MMH24" s="3"/>
      <c r="MMI24" s="3"/>
      <c r="MMJ24" s="3"/>
      <c r="MMK24" s="3"/>
      <c r="MML24" s="3"/>
      <c r="MMM24" s="3"/>
      <c r="MMN24" s="3"/>
      <c r="MMO24" s="3"/>
      <c r="MMP24" s="3"/>
      <c r="MMQ24" s="3"/>
      <c r="MMR24" s="3"/>
      <c r="MMS24" s="3"/>
      <c r="MMT24" s="3"/>
      <c r="MMU24" s="3"/>
      <c r="MMV24" s="3"/>
      <c r="MMW24" s="3"/>
      <c r="MMX24" s="3"/>
      <c r="MMY24" s="3"/>
      <c r="MMZ24" s="3"/>
      <c r="MNA24" s="3"/>
      <c r="MNB24" s="3"/>
      <c r="MNC24" s="3"/>
      <c r="MND24" s="3"/>
      <c r="MNE24" s="3"/>
      <c r="MNF24" s="3"/>
      <c r="MNG24" s="3"/>
      <c r="MNH24" s="3"/>
      <c r="MNI24" s="3"/>
      <c r="MNJ24" s="3"/>
      <c r="MNK24" s="3"/>
      <c r="MNL24" s="3"/>
      <c r="MNM24" s="3"/>
      <c r="MNN24" s="3"/>
      <c r="MNO24" s="3"/>
      <c r="MNP24" s="3"/>
      <c r="MNQ24" s="3"/>
      <c r="MNR24" s="3"/>
      <c r="MNS24" s="3"/>
      <c r="MNT24" s="3"/>
      <c r="MNU24" s="3"/>
      <c r="MNV24" s="3"/>
      <c r="MNW24" s="3"/>
      <c r="MNX24" s="3"/>
      <c r="MNY24" s="3"/>
      <c r="MNZ24" s="3"/>
      <c r="MOA24" s="3"/>
      <c r="MOB24" s="3"/>
      <c r="MOC24" s="3"/>
      <c r="MOD24" s="3"/>
      <c r="MOE24" s="3"/>
      <c r="MOF24" s="3"/>
      <c r="MOG24" s="3"/>
      <c r="MOH24" s="3"/>
      <c r="MOI24" s="3"/>
      <c r="MOJ24" s="3"/>
      <c r="MOK24" s="3"/>
      <c r="MOL24" s="3"/>
      <c r="MOM24" s="3"/>
      <c r="MON24" s="3"/>
      <c r="MOO24" s="3"/>
      <c r="MOP24" s="3"/>
      <c r="MOQ24" s="3"/>
      <c r="MOR24" s="3"/>
      <c r="MOS24" s="3"/>
      <c r="MOT24" s="3"/>
      <c r="MOU24" s="3"/>
      <c r="MOV24" s="3"/>
      <c r="MOW24" s="3"/>
      <c r="MOX24" s="3"/>
      <c r="MOY24" s="3"/>
      <c r="MOZ24" s="3"/>
      <c r="MPA24" s="3"/>
      <c r="MPB24" s="3"/>
      <c r="MPC24" s="3"/>
      <c r="MPD24" s="3"/>
      <c r="MPE24" s="3"/>
      <c r="MPF24" s="3"/>
      <c r="MPG24" s="3"/>
      <c r="MPH24" s="3"/>
      <c r="MPI24" s="3"/>
      <c r="MPJ24" s="3"/>
      <c r="MPK24" s="3"/>
      <c r="MPL24" s="3"/>
      <c r="MPM24" s="3"/>
      <c r="MPN24" s="3"/>
      <c r="MPO24" s="3"/>
      <c r="MPP24" s="3"/>
      <c r="MPQ24" s="3"/>
      <c r="MPR24" s="3"/>
      <c r="MPS24" s="3"/>
      <c r="MPT24" s="3"/>
      <c r="MPU24" s="3"/>
      <c r="MPV24" s="3"/>
      <c r="MPW24" s="3"/>
      <c r="MPX24" s="3"/>
      <c r="MPY24" s="3"/>
      <c r="MPZ24" s="3"/>
      <c r="MQA24" s="3"/>
      <c r="MQB24" s="3"/>
      <c r="MQC24" s="3"/>
      <c r="MQD24" s="3"/>
      <c r="MQE24" s="3"/>
      <c r="MQF24" s="3"/>
      <c r="MQG24" s="3"/>
      <c r="MQH24" s="3"/>
      <c r="MQI24" s="3"/>
      <c r="MQJ24" s="3"/>
      <c r="MQK24" s="3"/>
      <c r="MQL24" s="3"/>
      <c r="MQM24" s="3"/>
      <c r="MQN24" s="3"/>
      <c r="MQO24" s="3"/>
      <c r="MQP24" s="3"/>
      <c r="MQQ24" s="3"/>
      <c r="MQR24" s="3"/>
      <c r="MQS24" s="3"/>
      <c r="MQT24" s="3"/>
      <c r="MQU24" s="3"/>
      <c r="MQV24" s="3"/>
      <c r="MQW24" s="3"/>
      <c r="MQX24" s="3"/>
      <c r="MQY24" s="3"/>
      <c r="MQZ24" s="3"/>
      <c r="MRA24" s="3"/>
      <c r="MRB24" s="3"/>
      <c r="MRC24" s="3"/>
      <c r="MRD24" s="3"/>
      <c r="MRE24" s="3"/>
      <c r="MRF24" s="3"/>
      <c r="MRG24" s="3"/>
      <c r="MRH24" s="3"/>
      <c r="MRI24" s="3"/>
      <c r="MRJ24" s="3"/>
      <c r="MRK24" s="3"/>
      <c r="MRL24" s="3"/>
      <c r="MRM24" s="3"/>
      <c r="MRN24" s="3"/>
      <c r="MRO24" s="3"/>
      <c r="MRP24" s="3"/>
      <c r="MRQ24" s="3"/>
      <c r="MRR24" s="3"/>
      <c r="MRS24" s="3"/>
      <c r="MRT24" s="3"/>
      <c r="MRU24" s="3"/>
      <c r="MRV24" s="3"/>
      <c r="MRW24" s="3"/>
      <c r="MRX24" s="3"/>
      <c r="MRY24" s="3"/>
      <c r="MRZ24" s="3"/>
      <c r="MSA24" s="3"/>
      <c r="MSB24" s="3"/>
      <c r="MSC24" s="3"/>
      <c r="MSD24" s="3"/>
      <c r="MSE24" s="3"/>
      <c r="MSF24" s="3"/>
      <c r="MSG24" s="3"/>
      <c r="MSH24" s="3"/>
      <c r="MSI24" s="3"/>
      <c r="MSJ24" s="3"/>
      <c r="MSK24" s="3"/>
      <c r="MSL24" s="3"/>
      <c r="MSM24" s="3"/>
      <c r="MSN24" s="3"/>
      <c r="MSO24" s="3"/>
      <c r="MSP24" s="3"/>
      <c r="MSQ24" s="3"/>
      <c r="MSR24" s="3"/>
      <c r="MSS24" s="3"/>
      <c r="MST24" s="3"/>
      <c r="MSU24" s="3"/>
      <c r="MSV24" s="3"/>
      <c r="MSW24" s="3"/>
      <c r="MSX24" s="3"/>
      <c r="MSY24" s="3"/>
      <c r="MSZ24" s="3"/>
      <c r="MTA24" s="3"/>
      <c r="MTB24" s="3"/>
      <c r="MTC24" s="3"/>
      <c r="MTD24" s="3"/>
      <c r="MTE24" s="3"/>
      <c r="MTF24" s="3"/>
      <c r="MTG24" s="3"/>
      <c r="MTH24" s="3"/>
      <c r="MTI24" s="3"/>
      <c r="MTJ24" s="3"/>
      <c r="MTK24" s="3"/>
      <c r="MTL24" s="3"/>
      <c r="MTM24" s="3"/>
      <c r="MTN24" s="3"/>
      <c r="MTO24" s="3"/>
      <c r="MTP24" s="3"/>
      <c r="MTQ24" s="3"/>
      <c r="MTR24" s="3"/>
      <c r="MTS24" s="3"/>
      <c r="MTT24" s="3"/>
      <c r="MTU24" s="3"/>
      <c r="MTV24" s="3"/>
      <c r="MTW24" s="3"/>
      <c r="MTX24" s="3"/>
      <c r="MTY24" s="3"/>
      <c r="MTZ24" s="3"/>
      <c r="MUA24" s="3"/>
      <c r="MUB24" s="3"/>
      <c r="MUC24" s="3"/>
      <c r="MUD24" s="3"/>
      <c r="MUE24" s="3"/>
      <c r="MUF24" s="3"/>
      <c r="MUG24" s="3"/>
      <c r="MUH24" s="3"/>
      <c r="MUI24" s="3"/>
      <c r="MUJ24" s="3"/>
      <c r="MUK24" s="3"/>
      <c r="MUL24" s="3"/>
      <c r="MUM24" s="3"/>
      <c r="MUN24" s="3"/>
      <c r="MUO24" s="3"/>
      <c r="MUP24" s="3"/>
      <c r="MUQ24" s="3"/>
      <c r="MUR24" s="3"/>
      <c r="MUS24" s="3"/>
      <c r="MUT24" s="3"/>
      <c r="MUU24" s="3"/>
      <c r="MUV24" s="3"/>
      <c r="MUW24" s="3"/>
      <c r="MUX24" s="3"/>
      <c r="MUY24" s="3"/>
      <c r="MUZ24" s="3"/>
      <c r="MVA24" s="3"/>
      <c r="MVB24" s="3"/>
      <c r="MVC24" s="3"/>
      <c r="MVD24" s="3"/>
      <c r="MVE24" s="3"/>
      <c r="MVF24" s="3"/>
      <c r="MVG24" s="3"/>
      <c r="MVH24" s="3"/>
      <c r="MVI24" s="3"/>
      <c r="MVJ24" s="3"/>
      <c r="MVK24" s="3"/>
      <c r="MVL24" s="3"/>
      <c r="MVM24" s="3"/>
      <c r="MVN24" s="3"/>
      <c r="MVO24" s="3"/>
      <c r="MVP24" s="3"/>
      <c r="MVQ24" s="3"/>
      <c r="MVR24" s="3"/>
      <c r="MVS24" s="3"/>
      <c r="MVT24" s="3"/>
      <c r="MVU24" s="3"/>
      <c r="MVV24" s="3"/>
      <c r="MVW24" s="3"/>
      <c r="MVX24" s="3"/>
      <c r="MVY24" s="3"/>
      <c r="MVZ24" s="3"/>
      <c r="MWA24" s="3"/>
      <c r="MWB24" s="3"/>
      <c r="MWC24" s="3"/>
      <c r="MWD24" s="3"/>
      <c r="MWE24" s="3"/>
      <c r="MWF24" s="3"/>
      <c r="MWG24" s="3"/>
      <c r="MWH24" s="3"/>
      <c r="MWI24" s="3"/>
      <c r="MWJ24" s="3"/>
      <c r="MWK24" s="3"/>
      <c r="MWL24" s="3"/>
      <c r="MWM24" s="3"/>
      <c r="MWN24" s="3"/>
      <c r="MWO24" s="3"/>
      <c r="MWP24" s="3"/>
      <c r="MWQ24" s="3"/>
      <c r="MWR24" s="3"/>
      <c r="MWS24" s="3"/>
      <c r="MWT24" s="3"/>
      <c r="MWU24" s="3"/>
      <c r="MWV24" s="3"/>
      <c r="MWW24" s="3"/>
      <c r="MWX24" s="3"/>
      <c r="MWY24" s="3"/>
      <c r="MWZ24" s="3"/>
      <c r="MXA24" s="3"/>
      <c r="MXB24" s="3"/>
      <c r="MXC24" s="3"/>
      <c r="MXD24" s="3"/>
      <c r="MXE24" s="3"/>
      <c r="MXF24" s="3"/>
      <c r="MXG24" s="3"/>
      <c r="MXH24" s="3"/>
      <c r="MXI24" s="3"/>
      <c r="MXJ24" s="3"/>
      <c r="MXK24" s="3"/>
      <c r="MXL24" s="3"/>
      <c r="MXM24" s="3"/>
      <c r="MXN24" s="3"/>
      <c r="MXO24" s="3"/>
      <c r="MXP24" s="3"/>
      <c r="MXQ24" s="3"/>
      <c r="MXR24" s="3"/>
      <c r="MXS24" s="3"/>
      <c r="MXT24" s="3"/>
      <c r="MXU24" s="3"/>
      <c r="MXV24" s="3"/>
      <c r="MXW24" s="3"/>
      <c r="MXX24" s="3"/>
      <c r="MXY24" s="3"/>
      <c r="MXZ24" s="3"/>
      <c r="MYA24" s="3"/>
      <c r="MYB24" s="3"/>
      <c r="MYC24" s="3"/>
      <c r="MYD24" s="3"/>
      <c r="MYE24" s="3"/>
      <c r="MYF24" s="3"/>
      <c r="MYG24" s="3"/>
      <c r="MYH24" s="3"/>
      <c r="MYI24" s="3"/>
      <c r="MYJ24" s="3"/>
      <c r="MYK24" s="3"/>
      <c r="MYL24" s="3"/>
      <c r="MYM24" s="3"/>
      <c r="MYN24" s="3"/>
      <c r="MYO24" s="3"/>
      <c r="MYP24" s="3"/>
      <c r="MYQ24" s="3"/>
      <c r="MYR24" s="3"/>
      <c r="MYS24" s="3"/>
      <c r="MYT24" s="3"/>
      <c r="MYU24" s="3"/>
      <c r="MYV24" s="3"/>
      <c r="MYW24" s="3"/>
      <c r="MYX24" s="3"/>
      <c r="MYY24" s="3"/>
      <c r="MYZ24" s="3"/>
      <c r="MZA24" s="3"/>
      <c r="MZB24" s="3"/>
      <c r="MZC24" s="3"/>
      <c r="MZD24" s="3"/>
      <c r="MZE24" s="3"/>
      <c r="MZF24" s="3"/>
      <c r="MZG24" s="3"/>
      <c r="MZH24" s="3"/>
      <c r="MZI24" s="3"/>
      <c r="MZJ24" s="3"/>
      <c r="MZK24" s="3"/>
      <c r="MZL24" s="3"/>
      <c r="MZM24" s="3"/>
      <c r="MZN24" s="3"/>
      <c r="MZO24" s="3"/>
      <c r="MZP24" s="3"/>
      <c r="MZQ24" s="3"/>
      <c r="MZR24" s="3"/>
      <c r="MZS24" s="3"/>
      <c r="MZT24" s="3"/>
      <c r="MZU24" s="3"/>
      <c r="MZV24" s="3"/>
      <c r="MZW24" s="3"/>
      <c r="MZX24" s="3"/>
      <c r="MZY24" s="3"/>
      <c r="MZZ24" s="3"/>
      <c r="NAA24" s="3"/>
      <c r="NAB24" s="3"/>
      <c r="NAC24" s="3"/>
      <c r="NAD24" s="3"/>
      <c r="NAE24" s="3"/>
      <c r="NAF24" s="3"/>
      <c r="NAG24" s="3"/>
      <c r="NAH24" s="3"/>
      <c r="NAI24" s="3"/>
      <c r="NAJ24" s="3"/>
      <c r="NAK24" s="3"/>
      <c r="NAL24" s="3"/>
      <c r="NAM24" s="3"/>
      <c r="NAN24" s="3"/>
      <c r="NAO24" s="3"/>
      <c r="NAP24" s="3"/>
      <c r="NAQ24" s="3"/>
      <c r="NAR24" s="3"/>
      <c r="NAS24" s="3"/>
      <c r="NAT24" s="3"/>
      <c r="NAU24" s="3"/>
      <c r="NAV24" s="3"/>
      <c r="NAW24" s="3"/>
      <c r="NAX24" s="3"/>
      <c r="NAY24" s="3"/>
      <c r="NAZ24" s="3"/>
      <c r="NBA24" s="3"/>
      <c r="NBB24" s="3"/>
      <c r="NBC24" s="3"/>
      <c r="NBD24" s="3"/>
      <c r="NBE24" s="3"/>
      <c r="NBF24" s="3"/>
      <c r="NBG24" s="3"/>
      <c r="NBH24" s="3"/>
      <c r="NBI24" s="3"/>
      <c r="NBJ24" s="3"/>
      <c r="NBK24" s="3"/>
      <c r="NBL24" s="3"/>
      <c r="NBM24" s="3"/>
      <c r="NBN24" s="3"/>
      <c r="NBO24" s="3"/>
      <c r="NBP24" s="3"/>
      <c r="NBQ24" s="3"/>
      <c r="NBR24" s="3"/>
      <c r="NBS24" s="3"/>
      <c r="NBT24" s="3"/>
      <c r="NBU24" s="3"/>
      <c r="NBV24" s="3"/>
      <c r="NBW24" s="3"/>
      <c r="NBX24" s="3"/>
      <c r="NBY24" s="3"/>
      <c r="NBZ24" s="3"/>
      <c r="NCA24" s="3"/>
      <c r="NCB24" s="3"/>
      <c r="NCC24" s="3"/>
      <c r="NCD24" s="3"/>
      <c r="NCE24" s="3"/>
      <c r="NCF24" s="3"/>
      <c r="NCG24" s="3"/>
      <c r="NCH24" s="3"/>
      <c r="NCI24" s="3"/>
      <c r="NCJ24" s="3"/>
      <c r="NCK24" s="3"/>
      <c r="NCL24" s="3"/>
      <c r="NCM24" s="3"/>
      <c r="NCN24" s="3"/>
      <c r="NCO24" s="3"/>
      <c r="NCP24" s="3"/>
      <c r="NCQ24" s="3"/>
      <c r="NCR24" s="3"/>
      <c r="NCS24" s="3"/>
      <c r="NCT24" s="3"/>
      <c r="NCU24" s="3"/>
      <c r="NCV24" s="3"/>
      <c r="NCW24" s="3"/>
      <c r="NCX24" s="3"/>
      <c r="NCY24" s="3"/>
      <c r="NCZ24" s="3"/>
      <c r="NDA24" s="3"/>
      <c r="NDB24" s="3"/>
      <c r="NDC24" s="3"/>
      <c r="NDD24" s="3"/>
      <c r="NDE24" s="3"/>
      <c r="NDF24" s="3"/>
      <c r="NDG24" s="3"/>
      <c r="NDH24" s="3"/>
      <c r="NDI24" s="3"/>
      <c r="NDJ24" s="3"/>
      <c r="NDK24" s="3"/>
      <c r="NDL24" s="3"/>
      <c r="NDM24" s="3"/>
      <c r="NDN24" s="3"/>
      <c r="NDO24" s="3"/>
      <c r="NDP24" s="3"/>
      <c r="NDQ24" s="3"/>
      <c r="NDR24" s="3"/>
      <c r="NDS24" s="3"/>
      <c r="NDT24" s="3"/>
      <c r="NDU24" s="3"/>
      <c r="NDV24" s="3"/>
      <c r="NDW24" s="3"/>
      <c r="NDX24" s="3"/>
      <c r="NDY24" s="3"/>
      <c r="NDZ24" s="3"/>
      <c r="NEA24" s="3"/>
      <c r="NEB24" s="3"/>
      <c r="NEC24" s="3"/>
      <c r="NED24" s="3"/>
      <c r="NEE24" s="3"/>
      <c r="NEF24" s="3"/>
      <c r="NEG24" s="3"/>
      <c r="NEH24" s="3"/>
      <c r="NEI24" s="3"/>
      <c r="NEJ24" s="3"/>
      <c r="NEK24" s="3"/>
      <c r="NEL24" s="3"/>
      <c r="NEM24" s="3"/>
      <c r="NEN24" s="3"/>
      <c r="NEO24" s="3"/>
      <c r="NEP24" s="3"/>
      <c r="NEQ24" s="3"/>
      <c r="NER24" s="3"/>
      <c r="NES24" s="3"/>
      <c r="NET24" s="3"/>
      <c r="NEU24" s="3"/>
      <c r="NEV24" s="3"/>
      <c r="NEW24" s="3"/>
      <c r="NEX24" s="3"/>
      <c r="NEY24" s="3"/>
      <c r="NEZ24" s="3"/>
      <c r="NFA24" s="3"/>
      <c r="NFB24" s="3"/>
      <c r="NFC24" s="3"/>
      <c r="NFD24" s="3"/>
      <c r="NFE24" s="3"/>
      <c r="NFF24" s="3"/>
      <c r="NFG24" s="3"/>
      <c r="NFH24" s="3"/>
      <c r="NFI24" s="3"/>
      <c r="NFJ24" s="3"/>
      <c r="NFK24" s="3"/>
      <c r="NFL24" s="3"/>
      <c r="NFM24" s="3"/>
      <c r="NFN24" s="3"/>
      <c r="NFO24" s="3"/>
      <c r="NFP24" s="3"/>
      <c r="NFQ24" s="3"/>
      <c r="NFR24" s="3"/>
      <c r="NFS24" s="3"/>
      <c r="NFT24" s="3"/>
      <c r="NFU24" s="3"/>
      <c r="NFV24" s="3"/>
      <c r="NFW24" s="3"/>
      <c r="NFX24" s="3"/>
      <c r="NFY24" s="3"/>
      <c r="NFZ24" s="3"/>
      <c r="NGA24" s="3"/>
      <c r="NGB24" s="3"/>
      <c r="NGC24" s="3"/>
      <c r="NGD24" s="3"/>
      <c r="NGE24" s="3"/>
      <c r="NGF24" s="3"/>
      <c r="NGG24" s="3"/>
      <c r="NGH24" s="3"/>
      <c r="NGI24" s="3"/>
      <c r="NGJ24" s="3"/>
      <c r="NGK24" s="3"/>
      <c r="NGL24" s="3"/>
      <c r="NGM24" s="3"/>
      <c r="NGN24" s="3"/>
      <c r="NGO24" s="3"/>
      <c r="NGP24" s="3"/>
      <c r="NGQ24" s="3"/>
      <c r="NGR24" s="3"/>
      <c r="NGS24" s="3"/>
      <c r="NGT24" s="3"/>
      <c r="NGU24" s="3"/>
      <c r="NGV24" s="3"/>
      <c r="NGW24" s="3"/>
      <c r="NGX24" s="3"/>
      <c r="NGY24" s="3"/>
      <c r="NGZ24" s="3"/>
      <c r="NHA24" s="3"/>
      <c r="NHB24" s="3"/>
      <c r="NHC24" s="3"/>
      <c r="NHD24" s="3"/>
      <c r="NHE24" s="3"/>
      <c r="NHF24" s="3"/>
      <c r="NHG24" s="3"/>
      <c r="NHH24" s="3"/>
      <c r="NHI24" s="3"/>
      <c r="NHJ24" s="3"/>
      <c r="NHK24" s="3"/>
      <c r="NHL24" s="3"/>
      <c r="NHM24" s="3"/>
      <c r="NHN24" s="3"/>
      <c r="NHO24" s="3"/>
      <c r="NHP24" s="3"/>
      <c r="NHQ24" s="3"/>
      <c r="NHR24" s="3"/>
      <c r="NHS24" s="3"/>
      <c r="NHT24" s="3"/>
      <c r="NHU24" s="3"/>
      <c r="NHV24" s="3"/>
      <c r="NHW24" s="3"/>
      <c r="NHX24" s="3"/>
      <c r="NHY24" s="3"/>
      <c r="NHZ24" s="3"/>
      <c r="NIA24" s="3"/>
      <c r="NIB24" s="3"/>
      <c r="NIC24" s="3"/>
      <c r="NID24" s="3"/>
      <c r="NIE24" s="3"/>
      <c r="NIF24" s="3"/>
      <c r="NIG24" s="3"/>
      <c r="NIH24" s="3"/>
      <c r="NII24" s="3"/>
      <c r="NIJ24" s="3"/>
      <c r="NIK24" s="3"/>
      <c r="NIL24" s="3"/>
      <c r="NIM24" s="3"/>
      <c r="NIN24" s="3"/>
      <c r="NIO24" s="3"/>
      <c r="NIP24" s="3"/>
      <c r="NIQ24" s="3"/>
      <c r="NIR24" s="3"/>
      <c r="NIS24" s="3"/>
      <c r="NIT24" s="3"/>
      <c r="NIU24" s="3"/>
      <c r="NIV24" s="3"/>
      <c r="NIW24" s="3"/>
      <c r="NIX24" s="3"/>
      <c r="NIY24" s="3"/>
      <c r="NIZ24" s="3"/>
      <c r="NJA24" s="3"/>
      <c r="NJB24" s="3"/>
      <c r="NJC24" s="3"/>
      <c r="NJD24" s="3"/>
      <c r="NJE24" s="3"/>
      <c r="NJF24" s="3"/>
      <c r="NJG24" s="3"/>
      <c r="NJH24" s="3"/>
      <c r="NJI24" s="3"/>
      <c r="NJJ24" s="3"/>
      <c r="NJK24" s="3"/>
      <c r="NJL24" s="3"/>
      <c r="NJM24" s="3"/>
      <c r="NJN24" s="3"/>
      <c r="NJO24" s="3"/>
      <c r="NJP24" s="3"/>
      <c r="NJQ24" s="3"/>
      <c r="NJR24" s="3"/>
      <c r="NJS24" s="3"/>
      <c r="NJT24" s="3"/>
      <c r="NJU24" s="3"/>
      <c r="NJV24" s="3"/>
      <c r="NJW24" s="3"/>
      <c r="NJX24" s="3"/>
      <c r="NJY24" s="3"/>
      <c r="NJZ24" s="3"/>
      <c r="NKA24" s="3"/>
      <c r="NKB24" s="3"/>
      <c r="NKC24" s="3"/>
      <c r="NKD24" s="3"/>
      <c r="NKE24" s="3"/>
      <c r="NKF24" s="3"/>
      <c r="NKG24" s="3"/>
      <c r="NKH24" s="3"/>
      <c r="NKI24" s="3"/>
      <c r="NKJ24" s="3"/>
      <c r="NKK24" s="3"/>
      <c r="NKL24" s="3"/>
      <c r="NKM24" s="3"/>
      <c r="NKN24" s="3"/>
      <c r="NKO24" s="3"/>
      <c r="NKP24" s="3"/>
      <c r="NKQ24" s="3"/>
      <c r="NKR24" s="3"/>
      <c r="NKS24" s="3"/>
      <c r="NKT24" s="3"/>
      <c r="NKU24" s="3"/>
      <c r="NKV24" s="3"/>
      <c r="NKW24" s="3"/>
      <c r="NKX24" s="3"/>
      <c r="NKY24" s="3"/>
      <c r="NKZ24" s="3"/>
      <c r="NLA24" s="3"/>
      <c r="NLB24" s="3"/>
      <c r="NLC24" s="3"/>
      <c r="NLD24" s="3"/>
      <c r="NLE24" s="3"/>
      <c r="NLF24" s="3"/>
      <c r="NLG24" s="3"/>
      <c r="NLH24" s="3"/>
      <c r="NLI24" s="3"/>
      <c r="NLJ24" s="3"/>
      <c r="NLK24" s="3"/>
      <c r="NLL24" s="3"/>
      <c r="NLM24" s="3"/>
      <c r="NLN24" s="3"/>
      <c r="NLO24" s="3"/>
      <c r="NLP24" s="3"/>
      <c r="NLQ24" s="3"/>
      <c r="NLR24" s="3"/>
      <c r="NLS24" s="3"/>
      <c r="NLT24" s="3"/>
      <c r="NLU24" s="3"/>
      <c r="NLV24" s="3"/>
      <c r="NLW24" s="3"/>
      <c r="NLX24" s="3"/>
      <c r="NLY24" s="3"/>
      <c r="NLZ24" s="3"/>
      <c r="NMA24" s="3"/>
      <c r="NMB24" s="3"/>
      <c r="NMC24" s="3"/>
      <c r="NMD24" s="3"/>
      <c r="NME24" s="3"/>
      <c r="NMF24" s="3"/>
      <c r="NMG24" s="3"/>
      <c r="NMH24" s="3"/>
      <c r="NMI24" s="3"/>
      <c r="NMJ24" s="3"/>
      <c r="NMK24" s="3"/>
      <c r="NML24" s="3"/>
      <c r="NMM24" s="3"/>
      <c r="NMN24" s="3"/>
      <c r="NMO24" s="3"/>
      <c r="NMP24" s="3"/>
      <c r="NMQ24" s="3"/>
      <c r="NMR24" s="3"/>
      <c r="NMS24" s="3"/>
      <c r="NMT24" s="3"/>
      <c r="NMU24" s="3"/>
      <c r="NMV24" s="3"/>
      <c r="NMW24" s="3"/>
      <c r="NMX24" s="3"/>
      <c r="NMY24" s="3"/>
      <c r="NMZ24" s="3"/>
      <c r="NNA24" s="3"/>
      <c r="NNB24" s="3"/>
      <c r="NNC24" s="3"/>
      <c r="NND24" s="3"/>
      <c r="NNE24" s="3"/>
      <c r="NNF24" s="3"/>
      <c r="NNG24" s="3"/>
      <c r="NNH24" s="3"/>
      <c r="NNI24" s="3"/>
      <c r="NNJ24" s="3"/>
      <c r="NNK24" s="3"/>
      <c r="NNL24" s="3"/>
      <c r="NNM24" s="3"/>
      <c r="NNN24" s="3"/>
      <c r="NNO24" s="3"/>
      <c r="NNP24" s="3"/>
      <c r="NNQ24" s="3"/>
      <c r="NNR24" s="3"/>
      <c r="NNS24" s="3"/>
      <c r="NNT24" s="3"/>
      <c r="NNU24" s="3"/>
      <c r="NNV24" s="3"/>
      <c r="NNW24" s="3"/>
      <c r="NNX24" s="3"/>
      <c r="NNY24" s="3"/>
      <c r="NNZ24" s="3"/>
      <c r="NOA24" s="3"/>
      <c r="NOB24" s="3"/>
      <c r="NOC24" s="3"/>
      <c r="NOD24" s="3"/>
      <c r="NOE24" s="3"/>
      <c r="NOF24" s="3"/>
      <c r="NOG24" s="3"/>
      <c r="NOH24" s="3"/>
      <c r="NOI24" s="3"/>
      <c r="NOJ24" s="3"/>
      <c r="NOK24" s="3"/>
      <c r="NOL24" s="3"/>
      <c r="NOM24" s="3"/>
      <c r="NON24" s="3"/>
      <c r="NOO24" s="3"/>
      <c r="NOP24" s="3"/>
      <c r="NOQ24" s="3"/>
      <c r="NOR24" s="3"/>
      <c r="NOS24" s="3"/>
      <c r="NOT24" s="3"/>
      <c r="NOU24" s="3"/>
      <c r="NOV24" s="3"/>
      <c r="NOW24" s="3"/>
      <c r="NOX24" s="3"/>
      <c r="NOY24" s="3"/>
      <c r="NOZ24" s="3"/>
      <c r="NPA24" s="3"/>
      <c r="NPB24" s="3"/>
      <c r="NPC24" s="3"/>
      <c r="NPD24" s="3"/>
      <c r="NPE24" s="3"/>
      <c r="NPF24" s="3"/>
      <c r="NPG24" s="3"/>
      <c r="NPH24" s="3"/>
      <c r="NPI24" s="3"/>
      <c r="NPJ24" s="3"/>
      <c r="NPK24" s="3"/>
      <c r="NPL24" s="3"/>
      <c r="NPM24" s="3"/>
      <c r="NPN24" s="3"/>
      <c r="NPO24" s="3"/>
      <c r="NPP24" s="3"/>
      <c r="NPQ24" s="3"/>
      <c r="NPR24" s="3"/>
      <c r="NPS24" s="3"/>
      <c r="NPT24" s="3"/>
      <c r="NPU24" s="3"/>
      <c r="NPV24" s="3"/>
      <c r="NPW24" s="3"/>
      <c r="NPX24" s="3"/>
      <c r="NPY24" s="3"/>
      <c r="NPZ24" s="3"/>
      <c r="NQA24" s="3"/>
      <c r="NQB24" s="3"/>
      <c r="NQC24" s="3"/>
      <c r="NQD24" s="3"/>
      <c r="NQE24" s="3"/>
      <c r="NQF24" s="3"/>
      <c r="NQG24" s="3"/>
      <c r="NQH24" s="3"/>
      <c r="NQI24" s="3"/>
      <c r="NQJ24" s="3"/>
      <c r="NQK24" s="3"/>
      <c r="NQL24" s="3"/>
      <c r="NQM24" s="3"/>
      <c r="NQN24" s="3"/>
      <c r="NQO24" s="3"/>
      <c r="NQP24" s="3"/>
      <c r="NQQ24" s="3"/>
      <c r="NQR24" s="3"/>
      <c r="NQS24" s="3"/>
      <c r="NQT24" s="3"/>
      <c r="NQU24" s="3"/>
      <c r="NQV24" s="3"/>
      <c r="NQW24" s="3"/>
      <c r="NQX24" s="3"/>
      <c r="NQY24" s="3"/>
      <c r="NQZ24" s="3"/>
      <c r="NRA24" s="3"/>
      <c r="NRB24" s="3"/>
      <c r="NRC24" s="3"/>
      <c r="NRD24" s="3"/>
      <c r="NRE24" s="3"/>
      <c r="NRF24" s="3"/>
      <c r="NRG24" s="3"/>
      <c r="NRH24" s="3"/>
      <c r="NRI24" s="3"/>
      <c r="NRJ24" s="3"/>
      <c r="NRK24" s="3"/>
      <c r="NRL24" s="3"/>
      <c r="NRM24" s="3"/>
      <c r="NRN24" s="3"/>
      <c r="NRO24" s="3"/>
      <c r="NRP24" s="3"/>
      <c r="NRQ24" s="3"/>
      <c r="NRR24" s="3"/>
      <c r="NRS24" s="3"/>
      <c r="NRT24" s="3"/>
      <c r="NRU24" s="3"/>
      <c r="NRV24" s="3"/>
      <c r="NRW24" s="3"/>
      <c r="NRX24" s="3"/>
      <c r="NRY24" s="3"/>
      <c r="NRZ24" s="3"/>
      <c r="NSA24" s="3"/>
      <c r="NSB24" s="3"/>
      <c r="NSC24" s="3"/>
      <c r="NSD24" s="3"/>
      <c r="NSE24" s="3"/>
      <c r="NSF24" s="3"/>
      <c r="NSG24" s="3"/>
      <c r="NSH24" s="3"/>
      <c r="NSI24" s="3"/>
      <c r="NSJ24" s="3"/>
      <c r="NSK24" s="3"/>
      <c r="NSL24" s="3"/>
      <c r="NSM24" s="3"/>
      <c r="NSN24" s="3"/>
      <c r="NSO24" s="3"/>
      <c r="NSP24" s="3"/>
      <c r="NSQ24" s="3"/>
      <c r="NSR24" s="3"/>
      <c r="NSS24" s="3"/>
      <c r="NST24" s="3"/>
      <c r="NSU24" s="3"/>
      <c r="NSV24" s="3"/>
      <c r="NSW24" s="3"/>
      <c r="NSX24" s="3"/>
      <c r="NSY24" s="3"/>
      <c r="NSZ24" s="3"/>
      <c r="NTA24" s="3"/>
      <c r="NTB24" s="3"/>
      <c r="NTC24" s="3"/>
      <c r="NTD24" s="3"/>
      <c r="NTE24" s="3"/>
      <c r="NTF24" s="3"/>
      <c r="NTG24" s="3"/>
      <c r="NTH24" s="3"/>
      <c r="NTI24" s="3"/>
      <c r="NTJ24" s="3"/>
      <c r="NTK24" s="3"/>
      <c r="NTL24" s="3"/>
      <c r="NTM24" s="3"/>
      <c r="NTN24" s="3"/>
      <c r="NTO24" s="3"/>
      <c r="NTP24" s="3"/>
      <c r="NTQ24" s="3"/>
      <c r="NTR24" s="3"/>
      <c r="NTS24" s="3"/>
      <c r="NTT24" s="3"/>
      <c r="NTU24" s="3"/>
      <c r="NTV24" s="3"/>
      <c r="NTW24" s="3"/>
      <c r="NTX24" s="3"/>
      <c r="NTY24" s="3"/>
      <c r="NTZ24" s="3"/>
      <c r="NUA24" s="3"/>
      <c r="NUB24" s="3"/>
      <c r="NUC24" s="3"/>
      <c r="NUD24" s="3"/>
      <c r="NUE24" s="3"/>
      <c r="NUF24" s="3"/>
      <c r="NUG24" s="3"/>
      <c r="NUH24" s="3"/>
      <c r="NUI24" s="3"/>
      <c r="NUJ24" s="3"/>
      <c r="NUK24" s="3"/>
      <c r="NUL24" s="3"/>
      <c r="NUM24" s="3"/>
      <c r="NUN24" s="3"/>
      <c r="NUO24" s="3"/>
      <c r="NUP24" s="3"/>
      <c r="NUQ24" s="3"/>
      <c r="NUR24" s="3"/>
      <c r="NUS24" s="3"/>
      <c r="NUT24" s="3"/>
      <c r="NUU24" s="3"/>
      <c r="NUV24" s="3"/>
      <c r="NUW24" s="3"/>
      <c r="NUX24" s="3"/>
      <c r="NUY24" s="3"/>
      <c r="NUZ24" s="3"/>
      <c r="NVA24" s="3"/>
      <c r="NVB24" s="3"/>
      <c r="NVC24" s="3"/>
      <c r="NVD24" s="3"/>
      <c r="NVE24" s="3"/>
      <c r="NVF24" s="3"/>
      <c r="NVG24" s="3"/>
      <c r="NVH24" s="3"/>
      <c r="NVI24" s="3"/>
      <c r="NVJ24" s="3"/>
      <c r="NVK24" s="3"/>
      <c r="NVL24" s="3"/>
      <c r="NVM24" s="3"/>
      <c r="NVN24" s="3"/>
      <c r="NVO24" s="3"/>
      <c r="NVP24" s="3"/>
      <c r="NVQ24" s="3"/>
      <c r="NVR24" s="3"/>
      <c r="NVS24" s="3"/>
      <c r="NVT24" s="3"/>
      <c r="NVU24" s="3"/>
      <c r="NVV24" s="3"/>
      <c r="NVW24" s="3"/>
      <c r="NVX24" s="3"/>
      <c r="NVY24" s="3"/>
      <c r="NVZ24" s="3"/>
      <c r="NWA24" s="3"/>
      <c r="NWB24" s="3"/>
      <c r="NWC24" s="3"/>
      <c r="NWD24" s="3"/>
      <c r="NWE24" s="3"/>
      <c r="NWF24" s="3"/>
      <c r="NWG24" s="3"/>
      <c r="NWH24" s="3"/>
      <c r="NWI24" s="3"/>
      <c r="NWJ24" s="3"/>
      <c r="NWK24" s="3"/>
      <c r="NWL24" s="3"/>
      <c r="NWM24" s="3"/>
      <c r="NWN24" s="3"/>
      <c r="NWO24" s="3"/>
      <c r="NWP24" s="3"/>
      <c r="NWQ24" s="3"/>
      <c r="NWR24" s="3"/>
      <c r="NWS24" s="3"/>
      <c r="NWT24" s="3"/>
      <c r="NWU24" s="3"/>
      <c r="NWV24" s="3"/>
      <c r="NWW24" s="3"/>
      <c r="NWX24" s="3"/>
      <c r="NWY24" s="3"/>
      <c r="NWZ24" s="3"/>
      <c r="NXA24" s="3"/>
      <c r="NXB24" s="3"/>
      <c r="NXC24" s="3"/>
      <c r="NXD24" s="3"/>
      <c r="NXE24" s="3"/>
      <c r="NXF24" s="3"/>
      <c r="NXG24" s="3"/>
      <c r="NXH24" s="3"/>
      <c r="NXI24" s="3"/>
      <c r="NXJ24" s="3"/>
      <c r="NXK24" s="3"/>
      <c r="NXL24" s="3"/>
      <c r="NXM24" s="3"/>
      <c r="NXN24" s="3"/>
      <c r="NXO24" s="3"/>
      <c r="NXP24" s="3"/>
      <c r="NXQ24" s="3"/>
      <c r="NXR24" s="3"/>
      <c r="NXS24" s="3"/>
      <c r="NXT24" s="3"/>
      <c r="NXU24" s="3"/>
      <c r="NXV24" s="3"/>
      <c r="NXW24" s="3"/>
      <c r="NXX24" s="3"/>
      <c r="NXY24" s="3"/>
      <c r="NXZ24" s="3"/>
      <c r="NYA24" s="3"/>
      <c r="NYB24" s="3"/>
      <c r="NYC24" s="3"/>
      <c r="NYD24" s="3"/>
      <c r="NYE24" s="3"/>
      <c r="NYF24" s="3"/>
      <c r="NYG24" s="3"/>
      <c r="NYH24" s="3"/>
      <c r="NYI24" s="3"/>
      <c r="NYJ24" s="3"/>
      <c r="NYK24" s="3"/>
      <c r="NYL24" s="3"/>
      <c r="NYM24" s="3"/>
      <c r="NYN24" s="3"/>
      <c r="NYO24" s="3"/>
      <c r="NYP24" s="3"/>
      <c r="NYQ24" s="3"/>
      <c r="NYR24" s="3"/>
      <c r="NYS24" s="3"/>
      <c r="NYT24" s="3"/>
      <c r="NYU24" s="3"/>
      <c r="NYV24" s="3"/>
      <c r="NYW24" s="3"/>
      <c r="NYX24" s="3"/>
      <c r="NYY24" s="3"/>
      <c r="NYZ24" s="3"/>
      <c r="NZA24" s="3"/>
      <c r="NZB24" s="3"/>
      <c r="NZC24" s="3"/>
      <c r="NZD24" s="3"/>
      <c r="NZE24" s="3"/>
      <c r="NZF24" s="3"/>
      <c r="NZG24" s="3"/>
      <c r="NZH24" s="3"/>
      <c r="NZI24" s="3"/>
      <c r="NZJ24" s="3"/>
      <c r="NZK24" s="3"/>
      <c r="NZL24" s="3"/>
      <c r="NZM24" s="3"/>
      <c r="NZN24" s="3"/>
      <c r="NZO24" s="3"/>
      <c r="NZP24" s="3"/>
      <c r="NZQ24" s="3"/>
      <c r="NZR24" s="3"/>
      <c r="NZS24" s="3"/>
      <c r="NZT24" s="3"/>
      <c r="NZU24" s="3"/>
      <c r="NZV24" s="3"/>
      <c r="NZW24" s="3"/>
      <c r="NZX24" s="3"/>
      <c r="NZY24" s="3"/>
      <c r="NZZ24" s="3"/>
      <c r="OAA24" s="3"/>
      <c r="OAB24" s="3"/>
      <c r="OAC24" s="3"/>
      <c r="OAD24" s="3"/>
      <c r="OAE24" s="3"/>
      <c r="OAF24" s="3"/>
      <c r="OAG24" s="3"/>
      <c r="OAH24" s="3"/>
      <c r="OAI24" s="3"/>
      <c r="OAJ24" s="3"/>
      <c r="OAK24" s="3"/>
      <c r="OAL24" s="3"/>
      <c r="OAM24" s="3"/>
      <c r="OAN24" s="3"/>
      <c r="OAO24" s="3"/>
      <c r="OAP24" s="3"/>
      <c r="OAQ24" s="3"/>
      <c r="OAR24" s="3"/>
      <c r="OAS24" s="3"/>
      <c r="OAT24" s="3"/>
      <c r="OAU24" s="3"/>
      <c r="OAV24" s="3"/>
      <c r="OAW24" s="3"/>
      <c r="OAX24" s="3"/>
      <c r="OAY24" s="3"/>
      <c r="OAZ24" s="3"/>
      <c r="OBA24" s="3"/>
      <c r="OBB24" s="3"/>
      <c r="OBC24" s="3"/>
      <c r="OBD24" s="3"/>
      <c r="OBE24" s="3"/>
      <c r="OBF24" s="3"/>
      <c r="OBG24" s="3"/>
      <c r="OBH24" s="3"/>
      <c r="OBI24" s="3"/>
      <c r="OBJ24" s="3"/>
      <c r="OBK24" s="3"/>
      <c r="OBL24" s="3"/>
      <c r="OBM24" s="3"/>
      <c r="OBN24" s="3"/>
      <c r="OBO24" s="3"/>
      <c r="OBP24" s="3"/>
      <c r="OBQ24" s="3"/>
      <c r="OBR24" s="3"/>
      <c r="OBS24" s="3"/>
      <c r="OBT24" s="3"/>
      <c r="OBU24" s="3"/>
      <c r="OBV24" s="3"/>
      <c r="OBW24" s="3"/>
      <c r="OBX24" s="3"/>
      <c r="OBY24" s="3"/>
      <c r="OBZ24" s="3"/>
      <c r="OCA24" s="3"/>
      <c r="OCB24" s="3"/>
      <c r="OCC24" s="3"/>
      <c r="OCD24" s="3"/>
      <c r="OCE24" s="3"/>
      <c r="OCF24" s="3"/>
      <c r="OCG24" s="3"/>
      <c r="OCH24" s="3"/>
      <c r="OCI24" s="3"/>
      <c r="OCJ24" s="3"/>
      <c r="OCK24" s="3"/>
      <c r="OCL24" s="3"/>
      <c r="OCM24" s="3"/>
      <c r="OCN24" s="3"/>
      <c r="OCO24" s="3"/>
      <c r="OCP24" s="3"/>
      <c r="OCQ24" s="3"/>
      <c r="OCR24" s="3"/>
      <c r="OCS24" s="3"/>
      <c r="OCT24" s="3"/>
      <c r="OCU24" s="3"/>
      <c r="OCV24" s="3"/>
      <c r="OCW24" s="3"/>
      <c r="OCX24" s="3"/>
      <c r="OCY24" s="3"/>
      <c r="OCZ24" s="3"/>
      <c r="ODA24" s="3"/>
      <c r="ODB24" s="3"/>
      <c r="ODC24" s="3"/>
      <c r="ODD24" s="3"/>
      <c r="ODE24" s="3"/>
      <c r="ODF24" s="3"/>
      <c r="ODG24" s="3"/>
      <c r="ODH24" s="3"/>
      <c r="ODI24" s="3"/>
      <c r="ODJ24" s="3"/>
      <c r="ODK24" s="3"/>
      <c r="ODL24" s="3"/>
      <c r="ODM24" s="3"/>
      <c r="ODN24" s="3"/>
      <c r="ODO24" s="3"/>
      <c r="ODP24" s="3"/>
      <c r="ODQ24" s="3"/>
      <c r="ODR24" s="3"/>
      <c r="ODS24" s="3"/>
      <c r="ODT24" s="3"/>
      <c r="ODU24" s="3"/>
      <c r="ODV24" s="3"/>
      <c r="ODW24" s="3"/>
      <c r="ODX24" s="3"/>
      <c r="ODY24" s="3"/>
      <c r="ODZ24" s="3"/>
      <c r="OEA24" s="3"/>
      <c r="OEB24" s="3"/>
      <c r="OEC24" s="3"/>
      <c r="OED24" s="3"/>
      <c r="OEE24" s="3"/>
      <c r="OEF24" s="3"/>
      <c r="OEG24" s="3"/>
      <c r="OEH24" s="3"/>
      <c r="OEI24" s="3"/>
      <c r="OEJ24" s="3"/>
      <c r="OEK24" s="3"/>
      <c r="OEL24" s="3"/>
      <c r="OEM24" s="3"/>
      <c r="OEN24" s="3"/>
      <c r="OEO24" s="3"/>
      <c r="OEP24" s="3"/>
      <c r="OEQ24" s="3"/>
      <c r="OER24" s="3"/>
      <c r="OES24" s="3"/>
      <c r="OET24" s="3"/>
      <c r="OEU24" s="3"/>
      <c r="OEV24" s="3"/>
      <c r="OEW24" s="3"/>
      <c r="OEX24" s="3"/>
      <c r="OEY24" s="3"/>
      <c r="OEZ24" s="3"/>
      <c r="OFA24" s="3"/>
      <c r="OFB24" s="3"/>
      <c r="OFC24" s="3"/>
      <c r="OFD24" s="3"/>
      <c r="OFE24" s="3"/>
      <c r="OFF24" s="3"/>
      <c r="OFG24" s="3"/>
      <c r="OFH24" s="3"/>
      <c r="OFI24" s="3"/>
      <c r="OFJ24" s="3"/>
      <c r="OFK24" s="3"/>
      <c r="OFL24" s="3"/>
      <c r="OFM24" s="3"/>
      <c r="OFN24" s="3"/>
      <c r="OFO24" s="3"/>
      <c r="OFP24" s="3"/>
      <c r="OFQ24" s="3"/>
      <c r="OFR24" s="3"/>
      <c r="OFS24" s="3"/>
      <c r="OFT24" s="3"/>
      <c r="OFU24" s="3"/>
      <c r="OFV24" s="3"/>
      <c r="OFW24" s="3"/>
      <c r="OFX24" s="3"/>
      <c r="OFY24" s="3"/>
      <c r="OFZ24" s="3"/>
      <c r="OGA24" s="3"/>
      <c r="OGB24" s="3"/>
      <c r="OGC24" s="3"/>
      <c r="OGD24" s="3"/>
      <c r="OGE24" s="3"/>
      <c r="OGF24" s="3"/>
      <c r="OGG24" s="3"/>
      <c r="OGH24" s="3"/>
      <c r="OGI24" s="3"/>
      <c r="OGJ24" s="3"/>
      <c r="OGK24" s="3"/>
      <c r="OGL24" s="3"/>
      <c r="OGM24" s="3"/>
      <c r="OGN24" s="3"/>
      <c r="OGO24" s="3"/>
      <c r="OGP24" s="3"/>
      <c r="OGQ24" s="3"/>
      <c r="OGR24" s="3"/>
      <c r="OGS24" s="3"/>
      <c r="OGT24" s="3"/>
      <c r="OGU24" s="3"/>
      <c r="OGV24" s="3"/>
      <c r="OGW24" s="3"/>
      <c r="OGX24" s="3"/>
      <c r="OGY24" s="3"/>
      <c r="OGZ24" s="3"/>
      <c r="OHA24" s="3"/>
      <c r="OHB24" s="3"/>
      <c r="OHC24" s="3"/>
      <c r="OHD24" s="3"/>
      <c r="OHE24" s="3"/>
      <c r="OHF24" s="3"/>
      <c r="OHG24" s="3"/>
      <c r="OHH24" s="3"/>
      <c r="OHI24" s="3"/>
      <c r="OHJ24" s="3"/>
      <c r="OHK24" s="3"/>
      <c r="OHL24" s="3"/>
      <c r="OHM24" s="3"/>
      <c r="OHN24" s="3"/>
      <c r="OHO24" s="3"/>
      <c r="OHP24" s="3"/>
      <c r="OHQ24" s="3"/>
      <c r="OHR24" s="3"/>
      <c r="OHS24" s="3"/>
      <c r="OHT24" s="3"/>
      <c r="OHU24" s="3"/>
      <c r="OHV24" s="3"/>
      <c r="OHW24" s="3"/>
      <c r="OHX24" s="3"/>
      <c r="OHY24" s="3"/>
      <c r="OHZ24" s="3"/>
      <c r="OIA24" s="3"/>
      <c r="OIB24" s="3"/>
      <c r="OIC24" s="3"/>
      <c r="OID24" s="3"/>
      <c r="OIE24" s="3"/>
      <c r="OIF24" s="3"/>
      <c r="OIG24" s="3"/>
      <c r="OIH24" s="3"/>
      <c r="OII24" s="3"/>
      <c r="OIJ24" s="3"/>
      <c r="OIK24" s="3"/>
      <c r="OIL24" s="3"/>
      <c r="OIM24" s="3"/>
      <c r="OIN24" s="3"/>
      <c r="OIO24" s="3"/>
      <c r="OIP24" s="3"/>
      <c r="OIQ24" s="3"/>
      <c r="OIR24" s="3"/>
      <c r="OIS24" s="3"/>
      <c r="OIT24" s="3"/>
      <c r="OIU24" s="3"/>
      <c r="OIV24" s="3"/>
      <c r="OIW24" s="3"/>
      <c r="OIX24" s="3"/>
      <c r="OIY24" s="3"/>
      <c r="OIZ24" s="3"/>
      <c r="OJA24" s="3"/>
      <c r="OJB24" s="3"/>
      <c r="OJC24" s="3"/>
      <c r="OJD24" s="3"/>
      <c r="OJE24" s="3"/>
      <c r="OJF24" s="3"/>
      <c r="OJG24" s="3"/>
      <c r="OJH24" s="3"/>
      <c r="OJI24" s="3"/>
      <c r="OJJ24" s="3"/>
      <c r="OJK24" s="3"/>
      <c r="OJL24" s="3"/>
      <c r="OJM24" s="3"/>
      <c r="OJN24" s="3"/>
      <c r="OJO24" s="3"/>
      <c r="OJP24" s="3"/>
      <c r="OJQ24" s="3"/>
      <c r="OJR24" s="3"/>
      <c r="OJS24" s="3"/>
      <c r="OJT24" s="3"/>
      <c r="OJU24" s="3"/>
      <c r="OJV24" s="3"/>
      <c r="OJW24" s="3"/>
      <c r="OJX24" s="3"/>
      <c r="OJY24" s="3"/>
      <c r="OJZ24" s="3"/>
      <c r="OKA24" s="3"/>
      <c r="OKB24" s="3"/>
      <c r="OKC24" s="3"/>
      <c r="OKD24" s="3"/>
      <c r="OKE24" s="3"/>
      <c r="OKF24" s="3"/>
      <c r="OKG24" s="3"/>
      <c r="OKH24" s="3"/>
      <c r="OKI24" s="3"/>
      <c r="OKJ24" s="3"/>
      <c r="OKK24" s="3"/>
      <c r="OKL24" s="3"/>
      <c r="OKM24" s="3"/>
      <c r="OKN24" s="3"/>
      <c r="OKO24" s="3"/>
      <c r="OKP24" s="3"/>
      <c r="OKQ24" s="3"/>
      <c r="OKR24" s="3"/>
      <c r="OKS24" s="3"/>
      <c r="OKT24" s="3"/>
      <c r="OKU24" s="3"/>
      <c r="OKV24" s="3"/>
      <c r="OKW24" s="3"/>
      <c r="OKX24" s="3"/>
      <c r="OKY24" s="3"/>
      <c r="OKZ24" s="3"/>
      <c r="OLA24" s="3"/>
      <c r="OLB24" s="3"/>
      <c r="OLC24" s="3"/>
      <c r="OLD24" s="3"/>
      <c r="OLE24" s="3"/>
      <c r="OLF24" s="3"/>
      <c r="OLG24" s="3"/>
      <c r="OLH24" s="3"/>
      <c r="OLI24" s="3"/>
      <c r="OLJ24" s="3"/>
      <c r="OLK24" s="3"/>
      <c r="OLL24" s="3"/>
      <c r="OLM24" s="3"/>
      <c r="OLN24" s="3"/>
      <c r="OLO24" s="3"/>
      <c r="OLP24" s="3"/>
      <c r="OLQ24" s="3"/>
      <c r="OLR24" s="3"/>
      <c r="OLS24" s="3"/>
      <c r="OLT24" s="3"/>
      <c r="OLU24" s="3"/>
      <c r="OLV24" s="3"/>
      <c r="OLW24" s="3"/>
      <c r="OLX24" s="3"/>
      <c r="OLY24" s="3"/>
      <c r="OLZ24" s="3"/>
      <c r="OMA24" s="3"/>
      <c r="OMB24" s="3"/>
      <c r="OMC24" s="3"/>
      <c r="OMD24" s="3"/>
      <c r="OME24" s="3"/>
      <c r="OMF24" s="3"/>
      <c r="OMG24" s="3"/>
      <c r="OMH24" s="3"/>
      <c r="OMI24" s="3"/>
      <c r="OMJ24" s="3"/>
      <c r="OMK24" s="3"/>
      <c r="OML24" s="3"/>
      <c r="OMM24" s="3"/>
      <c r="OMN24" s="3"/>
      <c r="OMO24" s="3"/>
      <c r="OMP24" s="3"/>
      <c r="OMQ24" s="3"/>
      <c r="OMR24" s="3"/>
      <c r="OMS24" s="3"/>
      <c r="OMT24" s="3"/>
      <c r="OMU24" s="3"/>
      <c r="OMV24" s="3"/>
      <c r="OMW24" s="3"/>
      <c r="OMX24" s="3"/>
      <c r="OMY24" s="3"/>
      <c r="OMZ24" s="3"/>
      <c r="ONA24" s="3"/>
      <c r="ONB24" s="3"/>
      <c r="ONC24" s="3"/>
      <c r="OND24" s="3"/>
      <c r="ONE24" s="3"/>
      <c r="ONF24" s="3"/>
      <c r="ONG24" s="3"/>
      <c r="ONH24" s="3"/>
      <c r="ONI24" s="3"/>
      <c r="ONJ24" s="3"/>
      <c r="ONK24" s="3"/>
      <c r="ONL24" s="3"/>
      <c r="ONM24" s="3"/>
      <c r="ONN24" s="3"/>
      <c r="ONO24" s="3"/>
      <c r="ONP24" s="3"/>
      <c r="ONQ24" s="3"/>
      <c r="ONR24" s="3"/>
      <c r="ONS24" s="3"/>
      <c r="ONT24" s="3"/>
      <c r="ONU24" s="3"/>
      <c r="ONV24" s="3"/>
      <c r="ONW24" s="3"/>
      <c r="ONX24" s="3"/>
      <c r="ONY24" s="3"/>
      <c r="ONZ24" s="3"/>
      <c r="OOA24" s="3"/>
      <c r="OOB24" s="3"/>
      <c r="OOC24" s="3"/>
      <c r="OOD24" s="3"/>
      <c r="OOE24" s="3"/>
      <c r="OOF24" s="3"/>
      <c r="OOG24" s="3"/>
      <c r="OOH24" s="3"/>
      <c r="OOI24" s="3"/>
      <c r="OOJ24" s="3"/>
      <c r="OOK24" s="3"/>
      <c r="OOL24" s="3"/>
      <c r="OOM24" s="3"/>
      <c r="OON24" s="3"/>
      <c r="OOO24" s="3"/>
      <c r="OOP24" s="3"/>
      <c r="OOQ24" s="3"/>
      <c r="OOR24" s="3"/>
      <c r="OOS24" s="3"/>
      <c r="OOT24" s="3"/>
      <c r="OOU24" s="3"/>
      <c r="OOV24" s="3"/>
      <c r="OOW24" s="3"/>
      <c r="OOX24" s="3"/>
      <c r="OOY24" s="3"/>
      <c r="OOZ24" s="3"/>
      <c r="OPA24" s="3"/>
      <c r="OPB24" s="3"/>
      <c r="OPC24" s="3"/>
      <c r="OPD24" s="3"/>
      <c r="OPE24" s="3"/>
      <c r="OPF24" s="3"/>
      <c r="OPG24" s="3"/>
      <c r="OPH24" s="3"/>
      <c r="OPI24" s="3"/>
      <c r="OPJ24" s="3"/>
      <c r="OPK24" s="3"/>
      <c r="OPL24" s="3"/>
      <c r="OPM24" s="3"/>
      <c r="OPN24" s="3"/>
      <c r="OPO24" s="3"/>
      <c r="OPP24" s="3"/>
      <c r="OPQ24" s="3"/>
      <c r="OPR24" s="3"/>
      <c r="OPS24" s="3"/>
      <c r="OPT24" s="3"/>
      <c r="OPU24" s="3"/>
      <c r="OPV24" s="3"/>
      <c r="OPW24" s="3"/>
      <c r="OPX24" s="3"/>
      <c r="OPY24" s="3"/>
      <c r="OPZ24" s="3"/>
      <c r="OQA24" s="3"/>
      <c r="OQB24" s="3"/>
      <c r="OQC24" s="3"/>
      <c r="OQD24" s="3"/>
      <c r="OQE24" s="3"/>
      <c r="OQF24" s="3"/>
      <c r="OQG24" s="3"/>
      <c r="OQH24" s="3"/>
      <c r="OQI24" s="3"/>
      <c r="OQJ24" s="3"/>
      <c r="OQK24" s="3"/>
      <c r="OQL24" s="3"/>
      <c r="OQM24" s="3"/>
      <c r="OQN24" s="3"/>
      <c r="OQO24" s="3"/>
      <c r="OQP24" s="3"/>
      <c r="OQQ24" s="3"/>
      <c r="OQR24" s="3"/>
      <c r="OQS24" s="3"/>
      <c r="OQT24" s="3"/>
      <c r="OQU24" s="3"/>
      <c r="OQV24" s="3"/>
      <c r="OQW24" s="3"/>
      <c r="OQX24" s="3"/>
      <c r="OQY24" s="3"/>
      <c r="OQZ24" s="3"/>
      <c r="ORA24" s="3"/>
      <c r="ORB24" s="3"/>
      <c r="ORC24" s="3"/>
      <c r="ORD24" s="3"/>
      <c r="ORE24" s="3"/>
      <c r="ORF24" s="3"/>
      <c r="ORG24" s="3"/>
      <c r="ORH24" s="3"/>
      <c r="ORI24" s="3"/>
      <c r="ORJ24" s="3"/>
      <c r="ORK24" s="3"/>
      <c r="ORL24" s="3"/>
      <c r="ORM24" s="3"/>
      <c r="ORN24" s="3"/>
      <c r="ORO24" s="3"/>
      <c r="ORP24" s="3"/>
      <c r="ORQ24" s="3"/>
      <c r="ORR24" s="3"/>
      <c r="ORS24" s="3"/>
      <c r="ORT24" s="3"/>
      <c r="ORU24" s="3"/>
      <c r="ORV24" s="3"/>
      <c r="ORW24" s="3"/>
      <c r="ORX24" s="3"/>
      <c r="ORY24" s="3"/>
      <c r="ORZ24" s="3"/>
      <c r="OSA24" s="3"/>
      <c r="OSB24" s="3"/>
      <c r="OSC24" s="3"/>
      <c r="OSD24" s="3"/>
      <c r="OSE24" s="3"/>
      <c r="OSF24" s="3"/>
      <c r="OSG24" s="3"/>
      <c r="OSH24" s="3"/>
      <c r="OSI24" s="3"/>
      <c r="OSJ24" s="3"/>
      <c r="OSK24" s="3"/>
      <c r="OSL24" s="3"/>
      <c r="OSM24" s="3"/>
      <c r="OSN24" s="3"/>
      <c r="OSO24" s="3"/>
      <c r="OSP24" s="3"/>
      <c r="OSQ24" s="3"/>
      <c r="OSR24" s="3"/>
      <c r="OSS24" s="3"/>
      <c r="OST24" s="3"/>
      <c r="OSU24" s="3"/>
      <c r="OSV24" s="3"/>
      <c r="OSW24" s="3"/>
      <c r="OSX24" s="3"/>
      <c r="OSY24" s="3"/>
      <c r="OSZ24" s="3"/>
      <c r="OTA24" s="3"/>
      <c r="OTB24" s="3"/>
      <c r="OTC24" s="3"/>
      <c r="OTD24" s="3"/>
      <c r="OTE24" s="3"/>
      <c r="OTF24" s="3"/>
      <c r="OTG24" s="3"/>
      <c r="OTH24" s="3"/>
      <c r="OTI24" s="3"/>
      <c r="OTJ24" s="3"/>
      <c r="OTK24" s="3"/>
      <c r="OTL24" s="3"/>
      <c r="OTM24" s="3"/>
      <c r="OTN24" s="3"/>
      <c r="OTO24" s="3"/>
      <c r="OTP24" s="3"/>
      <c r="OTQ24" s="3"/>
      <c r="OTR24" s="3"/>
      <c r="OTS24" s="3"/>
      <c r="OTT24" s="3"/>
      <c r="OTU24" s="3"/>
      <c r="OTV24" s="3"/>
      <c r="OTW24" s="3"/>
      <c r="OTX24" s="3"/>
      <c r="OTY24" s="3"/>
      <c r="OTZ24" s="3"/>
      <c r="OUA24" s="3"/>
      <c r="OUB24" s="3"/>
      <c r="OUC24" s="3"/>
      <c r="OUD24" s="3"/>
      <c r="OUE24" s="3"/>
      <c r="OUF24" s="3"/>
      <c r="OUG24" s="3"/>
      <c r="OUH24" s="3"/>
      <c r="OUI24" s="3"/>
      <c r="OUJ24" s="3"/>
      <c r="OUK24" s="3"/>
      <c r="OUL24" s="3"/>
      <c r="OUM24" s="3"/>
      <c r="OUN24" s="3"/>
      <c r="OUO24" s="3"/>
      <c r="OUP24" s="3"/>
      <c r="OUQ24" s="3"/>
      <c r="OUR24" s="3"/>
      <c r="OUS24" s="3"/>
      <c r="OUT24" s="3"/>
      <c r="OUU24" s="3"/>
      <c r="OUV24" s="3"/>
      <c r="OUW24" s="3"/>
      <c r="OUX24" s="3"/>
      <c r="OUY24" s="3"/>
      <c r="OUZ24" s="3"/>
      <c r="OVA24" s="3"/>
      <c r="OVB24" s="3"/>
      <c r="OVC24" s="3"/>
      <c r="OVD24" s="3"/>
      <c r="OVE24" s="3"/>
      <c r="OVF24" s="3"/>
      <c r="OVG24" s="3"/>
      <c r="OVH24" s="3"/>
      <c r="OVI24" s="3"/>
      <c r="OVJ24" s="3"/>
      <c r="OVK24" s="3"/>
      <c r="OVL24" s="3"/>
      <c r="OVM24" s="3"/>
      <c r="OVN24" s="3"/>
      <c r="OVO24" s="3"/>
      <c r="OVP24" s="3"/>
      <c r="OVQ24" s="3"/>
      <c r="OVR24" s="3"/>
      <c r="OVS24" s="3"/>
      <c r="OVT24" s="3"/>
      <c r="OVU24" s="3"/>
      <c r="OVV24" s="3"/>
      <c r="OVW24" s="3"/>
      <c r="OVX24" s="3"/>
      <c r="OVY24" s="3"/>
      <c r="OVZ24" s="3"/>
      <c r="OWA24" s="3"/>
      <c r="OWB24" s="3"/>
      <c r="OWC24" s="3"/>
      <c r="OWD24" s="3"/>
      <c r="OWE24" s="3"/>
      <c r="OWF24" s="3"/>
      <c r="OWG24" s="3"/>
      <c r="OWH24" s="3"/>
      <c r="OWI24" s="3"/>
      <c r="OWJ24" s="3"/>
      <c r="OWK24" s="3"/>
      <c r="OWL24" s="3"/>
      <c r="OWM24" s="3"/>
      <c r="OWN24" s="3"/>
      <c r="OWO24" s="3"/>
      <c r="OWP24" s="3"/>
      <c r="OWQ24" s="3"/>
      <c r="OWR24" s="3"/>
      <c r="OWS24" s="3"/>
      <c r="OWT24" s="3"/>
      <c r="OWU24" s="3"/>
      <c r="OWV24" s="3"/>
      <c r="OWW24" s="3"/>
      <c r="OWX24" s="3"/>
      <c r="OWY24" s="3"/>
      <c r="OWZ24" s="3"/>
      <c r="OXA24" s="3"/>
      <c r="OXB24" s="3"/>
      <c r="OXC24" s="3"/>
      <c r="OXD24" s="3"/>
      <c r="OXE24" s="3"/>
      <c r="OXF24" s="3"/>
      <c r="OXG24" s="3"/>
      <c r="OXH24" s="3"/>
      <c r="OXI24" s="3"/>
      <c r="OXJ24" s="3"/>
      <c r="OXK24" s="3"/>
      <c r="OXL24" s="3"/>
      <c r="OXM24" s="3"/>
      <c r="OXN24" s="3"/>
      <c r="OXO24" s="3"/>
      <c r="OXP24" s="3"/>
      <c r="OXQ24" s="3"/>
      <c r="OXR24" s="3"/>
      <c r="OXS24" s="3"/>
      <c r="OXT24" s="3"/>
      <c r="OXU24" s="3"/>
      <c r="OXV24" s="3"/>
      <c r="OXW24" s="3"/>
      <c r="OXX24" s="3"/>
      <c r="OXY24" s="3"/>
      <c r="OXZ24" s="3"/>
      <c r="OYA24" s="3"/>
      <c r="OYB24" s="3"/>
      <c r="OYC24" s="3"/>
      <c r="OYD24" s="3"/>
      <c r="OYE24" s="3"/>
      <c r="OYF24" s="3"/>
      <c r="OYG24" s="3"/>
      <c r="OYH24" s="3"/>
      <c r="OYI24" s="3"/>
      <c r="OYJ24" s="3"/>
      <c r="OYK24" s="3"/>
      <c r="OYL24" s="3"/>
      <c r="OYM24" s="3"/>
      <c r="OYN24" s="3"/>
      <c r="OYO24" s="3"/>
      <c r="OYP24" s="3"/>
      <c r="OYQ24" s="3"/>
      <c r="OYR24" s="3"/>
      <c r="OYS24" s="3"/>
      <c r="OYT24" s="3"/>
      <c r="OYU24" s="3"/>
      <c r="OYV24" s="3"/>
      <c r="OYW24" s="3"/>
      <c r="OYX24" s="3"/>
      <c r="OYY24" s="3"/>
      <c r="OYZ24" s="3"/>
      <c r="OZA24" s="3"/>
      <c r="OZB24" s="3"/>
      <c r="OZC24" s="3"/>
      <c r="OZD24" s="3"/>
      <c r="OZE24" s="3"/>
      <c r="OZF24" s="3"/>
      <c r="OZG24" s="3"/>
      <c r="OZH24" s="3"/>
      <c r="OZI24" s="3"/>
      <c r="OZJ24" s="3"/>
      <c r="OZK24" s="3"/>
      <c r="OZL24" s="3"/>
      <c r="OZM24" s="3"/>
      <c r="OZN24" s="3"/>
      <c r="OZO24" s="3"/>
      <c r="OZP24" s="3"/>
      <c r="OZQ24" s="3"/>
      <c r="OZR24" s="3"/>
      <c r="OZS24" s="3"/>
      <c r="OZT24" s="3"/>
      <c r="OZU24" s="3"/>
      <c r="OZV24" s="3"/>
      <c r="OZW24" s="3"/>
      <c r="OZX24" s="3"/>
      <c r="OZY24" s="3"/>
      <c r="OZZ24" s="3"/>
      <c r="PAA24" s="3"/>
      <c r="PAB24" s="3"/>
      <c r="PAC24" s="3"/>
      <c r="PAD24" s="3"/>
      <c r="PAE24" s="3"/>
      <c r="PAF24" s="3"/>
      <c r="PAG24" s="3"/>
      <c r="PAH24" s="3"/>
      <c r="PAI24" s="3"/>
      <c r="PAJ24" s="3"/>
      <c r="PAK24" s="3"/>
      <c r="PAL24" s="3"/>
      <c r="PAM24" s="3"/>
      <c r="PAN24" s="3"/>
      <c r="PAO24" s="3"/>
      <c r="PAP24" s="3"/>
      <c r="PAQ24" s="3"/>
      <c r="PAR24" s="3"/>
      <c r="PAS24" s="3"/>
      <c r="PAT24" s="3"/>
      <c r="PAU24" s="3"/>
      <c r="PAV24" s="3"/>
      <c r="PAW24" s="3"/>
      <c r="PAX24" s="3"/>
      <c r="PAY24" s="3"/>
      <c r="PAZ24" s="3"/>
      <c r="PBA24" s="3"/>
      <c r="PBB24" s="3"/>
      <c r="PBC24" s="3"/>
      <c r="PBD24" s="3"/>
      <c r="PBE24" s="3"/>
      <c r="PBF24" s="3"/>
      <c r="PBG24" s="3"/>
      <c r="PBH24" s="3"/>
      <c r="PBI24" s="3"/>
      <c r="PBJ24" s="3"/>
      <c r="PBK24" s="3"/>
      <c r="PBL24" s="3"/>
      <c r="PBM24" s="3"/>
      <c r="PBN24" s="3"/>
      <c r="PBO24" s="3"/>
      <c r="PBP24" s="3"/>
      <c r="PBQ24" s="3"/>
      <c r="PBR24" s="3"/>
      <c r="PBS24" s="3"/>
      <c r="PBT24" s="3"/>
      <c r="PBU24" s="3"/>
      <c r="PBV24" s="3"/>
      <c r="PBW24" s="3"/>
      <c r="PBX24" s="3"/>
      <c r="PBY24" s="3"/>
      <c r="PBZ24" s="3"/>
      <c r="PCA24" s="3"/>
      <c r="PCB24" s="3"/>
      <c r="PCC24" s="3"/>
      <c r="PCD24" s="3"/>
      <c r="PCE24" s="3"/>
      <c r="PCF24" s="3"/>
      <c r="PCG24" s="3"/>
      <c r="PCH24" s="3"/>
      <c r="PCI24" s="3"/>
      <c r="PCJ24" s="3"/>
      <c r="PCK24" s="3"/>
      <c r="PCL24" s="3"/>
      <c r="PCM24" s="3"/>
      <c r="PCN24" s="3"/>
      <c r="PCO24" s="3"/>
      <c r="PCP24" s="3"/>
      <c r="PCQ24" s="3"/>
      <c r="PCR24" s="3"/>
      <c r="PCS24" s="3"/>
      <c r="PCT24" s="3"/>
      <c r="PCU24" s="3"/>
      <c r="PCV24" s="3"/>
      <c r="PCW24" s="3"/>
      <c r="PCX24" s="3"/>
      <c r="PCY24" s="3"/>
      <c r="PCZ24" s="3"/>
      <c r="PDA24" s="3"/>
      <c r="PDB24" s="3"/>
      <c r="PDC24" s="3"/>
      <c r="PDD24" s="3"/>
      <c r="PDE24" s="3"/>
      <c r="PDF24" s="3"/>
      <c r="PDG24" s="3"/>
      <c r="PDH24" s="3"/>
      <c r="PDI24" s="3"/>
      <c r="PDJ24" s="3"/>
      <c r="PDK24" s="3"/>
      <c r="PDL24" s="3"/>
      <c r="PDM24" s="3"/>
      <c r="PDN24" s="3"/>
      <c r="PDO24" s="3"/>
      <c r="PDP24" s="3"/>
      <c r="PDQ24" s="3"/>
      <c r="PDR24" s="3"/>
      <c r="PDS24" s="3"/>
      <c r="PDT24" s="3"/>
      <c r="PDU24" s="3"/>
      <c r="PDV24" s="3"/>
      <c r="PDW24" s="3"/>
      <c r="PDX24" s="3"/>
      <c r="PDY24" s="3"/>
      <c r="PDZ24" s="3"/>
      <c r="PEA24" s="3"/>
      <c r="PEB24" s="3"/>
      <c r="PEC24" s="3"/>
      <c r="PED24" s="3"/>
      <c r="PEE24" s="3"/>
      <c r="PEF24" s="3"/>
      <c r="PEG24" s="3"/>
      <c r="PEH24" s="3"/>
      <c r="PEI24" s="3"/>
      <c r="PEJ24" s="3"/>
      <c r="PEK24" s="3"/>
      <c r="PEL24" s="3"/>
      <c r="PEM24" s="3"/>
      <c r="PEN24" s="3"/>
      <c r="PEO24" s="3"/>
      <c r="PEP24" s="3"/>
      <c r="PEQ24" s="3"/>
      <c r="PER24" s="3"/>
      <c r="PES24" s="3"/>
      <c r="PET24" s="3"/>
      <c r="PEU24" s="3"/>
      <c r="PEV24" s="3"/>
      <c r="PEW24" s="3"/>
      <c r="PEX24" s="3"/>
      <c r="PEY24" s="3"/>
      <c r="PEZ24" s="3"/>
      <c r="PFA24" s="3"/>
      <c r="PFB24" s="3"/>
      <c r="PFC24" s="3"/>
      <c r="PFD24" s="3"/>
      <c r="PFE24" s="3"/>
      <c r="PFF24" s="3"/>
      <c r="PFG24" s="3"/>
      <c r="PFH24" s="3"/>
      <c r="PFI24" s="3"/>
      <c r="PFJ24" s="3"/>
      <c r="PFK24" s="3"/>
      <c r="PFL24" s="3"/>
      <c r="PFM24" s="3"/>
      <c r="PFN24" s="3"/>
      <c r="PFO24" s="3"/>
      <c r="PFP24" s="3"/>
      <c r="PFQ24" s="3"/>
      <c r="PFR24" s="3"/>
      <c r="PFS24" s="3"/>
      <c r="PFT24" s="3"/>
      <c r="PFU24" s="3"/>
      <c r="PFV24" s="3"/>
      <c r="PFW24" s="3"/>
      <c r="PFX24" s="3"/>
      <c r="PFY24" s="3"/>
      <c r="PFZ24" s="3"/>
      <c r="PGA24" s="3"/>
      <c r="PGB24" s="3"/>
      <c r="PGC24" s="3"/>
      <c r="PGD24" s="3"/>
      <c r="PGE24" s="3"/>
      <c r="PGF24" s="3"/>
      <c r="PGG24" s="3"/>
      <c r="PGH24" s="3"/>
      <c r="PGI24" s="3"/>
      <c r="PGJ24" s="3"/>
      <c r="PGK24" s="3"/>
      <c r="PGL24" s="3"/>
      <c r="PGM24" s="3"/>
      <c r="PGN24" s="3"/>
      <c r="PGO24" s="3"/>
      <c r="PGP24" s="3"/>
      <c r="PGQ24" s="3"/>
      <c r="PGR24" s="3"/>
      <c r="PGS24" s="3"/>
      <c r="PGT24" s="3"/>
      <c r="PGU24" s="3"/>
      <c r="PGV24" s="3"/>
      <c r="PGW24" s="3"/>
      <c r="PGX24" s="3"/>
      <c r="PGY24" s="3"/>
      <c r="PGZ24" s="3"/>
      <c r="PHA24" s="3"/>
      <c r="PHB24" s="3"/>
      <c r="PHC24" s="3"/>
      <c r="PHD24" s="3"/>
      <c r="PHE24" s="3"/>
      <c r="PHF24" s="3"/>
      <c r="PHG24" s="3"/>
      <c r="PHH24" s="3"/>
      <c r="PHI24" s="3"/>
      <c r="PHJ24" s="3"/>
      <c r="PHK24" s="3"/>
      <c r="PHL24" s="3"/>
      <c r="PHM24" s="3"/>
      <c r="PHN24" s="3"/>
      <c r="PHO24" s="3"/>
      <c r="PHP24" s="3"/>
      <c r="PHQ24" s="3"/>
      <c r="PHR24" s="3"/>
      <c r="PHS24" s="3"/>
      <c r="PHT24" s="3"/>
      <c r="PHU24" s="3"/>
      <c r="PHV24" s="3"/>
      <c r="PHW24" s="3"/>
      <c r="PHX24" s="3"/>
      <c r="PHY24" s="3"/>
      <c r="PHZ24" s="3"/>
      <c r="PIA24" s="3"/>
      <c r="PIB24" s="3"/>
      <c r="PIC24" s="3"/>
      <c r="PID24" s="3"/>
      <c r="PIE24" s="3"/>
      <c r="PIF24" s="3"/>
      <c r="PIG24" s="3"/>
      <c r="PIH24" s="3"/>
      <c r="PII24" s="3"/>
      <c r="PIJ24" s="3"/>
      <c r="PIK24" s="3"/>
      <c r="PIL24" s="3"/>
      <c r="PIM24" s="3"/>
      <c r="PIN24" s="3"/>
      <c r="PIO24" s="3"/>
      <c r="PIP24" s="3"/>
      <c r="PIQ24" s="3"/>
      <c r="PIR24" s="3"/>
      <c r="PIS24" s="3"/>
      <c r="PIT24" s="3"/>
      <c r="PIU24" s="3"/>
      <c r="PIV24" s="3"/>
      <c r="PIW24" s="3"/>
      <c r="PIX24" s="3"/>
      <c r="PIY24" s="3"/>
      <c r="PIZ24" s="3"/>
      <c r="PJA24" s="3"/>
      <c r="PJB24" s="3"/>
      <c r="PJC24" s="3"/>
      <c r="PJD24" s="3"/>
      <c r="PJE24" s="3"/>
      <c r="PJF24" s="3"/>
      <c r="PJG24" s="3"/>
      <c r="PJH24" s="3"/>
      <c r="PJI24" s="3"/>
      <c r="PJJ24" s="3"/>
      <c r="PJK24" s="3"/>
      <c r="PJL24" s="3"/>
      <c r="PJM24" s="3"/>
      <c r="PJN24" s="3"/>
      <c r="PJO24" s="3"/>
      <c r="PJP24" s="3"/>
      <c r="PJQ24" s="3"/>
      <c r="PJR24" s="3"/>
      <c r="PJS24" s="3"/>
      <c r="PJT24" s="3"/>
      <c r="PJU24" s="3"/>
      <c r="PJV24" s="3"/>
      <c r="PJW24" s="3"/>
      <c r="PJX24" s="3"/>
      <c r="PJY24" s="3"/>
      <c r="PJZ24" s="3"/>
      <c r="PKA24" s="3"/>
      <c r="PKB24" s="3"/>
      <c r="PKC24" s="3"/>
      <c r="PKD24" s="3"/>
      <c r="PKE24" s="3"/>
      <c r="PKF24" s="3"/>
      <c r="PKG24" s="3"/>
      <c r="PKH24" s="3"/>
      <c r="PKI24" s="3"/>
      <c r="PKJ24" s="3"/>
      <c r="PKK24" s="3"/>
      <c r="PKL24" s="3"/>
      <c r="PKM24" s="3"/>
      <c r="PKN24" s="3"/>
      <c r="PKO24" s="3"/>
      <c r="PKP24" s="3"/>
      <c r="PKQ24" s="3"/>
      <c r="PKR24" s="3"/>
      <c r="PKS24" s="3"/>
      <c r="PKT24" s="3"/>
      <c r="PKU24" s="3"/>
      <c r="PKV24" s="3"/>
      <c r="PKW24" s="3"/>
      <c r="PKX24" s="3"/>
      <c r="PKY24" s="3"/>
      <c r="PKZ24" s="3"/>
      <c r="PLA24" s="3"/>
      <c r="PLB24" s="3"/>
      <c r="PLC24" s="3"/>
      <c r="PLD24" s="3"/>
      <c r="PLE24" s="3"/>
      <c r="PLF24" s="3"/>
      <c r="PLG24" s="3"/>
      <c r="PLH24" s="3"/>
      <c r="PLI24" s="3"/>
      <c r="PLJ24" s="3"/>
      <c r="PLK24" s="3"/>
      <c r="PLL24" s="3"/>
      <c r="PLM24" s="3"/>
      <c r="PLN24" s="3"/>
      <c r="PLO24" s="3"/>
      <c r="PLP24" s="3"/>
      <c r="PLQ24" s="3"/>
      <c r="PLR24" s="3"/>
      <c r="PLS24" s="3"/>
      <c r="PLT24" s="3"/>
      <c r="PLU24" s="3"/>
      <c r="PLV24" s="3"/>
      <c r="PLW24" s="3"/>
      <c r="PLX24" s="3"/>
      <c r="PLY24" s="3"/>
      <c r="PLZ24" s="3"/>
      <c r="PMA24" s="3"/>
      <c r="PMB24" s="3"/>
      <c r="PMC24" s="3"/>
      <c r="PMD24" s="3"/>
      <c r="PME24" s="3"/>
      <c r="PMF24" s="3"/>
      <c r="PMG24" s="3"/>
      <c r="PMH24" s="3"/>
      <c r="PMI24" s="3"/>
      <c r="PMJ24" s="3"/>
      <c r="PMK24" s="3"/>
      <c r="PML24" s="3"/>
      <c r="PMM24" s="3"/>
      <c r="PMN24" s="3"/>
      <c r="PMO24" s="3"/>
      <c r="PMP24" s="3"/>
      <c r="PMQ24" s="3"/>
      <c r="PMR24" s="3"/>
      <c r="PMS24" s="3"/>
      <c r="PMT24" s="3"/>
      <c r="PMU24" s="3"/>
      <c r="PMV24" s="3"/>
      <c r="PMW24" s="3"/>
      <c r="PMX24" s="3"/>
      <c r="PMY24" s="3"/>
      <c r="PMZ24" s="3"/>
      <c r="PNA24" s="3"/>
      <c r="PNB24" s="3"/>
      <c r="PNC24" s="3"/>
      <c r="PND24" s="3"/>
      <c r="PNE24" s="3"/>
      <c r="PNF24" s="3"/>
      <c r="PNG24" s="3"/>
      <c r="PNH24" s="3"/>
      <c r="PNI24" s="3"/>
      <c r="PNJ24" s="3"/>
      <c r="PNK24" s="3"/>
      <c r="PNL24" s="3"/>
      <c r="PNM24" s="3"/>
      <c r="PNN24" s="3"/>
      <c r="PNO24" s="3"/>
      <c r="PNP24" s="3"/>
      <c r="PNQ24" s="3"/>
      <c r="PNR24" s="3"/>
      <c r="PNS24" s="3"/>
      <c r="PNT24" s="3"/>
      <c r="PNU24" s="3"/>
      <c r="PNV24" s="3"/>
      <c r="PNW24" s="3"/>
      <c r="PNX24" s="3"/>
      <c r="PNY24" s="3"/>
      <c r="PNZ24" s="3"/>
      <c r="POA24" s="3"/>
      <c r="POB24" s="3"/>
      <c r="POC24" s="3"/>
      <c r="POD24" s="3"/>
      <c r="POE24" s="3"/>
      <c r="POF24" s="3"/>
      <c r="POG24" s="3"/>
      <c r="POH24" s="3"/>
      <c r="POI24" s="3"/>
      <c r="POJ24" s="3"/>
      <c r="POK24" s="3"/>
      <c r="POL24" s="3"/>
      <c r="POM24" s="3"/>
      <c r="PON24" s="3"/>
      <c r="POO24" s="3"/>
      <c r="POP24" s="3"/>
      <c r="POQ24" s="3"/>
      <c r="POR24" s="3"/>
      <c r="POS24" s="3"/>
      <c r="POT24" s="3"/>
      <c r="POU24" s="3"/>
      <c r="POV24" s="3"/>
      <c r="POW24" s="3"/>
      <c r="POX24" s="3"/>
      <c r="POY24" s="3"/>
      <c r="POZ24" s="3"/>
      <c r="PPA24" s="3"/>
      <c r="PPB24" s="3"/>
      <c r="PPC24" s="3"/>
      <c r="PPD24" s="3"/>
      <c r="PPE24" s="3"/>
      <c r="PPF24" s="3"/>
      <c r="PPG24" s="3"/>
      <c r="PPH24" s="3"/>
      <c r="PPI24" s="3"/>
      <c r="PPJ24" s="3"/>
      <c r="PPK24" s="3"/>
      <c r="PPL24" s="3"/>
      <c r="PPM24" s="3"/>
      <c r="PPN24" s="3"/>
      <c r="PPO24" s="3"/>
      <c r="PPP24" s="3"/>
      <c r="PPQ24" s="3"/>
      <c r="PPR24" s="3"/>
      <c r="PPS24" s="3"/>
      <c r="PPT24" s="3"/>
      <c r="PPU24" s="3"/>
      <c r="PPV24" s="3"/>
      <c r="PPW24" s="3"/>
      <c r="PPX24" s="3"/>
      <c r="PPY24" s="3"/>
      <c r="PPZ24" s="3"/>
      <c r="PQA24" s="3"/>
      <c r="PQB24" s="3"/>
      <c r="PQC24" s="3"/>
      <c r="PQD24" s="3"/>
      <c r="PQE24" s="3"/>
      <c r="PQF24" s="3"/>
      <c r="PQG24" s="3"/>
      <c r="PQH24" s="3"/>
      <c r="PQI24" s="3"/>
      <c r="PQJ24" s="3"/>
      <c r="PQK24" s="3"/>
      <c r="PQL24" s="3"/>
      <c r="PQM24" s="3"/>
      <c r="PQN24" s="3"/>
      <c r="PQO24" s="3"/>
      <c r="PQP24" s="3"/>
      <c r="PQQ24" s="3"/>
      <c r="PQR24" s="3"/>
      <c r="PQS24" s="3"/>
      <c r="PQT24" s="3"/>
      <c r="PQU24" s="3"/>
      <c r="PQV24" s="3"/>
      <c r="PQW24" s="3"/>
      <c r="PQX24" s="3"/>
      <c r="PQY24" s="3"/>
      <c r="PQZ24" s="3"/>
      <c r="PRA24" s="3"/>
      <c r="PRB24" s="3"/>
      <c r="PRC24" s="3"/>
      <c r="PRD24" s="3"/>
      <c r="PRE24" s="3"/>
      <c r="PRF24" s="3"/>
      <c r="PRG24" s="3"/>
      <c r="PRH24" s="3"/>
      <c r="PRI24" s="3"/>
      <c r="PRJ24" s="3"/>
      <c r="PRK24" s="3"/>
      <c r="PRL24" s="3"/>
      <c r="PRM24" s="3"/>
      <c r="PRN24" s="3"/>
      <c r="PRO24" s="3"/>
      <c r="PRP24" s="3"/>
      <c r="PRQ24" s="3"/>
      <c r="PRR24" s="3"/>
      <c r="PRS24" s="3"/>
      <c r="PRT24" s="3"/>
      <c r="PRU24" s="3"/>
      <c r="PRV24" s="3"/>
      <c r="PRW24" s="3"/>
      <c r="PRX24" s="3"/>
      <c r="PRY24" s="3"/>
      <c r="PRZ24" s="3"/>
      <c r="PSA24" s="3"/>
      <c r="PSB24" s="3"/>
      <c r="PSC24" s="3"/>
      <c r="PSD24" s="3"/>
      <c r="PSE24" s="3"/>
      <c r="PSF24" s="3"/>
      <c r="PSG24" s="3"/>
      <c r="PSH24" s="3"/>
      <c r="PSI24" s="3"/>
      <c r="PSJ24" s="3"/>
      <c r="PSK24" s="3"/>
      <c r="PSL24" s="3"/>
      <c r="PSM24" s="3"/>
      <c r="PSN24" s="3"/>
      <c r="PSO24" s="3"/>
      <c r="PSP24" s="3"/>
      <c r="PSQ24" s="3"/>
      <c r="PSR24" s="3"/>
      <c r="PSS24" s="3"/>
      <c r="PST24" s="3"/>
      <c r="PSU24" s="3"/>
      <c r="PSV24" s="3"/>
      <c r="PSW24" s="3"/>
      <c r="PSX24" s="3"/>
      <c r="PSY24" s="3"/>
      <c r="PSZ24" s="3"/>
      <c r="PTA24" s="3"/>
      <c r="PTB24" s="3"/>
      <c r="PTC24" s="3"/>
      <c r="PTD24" s="3"/>
      <c r="PTE24" s="3"/>
      <c r="PTF24" s="3"/>
      <c r="PTG24" s="3"/>
      <c r="PTH24" s="3"/>
      <c r="PTI24" s="3"/>
      <c r="PTJ24" s="3"/>
      <c r="PTK24" s="3"/>
      <c r="PTL24" s="3"/>
      <c r="PTM24" s="3"/>
      <c r="PTN24" s="3"/>
      <c r="PTO24" s="3"/>
      <c r="PTP24" s="3"/>
      <c r="PTQ24" s="3"/>
      <c r="PTR24" s="3"/>
      <c r="PTS24" s="3"/>
      <c r="PTT24" s="3"/>
      <c r="PTU24" s="3"/>
      <c r="PTV24" s="3"/>
      <c r="PTW24" s="3"/>
      <c r="PTX24" s="3"/>
      <c r="PTY24" s="3"/>
      <c r="PTZ24" s="3"/>
      <c r="PUA24" s="3"/>
      <c r="PUB24" s="3"/>
      <c r="PUC24" s="3"/>
      <c r="PUD24" s="3"/>
      <c r="PUE24" s="3"/>
      <c r="PUF24" s="3"/>
      <c r="PUG24" s="3"/>
      <c r="PUH24" s="3"/>
      <c r="PUI24" s="3"/>
      <c r="PUJ24" s="3"/>
      <c r="PUK24" s="3"/>
      <c r="PUL24" s="3"/>
      <c r="PUM24" s="3"/>
      <c r="PUN24" s="3"/>
      <c r="PUO24" s="3"/>
      <c r="PUP24" s="3"/>
      <c r="PUQ24" s="3"/>
      <c r="PUR24" s="3"/>
      <c r="PUS24" s="3"/>
      <c r="PUT24" s="3"/>
      <c r="PUU24" s="3"/>
      <c r="PUV24" s="3"/>
      <c r="PUW24" s="3"/>
      <c r="PUX24" s="3"/>
      <c r="PUY24" s="3"/>
      <c r="PUZ24" s="3"/>
      <c r="PVA24" s="3"/>
      <c r="PVB24" s="3"/>
      <c r="PVC24" s="3"/>
      <c r="PVD24" s="3"/>
      <c r="PVE24" s="3"/>
      <c r="PVF24" s="3"/>
      <c r="PVG24" s="3"/>
      <c r="PVH24" s="3"/>
      <c r="PVI24" s="3"/>
      <c r="PVJ24" s="3"/>
      <c r="PVK24" s="3"/>
      <c r="PVL24" s="3"/>
      <c r="PVM24" s="3"/>
      <c r="PVN24" s="3"/>
      <c r="PVO24" s="3"/>
      <c r="PVP24" s="3"/>
      <c r="PVQ24" s="3"/>
      <c r="PVR24" s="3"/>
      <c r="PVS24" s="3"/>
      <c r="PVT24" s="3"/>
      <c r="PVU24" s="3"/>
      <c r="PVV24" s="3"/>
      <c r="PVW24" s="3"/>
      <c r="PVX24" s="3"/>
      <c r="PVY24" s="3"/>
      <c r="PVZ24" s="3"/>
      <c r="PWA24" s="3"/>
      <c r="PWB24" s="3"/>
      <c r="PWC24" s="3"/>
      <c r="PWD24" s="3"/>
      <c r="PWE24" s="3"/>
      <c r="PWF24" s="3"/>
      <c r="PWG24" s="3"/>
      <c r="PWH24" s="3"/>
      <c r="PWI24" s="3"/>
      <c r="PWJ24" s="3"/>
      <c r="PWK24" s="3"/>
      <c r="PWL24" s="3"/>
      <c r="PWM24" s="3"/>
      <c r="PWN24" s="3"/>
      <c r="PWO24" s="3"/>
      <c r="PWP24" s="3"/>
      <c r="PWQ24" s="3"/>
      <c r="PWR24" s="3"/>
      <c r="PWS24" s="3"/>
      <c r="PWT24" s="3"/>
      <c r="PWU24" s="3"/>
      <c r="PWV24" s="3"/>
      <c r="PWW24" s="3"/>
      <c r="PWX24" s="3"/>
      <c r="PWY24" s="3"/>
      <c r="PWZ24" s="3"/>
      <c r="PXA24" s="3"/>
      <c r="PXB24" s="3"/>
      <c r="PXC24" s="3"/>
      <c r="PXD24" s="3"/>
      <c r="PXE24" s="3"/>
      <c r="PXF24" s="3"/>
      <c r="PXG24" s="3"/>
      <c r="PXH24" s="3"/>
      <c r="PXI24" s="3"/>
      <c r="PXJ24" s="3"/>
      <c r="PXK24" s="3"/>
      <c r="PXL24" s="3"/>
      <c r="PXM24" s="3"/>
      <c r="PXN24" s="3"/>
      <c r="PXO24" s="3"/>
      <c r="PXP24" s="3"/>
      <c r="PXQ24" s="3"/>
      <c r="PXR24" s="3"/>
      <c r="PXS24" s="3"/>
      <c r="PXT24" s="3"/>
      <c r="PXU24" s="3"/>
      <c r="PXV24" s="3"/>
      <c r="PXW24" s="3"/>
      <c r="PXX24" s="3"/>
      <c r="PXY24" s="3"/>
      <c r="PXZ24" s="3"/>
      <c r="PYA24" s="3"/>
      <c r="PYB24" s="3"/>
      <c r="PYC24" s="3"/>
      <c r="PYD24" s="3"/>
      <c r="PYE24" s="3"/>
      <c r="PYF24" s="3"/>
      <c r="PYG24" s="3"/>
      <c r="PYH24" s="3"/>
      <c r="PYI24" s="3"/>
      <c r="PYJ24" s="3"/>
      <c r="PYK24" s="3"/>
      <c r="PYL24" s="3"/>
      <c r="PYM24" s="3"/>
      <c r="PYN24" s="3"/>
      <c r="PYO24" s="3"/>
      <c r="PYP24" s="3"/>
      <c r="PYQ24" s="3"/>
      <c r="PYR24" s="3"/>
      <c r="PYS24" s="3"/>
      <c r="PYT24" s="3"/>
      <c r="PYU24" s="3"/>
      <c r="PYV24" s="3"/>
      <c r="PYW24" s="3"/>
      <c r="PYX24" s="3"/>
      <c r="PYY24" s="3"/>
      <c r="PYZ24" s="3"/>
      <c r="PZA24" s="3"/>
      <c r="PZB24" s="3"/>
      <c r="PZC24" s="3"/>
      <c r="PZD24" s="3"/>
      <c r="PZE24" s="3"/>
      <c r="PZF24" s="3"/>
      <c r="PZG24" s="3"/>
      <c r="PZH24" s="3"/>
      <c r="PZI24" s="3"/>
      <c r="PZJ24" s="3"/>
      <c r="PZK24" s="3"/>
      <c r="PZL24" s="3"/>
      <c r="PZM24" s="3"/>
      <c r="PZN24" s="3"/>
      <c r="PZO24" s="3"/>
      <c r="PZP24" s="3"/>
      <c r="PZQ24" s="3"/>
      <c r="PZR24" s="3"/>
      <c r="PZS24" s="3"/>
      <c r="PZT24" s="3"/>
      <c r="PZU24" s="3"/>
      <c r="PZV24" s="3"/>
      <c r="PZW24" s="3"/>
      <c r="PZX24" s="3"/>
      <c r="PZY24" s="3"/>
      <c r="PZZ24" s="3"/>
      <c r="QAA24" s="3"/>
      <c r="QAB24" s="3"/>
      <c r="QAC24" s="3"/>
      <c r="QAD24" s="3"/>
      <c r="QAE24" s="3"/>
      <c r="QAF24" s="3"/>
      <c r="QAG24" s="3"/>
      <c r="QAH24" s="3"/>
      <c r="QAI24" s="3"/>
      <c r="QAJ24" s="3"/>
      <c r="QAK24" s="3"/>
      <c r="QAL24" s="3"/>
      <c r="QAM24" s="3"/>
      <c r="QAN24" s="3"/>
      <c r="QAO24" s="3"/>
      <c r="QAP24" s="3"/>
      <c r="QAQ24" s="3"/>
      <c r="QAR24" s="3"/>
      <c r="QAS24" s="3"/>
      <c r="QAT24" s="3"/>
      <c r="QAU24" s="3"/>
      <c r="QAV24" s="3"/>
      <c r="QAW24" s="3"/>
      <c r="QAX24" s="3"/>
      <c r="QAY24" s="3"/>
      <c r="QAZ24" s="3"/>
      <c r="QBA24" s="3"/>
      <c r="QBB24" s="3"/>
      <c r="QBC24" s="3"/>
      <c r="QBD24" s="3"/>
      <c r="QBE24" s="3"/>
      <c r="QBF24" s="3"/>
      <c r="QBG24" s="3"/>
      <c r="QBH24" s="3"/>
      <c r="QBI24" s="3"/>
      <c r="QBJ24" s="3"/>
      <c r="QBK24" s="3"/>
      <c r="QBL24" s="3"/>
      <c r="QBM24" s="3"/>
      <c r="QBN24" s="3"/>
      <c r="QBO24" s="3"/>
      <c r="QBP24" s="3"/>
      <c r="QBQ24" s="3"/>
      <c r="QBR24" s="3"/>
      <c r="QBS24" s="3"/>
      <c r="QBT24" s="3"/>
      <c r="QBU24" s="3"/>
      <c r="QBV24" s="3"/>
      <c r="QBW24" s="3"/>
      <c r="QBX24" s="3"/>
      <c r="QBY24" s="3"/>
      <c r="QBZ24" s="3"/>
      <c r="QCA24" s="3"/>
      <c r="QCB24" s="3"/>
      <c r="QCC24" s="3"/>
      <c r="QCD24" s="3"/>
      <c r="QCE24" s="3"/>
      <c r="QCF24" s="3"/>
      <c r="QCG24" s="3"/>
      <c r="QCH24" s="3"/>
      <c r="QCI24" s="3"/>
      <c r="QCJ24" s="3"/>
      <c r="QCK24" s="3"/>
      <c r="QCL24" s="3"/>
      <c r="QCM24" s="3"/>
      <c r="QCN24" s="3"/>
      <c r="QCO24" s="3"/>
      <c r="QCP24" s="3"/>
      <c r="QCQ24" s="3"/>
      <c r="QCR24" s="3"/>
      <c r="QCS24" s="3"/>
      <c r="QCT24" s="3"/>
      <c r="QCU24" s="3"/>
      <c r="QCV24" s="3"/>
      <c r="QCW24" s="3"/>
      <c r="QCX24" s="3"/>
      <c r="QCY24" s="3"/>
      <c r="QCZ24" s="3"/>
      <c r="QDA24" s="3"/>
      <c r="QDB24" s="3"/>
      <c r="QDC24" s="3"/>
      <c r="QDD24" s="3"/>
      <c r="QDE24" s="3"/>
      <c r="QDF24" s="3"/>
      <c r="QDG24" s="3"/>
      <c r="QDH24" s="3"/>
      <c r="QDI24" s="3"/>
      <c r="QDJ24" s="3"/>
      <c r="QDK24" s="3"/>
      <c r="QDL24" s="3"/>
      <c r="QDM24" s="3"/>
      <c r="QDN24" s="3"/>
      <c r="QDO24" s="3"/>
      <c r="QDP24" s="3"/>
      <c r="QDQ24" s="3"/>
      <c r="QDR24" s="3"/>
      <c r="QDS24" s="3"/>
      <c r="QDT24" s="3"/>
      <c r="QDU24" s="3"/>
      <c r="QDV24" s="3"/>
      <c r="QDW24" s="3"/>
      <c r="QDX24" s="3"/>
      <c r="QDY24" s="3"/>
      <c r="QDZ24" s="3"/>
      <c r="QEA24" s="3"/>
      <c r="QEB24" s="3"/>
      <c r="QEC24" s="3"/>
      <c r="QED24" s="3"/>
      <c r="QEE24" s="3"/>
      <c r="QEF24" s="3"/>
      <c r="QEG24" s="3"/>
      <c r="QEH24" s="3"/>
      <c r="QEI24" s="3"/>
      <c r="QEJ24" s="3"/>
      <c r="QEK24" s="3"/>
      <c r="QEL24" s="3"/>
      <c r="QEM24" s="3"/>
      <c r="QEN24" s="3"/>
      <c r="QEO24" s="3"/>
      <c r="QEP24" s="3"/>
      <c r="QEQ24" s="3"/>
      <c r="QER24" s="3"/>
      <c r="QES24" s="3"/>
      <c r="QET24" s="3"/>
      <c r="QEU24" s="3"/>
      <c r="QEV24" s="3"/>
      <c r="QEW24" s="3"/>
      <c r="QEX24" s="3"/>
      <c r="QEY24" s="3"/>
      <c r="QEZ24" s="3"/>
      <c r="QFA24" s="3"/>
      <c r="QFB24" s="3"/>
      <c r="QFC24" s="3"/>
      <c r="QFD24" s="3"/>
      <c r="QFE24" s="3"/>
      <c r="QFF24" s="3"/>
      <c r="QFG24" s="3"/>
      <c r="QFH24" s="3"/>
      <c r="QFI24" s="3"/>
      <c r="QFJ24" s="3"/>
      <c r="QFK24" s="3"/>
      <c r="QFL24" s="3"/>
      <c r="QFM24" s="3"/>
      <c r="QFN24" s="3"/>
      <c r="QFO24" s="3"/>
      <c r="QFP24" s="3"/>
      <c r="QFQ24" s="3"/>
      <c r="QFR24" s="3"/>
      <c r="QFS24" s="3"/>
      <c r="QFT24" s="3"/>
      <c r="QFU24" s="3"/>
      <c r="QFV24" s="3"/>
      <c r="QFW24" s="3"/>
      <c r="QFX24" s="3"/>
      <c r="QFY24" s="3"/>
      <c r="QFZ24" s="3"/>
      <c r="QGA24" s="3"/>
      <c r="QGB24" s="3"/>
      <c r="QGC24" s="3"/>
      <c r="QGD24" s="3"/>
      <c r="QGE24" s="3"/>
      <c r="QGF24" s="3"/>
      <c r="QGG24" s="3"/>
      <c r="QGH24" s="3"/>
      <c r="QGI24" s="3"/>
      <c r="QGJ24" s="3"/>
      <c r="QGK24" s="3"/>
      <c r="QGL24" s="3"/>
      <c r="QGM24" s="3"/>
      <c r="QGN24" s="3"/>
      <c r="QGO24" s="3"/>
      <c r="QGP24" s="3"/>
      <c r="QGQ24" s="3"/>
      <c r="QGR24" s="3"/>
      <c r="QGS24" s="3"/>
      <c r="QGT24" s="3"/>
      <c r="QGU24" s="3"/>
      <c r="QGV24" s="3"/>
      <c r="QGW24" s="3"/>
      <c r="QGX24" s="3"/>
      <c r="QGY24" s="3"/>
      <c r="QGZ24" s="3"/>
      <c r="QHA24" s="3"/>
      <c r="QHB24" s="3"/>
      <c r="QHC24" s="3"/>
      <c r="QHD24" s="3"/>
      <c r="QHE24" s="3"/>
      <c r="QHF24" s="3"/>
      <c r="QHG24" s="3"/>
      <c r="QHH24" s="3"/>
      <c r="QHI24" s="3"/>
      <c r="QHJ24" s="3"/>
      <c r="QHK24" s="3"/>
      <c r="QHL24" s="3"/>
      <c r="QHM24" s="3"/>
      <c r="QHN24" s="3"/>
      <c r="QHO24" s="3"/>
      <c r="QHP24" s="3"/>
      <c r="QHQ24" s="3"/>
      <c r="QHR24" s="3"/>
      <c r="QHS24" s="3"/>
      <c r="QHT24" s="3"/>
      <c r="QHU24" s="3"/>
      <c r="QHV24" s="3"/>
      <c r="QHW24" s="3"/>
      <c r="QHX24" s="3"/>
      <c r="QHY24" s="3"/>
      <c r="QHZ24" s="3"/>
      <c r="QIA24" s="3"/>
      <c r="QIB24" s="3"/>
      <c r="QIC24" s="3"/>
      <c r="QID24" s="3"/>
      <c r="QIE24" s="3"/>
      <c r="QIF24" s="3"/>
      <c r="QIG24" s="3"/>
      <c r="QIH24" s="3"/>
      <c r="QII24" s="3"/>
      <c r="QIJ24" s="3"/>
      <c r="QIK24" s="3"/>
      <c r="QIL24" s="3"/>
      <c r="QIM24" s="3"/>
      <c r="QIN24" s="3"/>
      <c r="QIO24" s="3"/>
      <c r="QIP24" s="3"/>
      <c r="QIQ24" s="3"/>
      <c r="QIR24" s="3"/>
      <c r="QIS24" s="3"/>
      <c r="QIT24" s="3"/>
      <c r="QIU24" s="3"/>
      <c r="QIV24" s="3"/>
      <c r="QIW24" s="3"/>
      <c r="QIX24" s="3"/>
      <c r="QIY24" s="3"/>
      <c r="QIZ24" s="3"/>
      <c r="QJA24" s="3"/>
      <c r="QJB24" s="3"/>
      <c r="QJC24" s="3"/>
      <c r="QJD24" s="3"/>
      <c r="QJE24" s="3"/>
      <c r="QJF24" s="3"/>
      <c r="QJG24" s="3"/>
      <c r="QJH24" s="3"/>
      <c r="QJI24" s="3"/>
      <c r="QJJ24" s="3"/>
      <c r="QJK24" s="3"/>
      <c r="QJL24" s="3"/>
      <c r="QJM24" s="3"/>
      <c r="QJN24" s="3"/>
      <c r="QJO24" s="3"/>
      <c r="QJP24" s="3"/>
      <c r="QJQ24" s="3"/>
      <c r="QJR24" s="3"/>
      <c r="QJS24" s="3"/>
      <c r="QJT24" s="3"/>
      <c r="QJU24" s="3"/>
      <c r="QJV24" s="3"/>
      <c r="QJW24" s="3"/>
      <c r="QJX24" s="3"/>
      <c r="QJY24" s="3"/>
      <c r="QJZ24" s="3"/>
      <c r="QKA24" s="3"/>
      <c r="QKB24" s="3"/>
      <c r="QKC24" s="3"/>
      <c r="QKD24" s="3"/>
      <c r="QKE24" s="3"/>
      <c r="QKF24" s="3"/>
      <c r="QKG24" s="3"/>
      <c r="QKH24" s="3"/>
      <c r="QKI24" s="3"/>
      <c r="QKJ24" s="3"/>
      <c r="QKK24" s="3"/>
      <c r="QKL24" s="3"/>
      <c r="QKM24" s="3"/>
      <c r="QKN24" s="3"/>
      <c r="QKO24" s="3"/>
      <c r="QKP24" s="3"/>
      <c r="QKQ24" s="3"/>
      <c r="QKR24" s="3"/>
      <c r="QKS24" s="3"/>
      <c r="QKT24" s="3"/>
      <c r="QKU24" s="3"/>
      <c r="QKV24" s="3"/>
      <c r="QKW24" s="3"/>
      <c r="QKX24" s="3"/>
      <c r="QKY24" s="3"/>
      <c r="QKZ24" s="3"/>
      <c r="QLA24" s="3"/>
      <c r="QLB24" s="3"/>
      <c r="QLC24" s="3"/>
      <c r="QLD24" s="3"/>
      <c r="QLE24" s="3"/>
      <c r="QLF24" s="3"/>
      <c r="QLG24" s="3"/>
      <c r="QLH24" s="3"/>
      <c r="QLI24" s="3"/>
      <c r="QLJ24" s="3"/>
      <c r="QLK24" s="3"/>
      <c r="QLL24" s="3"/>
      <c r="QLM24" s="3"/>
      <c r="QLN24" s="3"/>
      <c r="QLO24" s="3"/>
      <c r="QLP24" s="3"/>
      <c r="QLQ24" s="3"/>
      <c r="QLR24" s="3"/>
      <c r="QLS24" s="3"/>
      <c r="QLT24" s="3"/>
      <c r="QLU24" s="3"/>
      <c r="QLV24" s="3"/>
      <c r="QLW24" s="3"/>
      <c r="QLX24" s="3"/>
      <c r="QLY24" s="3"/>
      <c r="QLZ24" s="3"/>
      <c r="QMA24" s="3"/>
      <c r="QMB24" s="3"/>
      <c r="QMC24" s="3"/>
      <c r="QMD24" s="3"/>
      <c r="QME24" s="3"/>
      <c r="QMF24" s="3"/>
      <c r="QMG24" s="3"/>
      <c r="QMH24" s="3"/>
      <c r="QMI24" s="3"/>
      <c r="QMJ24" s="3"/>
      <c r="QMK24" s="3"/>
      <c r="QML24" s="3"/>
      <c r="QMM24" s="3"/>
      <c r="QMN24" s="3"/>
      <c r="QMO24" s="3"/>
      <c r="QMP24" s="3"/>
      <c r="QMQ24" s="3"/>
      <c r="QMR24" s="3"/>
      <c r="QMS24" s="3"/>
      <c r="QMT24" s="3"/>
      <c r="QMU24" s="3"/>
      <c r="QMV24" s="3"/>
      <c r="QMW24" s="3"/>
      <c r="QMX24" s="3"/>
      <c r="QMY24" s="3"/>
      <c r="QMZ24" s="3"/>
      <c r="QNA24" s="3"/>
      <c r="QNB24" s="3"/>
      <c r="QNC24" s="3"/>
      <c r="QND24" s="3"/>
      <c r="QNE24" s="3"/>
      <c r="QNF24" s="3"/>
      <c r="QNG24" s="3"/>
      <c r="QNH24" s="3"/>
      <c r="QNI24" s="3"/>
      <c r="QNJ24" s="3"/>
      <c r="QNK24" s="3"/>
      <c r="QNL24" s="3"/>
      <c r="QNM24" s="3"/>
      <c r="QNN24" s="3"/>
      <c r="QNO24" s="3"/>
      <c r="QNP24" s="3"/>
      <c r="QNQ24" s="3"/>
      <c r="QNR24" s="3"/>
      <c r="QNS24" s="3"/>
      <c r="QNT24" s="3"/>
      <c r="QNU24" s="3"/>
      <c r="QNV24" s="3"/>
      <c r="QNW24" s="3"/>
      <c r="QNX24" s="3"/>
      <c r="QNY24" s="3"/>
      <c r="QNZ24" s="3"/>
      <c r="QOA24" s="3"/>
      <c r="QOB24" s="3"/>
      <c r="QOC24" s="3"/>
      <c r="QOD24" s="3"/>
      <c r="QOE24" s="3"/>
      <c r="QOF24" s="3"/>
      <c r="QOG24" s="3"/>
      <c r="QOH24" s="3"/>
      <c r="QOI24" s="3"/>
      <c r="QOJ24" s="3"/>
      <c r="QOK24" s="3"/>
      <c r="QOL24" s="3"/>
      <c r="QOM24" s="3"/>
      <c r="QON24" s="3"/>
      <c r="QOO24" s="3"/>
      <c r="QOP24" s="3"/>
      <c r="QOQ24" s="3"/>
      <c r="QOR24" s="3"/>
      <c r="QOS24" s="3"/>
      <c r="QOT24" s="3"/>
      <c r="QOU24" s="3"/>
      <c r="QOV24" s="3"/>
      <c r="QOW24" s="3"/>
      <c r="QOX24" s="3"/>
      <c r="QOY24" s="3"/>
      <c r="QOZ24" s="3"/>
      <c r="QPA24" s="3"/>
      <c r="QPB24" s="3"/>
      <c r="QPC24" s="3"/>
      <c r="QPD24" s="3"/>
      <c r="QPE24" s="3"/>
      <c r="QPF24" s="3"/>
      <c r="QPG24" s="3"/>
      <c r="QPH24" s="3"/>
      <c r="QPI24" s="3"/>
      <c r="QPJ24" s="3"/>
      <c r="QPK24" s="3"/>
      <c r="QPL24" s="3"/>
      <c r="QPM24" s="3"/>
      <c r="QPN24" s="3"/>
      <c r="QPO24" s="3"/>
      <c r="QPP24" s="3"/>
      <c r="QPQ24" s="3"/>
      <c r="QPR24" s="3"/>
      <c r="QPS24" s="3"/>
      <c r="QPT24" s="3"/>
      <c r="QPU24" s="3"/>
      <c r="QPV24" s="3"/>
      <c r="QPW24" s="3"/>
      <c r="QPX24" s="3"/>
      <c r="QPY24" s="3"/>
      <c r="QPZ24" s="3"/>
      <c r="QQA24" s="3"/>
      <c r="QQB24" s="3"/>
      <c r="QQC24" s="3"/>
      <c r="QQD24" s="3"/>
      <c r="QQE24" s="3"/>
      <c r="QQF24" s="3"/>
      <c r="QQG24" s="3"/>
      <c r="QQH24" s="3"/>
      <c r="QQI24" s="3"/>
      <c r="QQJ24" s="3"/>
      <c r="QQK24" s="3"/>
      <c r="QQL24" s="3"/>
      <c r="QQM24" s="3"/>
      <c r="QQN24" s="3"/>
      <c r="QQO24" s="3"/>
      <c r="QQP24" s="3"/>
      <c r="QQQ24" s="3"/>
      <c r="QQR24" s="3"/>
      <c r="QQS24" s="3"/>
      <c r="QQT24" s="3"/>
      <c r="QQU24" s="3"/>
      <c r="QQV24" s="3"/>
      <c r="QQW24" s="3"/>
      <c r="QQX24" s="3"/>
      <c r="QQY24" s="3"/>
      <c r="QQZ24" s="3"/>
      <c r="QRA24" s="3"/>
      <c r="QRB24" s="3"/>
      <c r="QRC24" s="3"/>
      <c r="QRD24" s="3"/>
      <c r="QRE24" s="3"/>
      <c r="QRF24" s="3"/>
      <c r="QRG24" s="3"/>
      <c r="QRH24" s="3"/>
      <c r="QRI24" s="3"/>
      <c r="QRJ24" s="3"/>
      <c r="QRK24" s="3"/>
      <c r="QRL24" s="3"/>
      <c r="QRM24" s="3"/>
      <c r="QRN24" s="3"/>
      <c r="QRO24" s="3"/>
      <c r="QRP24" s="3"/>
      <c r="QRQ24" s="3"/>
      <c r="QRR24" s="3"/>
      <c r="QRS24" s="3"/>
      <c r="QRT24" s="3"/>
      <c r="QRU24" s="3"/>
      <c r="QRV24" s="3"/>
      <c r="QRW24" s="3"/>
      <c r="QRX24" s="3"/>
      <c r="QRY24" s="3"/>
      <c r="QRZ24" s="3"/>
      <c r="QSA24" s="3"/>
      <c r="QSB24" s="3"/>
      <c r="QSC24" s="3"/>
      <c r="QSD24" s="3"/>
      <c r="QSE24" s="3"/>
      <c r="QSF24" s="3"/>
      <c r="QSG24" s="3"/>
      <c r="QSH24" s="3"/>
      <c r="QSI24" s="3"/>
      <c r="QSJ24" s="3"/>
      <c r="QSK24" s="3"/>
      <c r="QSL24" s="3"/>
      <c r="QSM24" s="3"/>
      <c r="QSN24" s="3"/>
      <c r="QSO24" s="3"/>
      <c r="QSP24" s="3"/>
      <c r="QSQ24" s="3"/>
      <c r="QSR24" s="3"/>
      <c r="QSS24" s="3"/>
      <c r="QST24" s="3"/>
      <c r="QSU24" s="3"/>
      <c r="QSV24" s="3"/>
      <c r="QSW24" s="3"/>
      <c r="QSX24" s="3"/>
      <c r="QSY24" s="3"/>
      <c r="QSZ24" s="3"/>
      <c r="QTA24" s="3"/>
      <c r="QTB24" s="3"/>
      <c r="QTC24" s="3"/>
      <c r="QTD24" s="3"/>
      <c r="QTE24" s="3"/>
      <c r="QTF24" s="3"/>
      <c r="QTG24" s="3"/>
      <c r="QTH24" s="3"/>
      <c r="QTI24" s="3"/>
      <c r="QTJ24" s="3"/>
      <c r="QTK24" s="3"/>
      <c r="QTL24" s="3"/>
      <c r="QTM24" s="3"/>
      <c r="QTN24" s="3"/>
      <c r="QTO24" s="3"/>
      <c r="QTP24" s="3"/>
      <c r="QTQ24" s="3"/>
      <c r="QTR24" s="3"/>
      <c r="QTS24" s="3"/>
      <c r="QTT24" s="3"/>
      <c r="QTU24" s="3"/>
      <c r="QTV24" s="3"/>
      <c r="QTW24" s="3"/>
      <c r="QTX24" s="3"/>
      <c r="QTY24" s="3"/>
      <c r="QTZ24" s="3"/>
      <c r="QUA24" s="3"/>
      <c r="QUB24" s="3"/>
      <c r="QUC24" s="3"/>
      <c r="QUD24" s="3"/>
      <c r="QUE24" s="3"/>
      <c r="QUF24" s="3"/>
      <c r="QUG24" s="3"/>
      <c r="QUH24" s="3"/>
      <c r="QUI24" s="3"/>
      <c r="QUJ24" s="3"/>
      <c r="QUK24" s="3"/>
      <c r="QUL24" s="3"/>
      <c r="QUM24" s="3"/>
      <c r="QUN24" s="3"/>
      <c r="QUO24" s="3"/>
      <c r="QUP24" s="3"/>
      <c r="QUQ24" s="3"/>
      <c r="QUR24" s="3"/>
      <c r="QUS24" s="3"/>
      <c r="QUT24" s="3"/>
      <c r="QUU24" s="3"/>
      <c r="QUV24" s="3"/>
      <c r="QUW24" s="3"/>
      <c r="QUX24" s="3"/>
      <c r="QUY24" s="3"/>
      <c r="QUZ24" s="3"/>
      <c r="QVA24" s="3"/>
      <c r="QVB24" s="3"/>
      <c r="QVC24" s="3"/>
      <c r="QVD24" s="3"/>
      <c r="QVE24" s="3"/>
      <c r="QVF24" s="3"/>
      <c r="QVG24" s="3"/>
      <c r="QVH24" s="3"/>
      <c r="QVI24" s="3"/>
      <c r="QVJ24" s="3"/>
      <c r="QVK24" s="3"/>
      <c r="QVL24" s="3"/>
      <c r="QVM24" s="3"/>
      <c r="QVN24" s="3"/>
      <c r="QVO24" s="3"/>
      <c r="QVP24" s="3"/>
      <c r="QVQ24" s="3"/>
      <c r="QVR24" s="3"/>
      <c r="QVS24" s="3"/>
      <c r="QVT24" s="3"/>
      <c r="QVU24" s="3"/>
      <c r="QVV24" s="3"/>
      <c r="QVW24" s="3"/>
      <c r="QVX24" s="3"/>
      <c r="QVY24" s="3"/>
      <c r="QVZ24" s="3"/>
      <c r="QWA24" s="3"/>
      <c r="QWB24" s="3"/>
      <c r="QWC24" s="3"/>
      <c r="QWD24" s="3"/>
      <c r="QWE24" s="3"/>
      <c r="QWF24" s="3"/>
      <c r="QWG24" s="3"/>
      <c r="QWH24" s="3"/>
      <c r="QWI24" s="3"/>
      <c r="QWJ24" s="3"/>
      <c r="QWK24" s="3"/>
      <c r="QWL24" s="3"/>
      <c r="QWM24" s="3"/>
      <c r="QWN24" s="3"/>
      <c r="QWO24" s="3"/>
      <c r="QWP24" s="3"/>
      <c r="QWQ24" s="3"/>
      <c r="QWR24" s="3"/>
      <c r="QWS24" s="3"/>
      <c r="QWT24" s="3"/>
      <c r="QWU24" s="3"/>
      <c r="QWV24" s="3"/>
      <c r="QWW24" s="3"/>
      <c r="QWX24" s="3"/>
      <c r="QWY24" s="3"/>
      <c r="QWZ24" s="3"/>
      <c r="QXA24" s="3"/>
      <c r="QXB24" s="3"/>
      <c r="QXC24" s="3"/>
      <c r="QXD24" s="3"/>
      <c r="QXE24" s="3"/>
      <c r="QXF24" s="3"/>
      <c r="QXG24" s="3"/>
      <c r="QXH24" s="3"/>
      <c r="QXI24" s="3"/>
      <c r="QXJ24" s="3"/>
      <c r="QXK24" s="3"/>
      <c r="QXL24" s="3"/>
      <c r="QXM24" s="3"/>
      <c r="QXN24" s="3"/>
      <c r="QXO24" s="3"/>
      <c r="QXP24" s="3"/>
      <c r="QXQ24" s="3"/>
      <c r="QXR24" s="3"/>
      <c r="QXS24" s="3"/>
      <c r="QXT24" s="3"/>
      <c r="QXU24" s="3"/>
      <c r="QXV24" s="3"/>
      <c r="QXW24" s="3"/>
      <c r="QXX24" s="3"/>
      <c r="QXY24" s="3"/>
      <c r="QXZ24" s="3"/>
      <c r="QYA24" s="3"/>
      <c r="QYB24" s="3"/>
      <c r="QYC24" s="3"/>
      <c r="QYD24" s="3"/>
      <c r="QYE24" s="3"/>
      <c r="QYF24" s="3"/>
      <c r="QYG24" s="3"/>
      <c r="QYH24" s="3"/>
      <c r="QYI24" s="3"/>
      <c r="QYJ24" s="3"/>
      <c r="QYK24" s="3"/>
      <c r="QYL24" s="3"/>
      <c r="QYM24" s="3"/>
      <c r="QYN24" s="3"/>
      <c r="QYO24" s="3"/>
      <c r="QYP24" s="3"/>
      <c r="QYQ24" s="3"/>
      <c r="QYR24" s="3"/>
      <c r="QYS24" s="3"/>
      <c r="QYT24" s="3"/>
      <c r="QYU24" s="3"/>
      <c r="QYV24" s="3"/>
      <c r="QYW24" s="3"/>
      <c r="QYX24" s="3"/>
      <c r="QYY24" s="3"/>
      <c r="QYZ24" s="3"/>
      <c r="QZA24" s="3"/>
      <c r="QZB24" s="3"/>
      <c r="QZC24" s="3"/>
      <c r="QZD24" s="3"/>
      <c r="QZE24" s="3"/>
      <c r="QZF24" s="3"/>
      <c r="QZG24" s="3"/>
      <c r="QZH24" s="3"/>
      <c r="QZI24" s="3"/>
      <c r="QZJ24" s="3"/>
      <c r="QZK24" s="3"/>
      <c r="QZL24" s="3"/>
      <c r="QZM24" s="3"/>
      <c r="QZN24" s="3"/>
      <c r="QZO24" s="3"/>
      <c r="QZP24" s="3"/>
      <c r="QZQ24" s="3"/>
      <c r="QZR24" s="3"/>
      <c r="QZS24" s="3"/>
      <c r="QZT24" s="3"/>
      <c r="QZU24" s="3"/>
      <c r="QZV24" s="3"/>
      <c r="QZW24" s="3"/>
      <c r="QZX24" s="3"/>
      <c r="QZY24" s="3"/>
      <c r="QZZ24" s="3"/>
      <c r="RAA24" s="3"/>
      <c r="RAB24" s="3"/>
      <c r="RAC24" s="3"/>
      <c r="RAD24" s="3"/>
      <c r="RAE24" s="3"/>
      <c r="RAF24" s="3"/>
      <c r="RAG24" s="3"/>
      <c r="RAH24" s="3"/>
      <c r="RAI24" s="3"/>
      <c r="RAJ24" s="3"/>
      <c r="RAK24" s="3"/>
      <c r="RAL24" s="3"/>
      <c r="RAM24" s="3"/>
      <c r="RAN24" s="3"/>
      <c r="RAO24" s="3"/>
      <c r="RAP24" s="3"/>
      <c r="RAQ24" s="3"/>
      <c r="RAR24" s="3"/>
      <c r="RAS24" s="3"/>
      <c r="RAT24" s="3"/>
      <c r="RAU24" s="3"/>
      <c r="RAV24" s="3"/>
      <c r="RAW24" s="3"/>
      <c r="RAX24" s="3"/>
      <c r="RAY24" s="3"/>
      <c r="RAZ24" s="3"/>
      <c r="RBA24" s="3"/>
      <c r="RBB24" s="3"/>
      <c r="RBC24" s="3"/>
      <c r="RBD24" s="3"/>
      <c r="RBE24" s="3"/>
      <c r="RBF24" s="3"/>
      <c r="RBG24" s="3"/>
      <c r="RBH24" s="3"/>
      <c r="RBI24" s="3"/>
      <c r="RBJ24" s="3"/>
      <c r="RBK24" s="3"/>
      <c r="RBL24" s="3"/>
      <c r="RBM24" s="3"/>
      <c r="RBN24" s="3"/>
      <c r="RBO24" s="3"/>
      <c r="RBP24" s="3"/>
      <c r="RBQ24" s="3"/>
      <c r="RBR24" s="3"/>
      <c r="RBS24" s="3"/>
      <c r="RBT24" s="3"/>
      <c r="RBU24" s="3"/>
      <c r="RBV24" s="3"/>
      <c r="RBW24" s="3"/>
      <c r="RBX24" s="3"/>
      <c r="RBY24" s="3"/>
      <c r="RBZ24" s="3"/>
      <c r="RCA24" s="3"/>
      <c r="RCB24" s="3"/>
      <c r="RCC24" s="3"/>
      <c r="RCD24" s="3"/>
      <c r="RCE24" s="3"/>
      <c r="RCF24" s="3"/>
      <c r="RCG24" s="3"/>
      <c r="RCH24" s="3"/>
      <c r="RCI24" s="3"/>
      <c r="RCJ24" s="3"/>
      <c r="RCK24" s="3"/>
      <c r="RCL24" s="3"/>
      <c r="RCM24" s="3"/>
      <c r="RCN24" s="3"/>
      <c r="RCO24" s="3"/>
      <c r="RCP24" s="3"/>
      <c r="RCQ24" s="3"/>
      <c r="RCR24" s="3"/>
      <c r="RCS24" s="3"/>
      <c r="RCT24" s="3"/>
      <c r="RCU24" s="3"/>
      <c r="RCV24" s="3"/>
      <c r="RCW24" s="3"/>
      <c r="RCX24" s="3"/>
      <c r="RCY24" s="3"/>
      <c r="RCZ24" s="3"/>
      <c r="RDA24" s="3"/>
      <c r="RDB24" s="3"/>
      <c r="RDC24" s="3"/>
      <c r="RDD24" s="3"/>
      <c r="RDE24" s="3"/>
      <c r="RDF24" s="3"/>
      <c r="RDG24" s="3"/>
      <c r="RDH24" s="3"/>
      <c r="RDI24" s="3"/>
      <c r="RDJ24" s="3"/>
      <c r="RDK24" s="3"/>
      <c r="RDL24" s="3"/>
      <c r="RDM24" s="3"/>
      <c r="RDN24" s="3"/>
      <c r="RDO24" s="3"/>
      <c r="RDP24" s="3"/>
      <c r="RDQ24" s="3"/>
      <c r="RDR24" s="3"/>
      <c r="RDS24" s="3"/>
      <c r="RDT24" s="3"/>
      <c r="RDU24" s="3"/>
      <c r="RDV24" s="3"/>
      <c r="RDW24" s="3"/>
      <c r="RDX24" s="3"/>
      <c r="RDY24" s="3"/>
      <c r="RDZ24" s="3"/>
      <c r="REA24" s="3"/>
      <c r="REB24" s="3"/>
      <c r="REC24" s="3"/>
      <c r="RED24" s="3"/>
      <c r="REE24" s="3"/>
      <c r="REF24" s="3"/>
      <c r="REG24" s="3"/>
      <c r="REH24" s="3"/>
      <c r="REI24" s="3"/>
      <c r="REJ24" s="3"/>
      <c r="REK24" s="3"/>
      <c r="REL24" s="3"/>
      <c r="REM24" s="3"/>
      <c r="REN24" s="3"/>
      <c r="REO24" s="3"/>
      <c r="REP24" s="3"/>
      <c r="REQ24" s="3"/>
      <c r="RER24" s="3"/>
      <c r="RES24" s="3"/>
      <c r="RET24" s="3"/>
      <c r="REU24" s="3"/>
      <c r="REV24" s="3"/>
      <c r="REW24" s="3"/>
      <c r="REX24" s="3"/>
      <c r="REY24" s="3"/>
      <c r="REZ24" s="3"/>
      <c r="RFA24" s="3"/>
      <c r="RFB24" s="3"/>
      <c r="RFC24" s="3"/>
      <c r="RFD24" s="3"/>
      <c r="RFE24" s="3"/>
      <c r="RFF24" s="3"/>
      <c r="RFG24" s="3"/>
      <c r="RFH24" s="3"/>
      <c r="RFI24" s="3"/>
      <c r="RFJ24" s="3"/>
      <c r="RFK24" s="3"/>
      <c r="RFL24" s="3"/>
      <c r="RFM24" s="3"/>
      <c r="RFN24" s="3"/>
      <c r="RFO24" s="3"/>
      <c r="RFP24" s="3"/>
      <c r="RFQ24" s="3"/>
      <c r="RFR24" s="3"/>
      <c r="RFS24" s="3"/>
      <c r="RFT24" s="3"/>
      <c r="RFU24" s="3"/>
      <c r="RFV24" s="3"/>
      <c r="RFW24" s="3"/>
      <c r="RFX24" s="3"/>
      <c r="RFY24" s="3"/>
      <c r="RFZ24" s="3"/>
      <c r="RGA24" s="3"/>
      <c r="RGB24" s="3"/>
      <c r="RGC24" s="3"/>
      <c r="RGD24" s="3"/>
      <c r="RGE24" s="3"/>
      <c r="RGF24" s="3"/>
      <c r="RGG24" s="3"/>
      <c r="RGH24" s="3"/>
      <c r="RGI24" s="3"/>
      <c r="RGJ24" s="3"/>
      <c r="RGK24" s="3"/>
      <c r="RGL24" s="3"/>
      <c r="RGM24" s="3"/>
      <c r="RGN24" s="3"/>
      <c r="RGO24" s="3"/>
      <c r="RGP24" s="3"/>
      <c r="RGQ24" s="3"/>
      <c r="RGR24" s="3"/>
      <c r="RGS24" s="3"/>
      <c r="RGT24" s="3"/>
      <c r="RGU24" s="3"/>
      <c r="RGV24" s="3"/>
      <c r="RGW24" s="3"/>
      <c r="RGX24" s="3"/>
      <c r="RGY24" s="3"/>
      <c r="RGZ24" s="3"/>
      <c r="RHA24" s="3"/>
      <c r="RHB24" s="3"/>
      <c r="RHC24" s="3"/>
      <c r="RHD24" s="3"/>
      <c r="RHE24" s="3"/>
      <c r="RHF24" s="3"/>
      <c r="RHG24" s="3"/>
      <c r="RHH24" s="3"/>
      <c r="RHI24" s="3"/>
      <c r="RHJ24" s="3"/>
      <c r="RHK24" s="3"/>
      <c r="RHL24" s="3"/>
      <c r="RHM24" s="3"/>
      <c r="RHN24" s="3"/>
      <c r="RHO24" s="3"/>
      <c r="RHP24" s="3"/>
      <c r="RHQ24" s="3"/>
      <c r="RHR24" s="3"/>
      <c r="RHS24" s="3"/>
      <c r="RHT24" s="3"/>
      <c r="RHU24" s="3"/>
      <c r="RHV24" s="3"/>
      <c r="RHW24" s="3"/>
      <c r="RHX24" s="3"/>
      <c r="RHY24" s="3"/>
      <c r="RHZ24" s="3"/>
      <c r="RIA24" s="3"/>
      <c r="RIB24" s="3"/>
      <c r="RIC24" s="3"/>
      <c r="RID24" s="3"/>
      <c r="RIE24" s="3"/>
      <c r="RIF24" s="3"/>
      <c r="RIG24" s="3"/>
      <c r="RIH24" s="3"/>
      <c r="RII24" s="3"/>
      <c r="RIJ24" s="3"/>
      <c r="RIK24" s="3"/>
      <c r="RIL24" s="3"/>
      <c r="RIM24" s="3"/>
      <c r="RIN24" s="3"/>
      <c r="RIO24" s="3"/>
      <c r="RIP24" s="3"/>
      <c r="RIQ24" s="3"/>
      <c r="RIR24" s="3"/>
      <c r="RIS24" s="3"/>
      <c r="RIT24" s="3"/>
      <c r="RIU24" s="3"/>
      <c r="RIV24" s="3"/>
      <c r="RIW24" s="3"/>
      <c r="RIX24" s="3"/>
      <c r="RIY24" s="3"/>
      <c r="RIZ24" s="3"/>
      <c r="RJA24" s="3"/>
      <c r="RJB24" s="3"/>
      <c r="RJC24" s="3"/>
      <c r="RJD24" s="3"/>
      <c r="RJE24" s="3"/>
      <c r="RJF24" s="3"/>
      <c r="RJG24" s="3"/>
      <c r="RJH24" s="3"/>
      <c r="RJI24" s="3"/>
      <c r="RJJ24" s="3"/>
      <c r="RJK24" s="3"/>
      <c r="RJL24" s="3"/>
      <c r="RJM24" s="3"/>
      <c r="RJN24" s="3"/>
      <c r="RJO24" s="3"/>
      <c r="RJP24" s="3"/>
      <c r="RJQ24" s="3"/>
      <c r="RJR24" s="3"/>
      <c r="RJS24" s="3"/>
      <c r="RJT24" s="3"/>
      <c r="RJU24" s="3"/>
      <c r="RJV24" s="3"/>
      <c r="RJW24" s="3"/>
      <c r="RJX24" s="3"/>
      <c r="RJY24" s="3"/>
      <c r="RJZ24" s="3"/>
      <c r="RKA24" s="3"/>
      <c r="RKB24" s="3"/>
      <c r="RKC24" s="3"/>
      <c r="RKD24" s="3"/>
      <c r="RKE24" s="3"/>
      <c r="RKF24" s="3"/>
      <c r="RKG24" s="3"/>
      <c r="RKH24" s="3"/>
      <c r="RKI24" s="3"/>
      <c r="RKJ24" s="3"/>
      <c r="RKK24" s="3"/>
      <c r="RKL24" s="3"/>
      <c r="RKM24" s="3"/>
      <c r="RKN24" s="3"/>
      <c r="RKO24" s="3"/>
      <c r="RKP24" s="3"/>
      <c r="RKQ24" s="3"/>
      <c r="RKR24" s="3"/>
      <c r="RKS24" s="3"/>
      <c r="RKT24" s="3"/>
      <c r="RKU24" s="3"/>
      <c r="RKV24" s="3"/>
      <c r="RKW24" s="3"/>
      <c r="RKX24" s="3"/>
      <c r="RKY24" s="3"/>
      <c r="RKZ24" s="3"/>
      <c r="RLA24" s="3"/>
      <c r="RLB24" s="3"/>
      <c r="RLC24" s="3"/>
      <c r="RLD24" s="3"/>
      <c r="RLE24" s="3"/>
      <c r="RLF24" s="3"/>
      <c r="RLG24" s="3"/>
      <c r="RLH24" s="3"/>
      <c r="RLI24" s="3"/>
      <c r="RLJ24" s="3"/>
      <c r="RLK24" s="3"/>
      <c r="RLL24" s="3"/>
      <c r="RLM24" s="3"/>
      <c r="RLN24" s="3"/>
      <c r="RLO24" s="3"/>
      <c r="RLP24" s="3"/>
      <c r="RLQ24" s="3"/>
      <c r="RLR24" s="3"/>
      <c r="RLS24" s="3"/>
      <c r="RLT24" s="3"/>
      <c r="RLU24" s="3"/>
      <c r="RLV24" s="3"/>
      <c r="RLW24" s="3"/>
      <c r="RLX24" s="3"/>
      <c r="RLY24" s="3"/>
      <c r="RLZ24" s="3"/>
      <c r="RMA24" s="3"/>
      <c r="RMB24" s="3"/>
      <c r="RMC24" s="3"/>
      <c r="RMD24" s="3"/>
      <c r="RME24" s="3"/>
      <c r="RMF24" s="3"/>
      <c r="RMG24" s="3"/>
      <c r="RMH24" s="3"/>
      <c r="RMI24" s="3"/>
      <c r="RMJ24" s="3"/>
      <c r="RMK24" s="3"/>
      <c r="RML24" s="3"/>
      <c r="RMM24" s="3"/>
      <c r="RMN24" s="3"/>
      <c r="RMO24" s="3"/>
      <c r="RMP24" s="3"/>
      <c r="RMQ24" s="3"/>
      <c r="RMR24" s="3"/>
      <c r="RMS24" s="3"/>
      <c r="RMT24" s="3"/>
      <c r="RMU24" s="3"/>
      <c r="RMV24" s="3"/>
      <c r="RMW24" s="3"/>
      <c r="RMX24" s="3"/>
      <c r="RMY24" s="3"/>
      <c r="RMZ24" s="3"/>
      <c r="RNA24" s="3"/>
      <c r="RNB24" s="3"/>
      <c r="RNC24" s="3"/>
      <c r="RND24" s="3"/>
      <c r="RNE24" s="3"/>
      <c r="RNF24" s="3"/>
      <c r="RNG24" s="3"/>
      <c r="RNH24" s="3"/>
      <c r="RNI24" s="3"/>
      <c r="RNJ24" s="3"/>
      <c r="RNK24" s="3"/>
      <c r="RNL24" s="3"/>
      <c r="RNM24" s="3"/>
      <c r="RNN24" s="3"/>
      <c r="RNO24" s="3"/>
      <c r="RNP24" s="3"/>
      <c r="RNQ24" s="3"/>
      <c r="RNR24" s="3"/>
      <c r="RNS24" s="3"/>
      <c r="RNT24" s="3"/>
      <c r="RNU24" s="3"/>
      <c r="RNV24" s="3"/>
      <c r="RNW24" s="3"/>
      <c r="RNX24" s="3"/>
      <c r="RNY24" s="3"/>
      <c r="RNZ24" s="3"/>
      <c r="ROA24" s="3"/>
      <c r="ROB24" s="3"/>
      <c r="ROC24" s="3"/>
      <c r="ROD24" s="3"/>
      <c r="ROE24" s="3"/>
      <c r="ROF24" s="3"/>
      <c r="ROG24" s="3"/>
      <c r="ROH24" s="3"/>
      <c r="ROI24" s="3"/>
      <c r="ROJ24" s="3"/>
      <c r="ROK24" s="3"/>
      <c r="ROL24" s="3"/>
      <c r="ROM24" s="3"/>
      <c r="RON24" s="3"/>
      <c r="ROO24" s="3"/>
      <c r="ROP24" s="3"/>
      <c r="ROQ24" s="3"/>
      <c r="ROR24" s="3"/>
      <c r="ROS24" s="3"/>
      <c r="ROT24" s="3"/>
      <c r="ROU24" s="3"/>
      <c r="ROV24" s="3"/>
      <c r="ROW24" s="3"/>
      <c r="ROX24" s="3"/>
      <c r="ROY24" s="3"/>
      <c r="ROZ24" s="3"/>
      <c r="RPA24" s="3"/>
      <c r="RPB24" s="3"/>
      <c r="RPC24" s="3"/>
      <c r="RPD24" s="3"/>
      <c r="RPE24" s="3"/>
      <c r="RPF24" s="3"/>
      <c r="RPG24" s="3"/>
      <c r="RPH24" s="3"/>
      <c r="RPI24" s="3"/>
      <c r="RPJ24" s="3"/>
      <c r="RPK24" s="3"/>
      <c r="RPL24" s="3"/>
      <c r="RPM24" s="3"/>
      <c r="RPN24" s="3"/>
      <c r="RPO24" s="3"/>
      <c r="RPP24" s="3"/>
      <c r="RPQ24" s="3"/>
      <c r="RPR24" s="3"/>
      <c r="RPS24" s="3"/>
      <c r="RPT24" s="3"/>
      <c r="RPU24" s="3"/>
      <c r="RPV24" s="3"/>
      <c r="RPW24" s="3"/>
      <c r="RPX24" s="3"/>
      <c r="RPY24" s="3"/>
      <c r="RPZ24" s="3"/>
      <c r="RQA24" s="3"/>
      <c r="RQB24" s="3"/>
      <c r="RQC24" s="3"/>
      <c r="RQD24" s="3"/>
      <c r="RQE24" s="3"/>
      <c r="RQF24" s="3"/>
      <c r="RQG24" s="3"/>
      <c r="RQH24" s="3"/>
      <c r="RQI24" s="3"/>
      <c r="RQJ24" s="3"/>
      <c r="RQK24" s="3"/>
      <c r="RQL24" s="3"/>
      <c r="RQM24" s="3"/>
      <c r="RQN24" s="3"/>
      <c r="RQO24" s="3"/>
      <c r="RQP24" s="3"/>
      <c r="RQQ24" s="3"/>
      <c r="RQR24" s="3"/>
      <c r="RQS24" s="3"/>
      <c r="RQT24" s="3"/>
      <c r="RQU24" s="3"/>
      <c r="RQV24" s="3"/>
      <c r="RQW24" s="3"/>
      <c r="RQX24" s="3"/>
      <c r="RQY24" s="3"/>
      <c r="RQZ24" s="3"/>
      <c r="RRA24" s="3"/>
      <c r="RRB24" s="3"/>
      <c r="RRC24" s="3"/>
      <c r="RRD24" s="3"/>
      <c r="RRE24" s="3"/>
      <c r="RRF24" s="3"/>
      <c r="RRG24" s="3"/>
      <c r="RRH24" s="3"/>
      <c r="RRI24" s="3"/>
      <c r="RRJ24" s="3"/>
      <c r="RRK24" s="3"/>
      <c r="RRL24" s="3"/>
      <c r="RRM24" s="3"/>
      <c r="RRN24" s="3"/>
      <c r="RRO24" s="3"/>
      <c r="RRP24" s="3"/>
      <c r="RRQ24" s="3"/>
      <c r="RRR24" s="3"/>
      <c r="RRS24" s="3"/>
      <c r="RRT24" s="3"/>
      <c r="RRU24" s="3"/>
      <c r="RRV24" s="3"/>
      <c r="RRW24" s="3"/>
      <c r="RRX24" s="3"/>
      <c r="RRY24" s="3"/>
      <c r="RRZ24" s="3"/>
      <c r="RSA24" s="3"/>
      <c r="RSB24" s="3"/>
      <c r="RSC24" s="3"/>
      <c r="RSD24" s="3"/>
      <c r="RSE24" s="3"/>
      <c r="RSF24" s="3"/>
      <c r="RSG24" s="3"/>
      <c r="RSH24" s="3"/>
      <c r="RSI24" s="3"/>
      <c r="RSJ24" s="3"/>
      <c r="RSK24" s="3"/>
      <c r="RSL24" s="3"/>
      <c r="RSM24" s="3"/>
      <c r="RSN24" s="3"/>
      <c r="RSO24" s="3"/>
      <c r="RSP24" s="3"/>
      <c r="RSQ24" s="3"/>
      <c r="RSR24" s="3"/>
      <c r="RSS24" s="3"/>
      <c r="RST24" s="3"/>
      <c r="RSU24" s="3"/>
      <c r="RSV24" s="3"/>
      <c r="RSW24" s="3"/>
      <c r="RSX24" s="3"/>
      <c r="RSY24" s="3"/>
      <c r="RSZ24" s="3"/>
      <c r="RTA24" s="3"/>
      <c r="RTB24" s="3"/>
      <c r="RTC24" s="3"/>
      <c r="RTD24" s="3"/>
      <c r="RTE24" s="3"/>
      <c r="RTF24" s="3"/>
      <c r="RTG24" s="3"/>
      <c r="RTH24" s="3"/>
      <c r="RTI24" s="3"/>
      <c r="RTJ24" s="3"/>
      <c r="RTK24" s="3"/>
      <c r="RTL24" s="3"/>
      <c r="RTM24" s="3"/>
      <c r="RTN24" s="3"/>
      <c r="RTO24" s="3"/>
      <c r="RTP24" s="3"/>
      <c r="RTQ24" s="3"/>
      <c r="RTR24" s="3"/>
      <c r="RTS24" s="3"/>
      <c r="RTT24" s="3"/>
      <c r="RTU24" s="3"/>
      <c r="RTV24" s="3"/>
      <c r="RTW24" s="3"/>
      <c r="RTX24" s="3"/>
      <c r="RTY24" s="3"/>
      <c r="RTZ24" s="3"/>
      <c r="RUA24" s="3"/>
      <c r="RUB24" s="3"/>
      <c r="RUC24" s="3"/>
      <c r="RUD24" s="3"/>
      <c r="RUE24" s="3"/>
      <c r="RUF24" s="3"/>
      <c r="RUG24" s="3"/>
      <c r="RUH24" s="3"/>
      <c r="RUI24" s="3"/>
      <c r="RUJ24" s="3"/>
      <c r="RUK24" s="3"/>
      <c r="RUL24" s="3"/>
      <c r="RUM24" s="3"/>
      <c r="RUN24" s="3"/>
      <c r="RUO24" s="3"/>
      <c r="RUP24" s="3"/>
      <c r="RUQ24" s="3"/>
      <c r="RUR24" s="3"/>
      <c r="RUS24" s="3"/>
      <c r="RUT24" s="3"/>
      <c r="RUU24" s="3"/>
      <c r="RUV24" s="3"/>
      <c r="RUW24" s="3"/>
      <c r="RUX24" s="3"/>
      <c r="RUY24" s="3"/>
      <c r="RUZ24" s="3"/>
      <c r="RVA24" s="3"/>
      <c r="RVB24" s="3"/>
      <c r="RVC24" s="3"/>
      <c r="RVD24" s="3"/>
      <c r="RVE24" s="3"/>
      <c r="RVF24" s="3"/>
      <c r="RVG24" s="3"/>
      <c r="RVH24" s="3"/>
      <c r="RVI24" s="3"/>
      <c r="RVJ24" s="3"/>
      <c r="RVK24" s="3"/>
      <c r="RVL24" s="3"/>
      <c r="RVM24" s="3"/>
      <c r="RVN24" s="3"/>
      <c r="RVO24" s="3"/>
      <c r="RVP24" s="3"/>
      <c r="RVQ24" s="3"/>
      <c r="RVR24" s="3"/>
      <c r="RVS24" s="3"/>
      <c r="RVT24" s="3"/>
      <c r="RVU24" s="3"/>
      <c r="RVV24" s="3"/>
      <c r="RVW24" s="3"/>
      <c r="RVX24" s="3"/>
      <c r="RVY24" s="3"/>
      <c r="RVZ24" s="3"/>
      <c r="RWA24" s="3"/>
      <c r="RWB24" s="3"/>
      <c r="RWC24" s="3"/>
      <c r="RWD24" s="3"/>
      <c r="RWE24" s="3"/>
      <c r="RWF24" s="3"/>
      <c r="RWG24" s="3"/>
      <c r="RWH24" s="3"/>
      <c r="RWI24" s="3"/>
      <c r="RWJ24" s="3"/>
      <c r="RWK24" s="3"/>
      <c r="RWL24" s="3"/>
      <c r="RWM24" s="3"/>
      <c r="RWN24" s="3"/>
      <c r="RWO24" s="3"/>
      <c r="RWP24" s="3"/>
      <c r="RWQ24" s="3"/>
      <c r="RWR24" s="3"/>
      <c r="RWS24" s="3"/>
      <c r="RWT24" s="3"/>
      <c r="RWU24" s="3"/>
      <c r="RWV24" s="3"/>
      <c r="RWW24" s="3"/>
      <c r="RWX24" s="3"/>
      <c r="RWY24" s="3"/>
      <c r="RWZ24" s="3"/>
      <c r="RXA24" s="3"/>
      <c r="RXB24" s="3"/>
      <c r="RXC24" s="3"/>
      <c r="RXD24" s="3"/>
      <c r="RXE24" s="3"/>
      <c r="RXF24" s="3"/>
      <c r="RXG24" s="3"/>
      <c r="RXH24" s="3"/>
      <c r="RXI24" s="3"/>
      <c r="RXJ24" s="3"/>
      <c r="RXK24" s="3"/>
      <c r="RXL24" s="3"/>
      <c r="RXM24" s="3"/>
      <c r="RXN24" s="3"/>
      <c r="RXO24" s="3"/>
      <c r="RXP24" s="3"/>
      <c r="RXQ24" s="3"/>
      <c r="RXR24" s="3"/>
      <c r="RXS24" s="3"/>
      <c r="RXT24" s="3"/>
      <c r="RXU24" s="3"/>
      <c r="RXV24" s="3"/>
      <c r="RXW24" s="3"/>
      <c r="RXX24" s="3"/>
      <c r="RXY24" s="3"/>
      <c r="RXZ24" s="3"/>
      <c r="RYA24" s="3"/>
      <c r="RYB24" s="3"/>
      <c r="RYC24" s="3"/>
      <c r="RYD24" s="3"/>
      <c r="RYE24" s="3"/>
      <c r="RYF24" s="3"/>
      <c r="RYG24" s="3"/>
      <c r="RYH24" s="3"/>
      <c r="RYI24" s="3"/>
      <c r="RYJ24" s="3"/>
      <c r="RYK24" s="3"/>
      <c r="RYL24" s="3"/>
      <c r="RYM24" s="3"/>
      <c r="RYN24" s="3"/>
      <c r="RYO24" s="3"/>
      <c r="RYP24" s="3"/>
      <c r="RYQ24" s="3"/>
      <c r="RYR24" s="3"/>
      <c r="RYS24" s="3"/>
      <c r="RYT24" s="3"/>
      <c r="RYU24" s="3"/>
      <c r="RYV24" s="3"/>
      <c r="RYW24" s="3"/>
      <c r="RYX24" s="3"/>
      <c r="RYY24" s="3"/>
      <c r="RYZ24" s="3"/>
      <c r="RZA24" s="3"/>
      <c r="RZB24" s="3"/>
      <c r="RZC24" s="3"/>
      <c r="RZD24" s="3"/>
      <c r="RZE24" s="3"/>
      <c r="RZF24" s="3"/>
      <c r="RZG24" s="3"/>
      <c r="RZH24" s="3"/>
      <c r="RZI24" s="3"/>
      <c r="RZJ24" s="3"/>
      <c r="RZK24" s="3"/>
      <c r="RZL24" s="3"/>
      <c r="RZM24" s="3"/>
      <c r="RZN24" s="3"/>
      <c r="RZO24" s="3"/>
      <c r="RZP24" s="3"/>
      <c r="RZQ24" s="3"/>
      <c r="RZR24" s="3"/>
      <c r="RZS24" s="3"/>
      <c r="RZT24" s="3"/>
      <c r="RZU24" s="3"/>
      <c r="RZV24" s="3"/>
      <c r="RZW24" s="3"/>
      <c r="RZX24" s="3"/>
      <c r="RZY24" s="3"/>
      <c r="RZZ24" s="3"/>
      <c r="SAA24" s="3"/>
      <c r="SAB24" s="3"/>
      <c r="SAC24" s="3"/>
      <c r="SAD24" s="3"/>
      <c r="SAE24" s="3"/>
      <c r="SAF24" s="3"/>
      <c r="SAG24" s="3"/>
      <c r="SAH24" s="3"/>
      <c r="SAI24" s="3"/>
      <c r="SAJ24" s="3"/>
      <c r="SAK24" s="3"/>
      <c r="SAL24" s="3"/>
      <c r="SAM24" s="3"/>
      <c r="SAN24" s="3"/>
      <c r="SAO24" s="3"/>
      <c r="SAP24" s="3"/>
      <c r="SAQ24" s="3"/>
      <c r="SAR24" s="3"/>
      <c r="SAS24" s="3"/>
      <c r="SAT24" s="3"/>
      <c r="SAU24" s="3"/>
      <c r="SAV24" s="3"/>
      <c r="SAW24" s="3"/>
      <c r="SAX24" s="3"/>
      <c r="SAY24" s="3"/>
      <c r="SAZ24" s="3"/>
      <c r="SBA24" s="3"/>
      <c r="SBB24" s="3"/>
      <c r="SBC24" s="3"/>
      <c r="SBD24" s="3"/>
      <c r="SBE24" s="3"/>
      <c r="SBF24" s="3"/>
      <c r="SBG24" s="3"/>
      <c r="SBH24" s="3"/>
      <c r="SBI24" s="3"/>
      <c r="SBJ24" s="3"/>
      <c r="SBK24" s="3"/>
      <c r="SBL24" s="3"/>
      <c r="SBM24" s="3"/>
      <c r="SBN24" s="3"/>
      <c r="SBO24" s="3"/>
      <c r="SBP24" s="3"/>
      <c r="SBQ24" s="3"/>
      <c r="SBR24" s="3"/>
      <c r="SBS24" s="3"/>
      <c r="SBT24" s="3"/>
      <c r="SBU24" s="3"/>
      <c r="SBV24" s="3"/>
      <c r="SBW24" s="3"/>
      <c r="SBX24" s="3"/>
      <c r="SBY24" s="3"/>
      <c r="SBZ24" s="3"/>
      <c r="SCA24" s="3"/>
      <c r="SCB24" s="3"/>
      <c r="SCC24" s="3"/>
      <c r="SCD24" s="3"/>
      <c r="SCE24" s="3"/>
      <c r="SCF24" s="3"/>
      <c r="SCG24" s="3"/>
      <c r="SCH24" s="3"/>
      <c r="SCI24" s="3"/>
      <c r="SCJ24" s="3"/>
      <c r="SCK24" s="3"/>
      <c r="SCL24" s="3"/>
      <c r="SCM24" s="3"/>
      <c r="SCN24" s="3"/>
      <c r="SCO24" s="3"/>
      <c r="SCP24" s="3"/>
      <c r="SCQ24" s="3"/>
      <c r="SCR24" s="3"/>
      <c r="SCS24" s="3"/>
      <c r="SCT24" s="3"/>
      <c r="SCU24" s="3"/>
      <c r="SCV24" s="3"/>
      <c r="SCW24" s="3"/>
      <c r="SCX24" s="3"/>
      <c r="SCY24" s="3"/>
      <c r="SCZ24" s="3"/>
      <c r="SDA24" s="3"/>
      <c r="SDB24" s="3"/>
      <c r="SDC24" s="3"/>
      <c r="SDD24" s="3"/>
      <c r="SDE24" s="3"/>
      <c r="SDF24" s="3"/>
      <c r="SDG24" s="3"/>
      <c r="SDH24" s="3"/>
      <c r="SDI24" s="3"/>
      <c r="SDJ24" s="3"/>
      <c r="SDK24" s="3"/>
      <c r="SDL24" s="3"/>
      <c r="SDM24" s="3"/>
      <c r="SDN24" s="3"/>
      <c r="SDO24" s="3"/>
      <c r="SDP24" s="3"/>
      <c r="SDQ24" s="3"/>
      <c r="SDR24" s="3"/>
      <c r="SDS24" s="3"/>
      <c r="SDT24" s="3"/>
      <c r="SDU24" s="3"/>
      <c r="SDV24" s="3"/>
      <c r="SDW24" s="3"/>
      <c r="SDX24" s="3"/>
      <c r="SDY24" s="3"/>
      <c r="SDZ24" s="3"/>
      <c r="SEA24" s="3"/>
      <c r="SEB24" s="3"/>
      <c r="SEC24" s="3"/>
      <c r="SED24" s="3"/>
      <c r="SEE24" s="3"/>
      <c r="SEF24" s="3"/>
      <c r="SEG24" s="3"/>
      <c r="SEH24" s="3"/>
      <c r="SEI24" s="3"/>
      <c r="SEJ24" s="3"/>
      <c r="SEK24" s="3"/>
      <c r="SEL24" s="3"/>
      <c r="SEM24" s="3"/>
      <c r="SEN24" s="3"/>
      <c r="SEO24" s="3"/>
      <c r="SEP24" s="3"/>
      <c r="SEQ24" s="3"/>
      <c r="SER24" s="3"/>
      <c r="SES24" s="3"/>
      <c r="SET24" s="3"/>
      <c r="SEU24" s="3"/>
      <c r="SEV24" s="3"/>
      <c r="SEW24" s="3"/>
      <c r="SEX24" s="3"/>
      <c r="SEY24" s="3"/>
      <c r="SEZ24" s="3"/>
      <c r="SFA24" s="3"/>
      <c r="SFB24" s="3"/>
      <c r="SFC24" s="3"/>
      <c r="SFD24" s="3"/>
      <c r="SFE24" s="3"/>
      <c r="SFF24" s="3"/>
      <c r="SFG24" s="3"/>
      <c r="SFH24" s="3"/>
      <c r="SFI24" s="3"/>
      <c r="SFJ24" s="3"/>
      <c r="SFK24" s="3"/>
      <c r="SFL24" s="3"/>
      <c r="SFM24" s="3"/>
      <c r="SFN24" s="3"/>
      <c r="SFO24" s="3"/>
      <c r="SFP24" s="3"/>
      <c r="SFQ24" s="3"/>
      <c r="SFR24" s="3"/>
      <c r="SFS24" s="3"/>
      <c r="SFT24" s="3"/>
      <c r="SFU24" s="3"/>
      <c r="SFV24" s="3"/>
      <c r="SFW24" s="3"/>
      <c r="SFX24" s="3"/>
      <c r="SFY24" s="3"/>
      <c r="SFZ24" s="3"/>
      <c r="SGA24" s="3"/>
      <c r="SGB24" s="3"/>
      <c r="SGC24" s="3"/>
      <c r="SGD24" s="3"/>
      <c r="SGE24" s="3"/>
      <c r="SGF24" s="3"/>
      <c r="SGG24" s="3"/>
      <c r="SGH24" s="3"/>
      <c r="SGI24" s="3"/>
      <c r="SGJ24" s="3"/>
      <c r="SGK24" s="3"/>
      <c r="SGL24" s="3"/>
      <c r="SGM24" s="3"/>
      <c r="SGN24" s="3"/>
      <c r="SGO24" s="3"/>
      <c r="SGP24" s="3"/>
      <c r="SGQ24" s="3"/>
      <c r="SGR24" s="3"/>
      <c r="SGS24" s="3"/>
      <c r="SGT24" s="3"/>
      <c r="SGU24" s="3"/>
      <c r="SGV24" s="3"/>
      <c r="SGW24" s="3"/>
      <c r="SGX24" s="3"/>
      <c r="SGY24" s="3"/>
      <c r="SGZ24" s="3"/>
      <c r="SHA24" s="3"/>
      <c r="SHB24" s="3"/>
      <c r="SHC24" s="3"/>
      <c r="SHD24" s="3"/>
      <c r="SHE24" s="3"/>
      <c r="SHF24" s="3"/>
      <c r="SHG24" s="3"/>
      <c r="SHH24" s="3"/>
      <c r="SHI24" s="3"/>
      <c r="SHJ24" s="3"/>
      <c r="SHK24" s="3"/>
      <c r="SHL24" s="3"/>
      <c r="SHM24" s="3"/>
      <c r="SHN24" s="3"/>
      <c r="SHO24" s="3"/>
      <c r="SHP24" s="3"/>
      <c r="SHQ24" s="3"/>
      <c r="SHR24" s="3"/>
      <c r="SHS24" s="3"/>
      <c r="SHT24" s="3"/>
      <c r="SHU24" s="3"/>
      <c r="SHV24" s="3"/>
      <c r="SHW24" s="3"/>
      <c r="SHX24" s="3"/>
      <c r="SHY24" s="3"/>
      <c r="SHZ24" s="3"/>
      <c r="SIA24" s="3"/>
      <c r="SIB24" s="3"/>
      <c r="SIC24" s="3"/>
      <c r="SID24" s="3"/>
      <c r="SIE24" s="3"/>
      <c r="SIF24" s="3"/>
      <c r="SIG24" s="3"/>
      <c r="SIH24" s="3"/>
      <c r="SII24" s="3"/>
      <c r="SIJ24" s="3"/>
      <c r="SIK24" s="3"/>
      <c r="SIL24" s="3"/>
      <c r="SIM24" s="3"/>
      <c r="SIN24" s="3"/>
      <c r="SIO24" s="3"/>
      <c r="SIP24" s="3"/>
      <c r="SIQ24" s="3"/>
      <c r="SIR24" s="3"/>
      <c r="SIS24" s="3"/>
      <c r="SIT24" s="3"/>
      <c r="SIU24" s="3"/>
      <c r="SIV24" s="3"/>
      <c r="SIW24" s="3"/>
      <c r="SIX24" s="3"/>
      <c r="SIY24" s="3"/>
      <c r="SIZ24" s="3"/>
      <c r="SJA24" s="3"/>
      <c r="SJB24" s="3"/>
      <c r="SJC24" s="3"/>
      <c r="SJD24" s="3"/>
      <c r="SJE24" s="3"/>
      <c r="SJF24" s="3"/>
      <c r="SJG24" s="3"/>
      <c r="SJH24" s="3"/>
      <c r="SJI24" s="3"/>
      <c r="SJJ24" s="3"/>
      <c r="SJK24" s="3"/>
      <c r="SJL24" s="3"/>
      <c r="SJM24" s="3"/>
      <c r="SJN24" s="3"/>
      <c r="SJO24" s="3"/>
      <c r="SJP24" s="3"/>
      <c r="SJQ24" s="3"/>
      <c r="SJR24" s="3"/>
      <c r="SJS24" s="3"/>
      <c r="SJT24" s="3"/>
      <c r="SJU24" s="3"/>
      <c r="SJV24" s="3"/>
      <c r="SJW24" s="3"/>
      <c r="SJX24" s="3"/>
      <c r="SJY24" s="3"/>
      <c r="SJZ24" s="3"/>
      <c r="SKA24" s="3"/>
      <c r="SKB24" s="3"/>
      <c r="SKC24" s="3"/>
      <c r="SKD24" s="3"/>
      <c r="SKE24" s="3"/>
      <c r="SKF24" s="3"/>
      <c r="SKG24" s="3"/>
      <c r="SKH24" s="3"/>
      <c r="SKI24" s="3"/>
      <c r="SKJ24" s="3"/>
      <c r="SKK24" s="3"/>
      <c r="SKL24" s="3"/>
      <c r="SKM24" s="3"/>
      <c r="SKN24" s="3"/>
      <c r="SKO24" s="3"/>
      <c r="SKP24" s="3"/>
      <c r="SKQ24" s="3"/>
      <c r="SKR24" s="3"/>
      <c r="SKS24" s="3"/>
      <c r="SKT24" s="3"/>
      <c r="SKU24" s="3"/>
      <c r="SKV24" s="3"/>
      <c r="SKW24" s="3"/>
      <c r="SKX24" s="3"/>
      <c r="SKY24" s="3"/>
      <c r="SKZ24" s="3"/>
      <c r="SLA24" s="3"/>
      <c r="SLB24" s="3"/>
      <c r="SLC24" s="3"/>
      <c r="SLD24" s="3"/>
      <c r="SLE24" s="3"/>
      <c r="SLF24" s="3"/>
      <c r="SLG24" s="3"/>
      <c r="SLH24" s="3"/>
      <c r="SLI24" s="3"/>
      <c r="SLJ24" s="3"/>
      <c r="SLK24" s="3"/>
      <c r="SLL24" s="3"/>
      <c r="SLM24" s="3"/>
      <c r="SLN24" s="3"/>
      <c r="SLO24" s="3"/>
      <c r="SLP24" s="3"/>
      <c r="SLQ24" s="3"/>
      <c r="SLR24" s="3"/>
      <c r="SLS24" s="3"/>
      <c r="SLT24" s="3"/>
      <c r="SLU24" s="3"/>
      <c r="SLV24" s="3"/>
      <c r="SLW24" s="3"/>
      <c r="SLX24" s="3"/>
      <c r="SLY24" s="3"/>
      <c r="SLZ24" s="3"/>
      <c r="SMA24" s="3"/>
      <c r="SMB24" s="3"/>
      <c r="SMC24" s="3"/>
      <c r="SMD24" s="3"/>
      <c r="SME24" s="3"/>
      <c r="SMF24" s="3"/>
      <c r="SMG24" s="3"/>
      <c r="SMH24" s="3"/>
      <c r="SMI24" s="3"/>
      <c r="SMJ24" s="3"/>
      <c r="SMK24" s="3"/>
      <c r="SML24" s="3"/>
      <c r="SMM24" s="3"/>
      <c r="SMN24" s="3"/>
      <c r="SMO24" s="3"/>
      <c r="SMP24" s="3"/>
      <c r="SMQ24" s="3"/>
      <c r="SMR24" s="3"/>
      <c r="SMS24" s="3"/>
      <c r="SMT24" s="3"/>
      <c r="SMU24" s="3"/>
      <c r="SMV24" s="3"/>
      <c r="SMW24" s="3"/>
      <c r="SMX24" s="3"/>
      <c r="SMY24" s="3"/>
      <c r="SMZ24" s="3"/>
      <c r="SNA24" s="3"/>
      <c r="SNB24" s="3"/>
      <c r="SNC24" s="3"/>
      <c r="SND24" s="3"/>
      <c r="SNE24" s="3"/>
      <c r="SNF24" s="3"/>
      <c r="SNG24" s="3"/>
      <c r="SNH24" s="3"/>
      <c r="SNI24" s="3"/>
      <c r="SNJ24" s="3"/>
      <c r="SNK24" s="3"/>
      <c r="SNL24" s="3"/>
      <c r="SNM24" s="3"/>
      <c r="SNN24" s="3"/>
      <c r="SNO24" s="3"/>
      <c r="SNP24" s="3"/>
      <c r="SNQ24" s="3"/>
      <c r="SNR24" s="3"/>
      <c r="SNS24" s="3"/>
      <c r="SNT24" s="3"/>
      <c r="SNU24" s="3"/>
      <c r="SNV24" s="3"/>
      <c r="SNW24" s="3"/>
      <c r="SNX24" s="3"/>
      <c r="SNY24" s="3"/>
      <c r="SNZ24" s="3"/>
      <c r="SOA24" s="3"/>
      <c r="SOB24" s="3"/>
      <c r="SOC24" s="3"/>
      <c r="SOD24" s="3"/>
      <c r="SOE24" s="3"/>
      <c r="SOF24" s="3"/>
      <c r="SOG24" s="3"/>
      <c r="SOH24" s="3"/>
      <c r="SOI24" s="3"/>
      <c r="SOJ24" s="3"/>
      <c r="SOK24" s="3"/>
      <c r="SOL24" s="3"/>
      <c r="SOM24" s="3"/>
      <c r="SON24" s="3"/>
      <c r="SOO24" s="3"/>
      <c r="SOP24" s="3"/>
      <c r="SOQ24" s="3"/>
      <c r="SOR24" s="3"/>
      <c r="SOS24" s="3"/>
      <c r="SOT24" s="3"/>
      <c r="SOU24" s="3"/>
      <c r="SOV24" s="3"/>
      <c r="SOW24" s="3"/>
      <c r="SOX24" s="3"/>
      <c r="SOY24" s="3"/>
      <c r="SOZ24" s="3"/>
      <c r="SPA24" s="3"/>
      <c r="SPB24" s="3"/>
      <c r="SPC24" s="3"/>
      <c r="SPD24" s="3"/>
      <c r="SPE24" s="3"/>
      <c r="SPF24" s="3"/>
      <c r="SPG24" s="3"/>
      <c r="SPH24" s="3"/>
      <c r="SPI24" s="3"/>
      <c r="SPJ24" s="3"/>
      <c r="SPK24" s="3"/>
      <c r="SPL24" s="3"/>
      <c r="SPM24" s="3"/>
      <c r="SPN24" s="3"/>
      <c r="SPO24" s="3"/>
      <c r="SPP24" s="3"/>
      <c r="SPQ24" s="3"/>
      <c r="SPR24" s="3"/>
      <c r="SPS24" s="3"/>
      <c r="SPT24" s="3"/>
      <c r="SPU24" s="3"/>
      <c r="SPV24" s="3"/>
      <c r="SPW24" s="3"/>
      <c r="SPX24" s="3"/>
      <c r="SPY24" s="3"/>
      <c r="SPZ24" s="3"/>
      <c r="SQA24" s="3"/>
      <c r="SQB24" s="3"/>
      <c r="SQC24" s="3"/>
      <c r="SQD24" s="3"/>
      <c r="SQE24" s="3"/>
      <c r="SQF24" s="3"/>
      <c r="SQG24" s="3"/>
      <c r="SQH24" s="3"/>
      <c r="SQI24" s="3"/>
      <c r="SQJ24" s="3"/>
      <c r="SQK24" s="3"/>
      <c r="SQL24" s="3"/>
      <c r="SQM24" s="3"/>
      <c r="SQN24" s="3"/>
      <c r="SQO24" s="3"/>
      <c r="SQP24" s="3"/>
      <c r="SQQ24" s="3"/>
      <c r="SQR24" s="3"/>
      <c r="SQS24" s="3"/>
      <c r="SQT24" s="3"/>
      <c r="SQU24" s="3"/>
      <c r="SQV24" s="3"/>
      <c r="SQW24" s="3"/>
      <c r="SQX24" s="3"/>
      <c r="SQY24" s="3"/>
      <c r="SQZ24" s="3"/>
      <c r="SRA24" s="3"/>
      <c r="SRB24" s="3"/>
      <c r="SRC24" s="3"/>
      <c r="SRD24" s="3"/>
      <c r="SRE24" s="3"/>
      <c r="SRF24" s="3"/>
      <c r="SRG24" s="3"/>
      <c r="SRH24" s="3"/>
      <c r="SRI24" s="3"/>
      <c r="SRJ24" s="3"/>
      <c r="SRK24" s="3"/>
      <c r="SRL24" s="3"/>
      <c r="SRM24" s="3"/>
      <c r="SRN24" s="3"/>
      <c r="SRO24" s="3"/>
      <c r="SRP24" s="3"/>
      <c r="SRQ24" s="3"/>
      <c r="SRR24" s="3"/>
      <c r="SRS24" s="3"/>
      <c r="SRT24" s="3"/>
      <c r="SRU24" s="3"/>
      <c r="SRV24" s="3"/>
      <c r="SRW24" s="3"/>
      <c r="SRX24" s="3"/>
      <c r="SRY24" s="3"/>
      <c r="SRZ24" s="3"/>
      <c r="SSA24" s="3"/>
      <c r="SSB24" s="3"/>
      <c r="SSC24" s="3"/>
      <c r="SSD24" s="3"/>
      <c r="SSE24" s="3"/>
      <c r="SSF24" s="3"/>
      <c r="SSG24" s="3"/>
      <c r="SSH24" s="3"/>
      <c r="SSI24" s="3"/>
      <c r="SSJ24" s="3"/>
      <c r="SSK24" s="3"/>
      <c r="SSL24" s="3"/>
      <c r="SSM24" s="3"/>
      <c r="SSN24" s="3"/>
      <c r="SSO24" s="3"/>
      <c r="SSP24" s="3"/>
      <c r="SSQ24" s="3"/>
      <c r="SSR24" s="3"/>
      <c r="SSS24" s="3"/>
      <c r="SST24" s="3"/>
      <c r="SSU24" s="3"/>
      <c r="SSV24" s="3"/>
      <c r="SSW24" s="3"/>
      <c r="SSX24" s="3"/>
      <c r="SSY24" s="3"/>
      <c r="SSZ24" s="3"/>
      <c r="STA24" s="3"/>
      <c r="STB24" s="3"/>
      <c r="STC24" s="3"/>
      <c r="STD24" s="3"/>
      <c r="STE24" s="3"/>
      <c r="STF24" s="3"/>
      <c r="STG24" s="3"/>
      <c r="STH24" s="3"/>
      <c r="STI24" s="3"/>
      <c r="STJ24" s="3"/>
      <c r="STK24" s="3"/>
      <c r="STL24" s="3"/>
      <c r="STM24" s="3"/>
      <c r="STN24" s="3"/>
      <c r="STO24" s="3"/>
      <c r="STP24" s="3"/>
      <c r="STQ24" s="3"/>
      <c r="STR24" s="3"/>
      <c r="STS24" s="3"/>
      <c r="STT24" s="3"/>
      <c r="STU24" s="3"/>
      <c r="STV24" s="3"/>
      <c r="STW24" s="3"/>
      <c r="STX24" s="3"/>
      <c r="STY24" s="3"/>
      <c r="STZ24" s="3"/>
      <c r="SUA24" s="3"/>
      <c r="SUB24" s="3"/>
      <c r="SUC24" s="3"/>
      <c r="SUD24" s="3"/>
      <c r="SUE24" s="3"/>
      <c r="SUF24" s="3"/>
      <c r="SUG24" s="3"/>
      <c r="SUH24" s="3"/>
      <c r="SUI24" s="3"/>
      <c r="SUJ24" s="3"/>
      <c r="SUK24" s="3"/>
      <c r="SUL24" s="3"/>
      <c r="SUM24" s="3"/>
      <c r="SUN24" s="3"/>
      <c r="SUO24" s="3"/>
      <c r="SUP24" s="3"/>
      <c r="SUQ24" s="3"/>
      <c r="SUR24" s="3"/>
      <c r="SUS24" s="3"/>
      <c r="SUT24" s="3"/>
      <c r="SUU24" s="3"/>
      <c r="SUV24" s="3"/>
      <c r="SUW24" s="3"/>
      <c r="SUX24" s="3"/>
      <c r="SUY24" s="3"/>
      <c r="SUZ24" s="3"/>
      <c r="SVA24" s="3"/>
      <c r="SVB24" s="3"/>
      <c r="SVC24" s="3"/>
      <c r="SVD24" s="3"/>
      <c r="SVE24" s="3"/>
      <c r="SVF24" s="3"/>
      <c r="SVG24" s="3"/>
      <c r="SVH24" s="3"/>
      <c r="SVI24" s="3"/>
      <c r="SVJ24" s="3"/>
      <c r="SVK24" s="3"/>
      <c r="SVL24" s="3"/>
      <c r="SVM24" s="3"/>
      <c r="SVN24" s="3"/>
      <c r="SVO24" s="3"/>
      <c r="SVP24" s="3"/>
      <c r="SVQ24" s="3"/>
      <c r="SVR24" s="3"/>
      <c r="SVS24" s="3"/>
      <c r="SVT24" s="3"/>
      <c r="SVU24" s="3"/>
      <c r="SVV24" s="3"/>
      <c r="SVW24" s="3"/>
      <c r="SVX24" s="3"/>
      <c r="SVY24" s="3"/>
      <c r="SVZ24" s="3"/>
      <c r="SWA24" s="3"/>
      <c r="SWB24" s="3"/>
      <c r="SWC24" s="3"/>
      <c r="SWD24" s="3"/>
      <c r="SWE24" s="3"/>
      <c r="SWF24" s="3"/>
      <c r="SWG24" s="3"/>
      <c r="SWH24" s="3"/>
      <c r="SWI24" s="3"/>
      <c r="SWJ24" s="3"/>
      <c r="SWK24" s="3"/>
      <c r="SWL24" s="3"/>
      <c r="SWM24" s="3"/>
      <c r="SWN24" s="3"/>
      <c r="SWO24" s="3"/>
      <c r="SWP24" s="3"/>
      <c r="SWQ24" s="3"/>
      <c r="SWR24" s="3"/>
      <c r="SWS24" s="3"/>
      <c r="SWT24" s="3"/>
      <c r="SWU24" s="3"/>
      <c r="SWV24" s="3"/>
      <c r="SWW24" s="3"/>
      <c r="SWX24" s="3"/>
      <c r="SWY24" s="3"/>
      <c r="SWZ24" s="3"/>
      <c r="SXA24" s="3"/>
      <c r="SXB24" s="3"/>
      <c r="SXC24" s="3"/>
      <c r="SXD24" s="3"/>
      <c r="SXE24" s="3"/>
      <c r="SXF24" s="3"/>
      <c r="SXG24" s="3"/>
      <c r="SXH24" s="3"/>
      <c r="SXI24" s="3"/>
      <c r="SXJ24" s="3"/>
      <c r="SXK24" s="3"/>
      <c r="SXL24" s="3"/>
      <c r="SXM24" s="3"/>
      <c r="SXN24" s="3"/>
      <c r="SXO24" s="3"/>
      <c r="SXP24" s="3"/>
      <c r="SXQ24" s="3"/>
      <c r="SXR24" s="3"/>
      <c r="SXS24" s="3"/>
      <c r="SXT24" s="3"/>
      <c r="SXU24" s="3"/>
      <c r="SXV24" s="3"/>
      <c r="SXW24" s="3"/>
      <c r="SXX24" s="3"/>
      <c r="SXY24" s="3"/>
      <c r="SXZ24" s="3"/>
      <c r="SYA24" s="3"/>
      <c r="SYB24" s="3"/>
      <c r="SYC24" s="3"/>
      <c r="SYD24" s="3"/>
      <c r="SYE24" s="3"/>
      <c r="SYF24" s="3"/>
      <c r="SYG24" s="3"/>
      <c r="SYH24" s="3"/>
      <c r="SYI24" s="3"/>
      <c r="SYJ24" s="3"/>
      <c r="SYK24" s="3"/>
      <c r="SYL24" s="3"/>
      <c r="SYM24" s="3"/>
      <c r="SYN24" s="3"/>
      <c r="SYO24" s="3"/>
      <c r="SYP24" s="3"/>
      <c r="SYQ24" s="3"/>
      <c r="SYR24" s="3"/>
      <c r="SYS24" s="3"/>
      <c r="SYT24" s="3"/>
      <c r="SYU24" s="3"/>
      <c r="SYV24" s="3"/>
      <c r="SYW24" s="3"/>
      <c r="SYX24" s="3"/>
      <c r="SYY24" s="3"/>
      <c r="SYZ24" s="3"/>
      <c r="SZA24" s="3"/>
      <c r="SZB24" s="3"/>
      <c r="SZC24" s="3"/>
      <c r="SZD24" s="3"/>
      <c r="SZE24" s="3"/>
      <c r="SZF24" s="3"/>
      <c r="SZG24" s="3"/>
      <c r="SZH24" s="3"/>
      <c r="SZI24" s="3"/>
      <c r="SZJ24" s="3"/>
      <c r="SZK24" s="3"/>
      <c r="SZL24" s="3"/>
      <c r="SZM24" s="3"/>
      <c r="SZN24" s="3"/>
      <c r="SZO24" s="3"/>
      <c r="SZP24" s="3"/>
      <c r="SZQ24" s="3"/>
      <c r="SZR24" s="3"/>
      <c r="SZS24" s="3"/>
      <c r="SZT24" s="3"/>
      <c r="SZU24" s="3"/>
      <c r="SZV24" s="3"/>
      <c r="SZW24" s="3"/>
      <c r="SZX24" s="3"/>
      <c r="SZY24" s="3"/>
      <c r="SZZ24" s="3"/>
      <c r="TAA24" s="3"/>
      <c r="TAB24" s="3"/>
      <c r="TAC24" s="3"/>
      <c r="TAD24" s="3"/>
      <c r="TAE24" s="3"/>
      <c r="TAF24" s="3"/>
      <c r="TAG24" s="3"/>
      <c r="TAH24" s="3"/>
      <c r="TAI24" s="3"/>
      <c r="TAJ24" s="3"/>
      <c r="TAK24" s="3"/>
      <c r="TAL24" s="3"/>
      <c r="TAM24" s="3"/>
      <c r="TAN24" s="3"/>
      <c r="TAO24" s="3"/>
      <c r="TAP24" s="3"/>
      <c r="TAQ24" s="3"/>
      <c r="TAR24" s="3"/>
      <c r="TAS24" s="3"/>
      <c r="TAT24" s="3"/>
      <c r="TAU24" s="3"/>
      <c r="TAV24" s="3"/>
      <c r="TAW24" s="3"/>
      <c r="TAX24" s="3"/>
      <c r="TAY24" s="3"/>
      <c r="TAZ24" s="3"/>
      <c r="TBA24" s="3"/>
      <c r="TBB24" s="3"/>
      <c r="TBC24" s="3"/>
      <c r="TBD24" s="3"/>
      <c r="TBE24" s="3"/>
      <c r="TBF24" s="3"/>
      <c r="TBG24" s="3"/>
      <c r="TBH24" s="3"/>
      <c r="TBI24" s="3"/>
      <c r="TBJ24" s="3"/>
      <c r="TBK24" s="3"/>
      <c r="TBL24" s="3"/>
      <c r="TBM24" s="3"/>
      <c r="TBN24" s="3"/>
      <c r="TBO24" s="3"/>
      <c r="TBP24" s="3"/>
      <c r="TBQ24" s="3"/>
      <c r="TBR24" s="3"/>
      <c r="TBS24" s="3"/>
      <c r="TBT24" s="3"/>
      <c r="TBU24" s="3"/>
      <c r="TBV24" s="3"/>
      <c r="TBW24" s="3"/>
      <c r="TBX24" s="3"/>
      <c r="TBY24" s="3"/>
      <c r="TBZ24" s="3"/>
      <c r="TCA24" s="3"/>
      <c r="TCB24" s="3"/>
      <c r="TCC24" s="3"/>
      <c r="TCD24" s="3"/>
      <c r="TCE24" s="3"/>
      <c r="TCF24" s="3"/>
      <c r="TCG24" s="3"/>
      <c r="TCH24" s="3"/>
      <c r="TCI24" s="3"/>
      <c r="TCJ24" s="3"/>
      <c r="TCK24" s="3"/>
      <c r="TCL24" s="3"/>
      <c r="TCM24" s="3"/>
      <c r="TCN24" s="3"/>
      <c r="TCO24" s="3"/>
      <c r="TCP24" s="3"/>
      <c r="TCQ24" s="3"/>
      <c r="TCR24" s="3"/>
      <c r="TCS24" s="3"/>
      <c r="TCT24" s="3"/>
      <c r="TCU24" s="3"/>
      <c r="TCV24" s="3"/>
      <c r="TCW24" s="3"/>
      <c r="TCX24" s="3"/>
      <c r="TCY24" s="3"/>
      <c r="TCZ24" s="3"/>
      <c r="TDA24" s="3"/>
      <c r="TDB24" s="3"/>
      <c r="TDC24" s="3"/>
      <c r="TDD24" s="3"/>
      <c r="TDE24" s="3"/>
      <c r="TDF24" s="3"/>
      <c r="TDG24" s="3"/>
      <c r="TDH24" s="3"/>
      <c r="TDI24" s="3"/>
      <c r="TDJ24" s="3"/>
      <c r="TDK24" s="3"/>
      <c r="TDL24" s="3"/>
      <c r="TDM24" s="3"/>
      <c r="TDN24" s="3"/>
      <c r="TDO24" s="3"/>
      <c r="TDP24" s="3"/>
      <c r="TDQ24" s="3"/>
      <c r="TDR24" s="3"/>
      <c r="TDS24" s="3"/>
      <c r="TDT24" s="3"/>
      <c r="TDU24" s="3"/>
      <c r="TDV24" s="3"/>
      <c r="TDW24" s="3"/>
      <c r="TDX24" s="3"/>
      <c r="TDY24" s="3"/>
      <c r="TDZ24" s="3"/>
      <c r="TEA24" s="3"/>
      <c r="TEB24" s="3"/>
      <c r="TEC24" s="3"/>
      <c r="TED24" s="3"/>
      <c r="TEE24" s="3"/>
      <c r="TEF24" s="3"/>
      <c r="TEG24" s="3"/>
      <c r="TEH24" s="3"/>
      <c r="TEI24" s="3"/>
      <c r="TEJ24" s="3"/>
      <c r="TEK24" s="3"/>
      <c r="TEL24" s="3"/>
      <c r="TEM24" s="3"/>
      <c r="TEN24" s="3"/>
      <c r="TEO24" s="3"/>
      <c r="TEP24" s="3"/>
      <c r="TEQ24" s="3"/>
      <c r="TER24" s="3"/>
      <c r="TES24" s="3"/>
      <c r="TET24" s="3"/>
      <c r="TEU24" s="3"/>
      <c r="TEV24" s="3"/>
      <c r="TEW24" s="3"/>
      <c r="TEX24" s="3"/>
      <c r="TEY24" s="3"/>
      <c r="TEZ24" s="3"/>
      <c r="TFA24" s="3"/>
      <c r="TFB24" s="3"/>
      <c r="TFC24" s="3"/>
      <c r="TFD24" s="3"/>
      <c r="TFE24" s="3"/>
      <c r="TFF24" s="3"/>
      <c r="TFG24" s="3"/>
      <c r="TFH24" s="3"/>
      <c r="TFI24" s="3"/>
      <c r="TFJ24" s="3"/>
      <c r="TFK24" s="3"/>
      <c r="TFL24" s="3"/>
      <c r="TFM24" s="3"/>
      <c r="TFN24" s="3"/>
      <c r="TFO24" s="3"/>
      <c r="TFP24" s="3"/>
      <c r="TFQ24" s="3"/>
      <c r="TFR24" s="3"/>
      <c r="TFS24" s="3"/>
      <c r="TFT24" s="3"/>
      <c r="TFU24" s="3"/>
      <c r="TFV24" s="3"/>
      <c r="TFW24" s="3"/>
      <c r="TFX24" s="3"/>
      <c r="TFY24" s="3"/>
      <c r="TFZ24" s="3"/>
      <c r="TGA24" s="3"/>
      <c r="TGB24" s="3"/>
      <c r="TGC24" s="3"/>
      <c r="TGD24" s="3"/>
      <c r="TGE24" s="3"/>
      <c r="TGF24" s="3"/>
      <c r="TGG24" s="3"/>
      <c r="TGH24" s="3"/>
      <c r="TGI24" s="3"/>
      <c r="TGJ24" s="3"/>
      <c r="TGK24" s="3"/>
      <c r="TGL24" s="3"/>
      <c r="TGM24" s="3"/>
      <c r="TGN24" s="3"/>
      <c r="TGO24" s="3"/>
      <c r="TGP24" s="3"/>
      <c r="TGQ24" s="3"/>
      <c r="TGR24" s="3"/>
      <c r="TGS24" s="3"/>
      <c r="TGT24" s="3"/>
      <c r="TGU24" s="3"/>
      <c r="TGV24" s="3"/>
      <c r="TGW24" s="3"/>
      <c r="TGX24" s="3"/>
      <c r="TGY24" s="3"/>
      <c r="TGZ24" s="3"/>
      <c r="THA24" s="3"/>
      <c r="THB24" s="3"/>
      <c r="THC24" s="3"/>
      <c r="THD24" s="3"/>
      <c r="THE24" s="3"/>
      <c r="THF24" s="3"/>
      <c r="THG24" s="3"/>
      <c r="THH24" s="3"/>
      <c r="THI24" s="3"/>
      <c r="THJ24" s="3"/>
      <c r="THK24" s="3"/>
      <c r="THL24" s="3"/>
      <c r="THM24" s="3"/>
      <c r="THN24" s="3"/>
      <c r="THO24" s="3"/>
      <c r="THP24" s="3"/>
      <c r="THQ24" s="3"/>
      <c r="THR24" s="3"/>
      <c r="THS24" s="3"/>
      <c r="THT24" s="3"/>
      <c r="THU24" s="3"/>
      <c r="THV24" s="3"/>
      <c r="THW24" s="3"/>
      <c r="THX24" s="3"/>
      <c r="THY24" s="3"/>
      <c r="THZ24" s="3"/>
      <c r="TIA24" s="3"/>
      <c r="TIB24" s="3"/>
      <c r="TIC24" s="3"/>
      <c r="TID24" s="3"/>
      <c r="TIE24" s="3"/>
      <c r="TIF24" s="3"/>
      <c r="TIG24" s="3"/>
      <c r="TIH24" s="3"/>
      <c r="TII24" s="3"/>
      <c r="TIJ24" s="3"/>
      <c r="TIK24" s="3"/>
      <c r="TIL24" s="3"/>
      <c r="TIM24" s="3"/>
      <c r="TIN24" s="3"/>
      <c r="TIO24" s="3"/>
      <c r="TIP24" s="3"/>
      <c r="TIQ24" s="3"/>
      <c r="TIR24" s="3"/>
      <c r="TIS24" s="3"/>
      <c r="TIT24" s="3"/>
      <c r="TIU24" s="3"/>
      <c r="TIV24" s="3"/>
      <c r="TIW24" s="3"/>
      <c r="TIX24" s="3"/>
      <c r="TIY24" s="3"/>
      <c r="TIZ24" s="3"/>
      <c r="TJA24" s="3"/>
      <c r="TJB24" s="3"/>
      <c r="TJC24" s="3"/>
      <c r="TJD24" s="3"/>
      <c r="TJE24" s="3"/>
      <c r="TJF24" s="3"/>
      <c r="TJG24" s="3"/>
      <c r="TJH24" s="3"/>
      <c r="TJI24" s="3"/>
      <c r="TJJ24" s="3"/>
      <c r="TJK24" s="3"/>
      <c r="TJL24" s="3"/>
      <c r="TJM24" s="3"/>
      <c r="TJN24" s="3"/>
      <c r="TJO24" s="3"/>
      <c r="TJP24" s="3"/>
      <c r="TJQ24" s="3"/>
      <c r="TJR24" s="3"/>
      <c r="TJS24" s="3"/>
      <c r="TJT24" s="3"/>
      <c r="TJU24" s="3"/>
      <c r="TJV24" s="3"/>
      <c r="TJW24" s="3"/>
      <c r="TJX24" s="3"/>
      <c r="TJY24" s="3"/>
      <c r="TJZ24" s="3"/>
      <c r="TKA24" s="3"/>
      <c r="TKB24" s="3"/>
      <c r="TKC24" s="3"/>
      <c r="TKD24" s="3"/>
      <c r="TKE24" s="3"/>
      <c r="TKF24" s="3"/>
      <c r="TKG24" s="3"/>
      <c r="TKH24" s="3"/>
      <c r="TKI24" s="3"/>
      <c r="TKJ24" s="3"/>
      <c r="TKK24" s="3"/>
      <c r="TKL24" s="3"/>
      <c r="TKM24" s="3"/>
      <c r="TKN24" s="3"/>
      <c r="TKO24" s="3"/>
      <c r="TKP24" s="3"/>
      <c r="TKQ24" s="3"/>
      <c r="TKR24" s="3"/>
      <c r="TKS24" s="3"/>
      <c r="TKT24" s="3"/>
      <c r="TKU24" s="3"/>
      <c r="TKV24" s="3"/>
      <c r="TKW24" s="3"/>
      <c r="TKX24" s="3"/>
      <c r="TKY24" s="3"/>
      <c r="TKZ24" s="3"/>
      <c r="TLA24" s="3"/>
      <c r="TLB24" s="3"/>
      <c r="TLC24" s="3"/>
      <c r="TLD24" s="3"/>
      <c r="TLE24" s="3"/>
      <c r="TLF24" s="3"/>
      <c r="TLG24" s="3"/>
      <c r="TLH24" s="3"/>
      <c r="TLI24" s="3"/>
      <c r="TLJ24" s="3"/>
      <c r="TLK24" s="3"/>
      <c r="TLL24" s="3"/>
      <c r="TLM24" s="3"/>
      <c r="TLN24" s="3"/>
      <c r="TLO24" s="3"/>
      <c r="TLP24" s="3"/>
      <c r="TLQ24" s="3"/>
      <c r="TLR24" s="3"/>
      <c r="TLS24" s="3"/>
      <c r="TLT24" s="3"/>
      <c r="TLU24" s="3"/>
      <c r="TLV24" s="3"/>
      <c r="TLW24" s="3"/>
      <c r="TLX24" s="3"/>
      <c r="TLY24" s="3"/>
      <c r="TLZ24" s="3"/>
      <c r="TMA24" s="3"/>
      <c r="TMB24" s="3"/>
      <c r="TMC24" s="3"/>
      <c r="TMD24" s="3"/>
      <c r="TME24" s="3"/>
      <c r="TMF24" s="3"/>
      <c r="TMG24" s="3"/>
      <c r="TMH24" s="3"/>
      <c r="TMI24" s="3"/>
      <c r="TMJ24" s="3"/>
      <c r="TMK24" s="3"/>
      <c r="TML24" s="3"/>
      <c r="TMM24" s="3"/>
      <c r="TMN24" s="3"/>
      <c r="TMO24" s="3"/>
      <c r="TMP24" s="3"/>
      <c r="TMQ24" s="3"/>
      <c r="TMR24" s="3"/>
      <c r="TMS24" s="3"/>
      <c r="TMT24" s="3"/>
      <c r="TMU24" s="3"/>
      <c r="TMV24" s="3"/>
      <c r="TMW24" s="3"/>
      <c r="TMX24" s="3"/>
      <c r="TMY24" s="3"/>
      <c r="TMZ24" s="3"/>
      <c r="TNA24" s="3"/>
      <c r="TNB24" s="3"/>
      <c r="TNC24" s="3"/>
      <c r="TND24" s="3"/>
      <c r="TNE24" s="3"/>
      <c r="TNF24" s="3"/>
      <c r="TNG24" s="3"/>
      <c r="TNH24" s="3"/>
      <c r="TNI24" s="3"/>
      <c r="TNJ24" s="3"/>
      <c r="TNK24" s="3"/>
      <c r="TNL24" s="3"/>
      <c r="TNM24" s="3"/>
      <c r="TNN24" s="3"/>
      <c r="TNO24" s="3"/>
      <c r="TNP24" s="3"/>
      <c r="TNQ24" s="3"/>
      <c r="TNR24" s="3"/>
      <c r="TNS24" s="3"/>
      <c r="TNT24" s="3"/>
      <c r="TNU24" s="3"/>
      <c r="TNV24" s="3"/>
      <c r="TNW24" s="3"/>
      <c r="TNX24" s="3"/>
      <c r="TNY24" s="3"/>
      <c r="TNZ24" s="3"/>
      <c r="TOA24" s="3"/>
      <c r="TOB24" s="3"/>
      <c r="TOC24" s="3"/>
      <c r="TOD24" s="3"/>
      <c r="TOE24" s="3"/>
      <c r="TOF24" s="3"/>
      <c r="TOG24" s="3"/>
      <c r="TOH24" s="3"/>
      <c r="TOI24" s="3"/>
      <c r="TOJ24" s="3"/>
      <c r="TOK24" s="3"/>
      <c r="TOL24" s="3"/>
      <c r="TOM24" s="3"/>
      <c r="TON24" s="3"/>
      <c r="TOO24" s="3"/>
      <c r="TOP24" s="3"/>
      <c r="TOQ24" s="3"/>
      <c r="TOR24" s="3"/>
      <c r="TOS24" s="3"/>
      <c r="TOT24" s="3"/>
      <c r="TOU24" s="3"/>
      <c r="TOV24" s="3"/>
      <c r="TOW24" s="3"/>
      <c r="TOX24" s="3"/>
      <c r="TOY24" s="3"/>
      <c r="TOZ24" s="3"/>
      <c r="TPA24" s="3"/>
      <c r="TPB24" s="3"/>
      <c r="TPC24" s="3"/>
      <c r="TPD24" s="3"/>
      <c r="TPE24" s="3"/>
      <c r="TPF24" s="3"/>
      <c r="TPG24" s="3"/>
      <c r="TPH24" s="3"/>
      <c r="TPI24" s="3"/>
      <c r="TPJ24" s="3"/>
      <c r="TPK24" s="3"/>
      <c r="TPL24" s="3"/>
      <c r="TPM24" s="3"/>
      <c r="TPN24" s="3"/>
      <c r="TPO24" s="3"/>
      <c r="TPP24" s="3"/>
      <c r="TPQ24" s="3"/>
      <c r="TPR24" s="3"/>
      <c r="TPS24" s="3"/>
      <c r="TPT24" s="3"/>
      <c r="TPU24" s="3"/>
      <c r="TPV24" s="3"/>
      <c r="TPW24" s="3"/>
      <c r="TPX24" s="3"/>
      <c r="TPY24" s="3"/>
      <c r="TPZ24" s="3"/>
      <c r="TQA24" s="3"/>
      <c r="TQB24" s="3"/>
      <c r="TQC24" s="3"/>
      <c r="TQD24" s="3"/>
      <c r="TQE24" s="3"/>
      <c r="TQF24" s="3"/>
      <c r="TQG24" s="3"/>
      <c r="TQH24" s="3"/>
      <c r="TQI24" s="3"/>
      <c r="TQJ24" s="3"/>
      <c r="TQK24" s="3"/>
      <c r="TQL24" s="3"/>
      <c r="TQM24" s="3"/>
      <c r="TQN24" s="3"/>
      <c r="TQO24" s="3"/>
      <c r="TQP24" s="3"/>
      <c r="TQQ24" s="3"/>
      <c r="TQR24" s="3"/>
      <c r="TQS24" s="3"/>
      <c r="TQT24" s="3"/>
      <c r="TQU24" s="3"/>
      <c r="TQV24" s="3"/>
      <c r="TQW24" s="3"/>
      <c r="TQX24" s="3"/>
      <c r="TQY24" s="3"/>
      <c r="TQZ24" s="3"/>
      <c r="TRA24" s="3"/>
      <c r="TRB24" s="3"/>
      <c r="TRC24" s="3"/>
      <c r="TRD24" s="3"/>
      <c r="TRE24" s="3"/>
      <c r="TRF24" s="3"/>
      <c r="TRG24" s="3"/>
      <c r="TRH24" s="3"/>
      <c r="TRI24" s="3"/>
      <c r="TRJ24" s="3"/>
      <c r="TRK24" s="3"/>
      <c r="TRL24" s="3"/>
      <c r="TRM24" s="3"/>
      <c r="TRN24" s="3"/>
      <c r="TRO24" s="3"/>
      <c r="TRP24" s="3"/>
      <c r="TRQ24" s="3"/>
      <c r="TRR24" s="3"/>
      <c r="TRS24" s="3"/>
      <c r="TRT24" s="3"/>
      <c r="TRU24" s="3"/>
      <c r="TRV24" s="3"/>
      <c r="TRW24" s="3"/>
      <c r="TRX24" s="3"/>
      <c r="TRY24" s="3"/>
      <c r="TRZ24" s="3"/>
      <c r="TSA24" s="3"/>
      <c r="TSB24" s="3"/>
      <c r="TSC24" s="3"/>
      <c r="TSD24" s="3"/>
      <c r="TSE24" s="3"/>
      <c r="TSF24" s="3"/>
      <c r="TSG24" s="3"/>
      <c r="TSH24" s="3"/>
      <c r="TSI24" s="3"/>
      <c r="TSJ24" s="3"/>
      <c r="TSK24" s="3"/>
      <c r="TSL24" s="3"/>
      <c r="TSM24" s="3"/>
      <c r="TSN24" s="3"/>
      <c r="TSO24" s="3"/>
      <c r="TSP24" s="3"/>
      <c r="TSQ24" s="3"/>
      <c r="TSR24" s="3"/>
      <c r="TSS24" s="3"/>
      <c r="TST24" s="3"/>
      <c r="TSU24" s="3"/>
      <c r="TSV24" s="3"/>
      <c r="TSW24" s="3"/>
      <c r="TSX24" s="3"/>
      <c r="TSY24" s="3"/>
      <c r="TSZ24" s="3"/>
      <c r="TTA24" s="3"/>
      <c r="TTB24" s="3"/>
      <c r="TTC24" s="3"/>
      <c r="TTD24" s="3"/>
      <c r="TTE24" s="3"/>
      <c r="TTF24" s="3"/>
      <c r="TTG24" s="3"/>
      <c r="TTH24" s="3"/>
      <c r="TTI24" s="3"/>
      <c r="TTJ24" s="3"/>
      <c r="TTK24" s="3"/>
      <c r="TTL24" s="3"/>
      <c r="TTM24" s="3"/>
      <c r="TTN24" s="3"/>
      <c r="TTO24" s="3"/>
      <c r="TTP24" s="3"/>
      <c r="TTQ24" s="3"/>
      <c r="TTR24" s="3"/>
      <c r="TTS24" s="3"/>
      <c r="TTT24" s="3"/>
      <c r="TTU24" s="3"/>
      <c r="TTV24" s="3"/>
      <c r="TTW24" s="3"/>
      <c r="TTX24" s="3"/>
      <c r="TTY24" s="3"/>
      <c r="TTZ24" s="3"/>
      <c r="TUA24" s="3"/>
      <c r="TUB24" s="3"/>
      <c r="TUC24" s="3"/>
      <c r="TUD24" s="3"/>
      <c r="TUE24" s="3"/>
      <c r="TUF24" s="3"/>
      <c r="TUG24" s="3"/>
      <c r="TUH24" s="3"/>
      <c r="TUI24" s="3"/>
      <c r="TUJ24" s="3"/>
      <c r="TUK24" s="3"/>
      <c r="TUL24" s="3"/>
      <c r="TUM24" s="3"/>
      <c r="TUN24" s="3"/>
      <c r="TUO24" s="3"/>
      <c r="TUP24" s="3"/>
      <c r="TUQ24" s="3"/>
      <c r="TUR24" s="3"/>
      <c r="TUS24" s="3"/>
      <c r="TUT24" s="3"/>
      <c r="TUU24" s="3"/>
      <c r="TUV24" s="3"/>
      <c r="TUW24" s="3"/>
      <c r="TUX24" s="3"/>
      <c r="TUY24" s="3"/>
      <c r="TUZ24" s="3"/>
      <c r="TVA24" s="3"/>
      <c r="TVB24" s="3"/>
      <c r="TVC24" s="3"/>
      <c r="TVD24" s="3"/>
      <c r="TVE24" s="3"/>
      <c r="TVF24" s="3"/>
      <c r="TVG24" s="3"/>
      <c r="TVH24" s="3"/>
      <c r="TVI24" s="3"/>
      <c r="TVJ24" s="3"/>
      <c r="TVK24" s="3"/>
      <c r="TVL24" s="3"/>
      <c r="TVM24" s="3"/>
      <c r="TVN24" s="3"/>
      <c r="TVO24" s="3"/>
      <c r="TVP24" s="3"/>
      <c r="TVQ24" s="3"/>
      <c r="TVR24" s="3"/>
      <c r="TVS24" s="3"/>
      <c r="TVT24" s="3"/>
      <c r="TVU24" s="3"/>
      <c r="TVV24" s="3"/>
      <c r="TVW24" s="3"/>
      <c r="TVX24" s="3"/>
      <c r="TVY24" s="3"/>
      <c r="TVZ24" s="3"/>
      <c r="TWA24" s="3"/>
      <c r="TWB24" s="3"/>
      <c r="TWC24" s="3"/>
      <c r="TWD24" s="3"/>
      <c r="TWE24" s="3"/>
      <c r="TWF24" s="3"/>
      <c r="TWG24" s="3"/>
      <c r="TWH24" s="3"/>
      <c r="TWI24" s="3"/>
      <c r="TWJ24" s="3"/>
      <c r="TWK24" s="3"/>
      <c r="TWL24" s="3"/>
      <c r="TWM24" s="3"/>
      <c r="TWN24" s="3"/>
      <c r="TWO24" s="3"/>
      <c r="TWP24" s="3"/>
      <c r="TWQ24" s="3"/>
      <c r="TWR24" s="3"/>
      <c r="TWS24" s="3"/>
      <c r="TWT24" s="3"/>
      <c r="TWU24" s="3"/>
      <c r="TWV24" s="3"/>
      <c r="TWW24" s="3"/>
      <c r="TWX24" s="3"/>
      <c r="TWY24" s="3"/>
      <c r="TWZ24" s="3"/>
      <c r="TXA24" s="3"/>
      <c r="TXB24" s="3"/>
      <c r="TXC24" s="3"/>
      <c r="TXD24" s="3"/>
      <c r="TXE24" s="3"/>
      <c r="TXF24" s="3"/>
      <c r="TXG24" s="3"/>
      <c r="TXH24" s="3"/>
      <c r="TXI24" s="3"/>
      <c r="TXJ24" s="3"/>
      <c r="TXK24" s="3"/>
      <c r="TXL24" s="3"/>
      <c r="TXM24" s="3"/>
      <c r="TXN24" s="3"/>
      <c r="TXO24" s="3"/>
      <c r="TXP24" s="3"/>
      <c r="TXQ24" s="3"/>
      <c r="TXR24" s="3"/>
      <c r="TXS24" s="3"/>
      <c r="TXT24" s="3"/>
      <c r="TXU24" s="3"/>
      <c r="TXV24" s="3"/>
      <c r="TXW24" s="3"/>
      <c r="TXX24" s="3"/>
      <c r="TXY24" s="3"/>
      <c r="TXZ24" s="3"/>
      <c r="TYA24" s="3"/>
      <c r="TYB24" s="3"/>
      <c r="TYC24" s="3"/>
      <c r="TYD24" s="3"/>
      <c r="TYE24" s="3"/>
      <c r="TYF24" s="3"/>
      <c r="TYG24" s="3"/>
      <c r="TYH24" s="3"/>
      <c r="TYI24" s="3"/>
      <c r="TYJ24" s="3"/>
      <c r="TYK24" s="3"/>
      <c r="TYL24" s="3"/>
      <c r="TYM24" s="3"/>
      <c r="TYN24" s="3"/>
      <c r="TYO24" s="3"/>
      <c r="TYP24" s="3"/>
      <c r="TYQ24" s="3"/>
      <c r="TYR24" s="3"/>
      <c r="TYS24" s="3"/>
      <c r="TYT24" s="3"/>
      <c r="TYU24" s="3"/>
      <c r="TYV24" s="3"/>
      <c r="TYW24" s="3"/>
      <c r="TYX24" s="3"/>
      <c r="TYY24" s="3"/>
      <c r="TYZ24" s="3"/>
      <c r="TZA24" s="3"/>
      <c r="TZB24" s="3"/>
      <c r="TZC24" s="3"/>
      <c r="TZD24" s="3"/>
      <c r="TZE24" s="3"/>
      <c r="TZF24" s="3"/>
      <c r="TZG24" s="3"/>
      <c r="TZH24" s="3"/>
      <c r="TZI24" s="3"/>
      <c r="TZJ24" s="3"/>
      <c r="TZK24" s="3"/>
      <c r="TZL24" s="3"/>
      <c r="TZM24" s="3"/>
      <c r="TZN24" s="3"/>
      <c r="TZO24" s="3"/>
      <c r="TZP24" s="3"/>
      <c r="TZQ24" s="3"/>
      <c r="TZR24" s="3"/>
      <c r="TZS24" s="3"/>
      <c r="TZT24" s="3"/>
      <c r="TZU24" s="3"/>
      <c r="TZV24" s="3"/>
      <c r="TZW24" s="3"/>
      <c r="TZX24" s="3"/>
      <c r="TZY24" s="3"/>
      <c r="TZZ24" s="3"/>
      <c r="UAA24" s="3"/>
      <c r="UAB24" s="3"/>
      <c r="UAC24" s="3"/>
      <c r="UAD24" s="3"/>
      <c r="UAE24" s="3"/>
      <c r="UAF24" s="3"/>
      <c r="UAG24" s="3"/>
      <c r="UAH24" s="3"/>
      <c r="UAI24" s="3"/>
      <c r="UAJ24" s="3"/>
      <c r="UAK24" s="3"/>
      <c r="UAL24" s="3"/>
      <c r="UAM24" s="3"/>
      <c r="UAN24" s="3"/>
      <c r="UAO24" s="3"/>
      <c r="UAP24" s="3"/>
      <c r="UAQ24" s="3"/>
      <c r="UAR24" s="3"/>
      <c r="UAS24" s="3"/>
      <c r="UAT24" s="3"/>
      <c r="UAU24" s="3"/>
      <c r="UAV24" s="3"/>
      <c r="UAW24" s="3"/>
      <c r="UAX24" s="3"/>
      <c r="UAY24" s="3"/>
      <c r="UAZ24" s="3"/>
      <c r="UBA24" s="3"/>
      <c r="UBB24" s="3"/>
      <c r="UBC24" s="3"/>
      <c r="UBD24" s="3"/>
      <c r="UBE24" s="3"/>
      <c r="UBF24" s="3"/>
      <c r="UBG24" s="3"/>
      <c r="UBH24" s="3"/>
      <c r="UBI24" s="3"/>
      <c r="UBJ24" s="3"/>
      <c r="UBK24" s="3"/>
      <c r="UBL24" s="3"/>
      <c r="UBM24" s="3"/>
      <c r="UBN24" s="3"/>
      <c r="UBO24" s="3"/>
      <c r="UBP24" s="3"/>
      <c r="UBQ24" s="3"/>
      <c r="UBR24" s="3"/>
      <c r="UBS24" s="3"/>
      <c r="UBT24" s="3"/>
      <c r="UBU24" s="3"/>
      <c r="UBV24" s="3"/>
      <c r="UBW24" s="3"/>
      <c r="UBX24" s="3"/>
      <c r="UBY24" s="3"/>
      <c r="UBZ24" s="3"/>
      <c r="UCA24" s="3"/>
      <c r="UCB24" s="3"/>
      <c r="UCC24" s="3"/>
      <c r="UCD24" s="3"/>
      <c r="UCE24" s="3"/>
      <c r="UCF24" s="3"/>
      <c r="UCG24" s="3"/>
      <c r="UCH24" s="3"/>
      <c r="UCI24" s="3"/>
      <c r="UCJ24" s="3"/>
      <c r="UCK24" s="3"/>
      <c r="UCL24" s="3"/>
      <c r="UCM24" s="3"/>
      <c r="UCN24" s="3"/>
      <c r="UCO24" s="3"/>
      <c r="UCP24" s="3"/>
      <c r="UCQ24" s="3"/>
      <c r="UCR24" s="3"/>
      <c r="UCS24" s="3"/>
      <c r="UCT24" s="3"/>
      <c r="UCU24" s="3"/>
      <c r="UCV24" s="3"/>
      <c r="UCW24" s="3"/>
      <c r="UCX24" s="3"/>
      <c r="UCY24" s="3"/>
      <c r="UCZ24" s="3"/>
      <c r="UDA24" s="3"/>
      <c r="UDB24" s="3"/>
      <c r="UDC24" s="3"/>
      <c r="UDD24" s="3"/>
      <c r="UDE24" s="3"/>
      <c r="UDF24" s="3"/>
      <c r="UDG24" s="3"/>
      <c r="UDH24" s="3"/>
      <c r="UDI24" s="3"/>
      <c r="UDJ24" s="3"/>
      <c r="UDK24" s="3"/>
      <c r="UDL24" s="3"/>
      <c r="UDM24" s="3"/>
      <c r="UDN24" s="3"/>
      <c r="UDO24" s="3"/>
      <c r="UDP24" s="3"/>
      <c r="UDQ24" s="3"/>
      <c r="UDR24" s="3"/>
      <c r="UDS24" s="3"/>
      <c r="UDT24" s="3"/>
      <c r="UDU24" s="3"/>
      <c r="UDV24" s="3"/>
      <c r="UDW24" s="3"/>
      <c r="UDX24" s="3"/>
      <c r="UDY24" s="3"/>
      <c r="UDZ24" s="3"/>
      <c r="UEA24" s="3"/>
      <c r="UEB24" s="3"/>
      <c r="UEC24" s="3"/>
      <c r="UED24" s="3"/>
      <c r="UEE24" s="3"/>
      <c r="UEF24" s="3"/>
      <c r="UEG24" s="3"/>
      <c r="UEH24" s="3"/>
      <c r="UEI24" s="3"/>
      <c r="UEJ24" s="3"/>
      <c r="UEK24" s="3"/>
      <c r="UEL24" s="3"/>
      <c r="UEM24" s="3"/>
      <c r="UEN24" s="3"/>
      <c r="UEO24" s="3"/>
      <c r="UEP24" s="3"/>
      <c r="UEQ24" s="3"/>
      <c r="UER24" s="3"/>
      <c r="UES24" s="3"/>
      <c r="UET24" s="3"/>
      <c r="UEU24" s="3"/>
      <c r="UEV24" s="3"/>
      <c r="UEW24" s="3"/>
      <c r="UEX24" s="3"/>
      <c r="UEY24" s="3"/>
      <c r="UEZ24" s="3"/>
      <c r="UFA24" s="3"/>
      <c r="UFB24" s="3"/>
      <c r="UFC24" s="3"/>
      <c r="UFD24" s="3"/>
      <c r="UFE24" s="3"/>
      <c r="UFF24" s="3"/>
      <c r="UFG24" s="3"/>
      <c r="UFH24" s="3"/>
      <c r="UFI24" s="3"/>
      <c r="UFJ24" s="3"/>
      <c r="UFK24" s="3"/>
      <c r="UFL24" s="3"/>
      <c r="UFM24" s="3"/>
      <c r="UFN24" s="3"/>
      <c r="UFO24" s="3"/>
      <c r="UFP24" s="3"/>
      <c r="UFQ24" s="3"/>
      <c r="UFR24" s="3"/>
      <c r="UFS24" s="3"/>
      <c r="UFT24" s="3"/>
      <c r="UFU24" s="3"/>
      <c r="UFV24" s="3"/>
      <c r="UFW24" s="3"/>
      <c r="UFX24" s="3"/>
      <c r="UFY24" s="3"/>
      <c r="UFZ24" s="3"/>
      <c r="UGA24" s="3"/>
      <c r="UGB24" s="3"/>
      <c r="UGC24" s="3"/>
      <c r="UGD24" s="3"/>
      <c r="UGE24" s="3"/>
      <c r="UGF24" s="3"/>
      <c r="UGG24" s="3"/>
      <c r="UGH24" s="3"/>
      <c r="UGI24" s="3"/>
      <c r="UGJ24" s="3"/>
      <c r="UGK24" s="3"/>
      <c r="UGL24" s="3"/>
      <c r="UGM24" s="3"/>
      <c r="UGN24" s="3"/>
      <c r="UGO24" s="3"/>
      <c r="UGP24" s="3"/>
      <c r="UGQ24" s="3"/>
      <c r="UGR24" s="3"/>
      <c r="UGS24" s="3"/>
      <c r="UGT24" s="3"/>
      <c r="UGU24" s="3"/>
      <c r="UGV24" s="3"/>
      <c r="UGW24" s="3"/>
      <c r="UGX24" s="3"/>
      <c r="UGY24" s="3"/>
      <c r="UGZ24" s="3"/>
      <c r="UHA24" s="3"/>
      <c r="UHB24" s="3"/>
      <c r="UHC24" s="3"/>
      <c r="UHD24" s="3"/>
      <c r="UHE24" s="3"/>
      <c r="UHF24" s="3"/>
      <c r="UHG24" s="3"/>
      <c r="UHH24" s="3"/>
      <c r="UHI24" s="3"/>
      <c r="UHJ24" s="3"/>
      <c r="UHK24" s="3"/>
      <c r="UHL24" s="3"/>
      <c r="UHM24" s="3"/>
      <c r="UHN24" s="3"/>
      <c r="UHO24" s="3"/>
      <c r="UHP24" s="3"/>
      <c r="UHQ24" s="3"/>
      <c r="UHR24" s="3"/>
      <c r="UHS24" s="3"/>
      <c r="UHT24" s="3"/>
      <c r="UHU24" s="3"/>
      <c r="UHV24" s="3"/>
      <c r="UHW24" s="3"/>
      <c r="UHX24" s="3"/>
      <c r="UHY24" s="3"/>
      <c r="UHZ24" s="3"/>
      <c r="UIA24" s="3"/>
      <c r="UIB24" s="3"/>
      <c r="UIC24" s="3"/>
      <c r="UID24" s="3"/>
      <c r="UIE24" s="3"/>
      <c r="UIF24" s="3"/>
      <c r="UIG24" s="3"/>
      <c r="UIH24" s="3"/>
      <c r="UII24" s="3"/>
      <c r="UIJ24" s="3"/>
      <c r="UIK24" s="3"/>
      <c r="UIL24" s="3"/>
      <c r="UIM24" s="3"/>
      <c r="UIN24" s="3"/>
      <c r="UIO24" s="3"/>
      <c r="UIP24" s="3"/>
      <c r="UIQ24" s="3"/>
      <c r="UIR24" s="3"/>
      <c r="UIS24" s="3"/>
      <c r="UIT24" s="3"/>
      <c r="UIU24" s="3"/>
      <c r="UIV24" s="3"/>
      <c r="UIW24" s="3"/>
      <c r="UIX24" s="3"/>
      <c r="UIY24" s="3"/>
      <c r="UIZ24" s="3"/>
      <c r="UJA24" s="3"/>
      <c r="UJB24" s="3"/>
      <c r="UJC24" s="3"/>
      <c r="UJD24" s="3"/>
      <c r="UJE24" s="3"/>
      <c r="UJF24" s="3"/>
      <c r="UJG24" s="3"/>
      <c r="UJH24" s="3"/>
      <c r="UJI24" s="3"/>
      <c r="UJJ24" s="3"/>
      <c r="UJK24" s="3"/>
      <c r="UJL24" s="3"/>
      <c r="UJM24" s="3"/>
      <c r="UJN24" s="3"/>
      <c r="UJO24" s="3"/>
      <c r="UJP24" s="3"/>
      <c r="UJQ24" s="3"/>
      <c r="UJR24" s="3"/>
      <c r="UJS24" s="3"/>
      <c r="UJT24" s="3"/>
      <c r="UJU24" s="3"/>
      <c r="UJV24" s="3"/>
      <c r="UJW24" s="3"/>
      <c r="UJX24" s="3"/>
      <c r="UJY24" s="3"/>
      <c r="UJZ24" s="3"/>
      <c r="UKA24" s="3"/>
      <c r="UKB24" s="3"/>
      <c r="UKC24" s="3"/>
      <c r="UKD24" s="3"/>
      <c r="UKE24" s="3"/>
      <c r="UKF24" s="3"/>
      <c r="UKG24" s="3"/>
      <c r="UKH24" s="3"/>
      <c r="UKI24" s="3"/>
      <c r="UKJ24" s="3"/>
      <c r="UKK24" s="3"/>
      <c r="UKL24" s="3"/>
      <c r="UKM24" s="3"/>
      <c r="UKN24" s="3"/>
      <c r="UKO24" s="3"/>
      <c r="UKP24" s="3"/>
      <c r="UKQ24" s="3"/>
      <c r="UKR24" s="3"/>
      <c r="UKS24" s="3"/>
      <c r="UKT24" s="3"/>
      <c r="UKU24" s="3"/>
      <c r="UKV24" s="3"/>
      <c r="UKW24" s="3"/>
      <c r="UKX24" s="3"/>
      <c r="UKY24" s="3"/>
      <c r="UKZ24" s="3"/>
      <c r="ULA24" s="3"/>
      <c r="ULB24" s="3"/>
      <c r="ULC24" s="3"/>
      <c r="ULD24" s="3"/>
      <c r="ULE24" s="3"/>
      <c r="ULF24" s="3"/>
      <c r="ULG24" s="3"/>
      <c r="ULH24" s="3"/>
      <c r="ULI24" s="3"/>
      <c r="ULJ24" s="3"/>
      <c r="ULK24" s="3"/>
      <c r="ULL24" s="3"/>
      <c r="ULM24" s="3"/>
      <c r="ULN24" s="3"/>
      <c r="ULO24" s="3"/>
      <c r="ULP24" s="3"/>
      <c r="ULQ24" s="3"/>
      <c r="ULR24" s="3"/>
      <c r="ULS24" s="3"/>
      <c r="ULT24" s="3"/>
      <c r="ULU24" s="3"/>
      <c r="ULV24" s="3"/>
      <c r="ULW24" s="3"/>
      <c r="ULX24" s="3"/>
      <c r="ULY24" s="3"/>
      <c r="ULZ24" s="3"/>
      <c r="UMA24" s="3"/>
      <c r="UMB24" s="3"/>
      <c r="UMC24" s="3"/>
      <c r="UMD24" s="3"/>
      <c r="UME24" s="3"/>
      <c r="UMF24" s="3"/>
      <c r="UMG24" s="3"/>
      <c r="UMH24" s="3"/>
      <c r="UMI24" s="3"/>
      <c r="UMJ24" s="3"/>
      <c r="UMK24" s="3"/>
      <c r="UML24" s="3"/>
      <c r="UMM24" s="3"/>
      <c r="UMN24" s="3"/>
      <c r="UMO24" s="3"/>
      <c r="UMP24" s="3"/>
      <c r="UMQ24" s="3"/>
      <c r="UMR24" s="3"/>
      <c r="UMS24" s="3"/>
      <c r="UMT24" s="3"/>
      <c r="UMU24" s="3"/>
      <c r="UMV24" s="3"/>
      <c r="UMW24" s="3"/>
      <c r="UMX24" s="3"/>
      <c r="UMY24" s="3"/>
      <c r="UMZ24" s="3"/>
      <c r="UNA24" s="3"/>
      <c r="UNB24" s="3"/>
      <c r="UNC24" s="3"/>
      <c r="UND24" s="3"/>
      <c r="UNE24" s="3"/>
      <c r="UNF24" s="3"/>
      <c r="UNG24" s="3"/>
      <c r="UNH24" s="3"/>
      <c r="UNI24" s="3"/>
      <c r="UNJ24" s="3"/>
      <c r="UNK24" s="3"/>
      <c r="UNL24" s="3"/>
      <c r="UNM24" s="3"/>
      <c r="UNN24" s="3"/>
      <c r="UNO24" s="3"/>
      <c r="UNP24" s="3"/>
      <c r="UNQ24" s="3"/>
      <c r="UNR24" s="3"/>
      <c r="UNS24" s="3"/>
      <c r="UNT24" s="3"/>
      <c r="UNU24" s="3"/>
      <c r="UNV24" s="3"/>
      <c r="UNW24" s="3"/>
      <c r="UNX24" s="3"/>
      <c r="UNY24" s="3"/>
      <c r="UNZ24" s="3"/>
      <c r="UOA24" s="3"/>
      <c r="UOB24" s="3"/>
      <c r="UOC24" s="3"/>
      <c r="UOD24" s="3"/>
      <c r="UOE24" s="3"/>
      <c r="UOF24" s="3"/>
      <c r="UOG24" s="3"/>
      <c r="UOH24" s="3"/>
      <c r="UOI24" s="3"/>
      <c r="UOJ24" s="3"/>
      <c r="UOK24" s="3"/>
      <c r="UOL24" s="3"/>
      <c r="UOM24" s="3"/>
      <c r="UON24" s="3"/>
      <c r="UOO24" s="3"/>
      <c r="UOP24" s="3"/>
      <c r="UOQ24" s="3"/>
      <c r="UOR24" s="3"/>
      <c r="UOS24" s="3"/>
      <c r="UOT24" s="3"/>
      <c r="UOU24" s="3"/>
      <c r="UOV24" s="3"/>
      <c r="UOW24" s="3"/>
      <c r="UOX24" s="3"/>
      <c r="UOY24" s="3"/>
      <c r="UOZ24" s="3"/>
      <c r="UPA24" s="3"/>
      <c r="UPB24" s="3"/>
      <c r="UPC24" s="3"/>
      <c r="UPD24" s="3"/>
      <c r="UPE24" s="3"/>
      <c r="UPF24" s="3"/>
      <c r="UPG24" s="3"/>
      <c r="UPH24" s="3"/>
      <c r="UPI24" s="3"/>
      <c r="UPJ24" s="3"/>
      <c r="UPK24" s="3"/>
      <c r="UPL24" s="3"/>
      <c r="UPM24" s="3"/>
      <c r="UPN24" s="3"/>
      <c r="UPO24" s="3"/>
      <c r="UPP24" s="3"/>
      <c r="UPQ24" s="3"/>
      <c r="UPR24" s="3"/>
      <c r="UPS24" s="3"/>
      <c r="UPT24" s="3"/>
      <c r="UPU24" s="3"/>
      <c r="UPV24" s="3"/>
      <c r="UPW24" s="3"/>
      <c r="UPX24" s="3"/>
      <c r="UPY24" s="3"/>
      <c r="UPZ24" s="3"/>
      <c r="UQA24" s="3"/>
      <c r="UQB24" s="3"/>
      <c r="UQC24" s="3"/>
      <c r="UQD24" s="3"/>
      <c r="UQE24" s="3"/>
      <c r="UQF24" s="3"/>
      <c r="UQG24" s="3"/>
      <c r="UQH24" s="3"/>
      <c r="UQI24" s="3"/>
      <c r="UQJ24" s="3"/>
      <c r="UQK24" s="3"/>
      <c r="UQL24" s="3"/>
      <c r="UQM24" s="3"/>
      <c r="UQN24" s="3"/>
      <c r="UQO24" s="3"/>
      <c r="UQP24" s="3"/>
      <c r="UQQ24" s="3"/>
      <c r="UQR24" s="3"/>
      <c r="UQS24" s="3"/>
      <c r="UQT24" s="3"/>
      <c r="UQU24" s="3"/>
      <c r="UQV24" s="3"/>
      <c r="UQW24" s="3"/>
      <c r="UQX24" s="3"/>
      <c r="UQY24" s="3"/>
      <c r="UQZ24" s="3"/>
      <c r="URA24" s="3"/>
      <c r="URB24" s="3"/>
      <c r="URC24" s="3"/>
      <c r="URD24" s="3"/>
      <c r="URE24" s="3"/>
      <c r="URF24" s="3"/>
      <c r="URG24" s="3"/>
      <c r="URH24" s="3"/>
      <c r="URI24" s="3"/>
      <c r="URJ24" s="3"/>
      <c r="URK24" s="3"/>
      <c r="URL24" s="3"/>
      <c r="URM24" s="3"/>
      <c r="URN24" s="3"/>
      <c r="URO24" s="3"/>
      <c r="URP24" s="3"/>
      <c r="URQ24" s="3"/>
      <c r="URR24" s="3"/>
      <c r="URS24" s="3"/>
      <c r="URT24" s="3"/>
      <c r="URU24" s="3"/>
      <c r="URV24" s="3"/>
      <c r="URW24" s="3"/>
      <c r="URX24" s="3"/>
      <c r="URY24" s="3"/>
      <c r="URZ24" s="3"/>
      <c r="USA24" s="3"/>
      <c r="USB24" s="3"/>
      <c r="USC24" s="3"/>
      <c r="USD24" s="3"/>
      <c r="USE24" s="3"/>
      <c r="USF24" s="3"/>
      <c r="USG24" s="3"/>
      <c r="USH24" s="3"/>
      <c r="USI24" s="3"/>
      <c r="USJ24" s="3"/>
      <c r="USK24" s="3"/>
      <c r="USL24" s="3"/>
      <c r="USM24" s="3"/>
      <c r="USN24" s="3"/>
      <c r="USO24" s="3"/>
      <c r="USP24" s="3"/>
      <c r="USQ24" s="3"/>
      <c r="USR24" s="3"/>
      <c r="USS24" s="3"/>
      <c r="UST24" s="3"/>
      <c r="USU24" s="3"/>
      <c r="USV24" s="3"/>
      <c r="USW24" s="3"/>
      <c r="USX24" s="3"/>
      <c r="USY24" s="3"/>
      <c r="USZ24" s="3"/>
      <c r="UTA24" s="3"/>
      <c r="UTB24" s="3"/>
      <c r="UTC24" s="3"/>
      <c r="UTD24" s="3"/>
      <c r="UTE24" s="3"/>
      <c r="UTF24" s="3"/>
      <c r="UTG24" s="3"/>
      <c r="UTH24" s="3"/>
      <c r="UTI24" s="3"/>
      <c r="UTJ24" s="3"/>
      <c r="UTK24" s="3"/>
      <c r="UTL24" s="3"/>
      <c r="UTM24" s="3"/>
      <c r="UTN24" s="3"/>
      <c r="UTO24" s="3"/>
      <c r="UTP24" s="3"/>
      <c r="UTQ24" s="3"/>
      <c r="UTR24" s="3"/>
      <c r="UTS24" s="3"/>
      <c r="UTT24" s="3"/>
      <c r="UTU24" s="3"/>
      <c r="UTV24" s="3"/>
      <c r="UTW24" s="3"/>
      <c r="UTX24" s="3"/>
      <c r="UTY24" s="3"/>
      <c r="UTZ24" s="3"/>
      <c r="UUA24" s="3"/>
      <c r="UUB24" s="3"/>
      <c r="UUC24" s="3"/>
      <c r="UUD24" s="3"/>
      <c r="UUE24" s="3"/>
      <c r="UUF24" s="3"/>
      <c r="UUG24" s="3"/>
      <c r="UUH24" s="3"/>
      <c r="UUI24" s="3"/>
      <c r="UUJ24" s="3"/>
      <c r="UUK24" s="3"/>
      <c r="UUL24" s="3"/>
      <c r="UUM24" s="3"/>
      <c r="UUN24" s="3"/>
      <c r="UUO24" s="3"/>
      <c r="UUP24" s="3"/>
      <c r="UUQ24" s="3"/>
      <c r="UUR24" s="3"/>
      <c r="UUS24" s="3"/>
      <c r="UUT24" s="3"/>
      <c r="UUU24" s="3"/>
      <c r="UUV24" s="3"/>
      <c r="UUW24" s="3"/>
      <c r="UUX24" s="3"/>
      <c r="UUY24" s="3"/>
      <c r="UUZ24" s="3"/>
      <c r="UVA24" s="3"/>
      <c r="UVB24" s="3"/>
      <c r="UVC24" s="3"/>
      <c r="UVD24" s="3"/>
      <c r="UVE24" s="3"/>
      <c r="UVF24" s="3"/>
      <c r="UVG24" s="3"/>
      <c r="UVH24" s="3"/>
      <c r="UVI24" s="3"/>
      <c r="UVJ24" s="3"/>
      <c r="UVK24" s="3"/>
      <c r="UVL24" s="3"/>
      <c r="UVM24" s="3"/>
      <c r="UVN24" s="3"/>
      <c r="UVO24" s="3"/>
      <c r="UVP24" s="3"/>
      <c r="UVQ24" s="3"/>
      <c r="UVR24" s="3"/>
      <c r="UVS24" s="3"/>
      <c r="UVT24" s="3"/>
      <c r="UVU24" s="3"/>
      <c r="UVV24" s="3"/>
      <c r="UVW24" s="3"/>
      <c r="UVX24" s="3"/>
      <c r="UVY24" s="3"/>
      <c r="UVZ24" s="3"/>
      <c r="UWA24" s="3"/>
      <c r="UWB24" s="3"/>
      <c r="UWC24" s="3"/>
      <c r="UWD24" s="3"/>
      <c r="UWE24" s="3"/>
      <c r="UWF24" s="3"/>
      <c r="UWG24" s="3"/>
      <c r="UWH24" s="3"/>
      <c r="UWI24" s="3"/>
      <c r="UWJ24" s="3"/>
      <c r="UWK24" s="3"/>
      <c r="UWL24" s="3"/>
      <c r="UWM24" s="3"/>
      <c r="UWN24" s="3"/>
      <c r="UWO24" s="3"/>
      <c r="UWP24" s="3"/>
      <c r="UWQ24" s="3"/>
      <c r="UWR24" s="3"/>
      <c r="UWS24" s="3"/>
      <c r="UWT24" s="3"/>
      <c r="UWU24" s="3"/>
      <c r="UWV24" s="3"/>
      <c r="UWW24" s="3"/>
      <c r="UWX24" s="3"/>
      <c r="UWY24" s="3"/>
      <c r="UWZ24" s="3"/>
      <c r="UXA24" s="3"/>
      <c r="UXB24" s="3"/>
      <c r="UXC24" s="3"/>
      <c r="UXD24" s="3"/>
      <c r="UXE24" s="3"/>
      <c r="UXF24" s="3"/>
      <c r="UXG24" s="3"/>
      <c r="UXH24" s="3"/>
      <c r="UXI24" s="3"/>
      <c r="UXJ24" s="3"/>
      <c r="UXK24" s="3"/>
      <c r="UXL24" s="3"/>
      <c r="UXM24" s="3"/>
      <c r="UXN24" s="3"/>
      <c r="UXO24" s="3"/>
      <c r="UXP24" s="3"/>
      <c r="UXQ24" s="3"/>
      <c r="UXR24" s="3"/>
      <c r="UXS24" s="3"/>
      <c r="UXT24" s="3"/>
      <c r="UXU24" s="3"/>
      <c r="UXV24" s="3"/>
      <c r="UXW24" s="3"/>
      <c r="UXX24" s="3"/>
      <c r="UXY24" s="3"/>
      <c r="UXZ24" s="3"/>
      <c r="UYA24" s="3"/>
      <c r="UYB24" s="3"/>
      <c r="UYC24" s="3"/>
      <c r="UYD24" s="3"/>
      <c r="UYE24" s="3"/>
      <c r="UYF24" s="3"/>
      <c r="UYG24" s="3"/>
      <c r="UYH24" s="3"/>
      <c r="UYI24" s="3"/>
      <c r="UYJ24" s="3"/>
      <c r="UYK24" s="3"/>
      <c r="UYL24" s="3"/>
      <c r="UYM24" s="3"/>
      <c r="UYN24" s="3"/>
      <c r="UYO24" s="3"/>
      <c r="UYP24" s="3"/>
      <c r="UYQ24" s="3"/>
      <c r="UYR24" s="3"/>
      <c r="UYS24" s="3"/>
      <c r="UYT24" s="3"/>
      <c r="UYU24" s="3"/>
      <c r="UYV24" s="3"/>
      <c r="UYW24" s="3"/>
      <c r="UYX24" s="3"/>
      <c r="UYY24" s="3"/>
      <c r="UYZ24" s="3"/>
      <c r="UZA24" s="3"/>
      <c r="UZB24" s="3"/>
      <c r="UZC24" s="3"/>
      <c r="UZD24" s="3"/>
      <c r="UZE24" s="3"/>
      <c r="UZF24" s="3"/>
      <c r="UZG24" s="3"/>
      <c r="UZH24" s="3"/>
      <c r="UZI24" s="3"/>
      <c r="UZJ24" s="3"/>
      <c r="UZK24" s="3"/>
      <c r="UZL24" s="3"/>
      <c r="UZM24" s="3"/>
      <c r="UZN24" s="3"/>
      <c r="UZO24" s="3"/>
      <c r="UZP24" s="3"/>
      <c r="UZQ24" s="3"/>
      <c r="UZR24" s="3"/>
      <c r="UZS24" s="3"/>
      <c r="UZT24" s="3"/>
      <c r="UZU24" s="3"/>
      <c r="UZV24" s="3"/>
      <c r="UZW24" s="3"/>
      <c r="UZX24" s="3"/>
      <c r="UZY24" s="3"/>
      <c r="UZZ24" s="3"/>
      <c r="VAA24" s="3"/>
      <c r="VAB24" s="3"/>
      <c r="VAC24" s="3"/>
      <c r="VAD24" s="3"/>
      <c r="VAE24" s="3"/>
      <c r="VAF24" s="3"/>
      <c r="VAG24" s="3"/>
      <c r="VAH24" s="3"/>
      <c r="VAI24" s="3"/>
      <c r="VAJ24" s="3"/>
      <c r="VAK24" s="3"/>
      <c r="VAL24" s="3"/>
      <c r="VAM24" s="3"/>
      <c r="VAN24" s="3"/>
      <c r="VAO24" s="3"/>
      <c r="VAP24" s="3"/>
      <c r="VAQ24" s="3"/>
      <c r="VAR24" s="3"/>
      <c r="VAS24" s="3"/>
      <c r="VAT24" s="3"/>
      <c r="VAU24" s="3"/>
      <c r="VAV24" s="3"/>
      <c r="VAW24" s="3"/>
      <c r="VAX24" s="3"/>
      <c r="VAY24" s="3"/>
      <c r="VAZ24" s="3"/>
      <c r="VBA24" s="3"/>
      <c r="VBB24" s="3"/>
      <c r="VBC24" s="3"/>
      <c r="VBD24" s="3"/>
      <c r="VBE24" s="3"/>
      <c r="VBF24" s="3"/>
      <c r="VBG24" s="3"/>
      <c r="VBH24" s="3"/>
      <c r="VBI24" s="3"/>
      <c r="VBJ24" s="3"/>
      <c r="VBK24" s="3"/>
      <c r="VBL24" s="3"/>
      <c r="VBM24" s="3"/>
      <c r="VBN24" s="3"/>
      <c r="VBO24" s="3"/>
      <c r="VBP24" s="3"/>
      <c r="VBQ24" s="3"/>
      <c r="VBR24" s="3"/>
      <c r="VBS24" s="3"/>
      <c r="VBT24" s="3"/>
      <c r="VBU24" s="3"/>
      <c r="VBV24" s="3"/>
      <c r="VBW24" s="3"/>
      <c r="VBX24" s="3"/>
      <c r="VBY24" s="3"/>
      <c r="VBZ24" s="3"/>
      <c r="VCA24" s="3"/>
      <c r="VCB24" s="3"/>
      <c r="VCC24" s="3"/>
      <c r="VCD24" s="3"/>
      <c r="VCE24" s="3"/>
      <c r="VCF24" s="3"/>
      <c r="VCG24" s="3"/>
      <c r="VCH24" s="3"/>
      <c r="VCI24" s="3"/>
      <c r="VCJ24" s="3"/>
      <c r="VCK24" s="3"/>
      <c r="VCL24" s="3"/>
      <c r="VCM24" s="3"/>
      <c r="VCN24" s="3"/>
      <c r="VCO24" s="3"/>
      <c r="VCP24" s="3"/>
      <c r="VCQ24" s="3"/>
      <c r="VCR24" s="3"/>
      <c r="VCS24" s="3"/>
      <c r="VCT24" s="3"/>
      <c r="VCU24" s="3"/>
      <c r="VCV24" s="3"/>
      <c r="VCW24" s="3"/>
      <c r="VCX24" s="3"/>
      <c r="VCY24" s="3"/>
      <c r="VCZ24" s="3"/>
      <c r="VDA24" s="3"/>
      <c r="VDB24" s="3"/>
      <c r="VDC24" s="3"/>
      <c r="VDD24" s="3"/>
      <c r="VDE24" s="3"/>
      <c r="VDF24" s="3"/>
      <c r="VDG24" s="3"/>
      <c r="VDH24" s="3"/>
      <c r="VDI24" s="3"/>
      <c r="VDJ24" s="3"/>
      <c r="VDK24" s="3"/>
      <c r="VDL24" s="3"/>
      <c r="VDM24" s="3"/>
      <c r="VDN24" s="3"/>
      <c r="VDO24" s="3"/>
      <c r="VDP24" s="3"/>
      <c r="VDQ24" s="3"/>
      <c r="VDR24" s="3"/>
      <c r="VDS24" s="3"/>
      <c r="VDT24" s="3"/>
      <c r="VDU24" s="3"/>
      <c r="VDV24" s="3"/>
      <c r="VDW24" s="3"/>
      <c r="VDX24" s="3"/>
      <c r="VDY24" s="3"/>
      <c r="VDZ24" s="3"/>
      <c r="VEA24" s="3"/>
      <c r="VEB24" s="3"/>
      <c r="VEC24" s="3"/>
      <c r="VED24" s="3"/>
      <c r="VEE24" s="3"/>
      <c r="VEF24" s="3"/>
      <c r="VEG24" s="3"/>
      <c r="VEH24" s="3"/>
      <c r="VEI24" s="3"/>
      <c r="VEJ24" s="3"/>
      <c r="VEK24" s="3"/>
      <c r="VEL24" s="3"/>
      <c r="VEM24" s="3"/>
      <c r="VEN24" s="3"/>
      <c r="VEO24" s="3"/>
      <c r="VEP24" s="3"/>
      <c r="VEQ24" s="3"/>
      <c r="VER24" s="3"/>
      <c r="VES24" s="3"/>
      <c r="VET24" s="3"/>
      <c r="VEU24" s="3"/>
      <c r="VEV24" s="3"/>
      <c r="VEW24" s="3"/>
      <c r="VEX24" s="3"/>
      <c r="VEY24" s="3"/>
      <c r="VEZ24" s="3"/>
      <c r="VFA24" s="3"/>
      <c r="VFB24" s="3"/>
      <c r="VFC24" s="3"/>
      <c r="VFD24" s="3"/>
      <c r="VFE24" s="3"/>
      <c r="VFF24" s="3"/>
      <c r="VFG24" s="3"/>
      <c r="VFH24" s="3"/>
      <c r="VFI24" s="3"/>
      <c r="VFJ24" s="3"/>
      <c r="VFK24" s="3"/>
      <c r="VFL24" s="3"/>
      <c r="VFM24" s="3"/>
      <c r="VFN24" s="3"/>
      <c r="VFO24" s="3"/>
      <c r="VFP24" s="3"/>
      <c r="VFQ24" s="3"/>
      <c r="VFR24" s="3"/>
      <c r="VFS24" s="3"/>
      <c r="VFT24" s="3"/>
      <c r="VFU24" s="3"/>
      <c r="VFV24" s="3"/>
      <c r="VFW24" s="3"/>
      <c r="VFX24" s="3"/>
      <c r="VFY24" s="3"/>
      <c r="VFZ24" s="3"/>
      <c r="VGA24" s="3"/>
      <c r="VGB24" s="3"/>
      <c r="VGC24" s="3"/>
      <c r="VGD24" s="3"/>
      <c r="VGE24" s="3"/>
      <c r="VGF24" s="3"/>
      <c r="VGG24" s="3"/>
      <c r="VGH24" s="3"/>
      <c r="VGI24" s="3"/>
      <c r="VGJ24" s="3"/>
      <c r="VGK24" s="3"/>
      <c r="VGL24" s="3"/>
      <c r="VGM24" s="3"/>
      <c r="VGN24" s="3"/>
      <c r="VGO24" s="3"/>
      <c r="VGP24" s="3"/>
      <c r="VGQ24" s="3"/>
      <c r="VGR24" s="3"/>
      <c r="VGS24" s="3"/>
      <c r="VGT24" s="3"/>
      <c r="VGU24" s="3"/>
      <c r="VGV24" s="3"/>
      <c r="VGW24" s="3"/>
      <c r="VGX24" s="3"/>
      <c r="VGY24" s="3"/>
      <c r="VGZ24" s="3"/>
      <c r="VHA24" s="3"/>
      <c r="VHB24" s="3"/>
      <c r="VHC24" s="3"/>
      <c r="VHD24" s="3"/>
      <c r="VHE24" s="3"/>
      <c r="VHF24" s="3"/>
      <c r="VHG24" s="3"/>
      <c r="VHH24" s="3"/>
      <c r="VHI24" s="3"/>
      <c r="VHJ24" s="3"/>
      <c r="VHK24" s="3"/>
      <c r="VHL24" s="3"/>
      <c r="VHM24" s="3"/>
      <c r="VHN24" s="3"/>
      <c r="VHO24" s="3"/>
      <c r="VHP24" s="3"/>
      <c r="VHQ24" s="3"/>
      <c r="VHR24" s="3"/>
      <c r="VHS24" s="3"/>
      <c r="VHT24" s="3"/>
      <c r="VHU24" s="3"/>
      <c r="VHV24" s="3"/>
      <c r="VHW24" s="3"/>
      <c r="VHX24" s="3"/>
      <c r="VHY24" s="3"/>
      <c r="VHZ24" s="3"/>
      <c r="VIA24" s="3"/>
      <c r="VIB24" s="3"/>
      <c r="VIC24" s="3"/>
      <c r="VID24" s="3"/>
      <c r="VIE24" s="3"/>
      <c r="VIF24" s="3"/>
      <c r="VIG24" s="3"/>
      <c r="VIH24" s="3"/>
      <c r="VII24" s="3"/>
      <c r="VIJ24" s="3"/>
      <c r="VIK24" s="3"/>
      <c r="VIL24" s="3"/>
      <c r="VIM24" s="3"/>
      <c r="VIN24" s="3"/>
      <c r="VIO24" s="3"/>
      <c r="VIP24" s="3"/>
      <c r="VIQ24" s="3"/>
      <c r="VIR24" s="3"/>
      <c r="VIS24" s="3"/>
      <c r="VIT24" s="3"/>
      <c r="VIU24" s="3"/>
      <c r="VIV24" s="3"/>
      <c r="VIW24" s="3"/>
      <c r="VIX24" s="3"/>
      <c r="VIY24" s="3"/>
      <c r="VIZ24" s="3"/>
      <c r="VJA24" s="3"/>
      <c r="VJB24" s="3"/>
      <c r="VJC24" s="3"/>
      <c r="VJD24" s="3"/>
      <c r="VJE24" s="3"/>
      <c r="VJF24" s="3"/>
      <c r="VJG24" s="3"/>
      <c r="VJH24" s="3"/>
      <c r="VJI24" s="3"/>
      <c r="VJJ24" s="3"/>
      <c r="VJK24" s="3"/>
      <c r="VJL24" s="3"/>
      <c r="VJM24" s="3"/>
      <c r="VJN24" s="3"/>
      <c r="VJO24" s="3"/>
      <c r="VJP24" s="3"/>
      <c r="VJQ24" s="3"/>
      <c r="VJR24" s="3"/>
      <c r="VJS24" s="3"/>
      <c r="VJT24" s="3"/>
      <c r="VJU24" s="3"/>
      <c r="VJV24" s="3"/>
      <c r="VJW24" s="3"/>
      <c r="VJX24" s="3"/>
      <c r="VJY24" s="3"/>
      <c r="VJZ24" s="3"/>
      <c r="VKA24" s="3"/>
      <c r="VKB24" s="3"/>
      <c r="VKC24" s="3"/>
      <c r="VKD24" s="3"/>
      <c r="VKE24" s="3"/>
      <c r="VKF24" s="3"/>
      <c r="VKG24" s="3"/>
      <c r="VKH24" s="3"/>
      <c r="VKI24" s="3"/>
      <c r="VKJ24" s="3"/>
      <c r="VKK24" s="3"/>
      <c r="VKL24" s="3"/>
      <c r="VKM24" s="3"/>
      <c r="VKN24" s="3"/>
      <c r="VKO24" s="3"/>
      <c r="VKP24" s="3"/>
      <c r="VKQ24" s="3"/>
      <c r="VKR24" s="3"/>
      <c r="VKS24" s="3"/>
      <c r="VKT24" s="3"/>
      <c r="VKU24" s="3"/>
      <c r="VKV24" s="3"/>
      <c r="VKW24" s="3"/>
      <c r="VKX24" s="3"/>
      <c r="VKY24" s="3"/>
      <c r="VKZ24" s="3"/>
      <c r="VLA24" s="3"/>
      <c r="VLB24" s="3"/>
      <c r="VLC24" s="3"/>
      <c r="VLD24" s="3"/>
      <c r="VLE24" s="3"/>
      <c r="VLF24" s="3"/>
      <c r="VLG24" s="3"/>
      <c r="VLH24" s="3"/>
      <c r="VLI24" s="3"/>
      <c r="VLJ24" s="3"/>
      <c r="VLK24" s="3"/>
      <c r="VLL24" s="3"/>
      <c r="VLM24" s="3"/>
      <c r="VLN24" s="3"/>
      <c r="VLO24" s="3"/>
      <c r="VLP24" s="3"/>
      <c r="VLQ24" s="3"/>
      <c r="VLR24" s="3"/>
      <c r="VLS24" s="3"/>
      <c r="VLT24" s="3"/>
      <c r="VLU24" s="3"/>
      <c r="VLV24" s="3"/>
      <c r="VLW24" s="3"/>
      <c r="VLX24" s="3"/>
      <c r="VLY24" s="3"/>
      <c r="VLZ24" s="3"/>
      <c r="VMA24" s="3"/>
      <c r="VMB24" s="3"/>
      <c r="VMC24" s="3"/>
      <c r="VMD24" s="3"/>
      <c r="VME24" s="3"/>
      <c r="VMF24" s="3"/>
      <c r="VMG24" s="3"/>
      <c r="VMH24" s="3"/>
      <c r="VMI24" s="3"/>
      <c r="VMJ24" s="3"/>
      <c r="VMK24" s="3"/>
      <c r="VML24" s="3"/>
      <c r="VMM24" s="3"/>
      <c r="VMN24" s="3"/>
      <c r="VMO24" s="3"/>
      <c r="VMP24" s="3"/>
      <c r="VMQ24" s="3"/>
      <c r="VMR24" s="3"/>
      <c r="VMS24" s="3"/>
      <c r="VMT24" s="3"/>
      <c r="VMU24" s="3"/>
      <c r="VMV24" s="3"/>
      <c r="VMW24" s="3"/>
      <c r="VMX24" s="3"/>
      <c r="VMY24" s="3"/>
      <c r="VMZ24" s="3"/>
      <c r="VNA24" s="3"/>
      <c r="VNB24" s="3"/>
      <c r="VNC24" s="3"/>
      <c r="VND24" s="3"/>
      <c r="VNE24" s="3"/>
      <c r="VNF24" s="3"/>
      <c r="VNG24" s="3"/>
      <c r="VNH24" s="3"/>
      <c r="VNI24" s="3"/>
      <c r="VNJ24" s="3"/>
      <c r="VNK24" s="3"/>
      <c r="VNL24" s="3"/>
      <c r="VNM24" s="3"/>
      <c r="VNN24" s="3"/>
      <c r="VNO24" s="3"/>
      <c r="VNP24" s="3"/>
      <c r="VNQ24" s="3"/>
      <c r="VNR24" s="3"/>
      <c r="VNS24" s="3"/>
      <c r="VNT24" s="3"/>
      <c r="VNU24" s="3"/>
      <c r="VNV24" s="3"/>
      <c r="VNW24" s="3"/>
      <c r="VNX24" s="3"/>
      <c r="VNY24" s="3"/>
      <c r="VNZ24" s="3"/>
      <c r="VOA24" s="3"/>
      <c r="VOB24" s="3"/>
      <c r="VOC24" s="3"/>
      <c r="VOD24" s="3"/>
      <c r="VOE24" s="3"/>
      <c r="VOF24" s="3"/>
      <c r="VOG24" s="3"/>
      <c r="VOH24" s="3"/>
      <c r="VOI24" s="3"/>
      <c r="VOJ24" s="3"/>
      <c r="VOK24" s="3"/>
      <c r="VOL24" s="3"/>
      <c r="VOM24" s="3"/>
      <c r="VON24" s="3"/>
      <c r="VOO24" s="3"/>
      <c r="VOP24" s="3"/>
      <c r="VOQ24" s="3"/>
      <c r="VOR24" s="3"/>
      <c r="VOS24" s="3"/>
      <c r="VOT24" s="3"/>
      <c r="VOU24" s="3"/>
      <c r="VOV24" s="3"/>
      <c r="VOW24" s="3"/>
      <c r="VOX24" s="3"/>
      <c r="VOY24" s="3"/>
      <c r="VOZ24" s="3"/>
      <c r="VPA24" s="3"/>
      <c r="VPB24" s="3"/>
      <c r="VPC24" s="3"/>
      <c r="VPD24" s="3"/>
      <c r="VPE24" s="3"/>
      <c r="VPF24" s="3"/>
      <c r="VPG24" s="3"/>
      <c r="VPH24" s="3"/>
      <c r="VPI24" s="3"/>
      <c r="VPJ24" s="3"/>
      <c r="VPK24" s="3"/>
      <c r="VPL24" s="3"/>
      <c r="VPM24" s="3"/>
      <c r="VPN24" s="3"/>
      <c r="VPO24" s="3"/>
      <c r="VPP24" s="3"/>
      <c r="VPQ24" s="3"/>
      <c r="VPR24" s="3"/>
      <c r="VPS24" s="3"/>
      <c r="VPT24" s="3"/>
      <c r="VPU24" s="3"/>
      <c r="VPV24" s="3"/>
      <c r="VPW24" s="3"/>
      <c r="VPX24" s="3"/>
      <c r="VPY24" s="3"/>
      <c r="VPZ24" s="3"/>
      <c r="VQA24" s="3"/>
      <c r="VQB24" s="3"/>
      <c r="VQC24" s="3"/>
      <c r="VQD24" s="3"/>
      <c r="VQE24" s="3"/>
      <c r="VQF24" s="3"/>
      <c r="VQG24" s="3"/>
      <c r="VQH24" s="3"/>
      <c r="VQI24" s="3"/>
      <c r="VQJ24" s="3"/>
      <c r="VQK24" s="3"/>
      <c r="VQL24" s="3"/>
      <c r="VQM24" s="3"/>
      <c r="VQN24" s="3"/>
      <c r="VQO24" s="3"/>
      <c r="VQP24" s="3"/>
      <c r="VQQ24" s="3"/>
      <c r="VQR24" s="3"/>
      <c r="VQS24" s="3"/>
      <c r="VQT24" s="3"/>
      <c r="VQU24" s="3"/>
      <c r="VQV24" s="3"/>
      <c r="VQW24" s="3"/>
      <c r="VQX24" s="3"/>
      <c r="VQY24" s="3"/>
      <c r="VQZ24" s="3"/>
      <c r="VRA24" s="3"/>
      <c r="VRB24" s="3"/>
      <c r="VRC24" s="3"/>
      <c r="VRD24" s="3"/>
      <c r="VRE24" s="3"/>
      <c r="VRF24" s="3"/>
      <c r="VRG24" s="3"/>
      <c r="VRH24" s="3"/>
      <c r="VRI24" s="3"/>
      <c r="VRJ24" s="3"/>
      <c r="VRK24" s="3"/>
      <c r="VRL24" s="3"/>
      <c r="VRM24" s="3"/>
      <c r="VRN24" s="3"/>
      <c r="VRO24" s="3"/>
      <c r="VRP24" s="3"/>
      <c r="VRQ24" s="3"/>
      <c r="VRR24" s="3"/>
      <c r="VRS24" s="3"/>
      <c r="VRT24" s="3"/>
      <c r="VRU24" s="3"/>
      <c r="VRV24" s="3"/>
      <c r="VRW24" s="3"/>
      <c r="VRX24" s="3"/>
      <c r="VRY24" s="3"/>
      <c r="VRZ24" s="3"/>
      <c r="VSA24" s="3"/>
      <c r="VSB24" s="3"/>
      <c r="VSC24" s="3"/>
      <c r="VSD24" s="3"/>
      <c r="VSE24" s="3"/>
      <c r="VSF24" s="3"/>
      <c r="VSG24" s="3"/>
      <c r="VSH24" s="3"/>
      <c r="VSI24" s="3"/>
      <c r="VSJ24" s="3"/>
      <c r="VSK24" s="3"/>
      <c r="VSL24" s="3"/>
      <c r="VSM24" s="3"/>
      <c r="VSN24" s="3"/>
      <c r="VSO24" s="3"/>
      <c r="VSP24" s="3"/>
      <c r="VSQ24" s="3"/>
      <c r="VSR24" s="3"/>
      <c r="VSS24" s="3"/>
      <c r="VST24" s="3"/>
      <c r="VSU24" s="3"/>
      <c r="VSV24" s="3"/>
      <c r="VSW24" s="3"/>
      <c r="VSX24" s="3"/>
      <c r="VSY24" s="3"/>
      <c r="VSZ24" s="3"/>
      <c r="VTA24" s="3"/>
      <c r="VTB24" s="3"/>
      <c r="VTC24" s="3"/>
      <c r="VTD24" s="3"/>
      <c r="VTE24" s="3"/>
      <c r="VTF24" s="3"/>
      <c r="VTG24" s="3"/>
      <c r="VTH24" s="3"/>
      <c r="VTI24" s="3"/>
      <c r="VTJ24" s="3"/>
      <c r="VTK24" s="3"/>
      <c r="VTL24" s="3"/>
      <c r="VTM24" s="3"/>
      <c r="VTN24" s="3"/>
      <c r="VTO24" s="3"/>
      <c r="VTP24" s="3"/>
      <c r="VTQ24" s="3"/>
      <c r="VTR24" s="3"/>
      <c r="VTS24" s="3"/>
      <c r="VTT24" s="3"/>
      <c r="VTU24" s="3"/>
      <c r="VTV24" s="3"/>
      <c r="VTW24" s="3"/>
      <c r="VTX24" s="3"/>
      <c r="VTY24" s="3"/>
      <c r="VTZ24" s="3"/>
      <c r="VUA24" s="3"/>
      <c r="VUB24" s="3"/>
      <c r="VUC24" s="3"/>
      <c r="VUD24" s="3"/>
      <c r="VUE24" s="3"/>
      <c r="VUF24" s="3"/>
      <c r="VUG24" s="3"/>
      <c r="VUH24" s="3"/>
      <c r="VUI24" s="3"/>
      <c r="VUJ24" s="3"/>
      <c r="VUK24" s="3"/>
      <c r="VUL24" s="3"/>
      <c r="VUM24" s="3"/>
      <c r="VUN24" s="3"/>
      <c r="VUO24" s="3"/>
      <c r="VUP24" s="3"/>
      <c r="VUQ24" s="3"/>
      <c r="VUR24" s="3"/>
      <c r="VUS24" s="3"/>
      <c r="VUT24" s="3"/>
      <c r="VUU24" s="3"/>
      <c r="VUV24" s="3"/>
      <c r="VUW24" s="3"/>
      <c r="VUX24" s="3"/>
      <c r="VUY24" s="3"/>
      <c r="VUZ24" s="3"/>
      <c r="VVA24" s="3"/>
      <c r="VVB24" s="3"/>
      <c r="VVC24" s="3"/>
      <c r="VVD24" s="3"/>
      <c r="VVE24" s="3"/>
      <c r="VVF24" s="3"/>
      <c r="VVG24" s="3"/>
      <c r="VVH24" s="3"/>
      <c r="VVI24" s="3"/>
      <c r="VVJ24" s="3"/>
      <c r="VVK24" s="3"/>
      <c r="VVL24" s="3"/>
      <c r="VVM24" s="3"/>
      <c r="VVN24" s="3"/>
      <c r="VVO24" s="3"/>
      <c r="VVP24" s="3"/>
      <c r="VVQ24" s="3"/>
      <c r="VVR24" s="3"/>
      <c r="VVS24" s="3"/>
      <c r="VVT24" s="3"/>
      <c r="VVU24" s="3"/>
      <c r="VVV24" s="3"/>
      <c r="VVW24" s="3"/>
      <c r="VVX24" s="3"/>
      <c r="VVY24" s="3"/>
      <c r="VVZ24" s="3"/>
      <c r="VWA24" s="3"/>
      <c r="VWB24" s="3"/>
      <c r="VWC24" s="3"/>
      <c r="VWD24" s="3"/>
      <c r="VWE24" s="3"/>
      <c r="VWF24" s="3"/>
      <c r="VWG24" s="3"/>
      <c r="VWH24" s="3"/>
      <c r="VWI24" s="3"/>
      <c r="VWJ24" s="3"/>
      <c r="VWK24" s="3"/>
      <c r="VWL24" s="3"/>
      <c r="VWM24" s="3"/>
      <c r="VWN24" s="3"/>
      <c r="VWO24" s="3"/>
      <c r="VWP24" s="3"/>
      <c r="VWQ24" s="3"/>
      <c r="VWR24" s="3"/>
      <c r="VWS24" s="3"/>
      <c r="VWT24" s="3"/>
      <c r="VWU24" s="3"/>
      <c r="VWV24" s="3"/>
      <c r="VWW24" s="3"/>
      <c r="VWX24" s="3"/>
      <c r="VWY24" s="3"/>
      <c r="VWZ24" s="3"/>
      <c r="VXA24" s="3"/>
      <c r="VXB24" s="3"/>
      <c r="VXC24" s="3"/>
      <c r="VXD24" s="3"/>
      <c r="VXE24" s="3"/>
      <c r="VXF24" s="3"/>
      <c r="VXG24" s="3"/>
      <c r="VXH24" s="3"/>
      <c r="VXI24" s="3"/>
      <c r="VXJ24" s="3"/>
      <c r="VXK24" s="3"/>
      <c r="VXL24" s="3"/>
      <c r="VXM24" s="3"/>
      <c r="VXN24" s="3"/>
      <c r="VXO24" s="3"/>
      <c r="VXP24" s="3"/>
      <c r="VXQ24" s="3"/>
      <c r="VXR24" s="3"/>
      <c r="VXS24" s="3"/>
      <c r="VXT24" s="3"/>
      <c r="VXU24" s="3"/>
      <c r="VXV24" s="3"/>
      <c r="VXW24" s="3"/>
      <c r="VXX24" s="3"/>
      <c r="VXY24" s="3"/>
      <c r="VXZ24" s="3"/>
      <c r="VYA24" s="3"/>
      <c r="VYB24" s="3"/>
      <c r="VYC24" s="3"/>
      <c r="VYD24" s="3"/>
      <c r="VYE24" s="3"/>
      <c r="VYF24" s="3"/>
      <c r="VYG24" s="3"/>
      <c r="VYH24" s="3"/>
      <c r="VYI24" s="3"/>
      <c r="VYJ24" s="3"/>
      <c r="VYK24" s="3"/>
      <c r="VYL24" s="3"/>
      <c r="VYM24" s="3"/>
      <c r="VYN24" s="3"/>
      <c r="VYO24" s="3"/>
      <c r="VYP24" s="3"/>
      <c r="VYQ24" s="3"/>
      <c r="VYR24" s="3"/>
      <c r="VYS24" s="3"/>
      <c r="VYT24" s="3"/>
      <c r="VYU24" s="3"/>
      <c r="VYV24" s="3"/>
      <c r="VYW24" s="3"/>
      <c r="VYX24" s="3"/>
      <c r="VYY24" s="3"/>
      <c r="VYZ24" s="3"/>
      <c r="VZA24" s="3"/>
      <c r="VZB24" s="3"/>
      <c r="VZC24" s="3"/>
      <c r="VZD24" s="3"/>
      <c r="VZE24" s="3"/>
      <c r="VZF24" s="3"/>
      <c r="VZG24" s="3"/>
      <c r="VZH24" s="3"/>
      <c r="VZI24" s="3"/>
      <c r="VZJ24" s="3"/>
      <c r="VZK24" s="3"/>
      <c r="VZL24" s="3"/>
      <c r="VZM24" s="3"/>
      <c r="VZN24" s="3"/>
      <c r="VZO24" s="3"/>
      <c r="VZP24" s="3"/>
      <c r="VZQ24" s="3"/>
      <c r="VZR24" s="3"/>
      <c r="VZS24" s="3"/>
      <c r="VZT24" s="3"/>
      <c r="VZU24" s="3"/>
      <c r="VZV24" s="3"/>
      <c r="VZW24" s="3"/>
      <c r="VZX24" s="3"/>
      <c r="VZY24" s="3"/>
      <c r="VZZ24" s="3"/>
      <c r="WAA24" s="3"/>
      <c r="WAB24" s="3"/>
      <c r="WAC24" s="3"/>
      <c r="WAD24" s="3"/>
      <c r="WAE24" s="3"/>
      <c r="WAF24" s="3"/>
      <c r="WAG24" s="3"/>
      <c r="WAH24" s="3"/>
      <c r="WAI24" s="3"/>
      <c r="WAJ24" s="3"/>
      <c r="WAK24" s="3"/>
      <c r="WAL24" s="3"/>
      <c r="WAM24" s="3"/>
      <c r="WAN24" s="3"/>
      <c r="WAO24" s="3"/>
      <c r="WAP24" s="3"/>
      <c r="WAQ24" s="3"/>
      <c r="WAR24" s="3"/>
      <c r="WAS24" s="3"/>
      <c r="WAT24" s="3"/>
      <c r="WAU24" s="3"/>
      <c r="WAV24" s="3"/>
      <c r="WAW24" s="3"/>
      <c r="WAX24" s="3"/>
      <c r="WAY24" s="3"/>
      <c r="WAZ24" s="3"/>
      <c r="WBA24" s="3"/>
      <c r="WBB24" s="3"/>
      <c r="WBC24" s="3"/>
      <c r="WBD24" s="3"/>
      <c r="WBE24" s="3"/>
      <c r="WBF24" s="3"/>
      <c r="WBG24" s="3"/>
      <c r="WBH24" s="3"/>
      <c r="WBI24" s="3"/>
      <c r="WBJ24" s="3"/>
      <c r="WBK24" s="3"/>
      <c r="WBL24" s="3"/>
      <c r="WBM24" s="3"/>
      <c r="WBN24" s="3"/>
      <c r="WBO24" s="3"/>
      <c r="WBP24" s="3"/>
      <c r="WBQ24" s="3"/>
      <c r="WBR24" s="3"/>
      <c r="WBS24" s="3"/>
      <c r="WBT24" s="3"/>
      <c r="WBU24" s="3"/>
      <c r="WBV24" s="3"/>
      <c r="WBW24" s="3"/>
      <c r="WBX24" s="3"/>
      <c r="WBY24" s="3"/>
      <c r="WBZ24" s="3"/>
      <c r="WCA24" s="3"/>
      <c r="WCB24" s="3"/>
      <c r="WCC24" s="3"/>
      <c r="WCD24" s="3"/>
      <c r="WCE24" s="3"/>
      <c r="WCF24" s="3"/>
      <c r="WCG24" s="3"/>
      <c r="WCH24" s="3"/>
      <c r="WCI24" s="3"/>
      <c r="WCJ24" s="3"/>
      <c r="WCK24" s="3"/>
      <c r="WCL24" s="3"/>
      <c r="WCM24" s="3"/>
      <c r="WCN24" s="3"/>
      <c r="WCO24" s="3"/>
      <c r="WCP24" s="3"/>
      <c r="WCQ24" s="3"/>
      <c r="WCR24" s="3"/>
      <c r="WCS24" s="3"/>
      <c r="WCT24" s="3"/>
      <c r="WCU24" s="3"/>
      <c r="WCV24" s="3"/>
      <c r="WCW24" s="3"/>
      <c r="WCX24" s="3"/>
      <c r="WCY24" s="3"/>
      <c r="WCZ24" s="3"/>
      <c r="WDA24" s="3"/>
      <c r="WDB24" s="3"/>
      <c r="WDC24" s="3"/>
      <c r="WDD24" s="3"/>
      <c r="WDE24" s="3"/>
      <c r="WDF24" s="3"/>
      <c r="WDG24" s="3"/>
      <c r="WDH24" s="3"/>
      <c r="WDI24" s="3"/>
      <c r="WDJ24" s="3"/>
      <c r="WDK24" s="3"/>
      <c r="WDL24" s="3"/>
      <c r="WDM24" s="3"/>
      <c r="WDN24" s="3"/>
      <c r="WDO24" s="3"/>
      <c r="WDP24" s="3"/>
      <c r="WDQ24" s="3"/>
      <c r="WDR24" s="3"/>
      <c r="WDS24" s="3"/>
      <c r="WDT24" s="3"/>
      <c r="WDU24" s="3"/>
      <c r="WDV24" s="3"/>
      <c r="WDW24" s="3"/>
      <c r="WDX24" s="3"/>
      <c r="WDY24" s="3"/>
      <c r="WDZ24" s="3"/>
      <c r="WEA24" s="3"/>
      <c r="WEB24" s="3"/>
      <c r="WEC24" s="3"/>
      <c r="WED24" s="3"/>
      <c r="WEE24" s="3"/>
      <c r="WEF24" s="3"/>
      <c r="WEG24" s="3"/>
      <c r="WEH24" s="3"/>
      <c r="WEI24" s="3"/>
      <c r="WEJ24" s="3"/>
      <c r="WEK24" s="3"/>
      <c r="WEL24" s="3"/>
      <c r="WEM24" s="3"/>
      <c r="WEN24" s="3"/>
      <c r="WEO24" s="3"/>
      <c r="WEP24" s="3"/>
      <c r="WEQ24" s="3"/>
      <c r="WER24" s="3"/>
      <c r="WES24" s="3"/>
      <c r="WET24" s="3"/>
      <c r="WEU24" s="3"/>
      <c r="WEV24" s="3"/>
      <c r="WEW24" s="3"/>
      <c r="WEX24" s="3"/>
      <c r="WEY24" s="3"/>
      <c r="WEZ24" s="3"/>
      <c r="WFA24" s="3"/>
      <c r="WFB24" s="3"/>
      <c r="WFC24" s="3"/>
      <c r="WFD24" s="3"/>
      <c r="WFE24" s="3"/>
      <c r="WFF24" s="3"/>
      <c r="WFG24" s="3"/>
      <c r="WFH24" s="3"/>
      <c r="WFI24" s="3"/>
      <c r="WFJ24" s="3"/>
      <c r="WFK24" s="3"/>
      <c r="WFL24" s="3"/>
      <c r="WFM24" s="3"/>
      <c r="WFN24" s="3"/>
      <c r="WFO24" s="3"/>
      <c r="WFP24" s="3"/>
      <c r="WFQ24" s="3"/>
      <c r="WFR24" s="3"/>
      <c r="WFS24" s="3"/>
      <c r="WFT24" s="3"/>
      <c r="WFU24" s="3"/>
      <c r="WFV24" s="3"/>
      <c r="WFW24" s="3"/>
      <c r="WFX24" s="3"/>
      <c r="WFY24" s="3"/>
      <c r="WFZ24" s="3"/>
      <c r="WGA24" s="3"/>
      <c r="WGB24" s="3"/>
      <c r="WGC24" s="3"/>
      <c r="WGD24" s="3"/>
      <c r="WGE24" s="3"/>
      <c r="WGF24" s="3"/>
      <c r="WGG24" s="3"/>
      <c r="WGH24" s="3"/>
      <c r="WGI24" s="3"/>
      <c r="WGJ24" s="3"/>
      <c r="WGK24" s="3"/>
      <c r="WGL24" s="3"/>
      <c r="WGM24" s="3"/>
      <c r="WGN24" s="3"/>
      <c r="WGO24" s="3"/>
      <c r="WGP24" s="3"/>
      <c r="WGQ24" s="3"/>
      <c r="WGR24" s="3"/>
      <c r="WGS24" s="3"/>
      <c r="WGT24" s="3"/>
      <c r="WGU24" s="3"/>
      <c r="WGV24" s="3"/>
      <c r="WGW24" s="3"/>
      <c r="WGX24" s="3"/>
      <c r="WGY24" s="3"/>
      <c r="WGZ24" s="3"/>
      <c r="WHA24" s="3"/>
      <c r="WHB24" s="3"/>
      <c r="WHC24" s="3"/>
      <c r="WHD24" s="3"/>
      <c r="WHE24" s="3"/>
      <c r="WHF24" s="3"/>
      <c r="WHG24" s="3"/>
      <c r="WHH24" s="3"/>
      <c r="WHI24" s="3"/>
      <c r="WHJ24" s="3"/>
      <c r="WHK24" s="3"/>
      <c r="WHL24" s="3"/>
      <c r="WHM24" s="3"/>
      <c r="WHN24" s="3"/>
      <c r="WHO24" s="3"/>
      <c r="WHP24" s="3"/>
      <c r="WHQ24" s="3"/>
      <c r="WHR24" s="3"/>
      <c r="WHS24" s="3"/>
      <c r="WHT24" s="3"/>
      <c r="WHU24" s="3"/>
      <c r="WHV24" s="3"/>
      <c r="WHW24" s="3"/>
      <c r="WHX24" s="3"/>
      <c r="WHY24" s="3"/>
      <c r="WHZ24" s="3"/>
      <c r="WIA24" s="3"/>
      <c r="WIB24" s="3"/>
      <c r="WIC24" s="3"/>
      <c r="WID24" s="3"/>
      <c r="WIE24" s="3"/>
      <c r="WIF24" s="3"/>
      <c r="WIG24" s="3"/>
      <c r="WIH24" s="3"/>
      <c r="WII24" s="3"/>
      <c r="WIJ24" s="3"/>
      <c r="WIK24" s="3"/>
      <c r="WIL24" s="3"/>
      <c r="WIM24" s="3"/>
      <c r="WIN24" s="3"/>
      <c r="WIO24" s="3"/>
      <c r="WIP24" s="3"/>
      <c r="WIQ24" s="3"/>
      <c r="WIR24" s="3"/>
      <c r="WIS24" s="3"/>
      <c r="WIT24" s="3"/>
      <c r="WIU24" s="3"/>
      <c r="WIV24" s="3"/>
      <c r="WIW24" s="3"/>
      <c r="WIX24" s="3"/>
      <c r="WIY24" s="3"/>
      <c r="WIZ24" s="3"/>
      <c r="WJA24" s="3"/>
      <c r="WJB24" s="3"/>
      <c r="WJC24" s="3"/>
      <c r="WJD24" s="3"/>
      <c r="WJE24" s="3"/>
      <c r="WJF24" s="3"/>
      <c r="WJG24" s="3"/>
      <c r="WJH24" s="3"/>
      <c r="WJI24" s="3"/>
      <c r="WJJ24" s="3"/>
      <c r="WJK24" s="3"/>
      <c r="WJL24" s="3"/>
      <c r="WJM24" s="3"/>
      <c r="WJN24" s="3"/>
      <c r="WJO24" s="3"/>
      <c r="WJP24" s="3"/>
      <c r="WJQ24" s="3"/>
      <c r="WJR24" s="3"/>
      <c r="WJS24" s="3"/>
      <c r="WJT24" s="3"/>
      <c r="WJU24" s="3"/>
      <c r="WJV24" s="3"/>
      <c r="WJW24" s="3"/>
      <c r="WJX24" s="3"/>
      <c r="WJY24" s="3"/>
      <c r="WJZ24" s="3"/>
      <c r="WKA24" s="3"/>
      <c r="WKB24" s="3"/>
      <c r="WKC24" s="3"/>
      <c r="WKD24" s="3"/>
      <c r="WKE24" s="3"/>
      <c r="WKF24" s="3"/>
      <c r="WKG24" s="3"/>
      <c r="WKH24" s="3"/>
      <c r="WKI24" s="3"/>
      <c r="WKJ24" s="3"/>
      <c r="WKK24" s="3"/>
      <c r="WKL24" s="3"/>
      <c r="WKM24" s="3"/>
      <c r="WKN24" s="3"/>
      <c r="WKO24" s="3"/>
      <c r="WKP24" s="3"/>
      <c r="WKQ24" s="3"/>
      <c r="WKR24" s="3"/>
      <c r="WKS24" s="3"/>
      <c r="WKT24" s="3"/>
      <c r="WKU24" s="3"/>
      <c r="WKV24" s="3"/>
      <c r="WKW24" s="3"/>
      <c r="WKX24" s="3"/>
      <c r="WKY24" s="3"/>
      <c r="WKZ24" s="3"/>
      <c r="WLA24" s="3"/>
      <c r="WLB24" s="3"/>
      <c r="WLC24" s="3"/>
      <c r="WLD24" s="3"/>
      <c r="WLE24" s="3"/>
      <c r="WLF24" s="3"/>
      <c r="WLG24" s="3"/>
      <c r="WLH24" s="3"/>
      <c r="WLI24" s="3"/>
      <c r="WLJ24" s="3"/>
      <c r="WLK24" s="3"/>
      <c r="WLL24" s="3"/>
      <c r="WLM24" s="3"/>
      <c r="WLN24" s="3"/>
      <c r="WLO24" s="3"/>
      <c r="WLP24" s="3"/>
      <c r="WLQ24" s="3"/>
      <c r="WLR24" s="3"/>
      <c r="WLS24" s="3"/>
      <c r="WLT24" s="3"/>
      <c r="WLU24" s="3"/>
      <c r="WLV24" s="3"/>
      <c r="WLW24" s="3"/>
      <c r="WLX24" s="3"/>
      <c r="WLY24" s="3"/>
      <c r="WLZ24" s="3"/>
      <c r="WMA24" s="3"/>
      <c r="WMB24" s="3"/>
      <c r="WMC24" s="3"/>
      <c r="WMD24" s="3"/>
      <c r="WME24" s="3"/>
      <c r="WMF24" s="3"/>
      <c r="WMG24" s="3"/>
      <c r="WMH24" s="3"/>
      <c r="WMI24" s="3"/>
      <c r="WMJ24" s="3"/>
      <c r="WMK24" s="3"/>
      <c r="WML24" s="3"/>
      <c r="WMM24" s="3"/>
      <c r="WMN24" s="3"/>
      <c r="WMO24" s="3"/>
      <c r="WMP24" s="3"/>
      <c r="WMQ24" s="3"/>
      <c r="WMR24" s="3"/>
      <c r="WMS24" s="3"/>
      <c r="WMT24" s="3"/>
      <c r="WMU24" s="3"/>
      <c r="WMV24" s="3"/>
      <c r="WMW24" s="3"/>
      <c r="WMX24" s="3"/>
      <c r="WMY24" s="3"/>
      <c r="WMZ24" s="3"/>
      <c r="WNA24" s="3"/>
      <c r="WNB24" s="3"/>
      <c r="WNC24" s="3"/>
      <c r="WND24" s="3"/>
      <c r="WNE24" s="3"/>
      <c r="WNF24" s="3"/>
      <c r="WNG24" s="3"/>
      <c r="WNH24" s="3"/>
      <c r="WNI24" s="3"/>
      <c r="WNJ24" s="3"/>
      <c r="WNK24" s="3"/>
      <c r="WNL24" s="3"/>
      <c r="WNM24" s="3"/>
      <c r="WNN24" s="3"/>
      <c r="WNO24" s="3"/>
      <c r="WNP24" s="3"/>
      <c r="WNQ24" s="3"/>
      <c r="WNR24" s="3"/>
      <c r="WNS24" s="3"/>
      <c r="WNT24" s="3"/>
      <c r="WNU24" s="3"/>
      <c r="WNV24" s="3"/>
      <c r="WNW24" s="3"/>
      <c r="WNX24" s="3"/>
      <c r="WNY24" s="3"/>
      <c r="WNZ24" s="3"/>
      <c r="WOA24" s="3"/>
      <c r="WOB24" s="3"/>
      <c r="WOC24" s="3"/>
      <c r="WOD24" s="3"/>
      <c r="WOE24" s="3"/>
      <c r="WOF24" s="3"/>
      <c r="WOG24" s="3"/>
      <c r="WOH24" s="3"/>
      <c r="WOI24" s="3"/>
      <c r="WOJ24" s="3"/>
      <c r="WOK24" s="3"/>
      <c r="WOL24" s="3"/>
      <c r="WOM24" s="3"/>
      <c r="WON24" s="3"/>
      <c r="WOO24" s="3"/>
      <c r="WOP24" s="3"/>
      <c r="WOQ24" s="3"/>
      <c r="WOR24" s="3"/>
      <c r="WOS24" s="3"/>
      <c r="WOT24" s="3"/>
      <c r="WOU24" s="3"/>
      <c r="WOV24" s="3"/>
      <c r="WOW24" s="3"/>
      <c r="WOX24" s="3"/>
      <c r="WOY24" s="3"/>
      <c r="WOZ24" s="3"/>
      <c r="WPA24" s="3"/>
      <c r="WPB24" s="3"/>
      <c r="WPC24" s="3"/>
      <c r="WPD24" s="3"/>
      <c r="WPE24" s="3"/>
      <c r="WPF24" s="3"/>
      <c r="WPG24" s="3"/>
      <c r="WPH24" s="3"/>
      <c r="WPI24" s="3"/>
      <c r="WPJ24" s="3"/>
      <c r="WPK24" s="3"/>
      <c r="WPL24" s="3"/>
      <c r="WPM24" s="3"/>
      <c r="WPN24" s="3"/>
      <c r="WPO24" s="3"/>
      <c r="WPP24" s="3"/>
      <c r="WPQ24" s="3"/>
      <c r="WPR24" s="3"/>
      <c r="WPS24" s="3"/>
      <c r="WPT24" s="3"/>
      <c r="WPU24" s="3"/>
      <c r="WPV24" s="3"/>
      <c r="WPW24" s="3"/>
      <c r="WPX24" s="3"/>
      <c r="WPY24" s="3"/>
      <c r="WPZ24" s="3"/>
      <c r="WQA24" s="3"/>
      <c r="WQB24" s="3"/>
      <c r="WQC24" s="3"/>
      <c r="WQD24" s="3"/>
      <c r="WQE24" s="3"/>
      <c r="WQF24" s="3"/>
      <c r="WQG24" s="3"/>
      <c r="WQH24" s="3"/>
      <c r="WQI24" s="3"/>
      <c r="WQJ24" s="3"/>
      <c r="WQK24" s="3"/>
      <c r="WQL24" s="3"/>
      <c r="WQM24" s="3"/>
      <c r="WQN24" s="3"/>
      <c r="WQO24" s="3"/>
      <c r="WQP24" s="3"/>
      <c r="WQQ24" s="3"/>
      <c r="WQR24" s="3"/>
      <c r="WQS24" s="3"/>
      <c r="WQT24" s="3"/>
      <c r="WQU24" s="3"/>
      <c r="WQV24" s="3"/>
      <c r="WQW24" s="3"/>
      <c r="WQX24" s="3"/>
      <c r="WQY24" s="3"/>
      <c r="WQZ24" s="3"/>
      <c r="WRA24" s="3"/>
      <c r="WRB24" s="3"/>
      <c r="WRC24" s="3"/>
      <c r="WRD24" s="3"/>
      <c r="WRE24" s="3"/>
      <c r="WRF24" s="3"/>
      <c r="WRG24" s="3"/>
      <c r="WRH24" s="3"/>
      <c r="WRI24" s="3"/>
      <c r="WRJ24" s="3"/>
      <c r="WRK24" s="3"/>
      <c r="WRL24" s="3"/>
      <c r="WRM24" s="3"/>
      <c r="WRN24" s="3"/>
      <c r="WRO24" s="3"/>
      <c r="WRP24" s="3"/>
      <c r="WRQ24" s="3"/>
      <c r="WRR24" s="3"/>
      <c r="WRS24" s="3"/>
      <c r="WRT24" s="3"/>
      <c r="WRU24" s="3"/>
      <c r="WRV24" s="3"/>
      <c r="WRW24" s="3"/>
      <c r="WRX24" s="3"/>
      <c r="WRY24" s="3"/>
      <c r="WRZ24" s="3"/>
      <c r="WSA24" s="3"/>
      <c r="WSB24" s="3"/>
      <c r="WSC24" s="3"/>
      <c r="WSD24" s="3"/>
      <c r="WSE24" s="3"/>
      <c r="WSF24" s="3"/>
      <c r="WSG24" s="3"/>
      <c r="WSH24" s="3"/>
      <c r="WSI24" s="3"/>
      <c r="WSJ24" s="3"/>
      <c r="WSK24" s="3"/>
      <c r="WSL24" s="3"/>
      <c r="WSM24" s="3"/>
      <c r="WSN24" s="3"/>
      <c r="WSO24" s="3"/>
      <c r="WSP24" s="3"/>
      <c r="WSQ24" s="3"/>
      <c r="WSR24" s="3"/>
      <c r="WSS24" s="3"/>
      <c r="WST24" s="3"/>
      <c r="WSU24" s="3"/>
      <c r="WSV24" s="3"/>
      <c r="WSW24" s="3"/>
      <c r="WSX24" s="3"/>
      <c r="WSY24" s="3"/>
      <c r="WSZ24" s="3"/>
      <c r="WTA24" s="3"/>
      <c r="WTB24" s="3"/>
      <c r="WTC24" s="3"/>
      <c r="WTD24" s="3"/>
      <c r="WTE24" s="3"/>
      <c r="WTF24" s="3"/>
      <c r="WTG24" s="3"/>
      <c r="WTH24" s="3"/>
      <c r="WTI24" s="3"/>
      <c r="WTJ24" s="3"/>
      <c r="WTK24" s="3"/>
      <c r="WTL24" s="3"/>
      <c r="WTM24" s="3"/>
      <c r="WTN24" s="3"/>
      <c r="WTO24" s="3"/>
      <c r="WTP24" s="3"/>
      <c r="WTQ24" s="3"/>
      <c r="WTR24" s="3"/>
      <c r="WTS24" s="3"/>
      <c r="WTT24" s="3"/>
      <c r="WTU24" s="3"/>
      <c r="WTV24" s="3"/>
      <c r="WTW24" s="3"/>
      <c r="WTX24" s="3"/>
      <c r="WTY24" s="3"/>
      <c r="WTZ24" s="3"/>
      <c r="WUA24" s="3"/>
      <c r="WUB24" s="3"/>
      <c r="WUC24" s="3"/>
      <c r="WUD24" s="3"/>
      <c r="WUE24" s="3"/>
      <c r="WUF24" s="3"/>
      <c r="WUG24" s="3"/>
      <c r="WUH24" s="3"/>
      <c r="WUI24" s="3"/>
      <c r="WUJ24" s="3"/>
      <c r="WUK24" s="3"/>
      <c r="WUL24" s="3"/>
      <c r="WUM24" s="3"/>
      <c r="WUN24" s="3"/>
      <c r="WUO24" s="3"/>
      <c r="WUP24" s="3"/>
      <c r="WUQ24" s="3"/>
      <c r="WUR24" s="3"/>
      <c r="WUS24" s="3"/>
      <c r="WUT24" s="3"/>
      <c r="WUU24" s="3"/>
      <c r="WUV24" s="3"/>
      <c r="WUW24" s="3"/>
      <c r="WUX24" s="3"/>
      <c r="WUY24" s="3"/>
      <c r="WUZ24" s="3"/>
      <c r="WVA24" s="3"/>
      <c r="WVB24" s="3"/>
      <c r="WVC24" s="3"/>
      <c r="WVD24" s="3"/>
      <c r="WVE24" s="3"/>
      <c r="WVF24" s="3"/>
      <c r="WVG24" s="3"/>
      <c r="WVH24" s="3"/>
      <c r="WVI24" s="3"/>
      <c r="WVJ24" s="3"/>
      <c r="WVK24" s="3"/>
      <c r="WVL24" s="3"/>
      <c r="WVM24" s="3"/>
      <c r="WVN24" s="3"/>
      <c r="WVO24" s="3"/>
      <c r="WVP24" s="3"/>
      <c r="WVQ24" s="3"/>
      <c r="WVR24" s="3"/>
      <c r="WVS24" s="3"/>
      <c r="WVT24" s="3"/>
      <c r="WVU24" s="3"/>
      <c r="WVV24" s="3"/>
      <c r="WVW24" s="3"/>
      <c r="WVX24" s="3"/>
      <c r="WVY24" s="3"/>
      <c r="WVZ24" s="3"/>
      <c r="WWA24" s="3"/>
      <c r="WWB24" s="3"/>
      <c r="WWC24" s="3"/>
      <c r="WWD24" s="3"/>
      <c r="WWE24" s="3"/>
      <c r="WWF24" s="3"/>
      <c r="WWG24" s="3"/>
      <c r="WWH24" s="3"/>
      <c r="WWI24" s="3"/>
      <c r="WWJ24" s="3"/>
      <c r="WWK24" s="3"/>
      <c r="WWL24" s="3"/>
      <c r="WWM24" s="3"/>
      <c r="WWN24" s="3"/>
      <c r="WWO24" s="3"/>
      <c r="WWP24" s="3"/>
      <c r="WWQ24" s="3"/>
      <c r="WWR24" s="3"/>
      <c r="WWS24" s="3"/>
      <c r="WWT24" s="3"/>
      <c r="WWU24" s="3"/>
      <c r="WWV24" s="3"/>
      <c r="WWW24" s="3"/>
      <c r="WWX24" s="3"/>
      <c r="WWY24" s="3"/>
      <c r="WWZ24" s="3"/>
      <c r="WXA24" s="3"/>
      <c r="WXB24" s="3"/>
      <c r="WXC24" s="3"/>
      <c r="WXD24" s="3"/>
      <c r="WXE24" s="3"/>
      <c r="WXF24" s="3"/>
      <c r="WXG24" s="3"/>
      <c r="WXH24" s="3"/>
      <c r="WXI24" s="3"/>
      <c r="WXJ24" s="3"/>
      <c r="WXK24" s="3"/>
      <c r="WXL24" s="3"/>
      <c r="WXM24" s="3"/>
      <c r="WXN24" s="3"/>
      <c r="WXO24" s="3"/>
      <c r="WXP24" s="3"/>
      <c r="WXQ24" s="3"/>
      <c r="WXR24" s="3"/>
      <c r="WXS24" s="3"/>
      <c r="WXT24" s="3"/>
      <c r="WXU24" s="3"/>
      <c r="WXV24" s="3"/>
      <c r="WXW24" s="3"/>
      <c r="WXX24" s="3"/>
      <c r="WXY24" s="3"/>
      <c r="WXZ24" s="3"/>
      <c r="WYA24" s="3"/>
      <c r="WYB24" s="3"/>
      <c r="WYC24" s="3"/>
      <c r="WYD24" s="3"/>
      <c r="WYE24" s="3"/>
      <c r="WYF24" s="3"/>
      <c r="WYG24" s="3"/>
      <c r="WYH24" s="3"/>
      <c r="WYI24" s="3"/>
      <c r="WYJ24" s="3"/>
      <c r="WYK24" s="3"/>
      <c r="WYL24" s="3"/>
      <c r="WYM24" s="3"/>
      <c r="WYN24" s="3"/>
      <c r="WYO24" s="3"/>
      <c r="WYP24" s="3"/>
      <c r="WYQ24" s="3"/>
      <c r="WYR24" s="3"/>
      <c r="WYS24" s="3"/>
      <c r="WYT24" s="3"/>
      <c r="WYU24" s="3"/>
      <c r="WYV24" s="3"/>
      <c r="WYW24" s="3"/>
      <c r="WYX24" s="3"/>
      <c r="WYY24" s="3"/>
      <c r="WYZ24" s="3"/>
      <c r="WZA24" s="3"/>
      <c r="WZB24" s="3"/>
      <c r="WZC24" s="3"/>
      <c r="WZD24" s="3"/>
      <c r="WZE24" s="3"/>
      <c r="WZF24" s="3"/>
      <c r="WZG24" s="3"/>
      <c r="WZH24" s="3"/>
      <c r="WZI24" s="3"/>
      <c r="WZJ24" s="3"/>
      <c r="WZK24" s="3"/>
      <c r="WZL24" s="3"/>
      <c r="WZM24" s="3"/>
      <c r="WZN24" s="3"/>
      <c r="WZO24" s="3"/>
      <c r="WZP24" s="3"/>
      <c r="WZQ24" s="3"/>
      <c r="WZR24" s="3"/>
      <c r="WZS24" s="3"/>
      <c r="WZT24" s="3"/>
      <c r="WZU24" s="3"/>
      <c r="WZV24" s="3"/>
      <c r="WZW24" s="3"/>
      <c r="WZX24" s="3"/>
      <c r="WZY24" s="3"/>
      <c r="WZZ24" s="3"/>
      <c r="XAA24" s="3"/>
      <c r="XAB24" s="3"/>
      <c r="XAC24" s="3"/>
      <c r="XAD24" s="3"/>
      <c r="XAE24" s="3"/>
      <c r="XAF24" s="3"/>
      <c r="XAG24" s="3"/>
      <c r="XAH24" s="3"/>
      <c r="XAI24" s="3"/>
      <c r="XAJ24" s="3"/>
      <c r="XAK24" s="3"/>
      <c r="XAL24" s="3"/>
      <c r="XAM24" s="3"/>
      <c r="XAN24" s="3"/>
      <c r="XAO24" s="3"/>
      <c r="XAP24" s="3"/>
      <c r="XAQ24" s="3"/>
      <c r="XAR24" s="3"/>
      <c r="XAS24" s="3"/>
      <c r="XAT24" s="3"/>
      <c r="XAU24" s="3"/>
      <c r="XAV24" s="3"/>
      <c r="XAW24" s="3"/>
      <c r="XAX24" s="3"/>
      <c r="XAY24" s="3"/>
      <c r="XAZ24" s="3"/>
      <c r="XBA24" s="3"/>
      <c r="XBB24" s="3"/>
      <c r="XBC24" s="3"/>
      <c r="XBD24" s="3"/>
      <c r="XBE24" s="3"/>
      <c r="XBF24" s="3"/>
      <c r="XBG24" s="3"/>
      <c r="XBH24" s="3"/>
      <c r="XBI24" s="3"/>
      <c r="XBJ24" s="3"/>
      <c r="XBK24" s="3"/>
      <c r="XBL24" s="3"/>
      <c r="XBM24" s="3"/>
      <c r="XBN24" s="3"/>
      <c r="XBO24" s="3"/>
      <c r="XBP24" s="3"/>
      <c r="XBQ24" s="3"/>
      <c r="XBR24" s="3"/>
      <c r="XBS24" s="3"/>
      <c r="XBT24" s="3"/>
      <c r="XBU24" s="3"/>
      <c r="XBV24" s="3"/>
      <c r="XBW24" s="3"/>
      <c r="XBX24" s="3"/>
      <c r="XBY24" s="3"/>
      <c r="XBZ24" s="3"/>
      <c r="XCA24" s="3"/>
      <c r="XCB24" s="3"/>
      <c r="XCC24" s="3"/>
      <c r="XCD24" s="3"/>
      <c r="XCE24" s="3"/>
      <c r="XCF24" s="3"/>
      <c r="XCG24" s="3"/>
      <c r="XCH24" s="3"/>
      <c r="XCI24" s="3"/>
      <c r="XCJ24" s="3"/>
      <c r="XCK24" s="3"/>
      <c r="XCL24" s="3"/>
      <c r="XCM24" s="3"/>
      <c r="XCN24" s="3"/>
      <c r="XCO24" s="3"/>
      <c r="XCP24" s="3"/>
      <c r="XCQ24" s="3"/>
      <c r="XCR24" s="3"/>
      <c r="XCS24" s="3"/>
      <c r="XCT24" s="3"/>
      <c r="XCU24" s="3"/>
      <c r="XCV24" s="3"/>
      <c r="XCW24" s="3"/>
      <c r="XCX24" s="3"/>
      <c r="XCY24" s="3"/>
      <c r="XCZ24" s="3"/>
      <c r="XDA24" s="3"/>
      <c r="XDB24" s="3"/>
      <c r="XDC24" s="3"/>
      <c r="XDD24" s="3"/>
      <c r="XDE24" s="3"/>
      <c r="XDF24" s="3"/>
      <c r="XDG24" s="3"/>
      <c r="XDH24" s="3"/>
      <c r="XDI24" s="3"/>
      <c r="XDJ24" s="3"/>
      <c r="XDK24" s="3"/>
      <c r="XDL24" s="3"/>
      <c r="XDM24" s="3"/>
      <c r="XDN24" s="3"/>
      <c r="XDO24" s="3"/>
      <c r="XDP24" s="3"/>
      <c r="XDQ24" s="3"/>
      <c r="XDR24" s="3"/>
      <c r="XDS24" s="3"/>
      <c r="XDT24" s="3"/>
      <c r="XDU24" s="3"/>
      <c r="XDV24" s="3"/>
      <c r="XDW24" s="3"/>
      <c r="XDX24" s="3"/>
      <c r="XDY24" s="3"/>
      <c r="XDZ24" s="3"/>
      <c r="XEA24" s="3"/>
      <c r="XEB24" s="3"/>
      <c r="XEC24" s="3"/>
      <c r="XED24" s="3"/>
      <c r="XEE24" s="3"/>
      <c r="XEF24" s="3"/>
      <c r="XEG24" s="3"/>
      <c r="XEH24" s="3"/>
      <c r="XEI24" s="3"/>
      <c r="XEJ24" s="3"/>
      <c r="XEK24" s="3"/>
      <c r="XEL24" s="3"/>
      <c r="XEM24" s="3"/>
      <c r="XEN24" s="3"/>
      <c r="XEO24" s="3"/>
      <c r="XEP24" s="3"/>
      <c r="XEQ24" s="3"/>
      <c r="XER24" s="3"/>
      <c r="XES24" s="3"/>
      <c r="XET24" s="3"/>
      <c r="XEU24" s="3"/>
      <c r="XEV24" s="3"/>
      <c r="XEW24" s="3"/>
      <c r="XEX24" s="3"/>
      <c r="XEY24" s="3"/>
      <c r="XEZ24" s="10"/>
      <c r="XFA24" s="10"/>
      <c r="XFB24" s="10"/>
    </row>
    <row r="25" ht="25" customHeight="1" spans="1:9">
      <c r="A25" s="217"/>
      <c r="B25" s="218"/>
      <c r="C25" s="218"/>
      <c r="D25" s="218"/>
      <c r="E25" s="218"/>
      <c r="F25" s="218"/>
      <c r="G25" s="218"/>
      <c r="H25" s="234">
        <f>SUM(H6:H24)</f>
        <v>0</v>
      </c>
      <c r="I25" s="249"/>
    </row>
    <row r="26" s="2" customFormat="1" ht="25" customHeight="1" spans="1:10">
      <c r="A26" s="446" t="s">
        <v>414</v>
      </c>
      <c r="B26" s="212"/>
      <c r="C26" s="212"/>
      <c r="D26" s="212"/>
      <c r="E26" s="212"/>
      <c r="F26" s="212"/>
      <c r="G26" s="212"/>
      <c r="H26" s="212"/>
      <c r="I26" s="247"/>
      <c r="J26" s="30"/>
    </row>
    <row r="27" s="3" customFormat="1" ht="25" customHeight="1" spans="1:249">
      <c r="A27" s="22">
        <v>1</v>
      </c>
      <c r="B27" s="14"/>
      <c r="C27" s="15" t="s">
        <v>415</v>
      </c>
      <c r="D27" s="15"/>
      <c r="E27" s="24" t="s">
        <v>140</v>
      </c>
      <c r="F27" s="25">
        <v>0</v>
      </c>
      <c r="G27" s="27">
        <v>25</v>
      </c>
      <c r="H27" s="25">
        <f t="shared" ref="H25:H30" si="2">F27*G27</f>
        <v>0</v>
      </c>
      <c r="I27" s="32" t="s">
        <v>416</v>
      </c>
      <c r="J27" s="9">
        <v>16</v>
      </c>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row>
    <row r="28" s="445" customFormat="1" ht="25" customHeight="1" spans="1:249">
      <c r="A28" s="22">
        <v>2</v>
      </c>
      <c r="B28" s="14"/>
      <c r="C28" s="15" t="s">
        <v>417</v>
      </c>
      <c r="D28" s="15"/>
      <c r="E28" s="24" t="s">
        <v>140</v>
      </c>
      <c r="F28" s="25">
        <v>125</v>
      </c>
      <c r="G28" s="27">
        <v>10</v>
      </c>
      <c r="H28" s="25">
        <f t="shared" si="2"/>
        <v>1250</v>
      </c>
      <c r="I28" s="32" t="s">
        <v>418</v>
      </c>
      <c r="J28" s="9">
        <v>7</v>
      </c>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row>
    <row r="29" s="445" customFormat="1" ht="25" customHeight="1" spans="1:249">
      <c r="A29" s="22">
        <v>3</v>
      </c>
      <c r="B29" s="14"/>
      <c r="C29" s="15" t="s">
        <v>419</v>
      </c>
      <c r="D29" s="15"/>
      <c r="E29" s="24" t="s">
        <v>140</v>
      </c>
      <c r="F29" s="27">
        <v>1</v>
      </c>
      <c r="G29" s="27">
        <v>180</v>
      </c>
      <c r="H29" s="25">
        <f t="shared" si="2"/>
        <v>180</v>
      </c>
      <c r="I29" s="32" t="s">
        <v>420</v>
      </c>
      <c r="J29" s="9">
        <v>100</v>
      </c>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row>
    <row r="30" customFormat="1" ht="25" customHeight="1" spans="1:249">
      <c r="A30" s="22">
        <v>4</v>
      </c>
      <c r="B30" s="14"/>
      <c r="C30" s="15" t="s">
        <v>421</v>
      </c>
      <c r="D30" s="15"/>
      <c r="E30" s="26" t="s">
        <v>422</v>
      </c>
      <c r="F30" s="25">
        <v>1</v>
      </c>
      <c r="G30" s="27">
        <v>20</v>
      </c>
      <c r="H30" s="25">
        <f t="shared" si="2"/>
        <v>20</v>
      </c>
      <c r="I30" s="32" t="s">
        <v>423</v>
      </c>
      <c r="J30" s="25">
        <v>12</v>
      </c>
      <c r="K30" s="32"/>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row>
    <row r="31" ht="25" customHeight="1" spans="1:9">
      <c r="A31" s="217" t="s">
        <v>179</v>
      </c>
      <c r="B31" s="218"/>
      <c r="C31" s="218"/>
      <c r="D31" s="218"/>
      <c r="E31" s="218"/>
      <c r="F31" s="218"/>
      <c r="G31" s="218"/>
      <c r="H31" s="234">
        <f>SUM(H27:H30)</f>
        <v>1450</v>
      </c>
      <c r="I31" s="249"/>
    </row>
    <row r="32" s="2" customFormat="1" ht="25" customHeight="1" spans="1:10">
      <c r="A32" s="446" t="s">
        <v>424</v>
      </c>
      <c r="B32" s="212"/>
      <c r="C32" s="212"/>
      <c r="D32" s="212"/>
      <c r="E32" s="212"/>
      <c r="F32" s="212"/>
      <c r="G32" s="212"/>
      <c r="H32" s="212"/>
      <c r="I32" s="247"/>
      <c r="J32" s="30"/>
    </row>
    <row r="33" s="3" customFormat="1" ht="25" customHeight="1" spans="1:249">
      <c r="A33" s="456">
        <v>1</v>
      </c>
      <c r="B33" s="452"/>
      <c r="C33" s="449" t="s">
        <v>425</v>
      </c>
      <c r="D33" s="449"/>
      <c r="E33" s="131" t="s">
        <v>140</v>
      </c>
      <c r="F33" s="132">
        <v>0</v>
      </c>
      <c r="G33" s="132">
        <v>218</v>
      </c>
      <c r="H33" s="132">
        <f t="shared" ref="H33:H36" si="3">F33*G33</f>
        <v>0</v>
      </c>
      <c r="I33" s="465" t="s">
        <v>426</v>
      </c>
      <c r="J33" s="9"/>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row>
    <row r="34" s="255" customFormat="1" ht="25" customHeight="1" spans="1:10">
      <c r="A34" s="22">
        <v>2</v>
      </c>
      <c r="B34" s="14"/>
      <c r="C34" s="15" t="s">
        <v>427</v>
      </c>
      <c r="D34" s="15"/>
      <c r="E34" s="24" t="s">
        <v>140</v>
      </c>
      <c r="F34" s="25">
        <v>0</v>
      </c>
      <c r="G34" s="25">
        <v>80</v>
      </c>
      <c r="H34" s="25">
        <f t="shared" si="3"/>
        <v>0</v>
      </c>
      <c r="I34" s="35" t="s">
        <v>428</v>
      </c>
      <c r="J34" s="9">
        <v>50</v>
      </c>
    </row>
    <row r="35" s="255" customFormat="1" ht="25" customHeight="1" spans="1:10">
      <c r="A35" s="22">
        <v>3</v>
      </c>
      <c r="B35" s="14"/>
      <c r="C35" s="15" t="s">
        <v>429</v>
      </c>
      <c r="D35" s="15"/>
      <c r="E35" s="24" t="s">
        <v>150</v>
      </c>
      <c r="F35" s="25">
        <v>0</v>
      </c>
      <c r="G35" s="25">
        <v>38</v>
      </c>
      <c r="H35" s="25">
        <f t="shared" si="3"/>
        <v>0</v>
      </c>
      <c r="I35" s="179" t="s">
        <v>430</v>
      </c>
      <c r="J35" s="9">
        <v>25</v>
      </c>
    </row>
    <row r="36" s="255" customFormat="1" ht="25" customHeight="1" spans="1:10">
      <c r="A36" s="22">
        <v>4</v>
      </c>
      <c r="B36" s="14"/>
      <c r="C36" s="13" t="s">
        <v>431</v>
      </c>
      <c r="D36" s="12"/>
      <c r="E36" s="24" t="s">
        <v>150</v>
      </c>
      <c r="F36" s="25"/>
      <c r="G36" s="25">
        <v>50</v>
      </c>
      <c r="H36" s="25">
        <f t="shared" si="3"/>
        <v>0</v>
      </c>
      <c r="I36" s="56" t="s">
        <v>432</v>
      </c>
      <c r="J36" s="9">
        <v>30</v>
      </c>
    </row>
    <row r="37" s="255" customFormat="1" ht="25" customHeight="1" spans="1:10">
      <c r="A37" s="22">
        <v>5</v>
      </c>
      <c r="B37" s="14"/>
      <c r="C37" s="15" t="s">
        <v>433</v>
      </c>
      <c r="D37" s="15"/>
      <c r="E37" s="462" t="s">
        <v>146</v>
      </c>
      <c r="F37" s="25"/>
      <c r="G37" s="25">
        <v>350</v>
      </c>
      <c r="H37" s="25"/>
      <c r="I37" s="33"/>
      <c r="J37" s="9">
        <v>200</v>
      </c>
    </row>
    <row r="38" s="255" customFormat="1" ht="25" customHeight="1" spans="1:10">
      <c r="A38" s="22">
        <v>6</v>
      </c>
      <c r="B38" s="14"/>
      <c r="C38" s="15" t="s">
        <v>434</v>
      </c>
      <c r="D38" s="15"/>
      <c r="E38" s="24" t="s">
        <v>140</v>
      </c>
      <c r="F38" s="25"/>
      <c r="G38" s="25">
        <v>40</v>
      </c>
      <c r="H38" s="25">
        <f t="shared" ref="H38:H44" si="4">F38*G38</f>
        <v>0</v>
      </c>
      <c r="I38" s="33" t="s">
        <v>435</v>
      </c>
      <c r="J38" s="9">
        <v>30</v>
      </c>
    </row>
    <row r="39" s="255" customFormat="1" ht="25" customHeight="1" spans="1:10">
      <c r="A39" s="22">
        <v>7</v>
      </c>
      <c r="B39" s="14"/>
      <c r="C39" s="15" t="s">
        <v>436</v>
      </c>
      <c r="D39" s="15"/>
      <c r="E39" s="24" t="s">
        <v>140</v>
      </c>
      <c r="F39" s="25"/>
      <c r="G39" s="25">
        <v>150</v>
      </c>
      <c r="H39" s="25">
        <f t="shared" si="4"/>
        <v>0</v>
      </c>
      <c r="I39" s="466" t="s">
        <v>437</v>
      </c>
      <c r="J39" s="9">
        <v>120</v>
      </c>
    </row>
    <row r="40" s="255" customFormat="1" ht="25" customHeight="1" spans="1:10">
      <c r="A40" s="22">
        <v>8</v>
      </c>
      <c r="B40" s="14"/>
      <c r="C40" s="15" t="s">
        <v>438</v>
      </c>
      <c r="D40" s="15"/>
      <c r="E40" s="24" t="s">
        <v>140</v>
      </c>
      <c r="F40" s="25"/>
      <c r="G40" s="25">
        <v>100</v>
      </c>
      <c r="H40" s="25">
        <f t="shared" si="4"/>
        <v>0</v>
      </c>
      <c r="I40" s="466" t="s">
        <v>439</v>
      </c>
      <c r="J40" s="9">
        <v>80</v>
      </c>
    </row>
    <row r="41" s="255" customFormat="1" ht="25" customHeight="1" spans="1:10">
      <c r="A41" s="22">
        <v>9</v>
      </c>
      <c r="B41" s="14"/>
      <c r="C41" s="15" t="s">
        <v>440</v>
      </c>
      <c r="D41" s="15"/>
      <c r="E41" s="24" t="s">
        <v>150</v>
      </c>
      <c r="F41" s="25"/>
      <c r="G41" s="25">
        <v>40</v>
      </c>
      <c r="H41" s="25">
        <f t="shared" si="4"/>
        <v>0</v>
      </c>
      <c r="I41" s="179" t="s">
        <v>441</v>
      </c>
      <c r="J41" s="9">
        <v>20</v>
      </c>
    </row>
    <row r="42" s="255" customFormat="1" ht="25" customHeight="1" spans="1:10">
      <c r="A42" s="22">
        <v>10</v>
      </c>
      <c r="B42" s="14"/>
      <c r="C42" s="15" t="s">
        <v>442</v>
      </c>
      <c r="D42" s="15"/>
      <c r="E42" s="24" t="s">
        <v>150</v>
      </c>
      <c r="F42" s="25"/>
      <c r="G42" s="25">
        <v>58</v>
      </c>
      <c r="H42" s="25">
        <f t="shared" si="4"/>
        <v>0</v>
      </c>
      <c r="I42" s="56" t="s">
        <v>443</v>
      </c>
      <c r="J42" s="9">
        <v>35</v>
      </c>
    </row>
    <row r="43" customFormat="1" ht="25" customHeight="1" spans="1:10">
      <c r="A43" s="22">
        <v>11</v>
      </c>
      <c r="B43" s="14"/>
      <c r="C43" s="13" t="s">
        <v>444</v>
      </c>
      <c r="D43" s="12"/>
      <c r="E43" s="24" t="s">
        <v>150</v>
      </c>
      <c r="F43" s="25"/>
      <c r="G43" s="25">
        <v>58</v>
      </c>
      <c r="H43" s="25">
        <f t="shared" si="4"/>
        <v>0</v>
      </c>
      <c r="I43" s="56" t="s">
        <v>445</v>
      </c>
      <c r="J43" s="9">
        <v>40</v>
      </c>
    </row>
    <row r="44" customFormat="1" ht="25" customHeight="1" spans="1:10">
      <c r="A44" s="22">
        <v>12</v>
      </c>
      <c r="B44" s="14"/>
      <c r="C44" s="457" t="s">
        <v>446</v>
      </c>
      <c r="D44" s="458"/>
      <c r="E44" s="24" t="s">
        <v>150</v>
      </c>
      <c r="F44" s="25"/>
      <c r="G44" s="25">
        <v>38</v>
      </c>
      <c r="H44" s="25">
        <f t="shared" si="4"/>
        <v>0</v>
      </c>
      <c r="I44" s="56" t="s">
        <v>445</v>
      </c>
      <c r="J44" s="9">
        <v>30</v>
      </c>
    </row>
    <row r="45" ht="25" customHeight="1" spans="1:9">
      <c r="A45" s="217" t="s">
        <v>179</v>
      </c>
      <c r="B45" s="218"/>
      <c r="C45" s="218"/>
      <c r="D45" s="218"/>
      <c r="E45" s="218"/>
      <c r="F45" s="218"/>
      <c r="G45" s="218"/>
      <c r="H45" s="234">
        <f>SUM(H33:H43)</f>
        <v>0</v>
      </c>
      <c r="I45" s="249"/>
    </row>
    <row r="46" s="2" customFormat="1" ht="25" customHeight="1" spans="1:10">
      <c r="A46" s="446" t="s">
        <v>447</v>
      </c>
      <c r="B46" s="212"/>
      <c r="C46" s="212"/>
      <c r="D46" s="212"/>
      <c r="E46" s="212"/>
      <c r="F46" s="212"/>
      <c r="G46" s="212"/>
      <c r="H46" s="212"/>
      <c r="I46" s="247"/>
      <c r="J46" s="30"/>
    </row>
    <row r="47" s="3" customFormat="1" ht="25" customHeight="1" spans="1:249">
      <c r="A47" s="14">
        <v>1</v>
      </c>
      <c r="B47" s="14"/>
      <c r="C47" s="15" t="s">
        <v>448</v>
      </c>
      <c r="D47" s="15"/>
      <c r="E47" s="26" t="s">
        <v>449</v>
      </c>
      <c r="F47" s="25">
        <v>0</v>
      </c>
      <c r="G47" s="25">
        <v>950</v>
      </c>
      <c r="H47" s="25">
        <f>SUM(F47*G47)</f>
        <v>0</v>
      </c>
      <c r="I47" s="32" t="s">
        <v>450</v>
      </c>
      <c r="J47" s="8">
        <v>550</v>
      </c>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row>
    <row r="48" s="3" customFormat="1" ht="20" customHeight="1" spans="1:249">
      <c r="A48" s="14">
        <v>2</v>
      </c>
      <c r="B48" s="14"/>
      <c r="C48" s="15" t="s">
        <v>451</v>
      </c>
      <c r="D48" s="15"/>
      <c r="E48" s="26" t="s">
        <v>449</v>
      </c>
      <c r="F48" s="25">
        <v>0</v>
      </c>
      <c r="G48" s="25">
        <v>1050</v>
      </c>
      <c r="H48" s="25">
        <f>SUM(F48*G48)</f>
        <v>0</v>
      </c>
      <c r="I48" s="32" t="s">
        <v>450</v>
      </c>
      <c r="J48" s="9">
        <v>650</v>
      </c>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row>
    <row r="49" s="3" customFormat="1" ht="20" customHeight="1" spans="1:249">
      <c r="A49" s="14">
        <v>3</v>
      </c>
      <c r="B49" s="14"/>
      <c r="C49" s="15" t="s">
        <v>452</v>
      </c>
      <c r="D49" s="15"/>
      <c r="E49" s="26" t="s">
        <v>449</v>
      </c>
      <c r="F49" s="25"/>
      <c r="G49" s="25">
        <v>1150</v>
      </c>
      <c r="H49" s="25">
        <f t="shared" ref="H49:H53" si="5">F49*G49</f>
        <v>0</v>
      </c>
      <c r="I49" s="32" t="s">
        <v>453</v>
      </c>
      <c r="J49" s="9">
        <v>750</v>
      </c>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row>
    <row r="50" s="3" customFormat="1" ht="20" customHeight="1" spans="1:249">
      <c r="A50" s="14">
        <v>4</v>
      </c>
      <c r="B50" s="14"/>
      <c r="C50" s="15" t="s">
        <v>454</v>
      </c>
      <c r="D50" s="15"/>
      <c r="E50" s="26" t="s">
        <v>449</v>
      </c>
      <c r="F50" s="25"/>
      <c r="G50" s="25">
        <v>1250</v>
      </c>
      <c r="H50" s="25">
        <f t="shared" si="5"/>
        <v>0</v>
      </c>
      <c r="I50" s="32" t="s">
        <v>455</v>
      </c>
      <c r="J50" s="9">
        <v>800</v>
      </c>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row>
    <row r="51" s="3" customFormat="1" ht="20" customHeight="1" spans="1:249">
      <c r="A51" s="14">
        <v>5</v>
      </c>
      <c r="B51" s="14"/>
      <c r="C51" s="15" t="s">
        <v>456</v>
      </c>
      <c r="D51" s="15"/>
      <c r="E51" s="26" t="s">
        <v>449</v>
      </c>
      <c r="F51" s="25"/>
      <c r="G51" s="25">
        <v>1350</v>
      </c>
      <c r="H51" s="25">
        <f t="shared" si="5"/>
        <v>0</v>
      </c>
      <c r="I51" s="32" t="s">
        <v>453</v>
      </c>
      <c r="J51" s="9">
        <v>850</v>
      </c>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row>
    <row r="52" s="3" customFormat="1" ht="20" customHeight="1" spans="1:249">
      <c r="A52" s="14">
        <v>6</v>
      </c>
      <c r="B52" s="14"/>
      <c r="C52" s="15" t="s">
        <v>457</v>
      </c>
      <c r="D52" s="15"/>
      <c r="E52" s="26" t="s">
        <v>449</v>
      </c>
      <c r="F52" s="25"/>
      <c r="G52" s="25">
        <v>1450</v>
      </c>
      <c r="H52" s="25">
        <f t="shared" si="5"/>
        <v>0</v>
      </c>
      <c r="I52" s="32" t="s">
        <v>453</v>
      </c>
      <c r="J52" s="9">
        <v>950</v>
      </c>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row>
    <row r="53" s="3" customFormat="1" ht="20" customHeight="1" spans="1:249">
      <c r="A53" s="14">
        <v>7</v>
      </c>
      <c r="B53" s="14"/>
      <c r="C53" s="15" t="s">
        <v>458</v>
      </c>
      <c r="D53" s="15"/>
      <c r="E53" s="26" t="s">
        <v>449</v>
      </c>
      <c r="F53" s="25"/>
      <c r="G53" s="25">
        <v>1350</v>
      </c>
      <c r="H53" s="25">
        <f t="shared" si="5"/>
        <v>0</v>
      </c>
      <c r="I53" s="32" t="s">
        <v>450</v>
      </c>
      <c r="J53" s="9">
        <v>950</v>
      </c>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row>
    <row r="54" s="3" customFormat="1" ht="20" customHeight="1" spans="1:249">
      <c r="A54" s="14">
        <v>8</v>
      </c>
      <c r="B54" s="14"/>
      <c r="C54" s="15" t="s">
        <v>459</v>
      </c>
      <c r="D54" s="15"/>
      <c r="E54" s="26" t="s">
        <v>449</v>
      </c>
      <c r="F54" s="25"/>
      <c r="G54" s="25">
        <v>1450</v>
      </c>
      <c r="H54" s="25">
        <f t="shared" ref="H54:H61" si="6">F54*G54</f>
        <v>0</v>
      </c>
      <c r="I54" s="32" t="s">
        <v>453</v>
      </c>
      <c r="J54" s="9">
        <v>1000</v>
      </c>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row>
    <row r="55" s="3" customFormat="1" ht="20" customHeight="1" spans="1:249">
      <c r="A55" s="14">
        <v>9</v>
      </c>
      <c r="B55" s="14"/>
      <c r="C55" s="15" t="s">
        <v>460</v>
      </c>
      <c r="D55" s="15"/>
      <c r="E55" s="24" t="s">
        <v>150</v>
      </c>
      <c r="F55" s="25">
        <v>0</v>
      </c>
      <c r="G55" s="25">
        <v>200</v>
      </c>
      <c r="H55" s="25">
        <f t="shared" si="6"/>
        <v>0</v>
      </c>
      <c r="I55" s="35" t="s">
        <v>461</v>
      </c>
      <c r="J55" s="9">
        <v>120</v>
      </c>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row>
    <row r="56" s="3" customFormat="1" ht="25" customHeight="1" spans="1:249">
      <c r="A56" s="14">
        <v>10</v>
      </c>
      <c r="B56" s="14"/>
      <c r="C56" s="15" t="s">
        <v>462</v>
      </c>
      <c r="D56" s="15"/>
      <c r="E56" s="26" t="s">
        <v>463</v>
      </c>
      <c r="F56" s="25"/>
      <c r="G56" s="25">
        <v>2200</v>
      </c>
      <c r="H56" s="25">
        <f t="shared" si="6"/>
        <v>0</v>
      </c>
      <c r="I56" s="35" t="s">
        <v>464</v>
      </c>
      <c r="J56" s="9">
        <v>1350</v>
      </c>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row>
    <row r="57" s="3" customFormat="1" ht="25" customHeight="1" spans="1:249">
      <c r="A57" s="14">
        <v>11</v>
      </c>
      <c r="B57" s="14"/>
      <c r="C57" s="15" t="s">
        <v>465</v>
      </c>
      <c r="D57" s="15"/>
      <c r="E57" s="26" t="s">
        <v>463</v>
      </c>
      <c r="F57" s="25"/>
      <c r="G57" s="25">
        <v>3000</v>
      </c>
      <c r="H57" s="25">
        <f t="shared" si="6"/>
        <v>0</v>
      </c>
      <c r="I57" s="35" t="s">
        <v>464</v>
      </c>
      <c r="J57" s="9">
        <v>2000</v>
      </c>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row>
    <row r="58" s="3" customFormat="1" ht="25" customHeight="1" spans="1:249">
      <c r="A58" s="14">
        <v>12</v>
      </c>
      <c r="B58" s="14"/>
      <c r="C58" s="15" t="s">
        <v>466</v>
      </c>
      <c r="D58" s="15"/>
      <c r="E58" s="26" t="s">
        <v>463</v>
      </c>
      <c r="F58" s="25"/>
      <c r="G58" s="25">
        <v>3000</v>
      </c>
      <c r="H58" s="25">
        <f t="shared" si="6"/>
        <v>0</v>
      </c>
      <c r="I58" s="35" t="s">
        <v>464</v>
      </c>
      <c r="J58" s="467">
        <v>2000</v>
      </c>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row>
    <row r="59" customFormat="1" ht="25" customHeight="1" spans="1:249">
      <c r="A59" s="14">
        <v>13</v>
      </c>
      <c r="B59" s="14"/>
      <c r="C59" s="459" t="s">
        <v>467</v>
      </c>
      <c r="D59" s="15"/>
      <c r="E59" s="26" t="s">
        <v>449</v>
      </c>
      <c r="F59" s="25"/>
      <c r="G59" s="25">
        <v>1500</v>
      </c>
      <c r="H59" s="25">
        <f t="shared" si="6"/>
        <v>0</v>
      </c>
      <c r="I59" s="35" t="s">
        <v>468</v>
      </c>
      <c r="J59" s="9">
        <v>900</v>
      </c>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row>
    <row r="60" customFormat="1" ht="71" customHeight="1" spans="1:249">
      <c r="A60" s="14">
        <v>14</v>
      </c>
      <c r="B60" s="14"/>
      <c r="C60" s="15" t="s">
        <v>469</v>
      </c>
      <c r="D60" s="15"/>
      <c r="E60" s="26" t="s">
        <v>449</v>
      </c>
      <c r="F60" s="25"/>
      <c r="G60" s="25">
        <v>1600</v>
      </c>
      <c r="H60" s="25">
        <f t="shared" si="6"/>
        <v>0</v>
      </c>
      <c r="I60" s="35" t="s">
        <v>470</v>
      </c>
      <c r="J60" s="9">
        <v>1000</v>
      </c>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row>
    <row r="61" customFormat="1" ht="25" customHeight="1" spans="1:249">
      <c r="A61" s="14">
        <v>15</v>
      </c>
      <c r="B61" s="14"/>
      <c r="C61" s="460" t="s">
        <v>471</v>
      </c>
      <c r="D61" s="15"/>
      <c r="E61" s="26" t="s">
        <v>449</v>
      </c>
      <c r="F61" s="25"/>
      <c r="G61" s="25">
        <v>1200</v>
      </c>
      <c r="H61" s="25">
        <f t="shared" si="6"/>
        <v>0</v>
      </c>
      <c r="I61" s="468" t="s">
        <v>472</v>
      </c>
      <c r="J61" s="9">
        <v>650</v>
      </c>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row>
    <row r="62" customFormat="1" ht="55" customHeight="1" spans="1:249">
      <c r="A62" s="14">
        <v>16</v>
      </c>
      <c r="B62" s="14"/>
      <c r="C62" s="15" t="s">
        <v>473</v>
      </c>
      <c r="D62" s="15"/>
      <c r="E62" s="26" t="s">
        <v>359</v>
      </c>
      <c r="F62" s="25"/>
      <c r="G62" s="25">
        <v>1000</v>
      </c>
      <c r="H62" s="25"/>
      <c r="I62" s="35" t="s">
        <v>474</v>
      </c>
      <c r="J62" s="9">
        <v>700</v>
      </c>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row>
    <row r="63" customFormat="1" ht="55" customHeight="1" spans="1:249">
      <c r="A63" s="14">
        <v>17</v>
      </c>
      <c r="B63" s="14"/>
      <c r="C63" s="15" t="s">
        <v>473</v>
      </c>
      <c r="D63" s="15"/>
      <c r="E63" s="26" t="s">
        <v>359</v>
      </c>
      <c r="F63" s="25"/>
      <c r="G63" s="25">
        <v>1500</v>
      </c>
      <c r="H63" s="25"/>
      <c r="I63" s="35" t="s">
        <v>475</v>
      </c>
      <c r="J63" s="9">
        <v>1000</v>
      </c>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row>
    <row r="64" customFormat="1" ht="55" customHeight="1" spans="1:249">
      <c r="A64" s="14">
        <v>18</v>
      </c>
      <c r="B64" s="14"/>
      <c r="C64" s="15" t="s">
        <v>476</v>
      </c>
      <c r="D64" s="15"/>
      <c r="E64" s="26" t="s">
        <v>359</v>
      </c>
      <c r="F64" s="25"/>
      <c r="G64" s="25">
        <v>2500</v>
      </c>
      <c r="H64" s="25"/>
      <c r="I64" s="35" t="s">
        <v>477</v>
      </c>
      <c r="J64" s="9">
        <v>1800</v>
      </c>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row>
    <row r="65" customFormat="1" ht="25" customHeight="1" spans="1:249">
      <c r="A65" s="14">
        <v>19</v>
      </c>
      <c r="B65" s="14"/>
      <c r="C65" s="15" t="s">
        <v>478</v>
      </c>
      <c r="D65" s="15"/>
      <c r="E65" s="26" t="s">
        <v>449</v>
      </c>
      <c r="F65" s="25"/>
      <c r="G65" s="25">
        <v>900</v>
      </c>
      <c r="H65" s="25">
        <f>F65*G65</f>
        <v>0</v>
      </c>
      <c r="I65" s="35" t="s">
        <v>479</v>
      </c>
      <c r="J65" s="9">
        <v>550</v>
      </c>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row>
    <row r="66" customFormat="1" ht="25" customHeight="1" spans="1:249">
      <c r="A66" s="14">
        <v>20</v>
      </c>
      <c r="B66" s="14"/>
      <c r="C66" s="15" t="s">
        <v>480</v>
      </c>
      <c r="D66" s="15"/>
      <c r="E66" s="26" t="s">
        <v>449</v>
      </c>
      <c r="F66" s="25"/>
      <c r="G66" s="25">
        <v>200</v>
      </c>
      <c r="H66" s="25">
        <f>F66*G66</f>
        <v>0</v>
      </c>
      <c r="I66" s="35" t="s">
        <v>481</v>
      </c>
      <c r="J66" s="9">
        <v>150</v>
      </c>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row>
    <row r="67" ht="25" customHeight="1" spans="1:9">
      <c r="A67" s="217" t="s">
        <v>179</v>
      </c>
      <c r="B67" s="218"/>
      <c r="C67" s="218"/>
      <c r="D67" s="218"/>
      <c r="E67" s="218"/>
      <c r="F67" s="218"/>
      <c r="G67" s="218"/>
      <c r="H67" s="234">
        <f>SUM(H47:H58)</f>
        <v>0</v>
      </c>
      <c r="I67" s="249"/>
    </row>
    <row r="68" s="2" customFormat="1" ht="25" customHeight="1" spans="1:10">
      <c r="A68" s="446" t="s">
        <v>482</v>
      </c>
      <c r="B68" s="212"/>
      <c r="C68" s="212"/>
      <c r="D68" s="212"/>
      <c r="E68" s="212"/>
      <c r="F68" s="212"/>
      <c r="G68" s="212"/>
      <c r="H68" s="212"/>
      <c r="I68" s="247"/>
      <c r="J68" s="30"/>
    </row>
    <row r="69" s="3" customFormat="1" ht="25" customHeight="1" spans="1:249">
      <c r="A69" s="22">
        <v>1</v>
      </c>
      <c r="B69" s="14"/>
      <c r="C69" s="15" t="s">
        <v>483</v>
      </c>
      <c r="D69" s="15" t="s">
        <v>484</v>
      </c>
      <c r="E69" s="24" t="s">
        <v>140</v>
      </c>
      <c r="F69" s="25">
        <v>0</v>
      </c>
      <c r="G69" s="25">
        <v>180</v>
      </c>
      <c r="H69" s="25">
        <f t="shared" ref="H69:H74" si="7">F69*G69</f>
        <v>0</v>
      </c>
      <c r="I69" s="165" t="s">
        <v>119</v>
      </c>
      <c r="J69" s="9">
        <v>120</v>
      </c>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row>
    <row r="70" s="3" customFormat="1" ht="25" customHeight="1" spans="1:249">
      <c r="A70" s="22">
        <v>2</v>
      </c>
      <c r="B70" s="14"/>
      <c r="C70" s="15" t="s">
        <v>485</v>
      </c>
      <c r="D70" s="15"/>
      <c r="E70" s="24" t="s">
        <v>140</v>
      </c>
      <c r="F70" s="25">
        <v>0</v>
      </c>
      <c r="G70" s="25">
        <v>280</v>
      </c>
      <c r="H70" s="25">
        <f t="shared" si="7"/>
        <v>0</v>
      </c>
      <c r="I70" s="165" t="s">
        <v>119</v>
      </c>
      <c r="J70" s="9">
        <v>200</v>
      </c>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row>
    <row r="71" s="3" customFormat="1" ht="25" customHeight="1" spans="1:249">
      <c r="A71" s="22">
        <v>3</v>
      </c>
      <c r="B71" s="14"/>
      <c r="C71" s="15" t="s">
        <v>486</v>
      </c>
      <c r="D71" s="15"/>
      <c r="E71" s="26" t="s">
        <v>171</v>
      </c>
      <c r="F71" s="25">
        <v>2</v>
      </c>
      <c r="G71" s="25">
        <v>1280</v>
      </c>
      <c r="H71" s="25">
        <f t="shared" si="7"/>
        <v>2560</v>
      </c>
      <c r="I71" s="165" t="s">
        <v>487</v>
      </c>
      <c r="J71" s="9">
        <v>620</v>
      </c>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row>
    <row r="72" s="3" customFormat="1" ht="25" customHeight="1" spans="1:249">
      <c r="A72" s="22">
        <v>4</v>
      </c>
      <c r="B72" s="14"/>
      <c r="C72" s="15" t="s">
        <v>488</v>
      </c>
      <c r="D72" s="15" t="s">
        <v>484</v>
      </c>
      <c r="E72" s="26" t="s">
        <v>171</v>
      </c>
      <c r="F72" s="25">
        <v>0</v>
      </c>
      <c r="G72" s="25">
        <v>499</v>
      </c>
      <c r="H72" s="25">
        <f t="shared" si="7"/>
        <v>0</v>
      </c>
      <c r="I72" s="165" t="s">
        <v>489</v>
      </c>
      <c r="J72" s="9">
        <v>350</v>
      </c>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row>
    <row r="73" customFormat="1" ht="25" customHeight="1" spans="1:249">
      <c r="A73" s="22">
        <v>5</v>
      </c>
      <c r="B73" s="14"/>
      <c r="C73" s="15" t="s">
        <v>490</v>
      </c>
      <c r="D73" s="15" t="s">
        <v>484</v>
      </c>
      <c r="E73" s="26" t="s">
        <v>171</v>
      </c>
      <c r="F73" s="25">
        <v>0</v>
      </c>
      <c r="G73" s="25">
        <v>120</v>
      </c>
      <c r="H73" s="25">
        <f t="shared" si="7"/>
        <v>0</v>
      </c>
      <c r="I73" s="165" t="s">
        <v>491</v>
      </c>
      <c r="J73" s="9">
        <v>70</v>
      </c>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row>
    <row r="74" customFormat="1" ht="25" customHeight="1" spans="1:249">
      <c r="A74" s="469"/>
      <c r="B74" s="470"/>
      <c r="C74" s="471" t="s">
        <v>492</v>
      </c>
      <c r="D74" s="15" t="s">
        <v>493</v>
      </c>
      <c r="E74" s="26" t="s">
        <v>171</v>
      </c>
      <c r="F74" s="25">
        <v>0</v>
      </c>
      <c r="G74" s="25">
        <v>200</v>
      </c>
      <c r="H74" s="25">
        <f t="shared" si="7"/>
        <v>0</v>
      </c>
      <c r="I74" s="165" t="s">
        <v>492</v>
      </c>
      <c r="J74" s="9">
        <v>80</v>
      </c>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row>
    <row r="75" ht="25" customHeight="1" spans="1:9">
      <c r="A75" s="217" t="s">
        <v>179</v>
      </c>
      <c r="B75" s="218"/>
      <c r="C75" s="218"/>
      <c r="D75" s="218"/>
      <c r="E75" s="218"/>
      <c r="F75" s="218"/>
      <c r="G75" s="218"/>
      <c r="H75" s="234">
        <f>SUM(H69:H73)</f>
        <v>2560</v>
      </c>
      <c r="I75" s="249"/>
    </row>
    <row r="76" s="2" customFormat="1" ht="25" customHeight="1" spans="1:10">
      <c r="A76" s="446" t="s">
        <v>494</v>
      </c>
      <c r="B76" s="212"/>
      <c r="C76" s="212"/>
      <c r="D76" s="212"/>
      <c r="E76" s="212"/>
      <c r="F76" s="212"/>
      <c r="G76" s="212"/>
      <c r="H76" s="212"/>
      <c r="I76" s="247"/>
      <c r="J76" s="30"/>
    </row>
    <row r="77" s="3" customFormat="1" ht="25" customHeight="1" spans="1:249">
      <c r="A77" s="22">
        <v>1</v>
      </c>
      <c r="B77" s="14"/>
      <c r="C77" s="15" t="s">
        <v>495</v>
      </c>
      <c r="D77" s="57"/>
      <c r="E77" s="57" t="s">
        <v>171</v>
      </c>
      <c r="F77" s="57">
        <v>0</v>
      </c>
      <c r="G77" s="57">
        <v>1380</v>
      </c>
      <c r="H77" s="25">
        <f t="shared" ref="H77:H86" si="8">F77*G77</f>
        <v>0</v>
      </c>
      <c r="I77" s="71" t="s">
        <v>496</v>
      </c>
      <c r="J77" s="9">
        <v>700</v>
      </c>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row>
    <row r="78" s="3" customFormat="1" ht="25" customHeight="1" spans="1:249">
      <c r="A78" s="22">
        <v>2</v>
      </c>
      <c r="B78" s="14"/>
      <c r="C78" s="15" t="s">
        <v>495</v>
      </c>
      <c r="D78" s="57"/>
      <c r="E78" s="57" t="s">
        <v>171</v>
      </c>
      <c r="F78" s="57"/>
      <c r="G78" s="57">
        <v>1380</v>
      </c>
      <c r="H78" s="25">
        <f t="shared" si="8"/>
        <v>0</v>
      </c>
      <c r="I78" s="71" t="s">
        <v>497</v>
      </c>
      <c r="J78" s="9">
        <v>700</v>
      </c>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row>
    <row r="79" s="3" customFormat="1" ht="25" customHeight="1" spans="1:249">
      <c r="A79" s="22">
        <v>3</v>
      </c>
      <c r="B79" s="14"/>
      <c r="C79" s="59" t="s">
        <v>495</v>
      </c>
      <c r="D79" s="60"/>
      <c r="E79" s="60" t="s">
        <v>171</v>
      </c>
      <c r="F79" s="60"/>
      <c r="G79" s="60">
        <v>1380</v>
      </c>
      <c r="H79" s="66">
        <f t="shared" si="8"/>
        <v>0</v>
      </c>
      <c r="I79" s="71" t="s">
        <v>498</v>
      </c>
      <c r="J79" s="9">
        <v>700</v>
      </c>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row>
    <row r="80" s="3" customFormat="1" ht="25" customHeight="1" spans="1:249">
      <c r="A80" s="22">
        <v>4</v>
      </c>
      <c r="B80" s="14"/>
      <c r="C80" s="15" t="s">
        <v>499</v>
      </c>
      <c r="D80" s="15"/>
      <c r="E80" s="26" t="s">
        <v>171</v>
      </c>
      <c r="F80" s="25">
        <v>0</v>
      </c>
      <c r="G80" s="25">
        <v>580</v>
      </c>
      <c r="H80" s="25">
        <f t="shared" si="8"/>
        <v>0</v>
      </c>
      <c r="I80" s="71" t="s">
        <v>500</v>
      </c>
      <c r="J80" s="9">
        <v>290</v>
      </c>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row>
    <row r="81" s="3" customFormat="1" ht="25" customHeight="1" spans="1:249">
      <c r="A81" s="22">
        <v>5</v>
      </c>
      <c r="B81" s="14"/>
      <c r="C81" s="15" t="s">
        <v>499</v>
      </c>
      <c r="D81" s="15"/>
      <c r="E81" s="26" t="s">
        <v>171</v>
      </c>
      <c r="F81" s="25"/>
      <c r="G81" s="25">
        <v>580</v>
      </c>
      <c r="H81" s="25">
        <f t="shared" si="8"/>
        <v>0</v>
      </c>
      <c r="I81" s="71" t="s">
        <v>501</v>
      </c>
      <c r="J81" s="9">
        <v>290</v>
      </c>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row>
    <row r="82" s="3" customFormat="1" ht="25" customHeight="1" spans="1:249">
      <c r="A82" s="22">
        <v>6</v>
      </c>
      <c r="B82" s="14"/>
      <c r="C82" s="59" t="s">
        <v>502</v>
      </c>
      <c r="D82" s="15"/>
      <c r="E82" s="26" t="s">
        <v>171</v>
      </c>
      <c r="F82" s="25"/>
      <c r="G82" s="25">
        <v>2500</v>
      </c>
      <c r="H82" s="25">
        <f t="shared" si="8"/>
        <v>0</v>
      </c>
      <c r="I82" s="56" t="s">
        <v>503</v>
      </c>
      <c r="J82" s="9">
        <v>1900</v>
      </c>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row>
    <row r="83" s="3" customFormat="1" ht="25" customHeight="1" spans="1:249">
      <c r="A83" s="22">
        <v>7</v>
      </c>
      <c r="B83" s="14"/>
      <c r="C83" s="15" t="s">
        <v>504</v>
      </c>
      <c r="D83" s="15"/>
      <c r="E83" s="26" t="s">
        <v>422</v>
      </c>
      <c r="F83" s="25">
        <v>1.3</v>
      </c>
      <c r="G83" s="25">
        <v>4500</v>
      </c>
      <c r="H83" s="25">
        <f t="shared" si="8"/>
        <v>5850</v>
      </c>
      <c r="I83" s="56" t="s">
        <v>505</v>
      </c>
      <c r="J83" s="9">
        <v>2800</v>
      </c>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row>
    <row r="84" s="3" customFormat="1" ht="25" customHeight="1" spans="1:249">
      <c r="A84" s="22">
        <v>8</v>
      </c>
      <c r="B84" s="14"/>
      <c r="C84" s="15" t="s">
        <v>506</v>
      </c>
      <c r="D84" s="15"/>
      <c r="E84" s="26" t="s">
        <v>422</v>
      </c>
      <c r="F84" s="25">
        <f>0.9</f>
        <v>0.9</v>
      </c>
      <c r="G84" s="25">
        <v>4500</v>
      </c>
      <c r="H84" s="25">
        <f t="shared" si="8"/>
        <v>4050</v>
      </c>
      <c r="I84" s="56" t="s">
        <v>505</v>
      </c>
      <c r="J84" s="9">
        <v>2800</v>
      </c>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row>
    <row r="85" s="3" customFormat="1" ht="31" spans="1:249">
      <c r="A85" s="22">
        <v>9</v>
      </c>
      <c r="B85" s="14"/>
      <c r="C85" s="15" t="s">
        <v>507</v>
      </c>
      <c r="D85" s="15"/>
      <c r="E85" s="26" t="s">
        <v>422</v>
      </c>
      <c r="F85" s="25"/>
      <c r="G85" s="25">
        <v>5500</v>
      </c>
      <c r="H85" s="25">
        <f t="shared" si="8"/>
        <v>0</v>
      </c>
      <c r="I85" s="56" t="s">
        <v>508</v>
      </c>
      <c r="J85" s="9">
        <v>3500</v>
      </c>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row>
    <row r="86" s="3" customFormat="1" ht="25" customHeight="1" spans="1:249">
      <c r="A86" s="22">
        <v>10</v>
      </c>
      <c r="B86" s="14"/>
      <c r="C86" s="15" t="s">
        <v>509</v>
      </c>
      <c r="D86" s="15"/>
      <c r="E86" s="26" t="s">
        <v>422</v>
      </c>
      <c r="F86" s="25"/>
      <c r="G86" s="25">
        <v>5500</v>
      </c>
      <c r="H86" s="25">
        <f t="shared" si="8"/>
        <v>0</v>
      </c>
      <c r="I86" s="56" t="s">
        <v>508</v>
      </c>
      <c r="J86" s="9">
        <v>3500</v>
      </c>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row>
    <row r="87" s="3" customFormat="1" ht="25" customHeight="1" spans="1:249">
      <c r="A87" s="22">
        <v>11</v>
      </c>
      <c r="B87" s="14"/>
      <c r="C87" s="15" t="s">
        <v>510</v>
      </c>
      <c r="D87" s="15"/>
      <c r="E87" s="26" t="s">
        <v>171</v>
      </c>
      <c r="F87" s="25">
        <v>0</v>
      </c>
      <c r="G87" s="25">
        <v>2200</v>
      </c>
      <c r="H87" s="25">
        <f t="shared" ref="H87:H91" si="9">F87*G87</f>
        <v>0</v>
      </c>
      <c r="I87" s="56" t="s">
        <v>511</v>
      </c>
      <c r="J87" s="9">
        <v>1700</v>
      </c>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row>
    <row r="88" s="3" customFormat="1" ht="25" customHeight="1" spans="1:249">
      <c r="A88" s="22">
        <v>12</v>
      </c>
      <c r="B88" s="14"/>
      <c r="C88" s="15" t="s">
        <v>512</v>
      </c>
      <c r="D88" s="15"/>
      <c r="E88" s="26" t="s">
        <v>171</v>
      </c>
      <c r="F88" s="25">
        <v>0</v>
      </c>
      <c r="G88" s="25">
        <v>3300</v>
      </c>
      <c r="H88" s="25">
        <f t="shared" si="9"/>
        <v>0</v>
      </c>
      <c r="I88" s="56" t="s">
        <v>513</v>
      </c>
      <c r="J88" s="9">
        <v>2800</v>
      </c>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row>
    <row r="89" s="3" customFormat="1" ht="25" customHeight="1" spans="1:249">
      <c r="A89" s="22">
        <v>13</v>
      </c>
      <c r="B89" s="14"/>
      <c r="C89" s="15" t="s">
        <v>514</v>
      </c>
      <c r="D89" s="15"/>
      <c r="E89" s="26" t="s">
        <v>171</v>
      </c>
      <c r="F89" s="25">
        <v>0</v>
      </c>
      <c r="G89" s="25">
        <v>4300</v>
      </c>
      <c r="H89" s="25">
        <f t="shared" si="9"/>
        <v>0</v>
      </c>
      <c r="I89" s="56" t="s">
        <v>515</v>
      </c>
      <c r="J89" s="9">
        <v>3200</v>
      </c>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row>
    <row r="90" s="3" customFormat="1" ht="25" customHeight="1" spans="1:249">
      <c r="A90" s="22">
        <v>14</v>
      </c>
      <c r="B90" s="14"/>
      <c r="C90" s="15" t="s">
        <v>516</v>
      </c>
      <c r="D90" s="15"/>
      <c r="E90" s="26" t="s">
        <v>171</v>
      </c>
      <c r="F90" s="25">
        <v>0</v>
      </c>
      <c r="G90" s="25">
        <v>4500</v>
      </c>
      <c r="H90" s="25">
        <f t="shared" si="9"/>
        <v>0</v>
      </c>
      <c r="I90" s="56" t="s">
        <v>517</v>
      </c>
      <c r="J90" s="9">
        <v>3500</v>
      </c>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row>
    <row r="91" s="3" customFormat="1" ht="25" customHeight="1" spans="1:249">
      <c r="A91" s="22">
        <v>15</v>
      </c>
      <c r="B91" s="14"/>
      <c r="C91" s="15" t="s">
        <v>518</v>
      </c>
      <c r="D91" s="15"/>
      <c r="E91" s="26" t="s">
        <v>171</v>
      </c>
      <c r="F91" s="25">
        <v>0</v>
      </c>
      <c r="G91" s="25">
        <v>7500</v>
      </c>
      <c r="H91" s="25">
        <f t="shared" si="9"/>
        <v>0</v>
      </c>
      <c r="I91" s="56" t="s">
        <v>519</v>
      </c>
      <c r="J91" s="9">
        <v>5500</v>
      </c>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row>
    <row r="92" s="3" customFormat="1" ht="25" customHeight="1" spans="1:249">
      <c r="A92" s="22">
        <v>16</v>
      </c>
      <c r="B92" s="14"/>
      <c r="C92" s="15" t="s">
        <v>520</v>
      </c>
      <c r="D92" s="15"/>
      <c r="E92" s="26" t="s">
        <v>171</v>
      </c>
      <c r="F92" s="25">
        <v>0</v>
      </c>
      <c r="G92" s="25">
        <v>4000</v>
      </c>
      <c r="H92" s="25">
        <f t="shared" ref="H92:H101" si="10">F92*G92</f>
        <v>0</v>
      </c>
      <c r="I92" s="56" t="s">
        <v>521</v>
      </c>
      <c r="J92" s="9">
        <v>3200</v>
      </c>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row>
    <row r="93" s="3" customFormat="1" ht="25" customHeight="1" spans="1:249">
      <c r="A93" s="22">
        <v>17</v>
      </c>
      <c r="B93" s="14"/>
      <c r="C93" s="15" t="s">
        <v>522</v>
      </c>
      <c r="D93" s="15"/>
      <c r="E93" s="26" t="s">
        <v>171</v>
      </c>
      <c r="F93" s="25">
        <v>0</v>
      </c>
      <c r="G93" s="25">
        <v>1600</v>
      </c>
      <c r="H93" s="25">
        <f t="shared" si="10"/>
        <v>0</v>
      </c>
      <c r="I93" s="71" t="s">
        <v>523</v>
      </c>
      <c r="J93" s="9">
        <v>800</v>
      </c>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row>
    <row r="94" s="3" customFormat="1" ht="25" customHeight="1" spans="1:249">
      <c r="A94" s="22">
        <v>18</v>
      </c>
      <c r="B94" s="14"/>
      <c r="C94" s="15" t="s">
        <v>522</v>
      </c>
      <c r="D94" s="15"/>
      <c r="E94" s="26" t="s">
        <v>171</v>
      </c>
      <c r="F94" s="25"/>
      <c r="G94" s="25">
        <v>2300</v>
      </c>
      <c r="H94" s="25">
        <f t="shared" si="10"/>
        <v>0</v>
      </c>
      <c r="I94" s="71" t="s">
        <v>524</v>
      </c>
      <c r="J94" s="9">
        <v>1300</v>
      </c>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row>
    <row r="95" s="3" customFormat="1" ht="25" customHeight="1" spans="1:249">
      <c r="A95" s="22">
        <v>19</v>
      </c>
      <c r="B95" s="14"/>
      <c r="C95" s="15" t="s">
        <v>525</v>
      </c>
      <c r="D95" s="15"/>
      <c r="E95" s="26" t="s">
        <v>171</v>
      </c>
      <c r="F95" s="25"/>
      <c r="G95" s="25">
        <v>2800</v>
      </c>
      <c r="H95" s="25">
        <f t="shared" si="10"/>
        <v>0</v>
      </c>
      <c r="I95" s="71" t="s">
        <v>526</v>
      </c>
      <c r="J95" s="9">
        <v>1800</v>
      </c>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row>
    <row r="96" s="3" customFormat="1" ht="25" customHeight="1" spans="1:249">
      <c r="A96" s="22">
        <v>20</v>
      </c>
      <c r="B96" s="14"/>
      <c r="C96" s="15" t="s">
        <v>525</v>
      </c>
      <c r="D96" s="15"/>
      <c r="E96" s="26" t="s">
        <v>171</v>
      </c>
      <c r="F96" s="25"/>
      <c r="G96" s="25">
        <v>4000</v>
      </c>
      <c r="H96" s="25">
        <f t="shared" si="10"/>
        <v>0</v>
      </c>
      <c r="I96" s="71" t="s">
        <v>527</v>
      </c>
      <c r="J96" s="9">
        <v>2400</v>
      </c>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row>
    <row r="97" s="3" customFormat="1" ht="25" customHeight="1" spans="1:249">
      <c r="A97" s="22">
        <v>21</v>
      </c>
      <c r="B97" s="14"/>
      <c r="C97" s="15" t="s">
        <v>525</v>
      </c>
      <c r="D97" s="15"/>
      <c r="E97" s="26" t="s">
        <v>171</v>
      </c>
      <c r="F97" s="25"/>
      <c r="G97" s="25">
        <v>5000</v>
      </c>
      <c r="H97" s="25">
        <f t="shared" si="10"/>
        <v>0</v>
      </c>
      <c r="I97" s="71" t="s">
        <v>528</v>
      </c>
      <c r="J97" s="9">
        <v>2900</v>
      </c>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row>
    <row r="98" s="3" customFormat="1" ht="25" customHeight="1" spans="1:249">
      <c r="A98" s="22">
        <v>22</v>
      </c>
      <c r="B98" s="14"/>
      <c r="C98" s="15" t="s">
        <v>525</v>
      </c>
      <c r="D98" s="15"/>
      <c r="E98" s="26" t="s">
        <v>171</v>
      </c>
      <c r="F98" s="25"/>
      <c r="G98" s="25">
        <v>6500</v>
      </c>
      <c r="H98" s="25">
        <f t="shared" si="10"/>
        <v>0</v>
      </c>
      <c r="I98" s="75" t="s">
        <v>529</v>
      </c>
      <c r="J98" s="9">
        <v>4000</v>
      </c>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row>
    <row r="99" s="3" customFormat="1" ht="25" customHeight="1" spans="1:249">
      <c r="A99" s="22">
        <v>23</v>
      </c>
      <c r="B99" s="14"/>
      <c r="C99" s="15" t="s">
        <v>530</v>
      </c>
      <c r="D99" s="15"/>
      <c r="E99" s="26" t="s">
        <v>171</v>
      </c>
      <c r="F99" s="25"/>
      <c r="G99" s="25">
        <v>4000</v>
      </c>
      <c r="H99" s="25">
        <f t="shared" si="10"/>
        <v>0</v>
      </c>
      <c r="I99" s="75" t="s">
        <v>531</v>
      </c>
      <c r="J99" s="9">
        <v>2800</v>
      </c>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row>
    <row r="100" s="3" customFormat="1" ht="25" customHeight="1" spans="1:249">
      <c r="A100" s="22">
        <v>24</v>
      </c>
      <c r="B100" s="14"/>
      <c r="C100" s="15" t="s">
        <v>530</v>
      </c>
      <c r="D100" s="15"/>
      <c r="E100" s="26" t="s">
        <v>171</v>
      </c>
      <c r="F100" s="25"/>
      <c r="G100" s="25">
        <v>6000</v>
      </c>
      <c r="H100" s="25">
        <f t="shared" si="10"/>
        <v>0</v>
      </c>
      <c r="I100" s="75" t="s">
        <v>532</v>
      </c>
      <c r="J100" s="9">
        <v>4800</v>
      </c>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row>
    <row r="101" s="3" customFormat="1" ht="25" customHeight="1" spans="1:249">
      <c r="A101" s="22">
        <v>25</v>
      </c>
      <c r="B101" s="14"/>
      <c r="C101" s="15" t="s">
        <v>533</v>
      </c>
      <c r="D101" s="15"/>
      <c r="E101" s="14" t="s">
        <v>171</v>
      </c>
      <c r="F101" s="25">
        <v>5</v>
      </c>
      <c r="G101" s="25">
        <v>88</v>
      </c>
      <c r="H101" s="25">
        <f t="shared" si="10"/>
        <v>440</v>
      </c>
      <c r="I101" s="179" t="s">
        <v>534</v>
      </c>
      <c r="J101" s="9">
        <v>50</v>
      </c>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row>
    <row r="102" ht="25" customHeight="1" spans="1:9">
      <c r="A102" s="217" t="s">
        <v>179</v>
      </c>
      <c r="B102" s="218"/>
      <c r="C102" s="218"/>
      <c r="D102" s="218"/>
      <c r="E102" s="218"/>
      <c r="F102" s="218"/>
      <c r="G102" s="218"/>
      <c r="H102" s="234">
        <f>SUM(H77:H101)</f>
        <v>10340</v>
      </c>
      <c r="I102" s="249"/>
    </row>
    <row r="103" s="2" customFormat="1" ht="25" customHeight="1" spans="1:10">
      <c r="A103" s="446" t="s">
        <v>535</v>
      </c>
      <c r="B103" s="212"/>
      <c r="C103" s="212"/>
      <c r="D103" s="212"/>
      <c r="E103" s="212"/>
      <c r="F103" s="212"/>
      <c r="G103" s="212"/>
      <c r="H103" s="212"/>
      <c r="I103" s="247"/>
      <c r="J103" s="30"/>
    </row>
    <row r="104" customFormat="1" ht="25" customHeight="1" spans="1:249">
      <c r="A104" s="14">
        <v>1</v>
      </c>
      <c r="B104" s="14"/>
      <c r="C104" s="15" t="s">
        <v>536</v>
      </c>
      <c r="D104" s="15"/>
      <c r="E104" s="14" t="s">
        <v>449</v>
      </c>
      <c r="F104" s="25">
        <f>1.29*2.2</f>
        <v>2.838</v>
      </c>
      <c r="G104" s="25">
        <v>1250</v>
      </c>
      <c r="H104" s="25">
        <f>F104*G104</f>
        <v>3547.5</v>
      </c>
      <c r="I104" s="35" t="s">
        <v>537</v>
      </c>
      <c r="J104" s="25">
        <v>750</v>
      </c>
      <c r="K104" s="35"/>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row>
    <row r="105" customFormat="1" ht="25" customHeight="1" spans="1:249">
      <c r="A105" s="14">
        <v>2</v>
      </c>
      <c r="B105" s="14"/>
      <c r="C105" s="15" t="s">
        <v>538</v>
      </c>
      <c r="D105" s="15"/>
      <c r="E105" s="14" t="s">
        <v>449</v>
      </c>
      <c r="F105" s="25">
        <f>0.9*2.2</f>
        <v>1.98</v>
      </c>
      <c r="G105" s="25">
        <v>1250</v>
      </c>
      <c r="H105" s="25">
        <f>F105*G105</f>
        <v>2475</v>
      </c>
      <c r="I105" s="35" t="s">
        <v>539</v>
      </c>
      <c r="J105" s="25">
        <v>800</v>
      </c>
      <c r="K105" s="35"/>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row>
    <row r="106" customFormat="1" ht="25" customHeight="1" spans="1:249">
      <c r="A106" s="14">
        <v>4</v>
      </c>
      <c r="B106" s="14"/>
      <c r="C106" s="15" t="s">
        <v>540</v>
      </c>
      <c r="D106" s="15"/>
      <c r="E106" s="14" t="s">
        <v>449</v>
      </c>
      <c r="F106" s="25"/>
      <c r="G106" s="25">
        <v>1250</v>
      </c>
      <c r="H106" s="25">
        <f>F106*G106</f>
        <v>0</v>
      </c>
      <c r="I106" s="35" t="s">
        <v>539</v>
      </c>
      <c r="J106" s="25">
        <v>800</v>
      </c>
      <c r="K106" s="35"/>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row>
    <row r="107" customFormat="1" ht="25" customHeight="1" spans="1:249">
      <c r="A107" s="14">
        <v>5</v>
      </c>
      <c r="B107" s="14"/>
      <c r="C107" s="15" t="s">
        <v>541</v>
      </c>
      <c r="D107" s="15"/>
      <c r="E107" s="14" t="s">
        <v>449</v>
      </c>
      <c r="F107" s="25"/>
      <c r="G107" s="25">
        <v>1250</v>
      </c>
      <c r="H107" s="25">
        <f>F107*G107</f>
        <v>0</v>
      </c>
      <c r="I107" s="35" t="s">
        <v>542</v>
      </c>
      <c r="J107" s="25">
        <v>750</v>
      </c>
      <c r="K107" s="35"/>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row>
    <row r="108" customFormat="1" ht="25" customHeight="1" spans="1:249">
      <c r="A108" s="14">
        <v>6</v>
      </c>
      <c r="B108" s="14"/>
      <c r="C108" s="15" t="s">
        <v>543</v>
      </c>
      <c r="D108" s="15"/>
      <c r="E108" s="14" t="s">
        <v>449</v>
      </c>
      <c r="F108" s="25"/>
      <c r="G108" s="25">
        <v>1350</v>
      </c>
      <c r="H108" s="25"/>
      <c r="I108" s="35" t="s">
        <v>539</v>
      </c>
      <c r="J108" s="25">
        <v>800</v>
      </c>
      <c r="K108" s="35"/>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row>
    <row r="109" customFormat="1" ht="25" customHeight="1" spans="1:249">
      <c r="A109" s="14">
        <v>7</v>
      </c>
      <c r="B109" s="14"/>
      <c r="C109" s="15" t="s">
        <v>544</v>
      </c>
      <c r="D109" s="15"/>
      <c r="E109" s="14" t="s">
        <v>449</v>
      </c>
      <c r="F109" s="25">
        <f>1.34*2.45</f>
        <v>3.283</v>
      </c>
      <c r="G109" s="25">
        <v>850</v>
      </c>
      <c r="H109" s="25">
        <f>F109*G109</f>
        <v>2790.55</v>
      </c>
      <c r="I109" s="35" t="s">
        <v>545</v>
      </c>
      <c r="J109" s="9">
        <v>500</v>
      </c>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row>
    <row r="110" ht="25" customHeight="1" spans="1:9">
      <c r="A110" s="217" t="s">
        <v>179</v>
      </c>
      <c r="B110" s="218"/>
      <c r="C110" s="218"/>
      <c r="D110" s="218"/>
      <c r="E110" s="218"/>
      <c r="F110" s="218"/>
      <c r="G110" s="218"/>
      <c r="H110" s="234">
        <f>SUM(H104:H109)</f>
        <v>8813.05</v>
      </c>
      <c r="I110" s="249"/>
    </row>
    <row r="111" s="2" customFormat="1" ht="25" customHeight="1" spans="1:10">
      <c r="A111" s="446" t="s">
        <v>546</v>
      </c>
      <c r="B111" s="212"/>
      <c r="C111" s="212"/>
      <c r="D111" s="212"/>
      <c r="E111" s="212"/>
      <c r="F111" s="212"/>
      <c r="G111" s="212"/>
      <c r="H111" s="212"/>
      <c r="I111" s="247"/>
      <c r="J111" s="30"/>
    </row>
    <row r="112" s="3" customFormat="1" ht="40" customHeight="1" spans="1:249">
      <c r="A112" s="22">
        <v>1</v>
      </c>
      <c r="B112" s="14"/>
      <c r="C112" s="15" t="s">
        <v>547</v>
      </c>
      <c r="D112" s="15"/>
      <c r="E112" s="14" t="s">
        <v>449</v>
      </c>
      <c r="F112" s="25">
        <f>半包报价模板!F27+半包报价模板!F247+半包报价模板!F270</f>
        <v>0</v>
      </c>
      <c r="G112" s="25">
        <v>699</v>
      </c>
      <c r="H112" s="25">
        <f>F112*G112</f>
        <v>0</v>
      </c>
      <c r="I112" s="165" t="s">
        <v>548</v>
      </c>
      <c r="J112" s="9">
        <v>300</v>
      </c>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row>
    <row r="113" s="3" customFormat="1" ht="40" customHeight="1" spans="1:249">
      <c r="A113" s="22">
        <v>2</v>
      </c>
      <c r="B113" s="14"/>
      <c r="C113" s="15" t="s">
        <v>549</v>
      </c>
      <c r="D113" s="15"/>
      <c r="E113" s="14" t="s">
        <v>449</v>
      </c>
      <c r="F113" s="25"/>
      <c r="G113" s="25">
        <v>1000</v>
      </c>
      <c r="H113" s="25">
        <f>F113*G113</f>
        <v>0</v>
      </c>
      <c r="I113" s="165" t="s">
        <v>548</v>
      </c>
      <c r="J113" s="9">
        <v>650</v>
      </c>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row>
    <row r="114" s="445" customFormat="1" ht="40" customHeight="1" spans="1:249">
      <c r="A114" s="469"/>
      <c r="B114" s="470"/>
      <c r="C114" s="471" t="s">
        <v>550</v>
      </c>
      <c r="D114" s="471" t="s">
        <v>551</v>
      </c>
      <c r="E114" s="470" t="s">
        <v>552</v>
      </c>
      <c r="F114" s="472"/>
      <c r="G114" s="472">
        <v>4000</v>
      </c>
      <c r="H114" s="472"/>
      <c r="I114" s="474" t="s">
        <v>553</v>
      </c>
      <c r="J114" s="9">
        <v>2500</v>
      </c>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row>
    <row r="115" customFormat="1" ht="31" spans="1:249">
      <c r="A115" s="469"/>
      <c r="B115" s="470"/>
      <c r="C115" s="471" t="s">
        <v>550</v>
      </c>
      <c r="D115" s="471" t="s">
        <v>554</v>
      </c>
      <c r="E115" s="470" t="s">
        <v>422</v>
      </c>
      <c r="F115" s="472"/>
      <c r="G115" s="472">
        <v>1600</v>
      </c>
      <c r="H115" s="472"/>
      <c r="I115" s="474" t="s">
        <v>555</v>
      </c>
      <c r="J115" s="9" t="s">
        <v>556</v>
      </c>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row>
    <row r="116" customFormat="1" ht="38" customHeight="1" spans="1:249">
      <c r="A116" s="469"/>
      <c r="B116" s="470"/>
      <c r="C116" s="471" t="s">
        <v>557</v>
      </c>
      <c r="D116" s="471"/>
      <c r="E116" s="470" t="s">
        <v>552</v>
      </c>
      <c r="F116" s="472"/>
      <c r="G116" s="472">
        <v>2500</v>
      </c>
      <c r="H116" s="472"/>
      <c r="I116" s="474" t="s">
        <v>558</v>
      </c>
      <c r="J116" s="9"/>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row>
    <row r="117" ht="25" customHeight="1" spans="1:9">
      <c r="A117" s="217" t="s">
        <v>179</v>
      </c>
      <c r="B117" s="218"/>
      <c r="C117" s="218"/>
      <c r="D117" s="218"/>
      <c r="E117" s="218"/>
      <c r="F117" s="218"/>
      <c r="G117" s="218"/>
      <c r="H117" s="234">
        <f>SUM(H112:H113)</f>
        <v>0</v>
      </c>
      <c r="I117" s="249"/>
    </row>
    <row r="118" s="2" customFormat="1" ht="25" customHeight="1" spans="1:10">
      <c r="A118" s="446" t="s">
        <v>559</v>
      </c>
      <c r="B118" s="212"/>
      <c r="C118" s="212"/>
      <c r="D118" s="212"/>
      <c r="E118" s="212"/>
      <c r="F118" s="212"/>
      <c r="G118" s="212"/>
      <c r="H118" s="212"/>
      <c r="I118" s="247"/>
      <c r="J118" s="30"/>
    </row>
    <row r="119" s="3" customFormat="1" ht="25" customHeight="1" spans="1:249">
      <c r="A119" s="22">
        <v>1</v>
      </c>
      <c r="B119" s="14"/>
      <c r="C119" s="15" t="s">
        <v>560</v>
      </c>
      <c r="D119" s="15"/>
      <c r="E119" s="24" t="s">
        <v>140</v>
      </c>
      <c r="F119" s="25">
        <v>0</v>
      </c>
      <c r="G119" s="25">
        <v>30</v>
      </c>
      <c r="H119" s="25">
        <f>F119*G119</f>
        <v>0</v>
      </c>
      <c r="I119" s="31" t="s">
        <v>561</v>
      </c>
      <c r="J119" s="9"/>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row>
    <row r="120" ht="25" customHeight="1" spans="1:9">
      <c r="A120" s="217" t="s">
        <v>179</v>
      </c>
      <c r="B120" s="218"/>
      <c r="C120" s="218"/>
      <c r="D120" s="218"/>
      <c r="E120" s="218"/>
      <c r="F120" s="218"/>
      <c r="G120" s="218"/>
      <c r="H120" s="234">
        <f>SUM(H119)</f>
        <v>0</v>
      </c>
      <c r="I120" s="249"/>
    </row>
    <row r="121" s="2" customFormat="1" ht="25" customHeight="1" spans="1:10">
      <c r="A121" s="446" t="s">
        <v>562</v>
      </c>
      <c r="B121" s="212"/>
      <c r="C121" s="212"/>
      <c r="D121" s="212"/>
      <c r="E121" s="212"/>
      <c r="F121" s="212"/>
      <c r="G121" s="212"/>
      <c r="H121" s="212"/>
      <c r="I121" s="247"/>
      <c r="J121" s="30"/>
    </row>
    <row r="122" s="3" customFormat="1" ht="25" customHeight="1" spans="1:249">
      <c r="A122" s="469">
        <v>1</v>
      </c>
      <c r="B122" s="470"/>
      <c r="C122" s="471" t="s">
        <v>563</v>
      </c>
      <c r="D122" s="471"/>
      <c r="E122" s="473" t="s">
        <v>422</v>
      </c>
      <c r="F122" s="472">
        <v>1.75</v>
      </c>
      <c r="G122" s="472">
        <v>700</v>
      </c>
      <c r="H122" s="472">
        <f>F122*G122</f>
        <v>1225</v>
      </c>
      <c r="I122" s="475" t="s">
        <v>564</v>
      </c>
      <c r="J122" s="9">
        <v>500</v>
      </c>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row>
    <row r="123" s="3" customFormat="1" ht="25" customHeight="1" spans="1:249">
      <c r="A123" s="469">
        <v>9</v>
      </c>
      <c r="B123" s="470"/>
      <c r="C123" s="471" t="s">
        <v>565</v>
      </c>
      <c r="D123" s="471"/>
      <c r="E123" s="473" t="s">
        <v>422</v>
      </c>
      <c r="F123" s="472"/>
      <c r="G123" s="472">
        <v>700</v>
      </c>
      <c r="H123" s="472">
        <f>F123*G123</f>
        <v>0</v>
      </c>
      <c r="I123" s="475" t="s">
        <v>564</v>
      </c>
      <c r="J123" s="9">
        <v>500</v>
      </c>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row>
    <row r="124" customFormat="1" ht="25" customHeight="1" spans="1:10">
      <c r="A124" s="22">
        <v>3</v>
      </c>
      <c r="B124" s="14"/>
      <c r="C124" s="21" t="s">
        <v>566</v>
      </c>
      <c r="D124" s="21"/>
      <c r="E124" s="24" t="s">
        <v>150</v>
      </c>
      <c r="F124" s="25">
        <v>0</v>
      </c>
      <c r="G124" s="25">
        <v>30</v>
      </c>
      <c r="H124" s="25">
        <f t="shared" ref="H124:H129" si="11">F124*G124</f>
        <v>0</v>
      </c>
      <c r="I124" s="35" t="s">
        <v>567</v>
      </c>
      <c r="J124" s="9">
        <v>20</v>
      </c>
    </row>
    <row r="125" customFormat="1" ht="25" customHeight="1" spans="1:10">
      <c r="A125" s="22">
        <v>4</v>
      </c>
      <c r="B125" s="14"/>
      <c r="C125" s="21" t="s">
        <v>568</v>
      </c>
      <c r="D125" s="21"/>
      <c r="E125" s="24" t="s">
        <v>150</v>
      </c>
      <c r="F125" s="25">
        <v>0</v>
      </c>
      <c r="G125" s="25">
        <v>30</v>
      </c>
      <c r="H125" s="25">
        <f t="shared" si="11"/>
        <v>0</v>
      </c>
      <c r="I125" s="35" t="s">
        <v>567</v>
      </c>
      <c r="J125" s="9">
        <v>20</v>
      </c>
    </row>
    <row r="126" customFormat="1" ht="25" customHeight="1" spans="1:10">
      <c r="A126" s="22">
        <v>5</v>
      </c>
      <c r="B126" s="14"/>
      <c r="C126" s="21" t="s">
        <v>569</v>
      </c>
      <c r="D126" s="21"/>
      <c r="E126" s="24" t="s">
        <v>150</v>
      </c>
      <c r="F126" s="25">
        <v>0</v>
      </c>
      <c r="G126" s="25">
        <v>60</v>
      </c>
      <c r="H126" s="25">
        <f t="shared" si="11"/>
        <v>0</v>
      </c>
      <c r="I126" s="35" t="s">
        <v>567</v>
      </c>
      <c r="J126" s="9">
        <v>30</v>
      </c>
    </row>
    <row r="127" customFormat="1" ht="25" customHeight="1" spans="1:10">
      <c r="A127" s="22">
        <v>6</v>
      </c>
      <c r="B127" s="14"/>
      <c r="C127" s="21" t="s">
        <v>570</v>
      </c>
      <c r="D127" s="21"/>
      <c r="E127" s="24" t="s">
        <v>150</v>
      </c>
      <c r="F127" s="25">
        <v>0</v>
      </c>
      <c r="G127" s="25">
        <v>40</v>
      </c>
      <c r="H127" s="25">
        <f t="shared" si="11"/>
        <v>0</v>
      </c>
      <c r="I127" s="35" t="s">
        <v>567</v>
      </c>
      <c r="J127" s="9">
        <v>20</v>
      </c>
    </row>
    <row r="128" customFormat="1" ht="25" customHeight="1" spans="1:10">
      <c r="A128" s="217"/>
      <c r="B128" s="218"/>
      <c r="C128" s="218"/>
      <c r="D128" s="218"/>
      <c r="E128" s="218"/>
      <c r="F128" s="218"/>
      <c r="G128" s="218"/>
      <c r="H128" s="234">
        <f>SUM(H122:H127)</f>
        <v>1225</v>
      </c>
      <c r="I128" s="249"/>
      <c r="J128" s="9"/>
    </row>
    <row r="129" s="2" customFormat="1" ht="25" customHeight="1" spans="1:10">
      <c r="A129" s="446" t="s">
        <v>571</v>
      </c>
      <c r="B129" s="212"/>
      <c r="C129" s="212"/>
      <c r="D129" s="212"/>
      <c r="E129" s="212"/>
      <c r="F129" s="212"/>
      <c r="G129" s="212"/>
      <c r="H129" s="212"/>
      <c r="I129" s="247"/>
      <c r="J129" s="30"/>
    </row>
    <row r="130" s="197" customFormat="1" ht="25" customHeight="1" spans="1:249">
      <c r="A130" s="223"/>
      <c r="B130" s="224" t="s">
        <v>374</v>
      </c>
      <c r="C130" s="225" t="s">
        <v>375</v>
      </c>
      <c r="D130" s="226"/>
      <c r="E130" s="237" t="s">
        <v>376</v>
      </c>
      <c r="F130" s="238"/>
      <c r="G130" s="239">
        <f>H25+H31+H45+H67+H75+H102+H110+H117+H120+H128</f>
        <v>24388.05</v>
      </c>
      <c r="H130" s="239"/>
      <c r="I130" s="251"/>
      <c r="J130" s="9"/>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row>
    <row r="131" s="197" customFormat="1" ht="25" customHeight="1" spans="1:249">
      <c r="A131" s="223"/>
      <c r="B131" s="224" t="s">
        <v>572</v>
      </c>
      <c r="C131" s="225" t="s">
        <v>573</v>
      </c>
      <c r="D131" s="226"/>
      <c r="E131" s="237" t="s">
        <v>376</v>
      </c>
      <c r="F131" s="238"/>
      <c r="G131" s="239">
        <f>G130*0.1</f>
        <v>2438.805</v>
      </c>
      <c r="H131" s="239"/>
      <c r="I131" s="252" t="s">
        <v>379</v>
      </c>
      <c r="J131" s="9"/>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row>
    <row r="132" s="197" customFormat="1" ht="25" customHeight="1" spans="1:249">
      <c r="A132" s="476"/>
      <c r="B132" s="477" t="s">
        <v>380</v>
      </c>
      <c r="C132" s="478" t="s">
        <v>384</v>
      </c>
      <c r="D132" s="479"/>
      <c r="E132" s="480" t="s">
        <v>376</v>
      </c>
      <c r="F132" s="481"/>
      <c r="G132" s="482">
        <f>SUM(G130:G131)</f>
        <v>26826.855</v>
      </c>
      <c r="H132" s="482"/>
      <c r="I132" s="483"/>
      <c r="J132" s="9"/>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row>
    <row r="138" customHeight="1" spans="11:11">
      <c r="K138" s="1" t="s">
        <v>574</v>
      </c>
    </row>
  </sheetData>
  <mergeCells count="119">
    <mergeCell ref="A1:I1"/>
    <mergeCell ref="A2:B2"/>
    <mergeCell ref="C2:D2"/>
    <mergeCell ref="E2:F2"/>
    <mergeCell ref="G3:H3"/>
    <mergeCell ref="A5:I5"/>
    <mergeCell ref="A25:G25"/>
    <mergeCell ref="A26:I26"/>
    <mergeCell ref="A27:B27"/>
    <mergeCell ref="A28:B28"/>
    <mergeCell ref="A29:B29"/>
    <mergeCell ref="A30:B30"/>
    <mergeCell ref="A31:G31"/>
    <mergeCell ref="A32:I32"/>
    <mergeCell ref="A33:B33"/>
    <mergeCell ref="A34:B34"/>
    <mergeCell ref="A35:B35"/>
    <mergeCell ref="A36:B36"/>
    <mergeCell ref="A37:B37"/>
    <mergeCell ref="A38:B38"/>
    <mergeCell ref="A39:B39"/>
    <mergeCell ref="A40:B40"/>
    <mergeCell ref="A41:B41"/>
    <mergeCell ref="A42:B42"/>
    <mergeCell ref="A43:B43"/>
    <mergeCell ref="A44:B44"/>
    <mergeCell ref="A45:G45"/>
    <mergeCell ref="A46:I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G67"/>
    <mergeCell ref="A68:I68"/>
    <mergeCell ref="A69:B69"/>
    <mergeCell ref="A70:B70"/>
    <mergeCell ref="A71:B71"/>
    <mergeCell ref="A72:B72"/>
    <mergeCell ref="A73:B73"/>
    <mergeCell ref="A74:B74"/>
    <mergeCell ref="A75:G75"/>
    <mergeCell ref="A76:I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G102"/>
    <mergeCell ref="A103:I103"/>
    <mergeCell ref="A104:B104"/>
    <mergeCell ref="A105:B105"/>
    <mergeCell ref="A106:B106"/>
    <mergeCell ref="A107:B107"/>
    <mergeCell ref="A108:B108"/>
    <mergeCell ref="A109:B109"/>
    <mergeCell ref="A110:G110"/>
    <mergeCell ref="A111:I111"/>
    <mergeCell ref="A112:B112"/>
    <mergeCell ref="A113:B113"/>
    <mergeCell ref="A114:B114"/>
    <mergeCell ref="A115:B115"/>
    <mergeCell ref="A116:B116"/>
    <mergeCell ref="A117:G117"/>
    <mergeCell ref="A118:I118"/>
    <mergeCell ref="A119:B119"/>
    <mergeCell ref="A120:G120"/>
    <mergeCell ref="A121:I121"/>
    <mergeCell ref="A122:B122"/>
    <mergeCell ref="A123:B123"/>
    <mergeCell ref="A124:B124"/>
    <mergeCell ref="A125:B125"/>
    <mergeCell ref="A126:B126"/>
    <mergeCell ref="A127:B127"/>
    <mergeCell ref="A128:G128"/>
    <mergeCell ref="A129:I129"/>
    <mergeCell ref="C3:C4"/>
    <mergeCell ref="D3:D4"/>
    <mergeCell ref="E3:E4"/>
    <mergeCell ref="F3:F4"/>
    <mergeCell ref="I3:I4"/>
    <mergeCell ref="A3:B4"/>
    <mergeCell ref="A21:B24"/>
    <mergeCell ref="A6:B18"/>
  </mergeCells>
  <conditionalFormatting sqref="E3">
    <cfRule type="cellIs" dxfId="0" priority="1917" stopIfTrue="1" operator="equal">
      <formula>0</formula>
    </cfRule>
  </conditionalFormatting>
  <conditionalFormatting sqref="C6">
    <cfRule type="cellIs" dxfId="0" priority="93" stopIfTrue="1" operator="equal">
      <formula>0</formula>
    </cfRule>
  </conditionalFormatting>
  <conditionalFormatting sqref="D6">
    <cfRule type="cellIs" dxfId="0" priority="1481" stopIfTrue="1" operator="equal">
      <formula>0</formula>
    </cfRule>
  </conditionalFormatting>
  <conditionalFormatting sqref="E6">
    <cfRule type="cellIs" dxfId="0" priority="1482" stopIfTrue="1" operator="equal">
      <formula>0</formula>
    </cfRule>
  </conditionalFormatting>
  <conditionalFormatting sqref="G6">
    <cfRule type="cellIs" dxfId="0" priority="509" stopIfTrue="1" operator="equal">
      <formula>0</formula>
    </cfRule>
  </conditionalFormatting>
  <conditionalFormatting sqref="I6">
    <cfRule type="cellIs" dxfId="0" priority="83" stopIfTrue="1" operator="equal">
      <formula>0</formula>
    </cfRule>
  </conditionalFormatting>
  <conditionalFormatting sqref="C7">
    <cfRule type="cellIs" dxfId="0" priority="86" stopIfTrue="1" operator="equal">
      <formula>0</formula>
    </cfRule>
  </conditionalFormatting>
  <conditionalFormatting sqref="D7">
    <cfRule type="cellIs" dxfId="0" priority="85" stopIfTrue="1" operator="equal">
      <formula>0</formula>
    </cfRule>
  </conditionalFormatting>
  <conditionalFormatting sqref="E7">
    <cfRule type="cellIs" dxfId="0" priority="90" stopIfTrue="1" operator="equal">
      <formula>0</formula>
    </cfRule>
  </conditionalFormatting>
  <conditionalFormatting sqref="G7">
    <cfRule type="cellIs" dxfId="0" priority="87" stopIfTrue="1" operator="equal">
      <formula>0</formula>
    </cfRule>
  </conditionalFormatting>
  <conditionalFormatting sqref="I7">
    <cfRule type="cellIs" dxfId="0" priority="84" stopIfTrue="1" operator="equal">
      <formula>0</formula>
    </cfRule>
  </conditionalFormatting>
  <conditionalFormatting sqref="J7:IR7">
    <cfRule type="cellIs" dxfId="0" priority="1392" stopIfTrue="1" operator="equal">
      <formula>0</formula>
    </cfRule>
  </conditionalFormatting>
  <conditionalFormatting sqref="C8">
    <cfRule type="cellIs" dxfId="0" priority="79" stopIfTrue="1" operator="equal">
      <formula>0</formula>
    </cfRule>
  </conditionalFormatting>
  <conditionalFormatting sqref="D8">
    <cfRule type="cellIs" dxfId="0" priority="70" stopIfTrue="1" operator="equal">
      <formula>0</formula>
    </cfRule>
  </conditionalFormatting>
  <conditionalFormatting sqref="E8">
    <cfRule type="cellIs" dxfId="0" priority="81" stopIfTrue="1" operator="equal">
      <formula>0</formula>
    </cfRule>
  </conditionalFormatting>
  <conditionalFormatting sqref="G8">
    <cfRule type="cellIs" dxfId="0" priority="80" stopIfTrue="1" operator="equal">
      <formula>0</formula>
    </cfRule>
  </conditionalFormatting>
  <conditionalFormatting sqref="I8">
    <cfRule type="cellIs" dxfId="0" priority="77" stopIfTrue="1" operator="equal">
      <formula>0</formula>
    </cfRule>
  </conditionalFormatting>
  <conditionalFormatting sqref="J8:IR8">
    <cfRule type="cellIs" dxfId="0" priority="1357" stopIfTrue="1" operator="equal">
      <formula>0</formula>
    </cfRule>
  </conditionalFormatting>
  <conditionalFormatting sqref="C9">
    <cfRule type="cellIs" dxfId="0" priority="73" stopIfTrue="1" operator="equal">
      <formula>0</formula>
    </cfRule>
  </conditionalFormatting>
  <conditionalFormatting sqref="D9">
    <cfRule type="cellIs" dxfId="0" priority="72" stopIfTrue="1" operator="equal">
      <formula>0</formula>
    </cfRule>
  </conditionalFormatting>
  <conditionalFormatting sqref="E9">
    <cfRule type="cellIs" dxfId="0" priority="75" stopIfTrue="1" operator="equal">
      <formula>0</formula>
    </cfRule>
  </conditionalFormatting>
  <conditionalFormatting sqref="G9">
    <cfRule type="cellIs" dxfId="0" priority="74" stopIfTrue="1" operator="equal">
      <formula>0</formula>
    </cfRule>
  </conditionalFormatting>
  <conditionalFormatting sqref="I9">
    <cfRule type="cellIs" dxfId="0" priority="69" stopIfTrue="1" operator="equal">
      <formula>0</formula>
    </cfRule>
  </conditionalFormatting>
  <conditionalFormatting sqref="J9:IR9">
    <cfRule type="cellIs" dxfId="0" priority="499" stopIfTrue="1" operator="equal">
      <formula>0</formula>
    </cfRule>
  </conditionalFormatting>
  <conditionalFormatting sqref="C10">
    <cfRule type="cellIs" dxfId="0" priority="1369" stopIfTrue="1" operator="equal">
      <formula>0</formula>
    </cfRule>
  </conditionalFormatting>
  <conditionalFormatting sqref="D10">
    <cfRule type="cellIs" dxfId="0" priority="493" stopIfTrue="1" operator="equal">
      <formula>0</formula>
    </cfRule>
  </conditionalFormatting>
  <conditionalFormatting sqref="E10">
    <cfRule type="cellIs" dxfId="0" priority="1372" stopIfTrue="1" operator="equal">
      <formula>0</formula>
    </cfRule>
  </conditionalFormatting>
  <conditionalFormatting sqref="G10">
    <cfRule type="cellIs" dxfId="0" priority="1110" stopIfTrue="1" operator="equal">
      <formula>0</formula>
    </cfRule>
  </conditionalFormatting>
  <conditionalFormatting sqref="I10">
    <cfRule type="cellIs" dxfId="0" priority="799" stopIfTrue="1" operator="equal">
      <formula>0</formula>
    </cfRule>
  </conditionalFormatting>
  <conditionalFormatting sqref="C11">
    <cfRule type="cellIs" dxfId="0" priority="384" stopIfTrue="1" operator="equal">
      <formula>0</formula>
    </cfRule>
  </conditionalFormatting>
  <conditionalFormatting sqref="D11">
    <cfRule type="cellIs" dxfId="0" priority="385" stopIfTrue="1" operator="equal">
      <formula>0</formula>
    </cfRule>
  </conditionalFormatting>
  <conditionalFormatting sqref="E11">
    <cfRule type="cellIs" dxfId="0" priority="389" stopIfTrue="1" operator="equal">
      <formula>0</formula>
    </cfRule>
  </conditionalFormatting>
  <conditionalFormatting sqref="G11">
    <cfRule type="cellIs" dxfId="0" priority="66" stopIfTrue="1" operator="equal">
      <formula>0</formula>
    </cfRule>
  </conditionalFormatting>
  <conditionalFormatting sqref="I11">
    <cfRule type="cellIs" dxfId="0" priority="67" stopIfTrue="1" operator="equal">
      <formula>0</formula>
    </cfRule>
  </conditionalFormatting>
  <conditionalFormatting sqref="C12">
    <cfRule type="cellIs" dxfId="0" priority="62" stopIfTrue="1" operator="equal">
      <formula>0</formula>
    </cfRule>
  </conditionalFormatting>
  <conditionalFormatting sqref="D12">
    <cfRule type="cellIs" dxfId="0" priority="63" stopIfTrue="1" operator="equal">
      <formula>0</formula>
    </cfRule>
  </conditionalFormatting>
  <conditionalFormatting sqref="E12">
    <cfRule type="cellIs" dxfId="0" priority="64" stopIfTrue="1" operator="equal">
      <formula>0</formula>
    </cfRule>
  </conditionalFormatting>
  <conditionalFormatting sqref="G12">
    <cfRule type="cellIs" dxfId="0" priority="60" stopIfTrue="1" operator="equal">
      <formula>0</formula>
    </cfRule>
  </conditionalFormatting>
  <conditionalFormatting sqref="I12">
    <cfRule type="cellIs" dxfId="0" priority="59" stopIfTrue="1" operator="equal">
      <formula>0</formula>
    </cfRule>
  </conditionalFormatting>
  <conditionalFormatting sqref="J12:IR12">
    <cfRule type="cellIs" dxfId="0" priority="1537" stopIfTrue="1" operator="equal">
      <formula>0</formula>
    </cfRule>
  </conditionalFormatting>
  <conditionalFormatting sqref="C13">
    <cfRule type="cellIs" dxfId="0" priority="1531" stopIfTrue="1" operator="equal">
      <formula>0</formula>
    </cfRule>
  </conditionalFormatting>
  <conditionalFormatting sqref="D13">
    <cfRule type="cellIs" dxfId="0" priority="1525" stopIfTrue="1" operator="equal">
      <formula>0</formula>
    </cfRule>
  </conditionalFormatting>
  <conditionalFormatting sqref="E13">
    <cfRule type="cellIs" dxfId="0" priority="1532" stopIfTrue="1" operator="equal">
      <formula>0</formula>
    </cfRule>
  </conditionalFormatting>
  <conditionalFormatting sqref="G13">
    <cfRule type="cellIs" dxfId="0" priority="1106" stopIfTrue="1" operator="equal">
      <formula>0</formula>
    </cfRule>
  </conditionalFormatting>
  <conditionalFormatting sqref="I13">
    <cfRule type="cellIs" dxfId="0" priority="58" stopIfTrue="1" operator="equal">
      <formula>0</formula>
    </cfRule>
  </conditionalFormatting>
  <conditionalFormatting sqref="J13:IR13">
    <cfRule type="cellIs" dxfId="0" priority="1534" stopIfTrue="1" operator="equal">
      <formula>0</formula>
    </cfRule>
  </conditionalFormatting>
  <conditionalFormatting sqref="C14">
    <cfRule type="cellIs" dxfId="0" priority="53" stopIfTrue="1" operator="equal">
      <formula>0</formula>
    </cfRule>
  </conditionalFormatting>
  <conditionalFormatting sqref="D14">
    <cfRule type="cellIs" dxfId="0" priority="55" stopIfTrue="1" operator="equal">
      <formula>0</formula>
    </cfRule>
  </conditionalFormatting>
  <conditionalFormatting sqref="E14">
    <cfRule type="cellIs" dxfId="0" priority="56" stopIfTrue="1" operator="equal">
      <formula>0</formula>
    </cfRule>
  </conditionalFormatting>
  <conditionalFormatting sqref="G14">
    <cfRule type="cellIs" dxfId="0" priority="54" stopIfTrue="1" operator="equal">
      <formula>0</formula>
    </cfRule>
  </conditionalFormatting>
  <conditionalFormatting sqref="I14">
    <cfRule type="cellIs" dxfId="0" priority="51" stopIfTrue="1" operator="equal">
      <formula>0</formula>
    </cfRule>
  </conditionalFormatting>
  <conditionalFormatting sqref="J14:IR14">
    <cfRule type="cellIs" dxfId="0" priority="1522" stopIfTrue="1" operator="equal">
      <formula>0</formula>
    </cfRule>
  </conditionalFormatting>
  <conditionalFormatting sqref="C15">
    <cfRule type="cellIs" dxfId="0" priority="46" stopIfTrue="1" operator="equal">
      <formula>0</formula>
    </cfRule>
  </conditionalFormatting>
  <conditionalFormatting sqref="D15">
    <cfRule type="cellIs" dxfId="0" priority="44" stopIfTrue="1" operator="equal">
      <formula>0</formula>
    </cfRule>
  </conditionalFormatting>
  <conditionalFormatting sqref="E15">
    <cfRule type="cellIs" dxfId="0" priority="49" stopIfTrue="1" operator="equal">
      <formula>0</formula>
    </cfRule>
  </conditionalFormatting>
  <conditionalFormatting sqref="G15">
    <cfRule type="cellIs" dxfId="0" priority="47" stopIfTrue="1" operator="equal">
      <formula>0</formula>
    </cfRule>
  </conditionalFormatting>
  <conditionalFormatting sqref="I15">
    <cfRule type="cellIs" dxfId="0" priority="45" stopIfTrue="1" operator="equal">
      <formula>0</formula>
    </cfRule>
  </conditionalFormatting>
  <conditionalFormatting sqref="J15:IR15">
    <cfRule type="cellIs" dxfId="0" priority="1305" stopIfTrue="1" operator="equal">
      <formula>0</formula>
    </cfRule>
  </conditionalFormatting>
  <conditionalFormatting sqref="E16">
    <cfRule type="cellIs" dxfId="0" priority="42" stopIfTrue="1" operator="equal">
      <formula>0</formula>
    </cfRule>
  </conditionalFormatting>
  <conditionalFormatting sqref="G16">
    <cfRule type="cellIs" dxfId="0" priority="41" stopIfTrue="1" operator="equal">
      <formula>0</formula>
    </cfRule>
  </conditionalFormatting>
  <conditionalFormatting sqref="I16">
    <cfRule type="cellIs" dxfId="0" priority="39" stopIfTrue="1" operator="equal">
      <formula>0</formula>
    </cfRule>
  </conditionalFormatting>
  <conditionalFormatting sqref="D18">
    <cfRule type="cellIs" dxfId="0" priority="5" stopIfTrue="1" operator="equal">
      <formula>0</formula>
    </cfRule>
  </conditionalFormatting>
  <conditionalFormatting sqref="E18">
    <cfRule type="cellIs" dxfId="0" priority="3" stopIfTrue="1" operator="equal">
      <formula>0</formula>
    </cfRule>
  </conditionalFormatting>
  <conditionalFormatting sqref="G18">
    <cfRule type="cellIs" dxfId="0" priority="2" stopIfTrue="1" operator="equal">
      <formula>0</formula>
    </cfRule>
  </conditionalFormatting>
  <conditionalFormatting sqref="I18">
    <cfRule type="cellIs" dxfId="0" priority="1" stopIfTrue="1" operator="equal">
      <formula>0</formula>
    </cfRule>
  </conditionalFormatting>
  <conditionalFormatting sqref="C21">
    <cfRule type="cellIs" dxfId="0" priority="29" stopIfTrue="1" operator="equal">
      <formula>0</formula>
    </cfRule>
  </conditionalFormatting>
  <conditionalFormatting sqref="D21">
    <cfRule type="cellIs" dxfId="0" priority="31" stopIfTrue="1" operator="equal">
      <formula>0</formula>
    </cfRule>
  </conditionalFormatting>
  <conditionalFormatting sqref="E21">
    <cfRule type="cellIs" dxfId="0" priority="32" stopIfTrue="1" operator="equal">
      <formula>0</formula>
    </cfRule>
  </conditionalFormatting>
  <conditionalFormatting sqref="G21">
    <cfRule type="cellIs" dxfId="0" priority="30" stopIfTrue="1" operator="equal">
      <formula>0</formula>
    </cfRule>
  </conditionalFormatting>
  <conditionalFormatting sqref="I21">
    <cfRule type="cellIs" dxfId="0" priority="27" stopIfTrue="1" operator="equal">
      <formula>0</formula>
    </cfRule>
  </conditionalFormatting>
  <conditionalFormatting sqref="C22">
    <cfRule type="cellIs" dxfId="0" priority="22" stopIfTrue="1" operator="equal">
      <formula>0</formula>
    </cfRule>
  </conditionalFormatting>
  <conditionalFormatting sqref="D22">
    <cfRule type="cellIs" dxfId="0" priority="20" stopIfTrue="1" operator="equal">
      <formula>0</formula>
    </cfRule>
  </conditionalFormatting>
  <conditionalFormatting sqref="E22">
    <cfRule type="cellIs" dxfId="0" priority="25" stopIfTrue="1" operator="equal">
      <formula>0</formula>
    </cfRule>
  </conditionalFormatting>
  <conditionalFormatting sqref="G22">
    <cfRule type="cellIs" dxfId="0" priority="23" stopIfTrue="1" operator="equal">
      <formula>0</formula>
    </cfRule>
  </conditionalFormatting>
  <conditionalFormatting sqref="I22">
    <cfRule type="cellIs" dxfId="0" priority="13" stopIfTrue="1" operator="equal">
      <formula>0</formula>
    </cfRule>
  </conditionalFormatting>
  <conditionalFormatting sqref="C23">
    <cfRule type="cellIs" dxfId="0" priority="16" stopIfTrue="1" operator="equal">
      <formula>0</formula>
    </cfRule>
  </conditionalFormatting>
  <conditionalFormatting sqref="D23">
    <cfRule type="cellIs" dxfId="0" priority="14" stopIfTrue="1" operator="equal">
      <formula>0</formula>
    </cfRule>
  </conditionalFormatting>
  <conditionalFormatting sqref="E23">
    <cfRule type="cellIs" dxfId="0" priority="18" stopIfTrue="1" operator="equal">
      <formula>0</formula>
    </cfRule>
  </conditionalFormatting>
  <conditionalFormatting sqref="G23">
    <cfRule type="cellIs" dxfId="0" priority="17" stopIfTrue="1" operator="equal">
      <formula>0</formula>
    </cfRule>
  </conditionalFormatting>
  <conditionalFormatting sqref="I23">
    <cfRule type="cellIs" dxfId="0" priority="15" stopIfTrue="1" operator="equal">
      <formula>0</formula>
    </cfRule>
  </conditionalFormatting>
  <conditionalFormatting sqref="C24">
    <cfRule type="cellIs" dxfId="0" priority="9" stopIfTrue="1" operator="equal">
      <formula>0</formula>
    </cfRule>
  </conditionalFormatting>
  <conditionalFormatting sqref="D24">
    <cfRule type="cellIs" dxfId="0" priority="6" stopIfTrue="1" operator="equal">
      <formula>0</formula>
    </cfRule>
  </conditionalFormatting>
  <conditionalFormatting sqref="E24">
    <cfRule type="cellIs" dxfId="0" priority="11" stopIfTrue="1" operator="equal">
      <formula>0</formula>
    </cfRule>
  </conditionalFormatting>
  <conditionalFormatting sqref="G24">
    <cfRule type="cellIs" dxfId="0" priority="10" stopIfTrue="1" operator="equal">
      <formula>0</formula>
    </cfRule>
  </conditionalFormatting>
  <conditionalFormatting sqref="I24">
    <cfRule type="cellIs" dxfId="0" priority="8" stopIfTrue="1" operator="equal">
      <formula>0</formula>
    </cfRule>
  </conditionalFormatting>
  <conditionalFormatting sqref="C27">
    <cfRule type="cellIs" dxfId="0" priority="1844" stopIfTrue="1" operator="equal">
      <formula>0</formula>
    </cfRule>
  </conditionalFormatting>
  <conditionalFormatting sqref="D27">
    <cfRule type="cellIs" dxfId="0" priority="1845" stopIfTrue="1" operator="equal">
      <formula>0</formula>
    </cfRule>
  </conditionalFormatting>
  <conditionalFormatting sqref="E27">
    <cfRule type="cellIs" dxfId="0" priority="1847" stopIfTrue="1" operator="equal">
      <formula>0</formula>
    </cfRule>
  </conditionalFormatting>
  <conditionalFormatting sqref="G27">
    <cfRule type="cellIs" dxfId="0" priority="1115" stopIfTrue="1" operator="equal">
      <formula>0</formula>
    </cfRule>
  </conditionalFormatting>
  <conditionalFormatting sqref="H27">
    <cfRule type="cellIs" dxfId="0" priority="1846" stopIfTrue="1" operator="equal">
      <formula>0</formula>
    </cfRule>
  </conditionalFormatting>
  <conditionalFormatting sqref="I27">
    <cfRule type="cellIs" dxfId="0" priority="792" stopIfTrue="1" operator="equal">
      <formula>0</formula>
    </cfRule>
  </conditionalFormatting>
  <conditionalFormatting sqref="C28">
    <cfRule type="cellIs" dxfId="0" priority="373" stopIfTrue="1" operator="equal">
      <formula>0</formula>
    </cfRule>
  </conditionalFormatting>
  <conditionalFormatting sqref="D28">
    <cfRule type="cellIs" dxfId="0" priority="374" stopIfTrue="1" operator="equal">
      <formula>0</formula>
    </cfRule>
  </conditionalFormatting>
  <conditionalFormatting sqref="E28">
    <cfRule type="cellIs" dxfId="0" priority="376" stopIfTrue="1" operator="equal">
      <formula>0</formula>
    </cfRule>
  </conditionalFormatting>
  <conditionalFormatting sqref="F28">
    <cfRule type="cellIs" dxfId="0" priority="378" stopIfTrue="1" operator="equal">
      <formula>0</formula>
    </cfRule>
  </conditionalFormatting>
  <conditionalFormatting sqref="G28">
    <cfRule type="cellIs" dxfId="0" priority="372" stopIfTrue="1" operator="equal">
      <formula>0</formula>
    </cfRule>
  </conditionalFormatting>
  <conditionalFormatting sqref="H28">
    <cfRule type="cellIs" dxfId="0" priority="375" stopIfTrue="1" operator="equal">
      <formula>0</formula>
    </cfRule>
  </conditionalFormatting>
  <conditionalFormatting sqref="I28">
    <cfRule type="cellIs" dxfId="0" priority="371" stopIfTrue="1" operator="equal">
      <formula>0</formula>
    </cfRule>
  </conditionalFormatting>
  <conditionalFormatting sqref="C29">
    <cfRule type="cellIs" dxfId="0" priority="370" stopIfTrue="1" operator="equal">
      <formula>0</formula>
    </cfRule>
  </conditionalFormatting>
  <conditionalFormatting sqref="D29">
    <cfRule type="cellIs" dxfId="0" priority="787" stopIfTrue="1" operator="equal">
      <formula>0</formula>
    </cfRule>
  </conditionalFormatting>
  <conditionalFormatting sqref="E29">
    <cfRule type="cellIs" dxfId="0" priority="789" stopIfTrue="1" operator="equal">
      <formula>0</formula>
    </cfRule>
  </conditionalFormatting>
  <conditionalFormatting sqref="F29">
    <cfRule type="cellIs" dxfId="0" priority="369" stopIfTrue="1" operator="equal">
      <formula>0</formula>
    </cfRule>
  </conditionalFormatting>
  <conditionalFormatting sqref="H29">
    <cfRule type="cellIs" dxfId="0" priority="366" stopIfTrue="1" operator="equal">
      <formula>0</formula>
    </cfRule>
  </conditionalFormatting>
  <conditionalFormatting sqref="C30">
    <cfRule type="cellIs" dxfId="0" priority="362" stopIfTrue="1" operator="equal">
      <formula>0</formula>
    </cfRule>
  </conditionalFormatting>
  <conditionalFormatting sqref="D30">
    <cfRule type="cellIs" dxfId="0" priority="363" stopIfTrue="1" operator="equal">
      <formula>0</formula>
    </cfRule>
  </conditionalFormatting>
  <conditionalFormatting sqref="E30">
    <cfRule type="cellIs" dxfId="0" priority="361" stopIfTrue="1" operator="equal">
      <formula>0</formula>
    </cfRule>
  </conditionalFormatting>
  <conditionalFormatting sqref="H30">
    <cfRule type="cellIs" dxfId="0" priority="364" stopIfTrue="1" operator="equal">
      <formula>0</formula>
    </cfRule>
  </conditionalFormatting>
  <conditionalFormatting sqref="J30">
    <cfRule type="cellIs" dxfId="0" priority="780" stopIfTrue="1" operator="equal">
      <formula>0</formula>
    </cfRule>
  </conditionalFormatting>
  <conditionalFormatting sqref="K30">
    <cfRule type="cellIs" dxfId="0" priority="782" stopIfTrue="1" operator="equal">
      <formula>0</formula>
    </cfRule>
  </conditionalFormatting>
  <conditionalFormatting sqref="H31:IR31">
    <cfRule type="cellIs" dxfId="0" priority="1840" stopIfTrue="1" operator="equal">
      <formula>0</formula>
    </cfRule>
  </conditionalFormatting>
  <conditionalFormatting sqref="C33">
    <cfRule type="cellIs" dxfId="0" priority="766" stopIfTrue="1" operator="equal">
      <formula>0</formula>
    </cfRule>
  </conditionalFormatting>
  <conditionalFormatting sqref="D33">
    <cfRule type="cellIs" dxfId="0" priority="767" stopIfTrue="1" operator="equal">
      <formula>0</formula>
    </cfRule>
  </conditionalFormatting>
  <conditionalFormatting sqref="E33">
    <cfRule type="cellIs" dxfId="0" priority="769" stopIfTrue="1" operator="equal">
      <formula>0</formula>
    </cfRule>
  </conditionalFormatting>
  <conditionalFormatting sqref="F33:G33">
    <cfRule type="cellIs" dxfId="0" priority="771" stopIfTrue="1" operator="equal">
      <formula>0</formula>
    </cfRule>
  </conditionalFormatting>
  <conditionalFormatting sqref="H33">
    <cfRule type="cellIs" dxfId="0" priority="768" stopIfTrue="1" operator="equal">
      <formula>0</formula>
    </cfRule>
  </conditionalFormatting>
  <conditionalFormatting sqref="I33">
    <cfRule type="cellIs" dxfId="0" priority="770" stopIfTrue="1" operator="equal">
      <formula>0</formula>
    </cfRule>
  </conditionalFormatting>
  <conditionalFormatting sqref="J33:IR33">
    <cfRule type="cellIs" dxfId="0" priority="1838" stopIfTrue="1" operator="equal">
      <formula>0</formula>
    </cfRule>
  </conditionalFormatting>
  <conditionalFormatting sqref="C34">
    <cfRule type="cellIs" dxfId="0" priority="760" stopIfTrue="1" operator="equal">
      <formula>0</formula>
    </cfRule>
  </conditionalFormatting>
  <conditionalFormatting sqref="D34">
    <cfRule type="cellIs" dxfId="0" priority="761" stopIfTrue="1" operator="equal">
      <formula>0</formula>
    </cfRule>
  </conditionalFormatting>
  <conditionalFormatting sqref="E34">
    <cfRule type="cellIs" dxfId="0" priority="763" stopIfTrue="1" operator="equal">
      <formula>0</formula>
    </cfRule>
  </conditionalFormatting>
  <conditionalFormatting sqref="F34:G34">
    <cfRule type="cellIs" dxfId="0" priority="765" stopIfTrue="1" operator="equal">
      <formula>0</formula>
    </cfRule>
  </conditionalFormatting>
  <conditionalFormatting sqref="H34">
    <cfRule type="cellIs" dxfId="0" priority="762" stopIfTrue="1" operator="equal">
      <formula>0</formula>
    </cfRule>
  </conditionalFormatting>
  <conditionalFormatting sqref="I34">
    <cfRule type="cellIs" dxfId="0" priority="764" stopIfTrue="1" operator="equal">
      <formula>0</formula>
    </cfRule>
  </conditionalFormatting>
  <conditionalFormatting sqref="J34:IR34">
    <cfRule type="cellIs" dxfId="0" priority="1831" stopIfTrue="1" operator="equal">
      <formula>0</formula>
    </cfRule>
  </conditionalFormatting>
  <conditionalFormatting sqref="C35">
    <cfRule type="cellIs" dxfId="0" priority="1812" stopIfTrue="1" operator="equal">
      <formula>0</formula>
    </cfRule>
  </conditionalFormatting>
  <conditionalFormatting sqref="D35">
    <cfRule type="cellIs" dxfId="0" priority="1813" stopIfTrue="1" operator="equal">
      <formula>0</formula>
    </cfRule>
  </conditionalFormatting>
  <conditionalFormatting sqref="E35">
    <cfRule type="cellIs" dxfId="0" priority="1815" stopIfTrue="1" operator="equal">
      <formula>0</formula>
    </cfRule>
  </conditionalFormatting>
  <conditionalFormatting sqref="H35">
    <cfRule type="cellIs" dxfId="0" priority="1814" stopIfTrue="1" operator="equal">
      <formula>0</formula>
    </cfRule>
  </conditionalFormatting>
  <conditionalFormatting sqref="C38">
    <cfRule type="cellIs" dxfId="0" priority="754" stopIfTrue="1" operator="equal">
      <formula>0</formula>
    </cfRule>
  </conditionalFormatting>
  <conditionalFormatting sqref="D38">
    <cfRule type="cellIs" dxfId="0" priority="755" stopIfTrue="1" operator="equal">
      <formula>0</formula>
    </cfRule>
  </conditionalFormatting>
  <conditionalFormatting sqref="E38">
    <cfRule type="cellIs" dxfId="0" priority="757" stopIfTrue="1" operator="equal">
      <formula>0</formula>
    </cfRule>
  </conditionalFormatting>
  <conditionalFormatting sqref="F38:G38">
    <cfRule type="cellIs" dxfId="0" priority="759" stopIfTrue="1" operator="equal">
      <formula>0</formula>
    </cfRule>
  </conditionalFormatting>
  <conditionalFormatting sqref="H38">
    <cfRule type="cellIs" dxfId="0" priority="756" stopIfTrue="1" operator="equal">
      <formula>0</formula>
    </cfRule>
  </conditionalFormatting>
  <conditionalFormatting sqref="I38">
    <cfRule type="cellIs" dxfId="0" priority="758" stopIfTrue="1" operator="equal">
      <formula>0</formula>
    </cfRule>
  </conditionalFormatting>
  <conditionalFormatting sqref="C39">
    <cfRule type="cellIs" dxfId="0" priority="741" stopIfTrue="1" operator="equal">
      <formula>0</formula>
    </cfRule>
  </conditionalFormatting>
  <conditionalFormatting sqref="D39">
    <cfRule type="cellIs" dxfId="0" priority="742" stopIfTrue="1" operator="equal">
      <formula>0</formula>
    </cfRule>
  </conditionalFormatting>
  <conditionalFormatting sqref="E39">
    <cfRule type="cellIs" dxfId="0" priority="744" stopIfTrue="1" operator="equal">
      <formula>0</formula>
    </cfRule>
  </conditionalFormatting>
  <conditionalFormatting sqref="F39:G39">
    <cfRule type="cellIs" dxfId="0" priority="745" stopIfTrue="1" operator="equal">
      <formula>0</formula>
    </cfRule>
  </conditionalFormatting>
  <conditionalFormatting sqref="H39">
    <cfRule type="cellIs" dxfId="0" priority="743" stopIfTrue="1" operator="equal">
      <formula>0</formula>
    </cfRule>
  </conditionalFormatting>
  <conditionalFormatting sqref="I39">
    <cfRule type="cellIs" dxfId="0" priority="276" stopIfTrue="1" operator="equal">
      <formula>0</formula>
    </cfRule>
  </conditionalFormatting>
  <conditionalFormatting sqref="C40">
    <cfRule type="cellIs" dxfId="0" priority="278" stopIfTrue="1" operator="equal">
      <formula>0</formula>
    </cfRule>
  </conditionalFormatting>
  <conditionalFormatting sqref="D40">
    <cfRule type="cellIs" dxfId="0" priority="279" stopIfTrue="1" operator="equal">
      <formula>0</formula>
    </cfRule>
  </conditionalFormatting>
  <conditionalFormatting sqref="E40">
    <cfRule type="cellIs" dxfId="0" priority="281" stopIfTrue="1" operator="equal">
      <formula>0</formula>
    </cfRule>
  </conditionalFormatting>
  <conditionalFormatting sqref="F40:G40">
    <cfRule type="cellIs" dxfId="0" priority="282" stopIfTrue="1" operator="equal">
      <formula>0</formula>
    </cfRule>
  </conditionalFormatting>
  <conditionalFormatting sqref="H40">
    <cfRule type="cellIs" dxfId="0" priority="280" stopIfTrue="1" operator="equal">
      <formula>0</formula>
    </cfRule>
  </conditionalFormatting>
  <conditionalFormatting sqref="I40">
    <cfRule type="cellIs" dxfId="0" priority="277" stopIfTrue="1" operator="equal">
      <formula>0</formula>
    </cfRule>
  </conditionalFormatting>
  <conditionalFormatting sqref="C41">
    <cfRule type="cellIs" dxfId="0" priority="747" stopIfTrue="1" operator="equal">
      <formula>0</formula>
    </cfRule>
  </conditionalFormatting>
  <conditionalFormatting sqref="D41">
    <cfRule type="cellIs" dxfId="0" priority="749" stopIfTrue="1" operator="equal">
      <formula>0</formula>
    </cfRule>
  </conditionalFormatting>
  <conditionalFormatting sqref="E41">
    <cfRule type="cellIs" dxfId="0" priority="752" stopIfTrue="1" operator="equal">
      <formula>0</formula>
    </cfRule>
  </conditionalFormatting>
  <conditionalFormatting sqref="F41:G41">
    <cfRule type="cellIs" dxfId="0" priority="753" stopIfTrue="1" operator="equal">
      <formula>0</formula>
    </cfRule>
  </conditionalFormatting>
  <conditionalFormatting sqref="H41">
    <cfRule type="cellIs" dxfId="0" priority="751" stopIfTrue="1" operator="equal">
      <formula>0</formula>
    </cfRule>
  </conditionalFormatting>
  <conditionalFormatting sqref="I41">
    <cfRule type="cellIs" dxfId="0" priority="746" stopIfTrue="1" operator="equal">
      <formula>0</formula>
    </cfRule>
  </conditionalFormatting>
  <conditionalFormatting sqref="C42">
    <cfRule type="cellIs" dxfId="0" priority="735" stopIfTrue="1" operator="equal">
      <formula>0</formula>
    </cfRule>
  </conditionalFormatting>
  <conditionalFormatting sqref="D42">
    <cfRule type="cellIs" dxfId="0" priority="736" stopIfTrue="1" operator="equal">
      <formula>0</formula>
    </cfRule>
  </conditionalFormatting>
  <conditionalFormatting sqref="E42">
    <cfRule type="cellIs" dxfId="0" priority="738" stopIfTrue="1" operator="equal">
      <formula>0</formula>
    </cfRule>
  </conditionalFormatting>
  <conditionalFormatting sqref="H42">
    <cfRule type="cellIs" dxfId="0" priority="737" stopIfTrue="1" operator="equal">
      <formula>0</formula>
    </cfRule>
  </conditionalFormatting>
  <conditionalFormatting sqref="C43">
    <cfRule type="cellIs" dxfId="0" priority="730" stopIfTrue="1" operator="equal">
      <formula>0</formula>
    </cfRule>
  </conditionalFormatting>
  <conditionalFormatting sqref="D43">
    <cfRule type="cellIs" dxfId="0" priority="731" stopIfTrue="1" operator="equal">
      <formula>0</formula>
    </cfRule>
  </conditionalFormatting>
  <conditionalFormatting sqref="E43">
    <cfRule type="cellIs" dxfId="0" priority="728" stopIfTrue="1" operator="equal">
      <formula>0</formula>
    </cfRule>
  </conditionalFormatting>
  <conditionalFormatting sqref="H43">
    <cfRule type="cellIs" dxfId="0" priority="727" stopIfTrue="1" operator="equal">
      <formula>0</formula>
    </cfRule>
  </conditionalFormatting>
  <conditionalFormatting sqref="J43">
    <cfRule type="cellIs" dxfId="0" priority="167" stopIfTrue="1" operator="equal">
      <formula>0</formula>
    </cfRule>
  </conditionalFormatting>
  <conditionalFormatting sqref="C44">
    <cfRule type="cellIs" dxfId="0" priority="265" stopIfTrue="1" operator="equal">
      <formula>0</formula>
    </cfRule>
  </conditionalFormatting>
  <conditionalFormatting sqref="D44">
    <cfRule type="cellIs" dxfId="0" priority="266" stopIfTrue="1" operator="equal">
      <formula>0</formula>
    </cfRule>
  </conditionalFormatting>
  <conditionalFormatting sqref="E44">
    <cfRule type="cellIs" dxfId="0" priority="169" stopIfTrue="1" operator="equal">
      <formula>0</formula>
    </cfRule>
  </conditionalFormatting>
  <conditionalFormatting sqref="H44">
    <cfRule type="cellIs" dxfId="0" priority="168" stopIfTrue="1" operator="equal">
      <formula>0</formula>
    </cfRule>
  </conditionalFormatting>
  <conditionalFormatting sqref="J44">
    <cfRule type="cellIs" dxfId="0" priority="1060" stopIfTrue="1" operator="equal">
      <formula>0</formula>
    </cfRule>
  </conditionalFormatting>
  <conditionalFormatting sqref="H45:IR45">
    <cfRule type="cellIs" dxfId="0" priority="1811" stopIfTrue="1" operator="equal">
      <formula>0</formula>
    </cfRule>
  </conditionalFormatting>
  <conditionalFormatting sqref="C47">
    <cfRule type="cellIs" dxfId="0" priority="634" stopIfTrue="1" operator="equal">
      <formula>0</formula>
    </cfRule>
  </conditionalFormatting>
  <conditionalFormatting sqref="D47">
    <cfRule type="cellIs" dxfId="0" priority="635" stopIfTrue="1" operator="equal">
      <formula>0</formula>
    </cfRule>
  </conditionalFormatting>
  <conditionalFormatting sqref="E47">
    <cfRule type="cellIs" dxfId="0" priority="633" stopIfTrue="1" operator="equal">
      <formula>0</formula>
    </cfRule>
  </conditionalFormatting>
  <conditionalFormatting sqref="F47:G47">
    <cfRule type="cellIs" dxfId="0" priority="637" stopIfTrue="1" operator="equal">
      <formula>0</formula>
    </cfRule>
  </conditionalFormatting>
  <conditionalFormatting sqref="H47">
    <cfRule type="cellIs" dxfId="0" priority="636" stopIfTrue="1" operator="equal">
      <formula>0</formula>
    </cfRule>
  </conditionalFormatting>
  <conditionalFormatting sqref="I47">
    <cfRule type="cellIs" dxfId="0" priority="360" stopIfTrue="1" operator="equal">
      <formula>0</formula>
    </cfRule>
  </conditionalFormatting>
  <conditionalFormatting sqref="C48">
    <cfRule type="cellIs" dxfId="0" priority="162" stopIfTrue="1" operator="equal">
      <formula>0</formula>
    </cfRule>
  </conditionalFormatting>
  <conditionalFormatting sqref="D48">
    <cfRule type="cellIs" dxfId="0" priority="163" stopIfTrue="1" operator="equal">
      <formula>0</formula>
    </cfRule>
  </conditionalFormatting>
  <conditionalFormatting sqref="E48">
    <cfRule type="cellIs" dxfId="0" priority="161" stopIfTrue="1" operator="equal">
      <formula>0</formula>
    </cfRule>
  </conditionalFormatting>
  <conditionalFormatting sqref="F48:G48">
    <cfRule type="cellIs" dxfId="0" priority="165" stopIfTrue="1" operator="equal">
      <formula>0</formula>
    </cfRule>
  </conditionalFormatting>
  <conditionalFormatting sqref="H48">
    <cfRule type="cellIs" dxfId="0" priority="164" stopIfTrue="1" operator="equal">
      <formula>0</formula>
    </cfRule>
  </conditionalFormatting>
  <conditionalFormatting sqref="I48">
    <cfRule type="cellIs" dxfId="0" priority="160" stopIfTrue="1" operator="equal">
      <formula>0</formula>
    </cfRule>
  </conditionalFormatting>
  <conditionalFormatting sqref="C49">
    <cfRule type="cellIs" dxfId="0" priority="152" stopIfTrue="1" operator="equal">
      <formula>0</formula>
    </cfRule>
  </conditionalFormatting>
  <conditionalFormatting sqref="D49">
    <cfRule type="cellIs" dxfId="0" priority="629" stopIfTrue="1" operator="equal">
      <formula>0</formula>
    </cfRule>
  </conditionalFormatting>
  <conditionalFormatting sqref="E49">
    <cfRule type="cellIs" dxfId="0" priority="627" stopIfTrue="1" operator="equal">
      <formula>0</formula>
    </cfRule>
  </conditionalFormatting>
  <conditionalFormatting sqref="F49:G49">
    <cfRule type="cellIs" dxfId="0" priority="631" stopIfTrue="1" operator="equal">
      <formula>0</formula>
    </cfRule>
  </conditionalFormatting>
  <conditionalFormatting sqref="H49">
    <cfRule type="cellIs" dxfId="0" priority="463" stopIfTrue="1" operator="equal">
      <formula>0</formula>
    </cfRule>
  </conditionalFormatting>
  <conditionalFormatting sqref="I49">
    <cfRule type="cellIs" dxfId="0" priority="359" stopIfTrue="1" operator="equal">
      <formula>0</formula>
    </cfRule>
  </conditionalFormatting>
  <conditionalFormatting sqref="C50">
    <cfRule type="cellIs" dxfId="0" priority="146" stopIfTrue="1" operator="equal">
      <formula>0</formula>
    </cfRule>
  </conditionalFormatting>
  <conditionalFormatting sqref="D50">
    <cfRule type="cellIs" dxfId="0" priority="150" stopIfTrue="1" operator="equal">
      <formula>0</formula>
    </cfRule>
  </conditionalFormatting>
  <conditionalFormatting sqref="E50">
    <cfRule type="cellIs" dxfId="0" priority="149" stopIfTrue="1" operator="equal">
      <formula>0</formula>
    </cfRule>
  </conditionalFormatting>
  <conditionalFormatting sqref="F50:G50">
    <cfRule type="cellIs" dxfId="0" priority="151" stopIfTrue="1" operator="equal">
      <formula>0</formula>
    </cfRule>
  </conditionalFormatting>
  <conditionalFormatting sqref="H50">
    <cfRule type="cellIs" dxfId="0" priority="148" stopIfTrue="1" operator="equal">
      <formula>0</formula>
    </cfRule>
  </conditionalFormatting>
  <conditionalFormatting sqref="I50">
    <cfRule type="cellIs" dxfId="0" priority="147" stopIfTrue="1" operator="equal">
      <formula>0</formula>
    </cfRule>
  </conditionalFormatting>
  <conditionalFormatting sqref="C51">
    <cfRule type="cellIs" dxfId="0" priority="134" stopIfTrue="1" operator="equal">
      <formula>0</formula>
    </cfRule>
  </conditionalFormatting>
  <conditionalFormatting sqref="D51">
    <cfRule type="cellIs" dxfId="0" priority="138" stopIfTrue="1" operator="equal">
      <formula>0</formula>
    </cfRule>
  </conditionalFormatting>
  <conditionalFormatting sqref="E51">
    <cfRule type="cellIs" dxfId="0" priority="137" stopIfTrue="1" operator="equal">
      <formula>0</formula>
    </cfRule>
  </conditionalFormatting>
  <conditionalFormatting sqref="F51:G51">
    <cfRule type="cellIs" dxfId="0" priority="139" stopIfTrue="1" operator="equal">
      <formula>0</formula>
    </cfRule>
  </conditionalFormatting>
  <conditionalFormatting sqref="H51">
    <cfRule type="cellIs" dxfId="0" priority="136" stopIfTrue="1" operator="equal">
      <formula>0</formula>
    </cfRule>
  </conditionalFormatting>
  <conditionalFormatting sqref="I51">
    <cfRule type="cellIs" dxfId="0" priority="135" stopIfTrue="1" operator="equal">
      <formula>0</formula>
    </cfRule>
  </conditionalFormatting>
  <conditionalFormatting sqref="C52">
    <cfRule type="cellIs" dxfId="0" priority="133" stopIfTrue="1" operator="equal">
      <formula>0</formula>
    </cfRule>
  </conditionalFormatting>
  <conditionalFormatting sqref="D52">
    <cfRule type="cellIs" dxfId="0" priority="144" stopIfTrue="1" operator="equal">
      <formula>0</formula>
    </cfRule>
  </conditionalFormatting>
  <conditionalFormatting sqref="E52">
    <cfRule type="cellIs" dxfId="0" priority="143" stopIfTrue="1" operator="equal">
      <formula>0</formula>
    </cfRule>
  </conditionalFormatting>
  <conditionalFormatting sqref="F52:G52">
    <cfRule type="cellIs" dxfId="0" priority="145" stopIfTrue="1" operator="equal">
      <formula>0</formula>
    </cfRule>
  </conditionalFormatting>
  <conditionalFormatting sqref="H52">
    <cfRule type="cellIs" dxfId="0" priority="142" stopIfTrue="1" operator="equal">
      <formula>0</formula>
    </cfRule>
  </conditionalFormatting>
  <conditionalFormatting sqref="I52">
    <cfRule type="cellIs" dxfId="0" priority="141" stopIfTrue="1" operator="equal">
      <formula>0</formula>
    </cfRule>
  </conditionalFormatting>
  <conditionalFormatting sqref="C53">
    <cfRule type="cellIs" dxfId="0" priority="156" stopIfTrue="1" operator="equal">
      <formula>0</formula>
    </cfRule>
  </conditionalFormatting>
  <conditionalFormatting sqref="D53">
    <cfRule type="cellIs" dxfId="0" priority="157" stopIfTrue="1" operator="equal">
      <formula>0</formula>
    </cfRule>
  </conditionalFormatting>
  <conditionalFormatting sqref="E53">
    <cfRule type="cellIs" dxfId="0" priority="155" stopIfTrue="1" operator="equal">
      <formula>0</formula>
    </cfRule>
  </conditionalFormatting>
  <conditionalFormatting sqref="F53:G53">
    <cfRule type="cellIs" dxfId="0" priority="158" stopIfTrue="1" operator="equal">
      <formula>0</formula>
    </cfRule>
  </conditionalFormatting>
  <conditionalFormatting sqref="H53">
    <cfRule type="cellIs" dxfId="0" priority="154" stopIfTrue="1" operator="equal">
      <formula>0</formula>
    </cfRule>
  </conditionalFormatting>
  <conditionalFormatting sqref="I53">
    <cfRule type="cellIs" dxfId="0" priority="153" stopIfTrue="1" operator="equal">
      <formula>0</formula>
    </cfRule>
  </conditionalFormatting>
  <conditionalFormatting sqref="C54">
    <cfRule type="cellIs" dxfId="0" priority="129" stopIfTrue="1" operator="equal">
      <formula>0</formula>
    </cfRule>
  </conditionalFormatting>
  <conditionalFormatting sqref="D54">
    <cfRule type="cellIs" dxfId="0" priority="130" stopIfTrue="1" operator="equal">
      <formula>0</formula>
    </cfRule>
  </conditionalFormatting>
  <conditionalFormatting sqref="E54">
    <cfRule type="cellIs" dxfId="0" priority="128" stopIfTrue="1" operator="equal">
      <formula>0</formula>
    </cfRule>
  </conditionalFormatting>
  <conditionalFormatting sqref="F54:G54">
    <cfRule type="cellIs" dxfId="0" priority="131" stopIfTrue="1" operator="equal">
      <formula>0</formula>
    </cfRule>
  </conditionalFormatting>
  <conditionalFormatting sqref="H54">
    <cfRule type="cellIs" dxfId="0" priority="127" stopIfTrue="1" operator="equal">
      <formula>0</formula>
    </cfRule>
  </conditionalFormatting>
  <conditionalFormatting sqref="I54">
    <cfRule type="cellIs" dxfId="0" priority="126" stopIfTrue="1" operator="equal">
      <formula>0</formula>
    </cfRule>
  </conditionalFormatting>
  <conditionalFormatting sqref="C55">
    <cfRule type="cellIs" dxfId="0" priority="655" stopIfTrue="1" operator="equal">
      <formula>0</formula>
    </cfRule>
  </conditionalFormatting>
  <conditionalFormatting sqref="D55">
    <cfRule type="cellIs" dxfId="0" priority="658" stopIfTrue="1" operator="equal">
      <formula>0</formula>
    </cfRule>
  </conditionalFormatting>
  <conditionalFormatting sqref="E55">
    <cfRule type="cellIs" dxfId="0" priority="661" stopIfTrue="1" operator="equal">
      <formula>0</formula>
    </cfRule>
  </conditionalFormatting>
  <conditionalFormatting sqref="H55">
    <cfRule type="cellIs" dxfId="0" priority="660" stopIfTrue="1" operator="equal">
      <formula>0</formula>
    </cfRule>
  </conditionalFormatting>
  <conditionalFormatting sqref="J55:IR55">
    <cfRule type="cellIs" dxfId="0" priority="1259" stopIfTrue="1" operator="equal">
      <formula>0</formula>
    </cfRule>
  </conditionalFormatting>
  <conditionalFormatting sqref="C56">
    <cfRule type="cellIs" dxfId="0" priority="343" stopIfTrue="1" operator="equal">
      <formula>0</formula>
    </cfRule>
  </conditionalFormatting>
  <conditionalFormatting sqref="D56">
    <cfRule type="cellIs" dxfId="0" priority="344" stopIfTrue="1" operator="equal">
      <formula>0</formula>
    </cfRule>
  </conditionalFormatting>
  <conditionalFormatting sqref="H56">
    <cfRule type="cellIs" dxfId="0" priority="345" stopIfTrue="1" operator="equal">
      <formula>0</formula>
    </cfRule>
  </conditionalFormatting>
  <conditionalFormatting sqref="C57">
    <cfRule type="cellIs" dxfId="0" priority="339" stopIfTrue="1" operator="equal">
      <formula>0</formula>
    </cfRule>
  </conditionalFormatting>
  <conditionalFormatting sqref="D57">
    <cfRule type="cellIs" dxfId="0" priority="340" stopIfTrue="1" operator="equal">
      <formula>0</formula>
    </cfRule>
  </conditionalFormatting>
  <conditionalFormatting sqref="H57">
    <cfRule type="cellIs" dxfId="0" priority="341" stopIfTrue="1" operator="equal">
      <formula>0</formula>
    </cfRule>
  </conditionalFormatting>
  <conditionalFormatting sqref="C58">
    <cfRule type="cellIs" dxfId="0" priority="335" stopIfTrue="1" operator="equal">
      <formula>0</formula>
    </cfRule>
  </conditionalFormatting>
  <conditionalFormatting sqref="D58">
    <cfRule type="cellIs" dxfId="0" priority="336" stopIfTrue="1" operator="equal">
      <formula>0</formula>
    </cfRule>
  </conditionalFormatting>
  <conditionalFormatting sqref="H58">
    <cfRule type="cellIs" dxfId="0" priority="337" stopIfTrue="1" operator="equal">
      <formula>0</formula>
    </cfRule>
  </conditionalFormatting>
  <conditionalFormatting sqref="E59">
    <cfRule type="cellIs" dxfId="0" priority="121" stopIfTrue="1" operator="equal">
      <formula>0</formula>
    </cfRule>
  </conditionalFormatting>
  <conditionalFormatting sqref="H59">
    <cfRule type="cellIs" dxfId="0" priority="124" stopIfTrue="1" operator="equal">
      <formula>0</formula>
    </cfRule>
  </conditionalFormatting>
  <conditionalFormatting sqref="E60">
    <cfRule type="cellIs" dxfId="0" priority="118" stopIfTrue="1" operator="equal">
      <formula>0</formula>
    </cfRule>
  </conditionalFormatting>
  <conditionalFormatting sqref="H60">
    <cfRule type="cellIs" dxfId="0" priority="119" stopIfTrue="1" operator="equal">
      <formula>0</formula>
    </cfRule>
  </conditionalFormatting>
  <conditionalFormatting sqref="C61">
    <cfRule type="cellIs" dxfId="0" priority="113" stopIfTrue="1" operator="equal">
      <formula>0</formula>
    </cfRule>
  </conditionalFormatting>
  <conditionalFormatting sqref="D61">
    <cfRule type="cellIs" dxfId="0" priority="114" stopIfTrue="1" operator="equal">
      <formula>0</formula>
    </cfRule>
  </conditionalFormatting>
  <conditionalFormatting sqref="E61">
    <cfRule type="cellIs" dxfId="0" priority="112" stopIfTrue="1" operator="equal">
      <formula>0</formula>
    </cfRule>
  </conditionalFormatting>
  <conditionalFormatting sqref="H61">
    <cfRule type="cellIs" dxfId="0" priority="115" stopIfTrue="1" operator="equal">
      <formula>0</formula>
    </cfRule>
  </conditionalFormatting>
  <conditionalFormatting sqref="C62">
    <cfRule type="cellIs" dxfId="0" priority="107" stopIfTrue="1" operator="equal">
      <formula>0</formula>
    </cfRule>
  </conditionalFormatting>
  <conditionalFormatting sqref="D62">
    <cfRule type="cellIs" dxfId="0" priority="108" stopIfTrue="1" operator="equal">
      <formula>0</formula>
    </cfRule>
  </conditionalFormatting>
  <conditionalFormatting sqref="E62">
    <cfRule type="cellIs" dxfId="0" priority="104" stopIfTrue="1" operator="equal">
      <formula>0</formula>
    </cfRule>
  </conditionalFormatting>
  <conditionalFormatting sqref="H62">
    <cfRule type="cellIs" dxfId="0" priority="105" stopIfTrue="1" operator="equal">
      <formula>0</formula>
    </cfRule>
  </conditionalFormatting>
  <conditionalFormatting sqref="C63">
    <cfRule type="cellIs" dxfId="0" priority="102" stopIfTrue="1" operator="equal">
      <formula>0</formula>
    </cfRule>
  </conditionalFormatting>
  <conditionalFormatting sqref="D63">
    <cfRule type="cellIs" dxfId="0" priority="103" stopIfTrue="1" operator="equal">
      <formula>0</formula>
    </cfRule>
  </conditionalFormatting>
  <conditionalFormatting sqref="E63">
    <cfRule type="cellIs" dxfId="0" priority="99" stopIfTrue="1" operator="equal">
      <formula>0</formula>
    </cfRule>
  </conditionalFormatting>
  <conditionalFormatting sqref="H63">
    <cfRule type="cellIs" dxfId="0" priority="100" stopIfTrue="1" operator="equal">
      <formula>0</formula>
    </cfRule>
  </conditionalFormatting>
  <conditionalFormatting sqref="C64">
    <cfRule type="cellIs" dxfId="0" priority="97" stopIfTrue="1" operator="equal">
      <formula>0</formula>
    </cfRule>
  </conditionalFormatting>
  <conditionalFormatting sqref="D64">
    <cfRule type="cellIs" dxfId="0" priority="98" stopIfTrue="1" operator="equal">
      <formula>0</formula>
    </cfRule>
  </conditionalFormatting>
  <conditionalFormatting sqref="E64">
    <cfRule type="cellIs" dxfId="0" priority="94" stopIfTrue="1" operator="equal">
      <formula>0</formula>
    </cfRule>
  </conditionalFormatting>
  <conditionalFormatting sqref="H64">
    <cfRule type="cellIs" dxfId="0" priority="95" stopIfTrue="1" operator="equal">
      <formula>0</formula>
    </cfRule>
  </conditionalFormatting>
  <conditionalFormatting sqref="E65">
    <cfRule type="cellIs" dxfId="0" priority="109" stopIfTrue="1" operator="equal">
      <formula>0</formula>
    </cfRule>
  </conditionalFormatting>
  <conditionalFormatting sqref="F65:G65">
    <cfRule type="cellIs" dxfId="0" priority="111" stopIfTrue="1" operator="equal">
      <formula>0</formula>
    </cfRule>
  </conditionalFormatting>
  <conditionalFormatting sqref="H65">
    <cfRule type="cellIs" dxfId="0" priority="110" stopIfTrue="1" operator="equal">
      <formula>0</formula>
    </cfRule>
  </conditionalFormatting>
  <conditionalFormatting sqref="C66">
    <cfRule type="cellIs" dxfId="0" priority="291" stopIfTrue="1" operator="equal">
      <formula>0</formula>
    </cfRule>
  </conditionalFormatting>
  <conditionalFormatting sqref="D66">
    <cfRule type="cellIs" dxfId="0" priority="292" stopIfTrue="1" operator="equal">
      <formula>0</formula>
    </cfRule>
  </conditionalFormatting>
  <conditionalFormatting sqref="E66">
    <cfRule type="cellIs" dxfId="0" priority="290" stopIfTrue="1" operator="equal">
      <formula>0</formula>
    </cfRule>
  </conditionalFormatting>
  <conditionalFormatting sqref="H66">
    <cfRule type="cellIs" dxfId="0" priority="293" stopIfTrue="1" operator="equal">
      <formula>0</formula>
    </cfRule>
  </conditionalFormatting>
  <conditionalFormatting sqref="H67:IR67">
    <cfRule type="cellIs" dxfId="0" priority="1785" stopIfTrue="1" operator="equal">
      <formula>0</formula>
    </cfRule>
  </conditionalFormatting>
  <conditionalFormatting sqref="C69">
    <cfRule type="cellIs" dxfId="0" priority="1778" stopIfTrue="1" operator="equal">
      <formula>0</formula>
    </cfRule>
  </conditionalFormatting>
  <conditionalFormatting sqref="D69">
    <cfRule type="cellIs" dxfId="0" priority="1779" stopIfTrue="1" operator="equal">
      <formula>0</formula>
    </cfRule>
  </conditionalFormatting>
  <conditionalFormatting sqref="E69">
    <cfRule type="cellIs" dxfId="0" priority="1781" stopIfTrue="1" operator="equal">
      <formula>0</formula>
    </cfRule>
  </conditionalFormatting>
  <conditionalFormatting sqref="H69">
    <cfRule type="cellIs" dxfId="0" priority="1780" stopIfTrue="1" operator="equal">
      <formula>0</formula>
    </cfRule>
  </conditionalFormatting>
  <conditionalFormatting sqref="I69">
    <cfRule type="cellIs" dxfId="0" priority="521" stopIfTrue="1" operator="equal">
      <formula>0</formula>
    </cfRule>
  </conditionalFormatting>
  <conditionalFormatting sqref="C70">
    <cfRule type="cellIs" dxfId="0" priority="1092" stopIfTrue="1" operator="equal">
      <formula>0</formula>
    </cfRule>
  </conditionalFormatting>
  <conditionalFormatting sqref="D70">
    <cfRule type="cellIs" dxfId="0" priority="1091" stopIfTrue="1" operator="equal">
      <formula>0</formula>
    </cfRule>
  </conditionalFormatting>
  <conditionalFormatting sqref="E70">
    <cfRule type="cellIs" dxfId="0" priority="1090" stopIfTrue="1" operator="equal">
      <formula>0</formula>
    </cfRule>
  </conditionalFormatting>
  <conditionalFormatting sqref="H70">
    <cfRule type="cellIs" dxfId="0" priority="1093" stopIfTrue="1" operator="equal">
      <formula>0</formula>
    </cfRule>
  </conditionalFormatting>
  <conditionalFormatting sqref="I70">
    <cfRule type="cellIs" dxfId="0" priority="1094" stopIfTrue="1" operator="equal">
      <formula>0</formula>
    </cfRule>
  </conditionalFormatting>
  <conditionalFormatting sqref="C71">
    <cfRule type="cellIs" dxfId="0" priority="1098" stopIfTrue="1" operator="equal">
      <formula>0</formula>
    </cfRule>
  </conditionalFormatting>
  <conditionalFormatting sqref="D71">
    <cfRule type="cellIs" dxfId="0" priority="1097" stopIfTrue="1" operator="equal">
      <formula>0</formula>
    </cfRule>
  </conditionalFormatting>
  <conditionalFormatting sqref="H71">
    <cfRule type="cellIs" dxfId="0" priority="1099" stopIfTrue="1" operator="equal">
      <formula>0</formula>
    </cfRule>
  </conditionalFormatting>
  <conditionalFormatting sqref="I71">
    <cfRule type="cellIs" dxfId="0" priority="275" stopIfTrue="1" operator="equal">
      <formula>0</formula>
    </cfRule>
  </conditionalFormatting>
  <conditionalFormatting sqref="C72">
    <cfRule type="cellIs" dxfId="0" priority="1773" stopIfTrue="1" operator="equal">
      <formula>0</formula>
    </cfRule>
  </conditionalFormatting>
  <conditionalFormatting sqref="D72">
    <cfRule type="cellIs" dxfId="0" priority="1772" stopIfTrue="1" operator="equal">
      <formula>0</formula>
    </cfRule>
  </conditionalFormatting>
  <conditionalFormatting sqref="H72">
    <cfRule type="cellIs" dxfId="0" priority="1774" stopIfTrue="1" operator="equal">
      <formula>0</formula>
    </cfRule>
  </conditionalFormatting>
  <conditionalFormatting sqref="I72">
    <cfRule type="cellIs" dxfId="0" priority="274" stopIfTrue="1" operator="equal">
      <formula>0</formula>
    </cfRule>
  </conditionalFormatting>
  <conditionalFormatting sqref="C73">
    <cfRule type="cellIs" dxfId="0" priority="1191" stopIfTrue="1" operator="equal">
      <formula>0</formula>
    </cfRule>
  </conditionalFormatting>
  <conditionalFormatting sqref="D73">
    <cfRule type="cellIs" dxfId="0" priority="1190" stopIfTrue="1" operator="equal">
      <formula>0</formula>
    </cfRule>
  </conditionalFormatting>
  <conditionalFormatting sqref="E73:G73">
    <cfRule type="cellIs" dxfId="0" priority="1195" stopIfTrue="1" operator="equal">
      <formula>0</formula>
    </cfRule>
  </conditionalFormatting>
  <conditionalFormatting sqref="H73">
    <cfRule type="cellIs" dxfId="0" priority="1192" stopIfTrue="1" operator="equal">
      <formula>0</formula>
    </cfRule>
  </conditionalFormatting>
  <conditionalFormatting sqref="I73">
    <cfRule type="cellIs" dxfId="0" priority="1193" stopIfTrue="1" operator="equal">
      <formula>0</formula>
    </cfRule>
  </conditionalFormatting>
  <conditionalFormatting sqref="A74">
    <cfRule type="cellIs" dxfId="0" priority="273" stopIfTrue="1" operator="equal">
      <formula>0</formula>
    </cfRule>
  </conditionalFormatting>
  <conditionalFormatting sqref="C74">
    <cfRule type="cellIs" dxfId="0" priority="269" stopIfTrue="1" operator="equal">
      <formula>0</formula>
    </cfRule>
  </conditionalFormatting>
  <conditionalFormatting sqref="D74">
    <cfRule type="cellIs" dxfId="0" priority="176" stopIfTrue="1" operator="equal">
      <formula>0</formula>
    </cfRule>
  </conditionalFormatting>
  <conditionalFormatting sqref="E74:G74">
    <cfRule type="cellIs" dxfId="0" priority="179" stopIfTrue="1" operator="equal">
      <formula>0</formula>
    </cfRule>
  </conditionalFormatting>
  <conditionalFormatting sqref="H74">
    <cfRule type="cellIs" dxfId="0" priority="177" stopIfTrue="1" operator="equal">
      <formula>0</formula>
    </cfRule>
  </conditionalFormatting>
  <conditionalFormatting sqref="I74">
    <cfRule type="cellIs" dxfId="0" priority="178" stopIfTrue="1" operator="equal">
      <formula>0</formula>
    </cfRule>
  </conditionalFormatting>
  <conditionalFormatting sqref="H75:IR75">
    <cfRule type="cellIs" dxfId="0" priority="1771" stopIfTrue="1" operator="equal">
      <formula>0</formula>
    </cfRule>
  </conditionalFormatting>
  <conditionalFormatting sqref="C77">
    <cfRule type="cellIs" dxfId="0" priority="589" stopIfTrue="1" operator="equal">
      <formula>0</formula>
    </cfRule>
  </conditionalFormatting>
  <conditionalFormatting sqref="H77">
    <cfRule type="cellIs" dxfId="0" priority="588" stopIfTrue="1" operator="equal">
      <formula>0</formula>
    </cfRule>
  </conditionalFormatting>
  <conditionalFormatting sqref="I77">
    <cfRule type="cellIs" dxfId="0" priority="587" stopIfTrue="1" operator="equal">
      <formula>0</formula>
    </cfRule>
  </conditionalFormatting>
  <conditionalFormatting sqref="C78">
    <cfRule type="cellIs" dxfId="0" priority="586" stopIfTrue="1" operator="equal">
      <formula>0</formula>
    </cfRule>
  </conditionalFormatting>
  <conditionalFormatting sqref="H78">
    <cfRule type="cellIs" dxfId="0" priority="585" stopIfTrue="1" operator="equal">
      <formula>0</formula>
    </cfRule>
  </conditionalFormatting>
  <conditionalFormatting sqref="I78">
    <cfRule type="cellIs" dxfId="0" priority="584" stopIfTrue="1" operator="equal">
      <formula>0</formula>
    </cfRule>
  </conditionalFormatting>
  <conditionalFormatting sqref="C79">
    <cfRule type="cellIs" dxfId="0" priority="583" stopIfTrue="1" operator="equal">
      <formula>0</formula>
    </cfRule>
  </conditionalFormatting>
  <conditionalFormatting sqref="H79">
    <cfRule type="cellIs" dxfId="0" priority="582" stopIfTrue="1" operator="equal">
      <formula>0</formula>
    </cfRule>
  </conditionalFormatting>
  <conditionalFormatting sqref="I79">
    <cfRule type="cellIs" dxfId="0" priority="581" stopIfTrue="1" operator="equal">
      <formula>0</formula>
    </cfRule>
  </conditionalFormatting>
  <conditionalFormatting sqref="C80">
    <cfRule type="cellIs" dxfId="0" priority="577" stopIfTrue="1" operator="equal">
      <formula>0</formula>
    </cfRule>
  </conditionalFormatting>
  <conditionalFormatting sqref="D80">
    <cfRule type="cellIs" dxfId="0" priority="578" stopIfTrue="1" operator="equal">
      <formula>0</formula>
    </cfRule>
  </conditionalFormatting>
  <conditionalFormatting sqref="E80">
    <cfRule type="cellIs" dxfId="0" priority="576" stopIfTrue="1" operator="equal">
      <formula>0</formula>
    </cfRule>
  </conditionalFormatting>
  <conditionalFormatting sqref="F80:G80">
    <cfRule type="cellIs" dxfId="0" priority="580" stopIfTrue="1" operator="equal">
      <formula>0</formula>
    </cfRule>
  </conditionalFormatting>
  <conditionalFormatting sqref="H80">
    <cfRule type="cellIs" dxfId="0" priority="579" stopIfTrue="1" operator="equal">
      <formula>0</formula>
    </cfRule>
  </conditionalFormatting>
  <conditionalFormatting sqref="I80">
    <cfRule type="cellIs" dxfId="0" priority="575" stopIfTrue="1" operator="equal">
      <formula>0</formula>
    </cfRule>
  </conditionalFormatting>
  <conditionalFormatting sqref="C81">
    <cfRule type="cellIs" dxfId="0" priority="571" stopIfTrue="1" operator="equal">
      <formula>0</formula>
    </cfRule>
  </conditionalFormatting>
  <conditionalFormatting sqref="D81">
    <cfRule type="cellIs" dxfId="0" priority="572" stopIfTrue="1" operator="equal">
      <formula>0</formula>
    </cfRule>
  </conditionalFormatting>
  <conditionalFormatting sqref="E81">
    <cfRule type="cellIs" dxfId="0" priority="570" stopIfTrue="1" operator="equal">
      <formula>0</formula>
    </cfRule>
  </conditionalFormatting>
  <conditionalFormatting sqref="F81:G81">
    <cfRule type="cellIs" dxfId="0" priority="574" stopIfTrue="1" operator="equal">
      <formula>0</formula>
    </cfRule>
  </conditionalFormatting>
  <conditionalFormatting sqref="H81">
    <cfRule type="cellIs" dxfId="0" priority="573" stopIfTrue="1" operator="equal">
      <formula>0</formula>
    </cfRule>
  </conditionalFormatting>
  <conditionalFormatting sqref="I81">
    <cfRule type="cellIs" dxfId="0" priority="569" stopIfTrue="1" operator="equal">
      <formula>0</formula>
    </cfRule>
  </conditionalFormatting>
  <conditionalFormatting sqref="C82">
    <cfRule type="cellIs" dxfId="0" priority="194" stopIfTrue="1" operator="equal">
      <formula>0</formula>
    </cfRule>
  </conditionalFormatting>
  <conditionalFormatting sqref="D82">
    <cfRule type="cellIs" dxfId="0" priority="198" stopIfTrue="1" operator="equal">
      <formula>0</formula>
    </cfRule>
  </conditionalFormatting>
  <conditionalFormatting sqref="E82">
    <cfRule type="cellIs" dxfId="0" priority="196" stopIfTrue="1" operator="equal">
      <formula>0</formula>
    </cfRule>
  </conditionalFormatting>
  <conditionalFormatting sqref="F82:G82">
    <cfRule type="cellIs" dxfId="0" priority="200" stopIfTrue="1" operator="equal">
      <formula>0</formula>
    </cfRule>
  </conditionalFormatting>
  <conditionalFormatting sqref="H82">
    <cfRule type="cellIs" dxfId="0" priority="199" stopIfTrue="1" operator="equal">
      <formula>0</formula>
    </cfRule>
  </conditionalFormatting>
  <conditionalFormatting sqref="I82">
    <cfRule type="cellIs" dxfId="0" priority="193" stopIfTrue="1" operator="equal">
      <formula>0</formula>
    </cfRule>
  </conditionalFormatting>
  <conditionalFormatting sqref="C83">
    <cfRule type="cellIs" dxfId="0" priority="400" stopIfTrue="1" operator="equal">
      <formula>0</formula>
    </cfRule>
  </conditionalFormatting>
  <conditionalFormatting sqref="D83">
    <cfRule type="cellIs" dxfId="0" priority="402" stopIfTrue="1" operator="equal">
      <formula>0</formula>
    </cfRule>
  </conditionalFormatting>
  <conditionalFormatting sqref="E83">
    <cfRule type="cellIs" dxfId="0" priority="401" stopIfTrue="1" operator="equal">
      <formula>0</formula>
    </cfRule>
  </conditionalFormatting>
  <conditionalFormatting sqref="H83">
    <cfRule type="cellIs" dxfId="0" priority="403" stopIfTrue="1" operator="equal">
      <formula>0</formula>
    </cfRule>
  </conditionalFormatting>
  <conditionalFormatting sqref="J83:IR83">
    <cfRule type="cellIs" dxfId="0" priority="406" stopIfTrue="1" operator="equal">
      <formula>0</formula>
    </cfRule>
  </conditionalFormatting>
  <conditionalFormatting sqref="C84">
    <cfRule type="cellIs" dxfId="0" priority="559" stopIfTrue="1" operator="equal">
      <formula>0</formula>
    </cfRule>
  </conditionalFormatting>
  <conditionalFormatting sqref="D84">
    <cfRule type="cellIs" dxfId="0" priority="566" stopIfTrue="1" operator="equal">
      <formula>0</formula>
    </cfRule>
  </conditionalFormatting>
  <conditionalFormatting sqref="E84">
    <cfRule type="cellIs" dxfId="0" priority="560" stopIfTrue="1" operator="equal">
      <formula>0</formula>
    </cfRule>
  </conditionalFormatting>
  <conditionalFormatting sqref="H84">
    <cfRule type="cellIs" dxfId="0" priority="567" stopIfTrue="1" operator="equal">
      <formula>0</formula>
    </cfRule>
  </conditionalFormatting>
  <conditionalFormatting sqref="C85">
    <cfRule type="cellIs" dxfId="0" priority="226" stopIfTrue="1" operator="equal">
      <formula>0</formula>
    </cfRule>
  </conditionalFormatting>
  <conditionalFormatting sqref="E85">
    <cfRule type="cellIs" dxfId="0" priority="555" stopIfTrue="1" operator="equal">
      <formula>0</formula>
    </cfRule>
  </conditionalFormatting>
  <conditionalFormatting sqref="F85:G85">
    <cfRule type="cellIs" dxfId="0" priority="558" stopIfTrue="1" operator="equal">
      <formula>0</formula>
    </cfRule>
  </conditionalFormatting>
  <conditionalFormatting sqref="H85">
    <cfRule type="cellIs" dxfId="0" priority="557" stopIfTrue="1" operator="equal">
      <formula>0</formula>
    </cfRule>
  </conditionalFormatting>
  <conditionalFormatting sqref="I85">
    <cfRule type="cellIs" dxfId="0" priority="553" stopIfTrue="1" operator="equal">
      <formula>0</formula>
    </cfRule>
  </conditionalFormatting>
  <conditionalFormatting sqref="C86">
    <cfRule type="cellIs" dxfId="0" priority="225" stopIfTrue="1" operator="equal">
      <formula>0</formula>
    </cfRule>
  </conditionalFormatting>
  <conditionalFormatting sqref="E86">
    <cfRule type="cellIs" dxfId="0" priority="222" stopIfTrue="1" operator="equal">
      <formula>0</formula>
    </cfRule>
  </conditionalFormatting>
  <conditionalFormatting sqref="F86:G86">
    <cfRule type="cellIs" dxfId="0" priority="224" stopIfTrue="1" operator="equal">
      <formula>0</formula>
    </cfRule>
  </conditionalFormatting>
  <conditionalFormatting sqref="H86">
    <cfRule type="cellIs" dxfId="0" priority="223" stopIfTrue="1" operator="equal">
      <formula>0</formula>
    </cfRule>
  </conditionalFormatting>
  <conditionalFormatting sqref="I86">
    <cfRule type="cellIs" dxfId="0" priority="221" stopIfTrue="1" operator="equal">
      <formula>0</formula>
    </cfRule>
  </conditionalFormatting>
  <conditionalFormatting sqref="C87">
    <cfRule type="cellIs" dxfId="0" priority="590" stopIfTrue="1" operator="equal">
      <formula>0</formula>
    </cfRule>
  </conditionalFormatting>
  <conditionalFormatting sqref="D87">
    <cfRule type="cellIs" dxfId="0" priority="592" stopIfTrue="1" operator="equal">
      <formula>0</formula>
    </cfRule>
  </conditionalFormatting>
  <conditionalFormatting sqref="H87">
    <cfRule type="cellIs" dxfId="0" priority="594" stopIfTrue="1" operator="equal">
      <formula>0</formula>
    </cfRule>
  </conditionalFormatting>
  <conditionalFormatting sqref="C88">
    <cfRule type="cellIs" dxfId="0" priority="207" stopIfTrue="1" operator="equal">
      <formula>0</formula>
    </cfRule>
  </conditionalFormatting>
  <conditionalFormatting sqref="D88">
    <cfRule type="cellIs" dxfId="0" priority="208" stopIfTrue="1" operator="equal">
      <formula>0</formula>
    </cfRule>
  </conditionalFormatting>
  <conditionalFormatting sqref="H88">
    <cfRule type="cellIs" dxfId="0" priority="209" stopIfTrue="1" operator="equal">
      <formula>0</formula>
    </cfRule>
  </conditionalFormatting>
  <conditionalFormatting sqref="C89">
    <cfRule type="cellIs" dxfId="0" priority="202" stopIfTrue="1" operator="equal">
      <formula>0</formula>
    </cfRule>
  </conditionalFormatting>
  <conditionalFormatting sqref="D89">
    <cfRule type="cellIs" dxfId="0" priority="203" stopIfTrue="1" operator="equal">
      <formula>0</formula>
    </cfRule>
  </conditionalFormatting>
  <conditionalFormatting sqref="H89">
    <cfRule type="cellIs" dxfId="0" priority="204" stopIfTrue="1" operator="equal">
      <formula>0</formula>
    </cfRule>
  </conditionalFormatting>
  <conditionalFormatting sqref="C90">
    <cfRule type="cellIs" dxfId="0" priority="217" stopIfTrue="1" operator="equal">
      <formula>0</formula>
    </cfRule>
  </conditionalFormatting>
  <conditionalFormatting sqref="D90">
    <cfRule type="cellIs" dxfId="0" priority="218" stopIfTrue="1" operator="equal">
      <formula>0</formula>
    </cfRule>
  </conditionalFormatting>
  <conditionalFormatting sqref="H90">
    <cfRule type="cellIs" dxfId="0" priority="219" stopIfTrue="1" operator="equal">
      <formula>0</formula>
    </cfRule>
  </conditionalFormatting>
  <conditionalFormatting sqref="C91">
    <cfRule type="cellIs" dxfId="0" priority="211" stopIfTrue="1" operator="equal">
      <formula>0</formula>
    </cfRule>
  </conditionalFormatting>
  <conditionalFormatting sqref="D91">
    <cfRule type="cellIs" dxfId="0" priority="213" stopIfTrue="1" operator="equal">
      <formula>0</formula>
    </cfRule>
  </conditionalFormatting>
  <conditionalFormatting sqref="H91">
    <cfRule type="cellIs" dxfId="0" priority="214" stopIfTrue="1" operator="equal">
      <formula>0</formula>
    </cfRule>
  </conditionalFormatting>
  <conditionalFormatting sqref="J91">
    <cfRule type="cellIs" dxfId="0" priority="216" stopIfTrue="1" operator="equal">
      <formula>0</formula>
    </cfRule>
  </conditionalFormatting>
  <conditionalFormatting sqref="C92">
    <cfRule type="cellIs" dxfId="0" priority="458" stopIfTrue="1" operator="equal">
      <formula>0</formula>
    </cfRule>
  </conditionalFormatting>
  <conditionalFormatting sqref="D92">
    <cfRule type="cellIs" dxfId="0" priority="459" stopIfTrue="1" operator="equal">
      <formula>0</formula>
    </cfRule>
  </conditionalFormatting>
  <conditionalFormatting sqref="H92">
    <cfRule type="cellIs" dxfId="0" priority="460" stopIfTrue="1" operator="equal">
      <formula>0</formula>
    </cfRule>
  </conditionalFormatting>
  <conditionalFormatting sqref="C93">
    <cfRule type="cellIs" dxfId="0" priority="549" stopIfTrue="1" operator="equal">
      <formula>0</formula>
    </cfRule>
  </conditionalFormatting>
  <conditionalFormatting sqref="D93">
    <cfRule type="cellIs" dxfId="0" priority="550" stopIfTrue="1" operator="equal">
      <formula>0</formula>
    </cfRule>
  </conditionalFormatting>
  <conditionalFormatting sqref="E93">
    <cfRule type="cellIs" dxfId="0" priority="548" stopIfTrue="1" operator="equal">
      <formula>0</formula>
    </cfRule>
  </conditionalFormatting>
  <conditionalFormatting sqref="F93:G93">
    <cfRule type="cellIs" dxfId="0" priority="552" stopIfTrue="1" operator="equal">
      <formula>0</formula>
    </cfRule>
  </conditionalFormatting>
  <conditionalFormatting sqref="H93">
    <cfRule type="cellIs" dxfId="0" priority="551" stopIfTrue="1" operator="equal">
      <formula>0</formula>
    </cfRule>
  </conditionalFormatting>
  <conditionalFormatting sqref="I93">
    <cfRule type="cellIs" dxfId="0" priority="547" stopIfTrue="1" operator="equal">
      <formula>0</formula>
    </cfRule>
  </conditionalFormatting>
  <conditionalFormatting sqref="C94">
    <cfRule type="cellIs" dxfId="0" priority="329" stopIfTrue="1" operator="equal">
      <formula>0</formula>
    </cfRule>
  </conditionalFormatting>
  <conditionalFormatting sqref="D94">
    <cfRule type="cellIs" dxfId="0" priority="332" stopIfTrue="1" operator="equal">
      <formula>0</formula>
    </cfRule>
  </conditionalFormatting>
  <conditionalFormatting sqref="E94">
    <cfRule type="cellIs" dxfId="0" priority="331" stopIfTrue="1" operator="equal">
      <formula>0</formula>
    </cfRule>
  </conditionalFormatting>
  <conditionalFormatting sqref="F94:G94">
    <cfRule type="cellIs" dxfId="0" priority="334" stopIfTrue="1" operator="equal">
      <formula>0</formula>
    </cfRule>
  </conditionalFormatting>
  <conditionalFormatting sqref="H94">
    <cfRule type="cellIs" dxfId="0" priority="333" stopIfTrue="1" operator="equal">
      <formula>0</formula>
    </cfRule>
  </conditionalFormatting>
  <conditionalFormatting sqref="I94">
    <cfRule type="cellIs" dxfId="0" priority="330" stopIfTrue="1" operator="equal">
      <formula>0</formula>
    </cfRule>
  </conditionalFormatting>
  <conditionalFormatting sqref="C95">
    <cfRule type="cellIs" dxfId="0" priority="325" stopIfTrue="1" operator="equal">
      <formula>0</formula>
    </cfRule>
  </conditionalFormatting>
  <conditionalFormatting sqref="D95">
    <cfRule type="cellIs" dxfId="0" priority="326" stopIfTrue="1" operator="equal">
      <formula>0</formula>
    </cfRule>
  </conditionalFormatting>
  <conditionalFormatting sqref="E95">
    <cfRule type="cellIs" dxfId="0" priority="324" stopIfTrue="1" operator="equal">
      <formula>0</formula>
    </cfRule>
  </conditionalFormatting>
  <conditionalFormatting sqref="F95:G95">
    <cfRule type="cellIs" dxfId="0" priority="328" stopIfTrue="1" operator="equal">
      <formula>0</formula>
    </cfRule>
  </conditionalFormatting>
  <conditionalFormatting sqref="H95">
    <cfRule type="cellIs" dxfId="0" priority="327" stopIfTrue="1" operator="equal">
      <formula>0</formula>
    </cfRule>
  </conditionalFormatting>
  <conditionalFormatting sqref="I95">
    <cfRule type="cellIs" dxfId="0" priority="323" stopIfTrue="1" operator="equal">
      <formula>0</formula>
    </cfRule>
  </conditionalFormatting>
  <conditionalFormatting sqref="C96">
    <cfRule type="cellIs" dxfId="0" priority="318" stopIfTrue="1" operator="equal">
      <formula>0</formula>
    </cfRule>
  </conditionalFormatting>
  <conditionalFormatting sqref="D96">
    <cfRule type="cellIs" dxfId="0" priority="320" stopIfTrue="1" operator="equal">
      <formula>0</formula>
    </cfRule>
  </conditionalFormatting>
  <conditionalFormatting sqref="E96">
    <cfRule type="cellIs" dxfId="0" priority="319" stopIfTrue="1" operator="equal">
      <formula>0</formula>
    </cfRule>
  </conditionalFormatting>
  <conditionalFormatting sqref="F96:G96">
    <cfRule type="cellIs" dxfId="0" priority="322" stopIfTrue="1" operator="equal">
      <formula>0</formula>
    </cfRule>
  </conditionalFormatting>
  <conditionalFormatting sqref="H96">
    <cfRule type="cellIs" dxfId="0" priority="321" stopIfTrue="1" operator="equal">
      <formula>0</formula>
    </cfRule>
  </conditionalFormatting>
  <conditionalFormatting sqref="I96">
    <cfRule type="cellIs" dxfId="0" priority="317" stopIfTrue="1" operator="equal">
      <formula>0</formula>
    </cfRule>
  </conditionalFormatting>
  <conditionalFormatting sqref="C97">
    <cfRule type="cellIs" dxfId="0" priority="312" stopIfTrue="1" operator="equal">
      <formula>0</formula>
    </cfRule>
  </conditionalFormatting>
  <conditionalFormatting sqref="D97">
    <cfRule type="cellIs" dxfId="0" priority="314" stopIfTrue="1" operator="equal">
      <formula>0</formula>
    </cfRule>
  </conditionalFormatting>
  <conditionalFormatting sqref="E97">
    <cfRule type="cellIs" dxfId="0" priority="313" stopIfTrue="1" operator="equal">
      <formula>0</formula>
    </cfRule>
  </conditionalFormatting>
  <conditionalFormatting sqref="F97:G97">
    <cfRule type="cellIs" dxfId="0" priority="316" stopIfTrue="1" operator="equal">
      <formula>0</formula>
    </cfRule>
  </conditionalFormatting>
  <conditionalFormatting sqref="H97">
    <cfRule type="cellIs" dxfId="0" priority="315" stopIfTrue="1" operator="equal">
      <formula>0</formula>
    </cfRule>
  </conditionalFormatting>
  <conditionalFormatting sqref="I97">
    <cfRule type="cellIs" dxfId="0" priority="311" stopIfTrue="1" operator="equal">
      <formula>0</formula>
    </cfRule>
  </conditionalFormatting>
  <conditionalFormatting sqref="C98">
    <cfRule type="cellIs" dxfId="0" priority="306" stopIfTrue="1" operator="equal">
      <formula>0</formula>
    </cfRule>
  </conditionalFormatting>
  <conditionalFormatting sqref="D98">
    <cfRule type="cellIs" dxfId="0" priority="308" stopIfTrue="1" operator="equal">
      <formula>0</formula>
    </cfRule>
  </conditionalFormatting>
  <conditionalFormatting sqref="E98">
    <cfRule type="cellIs" dxfId="0" priority="307" stopIfTrue="1" operator="equal">
      <formula>0</formula>
    </cfRule>
  </conditionalFormatting>
  <conditionalFormatting sqref="F98:G98">
    <cfRule type="cellIs" dxfId="0" priority="310" stopIfTrue="1" operator="equal">
      <formula>0</formula>
    </cfRule>
  </conditionalFormatting>
  <conditionalFormatting sqref="H98">
    <cfRule type="cellIs" dxfId="0" priority="309" stopIfTrue="1" operator="equal">
      <formula>0</formula>
    </cfRule>
  </conditionalFormatting>
  <conditionalFormatting sqref="I98">
    <cfRule type="cellIs" dxfId="0" priority="305" stopIfTrue="1" operator="equal">
      <formula>0</formula>
    </cfRule>
  </conditionalFormatting>
  <conditionalFormatting sqref="C99">
    <cfRule type="cellIs" dxfId="0" priority="186" stopIfTrue="1" operator="equal">
      <formula>0</formula>
    </cfRule>
  </conditionalFormatting>
  <conditionalFormatting sqref="D99">
    <cfRule type="cellIs" dxfId="0" priority="190" stopIfTrue="1" operator="equal">
      <formula>0</formula>
    </cfRule>
  </conditionalFormatting>
  <conditionalFormatting sqref="E99">
    <cfRule type="cellIs" dxfId="0" priority="189" stopIfTrue="1" operator="equal">
      <formula>0</formula>
    </cfRule>
  </conditionalFormatting>
  <conditionalFormatting sqref="F99:G99">
    <cfRule type="cellIs" dxfId="0" priority="192" stopIfTrue="1" operator="equal">
      <formula>0</formula>
    </cfRule>
  </conditionalFormatting>
  <conditionalFormatting sqref="H99">
    <cfRule type="cellIs" dxfId="0" priority="191" stopIfTrue="1" operator="equal">
      <formula>0</formula>
    </cfRule>
  </conditionalFormatting>
  <conditionalFormatting sqref="I99">
    <cfRule type="cellIs" dxfId="0" priority="187" stopIfTrue="1" operator="equal">
      <formula>0</formula>
    </cfRule>
  </conditionalFormatting>
  <conditionalFormatting sqref="C100">
    <cfRule type="cellIs" dxfId="0" priority="180" stopIfTrue="1" operator="equal">
      <formula>0</formula>
    </cfRule>
  </conditionalFormatting>
  <conditionalFormatting sqref="D100">
    <cfRule type="cellIs" dxfId="0" priority="183" stopIfTrue="1" operator="equal">
      <formula>0</formula>
    </cfRule>
  </conditionalFormatting>
  <conditionalFormatting sqref="E100">
    <cfRule type="cellIs" dxfId="0" priority="182" stopIfTrue="1" operator="equal">
      <formula>0</formula>
    </cfRule>
  </conditionalFormatting>
  <conditionalFormatting sqref="F100:G100">
    <cfRule type="cellIs" dxfId="0" priority="185" stopIfTrue="1" operator="equal">
      <formula>0</formula>
    </cfRule>
  </conditionalFormatting>
  <conditionalFormatting sqref="H100">
    <cfRule type="cellIs" dxfId="0" priority="184" stopIfTrue="1" operator="equal">
      <formula>0</formula>
    </cfRule>
  </conditionalFormatting>
  <conditionalFormatting sqref="I100">
    <cfRule type="cellIs" dxfId="0" priority="181" stopIfTrue="1" operator="equal">
      <formula>0</formula>
    </cfRule>
  </conditionalFormatting>
  <conditionalFormatting sqref="C101">
    <cfRule type="cellIs" dxfId="0" priority="1745" stopIfTrue="1" operator="equal">
      <formula>0</formula>
    </cfRule>
  </conditionalFormatting>
  <conditionalFormatting sqref="D101">
    <cfRule type="cellIs" dxfId="0" priority="1746" stopIfTrue="1" operator="equal">
      <formula>0</formula>
    </cfRule>
  </conditionalFormatting>
  <conditionalFormatting sqref="H101">
    <cfRule type="cellIs" dxfId="0" priority="1747" stopIfTrue="1" operator="equal">
      <formula>0</formula>
    </cfRule>
  </conditionalFormatting>
  <conditionalFormatting sqref="H102:IR102">
    <cfRule type="cellIs" dxfId="0" priority="1739" stopIfTrue="1" operator="equal">
      <formula>0</formula>
    </cfRule>
  </conditionalFormatting>
  <conditionalFormatting sqref="C104">
    <cfRule type="cellIs" dxfId="0" priority="533" stopIfTrue="1" operator="equal">
      <formula>0</formula>
    </cfRule>
  </conditionalFormatting>
  <conditionalFormatting sqref="D104">
    <cfRule type="cellIs" dxfId="0" priority="534" stopIfTrue="1" operator="equal">
      <formula>0</formula>
    </cfRule>
  </conditionalFormatting>
  <conditionalFormatting sqref="E104">
    <cfRule type="cellIs" dxfId="0" priority="528" stopIfTrue="1" operator="equal">
      <formula>0</formula>
    </cfRule>
  </conditionalFormatting>
  <conditionalFormatting sqref="H104">
    <cfRule type="cellIs" dxfId="0" priority="535" stopIfTrue="1" operator="equal">
      <formula>0</formula>
    </cfRule>
  </conditionalFormatting>
  <conditionalFormatting sqref="J104">
    <cfRule type="cellIs" dxfId="0" priority="871" stopIfTrue="1" operator="equal">
      <formula>0</formula>
    </cfRule>
  </conditionalFormatting>
  <conditionalFormatting sqref="K104">
    <cfRule type="cellIs" dxfId="0" priority="872" stopIfTrue="1" operator="equal">
      <formula>0</formula>
    </cfRule>
  </conditionalFormatting>
  <conditionalFormatting sqref="C105">
    <cfRule type="cellIs" dxfId="0" priority="435" stopIfTrue="1" operator="equal">
      <formula>0</formula>
    </cfRule>
  </conditionalFormatting>
  <conditionalFormatting sqref="D105">
    <cfRule type="cellIs" dxfId="0" priority="436" stopIfTrue="1" operator="equal">
      <formula>0</formula>
    </cfRule>
  </conditionalFormatting>
  <conditionalFormatting sqref="E105">
    <cfRule type="cellIs" dxfId="0" priority="434" stopIfTrue="1" operator="equal">
      <formula>0</formula>
    </cfRule>
  </conditionalFormatting>
  <conditionalFormatting sqref="F105:G105">
    <cfRule type="cellIs" dxfId="0" priority="438" stopIfTrue="1" operator="equal">
      <formula>0</formula>
    </cfRule>
  </conditionalFormatting>
  <conditionalFormatting sqref="H105">
    <cfRule type="cellIs" dxfId="0" priority="437" stopIfTrue="1" operator="equal">
      <formula>0</formula>
    </cfRule>
  </conditionalFormatting>
  <conditionalFormatting sqref="I105">
    <cfRule type="cellIs" dxfId="0" priority="232" stopIfTrue="1" operator="equal">
      <formula>0</formula>
    </cfRule>
  </conditionalFormatting>
  <conditionalFormatting sqref="J105">
    <cfRule type="cellIs" dxfId="0" priority="440" stopIfTrue="1" operator="equal">
      <formula>0</formula>
    </cfRule>
  </conditionalFormatting>
  <conditionalFormatting sqref="K105">
    <cfRule type="cellIs" dxfId="0" priority="441" stopIfTrue="1" operator="equal">
      <formula>0</formula>
    </cfRule>
  </conditionalFormatting>
  <conditionalFormatting sqref="L105:IR105">
    <cfRule type="cellIs" dxfId="0" priority="442" stopIfTrue="1" operator="equal">
      <formula>0</formula>
    </cfRule>
  </conditionalFormatting>
  <conditionalFormatting sqref="C106">
    <cfRule type="cellIs" dxfId="0" priority="537" stopIfTrue="1" operator="equal">
      <formula>0</formula>
    </cfRule>
  </conditionalFormatting>
  <conditionalFormatting sqref="D106">
    <cfRule type="cellIs" dxfId="0" priority="538" stopIfTrue="1" operator="equal">
      <formula>0</formula>
    </cfRule>
  </conditionalFormatting>
  <conditionalFormatting sqref="E106">
    <cfRule type="cellIs" dxfId="0" priority="527" stopIfTrue="1" operator="equal">
      <formula>0</formula>
    </cfRule>
  </conditionalFormatting>
  <conditionalFormatting sqref="F106:G106">
    <cfRule type="cellIs" dxfId="0" priority="540" stopIfTrue="1" operator="equal">
      <formula>0</formula>
    </cfRule>
  </conditionalFormatting>
  <conditionalFormatting sqref="H106">
    <cfRule type="cellIs" dxfId="0" priority="539" stopIfTrue="1" operator="equal">
      <formula>0</formula>
    </cfRule>
  </conditionalFormatting>
  <conditionalFormatting sqref="I106">
    <cfRule type="cellIs" dxfId="0" priority="231" stopIfTrue="1" operator="equal">
      <formula>0</formula>
    </cfRule>
  </conditionalFormatting>
  <conditionalFormatting sqref="J106">
    <cfRule type="cellIs" dxfId="0" priority="875" stopIfTrue="1" operator="equal">
      <formula>0</formula>
    </cfRule>
  </conditionalFormatting>
  <conditionalFormatting sqref="K106">
    <cfRule type="cellIs" dxfId="0" priority="877" stopIfTrue="1" operator="equal">
      <formula>0</formula>
    </cfRule>
  </conditionalFormatting>
  <conditionalFormatting sqref="I107">
    <cfRule type="cellIs" dxfId="0" priority="230" stopIfTrue="1" operator="equal">
      <formula>0</formula>
    </cfRule>
  </conditionalFormatting>
  <conditionalFormatting sqref="I108">
    <cfRule type="cellIs" dxfId="0" priority="228" stopIfTrue="1" operator="equal">
      <formula>0</formula>
    </cfRule>
  </conditionalFormatting>
  <conditionalFormatting sqref="C109">
    <cfRule type="cellIs" dxfId="0" priority="510" stopIfTrue="1" operator="equal">
      <formula>0</formula>
    </cfRule>
  </conditionalFormatting>
  <conditionalFormatting sqref="D109">
    <cfRule type="cellIs" dxfId="0" priority="511" stopIfTrue="1" operator="equal">
      <formula>0</formula>
    </cfRule>
  </conditionalFormatting>
  <conditionalFormatting sqref="H109">
    <cfRule type="cellIs" dxfId="0" priority="443" stopIfTrue="1" operator="equal">
      <formula>0</formula>
    </cfRule>
  </conditionalFormatting>
  <conditionalFormatting sqref="H110:IR110">
    <cfRule type="cellIs" dxfId="0" priority="1727" stopIfTrue="1" operator="equal">
      <formula>0</formula>
    </cfRule>
  </conditionalFormatting>
  <conditionalFormatting sqref="C112">
    <cfRule type="cellIs" dxfId="0" priority="1720" stopIfTrue="1" operator="equal">
      <formula>0</formula>
    </cfRule>
  </conditionalFormatting>
  <conditionalFormatting sqref="D112">
    <cfRule type="cellIs" dxfId="0" priority="1721" stopIfTrue="1" operator="equal">
      <formula>0</formula>
    </cfRule>
  </conditionalFormatting>
  <conditionalFormatting sqref="E112">
    <cfRule type="cellIs" dxfId="0" priority="304" stopIfTrue="1" operator="equal">
      <formula>0</formula>
    </cfRule>
  </conditionalFormatting>
  <conditionalFormatting sqref="H112">
    <cfRule type="cellIs" dxfId="0" priority="1722" stopIfTrue="1" operator="equal">
      <formula>0</formula>
    </cfRule>
  </conditionalFormatting>
  <conditionalFormatting sqref="I112">
    <cfRule type="cellIs" dxfId="0" priority="381" stopIfTrue="1" operator="equal">
      <formula>0</formula>
    </cfRule>
  </conditionalFormatting>
  <conditionalFormatting sqref="C113">
    <cfRule type="cellIs" dxfId="0" priority="1699" stopIfTrue="1" operator="equal">
      <formula>0</formula>
    </cfRule>
  </conditionalFormatting>
  <conditionalFormatting sqref="D113">
    <cfRule type="cellIs" dxfId="0" priority="1700" stopIfTrue="1" operator="equal">
      <formula>0</formula>
    </cfRule>
  </conditionalFormatting>
  <conditionalFormatting sqref="E113">
    <cfRule type="cellIs" dxfId="0" priority="303" stopIfTrue="1" operator="equal">
      <formula>0</formula>
    </cfRule>
  </conditionalFormatting>
  <conditionalFormatting sqref="H113">
    <cfRule type="cellIs" dxfId="0" priority="1701" stopIfTrue="1" operator="equal">
      <formula>0</formula>
    </cfRule>
  </conditionalFormatting>
  <conditionalFormatting sqref="I113">
    <cfRule type="cellIs" dxfId="0" priority="382" stopIfTrue="1" operator="equal">
      <formula>0</formula>
    </cfRule>
  </conditionalFormatting>
  <conditionalFormatting sqref="A114">
    <cfRule type="cellIs" dxfId="0" priority="254" stopIfTrue="1" operator="equal">
      <formula>0</formula>
    </cfRule>
  </conditionalFormatting>
  <conditionalFormatting sqref="C114">
    <cfRule type="cellIs" dxfId="0" priority="250" stopIfTrue="1" operator="equal">
      <formula>0</formula>
    </cfRule>
  </conditionalFormatting>
  <conditionalFormatting sqref="D114">
    <cfRule type="cellIs" dxfId="0" priority="251" stopIfTrue="1" operator="equal">
      <formula>0</formula>
    </cfRule>
  </conditionalFormatting>
  <conditionalFormatting sqref="E114">
    <cfRule type="cellIs" dxfId="0" priority="248" stopIfTrue="1" operator="equal">
      <formula>0</formula>
    </cfRule>
  </conditionalFormatting>
  <conditionalFormatting sqref="F114:G114">
    <cfRule type="cellIs" dxfId="0" priority="253" stopIfTrue="1" operator="equal">
      <formula>0</formula>
    </cfRule>
  </conditionalFormatting>
  <conditionalFormatting sqref="H114">
    <cfRule type="cellIs" dxfId="0" priority="252" stopIfTrue="1" operator="equal">
      <formula>0</formula>
    </cfRule>
  </conditionalFormatting>
  <conditionalFormatting sqref="I114">
    <cfRule type="cellIs" dxfId="0" priority="249" stopIfTrue="1" operator="equal">
      <formula>0</formula>
    </cfRule>
  </conditionalFormatting>
  <conditionalFormatting sqref="A115">
    <cfRule type="cellIs" dxfId="0" priority="261" stopIfTrue="1" operator="equal">
      <formula>0</formula>
    </cfRule>
  </conditionalFormatting>
  <conditionalFormatting sqref="C115">
    <cfRule type="cellIs" dxfId="0" priority="257" stopIfTrue="1" operator="equal">
      <formula>0</formula>
    </cfRule>
  </conditionalFormatting>
  <conditionalFormatting sqref="D115">
    <cfRule type="cellIs" dxfId="0" priority="258" stopIfTrue="1" operator="equal">
      <formula>0</formula>
    </cfRule>
  </conditionalFormatting>
  <conditionalFormatting sqref="E115">
    <cfRule type="cellIs" dxfId="0" priority="255" stopIfTrue="1" operator="equal">
      <formula>0</formula>
    </cfRule>
  </conditionalFormatting>
  <conditionalFormatting sqref="F115:G115">
    <cfRule type="cellIs" dxfId="0" priority="260" stopIfTrue="1" operator="equal">
      <formula>0</formula>
    </cfRule>
  </conditionalFormatting>
  <conditionalFormatting sqref="H115">
    <cfRule type="cellIs" dxfId="0" priority="259" stopIfTrue="1" operator="equal">
      <formula>0</formula>
    </cfRule>
  </conditionalFormatting>
  <conditionalFormatting sqref="I115">
    <cfRule type="cellIs" dxfId="0" priority="233" stopIfTrue="1" operator="equal">
      <formula>0</formula>
    </cfRule>
  </conditionalFormatting>
  <conditionalFormatting sqref="A116">
    <cfRule type="cellIs" dxfId="0" priority="246" stopIfTrue="1" operator="equal">
      <formula>0</formula>
    </cfRule>
  </conditionalFormatting>
  <conditionalFormatting sqref="C116">
    <cfRule type="cellIs" dxfId="0" priority="242" stopIfTrue="1" operator="equal">
      <formula>0</formula>
    </cfRule>
  </conditionalFormatting>
  <conditionalFormatting sqref="D116">
    <cfRule type="cellIs" dxfId="0" priority="243" stopIfTrue="1" operator="equal">
      <formula>0</formula>
    </cfRule>
  </conditionalFormatting>
  <conditionalFormatting sqref="E116">
    <cfRule type="cellIs" dxfId="0" priority="240" stopIfTrue="1" operator="equal">
      <formula>0</formula>
    </cfRule>
  </conditionalFormatting>
  <conditionalFormatting sqref="F116:G116">
    <cfRule type="cellIs" dxfId="0" priority="245" stopIfTrue="1" operator="equal">
      <formula>0</formula>
    </cfRule>
  </conditionalFormatting>
  <conditionalFormatting sqref="H116">
    <cfRule type="cellIs" dxfId="0" priority="244" stopIfTrue="1" operator="equal">
      <formula>0</formula>
    </cfRule>
  </conditionalFormatting>
  <conditionalFormatting sqref="I116">
    <cfRule type="cellIs" dxfId="0" priority="241" stopIfTrue="1" operator="equal">
      <formula>0</formula>
    </cfRule>
  </conditionalFormatting>
  <conditionalFormatting sqref="J116:IR116">
    <cfRule type="cellIs" dxfId="0" priority="247" stopIfTrue="1" operator="equal">
      <formula>0</formula>
    </cfRule>
  </conditionalFormatting>
  <conditionalFormatting sqref="H117:IR117">
    <cfRule type="cellIs" dxfId="0" priority="1693" stopIfTrue="1" operator="equal">
      <formula>0</formula>
    </cfRule>
  </conditionalFormatting>
  <conditionalFormatting sqref="A119">
    <cfRule type="cellIs" dxfId="0" priority="1690" stopIfTrue="1" operator="equal">
      <formula>0</formula>
    </cfRule>
  </conditionalFormatting>
  <conditionalFormatting sqref="C119">
    <cfRule type="cellIs" dxfId="0" priority="522" stopIfTrue="1" operator="equal">
      <formula>0</formula>
    </cfRule>
  </conditionalFormatting>
  <conditionalFormatting sqref="D119">
    <cfRule type="cellIs" dxfId="0" priority="523" stopIfTrue="1" operator="equal">
      <formula>0</formula>
    </cfRule>
  </conditionalFormatting>
  <conditionalFormatting sqref="E119">
    <cfRule type="cellIs" dxfId="0" priority="525" stopIfTrue="1" operator="equal">
      <formula>0</formula>
    </cfRule>
  </conditionalFormatting>
  <conditionalFormatting sqref="H119">
    <cfRule type="cellIs" dxfId="0" priority="524" stopIfTrue="1" operator="equal">
      <formula>0</formula>
    </cfRule>
  </conditionalFormatting>
  <conditionalFormatting sqref="J119:IR119">
    <cfRule type="cellIs" dxfId="0" priority="1691" stopIfTrue="1" operator="equal">
      <formula>0</formula>
    </cfRule>
  </conditionalFormatting>
  <conditionalFormatting sqref="H120:IR120">
    <cfRule type="cellIs" dxfId="0" priority="1685" stopIfTrue="1" operator="equal">
      <formula>0</formula>
    </cfRule>
  </conditionalFormatting>
  <conditionalFormatting sqref="C122">
    <cfRule type="cellIs" dxfId="0" priority="452" stopIfTrue="1" operator="equal">
      <formula>0</formula>
    </cfRule>
  </conditionalFormatting>
  <conditionalFormatting sqref="D122">
    <cfRule type="cellIs" dxfId="0" priority="453" stopIfTrue="1" operator="equal">
      <formula>0</formula>
    </cfRule>
  </conditionalFormatting>
  <conditionalFormatting sqref="E122">
    <cfRule type="cellIs" dxfId="0" priority="451" stopIfTrue="1" operator="equal">
      <formula>0</formula>
    </cfRule>
  </conditionalFormatting>
  <conditionalFormatting sqref="H122">
    <cfRule type="cellIs" dxfId="0" priority="454" stopIfTrue="1" operator="equal">
      <formula>0</formula>
    </cfRule>
  </conditionalFormatting>
  <conditionalFormatting sqref="A123">
    <cfRule type="cellIs" dxfId="0" priority="239" stopIfTrue="1" operator="equal">
      <formula>0</formula>
    </cfRule>
  </conditionalFormatting>
  <conditionalFormatting sqref="C123">
    <cfRule type="cellIs" dxfId="0" priority="235" stopIfTrue="1" operator="equal">
      <formula>0</formula>
    </cfRule>
  </conditionalFormatting>
  <conditionalFormatting sqref="D123">
    <cfRule type="cellIs" dxfId="0" priority="236" stopIfTrue="1" operator="equal">
      <formula>0</formula>
    </cfRule>
  </conditionalFormatting>
  <conditionalFormatting sqref="E123">
    <cfRule type="cellIs" dxfId="0" priority="234" stopIfTrue="1" operator="equal">
      <formula>0</formula>
    </cfRule>
  </conditionalFormatting>
  <conditionalFormatting sqref="H123">
    <cfRule type="cellIs" dxfId="0" priority="237" stopIfTrue="1" operator="equal">
      <formula>0</formula>
    </cfRule>
  </conditionalFormatting>
  <conditionalFormatting sqref="I124">
    <cfRule type="cellIs" dxfId="0" priority="942" stopIfTrue="1" operator="equal">
      <formula>0</formula>
    </cfRule>
  </conditionalFormatting>
  <conditionalFormatting sqref="I125">
    <cfRule type="cellIs" dxfId="0" priority="941" stopIfTrue="1" operator="equal">
      <formula>0</formula>
    </cfRule>
  </conditionalFormatting>
  <conditionalFormatting sqref="C126">
    <cfRule type="cellIs" dxfId="0" priority="931" stopIfTrue="1" operator="equal">
      <formula>0</formula>
    </cfRule>
  </conditionalFormatting>
  <conditionalFormatting sqref="D126">
    <cfRule type="cellIs" dxfId="0" priority="932" stopIfTrue="1" operator="equal">
      <formula>0</formula>
    </cfRule>
  </conditionalFormatting>
  <conditionalFormatting sqref="E126">
    <cfRule type="cellIs" dxfId="0" priority="934" stopIfTrue="1" operator="equal">
      <formula>0</formula>
    </cfRule>
  </conditionalFormatting>
  <conditionalFormatting sqref="F126:G126">
    <cfRule type="cellIs" dxfId="0" priority="936" stopIfTrue="1" operator="equal">
      <formula>0</formula>
    </cfRule>
  </conditionalFormatting>
  <conditionalFormatting sqref="H126">
    <cfRule type="cellIs" dxfId="0" priority="933" stopIfTrue="1" operator="equal">
      <formula>0</formula>
    </cfRule>
  </conditionalFormatting>
  <conditionalFormatting sqref="I126">
    <cfRule type="cellIs" dxfId="0" priority="935" stopIfTrue="1" operator="equal">
      <formula>0</formula>
    </cfRule>
  </conditionalFormatting>
  <conditionalFormatting sqref="C127">
    <cfRule type="cellIs" dxfId="0" priority="925" stopIfTrue="1" operator="equal">
      <formula>0</formula>
    </cfRule>
  </conditionalFormatting>
  <conditionalFormatting sqref="D127">
    <cfRule type="cellIs" dxfId="0" priority="926" stopIfTrue="1" operator="equal">
      <formula>0</formula>
    </cfRule>
  </conditionalFormatting>
  <conditionalFormatting sqref="E127">
    <cfRule type="cellIs" dxfId="0" priority="928" stopIfTrue="1" operator="equal">
      <formula>0</formula>
    </cfRule>
  </conditionalFormatting>
  <conditionalFormatting sqref="F127:G127">
    <cfRule type="cellIs" dxfId="0" priority="930" stopIfTrue="1" operator="equal">
      <formula>0</formula>
    </cfRule>
  </conditionalFormatting>
  <conditionalFormatting sqref="H127">
    <cfRule type="cellIs" dxfId="0" priority="927" stopIfTrue="1" operator="equal">
      <formula>0</formula>
    </cfRule>
  </conditionalFormatting>
  <conditionalFormatting sqref="I127">
    <cfRule type="cellIs" dxfId="0" priority="929" stopIfTrue="1" operator="equal">
      <formula>0</formula>
    </cfRule>
  </conditionalFormatting>
  <conditionalFormatting sqref="H128:IR128">
    <cfRule type="cellIs" dxfId="0" priority="1228" stopIfTrue="1" operator="equal">
      <formula>0</formula>
    </cfRule>
  </conditionalFormatting>
  <conditionalFormatting sqref="I131">
    <cfRule type="cellIs" dxfId="0" priority="1676" stopIfTrue="1" operator="equal">
      <formula>0</formula>
    </cfRule>
  </conditionalFormatting>
  <conditionalFormatting sqref="A27:A30">
    <cfRule type="cellIs" dxfId="0" priority="1848" stopIfTrue="1" operator="equal">
      <formula>0</formula>
    </cfRule>
  </conditionalFormatting>
  <conditionalFormatting sqref="A33:A44">
    <cfRule type="cellIs" dxfId="0" priority="1837" stopIfTrue="1" operator="equal">
      <formula>0</formula>
    </cfRule>
  </conditionalFormatting>
  <conditionalFormatting sqref="A47:A66">
    <cfRule type="cellIs" dxfId="0" priority="691" stopIfTrue="1" operator="equal">
      <formula>0</formula>
    </cfRule>
  </conditionalFormatting>
  <conditionalFormatting sqref="A69:A73">
    <cfRule type="cellIs" dxfId="0" priority="1782" stopIfTrue="1" operator="equal">
      <formula>0</formula>
    </cfRule>
  </conditionalFormatting>
  <conditionalFormatting sqref="A77:A101">
    <cfRule type="cellIs" dxfId="0" priority="1332" stopIfTrue="1" operator="equal">
      <formula>0</formula>
    </cfRule>
  </conditionalFormatting>
  <conditionalFormatting sqref="A104:A109">
    <cfRule type="cellIs" dxfId="0" priority="861" stopIfTrue="1" operator="equal">
      <formula>0</formula>
    </cfRule>
  </conditionalFormatting>
  <conditionalFormatting sqref="A112:A113">
    <cfRule type="cellIs" dxfId="0" priority="1724" stopIfTrue="1" operator="equal">
      <formula>0</formula>
    </cfRule>
  </conditionalFormatting>
  <conditionalFormatting sqref="C16:C20">
    <cfRule type="cellIs" dxfId="0" priority="40" stopIfTrue="1" operator="equal">
      <formula>0</formula>
    </cfRule>
  </conditionalFormatting>
  <conditionalFormatting sqref="C36:C37">
    <cfRule type="cellIs" dxfId="0" priority="174" stopIfTrue="1" operator="equal">
      <formula>0</formula>
    </cfRule>
  </conditionalFormatting>
  <conditionalFormatting sqref="C107:C108">
    <cfRule type="cellIs" dxfId="0" priority="529" stopIfTrue="1" operator="equal">
      <formula>0</formula>
    </cfRule>
  </conditionalFormatting>
  <conditionalFormatting sqref="C124:C125">
    <cfRule type="cellIs" dxfId="0" priority="937" stopIfTrue="1" operator="equal">
      <formula>0</formula>
    </cfRule>
  </conditionalFormatting>
  <conditionalFormatting sqref="D36:D37">
    <cfRule type="cellIs" dxfId="0" priority="175" stopIfTrue="1" operator="equal">
      <formula>0</formula>
    </cfRule>
  </conditionalFormatting>
  <conditionalFormatting sqref="D85:D86">
    <cfRule type="cellIs" dxfId="0" priority="556" stopIfTrue="1" operator="equal">
      <formula>0</formula>
    </cfRule>
  </conditionalFormatting>
  <conditionalFormatting sqref="D107:D108">
    <cfRule type="cellIs" dxfId="0" priority="530" stopIfTrue="1" operator="equal">
      <formula>0</formula>
    </cfRule>
  </conditionalFormatting>
  <conditionalFormatting sqref="D124:D125">
    <cfRule type="cellIs" dxfId="0" priority="938" stopIfTrue="1" operator="equal">
      <formula>0</formula>
    </cfRule>
  </conditionalFormatting>
  <conditionalFormatting sqref="E36:E37">
    <cfRule type="cellIs" dxfId="0" priority="172" stopIfTrue="1" operator="equal">
      <formula>0</formula>
    </cfRule>
  </conditionalFormatting>
  <conditionalFormatting sqref="E124:E125">
    <cfRule type="cellIs" dxfId="0" priority="940" stopIfTrue="1" operator="equal">
      <formula>0</formula>
    </cfRule>
  </conditionalFormatting>
  <conditionalFormatting sqref="H36:H37">
    <cfRule type="cellIs" dxfId="0" priority="171" stopIfTrue="1" operator="equal">
      <formula>0</formula>
    </cfRule>
  </conditionalFormatting>
  <conditionalFormatting sqref="H107:H108">
    <cfRule type="cellIs" dxfId="0" priority="531" stopIfTrue="1" operator="equal">
      <formula>0</formula>
    </cfRule>
  </conditionalFormatting>
  <conditionalFormatting sqref="H124:H125">
    <cfRule type="cellIs" dxfId="0" priority="939" stopIfTrue="1" operator="equal">
      <formula>0</formula>
    </cfRule>
  </conditionalFormatting>
  <conditionalFormatting sqref="J107:J109">
    <cfRule type="cellIs" dxfId="0" priority="867" stopIfTrue="1" operator="equal">
      <formula>0</formula>
    </cfRule>
  </conditionalFormatting>
  <conditionalFormatting sqref="K107:K109">
    <cfRule type="cellIs" dxfId="0" priority="868" stopIfTrue="1" operator="equal">
      <formula>0</formula>
    </cfRule>
  </conditionalFormatting>
  <conditionalFormatting sqref="F3 G4:H4 J3:IR4">
    <cfRule type="cellIs" dxfId="0" priority="1918" stopIfTrue="1" operator="equal">
      <formula>0</formula>
    </cfRule>
  </conditionalFormatting>
  <conditionalFormatting sqref="A5 J5:IR5">
    <cfRule type="cellIs" dxfId="0" priority="1916" stopIfTrue="1" operator="equal">
      <formula>0</formula>
    </cfRule>
  </conditionalFormatting>
  <conditionalFormatting sqref="A6 A21">
    <cfRule type="cellIs" dxfId="0" priority="1484" stopIfTrue="1" operator="equal">
      <formula>0</formula>
    </cfRule>
  </conditionalFormatting>
  <conditionalFormatting sqref="F6 H6 J6:IR6">
    <cfRule type="cellIs" dxfId="0" priority="1485" stopIfTrue="1" operator="equal">
      <formula>0</formula>
    </cfRule>
  </conditionalFormatting>
  <conditionalFormatting sqref="F7 H7">
    <cfRule type="cellIs" dxfId="0" priority="92" stopIfTrue="1" operator="equal">
      <formula>0</formula>
    </cfRule>
  </conditionalFormatting>
  <conditionalFormatting sqref="F8 H8">
    <cfRule type="cellIs" dxfId="0" priority="82" stopIfTrue="1" operator="equal">
      <formula>0</formula>
    </cfRule>
  </conditionalFormatting>
  <conditionalFormatting sqref="F9 H9">
    <cfRule type="cellIs" dxfId="0" priority="76" stopIfTrue="1" operator="equal">
      <formula>0</formula>
    </cfRule>
  </conditionalFormatting>
  <conditionalFormatting sqref="F10 H10 J10:IR10">
    <cfRule type="cellIs" dxfId="0" priority="1374" stopIfTrue="1" operator="equal">
      <formula>0</formula>
    </cfRule>
  </conditionalFormatting>
  <conditionalFormatting sqref="F11 H11 J11:IR11">
    <cfRule type="cellIs" dxfId="0" priority="390" stopIfTrue="1" operator="equal">
      <formula>0</formula>
    </cfRule>
  </conditionalFormatting>
  <conditionalFormatting sqref="F12 H12">
    <cfRule type="cellIs" dxfId="0" priority="65" stopIfTrue="1" operator="equal">
      <formula>0</formula>
    </cfRule>
  </conditionalFormatting>
  <conditionalFormatting sqref="F13 H13">
    <cfRule type="cellIs" dxfId="0" priority="1533" stopIfTrue="1" operator="equal">
      <formula>0</formula>
    </cfRule>
  </conditionalFormatting>
  <conditionalFormatting sqref="F14 H14">
    <cfRule type="cellIs" dxfId="0" priority="57" stopIfTrue="1" operator="equal">
      <formula>0</formula>
    </cfRule>
  </conditionalFormatting>
  <conditionalFormatting sqref="F15 H15">
    <cfRule type="cellIs" dxfId="0" priority="50" stopIfTrue="1" operator="equal">
      <formula>0</formula>
    </cfRule>
  </conditionalFormatting>
  <conditionalFormatting sqref="D16:D17 D19:D20">
    <cfRule type="cellIs" dxfId="0" priority="38" stopIfTrue="1" operator="equal">
      <formula>0</formula>
    </cfRule>
  </conditionalFormatting>
  <conditionalFormatting sqref="F16 H16">
    <cfRule type="cellIs" dxfId="0" priority="43" stopIfTrue="1" operator="equal">
      <formula>0</formula>
    </cfRule>
  </conditionalFormatting>
  <conditionalFormatting sqref="J16:IR24">
    <cfRule type="cellIs" dxfId="0" priority="1909" stopIfTrue="1" operator="equal">
      <formula>0</formula>
    </cfRule>
  </conditionalFormatting>
  <conditionalFormatting sqref="E17 E19:E20">
    <cfRule type="cellIs" dxfId="0" priority="36" stopIfTrue="1" operator="equal">
      <formula>0</formula>
    </cfRule>
  </conditionalFormatting>
  <conditionalFormatting sqref="F17 H17 F19:F20 H19:H20">
    <cfRule type="cellIs" dxfId="0" priority="37" stopIfTrue="1" operator="equal">
      <formula>0</formula>
    </cfRule>
  </conditionalFormatting>
  <conditionalFormatting sqref="G17 G19:G20">
    <cfRule type="cellIs" dxfId="0" priority="35" stopIfTrue="1" operator="equal">
      <formula>0</formula>
    </cfRule>
  </conditionalFormatting>
  <conditionalFormatting sqref="I17 I19:I20">
    <cfRule type="cellIs" dxfId="0" priority="34" stopIfTrue="1" operator="equal">
      <formula>0</formula>
    </cfRule>
  </conditionalFormatting>
  <conditionalFormatting sqref="F18 H18">
    <cfRule type="cellIs" dxfId="0" priority="4" stopIfTrue="1" operator="equal">
      <formula>0</formula>
    </cfRule>
  </conditionalFormatting>
  <conditionalFormatting sqref="F21 H21">
    <cfRule type="cellIs" dxfId="0" priority="33" stopIfTrue="1" operator="equal">
      <formula>0</formula>
    </cfRule>
  </conditionalFormatting>
  <conditionalFormatting sqref="F22 H22">
    <cfRule type="cellIs" dxfId="0" priority="26" stopIfTrue="1" operator="equal">
      <formula>0</formula>
    </cfRule>
  </conditionalFormatting>
  <conditionalFormatting sqref="F23 H23">
    <cfRule type="cellIs" dxfId="0" priority="19" stopIfTrue="1" operator="equal">
      <formula>0</formula>
    </cfRule>
  </conditionalFormatting>
  <conditionalFormatting sqref="F24 H24">
    <cfRule type="cellIs" dxfId="0" priority="12" stopIfTrue="1" operator="equal">
      <formula>0</formula>
    </cfRule>
  </conditionalFormatting>
  <conditionalFormatting sqref="H25:IR25 B133:IR65326">
    <cfRule type="cellIs" dxfId="0" priority="1919" stopIfTrue="1" operator="equal">
      <formula>0</formula>
    </cfRule>
  </conditionalFormatting>
  <conditionalFormatting sqref="A26 J26:IR26">
    <cfRule type="cellIs" dxfId="0" priority="1850" stopIfTrue="1" operator="equal">
      <formula>0</formula>
    </cfRule>
  </conditionalFormatting>
  <conditionalFormatting sqref="F27 J27:IR29 L30:IR30">
    <cfRule type="cellIs" dxfId="0" priority="1849" stopIfTrue="1" operator="equal">
      <formula>0</formula>
    </cfRule>
  </conditionalFormatting>
  <conditionalFormatting sqref="G29 I29">
    <cfRule type="cellIs" dxfId="0" priority="367" stopIfTrue="1" operator="equal">
      <formula>0</formula>
    </cfRule>
  </conditionalFormatting>
  <conditionalFormatting sqref="F30:G30 I30">
    <cfRule type="cellIs" dxfId="0" priority="365" stopIfTrue="1" operator="equal">
      <formula>0</formula>
    </cfRule>
  </conditionalFormatting>
  <conditionalFormatting sqref="A32 J32:IR32">
    <cfRule type="cellIs" dxfId="0" priority="1839" stopIfTrue="1" operator="equal">
      <formula>0</formula>
    </cfRule>
  </conditionalFormatting>
  <conditionalFormatting sqref="F35:G35 I35:IR35 J36:IR41">
    <cfRule type="cellIs" dxfId="0" priority="1817" stopIfTrue="1" operator="equal">
      <formula>0</formula>
    </cfRule>
  </conditionalFormatting>
  <conditionalFormatting sqref="F36:G36 I36 F37:G37 I37">
    <cfRule type="cellIs" dxfId="0" priority="173" stopIfTrue="1" operator="equal">
      <formula>0</formula>
    </cfRule>
  </conditionalFormatting>
  <conditionalFormatting sqref="F42:G42 I42">
    <cfRule type="cellIs" dxfId="0" priority="739" stopIfTrue="1" operator="equal">
      <formula>0</formula>
    </cfRule>
  </conditionalFormatting>
  <conditionalFormatting sqref="J42:IR42 K43:IR44">
    <cfRule type="cellIs" dxfId="0" priority="1311" stopIfTrue="1" operator="equal">
      <formula>0</formula>
    </cfRule>
  </conditionalFormatting>
  <conditionalFormatting sqref="F43:G43 I43">
    <cfRule type="cellIs" dxfId="0" priority="729" stopIfTrue="1" operator="equal">
      <formula>0</formula>
    </cfRule>
  </conditionalFormatting>
  <conditionalFormatting sqref="F44:G44 I44">
    <cfRule type="cellIs" dxfId="0" priority="170" stopIfTrue="1" operator="equal">
      <formula>0</formula>
    </cfRule>
  </conditionalFormatting>
  <conditionalFormatting sqref="A46 J46:IR46">
    <cfRule type="cellIs" dxfId="0" priority="1810" stopIfTrue="1" operator="equal">
      <formula>0</formula>
    </cfRule>
  </conditionalFormatting>
  <conditionalFormatting sqref="J47:IR54">
    <cfRule type="cellIs" dxfId="0" priority="1477" stopIfTrue="1" operator="equal">
      <formula>0</formula>
    </cfRule>
  </conditionalFormatting>
  <conditionalFormatting sqref="F55:G55 I55">
    <cfRule type="cellIs" dxfId="0" priority="663" stopIfTrue="1" operator="equal">
      <formula>0</formula>
    </cfRule>
  </conditionalFormatting>
  <conditionalFormatting sqref="E56:G56 I56">
    <cfRule type="cellIs" dxfId="0" priority="346" stopIfTrue="1" operator="equal">
      <formula>0</formula>
    </cfRule>
  </conditionalFormatting>
  <conditionalFormatting sqref="J56:IR57">
    <cfRule type="cellIs" dxfId="0" priority="1338" stopIfTrue="1" operator="equal">
      <formula>0</formula>
    </cfRule>
  </conditionalFormatting>
  <conditionalFormatting sqref="E57:G57 I57">
    <cfRule type="cellIs" dxfId="0" priority="342" stopIfTrue="1" operator="equal">
      <formula>0</formula>
    </cfRule>
  </conditionalFormatting>
  <conditionalFormatting sqref="E58:G58 I58">
    <cfRule type="cellIs" dxfId="0" priority="338" stopIfTrue="1" operator="equal">
      <formula>0</formula>
    </cfRule>
  </conditionalFormatting>
  <conditionalFormatting sqref="K58:IR66">
    <cfRule type="cellIs" dxfId="0" priority="1797" stopIfTrue="1" operator="equal">
      <formula>0</formula>
    </cfRule>
  </conditionalFormatting>
  <conditionalFormatting sqref="C59:C60 C65">
    <cfRule type="cellIs" dxfId="0" priority="122" stopIfTrue="1" operator="equal">
      <formula>0</formula>
    </cfRule>
  </conditionalFormatting>
  <conditionalFormatting sqref="D59:D60 D65">
    <cfRule type="cellIs" dxfId="0" priority="123" stopIfTrue="1" operator="equal">
      <formula>0</formula>
    </cfRule>
  </conditionalFormatting>
  <conditionalFormatting sqref="F59:G59 I59">
    <cfRule type="cellIs" dxfId="0" priority="125" stopIfTrue="1" operator="equal">
      <formula>0</formula>
    </cfRule>
  </conditionalFormatting>
  <conditionalFormatting sqref="F60:G60 I60 I65">
    <cfRule type="cellIs" dxfId="0" priority="120" stopIfTrue="1" operator="equal">
      <formula>0</formula>
    </cfRule>
  </conditionalFormatting>
  <conditionalFormatting sqref="F61:G61 I61">
    <cfRule type="cellIs" dxfId="0" priority="116" stopIfTrue="1" operator="equal">
      <formula>0</formula>
    </cfRule>
  </conditionalFormatting>
  <conditionalFormatting sqref="F62:G62 I62">
    <cfRule type="cellIs" dxfId="0" priority="106" stopIfTrue="1" operator="equal">
      <formula>0</formula>
    </cfRule>
  </conditionalFormatting>
  <conditionalFormatting sqref="F63:G63 I63">
    <cfRule type="cellIs" dxfId="0" priority="101" stopIfTrue="1" operator="equal">
      <formula>0</formula>
    </cfRule>
  </conditionalFormatting>
  <conditionalFormatting sqref="F64:G64 I64">
    <cfRule type="cellIs" dxfId="0" priority="96" stopIfTrue="1" operator="equal">
      <formula>0</formula>
    </cfRule>
  </conditionalFormatting>
  <conditionalFormatting sqref="F66:G66 I66">
    <cfRule type="cellIs" dxfId="0" priority="294" stopIfTrue="1" operator="equal">
      <formula>0</formula>
    </cfRule>
  </conditionalFormatting>
  <conditionalFormatting sqref="A68 J68:IR68">
    <cfRule type="cellIs" dxfId="0" priority="1784" stopIfTrue="1" operator="equal">
      <formula>0</formula>
    </cfRule>
  </conditionalFormatting>
  <conditionalFormatting sqref="F69:G69 J69:IR69">
    <cfRule type="cellIs" dxfId="0" priority="1783" stopIfTrue="1" operator="equal">
      <formula>0</formula>
    </cfRule>
  </conditionalFormatting>
  <conditionalFormatting sqref="F70:G70 J70:IR70">
    <cfRule type="cellIs" dxfId="0" priority="1096" stopIfTrue="1" operator="equal">
      <formula>0</formula>
    </cfRule>
  </conditionalFormatting>
  <conditionalFormatting sqref="E71:G71 J71:IR71">
    <cfRule type="cellIs" dxfId="0" priority="1102" stopIfTrue="1" operator="equal">
      <formula>0</formula>
    </cfRule>
  </conditionalFormatting>
  <conditionalFormatting sqref="E72:G72 J72:IR74">
    <cfRule type="cellIs" dxfId="0" priority="1777" stopIfTrue="1" operator="equal">
      <formula>0</formula>
    </cfRule>
  </conditionalFormatting>
  <conditionalFormatting sqref="A76 J76:IR76">
    <cfRule type="cellIs" dxfId="0" priority="1770" stopIfTrue="1" operator="equal">
      <formula>0</formula>
    </cfRule>
  </conditionalFormatting>
  <conditionalFormatting sqref="J77:IR79">
    <cfRule type="cellIs" dxfId="0" priority="1333" stopIfTrue="1" operator="equal">
      <formula>0</formula>
    </cfRule>
  </conditionalFormatting>
  <conditionalFormatting sqref="J80:IR82">
    <cfRule type="cellIs" dxfId="0" priority="1759" stopIfTrue="1" operator="equal">
      <formula>0</formula>
    </cfRule>
  </conditionalFormatting>
  <conditionalFormatting sqref="F83:G83 I83">
    <cfRule type="cellIs" dxfId="0" priority="404" stopIfTrue="1" operator="equal">
      <formula>0</formula>
    </cfRule>
  </conditionalFormatting>
  <conditionalFormatting sqref="F84:G84 I84">
    <cfRule type="cellIs" dxfId="0" priority="568" stopIfTrue="1" operator="equal">
      <formula>0</formula>
    </cfRule>
  </conditionalFormatting>
  <conditionalFormatting sqref="J84:IR86">
    <cfRule type="cellIs" dxfId="0" priority="1622" stopIfTrue="1" operator="equal">
      <formula>0</formula>
    </cfRule>
  </conditionalFormatting>
  <conditionalFormatting sqref="E87:G87 I87">
    <cfRule type="cellIs" dxfId="0" priority="595" stopIfTrue="1" operator="equal">
      <formula>0</formula>
    </cfRule>
  </conditionalFormatting>
  <conditionalFormatting sqref="J87:IR90 K91:IR91">
    <cfRule type="cellIs" dxfId="0" priority="1769" stopIfTrue="1" operator="equal">
      <formula>0</formula>
    </cfRule>
  </conditionalFormatting>
  <conditionalFormatting sqref="E88:G88 I88">
    <cfRule type="cellIs" dxfId="0" priority="210" stopIfTrue="1" operator="equal">
      <formula>0</formula>
    </cfRule>
  </conditionalFormatting>
  <conditionalFormatting sqref="E89:G89 I89">
    <cfRule type="cellIs" dxfId="0" priority="205" stopIfTrue="1" operator="equal">
      <formula>0</formula>
    </cfRule>
  </conditionalFormatting>
  <conditionalFormatting sqref="E90:G90 I90">
    <cfRule type="cellIs" dxfId="0" priority="220" stopIfTrue="1" operator="equal">
      <formula>0</formula>
    </cfRule>
  </conditionalFormatting>
  <conditionalFormatting sqref="E91:G91 I91">
    <cfRule type="cellIs" dxfId="0" priority="215" stopIfTrue="1" operator="equal">
      <formula>0</formula>
    </cfRule>
  </conditionalFormatting>
  <conditionalFormatting sqref="E92:G92 I92:IR92">
    <cfRule type="cellIs" dxfId="0" priority="462" stopIfTrue="1" operator="equal">
      <formula>0</formula>
    </cfRule>
  </conditionalFormatting>
  <conditionalFormatting sqref="J93:IR94">
    <cfRule type="cellIs" dxfId="0" priority="1327" stopIfTrue="1" operator="equal">
      <formula>0</formula>
    </cfRule>
  </conditionalFormatting>
  <conditionalFormatting sqref="J95:IR100">
    <cfRule type="cellIs" dxfId="0" priority="1754" stopIfTrue="1" operator="equal">
      <formula>0</formula>
    </cfRule>
  </conditionalFormatting>
  <conditionalFormatting sqref="E101:G101 I101:IR101">
    <cfRule type="cellIs" dxfId="0" priority="1749" stopIfTrue="1" operator="equal">
      <formula>0</formula>
    </cfRule>
  </conditionalFormatting>
  <conditionalFormatting sqref="A103 J103:IR103">
    <cfRule type="cellIs" dxfId="0" priority="1738" stopIfTrue="1" operator="equal">
      <formula>0</formula>
    </cfRule>
  </conditionalFormatting>
  <conditionalFormatting sqref="F104:G104 I104">
    <cfRule type="cellIs" dxfId="0" priority="536" stopIfTrue="1" operator="equal">
      <formula>0</formula>
    </cfRule>
  </conditionalFormatting>
  <conditionalFormatting sqref="L104:IR104 L106:IR109">
    <cfRule type="cellIs" dxfId="0" priority="1732" stopIfTrue="1" operator="equal">
      <formula>0</formula>
    </cfRule>
  </conditionalFormatting>
  <conditionalFormatting sqref="E107:G108">
    <cfRule type="cellIs" dxfId="0" priority="532" stopIfTrue="1" operator="equal">
      <formula>0</formula>
    </cfRule>
  </conditionalFormatting>
  <conditionalFormatting sqref="E109:G109 I109">
    <cfRule type="cellIs" dxfId="0" priority="513" stopIfTrue="1" operator="equal">
      <formula>0</formula>
    </cfRule>
  </conditionalFormatting>
  <conditionalFormatting sqref="A111 J111:IR111">
    <cfRule type="cellIs" dxfId="0" priority="1726" stopIfTrue="1" operator="equal">
      <formula>0</formula>
    </cfRule>
  </conditionalFormatting>
  <conditionalFormatting sqref="F112:G112 J112:IR112">
    <cfRule type="cellIs" dxfId="0" priority="1725" stopIfTrue="1" operator="equal">
      <formula>0</formula>
    </cfRule>
  </conditionalFormatting>
  <conditionalFormatting sqref="F113:G113 J113:IR115">
    <cfRule type="cellIs" dxfId="0" priority="1705" stopIfTrue="1" operator="equal">
      <formula>0</formula>
    </cfRule>
  </conditionalFormatting>
  <conditionalFormatting sqref="A118 J118:IR118">
    <cfRule type="cellIs" dxfId="0" priority="1692" stopIfTrue="1" operator="equal">
      <formula>0</formula>
    </cfRule>
  </conditionalFormatting>
  <conditionalFormatting sqref="F119:G119 I119">
    <cfRule type="cellIs" dxfId="0" priority="526" stopIfTrue="1" operator="equal">
      <formula>0</formula>
    </cfRule>
  </conditionalFormatting>
  <conditionalFormatting sqref="A121 J121:IR121">
    <cfRule type="cellIs" dxfId="0" priority="1235" stopIfTrue="1" operator="equal">
      <formula>0</formula>
    </cfRule>
  </conditionalFormatting>
  <conditionalFormatting sqref="A122 A124:A127">
    <cfRule type="cellIs" dxfId="0" priority="456" stopIfTrue="1" operator="equal">
      <formula>0</formula>
    </cfRule>
  </conditionalFormatting>
  <conditionalFormatting sqref="F122:G122 I122">
    <cfRule type="cellIs" dxfId="0" priority="455" stopIfTrue="1" operator="equal">
      <formula>0</formula>
    </cfRule>
  </conditionalFormatting>
  <conditionalFormatting sqref="J122:IR123">
    <cfRule type="cellIs" dxfId="0" priority="457" stopIfTrue="1" operator="equal">
      <formula>0</formula>
    </cfRule>
  </conditionalFormatting>
  <conditionalFormatting sqref="F123:G123 I123">
    <cfRule type="cellIs" dxfId="0" priority="238" stopIfTrue="1" operator="equal">
      <formula>0</formula>
    </cfRule>
  </conditionalFormatting>
  <conditionalFormatting sqref="F124:G125">
    <cfRule type="cellIs" dxfId="0" priority="943" stopIfTrue="1" operator="equal">
      <formula>0</formula>
    </cfRule>
  </conditionalFormatting>
  <conditionalFormatting sqref="J124:IR127">
    <cfRule type="cellIs" dxfId="0" priority="1209" stopIfTrue="1" operator="equal">
      <formula>0</formula>
    </cfRule>
  </conditionalFormatting>
  <conditionalFormatting sqref="A129 J129:IR129">
    <cfRule type="cellIs" dxfId="0" priority="1683" stopIfTrue="1" operator="equal">
      <formula>0</formula>
    </cfRule>
  </conditionalFormatting>
  <conditionalFormatting sqref="B130:C130 E130">
    <cfRule type="cellIs" dxfId="0" priority="1681" stopIfTrue="1" operator="equal">
      <formula>0</formula>
    </cfRule>
  </conditionalFormatting>
  <conditionalFormatting sqref="G130 I130:IR130">
    <cfRule type="cellIs" dxfId="0" priority="1682" stopIfTrue="1" operator="equal">
      <formula>0</formula>
    </cfRule>
  </conditionalFormatting>
  <conditionalFormatting sqref="B131:C131 E131">
    <cfRule type="cellIs" dxfId="0" priority="1679" stopIfTrue="1" operator="equal">
      <formula>0</formula>
    </cfRule>
  </conditionalFormatting>
  <conditionalFormatting sqref="G131 J131:IR131">
    <cfRule type="cellIs" dxfId="0" priority="1680" stopIfTrue="1" operator="equal">
      <formula>0</formula>
    </cfRule>
  </conditionalFormatting>
  <conditionalFormatting sqref="B132:C132 E132">
    <cfRule type="cellIs" dxfId="0" priority="1677" stopIfTrue="1" operator="equal">
      <formula>0</formula>
    </cfRule>
  </conditionalFormatting>
  <conditionalFormatting sqref="G132 I132:IR132">
    <cfRule type="cellIs" dxfId="0" priority="1678" stopIfTrue="1" operator="equal">
      <formula>0</formula>
    </cfRule>
  </conditionalFormatting>
  <printOptions horizontalCentered="1"/>
  <pageMargins left="0.432638888888889" right="0.393055555555556" top="0.354166666666667" bottom="0.393055555555556" header="0.354166666666667" footer="0.196527777777778"/>
  <pageSetup paperSize="9" scale="85"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S160"/>
  <sheetViews>
    <sheetView topLeftCell="A10" workbookViewId="0">
      <selection activeCell="G19" sqref="G19"/>
    </sheetView>
  </sheetViews>
  <sheetFormatPr defaultColWidth="9" defaultRowHeight="15.95" customHeight="1"/>
  <cols>
    <col min="1" max="1" width="4.25" style="8" customWidth="1"/>
    <col min="2" max="2" width="5.38461538461539" style="4" customWidth="1"/>
    <col min="3" max="3" width="27.625" style="78" customWidth="1"/>
    <col min="4" max="4" width="15" style="6" customWidth="1"/>
    <col min="5" max="5" width="11.4038461538462" style="7" customWidth="1"/>
    <col min="6" max="6" width="10.625" style="199" customWidth="1"/>
    <col min="7" max="7" width="12.25" style="7" customWidth="1"/>
    <col min="8" max="12" width="8.875" style="4" customWidth="1"/>
    <col min="13" max="13" width="55.375" style="8" customWidth="1"/>
    <col min="14" max="14" width="9" style="316"/>
    <col min="15" max="15" width="17.25" style="254" customWidth="1"/>
    <col min="16" max="16" width="10.3846153846154" style="254" customWidth="1"/>
    <col min="17" max="17" width="9.5" style="254"/>
    <col min="18" max="253" width="9" style="254"/>
    <col min="254" max="16383" width="9" style="3"/>
    <col min="16384" max="16384" width="9" style="255"/>
  </cols>
  <sheetData>
    <row r="1" s="3" customFormat="1" ht="50" customHeight="1" spans="1:253">
      <c r="A1" s="256" t="s">
        <v>575</v>
      </c>
      <c r="B1" s="257"/>
      <c r="C1" s="258"/>
      <c r="D1" s="257"/>
      <c r="E1" s="257"/>
      <c r="F1" s="257"/>
      <c r="G1" s="257"/>
      <c r="H1" s="257"/>
      <c r="I1" s="257"/>
      <c r="J1" s="257"/>
      <c r="K1" s="257"/>
      <c r="L1" s="257"/>
      <c r="M1" s="305"/>
      <c r="N1" s="9"/>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row>
    <row r="2" s="315" customFormat="1" ht="30" customHeight="1" spans="1:14">
      <c r="A2" s="259" t="s">
        <v>123</v>
      </c>
      <c r="B2" s="260"/>
      <c r="C2" s="261">
        <f>半包报价模板!C2</f>
        <v>0</v>
      </c>
      <c r="D2" s="262" t="s">
        <v>576</v>
      </c>
      <c r="E2" s="262"/>
      <c r="F2" s="281"/>
      <c r="G2" s="260" t="s">
        <v>577</v>
      </c>
      <c r="H2" s="281">
        <f>半包报价模板!G2</f>
        <v>130</v>
      </c>
      <c r="I2" s="294" t="s">
        <v>578</v>
      </c>
      <c r="J2" s="294"/>
      <c r="K2" s="294"/>
      <c r="L2" s="294"/>
      <c r="M2" s="306">
        <f>半包报价模板!I2</f>
        <v>0</v>
      </c>
      <c r="N2" s="336"/>
    </row>
    <row r="3" s="3" customFormat="1" ht="30" customHeight="1" spans="1:253">
      <c r="A3" s="419" t="s">
        <v>88</v>
      </c>
      <c r="B3" s="204" t="s">
        <v>126</v>
      </c>
      <c r="C3" s="204" t="s">
        <v>127</v>
      </c>
      <c r="D3" s="204" t="s">
        <v>579</v>
      </c>
      <c r="E3" s="428" t="s">
        <v>580</v>
      </c>
      <c r="F3" s="428" t="s">
        <v>581</v>
      </c>
      <c r="G3" s="429" t="s">
        <v>582</v>
      </c>
      <c r="H3" s="204" t="s">
        <v>133</v>
      </c>
      <c r="I3" s="204"/>
      <c r="J3" s="204"/>
      <c r="K3" s="204" t="s">
        <v>131</v>
      </c>
      <c r="L3" s="204"/>
      <c r="M3" s="441"/>
      <c r="N3" s="92"/>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row>
    <row r="4" s="3" customFormat="1" ht="25" customHeight="1" spans="1:253">
      <c r="A4" s="259" t="s">
        <v>583</v>
      </c>
      <c r="B4" s="261"/>
      <c r="C4" s="261"/>
      <c r="D4" s="261"/>
      <c r="E4" s="261"/>
      <c r="F4" s="261"/>
      <c r="G4" s="261"/>
      <c r="H4" s="261"/>
      <c r="I4" s="261"/>
      <c r="J4" s="261"/>
      <c r="K4" s="261"/>
      <c r="L4" s="261"/>
      <c r="M4" s="306"/>
      <c r="N4" s="92"/>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row>
    <row r="5" s="3" customFormat="1" ht="25" customHeight="1" spans="1:253">
      <c r="A5" s="263"/>
      <c r="B5" s="90">
        <v>1</v>
      </c>
      <c r="C5" s="90" t="s">
        <v>584</v>
      </c>
      <c r="D5" s="90" t="s">
        <v>585</v>
      </c>
      <c r="E5" s="24" t="s">
        <v>150</v>
      </c>
      <c r="F5" s="282">
        <v>0</v>
      </c>
      <c r="G5" s="283">
        <v>20</v>
      </c>
      <c r="H5" s="90">
        <f t="shared" ref="H5:H7" si="0">F5*G5</f>
        <v>0</v>
      </c>
      <c r="I5" s="90"/>
      <c r="J5" s="90"/>
      <c r="K5" s="295" t="s">
        <v>586</v>
      </c>
      <c r="L5" s="295"/>
      <c r="M5" s="308"/>
      <c r="N5" s="92"/>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row>
    <row r="6" s="3" customFormat="1" ht="25" customHeight="1" spans="1:253">
      <c r="A6" s="263"/>
      <c r="B6" s="90">
        <v>2</v>
      </c>
      <c r="C6" s="90" t="s">
        <v>587</v>
      </c>
      <c r="D6" s="90" t="s">
        <v>585</v>
      </c>
      <c r="E6" s="24" t="s">
        <v>150</v>
      </c>
      <c r="F6" s="282">
        <f>F5*2</f>
        <v>0</v>
      </c>
      <c r="G6" s="283">
        <f>68*1.4</f>
        <v>95.2</v>
      </c>
      <c r="H6" s="90">
        <f t="shared" si="0"/>
        <v>0</v>
      </c>
      <c r="I6" s="90"/>
      <c r="J6" s="90"/>
      <c r="K6" s="295" t="s">
        <v>588</v>
      </c>
      <c r="L6" s="295"/>
      <c r="M6" s="308"/>
      <c r="N6" s="92"/>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row>
    <row r="7" s="3" customFormat="1" ht="25" customHeight="1" spans="1:253">
      <c r="A7" s="263"/>
      <c r="B7" s="90">
        <v>3</v>
      </c>
      <c r="C7" s="90" t="s">
        <v>589</v>
      </c>
      <c r="D7" s="90" t="s">
        <v>585</v>
      </c>
      <c r="E7" s="24" t="s">
        <v>150</v>
      </c>
      <c r="F7" s="282">
        <f>F6</f>
        <v>0</v>
      </c>
      <c r="G7" s="283">
        <f>35*1.4</f>
        <v>49</v>
      </c>
      <c r="H7" s="90">
        <f t="shared" si="0"/>
        <v>0</v>
      </c>
      <c r="I7" s="90"/>
      <c r="J7" s="90"/>
      <c r="K7" s="295" t="s">
        <v>590</v>
      </c>
      <c r="L7" s="295"/>
      <c r="M7" s="308"/>
      <c r="N7" s="92"/>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row>
    <row r="8" s="3" customFormat="1" ht="25" customHeight="1" spans="1:253">
      <c r="A8" s="259" t="s">
        <v>591</v>
      </c>
      <c r="B8" s="261"/>
      <c r="C8" s="261"/>
      <c r="D8" s="261"/>
      <c r="E8" s="261"/>
      <c r="F8" s="261"/>
      <c r="G8" s="261"/>
      <c r="H8" s="261"/>
      <c r="I8" s="261"/>
      <c r="J8" s="261"/>
      <c r="K8" s="261"/>
      <c r="L8" s="261"/>
      <c r="M8" s="306"/>
      <c r="N8" s="92"/>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row>
    <row r="9" s="3" customFormat="1" ht="25" customHeight="1" spans="1:253">
      <c r="A9" s="263"/>
      <c r="B9" s="90">
        <v>1</v>
      </c>
      <c r="C9" s="90" t="s">
        <v>584</v>
      </c>
      <c r="D9" s="90" t="s">
        <v>585</v>
      </c>
      <c r="E9" s="24" t="s">
        <v>150</v>
      </c>
      <c r="F9" s="282">
        <v>0</v>
      </c>
      <c r="G9" s="283">
        <v>20</v>
      </c>
      <c r="H9" s="90">
        <f t="shared" ref="H9:H11" si="1">F9*G9</f>
        <v>0</v>
      </c>
      <c r="I9" s="90"/>
      <c r="J9" s="90"/>
      <c r="K9" s="295" t="s">
        <v>586</v>
      </c>
      <c r="L9" s="295"/>
      <c r="M9" s="308"/>
      <c r="N9" s="92"/>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row>
    <row r="10" s="3" customFormat="1" ht="25" customHeight="1" spans="1:253">
      <c r="A10" s="263"/>
      <c r="B10" s="90">
        <v>2</v>
      </c>
      <c r="C10" s="90" t="s">
        <v>587</v>
      </c>
      <c r="D10" s="90" t="s">
        <v>585</v>
      </c>
      <c r="E10" s="24" t="s">
        <v>150</v>
      </c>
      <c r="F10" s="282">
        <f>F9*2</f>
        <v>0</v>
      </c>
      <c r="G10" s="283">
        <f>68*1.4</f>
        <v>95.2</v>
      </c>
      <c r="H10" s="90">
        <f t="shared" si="1"/>
        <v>0</v>
      </c>
      <c r="I10" s="90"/>
      <c r="J10" s="90"/>
      <c r="K10" s="295" t="s">
        <v>588</v>
      </c>
      <c r="L10" s="295"/>
      <c r="M10" s="308"/>
      <c r="N10" s="92"/>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row>
    <row r="11" s="3" customFormat="1" ht="25" customHeight="1" spans="1:253">
      <c r="A11" s="263"/>
      <c r="B11" s="90">
        <v>3</v>
      </c>
      <c r="C11" s="90" t="s">
        <v>589</v>
      </c>
      <c r="D11" s="90" t="s">
        <v>585</v>
      </c>
      <c r="E11" s="24" t="s">
        <v>150</v>
      </c>
      <c r="F11" s="282">
        <f>F10</f>
        <v>0</v>
      </c>
      <c r="G11" s="283">
        <f>35*1.4</f>
        <v>49</v>
      </c>
      <c r="H11" s="90">
        <f t="shared" si="1"/>
        <v>0</v>
      </c>
      <c r="I11" s="90"/>
      <c r="J11" s="90"/>
      <c r="K11" s="295" t="s">
        <v>590</v>
      </c>
      <c r="L11" s="295"/>
      <c r="M11" s="308"/>
      <c r="N11" s="92"/>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row>
    <row r="12" s="3" customFormat="1" ht="25" customHeight="1" spans="1:253">
      <c r="A12" s="259" t="s">
        <v>592</v>
      </c>
      <c r="B12" s="261"/>
      <c r="C12" s="261"/>
      <c r="D12" s="261"/>
      <c r="E12" s="261"/>
      <c r="F12" s="261"/>
      <c r="G12" s="261"/>
      <c r="H12" s="261"/>
      <c r="I12" s="261"/>
      <c r="J12" s="261"/>
      <c r="K12" s="261"/>
      <c r="L12" s="261"/>
      <c r="M12" s="306"/>
      <c r="N12" s="92"/>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row>
    <row r="13" s="3" customFormat="1" ht="25" customHeight="1" spans="1:253">
      <c r="A13" s="263"/>
      <c r="B13" s="90">
        <v>1</v>
      </c>
      <c r="C13" s="90" t="s">
        <v>584</v>
      </c>
      <c r="D13" s="90" t="s">
        <v>585</v>
      </c>
      <c r="E13" s="24" t="s">
        <v>150</v>
      </c>
      <c r="F13" s="282">
        <v>0</v>
      </c>
      <c r="G13" s="283">
        <v>20</v>
      </c>
      <c r="H13" s="90">
        <f t="shared" ref="H13:H15" si="2">F13*G13</f>
        <v>0</v>
      </c>
      <c r="I13" s="90"/>
      <c r="J13" s="90"/>
      <c r="K13" s="295" t="s">
        <v>586</v>
      </c>
      <c r="L13" s="295"/>
      <c r="M13" s="308"/>
      <c r="N13" s="92"/>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row>
    <row r="14" s="3" customFormat="1" ht="25" customHeight="1" spans="1:253">
      <c r="A14" s="263"/>
      <c r="B14" s="90">
        <v>2</v>
      </c>
      <c r="C14" s="90" t="s">
        <v>587</v>
      </c>
      <c r="D14" s="90" t="s">
        <v>585</v>
      </c>
      <c r="E14" s="24" t="s">
        <v>150</v>
      </c>
      <c r="F14" s="282">
        <f>F13*2</f>
        <v>0</v>
      </c>
      <c r="G14" s="283">
        <f>68*1.4</f>
        <v>95.2</v>
      </c>
      <c r="H14" s="90">
        <f t="shared" si="2"/>
        <v>0</v>
      </c>
      <c r="I14" s="90"/>
      <c r="J14" s="90"/>
      <c r="K14" s="295" t="s">
        <v>588</v>
      </c>
      <c r="L14" s="295"/>
      <c r="M14" s="308"/>
      <c r="N14" s="92"/>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row>
    <row r="15" s="3" customFormat="1" ht="25" customHeight="1" spans="1:253">
      <c r="A15" s="263"/>
      <c r="B15" s="90">
        <v>3</v>
      </c>
      <c r="C15" s="90" t="s">
        <v>589</v>
      </c>
      <c r="D15" s="90" t="s">
        <v>585</v>
      </c>
      <c r="E15" s="24" t="s">
        <v>150</v>
      </c>
      <c r="F15" s="282">
        <f>F14</f>
        <v>0</v>
      </c>
      <c r="G15" s="283">
        <f>35*1.4</f>
        <v>49</v>
      </c>
      <c r="H15" s="90">
        <f t="shared" si="2"/>
        <v>0</v>
      </c>
      <c r="I15" s="90"/>
      <c r="J15" s="90"/>
      <c r="K15" s="295" t="s">
        <v>590</v>
      </c>
      <c r="L15" s="295"/>
      <c r="M15" s="308"/>
      <c r="N15" s="92"/>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row>
    <row r="16" s="3" customFormat="1" ht="25" customHeight="1" spans="1:253">
      <c r="A16" s="259" t="s">
        <v>593</v>
      </c>
      <c r="B16" s="261"/>
      <c r="C16" s="261"/>
      <c r="D16" s="261"/>
      <c r="E16" s="261"/>
      <c r="F16" s="261"/>
      <c r="G16" s="261"/>
      <c r="H16" s="261"/>
      <c r="I16" s="261"/>
      <c r="J16" s="261"/>
      <c r="K16" s="261"/>
      <c r="L16" s="261"/>
      <c r="M16" s="306"/>
      <c r="N16" s="92"/>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row>
    <row r="17" s="3" customFormat="1" ht="25" customHeight="1" spans="1:253">
      <c r="A17" s="263"/>
      <c r="B17" s="90">
        <v>1</v>
      </c>
      <c r="C17" s="90" t="s">
        <v>584</v>
      </c>
      <c r="D17" s="90" t="s">
        <v>585</v>
      </c>
      <c r="E17" s="24" t="s">
        <v>150</v>
      </c>
      <c r="F17" s="282">
        <v>0</v>
      </c>
      <c r="G17" s="283">
        <v>20</v>
      </c>
      <c r="H17" s="90">
        <f t="shared" ref="H17:H19" si="3">F17*G17</f>
        <v>0</v>
      </c>
      <c r="I17" s="90"/>
      <c r="J17" s="90"/>
      <c r="K17" s="295" t="s">
        <v>586</v>
      </c>
      <c r="L17" s="295"/>
      <c r="M17" s="308"/>
      <c r="N17" s="92"/>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row>
    <row r="18" s="3" customFormat="1" ht="25" customHeight="1" spans="1:253">
      <c r="A18" s="263"/>
      <c r="B18" s="90">
        <v>2</v>
      </c>
      <c r="C18" s="90" t="s">
        <v>587</v>
      </c>
      <c r="D18" s="90" t="s">
        <v>585</v>
      </c>
      <c r="E18" s="24" t="s">
        <v>150</v>
      </c>
      <c r="F18" s="282">
        <f>F17*2</f>
        <v>0</v>
      </c>
      <c r="G18" s="283">
        <f>68*1.4</f>
        <v>95.2</v>
      </c>
      <c r="H18" s="90">
        <f t="shared" si="3"/>
        <v>0</v>
      </c>
      <c r="I18" s="90"/>
      <c r="J18" s="90"/>
      <c r="K18" s="295" t="s">
        <v>588</v>
      </c>
      <c r="L18" s="295"/>
      <c r="M18" s="308"/>
      <c r="N18" s="92"/>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row>
    <row r="19" s="3" customFormat="1" ht="25" customHeight="1" spans="1:253">
      <c r="A19" s="263"/>
      <c r="B19" s="90">
        <v>3</v>
      </c>
      <c r="C19" s="90" t="s">
        <v>589</v>
      </c>
      <c r="D19" s="90" t="s">
        <v>585</v>
      </c>
      <c r="E19" s="24" t="s">
        <v>150</v>
      </c>
      <c r="F19" s="282">
        <f>F18</f>
        <v>0</v>
      </c>
      <c r="G19" s="283">
        <f>35*1.4</f>
        <v>49</v>
      </c>
      <c r="H19" s="90">
        <f t="shared" si="3"/>
        <v>0</v>
      </c>
      <c r="I19" s="90"/>
      <c r="J19" s="90"/>
      <c r="K19" s="295" t="s">
        <v>590</v>
      </c>
      <c r="L19" s="295"/>
      <c r="M19" s="308"/>
      <c r="N19" s="92"/>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row>
    <row r="20" s="3" customFormat="1" ht="25" customHeight="1" spans="1:253">
      <c r="A20" s="259" t="s">
        <v>594</v>
      </c>
      <c r="B20" s="261"/>
      <c r="C20" s="261"/>
      <c r="D20" s="261"/>
      <c r="E20" s="261"/>
      <c r="F20" s="261"/>
      <c r="G20" s="261"/>
      <c r="H20" s="261"/>
      <c r="I20" s="261"/>
      <c r="J20" s="261"/>
      <c r="K20" s="261"/>
      <c r="L20" s="261"/>
      <c r="M20" s="306"/>
      <c r="N20" s="92"/>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row>
    <row r="21" s="3" customFormat="1" ht="25" customHeight="1" spans="1:253">
      <c r="A21" s="263"/>
      <c r="B21" s="90">
        <v>1</v>
      </c>
      <c r="C21" s="90" t="s">
        <v>584</v>
      </c>
      <c r="D21" s="90" t="s">
        <v>585</v>
      </c>
      <c r="E21" s="24" t="s">
        <v>150</v>
      </c>
      <c r="F21" s="282">
        <v>0</v>
      </c>
      <c r="G21" s="283">
        <v>20</v>
      </c>
      <c r="H21" s="90">
        <f t="shared" ref="H21:H23" si="4">F21*G21</f>
        <v>0</v>
      </c>
      <c r="I21" s="90"/>
      <c r="J21" s="90"/>
      <c r="K21" s="295" t="s">
        <v>586</v>
      </c>
      <c r="L21" s="295"/>
      <c r="M21" s="308"/>
      <c r="N21" s="92"/>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row>
    <row r="22" s="3" customFormat="1" ht="25" customHeight="1" spans="1:253">
      <c r="A22" s="263"/>
      <c r="B22" s="90">
        <v>2</v>
      </c>
      <c r="C22" s="90" t="s">
        <v>587</v>
      </c>
      <c r="D22" s="90" t="s">
        <v>585</v>
      </c>
      <c r="E22" s="24" t="s">
        <v>150</v>
      </c>
      <c r="F22" s="282">
        <f>F21*2</f>
        <v>0</v>
      </c>
      <c r="G22" s="283">
        <f>68*1.4</f>
        <v>95.2</v>
      </c>
      <c r="H22" s="90">
        <f t="shared" si="4"/>
        <v>0</v>
      </c>
      <c r="I22" s="90"/>
      <c r="J22" s="90"/>
      <c r="K22" s="295" t="s">
        <v>588</v>
      </c>
      <c r="L22" s="295"/>
      <c r="M22" s="308"/>
      <c r="N22" s="92"/>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row>
    <row r="23" s="3" customFormat="1" ht="25" customHeight="1" spans="1:253">
      <c r="A23" s="263"/>
      <c r="B23" s="90">
        <v>3</v>
      </c>
      <c r="C23" s="90" t="s">
        <v>589</v>
      </c>
      <c r="D23" s="90" t="s">
        <v>585</v>
      </c>
      <c r="E23" s="24" t="s">
        <v>150</v>
      </c>
      <c r="F23" s="282">
        <f>F22</f>
        <v>0</v>
      </c>
      <c r="G23" s="283">
        <f>35*1.4</f>
        <v>49</v>
      </c>
      <c r="H23" s="90">
        <f t="shared" si="4"/>
        <v>0</v>
      </c>
      <c r="I23" s="90"/>
      <c r="J23" s="90"/>
      <c r="K23" s="295" t="s">
        <v>590</v>
      </c>
      <c r="L23" s="295"/>
      <c r="M23" s="308"/>
      <c r="N23" s="92"/>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row>
    <row r="24" s="3" customFormat="1" ht="25" customHeight="1" spans="1:253">
      <c r="A24" s="259" t="s">
        <v>595</v>
      </c>
      <c r="B24" s="261"/>
      <c r="C24" s="261"/>
      <c r="D24" s="261"/>
      <c r="E24" s="261"/>
      <c r="F24" s="261"/>
      <c r="G24" s="261"/>
      <c r="H24" s="261"/>
      <c r="I24" s="261"/>
      <c r="J24" s="261"/>
      <c r="K24" s="261"/>
      <c r="L24" s="261"/>
      <c r="M24" s="306"/>
      <c r="N24" s="92"/>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row>
    <row r="25" s="3" customFormat="1" ht="25" customHeight="1" spans="1:253">
      <c r="A25" s="263"/>
      <c r="B25" s="90">
        <v>1</v>
      </c>
      <c r="C25" s="90" t="s">
        <v>596</v>
      </c>
      <c r="D25" s="90" t="s">
        <v>585</v>
      </c>
      <c r="E25" s="24" t="s">
        <v>140</v>
      </c>
      <c r="F25" s="282">
        <v>0</v>
      </c>
      <c r="G25" s="283">
        <f t="shared" ref="G25:G29" si="5">105*1.4</f>
        <v>147</v>
      </c>
      <c r="H25" s="90">
        <f t="shared" ref="H25:H29" si="6">F25*G25</f>
        <v>0</v>
      </c>
      <c r="I25" s="90"/>
      <c r="J25" s="90"/>
      <c r="K25" s="295" t="s">
        <v>597</v>
      </c>
      <c r="L25" s="295"/>
      <c r="M25" s="308"/>
      <c r="N25" s="92"/>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row>
    <row r="26" s="3" customFormat="1" ht="25" customHeight="1" spans="1:253">
      <c r="A26" s="259" t="s">
        <v>598</v>
      </c>
      <c r="B26" s="261"/>
      <c r="C26" s="261"/>
      <c r="D26" s="261"/>
      <c r="E26" s="261"/>
      <c r="F26" s="261"/>
      <c r="G26" s="261"/>
      <c r="H26" s="261"/>
      <c r="I26" s="261"/>
      <c r="J26" s="261"/>
      <c r="K26" s="261"/>
      <c r="L26" s="261"/>
      <c r="M26" s="306"/>
      <c r="N26" s="92"/>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row>
    <row r="27" s="3" customFormat="1" ht="25" customHeight="1" spans="1:253">
      <c r="A27" s="263"/>
      <c r="B27" s="90">
        <v>1</v>
      </c>
      <c r="C27" s="90" t="s">
        <v>596</v>
      </c>
      <c r="D27" s="90" t="s">
        <v>585</v>
      </c>
      <c r="E27" s="24" t="s">
        <v>140</v>
      </c>
      <c r="F27" s="282">
        <v>0</v>
      </c>
      <c r="G27" s="283">
        <f t="shared" si="5"/>
        <v>147</v>
      </c>
      <c r="H27" s="90">
        <f t="shared" si="6"/>
        <v>0</v>
      </c>
      <c r="I27" s="90"/>
      <c r="J27" s="90"/>
      <c r="K27" s="295" t="s">
        <v>597</v>
      </c>
      <c r="L27" s="295"/>
      <c r="M27" s="308"/>
      <c r="N27" s="92"/>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row>
    <row r="28" s="3" customFormat="1" ht="25" hidden="1" customHeight="1" spans="1:253">
      <c r="A28" s="259" t="s">
        <v>599</v>
      </c>
      <c r="B28" s="261"/>
      <c r="C28" s="261"/>
      <c r="D28" s="261"/>
      <c r="E28" s="261"/>
      <c r="F28" s="261"/>
      <c r="G28" s="261"/>
      <c r="H28" s="261"/>
      <c r="I28" s="261"/>
      <c r="J28" s="261"/>
      <c r="K28" s="261"/>
      <c r="L28" s="261"/>
      <c r="M28" s="306"/>
      <c r="N28" s="92"/>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row>
    <row r="29" s="3" customFormat="1" ht="25" hidden="1" customHeight="1" spans="1:253">
      <c r="A29" s="263"/>
      <c r="B29" s="90">
        <v>1</v>
      </c>
      <c r="C29" s="90" t="s">
        <v>596</v>
      </c>
      <c r="D29" s="90" t="s">
        <v>585</v>
      </c>
      <c r="E29" s="24" t="s">
        <v>140</v>
      </c>
      <c r="F29" s="282">
        <v>0</v>
      </c>
      <c r="G29" s="283">
        <f t="shared" si="5"/>
        <v>147</v>
      </c>
      <c r="H29" s="90">
        <f t="shared" si="6"/>
        <v>0</v>
      </c>
      <c r="I29" s="90"/>
      <c r="J29" s="90"/>
      <c r="K29" s="295" t="s">
        <v>597</v>
      </c>
      <c r="L29" s="295"/>
      <c r="M29" s="308"/>
      <c r="N29" s="92"/>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row>
    <row r="30" s="3" customFormat="1" ht="25" hidden="1" customHeight="1" spans="1:253">
      <c r="A30" s="259" t="s">
        <v>600</v>
      </c>
      <c r="B30" s="261"/>
      <c r="C30" s="261"/>
      <c r="D30" s="261"/>
      <c r="E30" s="261"/>
      <c r="F30" s="261"/>
      <c r="G30" s="261"/>
      <c r="H30" s="261"/>
      <c r="I30" s="261"/>
      <c r="J30" s="261"/>
      <c r="K30" s="261"/>
      <c r="L30" s="261"/>
      <c r="M30" s="306"/>
      <c r="N30" s="92"/>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row>
    <row r="31" s="3" customFormat="1" ht="25" hidden="1" customHeight="1" spans="1:253">
      <c r="A31" s="263"/>
      <c r="B31" s="90">
        <v>1</v>
      </c>
      <c r="C31" s="90" t="s">
        <v>596</v>
      </c>
      <c r="D31" s="90" t="s">
        <v>585</v>
      </c>
      <c r="E31" s="24" t="s">
        <v>140</v>
      </c>
      <c r="F31" s="282">
        <v>0</v>
      </c>
      <c r="G31" s="283">
        <f>105*1.4</f>
        <v>147</v>
      </c>
      <c r="H31" s="90">
        <f>F31*G31</f>
        <v>0</v>
      </c>
      <c r="I31" s="90"/>
      <c r="J31" s="90"/>
      <c r="K31" s="295" t="s">
        <v>597</v>
      </c>
      <c r="L31" s="295"/>
      <c r="M31" s="308"/>
      <c r="N31" s="92"/>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row>
    <row r="32" s="3" customFormat="1" ht="25" hidden="1" customHeight="1" spans="1:253">
      <c r="A32" s="259" t="s">
        <v>601</v>
      </c>
      <c r="B32" s="261"/>
      <c r="C32" s="261"/>
      <c r="D32" s="261"/>
      <c r="E32" s="261"/>
      <c r="F32" s="261"/>
      <c r="G32" s="261"/>
      <c r="H32" s="261"/>
      <c r="I32" s="261"/>
      <c r="J32" s="261"/>
      <c r="K32" s="261"/>
      <c r="L32" s="261"/>
      <c r="M32" s="306"/>
      <c r="N32" s="92"/>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row>
    <row r="33" s="3" customFormat="1" ht="25" hidden="1" customHeight="1" spans="1:253">
      <c r="A33" s="263"/>
      <c r="B33" s="90">
        <v>1</v>
      </c>
      <c r="C33" s="90" t="s">
        <v>596</v>
      </c>
      <c r="D33" s="90" t="s">
        <v>585</v>
      </c>
      <c r="E33" s="24" t="s">
        <v>140</v>
      </c>
      <c r="F33" s="282">
        <v>0</v>
      </c>
      <c r="G33" s="283">
        <f>105*1.4</f>
        <v>147</v>
      </c>
      <c r="H33" s="90">
        <f>F33*G33</f>
        <v>0</v>
      </c>
      <c r="I33" s="90"/>
      <c r="J33" s="90"/>
      <c r="K33" s="295" t="s">
        <v>597</v>
      </c>
      <c r="L33" s="295"/>
      <c r="M33" s="308"/>
      <c r="N33" s="92"/>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row>
    <row r="34" s="254" customFormat="1" ht="25" customHeight="1" spans="1:17">
      <c r="A34" s="420"/>
      <c r="B34" s="421" t="s">
        <v>374</v>
      </c>
      <c r="C34" s="422" t="s">
        <v>602</v>
      </c>
      <c r="D34" s="423" t="s">
        <v>376</v>
      </c>
      <c r="E34" s="430"/>
      <c r="F34" s="431"/>
      <c r="G34" s="432">
        <f>SUM(H5:J33)</f>
        <v>0</v>
      </c>
      <c r="H34" s="433"/>
      <c r="I34" s="433"/>
      <c r="J34" s="433"/>
      <c r="K34" s="439"/>
      <c r="L34" s="439"/>
      <c r="M34" s="442"/>
      <c r="N34" s="316"/>
      <c r="P34" s="338"/>
      <c r="Q34" s="338"/>
    </row>
    <row r="35" s="254" customFormat="1" ht="25" customHeight="1" spans="1:17">
      <c r="A35" s="424"/>
      <c r="B35" s="425" t="s">
        <v>572</v>
      </c>
      <c r="C35" s="426" t="s">
        <v>573</v>
      </c>
      <c r="D35" s="427" t="s">
        <v>376</v>
      </c>
      <c r="E35" s="434"/>
      <c r="F35" s="435"/>
      <c r="G35" s="436">
        <f>G34*0.1</f>
        <v>0</v>
      </c>
      <c r="H35" s="437"/>
      <c r="I35" s="437"/>
      <c r="J35" s="437"/>
      <c r="K35" s="440" t="s">
        <v>603</v>
      </c>
      <c r="L35" s="440"/>
      <c r="M35" s="443"/>
      <c r="N35" s="316"/>
      <c r="P35" s="338"/>
      <c r="Q35" s="338"/>
    </row>
    <row r="36" s="254" customFormat="1" ht="25" customHeight="1" spans="1:17">
      <c r="A36" s="345"/>
      <c r="B36" s="346" t="s">
        <v>380</v>
      </c>
      <c r="C36" s="347" t="s">
        <v>604</v>
      </c>
      <c r="D36" s="348" t="s">
        <v>376</v>
      </c>
      <c r="E36" s="351"/>
      <c r="F36" s="352"/>
      <c r="G36" s="353">
        <f>SUM(G34:G35)</f>
        <v>0</v>
      </c>
      <c r="H36" s="354"/>
      <c r="I36" s="354"/>
      <c r="J36" s="354"/>
      <c r="K36" s="354"/>
      <c r="L36" s="354"/>
      <c r="M36" s="357"/>
      <c r="N36" s="316"/>
      <c r="P36" s="338"/>
      <c r="Q36" s="338"/>
    </row>
    <row r="37" s="3" customFormat="1" ht="24.95" customHeight="1" spans="1:253">
      <c r="A37" s="321"/>
      <c r="B37" s="321"/>
      <c r="C37" s="322"/>
      <c r="D37" s="323"/>
      <c r="E37" s="323"/>
      <c r="F37" s="323"/>
      <c r="G37" s="323"/>
      <c r="H37" s="323"/>
      <c r="I37" s="323"/>
      <c r="J37" s="323"/>
      <c r="K37" s="323"/>
      <c r="L37" s="323"/>
      <c r="M37" s="339"/>
      <c r="N37" s="316"/>
      <c r="O37" s="254"/>
      <c r="P37" s="338"/>
      <c r="Q37" s="338"/>
      <c r="R37" s="254"/>
      <c r="S37" s="254"/>
      <c r="T37" s="254"/>
      <c r="U37" s="254"/>
      <c r="V37" s="254"/>
      <c r="W37" s="254"/>
      <c r="X37" s="254"/>
      <c r="Y37" s="254"/>
      <c r="Z37" s="254"/>
      <c r="AA37" s="254"/>
      <c r="AB37" s="254"/>
      <c r="AC37" s="254"/>
      <c r="AD37" s="254"/>
      <c r="AE37" s="254"/>
      <c r="AF37" s="254"/>
      <c r="AG37" s="254"/>
      <c r="AH37" s="254"/>
      <c r="AI37" s="254"/>
      <c r="AJ37" s="254"/>
      <c r="AK37" s="254"/>
      <c r="AL37" s="254"/>
      <c r="AM37" s="254"/>
      <c r="AN37" s="254"/>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c r="BN37" s="254"/>
      <c r="BO37" s="254"/>
      <c r="BP37" s="254"/>
      <c r="BQ37" s="254"/>
      <c r="BR37" s="254"/>
      <c r="BS37" s="254"/>
      <c r="BT37" s="254"/>
      <c r="BU37" s="254"/>
      <c r="BV37" s="254"/>
      <c r="BW37" s="254"/>
      <c r="BX37" s="254"/>
      <c r="BY37" s="254"/>
      <c r="BZ37" s="254"/>
      <c r="CA37" s="254"/>
      <c r="CB37" s="254"/>
      <c r="CC37" s="254"/>
      <c r="CD37" s="254"/>
      <c r="CE37" s="254"/>
      <c r="CF37" s="254"/>
      <c r="CG37" s="254"/>
      <c r="CH37" s="254"/>
      <c r="CI37" s="254"/>
      <c r="CJ37" s="254"/>
      <c r="CK37" s="254"/>
      <c r="CL37" s="254"/>
      <c r="CM37" s="254"/>
      <c r="CN37" s="254"/>
      <c r="CO37" s="254"/>
      <c r="CP37" s="254"/>
      <c r="CQ37" s="254"/>
      <c r="CR37" s="254"/>
      <c r="CS37" s="254"/>
      <c r="CT37" s="254"/>
      <c r="CU37" s="254"/>
      <c r="CV37" s="254"/>
      <c r="CW37" s="254"/>
      <c r="CX37" s="254"/>
      <c r="CY37" s="254"/>
      <c r="CZ37" s="254"/>
      <c r="DA37" s="254"/>
      <c r="DB37" s="254"/>
      <c r="DC37" s="254"/>
      <c r="DD37" s="254"/>
      <c r="DE37" s="254"/>
      <c r="DF37" s="254"/>
      <c r="DG37" s="254"/>
      <c r="DH37" s="254"/>
      <c r="DI37" s="254"/>
      <c r="DJ37" s="254"/>
      <c r="DK37" s="254"/>
      <c r="DL37" s="254"/>
      <c r="DM37" s="254"/>
      <c r="DN37" s="254"/>
      <c r="DO37" s="254"/>
      <c r="DP37" s="254"/>
      <c r="DQ37" s="254"/>
      <c r="DR37" s="254"/>
      <c r="DS37" s="254"/>
      <c r="DT37" s="254"/>
      <c r="DU37" s="254"/>
      <c r="DV37" s="254"/>
      <c r="DW37" s="254"/>
      <c r="DX37" s="254"/>
      <c r="DY37" s="254"/>
      <c r="DZ37" s="254"/>
      <c r="EA37" s="254"/>
      <c r="EB37" s="254"/>
      <c r="EC37" s="254"/>
      <c r="ED37" s="254"/>
      <c r="EE37" s="254"/>
      <c r="EF37" s="254"/>
      <c r="EG37" s="254"/>
      <c r="EH37" s="254"/>
      <c r="EI37" s="254"/>
      <c r="EJ37" s="254"/>
      <c r="EK37" s="254"/>
      <c r="EL37" s="254"/>
      <c r="EM37" s="254"/>
      <c r="EN37" s="254"/>
      <c r="EO37" s="254"/>
      <c r="EP37" s="254"/>
      <c r="EQ37" s="254"/>
      <c r="ER37" s="254"/>
      <c r="ES37" s="254"/>
      <c r="ET37" s="254"/>
      <c r="EU37" s="254"/>
      <c r="EV37" s="254"/>
      <c r="EW37" s="254"/>
      <c r="EX37" s="254"/>
      <c r="EY37" s="254"/>
      <c r="EZ37" s="254"/>
      <c r="FA37" s="254"/>
      <c r="FB37" s="254"/>
      <c r="FC37" s="254"/>
      <c r="FD37" s="254"/>
      <c r="FE37" s="254"/>
      <c r="FF37" s="254"/>
      <c r="FG37" s="254"/>
      <c r="FH37" s="254"/>
      <c r="FI37" s="254"/>
      <c r="FJ37" s="254"/>
      <c r="FK37" s="254"/>
      <c r="FL37" s="254"/>
      <c r="FM37" s="254"/>
      <c r="FN37" s="254"/>
      <c r="FO37" s="254"/>
      <c r="FP37" s="254"/>
      <c r="FQ37" s="254"/>
      <c r="FR37" s="254"/>
      <c r="FS37" s="254"/>
      <c r="FT37" s="254"/>
      <c r="FU37" s="254"/>
      <c r="FV37" s="254"/>
      <c r="FW37" s="254"/>
      <c r="FX37" s="254"/>
      <c r="FY37" s="254"/>
      <c r="FZ37" s="254"/>
      <c r="GA37" s="254"/>
      <c r="GB37" s="254"/>
      <c r="GC37" s="254"/>
      <c r="GD37" s="254"/>
      <c r="GE37" s="254"/>
      <c r="GF37" s="254"/>
      <c r="GG37" s="254"/>
      <c r="GH37" s="254"/>
      <c r="GI37" s="254"/>
      <c r="GJ37" s="254"/>
      <c r="GK37" s="254"/>
      <c r="GL37" s="254"/>
      <c r="GM37" s="254"/>
      <c r="GN37" s="254"/>
      <c r="GO37" s="254"/>
      <c r="GP37" s="254"/>
      <c r="GQ37" s="254"/>
      <c r="GR37" s="254"/>
      <c r="GS37" s="254"/>
      <c r="GT37" s="254"/>
      <c r="GU37" s="254"/>
      <c r="GV37" s="254"/>
      <c r="GW37" s="254"/>
      <c r="GX37" s="254"/>
      <c r="GY37" s="254"/>
      <c r="GZ37" s="254"/>
      <c r="HA37" s="254"/>
      <c r="HB37" s="254"/>
      <c r="HC37" s="254"/>
      <c r="HD37" s="254"/>
      <c r="HE37" s="254"/>
      <c r="HF37" s="254"/>
      <c r="HG37" s="254"/>
      <c r="HH37" s="254"/>
      <c r="HI37" s="254"/>
      <c r="HJ37" s="254"/>
      <c r="HK37" s="254"/>
      <c r="HL37" s="254"/>
      <c r="HM37" s="254"/>
      <c r="HN37" s="254"/>
      <c r="HO37" s="254"/>
      <c r="HP37" s="254"/>
      <c r="HQ37" s="254"/>
      <c r="HR37" s="254"/>
      <c r="HS37" s="254"/>
      <c r="HT37" s="254"/>
      <c r="HU37" s="254"/>
      <c r="HV37" s="254"/>
      <c r="HW37" s="254"/>
      <c r="HX37" s="254"/>
      <c r="HY37" s="254"/>
      <c r="HZ37" s="254"/>
      <c r="IA37" s="254"/>
      <c r="IB37" s="254"/>
      <c r="IC37" s="254"/>
      <c r="ID37" s="254"/>
      <c r="IE37" s="254"/>
      <c r="IF37" s="254"/>
      <c r="IG37" s="254"/>
      <c r="IH37" s="254"/>
      <c r="II37" s="254"/>
      <c r="IJ37" s="254"/>
      <c r="IK37" s="254"/>
      <c r="IL37" s="254"/>
      <c r="IM37" s="254"/>
      <c r="IN37" s="254"/>
      <c r="IO37" s="254"/>
      <c r="IP37" s="254"/>
      <c r="IQ37" s="254"/>
      <c r="IR37" s="254"/>
      <c r="IS37" s="254"/>
    </row>
    <row r="38" s="3" customFormat="1" ht="18" customHeight="1" spans="1:253">
      <c r="A38" s="324"/>
      <c r="B38" s="325"/>
      <c r="C38" s="326"/>
      <c r="D38" s="328"/>
      <c r="E38" s="329"/>
      <c r="F38" s="335"/>
      <c r="G38" s="329"/>
      <c r="H38" s="325"/>
      <c r="I38" s="325"/>
      <c r="J38" s="325"/>
      <c r="K38" s="325"/>
      <c r="L38" s="325"/>
      <c r="M38" s="324"/>
      <c r="N38" s="316"/>
      <c r="O38" s="254"/>
      <c r="P38" s="338"/>
      <c r="Q38" s="338"/>
      <c r="R38" s="254"/>
      <c r="S38" s="254"/>
      <c r="T38" s="254"/>
      <c r="U38" s="254"/>
      <c r="V38" s="254"/>
      <c r="W38" s="254"/>
      <c r="X38" s="254"/>
      <c r="Y38" s="254"/>
      <c r="Z38" s="254"/>
      <c r="AA38" s="254"/>
      <c r="AB38" s="254"/>
      <c r="AC38" s="254"/>
      <c r="AD38" s="254"/>
      <c r="AE38" s="254"/>
      <c r="AF38" s="254"/>
      <c r="AG38" s="254"/>
      <c r="AH38" s="254"/>
      <c r="AI38" s="254"/>
      <c r="AJ38" s="254"/>
      <c r="AK38" s="254"/>
      <c r="AL38" s="254"/>
      <c r="AM38" s="254"/>
      <c r="AN38" s="254"/>
      <c r="AO38" s="254"/>
      <c r="AP38" s="254"/>
      <c r="AQ38" s="254"/>
      <c r="AR38" s="254"/>
      <c r="AS38" s="254"/>
      <c r="AT38" s="254"/>
      <c r="AU38" s="254"/>
      <c r="AV38" s="254"/>
      <c r="AW38" s="254"/>
      <c r="AX38" s="254"/>
      <c r="AY38" s="254"/>
      <c r="AZ38" s="254"/>
      <c r="BA38" s="254"/>
      <c r="BB38" s="254"/>
      <c r="BC38" s="254"/>
      <c r="BD38" s="254"/>
      <c r="BE38" s="254"/>
      <c r="BF38" s="254"/>
      <c r="BG38" s="254"/>
      <c r="BH38" s="254"/>
      <c r="BI38" s="254"/>
      <c r="BJ38" s="254"/>
      <c r="BK38" s="254"/>
      <c r="BL38" s="254"/>
      <c r="BM38" s="254"/>
      <c r="BN38" s="254"/>
      <c r="BO38" s="254"/>
      <c r="BP38" s="254"/>
      <c r="BQ38" s="254"/>
      <c r="BR38" s="254"/>
      <c r="BS38" s="254"/>
      <c r="BT38" s="254"/>
      <c r="BU38" s="254"/>
      <c r="BV38" s="254"/>
      <c r="BW38" s="254"/>
      <c r="BX38" s="254"/>
      <c r="BY38" s="254"/>
      <c r="BZ38" s="254"/>
      <c r="CA38" s="254"/>
      <c r="CB38" s="254"/>
      <c r="CC38" s="254"/>
      <c r="CD38" s="254"/>
      <c r="CE38" s="254"/>
      <c r="CF38" s="254"/>
      <c r="CG38" s="254"/>
      <c r="CH38" s="254"/>
      <c r="CI38" s="254"/>
      <c r="CJ38" s="254"/>
      <c r="CK38" s="254"/>
      <c r="CL38" s="254"/>
      <c r="CM38" s="254"/>
      <c r="CN38" s="254"/>
      <c r="CO38" s="254"/>
      <c r="CP38" s="254"/>
      <c r="CQ38" s="254"/>
      <c r="CR38" s="254"/>
      <c r="CS38" s="254"/>
      <c r="CT38" s="254"/>
      <c r="CU38" s="254"/>
      <c r="CV38" s="254"/>
      <c r="CW38" s="254"/>
      <c r="CX38" s="254"/>
      <c r="CY38" s="254"/>
      <c r="CZ38" s="254"/>
      <c r="DA38" s="254"/>
      <c r="DB38" s="254"/>
      <c r="DC38" s="254"/>
      <c r="DD38" s="254"/>
      <c r="DE38" s="254"/>
      <c r="DF38" s="254"/>
      <c r="DG38" s="254"/>
      <c r="DH38" s="254"/>
      <c r="DI38" s="254"/>
      <c r="DJ38" s="254"/>
      <c r="DK38" s="254"/>
      <c r="DL38" s="254"/>
      <c r="DM38" s="254"/>
      <c r="DN38" s="254"/>
      <c r="DO38" s="254"/>
      <c r="DP38" s="254"/>
      <c r="DQ38" s="254"/>
      <c r="DR38" s="254"/>
      <c r="DS38" s="254"/>
      <c r="DT38" s="254"/>
      <c r="DU38" s="254"/>
      <c r="DV38" s="254"/>
      <c r="DW38" s="254"/>
      <c r="DX38" s="254"/>
      <c r="DY38" s="254"/>
      <c r="DZ38" s="254"/>
      <c r="EA38" s="254"/>
      <c r="EB38" s="254"/>
      <c r="EC38" s="254"/>
      <c r="ED38" s="254"/>
      <c r="EE38" s="254"/>
      <c r="EF38" s="254"/>
      <c r="EG38" s="254"/>
      <c r="EH38" s="254"/>
      <c r="EI38" s="254"/>
      <c r="EJ38" s="254"/>
      <c r="EK38" s="254"/>
      <c r="EL38" s="254"/>
      <c r="EM38" s="254"/>
      <c r="EN38" s="254"/>
      <c r="EO38" s="254"/>
      <c r="EP38" s="254"/>
      <c r="EQ38" s="254"/>
      <c r="ER38" s="254"/>
      <c r="ES38" s="254"/>
      <c r="ET38" s="254"/>
      <c r="EU38" s="254"/>
      <c r="EV38" s="254"/>
      <c r="EW38" s="254"/>
      <c r="EX38" s="254"/>
      <c r="EY38" s="254"/>
      <c r="EZ38" s="254"/>
      <c r="FA38" s="254"/>
      <c r="FB38" s="254"/>
      <c r="FC38" s="254"/>
      <c r="FD38" s="254"/>
      <c r="FE38" s="254"/>
      <c r="FF38" s="254"/>
      <c r="FG38" s="254"/>
      <c r="FH38" s="254"/>
      <c r="FI38" s="254"/>
      <c r="FJ38" s="254"/>
      <c r="FK38" s="254"/>
      <c r="FL38" s="254"/>
      <c r="FM38" s="254"/>
      <c r="FN38" s="254"/>
      <c r="FO38" s="254"/>
      <c r="FP38" s="254"/>
      <c r="FQ38" s="254"/>
      <c r="FR38" s="254"/>
      <c r="FS38" s="254"/>
      <c r="FT38" s="254"/>
      <c r="FU38" s="254"/>
      <c r="FV38" s="254"/>
      <c r="FW38" s="254"/>
      <c r="FX38" s="254"/>
      <c r="FY38" s="254"/>
      <c r="FZ38" s="254"/>
      <c r="GA38" s="254"/>
      <c r="GB38" s="254"/>
      <c r="GC38" s="254"/>
      <c r="GD38" s="254"/>
      <c r="GE38" s="254"/>
      <c r="GF38" s="254"/>
      <c r="GG38" s="254"/>
      <c r="GH38" s="254"/>
      <c r="GI38" s="254"/>
      <c r="GJ38" s="254"/>
      <c r="GK38" s="254"/>
      <c r="GL38" s="254"/>
      <c r="GM38" s="254"/>
      <c r="GN38" s="254"/>
      <c r="GO38" s="254"/>
      <c r="GP38" s="254"/>
      <c r="GQ38" s="254"/>
      <c r="GR38" s="254"/>
      <c r="GS38" s="254"/>
      <c r="GT38" s="254"/>
      <c r="GU38" s="254"/>
      <c r="GV38" s="254"/>
      <c r="GW38" s="254"/>
      <c r="GX38" s="254"/>
      <c r="GY38" s="254"/>
      <c r="GZ38" s="254"/>
      <c r="HA38" s="254"/>
      <c r="HB38" s="254"/>
      <c r="HC38" s="254"/>
      <c r="HD38" s="254"/>
      <c r="HE38" s="254"/>
      <c r="HF38" s="254"/>
      <c r="HG38" s="254"/>
      <c r="HH38" s="254"/>
      <c r="HI38" s="254"/>
      <c r="HJ38" s="254"/>
      <c r="HK38" s="254"/>
      <c r="HL38" s="254"/>
      <c r="HM38" s="254"/>
      <c r="HN38" s="254"/>
      <c r="HO38" s="254"/>
      <c r="HP38" s="254"/>
      <c r="HQ38" s="254"/>
      <c r="HR38" s="254"/>
      <c r="HS38" s="254"/>
      <c r="HT38" s="254"/>
      <c r="HU38" s="254"/>
      <c r="HV38" s="254"/>
      <c r="HW38" s="254"/>
      <c r="HX38" s="254"/>
      <c r="HY38" s="254"/>
      <c r="HZ38" s="254"/>
      <c r="IA38" s="254"/>
      <c r="IB38" s="254"/>
      <c r="IC38" s="254"/>
      <c r="ID38" s="254"/>
      <c r="IE38" s="254"/>
      <c r="IF38" s="254"/>
      <c r="IG38" s="254"/>
      <c r="IH38" s="254"/>
      <c r="II38" s="254"/>
      <c r="IJ38" s="254"/>
      <c r="IK38" s="254"/>
      <c r="IL38" s="254"/>
      <c r="IM38" s="254"/>
      <c r="IN38" s="254"/>
      <c r="IO38" s="254"/>
      <c r="IP38" s="254"/>
      <c r="IQ38" s="254"/>
      <c r="IR38" s="254"/>
      <c r="IS38" s="254"/>
    </row>
    <row r="39" s="3" customFormat="1" ht="18" customHeight="1" spans="1:253">
      <c r="A39" s="324"/>
      <c r="B39" s="325"/>
      <c r="C39" s="326"/>
      <c r="D39" s="328"/>
      <c r="E39" s="329"/>
      <c r="F39" s="335"/>
      <c r="G39" s="329"/>
      <c r="H39" s="438"/>
      <c r="I39" s="438"/>
      <c r="J39" s="438"/>
      <c r="K39" s="325"/>
      <c r="L39" s="325"/>
      <c r="M39" s="324"/>
      <c r="N39" s="340"/>
      <c r="O39" s="254"/>
      <c r="P39" s="338"/>
      <c r="Q39" s="338"/>
      <c r="R39" s="254"/>
      <c r="S39" s="254"/>
      <c r="T39" s="254"/>
      <c r="U39" s="254"/>
      <c r="V39" s="254"/>
      <c r="W39" s="254"/>
      <c r="X39" s="254"/>
      <c r="Y39" s="254"/>
      <c r="Z39" s="254"/>
      <c r="AA39" s="254"/>
      <c r="AB39" s="254"/>
      <c r="AC39" s="254"/>
      <c r="AD39" s="254"/>
      <c r="AE39" s="254"/>
      <c r="AF39" s="254"/>
      <c r="AG39" s="254"/>
      <c r="AH39" s="254"/>
      <c r="AI39" s="254"/>
      <c r="AJ39" s="254"/>
      <c r="AK39" s="254"/>
      <c r="AL39" s="254"/>
      <c r="AM39" s="254"/>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c r="BL39" s="254"/>
      <c r="BM39" s="254"/>
      <c r="BN39" s="254"/>
      <c r="BO39" s="254"/>
      <c r="BP39" s="254"/>
      <c r="BQ39" s="254"/>
      <c r="BR39" s="254"/>
      <c r="BS39" s="254"/>
      <c r="BT39" s="254"/>
      <c r="BU39" s="254"/>
      <c r="BV39" s="254"/>
      <c r="BW39" s="254"/>
      <c r="BX39" s="254"/>
      <c r="BY39" s="254"/>
      <c r="BZ39" s="254"/>
      <c r="CA39" s="254"/>
      <c r="CB39" s="254"/>
      <c r="CC39" s="254"/>
      <c r="CD39" s="254"/>
      <c r="CE39" s="254"/>
      <c r="CF39" s="254"/>
      <c r="CG39" s="254"/>
      <c r="CH39" s="254"/>
      <c r="CI39" s="254"/>
      <c r="CJ39" s="254"/>
      <c r="CK39" s="254"/>
      <c r="CL39" s="254"/>
      <c r="CM39" s="254"/>
      <c r="CN39" s="254"/>
      <c r="CO39" s="254"/>
      <c r="CP39" s="254"/>
      <c r="CQ39" s="254"/>
      <c r="CR39" s="254"/>
      <c r="CS39" s="254"/>
      <c r="CT39" s="254"/>
      <c r="CU39" s="254"/>
      <c r="CV39" s="254"/>
      <c r="CW39" s="254"/>
      <c r="CX39" s="254"/>
      <c r="CY39" s="254"/>
      <c r="CZ39" s="254"/>
      <c r="DA39" s="254"/>
      <c r="DB39" s="254"/>
      <c r="DC39" s="254"/>
      <c r="DD39" s="254"/>
      <c r="DE39" s="254"/>
      <c r="DF39" s="254"/>
      <c r="DG39" s="254"/>
      <c r="DH39" s="254"/>
      <c r="DI39" s="254"/>
      <c r="DJ39" s="254"/>
      <c r="DK39" s="254"/>
      <c r="DL39" s="254"/>
      <c r="DM39" s="254"/>
      <c r="DN39" s="254"/>
      <c r="DO39" s="254"/>
      <c r="DP39" s="254"/>
      <c r="DQ39" s="254"/>
      <c r="DR39" s="254"/>
      <c r="DS39" s="254"/>
      <c r="DT39" s="254"/>
      <c r="DU39" s="254"/>
      <c r="DV39" s="254"/>
      <c r="DW39" s="254"/>
      <c r="DX39" s="254"/>
      <c r="DY39" s="254"/>
      <c r="DZ39" s="254"/>
      <c r="EA39" s="254"/>
      <c r="EB39" s="254"/>
      <c r="EC39" s="254"/>
      <c r="ED39" s="254"/>
      <c r="EE39" s="254"/>
      <c r="EF39" s="254"/>
      <c r="EG39" s="254"/>
      <c r="EH39" s="254"/>
      <c r="EI39" s="254"/>
      <c r="EJ39" s="254"/>
      <c r="EK39" s="254"/>
      <c r="EL39" s="254"/>
      <c r="EM39" s="254"/>
      <c r="EN39" s="254"/>
      <c r="EO39" s="254"/>
      <c r="EP39" s="254"/>
      <c r="EQ39" s="254"/>
      <c r="ER39" s="254"/>
      <c r="ES39" s="254"/>
      <c r="ET39" s="254"/>
      <c r="EU39" s="254"/>
      <c r="EV39" s="254"/>
      <c r="EW39" s="254"/>
      <c r="EX39" s="254"/>
      <c r="EY39" s="254"/>
      <c r="EZ39" s="254"/>
      <c r="FA39" s="254"/>
      <c r="FB39" s="254"/>
      <c r="FC39" s="254"/>
      <c r="FD39" s="254"/>
      <c r="FE39" s="254"/>
      <c r="FF39" s="254"/>
      <c r="FG39" s="254"/>
      <c r="FH39" s="254"/>
      <c r="FI39" s="254"/>
      <c r="FJ39" s="254"/>
      <c r="FK39" s="254"/>
      <c r="FL39" s="254"/>
      <c r="FM39" s="254"/>
      <c r="FN39" s="254"/>
      <c r="FO39" s="254"/>
      <c r="FP39" s="254"/>
      <c r="FQ39" s="254"/>
      <c r="FR39" s="254"/>
      <c r="FS39" s="254"/>
      <c r="FT39" s="254"/>
      <c r="FU39" s="254"/>
      <c r="FV39" s="254"/>
      <c r="FW39" s="254"/>
      <c r="FX39" s="254"/>
      <c r="FY39" s="254"/>
      <c r="FZ39" s="254"/>
      <c r="GA39" s="254"/>
      <c r="GB39" s="254"/>
      <c r="GC39" s="254"/>
      <c r="GD39" s="254"/>
      <c r="GE39" s="254"/>
      <c r="GF39" s="254"/>
      <c r="GG39" s="254"/>
      <c r="GH39" s="254"/>
      <c r="GI39" s="254"/>
      <c r="GJ39" s="254"/>
      <c r="GK39" s="254"/>
      <c r="GL39" s="254"/>
      <c r="GM39" s="254"/>
      <c r="GN39" s="254"/>
      <c r="GO39" s="254"/>
      <c r="GP39" s="254"/>
      <c r="GQ39" s="254"/>
      <c r="GR39" s="254"/>
      <c r="GS39" s="254"/>
      <c r="GT39" s="254"/>
      <c r="GU39" s="254"/>
      <c r="GV39" s="254"/>
      <c r="GW39" s="254"/>
      <c r="GX39" s="254"/>
      <c r="GY39" s="254"/>
      <c r="GZ39" s="254"/>
      <c r="HA39" s="254"/>
      <c r="HB39" s="254"/>
      <c r="HC39" s="254"/>
      <c r="HD39" s="254"/>
      <c r="HE39" s="254"/>
      <c r="HF39" s="254"/>
      <c r="HG39" s="254"/>
      <c r="HH39" s="254"/>
      <c r="HI39" s="254"/>
      <c r="HJ39" s="254"/>
      <c r="HK39" s="254"/>
      <c r="HL39" s="254"/>
      <c r="HM39" s="254"/>
      <c r="HN39" s="254"/>
      <c r="HO39" s="254"/>
      <c r="HP39" s="254"/>
      <c r="HQ39" s="254"/>
      <c r="HR39" s="254"/>
      <c r="HS39" s="254"/>
      <c r="HT39" s="254"/>
      <c r="HU39" s="254"/>
      <c r="HV39" s="254"/>
      <c r="HW39" s="254"/>
      <c r="HX39" s="254"/>
      <c r="HY39" s="254"/>
      <c r="HZ39" s="254"/>
      <c r="IA39" s="254"/>
      <c r="IB39" s="254"/>
      <c r="IC39" s="254"/>
      <c r="ID39" s="254"/>
      <c r="IE39" s="254"/>
      <c r="IF39" s="254"/>
      <c r="IG39" s="254"/>
      <c r="IH39" s="254"/>
      <c r="II39" s="254"/>
      <c r="IJ39" s="254"/>
      <c r="IK39" s="254"/>
      <c r="IL39" s="254"/>
      <c r="IM39" s="254"/>
      <c r="IN39" s="254"/>
      <c r="IO39" s="254"/>
      <c r="IP39" s="254"/>
      <c r="IQ39" s="254"/>
      <c r="IR39" s="254"/>
      <c r="IS39" s="254"/>
    </row>
    <row r="40" s="3" customFormat="1" ht="18" customHeight="1" spans="1:253">
      <c r="A40" s="324"/>
      <c r="B40" s="325"/>
      <c r="C40" s="326"/>
      <c r="D40" s="328"/>
      <c r="E40" s="329"/>
      <c r="F40" s="335"/>
      <c r="G40" s="329"/>
      <c r="H40" s="325"/>
      <c r="I40" s="325"/>
      <c r="J40" s="325"/>
      <c r="K40" s="325"/>
      <c r="L40" s="325"/>
      <c r="M40" s="324"/>
      <c r="N40" s="340"/>
      <c r="O40" s="254"/>
      <c r="P40" s="338"/>
      <c r="Q40" s="338"/>
      <c r="R40" s="254"/>
      <c r="S40" s="254"/>
      <c r="T40" s="254"/>
      <c r="U40" s="254"/>
      <c r="V40" s="254"/>
      <c r="W40" s="254"/>
      <c r="X40" s="254"/>
      <c r="Y40" s="254"/>
      <c r="Z40" s="254"/>
      <c r="AA40" s="254"/>
      <c r="AB40" s="254"/>
      <c r="AC40" s="254"/>
      <c r="AD40" s="254"/>
      <c r="AE40" s="254"/>
      <c r="AF40" s="254"/>
      <c r="AG40" s="254"/>
      <c r="AH40" s="254"/>
      <c r="AI40" s="254"/>
      <c r="AJ40" s="254"/>
      <c r="AK40" s="254"/>
      <c r="AL40" s="254"/>
      <c r="AM40" s="254"/>
      <c r="AN40" s="254"/>
      <c r="AO40" s="254"/>
      <c r="AP40" s="254"/>
      <c r="AQ40" s="254"/>
      <c r="AR40" s="254"/>
      <c r="AS40" s="254"/>
      <c r="AT40" s="254"/>
      <c r="AU40" s="254"/>
      <c r="AV40" s="254"/>
      <c r="AW40" s="254"/>
      <c r="AX40" s="254"/>
      <c r="AY40" s="254"/>
      <c r="AZ40" s="254"/>
      <c r="BA40" s="254"/>
      <c r="BB40" s="254"/>
      <c r="BC40" s="254"/>
      <c r="BD40" s="254"/>
      <c r="BE40" s="254"/>
      <c r="BF40" s="254"/>
      <c r="BG40" s="254"/>
      <c r="BH40" s="254"/>
      <c r="BI40" s="254"/>
      <c r="BJ40" s="254"/>
      <c r="BK40" s="254"/>
      <c r="BL40" s="254"/>
      <c r="BM40" s="254"/>
      <c r="BN40" s="254"/>
      <c r="BO40" s="254"/>
      <c r="BP40" s="254"/>
      <c r="BQ40" s="254"/>
      <c r="BR40" s="254"/>
      <c r="BS40" s="254"/>
      <c r="BT40" s="254"/>
      <c r="BU40" s="254"/>
      <c r="BV40" s="254"/>
      <c r="BW40" s="254"/>
      <c r="BX40" s="254"/>
      <c r="BY40" s="254"/>
      <c r="BZ40" s="254"/>
      <c r="CA40" s="254"/>
      <c r="CB40" s="254"/>
      <c r="CC40" s="254"/>
      <c r="CD40" s="254"/>
      <c r="CE40" s="254"/>
      <c r="CF40" s="254"/>
      <c r="CG40" s="254"/>
      <c r="CH40" s="254"/>
      <c r="CI40" s="254"/>
      <c r="CJ40" s="254"/>
      <c r="CK40" s="254"/>
      <c r="CL40" s="254"/>
      <c r="CM40" s="254"/>
      <c r="CN40" s="254"/>
      <c r="CO40" s="254"/>
      <c r="CP40" s="254"/>
      <c r="CQ40" s="254"/>
      <c r="CR40" s="254"/>
      <c r="CS40" s="254"/>
      <c r="CT40" s="254"/>
      <c r="CU40" s="254"/>
      <c r="CV40" s="254"/>
      <c r="CW40" s="254"/>
      <c r="CX40" s="254"/>
      <c r="CY40" s="254"/>
      <c r="CZ40" s="254"/>
      <c r="DA40" s="254"/>
      <c r="DB40" s="254"/>
      <c r="DC40" s="254"/>
      <c r="DD40" s="254"/>
      <c r="DE40" s="254"/>
      <c r="DF40" s="254"/>
      <c r="DG40" s="254"/>
      <c r="DH40" s="254"/>
      <c r="DI40" s="254"/>
      <c r="DJ40" s="254"/>
      <c r="DK40" s="254"/>
      <c r="DL40" s="254"/>
      <c r="DM40" s="254"/>
      <c r="DN40" s="254"/>
      <c r="DO40" s="254"/>
      <c r="DP40" s="254"/>
      <c r="DQ40" s="254"/>
      <c r="DR40" s="254"/>
      <c r="DS40" s="254"/>
      <c r="DT40" s="254"/>
      <c r="DU40" s="254"/>
      <c r="DV40" s="254"/>
      <c r="DW40" s="254"/>
      <c r="DX40" s="254"/>
      <c r="DY40" s="254"/>
      <c r="DZ40" s="254"/>
      <c r="EA40" s="254"/>
      <c r="EB40" s="254"/>
      <c r="EC40" s="254"/>
      <c r="ED40" s="254"/>
      <c r="EE40" s="254"/>
      <c r="EF40" s="254"/>
      <c r="EG40" s="254"/>
      <c r="EH40" s="254"/>
      <c r="EI40" s="254"/>
      <c r="EJ40" s="254"/>
      <c r="EK40" s="254"/>
      <c r="EL40" s="254"/>
      <c r="EM40" s="254"/>
      <c r="EN40" s="254"/>
      <c r="EO40" s="254"/>
      <c r="EP40" s="254"/>
      <c r="EQ40" s="254"/>
      <c r="ER40" s="254"/>
      <c r="ES40" s="254"/>
      <c r="ET40" s="254"/>
      <c r="EU40" s="254"/>
      <c r="EV40" s="254"/>
      <c r="EW40" s="254"/>
      <c r="EX40" s="254"/>
      <c r="EY40" s="254"/>
      <c r="EZ40" s="254"/>
      <c r="FA40" s="254"/>
      <c r="FB40" s="254"/>
      <c r="FC40" s="254"/>
      <c r="FD40" s="254"/>
      <c r="FE40" s="254"/>
      <c r="FF40" s="254"/>
      <c r="FG40" s="254"/>
      <c r="FH40" s="254"/>
      <c r="FI40" s="254"/>
      <c r="FJ40" s="254"/>
      <c r="FK40" s="254"/>
      <c r="FL40" s="254"/>
      <c r="FM40" s="254"/>
      <c r="FN40" s="254"/>
      <c r="FO40" s="254"/>
      <c r="FP40" s="254"/>
      <c r="FQ40" s="254"/>
      <c r="FR40" s="254"/>
      <c r="FS40" s="254"/>
      <c r="FT40" s="254"/>
      <c r="FU40" s="254"/>
      <c r="FV40" s="254"/>
      <c r="FW40" s="254"/>
      <c r="FX40" s="254"/>
      <c r="FY40" s="254"/>
      <c r="FZ40" s="254"/>
      <c r="GA40" s="254"/>
      <c r="GB40" s="254"/>
      <c r="GC40" s="254"/>
      <c r="GD40" s="254"/>
      <c r="GE40" s="254"/>
      <c r="GF40" s="254"/>
      <c r="GG40" s="254"/>
      <c r="GH40" s="254"/>
      <c r="GI40" s="254"/>
      <c r="GJ40" s="254"/>
      <c r="GK40" s="254"/>
      <c r="GL40" s="254"/>
      <c r="GM40" s="254"/>
      <c r="GN40" s="254"/>
      <c r="GO40" s="254"/>
      <c r="GP40" s="254"/>
      <c r="GQ40" s="254"/>
      <c r="GR40" s="254"/>
      <c r="GS40" s="254"/>
      <c r="GT40" s="254"/>
      <c r="GU40" s="254"/>
      <c r="GV40" s="254"/>
      <c r="GW40" s="254"/>
      <c r="GX40" s="254"/>
      <c r="GY40" s="254"/>
      <c r="GZ40" s="254"/>
      <c r="HA40" s="254"/>
      <c r="HB40" s="254"/>
      <c r="HC40" s="254"/>
      <c r="HD40" s="254"/>
      <c r="HE40" s="254"/>
      <c r="HF40" s="254"/>
      <c r="HG40" s="254"/>
      <c r="HH40" s="254"/>
      <c r="HI40" s="254"/>
      <c r="HJ40" s="254"/>
      <c r="HK40" s="254"/>
      <c r="HL40" s="254"/>
      <c r="HM40" s="254"/>
      <c r="HN40" s="254"/>
      <c r="HO40" s="254"/>
      <c r="HP40" s="254"/>
      <c r="HQ40" s="254"/>
      <c r="HR40" s="254"/>
      <c r="HS40" s="254"/>
      <c r="HT40" s="254"/>
      <c r="HU40" s="254"/>
      <c r="HV40" s="254"/>
      <c r="HW40" s="254"/>
      <c r="HX40" s="254"/>
      <c r="HY40" s="254"/>
      <c r="HZ40" s="254"/>
      <c r="IA40" s="254"/>
      <c r="IB40" s="254"/>
      <c r="IC40" s="254"/>
      <c r="ID40" s="254"/>
      <c r="IE40" s="254"/>
      <c r="IF40" s="254"/>
      <c r="IG40" s="254"/>
      <c r="IH40" s="254"/>
      <c r="II40" s="254"/>
      <c r="IJ40" s="254"/>
      <c r="IK40" s="254"/>
      <c r="IL40" s="254"/>
      <c r="IM40" s="254"/>
      <c r="IN40" s="254"/>
      <c r="IO40" s="254"/>
      <c r="IP40" s="254"/>
      <c r="IQ40" s="254"/>
      <c r="IR40" s="254"/>
      <c r="IS40" s="254"/>
    </row>
    <row r="41" s="3" customFormat="1" ht="18" customHeight="1" spans="1:253">
      <c r="A41" s="324"/>
      <c r="B41" s="325"/>
      <c r="C41" s="326"/>
      <c r="D41" s="6"/>
      <c r="E41" s="329"/>
      <c r="F41" s="335"/>
      <c r="G41" s="329"/>
      <c r="H41" s="325"/>
      <c r="I41" s="325"/>
      <c r="J41" s="325"/>
      <c r="K41" s="325"/>
      <c r="L41" s="325"/>
      <c r="M41" s="324"/>
      <c r="N41" s="340"/>
      <c r="O41" s="254"/>
      <c r="P41" s="338"/>
      <c r="Q41" s="338"/>
      <c r="R41" s="254"/>
      <c r="S41" s="254"/>
      <c r="T41" s="254"/>
      <c r="U41" s="254"/>
      <c r="V41" s="254"/>
      <c r="W41" s="254"/>
      <c r="X41" s="254"/>
      <c r="Y41" s="254"/>
      <c r="Z41" s="254"/>
      <c r="AA41" s="254"/>
      <c r="AB41" s="254"/>
      <c r="AC41" s="254"/>
      <c r="AD41" s="254"/>
      <c r="AE41" s="254"/>
      <c r="AF41" s="254"/>
      <c r="AG41" s="254"/>
      <c r="AH41" s="254"/>
      <c r="AI41" s="254"/>
      <c r="AJ41" s="254"/>
      <c r="AK41" s="254"/>
      <c r="AL41" s="254"/>
      <c r="AM41" s="254"/>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c r="BL41" s="254"/>
      <c r="BM41" s="254"/>
      <c r="BN41" s="254"/>
      <c r="BO41" s="254"/>
      <c r="BP41" s="254"/>
      <c r="BQ41" s="254"/>
      <c r="BR41" s="254"/>
      <c r="BS41" s="254"/>
      <c r="BT41" s="254"/>
      <c r="BU41" s="254"/>
      <c r="BV41" s="254"/>
      <c r="BW41" s="254"/>
      <c r="BX41" s="254"/>
      <c r="BY41" s="254"/>
      <c r="BZ41" s="254"/>
      <c r="CA41" s="254"/>
      <c r="CB41" s="254"/>
      <c r="CC41" s="254"/>
      <c r="CD41" s="254"/>
      <c r="CE41" s="254"/>
      <c r="CF41" s="254"/>
      <c r="CG41" s="254"/>
      <c r="CH41" s="254"/>
      <c r="CI41" s="254"/>
      <c r="CJ41" s="254"/>
      <c r="CK41" s="254"/>
      <c r="CL41" s="254"/>
      <c r="CM41" s="254"/>
      <c r="CN41" s="254"/>
      <c r="CO41" s="254"/>
      <c r="CP41" s="254"/>
      <c r="CQ41" s="254"/>
      <c r="CR41" s="254"/>
      <c r="CS41" s="254"/>
      <c r="CT41" s="254"/>
      <c r="CU41" s="254"/>
      <c r="CV41" s="254"/>
      <c r="CW41" s="254"/>
      <c r="CX41" s="254"/>
      <c r="CY41" s="254"/>
      <c r="CZ41" s="254"/>
      <c r="DA41" s="254"/>
      <c r="DB41" s="254"/>
      <c r="DC41" s="254"/>
      <c r="DD41" s="254"/>
      <c r="DE41" s="254"/>
      <c r="DF41" s="254"/>
      <c r="DG41" s="254"/>
      <c r="DH41" s="254"/>
      <c r="DI41" s="254"/>
      <c r="DJ41" s="254"/>
      <c r="DK41" s="254"/>
      <c r="DL41" s="254"/>
      <c r="DM41" s="254"/>
      <c r="DN41" s="254"/>
      <c r="DO41" s="254"/>
      <c r="DP41" s="254"/>
      <c r="DQ41" s="254"/>
      <c r="DR41" s="254"/>
      <c r="DS41" s="254"/>
      <c r="DT41" s="254"/>
      <c r="DU41" s="254"/>
      <c r="DV41" s="254"/>
      <c r="DW41" s="254"/>
      <c r="DX41" s="254"/>
      <c r="DY41" s="254"/>
      <c r="DZ41" s="254"/>
      <c r="EA41" s="254"/>
      <c r="EB41" s="254"/>
      <c r="EC41" s="254"/>
      <c r="ED41" s="254"/>
      <c r="EE41" s="254"/>
      <c r="EF41" s="254"/>
      <c r="EG41" s="254"/>
      <c r="EH41" s="254"/>
      <c r="EI41" s="254"/>
      <c r="EJ41" s="254"/>
      <c r="EK41" s="254"/>
      <c r="EL41" s="254"/>
      <c r="EM41" s="254"/>
      <c r="EN41" s="254"/>
      <c r="EO41" s="254"/>
      <c r="EP41" s="254"/>
      <c r="EQ41" s="254"/>
      <c r="ER41" s="254"/>
      <c r="ES41" s="254"/>
      <c r="ET41" s="254"/>
      <c r="EU41" s="254"/>
      <c r="EV41" s="254"/>
      <c r="EW41" s="254"/>
      <c r="EX41" s="254"/>
      <c r="EY41" s="254"/>
      <c r="EZ41" s="254"/>
      <c r="FA41" s="254"/>
      <c r="FB41" s="254"/>
      <c r="FC41" s="254"/>
      <c r="FD41" s="254"/>
      <c r="FE41" s="254"/>
      <c r="FF41" s="254"/>
      <c r="FG41" s="254"/>
      <c r="FH41" s="254"/>
      <c r="FI41" s="254"/>
      <c r="FJ41" s="254"/>
      <c r="FK41" s="254"/>
      <c r="FL41" s="254"/>
      <c r="FM41" s="254"/>
      <c r="FN41" s="254"/>
      <c r="FO41" s="254"/>
      <c r="FP41" s="254"/>
      <c r="FQ41" s="254"/>
      <c r="FR41" s="254"/>
      <c r="FS41" s="254"/>
      <c r="FT41" s="254"/>
      <c r="FU41" s="254"/>
      <c r="FV41" s="254"/>
      <c r="FW41" s="254"/>
      <c r="FX41" s="254"/>
      <c r="FY41" s="254"/>
      <c r="FZ41" s="254"/>
      <c r="GA41" s="254"/>
      <c r="GB41" s="254"/>
      <c r="GC41" s="254"/>
      <c r="GD41" s="254"/>
      <c r="GE41" s="254"/>
      <c r="GF41" s="254"/>
      <c r="GG41" s="254"/>
      <c r="GH41" s="254"/>
      <c r="GI41" s="254"/>
      <c r="GJ41" s="254"/>
      <c r="GK41" s="254"/>
      <c r="GL41" s="254"/>
      <c r="GM41" s="254"/>
      <c r="GN41" s="254"/>
      <c r="GO41" s="254"/>
      <c r="GP41" s="254"/>
      <c r="GQ41" s="254"/>
      <c r="GR41" s="254"/>
      <c r="GS41" s="254"/>
      <c r="GT41" s="254"/>
      <c r="GU41" s="254"/>
      <c r="GV41" s="254"/>
      <c r="GW41" s="254"/>
      <c r="GX41" s="254"/>
      <c r="GY41" s="254"/>
      <c r="GZ41" s="254"/>
      <c r="HA41" s="254"/>
      <c r="HB41" s="254"/>
      <c r="HC41" s="254"/>
      <c r="HD41" s="254"/>
      <c r="HE41" s="254"/>
      <c r="HF41" s="254"/>
      <c r="HG41" s="254"/>
      <c r="HH41" s="254"/>
      <c r="HI41" s="254"/>
      <c r="HJ41" s="254"/>
      <c r="HK41" s="254"/>
      <c r="HL41" s="254"/>
      <c r="HM41" s="254"/>
      <c r="HN41" s="254"/>
      <c r="HO41" s="254"/>
      <c r="HP41" s="254"/>
      <c r="HQ41" s="254"/>
      <c r="HR41" s="254"/>
      <c r="HS41" s="254"/>
      <c r="HT41" s="254"/>
      <c r="HU41" s="254"/>
      <c r="HV41" s="254"/>
      <c r="HW41" s="254"/>
      <c r="HX41" s="254"/>
      <c r="HY41" s="254"/>
      <c r="HZ41" s="254"/>
      <c r="IA41" s="254"/>
      <c r="IB41" s="254"/>
      <c r="IC41" s="254"/>
      <c r="ID41" s="254"/>
      <c r="IE41" s="254"/>
      <c r="IF41" s="254"/>
      <c r="IG41" s="254"/>
      <c r="IH41" s="254"/>
      <c r="II41" s="254"/>
      <c r="IJ41" s="254"/>
      <c r="IK41" s="254"/>
      <c r="IL41" s="254"/>
      <c r="IM41" s="254"/>
      <c r="IN41" s="254"/>
      <c r="IO41" s="254"/>
      <c r="IP41" s="254"/>
      <c r="IQ41" s="254"/>
      <c r="IR41" s="254"/>
      <c r="IS41" s="254"/>
    </row>
    <row r="42" s="3" customFormat="1" ht="18" customHeight="1" spans="1:253">
      <c r="A42" s="324"/>
      <c r="B42" s="325"/>
      <c r="C42" s="326"/>
      <c r="D42" s="328"/>
      <c r="E42" s="329"/>
      <c r="F42" s="335"/>
      <c r="G42" s="329"/>
      <c r="H42" s="325"/>
      <c r="I42" s="325"/>
      <c r="J42" s="325"/>
      <c r="K42" s="325"/>
      <c r="L42" s="325"/>
      <c r="M42" s="324"/>
      <c r="N42" s="340"/>
      <c r="O42" s="254"/>
      <c r="P42" s="338"/>
      <c r="Q42" s="338"/>
      <c r="R42" s="254"/>
      <c r="S42" s="254"/>
      <c r="T42" s="254"/>
      <c r="U42" s="254"/>
      <c r="V42" s="254"/>
      <c r="W42" s="254"/>
      <c r="X42" s="254"/>
      <c r="Y42" s="254"/>
      <c r="Z42" s="254"/>
      <c r="AA42" s="254"/>
      <c r="AB42" s="254"/>
      <c r="AC42" s="254"/>
      <c r="AD42" s="254"/>
      <c r="AE42" s="254"/>
      <c r="AF42" s="254"/>
      <c r="AG42" s="254"/>
      <c r="AH42" s="254"/>
      <c r="AI42" s="254"/>
      <c r="AJ42" s="254"/>
      <c r="AK42" s="254"/>
      <c r="AL42" s="254"/>
      <c r="AM42" s="254"/>
      <c r="AN42" s="254"/>
      <c r="AO42" s="254"/>
      <c r="AP42" s="254"/>
      <c r="AQ42" s="254"/>
      <c r="AR42" s="254"/>
      <c r="AS42" s="254"/>
      <c r="AT42" s="254"/>
      <c r="AU42" s="254"/>
      <c r="AV42" s="254"/>
      <c r="AW42" s="254"/>
      <c r="AX42" s="254"/>
      <c r="AY42" s="254"/>
      <c r="AZ42" s="254"/>
      <c r="BA42" s="254"/>
      <c r="BB42" s="254"/>
      <c r="BC42" s="254"/>
      <c r="BD42" s="254"/>
      <c r="BE42" s="254"/>
      <c r="BF42" s="254"/>
      <c r="BG42" s="254"/>
      <c r="BH42" s="254"/>
      <c r="BI42" s="254"/>
      <c r="BJ42" s="254"/>
      <c r="BK42" s="254"/>
      <c r="BL42" s="254"/>
      <c r="BM42" s="254"/>
      <c r="BN42" s="254"/>
      <c r="BO42" s="254"/>
      <c r="BP42" s="254"/>
      <c r="BQ42" s="254"/>
      <c r="BR42" s="254"/>
      <c r="BS42" s="254"/>
      <c r="BT42" s="254"/>
      <c r="BU42" s="254"/>
      <c r="BV42" s="254"/>
      <c r="BW42" s="254"/>
      <c r="BX42" s="254"/>
      <c r="BY42" s="254"/>
      <c r="BZ42" s="254"/>
      <c r="CA42" s="254"/>
      <c r="CB42" s="254"/>
      <c r="CC42" s="254"/>
      <c r="CD42" s="254"/>
      <c r="CE42" s="254"/>
      <c r="CF42" s="254"/>
      <c r="CG42" s="254"/>
      <c r="CH42" s="254"/>
      <c r="CI42" s="254"/>
      <c r="CJ42" s="254"/>
      <c r="CK42" s="254"/>
      <c r="CL42" s="254"/>
      <c r="CM42" s="254"/>
      <c r="CN42" s="254"/>
      <c r="CO42" s="254"/>
      <c r="CP42" s="254"/>
      <c r="CQ42" s="254"/>
      <c r="CR42" s="254"/>
      <c r="CS42" s="254"/>
      <c r="CT42" s="254"/>
      <c r="CU42" s="254"/>
      <c r="CV42" s="254"/>
      <c r="CW42" s="254"/>
      <c r="CX42" s="254"/>
      <c r="CY42" s="254"/>
      <c r="CZ42" s="254"/>
      <c r="DA42" s="254"/>
      <c r="DB42" s="254"/>
      <c r="DC42" s="254"/>
      <c r="DD42" s="254"/>
      <c r="DE42" s="254"/>
      <c r="DF42" s="254"/>
      <c r="DG42" s="254"/>
      <c r="DH42" s="254"/>
      <c r="DI42" s="254"/>
      <c r="DJ42" s="254"/>
      <c r="DK42" s="254"/>
      <c r="DL42" s="254"/>
      <c r="DM42" s="254"/>
      <c r="DN42" s="254"/>
      <c r="DO42" s="254"/>
      <c r="DP42" s="254"/>
      <c r="DQ42" s="254"/>
      <c r="DR42" s="254"/>
      <c r="DS42" s="254"/>
      <c r="DT42" s="254"/>
      <c r="DU42" s="254"/>
      <c r="DV42" s="254"/>
      <c r="DW42" s="254"/>
      <c r="DX42" s="254"/>
      <c r="DY42" s="254"/>
      <c r="DZ42" s="254"/>
      <c r="EA42" s="254"/>
      <c r="EB42" s="254"/>
      <c r="EC42" s="254"/>
      <c r="ED42" s="254"/>
      <c r="EE42" s="254"/>
      <c r="EF42" s="254"/>
      <c r="EG42" s="254"/>
      <c r="EH42" s="254"/>
      <c r="EI42" s="254"/>
      <c r="EJ42" s="254"/>
      <c r="EK42" s="254"/>
      <c r="EL42" s="254"/>
      <c r="EM42" s="254"/>
      <c r="EN42" s="254"/>
      <c r="EO42" s="254"/>
      <c r="EP42" s="254"/>
      <c r="EQ42" s="254"/>
      <c r="ER42" s="254"/>
      <c r="ES42" s="254"/>
      <c r="ET42" s="254"/>
      <c r="EU42" s="254"/>
      <c r="EV42" s="254"/>
      <c r="EW42" s="254"/>
      <c r="EX42" s="254"/>
      <c r="EY42" s="254"/>
      <c r="EZ42" s="254"/>
      <c r="FA42" s="254"/>
      <c r="FB42" s="254"/>
      <c r="FC42" s="254"/>
      <c r="FD42" s="254"/>
      <c r="FE42" s="254"/>
      <c r="FF42" s="254"/>
      <c r="FG42" s="254"/>
      <c r="FH42" s="254"/>
      <c r="FI42" s="254"/>
      <c r="FJ42" s="254"/>
      <c r="FK42" s="254"/>
      <c r="FL42" s="254"/>
      <c r="FM42" s="254"/>
      <c r="FN42" s="254"/>
      <c r="FO42" s="254"/>
      <c r="FP42" s="254"/>
      <c r="FQ42" s="254"/>
      <c r="FR42" s="254"/>
      <c r="FS42" s="254"/>
      <c r="FT42" s="254"/>
      <c r="FU42" s="254"/>
      <c r="FV42" s="254"/>
      <c r="FW42" s="254"/>
      <c r="FX42" s="254"/>
      <c r="FY42" s="254"/>
      <c r="FZ42" s="254"/>
      <c r="GA42" s="254"/>
      <c r="GB42" s="254"/>
      <c r="GC42" s="254"/>
      <c r="GD42" s="254"/>
      <c r="GE42" s="254"/>
      <c r="GF42" s="254"/>
      <c r="GG42" s="254"/>
      <c r="GH42" s="254"/>
      <c r="GI42" s="254"/>
      <c r="GJ42" s="254"/>
      <c r="GK42" s="254"/>
      <c r="GL42" s="254"/>
      <c r="GM42" s="254"/>
      <c r="GN42" s="254"/>
      <c r="GO42" s="254"/>
      <c r="GP42" s="254"/>
      <c r="GQ42" s="254"/>
      <c r="GR42" s="254"/>
      <c r="GS42" s="254"/>
      <c r="GT42" s="254"/>
      <c r="GU42" s="254"/>
      <c r="GV42" s="254"/>
      <c r="GW42" s="254"/>
      <c r="GX42" s="254"/>
      <c r="GY42" s="254"/>
      <c r="GZ42" s="254"/>
      <c r="HA42" s="254"/>
      <c r="HB42" s="254"/>
      <c r="HC42" s="254"/>
      <c r="HD42" s="254"/>
      <c r="HE42" s="254"/>
      <c r="HF42" s="254"/>
      <c r="HG42" s="254"/>
      <c r="HH42" s="254"/>
      <c r="HI42" s="254"/>
      <c r="HJ42" s="254"/>
      <c r="HK42" s="254"/>
      <c r="HL42" s="254"/>
      <c r="HM42" s="254"/>
      <c r="HN42" s="254"/>
      <c r="HO42" s="254"/>
      <c r="HP42" s="254"/>
      <c r="HQ42" s="254"/>
      <c r="HR42" s="254"/>
      <c r="HS42" s="254"/>
      <c r="HT42" s="254"/>
      <c r="HU42" s="254"/>
      <c r="HV42" s="254"/>
      <c r="HW42" s="254"/>
      <c r="HX42" s="254"/>
      <c r="HY42" s="254"/>
      <c r="HZ42" s="254"/>
      <c r="IA42" s="254"/>
      <c r="IB42" s="254"/>
      <c r="IC42" s="254"/>
      <c r="ID42" s="254"/>
      <c r="IE42" s="254"/>
      <c r="IF42" s="254"/>
      <c r="IG42" s="254"/>
      <c r="IH42" s="254"/>
      <c r="II42" s="254"/>
      <c r="IJ42" s="254"/>
      <c r="IK42" s="254"/>
      <c r="IL42" s="254"/>
      <c r="IM42" s="254"/>
      <c r="IN42" s="254"/>
      <c r="IO42" s="254"/>
      <c r="IP42" s="254"/>
      <c r="IQ42" s="254"/>
      <c r="IR42" s="254"/>
      <c r="IS42" s="254"/>
    </row>
    <row r="43" s="3" customFormat="1" ht="18" customHeight="1" spans="1:253">
      <c r="A43" s="324"/>
      <c r="B43" s="325"/>
      <c r="C43" s="326"/>
      <c r="D43" s="328"/>
      <c r="E43" s="329"/>
      <c r="F43" s="335"/>
      <c r="G43" s="329"/>
      <c r="H43" s="325"/>
      <c r="I43" s="325"/>
      <c r="J43" s="325"/>
      <c r="K43" s="325"/>
      <c r="L43" s="325"/>
      <c r="M43" s="324"/>
      <c r="N43" s="340"/>
      <c r="O43" s="254"/>
      <c r="P43" s="338"/>
      <c r="Q43" s="338"/>
      <c r="R43" s="254"/>
      <c r="S43" s="254"/>
      <c r="T43" s="254"/>
      <c r="U43" s="254"/>
      <c r="V43" s="254"/>
      <c r="W43" s="254"/>
      <c r="X43" s="254"/>
      <c r="Y43" s="254"/>
      <c r="Z43" s="254"/>
      <c r="AA43" s="254"/>
      <c r="AB43" s="254"/>
      <c r="AC43" s="254"/>
      <c r="AD43" s="254"/>
      <c r="AE43" s="254"/>
      <c r="AF43" s="254"/>
      <c r="AG43" s="254"/>
      <c r="AH43" s="254"/>
      <c r="AI43" s="254"/>
      <c r="AJ43" s="254"/>
      <c r="AK43" s="254"/>
      <c r="AL43" s="254"/>
      <c r="AM43" s="254"/>
      <c r="AN43" s="254"/>
      <c r="AO43" s="254"/>
      <c r="AP43" s="254"/>
      <c r="AQ43" s="254"/>
      <c r="AR43" s="254"/>
      <c r="AS43" s="254"/>
      <c r="AT43" s="254"/>
      <c r="AU43" s="254"/>
      <c r="AV43" s="254"/>
      <c r="AW43" s="254"/>
      <c r="AX43" s="254"/>
      <c r="AY43" s="254"/>
      <c r="AZ43" s="254"/>
      <c r="BA43" s="254"/>
      <c r="BB43" s="254"/>
      <c r="BC43" s="254"/>
      <c r="BD43" s="254"/>
      <c r="BE43" s="254"/>
      <c r="BF43" s="254"/>
      <c r="BG43" s="254"/>
      <c r="BH43" s="254"/>
      <c r="BI43" s="254"/>
      <c r="BJ43" s="254"/>
      <c r="BK43" s="254"/>
      <c r="BL43" s="254"/>
      <c r="BM43" s="254"/>
      <c r="BN43" s="254"/>
      <c r="BO43" s="254"/>
      <c r="BP43" s="254"/>
      <c r="BQ43" s="254"/>
      <c r="BR43" s="254"/>
      <c r="BS43" s="254"/>
      <c r="BT43" s="254"/>
      <c r="BU43" s="254"/>
      <c r="BV43" s="254"/>
      <c r="BW43" s="254"/>
      <c r="BX43" s="254"/>
      <c r="BY43" s="254"/>
      <c r="BZ43" s="254"/>
      <c r="CA43" s="254"/>
      <c r="CB43" s="254"/>
      <c r="CC43" s="254"/>
      <c r="CD43" s="254"/>
      <c r="CE43" s="254"/>
      <c r="CF43" s="254"/>
      <c r="CG43" s="254"/>
      <c r="CH43" s="254"/>
      <c r="CI43" s="254"/>
      <c r="CJ43" s="254"/>
      <c r="CK43" s="254"/>
      <c r="CL43" s="254"/>
      <c r="CM43" s="254"/>
      <c r="CN43" s="254"/>
      <c r="CO43" s="254"/>
      <c r="CP43" s="254"/>
      <c r="CQ43" s="254"/>
      <c r="CR43" s="254"/>
      <c r="CS43" s="254"/>
      <c r="CT43" s="254"/>
      <c r="CU43" s="254"/>
      <c r="CV43" s="254"/>
      <c r="CW43" s="254"/>
      <c r="CX43" s="254"/>
      <c r="CY43" s="254"/>
      <c r="CZ43" s="254"/>
      <c r="DA43" s="254"/>
      <c r="DB43" s="254"/>
      <c r="DC43" s="254"/>
      <c r="DD43" s="254"/>
      <c r="DE43" s="254"/>
      <c r="DF43" s="254"/>
      <c r="DG43" s="254"/>
      <c r="DH43" s="254"/>
      <c r="DI43" s="254"/>
      <c r="DJ43" s="254"/>
      <c r="DK43" s="254"/>
      <c r="DL43" s="254"/>
      <c r="DM43" s="254"/>
      <c r="DN43" s="254"/>
      <c r="DO43" s="254"/>
      <c r="DP43" s="254"/>
      <c r="DQ43" s="254"/>
      <c r="DR43" s="254"/>
      <c r="DS43" s="254"/>
      <c r="DT43" s="254"/>
      <c r="DU43" s="254"/>
      <c r="DV43" s="254"/>
      <c r="DW43" s="254"/>
      <c r="DX43" s="254"/>
      <c r="DY43" s="254"/>
      <c r="DZ43" s="254"/>
      <c r="EA43" s="254"/>
      <c r="EB43" s="254"/>
      <c r="EC43" s="254"/>
      <c r="ED43" s="254"/>
      <c r="EE43" s="254"/>
      <c r="EF43" s="254"/>
      <c r="EG43" s="254"/>
      <c r="EH43" s="254"/>
      <c r="EI43" s="254"/>
      <c r="EJ43" s="254"/>
      <c r="EK43" s="254"/>
      <c r="EL43" s="254"/>
      <c r="EM43" s="254"/>
      <c r="EN43" s="254"/>
      <c r="EO43" s="254"/>
      <c r="EP43" s="254"/>
      <c r="EQ43" s="254"/>
      <c r="ER43" s="254"/>
      <c r="ES43" s="254"/>
      <c r="ET43" s="254"/>
      <c r="EU43" s="254"/>
      <c r="EV43" s="254"/>
      <c r="EW43" s="254"/>
      <c r="EX43" s="254"/>
      <c r="EY43" s="254"/>
      <c r="EZ43" s="254"/>
      <c r="FA43" s="254"/>
      <c r="FB43" s="254"/>
      <c r="FC43" s="254"/>
      <c r="FD43" s="254"/>
      <c r="FE43" s="254"/>
      <c r="FF43" s="254"/>
      <c r="FG43" s="254"/>
      <c r="FH43" s="254"/>
      <c r="FI43" s="254"/>
      <c r="FJ43" s="254"/>
      <c r="FK43" s="254"/>
      <c r="FL43" s="254"/>
      <c r="FM43" s="254"/>
      <c r="FN43" s="254"/>
      <c r="FO43" s="254"/>
      <c r="FP43" s="254"/>
      <c r="FQ43" s="254"/>
      <c r="FR43" s="254"/>
      <c r="FS43" s="254"/>
      <c r="FT43" s="254"/>
      <c r="FU43" s="254"/>
      <c r="FV43" s="254"/>
      <c r="FW43" s="254"/>
      <c r="FX43" s="254"/>
      <c r="FY43" s="254"/>
      <c r="FZ43" s="254"/>
      <c r="GA43" s="254"/>
      <c r="GB43" s="254"/>
      <c r="GC43" s="254"/>
      <c r="GD43" s="254"/>
      <c r="GE43" s="254"/>
      <c r="GF43" s="254"/>
      <c r="GG43" s="254"/>
      <c r="GH43" s="254"/>
      <c r="GI43" s="254"/>
      <c r="GJ43" s="254"/>
      <c r="GK43" s="254"/>
      <c r="GL43" s="254"/>
      <c r="GM43" s="254"/>
      <c r="GN43" s="254"/>
      <c r="GO43" s="254"/>
      <c r="GP43" s="254"/>
      <c r="GQ43" s="254"/>
      <c r="GR43" s="254"/>
      <c r="GS43" s="254"/>
      <c r="GT43" s="254"/>
      <c r="GU43" s="254"/>
      <c r="GV43" s="254"/>
      <c r="GW43" s="254"/>
      <c r="GX43" s="254"/>
      <c r="GY43" s="254"/>
      <c r="GZ43" s="254"/>
      <c r="HA43" s="254"/>
      <c r="HB43" s="254"/>
      <c r="HC43" s="254"/>
      <c r="HD43" s="254"/>
      <c r="HE43" s="254"/>
      <c r="HF43" s="254"/>
      <c r="HG43" s="254"/>
      <c r="HH43" s="254"/>
      <c r="HI43" s="254"/>
      <c r="HJ43" s="254"/>
      <c r="HK43" s="254"/>
      <c r="HL43" s="254"/>
      <c r="HM43" s="254"/>
      <c r="HN43" s="254"/>
      <c r="HO43" s="254"/>
      <c r="HP43" s="254"/>
      <c r="HQ43" s="254"/>
      <c r="HR43" s="254"/>
      <c r="HS43" s="254"/>
      <c r="HT43" s="254"/>
      <c r="HU43" s="254"/>
      <c r="HV43" s="254"/>
      <c r="HW43" s="254"/>
      <c r="HX43" s="254"/>
      <c r="HY43" s="254"/>
      <c r="HZ43" s="254"/>
      <c r="IA43" s="254"/>
      <c r="IB43" s="254"/>
      <c r="IC43" s="254"/>
      <c r="ID43" s="254"/>
      <c r="IE43" s="254"/>
      <c r="IF43" s="254"/>
      <c r="IG43" s="254"/>
      <c r="IH43" s="254"/>
      <c r="II43" s="254"/>
      <c r="IJ43" s="254"/>
      <c r="IK43" s="254"/>
      <c r="IL43" s="254"/>
      <c r="IM43" s="254"/>
      <c r="IN43" s="254"/>
      <c r="IO43" s="254"/>
      <c r="IP43" s="254"/>
      <c r="IQ43" s="254"/>
      <c r="IR43" s="254"/>
      <c r="IS43" s="254"/>
    </row>
    <row r="44" s="3" customFormat="1" ht="18" customHeight="1" spans="1:253">
      <c r="A44" s="324"/>
      <c r="B44" s="325"/>
      <c r="C44" s="326"/>
      <c r="D44" s="328"/>
      <c r="E44" s="329"/>
      <c r="F44" s="335"/>
      <c r="G44" s="329"/>
      <c r="H44" s="325"/>
      <c r="I44" s="325"/>
      <c r="J44" s="325"/>
      <c r="K44" s="325"/>
      <c r="L44" s="325"/>
      <c r="M44" s="324"/>
      <c r="N44" s="340"/>
      <c r="O44" s="254"/>
      <c r="P44" s="338"/>
      <c r="Q44" s="338"/>
      <c r="R44" s="254"/>
      <c r="S44" s="254"/>
      <c r="T44" s="254"/>
      <c r="U44" s="254"/>
      <c r="V44" s="254"/>
      <c r="W44" s="254"/>
      <c r="X44" s="254"/>
      <c r="Y44" s="254"/>
      <c r="Z44" s="254"/>
      <c r="AA44" s="254"/>
      <c r="AB44" s="254"/>
      <c r="AC44" s="254"/>
      <c r="AD44" s="254"/>
      <c r="AE44" s="254"/>
      <c r="AF44" s="254"/>
      <c r="AG44" s="254"/>
      <c r="AH44" s="254"/>
      <c r="AI44" s="254"/>
      <c r="AJ44" s="254"/>
      <c r="AK44" s="254"/>
      <c r="AL44" s="254"/>
      <c r="AM44" s="254"/>
      <c r="AN44" s="254"/>
      <c r="AO44" s="254"/>
      <c r="AP44" s="254"/>
      <c r="AQ44" s="254"/>
      <c r="AR44" s="254"/>
      <c r="AS44" s="254"/>
      <c r="AT44" s="254"/>
      <c r="AU44" s="254"/>
      <c r="AV44" s="254"/>
      <c r="AW44" s="254"/>
      <c r="AX44" s="254"/>
      <c r="AY44" s="254"/>
      <c r="AZ44" s="254"/>
      <c r="BA44" s="254"/>
      <c r="BB44" s="254"/>
      <c r="BC44" s="254"/>
      <c r="BD44" s="254"/>
      <c r="BE44" s="254"/>
      <c r="BF44" s="254"/>
      <c r="BG44" s="254"/>
      <c r="BH44" s="254"/>
      <c r="BI44" s="254"/>
      <c r="BJ44" s="254"/>
      <c r="BK44" s="254"/>
      <c r="BL44" s="254"/>
      <c r="BM44" s="254"/>
      <c r="BN44" s="254"/>
      <c r="BO44" s="254"/>
      <c r="BP44" s="254"/>
      <c r="BQ44" s="254"/>
      <c r="BR44" s="254"/>
      <c r="BS44" s="254"/>
      <c r="BT44" s="254"/>
      <c r="BU44" s="254"/>
      <c r="BV44" s="254"/>
      <c r="BW44" s="254"/>
      <c r="BX44" s="254"/>
      <c r="BY44" s="254"/>
      <c r="BZ44" s="254"/>
      <c r="CA44" s="254"/>
      <c r="CB44" s="254"/>
      <c r="CC44" s="254"/>
      <c r="CD44" s="254"/>
      <c r="CE44" s="254"/>
      <c r="CF44" s="254"/>
      <c r="CG44" s="254"/>
      <c r="CH44" s="254"/>
      <c r="CI44" s="254"/>
      <c r="CJ44" s="254"/>
      <c r="CK44" s="254"/>
      <c r="CL44" s="254"/>
      <c r="CM44" s="254"/>
      <c r="CN44" s="254"/>
      <c r="CO44" s="254"/>
      <c r="CP44" s="254"/>
      <c r="CQ44" s="254"/>
      <c r="CR44" s="254"/>
      <c r="CS44" s="254"/>
      <c r="CT44" s="254"/>
      <c r="CU44" s="254"/>
      <c r="CV44" s="254"/>
      <c r="CW44" s="254"/>
      <c r="CX44" s="254"/>
      <c r="CY44" s="254"/>
      <c r="CZ44" s="254"/>
      <c r="DA44" s="254"/>
      <c r="DB44" s="254"/>
      <c r="DC44" s="254"/>
      <c r="DD44" s="254"/>
      <c r="DE44" s="254"/>
      <c r="DF44" s="254"/>
      <c r="DG44" s="254"/>
      <c r="DH44" s="254"/>
      <c r="DI44" s="254"/>
      <c r="DJ44" s="254"/>
      <c r="DK44" s="254"/>
      <c r="DL44" s="254"/>
      <c r="DM44" s="254"/>
      <c r="DN44" s="254"/>
      <c r="DO44" s="254"/>
      <c r="DP44" s="254"/>
      <c r="DQ44" s="254"/>
      <c r="DR44" s="254"/>
      <c r="DS44" s="254"/>
      <c r="DT44" s="254"/>
      <c r="DU44" s="254"/>
      <c r="DV44" s="254"/>
      <c r="DW44" s="254"/>
      <c r="DX44" s="254"/>
      <c r="DY44" s="254"/>
      <c r="DZ44" s="254"/>
      <c r="EA44" s="254"/>
      <c r="EB44" s="254"/>
      <c r="EC44" s="254"/>
      <c r="ED44" s="254"/>
      <c r="EE44" s="254"/>
      <c r="EF44" s="254"/>
      <c r="EG44" s="254"/>
      <c r="EH44" s="254"/>
      <c r="EI44" s="254"/>
      <c r="EJ44" s="254"/>
      <c r="EK44" s="254"/>
      <c r="EL44" s="254"/>
      <c r="EM44" s="254"/>
      <c r="EN44" s="254"/>
      <c r="EO44" s="254"/>
      <c r="EP44" s="254"/>
      <c r="EQ44" s="254"/>
      <c r="ER44" s="254"/>
      <c r="ES44" s="254"/>
      <c r="ET44" s="254"/>
      <c r="EU44" s="254"/>
      <c r="EV44" s="254"/>
      <c r="EW44" s="254"/>
      <c r="EX44" s="254"/>
      <c r="EY44" s="254"/>
      <c r="EZ44" s="254"/>
      <c r="FA44" s="254"/>
      <c r="FB44" s="254"/>
      <c r="FC44" s="254"/>
      <c r="FD44" s="254"/>
      <c r="FE44" s="254"/>
      <c r="FF44" s="254"/>
      <c r="FG44" s="254"/>
      <c r="FH44" s="254"/>
      <c r="FI44" s="254"/>
      <c r="FJ44" s="254"/>
      <c r="FK44" s="254"/>
      <c r="FL44" s="254"/>
      <c r="FM44" s="254"/>
      <c r="FN44" s="254"/>
      <c r="FO44" s="254"/>
      <c r="FP44" s="254"/>
      <c r="FQ44" s="254"/>
      <c r="FR44" s="254"/>
      <c r="FS44" s="254"/>
      <c r="FT44" s="254"/>
      <c r="FU44" s="254"/>
      <c r="FV44" s="254"/>
      <c r="FW44" s="254"/>
      <c r="FX44" s="254"/>
      <c r="FY44" s="254"/>
      <c r="FZ44" s="254"/>
      <c r="GA44" s="254"/>
      <c r="GB44" s="254"/>
      <c r="GC44" s="254"/>
      <c r="GD44" s="254"/>
      <c r="GE44" s="254"/>
      <c r="GF44" s="254"/>
      <c r="GG44" s="254"/>
      <c r="GH44" s="254"/>
      <c r="GI44" s="254"/>
      <c r="GJ44" s="254"/>
      <c r="GK44" s="254"/>
      <c r="GL44" s="254"/>
      <c r="GM44" s="254"/>
      <c r="GN44" s="254"/>
      <c r="GO44" s="254"/>
      <c r="GP44" s="254"/>
      <c r="GQ44" s="254"/>
      <c r="GR44" s="254"/>
      <c r="GS44" s="254"/>
      <c r="GT44" s="254"/>
      <c r="GU44" s="254"/>
      <c r="GV44" s="254"/>
      <c r="GW44" s="254"/>
      <c r="GX44" s="254"/>
      <c r="GY44" s="254"/>
      <c r="GZ44" s="254"/>
      <c r="HA44" s="254"/>
      <c r="HB44" s="254"/>
      <c r="HC44" s="254"/>
      <c r="HD44" s="254"/>
      <c r="HE44" s="254"/>
      <c r="HF44" s="254"/>
      <c r="HG44" s="254"/>
      <c r="HH44" s="254"/>
      <c r="HI44" s="254"/>
      <c r="HJ44" s="254"/>
      <c r="HK44" s="254"/>
      <c r="HL44" s="254"/>
      <c r="HM44" s="254"/>
      <c r="HN44" s="254"/>
      <c r="HO44" s="254"/>
      <c r="HP44" s="254"/>
      <c r="HQ44" s="254"/>
      <c r="HR44" s="254"/>
      <c r="HS44" s="254"/>
      <c r="HT44" s="254"/>
      <c r="HU44" s="254"/>
      <c r="HV44" s="254"/>
      <c r="HW44" s="254"/>
      <c r="HX44" s="254"/>
      <c r="HY44" s="254"/>
      <c r="HZ44" s="254"/>
      <c r="IA44" s="254"/>
      <c r="IB44" s="254"/>
      <c r="IC44" s="254"/>
      <c r="ID44" s="254"/>
      <c r="IE44" s="254"/>
      <c r="IF44" s="254"/>
      <c r="IG44" s="254"/>
      <c r="IH44" s="254"/>
      <c r="II44" s="254"/>
      <c r="IJ44" s="254"/>
      <c r="IK44" s="254"/>
      <c r="IL44" s="254"/>
      <c r="IM44" s="254"/>
      <c r="IN44" s="254"/>
      <c r="IO44" s="254"/>
      <c r="IP44" s="254"/>
      <c r="IQ44" s="254"/>
      <c r="IR44" s="254"/>
      <c r="IS44" s="254"/>
    </row>
    <row r="45" s="3" customFormat="1" ht="18" customHeight="1" spans="1:253">
      <c r="A45" s="324"/>
      <c r="B45" s="325"/>
      <c r="C45" s="326"/>
      <c r="D45" s="328"/>
      <c r="E45" s="329"/>
      <c r="F45" s="335"/>
      <c r="G45" s="329"/>
      <c r="H45" s="325"/>
      <c r="I45" s="325"/>
      <c r="J45" s="325"/>
      <c r="K45" s="325"/>
      <c r="L45" s="325"/>
      <c r="M45" s="324"/>
      <c r="N45" s="340"/>
      <c r="O45" s="254"/>
      <c r="P45" s="338"/>
      <c r="Q45" s="338"/>
      <c r="R45" s="254"/>
      <c r="S45" s="254"/>
      <c r="T45" s="254"/>
      <c r="U45" s="254"/>
      <c r="V45" s="254"/>
      <c r="W45" s="254"/>
      <c r="X45" s="254"/>
      <c r="Y45" s="254"/>
      <c r="Z45" s="254"/>
      <c r="AA45" s="254"/>
      <c r="AB45" s="254"/>
      <c r="AC45" s="254"/>
      <c r="AD45" s="254"/>
      <c r="AE45" s="254"/>
      <c r="AF45" s="254"/>
      <c r="AG45" s="254"/>
      <c r="AH45" s="254"/>
      <c r="AI45" s="254"/>
      <c r="AJ45" s="254"/>
      <c r="AK45" s="254"/>
      <c r="AL45" s="254"/>
      <c r="AM45" s="254"/>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c r="BL45" s="254"/>
      <c r="BM45" s="254"/>
      <c r="BN45" s="254"/>
      <c r="BO45" s="254"/>
      <c r="BP45" s="254"/>
      <c r="BQ45" s="254"/>
      <c r="BR45" s="254"/>
      <c r="BS45" s="254"/>
      <c r="BT45" s="254"/>
      <c r="BU45" s="254"/>
      <c r="BV45" s="254"/>
      <c r="BW45" s="254"/>
      <c r="BX45" s="254"/>
      <c r="BY45" s="254"/>
      <c r="BZ45" s="254"/>
      <c r="CA45" s="254"/>
      <c r="CB45" s="254"/>
      <c r="CC45" s="254"/>
      <c r="CD45" s="254"/>
      <c r="CE45" s="254"/>
      <c r="CF45" s="254"/>
      <c r="CG45" s="254"/>
      <c r="CH45" s="254"/>
      <c r="CI45" s="254"/>
      <c r="CJ45" s="254"/>
      <c r="CK45" s="254"/>
      <c r="CL45" s="254"/>
      <c r="CM45" s="254"/>
      <c r="CN45" s="254"/>
      <c r="CO45" s="254"/>
      <c r="CP45" s="254"/>
      <c r="CQ45" s="254"/>
      <c r="CR45" s="254"/>
      <c r="CS45" s="254"/>
      <c r="CT45" s="254"/>
      <c r="CU45" s="254"/>
      <c r="CV45" s="254"/>
      <c r="CW45" s="254"/>
      <c r="CX45" s="254"/>
      <c r="CY45" s="254"/>
      <c r="CZ45" s="254"/>
      <c r="DA45" s="254"/>
      <c r="DB45" s="254"/>
      <c r="DC45" s="254"/>
      <c r="DD45" s="254"/>
      <c r="DE45" s="254"/>
      <c r="DF45" s="254"/>
      <c r="DG45" s="254"/>
      <c r="DH45" s="254"/>
      <c r="DI45" s="254"/>
      <c r="DJ45" s="254"/>
      <c r="DK45" s="254"/>
      <c r="DL45" s="254"/>
      <c r="DM45" s="254"/>
      <c r="DN45" s="254"/>
      <c r="DO45" s="254"/>
      <c r="DP45" s="254"/>
      <c r="DQ45" s="254"/>
      <c r="DR45" s="254"/>
      <c r="DS45" s="254"/>
      <c r="DT45" s="254"/>
      <c r="DU45" s="254"/>
      <c r="DV45" s="254"/>
      <c r="DW45" s="254"/>
      <c r="DX45" s="254"/>
      <c r="DY45" s="254"/>
      <c r="DZ45" s="254"/>
      <c r="EA45" s="254"/>
      <c r="EB45" s="254"/>
      <c r="EC45" s="254"/>
      <c r="ED45" s="254"/>
      <c r="EE45" s="254"/>
      <c r="EF45" s="254"/>
      <c r="EG45" s="254"/>
      <c r="EH45" s="254"/>
      <c r="EI45" s="254"/>
      <c r="EJ45" s="254"/>
      <c r="EK45" s="254"/>
      <c r="EL45" s="254"/>
      <c r="EM45" s="254"/>
      <c r="EN45" s="254"/>
      <c r="EO45" s="254"/>
      <c r="EP45" s="254"/>
      <c r="EQ45" s="254"/>
      <c r="ER45" s="254"/>
      <c r="ES45" s="254"/>
      <c r="ET45" s="254"/>
      <c r="EU45" s="254"/>
      <c r="EV45" s="254"/>
      <c r="EW45" s="254"/>
      <c r="EX45" s="254"/>
      <c r="EY45" s="254"/>
      <c r="EZ45" s="254"/>
      <c r="FA45" s="254"/>
      <c r="FB45" s="254"/>
      <c r="FC45" s="254"/>
      <c r="FD45" s="254"/>
      <c r="FE45" s="254"/>
      <c r="FF45" s="254"/>
      <c r="FG45" s="254"/>
      <c r="FH45" s="254"/>
      <c r="FI45" s="254"/>
      <c r="FJ45" s="254"/>
      <c r="FK45" s="254"/>
      <c r="FL45" s="254"/>
      <c r="FM45" s="254"/>
      <c r="FN45" s="254"/>
      <c r="FO45" s="254"/>
      <c r="FP45" s="254"/>
      <c r="FQ45" s="254"/>
      <c r="FR45" s="254"/>
      <c r="FS45" s="254"/>
      <c r="FT45" s="254"/>
      <c r="FU45" s="254"/>
      <c r="FV45" s="254"/>
      <c r="FW45" s="254"/>
      <c r="FX45" s="254"/>
      <c r="FY45" s="254"/>
      <c r="FZ45" s="254"/>
      <c r="GA45" s="254"/>
      <c r="GB45" s="254"/>
      <c r="GC45" s="254"/>
      <c r="GD45" s="254"/>
      <c r="GE45" s="254"/>
      <c r="GF45" s="254"/>
      <c r="GG45" s="254"/>
      <c r="GH45" s="254"/>
      <c r="GI45" s="254"/>
      <c r="GJ45" s="254"/>
      <c r="GK45" s="254"/>
      <c r="GL45" s="254"/>
      <c r="GM45" s="254"/>
      <c r="GN45" s="254"/>
      <c r="GO45" s="254"/>
      <c r="GP45" s="254"/>
      <c r="GQ45" s="254"/>
      <c r="GR45" s="254"/>
      <c r="GS45" s="254"/>
      <c r="GT45" s="254"/>
      <c r="GU45" s="254"/>
      <c r="GV45" s="254"/>
      <c r="GW45" s="254"/>
      <c r="GX45" s="254"/>
      <c r="GY45" s="254"/>
      <c r="GZ45" s="254"/>
      <c r="HA45" s="254"/>
      <c r="HB45" s="254"/>
      <c r="HC45" s="254"/>
      <c r="HD45" s="254"/>
      <c r="HE45" s="254"/>
      <c r="HF45" s="254"/>
      <c r="HG45" s="254"/>
      <c r="HH45" s="254"/>
      <c r="HI45" s="254"/>
      <c r="HJ45" s="254"/>
      <c r="HK45" s="254"/>
      <c r="HL45" s="254"/>
      <c r="HM45" s="254"/>
      <c r="HN45" s="254"/>
      <c r="HO45" s="254"/>
      <c r="HP45" s="254"/>
      <c r="HQ45" s="254"/>
      <c r="HR45" s="254"/>
      <c r="HS45" s="254"/>
      <c r="HT45" s="254"/>
      <c r="HU45" s="254"/>
      <c r="HV45" s="254"/>
      <c r="HW45" s="254"/>
      <c r="HX45" s="254"/>
      <c r="HY45" s="254"/>
      <c r="HZ45" s="254"/>
      <c r="IA45" s="254"/>
      <c r="IB45" s="254"/>
      <c r="IC45" s="254"/>
      <c r="ID45" s="254"/>
      <c r="IE45" s="254"/>
      <c r="IF45" s="254"/>
      <c r="IG45" s="254"/>
      <c r="IH45" s="254"/>
      <c r="II45" s="254"/>
      <c r="IJ45" s="254"/>
      <c r="IK45" s="254"/>
      <c r="IL45" s="254"/>
      <c r="IM45" s="254"/>
      <c r="IN45" s="254"/>
      <c r="IO45" s="254"/>
      <c r="IP45" s="254"/>
      <c r="IQ45" s="254"/>
      <c r="IR45" s="254"/>
      <c r="IS45" s="254"/>
    </row>
    <row r="46" s="3" customFormat="1" ht="18" customHeight="1" spans="1:253">
      <c r="A46" s="324"/>
      <c r="B46" s="325"/>
      <c r="C46" s="326"/>
      <c r="D46" s="328"/>
      <c r="E46" s="329"/>
      <c r="F46" s="335"/>
      <c r="G46" s="329"/>
      <c r="H46" s="325"/>
      <c r="I46" s="325"/>
      <c r="J46" s="325"/>
      <c r="K46" s="325"/>
      <c r="L46" s="325"/>
      <c r="M46" s="324"/>
      <c r="N46" s="340"/>
      <c r="O46" s="254"/>
      <c r="P46" s="254"/>
      <c r="Q46" s="254"/>
      <c r="R46" s="254"/>
      <c r="S46" s="254"/>
      <c r="T46" s="254"/>
      <c r="U46" s="254"/>
      <c r="V46" s="254"/>
      <c r="W46" s="254"/>
      <c r="X46" s="254"/>
      <c r="Y46" s="254"/>
      <c r="Z46" s="254"/>
      <c r="AA46" s="254"/>
      <c r="AB46" s="254"/>
      <c r="AC46" s="254"/>
      <c r="AD46" s="254"/>
      <c r="AE46" s="254"/>
      <c r="AF46" s="254"/>
      <c r="AG46" s="254"/>
      <c r="AH46" s="254"/>
      <c r="AI46" s="254"/>
      <c r="AJ46" s="254"/>
      <c r="AK46" s="254"/>
      <c r="AL46" s="254"/>
      <c r="AM46" s="254"/>
      <c r="AN46" s="254"/>
      <c r="AO46" s="254"/>
      <c r="AP46" s="254"/>
      <c r="AQ46" s="254"/>
      <c r="AR46" s="254"/>
      <c r="AS46" s="254"/>
      <c r="AT46" s="254"/>
      <c r="AU46" s="254"/>
      <c r="AV46" s="254"/>
      <c r="AW46" s="254"/>
      <c r="AX46" s="254"/>
      <c r="AY46" s="254"/>
      <c r="AZ46" s="254"/>
      <c r="BA46" s="254"/>
      <c r="BB46" s="254"/>
      <c r="BC46" s="254"/>
      <c r="BD46" s="254"/>
      <c r="BE46" s="254"/>
      <c r="BF46" s="254"/>
      <c r="BG46" s="254"/>
      <c r="BH46" s="254"/>
      <c r="BI46" s="254"/>
      <c r="BJ46" s="254"/>
      <c r="BK46" s="254"/>
      <c r="BL46" s="254"/>
      <c r="BM46" s="254"/>
      <c r="BN46" s="254"/>
      <c r="BO46" s="254"/>
      <c r="BP46" s="254"/>
      <c r="BQ46" s="254"/>
      <c r="BR46" s="254"/>
      <c r="BS46" s="254"/>
      <c r="BT46" s="254"/>
      <c r="BU46" s="254"/>
      <c r="BV46" s="254"/>
      <c r="BW46" s="254"/>
      <c r="BX46" s="254"/>
      <c r="BY46" s="254"/>
      <c r="BZ46" s="254"/>
      <c r="CA46" s="254"/>
      <c r="CB46" s="254"/>
      <c r="CC46" s="254"/>
      <c r="CD46" s="254"/>
      <c r="CE46" s="254"/>
      <c r="CF46" s="254"/>
      <c r="CG46" s="254"/>
      <c r="CH46" s="254"/>
      <c r="CI46" s="254"/>
      <c r="CJ46" s="254"/>
      <c r="CK46" s="254"/>
      <c r="CL46" s="254"/>
      <c r="CM46" s="254"/>
      <c r="CN46" s="254"/>
      <c r="CO46" s="254"/>
      <c r="CP46" s="254"/>
      <c r="CQ46" s="254"/>
      <c r="CR46" s="254"/>
      <c r="CS46" s="254"/>
      <c r="CT46" s="254"/>
      <c r="CU46" s="254"/>
      <c r="CV46" s="254"/>
      <c r="CW46" s="254"/>
      <c r="CX46" s="254"/>
      <c r="CY46" s="254"/>
      <c r="CZ46" s="254"/>
      <c r="DA46" s="254"/>
      <c r="DB46" s="254"/>
      <c r="DC46" s="254"/>
      <c r="DD46" s="254"/>
      <c r="DE46" s="254"/>
      <c r="DF46" s="254"/>
      <c r="DG46" s="254"/>
      <c r="DH46" s="254"/>
      <c r="DI46" s="254"/>
      <c r="DJ46" s="254"/>
      <c r="DK46" s="254"/>
      <c r="DL46" s="254"/>
      <c r="DM46" s="254"/>
      <c r="DN46" s="254"/>
      <c r="DO46" s="254"/>
      <c r="DP46" s="254"/>
      <c r="DQ46" s="254"/>
      <c r="DR46" s="254"/>
      <c r="DS46" s="254"/>
      <c r="DT46" s="254"/>
      <c r="DU46" s="254"/>
      <c r="DV46" s="254"/>
      <c r="DW46" s="254"/>
      <c r="DX46" s="254"/>
      <c r="DY46" s="254"/>
      <c r="DZ46" s="254"/>
      <c r="EA46" s="254"/>
      <c r="EB46" s="254"/>
      <c r="EC46" s="254"/>
      <c r="ED46" s="254"/>
      <c r="EE46" s="254"/>
      <c r="EF46" s="254"/>
      <c r="EG46" s="254"/>
      <c r="EH46" s="254"/>
      <c r="EI46" s="254"/>
      <c r="EJ46" s="254"/>
      <c r="EK46" s="254"/>
      <c r="EL46" s="254"/>
      <c r="EM46" s="254"/>
      <c r="EN46" s="254"/>
      <c r="EO46" s="254"/>
      <c r="EP46" s="254"/>
      <c r="EQ46" s="254"/>
      <c r="ER46" s="254"/>
      <c r="ES46" s="254"/>
      <c r="ET46" s="254"/>
      <c r="EU46" s="254"/>
      <c r="EV46" s="254"/>
      <c r="EW46" s="254"/>
      <c r="EX46" s="254"/>
      <c r="EY46" s="254"/>
      <c r="EZ46" s="254"/>
      <c r="FA46" s="254"/>
      <c r="FB46" s="254"/>
      <c r="FC46" s="254"/>
      <c r="FD46" s="254"/>
      <c r="FE46" s="254"/>
      <c r="FF46" s="254"/>
      <c r="FG46" s="254"/>
      <c r="FH46" s="254"/>
      <c r="FI46" s="254"/>
      <c r="FJ46" s="254"/>
      <c r="FK46" s="254"/>
      <c r="FL46" s="254"/>
      <c r="FM46" s="254"/>
      <c r="FN46" s="254"/>
      <c r="FO46" s="254"/>
      <c r="FP46" s="254"/>
      <c r="FQ46" s="254"/>
      <c r="FR46" s="254"/>
      <c r="FS46" s="254"/>
      <c r="FT46" s="254"/>
      <c r="FU46" s="254"/>
      <c r="FV46" s="254"/>
      <c r="FW46" s="254"/>
      <c r="FX46" s="254"/>
      <c r="FY46" s="254"/>
      <c r="FZ46" s="254"/>
      <c r="GA46" s="254"/>
      <c r="GB46" s="254"/>
      <c r="GC46" s="254"/>
      <c r="GD46" s="254"/>
      <c r="GE46" s="254"/>
      <c r="GF46" s="254"/>
      <c r="GG46" s="254"/>
      <c r="GH46" s="254"/>
      <c r="GI46" s="254"/>
      <c r="GJ46" s="254"/>
      <c r="GK46" s="254"/>
      <c r="GL46" s="254"/>
      <c r="GM46" s="254"/>
      <c r="GN46" s="254"/>
      <c r="GO46" s="254"/>
      <c r="GP46" s="254"/>
      <c r="GQ46" s="254"/>
      <c r="GR46" s="254"/>
      <c r="GS46" s="254"/>
      <c r="GT46" s="254"/>
      <c r="GU46" s="254"/>
      <c r="GV46" s="254"/>
      <c r="GW46" s="254"/>
      <c r="GX46" s="254"/>
      <c r="GY46" s="254"/>
      <c r="GZ46" s="254"/>
      <c r="HA46" s="254"/>
      <c r="HB46" s="254"/>
      <c r="HC46" s="254"/>
      <c r="HD46" s="254"/>
      <c r="HE46" s="254"/>
      <c r="HF46" s="254"/>
      <c r="HG46" s="254"/>
      <c r="HH46" s="254"/>
      <c r="HI46" s="254"/>
      <c r="HJ46" s="254"/>
      <c r="HK46" s="254"/>
      <c r="HL46" s="254"/>
      <c r="HM46" s="254"/>
      <c r="HN46" s="254"/>
      <c r="HO46" s="254"/>
      <c r="HP46" s="254"/>
      <c r="HQ46" s="254"/>
      <c r="HR46" s="254"/>
      <c r="HS46" s="254"/>
      <c r="HT46" s="254"/>
      <c r="HU46" s="254"/>
      <c r="HV46" s="254"/>
      <c r="HW46" s="254"/>
      <c r="HX46" s="254"/>
      <c r="HY46" s="254"/>
      <c r="HZ46" s="254"/>
      <c r="IA46" s="254"/>
      <c r="IB46" s="254"/>
      <c r="IC46" s="254"/>
      <c r="ID46" s="254"/>
      <c r="IE46" s="254"/>
      <c r="IF46" s="254"/>
      <c r="IG46" s="254"/>
      <c r="IH46" s="254"/>
      <c r="II46" s="254"/>
      <c r="IJ46" s="254"/>
      <c r="IK46" s="254"/>
      <c r="IL46" s="254"/>
      <c r="IM46" s="254"/>
      <c r="IN46" s="254"/>
      <c r="IO46" s="254"/>
      <c r="IP46" s="254"/>
      <c r="IQ46" s="254"/>
      <c r="IR46" s="254"/>
      <c r="IS46" s="254"/>
    </row>
    <row r="47" s="3" customFormat="1" ht="18" customHeight="1" spans="1:253">
      <c r="A47" s="324"/>
      <c r="B47" s="325"/>
      <c r="C47" s="326"/>
      <c r="D47" s="328"/>
      <c r="E47" s="329"/>
      <c r="F47" s="335"/>
      <c r="G47" s="329"/>
      <c r="H47" s="325"/>
      <c r="I47" s="325"/>
      <c r="J47" s="325"/>
      <c r="K47" s="325"/>
      <c r="L47" s="325"/>
      <c r="M47" s="324"/>
      <c r="N47" s="340"/>
      <c r="O47" s="254"/>
      <c r="P47" s="254"/>
      <c r="Q47" s="254"/>
      <c r="R47" s="254"/>
      <c r="S47" s="254"/>
      <c r="T47" s="254"/>
      <c r="U47" s="254"/>
      <c r="V47" s="254"/>
      <c r="W47" s="254"/>
      <c r="X47" s="254"/>
      <c r="Y47" s="254"/>
      <c r="Z47" s="254"/>
      <c r="AA47" s="254"/>
      <c r="AB47" s="254"/>
      <c r="AC47" s="254"/>
      <c r="AD47" s="254"/>
      <c r="AE47" s="254"/>
      <c r="AF47" s="254"/>
      <c r="AG47" s="254"/>
      <c r="AH47" s="254"/>
      <c r="AI47" s="254"/>
      <c r="AJ47" s="254"/>
      <c r="AK47" s="254"/>
      <c r="AL47" s="254"/>
      <c r="AM47" s="254"/>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c r="BL47" s="254"/>
      <c r="BM47" s="254"/>
      <c r="BN47" s="254"/>
      <c r="BO47" s="254"/>
      <c r="BP47" s="254"/>
      <c r="BQ47" s="254"/>
      <c r="BR47" s="254"/>
      <c r="BS47" s="254"/>
      <c r="BT47" s="254"/>
      <c r="BU47" s="254"/>
      <c r="BV47" s="254"/>
      <c r="BW47" s="254"/>
      <c r="BX47" s="254"/>
      <c r="BY47" s="254"/>
      <c r="BZ47" s="254"/>
      <c r="CA47" s="254"/>
      <c r="CB47" s="254"/>
      <c r="CC47" s="254"/>
      <c r="CD47" s="254"/>
      <c r="CE47" s="254"/>
      <c r="CF47" s="254"/>
      <c r="CG47" s="254"/>
      <c r="CH47" s="254"/>
      <c r="CI47" s="254"/>
      <c r="CJ47" s="254"/>
      <c r="CK47" s="254"/>
      <c r="CL47" s="254"/>
      <c r="CM47" s="254"/>
      <c r="CN47" s="254"/>
      <c r="CO47" s="254"/>
      <c r="CP47" s="254"/>
      <c r="CQ47" s="254"/>
      <c r="CR47" s="254"/>
      <c r="CS47" s="254"/>
      <c r="CT47" s="254"/>
      <c r="CU47" s="254"/>
      <c r="CV47" s="254"/>
      <c r="CW47" s="254"/>
      <c r="CX47" s="254"/>
      <c r="CY47" s="254"/>
      <c r="CZ47" s="254"/>
      <c r="DA47" s="254"/>
      <c r="DB47" s="254"/>
      <c r="DC47" s="254"/>
      <c r="DD47" s="254"/>
      <c r="DE47" s="254"/>
      <c r="DF47" s="254"/>
      <c r="DG47" s="254"/>
      <c r="DH47" s="254"/>
      <c r="DI47" s="254"/>
      <c r="DJ47" s="254"/>
      <c r="DK47" s="254"/>
      <c r="DL47" s="254"/>
      <c r="DM47" s="254"/>
      <c r="DN47" s="254"/>
      <c r="DO47" s="254"/>
      <c r="DP47" s="254"/>
      <c r="DQ47" s="254"/>
      <c r="DR47" s="254"/>
      <c r="DS47" s="254"/>
      <c r="DT47" s="254"/>
      <c r="DU47" s="254"/>
      <c r="DV47" s="254"/>
      <c r="DW47" s="254"/>
      <c r="DX47" s="254"/>
      <c r="DY47" s="254"/>
      <c r="DZ47" s="254"/>
      <c r="EA47" s="254"/>
      <c r="EB47" s="254"/>
      <c r="EC47" s="254"/>
      <c r="ED47" s="254"/>
      <c r="EE47" s="254"/>
      <c r="EF47" s="254"/>
      <c r="EG47" s="254"/>
      <c r="EH47" s="254"/>
      <c r="EI47" s="254"/>
      <c r="EJ47" s="254"/>
      <c r="EK47" s="254"/>
      <c r="EL47" s="254"/>
      <c r="EM47" s="254"/>
      <c r="EN47" s="254"/>
      <c r="EO47" s="254"/>
      <c r="EP47" s="254"/>
      <c r="EQ47" s="254"/>
      <c r="ER47" s="254"/>
      <c r="ES47" s="254"/>
      <c r="ET47" s="254"/>
      <c r="EU47" s="254"/>
      <c r="EV47" s="254"/>
      <c r="EW47" s="254"/>
      <c r="EX47" s="254"/>
      <c r="EY47" s="254"/>
      <c r="EZ47" s="254"/>
      <c r="FA47" s="254"/>
      <c r="FB47" s="254"/>
      <c r="FC47" s="254"/>
      <c r="FD47" s="254"/>
      <c r="FE47" s="254"/>
      <c r="FF47" s="254"/>
      <c r="FG47" s="254"/>
      <c r="FH47" s="254"/>
      <c r="FI47" s="254"/>
      <c r="FJ47" s="254"/>
      <c r="FK47" s="254"/>
      <c r="FL47" s="254"/>
      <c r="FM47" s="254"/>
      <c r="FN47" s="254"/>
      <c r="FO47" s="254"/>
      <c r="FP47" s="254"/>
      <c r="FQ47" s="254"/>
      <c r="FR47" s="254"/>
      <c r="FS47" s="254"/>
      <c r="FT47" s="254"/>
      <c r="FU47" s="254"/>
      <c r="FV47" s="254"/>
      <c r="FW47" s="254"/>
      <c r="FX47" s="254"/>
      <c r="FY47" s="254"/>
      <c r="FZ47" s="254"/>
      <c r="GA47" s="254"/>
      <c r="GB47" s="254"/>
      <c r="GC47" s="254"/>
      <c r="GD47" s="254"/>
      <c r="GE47" s="254"/>
      <c r="GF47" s="254"/>
      <c r="GG47" s="254"/>
      <c r="GH47" s="254"/>
      <c r="GI47" s="254"/>
      <c r="GJ47" s="254"/>
      <c r="GK47" s="254"/>
      <c r="GL47" s="254"/>
      <c r="GM47" s="254"/>
      <c r="GN47" s="254"/>
      <c r="GO47" s="254"/>
      <c r="GP47" s="254"/>
      <c r="GQ47" s="254"/>
      <c r="GR47" s="254"/>
      <c r="GS47" s="254"/>
      <c r="GT47" s="254"/>
      <c r="GU47" s="254"/>
      <c r="GV47" s="254"/>
      <c r="GW47" s="254"/>
      <c r="GX47" s="254"/>
      <c r="GY47" s="254"/>
      <c r="GZ47" s="254"/>
      <c r="HA47" s="254"/>
      <c r="HB47" s="254"/>
      <c r="HC47" s="254"/>
      <c r="HD47" s="254"/>
      <c r="HE47" s="254"/>
      <c r="HF47" s="254"/>
      <c r="HG47" s="254"/>
      <c r="HH47" s="254"/>
      <c r="HI47" s="254"/>
      <c r="HJ47" s="254"/>
      <c r="HK47" s="254"/>
      <c r="HL47" s="254"/>
      <c r="HM47" s="254"/>
      <c r="HN47" s="254"/>
      <c r="HO47" s="254"/>
      <c r="HP47" s="254"/>
      <c r="HQ47" s="254"/>
      <c r="HR47" s="254"/>
      <c r="HS47" s="254"/>
      <c r="HT47" s="254"/>
      <c r="HU47" s="254"/>
      <c r="HV47" s="254"/>
      <c r="HW47" s="254"/>
      <c r="HX47" s="254"/>
      <c r="HY47" s="254"/>
      <c r="HZ47" s="254"/>
      <c r="IA47" s="254"/>
      <c r="IB47" s="254"/>
      <c r="IC47" s="254"/>
      <c r="ID47" s="254"/>
      <c r="IE47" s="254"/>
      <c r="IF47" s="254"/>
      <c r="IG47" s="254"/>
      <c r="IH47" s="254"/>
      <c r="II47" s="254"/>
      <c r="IJ47" s="254"/>
      <c r="IK47" s="254"/>
      <c r="IL47" s="254"/>
      <c r="IM47" s="254"/>
      <c r="IN47" s="254"/>
      <c r="IO47" s="254"/>
      <c r="IP47" s="254"/>
      <c r="IQ47" s="254"/>
      <c r="IR47" s="254"/>
      <c r="IS47" s="254"/>
    </row>
    <row r="48" s="3" customFormat="1" ht="18" customHeight="1" spans="1:253">
      <c r="A48" s="324"/>
      <c r="B48" s="325"/>
      <c r="C48" s="326"/>
      <c r="D48" s="328"/>
      <c r="E48" s="329"/>
      <c r="F48" s="335"/>
      <c r="G48" s="329"/>
      <c r="H48" s="325"/>
      <c r="I48" s="325"/>
      <c r="J48" s="325"/>
      <c r="K48" s="325"/>
      <c r="L48" s="325"/>
      <c r="M48" s="324"/>
      <c r="N48" s="340"/>
      <c r="O48" s="254"/>
      <c r="P48" s="254"/>
      <c r="Q48" s="254"/>
      <c r="R48" s="254"/>
      <c r="S48" s="254"/>
      <c r="T48" s="254"/>
      <c r="U48" s="254"/>
      <c r="V48" s="254"/>
      <c r="W48" s="254"/>
      <c r="X48" s="254"/>
      <c r="Y48" s="254"/>
      <c r="Z48" s="254"/>
      <c r="AA48" s="254"/>
      <c r="AB48" s="254"/>
      <c r="AC48" s="254"/>
      <c r="AD48" s="254"/>
      <c r="AE48" s="254"/>
      <c r="AF48" s="254"/>
      <c r="AG48" s="254"/>
      <c r="AH48" s="254"/>
      <c r="AI48" s="254"/>
      <c r="AJ48" s="254"/>
      <c r="AK48" s="254"/>
      <c r="AL48" s="254"/>
      <c r="AM48" s="254"/>
      <c r="AN48" s="254"/>
      <c r="AO48" s="254"/>
      <c r="AP48" s="254"/>
      <c r="AQ48" s="254"/>
      <c r="AR48" s="254"/>
      <c r="AS48" s="254"/>
      <c r="AT48" s="254"/>
      <c r="AU48" s="254"/>
      <c r="AV48" s="254"/>
      <c r="AW48" s="254"/>
      <c r="AX48" s="254"/>
      <c r="AY48" s="254"/>
      <c r="AZ48" s="254"/>
      <c r="BA48" s="254"/>
      <c r="BB48" s="254"/>
      <c r="BC48" s="254"/>
      <c r="BD48" s="254"/>
      <c r="BE48" s="254"/>
      <c r="BF48" s="254"/>
      <c r="BG48" s="254"/>
      <c r="BH48" s="254"/>
      <c r="BI48" s="254"/>
      <c r="BJ48" s="254"/>
      <c r="BK48" s="254"/>
      <c r="BL48" s="254"/>
      <c r="BM48" s="254"/>
      <c r="BN48" s="254"/>
      <c r="BO48" s="254"/>
      <c r="BP48" s="254"/>
      <c r="BQ48" s="254"/>
      <c r="BR48" s="254"/>
      <c r="BS48" s="254"/>
      <c r="BT48" s="254"/>
      <c r="BU48" s="254"/>
      <c r="BV48" s="254"/>
      <c r="BW48" s="254"/>
      <c r="BX48" s="254"/>
      <c r="BY48" s="254"/>
      <c r="BZ48" s="254"/>
      <c r="CA48" s="254"/>
      <c r="CB48" s="254"/>
      <c r="CC48" s="254"/>
      <c r="CD48" s="254"/>
      <c r="CE48" s="254"/>
      <c r="CF48" s="254"/>
      <c r="CG48" s="254"/>
      <c r="CH48" s="254"/>
      <c r="CI48" s="254"/>
      <c r="CJ48" s="254"/>
      <c r="CK48" s="254"/>
      <c r="CL48" s="254"/>
      <c r="CM48" s="254"/>
      <c r="CN48" s="254"/>
      <c r="CO48" s="254"/>
      <c r="CP48" s="254"/>
      <c r="CQ48" s="254"/>
      <c r="CR48" s="254"/>
      <c r="CS48" s="254"/>
      <c r="CT48" s="254"/>
      <c r="CU48" s="254"/>
      <c r="CV48" s="254"/>
      <c r="CW48" s="254"/>
      <c r="CX48" s="254"/>
      <c r="CY48" s="254"/>
      <c r="CZ48" s="254"/>
      <c r="DA48" s="254"/>
      <c r="DB48" s="254"/>
      <c r="DC48" s="254"/>
      <c r="DD48" s="254"/>
      <c r="DE48" s="254"/>
      <c r="DF48" s="254"/>
      <c r="DG48" s="254"/>
      <c r="DH48" s="254"/>
      <c r="DI48" s="254"/>
      <c r="DJ48" s="254"/>
      <c r="DK48" s="254"/>
      <c r="DL48" s="254"/>
      <c r="DM48" s="254"/>
      <c r="DN48" s="254"/>
      <c r="DO48" s="254"/>
      <c r="DP48" s="254"/>
      <c r="DQ48" s="254"/>
      <c r="DR48" s="254"/>
      <c r="DS48" s="254"/>
      <c r="DT48" s="254"/>
      <c r="DU48" s="254"/>
      <c r="DV48" s="254"/>
      <c r="DW48" s="254"/>
      <c r="DX48" s="254"/>
      <c r="DY48" s="254"/>
      <c r="DZ48" s="254"/>
      <c r="EA48" s="254"/>
      <c r="EB48" s="254"/>
      <c r="EC48" s="254"/>
      <c r="ED48" s="254"/>
      <c r="EE48" s="254"/>
      <c r="EF48" s="254"/>
      <c r="EG48" s="254"/>
      <c r="EH48" s="254"/>
      <c r="EI48" s="254"/>
      <c r="EJ48" s="254"/>
      <c r="EK48" s="254"/>
      <c r="EL48" s="254"/>
      <c r="EM48" s="254"/>
      <c r="EN48" s="254"/>
      <c r="EO48" s="254"/>
      <c r="EP48" s="254"/>
      <c r="EQ48" s="254"/>
      <c r="ER48" s="254"/>
      <c r="ES48" s="254"/>
      <c r="ET48" s="254"/>
      <c r="EU48" s="254"/>
      <c r="EV48" s="254"/>
      <c r="EW48" s="254"/>
      <c r="EX48" s="254"/>
      <c r="EY48" s="254"/>
      <c r="EZ48" s="254"/>
      <c r="FA48" s="254"/>
      <c r="FB48" s="254"/>
      <c r="FC48" s="254"/>
      <c r="FD48" s="254"/>
      <c r="FE48" s="254"/>
      <c r="FF48" s="254"/>
      <c r="FG48" s="254"/>
      <c r="FH48" s="254"/>
      <c r="FI48" s="254"/>
      <c r="FJ48" s="254"/>
      <c r="FK48" s="254"/>
      <c r="FL48" s="254"/>
      <c r="FM48" s="254"/>
      <c r="FN48" s="254"/>
      <c r="FO48" s="254"/>
      <c r="FP48" s="254"/>
      <c r="FQ48" s="254"/>
      <c r="FR48" s="254"/>
      <c r="FS48" s="254"/>
      <c r="FT48" s="254"/>
      <c r="FU48" s="254"/>
      <c r="FV48" s="254"/>
      <c r="FW48" s="254"/>
      <c r="FX48" s="254"/>
      <c r="FY48" s="254"/>
      <c r="FZ48" s="254"/>
      <c r="GA48" s="254"/>
      <c r="GB48" s="254"/>
      <c r="GC48" s="254"/>
      <c r="GD48" s="254"/>
      <c r="GE48" s="254"/>
      <c r="GF48" s="254"/>
      <c r="GG48" s="254"/>
      <c r="GH48" s="254"/>
      <c r="GI48" s="254"/>
      <c r="GJ48" s="254"/>
      <c r="GK48" s="254"/>
      <c r="GL48" s="254"/>
      <c r="GM48" s="254"/>
      <c r="GN48" s="254"/>
      <c r="GO48" s="254"/>
      <c r="GP48" s="254"/>
      <c r="GQ48" s="254"/>
      <c r="GR48" s="254"/>
      <c r="GS48" s="254"/>
      <c r="GT48" s="254"/>
      <c r="GU48" s="254"/>
      <c r="GV48" s="254"/>
      <c r="GW48" s="254"/>
      <c r="GX48" s="254"/>
      <c r="GY48" s="254"/>
      <c r="GZ48" s="254"/>
      <c r="HA48" s="254"/>
      <c r="HB48" s="254"/>
      <c r="HC48" s="254"/>
      <c r="HD48" s="254"/>
      <c r="HE48" s="254"/>
      <c r="HF48" s="254"/>
      <c r="HG48" s="254"/>
      <c r="HH48" s="254"/>
      <c r="HI48" s="254"/>
      <c r="HJ48" s="254"/>
      <c r="HK48" s="254"/>
      <c r="HL48" s="254"/>
      <c r="HM48" s="254"/>
      <c r="HN48" s="254"/>
      <c r="HO48" s="254"/>
      <c r="HP48" s="254"/>
      <c r="HQ48" s="254"/>
      <c r="HR48" s="254"/>
      <c r="HS48" s="254"/>
      <c r="HT48" s="254"/>
      <c r="HU48" s="254"/>
      <c r="HV48" s="254"/>
      <c r="HW48" s="254"/>
      <c r="HX48" s="254"/>
      <c r="HY48" s="254"/>
      <c r="HZ48" s="254"/>
      <c r="IA48" s="254"/>
      <c r="IB48" s="254"/>
      <c r="IC48" s="254"/>
      <c r="ID48" s="254"/>
      <c r="IE48" s="254"/>
      <c r="IF48" s="254"/>
      <c r="IG48" s="254"/>
      <c r="IH48" s="254"/>
      <c r="II48" s="254"/>
      <c r="IJ48" s="254"/>
      <c r="IK48" s="254"/>
      <c r="IL48" s="254"/>
      <c r="IM48" s="254"/>
      <c r="IN48" s="254"/>
      <c r="IO48" s="254"/>
      <c r="IP48" s="254"/>
      <c r="IQ48" s="254"/>
      <c r="IR48" s="254"/>
      <c r="IS48" s="254"/>
    </row>
    <row r="49" s="3" customFormat="1" ht="20.1" customHeight="1" spans="1:253">
      <c r="A49" s="324"/>
      <c r="B49" s="325"/>
      <c r="C49" s="326"/>
      <c r="D49" s="328"/>
      <c r="E49" s="329"/>
      <c r="F49" s="335"/>
      <c r="G49" s="329"/>
      <c r="H49" s="325"/>
      <c r="I49" s="325"/>
      <c r="J49" s="325"/>
      <c r="K49" s="325"/>
      <c r="L49" s="325"/>
      <c r="M49" s="324"/>
      <c r="N49" s="340"/>
      <c r="O49" s="254"/>
      <c r="P49" s="254"/>
      <c r="Q49" s="254"/>
      <c r="R49" s="254"/>
      <c r="S49" s="254"/>
      <c r="T49" s="254"/>
      <c r="U49" s="254"/>
      <c r="V49" s="254"/>
      <c r="W49" s="254"/>
      <c r="X49" s="254"/>
      <c r="Y49" s="254"/>
      <c r="Z49" s="254"/>
      <c r="AA49" s="254"/>
      <c r="AB49" s="254"/>
      <c r="AC49" s="254"/>
      <c r="AD49" s="254"/>
      <c r="AE49" s="254"/>
      <c r="AF49" s="254"/>
      <c r="AG49" s="254"/>
      <c r="AH49" s="254"/>
      <c r="AI49" s="254"/>
      <c r="AJ49" s="254"/>
      <c r="AK49" s="254"/>
      <c r="AL49" s="254"/>
      <c r="AM49" s="254"/>
      <c r="AN49" s="254"/>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c r="BN49" s="254"/>
      <c r="BO49" s="254"/>
      <c r="BP49" s="254"/>
      <c r="BQ49" s="254"/>
      <c r="BR49" s="254"/>
      <c r="BS49" s="254"/>
      <c r="BT49" s="254"/>
      <c r="BU49" s="254"/>
      <c r="BV49" s="254"/>
      <c r="BW49" s="254"/>
      <c r="BX49" s="254"/>
      <c r="BY49" s="254"/>
      <c r="BZ49" s="254"/>
      <c r="CA49" s="254"/>
      <c r="CB49" s="254"/>
      <c r="CC49" s="254"/>
      <c r="CD49" s="254"/>
      <c r="CE49" s="254"/>
      <c r="CF49" s="254"/>
      <c r="CG49" s="254"/>
      <c r="CH49" s="254"/>
      <c r="CI49" s="254"/>
      <c r="CJ49" s="254"/>
      <c r="CK49" s="254"/>
      <c r="CL49" s="254"/>
      <c r="CM49" s="254"/>
      <c r="CN49" s="254"/>
      <c r="CO49" s="254"/>
      <c r="CP49" s="254"/>
      <c r="CQ49" s="254"/>
      <c r="CR49" s="254"/>
      <c r="CS49" s="254"/>
      <c r="CT49" s="254"/>
      <c r="CU49" s="254"/>
      <c r="CV49" s="254"/>
      <c r="CW49" s="254"/>
      <c r="CX49" s="254"/>
      <c r="CY49" s="254"/>
      <c r="CZ49" s="254"/>
      <c r="DA49" s="254"/>
      <c r="DB49" s="254"/>
      <c r="DC49" s="254"/>
      <c r="DD49" s="254"/>
      <c r="DE49" s="254"/>
      <c r="DF49" s="254"/>
      <c r="DG49" s="254"/>
      <c r="DH49" s="254"/>
      <c r="DI49" s="254"/>
      <c r="DJ49" s="254"/>
      <c r="DK49" s="254"/>
      <c r="DL49" s="254"/>
      <c r="DM49" s="254"/>
      <c r="DN49" s="254"/>
      <c r="DO49" s="254"/>
      <c r="DP49" s="254"/>
      <c r="DQ49" s="254"/>
      <c r="DR49" s="254"/>
      <c r="DS49" s="254"/>
      <c r="DT49" s="254"/>
      <c r="DU49" s="254"/>
      <c r="DV49" s="254"/>
      <c r="DW49" s="254"/>
      <c r="DX49" s="254"/>
      <c r="DY49" s="254"/>
      <c r="DZ49" s="254"/>
      <c r="EA49" s="254"/>
      <c r="EB49" s="254"/>
      <c r="EC49" s="254"/>
      <c r="ED49" s="254"/>
      <c r="EE49" s="254"/>
      <c r="EF49" s="254"/>
      <c r="EG49" s="254"/>
      <c r="EH49" s="254"/>
      <c r="EI49" s="254"/>
      <c r="EJ49" s="254"/>
      <c r="EK49" s="254"/>
      <c r="EL49" s="254"/>
      <c r="EM49" s="254"/>
      <c r="EN49" s="254"/>
      <c r="EO49" s="254"/>
      <c r="EP49" s="254"/>
      <c r="EQ49" s="254"/>
      <c r="ER49" s="254"/>
      <c r="ES49" s="254"/>
      <c r="ET49" s="254"/>
      <c r="EU49" s="254"/>
      <c r="EV49" s="254"/>
      <c r="EW49" s="254"/>
      <c r="EX49" s="254"/>
      <c r="EY49" s="254"/>
      <c r="EZ49" s="254"/>
      <c r="FA49" s="254"/>
      <c r="FB49" s="254"/>
      <c r="FC49" s="254"/>
      <c r="FD49" s="254"/>
      <c r="FE49" s="254"/>
      <c r="FF49" s="254"/>
      <c r="FG49" s="254"/>
      <c r="FH49" s="254"/>
      <c r="FI49" s="254"/>
      <c r="FJ49" s="254"/>
      <c r="FK49" s="254"/>
      <c r="FL49" s="254"/>
      <c r="FM49" s="254"/>
      <c r="FN49" s="254"/>
      <c r="FO49" s="254"/>
      <c r="FP49" s="254"/>
      <c r="FQ49" s="254"/>
      <c r="FR49" s="254"/>
      <c r="FS49" s="254"/>
      <c r="FT49" s="254"/>
      <c r="FU49" s="254"/>
      <c r="FV49" s="254"/>
      <c r="FW49" s="254"/>
      <c r="FX49" s="254"/>
      <c r="FY49" s="254"/>
      <c r="FZ49" s="254"/>
      <c r="GA49" s="254"/>
      <c r="GB49" s="254"/>
      <c r="GC49" s="254"/>
      <c r="GD49" s="254"/>
      <c r="GE49" s="254"/>
      <c r="GF49" s="254"/>
      <c r="GG49" s="254"/>
      <c r="GH49" s="254"/>
      <c r="GI49" s="254"/>
      <c r="GJ49" s="254"/>
      <c r="GK49" s="254"/>
      <c r="GL49" s="254"/>
      <c r="GM49" s="254"/>
      <c r="GN49" s="254"/>
      <c r="GO49" s="254"/>
      <c r="GP49" s="254"/>
      <c r="GQ49" s="254"/>
      <c r="GR49" s="254"/>
      <c r="GS49" s="254"/>
      <c r="GT49" s="254"/>
      <c r="GU49" s="254"/>
      <c r="GV49" s="254"/>
      <c r="GW49" s="254"/>
      <c r="GX49" s="254"/>
      <c r="GY49" s="254"/>
      <c r="GZ49" s="254"/>
      <c r="HA49" s="254"/>
      <c r="HB49" s="254"/>
      <c r="HC49" s="254"/>
      <c r="HD49" s="254"/>
      <c r="HE49" s="254"/>
      <c r="HF49" s="254"/>
      <c r="HG49" s="254"/>
      <c r="HH49" s="254"/>
      <c r="HI49" s="254"/>
      <c r="HJ49" s="254"/>
      <c r="HK49" s="254"/>
      <c r="HL49" s="254"/>
      <c r="HM49" s="254"/>
      <c r="HN49" s="254"/>
      <c r="HO49" s="254"/>
      <c r="HP49" s="254"/>
      <c r="HQ49" s="254"/>
      <c r="HR49" s="254"/>
      <c r="HS49" s="254"/>
      <c r="HT49" s="254"/>
      <c r="HU49" s="254"/>
      <c r="HV49" s="254"/>
      <c r="HW49" s="254"/>
      <c r="HX49" s="254"/>
      <c r="HY49" s="254"/>
      <c r="HZ49" s="254"/>
      <c r="IA49" s="254"/>
      <c r="IB49" s="254"/>
      <c r="IC49" s="254"/>
      <c r="ID49" s="254"/>
      <c r="IE49" s="254"/>
      <c r="IF49" s="254"/>
      <c r="IG49" s="254"/>
      <c r="IH49" s="254"/>
      <c r="II49" s="254"/>
      <c r="IJ49" s="254"/>
      <c r="IK49" s="254"/>
      <c r="IL49" s="254"/>
      <c r="IM49" s="254"/>
      <c r="IN49" s="254"/>
      <c r="IO49" s="254"/>
      <c r="IP49" s="254"/>
      <c r="IQ49" s="254"/>
      <c r="IR49" s="254"/>
      <c r="IS49" s="254"/>
    </row>
    <row r="50" s="3" customFormat="1" ht="18" customHeight="1" spans="1:253">
      <c r="A50" s="324"/>
      <c r="B50" s="325"/>
      <c r="C50" s="326"/>
      <c r="D50" s="328"/>
      <c r="E50" s="329"/>
      <c r="F50" s="335"/>
      <c r="G50" s="329"/>
      <c r="H50" s="325"/>
      <c r="I50" s="325"/>
      <c r="J50" s="325"/>
      <c r="K50" s="325"/>
      <c r="L50" s="325"/>
      <c r="M50" s="324"/>
      <c r="N50" s="340"/>
      <c r="O50" s="254"/>
      <c r="P50" s="254"/>
      <c r="Q50" s="254"/>
      <c r="R50" s="254"/>
      <c r="S50" s="254"/>
      <c r="T50" s="254"/>
      <c r="U50" s="254"/>
      <c r="V50" s="254"/>
      <c r="W50" s="254"/>
      <c r="X50" s="254"/>
      <c r="Y50" s="254"/>
      <c r="Z50" s="254"/>
      <c r="AA50" s="254"/>
      <c r="AB50" s="254"/>
      <c r="AC50" s="254"/>
      <c r="AD50" s="254"/>
      <c r="AE50" s="254"/>
      <c r="AF50" s="254"/>
      <c r="AG50" s="254"/>
      <c r="AH50" s="254"/>
      <c r="AI50" s="254"/>
      <c r="AJ50" s="254"/>
      <c r="AK50" s="254"/>
      <c r="AL50" s="254"/>
      <c r="AM50" s="254"/>
      <c r="AN50" s="254"/>
      <c r="AO50" s="254"/>
      <c r="AP50" s="254"/>
      <c r="AQ50" s="254"/>
      <c r="AR50" s="254"/>
      <c r="AS50" s="254"/>
      <c r="AT50" s="254"/>
      <c r="AU50" s="254"/>
      <c r="AV50" s="254"/>
      <c r="AW50" s="254"/>
      <c r="AX50" s="254"/>
      <c r="AY50" s="254"/>
      <c r="AZ50" s="254"/>
      <c r="BA50" s="254"/>
      <c r="BB50" s="254"/>
      <c r="BC50" s="254"/>
      <c r="BD50" s="254"/>
      <c r="BE50" s="254"/>
      <c r="BF50" s="254"/>
      <c r="BG50" s="254"/>
      <c r="BH50" s="254"/>
      <c r="BI50" s="254"/>
      <c r="BJ50" s="254"/>
      <c r="BK50" s="254"/>
      <c r="BL50" s="254"/>
      <c r="BM50" s="254"/>
      <c r="BN50" s="254"/>
      <c r="BO50" s="254"/>
      <c r="BP50" s="254"/>
      <c r="BQ50" s="254"/>
      <c r="BR50" s="254"/>
      <c r="BS50" s="254"/>
      <c r="BT50" s="254"/>
      <c r="BU50" s="254"/>
      <c r="BV50" s="254"/>
      <c r="BW50" s="254"/>
      <c r="BX50" s="254"/>
      <c r="BY50" s="254"/>
      <c r="BZ50" s="254"/>
      <c r="CA50" s="254"/>
      <c r="CB50" s="254"/>
      <c r="CC50" s="254"/>
      <c r="CD50" s="254"/>
      <c r="CE50" s="254"/>
      <c r="CF50" s="254"/>
      <c r="CG50" s="254"/>
      <c r="CH50" s="254"/>
      <c r="CI50" s="254"/>
      <c r="CJ50" s="254"/>
      <c r="CK50" s="254"/>
      <c r="CL50" s="254"/>
      <c r="CM50" s="254"/>
      <c r="CN50" s="254"/>
      <c r="CO50" s="254"/>
      <c r="CP50" s="254"/>
      <c r="CQ50" s="254"/>
      <c r="CR50" s="254"/>
      <c r="CS50" s="254"/>
      <c r="CT50" s="254"/>
      <c r="CU50" s="254"/>
      <c r="CV50" s="254"/>
      <c r="CW50" s="254"/>
      <c r="CX50" s="254"/>
      <c r="CY50" s="254"/>
      <c r="CZ50" s="254"/>
      <c r="DA50" s="254"/>
      <c r="DB50" s="254"/>
      <c r="DC50" s="254"/>
      <c r="DD50" s="254"/>
      <c r="DE50" s="254"/>
      <c r="DF50" s="254"/>
      <c r="DG50" s="254"/>
      <c r="DH50" s="254"/>
      <c r="DI50" s="254"/>
      <c r="DJ50" s="254"/>
      <c r="DK50" s="254"/>
      <c r="DL50" s="254"/>
      <c r="DM50" s="254"/>
      <c r="DN50" s="254"/>
      <c r="DO50" s="254"/>
      <c r="DP50" s="254"/>
      <c r="DQ50" s="254"/>
      <c r="DR50" s="254"/>
      <c r="DS50" s="254"/>
      <c r="DT50" s="254"/>
      <c r="DU50" s="254"/>
      <c r="DV50" s="254"/>
      <c r="DW50" s="254"/>
      <c r="DX50" s="254"/>
      <c r="DY50" s="254"/>
      <c r="DZ50" s="254"/>
      <c r="EA50" s="254"/>
      <c r="EB50" s="254"/>
      <c r="EC50" s="254"/>
      <c r="ED50" s="254"/>
      <c r="EE50" s="254"/>
      <c r="EF50" s="254"/>
      <c r="EG50" s="254"/>
      <c r="EH50" s="254"/>
      <c r="EI50" s="254"/>
      <c r="EJ50" s="254"/>
      <c r="EK50" s="254"/>
      <c r="EL50" s="254"/>
      <c r="EM50" s="254"/>
      <c r="EN50" s="254"/>
      <c r="EO50" s="254"/>
      <c r="EP50" s="254"/>
      <c r="EQ50" s="254"/>
      <c r="ER50" s="254"/>
      <c r="ES50" s="254"/>
      <c r="ET50" s="254"/>
      <c r="EU50" s="254"/>
      <c r="EV50" s="254"/>
      <c r="EW50" s="254"/>
      <c r="EX50" s="254"/>
      <c r="EY50" s="254"/>
      <c r="EZ50" s="254"/>
      <c r="FA50" s="254"/>
      <c r="FB50" s="254"/>
      <c r="FC50" s="254"/>
      <c r="FD50" s="254"/>
      <c r="FE50" s="254"/>
      <c r="FF50" s="254"/>
      <c r="FG50" s="254"/>
      <c r="FH50" s="254"/>
      <c r="FI50" s="254"/>
      <c r="FJ50" s="254"/>
      <c r="FK50" s="254"/>
      <c r="FL50" s="254"/>
      <c r="FM50" s="254"/>
      <c r="FN50" s="254"/>
      <c r="FO50" s="254"/>
      <c r="FP50" s="254"/>
      <c r="FQ50" s="254"/>
      <c r="FR50" s="254"/>
      <c r="FS50" s="254"/>
      <c r="FT50" s="254"/>
      <c r="FU50" s="254"/>
      <c r="FV50" s="254"/>
      <c r="FW50" s="254"/>
      <c r="FX50" s="254"/>
      <c r="FY50" s="254"/>
      <c r="FZ50" s="254"/>
      <c r="GA50" s="254"/>
      <c r="GB50" s="254"/>
      <c r="GC50" s="254"/>
      <c r="GD50" s="254"/>
      <c r="GE50" s="254"/>
      <c r="GF50" s="254"/>
      <c r="GG50" s="254"/>
      <c r="GH50" s="254"/>
      <c r="GI50" s="254"/>
      <c r="GJ50" s="254"/>
      <c r="GK50" s="254"/>
      <c r="GL50" s="254"/>
      <c r="GM50" s="254"/>
      <c r="GN50" s="254"/>
      <c r="GO50" s="254"/>
      <c r="GP50" s="254"/>
      <c r="GQ50" s="254"/>
      <c r="GR50" s="254"/>
      <c r="GS50" s="254"/>
      <c r="GT50" s="254"/>
      <c r="GU50" s="254"/>
      <c r="GV50" s="254"/>
      <c r="GW50" s="254"/>
      <c r="GX50" s="254"/>
      <c r="GY50" s="254"/>
      <c r="GZ50" s="254"/>
      <c r="HA50" s="254"/>
      <c r="HB50" s="254"/>
      <c r="HC50" s="254"/>
      <c r="HD50" s="254"/>
      <c r="HE50" s="254"/>
      <c r="HF50" s="254"/>
      <c r="HG50" s="254"/>
      <c r="HH50" s="254"/>
      <c r="HI50" s="254"/>
      <c r="HJ50" s="254"/>
      <c r="HK50" s="254"/>
      <c r="HL50" s="254"/>
      <c r="HM50" s="254"/>
      <c r="HN50" s="254"/>
      <c r="HO50" s="254"/>
      <c r="HP50" s="254"/>
      <c r="HQ50" s="254"/>
      <c r="HR50" s="254"/>
      <c r="HS50" s="254"/>
      <c r="HT50" s="254"/>
      <c r="HU50" s="254"/>
      <c r="HV50" s="254"/>
      <c r="HW50" s="254"/>
      <c r="HX50" s="254"/>
      <c r="HY50" s="254"/>
      <c r="HZ50" s="254"/>
      <c r="IA50" s="254"/>
      <c r="IB50" s="254"/>
      <c r="IC50" s="254"/>
      <c r="ID50" s="254"/>
      <c r="IE50" s="254"/>
      <c r="IF50" s="254"/>
      <c r="IG50" s="254"/>
      <c r="IH50" s="254"/>
      <c r="II50" s="254"/>
      <c r="IJ50" s="254"/>
      <c r="IK50" s="254"/>
      <c r="IL50" s="254"/>
      <c r="IM50" s="254"/>
      <c r="IN50" s="254"/>
      <c r="IO50" s="254"/>
      <c r="IP50" s="254"/>
      <c r="IQ50" s="254"/>
      <c r="IR50" s="254"/>
      <c r="IS50" s="254"/>
    </row>
    <row r="51" s="3" customFormat="1" ht="18" customHeight="1" spans="1:253">
      <c r="A51" s="324"/>
      <c r="B51" s="325"/>
      <c r="C51" s="326"/>
      <c r="D51" s="328"/>
      <c r="E51" s="329"/>
      <c r="F51" s="335"/>
      <c r="G51" s="329"/>
      <c r="H51" s="325"/>
      <c r="I51" s="325"/>
      <c r="J51" s="325"/>
      <c r="K51" s="325"/>
      <c r="L51" s="325"/>
      <c r="M51" s="324"/>
      <c r="N51" s="340"/>
      <c r="O51" s="254"/>
      <c r="P51" s="254"/>
      <c r="Q51" s="254"/>
      <c r="R51" s="254"/>
      <c r="S51" s="254"/>
      <c r="T51" s="254"/>
      <c r="U51" s="254"/>
      <c r="V51" s="254"/>
      <c r="W51" s="254"/>
      <c r="X51" s="254"/>
      <c r="Y51" s="254"/>
      <c r="Z51" s="254"/>
      <c r="AA51" s="254"/>
      <c r="AB51" s="254"/>
      <c r="AC51" s="254"/>
      <c r="AD51" s="254"/>
      <c r="AE51" s="254"/>
      <c r="AF51" s="254"/>
      <c r="AG51" s="254"/>
      <c r="AH51" s="254"/>
      <c r="AI51" s="254"/>
      <c r="AJ51" s="254"/>
      <c r="AK51" s="254"/>
      <c r="AL51" s="254"/>
      <c r="AM51" s="254"/>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c r="BL51" s="254"/>
      <c r="BM51" s="254"/>
      <c r="BN51" s="254"/>
      <c r="BO51" s="254"/>
      <c r="BP51" s="254"/>
      <c r="BQ51" s="254"/>
      <c r="BR51" s="254"/>
      <c r="BS51" s="254"/>
      <c r="BT51" s="254"/>
      <c r="BU51" s="254"/>
      <c r="BV51" s="254"/>
      <c r="BW51" s="254"/>
      <c r="BX51" s="254"/>
      <c r="BY51" s="254"/>
      <c r="BZ51" s="254"/>
      <c r="CA51" s="254"/>
      <c r="CB51" s="254"/>
      <c r="CC51" s="254"/>
      <c r="CD51" s="254"/>
      <c r="CE51" s="254"/>
      <c r="CF51" s="254"/>
      <c r="CG51" s="254"/>
      <c r="CH51" s="254"/>
      <c r="CI51" s="254"/>
      <c r="CJ51" s="254"/>
      <c r="CK51" s="254"/>
      <c r="CL51" s="254"/>
      <c r="CM51" s="254"/>
      <c r="CN51" s="254"/>
      <c r="CO51" s="254"/>
      <c r="CP51" s="254"/>
      <c r="CQ51" s="254"/>
      <c r="CR51" s="254"/>
      <c r="CS51" s="254"/>
      <c r="CT51" s="254"/>
      <c r="CU51" s="254"/>
      <c r="CV51" s="254"/>
      <c r="CW51" s="254"/>
      <c r="CX51" s="254"/>
      <c r="CY51" s="254"/>
      <c r="CZ51" s="254"/>
      <c r="DA51" s="254"/>
      <c r="DB51" s="254"/>
      <c r="DC51" s="254"/>
      <c r="DD51" s="254"/>
      <c r="DE51" s="254"/>
      <c r="DF51" s="254"/>
      <c r="DG51" s="254"/>
      <c r="DH51" s="254"/>
      <c r="DI51" s="254"/>
      <c r="DJ51" s="254"/>
      <c r="DK51" s="254"/>
      <c r="DL51" s="254"/>
      <c r="DM51" s="254"/>
      <c r="DN51" s="254"/>
      <c r="DO51" s="254"/>
      <c r="DP51" s="254"/>
      <c r="DQ51" s="254"/>
      <c r="DR51" s="254"/>
      <c r="DS51" s="254"/>
      <c r="DT51" s="254"/>
      <c r="DU51" s="254"/>
      <c r="DV51" s="254"/>
      <c r="DW51" s="254"/>
      <c r="DX51" s="254"/>
      <c r="DY51" s="254"/>
      <c r="DZ51" s="254"/>
      <c r="EA51" s="254"/>
      <c r="EB51" s="254"/>
      <c r="EC51" s="254"/>
      <c r="ED51" s="254"/>
      <c r="EE51" s="254"/>
      <c r="EF51" s="254"/>
      <c r="EG51" s="254"/>
      <c r="EH51" s="254"/>
      <c r="EI51" s="254"/>
      <c r="EJ51" s="254"/>
      <c r="EK51" s="254"/>
      <c r="EL51" s="254"/>
      <c r="EM51" s="254"/>
      <c r="EN51" s="254"/>
      <c r="EO51" s="254"/>
      <c r="EP51" s="254"/>
      <c r="EQ51" s="254"/>
      <c r="ER51" s="254"/>
      <c r="ES51" s="254"/>
      <c r="ET51" s="254"/>
      <c r="EU51" s="254"/>
      <c r="EV51" s="254"/>
      <c r="EW51" s="254"/>
      <c r="EX51" s="254"/>
      <c r="EY51" s="254"/>
      <c r="EZ51" s="254"/>
      <c r="FA51" s="254"/>
      <c r="FB51" s="254"/>
      <c r="FC51" s="254"/>
      <c r="FD51" s="254"/>
      <c r="FE51" s="254"/>
      <c r="FF51" s="254"/>
      <c r="FG51" s="254"/>
      <c r="FH51" s="254"/>
      <c r="FI51" s="254"/>
      <c r="FJ51" s="254"/>
      <c r="FK51" s="254"/>
      <c r="FL51" s="254"/>
      <c r="FM51" s="254"/>
      <c r="FN51" s="254"/>
      <c r="FO51" s="254"/>
      <c r="FP51" s="254"/>
      <c r="FQ51" s="254"/>
      <c r="FR51" s="254"/>
      <c r="FS51" s="254"/>
      <c r="FT51" s="254"/>
      <c r="FU51" s="254"/>
      <c r="FV51" s="254"/>
      <c r="FW51" s="254"/>
      <c r="FX51" s="254"/>
      <c r="FY51" s="254"/>
      <c r="FZ51" s="254"/>
      <c r="GA51" s="254"/>
      <c r="GB51" s="254"/>
      <c r="GC51" s="254"/>
      <c r="GD51" s="254"/>
      <c r="GE51" s="254"/>
      <c r="GF51" s="254"/>
      <c r="GG51" s="254"/>
      <c r="GH51" s="254"/>
      <c r="GI51" s="254"/>
      <c r="GJ51" s="254"/>
      <c r="GK51" s="254"/>
      <c r="GL51" s="254"/>
      <c r="GM51" s="254"/>
      <c r="GN51" s="254"/>
      <c r="GO51" s="254"/>
      <c r="GP51" s="254"/>
      <c r="GQ51" s="254"/>
      <c r="GR51" s="254"/>
      <c r="GS51" s="254"/>
      <c r="GT51" s="254"/>
      <c r="GU51" s="254"/>
      <c r="GV51" s="254"/>
      <c r="GW51" s="254"/>
      <c r="GX51" s="254"/>
      <c r="GY51" s="254"/>
      <c r="GZ51" s="254"/>
      <c r="HA51" s="254"/>
      <c r="HB51" s="254"/>
      <c r="HC51" s="254"/>
      <c r="HD51" s="254"/>
      <c r="HE51" s="254"/>
      <c r="HF51" s="254"/>
      <c r="HG51" s="254"/>
      <c r="HH51" s="254"/>
      <c r="HI51" s="254"/>
      <c r="HJ51" s="254"/>
      <c r="HK51" s="254"/>
      <c r="HL51" s="254"/>
      <c r="HM51" s="254"/>
      <c r="HN51" s="254"/>
      <c r="HO51" s="254"/>
      <c r="HP51" s="254"/>
      <c r="HQ51" s="254"/>
      <c r="HR51" s="254"/>
      <c r="HS51" s="254"/>
      <c r="HT51" s="254"/>
      <c r="HU51" s="254"/>
      <c r="HV51" s="254"/>
      <c r="HW51" s="254"/>
      <c r="HX51" s="254"/>
      <c r="HY51" s="254"/>
      <c r="HZ51" s="254"/>
      <c r="IA51" s="254"/>
      <c r="IB51" s="254"/>
      <c r="IC51" s="254"/>
      <c r="ID51" s="254"/>
      <c r="IE51" s="254"/>
      <c r="IF51" s="254"/>
      <c r="IG51" s="254"/>
      <c r="IH51" s="254"/>
      <c r="II51" s="254"/>
      <c r="IJ51" s="254"/>
      <c r="IK51" s="254"/>
      <c r="IL51" s="254"/>
      <c r="IM51" s="254"/>
      <c r="IN51" s="254"/>
      <c r="IO51" s="254"/>
      <c r="IP51" s="254"/>
      <c r="IQ51" s="254"/>
      <c r="IR51" s="254"/>
      <c r="IS51" s="254"/>
    </row>
    <row r="52" s="3" customFormat="1" ht="18" customHeight="1" spans="1:253">
      <c r="A52" s="324"/>
      <c r="B52" s="325"/>
      <c r="C52" s="326"/>
      <c r="D52" s="328"/>
      <c r="E52" s="329"/>
      <c r="F52" s="335"/>
      <c r="G52" s="329"/>
      <c r="H52" s="325"/>
      <c r="I52" s="325"/>
      <c r="J52" s="325"/>
      <c r="K52" s="325"/>
      <c r="L52" s="325"/>
      <c r="M52" s="324"/>
      <c r="N52" s="340"/>
      <c r="O52" s="254"/>
      <c r="P52" s="254"/>
      <c r="Q52" s="254"/>
      <c r="R52" s="254"/>
      <c r="S52" s="254"/>
      <c r="T52" s="254"/>
      <c r="U52" s="254"/>
      <c r="V52" s="254"/>
      <c r="W52" s="254"/>
      <c r="X52" s="254"/>
      <c r="Y52" s="254"/>
      <c r="Z52" s="254"/>
      <c r="AA52" s="254"/>
      <c r="AB52" s="254"/>
      <c r="AC52" s="254"/>
      <c r="AD52" s="254"/>
      <c r="AE52" s="254"/>
      <c r="AF52" s="254"/>
      <c r="AG52" s="254"/>
      <c r="AH52" s="254"/>
      <c r="AI52" s="254"/>
      <c r="AJ52" s="254"/>
      <c r="AK52" s="254"/>
      <c r="AL52" s="254"/>
      <c r="AM52" s="254"/>
      <c r="AN52" s="254"/>
      <c r="AO52" s="254"/>
      <c r="AP52" s="254"/>
      <c r="AQ52" s="254"/>
      <c r="AR52" s="254"/>
      <c r="AS52" s="254"/>
      <c r="AT52" s="254"/>
      <c r="AU52" s="254"/>
      <c r="AV52" s="254"/>
      <c r="AW52" s="254"/>
      <c r="AX52" s="254"/>
      <c r="AY52" s="254"/>
      <c r="AZ52" s="254"/>
      <c r="BA52" s="254"/>
      <c r="BB52" s="254"/>
      <c r="BC52" s="254"/>
      <c r="BD52" s="254"/>
      <c r="BE52" s="254"/>
      <c r="BF52" s="254"/>
      <c r="BG52" s="254"/>
      <c r="BH52" s="254"/>
      <c r="BI52" s="254"/>
      <c r="BJ52" s="254"/>
      <c r="BK52" s="254"/>
      <c r="BL52" s="254"/>
      <c r="BM52" s="254"/>
      <c r="BN52" s="254"/>
      <c r="BO52" s="254"/>
      <c r="BP52" s="254"/>
      <c r="BQ52" s="254"/>
      <c r="BR52" s="254"/>
      <c r="BS52" s="254"/>
      <c r="BT52" s="254"/>
      <c r="BU52" s="254"/>
      <c r="BV52" s="254"/>
      <c r="BW52" s="254"/>
      <c r="BX52" s="254"/>
      <c r="BY52" s="254"/>
      <c r="BZ52" s="254"/>
      <c r="CA52" s="254"/>
      <c r="CB52" s="254"/>
      <c r="CC52" s="254"/>
      <c r="CD52" s="254"/>
      <c r="CE52" s="254"/>
      <c r="CF52" s="254"/>
      <c r="CG52" s="254"/>
      <c r="CH52" s="254"/>
      <c r="CI52" s="254"/>
      <c r="CJ52" s="254"/>
      <c r="CK52" s="254"/>
      <c r="CL52" s="254"/>
      <c r="CM52" s="254"/>
      <c r="CN52" s="254"/>
      <c r="CO52" s="254"/>
      <c r="CP52" s="254"/>
      <c r="CQ52" s="254"/>
      <c r="CR52" s="254"/>
      <c r="CS52" s="254"/>
      <c r="CT52" s="254"/>
      <c r="CU52" s="254"/>
      <c r="CV52" s="254"/>
      <c r="CW52" s="254"/>
      <c r="CX52" s="254"/>
      <c r="CY52" s="254"/>
      <c r="CZ52" s="254"/>
      <c r="DA52" s="254"/>
      <c r="DB52" s="254"/>
      <c r="DC52" s="254"/>
      <c r="DD52" s="254"/>
      <c r="DE52" s="254"/>
      <c r="DF52" s="254"/>
      <c r="DG52" s="254"/>
      <c r="DH52" s="254"/>
      <c r="DI52" s="254"/>
      <c r="DJ52" s="254"/>
      <c r="DK52" s="254"/>
      <c r="DL52" s="254"/>
      <c r="DM52" s="254"/>
      <c r="DN52" s="254"/>
      <c r="DO52" s="254"/>
      <c r="DP52" s="254"/>
      <c r="DQ52" s="254"/>
      <c r="DR52" s="254"/>
      <c r="DS52" s="254"/>
      <c r="DT52" s="254"/>
      <c r="DU52" s="254"/>
      <c r="DV52" s="254"/>
      <c r="DW52" s="254"/>
      <c r="DX52" s="254"/>
      <c r="DY52" s="254"/>
      <c r="DZ52" s="254"/>
      <c r="EA52" s="254"/>
      <c r="EB52" s="254"/>
      <c r="EC52" s="254"/>
      <c r="ED52" s="254"/>
      <c r="EE52" s="254"/>
      <c r="EF52" s="254"/>
      <c r="EG52" s="254"/>
      <c r="EH52" s="254"/>
      <c r="EI52" s="254"/>
      <c r="EJ52" s="254"/>
      <c r="EK52" s="254"/>
      <c r="EL52" s="254"/>
      <c r="EM52" s="254"/>
      <c r="EN52" s="254"/>
      <c r="EO52" s="254"/>
      <c r="EP52" s="254"/>
      <c r="EQ52" s="254"/>
      <c r="ER52" s="254"/>
      <c r="ES52" s="254"/>
      <c r="ET52" s="254"/>
      <c r="EU52" s="254"/>
      <c r="EV52" s="254"/>
      <c r="EW52" s="254"/>
      <c r="EX52" s="254"/>
      <c r="EY52" s="254"/>
      <c r="EZ52" s="254"/>
      <c r="FA52" s="254"/>
      <c r="FB52" s="254"/>
      <c r="FC52" s="254"/>
      <c r="FD52" s="254"/>
      <c r="FE52" s="254"/>
      <c r="FF52" s="254"/>
      <c r="FG52" s="254"/>
      <c r="FH52" s="254"/>
      <c r="FI52" s="254"/>
      <c r="FJ52" s="254"/>
      <c r="FK52" s="254"/>
      <c r="FL52" s="254"/>
      <c r="FM52" s="254"/>
      <c r="FN52" s="254"/>
      <c r="FO52" s="254"/>
      <c r="FP52" s="254"/>
      <c r="FQ52" s="254"/>
      <c r="FR52" s="254"/>
      <c r="FS52" s="254"/>
      <c r="FT52" s="254"/>
      <c r="FU52" s="254"/>
      <c r="FV52" s="254"/>
      <c r="FW52" s="254"/>
      <c r="FX52" s="254"/>
      <c r="FY52" s="254"/>
      <c r="FZ52" s="254"/>
      <c r="GA52" s="254"/>
      <c r="GB52" s="254"/>
      <c r="GC52" s="254"/>
      <c r="GD52" s="254"/>
      <c r="GE52" s="254"/>
      <c r="GF52" s="254"/>
      <c r="GG52" s="254"/>
      <c r="GH52" s="254"/>
      <c r="GI52" s="254"/>
      <c r="GJ52" s="254"/>
      <c r="GK52" s="254"/>
      <c r="GL52" s="254"/>
      <c r="GM52" s="254"/>
      <c r="GN52" s="254"/>
      <c r="GO52" s="254"/>
      <c r="GP52" s="254"/>
      <c r="GQ52" s="254"/>
      <c r="GR52" s="254"/>
      <c r="GS52" s="254"/>
      <c r="GT52" s="254"/>
      <c r="GU52" s="254"/>
      <c r="GV52" s="254"/>
      <c r="GW52" s="254"/>
      <c r="GX52" s="254"/>
      <c r="GY52" s="254"/>
      <c r="GZ52" s="254"/>
      <c r="HA52" s="254"/>
      <c r="HB52" s="254"/>
      <c r="HC52" s="254"/>
      <c r="HD52" s="254"/>
      <c r="HE52" s="254"/>
      <c r="HF52" s="254"/>
      <c r="HG52" s="254"/>
      <c r="HH52" s="254"/>
      <c r="HI52" s="254"/>
      <c r="HJ52" s="254"/>
      <c r="HK52" s="254"/>
      <c r="HL52" s="254"/>
      <c r="HM52" s="254"/>
      <c r="HN52" s="254"/>
      <c r="HO52" s="254"/>
      <c r="HP52" s="254"/>
      <c r="HQ52" s="254"/>
      <c r="HR52" s="254"/>
      <c r="HS52" s="254"/>
      <c r="HT52" s="254"/>
      <c r="HU52" s="254"/>
      <c r="HV52" s="254"/>
      <c r="HW52" s="254"/>
      <c r="HX52" s="254"/>
      <c r="HY52" s="254"/>
      <c r="HZ52" s="254"/>
      <c r="IA52" s="254"/>
      <c r="IB52" s="254"/>
      <c r="IC52" s="254"/>
      <c r="ID52" s="254"/>
      <c r="IE52" s="254"/>
      <c r="IF52" s="254"/>
      <c r="IG52" s="254"/>
      <c r="IH52" s="254"/>
      <c r="II52" s="254"/>
      <c r="IJ52" s="254"/>
      <c r="IK52" s="254"/>
      <c r="IL52" s="254"/>
      <c r="IM52" s="254"/>
      <c r="IN52" s="254"/>
      <c r="IO52" s="254"/>
      <c r="IP52" s="254"/>
      <c r="IQ52" s="254"/>
      <c r="IR52" s="254"/>
      <c r="IS52" s="254"/>
    </row>
    <row r="53" s="3" customFormat="1" ht="18" customHeight="1" spans="1:253">
      <c r="A53" s="324"/>
      <c r="B53" s="325"/>
      <c r="C53" s="326"/>
      <c r="D53" s="328"/>
      <c r="E53" s="329"/>
      <c r="F53" s="335"/>
      <c r="G53" s="329"/>
      <c r="H53" s="325"/>
      <c r="I53" s="325"/>
      <c r="J53" s="325"/>
      <c r="K53" s="325"/>
      <c r="L53" s="325"/>
      <c r="M53" s="324"/>
      <c r="N53" s="340"/>
      <c r="O53" s="254"/>
      <c r="P53" s="254"/>
      <c r="Q53" s="254"/>
      <c r="R53" s="254"/>
      <c r="S53" s="254"/>
      <c r="T53" s="254"/>
      <c r="U53" s="254"/>
      <c r="V53" s="254"/>
      <c r="W53" s="254"/>
      <c r="X53" s="254"/>
      <c r="Y53" s="254"/>
      <c r="Z53" s="254"/>
      <c r="AA53" s="254"/>
      <c r="AB53" s="254"/>
      <c r="AC53" s="254"/>
      <c r="AD53" s="254"/>
      <c r="AE53" s="254"/>
      <c r="AF53" s="254"/>
      <c r="AG53" s="254"/>
      <c r="AH53" s="254"/>
      <c r="AI53" s="254"/>
      <c r="AJ53" s="254"/>
      <c r="AK53" s="254"/>
      <c r="AL53" s="254"/>
      <c r="AM53" s="254"/>
      <c r="AN53" s="254"/>
      <c r="AO53" s="254"/>
      <c r="AP53" s="254"/>
      <c r="AQ53" s="254"/>
      <c r="AR53" s="254"/>
      <c r="AS53" s="254"/>
      <c r="AT53" s="254"/>
      <c r="AU53" s="254"/>
      <c r="AV53" s="254"/>
      <c r="AW53" s="254"/>
      <c r="AX53" s="254"/>
      <c r="AY53" s="254"/>
      <c r="AZ53" s="254"/>
      <c r="BA53" s="254"/>
      <c r="BB53" s="254"/>
      <c r="BC53" s="254"/>
      <c r="BD53" s="254"/>
      <c r="BE53" s="254"/>
      <c r="BF53" s="254"/>
      <c r="BG53" s="254"/>
      <c r="BH53" s="254"/>
      <c r="BI53" s="254"/>
      <c r="BJ53" s="254"/>
      <c r="BK53" s="254"/>
      <c r="BL53" s="254"/>
      <c r="BM53" s="254"/>
      <c r="BN53" s="254"/>
      <c r="BO53" s="254"/>
      <c r="BP53" s="254"/>
      <c r="BQ53" s="254"/>
      <c r="BR53" s="254"/>
      <c r="BS53" s="254"/>
      <c r="BT53" s="254"/>
      <c r="BU53" s="254"/>
      <c r="BV53" s="254"/>
      <c r="BW53" s="254"/>
      <c r="BX53" s="254"/>
      <c r="BY53" s="254"/>
      <c r="BZ53" s="254"/>
      <c r="CA53" s="254"/>
      <c r="CB53" s="254"/>
      <c r="CC53" s="254"/>
      <c r="CD53" s="254"/>
      <c r="CE53" s="254"/>
      <c r="CF53" s="254"/>
      <c r="CG53" s="254"/>
      <c r="CH53" s="254"/>
      <c r="CI53" s="254"/>
      <c r="CJ53" s="254"/>
      <c r="CK53" s="254"/>
      <c r="CL53" s="254"/>
      <c r="CM53" s="254"/>
      <c r="CN53" s="254"/>
      <c r="CO53" s="254"/>
      <c r="CP53" s="254"/>
      <c r="CQ53" s="254"/>
      <c r="CR53" s="254"/>
      <c r="CS53" s="254"/>
      <c r="CT53" s="254"/>
      <c r="CU53" s="254"/>
      <c r="CV53" s="254"/>
      <c r="CW53" s="254"/>
      <c r="CX53" s="254"/>
      <c r="CY53" s="254"/>
      <c r="CZ53" s="254"/>
      <c r="DA53" s="254"/>
      <c r="DB53" s="254"/>
      <c r="DC53" s="254"/>
      <c r="DD53" s="254"/>
      <c r="DE53" s="254"/>
      <c r="DF53" s="254"/>
      <c r="DG53" s="254"/>
      <c r="DH53" s="254"/>
      <c r="DI53" s="254"/>
      <c r="DJ53" s="254"/>
      <c r="DK53" s="254"/>
      <c r="DL53" s="254"/>
      <c r="DM53" s="254"/>
      <c r="DN53" s="254"/>
      <c r="DO53" s="254"/>
      <c r="DP53" s="254"/>
      <c r="DQ53" s="254"/>
      <c r="DR53" s="254"/>
      <c r="DS53" s="254"/>
      <c r="DT53" s="254"/>
      <c r="DU53" s="254"/>
      <c r="DV53" s="254"/>
      <c r="DW53" s="254"/>
      <c r="DX53" s="254"/>
      <c r="DY53" s="254"/>
      <c r="DZ53" s="254"/>
      <c r="EA53" s="254"/>
      <c r="EB53" s="254"/>
      <c r="EC53" s="254"/>
      <c r="ED53" s="254"/>
      <c r="EE53" s="254"/>
      <c r="EF53" s="254"/>
      <c r="EG53" s="254"/>
      <c r="EH53" s="254"/>
      <c r="EI53" s="254"/>
      <c r="EJ53" s="254"/>
      <c r="EK53" s="254"/>
      <c r="EL53" s="254"/>
      <c r="EM53" s="254"/>
      <c r="EN53" s="254"/>
      <c r="EO53" s="254"/>
      <c r="EP53" s="254"/>
      <c r="EQ53" s="254"/>
      <c r="ER53" s="254"/>
      <c r="ES53" s="254"/>
      <c r="ET53" s="254"/>
      <c r="EU53" s="254"/>
      <c r="EV53" s="254"/>
      <c r="EW53" s="254"/>
      <c r="EX53" s="254"/>
      <c r="EY53" s="254"/>
      <c r="EZ53" s="254"/>
      <c r="FA53" s="254"/>
      <c r="FB53" s="254"/>
      <c r="FC53" s="254"/>
      <c r="FD53" s="254"/>
      <c r="FE53" s="254"/>
      <c r="FF53" s="254"/>
      <c r="FG53" s="254"/>
      <c r="FH53" s="254"/>
      <c r="FI53" s="254"/>
      <c r="FJ53" s="254"/>
      <c r="FK53" s="254"/>
      <c r="FL53" s="254"/>
      <c r="FM53" s="254"/>
      <c r="FN53" s="254"/>
      <c r="FO53" s="254"/>
      <c r="FP53" s="254"/>
      <c r="FQ53" s="254"/>
      <c r="FR53" s="254"/>
      <c r="FS53" s="254"/>
      <c r="FT53" s="254"/>
      <c r="FU53" s="254"/>
      <c r="FV53" s="254"/>
      <c r="FW53" s="254"/>
      <c r="FX53" s="254"/>
      <c r="FY53" s="254"/>
      <c r="FZ53" s="254"/>
      <c r="GA53" s="254"/>
      <c r="GB53" s="254"/>
      <c r="GC53" s="254"/>
      <c r="GD53" s="254"/>
      <c r="GE53" s="254"/>
      <c r="GF53" s="254"/>
      <c r="GG53" s="254"/>
      <c r="GH53" s="254"/>
      <c r="GI53" s="254"/>
      <c r="GJ53" s="254"/>
      <c r="GK53" s="254"/>
      <c r="GL53" s="254"/>
      <c r="GM53" s="254"/>
      <c r="GN53" s="254"/>
      <c r="GO53" s="254"/>
      <c r="GP53" s="254"/>
      <c r="GQ53" s="254"/>
      <c r="GR53" s="254"/>
      <c r="GS53" s="254"/>
      <c r="GT53" s="254"/>
      <c r="GU53" s="254"/>
      <c r="GV53" s="254"/>
      <c r="GW53" s="254"/>
      <c r="GX53" s="254"/>
      <c r="GY53" s="254"/>
      <c r="GZ53" s="254"/>
      <c r="HA53" s="254"/>
      <c r="HB53" s="254"/>
      <c r="HC53" s="254"/>
      <c r="HD53" s="254"/>
      <c r="HE53" s="254"/>
      <c r="HF53" s="254"/>
      <c r="HG53" s="254"/>
      <c r="HH53" s="254"/>
      <c r="HI53" s="254"/>
      <c r="HJ53" s="254"/>
      <c r="HK53" s="254"/>
      <c r="HL53" s="254"/>
      <c r="HM53" s="254"/>
      <c r="HN53" s="254"/>
      <c r="HO53" s="254"/>
      <c r="HP53" s="254"/>
      <c r="HQ53" s="254"/>
      <c r="HR53" s="254"/>
      <c r="HS53" s="254"/>
      <c r="HT53" s="254"/>
      <c r="HU53" s="254"/>
      <c r="HV53" s="254"/>
      <c r="HW53" s="254"/>
      <c r="HX53" s="254"/>
      <c r="HY53" s="254"/>
      <c r="HZ53" s="254"/>
      <c r="IA53" s="254"/>
      <c r="IB53" s="254"/>
      <c r="IC53" s="254"/>
      <c r="ID53" s="254"/>
      <c r="IE53" s="254"/>
      <c r="IF53" s="254"/>
      <c r="IG53" s="254"/>
      <c r="IH53" s="254"/>
      <c r="II53" s="254"/>
      <c r="IJ53" s="254"/>
      <c r="IK53" s="254"/>
      <c r="IL53" s="254"/>
      <c r="IM53" s="254"/>
      <c r="IN53" s="254"/>
      <c r="IO53" s="254"/>
      <c r="IP53" s="254"/>
      <c r="IQ53" s="254"/>
      <c r="IR53" s="254"/>
      <c r="IS53" s="254"/>
    </row>
    <row r="54" s="3" customFormat="1" ht="18" customHeight="1" spans="1:253">
      <c r="A54" s="324"/>
      <c r="B54" s="325"/>
      <c r="C54" s="326"/>
      <c r="D54" s="328"/>
      <c r="E54" s="329"/>
      <c r="F54" s="335"/>
      <c r="G54" s="329"/>
      <c r="H54" s="325"/>
      <c r="I54" s="325"/>
      <c r="J54" s="325"/>
      <c r="K54" s="325"/>
      <c r="L54" s="325"/>
      <c r="M54" s="324"/>
      <c r="N54" s="340"/>
      <c r="O54" s="254"/>
      <c r="P54" s="254"/>
      <c r="Q54" s="254"/>
      <c r="R54" s="254"/>
      <c r="S54" s="254"/>
      <c r="T54" s="254"/>
      <c r="U54" s="254"/>
      <c r="V54" s="254"/>
      <c r="W54" s="254"/>
      <c r="X54" s="254"/>
      <c r="Y54" s="254"/>
      <c r="Z54" s="254"/>
      <c r="AA54" s="254"/>
      <c r="AB54" s="254"/>
      <c r="AC54" s="254"/>
      <c r="AD54" s="254"/>
      <c r="AE54" s="254"/>
      <c r="AF54" s="254"/>
      <c r="AG54" s="254"/>
      <c r="AH54" s="254"/>
      <c r="AI54" s="254"/>
      <c r="AJ54" s="254"/>
      <c r="AK54" s="254"/>
      <c r="AL54" s="254"/>
      <c r="AM54" s="254"/>
      <c r="AN54" s="254"/>
      <c r="AO54" s="254"/>
      <c r="AP54" s="254"/>
      <c r="AQ54" s="254"/>
      <c r="AR54" s="254"/>
      <c r="AS54" s="254"/>
      <c r="AT54" s="254"/>
      <c r="AU54" s="254"/>
      <c r="AV54" s="254"/>
      <c r="AW54" s="254"/>
      <c r="AX54" s="254"/>
      <c r="AY54" s="254"/>
      <c r="AZ54" s="254"/>
      <c r="BA54" s="254"/>
      <c r="BB54" s="254"/>
      <c r="BC54" s="254"/>
      <c r="BD54" s="254"/>
      <c r="BE54" s="254"/>
      <c r="BF54" s="254"/>
      <c r="BG54" s="254"/>
      <c r="BH54" s="254"/>
      <c r="BI54" s="254"/>
      <c r="BJ54" s="254"/>
      <c r="BK54" s="254"/>
      <c r="BL54" s="254"/>
      <c r="BM54" s="254"/>
      <c r="BN54" s="254"/>
      <c r="BO54" s="254"/>
      <c r="BP54" s="254"/>
      <c r="BQ54" s="254"/>
      <c r="BR54" s="254"/>
      <c r="BS54" s="254"/>
      <c r="BT54" s="254"/>
      <c r="BU54" s="254"/>
      <c r="BV54" s="254"/>
      <c r="BW54" s="254"/>
      <c r="BX54" s="254"/>
      <c r="BY54" s="254"/>
      <c r="BZ54" s="254"/>
      <c r="CA54" s="254"/>
      <c r="CB54" s="254"/>
      <c r="CC54" s="254"/>
      <c r="CD54" s="254"/>
      <c r="CE54" s="254"/>
      <c r="CF54" s="254"/>
      <c r="CG54" s="254"/>
      <c r="CH54" s="254"/>
      <c r="CI54" s="254"/>
      <c r="CJ54" s="254"/>
      <c r="CK54" s="254"/>
      <c r="CL54" s="254"/>
      <c r="CM54" s="254"/>
      <c r="CN54" s="254"/>
      <c r="CO54" s="254"/>
      <c r="CP54" s="254"/>
      <c r="CQ54" s="254"/>
      <c r="CR54" s="254"/>
      <c r="CS54" s="254"/>
      <c r="CT54" s="254"/>
      <c r="CU54" s="254"/>
      <c r="CV54" s="254"/>
      <c r="CW54" s="254"/>
      <c r="CX54" s="254"/>
      <c r="CY54" s="254"/>
      <c r="CZ54" s="254"/>
      <c r="DA54" s="254"/>
      <c r="DB54" s="254"/>
      <c r="DC54" s="254"/>
      <c r="DD54" s="254"/>
      <c r="DE54" s="254"/>
      <c r="DF54" s="254"/>
      <c r="DG54" s="254"/>
      <c r="DH54" s="254"/>
      <c r="DI54" s="254"/>
      <c r="DJ54" s="254"/>
      <c r="DK54" s="254"/>
      <c r="DL54" s="254"/>
      <c r="DM54" s="254"/>
      <c r="DN54" s="254"/>
      <c r="DO54" s="254"/>
      <c r="DP54" s="254"/>
      <c r="DQ54" s="254"/>
      <c r="DR54" s="254"/>
      <c r="DS54" s="254"/>
      <c r="DT54" s="254"/>
      <c r="DU54" s="254"/>
      <c r="DV54" s="254"/>
      <c r="DW54" s="254"/>
      <c r="DX54" s="254"/>
      <c r="DY54" s="254"/>
      <c r="DZ54" s="254"/>
      <c r="EA54" s="254"/>
      <c r="EB54" s="254"/>
      <c r="EC54" s="254"/>
      <c r="ED54" s="254"/>
      <c r="EE54" s="254"/>
      <c r="EF54" s="254"/>
      <c r="EG54" s="254"/>
      <c r="EH54" s="254"/>
      <c r="EI54" s="254"/>
      <c r="EJ54" s="254"/>
      <c r="EK54" s="254"/>
      <c r="EL54" s="254"/>
      <c r="EM54" s="254"/>
      <c r="EN54" s="254"/>
      <c r="EO54" s="254"/>
      <c r="EP54" s="254"/>
      <c r="EQ54" s="254"/>
      <c r="ER54" s="254"/>
      <c r="ES54" s="254"/>
      <c r="ET54" s="254"/>
      <c r="EU54" s="254"/>
      <c r="EV54" s="254"/>
      <c r="EW54" s="254"/>
      <c r="EX54" s="254"/>
      <c r="EY54" s="254"/>
      <c r="EZ54" s="254"/>
      <c r="FA54" s="254"/>
      <c r="FB54" s="254"/>
      <c r="FC54" s="254"/>
      <c r="FD54" s="254"/>
      <c r="FE54" s="254"/>
      <c r="FF54" s="254"/>
      <c r="FG54" s="254"/>
      <c r="FH54" s="254"/>
      <c r="FI54" s="254"/>
      <c r="FJ54" s="254"/>
      <c r="FK54" s="254"/>
      <c r="FL54" s="254"/>
      <c r="FM54" s="254"/>
      <c r="FN54" s="254"/>
      <c r="FO54" s="254"/>
      <c r="FP54" s="254"/>
      <c r="FQ54" s="254"/>
      <c r="FR54" s="254"/>
      <c r="FS54" s="254"/>
      <c r="FT54" s="254"/>
      <c r="FU54" s="254"/>
      <c r="FV54" s="254"/>
      <c r="FW54" s="254"/>
      <c r="FX54" s="254"/>
      <c r="FY54" s="254"/>
      <c r="FZ54" s="254"/>
      <c r="GA54" s="254"/>
      <c r="GB54" s="254"/>
      <c r="GC54" s="254"/>
      <c r="GD54" s="254"/>
      <c r="GE54" s="254"/>
      <c r="GF54" s="254"/>
      <c r="GG54" s="254"/>
      <c r="GH54" s="254"/>
      <c r="GI54" s="254"/>
      <c r="GJ54" s="254"/>
      <c r="GK54" s="254"/>
      <c r="GL54" s="254"/>
      <c r="GM54" s="254"/>
      <c r="GN54" s="254"/>
      <c r="GO54" s="254"/>
      <c r="GP54" s="254"/>
      <c r="GQ54" s="254"/>
      <c r="GR54" s="254"/>
      <c r="GS54" s="254"/>
      <c r="GT54" s="254"/>
      <c r="GU54" s="254"/>
      <c r="GV54" s="254"/>
      <c r="GW54" s="254"/>
      <c r="GX54" s="254"/>
      <c r="GY54" s="254"/>
      <c r="GZ54" s="254"/>
      <c r="HA54" s="254"/>
      <c r="HB54" s="254"/>
      <c r="HC54" s="254"/>
      <c r="HD54" s="254"/>
      <c r="HE54" s="254"/>
      <c r="HF54" s="254"/>
      <c r="HG54" s="254"/>
      <c r="HH54" s="254"/>
      <c r="HI54" s="254"/>
      <c r="HJ54" s="254"/>
      <c r="HK54" s="254"/>
      <c r="HL54" s="254"/>
      <c r="HM54" s="254"/>
      <c r="HN54" s="254"/>
      <c r="HO54" s="254"/>
      <c r="HP54" s="254"/>
      <c r="HQ54" s="254"/>
      <c r="HR54" s="254"/>
      <c r="HS54" s="254"/>
      <c r="HT54" s="254"/>
      <c r="HU54" s="254"/>
      <c r="HV54" s="254"/>
      <c r="HW54" s="254"/>
      <c r="HX54" s="254"/>
      <c r="HY54" s="254"/>
      <c r="HZ54" s="254"/>
      <c r="IA54" s="254"/>
      <c r="IB54" s="254"/>
      <c r="IC54" s="254"/>
      <c r="ID54" s="254"/>
      <c r="IE54" s="254"/>
      <c r="IF54" s="254"/>
      <c r="IG54" s="254"/>
      <c r="IH54" s="254"/>
      <c r="II54" s="254"/>
      <c r="IJ54" s="254"/>
      <c r="IK54" s="254"/>
      <c r="IL54" s="254"/>
      <c r="IM54" s="254"/>
      <c r="IN54" s="254"/>
      <c r="IO54" s="254"/>
      <c r="IP54" s="254"/>
      <c r="IQ54" s="254"/>
      <c r="IR54" s="254"/>
      <c r="IS54" s="254"/>
    </row>
    <row r="55" s="3" customFormat="1" ht="18" customHeight="1" spans="1:253">
      <c r="A55" s="324"/>
      <c r="B55" s="325"/>
      <c r="C55" s="326"/>
      <c r="D55" s="328"/>
      <c r="E55" s="329"/>
      <c r="F55" s="335"/>
      <c r="G55" s="329"/>
      <c r="H55" s="325"/>
      <c r="I55" s="325"/>
      <c r="J55" s="325"/>
      <c r="K55" s="325"/>
      <c r="L55" s="325"/>
      <c r="M55" s="324"/>
      <c r="N55" s="340"/>
      <c r="O55" s="254"/>
      <c r="P55" s="254"/>
      <c r="Q55" s="254"/>
      <c r="R55" s="254"/>
      <c r="S55" s="254"/>
      <c r="T55" s="254"/>
      <c r="U55" s="254"/>
      <c r="V55" s="254"/>
      <c r="W55" s="254"/>
      <c r="X55" s="254"/>
      <c r="Y55" s="254"/>
      <c r="Z55" s="254"/>
      <c r="AA55" s="254"/>
      <c r="AB55" s="254"/>
      <c r="AC55" s="254"/>
      <c r="AD55" s="254"/>
      <c r="AE55" s="254"/>
      <c r="AF55" s="254"/>
      <c r="AG55" s="254"/>
      <c r="AH55" s="254"/>
      <c r="AI55" s="254"/>
      <c r="AJ55" s="254"/>
      <c r="AK55" s="254"/>
      <c r="AL55" s="254"/>
      <c r="AM55" s="254"/>
      <c r="AN55" s="254"/>
      <c r="AO55" s="254"/>
      <c r="AP55" s="254"/>
      <c r="AQ55" s="254"/>
      <c r="AR55" s="254"/>
      <c r="AS55" s="254"/>
      <c r="AT55" s="254"/>
      <c r="AU55" s="254"/>
      <c r="AV55" s="254"/>
      <c r="AW55" s="254"/>
      <c r="AX55" s="254"/>
      <c r="AY55" s="254"/>
      <c r="AZ55" s="254"/>
      <c r="BA55" s="254"/>
      <c r="BB55" s="254"/>
      <c r="BC55" s="254"/>
      <c r="BD55" s="254"/>
      <c r="BE55" s="254"/>
      <c r="BF55" s="254"/>
      <c r="BG55" s="254"/>
      <c r="BH55" s="254"/>
      <c r="BI55" s="254"/>
      <c r="BJ55" s="254"/>
      <c r="BK55" s="254"/>
      <c r="BL55" s="254"/>
      <c r="BM55" s="254"/>
      <c r="BN55" s="254"/>
      <c r="BO55" s="254"/>
      <c r="BP55" s="254"/>
      <c r="BQ55" s="254"/>
      <c r="BR55" s="254"/>
      <c r="BS55" s="254"/>
      <c r="BT55" s="254"/>
      <c r="BU55" s="254"/>
      <c r="BV55" s="254"/>
      <c r="BW55" s="254"/>
      <c r="BX55" s="254"/>
      <c r="BY55" s="254"/>
      <c r="BZ55" s="254"/>
      <c r="CA55" s="254"/>
      <c r="CB55" s="254"/>
      <c r="CC55" s="254"/>
      <c r="CD55" s="254"/>
      <c r="CE55" s="254"/>
      <c r="CF55" s="254"/>
      <c r="CG55" s="254"/>
      <c r="CH55" s="254"/>
      <c r="CI55" s="254"/>
      <c r="CJ55" s="254"/>
      <c r="CK55" s="254"/>
      <c r="CL55" s="254"/>
      <c r="CM55" s="254"/>
      <c r="CN55" s="254"/>
      <c r="CO55" s="254"/>
      <c r="CP55" s="254"/>
      <c r="CQ55" s="254"/>
      <c r="CR55" s="254"/>
      <c r="CS55" s="254"/>
      <c r="CT55" s="254"/>
      <c r="CU55" s="254"/>
      <c r="CV55" s="254"/>
      <c r="CW55" s="254"/>
      <c r="CX55" s="254"/>
      <c r="CY55" s="254"/>
      <c r="CZ55" s="254"/>
      <c r="DA55" s="254"/>
      <c r="DB55" s="254"/>
      <c r="DC55" s="254"/>
      <c r="DD55" s="254"/>
      <c r="DE55" s="254"/>
      <c r="DF55" s="254"/>
      <c r="DG55" s="254"/>
      <c r="DH55" s="254"/>
      <c r="DI55" s="254"/>
      <c r="DJ55" s="254"/>
      <c r="DK55" s="254"/>
      <c r="DL55" s="254"/>
      <c r="DM55" s="254"/>
      <c r="DN55" s="254"/>
      <c r="DO55" s="254"/>
      <c r="DP55" s="254"/>
      <c r="DQ55" s="254"/>
      <c r="DR55" s="254"/>
      <c r="DS55" s="254"/>
      <c r="DT55" s="254"/>
      <c r="DU55" s="254"/>
      <c r="DV55" s="254"/>
      <c r="DW55" s="254"/>
      <c r="DX55" s="254"/>
      <c r="DY55" s="254"/>
      <c r="DZ55" s="254"/>
      <c r="EA55" s="254"/>
      <c r="EB55" s="254"/>
      <c r="EC55" s="254"/>
      <c r="ED55" s="254"/>
      <c r="EE55" s="254"/>
      <c r="EF55" s="254"/>
      <c r="EG55" s="254"/>
      <c r="EH55" s="254"/>
      <c r="EI55" s="254"/>
      <c r="EJ55" s="254"/>
      <c r="EK55" s="254"/>
      <c r="EL55" s="254"/>
      <c r="EM55" s="254"/>
      <c r="EN55" s="254"/>
      <c r="EO55" s="254"/>
      <c r="EP55" s="254"/>
      <c r="EQ55" s="254"/>
      <c r="ER55" s="254"/>
      <c r="ES55" s="254"/>
      <c r="ET55" s="254"/>
      <c r="EU55" s="254"/>
      <c r="EV55" s="254"/>
      <c r="EW55" s="254"/>
      <c r="EX55" s="254"/>
      <c r="EY55" s="254"/>
      <c r="EZ55" s="254"/>
      <c r="FA55" s="254"/>
      <c r="FB55" s="254"/>
      <c r="FC55" s="254"/>
      <c r="FD55" s="254"/>
      <c r="FE55" s="254"/>
      <c r="FF55" s="254"/>
      <c r="FG55" s="254"/>
      <c r="FH55" s="254"/>
      <c r="FI55" s="254"/>
      <c r="FJ55" s="254"/>
      <c r="FK55" s="254"/>
      <c r="FL55" s="254"/>
      <c r="FM55" s="254"/>
      <c r="FN55" s="254"/>
      <c r="FO55" s="254"/>
      <c r="FP55" s="254"/>
      <c r="FQ55" s="254"/>
      <c r="FR55" s="254"/>
      <c r="FS55" s="254"/>
      <c r="FT55" s="254"/>
      <c r="FU55" s="254"/>
      <c r="FV55" s="254"/>
      <c r="FW55" s="254"/>
      <c r="FX55" s="254"/>
      <c r="FY55" s="254"/>
      <c r="FZ55" s="254"/>
      <c r="GA55" s="254"/>
      <c r="GB55" s="254"/>
      <c r="GC55" s="254"/>
      <c r="GD55" s="254"/>
      <c r="GE55" s="254"/>
      <c r="GF55" s="254"/>
      <c r="GG55" s="254"/>
      <c r="GH55" s="254"/>
      <c r="GI55" s="254"/>
      <c r="GJ55" s="254"/>
      <c r="GK55" s="254"/>
      <c r="GL55" s="254"/>
      <c r="GM55" s="254"/>
      <c r="GN55" s="254"/>
      <c r="GO55" s="254"/>
      <c r="GP55" s="254"/>
      <c r="GQ55" s="254"/>
      <c r="GR55" s="254"/>
      <c r="GS55" s="254"/>
      <c r="GT55" s="254"/>
      <c r="GU55" s="254"/>
      <c r="GV55" s="254"/>
      <c r="GW55" s="254"/>
      <c r="GX55" s="254"/>
      <c r="GY55" s="254"/>
      <c r="GZ55" s="254"/>
      <c r="HA55" s="254"/>
      <c r="HB55" s="254"/>
      <c r="HC55" s="254"/>
      <c r="HD55" s="254"/>
      <c r="HE55" s="254"/>
      <c r="HF55" s="254"/>
      <c r="HG55" s="254"/>
      <c r="HH55" s="254"/>
      <c r="HI55" s="254"/>
      <c r="HJ55" s="254"/>
      <c r="HK55" s="254"/>
      <c r="HL55" s="254"/>
      <c r="HM55" s="254"/>
      <c r="HN55" s="254"/>
      <c r="HO55" s="254"/>
      <c r="HP55" s="254"/>
      <c r="HQ55" s="254"/>
      <c r="HR55" s="254"/>
      <c r="HS55" s="254"/>
      <c r="HT55" s="254"/>
      <c r="HU55" s="254"/>
      <c r="HV55" s="254"/>
      <c r="HW55" s="254"/>
      <c r="HX55" s="254"/>
      <c r="HY55" s="254"/>
      <c r="HZ55" s="254"/>
      <c r="IA55" s="254"/>
      <c r="IB55" s="254"/>
      <c r="IC55" s="254"/>
      <c r="ID55" s="254"/>
      <c r="IE55" s="254"/>
      <c r="IF55" s="254"/>
      <c r="IG55" s="254"/>
      <c r="IH55" s="254"/>
      <c r="II55" s="254"/>
      <c r="IJ55" s="254"/>
      <c r="IK55" s="254"/>
      <c r="IL55" s="254"/>
      <c r="IM55" s="254"/>
      <c r="IN55" s="254"/>
      <c r="IO55" s="254"/>
      <c r="IP55" s="254"/>
      <c r="IQ55" s="254"/>
      <c r="IR55" s="254"/>
      <c r="IS55" s="254"/>
    </row>
    <row r="56" s="3" customFormat="1" ht="18" customHeight="1" spans="1:253">
      <c r="A56" s="324"/>
      <c r="B56" s="325"/>
      <c r="C56" s="326"/>
      <c r="D56" s="328"/>
      <c r="E56" s="329"/>
      <c r="F56" s="335"/>
      <c r="G56" s="329"/>
      <c r="H56" s="325"/>
      <c r="I56" s="325"/>
      <c r="J56" s="325"/>
      <c r="K56" s="325"/>
      <c r="L56" s="325"/>
      <c r="M56" s="324"/>
      <c r="N56" s="340"/>
      <c r="O56" s="254"/>
      <c r="P56" s="254"/>
      <c r="Q56" s="254"/>
      <c r="R56" s="254"/>
      <c r="S56" s="254"/>
      <c r="T56" s="254"/>
      <c r="U56" s="254"/>
      <c r="V56" s="254"/>
      <c r="W56" s="254"/>
      <c r="X56" s="254"/>
      <c r="Y56" s="254"/>
      <c r="Z56" s="254"/>
      <c r="AA56" s="254"/>
      <c r="AB56" s="254"/>
      <c r="AC56" s="254"/>
      <c r="AD56" s="254"/>
      <c r="AE56" s="254"/>
      <c r="AF56" s="254"/>
      <c r="AG56" s="254"/>
      <c r="AH56" s="254"/>
      <c r="AI56" s="254"/>
      <c r="AJ56" s="254"/>
      <c r="AK56" s="254"/>
      <c r="AL56" s="254"/>
      <c r="AM56" s="254"/>
      <c r="AN56" s="254"/>
      <c r="AO56" s="254"/>
      <c r="AP56" s="254"/>
      <c r="AQ56" s="254"/>
      <c r="AR56" s="254"/>
      <c r="AS56" s="254"/>
      <c r="AT56" s="254"/>
      <c r="AU56" s="254"/>
      <c r="AV56" s="254"/>
      <c r="AW56" s="254"/>
      <c r="AX56" s="254"/>
      <c r="AY56" s="254"/>
      <c r="AZ56" s="254"/>
      <c r="BA56" s="254"/>
      <c r="BB56" s="254"/>
      <c r="BC56" s="254"/>
      <c r="BD56" s="254"/>
      <c r="BE56" s="254"/>
      <c r="BF56" s="254"/>
      <c r="BG56" s="254"/>
      <c r="BH56" s="254"/>
      <c r="BI56" s="254"/>
      <c r="BJ56" s="254"/>
      <c r="BK56" s="254"/>
      <c r="BL56" s="254"/>
      <c r="BM56" s="254"/>
      <c r="BN56" s="254"/>
      <c r="BO56" s="254"/>
      <c r="BP56" s="254"/>
      <c r="BQ56" s="254"/>
      <c r="BR56" s="254"/>
      <c r="BS56" s="254"/>
      <c r="BT56" s="254"/>
      <c r="BU56" s="254"/>
      <c r="BV56" s="254"/>
      <c r="BW56" s="254"/>
      <c r="BX56" s="254"/>
      <c r="BY56" s="254"/>
      <c r="BZ56" s="254"/>
      <c r="CA56" s="254"/>
      <c r="CB56" s="254"/>
      <c r="CC56" s="254"/>
      <c r="CD56" s="254"/>
      <c r="CE56" s="254"/>
      <c r="CF56" s="254"/>
      <c r="CG56" s="254"/>
      <c r="CH56" s="254"/>
      <c r="CI56" s="254"/>
      <c r="CJ56" s="254"/>
      <c r="CK56" s="254"/>
      <c r="CL56" s="254"/>
      <c r="CM56" s="254"/>
      <c r="CN56" s="254"/>
      <c r="CO56" s="254"/>
      <c r="CP56" s="254"/>
      <c r="CQ56" s="254"/>
      <c r="CR56" s="254"/>
      <c r="CS56" s="254"/>
      <c r="CT56" s="254"/>
      <c r="CU56" s="254"/>
      <c r="CV56" s="254"/>
      <c r="CW56" s="254"/>
      <c r="CX56" s="254"/>
      <c r="CY56" s="254"/>
      <c r="CZ56" s="254"/>
      <c r="DA56" s="254"/>
      <c r="DB56" s="254"/>
      <c r="DC56" s="254"/>
      <c r="DD56" s="254"/>
      <c r="DE56" s="254"/>
      <c r="DF56" s="254"/>
      <c r="DG56" s="254"/>
      <c r="DH56" s="254"/>
      <c r="DI56" s="254"/>
      <c r="DJ56" s="254"/>
      <c r="DK56" s="254"/>
      <c r="DL56" s="254"/>
      <c r="DM56" s="254"/>
      <c r="DN56" s="254"/>
      <c r="DO56" s="254"/>
      <c r="DP56" s="254"/>
      <c r="DQ56" s="254"/>
      <c r="DR56" s="254"/>
      <c r="DS56" s="254"/>
      <c r="DT56" s="254"/>
      <c r="DU56" s="254"/>
      <c r="DV56" s="254"/>
      <c r="DW56" s="254"/>
      <c r="DX56" s="254"/>
      <c r="DY56" s="254"/>
      <c r="DZ56" s="254"/>
      <c r="EA56" s="254"/>
      <c r="EB56" s="254"/>
      <c r="EC56" s="254"/>
      <c r="ED56" s="254"/>
      <c r="EE56" s="254"/>
      <c r="EF56" s="254"/>
      <c r="EG56" s="254"/>
      <c r="EH56" s="254"/>
      <c r="EI56" s="254"/>
      <c r="EJ56" s="254"/>
      <c r="EK56" s="254"/>
      <c r="EL56" s="254"/>
      <c r="EM56" s="254"/>
      <c r="EN56" s="254"/>
      <c r="EO56" s="254"/>
      <c r="EP56" s="254"/>
      <c r="EQ56" s="254"/>
      <c r="ER56" s="254"/>
      <c r="ES56" s="254"/>
      <c r="ET56" s="254"/>
      <c r="EU56" s="254"/>
      <c r="EV56" s="254"/>
      <c r="EW56" s="254"/>
      <c r="EX56" s="254"/>
      <c r="EY56" s="254"/>
      <c r="EZ56" s="254"/>
      <c r="FA56" s="254"/>
      <c r="FB56" s="254"/>
      <c r="FC56" s="254"/>
      <c r="FD56" s="254"/>
      <c r="FE56" s="254"/>
      <c r="FF56" s="254"/>
      <c r="FG56" s="254"/>
      <c r="FH56" s="254"/>
      <c r="FI56" s="254"/>
      <c r="FJ56" s="254"/>
      <c r="FK56" s="254"/>
      <c r="FL56" s="254"/>
      <c r="FM56" s="254"/>
      <c r="FN56" s="254"/>
      <c r="FO56" s="254"/>
      <c r="FP56" s="254"/>
      <c r="FQ56" s="254"/>
      <c r="FR56" s="254"/>
      <c r="FS56" s="254"/>
      <c r="FT56" s="254"/>
      <c r="FU56" s="254"/>
      <c r="FV56" s="254"/>
      <c r="FW56" s="254"/>
      <c r="FX56" s="254"/>
      <c r="FY56" s="254"/>
      <c r="FZ56" s="254"/>
      <c r="GA56" s="254"/>
      <c r="GB56" s="254"/>
      <c r="GC56" s="254"/>
      <c r="GD56" s="254"/>
      <c r="GE56" s="254"/>
      <c r="GF56" s="254"/>
      <c r="GG56" s="254"/>
      <c r="GH56" s="254"/>
      <c r="GI56" s="254"/>
      <c r="GJ56" s="254"/>
      <c r="GK56" s="254"/>
      <c r="GL56" s="254"/>
      <c r="GM56" s="254"/>
      <c r="GN56" s="254"/>
      <c r="GO56" s="254"/>
      <c r="GP56" s="254"/>
      <c r="GQ56" s="254"/>
      <c r="GR56" s="254"/>
      <c r="GS56" s="254"/>
      <c r="GT56" s="254"/>
      <c r="GU56" s="254"/>
      <c r="GV56" s="254"/>
      <c r="GW56" s="254"/>
      <c r="GX56" s="254"/>
      <c r="GY56" s="254"/>
      <c r="GZ56" s="254"/>
      <c r="HA56" s="254"/>
      <c r="HB56" s="254"/>
      <c r="HC56" s="254"/>
      <c r="HD56" s="254"/>
      <c r="HE56" s="254"/>
      <c r="HF56" s="254"/>
      <c r="HG56" s="254"/>
      <c r="HH56" s="254"/>
      <c r="HI56" s="254"/>
      <c r="HJ56" s="254"/>
      <c r="HK56" s="254"/>
      <c r="HL56" s="254"/>
      <c r="HM56" s="254"/>
      <c r="HN56" s="254"/>
      <c r="HO56" s="254"/>
      <c r="HP56" s="254"/>
      <c r="HQ56" s="254"/>
      <c r="HR56" s="254"/>
      <c r="HS56" s="254"/>
      <c r="HT56" s="254"/>
      <c r="HU56" s="254"/>
      <c r="HV56" s="254"/>
      <c r="HW56" s="254"/>
      <c r="HX56" s="254"/>
      <c r="HY56" s="254"/>
      <c r="HZ56" s="254"/>
      <c r="IA56" s="254"/>
      <c r="IB56" s="254"/>
      <c r="IC56" s="254"/>
      <c r="ID56" s="254"/>
      <c r="IE56" s="254"/>
      <c r="IF56" s="254"/>
      <c r="IG56" s="254"/>
      <c r="IH56" s="254"/>
      <c r="II56" s="254"/>
      <c r="IJ56" s="254"/>
      <c r="IK56" s="254"/>
      <c r="IL56" s="254"/>
      <c r="IM56" s="254"/>
      <c r="IN56" s="254"/>
      <c r="IO56" s="254"/>
      <c r="IP56" s="254"/>
      <c r="IQ56" s="254"/>
      <c r="IR56" s="254"/>
      <c r="IS56" s="254"/>
    </row>
    <row r="57" s="3" customFormat="1" ht="18" customHeight="1" spans="1:253">
      <c r="A57" s="324"/>
      <c r="B57" s="325"/>
      <c r="C57" s="326"/>
      <c r="D57" s="328"/>
      <c r="E57" s="329"/>
      <c r="F57" s="335"/>
      <c r="G57" s="329"/>
      <c r="H57" s="325"/>
      <c r="I57" s="325"/>
      <c r="J57" s="325"/>
      <c r="K57" s="325"/>
      <c r="L57" s="325"/>
      <c r="M57" s="324"/>
      <c r="N57" s="340"/>
      <c r="O57" s="254"/>
      <c r="P57" s="254"/>
      <c r="Q57" s="254"/>
      <c r="R57" s="254"/>
      <c r="S57" s="254"/>
      <c r="T57" s="254"/>
      <c r="U57" s="254"/>
      <c r="V57" s="254"/>
      <c r="W57" s="254"/>
      <c r="X57" s="254"/>
      <c r="Y57" s="254"/>
      <c r="Z57" s="254"/>
      <c r="AA57" s="254"/>
      <c r="AB57" s="254"/>
      <c r="AC57" s="254"/>
      <c r="AD57" s="254"/>
      <c r="AE57" s="254"/>
      <c r="AF57" s="254"/>
      <c r="AG57" s="254"/>
      <c r="AH57" s="254"/>
      <c r="AI57" s="254"/>
      <c r="AJ57" s="254"/>
      <c r="AK57" s="254"/>
      <c r="AL57" s="254"/>
      <c r="AM57" s="254"/>
      <c r="AN57" s="254"/>
      <c r="AO57" s="254"/>
      <c r="AP57" s="254"/>
      <c r="AQ57" s="254"/>
      <c r="AR57" s="254"/>
      <c r="AS57" s="254"/>
      <c r="AT57" s="254"/>
      <c r="AU57" s="254"/>
      <c r="AV57" s="254"/>
      <c r="AW57" s="254"/>
      <c r="AX57" s="254"/>
      <c r="AY57" s="254"/>
      <c r="AZ57" s="254"/>
      <c r="BA57" s="254"/>
      <c r="BB57" s="254"/>
      <c r="BC57" s="254"/>
      <c r="BD57" s="254"/>
      <c r="BE57" s="254"/>
      <c r="BF57" s="254"/>
      <c r="BG57" s="254"/>
      <c r="BH57" s="254"/>
      <c r="BI57" s="254"/>
      <c r="BJ57" s="254"/>
      <c r="BK57" s="254"/>
      <c r="BL57" s="254"/>
      <c r="BM57" s="254"/>
      <c r="BN57" s="254"/>
      <c r="BO57" s="254"/>
      <c r="BP57" s="254"/>
      <c r="BQ57" s="254"/>
      <c r="BR57" s="254"/>
      <c r="BS57" s="254"/>
      <c r="BT57" s="254"/>
      <c r="BU57" s="254"/>
      <c r="BV57" s="254"/>
      <c r="BW57" s="254"/>
      <c r="BX57" s="254"/>
      <c r="BY57" s="254"/>
      <c r="BZ57" s="254"/>
      <c r="CA57" s="254"/>
      <c r="CB57" s="254"/>
      <c r="CC57" s="254"/>
      <c r="CD57" s="254"/>
      <c r="CE57" s="254"/>
      <c r="CF57" s="254"/>
      <c r="CG57" s="254"/>
      <c r="CH57" s="254"/>
      <c r="CI57" s="254"/>
      <c r="CJ57" s="254"/>
      <c r="CK57" s="254"/>
      <c r="CL57" s="254"/>
      <c r="CM57" s="254"/>
      <c r="CN57" s="254"/>
      <c r="CO57" s="254"/>
      <c r="CP57" s="254"/>
      <c r="CQ57" s="254"/>
      <c r="CR57" s="254"/>
      <c r="CS57" s="254"/>
      <c r="CT57" s="254"/>
      <c r="CU57" s="254"/>
      <c r="CV57" s="254"/>
      <c r="CW57" s="254"/>
      <c r="CX57" s="254"/>
      <c r="CY57" s="254"/>
      <c r="CZ57" s="254"/>
      <c r="DA57" s="254"/>
      <c r="DB57" s="254"/>
      <c r="DC57" s="254"/>
      <c r="DD57" s="254"/>
      <c r="DE57" s="254"/>
      <c r="DF57" s="254"/>
      <c r="DG57" s="254"/>
      <c r="DH57" s="254"/>
      <c r="DI57" s="254"/>
      <c r="DJ57" s="254"/>
      <c r="DK57" s="254"/>
      <c r="DL57" s="254"/>
      <c r="DM57" s="254"/>
      <c r="DN57" s="254"/>
      <c r="DO57" s="254"/>
      <c r="DP57" s="254"/>
      <c r="DQ57" s="254"/>
      <c r="DR57" s="254"/>
      <c r="DS57" s="254"/>
      <c r="DT57" s="254"/>
      <c r="DU57" s="254"/>
      <c r="DV57" s="254"/>
      <c r="DW57" s="254"/>
      <c r="DX57" s="254"/>
      <c r="DY57" s="254"/>
      <c r="DZ57" s="254"/>
      <c r="EA57" s="254"/>
      <c r="EB57" s="254"/>
      <c r="EC57" s="254"/>
      <c r="ED57" s="254"/>
      <c r="EE57" s="254"/>
      <c r="EF57" s="254"/>
      <c r="EG57" s="254"/>
      <c r="EH57" s="254"/>
      <c r="EI57" s="254"/>
      <c r="EJ57" s="254"/>
      <c r="EK57" s="254"/>
      <c r="EL57" s="254"/>
      <c r="EM57" s="254"/>
      <c r="EN57" s="254"/>
      <c r="EO57" s="254"/>
      <c r="EP57" s="254"/>
      <c r="EQ57" s="254"/>
      <c r="ER57" s="254"/>
      <c r="ES57" s="254"/>
      <c r="ET57" s="254"/>
      <c r="EU57" s="254"/>
      <c r="EV57" s="254"/>
      <c r="EW57" s="254"/>
      <c r="EX57" s="254"/>
      <c r="EY57" s="254"/>
      <c r="EZ57" s="254"/>
      <c r="FA57" s="254"/>
      <c r="FB57" s="254"/>
      <c r="FC57" s="254"/>
      <c r="FD57" s="254"/>
      <c r="FE57" s="254"/>
      <c r="FF57" s="254"/>
      <c r="FG57" s="254"/>
      <c r="FH57" s="254"/>
      <c r="FI57" s="254"/>
      <c r="FJ57" s="254"/>
      <c r="FK57" s="254"/>
      <c r="FL57" s="254"/>
      <c r="FM57" s="254"/>
      <c r="FN57" s="254"/>
      <c r="FO57" s="254"/>
      <c r="FP57" s="254"/>
      <c r="FQ57" s="254"/>
      <c r="FR57" s="254"/>
      <c r="FS57" s="254"/>
      <c r="FT57" s="254"/>
      <c r="FU57" s="254"/>
      <c r="FV57" s="254"/>
      <c r="FW57" s="254"/>
      <c r="FX57" s="254"/>
      <c r="FY57" s="254"/>
      <c r="FZ57" s="254"/>
      <c r="GA57" s="254"/>
      <c r="GB57" s="254"/>
      <c r="GC57" s="254"/>
      <c r="GD57" s="254"/>
      <c r="GE57" s="254"/>
      <c r="GF57" s="254"/>
      <c r="GG57" s="254"/>
      <c r="GH57" s="254"/>
      <c r="GI57" s="254"/>
      <c r="GJ57" s="254"/>
      <c r="GK57" s="254"/>
      <c r="GL57" s="254"/>
      <c r="GM57" s="254"/>
      <c r="GN57" s="254"/>
      <c r="GO57" s="254"/>
      <c r="GP57" s="254"/>
      <c r="GQ57" s="254"/>
      <c r="GR57" s="254"/>
      <c r="GS57" s="254"/>
      <c r="GT57" s="254"/>
      <c r="GU57" s="254"/>
      <c r="GV57" s="254"/>
      <c r="GW57" s="254"/>
      <c r="GX57" s="254"/>
      <c r="GY57" s="254"/>
      <c r="GZ57" s="254"/>
      <c r="HA57" s="254"/>
      <c r="HB57" s="254"/>
      <c r="HC57" s="254"/>
      <c r="HD57" s="254"/>
      <c r="HE57" s="254"/>
      <c r="HF57" s="254"/>
      <c r="HG57" s="254"/>
      <c r="HH57" s="254"/>
      <c r="HI57" s="254"/>
      <c r="HJ57" s="254"/>
      <c r="HK57" s="254"/>
      <c r="HL57" s="254"/>
      <c r="HM57" s="254"/>
      <c r="HN57" s="254"/>
      <c r="HO57" s="254"/>
      <c r="HP57" s="254"/>
      <c r="HQ57" s="254"/>
      <c r="HR57" s="254"/>
      <c r="HS57" s="254"/>
      <c r="HT57" s="254"/>
      <c r="HU57" s="254"/>
      <c r="HV57" s="254"/>
      <c r="HW57" s="254"/>
      <c r="HX57" s="254"/>
      <c r="HY57" s="254"/>
      <c r="HZ57" s="254"/>
      <c r="IA57" s="254"/>
      <c r="IB57" s="254"/>
      <c r="IC57" s="254"/>
      <c r="ID57" s="254"/>
      <c r="IE57" s="254"/>
      <c r="IF57" s="254"/>
      <c r="IG57" s="254"/>
      <c r="IH57" s="254"/>
      <c r="II57" s="254"/>
      <c r="IJ57" s="254"/>
      <c r="IK57" s="254"/>
      <c r="IL57" s="254"/>
      <c r="IM57" s="254"/>
      <c r="IN57" s="254"/>
      <c r="IO57" s="254"/>
      <c r="IP57" s="254"/>
      <c r="IQ57" s="254"/>
      <c r="IR57" s="254"/>
      <c r="IS57" s="254"/>
    </row>
    <row r="58" s="3" customFormat="1" ht="18" customHeight="1" spans="1:253">
      <c r="A58" s="324"/>
      <c r="B58" s="325"/>
      <c r="C58" s="326"/>
      <c r="D58" s="328"/>
      <c r="E58" s="329"/>
      <c r="F58" s="335"/>
      <c r="G58" s="329"/>
      <c r="H58" s="325"/>
      <c r="I58" s="325"/>
      <c r="J58" s="325"/>
      <c r="K58" s="325"/>
      <c r="L58" s="325"/>
      <c r="M58" s="324"/>
      <c r="N58" s="340"/>
      <c r="O58" s="254"/>
      <c r="P58" s="254"/>
      <c r="Q58" s="254"/>
      <c r="R58" s="254"/>
      <c r="S58" s="254"/>
      <c r="T58" s="254"/>
      <c r="U58" s="254"/>
      <c r="V58" s="254"/>
      <c r="W58" s="254"/>
      <c r="X58" s="254"/>
      <c r="Y58" s="254"/>
      <c r="Z58" s="254"/>
      <c r="AA58" s="254"/>
      <c r="AB58" s="254"/>
      <c r="AC58" s="254"/>
      <c r="AD58" s="254"/>
      <c r="AE58" s="254"/>
      <c r="AF58" s="254"/>
      <c r="AG58" s="254"/>
      <c r="AH58" s="254"/>
      <c r="AI58" s="254"/>
      <c r="AJ58" s="254"/>
      <c r="AK58" s="254"/>
      <c r="AL58" s="254"/>
      <c r="AM58" s="254"/>
      <c r="AN58" s="254"/>
      <c r="AO58" s="254"/>
      <c r="AP58" s="254"/>
      <c r="AQ58" s="254"/>
      <c r="AR58" s="254"/>
      <c r="AS58" s="254"/>
      <c r="AT58" s="254"/>
      <c r="AU58" s="254"/>
      <c r="AV58" s="254"/>
      <c r="AW58" s="254"/>
      <c r="AX58" s="254"/>
      <c r="AY58" s="254"/>
      <c r="AZ58" s="254"/>
      <c r="BA58" s="254"/>
      <c r="BB58" s="254"/>
      <c r="BC58" s="254"/>
      <c r="BD58" s="254"/>
      <c r="BE58" s="254"/>
      <c r="BF58" s="254"/>
      <c r="BG58" s="254"/>
      <c r="BH58" s="254"/>
      <c r="BI58" s="254"/>
      <c r="BJ58" s="254"/>
      <c r="BK58" s="254"/>
      <c r="BL58" s="254"/>
      <c r="BM58" s="254"/>
      <c r="BN58" s="254"/>
      <c r="BO58" s="254"/>
      <c r="BP58" s="254"/>
      <c r="BQ58" s="254"/>
      <c r="BR58" s="254"/>
      <c r="BS58" s="254"/>
      <c r="BT58" s="254"/>
      <c r="BU58" s="254"/>
      <c r="BV58" s="254"/>
      <c r="BW58" s="254"/>
      <c r="BX58" s="254"/>
      <c r="BY58" s="254"/>
      <c r="BZ58" s="254"/>
      <c r="CA58" s="254"/>
      <c r="CB58" s="254"/>
      <c r="CC58" s="254"/>
      <c r="CD58" s="254"/>
      <c r="CE58" s="254"/>
      <c r="CF58" s="254"/>
      <c r="CG58" s="254"/>
      <c r="CH58" s="254"/>
      <c r="CI58" s="254"/>
      <c r="CJ58" s="254"/>
      <c r="CK58" s="254"/>
      <c r="CL58" s="254"/>
      <c r="CM58" s="254"/>
      <c r="CN58" s="254"/>
      <c r="CO58" s="254"/>
      <c r="CP58" s="254"/>
      <c r="CQ58" s="254"/>
      <c r="CR58" s="254"/>
      <c r="CS58" s="254"/>
      <c r="CT58" s="254"/>
      <c r="CU58" s="254"/>
      <c r="CV58" s="254"/>
      <c r="CW58" s="254"/>
      <c r="CX58" s="254"/>
      <c r="CY58" s="254"/>
      <c r="CZ58" s="254"/>
      <c r="DA58" s="254"/>
      <c r="DB58" s="254"/>
      <c r="DC58" s="254"/>
      <c r="DD58" s="254"/>
      <c r="DE58" s="254"/>
      <c r="DF58" s="254"/>
      <c r="DG58" s="254"/>
      <c r="DH58" s="254"/>
      <c r="DI58" s="254"/>
      <c r="DJ58" s="254"/>
      <c r="DK58" s="254"/>
      <c r="DL58" s="254"/>
      <c r="DM58" s="254"/>
      <c r="DN58" s="254"/>
      <c r="DO58" s="254"/>
      <c r="DP58" s="254"/>
      <c r="DQ58" s="254"/>
      <c r="DR58" s="254"/>
      <c r="DS58" s="254"/>
      <c r="DT58" s="254"/>
      <c r="DU58" s="254"/>
      <c r="DV58" s="254"/>
      <c r="DW58" s="254"/>
      <c r="DX58" s="254"/>
      <c r="DY58" s="254"/>
      <c r="DZ58" s="254"/>
      <c r="EA58" s="254"/>
      <c r="EB58" s="254"/>
      <c r="EC58" s="254"/>
      <c r="ED58" s="254"/>
      <c r="EE58" s="254"/>
      <c r="EF58" s="254"/>
      <c r="EG58" s="254"/>
      <c r="EH58" s="254"/>
      <c r="EI58" s="254"/>
      <c r="EJ58" s="254"/>
      <c r="EK58" s="254"/>
      <c r="EL58" s="254"/>
      <c r="EM58" s="254"/>
      <c r="EN58" s="254"/>
      <c r="EO58" s="254"/>
      <c r="EP58" s="254"/>
      <c r="EQ58" s="254"/>
      <c r="ER58" s="254"/>
      <c r="ES58" s="254"/>
      <c r="ET58" s="254"/>
      <c r="EU58" s="254"/>
      <c r="EV58" s="254"/>
      <c r="EW58" s="254"/>
      <c r="EX58" s="254"/>
      <c r="EY58" s="254"/>
      <c r="EZ58" s="254"/>
      <c r="FA58" s="254"/>
      <c r="FB58" s="254"/>
      <c r="FC58" s="254"/>
      <c r="FD58" s="254"/>
      <c r="FE58" s="254"/>
      <c r="FF58" s="254"/>
      <c r="FG58" s="254"/>
      <c r="FH58" s="254"/>
      <c r="FI58" s="254"/>
      <c r="FJ58" s="254"/>
      <c r="FK58" s="254"/>
      <c r="FL58" s="254"/>
      <c r="FM58" s="254"/>
      <c r="FN58" s="254"/>
      <c r="FO58" s="254"/>
      <c r="FP58" s="254"/>
      <c r="FQ58" s="254"/>
      <c r="FR58" s="254"/>
      <c r="FS58" s="254"/>
      <c r="FT58" s="254"/>
      <c r="FU58" s="254"/>
      <c r="FV58" s="254"/>
      <c r="FW58" s="254"/>
      <c r="FX58" s="254"/>
      <c r="FY58" s="254"/>
      <c r="FZ58" s="254"/>
      <c r="GA58" s="254"/>
      <c r="GB58" s="254"/>
      <c r="GC58" s="254"/>
      <c r="GD58" s="254"/>
      <c r="GE58" s="254"/>
      <c r="GF58" s="254"/>
      <c r="GG58" s="254"/>
      <c r="GH58" s="254"/>
      <c r="GI58" s="254"/>
      <c r="GJ58" s="254"/>
      <c r="GK58" s="254"/>
      <c r="GL58" s="254"/>
      <c r="GM58" s="254"/>
      <c r="GN58" s="254"/>
      <c r="GO58" s="254"/>
      <c r="GP58" s="254"/>
      <c r="GQ58" s="254"/>
      <c r="GR58" s="254"/>
      <c r="GS58" s="254"/>
      <c r="GT58" s="254"/>
      <c r="GU58" s="254"/>
      <c r="GV58" s="254"/>
      <c r="GW58" s="254"/>
      <c r="GX58" s="254"/>
      <c r="GY58" s="254"/>
      <c r="GZ58" s="254"/>
      <c r="HA58" s="254"/>
      <c r="HB58" s="254"/>
      <c r="HC58" s="254"/>
      <c r="HD58" s="254"/>
      <c r="HE58" s="254"/>
      <c r="HF58" s="254"/>
      <c r="HG58" s="254"/>
      <c r="HH58" s="254"/>
      <c r="HI58" s="254"/>
      <c r="HJ58" s="254"/>
      <c r="HK58" s="254"/>
      <c r="HL58" s="254"/>
      <c r="HM58" s="254"/>
      <c r="HN58" s="254"/>
      <c r="HO58" s="254"/>
      <c r="HP58" s="254"/>
      <c r="HQ58" s="254"/>
      <c r="HR58" s="254"/>
      <c r="HS58" s="254"/>
      <c r="HT58" s="254"/>
      <c r="HU58" s="254"/>
      <c r="HV58" s="254"/>
      <c r="HW58" s="254"/>
      <c r="HX58" s="254"/>
      <c r="HY58" s="254"/>
      <c r="HZ58" s="254"/>
      <c r="IA58" s="254"/>
      <c r="IB58" s="254"/>
      <c r="IC58" s="254"/>
      <c r="ID58" s="254"/>
      <c r="IE58" s="254"/>
      <c r="IF58" s="254"/>
      <c r="IG58" s="254"/>
      <c r="IH58" s="254"/>
      <c r="II58" s="254"/>
      <c r="IJ58" s="254"/>
      <c r="IK58" s="254"/>
      <c r="IL58" s="254"/>
      <c r="IM58" s="254"/>
      <c r="IN58" s="254"/>
      <c r="IO58" s="254"/>
      <c r="IP58" s="254"/>
      <c r="IQ58" s="254"/>
      <c r="IR58" s="254"/>
      <c r="IS58" s="254"/>
    </row>
    <row r="59" s="3" customFormat="1" ht="18" customHeight="1" spans="1:253">
      <c r="A59" s="324"/>
      <c r="B59" s="325"/>
      <c r="C59" s="326"/>
      <c r="D59" s="328"/>
      <c r="E59" s="329"/>
      <c r="F59" s="335"/>
      <c r="G59" s="329"/>
      <c r="H59" s="325"/>
      <c r="I59" s="325"/>
      <c r="J59" s="325"/>
      <c r="K59" s="325"/>
      <c r="L59" s="325"/>
      <c r="M59" s="324"/>
      <c r="N59" s="340"/>
      <c r="O59" s="254"/>
      <c r="P59" s="254"/>
      <c r="Q59" s="254"/>
      <c r="R59" s="254"/>
      <c r="S59" s="254"/>
      <c r="T59" s="254"/>
      <c r="U59" s="254"/>
      <c r="V59" s="254"/>
      <c r="W59" s="254"/>
      <c r="X59" s="254"/>
      <c r="Y59" s="254"/>
      <c r="Z59" s="254"/>
      <c r="AA59" s="254"/>
      <c r="AB59" s="254"/>
      <c r="AC59" s="254"/>
      <c r="AD59" s="254"/>
      <c r="AE59" s="254"/>
      <c r="AF59" s="254"/>
      <c r="AG59" s="254"/>
      <c r="AH59" s="254"/>
      <c r="AI59" s="254"/>
      <c r="AJ59" s="254"/>
      <c r="AK59" s="254"/>
      <c r="AL59" s="254"/>
      <c r="AM59" s="254"/>
      <c r="AN59" s="254"/>
      <c r="AO59" s="254"/>
      <c r="AP59" s="254"/>
      <c r="AQ59" s="254"/>
      <c r="AR59" s="254"/>
      <c r="AS59" s="254"/>
      <c r="AT59" s="254"/>
      <c r="AU59" s="254"/>
      <c r="AV59" s="254"/>
      <c r="AW59" s="254"/>
      <c r="AX59" s="254"/>
      <c r="AY59" s="254"/>
      <c r="AZ59" s="254"/>
      <c r="BA59" s="254"/>
      <c r="BB59" s="254"/>
      <c r="BC59" s="254"/>
      <c r="BD59" s="254"/>
      <c r="BE59" s="254"/>
      <c r="BF59" s="254"/>
      <c r="BG59" s="254"/>
      <c r="BH59" s="254"/>
      <c r="BI59" s="254"/>
      <c r="BJ59" s="254"/>
      <c r="BK59" s="254"/>
      <c r="BL59" s="254"/>
      <c r="BM59" s="254"/>
      <c r="BN59" s="254"/>
      <c r="BO59" s="254"/>
      <c r="BP59" s="254"/>
      <c r="BQ59" s="254"/>
      <c r="BR59" s="254"/>
      <c r="BS59" s="254"/>
      <c r="BT59" s="254"/>
      <c r="BU59" s="254"/>
      <c r="BV59" s="254"/>
      <c r="BW59" s="254"/>
      <c r="BX59" s="254"/>
      <c r="BY59" s="254"/>
      <c r="BZ59" s="254"/>
      <c r="CA59" s="254"/>
      <c r="CB59" s="254"/>
      <c r="CC59" s="254"/>
      <c r="CD59" s="254"/>
      <c r="CE59" s="254"/>
      <c r="CF59" s="254"/>
      <c r="CG59" s="254"/>
      <c r="CH59" s="254"/>
      <c r="CI59" s="254"/>
      <c r="CJ59" s="254"/>
      <c r="CK59" s="254"/>
      <c r="CL59" s="254"/>
      <c r="CM59" s="254"/>
      <c r="CN59" s="254"/>
      <c r="CO59" s="254"/>
      <c r="CP59" s="254"/>
      <c r="CQ59" s="254"/>
      <c r="CR59" s="254"/>
      <c r="CS59" s="254"/>
      <c r="CT59" s="254"/>
      <c r="CU59" s="254"/>
      <c r="CV59" s="254"/>
      <c r="CW59" s="254"/>
      <c r="CX59" s="254"/>
      <c r="CY59" s="254"/>
      <c r="CZ59" s="254"/>
      <c r="DA59" s="254"/>
      <c r="DB59" s="254"/>
      <c r="DC59" s="254"/>
      <c r="DD59" s="254"/>
      <c r="DE59" s="254"/>
      <c r="DF59" s="254"/>
      <c r="DG59" s="254"/>
      <c r="DH59" s="254"/>
      <c r="DI59" s="254"/>
      <c r="DJ59" s="254"/>
      <c r="DK59" s="254"/>
      <c r="DL59" s="254"/>
      <c r="DM59" s="254"/>
      <c r="DN59" s="254"/>
      <c r="DO59" s="254"/>
      <c r="DP59" s="254"/>
      <c r="DQ59" s="254"/>
      <c r="DR59" s="254"/>
      <c r="DS59" s="254"/>
      <c r="DT59" s="254"/>
      <c r="DU59" s="254"/>
      <c r="DV59" s="254"/>
      <c r="DW59" s="254"/>
      <c r="DX59" s="254"/>
      <c r="DY59" s="254"/>
      <c r="DZ59" s="254"/>
      <c r="EA59" s="254"/>
      <c r="EB59" s="254"/>
      <c r="EC59" s="254"/>
      <c r="ED59" s="254"/>
      <c r="EE59" s="254"/>
      <c r="EF59" s="254"/>
      <c r="EG59" s="254"/>
      <c r="EH59" s="254"/>
      <c r="EI59" s="254"/>
      <c r="EJ59" s="254"/>
      <c r="EK59" s="254"/>
      <c r="EL59" s="254"/>
      <c r="EM59" s="254"/>
      <c r="EN59" s="254"/>
      <c r="EO59" s="254"/>
      <c r="EP59" s="254"/>
      <c r="EQ59" s="254"/>
      <c r="ER59" s="254"/>
      <c r="ES59" s="254"/>
      <c r="ET59" s="254"/>
      <c r="EU59" s="254"/>
      <c r="EV59" s="254"/>
      <c r="EW59" s="254"/>
      <c r="EX59" s="254"/>
      <c r="EY59" s="254"/>
      <c r="EZ59" s="254"/>
      <c r="FA59" s="254"/>
      <c r="FB59" s="254"/>
      <c r="FC59" s="254"/>
      <c r="FD59" s="254"/>
      <c r="FE59" s="254"/>
      <c r="FF59" s="254"/>
      <c r="FG59" s="254"/>
      <c r="FH59" s="254"/>
      <c r="FI59" s="254"/>
      <c r="FJ59" s="254"/>
      <c r="FK59" s="254"/>
      <c r="FL59" s="254"/>
      <c r="FM59" s="254"/>
      <c r="FN59" s="254"/>
      <c r="FO59" s="254"/>
      <c r="FP59" s="254"/>
      <c r="FQ59" s="254"/>
      <c r="FR59" s="254"/>
      <c r="FS59" s="254"/>
      <c r="FT59" s="254"/>
      <c r="FU59" s="254"/>
      <c r="FV59" s="254"/>
      <c r="FW59" s="254"/>
      <c r="FX59" s="254"/>
      <c r="FY59" s="254"/>
      <c r="FZ59" s="254"/>
      <c r="GA59" s="254"/>
      <c r="GB59" s="254"/>
      <c r="GC59" s="254"/>
      <c r="GD59" s="254"/>
      <c r="GE59" s="254"/>
      <c r="GF59" s="254"/>
      <c r="GG59" s="254"/>
      <c r="GH59" s="254"/>
      <c r="GI59" s="254"/>
      <c r="GJ59" s="254"/>
      <c r="GK59" s="254"/>
      <c r="GL59" s="254"/>
      <c r="GM59" s="254"/>
      <c r="GN59" s="254"/>
      <c r="GO59" s="254"/>
      <c r="GP59" s="254"/>
      <c r="GQ59" s="254"/>
      <c r="GR59" s="254"/>
      <c r="GS59" s="254"/>
      <c r="GT59" s="254"/>
      <c r="GU59" s="254"/>
      <c r="GV59" s="254"/>
      <c r="GW59" s="254"/>
      <c r="GX59" s="254"/>
      <c r="GY59" s="254"/>
      <c r="GZ59" s="254"/>
      <c r="HA59" s="254"/>
      <c r="HB59" s="254"/>
      <c r="HC59" s="254"/>
      <c r="HD59" s="254"/>
      <c r="HE59" s="254"/>
      <c r="HF59" s="254"/>
      <c r="HG59" s="254"/>
      <c r="HH59" s="254"/>
      <c r="HI59" s="254"/>
      <c r="HJ59" s="254"/>
      <c r="HK59" s="254"/>
      <c r="HL59" s="254"/>
      <c r="HM59" s="254"/>
      <c r="HN59" s="254"/>
      <c r="HO59" s="254"/>
      <c r="HP59" s="254"/>
      <c r="HQ59" s="254"/>
      <c r="HR59" s="254"/>
      <c r="HS59" s="254"/>
      <c r="HT59" s="254"/>
      <c r="HU59" s="254"/>
      <c r="HV59" s="254"/>
      <c r="HW59" s="254"/>
      <c r="HX59" s="254"/>
      <c r="HY59" s="254"/>
      <c r="HZ59" s="254"/>
      <c r="IA59" s="254"/>
      <c r="IB59" s="254"/>
      <c r="IC59" s="254"/>
      <c r="ID59" s="254"/>
      <c r="IE59" s="254"/>
      <c r="IF59" s="254"/>
      <c r="IG59" s="254"/>
      <c r="IH59" s="254"/>
      <c r="II59" s="254"/>
      <c r="IJ59" s="254"/>
      <c r="IK59" s="254"/>
      <c r="IL59" s="254"/>
      <c r="IM59" s="254"/>
      <c r="IN59" s="254"/>
      <c r="IO59" s="254"/>
      <c r="IP59" s="254"/>
      <c r="IQ59" s="254"/>
      <c r="IR59" s="254"/>
      <c r="IS59" s="254"/>
    </row>
    <row r="60" s="3" customFormat="1" ht="18" customHeight="1" spans="1:253">
      <c r="A60" s="324"/>
      <c r="B60" s="325"/>
      <c r="C60" s="326"/>
      <c r="D60" s="328"/>
      <c r="E60" s="329"/>
      <c r="F60" s="335"/>
      <c r="G60" s="329"/>
      <c r="H60" s="325"/>
      <c r="I60" s="325"/>
      <c r="J60" s="325"/>
      <c r="K60" s="325"/>
      <c r="L60" s="325"/>
      <c r="M60" s="324"/>
      <c r="N60" s="340"/>
      <c r="O60" s="254"/>
      <c r="P60" s="254"/>
      <c r="Q60" s="254"/>
      <c r="R60" s="254"/>
      <c r="S60" s="254"/>
      <c r="T60" s="254"/>
      <c r="U60" s="254"/>
      <c r="V60" s="254"/>
      <c r="W60" s="254"/>
      <c r="X60" s="254"/>
      <c r="Y60" s="254"/>
      <c r="Z60" s="254"/>
      <c r="AA60" s="254"/>
      <c r="AB60" s="254"/>
      <c r="AC60" s="254"/>
      <c r="AD60" s="254"/>
      <c r="AE60" s="254"/>
      <c r="AF60" s="254"/>
      <c r="AG60" s="254"/>
      <c r="AH60" s="254"/>
      <c r="AI60" s="254"/>
      <c r="AJ60" s="254"/>
      <c r="AK60" s="254"/>
      <c r="AL60" s="254"/>
      <c r="AM60" s="254"/>
      <c r="AN60" s="254"/>
      <c r="AO60" s="254"/>
      <c r="AP60" s="254"/>
      <c r="AQ60" s="254"/>
      <c r="AR60" s="254"/>
      <c r="AS60" s="254"/>
      <c r="AT60" s="254"/>
      <c r="AU60" s="254"/>
      <c r="AV60" s="254"/>
      <c r="AW60" s="254"/>
      <c r="AX60" s="254"/>
      <c r="AY60" s="254"/>
      <c r="AZ60" s="254"/>
      <c r="BA60" s="254"/>
      <c r="BB60" s="254"/>
      <c r="BC60" s="254"/>
      <c r="BD60" s="254"/>
      <c r="BE60" s="254"/>
      <c r="BF60" s="254"/>
      <c r="BG60" s="254"/>
      <c r="BH60" s="254"/>
      <c r="BI60" s="254"/>
      <c r="BJ60" s="254"/>
      <c r="BK60" s="254"/>
      <c r="BL60" s="254"/>
      <c r="BM60" s="254"/>
      <c r="BN60" s="254"/>
      <c r="BO60" s="254"/>
      <c r="BP60" s="254"/>
      <c r="BQ60" s="254"/>
      <c r="BR60" s="254"/>
      <c r="BS60" s="254"/>
      <c r="BT60" s="254"/>
      <c r="BU60" s="254"/>
      <c r="BV60" s="254"/>
      <c r="BW60" s="254"/>
      <c r="BX60" s="254"/>
      <c r="BY60" s="254"/>
      <c r="BZ60" s="254"/>
      <c r="CA60" s="254"/>
      <c r="CB60" s="254"/>
      <c r="CC60" s="254"/>
      <c r="CD60" s="254"/>
      <c r="CE60" s="254"/>
      <c r="CF60" s="254"/>
      <c r="CG60" s="254"/>
      <c r="CH60" s="254"/>
      <c r="CI60" s="254"/>
      <c r="CJ60" s="254"/>
      <c r="CK60" s="254"/>
      <c r="CL60" s="254"/>
      <c r="CM60" s="254"/>
      <c r="CN60" s="254"/>
      <c r="CO60" s="254"/>
      <c r="CP60" s="254"/>
      <c r="CQ60" s="254"/>
      <c r="CR60" s="254"/>
      <c r="CS60" s="254"/>
      <c r="CT60" s="254"/>
      <c r="CU60" s="254"/>
      <c r="CV60" s="254"/>
      <c r="CW60" s="254"/>
      <c r="CX60" s="254"/>
      <c r="CY60" s="254"/>
      <c r="CZ60" s="254"/>
      <c r="DA60" s="254"/>
      <c r="DB60" s="254"/>
      <c r="DC60" s="254"/>
      <c r="DD60" s="254"/>
      <c r="DE60" s="254"/>
      <c r="DF60" s="254"/>
      <c r="DG60" s="254"/>
      <c r="DH60" s="254"/>
      <c r="DI60" s="254"/>
      <c r="DJ60" s="254"/>
      <c r="DK60" s="254"/>
      <c r="DL60" s="254"/>
      <c r="DM60" s="254"/>
      <c r="DN60" s="254"/>
      <c r="DO60" s="254"/>
      <c r="DP60" s="254"/>
      <c r="DQ60" s="254"/>
      <c r="DR60" s="254"/>
      <c r="DS60" s="254"/>
      <c r="DT60" s="254"/>
      <c r="DU60" s="254"/>
      <c r="DV60" s="254"/>
      <c r="DW60" s="254"/>
      <c r="DX60" s="254"/>
      <c r="DY60" s="254"/>
      <c r="DZ60" s="254"/>
      <c r="EA60" s="254"/>
      <c r="EB60" s="254"/>
      <c r="EC60" s="254"/>
      <c r="ED60" s="254"/>
      <c r="EE60" s="254"/>
      <c r="EF60" s="254"/>
      <c r="EG60" s="254"/>
      <c r="EH60" s="254"/>
      <c r="EI60" s="254"/>
      <c r="EJ60" s="254"/>
      <c r="EK60" s="254"/>
      <c r="EL60" s="254"/>
      <c r="EM60" s="254"/>
      <c r="EN60" s="254"/>
      <c r="EO60" s="254"/>
      <c r="EP60" s="254"/>
      <c r="EQ60" s="254"/>
      <c r="ER60" s="254"/>
      <c r="ES60" s="254"/>
      <c r="ET60" s="254"/>
      <c r="EU60" s="254"/>
      <c r="EV60" s="254"/>
      <c r="EW60" s="254"/>
      <c r="EX60" s="254"/>
      <c r="EY60" s="254"/>
      <c r="EZ60" s="254"/>
      <c r="FA60" s="254"/>
      <c r="FB60" s="254"/>
      <c r="FC60" s="254"/>
      <c r="FD60" s="254"/>
      <c r="FE60" s="254"/>
      <c r="FF60" s="254"/>
      <c r="FG60" s="254"/>
      <c r="FH60" s="254"/>
      <c r="FI60" s="254"/>
      <c r="FJ60" s="254"/>
      <c r="FK60" s="254"/>
      <c r="FL60" s="254"/>
      <c r="FM60" s="254"/>
      <c r="FN60" s="254"/>
      <c r="FO60" s="254"/>
      <c r="FP60" s="254"/>
      <c r="FQ60" s="254"/>
      <c r="FR60" s="254"/>
      <c r="FS60" s="254"/>
      <c r="FT60" s="254"/>
      <c r="FU60" s="254"/>
      <c r="FV60" s="254"/>
      <c r="FW60" s="254"/>
      <c r="FX60" s="254"/>
      <c r="FY60" s="254"/>
      <c r="FZ60" s="254"/>
      <c r="GA60" s="254"/>
      <c r="GB60" s="254"/>
      <c r="GC60" s="254"/>
      <c r="GD60" s="254"/>
      <c r="GE60" s="254"/>
      <c r="GF60" s="254"/>
      <c r="GG60" s="254"/>
      <c r="GH60" s="254"/>
      <c r="GI60" s="254"/>
      <c r="GJ60" s="254"/>
      <c r="GK60" s="254"/>
      <c r="GL60" s="254"/>
      <c r="GM60" s="254"/>
      <c r="GN60" s="254"/>
      <c r="GO60" s="254"/>
      <c r="GP60" s="254"/>
      <c r="GQ60" s="254"/>
      <c r="GR60" s="254"/>
      <c r="GS60" s="254"/>
      <c r="GT60" s="254"/>
      <c r="GU60" s="254"/>
      <c r="GV60" s="254"/>
      <c r="GW60" s="254"/>
      <c r="GX60" s="254"/>
      <c r="GY60" s="254"/>
      <c r="GZ60" s="254"/>
      <c r="HA60" s="254"/>
      <c r="HB60" s="254"/>
      <c r="HC60" s="254"/>
      <c r="HD60" s="254"/>
      <c r="HE60" s="254"/>
      <c r="HF60" s="254"/>
      <c r="HG60" s="254"/>
      <c r="HH60" s="254"/>
      <c r="HI60" s="254"/>
      <c r="HJ60" s="254"/>
      <c r="HK60" s="254"/>
      <c r="HL60" s="254"/>
      <c r="HM60" s="254"/>
      <c r="HN60" s="254"/>
      <c r="HO60" s="254"/>
      <c r="HP60" s="254"/>
      <c r="HQ60" s="254"/>
      <c r="HR60" s="254"/>
      <c r="HS60" s="254"/>
      <c r="HT60" s="254"/>
      <c r="HU60" s="254"/>
      <c r="HV60" s="254"/>
      <c r="HW60" s="254"/>
      <c r="HX60" s="254"/>
      <c r="HY60" s="254"/>
      <c r="HZ60" s="254"/>
      <c r="IA60" s="254"/>
      <c r="IB60" s="254"/>
      <c r="IC60" s="254"/>
      <c r="ID60" s="254"/>
      <c r="IE60" s="254"/>
      <c r="IF60" s="254"/>
      <c r="IG60" s="254"/>
      <c r="IH60" s="254"/>
      <c r="II60" s="254"/>
      <c r="IJ60" s="254"/>
      <c r="IK60" s="254"/>
      <c r="IL60" s="254"/>
      <c r="IM60" s="254"/>
      <c r="IN60" s="254"/>
      <c r="IO60" s="254"/>
      <c r="IP60" s="254"/>
      <c r="IQ60" s="254"/>
      <c r="IR60" s="254"/>
      <c r="IS60" s="254"/>
    </row>
    <row r="61" s="3" customFormat="1" ht="18" customHeight="1" spans="1:253">
      <c r="A61" s="324"/>
      <c r="B61" s="325"/>
      <c r="C61" s="326"/>
      <c r="D61" s="328"/>
      <c r="E61" s="329"/>
      <c r="F61" s="335"/>
      <c r="G61" s="329"/>
      <c r="H61" s="325"/>
      <c r="I61" s="325"/>
      <c r="J61" s="325"/>
      <c r="K61" s="325"/>
      <c r="L61" s="325"/>
      <c r="M61" s="324"/>
      <c r="N61" s="340"/>
      <c r="O61" s="254"/>
      <c r="P61" s="254"/>
      <c r="Q61" s="254"/>
      <c r="R61" s="254"/>
      <c r="S61" s="254"/>
      <c r="T61" s="254"/>
      <c r="U61" s="254"/>
      <c r="V61" s="254"/>
      <c r="W61" s="254"/>
      <c r="X61" s="254"/>
      <c r="Y61" s="254"/>
      <c r="Z61" s="254"/>
      <c r="AA61" s="254"/>
      <c r="AB61" s="254"/>
      <c r="AC61" s="254"/>
      <c r="AD61" s="254"/>
      <c r="AE61" s="254"/>
      <c r="AF61" s="254"/>
      <c r="AG61" s="254"/>
      <c r="AH61" s="254"/>
      <c r="AI61" s="254"/>
      <c r="AJ61" s="254"/>
      <c r="AK61" s="254"/>
      <c r="AL61" s="254"/>
      <c r="AM61" s="254"/>
      <c r="AN61" s="254"/>
      <c r="AO61" s="254"/>
      <c r="AP61" s="254"/>
      <c r="AQ61" s="254"/>
      <c r="AR61" s="254"/>
      <c r="AS61" s="254"/>
      <c r="AT61" s="254"/>
      <c r="AU61" s="254"/>
      <c r="AV61" s="254"/>
      <c r="AW61" s="254"/>
      <c r="AX61" s="254"/>
      <c r="AY61" s="254"/>
      <c r="AZ61" s="254"/>
      <c r="BA61" s="254"/>
      <c r="BB61" s="254"/>
      <c r="BC61" s="254"/>
      <c r="BD61" s="254"/>
      <c r="BE61" s="254"/>
      <c r="BF61" s="254"/>
      <c r="BG61" s="254"/>
      <c r="BH61" s="254"/>
      <c r="BI61" s="254"/>
      <c r="BJ61" s="254"/>
      <c r="BK61" s="254"/>
      <c r="BL61" s="254"/>
      <c r="BM61" s="254"/>
      <c r="BN61" s="254"/>
      <c r="BO61" s="254"/>
      <c r="BP61" s="254"/>
      <c r="BQ61" s="254"/>
      <c r="BR61" s="254"/>
      <c r="BS61" s="254"/>
      <c r="BT61" s="254"/>
      <c r="BU61" s="254"/>
      <c r="BV61" s="254"/>
      <c r="BW61" s="254"/>
      <c r="BX61" s="254"/>
      <c r="BY61" s="254"/>
      <c r="BZ61" s="254"/>
      <c r="CA61" s="254"/>
      <c r="CB61" s="254"/>
      <c r="CC61" s="254"/>
      <c r="CD61" s="254"/>
      <c r="CE61" s="254"/>
      <c r="CF61" s="254"/>
      <c r="CG61" s="254"/>
      <c r="CH61" s="254"/>
      <c r="CI61" s="254"/>
      <c r="CJ61" s="254"/>
      <c r="CK61" s="254"/>
      <c r="CL61" s="254"/>
      <c r="CM61" s="254"/>
      <c r="CN61" s="254"/>
      <c r="CO61" s="254"/>
      <c r="CP61" s="254"/>
      <c r="CQ61" s="254"/>
      <c r="CR61" s="254"/>
      <c r="CS61" s="254"/>
      <c r="CT61" s="254"/>
      <c r="CU61" s="254"/>
      <c r="CV61" s="254"/>
      <c r="CW61" s="254"/>
      <c r="CX61" s="254"/>
      <c r="CY61" s="254"/>
      <c r="CZ61" s="254"/>
      <c r="DA61" s="254"/>
      <c r="DB61" s="254"/>
      <c r="DC61" s="254"/>
      <c r="DD61" s="254"/>
      <c r="DE61" s="254"/>
      <c r="DF61" s="254"/>
      <c r="DG61" s="254"/>
      <c r="DH61" s="254"/>
      <c r="DI61" s="254"/>
      <c r="DJ61" s="254"/>
      <c r="DK61" s="254"/>
      <c r="DL61" s="254"/>
      <c r="DM61" s="254"/>
      <c r="DN61" s="254"/>
      <c r="DO61" s="254"/>
      <c r="DP61" s="254"/>
      <c r="DQ61" s="254"/>
      <c r="DR61" s="254"/>
      <c r="DS61" s="254"/>
      <c r="DT61" s="254"/>
      <c r="DU61" s="254"/>
      <c r="DV61" s="254"/>
      <c r="DW61" s="254"/>
      <c r="DX61" s="254"/>
      <c r="DY61" s="254"/>
      <c r="DZ61" s="254"/>
      <c r="EA61" s="254"/>
      <c r="EB61" s="254"/>
      <c r="EC61" s="254"/>
      <c r="ED61" s="254"/>
      <c r="EE61" s="254"/>
      <c r="EF61" s="254"/>
      <c r="EG61" s="254"/>
      <c r="EH61" s="254"/>
      <c r="EI61" s="254"/>
      <c r="EJ61" s="254"/>
      <c r="EK61" s="254"/>
      <c r="EL61" s="254"/>
      <c r="EM61" s="254"/>
      <c r="EN61" s="254"/>
      <c r="EO61" s="254"/>
      <c r="EP61" s="254"/>
      <c r="EQ61" s="254"/>
      <c r="ER61" s="254"/>
      <c r="ES61" s="254"/>
      <c r="ET61" s="254"/>
      <c r="EU61" s="254"/>
      <c r="EV61" s="254"/>
      <c r="EW61" s="254"/>
      <c r="EX61" s="254"/>
      <c r="EY61" s="254"/>
      <c r="EZ61" s="254"/>
      <c r="FA61" s="254"/>
      <c r="FB61" s="254"/>
      <c r="FC61" s="254"/>
      <c r="FD61" s="254"/>
      <c r="FE61" s="254"/>
      <c r="FF61" s="254"/>
      <c r="FG61" s="254"/>
      <c r="FH61" s="254"/>
      <c r="FI61" s="254"/>
      <c r="FJ61" s="254"/>
      <c r="FK61" s="254"/>
      <c r="FL61" s="254"/>
      <c r="FM61" s="254"/>
      <c r="FN61" s="254"/>
      <c r="FO61" s="254"/>
      <c r="FP61" s="254"/>
      <c r="FQ61" s="254"/>
      <c r="FR61" s="254"/>
      <c r="FS61" s="254"/>
      <c r="FT61" s="254"/>
      <c r="FU61" s="254"/>
      <c r="FV61" s="254"/>
      <c r="FW61" s="254"/>
      <c r="FX61" s="254"/>
      <c r="FY61" s="254"/>
      <c r="FZ61" s="254"/>
      <c r="GA61" s="254"/>
      <c r="GB61" s="254"/>
      <c r="GC61" s="254"/>
      <c r="GD61" s="254"/>
      <c r="GE61" s="254"/>
      <c r="GF61" s="254"/>
      <c r="GG61" s="254"/>
      <c r="GH61" s="254"/>
      <c r="GI61" s="254"/>
      <c r="GJ61" s="254"/>
      <c r="GK61" s="254"/>
      <c r="GL61" s="254"/>
      <c r="GM61" s="254"/>
      <c r="GN61" s="254"/>
      <c r="GO61" s="254"/>
      <c r="GP61" s="254"/>
      <c r="GQ61" s="254"/>
      <c r="GR61" s="254"/>
      <c r="GS61" s="254"/>
      <c r="GT61" s="254"/>
      <c r="GU61" s="254"/>
      <c r="GV61" s="254"/>
      <c r="GW61" s="254"/>
      <c r="GX61" s="254"/>
      <c r="GY61" s="254"/>
      <c r="GZ61" s="254"/>
      <c r="HA61" s="254"/>
      <c r="HB61" s="254"/>
      <c r="HC61" s="254"/>
      <c r="HD61" s="254"/>
      <c r="HE61" s="254"/>
      <c r="HF61" s="254"/>
      <c r="HG61" s="254"/>
      <c r="HH61" s="254"/>
      <c r="HI61" s="254"/>
      <c r="HJ61" s="254"/>
      <c r="HK61" s="254"/>
      <c r="HL61" s="254"/>
      <c r="HM61" s="254"/>
      <c r="HN61" s="254"/>
      <c r="HO61" s="254"/>
      <c r="HP61" s="254"/>
      <c r="HQ61" s="254"/>
      <c r="HR61" s="254"/>
      <c r="HS61" s="254"/>
      <c r="HT61" s="254"/>
      <c r="HU61" s="254"/>
      <c r="HV61" s="254"/>
      <c r="HW61" s="254"/>
      <c r="HX61" s="254"/>
      <c r="HY61" s="254"/>
      <c r="HZ61" s="254"/>
      <c r="IA61" s="254"/>
      <c r="IB61" s="254"/>
      <c r="IC61" s="254"/>
      <c r="ID61" s="254"/>
      <c r="IE61" s="254"/>
      <c r="IF61" s="254"/>
      <c r="IG61" s="254"/>
      <c r="IH61" s="254"/>
      <c r="II61" s="254"/>
      <c r="IJ61" s="254"/>
      <c r="IK61" s="254"/>
      <c r="IL61" s="254"/>
      <c r="IM61" s="254"/>
      <c r="IN61" s="254"/>
      <c r="IO61" s="254"/>
      <c r="IP61" s="254"/>
      <c r="IQ61" s="254"/>
      <c r="IR61" s="254"/>
      <c r="IS61" s="254"/>
    </row>
    <row r="62" s="3" customFormat="1" ht="18" customHeight="1" spans="1:253">
      <c r="A62" s="324"/>
      <c r="B62" s="325"/>
      <c r="C62" s="326"/>
      <c r="D62" s="328"/>
      <c r="E62" s="329"/>
      <c r="F62" s="335"/>
      <c r="G62" s="329"/>
      <c r="H62" s="325"/>
      <c r="I62" s="325"/>
      <c r="J62" s="325"/>
      <c r="K62" s="325"/>
      <c r="L62" s="325"/>
      <c r="M62" s="324"/>
      <c r="N62" s="340"/>
      <c r="O62" s="254"/>
      <c r="P62" s="254"/>
      <c r="Q62" s="254"/>
      <c r="R62" s="254"/>
      <c r="S62" s="254"/>
      <c r="T62" s="254"/>
      <c r="U62" s="254"/>
      <c r="V62" s="254"/>
      <c r="W62" s="254"/>
      <c r="X62" s="254"/>
      <c r="Y62" s="254"/>
      <c r="Z62" s="254"/>
      <c r="AA62" s="254"/>
      <c r="AB62" s="254"/>
      <c r="AC62" s="254"/>
      <c r="AD62" s="254"/>
      <c r="AE62" s="254"/>
      <c r="AF62" s="254"/>
      <c r="AG62" s="254"/>
      <c r="AH62" s="254"/>
      <c r="AI62" s="254"/>
      <c r="AJ62" s="254"/>
      <c r="AK62" s="254"/>
      <c r="AL62" s="254"/>
      <c r="AM62" s="254"/>
      <c r="AN62" s="254"/>
      <c r="AO62" s="254"/>
      <c r="AP62" s="254"/>
      <c r="AQ62" s="254"/>
      <c r="AR62" s="254"/>
      <c r="AS62" s="254"/>
      <c r="AT62" s="254"/>
      <c r="AU62" s="254"/>
      <c r="AV62" s="254"/>
      <c r="AW62" s="254"/>
      <c r="AX62" s="254"/>
      <c r="AY62" s="254"/>
      <c r="AZ62" s="254"/>
      <c r="BA62" s="254"/>
      <c r="BB62" s="254"/>
      <c r="BC62" s="254"/>
      <c r="BD62" s="254"/>
      <c r="BE62" s="254"/>
      <c r="BF62" s="254"/>
      <c r="BG62" s="254"/>
      <c r="BH62" s="254"/>
      <c r="BI62" s="254"/>
      <c r="BJ62" s="254"/>
      <c r="BK62" s="254"/>
      <c r="BL62" s="254"/>
      <c r="BM62" s="254"/>
      <c r="BN62" s="254"/>
      <c r="BO62" s="254"/>
      <c r="BP62" s="254"/>
      <c r="BQ62" s="254"/>
      <c r="BR62" s="254"/>
      <c r="BS62" s="254"/>
      <c r="BT62" s="254"/>
      <c r="BU62" s="254"/>
      <c r="BV62" s="254"/>
      <c r="BW62" s="254"/>
      <c r="BX62" s="254"/>
      <c r="BY62" s="254"/>
      <c r="BZ62" s="254"/>
      <c r="CA62" s="254"/>
      <c r="CB62" s="254"/>
      <c r="CC62" s="254"/>
      <c r="CD62" s="254"/>
      <c r="CE62" s="254"/>
      <c r="CF62" s="254"/>
      <c r="CG62" s="254"/>
      <c r="CH62" s="254"/>
      <c r="CI62" s="254"/>
      <c r="CJ62" s="254"/>
      <c r="CK62" s="254"/>
      <c r="CL62" s="254"/>
      <c r="CM62" s="254"/>
      <c r="CN62" s="254"/>
      <c r="CO62" s="254"/>
      <c r="CP62" s="254"/>
      <c r="CQ62" s="254"/>
      <c r="CR62" s="254"/>
      <c r="CS62" s="254"/>
      <c r="CT62" s="254"/>
      <c r="CU62" s="254"/>
      <c r="CV62" s="254"/>
      <c r="CW62" s="254"/>
      <c r="CX62" s="254"/>
      <c r="CY62" s="254"/>
      <c r="CZ62" s="254"/>
      <c r="DA62" s="254"/>
      <c r="DB62" s="254"/>
      <c r="DC62" s="254"/>
      <c r="DD62" s="254"/>
      <c r="DE62" s="254"/>
      <c r="DF62" s="254"/>
      <c r="DG62" s="254"/>
      <c r="DH62" s="254"/>
      <c r="DI62" s="254"/>
      <c r="DJ62" s="254"/>
      <c r="DK62" s="254"/>
      <c r="DL62" s="254"/>
      <c r="DM62" s="254"/>
      <c r="DN62" s="254"/>
      <c r="DO62" s="254"/>
      <c r="DP62" s="254"/>
      <c r="DQ62" s="254"/>
      <c r="DR62" s="254"/>
      <c r="DS62" s="254"/>
      <c r="DT62" s="254"/>
      <c r="DU62" s="254"/>
      <c r="DV62" s="254"/>
      <c r="DW62" s="254"/>
      <c r="DX62" s="254"/>
      <c r="DY62" s="254"/>
      <c r="DZ62" s="254"/>
      <c r="EA62" s="254"/>
      <c r="EB62" s="254"/>
      <c r="EC62" s="254"/>
      <c r="ED62" s="254"/>
      <c r="EE62" s="254"/>
      <c r="EF62" s="254"/>
      <c r="EG62" s="254"/>
      <c r="EH62" s="254"/>
      <c r="EI62" s="254"/>
      <c r="EJ62" s="254"/>
      <c r="EK62" s="254"/>
      <c r="EL62" s="254"/>
      <c r="EM62" s="254"/>
      <c r="EN62" s="254"/>
      <c r="EO62" s="254"/>
      <c r="EP62" s="254"/>
      <c r="EQ62" s="254"/>
      <c r="ER62" s="254"/>
      <c r="ES62" s="254"/>
      <c r="ET62" s="254"/>
      <c r="EU62" s="254"/>
      <c r="EV62" s="254"/>
      <c r="EW62" s="254"/>
      <c r="EX62" s="254"/>
      <c r="EY62" s="254"/>
      <c r="EZ62" s="254"/>
      <c r="FA62" s="254"/>
      <c r="FB62" s="254"/>
      <c r="FC62" s="254"/>
      <c r="FD62" s="254"/>
      <c r="FE62" s="254"/>
      <c r="FF62" s="254"/>
      <c r="FG62" s="254"/>
      <c r="FH62" s="254"/>
      <c r="FI62" s="254"/>
      <c r="FJ62" s="254"/>
      <c r="FK62" s="254"/>
      <c r="FL62" s="254"/>
      <c r="FM62" s="254"/>
      <c r="FN62" s="254"/>
      <c r="FO62" s="254"/>
      <c r="FP62" s="254"/>
      <c r="FQ62" s="254"/>
      <c r="FR62" s="254"/>
      <c r="FS62" s="254"/>
      <c r="FT62" s="254"/>
      <c r="FU62" s="254"/>
      <c r="FV62" s="254"/>
      <c r="FW62" s="254"/>
      <c r="FX62" s="254"/>
      <c r="FY62" s="254"/>
      <c r="FZ62" s="254"/>
      <c r="GA62" s="254"/>
      <c r="GB62" s="254"/>
      <c r="GC62" s="254"/>
      <c r="GD62" s="254"/>
      <c r="GE62" s="254"/>
      <c r="GF62" s="254"/>
      <c r="GG62" s="254"/>
      <c r="GH62" s="254"/>
      <c r="GI62" s="254"/>
      <c r="GJ62" s="254"/>
      <c r="GK62" s="254"/>
      <c r="GL62" s="254"/>
      <c r="GM62" s="254"/>
      <c r="GN62" s="254"/>
      <c r="GO62" s="254"/>
      <c r="GP62" s="254"/>
      <c r="GQ62" s="254"/>
      <c r="GR62" s="254"/>
      <c r="GS62" s="254"/>
      <c r="GT62" s="254"/>
      <c r="GU62" s="254"/>
      <c r="GV62" s="254"/>
      <c r="GW62" s="254"/>
      <c r="GX62" s="254"/>
      <c r="GY62" s="254"/>
      <c r="GZ62" s="254"/>
      <c r="HA62" s="254"/>
      <c r="HB62" s="254"/>
      <c r="HC62" s="254"/>
      <c r="HD62" s="254"/>
      <c r="HE62" s="254"/>
      <c r="HF62" s="254"/>
      <c r="HG62" s="254"/>
      <c r="HH62" s="254"/>
      <c r="HI62" s="254"/>
      <c r="HJ62" s="254"/>
      <c r="HK62" s="254"/>
      <c r="HL62" s="254"/>
      <c r="HM62" s="254"/>
      <c r="HN62" s="254"/>
      <c r="HO62" s="254"/>
      <c r="HP62" s="254"/>
      <c r="HQ62" s="254"/>
      <c r="HR62" s="254"/>
      <c r="HS62" s="254"/>
      <c r="HT62" s="254"/>
      <c r="HU62" s="254"/>
      <c r="HV62" s="254"/>
      <c r="HW62" s="254"/>
      <c r="HX62" s="254"/>
      <c r="HY62" s="254"/>
      <c r="HZ62" s="254"/>
      <c r="IA62" s="254"/>
      <c r="IB62" s="254"/>
      <c r="IC62" s="254"/>
      <c r="ID62" s="254"/>
      <c r="IE62" s="254"/>
      <c r="IF62" s="254"/>
      <c r="IG62" s="254"/>
      <c r="IH62" s="254"/>
      <c r="II62" s="254"/>
      <c r="IJ62" s="254"/>
      <c r="IK62" s="254"/>
      <c r="IL62" s="254"/>
      <c r="IM62" s="254"/>
      <c r="IN62" s="254"/>
      <c r="IO62" s="254"/>
      <c r="IP62" s="254"/>
      <c r="IQ62" s="254"/>
      <c r="IR62" s="254"/>
      <c r="IS62" s="254"/>
    </row>
    <row r="63" s="3" customFormat="1" ht="18" customHeight="1" spans="1:253">
      <c r="A63" s="324"/>
      <c r="B63" s="325"/>
      <c r="C63" s="326"/>
      <c r="D63" s="328"/>
      <c r="E63" s="329"/>
      <c r="F63" s="335"/>
      <c r="G63" s="329"/>
      <c r="H63" s="325"/>
      <c r="I63" s="325"/>
      <c r="J63" s="325"/>
      <c r="K63" s="325"/>
      <c r="L63" s="325"/>
      <c r="M63" s="324"/>
      <c r="N63" s="340"/>
      <c r="O63" s="254"/>
      <c r="P63" s="254"/>
      <c r="Q63" s="254"/>
      <c r="R63" s="254"/>
      <c r="S63" s="254"/>
      <c r="T63" s="254"/>
      <c r="U63" s="254"/>
      <c r="V63" s="254"/>
      <c r="W63" s="254"/>
      <c r="X63" s="254"/>
      <c r="Y63" s="254"/>
      <c r="Z63" s="254"/>
      <c r="AA63" s="254"/>
      <c r="AB63" s="254"/>
      <c r="AC63" s="254"/>
      <c r="AD63" s="254"/>
      <c r="AE63" s="254"/>
      <c r="AF63" s="254"/>
      <c r="AG63" s="254"/>
      <c r="AH63" s="254"/>
      <c r="AI63" s="254"/>
      <c r="AJ63" s="254"/>
      <c r="AK63" s="254"/>
      <c r="AL63" s="254"/>
      <c r="AM63" s="254"/>
      <c r="AN63" s="254"/>
      <c r="AO63" s="254"/>
      <c r="AP63" s="254"/>
      <c r="AQ63" s="254"/>
      <c r="AR63" s="254"/>
      <c r="AS63" s="254"/>
      <c r="AT63" s="254"/>
      <c r="AU63" s="254"/>
      <c r="AV63" s="254"/>
      <c r="AW63" s="254"/>
      <c r="AX63" s="254"/>
      <c r="AY63" s="254"/>
      <c r="AZ63" s="254"/>
      <c r="BA63" s="254"/>
      <c r="BB63" s="254"/>
      <c r="BC63" s="254"/>
      <c r="BD63" s="254"/>
      <c r="BE63" s="254"/>
      <c r="BF63" s="254"/>
      <c r="BG63" s="254"/>
      <c r="BH63" s="254"/>
      <c r="BI63" s="254"/>
      <c r="BJ63" s="254"/>
      <c r="BK63" s="254"/>
      <c r="BL63" s="254"/>
      <c r="BM63" s="254"/>
      <c r="BN63" s="254"/>
      <c r="BO63" s="254"/>
      <c r="BP63" s="254"/>
      <c r="BQ63" s="254"/>
      <c r="BR63" s="254"/>
      <c r="BS63" s="254"/>
      <c r="BT63" s="254"/>
      <c r="BU63" s="254"/>
      <c r="BV63" s="254"/>
      <c r="BW63" s="254"/>
      <c r="BX63" s="254"/>
      <c r="BY63" s="254"/>
      <c r="BZ63" s="254"/>
      <c r="CA63" s="254"/>
      <c r="CB63" s="254"/>
      <c r="CC63" s="254"/>
      <c r="CD63" s="254"/>
      <c r="CE63" s="254"/>
      <c r="CF63" s="254"/>
      <c r="CG63" s="254"/>
      <c r="CH63" s="254"/>
      <c r="CI63" s="254"/>
      <c r="CJ63" s="254"/>
      <c r="CK63" s="254"/>
      <c r="CL63" s="254"/>
      <c r="CM63" s="254"/>
      <c r="CN63" s="254"/>
      <c r="CO63" s="254"/>
      <c r="CP63" s="254"/>
      <c r="CQ63" s="254"/>
      <c r="CR63" s="254"/>
      <c r="CS63" s="254"/>
      <c r="CT63" s="254"/>
      <c r="CU63" s="254"/>
      <c r="CV63" s="254"/>
      <c r="CW63" s="254"/>
      <c r="CX63" s="254"/>
      <c r="CY63" s="254"/>
      <c r="CZ63" s="254"/>
      <c r="DA63" s="254"/>
      <c r="DB63" s="254"/>
      <c r="DC63" s="254"/>
      <c r="DD63" s="254"/>
      <c r="DE63" s="254"/>
      <c r="DF63" s="254"/>
      <c r="DG63" s="254"/>
      <c r="DH63" s="254"/>
      <c r="DI63" s="254"/>
      <c r="DJ63" s="254"/>
      <c r="DK63" s="254"/>
      <c r="DL63" s="254"/>
      <c r="DM63" s="254"/>
      <c r="DN63" s="254"/>
      <c r="DO63" s="254"/>
      <c r="DP63" s="254"/>
      <c r="DQ63" s="254"/>
      <c r="DR63" s="254"/>
      <c r="DS63" s="254"/>
      <c r="DT63" s="254"/>
      <c r="DU63" s="254"/>
      <c r="DV63" s="254"/>
      <c r="DW63" s="254"/>
      <c r="DX63" s="254"/>
      <c r="DY63" s="254"/>
      <c r="DZ63" s="254"/>
      <c r="EA63" s="254"/>
      <c r="EB63" s="254"/>
      <c r="EC63" s="254"/>
      <c r="ED63" s="254"/>
      <c r="EE63" s="254"/>
      <c r="EF63" s="254"/>
      <c r="EG63" s="254"/>
      <c r="EH63" s="254"/>
      <c r="EI63" s="254"/>
      <c r="EJ63" s="254"/>
      <c r="EK63" s="254"/>
      <c r="EL63" s="254"/>
      <c r="EM63" s="254"/>
      <c r="EN63" s="254"/>
      <c r="EO63" s="254"/>
      <c r="EP63" s="254"/>
      <c r="EQ63" s="254"/>
      <c r="ER63" s="254"/>
      <c r="ES63" s="254"/>
      <c r="ET63" s="254"/>
      <c r="EU63" s="254"/>
      <c r="EV63" s="254"/>
      <c r="EW63" s="254"/>
      <c r="EX63" s="254"/>
      <c r="EY63" s="254"/>
      <c r="EZ63" s="254"/>
      <c r="FA63" s="254"/>
      <c r="FB63" s="254"/>
      <c r="FC63" s="254"/>
      <c r="FD63" s="254"/>
      <c r="FE63" s="254"/>
      <c r="FF63" s="254"/>
      <c r="FG63" s="254"/>
      <c r="FH63" s="254"/>
      <c r="FI63" s="254"/>
      <c r="FJ63" s="254"/>
      <c r="FK63" s="254"/>
      <c r="FL63" s="254"/>
      <c r="FM63" s="254"/>
      <c r="FN63" s="254"/>
      <c r="FO63" s="254"/>
      <c r="FP63" s="254"/>
      <c r="FQ63" s="254"/>
      <c r="FR63" s="254"/>
      <c r="FS63" s="254"/>
      <c r="FT63" s="254"/>
      <c r="FU63" s="254"/>
      <c r="FV63" s="254"/>
      <c r="FW63" s="254"/>
      <c r="FX63" s="254"/>
      <c r="FY63" s="254"/>
      <c r="FZ63" s="254"/>
      <c r="GA63" s="254"/>
      <c r="GB63" s="254"/>
      <c r="GC63" s="254"/>
      <c r="GD63" s="254"/>
      <c r="GE63" s="254"/>
      <c r="GF63" s="254"/>
      <c r="GG63" s="254"/>
      <c r="GH63" s="254"/>
      <c r="GI63" s="254"/>
      <c r="GJ63" s="254"/>
      <c r="GK63" s="254"/>
      <c r="GL63" s="254"/>
      <c r="GM63" s="254"/>
      <c r="GN63" s="254"/>
      <c r="GO63" s="254"/>
      <c r="GP63" s="254"/>
      <c r="GQ63" s="254"/>
      <c r="GR63" s="254"/>
      <c r="GS63" s="254"/>
      <c r="GT63" s="254"/>
      <c r="GU63" s="254"/>
      <c r="GV63" s="254"/>
      <c r="GW63" s="254"/>
      <c r="GX63" s="254"/>
      <c r="GY63" s="254"/>
      <c r="GZ63" s="254"/>
      <c r="HA63" s="254"/>
      <c r="HB63" s="254"/>
      <c r="HC63" s="254"/>
      <c r="HD63" s="254"/>
      <c r="HE63" s="254"/>
      <c r="HF63" s="254"/>
      <c r="HG63" s="254"/>
      <c r="HH63" s="254"/>
      <c r="HI63" s="254"/>
      <c r="HJ63" s="254"/>
      <c r="HK63" s="254"/>
      <c r="HL63" s="254"/>
      <c r="HM63" s="254"/>
      <c r="HN63" s="254"/>
      <c r="HO63" s="254"/>
      <c r="HP63" s="254"/>
      <c r="HQ63" s="254"/>
      <c r="HR63" s="254"/>
      <c r="HS63" s="254"/>
      <c r="HT63" s="254"/>
      <c r="HU63" s="254"/>
      <c r="HV63" s="254"/>
      <c r="HW63" s="254"/>
      <c r="HX63" s="254"/>
      <c r="HY63" s="254"/>
      <c r="HZ63" s="254"/>
      <c r="IA63" s="254"/>
      <c r="IB63" s="254"/>
      <c r="IC63" s="254"/>
      <c r="ID63" s="254"/>
      <c r="IE63" s="254"/>
      <c r="IF63" s="254"/>
      <c r="IG63" s="254"/>
      <c r="IH63" s="254"/>
      <c r="II63" s="254"/>
      <c r="IJ63" s="254"/>
      <c r="IK63" s="254"/>
      <c r="IL63" s="254"/>
      <c r="IM63" s="254"/>
      <c r="IN63" s="254"/>
      <c r="IO63" s="254"/>
      <c r="IP63" s="254"/>
      <c r="IQ63" s="254"/>
      <c r="IR63" s="254"/>
      <c r="IS63" s="254"/>
    </row>
    <row r="64" s="3" customFormat="1" ht="18" customHeight="1" spans="1:253">
      <c r="A64" s="324"/>
      <c r="B64" s="325"/>
      <c r="C64" s="326"/>
      <c r="D64" s="328"/>
      <c r="E64" s="329"/>
      <c r="F64" s="335"/>
      <c r="G64" s="329"/>
      <c r="H64" s="325"/>
      <c r="I64" s="325"/>
      <c r="J64" s="325"/>
      <c r="K64" s="325"/>
      <c r="L64" s="325"/>
      <c r="M64" s="324"/>
      <c r="N64" s="340"/>
      <c r="O64" s="254"/>
      <c r="P64" s="254"/>
      <c r="Q64" s="254"/>
      <c r="R64" s="254"/>
      <c r="S64" s="254"/>
      <c r="T64" s="254"/>
      <c r="U64" s="254"/>
      <c r="V64" s="254"/>
      <c r="W64" s="254"/>
      <c r="X64" s="254"/>
      <c r="Y64" s="254"/>
      <c r="Z64" s="254"/>
      <c r="AA64" s="254"/>
      <c r="AB64" s="254"/>
      <c r="AC64" s="254"/>
      <c r="AD64" s="254"/>
      <c r="AE64" s="254"/>
      <c r="AF64" s="254"/>
      <c r="AG64" s="254"/>
      <c r="AH64" s="254"/>
      <c r="AI64" s="254"/>
      <c r="AJ64" s="254"/>
      <c r="AK64" s="254"/>
      <c r="AL64" s="254"/>
      <c r="AM64" s="254"/>
      <c r="AN64" s="254"/>
      <c r="AO64" s="254"/>
      <c r="AP64" s="254"/>
      <c r="AQ64" s="254"/>
      <c r="AR64" s="254"/>
      <c r="AS64" s="254"/>
      <c r="AT64" s="254"/>
      <c r="AU64" s="254"/>
      <c r="AV64" s="254"/>
      <c r="AW64" s="254"/>
      <c r="AX64" s="254"/>
      <c r="AY64" s="254"/>
      <c r="AZ64" s="254"/>
      <c r="BA64" s="254"/>
      <c r="BB64" s="254"/>
      <c r="BC64" s="254"/>
      <c r="BD64" s="254"/>
      <c r="BE64" s="254"/>
      <c r="BF64" s="254"/>
      <c r="BG64" s="254"/>
      <c r="BH64" s="254"/>
      <c r="BI64" s="254"/>
      <c r="BJ64" s="254"/>
      <c r="BK64" s="254"/>
      <c r="BL64" s="254"/>
      <c r="BM64" s="254"/>
      <c r="BN64" s="254"/>
      <c r="BO64" s="254"/>
      <c r="BP64" s="254"/>
      <c r="BQ64" s="254"/>
      <c r="BR64" s="254"/>
      <c r="BS64" s="254"/>
      <c r="BT64" s="254"/>
      <c r="BU64" s="254"/>
      <c r="BV64" s="254"/>
      <c r="BW64" s="254"/>
      <c r="BX64" s="254"/>
      <c r="BY64" s="254"/>
      <c r="BZ64" s="254"/>
      <c r="CA64" s="254"/>
      <c r="CB64" s="254"/>
      <c r="CC64" s="254"/>
      <c r="CD64" s="254"/>
      <c r="CE64" s="254"/>
      <c r="CF64" s="254"/>
      <c r="CG64" s="254"/>
      <c r="CH64" s="254"/>
      <c r="CI64" s="254"/>
      <c r="CJ64" s="254"/>
      <c r="CK64" s="254"/>
      <c r="CL64" s="254"/>
      <c r="CM64" s="254"/>
      <c r="CN64" s="254"/>
      <c r="CO64" s="254"/>
      <c r="CP64" s="254"/>
      <c r="CQ64" s="254"/>
      <c r="CR64" s="254"/>
      <c r="CS64" s="254"/>
      <c r="CT64" s="254"/>
      <c r="CU64" s="254"/>
      <c r="CV64" s="254"/>
      <c r="CW64" s="254"/>
      <c r="CX64" s="254"/>
      <c r="CY64" s="254"/>
      <c r="CZ64" s="254"/>
      <c r="DA64" s="254"/>
      <c r="DB64" s="254"/>
      <c r="DC64" s="254"/>
      <c r="DD64" s="254"/>
      <c r="DE64" s="254"/>
      <c r="DF64" s="254"/>
      <c r="DG64" s="254"/>
      <c r="DH64" s="254"/>
      <c r="DI64" s="254"/>
      <c r="DJ64" s="254"/>
      <c r="DK64" s="254"/>
      <c r="DL64" s="254"/>
      <c r="DM64" s="254"/>
      <c r="DN64" s="254"/>
      <c r="DO64" s="254"/>
      <c r="DP64" s="254"/>
      <c r="DQ64" s="254"/>
      <c r="DR64" s="254"/>
      <c r="DS64" s="254"/>
      <c r="DT64" s="254"/>
      <c r="DU64" s="254"/>
      <c r="DV64" s="254"/>
      <c r="DW64" s="254"/>
      <c r="DX64" s="254"/>
      <c r="DY64" s="254"/>
      <c r="DZ64" s="254"/>
      <c r="EA64" s="254"/>
      <c r="EB64" s="254"/>
      <c r="EC64" s="254"/>
      <c r="ED64" s="254"/>
      <c r="EE64" s="254"/>
      <c r="EF64" s="254"/>
      <c r="EG64" s="254"/>
      <c r="EH64" s="254"/>
      <c r="EI64" s="254"/>
      <c r="EJ64" s="254"/>
      <c r="EK64" s="254"/>
      <c r="EL64" s="254"/>
      <c r="EM64" s="254"/>
      <c r="EN64" s="254"/>
      <c r="EO64" s="254"/>
      <c r="EP64" s="254"/>
      <c r="EQ64" s="254"/>
      <c r="ER64" s="254"/>
      <c r="ES64" s="254"/>
      <c r="ET64" s="254"/>
      <c r="EU64" s="254"/>
      <c r="EV64" s="254"/>
      <c r="EW64" s="254"/>
      <c r="EX64" s="254"/>
      <c r="EY64" s="254"/>
      <c r="EZ64" s="254"/>
      <c r="FA64" s="254"/>
      <c r="FB64" s="254"/>
      <c r="FC64" s="254"/>
      <c r="FD64" s="254"/>
      <c r="FE64" s="254"/>
      <c r="FF64" s="254"/>
      <c r="FG64" s="254"/>
      <c r="FH64" s="254"/>
      <c r="FI64" s="254"/>
      <c r="FJ64" s="254"/>
      <c r="FK64" s="254"/>
      <c r="FL64" s="254"/>
      <c r="FM64" s="254"/>
      <c r="FN64" s="254"/>
      <c r="FO64" s="254"/>
      <c r="FP64" s="254"/>
      <c r="FQ64" s="254"/>
      <c r="FR64" s="254"/>
      <c r="FS64" s="254"/>
      <c r="FT64" s="254"/>
      <c r="FU64" s="254"/>
      <c r="FV64" s="254"/>
      <c r="FW64" s="254"/>
      <c r="FX64" s="254"/>
      <c r="FY64" s="254"/>
      <c r="FZ64" s="254"/>
      <c r="GA64" s="254"/>
      <c r="GB64" s="254"/>
      <c r="GC64" s="254"/>
      <c r="GD64" s="254"/>
      <c r="GE64" s="254"/>
      <c r="GF64" s="254"/>
      <c r="GG64" s="254"/>
      <c r="GH64" s="254"/>
      <c r="GI64" s="254"/>
      <c r="GJ64" s="254"/>
      <c r="GK64" s="254"/>
      <c r="GL64" s="254"/>
      <c r="GM64" s="254"/>
      <c r="GN64" s="254"/>
      <c r="GO64" s="254"/>
      <c r="GP64" s="254"/>
      <c r="GQ64" s="254"/>
      <c r="GR64" s="254"/>
      <c r="GS64" s="254"/>
      <c r="GT64" s="254"/>
      <c r="GU64" s="254"/>
      <c r="GV64" s="254"/>
      <c r="GW64" s="254"/>
      <c r="GX64" s="254"/>
      <c r="GY64" s="254"/>
      <c r="GZ64" s="254"/>
      <c r="HA64" s="254"/>
      <c r="HB64" s="254"/>
      <c r="HC64" s="254"/>
      <c r="HD64" s="254"/>
      <c r="HE64" s="254"/>
      <c r="HF64" s="254"/>
      <c r="HG64" s="254"/>
      <c r="HH64" s="254"/>
      <c r="HI64" s="254"/>
      <c r="HJ64" s="254"/>
      <c r="HK64" s="254"/>
      <c r="HL64" s="254"/>
      <c r="HM64" s="254"/>
      <c r="HN64" s="254"/>
      <c r="HO64" s="254"/>
      <c r="HP64" s="254"/>
      <c r="HQ64" s="254"/>
      <c r="HR64" s="254"/>
      <c r="HS64" s="254"/>
      <c r="HT64" s="254"/>
      <c r="HU64" s="254"/>
      <c r="HV64" s="254"/>
      <c r="HW64" s="254"/>
      <c r="HX64" s="254"/>
      <c r="HY64" s="254"/>
      <c r="HZ64" s="254"/>
      <c r="IA64" s="254"/>
      <c r="IB64" s="254"/>
      <c r="IC64" s="254"/>
      <c r="ID64" s="254"/>
      <c r="IE64" s="254"/>
      <c r="IF64" s="254"/>
      <c r="IG64" s="254"/>
      <c r="IH64" s="254"/>
      <c r="II64" s="254"/>
      <c r="IJ64" s="254"/>
      <c r="IK64" s="254"/>
      <c r="IL64" s="254"/>
      <c r="IM64" s="254"/>
      <c r="IN64" s="254"/>
      <c r="IO64" s="254"/>
      <c r="IP64" s="254"/>
      <c r="IQ64" s="254"/>
      <c r="IR64" s="254"/>
      <c r="IS64" s="254"/>
    </row>
    <row r="65" s="3" customFormat="1" ht="18" customHeight="1" spans="1:253">
      <c r="A65" s="324"/>
      <c r="B65" s="325"/>
      <c r="C65" s="326"/>
      <c r="D65" s="328"/>
      <c r="E65" s="329"/>
      <c r="F65" s="335"/>
      <c r="G65" s="329"/>
      <c r="H65" s="325"/>
      <c r="I65" s="325"/>
      <c r="J65" s="325"/>
      <c r="K65" s="325"/>
      <c r="L65" s="325"/>
      <c r="M65" s="324"/>
      <c r="N65" s="340"/>
      <c r="O65" s="254"/>
      <c r="P65" s="254"/>
      <c r="Q65" s="254"/>
      <c r="R65" s="254"/>
      <c r="S65" s="254"/>
      <c r="T65" s="254"/>
      <c r="U65" s="254"/>
      <c r="V65" s="254"/>
      <c r="W65" s="254"/>
      <c r="X65" s="254"/>
      <c r="Y65" s="254"/>
      <c r="Z65" s="254"/>
      <c r="AA65" s="254"/>
      <c r="AB65" s="254"/>
      <c r="AC65" s="254"/>
      <c r="AD65" s="254"/>
      <c r="AE65" s="254"/>
      <c r="AF65" s="254"/>
      <c r="AG65" s="254"/>
      <c r="AH65" s="254"/>
      <c r="AI65" s="254"/>
      <c r="AJ65" s="254"/>
      <c r="AK65" s="254"/>
      <c r="AL65" s="254"/>
      <c r="AM65" s="254"/>
      <c r="AN65" s="254"/>
      <c r="AO65" s="254"/>
      <c r="AP65" s="254"/>
      <c r="AQ65" s="254"/>
      <c r="AR65" s="254"/>
      <c r="AS65" s="254"/>
      <c r="AT65" s="254"/>
      <c r="AU65" s="254"/>
      <c r="AV65" s="254"/>
      <c r="AW65" s="254"/>
      <c r="AX65" s="254"/>
      <c r="AY65" s="254"/>
      <c r="AZ65" s="254"/>
      <c r="BA65" s="254"/>
      <c r="BB65" s="254"/>
      <c r="BC65" s="254"/>
      <c r="BD65" s="254"/>
      <c r="BE65" s="254"/>
      <c r="BF65" s="254"/>
      <c r="BG65" s="254"/>
      <c r="BH65" s="254"/>
      <c r="BI65" s="254"/>
      <c r="BJ65" s="254"/>
      <c r="BK65" s="254"/>
      <c r="BL65" s="254"/>
      <c r="BM65" s="254"/>
      <c r="BN65" s="254"/>
      <c r="BO65" s="254"/>
      <c r="BP65" s="254"/>
      <c r="BQ65" s="254"/>
      <c r="BR65" s="254"/>
      <c r="BS65" s="254"/>
      <c r="BT65" s="254"/>
      <c r="BU65" s="254"/>
      <c r="BV65" s="254"/>
      <c r="BW65" s="254"/>
      <c r="BX65" s="254"/>
      <c r="BY65" s="254"/>
      <c r="BZ65" s="254"/>
      <c r="CA65" s="254"/>
      <c r="CB65" s="254"/>
      <c r="CC65" s="254"/>
      <c r="CD65" s="254"/>
      <c r="CE65" s="254"/>
      <c r="CF65" s="254"/>
      <c r="CG65" s="254"/>
      <c r="CH65" s="254"/>
      <c r="CI65" s="254"/>
      <c r="CJ65" s="254"/>
      <c r="CK65" s="254"/>
      <c r="CL65" s="254"/>
      <c r="CM65" s="254"/>
      <c r="CN65" s="254"/>
      <c r="CO65" s="254"/>
      <c r="CP65" s="254"/>
      <c r="CQ65" s="254"/>
      <c r="CR65" s="254"/>
      <c r="CS65" s="254"/>
      <c r="CT65" s="254"/>
      <c r="CU65" s="254"/>
      <c r="CV65" s="254"/>
      <c r="CW65" s="254"/>
      <c r="CX65" s="254"/>
      <c r="CY65" s="254"/>
      <c r="CZ65" s="254"/>
      <c r="DA65" s="254"/>
      <c r="DB65" s="254"/>
      <c r="DC65" s="254"/>
      <c r="DD65" s="254"/>
      <c r="DE65" s="254"/>
      <c r="DF65" s="254"/>
      <c r="DG65" s="254"/>
      <c r="DH65" s="254"/>
      <c r="DI65" s="254"/>
      <c r="DJ65" s="254"/>
      <c r="DK65" s="254"/>
      <c r="DL65" s="254"/>
      <c r="DM65" s="254"/>
      <c r="DN65" s="254"/>
      <c r="DO65" s="254"/>
      <c r="DP65" s="254"/>
      <c r="DQ65" s="254"/>
      <c r="DR65" s="254"/>
      <c r="DS65" s="254"/>
      <c r="DT65" s="254"/>
      <c r="DU65" s="254"/>
      <c r="DV65" s="254"/>
      <c r="DW65" s="254"/>
      <c r="DX65" s="254"/>
      <c r="DY65" s="254"/>
      <c r="DZ65" s="254"/>
      <c r="EA65" s="254"/>
      <c r="EB65" s="254"/>
      <c r="EC65" s="254"/>
      <c r="ED65" s="254"/>
      <c r="EE65" s="254"/>
      <c r="EF65" s="254"/>
      <c r="EG65" s="254"/>
      <c r="EH65" s="254"/>
      <c r="EI65" s="254"/>
      <c r="EJ65" s="254"/>
      <c r="EK65" s="254"/>
      <c r="EL65" s="254"/>
      <c r="EM65" s="254"/>
      <c r="EN65" s="254"/>
      <c r="EO65" s="254"/>
      <c r="EP65" s="254"/>
      <c r="EQ65" s="254"/>
      <c r="ER65" s="254"/>
      <c r="ES65" s="254"/>
      <c r="ET65" s="254"/>
      <c r="EU65" s="254"/>
      <c r="EV65" s="254"/>
      <c r="EW65" s="254"/>
      <c r="EX65" s="254"/>
      <c r="EY65" s="254"/>
      <c r="EZ65" s="254"/>
      <c r="FA65" s="254"/>
      <c r="FB65" s="254"/>
      <c r="FC65" s="254"/>
      <c r="FD65" s="254"/>
      <c r="FE65" s="254"/>
      <c r="FF65" s="254"/>
      <c r="FG65" s="254"/>
      <c r="FH65" s="254"/>
      <c r="FI65" s="254"/>
      <c r="FJ65" s="254"/>
      <c r="FK65" s="254"/>
      <c r="FL65" s="254"/>
      <c r="FM65" s="254"/>
      <c r="FN65" s="254"/>
      <c r="FO65" s="254"/>
      <c r="FP65" s="254"/>
      <c r="FQ65" s="254"/>
      <c r="FR65" s="254"/>
      <c r="FS65" s="254"/>
      <c r="FT65" s="254"/>
      <c r="FU65" s="254"/>
      <c r="FV65" s="254"/>
      <c r="FW65" s="254"/>
      <c r="FX65" s="254"/>
      <c r="FY65" s="254"/>
      <c r="FZ65" s="254"/>
      <c r="GA65" s="254"/>
      <c r="GB65" s="254"/>
      <c r="GC65" s="254"/>
      <c r="GD65" s="254"/>
      <c r="GE65" s="254"/>
      <c r="GF65" s="254"/>
      <c r="GG65" s="254"/>
      <c r="GH65" s="254"/>
      <c r="GI65" s="254"/>
      <c r="GJ65" s="254"/>
      <c r="GK65" s="254"/>
      <c r="GL65" s="254"/>
      <c r="GM65" s="254"/>
      <c r="GN65" s="254"/>
      <c r="GO65" s="254"/>
      <c r="GP65" s="254"/>
      <c r="GQ65" s="254"/>
      <c r="GR65" s="254"/>
      <c r="GS65" s="254"/>
      <c r="GT65" s="254"/>
      <c r="GU65" s="254"/>
      <c r="GV65" s="254"/>
      <c r="GW65" s="254"/>
      <c r="GX65" s="254"/>
      <c r="GY65" s="254"/>
      <c r="GZ65" s="254"/>
      <c r="HA65" s="254"/>
      <c r="HB65" s="254"/>
      <c r="HC65" s="254"/>
      <c r="HD65" s="254"/>
      <c r="HE65" s="254"/>
      <c r="HF65" s="254"/>
      <c r="HG65" s="254"/>
      <c r="HH65" s="254"/>
      <c r="HI65" s="254"/>
      <c r="HJ65" s="254"/>
      <c r="HK65" s="254"/>
      <c r="HL65" s="254"/>
      <c r="HM65" s="254"/>
      <c r="HN65" s="254"/>
      <c r="HO65" s="254"/>
      <c r="HP65" s="254"/>
      <c r="HQ65" s="254"/>
      <c r="HR65" s="254"/>
      <c r="HS65" s="254"/>
      <c r="HT65" s="254"/>
      <c r="HU65" s="254"/>
      <c r="HV65" s="254"/>
      <c r="HW65" s="254"/>
      <c r="HX65" s="254"/>
      <c r="HY65" s="254"/>
      <c r="HZ65" s="254"/>
      <c r="IA65" s="254"/>
      <c r="IB65" s="254"/>
      <c r="IC65" s="254"/>
      <c r="ID65" s="254"/>
      <c r="IE65" s="254"/>
      <c r="IF65" s="254"/>
      <c r="IG65" s="254"/>
      <c r="IH65" s="254"/>
      <c r="II65" s="254"/>
      <c r="IJ65" s="254"/>
      <c r="IK65" s="254"/>
      <c r="IL65" s="254"/>
      <c r="IM65" s="254"/>
      <c r="IN65" s="254"/>
      <c r="IO65" s="254"/>
      <c r="IP65" s="254"/>
      <c r="IQ65" s="254"/>
      <c r="IR65" s="254"/>
      <c r="IS65" s="254"/>
    </row>
    <row r="66" s="3" customFormat="1" ht="18" customHeight="1" spans="1:253">
      <c r="A66" s="324"/>
      <c r="B66" s="325"/>
      <c r="C66" s="326"/>
      <c r="D66" s="328"/>
      <c r="E66" s="329"/>
      <c r="F66" s="335"/>
      <c r="G66" s="329"/>
      <c r="H66" s="325"/>
      <c r="I66" s="325"/>
      <c r="J66" s="325"/>
      <c r="K66" s="325"/>
      <c r="L66" s="325"/>
      <c r="M66" s="324"/>
      <c r="N66" s="340"/>
      <c r="O66" s="254"/>
      <c r="P66" s="254"/>
      <c r="Q66" s="254"/>
      <c r="R66" s="254"/>
      <c r="S66" s="254"/>
      <c r="T66" s="254"/>
      <c r="U66" s="254"/>
      <c r="V66" s="254"/>
      <c r="W66" s="254"/>
      <c r="X66" s="254"/>
      <c r="Y66" s="254"/>
      <c r="Z66" s="254"/>
      <c r="AA66" s="254"/>
      <c r="AB66" s="254"/>
      <c r="AC66" s="254"/>
      <c r="AD66" s="254"/>
      <c r="AE66" s="254"/>
      <c r="AF66" s="254"/>
      <c r="AG66" s="254"/>
      <c r="AH66" s="254"/>
      <c r="AI66" s="254"/>
      <c r="AJ66" s="254"/>
      <c r="AK66" s="254"/>
      <c r="AL66" s="254"/>
      <c r="AM66" s="254"/>
      <c r="AN66" s="254"/>
      <c r="AO66" s="254"/>
      <c r="AP66" s="254"/>
      <c r="AQ66" s="254"/>
      <c r="AR66" s="254"/>
      <c r="AS66" s="254"/>
      <c r="AT66" s="254"/>
      <c r="AU66" s="254"/>
      <c r="AV66" s="254"/>
      <c r="AW66" s="254"/>
      <c r="AX66" s="254"/>
      <c r="AY66" s="254"/>
      <c r="AZ66" s="254"/>
      <c r="BA66" s="254"/>
      <c r="BB66" s="254"/>
      <c r="BC66" s="254"/>
      <c r="BD66" s="254"/>
      <c r="BE66" s="254"/>
      <c r="BF66" s="254"/>
      <c r="BG66" s="254"/>
      <c r="BH66" s="254"/>
      <c r="BI66" s="254"/>
      <c r="BJ66" s="254"/>
      <c r="BK66" s="254"/>
      <c r="BL66" s="254"/>
      <c r="BM66" s="254"/>
      <c r="BN66" s="254"/>
      <c r="BO66" s="254"/>
      <c r="BP66" s="254"/>
      <c r="BQ66" s="254"/>
      <c r="BR66" s="254"/>
      <c r="BS66" s="254"/>
      <c r="BT66" s="254"/>
      <c r="BU66" s="254"/>
      <c r="BV66" s="254"/>
      <c r="BW66" s="254"/>
      <c r="BX66" s="254"/>
      <c r="BY66" s="254"/>
      <c r="BZ66" s="254"/>
      <c r="CA66" s="254"/>
      <c r="CB66" s="254"/>
      <c r="CC66" s="254"/>
      <c r="CD66" s="254"/>
      <c r="CE66" s="254"/>
      <c r="CF66" s="254"/>
      <c r="CG66" s="254"/>
      <c r="CH66" s="254"/>
      <c r="CI66" s="254"/>
      <c r="CJ66" s="254"/>
      <c r="CK66" s="254"/>
      <c r="CL66" s="254"/>
      <c r="CM66" s="254"/>
      <c r="CN66" s="254"/>
      <c r="CO66" s="254"/>
      <c r="CP66" s="254"/>
      <c r="CQ66" s="254"/>
      <c r="CR66" s="254"/>
      <c r="CS66" s="254"/>
      <c r="CT66" s="254"/>
      <c r="CU66" s="254"/>
      <c r="CV66" s="254"/>
      <c r="CW66" s="254"/>
      <c r="CX66" s="254"/>
      <c r="CY66" s="254"/>
      <c r="CZ66" s="254"/>
      <c r="DA66" s="254"/>
      <c r="DB66" s="254"/>
      <c r="DC66" s="254"/>
      <c r="DD66" s="254"/>
      <c r="DE66" s="254"/>
      <c r="DF66" s="254"/>
      <c r="DG66" s="254"/>
      <c r="DH66" s="254"/>
      <c r="DI66" s="254"/>
      <c r="DJ66" s="254"/>
      <c r="DK66" s="254"/>
      <c r="DL66" s="254"/>
      <c r="DM66" s="254"/>
      <c r="DN66" s="254"/>
      <c r="DO66" s="254"/>
      <c r="DP66" s="254"/>
      <c r="DQ66" s="254"/>
      <c r="DR66" s="254"/>
      <c r="DS66" s="254"/>
      <c r="DT66" s="254"/>
      <c r="DU66" s="254"/>
      <c r="DV66" s="254"/>
      <c r="DW66" s="254"/>
      <c r="DX66" s="254"/>
      <c r="DY66" s="254"/>
      <c r="DZ66" s="254"/>
      <c r="EA66" s="254"/>
      <c r="EB66" s="254"/>
      <c r="EC66" s="254"/>
      <c r="ED66" s="254"/>
      <c r="EE66" s="254"/>
      <c r="EF66" s="254"/>
      <c r="EG66" s="254"/>
      <c r="EH66" s="254"/>
      <c r="EI66" s="254"/>
      <c r="EJ66" s="254"/>
      <c r="EK66" s="254"/>
      <c r="EL66" s="254"/>
      <c r="EM66" s="254"/>
      <c r="EN66" s="254"/>
      <c r="EO66" s="254"/>
      <c r="EP66" s="254"/>
      <c r="EQ66" s="254"/>
      <c r="ER66" s="254"/>
      <c r="ES66" s="254"/>
      <c r="ET66" s="254"/>
      <c r="EU66" s="254"/>
      <c r="EV66" s="254"/>
      <c r="EW66" s="254"/>
      <c r="EX66" s="254"/>
      <c r="EY66" s="254"/>
      <c r="EZ66" s="254"/>
      <c r="FA66" s="254"/>
      <c r="FB66" s="254"/>
      <c r="FC66" s="254"/>
      <c r="FD66" s="254"/>
      <c r="FE66" s="254"/>
      <c r="FF66" s="254"/>
      <c r="FG66" s="254"/>
      <c r="FH66" s="254"/>
      <c r="FI66" s="254"/>
      <c r="FJ66" s="254"/>
      <c r="FK66" s="254"/>
      <c r="FL66" s="254"/>
      <c r="FM66" s="254"/>
      <c r="FN66" s="254"/>
      <c r="FO66" s="254"/>
      <c r="FP66" s="254"/>
      <c r="FQ66" s="254"/>
      <c r="FR66" s="254"/>
      <c r="FS66" s="254"/>
      <c r="FT66" s="254"/>
      <c r="FU66" s="254"/>
      <c r="FV66" s="254"/>
      <c r="FW66" s="254"/>
      <c r="FX66" s="254"/>
      <c r="FY66" s="254"/>
      <c r="FZ66" s="254"/>
      <c r="GA66" s="254"/>
      <c r="GB66" s="254"/>
      <c r="GC66" s="254"/>
      <c r="GD66" s="254"/>
      <c r="GE66" s="254"/>
      <c r="GF66" s="254"/>
      <c r="GG66" s="254"/>
      <c r="GH66" s="254"/>
      <c r="GI66" s="254"/>
      <c r="GJ66" s="254"/>
      <c r="GK66" s="254"/>
      <c r="GL66" s="254"/>
      <c r="GM66" s="254"/>
      <c r="GN66" s="254"/>
      <c r="GO66" s="254"/>
      <c r="GP66" s="254"/>
      <c r="GQ66" s="254"/>
      <c r="GR66" s="254"/>
      <c r="GS66" s="254"/>
      <c r="GT66" s="254"/>
      <c r="GU66" s="254"/>
      <c r="GV66" s="254"/>
      <c r="GW66" s="254"/>
      <c r="GX66" s="254"/>
      <c r="GY66" s="254"/>
      <c r="GZ66" s="254"/>
      <c r="HA66" s="254"/>
      <c r="HB66" s="254"/>
      <c r="HC66" s="254"/>
      <c r="HD66" s="254"/>
      <c r="HE66" s="254"/>
      <c r="HF66" s="254"/>
      <c r="HG66" s="254"/>
      <c r="HH66" s="254"/>
      <c r="HI66" s="254"/>
      <c r="HJ66" s="254"/>
      <c r="HK66" s="254"/>
      <c r="HL66" s="254"/>
      <c r="HM66" s="254"/>
      <c r="HN66" s="254"/>
      <c r="HO66" s="254"/>
      <c r="HP66" s="254"/>
      <c r="HQ66" s="254"/>
      <c r="HR66" s="254"/>
      <c r="HS66" s="254"/>
      <c r="HT66" s="254"/>
      <c r="HU66" s="254"/>
      <c r="HV66" s="254"/>
      <c r="HW66" s="254"/>
      <c r="HX66" s="254"/>
      <c r="HY66" s="254"/>
      <c r="HZ66" s="254"/>
      <c r="IA66" s="254"/>
      <c r="IB66" s="254"/>
      <c r="IC66" s="254"/>
      <c r="ID66" s="254"/>
      <c r="IE66" s="254"/>
      <c r="IF66" s="254"/>
      <c r="IG66" s="254"/>
      <c r="IH66" s="254"/>
      <c r="II66" s="254"/>
      <c r="IJ66" s="254"/>
      <c r="IK66" s="254"/>
      <c r="IL66" s="254"/>
      <c r="IM66" s="254"/>
      <c r="IN66" s="254"/>
      <c r="IO66" s="254"/>
      <c r="IP66" s="254"/>
      <c r="IQ66" s="254"/>
      <c r="IR66" s="254"/>
      <c r="IS66" s="254"/>
    </row>
    <row r="67" s="3" customFormat="1" ht="18" customHeight="1" spans="1:253">
      <c r="A67" s="324"/>
      <c r="B67" s="325"/>
      <c r="C67" s="326"/>
      <c r="D67" s="328"/>
      <c r="E67" s="329"/>
      <c r="F67" s="335"/>
      <c r="G67" s="329"/>
      <c r="H67" s="325"/>
      <c r="I67" s="325"/>
      <c r="J67" s="325"/>
      <c r="K67" s="325"/>
      <c r="L67" s="325"/>
      <c r="M67" s="324"/>
      <c r="N67" s="340"/>
      <c r="O67" s="254"/>
      <c r="P67" s="254"/>
      <c r="Q67" s="254"/>
      <c r="R67" s="254"/>
      <c r="S67" s="254"/>
      <c r="T67" s="254"/>
      <c r="U67" s="254"/>
      <c r="V67" s="254"/>
      <c r="W67" s="254"/>
      <c r="X67" s="254"/>
      <c r="Y67" s="254"/>
      <c r="Z67" s="254"/>
      <c r="AA67" s="254"/>
      <c r="AB67" s="254"/>
      <c r="AC67" s="254"/>
      <c r="AD67" s="254"/>
      <c r="AE67" s="254"/>
      <c r="AF67" s="254"/>
      <c r="AG67" s="254"/>
      <c r="AH67" s="254"/>
      <c r="AI67" s="254"/>
      <c r="AJ67" s="254"/>
      <c r="AK67" s="254"/>
      <c r="AL67" s="254"/>
      <c r="AM67" s="254"/>
      <c r="AN67" s="254"/>
      <c r="AO67" s="254"/>
      <c r="AP67" s="254"/>
      <c r="AQ67" s="254"/>
      <c r="AR67" s="254"/>
      <c r="AS67" s="254"/>
      <c r="AT67" s="254"/>
      <c r="AU67" s="254"/>
      <c r="AV67" s="254"/>
      <c r="AW67" s="254"/>
      <c r="AX67" s="254"/>
      <c r="AY67" s="254"/>
      <c r="AZ67" s="254"/>
      <c r="BA67" s="254"/>
      <c r="BB67" s="254"/>
      <c r="BC67" s="254"/>
      <c r="BD67" s="254"/>
      <c r="BE67" s="254"/>
      <c r="BF67" s="254"/>
      <c r="BG67" s="254"/>
      <c r="BH67" s="254"/>
      <c r="BI67" s="254"/>
      <c r="BJ67" s="254"/>
      <c r="BK67" s="254"/>
      <c r="BL67" s="254"/>
      <c r="BM67" s="254"/>
      <c r="BN67" s="254"/>
      <c r="BO67" s="254"/>
      <c r="BP67" s="254"/>
      <c r="BQ67" s="254"/>
      <c r="BR67" s="254"/>
      <c r="BS67" s="254"/>
      <c r="BT67" s="254"/>
      <c r="BU67" s="254"/>
      <c r="BV67" s="254"/>
      <c r="BW67" s="254"/>
      <c r="BX67" s="254"/>
      <c r="BY67" s="254"/>
      <c r="BZ67" s="254"/>
      <c r="CA67" s="254"/>
      <c r="CB67" s="254"/>
      <c r="CC67" s="254"/>
      <c r="CD67" s="254"/>
      <c r="CE67" s="254"/>
      <c r="CF67" s="254"/>
      <c r="CG67" s="254"/>
      <c r="CH67" s="254"/>
      <c r="CI67" s="254"/>
      <c r="CJ67" s="254"/>
      <c r="CK67" s="254"/>
      <c r="CL67" s="254"/>
      <c r="CM67" s="254"/>
      <c r="CN67" s="254"/>
      <c r="CO67" s="254"/>
      <c r="CP67" s="254"/>
      <c r="CQ67" s="254"/>
      <c r="CR67" s="254"/>
      <c r="CS67" s="254"/>
      <c r="CT67" s="254"/>
      <c r="CU67" s="254"/>
      <c r="CV67" s="254"/>
      <c r="CW67" s="254"/>
      <c r="CX67" s="254"/>
      <c r="CY67" s="254"/>
      <c r="CZ67" s="254"/>
      <c r="DA67" s="254"/>
      <c r="DB67" s="254"/>
      <c r="DC67" s="254"/>
      <c r="DD67" s="254"/>
      <c r="DE67" s="254"/>
      <c r="DF67" s="254"/>
      <c r="DG67" s="254"/>
      <c r="DH67" s="254"/>
      <c r="DI67" s="254"/>
      <c r="DJ67" s="254"/>
      <c r="DK67" s="254"/>
      <c r="DL67" s="254"/>
      <c r="DM67" s="254"/>
      <c r="DN67" s="254"/>
      <c r="DO67" s="254"/>
      <c r="DP67" s="254"/>
      <c r="DQ67" s="254"/>
      <c r="DR67" s="254"/>
      <c r="DS67" s="254"/>
      <c r="DT67" s="254"/>
      <c r="DU67" s="254"/>
      <c r="DV67" s="254"/>
      <c r="DW67" s="254"/>
      <c r="DX67" s="254"/>
      <c r="DY67" s="254"/>
      <c r="DZ67" s="254"/>
      <c r="EA67" s="254"/>
      <c r="EB67" s="254"/>
      <c r="EC67" s="254"/>
      <c r="ED67" s="254"/>
      <c r="EE67" s="254"/>
      <c r="EF67" s="254"/>
      <c r="EG67" s="254"/>
      <c r="EH67" s="254"/>
      <c r="EI67" s="254"/>
      <c r="EJ67" s="254"/>
      <c r="EK67" s="254"/>
      <c r="EL67" s="254"/>
      <c r="EM67" s="254"/>
      <c r="EN67" s="254"/>
      <c r="EO67" s="254"/>
      <c r="EP67" s="254"/>
      <c r="EQ67" s="254"/>
      <c r="ER67" s="254"/>
      <c r="ES67" s="254"/>
      <c r="ET67" s="254"/>
      <c r="EU67" s="254"/>
      <c r="EV67" s="254"/>
      <c r="EW67" s="254"/>
      <c r="EX67" s="254"/>
      <c r="EY67" s="254"/>
      <c r="EZ67" s="254"/>
      <c r="FA67" s="254"/>
      <c r="FB67" s="254"/>
      <c r="FC67" s="254"/>
      <c r="FD67" s="254"/>
      <c r="FE67" s="254"/>
      <c r="FF67" s="254"/>
      <c r="FG67" s="254"/>
      <c r="FH67" s="254"/>
      <c r="FI67" s="254"/>
      <c r="FJ67" s="254"/>
      <c r="FK67" s="254"/>
      <c r="FL67" s="254"/>
      <c r="FM67" s="254"/>
      <c r="FN67" s="254"/>
      <c r="FO67" s="254"/>
      <c r="FP67" s="254"/>
      <c r="FQ67" s="254"/>
      <c r="FR67" s="254"/>
      <c r="FS67" s="254"/>
      <c r="FT67" s="254"/>
      <c r="FU67" s="254"/>
      <c r="FV67" s="254"/>
      <c r="FW67" s="254"/>
      <c r="FX67" s="254"/>
      <c r="FY67" s="254"/>
      <c r="FZ67" s="254"/>
      <c r="GA67" s="254"/>
      <c r="GB67" s="254"/>
      <c r="GC67" s="254"/>
      <c r="GD67" s="254"/>
      <c r="GE67" s="254"/>
      <c r="GF67" s="254"/>
      <c r="GG67" s="254"/>
      <c r="GH67" s="254"/>
      <c r="GI67" s="254"/>
      <c r="GJ67" s="254"/>
      <c r="GK67" s="254"/>
      <c r="GL67" s="254"/>
      <c r="GM67" s="254"/>
      <c r="GN67" s="254"/>
      <c r="GO67" s="254"/>
      <c r="GP67" s="254"/>
      <c r="GQ67" s="254"/>
      <c r="GR67" s="254"/>
      <c r="GS67" s="254"/>
      <c r="GT67" s="254"/>
      <c r="GU67" s="254"/>
      <c r="GV67" s="254"/>
      <c r="GW67" s="254"/>
      <c r="GX67" s="254"/>
      <c r="GY67" s="254"/>
      <c r="GZ67" s="254"/>
      <c r="HA67" s="254"/>
      <c r="HB67" s="254"/>
      <c r="HC67" s="254"/>
      <c r="HD67" s="254"/>
      <c r="HE67" s="254"/>
      <c r="HF67" s="254"/>
      <c r="HG67" s="254"/>
      <c r="HH67" s="254"/>
      <c r="HI67" s="254"/>
      <c r="HJ67" s="254"/>
      <c r="HK67" s="254"/>
      <c r="HL67" s="254"/>
      <c r="HM67" s="254"/>
      <c r="HN67" s="254"/>
      <c r="HO67" s="254"/>
      <c r="HP67" s="254"/>
      <c r="HQ67" s="254"/>
      <c r="HR67" s="254"/>
      <c r="HS67" s="254"/>
      <c r="HT67" s="254"/>
      <c r="HU67" s="254"/>
      <c r="HV67" s="254"/>
      <c r="HW67" s="254"/>
      <c r="HX67" s="254"/>
      <c r="HY67" s="254"/>
      <c r="HZ67" s="254"/>
      <c r="IA67" s="254"/>
      <c r="IB67" s="254"/>
      <c r="IC67" s="254"/>
      <c r="ID67" s="254"/>
      <c r="IE67" s="254"/>
      <c r="IF67" s="254"/>
      <c r="IG67" s="254"/>
      <c r="IH67" s="254"/>
      <c r="II67" s="254"/>
      <c r="IJ67" s="254"/>
      <c r="IK67" s="254"/>
      <c r="IL67" s="254"/>
      <c r="IM67" s="254"/>
      <c r="IN67" s="254"/>
      <c r="IO67" s="254"/>
      <c r="IP67" s="254"/>
      <c r="IQ67" s="254"/>
      <c r="IR67" s="254"/>
      <c r="IS67" s="254"/>
    </row>
    <row r="68" s="3" customFormat="1" ht="18" customHeight="1" spans="1:253">
      <c r="A68" s="324"/>
      <c r="B68" s="325"/>
      <c r="C68" s="326"/>
      <c r="D68" s="328"/>
      <c r="E68" s="329"/>
      <c r="F68" s="335"/>
      <c r="G68" s="329"/>
      <c r="H68" s="325"/>
      <c r="I68" s="325"/>
      <c r="J68" s="325"/>
      <c r="K68" s="325"/>
      <c r="L68" s="325"/>
      <c r="M68" s="324"/>
      <c r="N68" s="340"/>
      <c r="O68" s="254"/>
      <c r="P68" s="254"/>
      <c r="Q68" s="254"/>
      <c r="R68" s="254"/>
      <c r="S68" s="254"/>
      <c r="T68" s="254"/>
      <c r="U68" s="254"/>
      <c r="V68" s="254"/>
      <c r="W68" s="254"/>
      <c r="X68" s="254"/>
      <c r="Y68" s="254"/>
      <c r="Z68" s="254"/>
      <c r="AA68" s="254"/>
      <c r="AB68" s="254"/>
      <c r="AC68" s="254"/>
      <c r="AD68" s="254"/>
      <c r="AE68" s="254"/>
      <c r="AF68" s="254"/>
      <c r="AG68" s="254"/>
      <c r="AH68" s="254"/>
      <c r="AI68" s="254"/>
      <c r="AJ68" s="254"/>
      <c r="AK68" s="254"/>
      <c r="AL68" s="254"/>
      <c r="AM68" s="254"/>
      <c r="AN68" s="254"/>
      <c r="AO68" s="254"/>
      <c r="AP68" s="254"/>
      <c r="AQ68" s="254"/>
      <c r="AR68" s="254"/>
      <c r="AS68" s="254"/>
      <c r="AT68" s="254"/>
      <c r="AU68" s="254"/>
      <c r="AV68" s="254"/>
      <c r="AW68" s="254"/>
      <c r="AX68" s="254"/>
      <c r="AY68" s="254"/>
      <c r="AZ68" s="254"/>
      <c r="BA68" s="254"/>
      <c r="BB68" s="254"/>
      <c r="BC68" s="254"/>
      <c r="BD68" s="254"/>
      <c r="BE68" s="254"/>
      <c r="BF68" s="254"/>
      <c r="BG68" s="254"/>
      <c r="BH68" s="254"/>
      <c r="BI68" s="254"/>
      <c r="BJ68" s="254"/>
      <c r="BK68" s="254"/>
      <c r="BL68" s="254"/>
      <c r="BM68" s="254"/>
      <c r="BN68" s="254"/>
      <c r="BO68" s="254"/>
      <c r="BP68" s="254"/>
      <c r="BQ68" s="254"/>
      <c r="BR68" s="254"/>
      <c r="BS68" s="254"/>
      <c r="BT68" s="254"/>
      <c r="BU68" s="254"/>
      <c r="BV68" s="254"/>
      <c r="BW68" s="254"/>
      <c r="BX68" s="254"/>
      <c r="BY68" s="254"/>
      <c r="BZ68" s="254"/>
      <c r="CA68" s="254"/>
      <c r="CB68" s="254"/>
      <c r="CC68" s="254"/>
      <c r="CD68" s="254"/>
      <c r="CE68" s="254"/>
      <c r="CF68" s="254"/>
      <c r="CG68" s="254"/>
      <c r="CH68" s="254"/>
      <c r="CI68" s="254"/>
      <c r="CJ68" s="254"/>
      <c r="CK68" s="254"/>
      <c r="CL68" s="254"/>
      <c r="CM68" s="254"/>
      <c r="CN68" s="254"/>
      <c r="CO68" s="254"/>
      <c r="CP68" s="254"/>
      <c r="CQ68" s="254"/>
      <c r="CR68" s="254"/>
      <c r="CS68" s="254"/>
      <c r="CT68" s="254"/>
      <c r="CU68" s="254"/>
      <c r="CV68" s="254"/>
      <c r="CW68" s="254"/>
      <c r="CX68" s="254"/>
      <c r="CY68" s="254"/>
      <c r="CZ68" s="254"/>
      <c r="DA68" s="254"/>
      <c r="DB68" s="254"/>
      <c r="DC68" s="254"/>
      <c r="DD68" s="254"/>
      <c r="DE68" s="254"/>
      <c r="DF68" s="254"/>
      <c r="DG68" s="254"/>
      <c r="DH68" s="254"/>
      <c r="DI68" s="254"/>
      <c r="DJ68" s="254"/>
      <c r="DK68" s="254"/>
      <c r="DL68" s="254"/>
      <c r="DM68" s="254"/>
      <c r="DN68" s="254"/>
      <c r="DO68" s="254"/>
      <c r="DP68" s="254"/>
      <c r="DQ68" s="254"/>
      <c r="DR68" s="254"/>
      <c r="DS68" s="254"/>
      <c r="DT68" s="254"/>
      <c r="DU68" s="254"/>
      <c r="DV68" s="254"/>
      <c r="DW68" s="254"/>
      <c r="DX68" s="254"/>
      <c r="DY68" s="254"/>
      <c r="DZ68" s="254"/>
      <c r="EA68" s="254"/>
      <c r="EB68" s="254"/>
      <c r="EC68" s="254"/>
      <c r="ED68" s="254"/>
      <c r="EE68" s="254"/>
      <c r="EF68" s="254"/>
      <c r="EG68" s="254"/>
      <c r="EH68" s="254"/>
      <c r="EI68" s="254"/>
      <c r="EJ68" s="254"/>
      <c r="EK68" s="254"/>
      <c r="EL68" s="254"/>
      <c r="EM68" s="254"/>
      <c r="EN68" s="254"/>
      <c r="EO68" s="254"/>
      <c r="EP68" s="254"/>
      <c r="EQ68" s="254"/>
      <c r="ER68" s="254"/>
      <c r="ES68" s="254"/>
      <c r="ET68" s="254"/>
      <c r="EU68" s="254"/>
      <c r="EV68" s="254"/>
      <c r="EW68" s="254"/>
      <c r="EX68" s="254"/>
      <c r="EY68" s="254"/>
      <c r="EZ68" s="254"/>
      <c r="FA68" s="254"/>
      <c r="FB68" s="254"/>
      <c r="FC68" s="254"/>
      <c r="FD68" s="254"/>
      <c r="FE68" s="254"/>
      <c r="FF68" s="254"/>
      <c r="FG68" s="254"/>
      <c r="FH68" s="254"/>
      <c r="FI68" s="254"/>
      <c r="FJ68" s="254"/>
      <c r="FK68" s="254"/>
      <c r="FL68" s="254"/>
      <c r="FM68" s="254"/>
      <c r="FN68" s="254"/>
      <c r="FO68" s="254"/>
      <c r="FP68" s="254"/>
      <c r="FQ68" s="254"/>
      <c r="FR68" s="254"/>
      <c r="FS68" s="254"/>
      <c r="FT68" s="254"/>
      <c r="FU68" s="254"/>
      <c r="FV68" s="254"/>
      <c r="FW68" s="254"/>
      <c r="FX68" s="254"/>
      <c r="FY68" s="254"/>
      <c r="FZ68" s="254"/>
      <c r="GA68" s="254"/>
      <c r="GB68" s="254"/>
      <c r="GC68" s="254"/>
      <c r="GD68" s="254"/>
      <c r="GE68" s="254"/>
      <c r="GF68" s="254"/>
      <c r="GG68" s="254"/>
      <c r="GH68" s="254"/>
      <c r="GI68" s="254"/>
      <c r="GJ68" s="254"/>
      <c r="GK68" s="254"/>
      <c r="GL68" s="254"/>
      <c r="GM68" s="254"/>
      <c r="GN68" s="254"/>
      <c r="GO68" s="254"/>
      <c r="GP68" s="254"/>
      <c r="GQ68" s="254"/>
      <c r="GR68" s="254"/>
      <c r="GS68" s="254"/>
      <c r="GT68" s="254"/>
      <c r="GU68" s="254"/>
      <c r="GV68" s="254"/>
      <c r="GW68" s="254"/>
      <c r="GX68" s="254"/>
      <c r="GY68" s="254"/>
      <c r="GZ68" s="254"/>
      <c r="HA68" s="254"/>
      <c r="HB68" s="254"/>
      <c r="HC68" s="254"/>
      <c r="HD68" s="254"/>
      <c r="HE68" s="254"/>
      <c r="HF68" s="254"/>
      <c r="HG68" s="254"/>
      <c r="HH68" s="254"/>
      <c r="HI68" s="254"/>
      <c r="HJ68" s="254"/>
      <c r="HK68" s="254"/>
      <c r="HL68" s="254"/>
      <c r="HM68" s="254"/>
      <c r="HN68" s="254"/>
      <c r="HO68" s="254"/>
      <c r="HP68" s="254"/>
      <c r="HQ68" s="254"/>
      <c r="HR68" s="254"/>
      <c r="HS68" s="254"/>
      <c r="HT68" s="254"/>
      <c r="HU68" s="254"/>
      <c r="HV68" s="254"/>
      <c r="HW68" s="254"/>
      <c r="HX68" s="254"/>
      <c r="HY68" s="254"/>
      <c r="HZ68" s="254"/>
      <c r="IA68" s="254"/>
      <c r="IB68" s="254"/>
      <c r="IC68" s="254"/>
      <c r="ID68" s="254"/>
      <c r="IE68" s="254"/>
      <c r="IF68" s="254"/>
      <c r="IG68" s="254"/>
      <c r="IH68" s="254"/>
      <c r="II68" s="254"/>
      <c r="IJ68" s="254"/>
      <c r="IK68" s="254"/>
      <c r="IL68" s="254"/>
      <c r="IM68" s="254"/>
      <c r="IN68" s="254"/>
      <c r="IO68" s="254"/>
      <c r="IP68" s="254"/>
      <c r="IQ68" s="254"/>
      <c r="IR68" s="254"/>
      <c r="IS68" s="254"/>
    </row>
    <row r="69" s="3" customFormat="1" ht="18" customHeight="1" spans="1:253">
      <c r="A69" s="324"/>
      <c r="B69" s="325"/>
      <c r="C69" s="326"/>
      <c r="D69" s="328"/>
      <c r="E69" s="329"/>
      <c r="F69" s="335"/>
      <c r="G69" s="329"/>
      <c r="H69" s="325"/>
      <c r="I69" s="325"/>
      <c r="J69" s="325"/>
      <c r="K69" s="325"/>
      <c r="L69" s="325"/>
      <c r="M69" s="324"/>
      <c r="N69" s="340"/>
      <c r="O69" s="254"/>
      <c r="P69" s="254"/>
      <c r="Q69" s="254"/>
      <c r="R69" s="254"/>
      <c r="S69" s="254"/>
      <c r="T69" s="254"/>
      <c r="U69" s="254"/>
      <c r="V69" s="254"/>
      <c r="W69" s="254"/>
      <c r="X69" s="254"/>
      <c r="Y69" s="254"/>
      <c r="Z69" s="254"/>
      <c r="AA69" s="254"/>
      <c r="AB69" s="254"/>
      <c r="AC69" s="254"/>
      <c r="AD69" s="254"/>
      <c r="AE69" s="254"/>
      <c r="AF69" s="254"/>
      <c r="AG69" s="254"/>
      <c r="AH69" s="254"/>
      <c r="AI69" s="254"/>
      <c r="AJ69" s="254"/>
      <c r="AK69" s="254"/>
      <c r="AL69" s="254"/>
      <c r="AM69" s="254"/>
      <c r="AN69" s="254"/>
      <c r="AO69" s="254"/>
      <c r="AP69" s="254"/>
      <c r="AQ69" s="254"/>
      <c r="AR69" s="254"/>
      <c r="AS69" s="254"/>
      <c r="AT69" s="254"/>
      <c r="AU69" s="254"/>
      <c r="AV69" s="254"/>
      <c r="AW69" s="254"/>
      <c r="AX69" s="254"/>
      <c r="AY69" s="254"/>
      <c r="AZ69" s="254"/>
      <c r="BA69" s="254"/>
      <c r="BB69" s="254"/>
      <c r="BC69" s="254"/>
      <c r="BD69" s="254"/>
      <c r="BE69" s="254"/>
      <c r="BF69" s="254"/>
      <c r="BG69" s="254"/>
      <c r="BH69" s="254"/>
      <c r="BI69" s="254"/>
      <c r="BJ69" s="254"/>
      <c r="BK69" s="254"/>
      <c r="BL69" s="254"/>
      <c r="BM69" s="254"/>
      <c r="BN69" s="254"/>
      <c r="BO69" s="254"/>
      <c r="BP69" s="254"/>
      <c r="BQ69" s="254"/>
      <c r="BR69" s="254"/>
      <c r="BS69" s="254"/>
      <c r="BT69" s="254"/>
      <c r="BU69" s="254"/>
      <c r="BV69" s="254"/>
      <c r="BW69" s="254"/>
      <c r="BX69" s="254"/>
      <c r="BY69" s="254"/>
      <c r="BZ69" s="254"/>
      <c r="CA69" s="254"/>
      <c r="CB69" s="254"/>
      <c r="CC69" s="254"/>
      <c r="CD69" s="254"/>
      <c r="CE69" s="254"/>
      <c r="CF69" s="254"/>
      <c r="CG69" s="254"/>
      <c r="CH69" s="254"/>
      <c r="CI69" s="254"/>
      <c r="CJ69" s="254"/>
      <c r="CK69" s="254"/>
      <c r="CL69" s="254"/>
      <c r="CM69" s="254"/>
      <c r="CN69" s="254"/>
      <c r="CO69" s="254"/>
      <c r="CP69" s="254"/>
      <c r="CQ69" s="254"/>
      <c r="CR69" s="254"/>
      <c r="CS69" s="254"/>
      <c r="CT69" s="254"/>
      <c r="CU69" s="254"/>
      <c r="CV69" s="254"/>
      <c r="CW69" s="254"/>
      <c r="CX69" s="254"/>
      <c r="CY69" s="254"/>
      <c r="CZ69" s="254"/>
      <c r="DA69" s="254"/>
      <c r="DB69" s="254"/>
      <c r="DC69" s="254"/>
      <c r="DD69" s="254"/>
      <c r="DE69" s="254"/>
      <c r="DF69" s="254"/>
      <c r="DG69" s="254"/>
      <c r="DH69" s="254"/>
      <c r="DI69" s="254"/>
      <c r="DJ69" s="254"/>
      <c r="DK69" s="254"/>
      <c r="DL69" s="254"/>
      <c r="DM69" s="254"/>
      <c r="DN69" s="254"/>
      <c r="DO69" s="254"/>
      <c r="DP69" s="254"/>
      <c r="DQ69" s="254"/>
      <c r="DR69" s="254"/>
      <c r="DS69" s="254"/>
      <c r="DT69" s="254"/>
      <c r="DU69" s="254"/>
      <c r="DV69" s="254"/>
      <c r="DW69" s="254"/>
      <c r="DX69" s="254"/>
      <c r="DY69" s="254"/>
      <c r="DZ69" s="254"/>
      <c r="EA69" s="254"/>
      <c r="EB69" s="254"/>
      <c r="EC69" s="254"/>
      <c r="ED69" s="254"/>
      <c r="EE69" s="254"/>
      <c r="EF69" s="254"/>
      <c r="EG69" s="254"/>
      <c r="EH69" s="254"/>
      <c r="EI69" s="254"/>
      <c r="EJ69" s="254"/>
      <c r="EK69" s="254"/>
      <c r="EL69" s="254"/>
      <c r="EM69" s="254"/>
      <c r="EN69" s="254"/>
      <c r="EO69" s="254"/>
      <c r="EP69" s="254"/>
      <c r="EQ69" s="254"/>
      <c r="ER69" s="254"/>
      <c r="ES69" s="254"/>
      <c r="ET69" s="254"/>
      <c r="EU69" s="254"/>
      <c r="EV69" s="254"/>
      <c r="EW69" s="254"/>
      <c r="EX69" s="254"/>
      <c r="EY69" s="254"/>
      <c r="EZ69" s="254"/>
      <c r="FA69" s="254"/>
      <c r="FB69" s="254"/>
      <c r="FC69" s="254"/>
      <c r="FD69" s="254"/>
      <c r="FE69" s="254"/>
      <c r="FF69" s="254"/>
      <c r="FG69" s="254"/>
      <c r="FH69" s="254"/>
      <c r="FI69" s="254"/>
      <c r="FJ69" s="254"/>
      <c r="FK69" s="254"/>
      <c r="FL69" s="254"/>
      <c r="FM69" s="254"/>
      <c r="FN69" s="254"/>
      <c r="FO69" s="254"/>
      <c r="FP69" s="254"/>
      <c r="FQ69" s="254"/>
      <c r="FR69" s="254"/>
      <c r="FS69" s="254"/>
      <c r="FT69" s="254"/>
      <c r="FU69" s="254"/>
      <c r="FV69" s="254"/>
      <c r="FW69" s="254"/>
      <c r="FX69" s="254"/>
      <c r="FY69" s="254"/>
      <c r="FZ69" s="254"/>
      <c r="GA69" s="254"/>
      <c r="GB69" s="254"/>
      <c r="GC69" s="254"/>
      <c r="GD69" s="254"/>
      <c r="GE69" s="254"/>
      <c r="GF69" s="254"/>
      <c r="GG69" s="254"/>
      <c r="GH69" s="254"/>
      <c r="GI69" s="254"/>
      <c r="GJ69" s="254"/>
      <c r="GK69" s="254"/>
      <c r="GL69" s="254"/>
      <c r="GM69" s="254"/>
      <c r="GN69" s="254"/>
      <c r="GO69" s="254"/>
      <c r="GP69" s="254"/>
      <c r="GQ69" s="254"/>
      <c r="GR69" s="254"/>
      <c r="GS69" s="254"/>
      <c r="GT69" s="254"/>
      <c r="GU69" s="254"/>
      <c r="GV69" s="254"/>
      <c r="GW69" s="254"/>
      <c r="GX69" s="254"/>
      <c r="GY69" s="254"/>
      <c r="GZ69" s="254"/>
      <c r="HA69" s="254"/>
      <c r="HB69" s="254"/>
      <c r="HC69" s="254"/>
      <c r="HD69" s="254"/>
      <c r="HE69" s="254"/>
      <c r="HF69" s="254"/>
      <c r="HG69" s="254"/>
      <c r="HH69" s="254"/>
      <c r="HI69" s="254"/>
      <c r="HJ69" s="254"/>
      <c r="HK69" s="254"/>
      <c r="HL69" s="254"/>
      <c r="HM69" s="254"/>
      <c r="HN69" s="254"/>
      <c r="HO69" s="254"/>
      <c r="HP69" s="254"/>
      <c r="HQ69" s="254"/>
      <c r="HR69" s="254"/>
      <c r="HS69" s="254"/>
      <c r="HT69" s="254"/>
      <c r="HU69" s="254"/>
      <c r="HV69" s="254"/>
      <c r="HW69" s="254"/>
      <c r="HX69" s="254"/>
      <c r="HY69" s="254"/>
      <c r="HZ69" s="254"/>
      <c r="IA69" s="254"/>
      <c r="IB69" s="254"/>
      <c r="IC69" s="254"/>
      <c r="ID69" s="254"/>
      <c r="IE69" s="254"/>
      <c r="IF69" s="254"/>
      <c r="IG69" s="254"/>
      <c r="IH69" s="254"/>
      <c r="II69" s="254"/>
      <c r="IJ69" s="254"/>
      <c r="IK69" s="254"/>
      <c r="IL69" s="254"/>
      <c r="IM69" s="254"/>
      <c r="IN69" s="254"/>
      <c r="IO69" s="254"/>
      <c r="IP69" s="254"/>
      <c r="IQ69" s="254"/>
      <c r="IR69" s="254"/>
      <c r="IS69" s="254"/>
    </row>
    <row r="70" s="3" customFormat="1" ht="18" customHeight="1" spans="1:253">
      <c r="A70" s="324"/>
      <c r="B70" s="325"/>
      <c r="C70" s="326"/>
      <c r="D70" s="328"/>
      <c r="E70" s="329"/>
      <c r="F70" s="335"/>
      <c r="G70" s="329"/>
      <c r="H70" s="325"/>
      <c r="I70" s="325"/>
      <c r="J70" s="325"/>
      <c r="K70" s="325"/>
      <c r="L70" s="325"/>
      <c r="M70" s="324"/>
      <c r="N70" s="340"/>
      <c r="O70" s="254"/>
      <c r="P70" s="254"/>
      <c r="Q70" s="254"/>
      <c r="R70" s="254"/>
      <c r="S70" s="254"/>
      <c r="T70" s="254"/>
      <c r="U70" s="254"/>
      <c r="V70" s="254"/>
      <c r="W70" s="254"/>
      <c r="X70" s="254"/>
      <c r="Y70" s="254"/>
      <c r="Z70" s="254"/>
      <c r="AA70" s="254"/>
      <c r="AB70" s="254"/>
      <c r="AC70" s="254"/>
      <c r="AD70" s="254"/>
      <c r="AE70" s="254"/>
      <c r="AF70" s="254"/>
      <c r="AG70" s="254"/>
      <c r="AH70" s="254"/>
      <c r="AI70" s="254"/>
      <c r="AJ70" s="254"/>
      <c r="AK70" s="254"/>
      <c r="AL70" s="254"/>
      <c r="AM70" s="254"/>
      <c r="AN70" s="254"/>
      <c r="AO70" s="254"/>
      <c r="AP70" s="254"/>
      <c r="AQ70" s="254"/>
      <c r="AR70" s="254"/>
      <c r="AS70" s="254"/>
      <c r="AT70" s="254"/>
      <c r="AU70" s="254"/>
      <c r="AV70" s="254"/>
      <c r="AW70" s="254"/>
      <c r="AX70" s="254"/>
      <c r="AY70" s="254"/>
      <c r="AZ70" s="254"/>
      <c r="BA70" s="254"/>
      <c r="BB70" s="254"/>
      <c r="BC70" s="254"/>
      <c r="BD70" s="254"/>
      <c r="BE70" s="254"/>
      <c r="BF70" s="254"/>
      <c r="BG70" s="254"/>
      <c r="BH70" s="254"/>
      <c r="BI70" s="254"/>
      <c r="BJ70" s="254"/>
      <c r="BK70" s="254"/>
      <c r="BL70" s="254"/>
      <c r="BM70" s="254"/>
      <c r="BN70" s="254"/>
      <c r="BO70" s="254"/>
      <c r="BP70" s="254"/>
      <c r="BQ70" s="254"/>
      <c r="BR70" s="254"/>
      <c r="BS70" s="254"/>
      <c r="BT70" s="254"/>
      <c r="BU70" s="254"/>
      <c r="BV70" s="254"/>
      <c r="BW70" s="254"/>
      <c r="BX70" s="254"/>
      <c r="BY70" s="254"/>
      <c r="BZ70" s="254"/>
      <c r="CA70" s="254"/>
      <c r="CB70" s="254"/>
      <c r="CC70" s="254"/>
      <c r="CD70" s="254"/>
      <c r="CE70" s="254"/>
      <c r="CF70" s="254"/>
      <c r="CG70" s="254"/>
      <c r="CH70" s="254"/>
      <c r="CI70" s="254"/>
      <c r="CJ70" s="254"/>
      <c r="CK70" s="254"/>
      <c r="CL70" s="254"/>
      <c r="CM70" s="254"/>
      <c r="CN70" s="254"/>
      <c r="CO70" s="254"/>
      <c r="CP70" s="254"/>
      <c r="CQ70" s="254"/>
      <c r="CR70" s="254"/>
      <c r="CS70" s="254"/>
      <c r="CT70" s="254"/>
      <c r="CU70" s="254"/>
      <c r="CV70" s="254"/>
      <c r="CW70" s="254"/>
      <c r="CX70" s="254"/>
      <c r="CY70" s="254"/>
      <c r="CZ70" s="254"/>
      <c r="DA70" s="254"/>
      <c r="DB70" s="254"/>
      <c r="DC70" s="254"/>
      <c r="DD70" s="254"/>
      <c r="DE70" s="254"/>
      <c r="DF70" s="254"/>
      <c r="DG70" s="254"/>
      <c r="DH70" s="254"/>
      <c r="DI70" s="254"/>
      <c r="DJ70" s="254"/>
      <c r="DK70" s="254"/>
      <c r="DL70" s="254"/>
      <c r="DM70" s="254"/>
      <c r="DN70" s="254"/>
      <c r="DO70" s="254"/>
      <c r="DP70" s="254"/>
      <c r="DQ70" s="254"/>
      <c r="DR70" s="254"/>
      <c r="DS70" s="254"/>
      <c r="DT70" s="254"/>
      <c r="DU70" s="254"/>
      <c r="DV70" s="254"/>
      <c r="DW70" s="254"/>
      <c r="DX70" s="254"/>
      <c r="DY70" s="254"/>
      <c r="DZ70" s="254"/>
      <c r="EA70" s="254"/>
      <c r="EB70" s="254"/>
      <c r="EC70" s="254"/>
      <c r="ED70" s="254"/>
      <c r="EE70" s="254"/>
      <c r="EF70" s="254"/>
      <c r="EG70" s="254"/>
      <c r="EH70" s="254"/>
      <c r="EI70" s="254"/>
      <c r="EJ70" s="254"/>
      <c r="EK70" s="254"/>
      <c r="EL70" s="254"/>
      <c r="EM70" s="254"/>
      <c r="EN70" s="254"/>
      <c r="EO70" s="254"/>
      <c r="EP70" s="254"/>
      <c r="EQ70" s="254"/>
      <c r="ER70" s="254"/>
      <c r="ES70" s="254"/>
      <c r="ET70" s="254"/>
      <c r="EU70" s="254"/>
      <c r="EV70" s="254"/>
      <c r="EW70" s="254"/>
      <c r="EX70" s="254"/>
      <c r="EY70" s="254"/>
      <c r="EZ70" s="254"/>
      <c r="FA70" s="254"/>
      <c r="FB70" s="254"/>
      <c r="FC70" s="254"/>
      <c r="FD70" s="254"/>
      <c r="FE70" s="254"/>
      <c r="FF70" s="254"/>
      <c r="FG70" s="254"/>
      <c r="FH70" s="254"/>
      <c r="FI70" s="254"/>
      <c r="FJ70" s="254"/>
      <c r="FK70" s="254"/>
      <c r="FL70" s="254"/>
      <c r="FM70" s="254"/>
      <c r="FN70" s="254"/>
      <c r="FO70" s="254"/>
      <c r="FP70" s="254"/>
      <c r="FQ70" s="254"/>
      <c r="FR70" s="254"/>
      <c r="FS70" s="254"/>
      <c r="FT70" s="254"/>
      <c r="FU70" s="254"/>
      <c r="FV70" s="254"/>
      <c r="FW70" s="254"/>
      <c r="FX70" s="254"/>
      <c r="FY70" s="254"/>
      <c r="FZ70" s="254"/>
      <c r="GA70" s="254"/>
      <c r="GB70" s="254"/>
      <c r="GC70" s="254"/>
      <c r="GD70" s="254"/>
      <c r="GE70" s="254"/>
      <c r="GF70" s="254"/>
      <c r="GG70" s="254"/>
      <c r="GH70" s="254"/>
      <c r="GI70" s="254"/>
      <c r="GJ70" s="254"/>
      <c r="GK70" s="254"/>
      <c r="GL70" s="254"/>
      <c r="GM70" s="254"/>
      <c r="GN70" s="254"/>
      <c r="GO70" s="254"/>
      <c r="GP70" s="254"/>
      <c r="GQ70" s="254"/>
      <c r="GR70" s="254"/>
      <c r="GS70" s="254"/>
      <c r="GT70" s="254"/>
      <c r="GU70" s="254"/>
      <c r="GV70" s="254"/>
      <c r="GW70" s="254"/>
      <c r="GX70" s="254"/>
      <c r="GY70" s="254"/>
      <c r="GZ70" s="254"/>
      <c r="HA70" s="254"/>
      <c r="HB70" s="254"/>
      <c r="HC70" s="254"/>
      <c r="HD70" s="254"/>
      <c r="HE70" s="254"/>
      <c r="HF70" s="254"/>
      <c r="HG70" s="254"/>
      <c r="HH70" s="254"/>
      <c r="HI70" s="254"/>
      <c r="HJ70" s="254"/>
      <c r="HK70" s="254"/>
      <c r="HL70" s="254"/>
      <c r="HM70" s="254"/>
      <c r="HN70" s="254"/>
      <c r="HO70" s="254"/>
      <c r="HP70" s="254"/>
      <c r="HQ70" s="254"/>
      <c r="HR70" s="254"/>
      <c r="HS70" s="254"/>
      <c r="HT70" s="254"/>
      <c r="HU70" s="254"/>
      <c r="HV70" s="254"/>
      <c r="HW70" s="254"/>
      <c r="HX70" s="254"/>
      <c r="HY70" s="254"/>
      <c r="HZ70" s="254"/>
      <c r="IA70" s="254"/>
      <c r="IB70" s="254"/>
      <c r="IC70" s="254"/>
      <c r="ID70" s="254"/>
      <c r="IE70" s="254"/>
      <c r="IF70" s="254"/>
      <c r="IG70" s="254"/>
      <c r="IH70" s="254"/>
      <c r="II70" s="254"/>
      <c r="IJ70" s="254"/>
      <c r="IK70" s="254"/>
      <c r="IL70" s="254"/>
      <c r="IM70" s="254"/>
      <c r="IN70" s="254"/>
      <c r="IO70" s="254"/>
      <c r="IP70" s="254"/>
      <c r="IQ70" s="254"/>
      <c r="IR70" s="254"/>
      <c r="IS70" s="254"/>
    </row>
    <row r="71" s="3" customFormat="1" ht="18" customHeight="1" spans="1:253">
      <c r="A71" s="324"/>
      <c r="B71" s="325"/>
      <c r="C71" s="326"/>
      <c r="D71" s="328"/>
      <c r="E71" s="329"/>
      <c r="F71" s="335"/>
      <c r="G71" s="329"/>
      <c r="H71" s="325"/>
      <c r="I71" s="325"/>
      <c r="J71" s="325"/>
      <c r="K71" s="325"/>
      <c r="L71" s="325"/>
      <c r="M71" s="324"/>
      <c r="N71" s="340"/>
      <c r="O71" s="254"/>
      <c r="P71" s="254"/>
      <c r="Q71" s="254"/>
      <c r="R71" s="254"/>
      <c r="S71" s="254"/>
      <c r="T71" s="254"/>
      <c r="U71" s="254"/>
      <c r="V71" s="254"/>
      <c r="W71" s="254"/>
      <c r="X71" s="254"/>
      <c r="Y71" s="254"/>
      <c r="Z71" s="254"/>
      <c r="AA71" s="254"/>
      <c r="AB71" s="254"/>
      <c r="AC71" s="254"/>
      <c r="AD71" s="254"/>
      <c r="AE71" s="254"/>
      <c r="AF71" s="254"/>
      <c r="AG71" s="254"/>
      <c r="AH71" s="254"/>
      <c r="AI71" s="254"/>
      <c r="AJ71" s="254"/>
      <c r="AK71" s="254"/>
      <c r="AL71" s="254"/>
      <c r="AM71" s="254"/>
      <c r="AN71" s="254"/>
      <c r="AO71" s="254"/>
      <c r="AP71" s="254"/>
      <c r="AQ71" s="254"/>
      <c r="AR71" s="254"/>
      <c r="AS71" s="254"/>
      <c r="AT71" s="254"/>
      <c r="AU71" s="254"/>
      <c r="AV71" s="254"/>
      <c r="AW71" s="254"/>
      <c r="AX71" s="254"/>
      <c r="AY71" s="254"/>
      <c r="AZ71" s="254"/>
      <c r="BA71" s="254"/>
      <c r="BB71" s="254"/>
      <c r="BC71" s="254"/>
      <c r="BD71" s="254"/>
      <c r="BE71" s="254"/>
      <c r="BF71" s="254"/>
      <c r="BG71" s="254"/>
      <c r="BH71" s="254"/>
      <c r="BI71" s="254"/>
      <c r="BJ71" s="254"/>
      <c r="BK71" s="254"/>
      <c r="BL71" s="254"/>
      <c r="BM71" s="254"/>
      <c r="BN71" s="254"/>
      <c r="BO71" s="254"/>
      <c r="BP71" s="254"/>
      <c r="BQ71" s="254"/>
      <c r="BR71" s="254"/>
      <c r="BS71" s="254"/>
      <c r="BT71" s="254"/>
      <c r="BU71" s="254"/>
      <c r="BV71" s="254"/>
      <c r="BW71" s="254"/>
      <c r="BX71" s="254"/>
      <c r="BY71" s="254"/>
      <c r="BZ71" s="254"/>
      <c r="CA71" s="254"/>
      <c r="CB71" s="254"/>
      <c r="CC71" s="254"/>
      <c r="CD71" s="254"/>
      <c r="CE71" s="254"/>
      <c r="CF71" s="254"/>
      <c r="CG71" s="254"/>
      <c r="CH71" s="254"/>
      <c r="CI71" s="254"/>
      <c r="CJ71" s="254"/>
      <c r="CK71" s="254"/>
      <c r="CL71" s="254"/>
      <c r="CM71" s="254"/>
      <c r="CN71" s="254"/>
      <c r="CO71" s="254"/>
      <c r="CP71" s="254"/>
      <c r="CQ71" s="254"/>
      <c r="CR71" s="254"/>
      <c r="CS71" s="254"/>
      <c r="CT71" s="254"/>
      <c r="CU71" s="254"/>
      <c r="CV71" s="254"/>
      <c r="CW71" s="254"/>
      <c r="CX71" s="254"/>
      <c r="CY71" s="254"/>
      <c r="CZ71" s="254"/>
      <c r="DA71" s="254"/>
      <c r="DB71" s="254"/>
      <c r="DC71" s="254"/>
      <c r="DD71" s="254"/>
      <c r="DE71" s="254"/>
      <c r="DF71" s="254"/>
      <c r="DG71" s="254"/>
      <c r="DH71" s="254"/>
      <c r="DI71" s="254"/>
      <c r="DJ71" s="254"/>
      <c r="DK71" s="254"/>
      <c r="DL71" s="254"/>
      <c r="DM71" s="254"/>
      <c r="DN71" s="254"/>
      <c r="DO71" s="254"/>
      <c r="DP71" s="254"/>
      <c r="DQ71" s="254"/>
      <c r="DR71" s="254"/>
      <c r="DS71" s="254"/>
      <c r="DT71" s="254"/>
      <c r="DU71" s="254"/>
      <c r="DV71" s="254"/>
      <c r="DW71" s="254"/>
      <c r="DX71" s="254"/>
      <c r="DY71" s="254"/>
      <c r="DZ71" s="254"/>
      <c r="EA71" s="254"/>
      <c r="EB71" s="254"/>
      <c r="EC71" s="254"/>
      <c r="ED71" s="254"/>
      <c r="EE71" s="254"/>
      <c r="EF71" s="254"/>
      <c r="EG71" s="254"/>
      <c r="EH71" s="254"/>
      <c r="EI71" s="254"/>
      <c r="EJ71" s="254"/>
      <c r="EK71" s="254"/>
      <c r="EL71" s="254"/>
      <c r="EM71" s="254"/>
      <c r="EN71" s="254"/>
      <c r="EO71" s="254"/>
      <c r="EP71" s="254"/>
      <c r="EQ71" s="254"/>
      <c r="ER71" s="254"/>
      <c r="ES71" s="254"/>
      <c r="ET71" s="254"/>
      <c r="EU71" s="254"/>
      <c r="EV71" s="254"/>
      <c r="EW71" s="254"/>
      <c r="EX71" s="254"/>
      <c r="EY71" s="254"/>
      <c r="EZ71" s="254"/>
      <c r="FA71" s="254"/>
      <c r="FB71" s="254"/>
      <c r="FC71" s="254"/>
      <c r="FD71" s="254"/>
      <c r="FE71" s="254"/>
      <c r="FF71" s="254"/>
      <c r="FG71" s="254"/>
      <c r="FH71" s="254"/>
      <c r="FI71" s="254"/>
      <c r="FJ71" s="254"/>
      <c r="FK71" s="254"/>
      <c r="FL71" s="254"/>
      <c r="FM71" s="254"/>
      <c r="FN71" s="254"/>
      <c r="FO71" s="254"/>
      <c r="FP71" s="254"/>
      <c r="FQ71" s="254"/>
      <c r="FR71" s="254"/>
      <c r="FS71" s="254"/>
      <c r="FT71" s="254"/>
      <c r="FU71" s="254"/>
      <c r="FV71" s="254"/>
      <c r="FW71" s="254"/>
      <c r="FX71" s="254"/>
      <c r="FY71" s="254"/>
      <c r="FZ71" s="254"/>
      <c r="GA71" s="254"/>
      <c r="GB71" s="254"/>
      <c r="GC71" s="254"/>
      <c r="GD71" s="254"/>
      <c r="GE71" s="254"/>
      <c r="GF71" s="254"/>
      <c r="GG71" s="254"/>
      <c r="GH71" s="254"/>
      <c r="GI71" s="254"/>
      <c r="GJ71" s="254"/>
      <c r="GK71" s="254"/>
      <c r="GL71" s="254"/>
      <c r="GM71" s="254"/>
      <c r="GN71" s="254"/>
      <c r="GO71" s="254"/>
      <c r="GP71" s="254"/>
      <c r="GQ71" s="254"/>
      <c r="GR71" s="254"/>
      <c r="GS71" s="254"/>
      <c r="GT71" s="254"/>
      <c r="GU71" s="254"/>
      <c r="GV71" s="254"/>
      <c r="GW71" s="254"/>
      <c r="GX71" s="254"/>
      <c r="GY71" s="254"/>
      <c r="GZ71" s="254"/>
      <c r="HA71" s="254"/>
      <c r="HB71" s="254"/>
      <c r="HC71" s="254"/>
      <c r="HD71" s="254"/>
      <c r="HE71" s="254"/>
      <c r="HF71" s="254"/>
      <c r="HG71" s="254"/>
      <c r="HH71" s="254"/>
      <c r="HI71" s="254"/>
      <c r="HJ71" s="254"/>
      <c r="HK71" s="254"/>
      <c r="HL71" s="254"/>
      <c r="HM71" s="254"/>
      <c r="HN71" s="254"/>
      <c r="HO71" s="254"/>
      <c r="HP71" s="254"/>
      <c r="HQ71" s="254"/>
      <c r="HR71" s="254"/>
      <c r="HS71" s="254"/>
      <c r="HT71" s="254"/>
      <c r="HU71" s="254"/>
      <c r="HV71" s="254"/>
      <c r="HW71" s="254"/>
      <c r="HX71" s="254"/>
      <c r="HY71" s="254"/>
      <c r="HZ71" s="254"/>
      <c r="IA71" s="254"/>
      <c r="IB71" s="254"/>
      <c r="IC71" s="254"/>
      <c r="ID71" s="254"/>
      <c r="IE71" s="254"/>
      <c r="IF71" s="254"/>
      <c r="IG71" s="254"/>
      <c r="IH71" s="254"/>
      <c r="II71" s="254"/>
      <c r="IJ71" s="254"/>
      <c r="IK71" s="254"/>
      <c r="IL71" s="254"/>
      <c r="IM71" s="254"/>
      <c r="IN71" s="254"/>
      <c r="IO71" s="254"/>
      <c r="IP71" s="254"/>
      <c r="IQ71" s="254"/>
      <c r="IR71" s="254"/>
      <c r="IS71" s="254"/>
    </row>
    <row r="72" s="3" customFormat="1" ht="18" customHeight="1" spans="1:253">
      <c r="A72" s="324"/>
      <c r="B72" s="325"/>
      <c r="C72" s="326"/>
      <c r="D72" s="328"/>
      <c r="E72" s="329"/>
      <c r="F72" s="335"/>
      <c r="G72" s="329"/>
      <c r="H72" s="325"/>
      <c r="I72" s="325"/>
      <c r="J72" s="325"/>
      <c r="K72" s="325"/>
      <c r="L72" s="325"/>
      <c r="M72" s="324"/>
      <c r="N72" s="340"/>
      <c r="O72" s="254"/>
      <c r="P72" s="254"/>
      <c r="Q72" s="254"/>
      <c r="R72" s="254"/>
      <c r="S72" s="254"/>
      <c r="T72" s="254"/>
      <c r="U72" s="254"/>
      <c r="V72" s="254"/>
      <c r="W72" s="254"/>
      <c r="X72" s="254"/>
      <c r="Y72" s="254"/>
      <c r="Z72" s="254"/>
      <c r="AA72" s="254"/>
      <c r="AB72" s="254"/>
      <c r="AC72" s="254"/>
      <c r="AD72" s="254"/>
      <c r="AE72" s="254"/>
      <c r="AF72" s="254"/>
      <c r="AG72" s="254"/>
      <c r="AH72" s="254"/>
      <c r="AI72" s="254"/>
      <c r="AJ72" s="254"/>
      <c r="AK72" s="254"/>
      <c r="AL72" s="254"/>
      <c r="AM72" s="254"/>
      <c r="AN72" s="254"/>
      <c r="AO72" s="254"/>
      <c r="AP72" s="254"/>
      <c r="AQ72" s="254"/>
      <c r="AR72" s="254"/>
      <c r="AS72" s="254"/>
      <c r="AT72" s="254"/>
      <c r="AU72" s="254"/>
      <c r="AV72" s="254"/>
      <c r="AW72" s="254"/>
      <c r="AX72" s="254"/>
      <c r="AY72" s="254"/>
      <c r="AZ72" s="254"/>
      <c r="BA72" s="254"/>
      <c r="BB72" s="254"/>
      <c r="BC72" s="254"/>
      <c r="BD72" s="254"/>
      <c r="BE72" s="254"/>
      <c r="BF72" s="254"/>
      <c r="BG72" s="254"/>
      <c r="BH72" s="254"/>
      <c r="BI72" s="254"/>
      <c r="BJ72" s="254"/>
      <c r="BK72" s="254"/>
      <c r="BL72" s="254"/>
      <c r="BM72" s="254"/>
      <c r="BN72" s="254"/>
      <c r="BO72" s="254"/>
      <c r="BP72" s="254"/>
      <c r="BQ72" s="254"/>
      <c r="BR72" s="254"/>
      <c r="BS72" s="254"/>
      <c r="BT72" s="254"/>
      <c r="BU72" s="254"/>
      <c r="BV72" s="254"/>
      <c r="BW72" s="254"/>
      <c r="BX72" s="254"/>
      <c r="BY72" s="254"/>
      <c r="BZ72" s="254"/>
      <c r="CA72" s="254"/>
      <c r="CB72" s="254"/>
      <c r="CC72" s="254"/>
      <c r="CD72" s="254"/>
      <c r="CE72" s="254"/>
      <c r="CF72" s="254"/>
      <c r="CG72" s="254"/>
      <c r="CH72" s="254"/>
      <c r="CI72" s="254"/>
      <c r="CJ72" s="254"/>
      <c r="CK72" s="254"/>
      <c r="CL72" s="254"/>
      <c r="CM72" s="254"/>
      <c r="CN72" s="254"/>
      <c r="CO72" s="254"/>
      <c r="CP72" s="254"/>
      <c r="CQ72" s="254"/>
      <c r="CR72" s="254"/>
      <c r="CS72" s="254"/>
      <c r="CT72" s="254"/>
      <c r="CU72" s="254"/>
      <c r="CV72" s="254"/>
      <c r="CW72" s="254"/>
      <c r="CX72" s="254"/>
      <c r="CY72" s="254"/>
      <c r="CZ72" s="254"/>
      <c r="DA72" s="254"/>
      <c r="DB72" s="254"/>
      <c r="DC72" s="254"/>
      <c r="DD72" s="254"/>
      <c r="DE72" s="254"/>
      <c r="DF72" s="254"/>
      <c r="DG72" s="254"/>
      <c r="DH72" s="254"/>
      <c r="DI72" s="254"/>
      <c r="DJ72" s="254"/>
      <c r="DK72" s="254"/>
      <c r="DL72" s="254"/>
      <c r="DM72" s="254"/>
      <c r="DN72" s="254"/>
      <c r="DO72" s="254"/>
      <c r="DP72" s="254"/>
      <c r="DQ72" s="254"/>
      <c r="DR72" s="254"/>
      <c r="DS72" s="254"/>
      <c r="DT72" s="254"/>
      <c r="DU72" s="254"/>
      <c r="DV72" s="254"/>
      <c r="DW72" s="254"/>
      <c r="DX72" s="254"/>
      <c r="DY72" s="254"/>
      <c r="DZ72" s="254"/>
      <c r="EA72" s="254"/>
      <c r="EB72" s="254"/>
      <c r="EC72" s="254"/>
      <c r="ED72" s="254"/>
      <c r="EE72" s="254"/>
      <c r="EF72" s="254"/>
      <c r="EG72" s="254"/>
      <c r="EH72" s="254"/>
      <c r="EI72" s="254"/>
      <c r="EJ72" s="254"/>
      <c r="EK72" s="254"/>
      <c r="EL72" s="254"/>
      <c r="EM72" s="254"/>
      <c r="EN72" s="254"/>
      <c r="EO72" s="254"/>
      <c r="EP72" s="254"/>
      <c r="EQ72" s="254"/>
      <c r="ER72" s="254"/>
      <c r="ES72" s="254"/>
      <c r="ET72" s="254"/>
      <c r="EU72" s="254"/>
      <c r="EV72" s="254"/>
      <c r="EW72" s="254"/>
      <c r="EX72" s="254"/>
      <c r="EY72" s="254"/>
      <c r="EZ72" s="254"/>
      <c r="FA72" s="254"/>
      <c r="FB72" s="254"/>
      <c r="FC72" s="254"/>
      <c r="FD72" s="254"/>
      <c r="FE72" s="254"/>
      <c r="FF72" s="254"/>
      <c r="FG72" s="254"/>
      <c r="FH72" s="254"/>
      <c r="FI72" s="254"/>
      <c r="FJ72" s="254"/>
      <c r="FK72" s="254"/>
      <c r="FL72" s="254"/>
      <c r="FM72" s="254"/>
      <c r="FN72" s="254"/>
      <c r="FO72" s="254"/>
      <c r="FP72" s="254"/>
      <c r="FQ72" s="254"/>
      <c r="FR72" s="254"/>
      <c r="FS72" s="254"/>
      <c r="FT72" s="254"/>
      <c r="FU72" s="254"/>
      <c r="FV72" s="254"/>
      <c r="FW72" s="254"/>
      <c r="FX72" s="254"/>
      <c r="FY72" s="254"/>
      <c r="FZ72" s="254"/>
      <c r="GA72" s="254"/>
      <c r="GB72" s="254"/>
      <c r="GC72" s="254"/>
      <c r="GD72" s="254"/>
      <c r="GE72" s="254"/>
      <c r="GF72" s="254"/>
      <c r="GG72" s="254"/>
      <c r="GH72" s="254"/>
      <c r="GI72" s="254"/>
      <c r="GJ72" s="254"/>
      <c r="GK72" s="254"/>
      <c r="GL72" s="254"/>
      <c r="GM72" s="254"/>
      <c r="GN72" s="254"/>
      <c r="GO72" s="254"/>
      <c r="GP72" s="254"/>
      <c r="GQ72" s="254"/>
      <c r="GR72" s="254"/>
      <c r="GS72" s="254"/>
      <c r="GT72" s="254"/>
      <c r="GU72" s="254"/>
      <c r="GV72" s="254"/>
      <c r="GW72" s="254"/>
      <c r="GX72" s="254"/>
      <c r="GY72" s="254"/>
      <c r="GZ72" s="254"/>
      <c r="HA72" s="254"/>
      <c r="HB72" s="254"/>
      <c r="HC72" s="254"/>
      <c r="HD72" s="254"/>
      <c r="HE72" s="254"/>
      <c r="HF72" s="254"/>
      <c r="HG72" s="254"/>
      <c r="HH72" s="254"/>
      <c r="HI72" s="254"/>
      <c r="HJ72" s="254"/>
      <c r="HK72" s="254"/>
      <c r="HL72" s="254"/>
      <c r="HM72" s="254"/>
      <c r="HN72" s="254"/>
      <c r="HO72" s="254"/>
      <c r="HP72" s="254"/>
      <c r="HQ72" s="254"/>
      <c r="HR72" s="254"/>
      <c r="HS72" s="254"/>
      <c r="HT72" s="254"/>
      <c r="HU72" s="254"/>
      <c r="HV72" s="254"/>
      <c r="HW72" s="254"/>
      <c r="HX72" s="254"/>
      <c r="HY72" s="254"/>
      <c r="HZ72" s="254"/>
      <c r="IA72" s="254"/>
      <c r="IB72" s="254"/>
      <c r="IC72" s="254"/>
      <c r="ID72" s="254"/>
      <c r="IE72" s="254"/>
      <c r="IF72" s="254"/>
      <c r="IG72" s="254"/>
      <c r="IH72" s="254"/>
      <c r="II72" s="254"/>
      <c r="IJ72" s="254"/>
      <c r="IK72" s="254"/>
      <c r="IL72" s="254"/>
      <c r="IM72" s="254"/>
      <c r="IN72" s="254"/>
      <c r="IO72" s="254"/>
      <c r="IP72" s="254"/>
      <c r="IQ72" s="254"/>
      <c r="IR72" s="254"/>
      <c r="IS72" s="254"/>
    </row>
    <row r="73" s="3" customFormat="1" ht="18" customHeight="1" spans="1:253">
      <c r="A73" s="324"/>
      <c r="B73" s="325"/>
      <c r="C73" s="326"/>
      <c r="D73" s="328"/>
      <c r="E73" s="329"/>
      <c r="F73" s="335"/>
      <c r="G73" s="329"/>
      <c r="H73" s="325"/>
      <c r="I73" s="325"/>
      <c r="J73" s="325"/>
      <c r="K73" s="325"/>
      <c r="L73" s="325"/>
      <c r="M73" s="324"/>
      <c r="N73" s="340"/>
      <c r="O73" s="254"/>
      <c r="P73" s="254"/>
      <c r="Q73" s="254"/>
      <c r="R73" s="254"/>
      <c r="S73" s="254"/>
      <c r="T73" s="254"/>
      <c r="U73" s="254"/>
      <c r="V73" s="254"/>
      <c r="W73" s="254"/>
      <c r="X73" s="254"/>
      <c r="Y73" s="254"/>
      <c r="Z73" s="254"/>
      <c r="AA73" s="254"/>
      <c r="AB73" s="254"/>
      <c r="AC73" s="254"/>
      <c r="AD73" s="254"/>
      <c r="AE73" s="254"/>
      <c r="AF73" s="254"/>
      <c r="AG73" s="254"/>
      <c r="AH73" s="254"/>
      <c r="AI73" s="254"/>
      <c r="AJ73" s="254"/>
      <c r="AK73" s="254"/>
      <c r="AL73" s="254"/>
      <c r="AM73" s="254"/>
      <c r="AN73" s="254"/>
      <c r="AO73" s="254"/>
      <c r="AP73" s="254"/>
      <c r="AQ73" s="254"/>
      <c r="AR73" s="254"/>
      <c r="AS73" s="254"/>
      <c r="AT73" s="254"/>
      <c r="AU73" s="254"/>
      <c r="AV73" s="254"/>
      <c r="AW73" s="254"/>
      <c r="AX73" s="254"/>
      <c r="AY73" s="254"/>
      <c r="AZ73" s="254"/>
      <c r="BA73" s="254"/>
      <c r="BB73" s="254"/>
      <c r="BC73" s="254"/>
      <c r="BD73" s="254"/>
      <c r="BE73" s="254"/>
      <c r="BF73" s="254"/>
      <c r="BG73" s="254"/>
      <c r="BH73" s="254"/>
      <c r="BI73" s="254"/>
      <c r="BJ73" s="254"/>
      <c r="BK73" s="254"/>
      <c r="BL73" s="254"/>
      <c r="BM73" s="254"/>
      <c r="BN73" s="254"/>
      <c r="BO73" s="254"/>
      <c r="BP73" s="254"/>
      <c r="BQ73" s="254"/>
      <c r="BR73" s="254"/>
      <c r="BS73" s="254"/>
      <c r="BT73" s="254"/>
      <c r="BU73" s="254"/>
      <c r="BV73" s="254"/>
      <c r="BW73" s="254"/>
      <c r="BX73" s="254"/>
      <c r="BY73" s="254"/>
      <c r="BZ73" s="254"/>
      <c r="CA73" s="254"/>
      <c r="CB73" s="254"/>
      <c r="CC73" s="254"/>
      <c r="CD73" s="254"/>
      <c r="CE73" s="254"/>
      <c r="CF73" s="254"/>
      <c r="CG73" s="254"/>
      <c r="CH73" s="254"/>
      <c r="CI73" s="254"/>
      <c r="CJ73" s="254"/>
      <c r="CK73" s="254"/>
      <c r="CL73" s="254"/>
      <c r="CM73" s="254"/>
      <c r="CN73" s="254"/>
      <c r="CO73" s="254"/>
      <c r="CP73" s="254"/>
      <c r="CQ73" s="254"/>
      <c r="CR73" s="254"/>
      <c r="CS73" s="254"/>
      <c r="CT73" s="254"/>
      <c r="CU73" s="254"/>
      <c r="CV73" s="254"/>
      <c r="CW73" s="254"/>
      <c r="CX73" s="254"/>
      <c r="CY73" s="254"/>
      <c r="CZ73" s="254"/>
      <c r="DA73" s="254"/>
      <c r="DB73" s="254"/>
      <c r="DC73" s="254"/>
      <c r="DD73" s="254"/>
      <c r="DE73" s="254"/>
      <c r="DF73" s="254"/>
      <c r="DG73" s="254"/>
      <c r="DH73" s="254"/>
      <c r="DI73" s="254"/>
      <c r="DJ73" s="254"/>
      <c r="DK73" s="254"/>
      <c r="DL73" s="254"/>
      <c r="DM73" s="254"/>
      <c r="DN73" s="254"/>
      <c r="DO73" s="254"/>
      <c r="DP73" s="254"/>
      <c r="DQ73" s="254"/>
      <c r="DR73" s="254"/>
      <c r="DS73" s="254"/>
      <c r="DT73" s="254"/>
      <c r="DU73" s="254"/>
      <c r="DV73" s="254"/>
      <c r="DW73" s="254"/>
      <c r="DX73" s="254"/>
      <c r="DY73" s="254"/>
      <c r="DZ73" s="254"/>
      <c r="EA73" s="254"/>
      <c r="EB73" s="254"/>
      <c r="EC73" s="254"/>
      <c r="ED73" s="254"/>
      <c r="EE73" s="254"/>
      <c r="EF73" s="254"/>
      <c r="EG73" s="254"/>
      <c r="EH73" s="254"/>
      <c r="EI73" s="254"/>
      <c r="EJ73" s="254"/>
      <c r="EK73" s="254"/>
      <c r="EL73" s="254"/>
      <c r="EM73" s="254"/>
      <c r="EN73" s="254"/>
      <c r="EO73" s="254"/>
      <c r="EP73" s="254"/>
      <c r="EQ73" s="254"/>
      <c r="ER73" s="254"/>
      <c r="ES73" s="254"/>
      <c r="ET73" s="254"/>
      <c r="EU73" s="254"/>
      <c r="EV73" s="254"/>
      <c r="EW73" s="254"/>
      <c r="EX73" s="254"/>
      <c r="EY73" s="254"/>
      <c r="EZ73" s="254"/>
      <c r="FA73" s="254"/>
      <c r="FB73" s="254"/>
      <c r="FC73" s="254"/>
      <c r="FD73" s="254"/>
      <c r="FE73" s="254"/>
      <c r="FF73" s="254"/>
      <c r="FG73" s="254"/>
      <c r="FH73" s="254"/>
      <c r="FI73" s="254"/>
      <c r="FJ73" s="254"/>
      <c r="FK73" s="254"/>
      <c r="FL73" s="254"/>
      <c r="FM73" s="254"/>
      <c r="FN73" s="254"/>
      <c r="FO73" s="254"/>
      <c r="FP73" s="254"/>
      <c r="FQ73" s="254"/>
      <c r="FR73" s="254"/>
      <c r="FS73" s="254"/>
      <c r="FT73" s="254"/>
      <c r="FU73" s="254"/>
      <c r="FV73" s="254"/>
      <c r="FW73" s="254"/>
      <c r="FX73" s="254"/>
      <c r="FY73" s="254"/>
      <c r="FZ73" s="254"/>
      <c r="GA73" s="254"/>
      <c r="GB73" s="254"/>
      <c r="GC73" s="254"/>
      <c r="GD73" s="254"/>
      <c r="GE73" s="254"/>
      <c r="GF73" s="254"/>
      <c r="GG73" s="254"/>
      <c r="GH73" s="254"/>
      <c r="GI73" s="254"/>
      <c r="GJ73" s="254"/>
      <c r="GK73" s="254"/>
      <c r="GL73" s="254"/>
      <c r="GM73" s="254"/>
      <c r="GN73" s="254"/>
      <c r="GO73" s="254"/>
      <c r="GP73" s="254"/>
      <c r="GQ73" s="254"/>
      <c r="GR73" s="254"/>
      <c r="GS73" s="254"/>
      <c r="GT73" s="254"/>
      <c r="GU73" s="254"/>
      <c r="GV73" s="254"/>
      <c r="GW73" s="254"/>
      <c r="GX73" s="254"/>
      <c r="GY73" s="254"/>
      <c r="GZ73" s="254"/>
      <c r="HA73" s="254"/>
      <c r="HB73" s="254"/>
      <c r="HC73" s="254"/>
      <c r="HD73" s="254"/>
      <c r="HE73" s="254"/>
      <c r="HF73" s="254"/>
      <c r="HG73" s="254"/>
      <c r="HH73" s="254"/>
      <c r="HI73" s="254"/>
      <c r="HJ73" s="254"/>
      <c r="HK73" s="254"/>
      <c r="HL73" s="254"/>
      <c r="HM73" s="254"/>
      <c r="HN73" s="254"/>
      <c r="HO73" s="254"/>
      <c r="HP73" s="254"/>
      <c r="HQ73" s="254"/>
      <c r="HR73" s="254"/>
      <c r="HS73" s="254"/>
      <c r="HT73" s="254"/>
      <c r="HU73" s="254"/>
      <c r="HV73" s="254"/>
      <c r="HW73" s="254"/>
      <c r="HX73" s="254"/>
      <c r="HY73" s="254"/>
      <c r="HZ73" s="254"/>
      <c r="IA73" s="254"/>
      <c r="IB73" s="254"/>
      <c r="IC73" s="254"/>
      <c r="ID73" s="254"/>
      <c r="IE73" s="254"/>
      <c r="IF73" s="254"/>
      <c r="IG73" s="254"/>
      <c r="IH73" s="254"/>
      <c r="II73" s="254"/>
      <c r="IJ73" s="254"/>
      <c r="IK73" s="254"/>
      <c r="IL73" s="254"/>
      <c r="IM73" s="254"/>
      <c r="IN73" s="254"/>
      <c r="IO73" s="254"/>
      <c r="IP73" s="254"/>
      <c r="IQ73" s="254"/>
      <c r="IR73" s="254"/>
      <c r="IS73" s="254"/>
    </row>
    <row r="74" s="3" customFormat="1" ht="18" customHeight="1" spans="1:253">
      <c r="A74" s="324"/>
      <c r="B74" s="325"/>
      <c r="C74" s="326"/>
      <c r="D74" s="328"/>
      <c r="E74" s="329"/>
      <c r="F74" s="335"/>
      <c r="G74" s="329"/>
      <c r="H74" s="325"/>
      <c r="I74" s="325"/>
      <c r="J74" s="325"/>
      <c r="K74" s="325"/>
      <c r="L74" s="325"/>
      <c r="M74" s="324"/>
      <c r="N74" s="340"/>
      <c r="O74" s="254"/>
      <c r="P74" s="254"/>
      <c r="Q74" s="254"/>
      <c r="R74" s="254"/>
      <c r="S74" s="254"/>
      <c r="T74" s="254"/>
      <c r="U74" s="254"/>
      <c r="V74" s="254"/>
      <c r="W74" s="254"/>
      <c r="X74" s="254"/>
      <c r="Y74" s="254"/>
      <c r="Z74" s="254"/>
      <c r="AA74" s="254"/>
      <c r="AB74" s="254"/>
      <c r="AC74" s="254"/>
      <c r="AD74" s="254"/>
      <c r="AE74" s="254"/>
      <c r="AF74" s="254"/>
      <c r="AG74" s="254"/>
      <c r="AH74" s="254"/>
      <c r="AI74" s="254"/>
      <c r="AJ74" s="254"/>
      <c r="AK74" s="254"/>
      <c r="AL74" s="254"/>
      <c r="AM74" s="254"/>
      <c r="AN74" s="254"/>
      <c r="AO74" s="254"/>
      <c r="AP74" s="254"/>
      <c r="AQ74" s="254"/>
      <c r="AR74" s="254"/>
      <c r="AS74" s="254"/>
      <c r="AT74" s="254"/>
      <c r="AU74" s="254"/>
      <c r="AV74" s="254"/>
      <c r="AW74" s="254"/>
      <c r="AX74" s="254"/>
      <c r="AY74" s="254"/>
      <c r="AZ74" s="254"/>
      <c r="BA74" s="254"/>
      <c r="BB74" s="254"/>
      <c r="BC74" s="254"/>
      <c r="BD74" s="254"/>
      <c r="BE74" s="254"/>
      <c r="BF74" s="254"/>
      <c r="BG74" s="254"/>
      <c r="BH74" s="254"/>
      <c r="BI74" s="254"/>
      <c r="BJ74" s="254"/>
      <c r="BK74" s="254"/>
      <c r="BL74" s="254"/>
      <c r="BM74" s="254"/>
      <c r="BN74" s="254"/>
      <c r="BO74" s="254"/>
      <c r="BP74" s="254"/>
      <c r="BQ74" s="254"/>
      <c r="BR74" s="254"/>
      <c r="BS74" s="254"/>
      <c r="BT74" s="254"/>
      <c r="BU74" s="254"/>
      <c r="BV74" s="254"/>
      <c r="BW74" s="254"/>
      <c r="BX74" s="254"/>
      <c r="BY74" s="254"/>
      <c r="BZ74" s="254"/>
      <c r="CA74" s="254"/>
      <c r="CB74" s="254"/>
      <c r="CC74" s="254"/>
      <c r="CD74" s="254"/>
      <c r="CE74" s="254"/>
      <c r="CF74" s="254"/>
      <c r="CG74" s="254"/>
      <c r="CH74" s="254"/>
      <c r="CI74" s="254"/>
      <c r="CJ74" s="254"/>
      <c r="CK74" s="254"/>
      <c r="CL74" s="254"/>
      <c r="CM74" s="254"/>
      <c r="CN74" s="254"/>
      <c r="CO74" s="254"/>
      <c r="CP74" s="254"/>
      <c r="CQ74" s="254"/>
      <c r="CR74" s="254"/>
      <c r="CS74" s="254"/>
      <c r="CT74" s="254"/>
      <c r="CU74" s="254"/>
      <c r="CV74" s="254"/>
      <c r="CW74" s="254"/>
      <c r="CX74" s="254"/>
      <c r="CY74" s="254"/>
      <c r="CZ74" s="254"/>
      <c r="DA74" s="254"/>
      <c r="DB74" s="254"/>
      <c r="DC74" s="254"/>
      <c r="DD74" s="254"/>
      <c r="DE74" s="254"/>
      <c r="DF74" s="254"/>
      <c r="DG74" s="254"/>
      <c r="DH74" s="254"/>
      <c r="DI74" s="254"/>
      <c r="DJ74" s="254"/>
      <c r="DK74" s="254"/>
      <c r="DL74" s="254"/>
      <c r="DM74" s="254"/>
      <c r="DN74" s="254"/>
      <c r="DO74" s="254"/>
      <c r="DP74" s="254"/>
      <c r="DQ74" s="254"/>
      <c r="DR74" s="254"/>
      <c r="DS74" s="254"/>
      <c r="DT74" s="254"/>
      <c r="DU74" s="254"/>
      <c r="DV74" s="254"/>
      <c r="DW74" s="254"/>
      <c r="DX74" s="254"/>
      <c r="DY74" s="254"/>
      <c r="DZ74" s="254"/>
      <c r="EA74" s="254"/>
      <c r="EB74" s="254"/>
      <c r="EC74" s="254"/>
      <c r="ED74" s="254"/>
      <c r="EE74" s="254"/>
      <c r="EF74" s="254"/>
      <c r="EG74" s="254"/>
      <c r="EH74" s="254"/>
      <c r="EI74" s="254"/>
      <c r="EJ74" s="254"/>
      <c r="EK74" s="254"/>
      <c r="EL74" s="254"/>
      <c r="EM74" s="254"/>
      <c r="EN74" s="254"/>
      <c r="EO74" s="254"/>
      <c r="EP74" s="254"/>
      <c r="EQ74" s="254"/>
      <c r="ER74" s="254"/>
      <c r="ES74" s="254"/>
      <c r="ET74" s="254"/>
      <c r="EU74" s="254"/>
      <c r="EV74" s="254"/>
      <c r="EW74" s="254"/>
      <c r="EX74" s="254"/>
      <c r="EY74" s="254"/>
      <c r="EZ74" s="254"/>
      <c r="FA74" s="254"/>
      <c r="FB74" s="254"/>
      <c r="FC74" s="254"/>
      <c r="FD74" s="254"/>
      <c r="FE74" s="254"/>
      <c r="FF74" s="254"/>
      <c r="FG74" s="254"/>
      <c r="FH74" s="254"/>
      <c r="FI74" s="254"/>
      <c r="FJ74" s="254"/>
      <c r="FK74" s="254"/>
      <c r="FL74" s="254"/>
      <c r="FM74" s="254"/>
      <c r="FN74" s="254"/>
      <c r="FO74" s="254"/>
      <c r="FP74" s="254"/>
      <c r="FQ74" s="254"/>
      <c r="FR74" s="254"/>
      <c r="FS74" s="254"/>
      <c r="FT74" s="254"/>
      <c r="FU74" s="254"/>
      <c r="FV74" s="254"/>
      <c r="FW74" s="254"/>
      <c r="FX74" s="254"/>
      <c r="FY74" s="254"/>
      <c r="FZ74" s="254"/>
      <c r="GA74" s="254"/>
      <c r="GB74" s="254"/>
      <c r="GC74" s="254"/>
      <c r="GD74" s="254"/>
      <c r="GE74" s="254"/>
      <c r="GF74" s="254"/>
      <c r="GG74" s="254"/>
      <c r="GH74" s="254"/>
      <c r="GI74" s="254"/>
      <c r="GJ74" s="254"/>
      <c r="GK74" s="254"/>
      <c r="GL74" s="254"/>
      <c r="GM74" s="254"/>
      <c r="GN74" s="254"/>
      <c r="GO74" s="254"/>
      <c r="GP74" s="254"/>
      <c r="GQ74" s="254"/>
      <c r="GR74" s="254"/>
      <c r="GS74" s="254"/>
      <c r="GT74" s="254"/>
      <c r="GU74" s="254"/>
      <c r="GV74" s="254"/>
      <c r="GW74" s="254"/>
      <c r="GX74" s="254"/>
      <c r="GY74" s="254"/>
      <c r="GZ74" s="254"/>
      <c r="HA74" s="254"/>
      <c r="HB74" s="254"/>
      <c r="HC74" s="254"/>
      <c r="HD74" s="254"/>
      <c r="HE74" s="254"/>
      <c r="HF74" s="254"/>
      <c r="HG74" s="254"/>
      <c r="HH74" s="254"/>
      <c r="HI74" s="254"/>
      <c r="HJ74" s="254"/>
      <c r="HK74" s="254"/>
      <c r="HL74" s="254"/>
      <c r="HM74" s="254"/>
      <c r="HN74" s="254"/>
      <c r="HO74" s="254"/>
      <c r="HP74" s="254"/>
      <c r="HQ74" s="254"/>
      <c r="HR74" s="254"/>
      <c r="HS74" s="254"/>
      <c r="HT74" s="254"/>
      <c r="HU74" s="254"/>
      <c r="HV74" s="254"/>
      <c r="HW74" s="254"/>
      <c r="HX74" s="254"/>
      <c r="HY74" s="254"/>
      <c r="HZ74" s="254"/>
      <c r="IA74" s="254"/>
      <c r="IB74" s="254"/>
      <c r="IC74" s="254"/>
      <c r="ID74" s="254"/>
      <c r="IE74" s="254"/>
      <c r="IF74" s="254"/>
      <c r="IG74" s="254"/>
      <c r="IH74" s="254"/>
      <c r="II74" s="254"/>
      <c r="IJ74" s="254"/>
      <c r="IK74" s="254"/>
      <c r="IL74" s="254"/>
      <c r="IM74" s="254"/>
      <c r="IN74" s="254"/>
      <c r="IO74" s="254"/>
      <c r="IP74" s="254"/>
      <c r="IQ74" s="254"/>
      <c r="IR74" s="254"/>
      <c r="IS74" s="254"/>
    </row>
    <row r="75" s="3" customFormat="1" ht="18" customHeight="1" spans="1:253">
      <c r="A75" s="324"/>
      <c r="B75" s="325"/>
      <c r="C75" s="326"/>
      <c r="D75" s="328"/>
      <c r="E75" s="329"/>
      <c r="F75" s="335"/>
      <c r="G75" s="329"/>
      <c r="H75" s="325"/>
      <c r="I75" s="325"/>
      <c r="J75" s="325"/>
      <c r="K75" s="325"/>
      <c r="L75" s="325"/>
      <c r="M75" s="324"/>
      <c r="N75" s="340"/>
      <c r="O75" s="254"/>
      <c r="P75" s="254"/>
      <c r="Q75" s="254"/>
      <c r="R75" s="254"/>
      <c r="S75" s="254"/>
      <c r="T75" s="254"/>
      <c r="U75" s="254"/>
      <c r="V75" s="254"/>
      <c r="W75" s="254"/>
      <c r="X75" s="254"/>
      <c r="Y75" s="254"/>
      <c r="Z75" s="254"/>
      <c r="AA75" s="254"/>
      <c r="AB75" s="254"/>
      <c r="AC75" s="254"/>
      <c r="AD75" s="254"/>
      <c r="AE75" s="254"/>
      <c r="AF75" s="254"/>
      <c r="AG75" s="254"/>
      <c r="AH75" s="254"/>
      <c r="AI75" s="254"/>
      <c r="AJ75" s="254"/>
      <c r="AK75" s="254"/>
      <c r="AL75" s="254"/>
      <c r="AM75" s="254"/>
      <c r="AN75" s="254"/>
      <c r="AO75" s="254"/>
      <c r="AP75" s="254"/>
      <c r="AQ75" s="254"/>
      <c r="AR75" s="254"/>
      <c r="AS75" s="254"/>
      <c r="AT75" s="254"/>
      <c r="AU75" s="254"/>
      <c r="AV75" s="254"/>
      <c r="AW75" s="254"/>
      <c r="AX75" s="254"/>
      <c r="AY75" s="254"/>
      <c r="AZ75" s="254"/>
      <c r="BA75" s="254"/>
      <c r="BB75" s="254"/>
      <c r="BC75" s="254"/>
      <c r="BD75" s="254"/>
      <c r="BE75" s="254"/>
      <c r="BF75" s="254"/>
      <c r="BG75" s="254"/>
      <c r="BH75" s="254"/>
      <c r="BI75" s="254"/>
      <c r="BJ75" s="254"/>
      <c r="BK75" s="254"/>
      <c r="BL75" s="254"/>
      <c r="BM75" s="254"/>
      <c r="BN75" s="254"/>
      <c r="BO75" s="254"/>
      <c r="BP75" s="254"/>
      <c r="BQ75" s="254"/>
      <c r="BR75" s="254"/>
      <c r="BS75" s="254"/>
      <c r="BT75" s="254"/>
      <c r="BU75" s="254"/>
      <c r="BV75" s="254"/>
      <c r="BW75" s="254"/>
      <c r="BX75" s="254"/>
      <c r="BY75" s="254"/>
      <c r="BZ75" s="254"/>
      <c r="CA75" s="254"/>
      <c r="CB75" s="254"/>
      <c r="CC75" s="254"/>
      <c r="CD75" s="254"/>
      <c r="CE75" s="254"/>
      <c r="CF75" s="254"/>
      <c r="CG75" s="254"/>
      <c r="CH75" s="254"/>
      <c r="CI75" s="254"/>
      <c r="CJ75" s="254"/>
      <c r="CK75" s="254"/>
      <c r="CL75" s="254"/>
      <c r="CM75" s="254"/>
      <c r="CN75" s="254"/>
      <c r="CO75" s="254"/>
      <c r="CP75" s="254"/>
      <c r="CQ75" s="254"/>
      <c r="CR75" s="254"/>
      <c r="CS75" s="254"/>
      <c r="CT75" s="254"/>
      <c r="CU75" s="254"/>
      <c r="CV75" s="254"/>
      <c r="CW75" s="254"/>
      <c r="CX75" s="254"/>
      <c r="CY75" s="254"/>
      <c r="CZ75" s="254"/>
      <c r="DA75" s="254"/>
      <c r="DB75" s="254"/>
      <c r="DC75" s="254"/>
      <c r="DD75" s="254"/>
      <c r="DE75" s="254"/>
      <c r="DF75" s="254"/>
      <c r="DG75" s="254"/>
      <c r="DH75" s="254"/>
      <c r="DI75" s="254"/>
      <c r="DJ75" s="254"/>
      <c r="DK75" s="254"/>
      <c r="DL75" s="254"/>
      <c r="DM75" s="254"/>
      <c r="DN75" s="254"/>
      <c r="DO75" s="254"/>
      <c r="DP75" s="254"/>
      <c r="DQ75" s="254"/>
      <c r="DR75" s="254"/>
      <c r="DS75" s="254"/>
      <c r="DT75" s="254"/>
      <c r="DU75" s="254"/>
      <c r="DV75" s="254"/>
      <c r="DW75" s="254"/>
      <c r="DX75" s="254"/>
      <c r="DY75" s="254"/>
      <c r="DZ75" s="254"/>
      <c r="EA75" s="254"/>
      <c r="EB75" s="254"/>
      <c r="EC75" s="254"/>
      <c r="ED75" s="254"/>
      <c r="EE75" s="254"/>
      <c r="EF75" s="254"/>
      <c r="EG75" s="254"/>
      <c r="EH75" s="254"/>
      <c r="EI75" s="254"/>
      <c r="EJ75" s="254"/>
      <c r="EK75" s="254"/>
      <c r="EL75" s="254"/>
      <c r="EM75" s="254"/>
      <c r="EN75" s="254"/>
      <c r="EO75" s="254"/>
      <c r="EP75" s="254"/>
      <c r="EQ75" s="254"/>
      <c r="ER75" s="254"/>
      <c r="ES75" s="254"/>
      <c r="ET75" s="254"/>
      <c r="EU75" s="254"/>
      <c r="EV75" s="254"/>
      <c r="EW75" s="254"/>
      <c r="EX75" s="254"/>
      <c r="EY75" s="254"/>
      <c r="EZ75" s="254"/>
      <c r="FA75" s="254"/>
      <c r="FB75" s="254"/>
      <c r="FC75" s="254"/>
      <c r="FD75" s="254"/>
      <c r="FE75" s="254"/>
      <c r="FF75" s="254"/>
      <c r="FG75" s="254"/>
      <c r="FH75" s="254"/>
      <c r="FI75" s="254"/>
      <c r="FJ75" s="254"/>
      <c r="FK75" s="254"/>
      <c r="FL75" s="254"/>
      <c r="FM75" s="254"/>
      <c r="FN75" s="254"/>
      <c r="FO75" s="254"/>
      <c r="FP75" s="254"/>
      <c r="FQ75" s="254"/>
      <c r="FR75" s="254"/>
      <c r="FS75" s="254"/>
      <c r="FT75" s="254"/>
      <c r="FU75" s="254"/>
      <c r="FV75" s="254"/>
      <c r="FW75" s="254"/>
      <c r="FX75" s="254"/>
      <c r="FY75" s="254"/>
      <c r="FZ75" s="254"/>
      <c r="GA75" s="254"/>
      <c r="GB75" s="254"/>
      <c r="GC75" s="254"/>
      <c r="GD75" s="254"/>
      <c r="GE75" s="254"/>
      <c r="GF75" s="254"/>
      <c r="GG75" s="254"/>
      <c r="GH75" s="254"/>
      <c r="GI75" s="254"/>
      <c r="GJ75" s="254"/>
      <c r="GK75" s="254"/>
      <c r="GL75" s="254"/>
      <c r="GM75" s="254"/>
      <c r="GN75" s="254"/>
      <c r="GO75" s="254"/>
      <c r="GP75" s="254"/>
      <c r="GQ75" s="254"/>
      <c r="GR75" s="254"/>
      <c r="GS75" s="254"/>
      <c r="GT75" s="254"/>
      <c r="GU75" s="254"/>
      <c r="GV75" s="254"/>
      <c r="GW75" s="254"/>
      <c r="GX75" s="254"/>
      <c r="GY75" s="254"/>
      <c r="GZ75" s="254"/>
      <c r="HA75" s="254"/>
      <c r="HB75" s="254"/>
      <c r="HC75" s="254"/>
      <c r="HD75" s="254"/>
      <c r="HE75" s="254"/>
      <c r="HF75" s="254"/>
      <c r="HG75" s="254"/>
      <c r="HH75" s="254"/>
      <c r="HI75" s="254"/>
      <c r="HJ75" s="254"/>
      <c r="HK75" s="254"/>
      <c r="HL75" s="254"/>
      <c r="HM75" s="254"/>
      <c r="HN75" s="254"/>
      <c r="HO75" s="254"/>
      <c r="HP75" s="254"/>
      <c r="HQ75" s="254"/>
      <c r="HR75" s="254"/>
      <c r="HS75" s="254"/>
      <c r="HT75" s="254"/>
      <c r="HU75" s="254"/>
      <c r="HV75" s="254"/>
      <c r="HW75" s="254"/>
      <c r="HX75" s="254"/>
      <c r="HY75" s="254"/>
      <c r="HZ75" s="254"/>
      <c r="IA75" s="254"/>
      <c r="IB75" s="254"/>
      <c r="IC75" s="254"/>
      <c r="ID75" s="254"/>
      <c r="IE75" s="254"/>
      <c r="IF75" s="254"/>
      <c r="IG75" s="254"/>
      <c r="IH75" s="254"/>
      <c r="II75" s="254"/>
      <c r="IJ75" s="254"/>
      <c r="IK75" s="254"/>
      <c r="IL75" s="254"/>
      <c r="IM75" s="254"/>
      <c r="IN75" s="254"/>
      <c r="IO75" s="254"/>
      <c r="IP75" s="254"/>
      <c r="IQ75" s="254"/>
      <c r="IR75" s="254"/>
      <c r="IS75" s="254"/>
    </row>
    <row r="76" s="3" customFormat="1" ht="18" customHeight="1" spans="1:253">
      <c r="A76" s="324"/>
      <c r="B76" s="325"/>
      <c r="C76" s="326"/>
      <c r="D76" s="328"/>
      <c r="E76" s="329"/>
      <c r="F76" s="335"/>
      <c r="G76" s="329"/>
      <c r="H76" s="325"/>
      <c r="I76" s="325"/>
      <c r="J76" s="325"/>
      <c r="K76" s="325"/>
      <c r="L76" s="325"/>
      <c r="M76" s="324"/>
      <c r="N76" s="340"/>
      <c r="O76" s="254"/>
      <c r="P76" s="254"/>
      <c r="Q76" s="254"/>
      <c r="R76" s="254"/>
      <c r="S76" s="254"/>
      <c r="T76" s="254"/>
      <c r="U76" s="254"/>
      <c r="V76" s="254"/>
      <c r="W76" s="254"/>
      <c r="X76" s="254"/>
      <c r="Y76" s="254"/>
      <c r="Z76" s="254"/>
      <c r="AA76" s="254"/>
      <c r="AB76" s="254"/>
      <c r="AC76" s="254"/>
      <c r="AD76" s="254"/>
      <c r="AE76" s="254"/>
      <c r="AF76" s="254"/>
      <c r="AG76" s="254"/>
      <c r="AH76" s="254"/>
      <c r="AI76" s="254"/>
      <c r="AJ76" s="254"/>
      <c r="AK76" s="254"/>
      <c r="AL76" s="254"/>
      <c r="AM76" s="254"/>
      <c r="AN76" s="254"/>
      <c r="AO76" s="254"/>
      <c r="AP76" s="254"/>
      <c r="AQ76" s="254"/>
      <c r="AR76" s="254"/>
      <c r="AS76" s="254"/>
      <c r="AT76" s="254"/>
      <c r="AU76" s="254"/>
      <c r="AV76" s="254"/>
      <c r="AW76" s="254"/>
      <c r="AX76" s="254"/>
      <c r="AY76" s="254"/>
      <c r="AZ76" s="254"/>
      <c r="BA76" s="254"/>
      <c r="BB76" s="254"/>
      <c r="BC76" s="254"/>
      <c r="BD76" s="254"/>
      <c r="BE76" s="254"/>
      <c r="BF76" s="254"/>
      <c r="BG76" s="254"/>
      <c r="BH76" s="254"/>
      <c r="BI76" s="254"/>
      <c r="BJ76" s="254"/>
      <c r="BK76" s="254"/>
      <c r="BL76" s="254"/>
      <c r="BM76" s="254"/>
      <c r="BN76" s="254"/>
      <c r="BO76" s="254"/>
      <c r="BP76" s="254"/>
      <c r="BQ76" s="254"/>
      <c r="BR76" s="254"/>
      <c r="BS76" s="254"/>
      <c r="BT76" s="254"/>
      <c r="BU76" s="254"/>
      <c r="BV76" s="254"/>
      <c r="BW76" s="254"/>
      <c r="BX76" s="254"/>
      <c r="BY76" s="254"/>
      <c r="BZ76" s="254"/>
      <c r="CA76" s="254"/>
      <c r="CB76" s="254"/>
      <c r="CC76" s="254"/>
      <c r="CD76" s="254"/>
      <c r="CE76" s="254"/>
      <c r="CF76" s="254"/>
      <c r="CG76" s="254"/>
      <c r="CH76" s="254"/>
      <c r="CI76" s="254"/>
      <c r="CJ76" s="254"/>
      <c r="CK76" s="254"/>
      <c r="CL76" s="254"/>
      <c r="CM76" s="254"/>
      <c r="CN76" s="254"/>
      <c r="CO76" s="254"/>
      <c r="CP76" s="254"/>
      <c r="CQ76" s="254"/>
      <c r="CR76" s="254"/>
      <c r="CS76" s="254"/>
      <c r="CT76" s="254"/>
      <c r="CU76" s="254"/>
      <c r="CV76" s="254"/>
      <c r="CW76" s="254"/>
      <c r="CX76" s="254"/>
      <c r="CY76" s="254"/>
      <c r="CZ76" s="254"/>
      <c r="DA76" s="254"/>
      <c r="DB76" s="254"/>
      <c r="DC76" s="254"/>
      <c r="DD76" s="254"/>
      <c r="DE76" s="254"/>
      <c r="DF76" s="254"/>
      <c r="DG76" s="254"/>
      <c r="DH76" s="254"/>
      <c r="DI76" s="254"/>
      <c r="DJ76" s="254"/>
      <c r="DK76" s="254"/>
      <c r="DL76" s="254"/>
      <c r="DM76" s="254"/>
      <c r="DN76" s="254"/>
      <c r="DO76" s="254"/>
      <c r="DP76" s="254"/>
      <c r="DQ76" s="254"/>
      <c r="DR76" s="254"/>
      <c r="DS76" s="254"/>
      <c r="DT76" s="254"/>
      <c r="DU76" s="254"/>
      <c r="DV76" s="254"/>
      <c r="DW76" s="254"/>
      <c r="DX76" s="254"/>
      <c r="DY76" s="254"/>
      <c r="DZ76" s="254"/>
      <c r="EA76" s="254"/>
      <c r="EB76" s="254"/>
      <c r="EC76" s="254"/>
      <c r="ED76" s="254"/>
      <c r="EE76" s="254"/>
      <c r="EF76" s="254"/>
      <c r="EG76" s="254"/>
      <c r="EH76" s="254"/>
      <c r="EI76" s="254"/>
      <c r="EJ76" s="254"/>
      <c r="EK76" s="254"/>
      <c r="EL76" s="254"/>
      <c r="EM76" s="254"/>
      <c r="EN76" s="254"/>
      <c r="EO76" s="254"/>
      <c r="EP76" s="254"/>
      <c r="EQ76" s="254"/>
      <c r="ER76" s="254"/>
      <c r="ES76" s="254"/>
      <c r="ET76" s="254"/>
      <c r="EU76" s="254"/>
      <c r="EV76" s="254"/>
      <c r="EW76" s="254"/>
      <c r="EX76" s="254"/>
      <c r="EY76" s="254"/>
      <c r="EZ76" s="254"/>
      <c r="FA76" s="254"/>
      <c r="FB76" s="254"/>
      <c r="FC76" s="254"/>
      <c r="FD76" s="254"/>
      <c r="FE76" s="254"/>
      <c r="FF76" s="254"/>
      <c r="FG76" s="254"/>
      <c r="FH76" s="254"/>
      <c r="FI76" s="254"/>
      <c r="FJ76" s="254"/>
      <c r="FK76" s="254"/>
      <c r="FL76" s="254"/>
      <c r="FM76" s="254"/>
      <c r="FN76" s="254"/>
      <c r="FO76" s="254"/>
      <c r="FP76" s="254"/>
      <c r="FQ76" s="254"/>
      <c r="FR76" s="254"/>
      <c r="FS76" s="254"/>
      <c r="FT76" s="254"/>
      <c r="FU76" s="254"/>
      <c r="FV76" s="254"/>
      <c r="FW76" s="254"/>
      <c r="FX76" s="254"/>
      <c r="FY76" s="254"/>
      <c r="FZ76" s="254"/>
      <c r="GA76" s="254"/>
      <c r="GB76" s="254"/>
      <c r="GC76" s="254"/>
      <c r="GD76" s="254"/>
      <c r="GE76" s="254"/>
      <c r="GF76" s="254"/>
      <c r="GG76" s="254"/>
      <c r="GH76" s="254"/>
      <c r="GI76" s="254"/>
      <c r="GJ76" s="254"/>
      <c r="GK76" s="254"/>
      <c r="GL76" s="254"/>
      <c r="GM76" s="254"/>
      <c r="GN76" s="254"/>
      <c r="GO76" s="254"/>
      <c r="GP76" s="254"/>
      <c r="GQ76" s="254"/>
      <c r="GR76" s="254"/>
      <c r="GS76" s="254"/>
      <c r="GT76" s="254"/>
      <c r="GU76" s="254"/>
      <c r="GV76" s="254"/>
      <c r="GW76" s="254"/>
      <c r="GX76" s="254"/>
      <c r="GY76" s="254"/>
      <c r="GZ76" s="254"/>
      <c r="HA76" s="254"/>
      <c r="HB76" s="254"/>
      <c r="HC76" s="254"/>
      <c r="HD76" s="254"/>
      <c r="HE76" s="254"/>
      <c r="HF76" s="254"/>
      <c r="HG76" s="254"/>
      <c r="HH76" s="254"/>
      <c r="HI76" s="254"/>
      <c r="HJ76" s="254"/>
      <c r="HK76" s="254"/>
      <c r="HL76" s="254"/>
      <c r="HM76" s="254"/>
      <c r="HN76" s="254"/>
      <c r="HO76" s="254"/>
      <c r="HP76" s="254"/>
      <c r="HQ76" s="254"/>
      <c r="HR76" s="254"/>
      <c r="HS76" s="254"/>
      <c r="HT76" s="254"/>
      <c r="HU76" s="254"/>
      <c r="HV76" s="254"/>
      <c r="HW76" s="254"/>
      <c r="HX76" s="254"/>
      <c r="HY76" s="254"/>
      <c r="HZ76" s="254"/>
      <c r="IA76" s="254"/>
      <c r="IB76" s="254"/>
      <c r="IC76" s="254"/>
      <c r="ID76" s="254"/>
      <c r="IE76" s="254"/>
      <c r="IF76" s="254"/>
      <c r="IG76" s="254"/>
      <c r="IH76" s="254"/>
      <c r="II76" s="254"/>
      <c r="IJ76" s="254"/>
      <c r="IK76" s="254"/>
      <c r="IL76" s="254"/>
      <c r="IM76" s="254"/>
      <c r="IN76" s="254"/>
      <c r="IO76" s="254"/>
      <c r="IP76" s="254"/>
      <c r="IQ76" s="254"/>
      <c r="IR76" s="254"/>
      <c r="IS76" s="254"/>
    </row>
    <row r="77" s="3" customFormat="1" ht="18" customHeight="1" spans="1:253">
      <c r="A77" s="324"/>
      <c r="B77" s="325"/>
      <c r="C77" s="326"/>
      <c r="D77" s="328"/>
      <c r="E77" s="329"/>
      <c r="F77" s="335"/>
      <c r="G77" s="329"/>
      <c r="H77" s="325"/>
      <c r="I77" s="325"/>
      <c r="J77" s="325"/>
      <c r="K77" s="325"/>
      <c r="L77" s="325"/>
      <c r="M77" s="324"/>
      <c r="N77" s="340"/>
      <c r="O77" s="254"/>
      <c r="P77" s="254"/>
      <c r="Q77" s="254"/>
      <c r="R77" s="254"/>
      <c r="S77" s="254"/>
      <c r="T77" s="254"/>
      <c r="U77" s="254"/>
      <c r="V77" s="254"/>
      <c r="W77" s="254"/>
      <c r="X77" s="254"/>
      <c r="Y77" s="254"/>
      <c r="Z77" s="254"/>
      <c r="AA77" s="254"/>
      <c r="AB77" s="254"/>
      <c r="AC77" s="254"/>
      <c r="AD77" s="254"/>
      <c r="AE77" s="254"/>
      <c r="AF77" s="254"/>
      <c r="AG77" s="254"/>
      <c r="AH77" s="254"/>
      <c r="AI77" s="254"/>
      <c r="AJ77" s="254"/>
      <c r="AK77" s="254"/>
      <c r="AL77" s="254"/>
      <c r="AM77" s="254"/>
      <c r="AN77" s="254"/>
      <c r="AO77" s="254"/>
      <c r="AP77" s="254"/>
      <c r="AQ77" s="254"/>
      <c r="AR77" s="254"/>
      <c r="AS77" s="254"/>
      <c r="AT77" s="254"/>
      <c r="AU77" s="254"/>
      <c r="AV77" s="254"/>
      <c r="AW77" s="254"/>
      <c r="AX77" s="254"/>
      <c r="AY77" s="254"/>
      <c r="AZ77" s="254"/>
      <c r="BA77" s="254"/>
      <c r="BB77" s="254"/>
      <c r="BC77" s="254"/>
      <c r="BD77" s="254"/>
      <c r="BE77" s="254"/>
      <c r="BF77" s="254"/>
      <c r="BG77" s="254"/>
      <c r="BH77" s="254"/>
      <c r="BI77" s="254"/>
      <c r="BJ77" s="254"/>
      <c r="BK77" s="254"/>
      <c r="BL77" s="254"/>
      <c r="BM77" s="254"/>
      <c r="BN77" s="254"/>
      <c r="BO77" s="254"/>
      <c r="BP77" s="254"/>
      <c r="BQ77" s="254"/>
      <c r="BR77" s="254"/>
      <c r="BS77" s="254"/>
      <c r="BT77" s="254"/>
      <c r="BU77" s="254"/>
      <c r="BV77" s="254"/>
      <c r="BW77" s="254"/>
      <c r="BX77" s="254"/>
      <c r="BY77" s="254"/>
      <c r="BZ77" s="254"/>
      <c r="CA77" s="254"/>
      <c r="CB77" s="254"/>
      <c r="CC77" s="254"/>
      <c r="CD77" s="254"/>
      <c r="CE77" s="254"/>
      <c r="CF77" s="254"/>
      <c r="CG77" s="254"/>
      <c r="CH77" s="254"/>
      <c r="CI77" s="254"/>
      <c r="CJ77" s="254"/>
      <c r="CK77" s="254"/>
      <c r="CL77" s="254"/>
      <c r="CM77" s="254"/>
      <c r="CN77" s="254"/>
      <c r="CO77" s="254"/>
      <c r="CP77" s="254"/>
      <c r="CQ77" s="254"/>
      <c r="CR77" s="254"/>
      <c r="CS77" s="254"/>
      <c r="CT77" s="254"/>
      <c r="CU77" s="254"/>
      <c r="CV77" s="254"/>
      <c r="CW77" s="254"/>
      <c r="CX77" s="254"/>
      <c r="CY77" s="254"/>
      <c r="CZ77" s="254"/>
      <c r="DA77" s="254"/>
      <c r="DB77" s="254"/>
      <c r="DC77" s="254"/>
      <c r="DD77" s="254"/>
      <c r="DE77" s="254"/>
      <c r="DF77" s="254"/>
      <c r="DG77" s="254"/>
      <c r="DH77" s="254"/>
      <c r="DI77" s="254"/>
      <c r="DJ77" s="254"/>
      <c r="DK77" s="254"/>
      <c r="DL77" s="254"/>
      <c r="DM77" s="254"/>
      <c r="DN77" s="254"/>
      <c r="DO77" s="254"/>
      <c r="DP77" s="254"/>
      <c r="DQ77" s="254"/>
      <c r="DR77" s="254"/>
      <c r="DS77" s="254"/>
      <c r="DT77" s="254"/>
      <c r="DU77" s="254"/>
      <c r="DV77" s="254"/>
      <c r="DW77" s="254"/>
      <c r="DX77" s="254"/>
      <c r="DY77" s="254"/>
      <c r="DZ77" s="254"/>
      <c r="EA77" s="254"/>
      <c r="EB77" s="254"/>
      <c r="EC77" s="254"/>
      <c r="ED77" s="254"/>
      <c r="EE77" s="254"/>
      <c r="EF77" s="254"/>
      <c r="EG77" s="254"/>
      <c r="EH77" s="254"/>
      <c r="EI77" s="254"/>
      <c r="EJ77" s="254"/>
      <c r="EK77" s="254"/>
      <c r="EL77" s="254"/>
      <c r="EM77" s="254"/>
      <c r="EN77" s="254"/>
      <c r="EO77" s="254"/>
      <c r="EP77" s="254"/>
      <c r="EQ77" s="254"/>
      <c r="ER77" s="254"/>
      <c r="ES77" s="254"/>
      <c r="ET77" s="254"/>
      <c r="EU77" s="254"/>
      <c r="EV77" s="254"/>
      <c r="EW77" s="254"/>
      <c r="EX77" s="254"/>
      <c r="EY77" s="254"/>
      <c r="EZ77" s="254"/>
      <c r="FA77" s="254"/>
      <c r="FB77" s="254"/>
      <c r="FC77" s="254"/>
      <c r="FD77" s="254"/>
      <c r="FE77" s="254"/>
      <c r="FF77" s="254"/>
      <c r="FG77" s="254"/>
      <c r="FH77" s="254"/>
      <c r="FI77" s="254"/>
      <c r="FJ77" s="254"/>
      <c r="FK77" s="254"/>
      <c r="FL77" s="254"/>
      <c r="FM77" s="254"/>
      <c r="FN77" s="254"/>
      <c r="FO77" s="254"/>
      <c r="FP77" s="254"/>
      <c r="FQ77" s="254"/>
      <c r="FR77" s="254"/>
      <c r="FS77" s="254"/>
      <c r="FT77" s="254"/>
      <c r="FU77" s="254"/>
      <c r="FV77" s="254"/>
      <c r="FW77" s="254"/>
      <c r="FX77" s="254"/>
      <c r="FY77" s="254"/>
      <c r="FZ77" s="254"/>
      <c r="GA77" s="254"/>
      <c r="GB77" s="254"/>
      <c r="GC77" s="254"/>
      <c r="GD77" s="254"/>
      <c r="GE77" s="254"/>
      <c r="GF77" s="254"/>
      <c r="GG77" s="254"/>
      <c r="GH77" s="254"/>
      <c r="GI77" s="254"/>
      <c r="GJ77" s="254"/>
      <c r="GK77" s="254"/>
      <c r="GL77" s="254"/>
      <c r="GM77" s="254"/>
      <c r="GN77" s="254"/>
      <c r="GO77" s="254"/>
      <c r="GP77" s="254"/>
      <c r="GQ77" s="254"/>
      <c r="GR77" s="254"/>
      <c r="GS77" s="254"/>
      <c r="GT77" s="254"/>
      <c r="GU77" s="254"/>
      <c r="GV77" s="254"/>
      <c r="GW77" s="254"/>
      <c r="GX77" s="254"/>
      <c r="GY77" s="254"/>
      <c r="GZ77" s="254"/>
      <c r="HA77" s="254"/>
      <c r="HB77" s="254"/>
      <c r="HC77" s="254"/>
      <c r="HD77" s="254"/>
      <c r="HE77" s="254"/>
      <c r="HF77" s="254"/>
      <c r="HG77" s="254"/>
      <c r="HH77" s="254"/>
      <c r="HI77" s="254"/>
      <c r="HJ77" s="254"/>
      <c r="HK77" s="254"/>
      <c r="HL77" s="254"/>
      <c r="HM77" s="254"/>
      <c r="HN77" s="254"/>
      <c r="HO77" s="254"/>
      <c r="HP77" s="254"/>
      <c r="HQ77" s="254"/>
      <c r="HR77" s="254"/>
      <c r="HS77" s="254"/>
      <c r="HT77" s="254"/>
      <c r="HU77" s="254"/>
      <c r="HV77" s="254"/>
      <c r="HW77" s="254"/>
      <c r="HX77" s="254"/>
      <c r="HY77" s="254"/>
      <c r="HZ77" s="254"/>
      <c r="IA77" s="254"/>
      <c r="IB77" s="254"/>
      <c r="IC77" s="254"/>
      <c r="ID77" s="254"/>
      <c r="IE77" s="254"/>
      <c r="IF77" s="254"/>
      <c r="IG77" s="254"/>
      <c r="IH77" s="254"/>
      <c r="II77" s="254"/>
      <c r="IJ77" s="254"/>
      <c r="IK77" s="254"/>
      <c r="IL77" s="254"/>
      <c r="IM77" s="254"/>
      <c r="IN77" s="254"/>
      <c r="IO77" s="254"/>
      <c r="IP77" s="254"/>
      <c r="IQ77" s="254"/>
      <c r="IR77" s="254"/>
      <c r="IS77" s="254"/>
    </row>
    <row r="78" s="3" customFormat="1" ht="18" customHeight="1" spans="1:253">
      <c r="A78" s="324"/>
      <c r="B78" s="325"/>
      <c r="C78" s="326"/>
      <c r="D78" s="328"/>
      <c r="E78" s="329"/>
      <c r="F78" s="335"/>
      <c r="G78" s="329"/>
      <c r="H78" s="325"/>
      <c r="I78" s="325"/>
      <c r="J78" s="325"/>
      <c r="K78" s="325"/>
      <c r="L78" s="325"/>
      <c r="M78" s="324"/>
      <c r="N78" s="340"/>
      <c r="O78" s="254"/>
      <c r="P78" s="254"/>
      <c r="Q78" s="254"/>
      <c r="R78" s="254"/>
      <c r="S78" s="254"/>
      <c r="T78" s="254"/>
      <c r="U78" s="254"/>
      <c r="V78" s="254"/>
      <c r="W78" s="254"/>
      <c r="X78" s="254"/>
      <c r="Y78" s="254"/>
      <c r="Z78" s="254"/>
      <c r="AA78" s="254"/>
      <c r="AB78" s="254"/>
      <c r="AC78" s="254"/>
      <c r="AD78" s="254"/>
      <c r="AE78" s="254"/>
      <c r="AF78" s="254"/>
      <c r="AG78" s="254"/>
      <c r="AH78" s="254"/>
      <c r="AI78" s="254"/>
      <c r="AJ78" s="254"/>
      <c r="AK78" s="254"/>
      <c r="AL78" s="254"/>
      <c r="AM78" s="254"/>
      <c r="AN78" s="254"/>
      <c r="AO78" s="254"/>
      <c r="AP78" s="254"/>
      <c r="AQ78" s="254"/>
      <c r="AR78" s="254"/>
      <c r="AS78" s="254"/>
      <c r="AT78" s="254"/>
      <c r="AU78" s="254"/>
      <c r="AV78" s="254"/>
      <c r="AW78" s="254"/>
      <c r="AX78" s="254"/>
      <c r="AY78" s="254"/>
      <c r="AZ78" s="254"/>
      <c r="BA78" s="254"/>
      <c r="BB78" s="254"/>
      <c r="BC78" s="254"/>
      <c r="BD78" s="254"/>
      <c r="BE78" s="254"/>
      <c r="BF78" s="254"/>
      <c r="BG78" s="254"/>
      <c r="BH78" s="254"/>
      <c r="BI78" s="254"/>
      <c r="BJ78" s="254"/>
      <c r="BK78" s="254"/>
      <c r="BL78" s="254"/>
      <c r="BM78" s="254"/>
      <c r="BN78" s="254"/>
      <c r="BO78" s="254"/>
      <c r="BP78" s="254"/>
      <c r="BQ78" s="254"/>
      <c r="BR78" s="254"/>
      <c r="BS78" s="254"/>
      <c r="BT78" s="254"/>
      <c r="BU78" s="254"/>
      <c r="BV78" s="254"/>
      <c r="BW78" s="254"/>
      <c r="BX78" s="254"/>
      <c r="BY78" s="254"/>
      <c r="BZ78" s="254"/>
      <c r="CA78" s="254"/>
      <c r="CB78" s="254"/>
      <c r="CC78" s="254"/>
      <c r="CD78" s="254"/>
      <c r="CE78" s="254"/>
      <c r="CF78" s="254"/>
      <c r="CG78" s="254"/>
      <c r="CH78" s="254"/>
      <c r="CI78" s="254"/>
      <c r="CJ78" s="254"/>
      <c r="CK78" s="254"/>
      <c r="CL78" s="254"/>
      <c r="CM78" s="254"/>
      <c r="CN78" s="254"/>
      <c r="CO78" s="254"/>
      <c r="CP78" s="254"/>
      <c r="CQ78" s="254"/>
      <c r="CR78" s="254"/>
      <c r="CS78" s="254"/>
      <c r="CT78" s="254"/>
      <c r="CU78" s="254"/>
      <c r="CV78" s="254"/>
      <c r="CW78" s="254"/>
      <c r="CX78" s="254"/>
      <c r="CY78" s="254"/>
      <c r="CZ78" s="254"/>
      <c r="DA78" s="254"/>
      <c r="DB78" s="254"/>
      <c r="DC78" s="254"/>
      <c r="DD78" s="254"/>
      <c r="DE78" s="254"/>
      <c r="DF78" s="254"/>
      <c r="DG78" s="254"/>
      <c r="DH78" s="254"/>
      <c r="DI78" s="254"/>
      <c r="DJ78" s="254"/>
      <c r="DK78" s="254"/>
      <c r="DL78" s="254"/>
      <c r="DM78" s="254"/>
      <c r="DN78" s="254"/>
      <c r="DO78" s="254"/>
      <c r="DP78" s="254"/>
      <c r="DQ78" s="254"/>
      <c r="DR78" s="254"/>
      <c r="DS78" s="254"/>
      <c r="DT78" s="254"/>
      <c r="DU78" s="254"/>
      <c r="DV78" s="254"/>
      <c r="DW78" s="254"/>
      <c r="DX78" s="254"/>
      <c r="DY78" s="254"/>
      <c r="DZ78" s="254"/>
      <c r="EA78" s="254"/>
      <c r="EB78" s="254"/>
      <c r="EC78" s="254"/>
      <c r="ED78" s="254"/>
      <c r="EE78" s="254"/>
      <c r="EF78" s="254"/>
      <c r="EG78" s="254"/>
      <c r="EH78" s="254"/>
      <c r="EI78" s="254"/>
      <c r="EJ78" s="254"/>
      <c r="EK78" s="254"/>
      <c r="EL78" s="254"/>
      <c r="EM78" s="254"/>
      <c r="EN78" s="254"/>
      <c r="EO78" s="254"/>
      <c r="EP78" s="254"/>
      <c r="EQ78" s="254"/>
      <c r="ER78" s="254"/>
      <c r="ES78" s="254"/>
      <c r="ET78" s="254"/>
      <c r="EU78" s="254"/>
      <c r="EV78" s="254"/>
      <c r="EW78" s="254"/>
      <c r="EX78" s="254"/>
      <c r="EY78" s="254"/>
      <c r="EZ78" s="254"/>
      <c r="FA78" s="254"/>
      <c r="FB78" s="254"/>
      <c r="FC78" s="254"/>
      <c r="FD78" s="254"/>
      <c r="FE78" s="254"/>
      <c r="FF78" s="254"/>
      <c r="FG78" s="254"/>
      <c r="FH78" s="254"/>
      <c r="FI78" s="254"/>
      <c r="FJ78" s="254"/>
      <c r="FK78" s="254"/>
      <c r="FL78" s="254"/>
      <c r="FM78" s="254"/>
      <c r="FN78" s="254"/>
      <c r="FO78" s="254"/>
      <c r="FP78" s="254"/>
      <c r="FQ78" s="254"/>
      <c r="FR78" s="254"/>
      <c r="FS78" s="254"/>
      <c r="FT78" s="254"/>
      <c r="FU78" s="254"/>
      <c r="FV78" s="254"/>
      <c r="FW78" s="254"/>
      <c r="FX78" s="254"/>
      <c r="FY78" s="254"/>
      <c r="FZ78" s="254"/>
      <c r="GA78" s="254"/>
      <c r="GB78" s="254"/>
      <c r="GC78" s="254"/>
      <c r="GD78" s="254"/>
      <c r="GE78" s="254"/>
      <c r="GF78" s="254"/>
      <c r="GG78" s="254"/>
      <c r="GH78" s="254"/>
      <c r="GI78" s="254"/>
      <c r="GJ78" s="254"/>
      <c r="GK78" s="254"/>
      <c r="GL78" s="254"/>
      <c r="GM78" s="254"/>
      <c r="GN78" s="254"/>
      <c r="GO78" s="254"/>
      <c r="GP78" s="254"/>
      <c r="GQ78" s="254"/>
      <c r="GR78" s="254"/>
      <c r="GS78" s="254"/>
      <c r="GT78" s="254"/>
      <c r="GU78" s="254"/>
      <c r="GV78" s="254"/>
      <c r="GW78" s="254"/>
      <c r="GX78" s="254"/>
      <c r="GY78" s="254"/>
      <c r="GZ78" s="254"/>
      <c r="HA78" s="254"/>
      <c r="HB78" s="254"/>
      <c r="HC78" s="254"/>
      <c r="HD78" s="254"/>
      <c r="HE78" s="254"/>
      <c r="HF78" s="254"/>
      <c r="HG78" s="254"/>
      <c r="HH78" s="254"/>
      <c r="HI78" s="254"/>
      <c r="HJ78" s="254"/>
      <c r="HK78" s="254"/>
      <c r="HL78" s="254"/>
      <c r="HM78" s="254"/>
      <c r="HN78" s="254"/>
      <c r="HO78" s="254"/>
      <c r="HP78" s="254"/>
      <c r="HQ78" s="254"/>
      <c r="HR78" s="254"/>
      <c r="HS78" s="254"/>
      <c r="HT78" s="254"/>
      <c r="HU78" s="254"/>
      <c r="HV78" s="254"/>
      <c r="HW78" s="254"/>
      <c r="HX78" s="254"/>
      <c r="HY78" s="254"/>
      <c r="HZ78" s="254"/>
      <c r="IA78" s="254"/>
      <c r="IB78" s="254"/>
      <c r="IC78" s="254"/>
      <c r="ID78" s="254"/>
      <c r="IE78" s="254"/>
      <c r="IF78" s="254"/>
      <c r="IG78" s="254"/>
      <c r="IH78" s="254"/>
      <c r="II78" s="254"/>
      <c r="IJ78" s="254"/>
      <c r="IK78" s="254"/>
      <c r="IL78" s="254"/>
      <c r="IM78" s="254"/>
      <c r="IN78" s="254"/>
      <c r="IO78" s="254"/>
      <c r="IP78" s="254"/>
      <c r="IQ78" s="254"/>
      <c r="IR78" s="254"/>
      <c r="IS78" s="254"/>
    </row>
    <row r="79" s="3" customFormat="1" ht="18" customHeight="1" spans="1:253">
      <c r="A79" s="8"/>
      <c r="B79" s="4"/>
      <c r="C79" s="78"/>
      <c r="D79" s="6"/>
      <c r="E79" s="7"/>
      <c r="F79" s="199"/>
      <c r="G79" s="7"/>
      <c r="H79" s="4"/>
      <c r="I79" s="4"/>
      <c r="J79" s="4"/>
      <c r="K79" s="4"/>
      <c r="L79" s="4"/>
      <c r="M79" s="8"/>
      <c r="N79" s="316"/>
      <c r="O79" s="254"/>
      <c r="P79" s="254"/>
      <c r="Q79" s="254"/>
      <c r="R79" s="254"/>
      <c r="S79" s="254"/>
      <c r="T79" s="254"/>
      <c r="U79" s="254"/>
      <c r="V79" s="254"/>
      <c r="W79" s="254"/>
      <c r="X79" s="254"/>
      <c r="Y79" s="254"/>
      <c r="Z79" s="254"/>
      <c r="AA79" s="254"/>
      <c r="AB79" s="254"/>
      <c r="AC79" s="254"/>
      <c r="AD79" s="254"/>
      <c r="AE79" s="254"/>
      <c r="AF79" s="254"/>
      <c r="AG79" s="254"/>
      <c r="AH79" s="254"/>
      <c r="AI79" s="254"/>
      <c r="AJ79" s="254"/>
      <c r="AK79" s="254"/>
      <c r="AL79" s="254"/>
      <c r="AM79" s="254"/>
      <c r="AN79" s="254"/>
      <c r="AO79" s="254"/>
      <c r="AP79" s="254"/>
      <c r="AQ79" s="254"/>
      <c r="AR79" s="254"/>
      <c r="AS79" s="254"/>
      <c r="AT79" s="254"/>
      <c r="AU79" s="254"/>
      <c r="AV79" s="254"/>
      <c r="AW79" s="254"/>
      <c r="AX79" s="254"/>
      <c r="AY79" s="254"/>
      <c r="AZ79" s="254"/>
      <c r="BA79" s="254"/>
      <c r="BB79" s="254"/>
      <c r="BC79" s="254"/>
      <c r="BD79" s="254"/>
      <c r="BE79" s="254"/>
      <c r="BF79" s="254"/>
      <c r="BG79" s="254"/>
      <c r="BH79" s="254"/>
      <c r="BI79" s="254"/>
      <c r="BJ79" s="254"/>
      <c r="BK79" s="254"/>
      <c r="BL79" s="254"/>
      <c r="BM79" s="254"/>
      <c r="BN79" s="254"/>
      <c r="BO79" s="254"/>
      <c r="BP79" s="254"/>
      <c r="BQ79" s="254"/>
      <c r="BR79" s="254"/>
      <c r="BS79" s="254"/>
      <c r="BT79" s="254"/>
      <c r="BU79" s="254"/>
      <c r="BV79" s="254"/>
      <c r="BW79" s="254"/>
      <c r="BX79" s="254"/>
      <c r="BY79" s="254"/>
      <c r="BZ79" s="254"/>
      <c r="CA79" s="254"/>
      <c r="CB79" s="254"/>
      <c r="CC79" s="254"/>
      <c r="CD79" s="254"/>
      <c r="CE79" s="254"/>
      <c r="CF79" s="254"/>
      <c r="CG79" s="254"/>
      <c r="CH79" s="254"/>
      <c r="CI79" s="254"/>
      <c r="CJ79" s="254"/>
      <c r="CK79" s="254"/>
      <c r="CL79" s="254"/>
      <c r="CM79" s="254"/>
      <c r="CN79" s="254"/>
      <c r="CO79" s="254"/>
      <c r="CP79" s="254"/>
      <c r="CQ79" s="254"/>
      <c r="CR79" s="254"/>
      <c r="CS79" s="254"/>
      <c r="CT79" s="254"/>
      <c r="CU79" s="254"/>
      <c r="CV79" s="254"/>
      <c r="CW79" s="254"/>
      <c r="CX79" s="254"/>
      <c r="CY79" s="254"/>
      <c r="CZ79" s="254"/>
      <c r="DA79" s="254"/>
      <c r="DB79" s="254"/>
      <c r="DC79" s="254"/>
      <c r="DD79" s="254"/>
      <c r="DE79" s="254"/>
      <c r="DF79" s="254"/>
      <c r="DG79" s="254"/>
      <c r="DH79" s="254"/>
      <c r="DI79" s="254"/>
      <c r="DJ79" s="254"/>
      <c r="DK79" s="254"/>
      <c r="DL79" s="254"/>
      <c r="DM79" s="254"/>
      <c r="DN79" s="254"/>
      <c r="DO79" s="254"/>
      <c r="DP79" s="254"/>
      <c r="DQ79" s="254"/>
      <c r="DR79" s="254"/>
      <c r="DS79" s="254"/>
      <c r="DT79" s="254"/>
      <c r="DU79" s="254"/>
      <c r="DV79" s="254"/>
      <c r="DW79" s="254"/>
      <c r="DX79" s="254"/>
      <c r="DY79" s="254"/>
      <c r="DZ79" s="254"/>
      <c r="EA79" s="254"/>
      <c r="EB79" s="254"/>
      <c r="EC79" s="254"/>
      <c r="ED79" s="254"/>
      <c r="EE79" s="254"/>
      <c r="EF79" s="254"/>
      <c r="EG79" s="254"/>
      <c r="EH79" s="254"/>
      <c r="EI79" s="254"/>
      <c r="EJ79" s="254"/>
      <c r="EK79" s="254"/>
      <c r="EL79" s="254"/>
      <c r="EM79" s="254"/>
      <c r="EN79" s="254"/>
      <c r="EO79" s="254"/>
      <c r="EP79" s="254"/>
      <c r="EQ79" s="254"/>
      <c r="ER79" s="254"/>
      <c r="ES79" s="254"/>
      <c r="ET79" s="254"/>
      <c r="EU79" s="254"/>
      <c r="EV79" s="254"/>
      <c r="EW79" s="254"/>
      <c r="EX79" s="254"/>
      <c r="EY79" s="254"/>
      <c r="EZ79" s="254"/>
      <c r="FA79" s="254"/>
      <c r="FB79" s="254"/>
      <c r="FC79" s="254"/>
      <c r="FD79" s="254"/>
      <c r="FE79" s="254"/>
      <c r="FF79" s="254"/>
      <c r="FG79" s="254"/>
      <c r="FH79" s="254"/>
      <c r="FI79" s="254"/>
      <c r="FJ79" s="254"/>
      <c r="FK79" s="254"/>
      <c r="FL79" s="254"/>
      <c r="FM79" s="254"/>
      <c r="FN79" s="254"/>
      <c r="FO79" s="254"/>
      <c r="FP79" s="254"/>
      <c r="FQ79" s="254"/>
      <c r="FR79" s="254"/>
      <c r="FS79" s="254"/>
      <c r="FT79" s="254"/>
      <c r="FU79" s="254"/>
      <c r="FV79" s="254"/>
      <c r="FW79" s="254"/>
      <c r="FX79" s="254"/>
      <c r="FY79" s="254"/>
      <c r="FZ79" s="254"/>
      <c r="GA79" s="254"/>
      <c r="GB79" s="254"/>
      <c r="GC79" s="254"/>
      <c r="GD79" s="254"/>
      <c r="GE79" s="254"/>
      <c r="GF79" s="254"/>
      <c r="GG79" s="254"/>
      <c r="GH79" s="254"/>
      <c r="GI79" s="254"/>
      <c r="GJ79" s="254"/>
      <c r="GK79" s="254"/>
      <c r="GL79" s="254"/>
      <c r="GM79" s="254"/>
      <c r="GN79" s="254"/>
      <c r="GO79" s="254"/>
      <c r="GP79" s="254"/>
      <c r="GQ79" s="254"/>
      <c r="GR79" s="254"/>
      <c r="GS79" s="254"/>
      <c r="GT79" s="254"/>
      <c r="GU79" s="254"/>
      <c r="GV79" s="254"/>
      <c r="GW79" s="254"/>
      <c r="GX79" s="254"/>
      <c r="GY79" s="254"/>
      <c r="GZ79" s="254"/>
      <c r="HA79" s="254"/>
      <c r="HB79" s="254"/>
      <c r="HC79" s="254"/>
      <c r="HD79" s="254"/>
      <c r="HE79" s="254"/>
      <c r="HF79" s="254"/>
      <c r="HG79" s="254"/>
      <c r="HH79" s="254"/>
      <c r="HI79" s="254"/>
      <c r="HJ79" s="254"/>
      <c r="HK79" s="254"/>
      <c r="HL79" s="254"/>
      <c r="HM79" s="254"/>
      <c r="HN79" s="254"/>
      <c r="HO79" s="254"/>
      <c r="HP79" s="254"/>
      <c r="HQ79" s="254"/>
      <c r="HR79" s="254"/>
      <c r="HS79" s="254"/>
      <c r="HT79" s="254"/>
      <c r="HU79" s="254"/>
      <c r="HV79" s="254"/>
      <c r="HW79" s="254"/>
      <c r="HX79" s="254"/>
      <c r="HY79" s="254"/>
      <c r="HZ79" s="254"/>
      <c r="IA79" s="254"/>
      <c r="IB79" s="254"/>
      <c r="IC79" s="254"/>
      <c r="ID79" s="254"/>
      <c r="IE79" s="254"/>
      <c r="IF79" s="254"/>
      <c r="IG79" s="254"/>
      <c r="IH79" s="254"/>
      <c r="II79" s="254"/>
      <c r="IJ79" s="254"/>
      <c r="IK79" s="254"/>
      <c r="IL79" s="254"/>
      <c r="IM79" s="254"/>
      <c r="IN79" s="254"/>
      <c r="IO79" s="254"/>
      <c r="IP79" s="254"/>
      <c r="IQ79" s="254"/>
      <c r="IR79" s="254"/>
      <c r="IS79" s="254"/>
    </row>
    <row r="80" s="3" customFormat="1" ht="18" customHeight="1" spans="1:253">
      <c r="A80" s="8"/>
      <c r="B80" s="4"/>
      <c r="C80" s="78"/>
      <c r="D80" s="6"/>
      <c r="E80" s="7"/>
      <c r="F80" s="199"/>
      <c r="G80" s="7"/>
      <c r="H80" s="4"/>
      <c r="I80" s="4"/>
      <c r="J80" s="4"/>
      <c r="K80" s="4"/>
      <c r="L80" s="4"/>
      <c r="M80" s="8"/>
      <c r="N80" s="316"/>
      <c r="O80" s="254"/>
      <c r="P80" s="254"/>
      <c r="Q80" s="254"/>
      <c r="R80" s="254"/>
      <c r="S80" s="254"/>
      <c r="T80" s="254"/>
      <c r="U80" s="254"/>
      <c r="V80" s="254"/>
      <c r="W80" s="254"/>
      <c r="X80" s="254"/>
      <c r="Y80" s="254"/>
      <c r="Z80" s="254"/>
      <c r="AA80" s="254"/>
      <c r="AB80" s="254"/>
      <c r="AC80" s="254"/>
      <c r="AD80" s="254"/>
      <c r="AE80" s="254"/>
      <c r="AF80" s="254"/>
      <c r="AG80" s="254"/>
      <c r="AH80" s="254"/>
      <c r="AI80" s="254"/>
      <c r="AJ80" s="254"/>
      <c r="AK80" s="254"/>
      <c r="AL80" s="254"/>
      <c r="AM80" s="254"/>
      <c r="AN80" s="254"/>
      <c r="AO80" s="254"/>
      <c r="AP80" s="254"/>
      <c r="AQ80" s="254"/>
      <c r="AR80" s="254"/>
      <c r="AS80" s="254"/>
      <c r="AT80" s="254"/>
      <c r="AU80" s="254"/>
      <c r="AV80" s="254"/>
      <c r="AW80" s="254"/>
      <c r="AX80" s="254"/>
      <c r="AY80" s="254"/>
      <c r="AZ80" s="254"/>
      <c r="BA80" s="254"/>
      <c r="BB80" s="254"/>
      <c r="BC80" s="254"/>
      <c r="BD80" s="254"/>
      <c r="BE80" s="254"/>
      <c r="BF80" s="254"/>
      <c r="BG80" s="254"/>
      <c r="BH80" s="254"/>
      <c r="BI80" s="254"/>
      <c r="BJ80" s="254"/>
      <c r="BK80" s="254"/>
      <c r="BL80" s="254"/>
      <c r="BM80" s="254"/>
      <c r="BN80" s="254"/>
      <c r="BO80" s="254"/>
      <c r="BP80" s="254"/>
      <c r="BQ80" s="254"/>
      <c r="BR80" s="254"/>
      <c r="BS80" s="254"/>
      <c r="BT80" s="254"/>
      <c r="BU80" s="254"/>
      <c r="BV80" s="254"/>
      <c r="BW80" s="254"/>
      <c r="BX80" s="254"/>
      <c r="BY80" s="254"/>
      <c r="BZ80" s="254"/>
      <c r="CA80" s="254"/>
      <c r="CB80" s="254"/>
      <c r="CC80" s="254"/>
      <c r="CD80" s="254"/>
      <c r="CE80" s="254"/>
      <c r="CF80" s="254"/>
      <c r="CG80" s="254"/>
      <c r="CH80" s="254"/>
      <c r="CI80" s="254"/>
      <c r="CJ80" s="254"/>
      <c r="CK80" s="254"/>
      <c r="CL80" s="254"/>
      <c r="CM80" s="254"/>
      <c r="CN80" s="254"/>
      <c r="CO80" s="254"/>
      <c r="CP80" s="254"/>
      <c r="CQ80" s="254"/>
      <c r="CR80" s="254"/>
      <c r="CS80" s="254"/>
      <c r="CT80" s="254"/>
      <c r="CU80" s="254"/>
      <c r="CV80" s="254"/>
      <c r="CW80" s="254"/>
      <c r="CX80" s="254"/>
      <c r="CY80" s="254"/>
      <c r="CZ80" s="254"/>
      <c r="DA80" s="254"/>
      <c r="DB80" s="254"/>
      <c r="DC80" s="254"/>
      <c r="DD80" s="254"/>
      <c r="DE80" s="254"/>
      <c r="DF80" s="254"/>
      <c r="DG80" s="254"/>
      <c r="DH80" s="254"/>
      <c r="DI80" s="254"/>
      <c r="DJ80" s="254"/>
      <c r="DK80" s="254"/>
      <c r="DL80" s="254"/>
      <c r="DM80" s="254"/>
      <c r="DN80" s="254"/>
      <c r="DO80" s="254"/>
      <c r="DP80" s="254"/>
      <c r="DQ80" s="254"/>
      <c r="DR80" s="254"/>
      <c r="DS80" s="254"/>
      <c r="DT80" s="254"/>
      <c r="DU80" s="254"/>
      <c r="DV80" s="254"/>
      <c r="DW80" s="254"/>
      <c r="DX80" s="254"/>
      <c r="DY80" s="254"/>
      <c r="DZ80" s="254"/>
      <c r="EA80" s="254"/>
      <c r="EB80" s="254"/>
      <c r="EC80" s="254"/>
      <c r="ED80" s="254"/>
      <c r="EE80" s="254"/>
      <c r="EF80" s="254"/>
      <c r="EG80" s="254"/>
      <c r="EH80" s="254"/>
      <c r="EI80" s="254"/>
      <c r="EJ80" s="254"/>
      <c r="EK80" s="254"/>
      <c r="EL80" s="254"/>
      <c r="EM80" s="254"/>
      <c r="EN80" s="254"/>
      <c r="EO80" s="254"/>
      <c r="EP80" s="254"/>
      <c r="EQ80" s="254"/>
      <c r="ER80" s="254"/>
      <c r="ES80" s="254"/>
      <c r="ET80" s="254"/>
      <c r="EU80" s="254"/>
      <c r="EV80" s="254"/>
      <c r="EW80" s="254"/>
      <c r="EX80" s="254"/>
      <c r="EY80" s="254"/>
      <c r="EZ80" s="254"/>
      <c r="FA80" s="254"/>
      <c r="FB80" s="254"/>
      <c r="FC80" s="254"/>
      <c r="FD80" s="254"/>
      <c r="FE80" s="254"/>
      <c r="FF80" s="254"/>
      <c r="FG80" s="254"/>
      <c r="FH80" s="254"/>
      <c r="FI80" s="254"/>
      <c r="FJ80" s="254"/>
      <c r="FK80" s="254"/>
      <c r="FL80" s="254"/>
      <c r="FM80" s="254"/>
      <c r="FN80" s="254"/>
      <c r="FO80" s="254"/>
      <c r="FP80" s="254"/>
      <c r="FQ80" s="254"/>
      <c r="FR80" s="254"/>
      <c r="FS80" s="254"/>
      <c r="FT80" s="254"/>
      <c r="FU80" s="254"/>
      <c r="FV80" s="254"/>
      <c r="FW80" s="254"/>
      <c r="FX80" s="254"/>
      <c r="FY80" s="254"/>
      <c r="FZ80" s="254"/>
      <c r="GA80" s="254"/>
      <c r="GB80" s="254"/>
      <c r="GC80" s="254"/>
      <c r="GD80" s="254"/>
      <c r="GE80" s="254"/>
      <c r="GF80" s="254"/>
      <c r="GG80" s="254"/>
      <c r="GH80" s="254"/>
      <c r="GI80" s="254"/>
      <c r="GJ80" s="254"/>
      <c r="GK80" s="254"/>
      <c r="GL80" s="254"/>
      <c r="GM80" s="254"/>
      <c r="GN80" s="254"/>
      <c r="GO80" s="254"/>
      <c r="GP80" s="254"/>
      <c r="GQ80" s="254"/>
      <c r="GR80" s="254"/>
      <c r="GS80" s="254"/>
      <c r="GT80" s="254"/>
      <c r="GU80" s="254"/>
      <c r="GV80" s="254"/>
      <c r="GW80" s="254"/>
      <c r="GX80" s="254"/>
      <c r="GY80" s="254"/>
      <c r="GZ80" s="254"/>
      <c r="HA80" s="254"/>
      <c r="HB80" s="254"/>
      <c r="HC80" s="254"/>
      <c r="HD80" s="254"/>
      <c r="HE80" s="254"/>
      <c r="HF80" s="254"/>
      <c r="HG80" s="254"/>
      <c r="HH80" s="254"/>
      <c r="HI80" s="254"/>
      <c r="HJ80" s="254"/>
      <c r="HK80" s="254"/>
      <c r="HL80" s="254"/>
      <c r="HM80" s="254"/>
      <c r="HN80" s="254"/>
      <c r="HO80" s="254"/>
      <c r="HP80" s="254"/>
      <c r="HQ80" s="254"/>
      <c r="HR80" s="254"/>
      <c r="HS80" s="254"/>
      <c r="HT80" s="254"/>
      <c r="HU80" s="254"/>
      <c r="HV80" s="254"/>
      <c r="HW80" s="254"/>
      <c r="HX80" s="254"/>
      <c r="HY80" s="254"/>
      <c r="HZ80" s="254"/>
      <c r="IA80" s="254"/>
      <c r="IB80" s="254"/>
      <c r="IC80" s="254"/>
      <c r="ID80" s="254"/>
      <c r="IE80" s="254"/>
      <c r="IF80" s="254"/>
      <c r="IG80" s="254"/>
      <c r="IH80" s="254"/>
      <c r="II80" s="254"/>
      <c r="IJ80" s="254"/>
      <c r="IK80" s="254"/>
      <c r="IL80" s="254"/>
      <c r="IM80" s="254"/>
      <c r="IN80" s="254"/>
      <c r="IO80" s="254"/>
      <c r="IP80" s="254"/>
      <c r="IQ80" s="254"/>
      <c r="IR80" s="254"/>
      <c r="IS80" s="254"/>
    </row>
    <row r="81" s="3" customFormat="1" ht="18" customHeight="1" spans="1:253">
      <c r="A81" s="8"/>
      <c r="B81" s="4"/>
      <c r="C81" s="78"/>
      <c r="D81" s="6"/>
      <c r="E81" s="7"/>
      <c r="F81" s="199"/>
      <c r="G81" s="7"/>
      <c r="H81" s="4"/>
      <c r="I81" s="4"/>
      <c r="J81" s="4"/>
      <c r="K81" s="4"/>
      <c r="L81" s="4"/>
      <c r="M81" s="8"/>
      <c r="N81" s="316"/>
      <c r="O81" s="254"/>
      <c r="P81" s="254"/>
      <c r="Q81" s="254"/>
      <c r="R81" s="254"/>
      <c r="S81" s="254"/>
      <c r="T81" s="254"/>
      <c r="U81" s="254"/>
      <c r="V81" s="254"/>
      <c r="W81" s="254"/>
      <c r="X81" s="254"/>
      <c r="Y81" s="254"/>
      <c r="Z81" s="254"/>
      <c r="AA81" s="254"/>
      <c r="AB81" s="254"/>
      <c r="AC81" s="254"/>
      <c r="AD81" s="254"/>
      <c r="AE81" s="254"/>
      <c r="AF81" s="254"/>
      <c r="AG81" s="254"/>
      <c r="AH81" s="254"/>
      <c r="AI81" s="254"/>
      <c r="AJ81" s="254"/>
      <c r="AK81" s="254"/>
      <c r="AL81" s="254"/>
      <c r="AM81" s="254"/>
      <c r="AN81" s="254"/>
      <c r="AO81" s="254"/>
      <c r="AP81" s="254"/>
      <c r="AQ81" s="254"/>
      <c r="AR81" s="254"/>
      <c r="AS81" s="254"/>
      <c r="AT81" s="254"/>
      <c r="AU81" s="254"/>
      <c r="AV81" s="254"/>
      <c r="AW81" s="254"/>
      <c r="AX81" s="254"/>
      <c r="AY81" s="254"/>
      <c r="AZ81" s="254"/>
      <c r="BA81" s="254"/>
      <c r="BB81" s="254"/>
      <c r="BC81" s="254"/>
      <c r="BD81" s="254"/>
      <c r="BE81" s="254"/>
      <c r="BF81" s="254"/>
      <c r="BG81" s="254"/>
      <c r="BH81" s="254"/>
      <c r="BI81" s="254"/>
      <c r="BJ81" s="254"/>
      <c r="BK81" s="254"/>
      <c r="BL81" s="254"/>
      <c r="BM81" s="254"/>
      <c r="BN81" s="254"/>
      <c r="BO81" s="254"/>
      <c r="BP81" s="254"/>
      <c r="BQ81" s="254"/>
      <c r="BR81" s="254"/>
      <c r="BS81" s="254"/>
      <c r="BT81" s="254"/>
      <c r="BU81" s="254"/>
      <c r="BV81" s="254"/>
      <c r="BW81" s="254"/>
      <c r="BX81" s="254"/>
      <c r="BY81" s="254"/>
      <c r="BZ81" s="254"/>
      <c r="CA81" s="254"/>
      <c r="CB81" s="254"/>
      <c r="CC81" s="254"/>
      <c r="CD81" s="254"/>
      <c r="CE81" s="254"/>
      <c r="CF81" s="254"/>
      <c r="CG81" s="254"/>
      <c r="CH81" s="254"/>
      <c r="CI81" s="254"/>
      <c r="CJ81" s="254"/>
      <c r="CK81" s="254"/>
      <c r="CL81" s="254"/>
      <c r="CM81" s="254"/>
      <c r="CN81" s="254"/>
      <c r="CO81" s="254"/>
      <c r="CP81" s="254"/>
      <c r="CQ81" s="254"/>
      <c r="CR81" s="254"/>
      <c r="CS81" s="254"/>
      <c r="CT81" s="254"/>
      <c r="CU81" s="254"/>
      <c r="CV81" s="254"/>
      <c r="CW81" s="254"/>
      <c r="CX81" s="254"/>
      <c r="CY81" s="254"/>
      <c r="CZ81" s="254"/>
      <c r="DA81" s="254"/>
      <c r="DB81" s="254"/>
      <c r="DC81" s="254"/>
      <c r="DD81" s="254"/>
      <c r="DE81" s="254"/>
      <c r="DF81" s="254"/>
      <c r="DG81" s="254"/>
      <c r="DH81" s="254"/>
      <c r="DI81" s="254"/>
      <c r="DJ81" s="254"/>
      <c r="DK81" s="254"/>
      <c r="DL81" s="254"/>
      <c r="DM81" s="254"/>
      <c r="DN81" s="254"/>
      <c r="DO81" s="254"/>
      <c r="DP81" s="254"/>
      <c r="DQ81" s="254"/>
      <c r="DR81" s="254"/>
      <c r="DS81" s="254"/>
      <c r="DT81" s="254"/>
      <c r="DU81" s="254"/>
      <c r="DV81" s="254"/>
      <c r="DW81" s="254"/>
      <c r="DX81" s="254"/>
      <c r="DY81" s="254"/>
      <c r="DZ81" s="254"/>
      <c r="EA81" s="254"/>
      <c r="EB81" s="254"/>
      <c r="EC81" s="254"/>
      <c r="ED81" s="254"/>
      <c r="EE81" s="254"/>
      <c r="EF81" s="254"/>
      <c r="EG81" s="254"/>
      <c r="EH81" s="254"/>
      <c r="EI81" s="254"/>
      <c r="EJ81" s="254"/>
      <c r="EK81" s="254"/>
      <c r="EL81" s="254"/>
      <c r="EM81" s="254"/>
      <c r="EN81" s="254"/>
      <c r="EO81" s="254"/>
      <c r="EP81" s="254"/>
      <c r="EQ81" s="254"/>
      <c r="ER81" s="254"/>
      <c r="ES81" s="254"/>
      <c r="ET81" s="254"/>
      <c r="EU81" s="254"/>
      <c r="EV81" s="254"/>
      <c r="EW81" s="254"/>
      <c r="EX81" s="254"/>
      <c r="EY81" s="254"/>
      <c r="EZ81" s="254"/>
      <c r="FA81" s="254"/>
      <c r="FB81" s="254"/>
      <c r="FC81" s="254"/>
      <c r="FD81" s="254"/>
      <c r="FE81" s="254"/>
      <c r="FF81" s="254"/>
      <c r="FG81" s="254"/>
      <c r="FH81" s="254"/>
      <c r="FI81" s="254"/>
      <c r="FJ81" s="254"/>
      <c r="FK81" s="254"/>
      <c r="FL81" s="254"/>
      <c r="FM81" s="254"/>
      <c r="FN81" s="254"/>
      <c r="FO81" s="254"/>
      <c r="FP81" s="254"/>
      <c r="FQ81" s="254"/>
      <c r="FR81" s="254"/>
      <c r="FS81" s="254"/>
      <c r="FT81" s="254"/>
      <c r="FU81" s="254"/>
      <c r="FV81" s="254"/>
      <c r="FW81" s="254"/>
      <c r="FX81" s="254"/>
      <c r="FY81" s="254"/>
      <c r="FZ81" s="254"/>
      <c r="GA81" s="254"/>
      <c r="GB81" s="254"/>
      <c r="GC81" s="254"/>
      <c r="GD81" s="254"/>
      <c r="GE81" s="254"/>
      <c r="GF81" s="254"/>
      <c r="GG81" s="254"/>
      <c r="GH81" s="254"/>
      <c r="GI81" s="254"/>
      <c r="GJ81" s="254"/>
      <c r="GK81" s="254"/>
      <c r="GL81" s="254"/>
      <c r="GM81" s="254"/>
      <c r="GN81" s="254"/>
      <c r="GO81" s="254"/>
      <c r="GP81" s="254"/>
      <c r="GQ81" s="254"/>
      <c r="GR81" s="254"/>
      <c r="GS81" s="254"/>
      <c r="GT81" s="254"/>
      <c r="GU81" s="254"/>
      <c r="GV81" s="254"/>
      <c r="GW81" s="254"/>
      <c r="GX81" s="254"/>
      <c r="GY81" s="254"/>
      <c r="GZ81" s="254"/>
      <c r="HA81" s="254"/>
      <c r="HB81" s="254"/>
      <c r="HC81" s="254"/>
      <c r="HD81" s="254"/>
      <c r="HE81" s="254"/>
      <c r="HF81" s="254"/>
      <c r="HG81" s="254"/>
      <c r="HH81" s="254"/>
      <c r="HI81" s="254"/>
      <c r="HJ81" s="254"/>
      <c r="HK81" s="254"/>
      <c r="HL81" s="254"/>
      <c r="HM81" s="254"/>
      <c r="HN81" s="254"/>
      <c r="HO81" s="254"/>
      <c r="HP81" s="254"/>
      <c r="HQ81" s="254"/>
      <c r="HR81" s="254"/>
      <c r="HS81" s="254"/>
      <c r="HT81" s="254"/>
      <c r="HU81" s="254"/>
      <c r="HV81" s="254"/>
      <c r="HW81" s="254"/>
      <c r="HX81" s="254"/>
      <c r="HY81" s="254"/>
      <c r="HZ81" s="254"/>
      <c r="IA81" s="254"/>
      <c r="IB81" s="254"/>
      <c r="IC81" s="254"/>
      <c r="ID81" s="254"/>
      <c r="IE81" s="254"/>
      <c r="IF81" s="254"/>
      <c r="IG81" s="254"/>
      <c r="IH81" s="254"/>
      <c r="II81" s="254"/>
      <c r="IJ81" s="254"/>
      <c r="IK81" s="254"/>
      <c r="IL81" s="254"/>
      <c r="IM81" s="254"/>
      <c r="IN81" s="254"/>
      <c r="IO81" s="254"/>
      <c r="IP81" s="254"/>
      <c r="IQ81" s="254"/>
      <c r="IR81" s="254"/>
      <c r="IS81" s="254"/>
    </row>
    <row r="82" s="3" customFormat="1" ht="18" customHeight="1" spans="1:253">
      <c r="A82" s="8"/>
      <c r="B82" s="4"/>
      <c r="C82" s="78"/>
      <c r="D82" s="6"/>
      <c r="E82" s="7"/>
      <c r="F82" s="199"/>
      <c r="G82" s="7"/>
      <c r="H82" s="4"/>
      <c r="I82" s="4"/>
      <c r="J82" s="4"/>
      <c r="K82" s="4"/>
      <c r="L82" s="4"/>
      <c r="M82" s="8"/>
      <c r="N82" s="316"/>
      <c r="O82" s="254"/>
      <c r="P82" s="254"/>
      <c r="Q82" s="254"/>
      <c r="R82" s="254"/>
      <c r="S82" s="254"/>
      <c r="T82" s="254"/>
      <c r="U82" s="254"/>
      <c r="V82" s="254"/>
      <c r="W82" s="254"/>
      <c r="X82" s="254"/>
      <c r="Y82" s="254"/>
      <c r="Z82" s="254"/>
      <c r="AA82" s="254"/>
      <c r="AB82" s="254"/>
      <c r="AC82" s="254"/>
      <c r="AD82" s="254"/>
      <c r="AE82" s="254"/>
      <c r="AF82" s="254"/>
      <c r="AG82" s="254"/>
      <c r="AH82" s="254"/>
      <c r="AI82" s="254"/>
      <c r="AJ82" s="254"/>
      <c r="AK82" s="254"/>
      <c r="AL82" s="254"/>
      <c r="AM82" s="254"/>
      <c r="AN82" s="254"/>
      <c r="AO82" s="254"/>
      <c r="AP82" s="254"/>
      <c r="AQ82" s="254"/>
      <c r="AR82" s="254"/>
      <c r="AS82" s="254"/>
      <c r="AT82" s="254"/>
      <c r="AU82" s="254"/>
      <c r="AV82" s="254"/>
      <c r="AW82" s="254"/>
      <c r="AX82" s="254"/>
      <c r="AY82" s="254"/>
      <c r="AZ82" s="254"/>
      <c r="BA82" s="254"/>
      <c r="BB82" s="254"/>
      <c r="BC82" s="254"/>
      <c r="BD82" s="254"/>
      <c r="BE82" s="254"/>
      <c r="BF82" s="254"/>
      <c r="BG82" s="254"/>
      <c r="BH82" s="254"/>
      <c r="BI82" s="254"/>
      <c r="BJ82" s="254"/>
      <c r="BK82" s="254"/>
      <c r="BL82" s="254"/>
      <c r="BM82" s="254"/>
      <c r="BN82" s="254"/>
      <c r="BO82" s="254"/>
      <c r="BP82" s="254"/>
      <c r="BQ82" s="254"/>
      <c r="BR82" s="254"/>
      <c r="BS82" s="254"/>
      <c r="BT82" s="254"/>
      <c r="BU82" s="254"/>
      <c r="BV82" s="254"/>
      <c r="BW82" s="254"/>
      <c r="BX82" s="254"/>
      <c r="BY82" s="254"/>
      <c r="BZ82" s="254"/>
      <c r="CA82" s="254"/>
      <c r="CB82" s="254"/>
      <c r="CC82" s="254"/>
      <c r="CD82" s="254"/>
      <c r="CE82" s="254"/>
      <c r="CF82" s="254"/>
      <c r="CG82" s="254"/>
      <c r="CH82" s="254"/>
      <c r="CI82" s="254"/>
      <c r="CJ82" s="254"/>
      <c r="CK82" s="254"/>
      <c r="CL82" s="254"/>
      <c r="CM82" s="254"/>
      <c r="CN82" s="254"/>
      <c r="CO82" s="254"/>
      <c r="CP82" s="254"/>
      <c r="CQ82" s="254"/>
      <c r="CR82" s="254"/>
      <c r="CS82" s="254"/>
      <c r="CT82" s="254"/>
      <c r="CU82" s="254"/>
      <c r="CV82" s="254"/>
      <c r="CW82" s="254"/>
      <c r="CX82" s="254"/>
      <c r="CY82" s="254"/>
      <c r="CZ82" s="254"/>
      <c r="DA82" s="254"/>
      <c r="DB82" s="254"/>
      <c r="DC82" s="254"/>
      <c r="DD82" s="254"/>
      <c r="DE82" s="254"/>
      <c r="DF82" s="254"/>
      <c r="DG82" s="254"/>
      <c r="DH82" s="254"/>
      <c r="DI82" s="254"/>
      <c r="DJ82" s="254"/>
      <c r="DK82" s="254"/>
      <c r="DL82" s="254"/>
      <c r="DM82" s="254"/>
      <c r="DN82" s="254"/>
      <c r="DO82" s="254"/>
      <c r="DP82" s="254"/>
      <c r="DQ82" s="254"/>
      <c r="DR82" s="254"/>
      <c r="DS82" s="254"/>
      <c r="DT82" s="254"/>
      <c r="DU82" s="254"/>
      <c r="DV82" s="254"/>
      <c r="DW82" s="254"/>
      <c r="DX82" s="254"/>
      <c r="DY82" s="254"/>
      <c r="DZ82" s="254"/>
      <c r="EA82" s="254"/>
      <c r="EB82" s="254"/>
      <c r="EC82" s="254"/>
      <c r="ED82" s="254"/>
      <c r="EE82" s="254"/>
      <c r="EF82" s="254"/>
      <c r="EG82" s="254"/>
      <c r="EH82" s="254"/>
      <c r="EI82" s="254"/>
      <c r="EJ82" s="254"/>
      <c r="EK82" s="254"/>
      <c r="EL82" s="254"/>
      <c r="EM82" s="254"/>
      <c r="EN82" s="254"/>
      <c r="EO82" s="254"/>
      <c r="EP82" s="254"/>
      <c r="EQ82" s="254"/>
      <c r="ER82" s="254"/>
      <c r="ES82" s="254"/>
      <c r="ET82" s="254"/>
      <c r="EU82" s="254"/>
      <c r="EV82" s="254"/>
      <c r="EW82" s="254"/>
      <c r="EX82" s="254"/>
      <c r="EY82" s="254"/>
      <c r="EZ82" s="254"/>
      <c r="FA82" s="254"/>
      <c r="FB82" s="254"/>
      <c r="FC82" s="254"/>
      <c r="FD82" s="254"/>
      <c r="FE82" s="254"/>
      <c r="FF82" s="254"/>
      <c r="FG82" s="254"/>
      <c r="FH82" s="254"/>
      <c r="FI82" s="254"/>
      <c r="FJ82" s="254"/>
      <c r="FK82" s="254"/>
      <c r="FL82" s="254"/>
      <c r="FM82" s="254"/>
      <c r="FN82" s="254"/>
      <c r="FO82" s="254"/>
      <c r="FP82" s="254"/>
      <c r="FQ82" s="254"/>
      <c r="FR82" s="254"/>
      <c r="FS82" s="254"/>
      <c r="FT82" s="254"/>
      <c r="FU82" s="254"/>
      <c r="FV82" s="254"/>
      <c r="FW82" s="254"/>
      <c r="FX82" s="254"/>
      <c r="FY82" s="254"/>
      <c r="FZ82" s="254"/>
      <c r="GA82" s="254"/>
      <c r="GB82" s="254"/>
      <c r="GC82" s="254"/>
      <c r="GD82" s="254"/>
      <c r="GE82" s="254"/>
      <c r="GF82" s="254"/>
      <c r="GG82" s="254"/>
      <c r="GH82" s="254"/>
      <c r="GI82" s="254"/>
      <c r="GJ82" s="254"/>
      <c r="GK82" s="254"/>
      <c r="GL82" s="254"/>
      <c r="GM82" s="254"/>
      <c r="GN82" s="254"/>
      <c r="GO82" s="254"/>
      <c r="GP82" s="254"/>
      <c r="GQ82" s="254"/>
      <c r="GR82" s="254"/>
      <c r="GS82" s="254"/>
      <c r="GT82" s="254"/>
      <c r="GU82" s="254"/>
      <c r="GV82" s="254"/>
      <c r="GW82" s="254"/>
      <c r="GX82" s="254"/>
      <c r="GY82" s="254"/>
      <c r="GZ82" s="254"/>
      <c r="HA82" s="254"/>
      <c r="HB82" s="254"/>
      <c r="HC82" s="254"/>
      <c r="HD82" s="254"/>
      <c r="HE82" s="254"/>
      <c r="HF82" s="254"/>
      <c r="HG82" s="254"/>
      <c r="HH82" s="254"/>
      <c r="HI82" s="254"/>
      <c r="HJ82" s="254"/>
      <c r="HK82" s="254"/>
      <c r="HL82" s="254"/>
      <c r="HM82" s="254"/>
      <c r="HN82" s="254"/>
      <c r="HO82" s="254"/>
      <c r="HP82" s="254"/>
      <c r="HQ82" s="254"/>
      <c r="HR82" s="254"/>
      <c r="HS82" s="254"/>
      <c r="HT82" s="254"/>
      <c r="HU82" s="254"/>
      <c r="HV82" s="254"/>
      <c r="HW82" s="254"/>
      <c r="HX82" s="254"/>
      <c r="HY82" s="254"/>
      <c r="HZ82" s="254"/>
      <c r="IA82" s="254"/>
      <c r="IB82" s="254"/>
      <c r="IC82" s="254"/>
      <c r="ID82" s="254"/>
      <c r="IE82" s="254"/>
      <c r="IF82" s="254"/>
      <c r="IG82" s="254"/>
      <c r="IH82" s="254"/>
      <c r="II82" s="254"/>
      <c r="IJ82" s="254"/>
      <c r="IK82" s="254"/>
      <c r="IL82" s="254"/>
      <c r="IM82" s="254"/>
      <c r="IN82" s="254"/>
      <c r="IO82" s="254"/>
      <c r="IP82" s="254"/>
      <c r="IQ82" s="254"/>
      <c r="IR82" s="254"/>
      <c r="IS82" s="254"/>
    </row>
    <row r="83" s="3" customFormat="1" ht="18" customHeight="1" spans="1:253">
      <c r="A83" s="8"/>
      <c r="B83" s="4"/>
      <c r="C83" s="78"/>
      <c r="D83" s="6"/>
      <c r="E83" s="7"/>
      <c r="F83" s="199"/>
      <c r="G83" s="7"/>
      <c r="H83" s="4"/>
      <c r="I83" s="4"/>
      <c r="J83" s="4"/>
      <c r="K83" s="4"/>
      <c r="L83" s="4"/>
      <c r="M83" s="8"/>
      <c r="N83" s="316"/>
      <c r="O83" s="254"/>
      <c r="P83" s="254"/>
      <c r="Q83" s="254"/>
      <c r="R83" s="254"/>
      <c r="S83" s="254"/>
      <c r="T83" s="254"/>
      <c r="U83" s="254"/>
      <c r="V83" s="254"/>
      <c r="W83" s="254"/>
      <c r="X83" s="254"/>
      <c r="Y83" s="254"/>
      <c r="Z83" s="254"/>
      <c r="AA83" s="254"/>
      <c r="AB83" s="254"/>
      <c r="AC83" s="254"/>
      <c r="AD83" s="254"/>
      <c r="AE83" s="254"/>
      <c r="AF83" s="254"/>
      <c r="AG83" s="254"/>
      <c r="AH83" s="254"/>
      <c r="AI83" s="254"/>
      <c r="AJ83" s="254"/>
      <c r="AK83" s="254"/>
      <c r="AL83" s="254"/>
      <c r="AM83" s="254"/>
      <c r="AN83" s="254"/>
      <c r="AO83" s="254"/>
      <c r="AP83" s="254"/>
      <c r="AQ83" s="254"/>
      <c r="AR83" s="254"/>
      <c r="AS83" s="254"/>
      <c r="AT83" s="254"/>
      <c r="AU83" s="254"/>
      <c r="AV83" s="254"/>
      <c r="AW83" s="254"/>
      <c r="AX83" s="254"/>
      <c r="AY83" s="254"/>
      <c r="AZ83" s="254"/>
      <c r="BA83" s="254"/>
      <c r="BB83" s="254"/>
      <c r="BC83" s="254"/>
      <c r="BD83" s="254"/>
      <c r="BE83" s="254"/>
      <c r="BF83" s="254"/>
      <c r="BG83" s="254"/>
      <c r="BH83" s="254"/>
      <c r="BI83" s="254"/>
      <c r="BJ83" s="254"/>
      <c r="BK83" s="254"/>
      <c r="BL83" s="254"/>
      <c r="BM83" s="254"/>
      <c r="BN83" s="254"/>
      <c r="BO83" s="254"/>
      <c r="BP83" s="254"/>
      <c r="BQ83" s="254"/>
      <c r="BR83" s="254"/>
      <c r="BS83" s="254"/>
      <c r="BT83" s="254"/>
      <c r="BU83" s="254"/>
      <c r="BV83" s="254"/>
      <c r="BW83" s="254"/>
      <c r="BX83" s="254"/>
      <c r="BY83" s="254"/>
      <c r="BZ83" s="254"/>
      <c r="CA83" s="254"/>
      <c r="CB83" s="254"/>
      <c r="CC83" s="254"/>
      <c r="CD83" s="254"/>
      <c r="CE83" s="254"/>
      <c r="CF83" s="254"/>
      <c r="CG83" s="254"/>
      <c r="CH83" s="254"/>
      <c r="CI83" s="254"/>
      <c r="CJ83" s="254"/>
      <c r="CK83" s="254"/>
      <c r="CL83" s="254"/>
      <c r="CM83" s="254"/>
      <c r="CN83" s="254"/>
      <c r="CO83" s="254"/>
      <c r="CP83" s="254"/>
      <c r="CQ83" s="254"/>
      <c r="CR83" s="254"/>
      <c r="CS83" s="254"/>
      <c r="CT83" s="254"/>
      <c r="CU83" s="254"/>
      <c r="CV83" s="254"/>
      <c r="CW83" s="254"/>
      <c r="CX83" s="254"/>
      <c r="CY83" s="254"/>
      <c r="CZ83" s="254"/>
      <c r="DA83" s="254"/>
      <c r="DB83" s="254"/>
      <c r="DC83" s="254"/>
      <c r="DD83" s="254"/>
      <c r="DE83" s="254"/>
      <c r="DF83" s="254"/>
      <c r="DG83" s="254"/>
      <c r="DH83" s="254"/>
      <c r="DI83" s="254"/>
      <c r="DJ83" s="254"/>
      <c r="DK83" s="254"/>
      <c r="DL83" s="254"/>
      <c r="DM83" s="254"/>
      <c r="DN83" s="254"/>
      <c r="DO83" s="254"/>
      <c r="DP83" s="254"/>
      <c r="DQ83" s="254"/>
      <c r="DR83" s="254"/>
      <c r="DS83" s="254"/>
      <c r="DT83" s="254"/>
      <c r="DU83" s="254"/>
      <c r="DV83" s="254"/>
      <c r="DW83" s="254"/>
      <c r="DX83" s="254"/>
      <c r="DY83" s="254"/>
      <c r="DZ83" s="254"/>
      <c r="EA83" s="254"/>
      <c r="EB83" s="254"/>
      <c r="EC83" s="254"/>
      <c r="ED83" s="254"/>
      <c r="EE83" s="254"/>
      <c r="EF83" s="254"/>
      <c r="EG83" s="254"/>
      <c r="EH83" s="254"/>
      <c r="EI83" s="254"/>
      <c r="EJ83" s="254"/>
      <c r="EK83" s="254"/>
      <c r="EL83" s="254"/>
      <c r="EM83" s="254"/>
      <c r="EN83" s="254"/>
      <c r="EO83" s="254"/>
      <c r="EP83" s="254"/>
      <c r="EQ83" s="254"/>
      <c r="ER83" s="254"/>
      <c r="ES83" s="254"/>
      <c r="ET83" s="254"/>
      <c r="EU83" s="254"/>
      <c r="EV83" s="254"/>
      <c r="EW83" s="254"/>
      <c r="EX83" s="254"/>
      <c r="EY83" s="254"/>
      <c r="EZ83" s="254"/>
      <c r="FA83" s="254"/>
      <c r="FB83" s="254"/>
      <c r="FC83" s="254"/>
      <c r="FD83" s="254"/>
      <c r="FE83" s="254"/>
      <c r="FF83" s="254"/>
      <c r="FG83" s="254"/>
      <c r="FH83" s="254"/>
      <c r="FI83" s="254"/>
      <c r="FJ83" s="254"/>
      <c r="FK83" s="254"/>
      <c r="FL83" s="254"/>
      <c r="FM83" s="254"/>
      <c r="FN83" s="254"/>
      <c r="FO83" s="254"/>
      <c r="FP83" s="254"/>
      <c r="FQ83" s="254"/>
      <c r="FR83" s="254"/>
      <c r="FS83" s="254"/>
      <c r="FT83" s="254"/>
      <c r="FU83" s="254"/>
      <c r="FV83" s="254"/>
      <c r="FW83" s="254"/>
      <c r="FX83" s="254"/>
      <c r="FY83" s="254"/>
      <c r="FZ83" s="254"/>
      <c r="GA83" s="254"/>
      <c r="GB83" s="254"/>
      <c r="GC83" s="254"/>
      <c r="GD83" s="254"/>
      <c r="GE83" s="254"/>
      <c r="GF83" s="254"/>
      <c r="GG83" s="254"/>
      <c r="GH83" s="254"/>
      <c r="GI83" s="254"/>
      <c r="GJ83" s="254"/>
      <c r="GK83" s="254"/>
      <c r="GL83" s="254"/>
      <c r="GM83" s="254"/>
      <c r="GN83" s="254"/>
      <c r="GO83" s="254"/>
      <c r="GP83" s="254"/>
      <c r="GQ83" s="254"/>
      <c r="GR83" s="254"/>
      <c r="GS83" s="254"/>
      <c r="GT83" s="254"/>
      <c r="GU83" s="254"/>
      <c r="GV83" s="254"/>
      <c r="GW83" s="254"/>
      <c r="GX83" s="254"/>
      <c r="GY83" s="254"/>
      <c r="GZ83" s="254"/>
      <c r="HA83" s="254"/>
      <c r="HB83" s="254"/>
      <c r="HC83" s="254"/>
      <c r="HD83" s="254"/>
      <c r="HE83" s="254"/>
      <c r="HF83" s="254"/>
      <c r="HG83" s="254"/>
      <c r="HH83" s="254"/>
      <c r="HI83" s="254"/>
      <c r="HJ83" s="254"/>
      <c r="HK83" s="254"/>
      <c r="HL83" s="254"/>
      <c r="HM83" s="254"/>
      <c r="HN83" s="254"/>
      <c r="HO83" s="254"/>
      <c r="HP83" s="254"/>
      <c r="HQ83" s="254"/>
      <c r="HR83" s="254"/>
      <c r="HS83" s="254"/>
      <c r="HT83" s="254"/>
      <c r="HU83" s="254"/>
      <c r="HV83" s="254"/>
      <c r="HW83" s="254"/>
      <c r="HX83" s="254"/>
      <c r="HY83" s="254"/>
      <c r="HZ83" s="254"/>
      <c r="IA83" s="254"/>
      <c r="IB83" s="254"/>
      <c r="IC83" s="254"/>
      <c r="ID83" s="254"/>
      <c r="IE83" s="254"/>
      <c r="IF83" s="254"/>
      <c r="IG83" s="254"/>
      <c r="IH83" s="254"/>
      <c r="II83" s="254"/>
      <c r="IJ83" s="254"/>
      <c r="IK83" s="254"/>
      <c r="IL83" s="254"/>
      <c r="IM83" s="254"/>
      <c r="IN83" s="254"/>
      <c r="IO83" s="254"/>
      <c r="IP83" s="254"/>
      <c r="IQ83" s="254"/>
      <c r="IR83" s="254"/>
      <c r="IS83" s="254"/>
    </row>
    <row r="84" s="3" customFormat="1" ht="18" customHeight="1" spans="1:253">
      <c r="A84" s="8"/>
      <c r="B84" s="4"/>
      <c r="C84" s="78"/>
      <c r="D84" s="6"/>
      <c r="E84" s="7"/>
      <c r="F84" s="199"/>
      <c r="G84" s="7"/>
      <c r="H84" s="4"/>
      <c r="I84" s="4"/>
      <c r="J84" s="4"/>
      <c r="K84" s="4"/>
      <c r="L84" s="4"/>
      <c r="M84" s="8"/>
      <c r="N84" s="316"/>
      <c r="O84" s="254"/>
      <c r="P84" s="254"/>
      <c r="Q84" s="254"/>
      <c r="R84" s="254"/>
      <c r="S84" s="254"/>
      <c r="T84" s="254"/>
      <c r="U84" s="254"/>
      <c r="V84" s="254"/>
      <c r="W84" s="254"/>
      <c r="X84" s="254"/>
      <c r="Y84" s="254"/>
      <c r="Z84" s="254"/>
      <c r="AA84" s="254"/>
      <c r="AB84" s="254"/>
      <c r="AC84" s="254"/>
      <c r="AD84" s="254"/>
      <c r="AE84" s="254"/>
      <c r="AF84" s="254"/>
      <c r="AG84" s="254"/>
      <c r="AH84" s="254"/>
      <c r="AI84" s="254"/>
      <c r="AJ84" s="254"/>
      <c r="AK84" s="254"/>
      <c r="AL84" s="254"/>
      <c r="AM84" s="254"/>
      <c r="AN84" s="254"/>
      <c r="AO84" s="254"/>
      <c r="AP84" s="254"/>
      <c r="AQ84" s="254"/>
      <c r="AR84" s="254"/>
      <c r="AS84" s="254"/>
      <c r="AT84" s="254"/>
      <c r="AU84" s="254"/>
      <c r="AV84" s="254"/>
      <c r="AW84" s="254"/>
      <c r="AX84" s="254"/>
      <c r="AY84" s="254"/>
      <c r="AZ84" s="254"/>
      <c r="BA84" s="254"/>
      <c r="BB84" s="254"/>
      <c r="BC84" s="254"/>
      <c r="BD84" s="254"/>
      <c r="BE84" s="254"/>
      <c r="BF84" s="254"/>
      <c r="BG84" s="254"/>
      <c r="BH84" s="254"/>
      <c r="BI84" s="254"/>
      <c r="BJ84" s="254"/>
      <c r="BK84" s="254"/>
      <c r="BL84" s="254"/>
      <c r="BM84" s="254"/>
      <c r="BN84" s="254"/>
      <c r="BO84" s="254"/>
      <c r="BP84" s="254"/>
      <c r="BQ84" s="254"/>
      <c r="BR84" s="254"/>
      <c r="BS84" s="254"/>
      <c r="BT84" s="254"/>
      <c r="BU84" s="254"/>
      <c r="BV84" s="254"/>
      <c r="BW84" s="254"/>
      <c r="BX84" s="254"/>
      <c r="BY84" s="254"/>
      <c r="BZ84" s="254"/>
      <c r="CA84" s="254"/>
      <c r="CB84" s="254"/>
      <c r="CC84" s="254"/>
      <c r="CD84" s="254"/>
      <c r="CE84" s="254"/>
      <c r="CF84" s="254"/>
      <c r="CG84" s="254"/>
      <c r="CH84" s="254"/>
      <c r="CI84" s="254"/>
      <c r="CJ84" s="254"/>
      <c r="CK84" s="254"/>
      <c r="CL84" s="254"/>
      <c r="CM84" s="254"/>
      <c r="CN84" s="254"/>
      <c r="CO84" s="254"/>
      <c r="CP84" s="254"/>
      <c r="CQ84" s="254"/>
      <c r="CR84" s="254"/>
      <c r="CS84" s="254"/>
      <c r="CT84" s="254"/>
      <c r="CU84" s="254"/>
      <c r="CV84" s="254"/>
      <c r="CW84" s="254"/>
      <c r="CX84" s="254"/>
      <c r="CY84" s="254"/>
      <c r="CZ84" s="254"/>
      <c r="DA84" s="254"/>
      <c r="DB84" s="254"/>
      <c r="DC84" s="254"/>
      <c r="DD84" s="254"/>
      <c r="DE84" s="254"/>
      <c r="DF84" s="254"/>
      <c r="DG84" s="254"/>
      <c r="DH84" s="254"/>
      <c r="DI84" s="254"/>
      <c r="DJ84" s="254"/>
      <c r="DK84" s="254"/>
      <c r="DL84" s="254"/>
      <c r="DM84" s="254"/>
      <c r="DN84" s="254"/>
      <c r="DO84" s="254"/>
      <c r="DP84" s="254"/>
      <c r="DQ84" s="254"/>
      <c r="DR84" s="254"/>
      <c r="DS84" s="254"/>
      <c r="DT84" s="254"/>
      <c r="DU84" s="254"/>
      <c r="DV84" s="254"/>
      <c r="DW84" s="254"/>
      <c r="DX84" s="254"/>
      <c r="DY84" s="254"/>
      <c r="DZ84" s="254"/>
      <c r="EA84" s="254"/>
      <c r="EB84" s="254"/>
      <c r="EC84" s="254"/>
      <c r="ED84" s="254"/>
      <c r="EE84" s="254"/>
      <c r="EF84" s="254"/>
      <c r="EG84" s="254"/>
      <c r="EH84" s="254"/>
      <c r="EI84" s="254"/>
      <c r="EJ84" s="254"/>
      <c r="EK84" s="254"/>
      <c r="EL84" s="254"/>
      <c r="EM84" s="254"/>
      <c r="EN84" s="254"/>
      <c r="EO84" s="254"/>
      <c r="EP84" s="254"/>
      <c r="EQ84" s="254"/>
      <c r="ER84" s="254"/>
      <c r="ES84" s="254"/>
      <c r="ET84" s="254"/>
      <c r="EU84" s="254"/>
      <c r="EV84" s="254"/>
      <c r="EW84" s="254"/>
      <c r="EX84" s="254"/>
      <c r="EY84" s="254"/>
      <c r="EZ84" s="254"/>
      <c r="FA84" s="254"/>
      <c r="FB84" s="254"/>
      <c r="FC84" s="254"/>
      <c r="FD84" s="254"/>
      <c r="FE84" s="254"/>
      <c r="FF84" s="254"/>
      <c r="FG84" s="254"/>
      <c r="FH84" s="254"/>
      <c r="FI84" s="254"/>
      <c r="FJ84" s="254"/>
      <c r="FK84" s="254"/>
      <c r="FL84" s="254"/>
      <c r="FM84" s="254"/>
      <c r="FN84" s="254"/>
      <c r="FO84" s="254"/>
      <c r="FP84" s="254"/>
      <c r="FQ84" s="254"/>
      <c r="FR84" s="254"/>
      <c r="FS84" s="254"/>
      <c r="FT84" s="254"/>
      <c r="FU84" s="254"/>
      <c r="FV84" s="254"/>
      <c r="FW84" s="254"/>
      <c r="FX84" s="254"/>
      <c r="FY84" s="254"/>
      <c r="FZ84" s="254"/>
      <c r="GA84" s="254"/>
      <c r="GB84" s="254"/>
      <c r="GC84" s="254"/>
      <c r="GD84" s="254"/>
      <c r="GE84" s="254"/>
      <c r="GF84" s="254"/>
      <c r="GG84" s="254"/>
      <c r="GH84" s="254"/>
      <c r="GI84" s="254"/>
      <c r="GJ84" s="254"/>
      <c r="GK84" s="254"/>
      <c r="GL84" s="254"/>
      <c r="GM84" s="254"/>
      <c r="GN84" s="254"/>
      <c r="GO84" s="254"/>
      <c r="GP84" s="254"/>
      <c r="GQ84" s="254"/>
      <c r="GR84" s="254"/>
      <c r="GS84" s="254"/>
      <c r="GT84" s="254"/>
      <c r="GU84" s="254"/>
      <c r="GV84" s="254"/>
      <c r="GW84" s="254"/>
      <c r="GX84" s="254"/>
      <c r="GY84" s="254"/>
      <c r="GZ84" s="254"/>
      <c r="HA84" s="254"/>
      <c r="HB84" s="254"/>
      <c r="HC84" s="254"/>
      <c r="HD84" s="254"/>
      <c r="HE84" s="254"/>
      <c r="HF84" s="254"/>
      <c r="HG84" s="254"/>
      <c r="HH84" s="254"/>
      <c r="HI84" s="254"/>
      <c r="HJ84" s="254"/>
      <c r="HK84" s="254"/>
      <c r="HL84" s="254"/>
      <c r="HM84" s="254"/>
      <c r="HN84" s="254"/>
      <c r="HO84" s="254"/>
      <c r="HP84" s="254"/>
      <c r="HQ84" s="254"/>
      <c r="HR84" s="254"/>
      <c r="HS84" s="254"/>
      <c r="HT84" s="254"/>
      <c r="HU84" s="254"/>
      <c r="HV84" s="254"/>
      <c r="HW84" s="254"/>
      <c r="HX84" s="254"/>
      <c r="HY84" s="254"/>
      <c r="HZ84" s="254"/>
      <c r="IA84" s="254"/>
      <c r="IB84" s="254"/>
      <c r="IC84" s="254"/>
      <c r="ID84" s="254"/>
      <c r="IE84" s="254"/>
      <c r="IF84" s="254"/>
      <c r="IG84" s="254"/>
      <c r="IH84" s="254"/>
      <c r="II84" s="254"/>
      <c r="IJ84" s="254"/>
      <c r="IK84" s="254"/>
      <c r="IL84" s="254"/>
      <c r="IM84" s="254"/>
      <c r="IN84" s="254"/>
      <c r="IO84" s="254"/>
      <c r="IP84" s="254"/>
      <c r="IQ84" s="254"/>
      <c r="IR84" s="254"/>
      <c r="IS84" s="254"/>
    </row>
    <row r="85" s="3" customFormat="1" ht="18" customHeight="1" spans="1:253">
      <c r="A85" s="8"/>
      <c r="B85" s="4"/>
      <c r="C85" s="78"/>
      <c r="D85" s="6"/>
      <c r="E85" s="7"/>
      <c r="F85" s="199"/>
      <c r="G85" s="7"/>
      <c r="H85" s="4"/>
      <c r="I85" s="4"/>
      <c r="J85" s="4"/>
      <c r="K85" s="4"/>
      <c r="L85" s="4"/>
      <c r="M85" s="8"/>
      <c r="N85" s="316"/>
      <c r="O85" s="254"/>
      <c r="P85" s="254"/>
      <c r="Q85" s="254"/>
      <c r="R85" s="254"/>
      <c r="S85" s="254"/>
      <c r="T85" s="254"/>
      <c r="U85" s="254"/>
      <c r="V85" s="254"/>
      <c r="W85" s="254"/>
      <c r="X85" s="254"/>
      <c r="Y85" s="254"/>
      <c r="Z85" s="254"/>
      <c r="AA85" s="254"/>
      <c r="AB85" s="254"/>
      <c r="AC85" s="254"/>
      <c r="AD85" s="254"/>
      <c r="AE85" s="254"/>
      <c r="AF85" s="254"/>
      <c r="AG85" s="254"/>
      <c r="AH85" s="254"/>
      <c r="AI85" s="254"/>
      <c r="AJ85" s="254"/>
      <c r="AK85" s="254"/>
      <c r="AL85" s="254"/>
      <c r="AM85" s="254"/>
      <c r="AN85" s="254"/>
      <c r="AO85" s="254"/>
      <c r="AP85" s="254"/>
      <c r="AQ85" s="254"/>
      <c r="AR85" s="254"/>
      <c r="AS85" s="254"/>
      <c r="AT85" s="254"/>
      <c r="AU85" s="254"/>
      <c r="AV85" s="254"/>
      <c r="AW85" s="254"/>
      <c r="AX85" s="254"/>
      <c r="AY85" s="254"/>
      <c r="AZ85" s="254"/>
      <c r="BA85" s="254"/>
      <c r="BB85" s="254"/>
      <c r="BC85" s="254"/>
      <c r="BD85" s="254"/>
      <c r="BE85" s="254"/>
      <c r="BF85" s="254"/>
      <c r="BG85" s="254"/>
      <c r="BH85" s="254"/>
      <c r="BI85" s="254"/>
      <c r="BJ85" s="254"/>
      <c r="BK85" s="254"/>
      <c r="BL85" s="254"/>
      <c r="BM85" s="254"/>
      <c r="BN85" s="254"/>
      <c r="BO85" s="254"/>
      <c r="BP85" s="254"/>
      <c r="BQ85" s="254"/>
      <c r="BR85" s="254"/>
      <c r="BS85" s="254"/>
      <c r="BT85" s="254"/>
      <c r="BU85" s="254"/>
      <c r="BV85" s="254"/>
      <c r="BW85" s="254"/>
      <c r="BX85" s="254"/>
      <c r="BY85" s="254"/>
      <c r="BZ85" s="254"/>
      <c r="CA85" s="254"/>
      <c r="CB85" s="254"/>
      <c r="CC85" s="254"/>
      <c r="CD85" s="254"/>
      <c r="CE85" s="254"/>
      <c r="CF85" s="254"/>
      <c r="CG85" s="254"/>
      <c r="CH85" s="254"/>
      <c r="CI85" s="254"/>
      <c r="CJ85" s="254"/>
      <c r="CK85" s="254"/>
      <c r="CL85" s="254"/>
      <c r="CM85" s="254"/>
      <c r="CN85" s="254"/>
      <c r="CO85" s="254"/>
      <c r="CP85" s="254"/>
      <c r="CQ85" s="254"/>
      <c r="CR85" s="254"/>
      <c r="CS85" s="254"/>
      <c r="CT85" s="254"/>
      <c r="CU85" s="254"/>
      <c r="CV85" s="254"/>
      <c r="CW85" s="254"/>
      <c r="CX85" s="254"/>
      <c r="CY85" s="254"/>
      <c r="CZ85" s="254"/>
      <c r="DA85" s="254"/>
      <c r="DB85" s="254"/>
      <c r="DC85" s="254"/>
      <c r="DD85" s="254"/>
      <c r="DE85" s="254"/>
      <c r="DF85" s="254"/>
      <c r="DG85" s="254"/>
      <c r="DH85" s="254"/>
      <c r="DI85" s="254"/>
      <c r="DJ85" s="254"/>
      <c r="DK85" s="254"/>
      <c r="DL85" s="254"/>
      <c r="DM85" s="254"/>
      <c r="DN85" s="254"/>
      <c r="DO85" s="254"/>
      <c r="DP85" s="254"/>
      <c r="DQ85" s="254"/>
      <c r="DR85" s="254"/>
      <c r="DS85" s="254"/>
      <c r="DT85" s="254"/>
      <c r="DU85" s="254"/>
      <c r="DV85" s="254"/>
      <c r="DW85" s="254"/>
      <c r="DX85" s="254"/>
      <c r="DY85" s="254"/>
      <c r="DZ85" s="254"/>
      <c r="EA85" s="254"/>
      <c r="EB85" s="254"/>
      <c r="EC85" s="254"/>
      <c r="ED85" s="254"/>
      <c r="EE85" s="254"/>
      <c r="EF85" s="254"/>
      <c r="EG85" s="254"/>
      <c r="EH85" s="254"/>
      <c r="EI85" s="254"/>
      <c r="EJ85" s="254"/>
      <c r="EK85" s="254"/>
      <c r="EL85" s="254"/>
      <c r="EM85" s="254"/>
      <c r="EN85" s="254"/>
      <c r="EO85" s="254"/>
      <c r="EP85" s="254"/>
      <c r="EQ85" s="254"/>
      <c r="ER85" s="254"/>
      <c r="ES85" s="254"/>
      <c r="ET85" s="254"/>
      <c r="EU85" s="254"/>
      <c r="EV85" s="254"/>
      <c r="EW85" s="254"/>
      <c r="EX85" s="254"/>
      <c r="EY85" s="254"/>
      <c r="EZ85" s="254"/>
      <c r="FA85" s="254"/>
      <c r="FB85" s="254"/>
      <c r="FC85" s="254"/>
      <c r="FD85" s="254"/>
      <c r="FE85" s="254"/>
      <c r="FF85" s="254"/>
      <c r="FG85" s="254"/>
      <c r="FH85" s="254"/>
      <c r="FI85" s="254"/>
      <c r="FJ85" s="254"/>
      <c r="FK85" s="254"/>
      <c r="FL85" s="254"/>
      <c r="FM85" s="254"/>
      <c r="FN85" s="254"/>
      <c r="FO85" s="254"/>
      <c r="FP85" s="254"/>
      <c r="FQ85" s="254"/>
      <c r="FR85" s="254"/>
      <c r="FS85" s="254"/>
      <c r="FT85" s="254"/>
      <c r="FU85" s="254"/>
      <c r="FV85" s="254"/>
      <c r="FW85" s="254"/>
      <c r="FX85" s="254"/>
      <c r="FY85" s="254"/>
      <c r="FZ85" s="254"/>
      <c r="GA85" s="254"/>
      <c r="GB85" s="254"/>
      <c r="GC85" s="254"/>
      <c r="GD85" s="254"/>
      <c r="GE85" s="254"/>
      <c r="GF85" s="254"/>
      <c r="GG85" s="254"/>
      <c r="GH85" s="254"/>
      <c r="GI85" s="254"/>
      <c r="GJ85" s="254"/>
      <c r="GK85" s="254"/>
      <c r="GL85" s="254"/>
      <c r="GM85" s="254"/>
      <c r="GN85" s="254"/>
      <c r="GO85" s="254"/>
      <c r="GP85" s="254"/>
      <c r="GQ85" s="254"/>
      <c r="GR85" s="254"/>
      <c r="GS85" s="254"/>
      <c r="GT85" s="254"/>
      <c r="GU85" s="254"/>
      <c r="GV85" s="254"/>
      <c r="GW85" s="254"/>
      <c r="GX85" s="254"/>
      <c r="GY85" s="254"/>
      <c r="GZ85" s="254"/>
      <c r="HA85" s="254"/>
      <c r="HB85" s="254"/>
      <c r="HC85" s="254"/>
      <c r="HD85" s="254"/>
      <c r="HE85" s="254"/>
      <c r="HF85" s="254"/>
      <c r="HG85" s="254"/>
      <c r="HH85" s="254"/>
      <c r="HI85" s="254"/>
      <c r="HJ85" s="254"/>
      <c r="HK85" s="254"/>
      <c r="HL85" s="254"/>
      <c r="HM85" s="254"/>
      <c r="HN85" s="254"/>
      <c r="HO85" s="254"/>
      <c r="HP85" s="254"/>
      <c r="HQ85" s="254"/>
      <c r="HR85" s="254"/>
      <c r="HS85" s="254"/>
      <c r="HT85" s="254"/>
      <c r="HU85" s="254"/>
      <c r="HV85" s="254"/>
      <c r="HW85" s="254"/>
      <c r="HX85" s="254"/>
      <c r="HY85" s="254"/>
      <c r="HZ85" s="254"/>
      <c r="IA85" s="254"/>
      <c r="IB85" s="254"/>
      <c r="IC85" s="254"/>
      <c r="ID85" s="254"/>
      <c r="IE85" s="254"/>
      <c r="IF85" s="254"/>
      <c r="IG85" s="254"/>
      <c r="IH85" s="254"/>
      <c r="II85" s="254"/>
      <c r="IJ85" s="254"/>
      <c r="IK85" s="254"/>
      <c r="IL85" s="254"/>
      <c r="IM85" s="254"/>
      <c r="IN85" s="254"/>
      <c r="IO85" s="254"/>
      <c r="IP85" s="254"/>
      <c r="IQ85" s="254"/>
      <c r="IR85" s="254"/>
      <c r="IS85" s="254"/>
    </row>
    <row r="86" s="3" customFormat="1" ht="18" customHeight="1" spans="1:253">
      <c r="A86" s="8"/>
      <c r="B86" s="4"/>
      <c r="C86" s="78"/>
      <c r="D86" s="6"/>
      <c r="E86" s="7"/>
      <c r="F86" s="199"/>
      <c r="G86" s="7"/>
      <c r="H86" s="4"/>
      <c r="I86" s="4"/>
      <c r="J86" s="4"/>
      <c r="K86" s="4"/>
      <c r="L86" s="4"/>
      <c r="M86" s="8"/>
      <c r="N86" s="316"/>
      <c r="O86" s="254"/>
      <c r="P86" s="254"/>
      <c r="Q86" s="254"/>
      <c r="R86" s="254"/>
      <c r="S86" s="254"/>
      <c r="T86" s="254"/>
      <c r="U86" s="254"/>
      <c r="V86" s="254"/>
      <c r="W86" s="254"/>
      <c r="X86" s="254"/>
      <c r="Y86" s="254"/>
      <c r="Z86" s="254"/>
      <c r="AA86" s="254"/>
      <c r="AB86" s="254"/>
      <c r="AC86" s="254"/>
      <c r="AD86" s="254"/>
      <c r="AE86" s="254"/>
      <c r="AF86" s="254"/>
      <c r="AG86" s="254"/>
      <c r="AH86" s="254"/>
      <c r="AI86" s="254"/>
      <c r="AJ86" s="254"/>
      <c r="AK86" s="254"/>
      <c r="AL86" s="254"/>
      <c r="AM86" s="254"/>
      <c r="AN86" s="254"/>
      <c r="AO86" s="254"/>
      <c r="AP86" s="254"/>
      <c r="AQ86" s="254"/>
      <c r="AR86" s="254"/>
      <c r="AS86" s="254"/>
      <c r="AT86" s="254"/>
      <c r="AU86" s="254"/>
      <c r="AV86" s="254"/>
      <c r="AW86" s="254"/>
      <c r="AX86" s="254"/>
      <c r="AY86" s="254"/>
      <c r="AZ86" s="254"/>
      <c r="BA86" s="254"/>
      <c r="BB86" s="254"/>
      <c r="BC86" s="254"/>
      <c r="BD86" s="254"/>
      <c r="BE86" s="254"/>
      <c r="BF86" s="254"/>
      <c r="BG86" s="254"/>
      <c r="BH86" s="254"/>
      <c r="BI86" s="254"/>
      <c r="BJ86" s="254"/>
      <c r="BK86" s="254"/>
      <c r="BL86" s="254"/>
      <c r="BM86" s="254"/>
      <c r="BN86" s="254"/>
      <c r="BO86" s="254"/>
      <c r="BP86" s="254"/>
      <c r="BQ86" s="254"/>
      <c r="BR86" s="254"/>
      <c r="BS86" s="254"/>
      <c r="BT86" s="254"/>
      <c r="BU86" s="254"/>
      <c r="BV86" s="254"/>
      <c r="BW86" s="254"/>
      <c r="BX86" s="254"/>
      <c r="BY86" s="254"/>
      <c r="BZ86" s="254"/>
      <c r="CA86" s="254"/>
      <c r="CB86" s="254"/>
      <c r="CC86" s="254"/>
      <c r="CD86" s="254"/>
      <c r="CE86" s="254"/>
      <c r="CF86" s="254"/>
      <c r="CG86" s="254"/>
      <c r="CH86" s="254"/>
      <c r="CI86" s="254"/>
      <c r="CJ86" s="254"/>
      <c r="CK86" s="254"/>
      <c r="CL86" s="254"/>
      <c r="CM86" s="254"/>
      <c r="CN86" s="254"/>
      <c r="CO86" s="254"/>
      <c r="CP86" s="254"/>
      <c r="CQ86" s="254"/>
      <c r="CR86" s="254"/>
      <c r="CS86" s="254"/>
      <c r="CT86" s="254"/>
      <c r="CU86" s="254"/>
      <c r="CV86" s="254"/>
      <c r="CW86" s="254"/>
      <c r="CX86" s="254"/>
      <c r="CY86" s="254"/>
      <c r="CZ86" s="254"/>
      <c r="DA86" s="254"/>
      <c r="DB86" s="254"/>
      <c r="DC86" s="254"/>
      <c r="DD86" s="254"/>
      <c r="DE86" s="254"/>
      <c r="DF86" s="254"/>
      <c r="DG86" s="254"/>
      <c r="DH86" s="254"/>
      <c r="DI86" s="254"/>
      <c r="DJ86" s="254"/>
      <c r="DK86" s="254"/>
      <c r="DL86" s="254"/>
      <c r="DM86" s="254"/>
      <c r="DN86" s="254"/>
      <c r="DO86" s="254"/>
      <c r="DP86" s="254"/>
      <c r="DQ86" s="254"/>
      <c r="DR86" s="254"/>
      <c r="DS86" s="254"/>
      <c r="DT86" s="254"/>
      <c r="DU86" s="254"/>
      <c r="DV86" s="254"/>
      <c r="DW86" s="254"/>
      <c r="DX86" s="254"/>
      <c r="DY86" s="254"/>
      <c r="DZ86" s="254"/>
      <c r="EA86" s="254"/>
      <c r="EB86" s="254"/>
      <c r="EC86" s="254"/>
      <c r="ED86" s="254"/>
      <c r="EE86" s="254"/>
      <c r="EF86" s="254"/>
      <c r="EG86" s="254"/>
      <c r="EH86" s="254"/>
      <c r="EI86" s="254"/>
      <c r="EJ86" s="254"/>
      <c r="EK86" s="254"/>
      <c r="EL86" s="254"/>
      <c r="EM86" s="254"/>
      <c r="EN86" s="254"/>
      <c r="EO86" s="254"/>
      <c r="EP86" s="254"/>
      <c r="EQ86" s="254"/>
      <c r="ER86" s="254"/>
      <c r="ES86" s="254"/>
      <c r="ET86" s="254"/>
      <c r="EU86" s="254"/>
      <c r="EV86" s="254"/>
      <c r="EW86" s="254"/>
      <c r="EX86" s="254"/>
      <c r="EY86" s="254"/>
      <c r="EZ86" s="254"/>
      <c r="FA86" s="254"/>
      <c r="FB86" s="254"/>
      <c r="FC86" s="254"/>
      <c r="FD86" s="254"/>
      <c r="FE86" s="254"/>
      <c r="FF86" s="254"/>
      <c r="FG86" s="254"/>
      <c r="FH86" s="254"/>
      <c r="FI86" s="254"/>
      <c r="FJ86" s="254"/>
      <c r="FK86" s="254"/>
      <c r="FL86" s="254"/>
      <c r="FM86" s="254"/>
      <c r="FN86" s="254"/>
      <c r="FO86" s="254"/>
      <c r="FP86" s="254"/>
      <c r="FQ86" s="254"/>
      <c r="FR86" s="254"/>
      <c r="FS86" s="254"/>
      <c r="FT86" s="254"/>
      <c r="FU86" s="254"/>
      <c r="FV86" s="254"/>
      <c r="FW86" s="254"/>
      <c r="FX86" s="254"/>
      <c r="FY86" s="254"/>
      <c r="FZ86" s="254"/>
      <c r="GA86" s="254"/>
      <c r="GB86" s="254"/>
      <c r="GC86" s="254"/>
      <c r="GD86" s="254"/>
      <c r="GE86" s="254"/>
      <c r="GF86" s="254"/>
      <c r="GG86" s="254"/>
      <c r="GH86" s="254"/>
      <c r="GI86" s="254"/>
      <c r="GJ86" s="254"/>
      <c r="GK86" s="254"/>
      <c r="GL86" s="254"/>
      <c r="GM86" s="254"/>
      <c r="GN86" s="254"/>
      <c r="GO86" s="254"/>
      <c r="GP86" s="254"/>
      <c r="GQ86" s="254"/>
      <c r="GR86" s="254"/>
      <c r="GS86" s="254"/>
      <c r="GT86" s="254"/>
      <c r="GU86" s="254"/>
      <c r="GV86" s="254"/>
      <c r="GW86" s="254"/>
      <c r="GX86" s="254"/>
      <c r="GY86" s="254"/>
      <c r="GZ86" s="254"/>
      <c r="HA86" s="254"/>
      <c r="HB86" s="254"/>
      <c r="HC86" s="254"/>
      <c r="HD86" s="254"/>
      <c r="HE86" s="254"/>
      <c r="HF86" s="254"/>
      <c r="HG86" s="254"/>
      <c r="HH86" s="254"/>
      <c r="HI86" s="254"/>
      <c r="HJ86" s="254"/>
      <c r="HK86" s="254"/>
      <c r="HL86" s="254"/>
      <c r="HM86" s="254"/>
      <c r="HN86" s="254"/>
      <c r="HO86" s="254"/>
      <c r="HP86" s="254"/>
      <c r="HQ86" s="254"/>
      <c r="HR86" s="254"/>
      <c r="HS86" s="254"/>
      <c r="HT86" s="254"/>
      <c r="HU86" s="254"/>
      <c r="HV86" s="254"/>
      <c r="HW86" s="254"/>
      <c r="HX86" s="254"/>
      <c r="HY86" s="254"/>
      <c r="HZ86" s="254"/>
      <c r="IA86" s="254"/>
      <c r="IB86" s="254"/>
      <c r="IC86" s="254"/>
      <c r="ID86" s="254"/>
      <c r="IE86" s="254"/>
      <c r="IF86" s="254"/>
      <c r="IG86" s="254"/>
      <c r="IH86" s="254"/>
      <c r="II86" s="254"/>
      <c r="IJ86" s="254"/>
      <c r="IK86" s="254"/>
      <c r="IL86" s="254"/>
      <c r="IM86" s="254"/>
      <c r="IN86" s="254"/>
      <c r="IO86" s="254"/>
      <c r="IP86" s="254"/>
      <c r="IQ86" s="254"/>
      <c r="IR86" s="254"/>
      <c r="IS86" s="254"/>
    </row>
    <row r="87" s="3" customFormat="1" ht="18" customHeight="1" spans="1:253">
      <c r="A87" s="8"/>
      <c r="B87" s="4"/>
      <c r="C87" s="78"/>
      <c r="D87" s="6"/>
      <c r="E87" s="7"/>
      <c r="F87" s="199"/>
      <c r="G87" s="7"/>
      <c r="H87" s="4"/>
      <c r="I87" s="4"/>
      <c r="J87" s="4"/>
      <c r="K87" s="4"/>
      <c r="L87" s="4"/>
      <c r="M87" s="8"/>
      <c r="N87" s="316"/>
      <c r="O87" s="254"/>
      <c r="P87" s="254"/>
      <c r="Q87" s="254"/>
      <c r="R87" s="254"/>
      <c r="S87" s="254"/>
      <c r="T87" s="254"/>
      <c r="U87" s="254"/>
      <c r="V87" s="254"/>
      <c r="W87" s="254"/>
      <c r="X87" s="254"/>
      <c r="Y87" s="254"/>
      <c r="Z87" s="254"/>
      <c r="AA87" s="254"/>
      <c r="AB87" s="254"/>
      <c r="AC87" s="254"/>
      <c r="AD87" s="254"/>
      <c r="AE87" s="254"/>
      <c r="AF87" s="254"/>
      <c r="AG87" s="254"/>
      <c r="AH87" s="254"/>
      <c r="AI87" s="254"/>
      <c r="AJ87" s="254"/>
      <c r="AK87" s="254"/>
      <c r="AL87" s="254"/>
      <c r="AM87" s="254"/>
      <c r="AN87" s="254"/>
      <c r="AO87" s="254"/>
      <c r="AP87" s="254"/>
      <c r="AQ87" s="254"/>
      <c r="AR87" s="254"/>
      <c r="AS87" s="254"/>
      <c r="AT87" s="254"/>
      <c r="AU87" s="254"/>
      <c r="AV87" s="254"/>
      <c r="AW87" s="254"/>
      <c r="AX87" s="254"/>
      <c r="AY87" s="254"/>
      <c r="AZ87" s="254"/>
      <c r="BA87" s="254"/>
      <c r="BB87" s="254"/>
      <c r="BC87" s="254"/>
      <c r="BD87" s="254"/>
      <c r="BE87" s="254"/>
      <c r="BF87" s="254"/>
      <c r="BG87" s="254"/>
      <c r="BH87" s="254"/>
      <c r="BI87" s="254"/>
      <c r="BJ87" s="254"/>
      <c r="BK87" s="254"/>
      <c r="BL87" s="254"/>
      <c r="BM87" s="254"/>
      <c r="BN87" s="254"/>
      <c r="BO87" s="254"/>
      <c r="BP87" s="254"/>
      <c r="BQ87" s="254"/>
      <c r="BR87" s="254"/>
      <c r="BS87" s="254"/>
      <c r="BT87" s="254"/>
      <c r="BU87" s="254"/>
      <c r="BV87" s="254"/>
      <c r="BW87" s="254"/>
      <c r="BX87" s="254"/>
      <c r="BY87" s="254"/>
      <c r="BZ87" s="254"/>
      <c r="CA87" s="254"/>
      <c r="CB87" s="254"/>
      <c r="CC87" s="254"/>
      <c r="CD87" s="254"/>
      <c r="CE87" s="254"/>
      <c r="CF87" s="254"/>
      <c r="CG87" s="254"/>
      <c r="CH87" s="254"/>
      <c r="CI87" s="254"/>
      <c r="CJ87" s="254"/>
      <c r="CK87" s="254"/>
      <c r="CL87" s="254"/>
      <c r="CM87" s="254"/>
      <c r="CN87" s="254"/>
      <c r="CO87" s="254"/>
      <c r="CP87" s="254"/>
      <c r="CQ87" s="254"/>
      <c r="CR87" s="254"/>
      <c r="CS87" s="254"/>
      <c r="CT87" s="254"/>
      <c r="CU87" s="254"/>
      <c r="CV87" s="254"/>
      <c r="CW87" s="254"/>
      <c r="CX87" s="254"/>
      <c r="CY87" s="254"/>
      <c r="CZ87" s="254"/>
      <c r="DA87" s="254"/>
      <c r="DB87" s="254"/>
      <c r="DC87" s="254"/>
      <c r="DD87" s="254"/>
      <c r="DE87" s="254"/>
      <c r="DF87" s="254"/>
      <c r="DG87" s="254"/>
      <c r="DH87" s="254"/>
      <c r="DI87" s="254"/>
      <c r="DJ87" s="254"/>
      <c r="DK87" s="254"/>
      <c r="DL87" s="254"/>
      <c r="DM87" s="254"/>
      <c r="DN87" s="254"/>
      <c r="DO87" s="254"/>
      <c r="DP87" s="254"/>
      <c r="DQ87" s="254"/>
      <c r="DR87" s="254"/>
      <c r="DS87" s="254"/>
      <c r="DT87" s="254"/>
      <c r="DU87" s="254"/>
      <c r="DV87" s="254"/>
      <c r="DW87" s="254"/>
      <c r="DX87" s="254"/>
      <c r="DY87" s="254"/>
      <c r="DZ87" s="254"/>
      <c r="EA87" s="254"/>
      <c r="EB87" s="254"/>
      <c r="EC87" s="254"/>
      <c r="ED87" s="254"/>
      <c r="EE87" s="254"/>
      <c r="EF87" s="254"/>
      <c r="EG87" s="254"/>
      <c r="EH87" s="254"/>
      <c r="EI87" s="254"/>
      <c r="EJ87" s="254"/>
      <c r="EK87" s="254"/>
      <c r="EL87" s="254"/>
      <c r="EM87" s="254"/>
      <c r="EN87" s="254"/>
      <c r="EO87" s="254"/>
      <c r="EP87" s="254"/>
      <c r="EQ87" s="254"/>
      <c r="ER87" s="254"/>
      <c r="ES87" s="254"/>
      <c r="ET87" s="254"/>
      <c r="EU87" s="254"/>
      <c r="EV87" s="254"/>
      <c r="EW87" s="254"/>
      <c r="EX87" s="254"/>
      <c r="EY87" s="254"/>
      <c r="EZ87" s="254"/>
      <c r="FA87" s="254"/>
      <c r="FB87" s="254"/>
      <c r="FC87" s="254"/>
      <c r="FD87" s="254"/>
      <c r="FE87" s="254"/>
      <c r="FF87" s="254"/>
      <c r="FG87" s="254"/>
      <c r="FH87" s="254"/>
      <c r="FI87" s="254"/>
      <c r="FJ87" s="254"/>
      <c r="FK87" s="254"/>
      <c r="FL87" s="254"/>
      <c r="FM87" s="254"/>
      <c r="FN87" s="254"/>
      <c r="FO87" s="254"/>
      <c r="FP87" s="254"/>
      <c r="FQ87" s="254"/>
      <c r="FR87" s="254"/>
      <c r="FS87" s="254"/>
      <c r="FT87" s="254"/>
      <c r="FU87" s="254"/>
      <c r="FV87" s="254"/>
      <c r="FW87" s="254"/>
      <c r="FX87" s="254"/>
      <c r="FY87" s="254"/>
      <c r="FZ87" s="254"/>
      <c r="GA87" s="254"/>
      <c r="GB87" s="254"/>
      <c r="GC87" s="254"/>
      <c r="GD87" s="254"/>
      <c r="GE87" s="254"/>
      <c r="GF87" s="254"/>
      <c r="GG87" s="254"/>
      <c r="GH87" s="254"/>
      <c r="GI87" s="254"/>
      <c r="GJ87" s="254"/>
      <c r="GK87" s="254"/>
      <c r="GL87" s="254"/>
      <c r="GM87" s="254"/>
      <c r="GN87" s="254"/>
      <c r="GO87" s="254"/>
      <c r="GP87" s="254"/>
      <c r="GQ87" s="254"/>
      <c r="GR87" s="254"/>
      <c r="GS87" s="254"/>
      <c r="GT87" s="254"/>
      <c r="GU87" s="254"/>
      <c r="GV87" s="254"/>
      <c r="GW87" s="254"/>
      <c r="GX87" s="254"/>
      <c r="GY87" s="254"/>
      <c r="GZ87" s="254"/>
      <c r="HA87" s="254"/>
      <c r="HB87" s="254"/>
      <c r="HC87" s="254"/>
      <c r="HD87" s="254"/>
      <c r="HE87" s="254"/>
      <c r="HF87" s="254"/>
      <c r="HG87" s="254"/>
      <c r="HH87" s="254"/>
      <c r="HI87" s="254"/>
      <c r="HJ87" s="254"/>
      <c r="HK87" s="254"/>
      <c r="HL87" s="254"/>
      <c r="HM87" s="254"/>
      <c r="HN87" s="254"/>
      <c r="HO87" s="254"/>
      <c r="HP87" s="254"/>
      <c r="HQ87" s="254"/>
      <c r="HR87" s="254"/>
      <c r="HS87" s="254"/>
      <c r="HT87" s="254"/>
      <c r="HU87" s="254"/>
      <c r="HV87" s="254"/>
      <c r="HW87" s="254"/>
      <c r="HX87" s="254"/>
      <c r="HY87" s="254"/>
      <c r="HZ87" s="254"/>
      <c r="IA87" s="254"/>
      <c r="IB87" s="254"/>
      <c r="IC87" s="254"/>
      <c r="ID87" s="254"/>
      <c r="IE87" s="254"/>
      <c r="IF87" s="254"/>
      <c r="IG87" s="254"/>
      <c r="IH87" s="254"/>
      <c r="II87" s="254"/>
      <c r="IJ87" s="254"/>
      <c r="IK87" s="254"/>
      <c r="IL87" s="254"/>
      <c r="IM87" s="254"/>
      <c r="IN87" s="254"/>
      <c r="IO87" s="254"/>
      <c r="IP87" s="254"/>
      <c r="IQ87" s="254"/>
      <c r="IR87" s="254"/>
      <c r="IS87" s="254"/>
    </row>
    <row r="88" s="3" customFormat="1" ht="18" customHeight="1" spans="1:253">
      <c r="A88" s="8"/>
      <c r="B88" s="4"/>
      <c r="C88" s="78"/>
      <c r="D88" s="6"/>
      <c r="E88" s="7"/>
      <c r="F88" s="199"/>
      <c r="G88" s="7"/>
      <c r="H88" s="4"/>
      <c r="I88" s="4"/>
      <c r="J88" s="4"/>
      <c r="K88" s="4"/>
      <c r="L88" s="4"/>
      <c r="M88" s="8"/>
      <c r="N88" s="316"/>
      <c r="O88" s="254"/>
      <c r="P88" s="254"/>
      <c r="Q88" s="254"/>
      <c r="R88" s="254"/>
      <c r="S88" s="254"/>
      <c r="T88" s="254"/>
      <c r="U88" s="254"/>
      <c r="V88" s="254"/>
      <c r="W88" s="254"/>
      <c r="X88" s="254"/>
      <c r="Y88" s="254"/>
      <c r="Z88" s="254"/>
      <c r="AA88" s="254"/>
      <c r="AB88" s="254"/>
      <c r="AC88" s="254"/>
      <c r="AD88" s="254"/>
      <c r="AE88" s="254"/>
      <c r="AF88" s="254"/>
      <c r="AG88" s="254"/>
      <c r="AH88" s="254"/>
      <c r="AI88" s="254"/>
      <c r="AJ88" s="254"/>
      <c r="AK88" s="254"/>
      <c r="AL88" s="254"/>
      <c r="AM88" s="254"/>
      <c r="AN88" s="254"/>
      <c r="AO88" s="254"/>
      <c r="AP88" s="254"/>
      <c r="AQ88" s="254"/>
      <c r="AR88" s="254"/>
      <c r="AS88" s="254"/>
      <c r="AT88" s="254"/>
      <c r="AU88" s="254"/>
      <c r="AV88" s="254"/>
      <c r="AW88" s="254"/>
      <c r="AX88" s="254"/>
      <c r="AY88" s="254"/>
      <c r="AZ88" s="254"/>
      <c r="BA88" s="254"/>
      <c r="BB88" s="254"/>
      <c r="BC88" s="254"/>
      <c r="BD88" s="254"/>
      <c r="BE88" s="254"/>
      <c r="BF88" s="254"/>
      <c r="BG88" s="254"/>
      <c r="BH88" s="254"/>
      <c r="BI88" s="254"/>
      <c r="BJ88" s="254"/>
      <c r="BK88" s="254"/>
      <c r="BL88" s="254"/>
      <c r="BM88" s="254"/>
      <c r="BN88" s="254"/>
      <c r="BO88" s="254"/>
      <c r="BP88" s="254"/>
      <c r="BQ88" s="254"/>
      <c r="BR88" s="254"/>
      <c r="BS88" s="254"/>
      <c r="BT88" s="254"/>
      <c r="BU88" s="254"/>
      <c r="BV88" s="254"/>
      <c r="BW88" s="254"/>
      <c r="BX88" s="254"/>
      <c r="BY88" s="254"/>
      <c r="BZ88" s="254"/>
      <c r="CA88" s="254"/>
      <c r="CB88" s="254"/>
      <c r="CC88" s="254"/>
      <c r="CD88" s="254"/>
      <c r="CE88" s="254"/>
      <c r="CF88" s="254"/>
      <c r="CG88" s="254"/>
      <c r="CH88" s="254"/>
      <c r="CI88" s="254"/>
      <c r="CJ88" s="254"/>
      <c r="CK88" s="254"/>
      <c r="CL88" s="254"/>
      <c r="CM88" s="254"/>
      <c r="CN88" s="254"/>
      <c r="CO88" s="254"/>
      <c r="CP88" s="254"/>
      <c r="CQ88" s="254"/>
      <c r="CR88" s="254"/>
      <c r="CS88" s="254"/>
      <c r="CT88" s="254"/>
      <c r="CU88" s="254"/>
      <c r="CV88" s="254"/>
      <c r="CW88" s="254"/>
      <c r="CX88" s="254"/>
      <c r="CY88" s="254"/>
      <c r="CZ88" s="254"/>
      <c r="DA88" s="254"/>
      <c r="DB88" s="254"/>
      <c r="DC88" s="254"/>
      <c r="DD88" s="254"/>
      <c r="DE88" s="254"/>
      <c r="DF88" s="254"/>
      <c r="DG88" s="254"/>
      <c r="DH88" s="254"/>
      <c r="DI88" s="254"/>
      <c r="DJ88" s="254"/>
      <c r="DK88" s="254"/>
      <c r="DL88" s="254"/>
      <c r="DM88" s="254"/>
      <c r="DN88" s="254"/>
      <c r="DO88" s="254"/>
      <c r="DP88" s="254"/>
      <c r="DQ88" s="254"/>
      <c r="DR88" s="254"/>
      <c r="DS88" s="254"/>
      <c r="DT88" s="254"/>
      <c r="DU88" s="254"/>
      <c r="DV88" s="254"/>
      <c r="DW88" s="254"/>
      <c r="DX88" s="254"/>
      <c r="DY88" s="254"/>
      <c r="DZ88" s="254"/>
      <c r="EA88" s="254"/>
      <c r="EB88" s="254"/>
      <c r="EC88" s="254"/>
      <c r="ED88" s="254"/>
      <c r="EE88" s="254"/>
      <c r="EF88" s="254"/>
      <c r="EG88" s="254"/>
      <c r="EH88" s="254"/>
      <c r="EI88" s="254"/>
      <c r="EJ88" s="254"/>
      <c r="EK88" s="254"/>
      <c r="EL88" s="254"/>
      <c r="EM88" s="254"/>
      <c r="EN88" s="254"/>
      <c r="EO88" s="254"/>
      <c r="EP88" s="254"/>
      <c r="EQ88" s="254"/>
      <c r="ER88" s="254"/>
      <c r="ES88" s="254"/>
      <c r="ET88" s="254"/>
      <c r="EU88" s="254"/>
      <c r="EV88" s="254"/>
      <c r="EW88" s="254"/>
      <c r="EX88" s="254"/>
      <c r="EY88" s="254"/>
      <c r="EZ88" s="254"/>
      <c r="FA88" s="254"/>
      <c r="FB88" s="254"/>
      <c r="FC88" s="254"/>
      <c r="FD88" s="254"/>
      <c r="FE88" s="254"/>
      <c r="FF88" s="254"/>
      <c r="FG88" s="254"/>
      <c r="FH88" s="254"/>
      <c r="FI88" s="254"/>
      <c r="FJ88" s="254"/>
      <c r="FK88" s="254"/>
      <c r="FL88" s="254"/>
      <c r="FM88" s="254"/>
      <c r="FN88" s="254"/>
      <c r="FO88" s="254"/>
      <c r="FP88" s="254"/>
      <c r="FQ88" s="254"/>
      <c r="FR88" s="254"/>
      <c r="FS88" s="254"/>
      <c r="FT88" s="254"/>
      <c r="FU88" s="254"/>
      <c r="FV88" s="254"/>
      <c r="FW88" s="254"/>
      <c r="FX88" s="254"/>
      <c r="FY88" s="254"/>
      <c r="FZ88" s="254"/>
      <c r="GA88" s="254"/>
      <c r="GB88" s="254"/>
      <c r="GC88" s="254"/>
      <c r="GD88" s="254"/>
      <c r="GE88" s="254"/>
      <c r="GF88" s="254"/>
      <c r="GG88" s="254"/>
      <c r="GH88" s="254"/>
      <c r="GI88" s="254"/>
      <c r="GJ88" s="254"/>
      <c r="GK88" s="254"/>
      <c r="GL88" s="254"/>
      <c r="GM88" s="254"/>
      <c r="GN88" s="254"/>
      <c r="GO88" s="254"/>
      <c r="GP88" s="254"/>
      <c r="GQ88" s="254"/>
      <c r="GR88" s="254"/>
      <c r="GS88" s="254"/>
      <c r="GT88" s="254"/>
      <c r="GU88" s="254"/>
      <c r="GV88" s="254"/>
      <c r="GW88" s="254"/>
      <c r="GX88" s="254"/>
      <c r="GY88" s="254"/>
      <c r="GZ88" s="254"/>
      <c r="HA88" s="254"/>
      <c r="HB88" s="254"/>
      <c r="HC88" s="254"/>
      <c r="HD88" s="254"/>
      <c r="HE88" s="254"/>
      <c r="HF88" s="254"/>
      <c r="HG88" s="254"/>
      <c r="HH88" s="254"/>
      <c r="HI88" s="254"/>
      <c r="HJ88" s="254"/>
      <c r="HK88" s="254"/>
      <c r="HL88" s="254"/>
      <c r="HM88" s="254"/>
      <c r="HN88" s="254"/>
      <c r="HO88" s="254"/>
      <c r="HP88" s="254"/>
      <c r="HQ88" s="254"/>
      <c r="HR88" s="254"/>
      <c r="HS88" s="254"/>
      <c r="HT88" s="254"/>
      <c r="HU88" s="254"/>
      <c r="HV88" s="254"/>
      <c r="HW88" s="254"/>
      <c r="HX88" s="254"/>
      <c r="HY88" s="254"/>
      <c r="HZ88" s="254"/>
      <c r="IA88" s="254"/>
      <c r="IB88" s="254"/>
      <c r="IC88" s="254"/>
      <c r="ID88" s="254"/>
      <c r="IE88" s="254"/>
      <c r="IF88" s="254"/>
      <c r="IG88" s="254"/>
      <c r="IH88" s="254"/>
      <c r="II88" s="254"/>
      <c r="IJ88" s="254"/>
      <c r="IK88" s="254"/>
      <c r="IL88" s="254"/>
      <c r="IM88" s="254"/>
      <c r="IN88" s="254"/>
      <c r="IO88" s="254"/>
      <c r="IP88" s="254"/>
      <c r="IQ88" s="254"/>
      <c r="IR88" s="254"/>
      <c r="IS88" s="254"/>
    </row>
    <row r="89" s="3" customFormat="1" ht="18" customHeight="1" spans="1:253">
      <c r="A89" s="8"/>
      <c r="B89" s="4"/>
      <c r="C89" s="78"/>
      <c r="D89" s="6"/>
      <c r="E89" s="7"/>
      <c r="F89" s="199"/>
      <c r="G89" s="7"/>
      <c r="H89" s="4"/>
      <c r="I89" s="4"/>
      <c r="J89" s="4"/>
      <c r="K89" s="4"/>
      <c r="L89" s="4"/>
      <c r="M89" s="8"/>
      <c r="N89" s="316"/>
      <c r="O89" s="254"/>
      <c r="P89" s="254"/>
      <c r="Q89" s="254"/>
      <c r="R89" s="254"/>
      <c r="S89" s="254"/>
      <c r="T89" s="254"/>
      <c r="U89" s="254"/>
      <c r="V89" s="254"/>
      <c r="W89" s="254"/>
      <c r="X89" s="254"/>
      <c r="Y89" s="254"/>
      <c r="Z89" s="254"/>
      <c r="AA89" s="254"/>
      <c r="AB89" s="254"/>
      <c r="AC89" s="254"/>
      <c r="AD89" s="254"/>
      <c r="AE89" s="254"/>
      <c r="AF89" s="254"/>
      <c r="AG89" s="254"/>
      <c r="AH89" s="254"/>
      <c r="AI89" s="254"/>
      <c r="AJ89" s="254"/>
      <c r="AK89" s="254"/>
      <c r="AL89" s="254"/>
      <c r="AM89" s="254"/>
      <c r="AN89" s="254"/>
      <c r="AO89" s="254"/>
      <c r="AP89" s="254"/>
      <c r="AQ89" s="254"/>
      <c r="AR89" s="254"/>
      <c r="AS89" s="254"/>
      <c r="AT89" s="254"/>
      <c r="AU89" s="254"/>
      <c r="AV89" s="254"/>
      <c r="AW89" s="254"/>
      <c r="AX89" s="254"/>
      <c r="AY89" s="254"/>
      <c r="AZ89" s="254"/>
      <c r="BA89" s="254"/>
      <c r="BB89" s="254"/>
      <c r="BC89" s="254"/>
      <c r="BD89" s="254"/>
      <c r="BE89" s="254"/>
      <c r="BF89" s="254"/>
      <c r="BG89" s="254"/>
      <c r="BH89" s="254"/>
      <c r="BI89" s="254"/>
      <c r="BJ89" s="254"/>
      <c r="BK89" s="254"/>
      <c r="BL89" s="254"/>
      <c r="BM89" s="254"/>
      <c r="BN89" s="254"/>
      <c r="BO89" s="254"/>
      <c r="BP89" s="254"/>
      <c r="BQ89" s="254"/>
      <c r="BR89" s="254"/>
      <c r="BS89" s="254"/>
      <c r="BT89" s="254"/>
      <c r="BU89" s="254"/>
      <c r="BV89" s="254"/>
      <c r="BW89" s="254"/>
      <c r="BX89" s="254"/>
      <c r="BY89" s="254"/>
      <c r="BZ89" s="254"/>
      <c r="CA89" s="254"/>
      <c r="CB89" s="254"/>
      <c r="CC89" s="254"/>
      <c r="CD89" s="254"/>
      <c r="CE89" s="254"/>
      <c r="CF89" s="254"/>
      <c r="CG89" s="254"/>
      <c r="CH89" s="254"/>
      <c r="CI89" s="254"/>
      <c r="CJ89" s="254"/>
      <c r="CK89" s="254"/>
      <c r="CL89" s="254"/>
      <c r="CM89" s="254"/>
      <c r="CN89" s="254"/>
      <c r="CO89" s="254"/>
      <c r="CP89" s="254"/>
      <c r="CQ89" s="254"/>
      <c r="CR89" s="254"/>
      <c r="CS89" s="254"/>
      <c r="CT89" s="254"/>
      <c r="CU89" s="254"/>
      <c r="CV89" s="254"/>
      <c r="CW89" s="254"/>
      <c r="CX89" s="254"/>
      <c r="CY89" s="254"/>
      <c r="CZ89" s="254"/>
      <c r="DA89" s="254"/>
      <c r="DB89" s="254"/>
      <c r="DC89" s="254"/>
      <c r="DD89" s="254"/>
      <c r="DE89" s="254"/>
      <c r="DF89" s="254"/>
      <c r="DG89" s="254"/>
      <c r="DH89" s="254"/>
      <c r="DI89" s="254"/>
      <c r="DJ89" s="254"/>
      <c r="DK89" s="254"/>
      <c r="DL89" s="254"/>
      <c r="DM89" s="254"/>
      <c r="DN89" s="254"/>
      <c r="DO89" s="254"/>
      <c r="DP89" s="254"/>
      <c r="DQ89" s="254"/>
      <c r="DR89" s="254"/>
      <c r="DS89" s="254"/>
      <c r="DT89" s="254"/>
      <c r="DU89" s="254"/>
      <c r="DV89" s="254"/>
      <c r="DW89" s="254"/>
      <c r="DX89" s="254"/>
      <c r="DY89" s="254"/>
      <c r="DZ89" s="254"/>
      <c r="EA89" s="254"/>
      <c r="EB89" s="254"/>
      <c r="EC89" s="254"/>
      <c r="ED89" s="254"/>
      <c r="EE89" s="254"/>
      <c r="EF89" s="254"/>
      <c r="EG89" s="254"/>
      <c r="EH89" s="254"/>
      <c r="EI89" s="254"/>
      <c r="EJ89" s="254"/>
      <c r="EK89" s="254"/>
      <c r="EL89" s="254"/>
      <c r="EM89" s="254"/>
      <c r="EN89" s="254"/>
      <c r="EO89" s="254"/>
      <c r="EP89" s="254"/>
      <c r="EQ89" s="254"/>
      <c r="ER89" s="254"/>
      <c r="ES89" s="254"/>
      <c r="ET89" s="254"/>
      <c r="EU89" s="254"/>
      <c r="EV89" s="254"/>
      <c r="EW89" s="254"/>
      <c r="EX89" s="254"/>
      <c r="EY89" s="254"/>
      <c r="EZ89" s="254"/>
      <c r="FA89" s="254"/>
      <c r="FB89" s="254"/>
      <c r="FC89" s="254"/>
      <c r="FD89" s="254"/>
      <c r="FE89" s="254"/>
      <c r="FF89" s="254"/>
      <c r="FG89" s="254"/>
      <c r="FH89" s="254"/>
      <c r="FI89" s="254"/>
      <c r="FJ89" s="254"/>
      <c r="FK89" s="254"/>
      <c r="FL89" s="254"/>
      <c r="FM89" s="254"/>
      <c r="FN89" s="254"/>
      <c r="FO89" s="254"/>
      <c r="FP89" s="254"/>
      <c r="FQ89" s="254"/>
      <c r="FR89" s="254"/>
      <c r="FS89" s="254"/>
      <c r="FT89" s="254"/>
      <c r="FU89" s="254"/>
      <c r="FV89" s="254"/>
      <c r="FW89" s="254"/>
      <c r="FX89" s="254"/>
      <c r="FY89" s="254"/>
      <c r="FZ89" s="254"/>
      <c r="GA89" s="254"/>
      <c r="GB89" s="254"/>
      <c r="GC89" s="254"/>
      <c r="GD89" s="254"/>
      <c r="GE89" s="254"/>
      <c r="GF89" s="254"/>
      <c r="GG89" s="254"/>
      <c r="GH89" s="254"/>
      <c r="GI89" s="254"/>
      <c r="GJ89" s="254"/>
      <c r="GK89" s="254"/>
      <c r="GL89" s="254"/>
      <c r="GM89" s="254"/>
      <c r="GN89" s="254"/>
      <c r="GO89" s="254"/>
      <c r="GP89" s="254"/>
      <c r="GQ89" s="254"/>
      <c r="GR89" s="254"/>
      <c r="GS89" s="254"/>
      <c r="GT89" s="254"/>
      <c r="GU89" s="254"/>
      <c r="GV89" s="254"/>
      <c r="GW89" s="254"/>
      <c r="GX89" s="254"/>
      <c r="GY89" s="254"/>
      <c r="GZ89" s="254"/>
      <c r="HA89" s="254"/>
      <c r="HB89" s="254"/>
      <c r="HC89" s="254"/>
      <c r="HD89" s="254"/>
      <c r="HE89" s="254"/>
      <c r="HF89" s="254"/>
      <c r="HG89" s="254"/>
      <c r="HH89" s="254"/>
      <c r="HI89" s="254"/>
      <c r="HJ89" s="254"/>
      <c r="HK89" s="254"/>
      <c r="HL89" s="254"/>
      <c r="HM89" s="254"/>
      <c r="HN89" s="254"/>
      <c r="HO89" s="254"/>
      <c r="HP89" s="254"/>
      <c r="HQ89" s="254"/>
      <c r="HR89" s="254"/>
      <c r="HS89" s="254"/>
      <c r="HT89" s="254"/>
      <c r="HU89" s="254"/>
      <c r="HV89" s="254"/>
      <c r="HW89" s="254"/>
      <c r="HX89" s="254"/>
      <c r="HY89" s="254"/>
      <c r="HZ89" s="254"/>
      <c r="IA89" s="254"/>
      <c r="IB89" s="254"/>
      <c r="IC89" s="254"/>
      <c r="ID89" s="254"/>
      <c r="IE89" s="254"/>
      <c r="IF89" s="254"/>
      <c r="IG89" s="254"/>
      <c r="IH89" s="254"/>
      <c r="II89" s="254"/>
      <c r="IJ89" s="254"/>
      <c r="IK89" s="254"/>
      <c r="IL89" s="254"/>
      <c r="IM89" s="254"/>
      <c r="IN89" s="254"/>
      <c r="IO89" s="254"/>
      <c r="IP89" s="254"/>
      <c r="IQ89" s="254"/>
      <c r="IR89" s="254"/>
      <c r="IS89" s="254"/>
    </row>
    <row r="90" s="3" customFormat="1" ht="18" customHeight="1" spans="1:253">
      <c r="A90" s="8"/>
      <c r="B90" s="4"/>
      <c r="C90" s="78"/>
      <c r="D90" s="6"/>
      <c r="E90" s="7"/>
      <c r="F90" s="199"/>
      <c r="G90" s="7"/>
      <c r="H90" s="4"/>
      <c r="I90" s="4"/>
      <c r="J90" s="4"/>
      <c r="K90" s="4"/>
      <c r="L90" s="4"/>
      <c r="M90" s="8"/>
      <c r="N90" s="316"/>
      <c r="O90" s="254"/>
      <c r="P90" s="254"/>
      <c r="Q90" s="254"/>
      <c r="R90" s="254"/>
      <c r="S90" s="254"/>
      <c r="T90" s="254"/>
      <c r="U90" s="254"/>
      <c r="V90" s="254"/>
      <c r="W90" s="254"/>
      <c r="X90" s="254"/>
      <c r="Y90" s="254"/>
      <c r="Z90" s="254"/>
      <c r="AA90" s="254"/>
      <c r="AB90" s="254"/>
      <c r="AC90" s="254"/>
      <c r="AD90" s="254"/>
      <c r="AE90" s="254"/>
      <c r="AF90" s="254"/>
      <c r="AG90" s="254"/>
      <c r="AH90" s="254"/>
      <c r="AI90" s="254"/>
      <c r="AJ90" s="254"/>
      <c r="AK90" s="254"/>
      <c r="AL90" s="254"/>
      <c r="AM90" s="254"/>
      <c r="AN90" s="254"/>
      <c r="AO90" s="254"/>
      <c r="AP90" s="254"/>
      <c r="AQ90" s="254"/>
      <c r="AR90" s="254"/>
      <c r="AS90" s="254"/>
      <c r="AT90" s="254"/>
      <c r="AU90" s="254"/>
      <c r="AV90" s="254"/>
      <c r="AW90" s="254"/>
      <c r="AX90" s="254"/>
      <c r="AY90" s="254"/>
      <c r="AZ90" s="254"/>
      <c r="BA90" s="254"/>
      <c r="BB90" s="254"/>
      <c r="BC90" s="254"/>
      <c r="BD90" s="254"/>
      <c r="BE90" s="254"/>
      <c r="BF90" s="254"/>
      <c r="BG90" s="254"/>
      <c r="BH90" s="254"/>
      <c r="BI90" s="254"/>
      <c r="BJ90" s="254"/>
      <c r="BK90" s="254"/>
      <c r="BL90" s="254"/>
      <c r="BM90" s="254"/>
      <c r="BN90" s="254"/>
      <c r="BO90" s="254"/>
      <c r="BP90" s="254"/>
      <c r="BQ90" s="254"/>
      <c r="BR90" s="254"/>
      <c r="BS90" s="254"/>
      <c r="BT90" s="254"/>
      <c r="BU90" s="254"/>
      <c r="BV90" s="254"/>
      <c r="BW90" s="254"/>
      <c r="BX90" s="254"/>
      <c r="BY90" s="254"/>
      <c r="BZ90" s="254"/>
      <c r="CA90" s="254"/>
      <c r="CB90" s="254"/>
      <c r="CC90" s="254"/>
      <c r="CD90" s="254"/>
      <c r="CE90" s="254"/>
      <c r="CF90" s="254"/>
      <c r="CG90" s="254"/>
      <c r="CH90" s="254"/>
      <c r="CI90" s="254"/>
      <c r="CJ90" s="254"/>
      <c r="CK90" s="254"/>
      <c r="CL90" s="254"/>
      <c r="CM90" s="254"/>
      <c r="CN90" s="254"/>
      <c r="CO90" s="254"/>
      <c r="CP90" s="254"/>
      <c r="CQ90" s="254"/>
      <c r="CR90" s="254"/>
      <c r="CS90" s="254"/>
      <c r="CT90" s="254"/>
      <c r="CU90" s="254"/>
      <c r="CV90" s="254"/>
      <c r="CW90" s="254"/>
      <c r="CX90" s="254"/>
      <c r="CY90" s="254"/>
      <c r="CZ90" s="254"/>
      <c r="DA90" s="254"/>
      <c r="DB90" s="254"/>
      <c r="DC90" s="254"/>
      <c r="DD90" s="254"/>
      <c r="DE90" s="254"/>
      <c r="DF90" s="254"/>
      <c r="DG90" s="254"/>
      <c r="DH90" s="254"/>
      <c r="DI90" s="254"/>
      <c r="DJ90" s="254"/>
      <c r="DK90" s="254"/>
      <c r="DL90" s="254"/>
      <c r="DM90" s="254"/>
      <c r="DN90" s="254"/>
      <c r="DO90" s="254"/>
      <c r="DP90" s="254"/>
      <c r="DQ90" s="254"/>
      <c r="DR90" s="254"/>
      <c r="DS90" s="254"/>
      <c r="DT90" s="254"/>
      <c r="DU90" s="254"/>
      <c r="DV90" s="254"/>
      <c r="DW90" s="254"/>
      <c r="DX90" s="254"/>
      <c r="DY90" s="254"/>
      <c r="DZ90" s="254"/>
      <c r="EA90" s="254"/>
      <c r="EB90" s="254"/>
      <c r="EC90" s="254"/>
      <c r="ED90" s="254"/>
      <c r="EE90" s="254"/>
      <c r="EF90" s="254"/>
      <c r="EG90" s="254"/>
      <c r="EH90" s="254"/>
      <c r="EI90" s="254"/>
      <c r="EJ90" s="254"/>
      <c r="EK90" s="254"/>
      <c r="EL90" s="254"/>
      <c r="EM90" s="254"/>
      <c r="EN90" s="254"/>
      <c r="EO90" s="254"/>
      <c r="EP90" s="254"/>
      <c r="EQ90" s="254"/>
      <c r="ER90" s="254"/>
      <c r="ES90" s="254"/>
      <c r="ET90" s="254"/>
      <c r="EU90" s="254"/>
      <c r="EV90" s="254"/>
      <c r="EW90" s="254"/>
      <c r="EX90" s="254"/>
      <c r="EY90" s="254"/>
      <c r="EZ90" s="254"/>
      <c r="FA90" s="254"/>
      <c r="FB90" s="254"/>
      <c r="FC90" s="254"/>
      <c r="FD90" s="254"/>
      <c r="FE90" s="254"/>
      <c r="FF90" s="254"/>
      <c r="FG90" s="254"/>
      <c r="FH90" s="254"/>
      <c r="FI90" s="254"/>
      <c r="FJ90" s="254"/>
      <c r="FK90" s="254"/>
      <c r="FL90" s="254"/>
      <c r="FM90" s="254"/>
      <c r="FN90" s="254"/>
      <c r="FO90" s="254"/>
      <c r="FP90" s="254"/>
      <c r="FQ90" s="254"/>
      <c r="FR90" s="254"/>
      <c r="FS90" s="254"/>
      <c r="FT90" s="254"/>
      <c r="FU90" s="254"/>
      <c r="FV90" s="254"/>
      <c r="FW90" s="254"/>
      <c r="FX90" s="254"/>
      <c r="FY90" s="254"/>
      <c r="FZ90" s="254"/>
      <c r="GA90" s="254"/>
      <c r="GB90" s="254"/>
      <c r="GC90" s="254"/>
      <c r="GD90" s="254"/>
      <c r="GE90" s="254"/>
      <c r="GF90" s="254"/>
      <c r="GG90" s="254"/>
      <c r="GH90" s="254"/>
      <c r="GI90" s="254"/>
      <c r="GJ90" s="254"/>
      <c r="GK90" s="254"/>
      <c r="GL90" s="254"/>
      <c r="GM90" s="254"/>
      <c r="GN90" s="254"/>
      <c r="GO90" s="254"/>
      <c r="GP90" s="254"/>
      <c r="GQ90" s="254"/>
      <c r="GR90" s="254"/>
      <c r="GS90" s="254"/>
      <c r="GT90" s="254"/>
      <c r="GU90" s="254"/>
      <c r="GV90" s="254"/>
      <c r="GW90" s="254"/>
      <c r="GX90" s="254"/>
      <c r="GY90" s="254"/>
      <c r="GZ90" s="254"/>
      <c r="HA90" s="254"/>
      <c r="HB90" s="254"/>
      <c r="HC90" s="254"/>
      <c r="HD90" s="254"/>
      <c r="HE90" s="254"/>
      <c r="HF90" s="254"/>
      <c r="HG90" s="254"/>
      <c r="HH90" s="254"/>
      <c r="HI90" s="254"/>
      <c r="HJ90" s="254"/>
      <c r="HK90" s="254"/>
      <c r="HL90" s="254"/>
      <c r="HM90" s="254"/>
      <c r="HN90" s="254"/>
      <c r="HO90" s="254"/>
      <c r="HP90" s="254"/>
      <c r="HQ90" s="254"/>
      <c r="HR90" s="254"/>
      <c r="HS90" s="254"/>
      <c r="HT90" s="254"/>
      <c r="HU90" s="254"/>
      <c r="HV90" s="254"/>
      <c r="HW90" s="254"/>
      <c r="HX90" s="254"/>
      <c r="HY90" s="254"/>
      <c r="HZ90" s="254"/>
      <c r="IA90" s="254"/>
      <c r="IB90" s="254"/>
      <c r="IC90" s="254"/>
      <c r="ID90" s="254"/>
      <c r="IE90" s="254"/>
      <c r="IF90" s="254"/>
      <c r="IG90" s="254"/>
      <c r="IH90" s="254"/>
      <c r="II90" s="254"/>
      <c r="IJ90" s="254"/>
      <c r="IK90" s="254"/>
      <c r="IL90" s="254"/>
      <c r="IM90" s="254"/>
      <c r="IN90" s="254"/>
      <c r="IO90" s="254"/>
      <c r="IP90" s="254"/>
      <c r="IQ90" s="254"/>
      <c r="IR90" s="254"/>
      <c r="IS90" s="254"/>
    </row>
    <row r="91" s="3" customFormat="1" ht="18" customHeight="1" spans="1:253">
      <c r="A91" s="8"/>
      <c r="B91" s="4"/>
      <c r="C91" s="78"/>
      <c r="D91" s="6"/>
      <c r="E91" s="7"/>
      <c r="F91" s="199"/>
      <c r="G91" s="7"/>
      <c r="H91" s="4"/>
      <c r="I91" s="4"/>
      <c r="J91" s="4"/>
      <c r="K91" s="4"/>
      <c r="L91" s="4"/>
      <c r="M91" s="8"/>
      <c r="N91" s="316"/>
      <c r="O91" s="254"/>
      <c r="P91" s="254"/>
      <c r="Q91" s="254"/>
      <c r="R91" s="254"/>
      <c r="S91" s="254"/>
      <c r="T91" s="254"/>
      <c r="U91" s="254"/>
      <c r="V91" s="254"/>
      <c r="W91" s="254"/>
      <c r="X91" s="254"/>
      <c r="Y91" s="254"/>
      <c r="Z91" s="254"/>
      <c r="AA91" s="254"/>
      <c r="AB91" s="254"/>
      <c r="AC91" s="254"/>
      <c r="AD91" s="254"/>
      <c r="AE91" s="254"/>
      <c r="AF91" s="254"/>
      <c r="AG91" s="254"/>
      <c r="AH91" s="254"/>
      <c r="AI91" s="254"/>
      <c r="AJ91" s="254"/>
      <c r="AK91" s="254"/>
      <c r="AL91" s="254"/>
      <c r="AM91" s="254"/>
      <c r="AN91" s="254"/>
      <c r="AO91" s="254"/>
      <c r="AP91" s="254"/>
      <c r="AQ91" s="254"/>
      <c r="AR91" s="254"/>
      <c r="AS91" s="254"/>
      <c r="AT91" s="254"/>
      <c r="AU91" s="254"/>
      <c r="AV91" s="254"/>
      <c r="AW91" s="254"/>
      <c r="AX91" s="254"/>
      <c r="AY91" s="254"/>
      <c r="AZ91" s="254"/>
      <c r="BA91" s="254"/>
      <c r="BB91" s="254"/>
      <c r="BC91" s="254"/>
      <c r="BD91" s="254"/>
      <c r="BE91" s="254"/>
      <c r="BF91" s="254"/>
      <c r="BG91" s="254"/>
      <c r="BH91" s="254"/>
      <c r="BI91" s="254"/>
      <c r="BJ91" s="254"/>
      <c r="BK91" s="254"/>
      <c r="BL91" s="254"/>
      <c r="BM91" s="254"/>
      <c r="BN91" s="254"/>
      <c r="BO91" s="254"/>
      <c r="BP91" s="254"/>
      <c r="BQ91" s="254"/>
      <c r="BR91" s="254"/>
      <c r="BS91" s="254"/>
      <c r="BT91" s="254"/>
      <c r="BU91" s="254"/>
      <c r="BV91" s="254"/>
      <c r="BW91" s="254"/>
      <c r="BX91" s="254"/>
      <c r="BY91" s="254"/>
      <c r="BZ91" s="254"/>
      <c r="CA91" s="254"/>
      <c r="CB91" s="254"/>
      <c r="CC91" s="254"/>
      <c r="CD91" s="254"/>
      <c r="CE91" s="254"/>
      <c r="CF91" s="254"/>
      <c r="CG91" s="254"/>
      <c r="CH91" s="254"/>
      <c r="CI91" s="254"/>
      <c r="CJ91" s="254"/>
      <c r="CK91" s="254"/>
      <c r="CL91" s="254"/>
      <c r="CM91" s="254"/>
      <c r="CN91" s="254"/>
      <c r="CO91" s="254"/>
      <c r="CP91" s="254"/>
      <c r="CQ91" s="254"/>
      <c r="CR91" s="254"/>
      <c r="CS91" s="254"/>
      <c r="CT91" s="254"/>
      <c r="CU91" s="254"/>
      <c r="CV91" s="254"/>
      <c r="CW91" s="254"/>
      <c r="CX91" s="254"/>
      <c r="CY91" s="254"/>
      <c r="CZ91" s="254"/>
      <c r="DA91" s="254"/>
      <c r="DB91" s="254"/>
      <c r="DC91" s="254"/>
      <c r="DD91" s="254"/>
      <c r="DE91" s="254"/>
      <c r="DF91" s="254"/>
      <c r="DG91" s="254"/>
      <c r="DH91" s="254"/>
      <c r="DI91" s="254"/>
      <c r="DJ91" s="254"/>
      <c r="DK91" s="254"/>
      <c r="DL91" s="254"/>
      <c r="DM91" s="254"/>
      <c r="DN91" s="254"/>
      <c r="DO91" s="254"/>
      <c r="DP91" s="254"/>
      <c r="DQ91" s="254"/>
      <c r="DR91" s="254"/>
      <c r="DS91" s="254"/>
      <c r="DT91" s="254"/>
      <c r="DU91" s="254"/>
      <c r="DV91" s="254"/>
      <c r="DW91" s="254"/>
      <c r="DX91" s="254"/>
      <c r="DY91" s="254"/>
      <c r="DZ91" s="254"/>
      <c r="EA91" s="254"/>
      <c r="EB91" s="254"/>
      <c r="EC91" s="254"/>
      <c r="ED91" s="254"/>
      <c r="EE91" s="254"/>
      <c r="EF91" s="254"/>
      <c r="EG91" s="254"/>
      <c r="EH91" s="254"/>
      <c r="EI91" s="254"/>
      <c r="EJ91" s="254"/>
      <c r="EK91" s="254"/>
      <c r="EL91" s="254"/>
      <c r="EM91" s="254"/>
      <c r="EN91" s="254"/>
      <c r="EO91" s="254"/>
      <c r="EP91" s="254"/>
      <c r="EQ91" s="254"/>
      <c r="ER91" s="254"/>
      <c r="ES91" s="254"/>
      <c r="ET91" s="254"/>
      <c r="EU91" s="254"/>
      <c r="EV91" s="254"/>
      <c r="EW91" s="254"/>
      <c r="EX91" s="254"/>
      <c r="EY91" s="254"/>
      <c r="EZ91" s="254"/>
      <c r="FA91" s="254"/>
      <c r="FB91" s="254"/>
      <c r="FC91" s="254"/>
      <c r="FD91" s="254"/>
      <c r="FE91" s="254"/>
      <c r="FF91" s="254"/>
      <c r="FG91" s="254"/>
      <c r="FH91" s="254"/>
      <c r="FI91" s="254"/>
      <c r="FJ91" s="254"/>
      <c r="FK91" s="254"/>
      <c r="FL91" s="254"/>
      <c r="FM91" s="254"/>
      <c r="FN91" s="254"/>
      <c r="FO91" s="254"/>
      <c r="FP91" s="254"/>
      <c r="FQ91" s="254"/>
      <c r="FR91" s="254"/>
      <c r="FS91" s="254"/>
      <c r="FT91" s="254"/>
      <c r="FU91" s="254"/>
      <c r="FV91" s="254"/>
      <c r="FW91" s="254"/>
      <c r="FX91" s="254"/>
      <c r="FY91" s="254"/>
      <c r="FZ91" s="254"/>
      <c r="GA91" s="254"/>
      <c r="GB91" s="254"/>
      <c r="GC91" s="254"/>
      <c r="GD91" s="254"/>
      <c r="GE91" s="254"/>
      <c r="GF91" s="254"/>
      <c r="GG91" s="254"/>
      <c r="GH91" s="254"/>
      <c r="GI91" s="254"/>
      <c r="GJ91" s="254"/>
      <c r="GK91" s="254"/>
      <c r="GL91" s="254"/>
      <c r="GM91" s="254"/>
      <c r="GN91" s="254"/>
      <c r="GO91" s="254"/>
      <c r="GP91" s="254"/>
      <c r="GQ91" s="254"/>
      <c r="GR91" s="254"/>
      <c r="GS91" s="254"/>
      <c r="GT91" s="254"/>
      <c r="GU91" s="254"/>
      <c r="GV91" s="254"/>
      <c r="GW91" s="254"/>
      <c r="GX91" s="254"/>
      <c r="GY91" s="254"/>
      <c r="GZ91" s="254"/>
      <c r="HA91" s="254"/>
      <c r="HB91" s="254"/>
      <c r="HC91" s="254"/>
      <c r="HD91" s="254"/>
      <c r="HE91" s="254"/>
      <c r="HF91" s="254"/>
      <c r="HG91" s="254"/>
      <c r="HH91" s="254"/>
      <c r="HI91" s="254"/>
      <c r="HJ91" s="254"/>
      <c r="HK91" s="254"/>
      <c r="HL91" s="254"/>
      <c r="HM91" s="254"/>
      <c r="HN91" s="254"/>
      <c r="HO91" s="254"/>
      <c r="HP91" s="254"/>
      <c r="HQ91" s="254"/>
      <c r="HR91" s="254"/>
      <c r="HS91" s="254"/>
      <c r="HT91" s="254"/>
      <c r="HU91" s="254"/>
      <c r="HV91" s="254"/>
      <c r="HW91" s="254"/>
      <c r="HX91" s="254"/>
      <c r="HY91" s="254"/>
      <c r="HZ91" s="254"/>
      <c r="IA91" s="254"/>
      <c r="IB91" s="254"/>
      <c r="IC91" s="254"/>
      <c r="ID91" s="254"/>
      <c r="IE91" s="254"/>
      <c r="IF91" s="254"/>
      <c r="IG91" s="254"/>
      <c r="IH91" s="254"/>
      <c r="II91" s="254"/>
      <c r="IJ91" s="254"/>
      <c r="IK91" s="254"/>
      <c r="IL91" s="254"/>
      <c r="IM91" s="254"/>
      <c r="IN91" s="254"/>
      <c r="IO91" s="254"/>
      <c r="IP91" s="254"/>
      <c r="IQ91" s="254"/>
      <c r="IR91" s="254"/>
      <c r="IS91" s="254"/>
    </row>
    <row r="92" s="3" customFormat="1" ht="18" customHeight="1" spans="1:253">
      <c r="A92" s="8"/>
      <c r="B92" s="4"/>
      <c r="C92" s="78"/>
      <c r="D92" s="6"/>
      <c r="E92" s="7"/>
      <c r="F92" s="199"/>
      <c r="G92" s="7"/>
      <c r="H92" s="4"/>
      <c r="I92" s="4"/>
      <c r="J92" s="4"/>
      <c r="K92" s="4"/>
      <c r="L92" s="4"/>
      <c r="M92" s="8"/>
      <c r="N92" s="316"/>
      <c r="O92" s="254"/>
      <c r="P92" s="254"/>
      <c r="Q92" s="254"/>
      <c r="R92" s="254"/>
      <c r="S92" s="254"/>
      <c r="T92" s="254"/>
      <c r="U92" s="254"/>
      <c r="V92" s="254"/>
      <c r="W92" s="254"/>
      <c r="X92" s="254"/>
      <c r="Y92" s="254"/>
      <c r="Z92" s="254"/>
      <c r="AA92" s="254"/>
      <c r="AB92" s="254"/>
      <c r="AC92" s="254"/>
      <c r="AD92" s="254"/>
      <c r="AE92" s="254"/>
      <c r="AF92" s="254"/>
      <c r="AG92" s="254"/>
      <c r="AH92" s="254"/>
      <c r="AI92" s="254"/>
      <c r="AJ92" s="254"/>
      <c r="AK92" s="254"/>
      <c r="AL92" s="254"/>
      <c r="AM92" s="254"/>
      <c r="AN92" s="254"/>
      <c r="AO92" s="254"/>
      <c r="AP92" s="254"/>
      <c r="AQ92" s="254"/>
      <c r="AR92" s="254"/>
      <c r="AS92" s="254"/>
      <c r="AT92" s="254"/>
      <c r="AU92" s="254"/>
      <c r="AV92" s="254"/>
      <c r="AW92" s="254"/>
      <c r="AX92" s="254"/>
      <c r="AY92" s="254"/>
      <c r="AZ92" s="254"/>
      <c r="BA92" s="254"/>
      <c r="BB92" s="254"/>
      <c r="BC92" s="254"/>
      <c r="BD92" s="254"/>
      <c r="BE92" s="254"/>
      <c r="BF92" s="254"/>
      <c r="BG92" s="254"/>
      <c r="BH92" s="254"/>
      <c r="BI92" s="254"/>
      <c r="BJ92" s="254"/>
      <c r="BK92" s="254"/>
      <c r="BL92" s="254"/>
      <c r="BM92" s="254"/>
      <c r="BN92" s="254"/>
      <c r="BO92" s="254"/>
      <c r="BP92" s="254"/>
      <c r="BQ92" s="254"/>
      <c r="BR92" s="254"/>
      <c r="BS92" s="254"/>
      <c r="BT92" s="254"/>
      <c r="BU92" s="254"/>
      <c r="BV92" s="254"/>
      <c r="BW92" s="254"/>
      <c r="BX92" s="254"/>
      <c r="BY92" s="254"/>
      <c r="BZ92" s="254"/>
      <c r="CA92" s="254"/>
      <c r="CB92" s="254"/>
      <c r="CC92" s="254"/>
      <c r="CD92" s="254"/>
      <c r="CE92" s="254"/>
      <c r="CF92" s="254"/>
      <c r="CG92" s="254"/>
      <c r="CH92" s="254"/>
      <c r="CI92" s="254"/>
      <c r="CJ92" s="254"/>
      <c r="CK92" s="254"/>
      <c r="CL92" s="254"/>
      <c r="CM92" s="254"/>
      <c r="CN92" s="254"/>
      <c r="CO92" s="254"/>
      <c r="CP92" s="254"/>
      <c r="CQ92" s="254"/>
      <c r="CR92" s="254"/>
      <c r="CS92" s="254"/>
      <c r="CT92" s="254"/>
      <c r="CU92" s="254"/>
      <c r="CV92" s="254"/>
      <c r="CW92" s="254"/>
      <c r="CX92" s="254"/>
      <c r="CY92" s="254"/>
      <c r="CZ92" s="254"/>
      <c r="DA92" s="254"/>
      <c r="DB92" s="254"/>
      <c r="DC92" s="254"/>
      <c r="DD92" s="254"/>
      <c r="DE92" s="254"/>
      <c r="DF92" s="254"/>
      <c r="DG92" s="254"/>
      <c r="DH92" s="254"/>
      <c r="DI92" s="254"/>
      <c r="DJ92" s="254"/>
      <c r="DK92" s="254"/>
      <c r="DL92" s="254"/>
      <c r="DM92" s="254"/>
      <c r="DN92" s="254"/>
      <c r="DO92" s="254"/>
      <c r="DP92" s="254"/>
      <c r="DQ92" s="254"/>
      <c r="DR92" s="254"/>
      <c r="DS92" s="254"/>
      <c r="DT92" s="254"/>
      <c r="DU92" s="254"/>
      <c r="DV92" s="254"/>
      <c r="DW92" s="254"/>
      <c r="DX92" s="254"/>
      <c r="DY92" s="254"/>
      <c r="DZ92" s="254"/>
      <c r="EA92" s="254"/>
      <c r="EB92" s="254"/>
      <c r="EC92" s="254"/>
      <c r="ED92" s="254"/>
      <c r="EE92" s="254"/>
      <c r="EF92" s="254"/>
      <c r="EG92" s="254"/>
      <c r="EH92" s="254"/>
      <c r="EI92" s="254"/>
      <c r="EJ92" s="254"/>
      <c r="EK92" s="254"/>
      <c r="EL92" s="254"/>
      <c r="EM92" s="254"/>
      <c r="EN92" s="254"/>
      <c r="EO92" s="254"/>
      <c r="EP92" s="254"/>
      <c r="EQ92" s="254"/>
      <c r="ER92" s="254"/>
      <c r="ES92" s="254"/>
      <c r="ET92" s="254"/>
      <c r="EU92" s="254"/>
      <c r="EV92" s="254"/>
      <c r="EW92" s="254"/>
      <c r="EX92" s="254"/>
      <c r="EY92" s="254"/>
      <c r="EZ92" s="254"/>
      <c r="FA92" s="254"/>
      <c r="FB92" s="254"/>
      <c r="FC92" s="254"/>
      <c r="FD92" s="254"/>
      <c r="FE92" s="254"/>
      <c r="FF92" s="254"/>
      <c r="FG92" s="254"/>
      <c r="FH92" s="254"/>
      <c r="FI92" s="254"/>
      <c r="FJ92" s="254"/>
      <c r="FK92" s="254"/>
      <c r="FL92" s="254"/>
      <c r="FM92" s="254"/>
      <c r="FN92" s="254"/>
      <c r="FO92" s="254"/>
      <c r="FP92" s="254"/>
      <c r="FQ92" s="254"/>
      <c r="FR92" s="254"/>
      <c r="FS92" s="254"/>
      <c r="FT92" s="254"/>
      <c r="FU92" s="254"/>
      <c r="FV92" s="254"/>
      <c r="FW92" s="254"/>
      <c r="FX92" s="254"/>
      <c r="FY92" s="254"/>
      <c r="FZ92" s="254"/>
      <c r="GA92" s="254"/>
      <c r="GB92" s="254"/>
      <c r="GC92" s="254"/>
      <c r="GD92" s="254"/>
      <c r="GE92" s="254"/>
      <c r="GF92" s="254"/>
      <c r="GG92" s="254"/>
      <c r="GH92" s="254"/>
      <c r="GI92" s="254"/>
      <c r="GJ92" s="254"/>
      <c r="GK92" s="254"/>
      <c r="GL92" s="254"/>
      <c r="GM92" s="254"/>
      <c r="GN92" s="254"/>
      <c r="GO92" s="254"/>
      <c r="GP92" s="254"/>
      <c r="GQ92" s="254"/>
      <c r="GR92" s="254"/>
      <c r="GS92" s="254"/>
      <c r="GT92" s="254"/>
      <c r="GU92" s="254"/>
      <c r="GV92" s="254"/>
      <c r="GW92" s="254"/>
      <c r="GX92" s="254"/>
      <c r="GY92" s="254"/>
      <c r="GZ92" s="254"/>
      <c r="HA92" s="254"/>
      <c r="HB92" s="254"/>
      <c r="HC92" s="254"/>
      <c r="HD92" s="254"/>
      <c r="HE92" s="254"/>
      <c r="HF92" s="254"/>
      <c r="HG92" s="254"/>
      <c r="HH92" s="254"/>
      <c r="HI92" s="254"/>
      <c r="HJ92" s="254"/>
      <c r="HK92" s="254"/>
      <c r="HL92" s="254"/>
      <c r="HM92" s="254"/>
      <c r="HN92" s="254"/>
      <c r="HO92" s="254"/>
      <c r="HP92" s="254"/>
      <c r="HQ92" s="254"/>
      <c r="HR92" s="254"/>
      <c r="HS92" s="254"/>
      <c r="HT92" s="254"/>
      <c r="HU92" s="254"/>
      <c r="HV92" s="254"/>
      <c r="HW92" s="254"/>
      <c r="HX92" s="254"/>
      <c r="HY92" s="254"/>
      <c r="HZ92" s="254"/>
      <c r="IA92" s="254"/>
      <c r="IB92" s="254"/>
      <c r="IC92" s="254"/>
      <c r="ID92" s="254"/>
      <c r="IE92" s="254"/>
      <c r="IF92" s="254"/>
      <c r="IG92" s="254"/>
      <c r="IH92" s="254"/>
      <c r="II92" s="254"/>
      <c r="IJ92" s="254"/>
      <c r="IK92" s="254"/>
      <c r="IL92" s="254"/>
      <c r="IM92" s="254"/>
      <c r="IN92" s="254"/>
      <c r="IO92" s="254"/>
      <c r="IP92" s="254"/>
      <c r="IQ92" s="254"/>
      <c r="IR92" s="254"/>
      <c r="IS92" s="254"/>
    </row>
    <row r="93" s="3" customFormat="1" ht="18" customHeight="1" spans="1:253">
      <c r="A93" s="8"/>
      <c r="B93" s="4"/>
      <c r="C93" s="78"/>
      <c r="D93" s="6"/>
      <c r="E93" s="7"/>
      <c r="F93" s="199"/>
      <c r="G93" s="7"/>
      <c r="H93" s="4"/>
      <c r="I93" s="4"/>
      <c r="J93" s="4"/>
      <c r="K93" s="4"/>
      <c r="L93" s="4"/>
      <c r="M93" s="8"/>
      <c r="N93" s="316"/>
      <c r="O93" s="254"/>
      <c r="P93" s="254"/>
      <c r="Q93" s="254"/>
      <c r="R93" s="254"/>
      <c r="S93" s="254"/>
      <c r="T93" s="254"/>
      <c r="U93" s="254"/>
      <c r="V93" s="254"/>
      <c r="W93" s="254"/>
      <c r="X93" s="254"/>
      <c r="Y93" s="254"/>
      <c r="Z93" s="254"/>
      <c r="AA93" s="254"/>
      <c r="AB93" s="254"/>
      <c r="AC93" s="254"/>
      <c r="AD93" s="254"/>
      <c r="AE93" s="254"/>
      <c r="AF93" s="254"/>
      <c r="AG93" s="254"/>
      <c r="AH93" s="254"/>
      <c r="AI93" s="254"/>
      <c r="AJ93" s="254"/>
      <c r="AK93" s="254"/>
      <c r="AL93" s="254"/>
      <c r="AM93" s="254"/>
      <c r="AN93" s="254"/>
      <c r="AO93" s="254"/>
      <c r="AP93" s="254"/>
      <c r="AQ93" s="254"/>
      <c r="AR93" s="254"/>
      <c r="AS93" s="254"/>
      <c r="AT93" s="254"/>
      <c r="AU93" s="254"/>
      <c r="AV93" s="254"/>
      <c r="AW93" s="254"/>
      <c r="AX93" s="254"/>
      <c r="AY93" s="254"/>
      <c r="AZ93" s="254"/>
      <c r="BA93" s="254"/>
      <c r="BB93" s="254"/>
      <c r="BC93" s="254"/>
      <c r="BD93" s="254"/>
      <c r="BE93" s="254"/>
      <c r="BF93" s="254"/>
      <c r="BG93" s="254"/>
      <c r="BH93" s="254"/>
      <c r="BI93" s="254"/>
      <c r="BJ93" s="254"/>
      <c r="BK93" s="254"/>
      <c r="BL93" s="254"/>
      <c r="BM93" s="254"/>
      <c r="BN93" s="254"/>
      <c r="BO93" s="254"/>
      <c r="BP93" s="254"/>
      <c r="BQ93" s="254"/>
      <c r="BR93" s="254"/>
      <c r="BS93" s="254"/>
      <c r="BT93" s="254"/>
      <c r="BU93" s="254"/>
      <c r="BV93" s="254"/>
      <c r="BW93" s="254"/>
      <c r="BX93" s="254"/>
      <c r="BY93" s="254"/>
      <c r="BZ93" s="254"/>
      <c r="CA93" s="254"/>
      <c r="CB93" s="254"/>
      <c r="CC93" s="254"/>
      <c r="CD93" s="254"/>
      <c r="CE93" s="254"/>
      <c r="CF93" s="254"/>
      <c r="CG93" s="254"/>
      <c r="CH93" s="254"/>
      <c r="CI93" s="254"/>
      <c r="CJ93" s="254"/>
      <c r="CK93" s="254"/>
      <c r="CL93" s="254"/>
      <c r="CM93" s="254"/>
      <c r="CN93" s="254"/>
      <c r="CO93" s="254"/>
      <c r="CP93" s="254"/>
      <c r="CQ93" s="254"/>
      <c r="CR93" s="254"/>
      <c r="CS93" s="254"/>
      <c r="CT93" s="254"/>
      <c r="CU93" s="254"/>
      <c r="CV93" s="254"/>
      <c r="CW93" s="254"/>
      <c r="CX93" s="254"/>
      <c r="CY93" s="254"/>
      <c r="CZ93" s="254"/>
      <c r="DA93" s="254"/>
      <c r="DB93" s="254"/>
      <c r="DC93" s="254"/>
      <c r="DD93" s="254"/>
      <c r="DE93" s="254"/>
      <c r="DF93" s="254"/>
      <c r="DG93" s="254"/>
      <c r="DH93" s="254"/>
      <c r="DI93" s="254"/>
      <c r="DJ93" s="254"/>
      <c r="DK93" s="254"/>
      <c r="DL93" s="254"/>
      <c r="DM93" s="254"/>
      <c r="DN93" s="254"/>
      <c r="DO93" s="254"/>
      <c r="DP93" s="254"/>
      <c r="DQ93" s="254"/>
      <c r="DR93" s="254"/>
      <c r="DS93" s="254"/>
      <c r="DT93" s="254"/>
      <c r="DU93" s="254"/>
      <c r="DV93" s="254"/>
      <c r="DW93" s="254"/>
      <c r="DX93" s="254"/>
      <c r="DY93" s="254"/>
      <c r="DZ93" s="254"/>
      <c r="EA93" s="254"/>
      <c r="EB93" s="254"/>
      <c r="EC93" s="254"/>
      <c r="ED93" s="254"/>
      <c r="EE93" s="254"/>
      <c r="EF93" s="254"/>
      <c r="EG93" s="254"/>
      <c r="EH93" s="254"/>
      <c r="EI93" s="254"/>
      <c r="EJ93" s="254"/>
      <c r="EK93" s="254"/>
      <c r="EL93" s="254"/>
      <c r="EM93" s="254"/>
      <c r="EN93" s="254"/>
      <c r="EO93" s="254"/>
      <c r="EP93" s="254"/>
      <c r="EQ93" s="254"/>
      <c r="ER93" s="254"/>
      <c r="ES93" s="254"/>
      <c r="ET93" s="254"/>
      <c r="EU93" s="254"/>
      <c r="EV93" s="254"/>
      <c r="EW93" s="254"/>
      <c r="EX93" s="254"/>
      <c r="EY93" s="254"/>
      <c r="EZ93" s="254"/>
      <c r="FA93" s="254"/>
      <c r="FB93" s="254"/>
      <c r="FC93" s="254"/>
      <c r="FD93" s="254"/>
      <c r="FE93" s="254"/>
      <c r="FF93" s="254"/>
      <c r="FG93" s="254"/>
      <c r="FH93" s="254"/>
      <c r="FI93" s="254"/>
      <c r="FJ93" s="254"/>
      <c r="FK93" s="254"/>
      <c r="FL93" s="254"/>
      <c r="FM93" s="254"/>
      <c r="FN93" s="254"/>
      <c r="FO93" s="254"/>
      <c r="FP93" s="254"/>
      <c r="FQ93" s="254"/>
      <c r="FR93" s="254"/>
      <c r="FS93" s="254"/>
      <c r="FT93" s="254"/>
      <c r="FU93" s="254"/>
      <c r="FV93" s="254"/>
      <c r="FW93" s="254"/>
      <c r="FX93" s="254"/>
      <c r="FY93" s="254"/>
      <c r="FZ93" s="254"/>
      <c r="GA93" s="254"/>
      <c r="GB93" s="254"/>
      <c r="GC93" s="254"/>
      <c r="GD93" s="254"/>
      <c r="GE93" s="254"/>
      <c r="GF93" s="254"/>
      <c r="GG93" s="254"/>
      <c r="GH93" s="254"/>
      <c r="GI93" s="254"/>
      <c r="GJ93" s="254"/>
      <c r="GK93" s="254"/>
      <c r="GL93" s="254"/>
      <c r="GM93" s="254"/>
      <c r="GN93" s="254"/>
      <c r="GO93" s="254"/>
      <c r="GP93" s="254"/>
      <c r="GQ93" s="254"/>
      <c r="GR93" s="254"/>
      <c r="GS93" s="254"/>
      <c r="GT93" s="254"/>
      <c r="GU93" s="254"/>
      <c r="GV93" s="254"/>
      <c r="GW93" s="254"/>
      <c r="GX93" s="254"/>
      <c r="GY93" s="254"/>
      <c r="GZ93" s="254"/>
      <c r="HA93" s="254"/>
      <c r="HB93" s="254"/>
      <c r="HC93" s="254"/>
      <c r="HD93" s="254"/>
      <c r="HE93" s="254"/>
      <c r="HF93" s="254"/>
      <c r="HG93" s="254"/>
      <c r="HH93" s="254"/>
      <c r="HI93" s="254"/>
      <c r="HJ93" s="254"/>
      <c r="HK93" s="254"/>
      <c r="HL93" s="254"/>
      <c r="HM93" s="254"/>
      <c r="HN93" s="254"/>
      <c r="HO93" s="254"/>
      <c r="HP93" s="254"/>
      <c r="HQ93" s="254"/>
      <c r="HR93" s="254"/>
      <c r="HS93" s="254"/>
      <c r="HT93" s="254"/>
      <c r="HU93" s="254"/>
      <c r="HV93" s="254"/>
      <c r="HW93" s="254"/>
      <c r="HX93" s="254"/>
      <c r="HY93" s="254"/>
      <c r="HZ93" s="254"/>
      <c r="IA93" s="254"/>
      <c r="IB93" s="254"/>
      <c r="IC93" s="254"/>
      <c r="ID93" s="254"/>
      <c r="IE93" s="254"/>
      <c r="IF93" s="254"/>
      <c r="IG93" s="254"/>
      <c r="IH93" s="254"/>
      <c r="II93" s="254"/>
      <c r="IJ93" s="254"/>
      <c r="IK93" s="254"/>
      <c r="IL93" s="254"/>
      <c r="IM93" s="254"/>
      <c r="IN93" s="254"/>
      <c r="IO93" s="254"/>
      <c r="IP93" s="254"/>
      <c r="IQ93" s="254"/>
      <c r="IR93" s="254"/>
      <c r="IS93" s="254"/>
    </row>
    <row r="94" s="3" customFormat="1" ht="18" customHeight="1" spans="1:253">
      <c r="A94" s="8"/>
      <c r="B94" s="4"/>
      <c r="C94" s="78"/>
      <c r="D94" s="6"/>
      <c r="E94" s="7"/>
      <c r="F94" s="199"/>
      <c r="G94" s="7"/>
      <c r="H94" s="4"/>
      <c r="I94" s="4"/>
      <c r="J94" s="4"/>
      <c r="K94" s="4"/>
      <c r="L94" s="4"/>
      <c r="M94" s="8"/>
      <c r="N94" s="316"/>
      <c r="O94" s="254"/>
      <c r="P94" s="254"/>
      <c r="Q94" s="254"/>
      <c r="R94" s="254"/>
      <c r="S94" s="254"/>
      <c r="T94" s="254"/>
      <c r="U94" s="254"/>
      <c r="V94" s="254"/>
      <c r="W94" s="254"/>
      <c r="X94" s="254"/>
      <c r="Y94" s="254"/>
      <c r="Z94" s="254"/>
      <c r="AA94" s="254"/>
      <c r="AB94" s="254"/>
      <c r="AC94" s="254"/>
      <c r="AD94" s="254"/>
      <c r="AE94" s="254"/>
      <c r="AF94" s="254"/>
      <c r="AG94" s="254"/>
      <c r="AH94" s="254"/>
      <c r="AI94" s="254"/>
      <c r="AJ94" s="254"/>
      <c r="AK94" s="254"/>
      <c r="AL94" s="254"/>
      <c r="AM94" s="254"/>
      <c r="AN94" s="254"/>
      <c r="AO94" s="254"/>
      <c r="AP94" s="254"/>
      <c r="AQ94" s="254"/>
      <c r="AR94" s="254"/>
      <c r="AS94" s="254"/>
      <c r="AT94" s="254"/>
      <c r="AU94" s="254"/>
      <c r="AV94" s="254"/>
      <c r="AW94" s="254"/>
      <c r="AX94" s="254"/>
      <c r="AY94" s="254"/>
      <c r="AZ94" s="254"/>
      <c r="BA94" s="254"/>
      <c r="BB94" s="254"/>
      <c r="BC94" s="254"/>
      <c r="BD94" s="254"/>
      <c r="BE94" s="254"/>
      <c r="BF94" s="254"/>
      <c r="BG94" s="254"/>
      <c r="BH94" s="254"/>
      <c r="BI94" s="254"/>
      <c r="BJ94" s="254"/>
      <c r="BK94" s="254"/>
      <c r="BL94" s="254"/>
      <c r="BM94" s="254"/>
      <c r="BN94" s="254"/>
      <c r="BO94" s="254"/>
      <c r="BP94" s="254"/>
      <c r="BQ94" s="254"/>
      <c r="BR94" s="254"/>
      <c r="BS94" s="254"/>
      <c r="BT94" s="254"/>
      <c r="BU94" s="254"/>
      <c r="BV94" s="254"/>
      <c r="BW94" s="254"/>
      <c r="BX94" s="254"/>
      <c r="BY94" s="254"/>
      <c r="BZ94" s="254"/>
      <c r="CA94" s="254"/>
      <c r="CB94" s="254"/>
      <c r="CC94" s="254"/>
      <c r="CD94" s="254"/>
      <c r="CE94" s="254"/>
      <c r="CF94" s="254"/>
      <c r="CG94" s="254"/>
      <c r="CH94" s="254"/>
      <c r="CI94" s="254"/>
      <c r="CJ94" s="254"/>
      <c r="CK94" s="254"/>
      <c r="CL94" s="254"/>
      <c r="CM94" s="254"/>
      <c r="CN94" s="254"/>
      <c r="CO94" s="254"/>
      <c r="CP94" s="254"/>
      <c r="CQ94" s="254"/>
      <c r="CR94" s="254"/>
      <c r="CS94" s="254"/>
      <c r="CT94" s="254"/>
      <c r="CU94" s="254"/>
      <c r="CV94" s="254"/>
      <c r="CW94" s="254"/>
      <c r="CX94" s="254"/>
      <c r="CY94" s="254"/>
      <c r="CZ94" s="254"/>
      <c r="DA94" s="254"/>
      <c r="DB94" s="254"/>
      <c r="DC94" s="254"/>
      <c r="DD94" s="254"/>
      <c r="DE94" s="254"/>
      <c r="DF94" s="254"/>
      <c r="DG94" s="254"/>
      <c r="DH94" s="254"/>
      <c r="DI94" s="254"/>
      <c r="DJ94" s="254"/>
      <c r="DK94" s="254"/>
      <c r="DL94" s="254"/>
      <c r="DM94" s="254"/>
      <c r="DN94" s="254"/>
      <c r="DO94" s="254"/>
      <c r="DP94" s="254"/>
      <c r="DQ94" s="254"/>
      <c r="DR94" s="254"/>
      <c r="DS94" s="254"/>
      <c r="DT94" s="254"/>
      <c r="DU94" s="254"/>
      <c r="DV94" s="254"/>
      <c r="DW94" s="254"/>
      <c r="DX94" s="254"/>
      <c r="DY94" s="254"/>
      <c r="DZ94" s="254"/>
      <c r="EA94" s="254"/>
      <c r="EB94" s="254"/>
      <c r="EC94" s="254"/>
      <c r="ED94" s="254"/>
      <c r="EE94" s="254"/>
      <c r="EF94" s="254"/>
      <c r="EG94" s="254"/>
      <c r="EH94" s="254"/>
      <c r="EI94" s="254"/>
      <c r="EJ94" s="254"/>
      <c r="EK94" s="254"/>
      <c r="EL94" s="254"/>
      <c r="EM94" s="254"/>
      <c r="EN94" s="254"/>
      <c r="EO94" s="254"/>
      <c r="EP94" s="254"/>
      <c r="EQ94" s="254"/>
      <c r="ER94" s="254"/>
      <c r="ES94" s="254"/>
      <c r="ET94" s="254"/>
      <c r="EU94" s="254"/>
      <c r="EV94" s="254"/>
      <c r="EW94" s="254"/>
      <c r="EX94" s="254"/>
      <c r="EY94" s="254"/>
      <c r="EZ94" s="254"/>
      <c r="FA94" s="254"/>
      <c r="FB94" s="254"/>
      <c r="FC94" s="254"/>
      <c r="FD94" s="254"/>
      <c r="FE94" s="254"/>
      <c r="FF94" s="254"/>
      <c r="FG94" s="254"/>
      <c r="FH94" s="254"/>
      <c r="FI94" s="254"/>
      <c r="FJ94" s="254"/>
      <c r="FK94" s="254"/>
      <c r="FL94" s="254"/>
      <c r="FM94" s="254"/>
      <c r="FN94" s="254"/>
      <c r="FO94" s="254"/>
      <c r="FP94" s="254"/>
      <c r="FQ94" s="254"/>
      <c r="FR94" s="254"/>
      <c r="FS94" s="254"/>
      <c r="FT94" s="254"/>
      <c r="FU94" s="254"/>
      <c r="FV94" s="254"/>
      <c r="FW94" s="254"/>
      <c r="FX94" s="254"/>
      <c r="FY94" s="254"/>
      <c r="FZ94" s="254"/>
      <c r="GA94" s="254"/>
      <c r="GB94" s="254"/>
      <c r="GC94" s="254"/>
      <c r="GD94" s="254"/>
      <c r="GE94" s="254"/>
      <c r="GF94" s="254"/>
      <c r="GG94" s="254"/>
      <c r="GH94" s="254"/>
      <c r="GI94" s="254"/>
      <c r="GJ94" s="254"/>
      <c r="GK94" s="254"/>
      <c r="GL94" s="254"/>
      <c r="GM94" s="254"/>
      <c r="GN94" s="254"/>
      <c r="GO94" s="254"/>
      <c r="GP94" s="254"/>
      <c r="GQ94" s="254"/>
      <c r="GR94" s="254"/>
      <c r="GS94" s="254"/>
      <c r="GT94" s="254"/>
      <c r="GU94" s="254"/>
      <c r="GV94" s="254"/>
      <c r="GW94" s="254"/>
      <c r="GX94" s="254"/>
      <c r="GY94" s="254"/>
      <c r="GZ94" s="254"/>
      <c r="HA94" s="254"/>
      <c r="HB94" s="254"/>
      <c r="HC94" s="254"/>
      <c r="HD94" s="254"/>
      <c r="HE94" s="254"/>
      <c r="HF94" s="254"/>
      <c r="HG94" s="254"/>
      <c r="HH94" s="254"/>
      <c r="HI94" s="254"/>
      <c r="HJ94" s="254"/>
      <c r="HK94" s="254"/>
      <c r="HL94" s="254"/>
      <c r="HM94" s="254"/>
      <c r="HN94" s="254"/>
      <c r="HO94" s="254"/>
      <c r="HP94" s="254"/>
      <c r="HQ94" s="254"/>
      <c r="HR94" s="254"/>
      <c r="HS94" s="254"/>
      <c r="HT94" s="254"/>
      <c r="HU94" s="254"/>
      <c r="HV94" s="254"/>
      <c r="HW94" s="254"/>
      <c r="HX94" s="254"/>
      <c r="HY94" s="254"/>
      <c r="HZ94" s="254"/>
      <c r="IA94" s="254"/>
      <c r="IB94" s="254"/>
      <c r="IC94" s="254"/>
      <c r="ID94" s="254"/>
      <c r="IE94" s="254"/>
      <c r="IF94" s="254"/>
      <c r="IG94" s="254"/>
      <c r="IH94" s="254"/>
      <c r="II94" s="254"/>
      <c r="IJ94" s="254"/>
      <c r="IK94" s="254"/>
      <c r="IL94" s="254"/>
      <c r="IM94" s="254"/>
      <c r="IN94" s="254"/>
      <c r="IO94" s="254"/>
      <c r="IP94" s="254"/>
      <c r="IQ94" s="254"/>
      <c r="IR94" s="254"/>
      <c r="IS94" s="254"/>
    </row>
    <row r="95" s="3" customFormat="1" ht="18" customHeight="1" spans="1:253">
      <c r="A95" s="8"/>
      <c r="B95" s="4"/>
      <c r="C95" s="78"/>
      <c r="D95" s="6"/>
      <c r="E95" s="7"/>
      <c r="F95" s="199"/>
      <c r="G95" s="7"/>
      <c r="H95" s="4"/>
      <c r="I95" s="4"/>
      <c r="J95" s="4"/>
      <c r="K95" s="4"/>
      <c r="L95" s="4"/>
      <c r="M95" s="8"/>
      <c r="N95" s="316"/>
      <c r="O95" s="254"/>
      <c r="P95" s="254"/>
      <c r="Q95" s="254"/>
      <c r="R95" s="254"/>
      <c r="S95" s="254"/>
      <c r="T95" s="254"/>
      <c r="U95" s="254"/>
      <c r="V95" s="254"/>
      <c r="W95" s="254"/>
      <c r="X95" s="254"/>
      <c r="Y95" s="254"/>
      <c r="Z95" s="254"/>
      <c r="AA95" s="254"/>
      <c r="AB95" s="254"/>
      <c r="AC95" s="254"/>
      <c r="AD95" s="254"/>
      <c r="AE95" s="254"/>
      <c r="AF95" s="254"/>
      <c r="AG95" s="254"/>
      <c r="AH95" s="254"/>
      <c r="AI95" s="254"/>
      <c r="AJ95" s="254"/>
      <c r="AK95" s="254"/>
      <c r="AL95" s="254"/>
      <c r="AM95" s="254"/>
      <c r="AN95" s="254"/>
      <c r="AO95" s="254"/>
      <c r="AP95" s="254"/>
      <c r="AQ95" s="254"/>
      <c r="AR95" s="254"/>
      <c r="AS95" s="254"/>
      <c r="AT95" s="254"/>
      <c r="AU95" s="254"/>
      <c r="AV95" s="254"/>
      <c r="AW95" s="254"/>
      <c r="AX95" s="254"/>
      <c r="AY95" s="254"/>
      <c r="AZ95" s="254"/>
      <c r="BA95" s="254"/>
      <c r="BB95" s="254"/>
      <c r="BC95" s="254"/>
      <c r="BD95" s="254"/>
      <c r="BE95" s="254"/>
      <c r="BF95" s="254"/>
      <c r="BG95" s="254"/>
      <c r="BH95" s="254"/>
      <c r="BI95" s="254"/>
      <c r="BJ95" s="254"/>
      <c r="BK95" s="254"/>
      <c r="BL95" s="254"/>
      <c r="BM95" s="254"/>
      <c r="BN95" s="254"/>
      <c r="BO95" s="254"/>
      <c r="BP95" s="254"/>
      <c r="BQ95" s="254"/>
      <c r="BR95" s="254"/>
      <c r="BS95" s="254"/>
      <c r="BT95" s="254"/>
      <c r="BU95" s="254"/>
      <c r="BV95" s="254"/>
      <c r="BW95" s="254"/>
      <c r="BX95" s="254"/>
      <c r="BY95" s="254"/>
      <c r="BZ95" s="254"/>
      <c r="CA95" s="254"/>
      <c r="CB95" s="254"/>
      <c r="CC95" s="254"/>
      <c r="CD95" s="254"/>
      <c r="CE95" s="254"/>
      <c r="CF95" s="254"/>
      <c r="CG95" s="254"/>
      <c r="CH95" s="254"/>
      <c r="CI95" s="254"/>
      <c r="CJ95" s="254"/>
      <c r="CK95" s="254"/>
      <c r="CL95" s="254"/>
      <c r="CM95" s="254"/>
      <c r="CN95" s="254"/>
      <c r="CO95" s="254"/>
      <c r="CP95" s="254"/>
      <c r="CQ95" s="254"/>
      <c r="CR95" s="254"/>
      <c r="CS95" s="254"/>
      <c r="CT95" s="254"/>
      <c r="CU95" s="254"/>
      <c r="CV95" s="254"/>
      <c r="CW95" s="254"/>
      <c r="CX95" s="254"/>
      <c r="CY95" s="254"/>
      <c r="CZ95" s="254"/>
      <c r="DA95" s="254"/>
      <c r="DB95" s="254"/>
      <c r="DC95" s="254"/>
      <c r="DD95" s="254"/>
      <c r="DE95" s="254"/>
      <c r="DF95" s="254"/>
      <c r="DG95" s="254"/>
      <c r="DH95" s="254"/>
      <c r="DI95" s="254"/>
      <c r="DJ95" s="254"/>
      <c r="DK95" s="254"/>
      <c r="DL95" s="254"/>
      <c r="DM95" s="254"/>
      <c r="DN95" s="254"/>
      <c r="DO95" s="254"/>
      <c r="DP95" s="254"/>
      <c r="DQ95" s="254"/>
      <c r="DR95" s="254"/>
      <c r="DS95" s="254"/>
      <c r="DT95" s="254"/>
      <c r="DU95" s="254"/>
      <c r="DV95" s="254"/>
      <c r="DW95" s="254"/>
      <c r="DX95" s="254"/>
      <c r="DY95" s="254"/>
      <c r="DZ95" s="254"/>
      <c r="EA95" s="254"/>
      <c r="EB95" s="254"/>
      <c r="EC95" s="254"/>
      <c r="ED95" s="254"/>
      <c r="EE95" s="254"/>
      <c r="EF95" s="254"/>
      <c r="EG95" s="254"/>
      <c r="EH95" s="254"/>
      <c r="EI95" s="254"/>
      <c r="EJ95" s="254"/>
      <c r="EK95" s="254"/>
      <c r="EL95" s="254"/>
      <c r="EM95" s="254"/>
      <c r="EN95" s="254"/>
      <c r="EO95" s="254"/>
      <c r="EP95" s="254"/>
      <c r="EQ95" s="254"/>
      <c r="ER95" s="254"/>
      <c r="ES95" s="254"/>
      <c r="ET95" s="254"/>
      <c r="EU95" s="254"/>
      <c r="EV95" s="254"/>
      <c r="EW95" s="254"/>
      <c r="EX95" s="254"/>
      <c r="EY95" s="254"/>
      <c r="EZ95" s="254"/>
      <c r="FA95" s="254"/>
      <c r="FB95" s="254"/>
      <c r="FC95" s="254"/>
      <c r="FD95" s="254"/>
      <c r="FE95" s="254"/>
      <c r="FF95" s="254"/>
      <c r="FG95" s="254"/>
      <c r="FH95" s="254"/>
      <c r="FI95" s="254"/>
      <c r="FJ95" s="254"/>
      <c r="FK95" s="254"/>
      <c r="FL95" s="254"/>
      <c r="FM95" s="254"/>
      <c r="FN95" s="254"/>
      <c r="FO95" s="254"/>
      <c r="FP95" s="254"/>
      <c r="FQ95" s="254"/>
      <c r="FR95" s="254"/>
      <c r="FS95" s="254"/>
      <c r="FT95" s="254"/>
      <c r="FU95" s="254"/>
      <c r="FV95" s="254"/>
      <c r="FW95" s="254"/>
      <c r="FX95" s="254"/>
      <c r="FY95" s="254"/>
      <c r="FZ95" s="254"/>
      <c r="GA95" s="254"/>
      <c r="GB95" s="254"/>
      <c r="GC95" s="254"/>
      <c r="GD95" s="254"/>
      <c r="GE95" s="254"/>
      <c r="GF95" s="254"/>
      <c r="GG95" s="254"/>
      <c r="GH95" s="254"/>
      <c r="GI95" s="254"/>
      <c r="GJ95" s="254"/>
      <c r="GK95" s="254"/>
      <c r="GL95" s="254"/>
      <c r="GM95" s="254"/>
      <c r="GN95" s="254"/>
      <c r="GO95" s="254"/>
      <c r="GP95" s="254"/>
      <c r="GQ95" s="254"/>
      <c r="GR95" s="254"/>
      <c r="GS95" s="254"/>
      <c r="GT95" s="254"/>
      <c r="GU95" s="254"/>
      <c r="GV95" s="254"/>
      <c r="GW95" s="254"/>
      <c r="GX95" s="254"/>
      <c r="GY95" s="254"/>
      <c r="GZ95" s="254"/>
      <c r="HA95" s="254"/>
      <c r="HB95" s="254"/>
      <c r="HC95" s="254"/>
      <c r="HD95" s="254"/>
      <c r="HE95" s="254"/>
      <c r="HF95" s="254"/>
      <c r="HG95" s="254"/>
      <c r="HH95" s="254"/>
      <c r="HI95" s="254"/>
      <c r="HJ95" s="254"/>
      <c r="HK95" s="254"/>
      <c r="HL95" s="254"/>
      <c r="HM95" s="254"/>
      <c r="HN95" s="254"/>
      <c r="HO95" s="254"/>
      <c r="HP95" s="254"/>
      <c r="HQ95" s="254"/>
      <c r="HR95" s="254"/>
      <c r="HS95" s="254"/>
      <c r="HT95" s="254"/>
      <c r="HU95" s="254"/>
      <c r="HV95" s="254"/>
      <c r="HW95" s="254"/>
      <c r="HX95" s="254"/>
      <c r="HY95" s="254"/>
      <c r="HZ95" s="254"/>
      <c r="IA95" s="254"/>
      <c r="IB95" s="254"/>
      <c r="IC95" s="254"/>
      <c r="ID95" s="254"/>
      <c r="IE95" s="254"/>
      <c r="IF95" s="254"/>
      <c r="IG95" s="254"/>
      <c r="IH95" s="254"/>
      <c r="II95" s="254"/>
      <c r="IJ95" s="254"/>
      <c r="IK95" s="254"/>
      <c r="IL95" s="254"/>
      <c r="IM95" s="254"/>
      <c r="IN95" s="254"/>
      <c r="IO95" s="254"/>
      <c r="IP95" s="254"/>
      <c r="IQ95" s="254"/>
      <c r="IR95" s="254"/>
      <c r="IS95" s="254"/>
    </row>
    <row r="96" s="3" customFormat="1" ht="18" customHeight="1" spans="1:253">
      <c r="A96" s="8"/>
      <c r="B96" s="4"/>
      <c r="C96" s="78"/>
      <c r="D96" s="6"/>
      <c r="E96" s="7"/>
      <c r="F96" s="199"/>
      <c r="G96" s="7"/>
      <c r="H96" s="4"/>
      <c r="I96" s="4"/>
      <c r="J96" s="4"/>
      <c r="K96" s="4"/>
      <c r="L96" s="4"/>
      <c r="M96" s="8"/>
      <c r="N96" s="316"/>
      <c r="O96" s="254"/>
      <c r="P96" s="254"/>
      <c r="Q96" s="254"/>
      <c r="R96" s="254"/>
      <c r="S96" s="254"/>
      <c r="T96" s="254"/>
      <c r="U96" s="254"/>
      <c r="V96" s="254"/>
      <c r="W96" s="254"/>
      <c r="X96" s="254"/>
      <c r="Y96" s="254"/>
      <c r="Z96" s="254"/>
      <c r="AA96" s="254"/>
      <c r="AB96" s="254"/>
      <c r="AC96" s="254"/>
      <c r="AD96" s="254"/>
      <c r="AE96" s="254"/>
      <c r="AF96" s="254"/>
      <c r="AG96" s="254"/>
      <c r="AH96" s="254"/>
      <c r="AI96" s="254"/>
      <c r="AJ96" s="254"/>
      <c r="AK96" s="254"/>
      <c r="AL96" s="254"/>
      <c r="AM96" s="254"/>
      <c r="AN96" s="254"/>
      <c r="AO96" s="254"/>
      <c r="AP96" s="254"/>
      <c r="AQ96" s="254"/>
      <c r="AR96" s="254"/>
      <c r="AS96" s="254"/>
      <c r="AT96" s="254"/>
      <c r="AU96" s="254"/>
      <c r="AV96" s="254"/>
      <c r="AW96" s="254"/>
      <c r="AX96" s="254"/>
      <c r="AY96" s="254"/>
      <c r="AZ96" s="254"/>
      <c r="BA96" s="254"/>
      <c r="BB96" s="254"/>
      <c r="BC96" s="254"/>
      <c r="BD96" s="254"/>
      <c r="BE96" s="254"/>
      <c r="BF96" s="254"/>
      <c r="BG96" s="254"/>
      <c r="BH96" s="254"/>
      <c r="BI96" s="254"/>
      <c r="BJ96" s="254"/>
      <c r="BK96" s="254"/>
      <c r="BL96" s="254"/>
      <c r="BM96" s="254"/>
      <c r="BN96" s="254"/>
      <c r="BO96" s="254"/>
      <c r="BP96" s="254"/>
      <c r="BQ96" s="254"/>
      <c r="BR96" s="254"/>
      <c r="BS96" s="254"/>
      <c r="BT96" s="254"/>
      <c r="BU96" s="254"/>
      <c r="BV96" s="254"/>
      <c r="BW96" s="254"/>
      <c r="BX96" s="254"/>
      <c r="BY96" s="254"/>
      <c r="BZ96" s="254"/>
      <c r="CA96" s="254"/>
      <c r="CB96" s="254"/>
      <c r="CC96" s="254"/>
      <c r="CD96" s="254"/>
      <c r="CE96" s="254"/>
      <c r="CF96" s="254"/>
      <c r="CG96" s="254"/>
      <c r="CH96" s="254"/>
      <c r="CI96" s="254"/>
      <c r="CJ96" s="254"/>
      <c r="CK96" s="254"/>
      <c r="CL96" s="254"/>
      <c r="CM96" s="254"/>
      <c r="CN96" s="254"/>
      <c r="CO96" s="254"/>
      <c r="CP96" s="254"/>
      <c r="CQ96" s="254"/>
      <c r="CR96" s="254"/>
      <c r="CS96" s="254"/>
      <c r="CT96" s="254"/>
      <c r="CU96" s="254"/>
      <c r="CV96" s="254"/>
      <c r="CW96" s="254"/>
      <c r="CX96" s="254"/>
      <c r="CY96" s="254"/>
      <c r="CZ96" s="254"/>
      <c r="DA96" s="254"/>
      <c r="DB96" s="254"/>
      <c r="DC96" s="254"/>
      <c r="DD96" s="254"/>
      <c r="DE96" s="254"/>
      <c r="DF96" s="254"/>
      <c r="DG96" s="254"/>
      <c r="DH96" s="254"/>
      <c r="DI96" s="254"/>
      <c r="DJ96" s="254"/>
      <c r="DK96" s="254"/>
      <c r="DL96" s="254"/>
      <c r="DM96" s="254"/>
      <c r="DN96" s="254"/>
      <c r="DO96" s="254"/>
      <c r="DP96" s="254"/>
      <c r="DQ96" s="254"/>
      <c r="DR96" s="254"/>
      <c r="DS96" s="254"/>
      <c r="DT96" s="254"/>
      <c r="DU96" s="254"/>
      <c r="DV96" s="254"/>
      <c r="DW96" s="254"/>
      <c r="DX96" s="254"/>
      <c r="DY96" s="254"/>
      <c r="DZ96" s="254"/>
      <c r="EA96" s="254"/>
      <c r="EB96" s="254"/>
      <c r="EC96" s="254"/>
      <c r="ED96" s="254"/>
      <c r="EE96" s="254"/>
      <c r="EF96" s="254"/>
      <c r="EG96" s="254"/>
      <c r="EH96" s="254"/>
      <c r="EI96" s="254"/>
      <c r="EJ96" s="254"/>
      <c r="EK96" s="254"/>
      <c r="EL96" s="254"/>
      <c r="EM96" s="254"/>
      <c r="EN96" s="254"/>
      <c r="EO96" s="254"/>
      <c r="EP96" s="254"/>
      <c r="EQ96" s="254"/>
      <c r="ER96" s="254"/>
      <c r="ES96" s="254"/>
      <c r="ET96" s="254"/>
      <c r="EU96" s="254"/>
      <c r="EV96" s="254"/>
      <c r="EW96" s="254"/>
      <c r="EX96" s="254"/>
      <c r="EY96" s="254"/>
      <c r="EZ96" s="254"/>
      <c r="FA96" s="254"/>
      <c r="FB96" s="254"/>
      <c r="FC96" s="254"/>
      <c r="FD96" s="254"/>
      <c r="FE96" s="254"/>
      <c r="FF96" s="254"/>
      <c r="FG96" s="254"/>
      <c r="FH96" s="254"/>
      <c r="FI96" s="254"/>
      <c r="FJ96" s="254"/>
      <c r="FK96" s="254"/>
      <c r="FL96" s="254"/>
      <c r="FM96" s="254"/>
      <c r="FN96" s="254"/>
      <c r="FO96" s="254"/>
      <c r="FP96" s="254"/>
      <c r="FQ96" s="254"/>
      <c r="FR96" s="254"/>
      <c r="FS96" s="254"/>
      <c r="FT96" s="254"/>
      <c r="FU96" s="254"/>
      <c r="FV96" s="254"/>
      <c r="FW96" s="254"/>
      <c r="FX96" s="254"/>
      <c r="FY96" s="254"/>
      <c r="FZ96" s="254"/>
      <c r="GA96" s="254"/>
      <c r="GB96" s="254"/>
      <c r="GC96" s="254"/>
      <c r="GD96" s="254"/>
      <c r="GE96" s="254"/>
      <c r="GF96" s="254"/>
      <c r="GG96" s="254"/>
      <c r="GH96" s="254"/>
      <c r="GI96" s="254"/>
      <c r="GJ96" s="254"/>
      <c r="GK96" s="254"/>
      <c r="GL96" s="254"/>
      <c r="GM96" s="254"/>
      <c r="GN96" s="254"/>
      <c r="GO96" s="254"/>
      <c r="GP96" s="254"/>
      <c r="GQ96" s="254"/>
      <c r="GR96" s="254"/>
      <c r="GS96" s="254"/>
      <c r="GT96" s="254"/>
      <c r="GU96" s="254"/>
      <c r="GV96" s="254"/>
      <c r="GW96" s="254"/>
      <c r="GX96" s="254"/>
      <c r="GY96" s="254"/>
      <c r="GZ96" s="254"/>
      <c r="HA96" s="254"/>
      <c r="HB96" s="254"/>
      <c r="HC96" s="254"/>
      <c r="HD96" s="254"/>
      <c r="HE96" s="254"/>
      <c r="HF96" s="254"/>
      <c r="HG96" s="254"/>
      <c r="HH96" s="254"/>
      <c r="HI96" s="254"/>
      <c r="HJ96" s="254"/>
      <c r="HK96" s="254"/>
      <c r="HL96" s="254"/>
      <c r="HM96" s="254"/>
      <c r="HN96" s="254"/>
      <c r="HO96" s="254"/>
      <c r="HP96" s="254"/>
      <c r="HQ96" s="254"/>
      <c r="HR96" s="254"/>
      <c r="HS96" s="254"/>
      <c r="HT96" s="254"/>
      <c r="HU96" s="254"/>
      <c r="HV96" s="254"/>
      <c r="HW96" s="254"/>
      <c r="HX96" s="254"/>
      <c r="HY96" s="254"/>
      <c r="HZ96" s="254"/>
      <c r="IA96" s="254"/>
      <c r="IB96" s="254"/>
      <c r="IC96" s="254"/>
      <c r="ID96" s="254"/>
      <c r="IE96" s="254"/>
      <c r="IF96" s="254"/>
      <c r="IG96" s="254"/>
      <c r="IH96" s="254"/>
      <c r="II96" s="254"/>
      <c r="IJ96" s="254"/>
      <c r="IK96" s="254"/>
      <c r="IL96" s="254"/>
      <c r="IM96" s="254"/>
      <c r="IN96" s="254"/>
      <c r="IO96" s="254"/>
      <c r="IP96" s="254"/>
      <c r="IQ96" s="254"/>
      <c r="IR96" s="254"/>
      <c r="IS96" s="254"/>
    </row>
    <row r="97" s="3" customFormat="1" ht="18" customHeight="1" spans="1:253">
      <c r="A97" s="8"/>
      <c r="B97" s="4"/>
      <c r="C97" s="78"/>
      <c r="D97" s="6"/>
      <c r="E97" s="7"/>
      <c r="F97" s="199"/>
      <c r="G97" s="7"/>
      <c r="H97" s="4"/>
      <c r="I97" s="4"/>
      <c r="J97" s="4"/>
      <c r="K97" s="4"/>
      <c r="L97" s="4"/>
      <c r="M97" s="8"/>
      <c r="N97" s="316"/>
      <c r="O97" s="254"/>
      <c r="P97" s="254"/>
      <c r="Q97" s="254"/>
      <c r="R97" s="254"/>
      <c r="S97" s="254"/>
      <c r="T97" s="254"/>
      <c r="U97" s="254"/>
      <c r="V97" s="254"/>
      <c r="W97" s="254"/>
      <c r="X97" s="254"/>
      <c r="Y97" s="254"/>
      <c r="Z97" s="254"/>
      <c r="AA97" s="254"/>
      <c r="AB97" s="254"/>
      <c r="AC97" s="254"/>
      <c r="AD97" s="254"/>
      <c r="AE97" s="254"/>
      <c r="AF97" s="254"/>
      <c r="AG97" s="254"/>
      <c r="AH97" s="254"/>
      <c r="AI97" s="254"/>
      <c r="AJ97" s="254"/>
      <c r="AK97" s="254"/>
      <c r="AL97" s="254"/>
      <c r="AM97" s="254"/>
      <c r="AN97" s="254"/>
      <c r="AO97" s="254"/>
      <c r="AP97" s="254"/>
      <c r="AQ97" s="254"/>
      <c r="AR97" s="254"/>
      <c r="AS97" s="254"/>
      <c r="AT97" s="254"/>
      <c r="AU97" s="254"/>
      <c r="AV97" s="254"/>
      <c r="AW97" s="254"/>
      <c r="AX97" s="254"/>
      <c r="AY97" s="254"/>
      <c r="AZ97" s="254"/>
      <c r="BA97" s="254"/>
      <c r="BB97" s="254"/>
      <c r="BC97" s="254"/>
      <c r="BD97" s="254"/>
      <c r="BE97" s="254"/>
      <c r="BF97" s="254"/>
      <c r="BG97" s="254"/>
      <c r="BH97" s="254"/>
      <c r="BI97" s="254"/>
      <c r="BJ97" s="254"/>
      <c r="BK97" s="254"/>
      <c r="BL97" s="254"/>
      <c r="BM97" s="254"/>
      <c r="BN97" s="254"/>
      <c r="BO97" s="254"/>
      <c r="BP97" s="254"/>
      <c r="BQ97" s="254"/>
      <c r="BR97" s="254"/>
      <c r="BS97" s="254"/>
      <c r="BT97" s="254"/>
      <c r="BU97" s="254"/>
      <c r="BV97" s="254"/>
      <c r="BW97" s="254"/>
      <c r="BX97" s="254"/>
      <c r="BY97" s="254"/>
      <c r="BZ97" s="254"/>
      <c r="CA97" s="254"/>
      <c r="CB97" s="254"/>
      <c r="CC97" s="254"/>
      <c r="CD97" s="254"/>
      <c r="CE97" s="254"/>
      <c r="CF97" s="254"/>
      <c r="CG97" s="254"/>
      <c r="CH97" s="254"/>
      <c r="CI97" s="254"/>
      <c r="CJ97" s="254"/>
      <c r="CK97" s="254"/>
      <c r="CL97" s="254"/>
      <c r="CM97" s="254"/>
      <c r="CN97" s="254"/>
      <c r="CO97" s="254"/>
      <c r="CP97" s="254"/>
      <c r="CQ97" s="254"/>
      <c r="CR97" s="254"/>
      <c r="CS97" s="254"/>
      <c r="CT97" s="254"/>
      <c r="CU97" s="254"/>
      <c r="CV97" s="254"/>
      <c r="CW97" s="254"/>
      <c r="CX97" s="254"/>
      <c r="CY97" s="254"/>
      <c r="CZ97" s="254"/>
      <c r="DA97" s="254"/>
      <c r="DB97" s="254"/>
      <c r="DC97" s="254"/>
      <c r="DD97" s="254"/>
      <c r="DE97" s="254"/>
      <c r="DF97" s="254"/>
      <c r="DG97" s="254"/>
      <c r="DH97" s="254"/>
      <c r="DI97" s="254"/>
      <c r="DJ97" s="254"/>
      <c r="DK97" s="254"/>
      <c r="DL97" s="254"/>
      <c r="DM97" s="254"/>
      <c r="DN97" s="254"/>
      <c r="DO97" s="254"/>
      <c r="DP97" s="254"/>
      <c r="DQ97" s="254"/>
      <c r="DR97" s="254"/>
      <c r="DS97" s="254"/>
      <c r="DT97" s="254"/>
      <c r="DU97" s="254"/>
      <c r="DV97" s="254"/>
      <c r="DW97" s="254"/>
      <c r="DX97" s="254"/>
      <c r="DY97" s="254"/>
      <c r="DZ97" s="254"/>
      <c r="EA97" s="254"/>
      <c r="EB97" s="254"/>
      <c r="EC97" s="254"/>
      <c r="ED97" s="254"/>
      <c r="EE97" s="254"/>
      <c r="EF97" s="254"/>
      <c r="EG97" s="254"/>
      <c r="EH97" s="254"/>
      <c r="EI97" s="254"/>
      <c r="EJ97" s="254"/>
      <c r="EK97" s="254"/>
      <c r="EL97" s="254"/>
      <c r="EM97" s="254"/>
      <c r="EN97" s="254"/>
      <c r="EO97" s="254"/>
      <c r="EP97" s="254"/>
      <c r="EQ97" s="254"/>
      <c r="ER97" s="254"/>
      <c r="ES97" s="254"/>
      <c r="ET97" s="254"/>
      <c r="EU97" s="254"/>
      <c r="EV97" s="254"/>
      <c r="EW97" s="254"/>
      <c r="EX97" s="254"/>
      <c r="EY97" s="254"/>
      <c r="EZ97" s="254"/>
      <c r="FA97" s="254"/>
      <c r="FB97" s="254"/>
      <c r="FC97" s="254"/>
      <c r="FD97" s="254"/>
      <c r="FE97" s="254"/>
      <c r="FF97" s="254"/>
      <c r="FG97" s="254"/>
      <c r="FH97" s="254"/>
      <c r="FI97" s="254"/>
      <c r="FJ97" s="254"/>
      <c r="FK97" s="254"/>
      <c r="FL97" s="254"/>
      <c r="FM97" s="254"/>
      <c r="FN97" s="254"/>
      <c r="FO97" s="254"/>
      <c r="FP97" s="254"/>
      <c r="FQ97" s="254"/>
      <c r="FR97" s="254"/>
      <c r="FS97" s="254"/>
      <c r="FT97" s="254"/>
      <c r="FU97" s="254"/>
      <c r="FV97" s="254"/>
      <c r="FW97" s="254"/>
      <c r="FX97" s="254"/>
      <c r="FY97" s="254"/>
      <c r="FZ97" s="254"/>
      <c r="GA97" s="254"/>
      <c r="GB97" s="254"/>
      <c r="GC97" s="254"/>
      <c r="GD97" s="254"/>
      <c r="GE97" s="254"/>
      <c r="GF97" s="254"/>
      <c r="GG97" s="254"/>
      <c r="GH97" s="254"/>
      <c r="GI97" s="254"/>
      <c r="GJ97" s="254"/>
      <c r="GK97" s="254"/>
      <c r="GL97" s="254"/>
      <c r="GM97" s="254"/>
      <c r="GN97" s="254"/>
      <c r="GO97" s="254"/>
      <c r="GP97" s="254"/>
      <c r="GQ97" s="254"/>
      <c r="GR97" s="254"/>
      <c r="GS97" s="254"/>
      <c r="GT97" s="254"/>
      <c r="GU97" s="254"/>
      <c r="GV97" s="254"/>
      <c r="GW97" s="254"/>
      <c r="GX97" s="254"/>
      <c r="GY97" s="254"/>
      <c r="GZ97" s="254"/>
      <c r="HA97" s="254"/>
      <c r="HB97" s="254"/>
      <c r="HC97" s="254"/>
      <c r="HD97" s="254"/>
      <c r="HE97" s="254"/>
      <c r="HF97" s="254"/>
      <c r="HG97" s="254"/>
      <c r="HH97" s="254"/>
      <c r="HI97" s="254"/>
      <c r="HJ97" s="254"/>
      <c r="HK97" s="254"/>
      <c r="HL97" s="254"/>
      <c r="HM97" s="254"/>
      <c r="HN97" s="254"/>
      <c r="HO97" s="254"/>
      <c r="HP97" s="254"/>
      <c r="HQ97" s="254"/>
      <c r="HR97" s="254"/>
      <c r="HS97" s="254"/>
      <c r="HT97" s="254"/>
      <c r="HU97" s="254"/>
      <c r="HV97" s="254"/>
      <c r="HW97" s="254"/>
      <c r="HX97" s="254"/>
      <c r="HY97" s="254"/>
      <c r="HZ97" s="254"/>
      <c r="IA97" s="254"/>
      <c r="IB97" s="254"/>
      <c r="IC97" s="254"/>
      <c r="ID97" s="254"/>
      <c r="IE97" s="254"/>
      <c r="IF97" s="254"/>
      <c r="IG97" s="254"/>
      <c r="IH97" s="254"/>
      <c r="II97" s="254"/>
      <c r="IJ97" s="254"/>
      <c r="IK97" s="254"/>
      <c r="IL97" s="254"/>
      <c r="IM97" s="254"/>
      <c r="IN97" s="254"/>
      <c r="IO97" s="254"/>
      <c r="IP97" s="254"/>
      <c r="IQ97" s="254"/>
      <c r="IR97" s="254"/>
      <c r="IS97" s="254"/>
    </row>
    <row r="98" s="3" customFormat="1" ht="18" customHeight="1" spans="1:253">
      <c r="A98" s="8"/>
      <c r="B98" s="4"/>
      <c r="C98" s="78"/>
      <c r="D98" s="6"/>
      <c r="E98" s="7"/>
      <c r="F98" s="199"/>
      <c r="G98" s="7"/>
      <c r="H98" s="4"/>
      <c r="I98" s="4"/>
      <c r="J98" s="4"/>
      <c r="K98" s="4"/>
      <c r="L98" s="4"/>
      <c r="M98" s="8"/>
      <c r="N98" s="316"/>
      <c r="O98" s="254"/>
      <c r="P98" s="254"/>
      <c r="Q98" s="254"/>
      <c r="R98" s="254"/>
      <c r="S98" s="254"/>
      <c r="T98" s="254"/>
      <c r="U98" s="254"/>
      <c r="V98" s="254"/>
      <c r="W98" s="254"/>
      <c r="X98" s="254"/>
      <c r="Y98" s="254"/>
      <c r="Z98" s="254"/>
      <c r="AA98" s="254"/>
      <c r="AB98" s="254"/>
      <c r="AC98" s="254"/>
      <c r="AD98" s="254"/>
      <c r="AE98" s="254"/>
      <c r="AF98" s="254"/>
      <c r="AG98" s="254"/>
      <c r="AH98" s="254"/>
      <c r="AI98" s="254"/>
      <c r="AJ98" s="254"/>
      <c r="AK98" s="254"/>
      <c r="AL98" s="254"/>
      <c r="AM98" s="254"/>
      <c r="AN98" s="254"/>
      <c r="AO98" s="254"/>
      <c r="AP98" s="254"/>
      <c r="AQ98" s="254"/>
      <c r="AR98" s="254"/>
      <c r="AS98" s="254"/>
      <c r="AT98" s="254"/>
      <c r="AU98" s="254"/>
      <c r="AV98" s="254"/>
      <c r="AW98" s="254"/>
      <c r="AX98" s="254"/>
      <c r="AY98" s="254"/>
      <c r="AZ98" s="254"/>
      <c r="BA98" s="254"/>
      <c r="BB98" s="254"/>
      <c r="BC98" s="254"/>
      <c r="BD98" s="254"/>
      <c r="BE98" s="254"/>
      <c r="BF98" s="254"/>
      <c r="BG98" s="254"/>
      <c r="BH98" s="254"/>
      <c r="BI98" s="254"/>
      <c r="BJ98" s="254"/>
      <c r="BK98" s="254"/>
      <c r="BL98" s="254"/>
      <c r="BM98" s="254"/>
      <c r="BN98" s="254"/>
      <c r="BO98" s="254"/>
      <c r="BP98" s="254"/>
      <c r="BQ98" s="254"/>
      <c r="BR98" s="254"/>
      <c r="BS98" s="254"/>
      <c r="BT98" s="254"/>
      <c r="BU98" s="254"/>
      <c r="BV98" s="254"/>
      <c r="BW98" s="254"/>
      <c r="BX98" s="254"/>
      <c r="BY98" s="254"/>
      <c r="BZ98" s="254"/>
      <c r="CA98" s="254"/>
      <c r="CB98" s="254"/>
      <c r="CC98" s="254"/>
      <c r="CD98" s="254"/>
      <c r="CE98" s="254"/>
      <c r="CF98" s="254"/>
      <c r="CG98" s="254"/>
      <c r="CH98" s="254"/>
      <c r="CI98" s="254"/>
      <c r="CJ98" s="254"/>
      <c r="CK98" s="254"/>
      <c r="CL98" s="254"/>
      <c r="CM98" s="254"/>
      <c r="CN98" s="254"/>
      <c r="CO98" s="254"/>
      <c r="CP98" s="254"/>
      <c r="CQ98" s="254"/>
      <c r="CR98" s="254"/>
      <c r="CS98" s="254"/>
      <c r="CT98" s="254"/>
      <c r="CU98" s="254"/>
      <c r="CV98" s="254"/>
      <c r="CW98" s="254"/>
      <c r="CX98" s="254"/>
      <c r="CY98" s="254"/>
      <c r="CZ98" s="254"/>
      <c r="DA98" s="254"/>
      <c r="DB98" s="254"/>
      <c r="DC98" s="254"/>
      <c r="DD98" s="254"/>
      <c r="DE98" s="254"/>
      <c r="DF98" s="254"/>
      <c r="DG98" s="254"/>
      <c r="DH98" s="254"/>
      <c r="DI98" s="254"/>
      <c r="DJ98" s="254"/>
      <c r="DK98" s="254"/>
      <c r="DL98" s="254"/>
      <c r="DM98" s="254"/>
      <c r="DN98" s="254"/>
      <c r="DO98" s="254"/>
      <c r="DP98" s="254"/>
      <c r="DQ98" s="254"/>
      <c r="DR98" s="254"/>
      <c r="DS98" s="254"/>
      <c r="DT98" s="254"/>
      <c r="DU98" s="254"/>
      <c r="DV98" s="254"/>
      <c r="DW98" s="254"/>
      <c r="DX98" s="254"/>
      <c r="DY98" s="254"/>
      <c r="DZ98" s="254"/>
      <c r="EA98" s="254"/>
      <c r="EB98" s="254"/>
      <c r="EC98" s="254"/>
      <c r="ED98" s="254"/>
      <c r="EE98" s="254"/>
      <c r="EF98" s="254"/>
      <c r="EG98" s="254"/>
      <c r="EH98" s="254"/>
      <c r="EI98" s="254"/>
      <c r="EJ98" s="254"/>
      <c r="EK98" s="254"/>
      <c r="EL98" s="254"/>
      <c r="EM98" s="254"/>
      <c r="EN98" s="254"/>
      <c r="EO98" s="254"/>
      <c r="EP98" s="254"/>
      <c r="EQ98" s="254"/>
      <c r="ER98" s="254"/>
      <c r="ES98" s="254"/>
      <c r="ET98" s="254"/>
      <c r="EU98" s="254"/>
      <c r="EV98" s="254"/>
      <c r="EW98" s="254"/>
      <c r="EX98" s="254"/>
      <c r="EY98" s="254"/>
      <c r="EZ98" s="254"/>
      <c r="FA98" s="254"/>
      <c r="FB98" s="254"/>
      <c r="FC98" s="254"/>
      <c r="FD98" s="254"/>
      <c r="FE98" s="254"/>
      <c r="FF98" s="254"/>
      <c r="FG98" s="254"/>
      <c r="FH98" s="254"/>
      <c r="FI98" s="254"/>
      <c r="FJ98" s="254"/>
      <c r="FK98" s="254"/>
      <c r="FL98" s="254"/>
      <c r="FM98" s="254"/>
      <c r="FN98" s="254"/>
      <c r="FO98" s="254"/>
      <c r="FP98" s="254"/>
      <c r="FQ98" s="254"/>
      <c r="FR98" s="254"/>
      <c r="FS98" s="254"/>
      <c r="FT98" s="254"/>
      <c r="FU98" s="254"/>
      <c r="FV98" s="254"/>
      <c r="FW98" s="254"/>
      <c r="FX98" s="254"/>
      <c r="FY98" s="254"/>
      <c r="FZ98" s="254"/>
      <c r="GA98" s="254"/>
      <c r="GB98" s="254"/>
      <c r="GC98" s="254"/>
      <c r="GD98" s="254"/>
      <c r="GE98" s="254"/>
      <c r="GF98" s="254"/>
      <c r="GG98" s="254"/>
      <c r="GH98" s="254"/>
      <c r="GI98" s="254"/>
      <c r="GJ98" s="254"/>
      <c r="GK98" s="254"/>
      <c r="GL98" s="254"/>
      <c r="GM98" s="254"/>
      <c r="GN98" s="254"/>
      <c r="GO98" s="254"/>
      <c r="GP98" s="254"/>
      <c r="GQ98" s="254"/>
      <c r="GR98" s="254"/>
      <c r="GS98" s="254"/>
      <c r="GT98" s="254"/>
      <c r="GU98" s="254"/>
      <c r="GV98" s="254"/>
      <c r="GW98" s="254"/>
      <c r="GX98" s="254"/>
      <c r="GY98" s="254"/>
      <c r="GZ98" s="254"/>
      <c r="HA98" s="254"/>
      <c r="HB98" s="254"/>
      <c r="HC98" s="254"/>
      <c r="HD98" s="254"/>
      <c r="HE98" s="254"/>
      <c r="HF98" s="254"/>
      <c r="HG98" s="254"/>
      <c r="HH98" s="254"/>
      <c r="HI98" s="254"/>
      <c r="HJ98" s="254"/>
      <c r="HK98" s="254"/>
      <c r="HL98" s="254"/>
      <c r="HM98" s="254"/>
      <c r="HN98" s="254"/>
      <c r="HO98" s="254"/>
      <c r="HP98" s="254"/>
      <c r="HQ98" s="254"/>
      <c r="HR98" s="254"/>
      <c r="HS98" s="254"/>
      <c r="HT98" s="254"/>
      <c r="HU98" s="254"/>
      <c r="HV98" s="254"/>
      <c r="HW98" s="254"/>
      <c r="HX98" s="254"/>
      <c r="HY98" s="254"/>
      <c r="HZ98" s="254"/>
      <c r="IA98" s="254"/>
      <c r="IB98" s="254"/>
      <c r="IC98" s="254"/>
      <c r="ID98" s="254"/>
      <c r="IE98" s="254"/>
      <c r="IF98" s="254"/>
      <c r="IG98" s="254"/>
      <c r="IH98" s="254"/>
      <c r="II98" s="254"/>
      <c r="IJ98" s="254"/>
      <c r="IK98" s="254"/>
      <c r="IL98" s="254"/>
      <c r="IM98" s="254"/>
      <c r="IN98" s="254"/>
      <c r="IO98" s="254"/>
      <c r="IP98" s="254"/>
      <c r="IQ98" s="254"/>
      <c r="IR98" s="254"/>
      <c r="IS98" s="254"/>
    </row>
    <row r="99" s="3" customFormat="1" ht="18" customHeight="1" spans="1:253">
      <c r="A99" s="8"/>
      <c r="B99" s="4"/>
      <c r="C99" s="78"/>
      <c r="D99" s="6"/>
      <c r="E99" s="7"/>
      <c r="F99" s="199"/>
      <c r="G99" s="7"/>
      <c r="H99" s="4"/>
      <c r="I99" s="4"/>
      <c r="J99" s="4"/>
      <c r="K99" s="4"/>
      <c r="L99" s="4"/>
      <c r="M99" s="8"/>
      <c r="N99" s="316"/>
      <c r="O99" s="254"/>
      <c r="P99" s="254"/>
      <c r="Q99" s="254"/>
      <c r="R99" s="254"/>
      <c r="S99" s="254"/>
      <c r="T99" s="254"/>
      <c r="U99" s="254"/>
      <c r="V99" s="254"/>
      <c r="W99" s="254"/>
      <c r="X99" s="254"/>
      <c r="Y99" s="254"/>
      <c r="Z99" s="254"/>
      <c r="AA99" s="254"/>
      <c r="AB99" s="254"/>
      <c r="AC99" s="254"/>
      <c r="AD99" s="254"/>
      <c r="AE99" s="254"/>
      <c r="AF99" s="254"/>
      <c r="AG99" s="254"/>
      <c r="AH99" s="254"/>
      <c r="AI99" s="254"/>
      <c r="AJ99" s="254"/>
      <c r="AK99" s="254"/>
      <c r="AL99" s="254"/>
      <c r="AM99" s="254"/>
      <c r="AN99" s="254"/>
      <c r="AO99" s="254"/>
      <c r="AP99" s="254"/>
      <c r="AQ99" s="254"/>
      <c r="AR99" s="254"/>
      <c r="AS99" s="254"/>
      <c r="AT99" s="254"/>
      <c r="AU99" s="254"/>
      <c r="AV99" s="254"/>
      <c r="AW99" s="254"/>
      <c r="AX99" s="254"/>
      <c r="AY99" s="254"/>
      <c r="AZ99" s="254"/>
      <c r="BA99" s="254"/>
      <c r="BB99" s="254"/>
      <c r="BC99" s="254"/>
      <c r="BD99" s="254"/>
      <c r="BE99" s="254"/>
      <c r="BF99" s="254"/>
      <c r="BG99" s="254"/>
      <c r="BH99" s="254"/>
      <c r="BI99" s="254"/>
      <c r="BJ99" s="254"/>
      <c r="BK99" s="254"/>
      <c r="BL99" s="254"/>
      <c r="BM99" s="254"/>
      <c r="BN99" s="254"/>
      <c r="BO99" s="254"/>
      <c r="BP99" s="254"/>
      <c r="BQ99" s="254"/>
      <c r="BR99" s="254"/>
      <c r="BS99" s="254"/>
      <c r="BT99" s="254"/>
      <c r="BU99" s="254"/>
      <c r="BV99" s="254"/>
      <c r="BW99" s="254"/>
      <c r="BX99" s="254"/>
      <c r="BY99" s="254"/>
      <c r="BZ99" s="254"/>
      <c r="CA99" s="254"/>
      <c r="CB99" s="254"/>
      <c r="CC99" s="254"/>
      <c r="CD99" s="254"/>
      <c r="CE99" s="254"/>
      <c r="CF99" s="254"/>
      <c r="CG99" s="254"/>
      <c r="CH99" s="254"/>
      <c r="CI99" s="254"/>
      <c r="CJ99" s="254"/>
      <c r="CK99" s="254"/>
      <c r="CL99" s="254"/>
      <c r="CM99" s="254"/>
      <c r="CN99" s="254"/>
      <c r="CO99" s="254"/>
      <c r="CP99" s="254"/>
      <c r="CQ99" s="254"/>
      <c r="CR99" s="254"/>
      <c r="CS99" s="254"/>
      <c r="CT99" s="254"/>
      <c r="CU99" s="254"/>
      <c r="CV99" s="254"/>
      <c r="CW99" s="254"/>
      <c r="CX99" s="254"/>
      <c r="CY99" s="254"/>
      <c r="CZ99" s="254"/>
      <c r="DA99" s="254"/>
      <c r="DB99" s="254"/>
      <c r="DC99" s="254"/>
      <c r="DD99" s="254"/>
      <c r="DE99" s="254"/>
      <c r="DF99" s="254"/>
      <c r="DG99" s="254"/>
      <c r="DH99" s="254"/>
      <c r="DI99" s="254"/>
      <c r="DJ99" s="254"/>
      <c r="DK99" s="254"/>
      <c r="DL99" s="254"/>
      <c r="DM99" s="254"/>
      <c r="DN99" s="254"/>
      <c r="DO99" s="254"/>
      <c r="DP99" s="254"/>
      <c r="DQ99" s="254"/>
      <c r="DR99" s="254"/>
      <c r="DS99" s="254"/>
      <c r="DT99" s="254"/>
      <c r="DU99" s="254"/>
      <c r="DV99" s="254"/>
      <c r="DW99" s="254"/>
      <c r="DX99" s="254"/>
      <c r="DY99" s="254"/>
      <c r="DZ99" s="254"/>
      <c r="EA99" s="254"/>
      <c r="EB99" s="254"/>
      <c r="EC99" s="254"/>
      <c r="ED99" s="254"/>
      <c r="EE99" s="254"/>
      <c r="EF99" s="254"/>
      <c r="EG99" s="254"/>
      <c r="EH99" s="254"/>
      <c r="EI99" s="254"/>
      <c r="EJ99" s="254"/>
      <c r="EK99" s="254"/>
      <c r="EL99" s="254"/>
      <c r="EM99" s="254"/>
      <c r="EN99" s="254"/>
      <c r="EO99" s="254"/>
      <c r="EP99" s="254"/>
      <c r="EQ99" s="254"/>
      <c r="ER99" s="254"/>
      <c r="ES99" s="254"/>
      <c r="ET99" s="254"/>
      <c r="EU99" s="254"/>
      <c r="EV99" s="254"/>
      <c r="EW99" s="254"/>
      <c r="EX99" s="254"/>
      <c r="EY99" s="254"/>
      <c r="EZ99" s="254"/>
      <c r="FA99" s="254"/>
      <c r="FB99" s="254"/>
      <c r="FC99" s="254"/>
      <c r="FD99" s="254"/>
      <c r="FE99" s="254"/>
      <c r="FF99" s="254"/>
      <c r="FG99" s="254"/>
      <c r="FH99" s="254"/>
      <c r="FI99" s="254"/>
      <c r="FJ99" s="254"/>
      <c r="FK99" s="254"/>
      <c r="FL99" s="254"/>
      <c r="FM99" s="254"/>
      <c r="FN99" s="254"/>
      <c r="FO99" s="254"/>
      <c r="FP99" s="254"/>
      <c r="FQ99" s="254"/>
      <c r="FR99" s="254"/>
      <c r="FS99" s="254"/>
      <c r="FT99" s="254"/>
      <c r="FU99" s="254"/>
      <c r="FV99" s="254"/>
      <c r="FW99" s="254"/>
      <c r="FX99" s="254"/>
      <c r="FY99" s="254"/>
      <c r="FZ99" s="254"/>
      <c r="GA99" s="254"/>
      <c r="GB99" s="254"/>
      <c r="GC99" s="254"/>
      <c r="GD99" s="254"/>
      <c r="GE99" s="254"/>
      <c r="GF99" s="254"/>
      <c r="GG99" s="254"/>
      <c r="GH99" s="254"/>
      <c r="GI99" s="254"/>
      <c r="GJ99" s="254"/>
      <c r="GK99" s="254"/>
      <c r="GL99" s="254"/>
      <c r="GM99" s="254"/>
      <c r="GN99" s="254"/>
      <c r="GO99" s="254"/>
      <c r="GP99" s="254"/>
      <c r="GQ99" s="254"/>
      <c r="GR99" s="254"/>
      <c r="GS99" s="254"/>
      <c r="GT99" s="254"/>
      <c r="GU99" s="254"/>
      <c r="GV99" s="254"/>
      <c r="GW99" s="254"/>
      <c r="GX99" s="254"/>
      <c r="GY99" s="254"/>
      <c r="GZ99" s="254"/>
      <c r="HA99" s="254"/>
      <c r="HB99" s="254"/>
      <c r="HC99" s="254"/>
      <c r="HD99" s="254"/>
      <c r="HE99" s="254"/>
      <c r="HF99" s="254"/>
      <c r="HG99" s="254"/>
      <c r="HH99" s="254"/>
      <c r="HI99" s="254"/>
      <c r="HJ99" s="254"/>
      <c r="HK99" s="254"/>
      <c r="HL99" s="254"/>
      <c r="HM99" s="254"/>
      <c r="HN99" s="254"/>
      <c r="HO99" s="254"/>
      <c r="HP99" s="254"/>
      <c r="HQ99" s="254"/>
      <c r="HR99" s="254"/>
      <c r="HS99" s="254"/>
      <c r="HT99" s="254"/>
      <c r="HU99" s="254"/>
      <c r="HV99" s="254"/>
      <c r="HW99" s="254"/>
      <c r="HX99" s="254"/>
      <c r="HY99" s="254"/>
      <c r="HZ99" s="254"/>
      <c r="IA99" s="254"/>
      <c r="IB99" s="254"/>
      <c r="IC99" s="254"/>
      <c r="ID99" s="254"/>
      <c r="IE99" s="254"/>
      <c r="IF99" s="254"/>
      <c r="IG99" s="254"/>
      <c r="IH99" s="254"/>
      <c r="II99" s="254"/>
      <c r="IJ99" s="254"/>
      <c r="IK99" s="254"/>
      <c r="IL99" s="254"/>
      <c r="IM99" s="254"/>
      <c r="IN99" s="254"/>
      <c r="IO99" s="254"/>
      <c r="IP99" s="254"/>
      <c r="IQ99" s="254"/>
      <c r="IR99" s="254"/>
      <c r="IS99" s="254"/>
    </row>
    <row r="100" s="3" customFormat="1" ht="18" customHeight="1" spans="1:253">
      <c r="A100" s="8"/>
      <c r="B100" s="4"/>
      <c r="C100" s="78"/>
      <c r="D100" s="6"/>
      <c r="E100" s="7"/>
      <c r="F100" s="199"/>
      <c r="G100" s="7"/>
      <c r="H100" s="4"/>
      <c r="I100" s="4"/>
      <c r="J100" s="4"/>
      <c r="K100" s="4"/>
      <c r="L100" s="4"/>
      <c r="M100" s="8"/>
      <c r="N100" s="316"/>
      <c r="O100" s="254"/>
      <c r="P100" s="254"/>
      <c r="Q100" s="254"/>
      <c r="R100" s="254"/>
      <c r="S100" s="254"/>
      <c r="T100" s="254"/>
      <c r="U100" s="254"/>
      <c r="V100" s="254"/>
      <c r="W100" s="254"/>
      <c r="X100" s="254"/>
      <c r="Y100" s="254"/>
      <c r="Z100" s="254"/>
      <c r="AA100" s="254"/>
      <c r="AB100" s="254"/>
      <c r="AC100" s="254"/>
      <c r="AD100" s="254"/>
      <c r="AE100" s="254"/>
      <c r="AF100" s="254"/>
      <c r="AG100" s="254"/>
      <c r="AH100" s="254"/>
      <c r="AI100" s="254"/>
      <c r="AJ100" s="254"/>
      <c r="AK100" s="254"/>
      <c r="AL100" s="254"/>
      <c r="AM100" s="254"/>
      <c r="AN100" s="254"/>
      <c r="AO100" s="254"/>
      <c r="AP100" s="254"/>
      <c r="AQ100" s="254"/>
      <c r="AR100" s="254"/>
      <c r="AS100" s="254"/>
      <c r="AT100" s="254"/>
      <c r="AU100" s="254"/>
      <c r="AV100" s="254"/>
      <c r="AW100" s="254"/>
      <c r="AX100" s="254"/>
      <c r="AY100" s="254"/>
      <c r="AZ100" s="254"/>
      <c r="BA100" s="254"/>
      <c r="BB100" s="254"/>
      <c r="BC100" s="254"/>
      <c r="BD100" s="254"/>
      <c r="BE100" s="254"/>
      <c r="BF100" s="254"/>
      <c r="BG100" s="254"/>
      <c r="BH100" s="254"/>
      <c r="BI100" s="254"/>
      <c r="BJ100" s="254"/>
      <c r="BK100" s="254"/>
      <c r="BL100" s="254"/>
      <c r="BM100" s="254"/>
      <c r="BN100" s="254"/>
      <c r="BO100" s="254"/>
      <c r="BP100" s="254"/>
      <c r="BQ100" s="254"/>
      <c r="BR100" s="254"/>
      <c r="BS100" s="254"/>
      <c r="BT100" s="254"/>
      <c r="BU100" s="254"/>
      <c r="BV100" s="254"/>
      <c r="BW100" s="254"/>
      <c r="BX100" s="254"/>
      <c r="BY100" s="254"/>
      <c r="BZ100" s="254"/>
      <c r="CA100" s="254"/>
      <c r="CB100" s="254"/>
      <c r="CC100" s="254"/>
      <c r="CD100" s="254"/>
      <c r="CE100" s="254"/>
      <c r="CF100" s="254"/>
      <c r="CG100" s="254"/>
      <c r="CH100" s="254"/>
      <c r="CI100" s="254"/>
      <c r="CJ100" s="254"/>
      <c r="CK100" s="254"/>
      <c r="CL100" s="254"/>
      <c r="CM100" s="254"/>
      <c r="CN100" s="254"/>
      <c r="CO100" s="254"/>
      <c r="CP100" s="254"/>
      <c r="CQ100" s="254"/>
      <c r="CR100" s="254"/>
      <c r="CS100" s="254"/>
      <c r="CT100" s="254"/>
      <c r="CU100" s="254"/>
      <c r="CV100" s="254"/>
      <c r="CW100" s="254"/>
      <c r="CX100" s="254"/>
      <c r="CY100" s="254"/>
      <c r="CZ100" s="254"/>
      <c r="DA100" s="254"/>
      <c r="DB100" s="254"/>
      <c r="DC100" s="254"/>
      <c r="DD100" s="254"/>
      <c r="DE100" s="254"/>
      <c r="DF100" s="254"/>
      <c r="DG100" s="254"/>
      <c r="DH100" s="254"/>
      <c r="DI100" s="254"/>
      <c r="DJ100" s="254"/>
      <c r="DK100" s="254"/>
      <c r="DL100" s="254"/>
      <c r="DM100" s="254"/>
      <c r="DN100" s="254"/>
      <c r="DO100" s="254"/>
      <c r="DP100" s="254"/>
      <c r="DQ100" s="254"/>
      <c r="DR100" s="254"/>
      <c r="DS100" s="254"/>
      <c r="DT100" s="254"/>
      <c r="DU100" s="254"/>
      <c r="DV100" s="254"/>
      <c r="DW100" s="254"/>
      <c r="DX100" s="254"/>
      <c r="DY100" s="254"/>
      <c r="DZ100" s="254"/>
      <c r="EA100" s="254"/>
      <c r="EB100" s="254"/>
      <c r="EC100" s="254"/>
      <c r="ED100" s="254"/>
      <c r="EE100" s="254"/>
      <c r="EF100" s="254"/>
      <c r="EG100" s="254"/>
      <c r="EH100" s="254"/>
      <c r="EI100" s="254"/>
      <c r="EJ100" s="254"/>
      <c r="EK100" s="254"/>
      <c r="EL100" s="254"/>
      <c r="EM100" s="254"/>
      <c r="EN100" s="254"/>
      <c r="EO100" s="254"/>
      <c r="EP100" s="254"/>
      <c r="EQ100" s="254"/>
      <c r="ER100" s="254"/>
      <c r="ES100" s="254"/>
      <c r="ET100" s="254"/>
      <c r="EU100" s="254"/>
      <c r="EV100" s="254"/>
      <c r="EW100" s="254"/>
      <c r="EX100" s="254"/>
      <c r="EY100" s="254"/>
      <c r="EZ100" s="254"/>
      <c r="FA100" s="254"/>
      <c r="FB100" s="254"/>
      <c r="FC100" s="254"/>
      <c r="FD100" s="254"/>
      <c r="FE100" s="254"/>
      <c r="FF100" s="254"/>
      <c r="FG100" s="254"/>
      <c r="FH100" s="254"/>
      <c r="FI100" s="254"/>
      <c r="FJ100" s="254"/>
      <c r="FK100" s="254"/>
      <c r="FL100" s="254"/>
      <c r="FM100" s="254"/>
      <c r="FN100" s="254"/>
      <c r="FO100" s="254"/>
      <c r="FP100" s="254"/>
      <c r="FQ100" s="254"/>
      <c r="FR100" s="254"/>
      <c r="FS100" s="254"/>
      <c r="FT100" s="254"/>
      <c r="FU100" s="254"/>
      <c r="FV100" s="254"/>
      <c r="FW100" s="254"/>
      <c r="FX100" s="254"/>
      <c r="FY100" s="254"/>
      <c r="FZ100" s="254"/>
      <c r="GA100" s="254"/>
      <c r="GB100" s="254"/>
      <c r="GC100" s="254"/>
      <c r="GD100" s="254"/>
      <c r="GE100" s="254"/>
      <c r="GF100" s="254"/>
      <c r="GG100" s="254"/>
      <c r="GH100" s="254"/>
      <c r="GI100" s="254"/>
      <c r="GJ100" s="254"/>
      <c r="GK100" s="254"/>
      <c r="GL100" s="254"/>
      <c r="GM100" s="254"/>
      <c r="GN100" s="254"/>
      <c r="GO100" s="254"/>
      <c r="GP100" s="254"/>
      <c r="GQ100" s="254"/>
      <c r="GR100" s="254"/>
      <c r="GS100" s="254"/>
      <c r="GT100" s="254"/>
      <c r="GU100" s="254"/>
      <c r="GV100" s="254"/>
      <c r="GW100" s="254"/>
      <c r="GX100" s="254"/>
      <c r="GY100" s="254"/>
      <c r="GZ100" s="254"/>
      <c r="HA100" s="254"/>
      <c r="HB100" s="254"/>
      <c r="HC100" s="254"/>
      <c r="HD100" s="254"/>
      <c r="HE100" s="254"/>
      <c r="HF100" s="254"/>
      <c r="HG100" s="254"/>
      <c r="HH100" s="254"/>
      <c r="HI100" s="254"/>
      <c r="HJ100" s="254"/>
      <c r="HK100" s="254"/>
      <c r="HL100" s="254"/>
      <c r="HM100" s="254"/>
      <c r="HN100" s="254"/>
      <c r="HO100" s="254"/>
      <c r="HP100" s="254"/>
      <c r="HQ100" s="254"/>
      <c r="HR100" s="254"/>
      <c r="HS100" s="254"/>
      <c r="HT100" s="254"/>
      <c r="HU100" s="254"/>
      <c r="HV100" s="254"/>
      <c r="HW100" s="254"/>
      <c r="HX100" s="254"/>
      <c r="HY100" s="254"/>
      <c r="HZ100" s="254"/>
      <c r="IA100" s="254"/>
      <c r="IB100" s="254"/>
      <c r="IC100" s="254"/>
      <c r="ID100" s="254"/>
      <c r="IE100" s="254"/>
      <c r="IF100" s="254"/>
      <c r="IG100" s="254"/>
      <c r="IH100" s="254"/>
      <c r="II100" s="254"/>
      <c r="IJ100" s="254"/>
      <c r="IK100" s="254"/>
      <c r="IL100" s="254"/>
      <c r="IM100" s="254"/>
      <c r="IN100" s="254"/>
      <c r="IO100" s="254"/>
      <c r="IP100" s="254"/>
      <c r="IQ100" s="254"/>
      <c r="IR100" s="254"/>
      <c r="IS100" s="254"/>
    </row>
    <row r="101" s="3" customFormat="1" ht="18" customHeight="1" spans="1:253">
      <c r="A101" s="8"/>
      <c r="B101" s="4"/>
      <c r="C101" s="78"/>
      <c r="D101" s="6"/>
      <c r="E101" s="7"/>
      <c r="F101" s="199"/>
      <c r="G101" s="7"/>
      <c r="H101" s="4"/>
      <c r="I101" s="4"/>
      <c r="J101" s="4"/>
      <c r="K101" s="4"/>
      <c r="L101" s="4"/>
      <c r="M101" s="8"/>
      <c r="N101" s="316"/>
      <c r="O101" s="254"/>
      <c r="P101" s="254"/>
      <c r="Q101" s="254"/>
      <c r="R101" s="254"/>
      <c r="S101" s="254"/>
      <c r="T101" s="254"/>
      <c r="U101" s="254"/>
      <c r="V101" s="254"/>
      <c r="W101" s="254"/>
      <c r="X101" s="254"/>
      <c r="Y101" s="254"/>
      <c r="Z101" s="254"/>
      <c r="AA101" s="254"/>
      <c r="AB101" s="254"/>
      <c r="AC101" s="254"/>
      <c r="AD101" s="254"/>
      <c r="AE101" s="254"/>
      <c r="AF101" s="254"/>
      <c r="AG101" s="254"/>
      <c r="AH101" s="254"/>
      <c r="AI101" s="254"/>
      <c r="AJ101" s="254"/>
      <c r="AK101" s="254"/>
      <c r="AL101" s="254"/>
      <c r="AM101" s="254"/>
      <c r="AN101" s="254"/>
      <c r="AO101" s="254"/>
      <c r="AP101" s="254"/>
      <c r="AQ101" s="254"/>
      <c r="AR101" s="254"/>
      <c r="AS101" s="254"/>
      <c r="AT101" s="254"/>
      <c r="AU101" s="254"/>
      <c r="AV101" s="254"/>
      <c r="AW101" s="254"/>
      <c r="AX101" s="254"/>
      <c r="AY101" s="254"/>
      <c r="AZ101" s="254"/>
      <c r="BA101" s="254"/>
      <c r="BB101" s="254"/>
      <c r="BC101" s="254"/>
      <c r="BD101" s="254"/>
      <c r="BE101" s="254"/>
      <c r="BF101" s="254"/>
      <c r="BG101" s="254"/>
      <c r="BH101" s="254"/>
      <c r="BI101" s="254"/>
      <c r="BJ101" s="254"/>
      <c r="BK101" s="254"/>
      <c r="BL101" s="254"/>
      <c r="BM101" s="254"/>
      <c r="BN101" s="254"/>
      <c r="BO101" s="254"/>
      <c r="BP101" s="254"/>
      <c r="BQ101" s="254"/>
      <c r="BR101" s="254"/>
      <c r="BS101" s="254"/>
      <c r="BT101" s="254"/>
      <c r="BU101" s="254"/>
      <c r="BV101" s="254"/>
      <c r="BW101" s="254"/>
      <c r="BX101" s="254"/>
      <c r="BY101" s="254"/>
      <c r="BZ101" s="254"/>
      <c r="CA101" s="254"/>
      <c r="CB101" s="254"/>
      <c r="CC101" s="254"/>
      <c r="CD101" s="254"/>
      <c r="CE101" s="254"/>
      <c r="CF101" s="254"/>
      <c r="CG101" s="254"/>
      <c r="CH101" s="254"/>
      <c r="CI101" s="254"/>
      <c r="CJ101" s="254"/>
      <c r="CK101" s="254"/>
      <c r="CL101" s="254"/>
      <c r="CM101" s="254"/>
      <c r="CN101" s="254"/>
      <c r="CO101" s="254"/>
      <c r="CP101" s="254"/>
      <c r="CQ101" s="254"/>
      <c r="CR101" s="254"/>
      <c r="CS101" s="254"/>
      <c r="CT101" s="254"/>
      <c r="CU101" s="254"/>
      <c r="CV101" s="254"/>
      <c r="CW101" s="254"/>
      <c r="CX101" s="254"/>
      <c r="CY101" s="254"/>
      <c r="CZ101" s="254"/>
      <c r="DA101" s="254"/>
      <c r="DB101" s="254"/>
      <c r="DC101" s="254"/>
      <c r="DD101" s="254"/>
      <c r="DE101" s="254"/>
      <c r="DF101" s="254"/>
      <c r="DG101" s="254"/>
      <c r="DH101" s="254"/>
      <c r="DI101" s="254"/>
      <c r="DJ101" s="254"/>
      <c r="DK101" s="254"/>
      <c r="DL101" s="254"/>
      <c r="DM101" s="254"/>
      <c r="DN101" s="254"/>
      <c r="DO101" s="254"/>
      <c r="DP101" s="254"/>
      <c r="DQ101" s="254"/>
      <c r="DR101" s="254"/>
      <c r="DS101" s="254"/>
      <c r="DT101" s="254"/>
      <c r="DU101" s="254"/>
      <c r="DV101" s="254"/>
      <c r="DW101" s="254"/>
      <c r="DX101" s="254"/>
      <c r="DY101" s="254"/>
      <c r="DZ101" s="254"/>
      <c r="EA101" s="254"/>
      <c r="EB101" s="254"/>
      <c r="EC101" s="254"/>
      <c r="ED101" s="254"/>
      <c r="EE101" s="254"/>
      <c r="EF101" s="254"/>
      <c r="EG101" s="254"/>
      <c r="EH101" s="254"/>
      <c r="EI101" s="254"/>
      <c r="EJ101" s="254"/>
      <c r="EK101" s="254"/>
      <c r="EL101" s="254"/>
      <c r="EM101" s="254"/>
      <c r="EN101" s="254"/>
      <c r="EO101" s="254"/>
      <c r="EP101" s="254"/>
      <c r="EQ101" s="254"/>
      <c r="ER101" s="254"/>
      <c r="ES101" s="254"/>
      <c r="ET101" s="254"/>
      <c r="EU101" s="254"/>
      <c r="EV101" s="254"/>
      <c r="EW101" s="254"/>
      <c r="EX101" s="254"/>
      <c r="EY101" s="254"/>
      <c r="EZ101" s="254"/>
      <c r="FA101" s="254"/>
      <c r="FB101" s="254"/>
      <c r="FC101" s="254"/>
      <c r="FD101" s="254"/>
      <c r="FE101" s="254"/>
      <c r="FF101" s="254"/>
      <c r="FG101" s="254"/>
      <c r="FH101" s="254"/>
      <c r="FI101" s="254"/>
      <c r="FJ101" s="254"/>
      <c r="FK101" s="254"/>
      <c r="FL101" s="254"/>
      <c r="FM101" s="254"/>
      <c r="FN101" s="254"/>
      <c r="FO101" s="254"/>
      <c r="FP101" s="254"/>
      <c r="FQ101" s="254"/>
      <c r="FR101" s="254"/>
      <c r="FS101" s="254"/>
      <c r="FT101" s="254"/>
      <c r="FU101" s="254"/>
      <c r="FV101" s="254"/>
      <c r="FW101" s="254"/>
      <c r="FX101" s="254"/>
      <c r="FY101" s="254"/>
      <c r="FZ101" s="254"/>
      <c r="GA101" s="254"/>
      <c r="GB101" s="254"/>
      <c r="GC101" s="254"/>
      <c r="GD101" s="254"/>
      <c r="GE101" s="254"/>
      <c r="GF101" s="254"/>
      <c r="GG101" s="254"/>
      <c r="GH101" s="254"/>
      <c r="GI101" s="254"/>
      <c r="GJ101" s="254"/>
      <c r="GK101" s="254"/>
      <c r="GL101" s="254"/>
      <c r="GM101" s="254"/>
      <c r="GN101" s="254"/>
      <c r="GO101" s="254"/>
      <c r="GP101" s="254"/>
      <c r="GQ101" s="254"/>
      <c r="GR101" s="254"/>
      <c r="GS101" s="254"/>
      <c r="GT101" s="254"/>
      <c r="GU101" s="254"/>
      <c r="GV101" s="254"/>
      <c r="GW101" s="254"/>
      <c r="GX101" s="254"/>
      <c r="GY101" s="254"/>
      <c r="GZ101" s="254"/>
      <c r="HA101" s="254"/>
      <c r="HB101" s="254"/>
      <c r="HC101" s="254"/>
      <c r="HD101" s="254"/>
      <c r="HE101" s="254"/>
      <c r="HF101" s="254"/>
      <c r="HG101" s="254"/>
      <c r="HH101" s="254"/>
      <c r="HI101" s="254"/>
      <c r="HJ101" s="254"/>
      <c r="HK101" s="254"/>
      <c r="HL101" s="254"/>
      <c r="HM101" s="254"/>
      <c r="HN101" s="254"/>
      <c r="HO101" s="254"/>
      <c r="HP101" s="254"/>
      <c r="HQ101" s="254"/>
      <c r="HR101" s="254"/>
      <c r="HS101" s="254"/>
      <c r="HT101" s="254"/>
      <c r="HU101" s="254"/>
      <c r="HV101" s="254"/>
      <c r="HW101" s="254"/>
      <c r="HX101" s="254"/>
      <c r="HY101" s="254"/>
      <c r="HZ101" s="254"/>
      <c r="IA101" s="254"/>
      <c r="IB101" s="254"/>
      <c r="IC101" s="254"/>
      <c r="ID101" s="254"/>
      <c r="IE101" s="254"/>
      <c r="IF101" s="254"/>
      <c r="IG101" s="254"/>
      <c r="IH101" s="254"/>
      <c r="II101" s="254"/>
      <c r="IJ101" s="254"/>
      <c r="IK101" s="254"/>
      <c r="IL101" s="254"/>
      <c r="IM101" s="254"/>
      <c r="IN101" s="254"/>
      <c r="IO101" s="254"/>
      <c r="IP101" s="254"/>
      <c r="IQ101" s="254"/>
      <c r="IR101" s="254"/>
      <c r="IS101" s="254"/>
    </row>
    <row r="102" s="3" customFormat="1" ht="18" customHeight="1" spans="1:253">
      <c r="A102" s="8"/>
      <c r="B102" s="4"/>
      <c r="C102" s="78"/>
      <c r="D102" s="6"/>
      <c r="E102" s="7"/>
      <c r="F102" s="199"/>
      <c r="G102" s="7"/>
      <c r="H102" s="4"/>
      <c r="I102" s="4"/>
      <c r="J102" s="4"/>
      <c r="K102" s="4"/>
      <c r="L102" s="4"/>
      <c r="M102" s="8"/>
      <c r="N102" s="316"/>
      <c r="O102" s="254"/>
      <c r="P102" s="254"/>
      <c r="Q102" s="254"/>
      <c r="R102" s="254"/>
      <c r="S102" s="254"/>
      <c r="T102" s="254"/>
      <c r="U102" s="254"/>
      <c r="V102" s="254"/>
      <c r="W102" s="254"/>
      <c r="X102" s="254"/>
      <c r="Y102" s="254"/>
      <c r="Z102" s="254"/>
      <c r="AA102" s="254"/>
      <c r="AB102" s="254"/>
      <c r="AC102" s="254"/>
      <c r="AD102" s="254"/>
      <c r="AE102" s="254"/>
      <c r="AF102" s="254"/>
      <c r="AG102" s="254"/>
      <c r="AH102" s="254"/>
      <c r="AI102" s="254"/>
      <c r="AJ102" s="254"/>
      <c r="AK102" s="254"/>
      <c r="AL102" s="254"/>
      <c r="AM102" s="254"/>
      <c r="AN102" s="254"/>
      <c r="AO102" s="254"/>
      <c r="AP102" s="254"/>
      <c r="AQ102" s="254"/>
      <c r="AR102" s="254"/>
      <c r="AS102" s="254"/>
      <c r="AT102" s="254"/>
      <c r="AU102" s="254"/>
      <c r="AV102" s="254"/>
      <c r="AW102" s="254"/>
      <c r="AX102" s="254"/>
      <c r="AY102" s="254"/>
      <c r="AZ102" s="254"/>
      <c r="BA102" s="254"/>
      <c r="BB102" s="254"/>
      <c r="BC102" s="254"/>
      <c r="BD102" s="254"/>
      <c r="BE102" s="254"/>
      <c r="BF102" s="254"/>
      <c r="BG102" s="254"/>
      <c r="BH102" s="254"/>
      <c r="BI102" s="254"/>
      <c r="BJ102" s="254"/>
      <c r="BK102" s="254"/>
      <c r="BL102" s="254"/>
      <c r="BM102" s="254"/>
      <c r="BN102" s="254"/>
      <c r="BO102" s="254"/>
      <c r="BP102" s="254"/>
      <c r="BQ102" s="254"/>
      <c r="BR102" s="254"/>
      <c r="BS102" s="254"/>
      <c r="BT102" s="254"/>
      <c r="BU102" s="254"/>
      <c r="BV102" s="254"/>
      <c r="BW102" s="254"/>
      <c r="BX102" s="254"/>
      <c r="BY102" s="254"/>
      <c r="BZ102" s="254"/>
      <c r="CA102" s="254"/>
      <c r="CB102" s="254"/>
      <c r="CC102" s="254"/>
      <c r="CD102" s="254"/>
      <c r="CE102" s="254"/>
      <c r="CF102" s="254"/>
      <c r="CG102" s="254"/>
      <c r="CH102" s="254"/>
      <c r="CI102" s="254"/>
      <c r="CJ102" s="254"/>
      <c r="CK102" s="254"/>
      <c r="CL102" s="254"/>
      <c r="CM102" s="254"/>
      <c r="CN102" s="254"/>
      <c r="CO102" s="254"/>
      <c r="CP102" s="254"/>
      <c r="CQ102" s="254"/>
      <c r="CR102" s="254"/>
      <c r="CS102" s="254"/>
      <c r="CT102" s="254"/>
      <c r="CU102" s="254"/>
      <c r="CV102" s="254"/>
      <c r="CW102" s="254"/>
      <c r="CX102" s="254"/>
      <c r="CY102" s="254"/>
      <c r="CZ102" s="254"/>
      <c r="DA102" s="254"/>
      <c r="DB102" s="254"/>
      <c r="DC102" s="254"/>
      <c r="DD102" s="254"/>
      <c r="DE102" s="254"/>
      <c r="DF102" s="254"/>
      <c r="DG102" s="254"/>
      <c r="DH102" s="254"/>
      <c r="DI102" s="254"/>
      <c r="DJ102" s="254"/>
      <c r="DK102" s="254"/>
      <c r="DL102" s="254"/>
      <c r="DM102" s="254"/>
      <c r="DN102" s="254"/>
      <c r="DO102" s="254"/>
      <c r="DP102" s="254"/>
      <c r="DQ102" s="254"/>
      <c r="DR102" s="254"/>
      <c r="DS102" s="254"/>
      <c r="DT102" s="254"/>
      <c r="DU102" s="254"/>
      <c r="DV102" s="254"/>
      <c r="DW102" s="254"/>
      <c r="DX102" s="254"/>
      <c r="DY102" s="254"/>
      <c r="DZ102" s="254"/>
      <c r="EA102" s="254"/>
      <c r="EB102" s="254"/>
      <c r="EC102" s="254"/>
      <c r="ED102" s="254"/>
      <c r="EE102" s="254"/>
      <c r="EF102" s="254"/>
      <c r="EG102" s="254"/>
      <c r="EH102" s="254"/>
      <c r="EI102" s="254"/>
      <c r="EJ102" s="254"/>
      <c r="EK102" s="254"/>
      <c r="EL102" s="254"/>
      <c r="EM102" s="254"/>
      <c r="EN102" s="254"/>
      <c r="EO102" s="254"/>
      <c r="EP102" s="254"/>
      <c r="EQ102" s="254"/>
      <c r="ER102" s="254"/>
      <c r="ES102" s="254"/>
      <c r="ET102" s="254"/>
      <c r="EU102" s="254"/>
      <c r="EV102" s="254"/>
      <c r="EW102" s="254"/>
      <c r="EX102" s="254"/>
      <c r="EY102" s="254"/>
      <c r="EZ102" s="254"/>
      <c r="FA102" s="254"/>
      <c r="FB102" s="254"/>
      <c r="FC102" s="254"/>
      <c r="FD102" s="254"/>
      <c r="FE102" s="254"/>
      <c r="FF102" s="254"/>
      <c r="FG102" s="254"/>
      <c r="FH102" s="254"/>
      <c r="FI102" s="254"/>
      <c r="FJ102" s="254"/>
      <c r="FK102" s="254"/>
      <c r="FL102" s="254"/>
      <c r="FM102" s="254"/>
      <c r="FN102" s="254"/>
      <c r="FO102" s="254"/>
      <c r="FP102" s="254"/>
      <c r="FQ102" s="254"/>
      <c r="FR102" s="254"/>
      <c r="FS102" s="254"/>
      <c r="FT102" s="254"/>
      <c r="FU102" s="254"/>
      <c r="FV102" s="254"/>
      <c r="FW102" s="254"/>
      <c r="FX102" s="254"/>
      <c r="FY102" s="254"/>
      <c r="FZ102" s="254"/>
      <c r="GA102" s="254"/>
      <c r="GB102" s="254"/>
      <c r="GC102" s="254"/>
      <c r="GD102" s="254"/>
      <c r="GE102" s="254"/>
      <c r="GF102" s="254"/>
      <c r="GG102" s="254"/>
      <c r="GH102" s="254"/>
      <c r="GI102" s="254"/>
      <c r="GJ102" s="254"/>
      <c r="GK102" s="254"/>
      <c r="GL102" s="254"/>
      <c r="GM102" s="254"/>
      <c r="GN102" s="254"/>
      <c r="GO102" s="254"/>
      <c r="GP102" s="254"/>
      <c r="GQ102" s="254"/>
      <c r="GR102" s="254"/>
      <c r="GS102" s="254"/>
      <c r="GT102" s="254"/>
      <c r="GU102" s="254"/>
      <c r="GV102" s="254"/>
      <c r="GW102" s="254"/>
      <c r="GX102" s="254"/>
      <c r="GY102" s="254"/>
      <c r="GZ102" s="254"/>
      <c r="HA102" s="254"/>
      <c r="HB102" s="254"/>
      <c r="HC102" s="254"/>
      <c r="HD102" s="254"/>
      <c r="HE102" s="254"/>
      <c r="HF102" s="254"/>
      <c r="HG102" s="254"/>
      <c r="HH102" s="254"/>
      <c r="HI102" s="254"/>
      <c r="HJ102" s="254"/>
      <c r="HK102" s="254"/>
      <c r="HL102" s="254"/>
      <c r="HM102" s="254"/>
      <c r="HN102" s="254"/>
      <c r="HO102" s="254"/>
      <c r="HP102" s="254"/>
      <c r="HQ102" s="254"/>
      <c r="HR102" s="254"/>
      <c r="HS102" s="254"/>
      <c r="HT102" s="254"/>
      <c r="HU102" s="254"/>
      <c r="HV102" s="254"/>
      <c r="HW102" s="254"/>
      <c r="HX102" s="254"/>
      <c r="HY102" s="254"/>
      <c r="HZ102" s="254"/>
      <c r="IA102" s="254"/>
      <c r="IB102" s="254"/>
      <c r="IC102" s="254"/>
      <c r="ID102" s="254"/>
      <c r="IE102" s="254"/>
      <c r="IF102" s="254"/>
      <c r="IG102" s="254"/>
      <c r="IH102" s="254"/>
      <c r="II102" s="254"/>
      <c r="IJ102" s="254"/>
      <c r="IK102" s="254"/>
      <c r="IL102" s="254"/>
      <c r="IM102" s="254"/>
      <c r="IN102" s="254"/>
      <c r="IO102" s="254"/>
      <c r="IP102" s="254"/>
      <c r="IQ102" s="254"/>
      <c r="IR102" s="254"/>
      <c r="IS102" s="254"/>
    </row>
    <row r="103" s="3" customFormat="1" ht="18" customHeight="1" spans="1:253">
      <c r="A103" s="8"/>
      <c r="B103" s="4"/>
      <c r="C103" s="78"/>
      <c r="D103" s="6"/>
      <c r="E103" s="7"/>
      <c r="F103" s="199"/>
      <c r="G103" s="7"/>
      <c r="H103" s="4"/>
      <c r="I103" s="4"/>
      <c r="J103" s="4"/>
      <c r="K103" s="4"/>
      <c r="L103" s="4"/>
      <c r="M103" s="8"/>
      <c r="N103" s="316"/>
      <c r="O103" s="254"/>
      <c r="P103" s="254"/>
      <c r="Q103" s="254"/>
      <c r="R103" s="254"/>
      <c r="S103" s="254"/>
      <c r="T103" s="254"/>
      <c r="U103" s="254"/>
      <c r="V103" s="254"/>
      <c r="W103" s="254"/>
      <c r="X103" s="254"/>
      <c r="Y103" s="254"/>
      <c r="Z103" s="254"/>
      <c r="AA103" s="254"/>
      <c r="AB103" s="254"/>
      <c r="AC103" s="254"/>
      <c r="AD103" s="254"/>
      <c r="AE103" s="254"/>
      <c r="AF103" s="254"/>
      <c r="AG103" s="254"/>
      <c r="AH103" s="254"/>
      <c r="AI103" s="254"/>
      <c r="AJ103" s="254"/>
      <c r="AK103" s="254"/>
      <c r="AL103" s="254"/>
      <c r="AM103" s="254"/>
      <c r="AN103" s="254"/>
      <c r="AO103" s="254"/>
      <c r="AP103" s="254"/>
      <c r="AQ103" s="254"/>
      <c r="AR103" s="254"/>
      <c r="AS103" s="254"/>
      <c r="AT103" s="254"/>
      <c r="AU103" s="254"/>
      <c r="AV103" s="254"/>
      <c r="AW103" s="254"/>
      <c r="AX103" s="254"/>
      <c r="AY103" s="254"/>
      <c r="AZ103" s="254"/>
      <c r="BA103" s="254"/>
      <c r="BB103" s="254"/>
      <c r="BC103" s="254"/>
      <c r="BD103" s="254"/>
      <c r="BE103" s="254"/>
      <c r="BF103" s="254"/>
      <c r="BG103" s="254"/>
      <c r="BH103" s="254"/>
      <c r="BI103" s="254"/>
      <c r="BJ103" s="254"/>
      <c r="BK103" s="254"/>
      <c r="BL103" s="254"/>
      <c r="BM103" s="254"/>
      <c r="BN103" s="254"/>
      <c r="BO103" s="254"/>
      <c r="BP103" s="254"/>
      <c r="BQ103" s="254"/>
      <c r="BR103" s="254"/>
      <c r="BS103" s="254"/>
      <c r="BT103" s="254"/>
      <c r="BU103" s="254"/>
      <c r="BV103" s="254"/>
      <c r="BW103" s="254"/>
      <c r="BX103" s="254"/>
      <c r="BY103" s="254"/>
      <c r="BZ103" s="254"/>
      <c r="CA103" s="254"/>
      <c r="CB103" s="254"/>
      <c r="CC103" s="254"/>
      <c r="CD103" s="254"/>
      <c r="CE103" s="254"/>
      <c r="CF103" s="254"/>
      <c r="CG103" s="254"/>
      <c r="CH103" s="254"/>
      <c r="CI103" s="254"/>
      <c r="CJ103" s="254"/>
      <c r="CK103" s="254"/>
      <c r="CL103" s="254"/>
      <c r="CM103" s="254"/>
      <c r="CN103" s="254"/>
      <c r="CO103" s="254"/>
      <c r="CP103" s="254"/>
      <c r="CQ103" s="254"/>
      <c r="CR103" s="254"/>
      <c r="CS103" s="254"/>
      <c r="CT103" s="254"/>
      <c r="CU103" s="254"/>
      <c r="CV103" s="254"/>
      <c r="CW103" s="254"/>
      <c r="CX103" s="254"/>
      <c r="CY103" s="254"/>
      <c r="CZ103" s="254"/>
      <c r="DA103" s="254"/>
      <c r="DB103" s="254"/>
      <c r="DC103" s="254"/>
      <c r="DD103" s="254"/>
      <c r="DE103" s="254"/>
      <c r="DF103" s="254"/>
      <c r="DG103" s="254"/>
      <c r="DH103" s="254"/>
      <c r="DI103" s="254"/>
      <c r="DJ103" s="254"/>
      <c r="DK103" s="254"/>
      <c r="DL103" s="254"/>
      <c r="DM103" s="254"/>
      <c r="DN103" s="254"/>
      <c r="DO103" s="254"/>
      <c r="DP103" s="254"/>
      <c r="DQ103" s="254"/>
      <c r="DR103" s="254"/>
      <c r="DS103" s="254"/>
      <c r="DT103" s="254"/>
      <c r="DU103" s="254"/>
      <c r="DV103" s="254"/>
      <c r="DW103" s="254"/>
      <c r="DX103" s="254"/>
      <c r="DY103" s="254"/>
      <c r="DZ103" s="254"/>
      <c r="EA103" s="254"/>
      <c r="EB103" s="254"/>
      <c r="EC103" s="254"/>
      <c r="ED103" s="254"/>
      <c r="EE103" s="254"/>
      <c r="EF103" s="254"/>
      <c r="EG103" s="254"/>
      <c r="EH103" s="254"/>
      <c r="EI103" s="254"/>
      <c r="EJ103" s="254"/>
      <c r="EK103" s="254"/>
      <c r="EL103" s="254"/>
      <c r="EM103" s="254"/>
      <c r="EN103" s="254"/>
      <c r="EO103" s="254"/>
      <c r="EP103" s="254"/>
      <c r="EQ103" s="254"/>
      <c r="ER103" s="254"/>
      <c r="ES103" s="254"/>
      <c r="ET103" s="254"/>
      <c r="EU103" s="254"/>
      <c r="EV103" s="254"/>
      <c r="EW103" s="254"/>
      <c r="EX103" s="254"/>
      <c r="EY103" s="254"/>
      <c r="EZ103" s="254"/>
      <c r="FA103" s="254"/>
      <c r="FB103" s="254"/>
      <c r="FC103" s="254"/>
      <c r="FD103" s="254"/>
      <c r="FE103" s="254"/>
      <c r="FF103" s="254"/>
      <c r="FG103" s="254"/>
      <c r="FH103" s="254"/>
      <c r="FI103" s="254"/>
      <c r="FJ103" s="254"/>
      <c r="FK103" s="254"/>
      <c r="FL103" s="254"/>
      <c r="FM103" s="254"/>
      <c r="FN103" s="254"/>
      <c r="FO103" s="254"/>
      <c r="FP103" s="254"/>
      <c r="FQ103" s="254"/>
      <c r="FR103" s="254"/>
      <c r="FS103" s="254"/>
      <c r="FT103" s="254"/>
      <c r="FU103" s="254"/>
      <c r="FV103" s="254"/>
      <c r="FW103" s="254"/>
      <c r="FX103" s="254"/>
      <c r="FY103" s="254"/>
      <c r="FZ103" s="254"/>
      <c r="GA103" s="254"/>
      <c r="GB103" s="254"/>
      <c r="GC103" s="254"/>
      <c r="GD103" s="254"/>
      <c r="GE103" s="254"/>
      <c r="GF103" s="254"/>
      <c r="GG103" s="254"/>
      <c r="GH103" s="254"/>
      <c r="GI103" s="254"/>
      <c r="GJ103" s="254"/>
      <c r="GK103" s="254"/>
      <c r="GL103" s="254"/>
      <c r="GM103" s="254"/>
      <c r="GN103" s="254"/>
      <c r="GO103" s="254"/>
      <c r="GP103" s="254"/>
      <c r="GQ103" s="254"/>
      <c r="GR103" s="254"/>
      <c r="GS103" s="254"/>
      <c r="GT103" s="254"/>
      <c r="GU103" s="254"/>
      <c r="GV103" s="254"/>
      <c r="GW103" s="254"/>
      <c r="GX103" s="254"/>
      <c r="GY103" s="254"/>
      <c r="GZ103" s="254"/>
      <c r="HA103" s="254"/>
      <c r="HB103" s="254"/>
      <c r="HC103" s="254"/>
      <c r="HD103" s="254"/>
      <c r="HE103" s="254"/>
      <c r="HF103" s="254"/>
      <c r="HG103" s="254"/>
      <c r="HH103" s="254"/>
      <c r="HI103" s="254"/>
      <c r="HJ103" s="254"/>
      <c r="HK103" s="254"/>
      <c r="HL103" s="254"/>
      <c r="HM103" s="254"/>
      <c r="HN103" s="254"/>
      <c r="HO103" s="254"/>
      <c r="HP103" s="254"/>
      <c r="HQ103" s="254"/>
      <c r="HR103" s="254"/>
      <c r="HS103" s="254"/>
      <c r="HT103" s="254"/>
      <c r="HU103" s="254"/>
      <c r="HV103" s="254"/>
      <c r="HW103" s="254"/>
      <c r="HX103" s="254"/>
      <c r="HY103" s="254"/>
      <c r="HZ103" s="254"/>
      <c r="IA103" s="254"/>
      <c r="IB103" s="254"/>
      <c r="IC103" s="254"/>
      <c r="ID103" s="254"/>
      <c r="IE103" s="254"/>
      <c r="IF103" s="254"/>
      <c r="IG103" s="254"/>
      <c r="IH103" s="254"/>
      <c r="II103" s="254"/>
      <c r="IJ103" s="254"/>
      <c r="IK103" s="254"/>
      <c r="IL103" s="254"/>
      <c r="IM103" s="254"/>
      <c r="IN103" s="254"/>
      <c r="IO103" s="254"/>
      <c r="IP103" s="254"/>
      <c r="IQ103" s="254"/>
      <c r="IR103" s="254"/>
      <c r="IS103" s="254"/>
    </row>
    <row r="104" s="3" customFormat="1" ht="18" customHeight="1" spans="1:253">
      <c r="A104" s="8"/>
      <c r="B104" s="4"/>
      <c r="C104" s="78"/>
      <c r="D104" s="6"/>
      <c r="E104" s="7"/>
      <c r="F104" s="199"/>
      <c r="G104" s="7"/>
      <c r="H104" s="4"/>
      <c r="I104" s="4"/>
      <c r="J104" s="4"/>
      <c r="K104" s="4"/>
      <c r="L104" s="4"/>
      <c r="M104" s="8"/>
      <c r="N104" s="316"/>
      <c r="O104" s="254"/>
      <c r="P104" s="254"/>
      <c r="Q104" s="254"/>
      <c r="R104" s="254"/>
      <c r="S104" s="254"/>
      <c r="T104" s="254"/>
      <c r="U104" s="254"/>
      <c r="V104" s="254"/>
      <c r="W104" s="254"/>
      <c r="X104" s="254"/>
      <c r="Y104" s="254"/>
      <c r="Z104" s="254"/>
      <c r="AA104" s="254"/>
      <c r="AB104" s="254"/>
      <c r="AC104" s="254"/>
      <c r="AD104" s="254"/>
      <c r="AE104" s="254"/>
      <c r="AF104" s="254"/>
      <c r="AG104" s="254"/>
      <c r="AH104" s="254"/>
      <c r="AI104" s="254"/>
      <c r="AJ104" s="254"/>
      <c r="AK104" s="254"/>
      <c r="AL104" s="254"/>
      <c r="AM104" s="254"/>
      <c r="AN104" s="254"/>
      <c r="AO104" s="254"/>
      <c r="AP104" s="254"/>
      <c r="AQ104" s="254"/>
      <c r="AR104" s="254"/>
      <c r="AS104" s="254"/>
      <c r="AT104" s="254"/>
      <c r="AU104" s="254"/>
      <c r="AV104" s="254"/>
      <c r="AW104" s="254"/>
      <c r="AX104" s="254"/>
      <c r="AY104" s="254"/>
      <c r="AZ104" s="254"/>
      <c r="BA104" s="254"/>
      <c r="BB104" s="254"/>
      <c r="BC104" s="254"/>
      <c r="BD104" s="254"/>
      <c r="BE104" s="254"/>
      <c r="BF104" s="254"/>
      <c r="BG104" s="254"/>
      <c r="BH104" s="254"/>
      <c r="BI104" s="254"/>
      <c r="BJ104" s="254"/>
      <c r="BK104" s="254"/>
      <c r="BL104" s="254"/>
      <c r="BM104" s="254"/>
      <c r="BN104" s="254"/>
      <c r="BO104" s="254"/>
      <c r="BP104" s="254"/>
      <c r="BQ104" s="254"/>
      <c r="BR104" s="254"/>
      <c r="BS104" s="254"/>
      <c r="BT104" s="254"/>
      <c r="BU104" s="254"/>
      <c r="BV104" s="254"/>
      <c r="BW104" s="254"/>
      <c r="BX104" s="254"/>
      <c r="BY104" s="254"/>
      <c r="BZ104" s="254"/>
      <c r="CA104" s="254"/>
      <c r="CB104" s="254"/>
      <c r="CC104" s="254"/>
      <c r="CD104" s="254"/>
      <c r="CE104" s="254"/>
      <c r="CF104" s="254"/>
      <c r="CG104" s="254"/>
      <c r="CH104" s="254"/>
      <c r="CI104" s="254"/>
      <c r="CJ104" s="254"/>
      <c r="CK104" s="254"/>
      <c r="CL104" s="254"/>
      <c r="CM104" s="254"/>
      <c r="CN104" s="254"/>
      <c r="CO104" s="254"/>
      <c r="CP104" s="254"/>
      <c r="CQ104" s="254"/>
      <c r="CR104" s="254"/>
      <c r="CS104" s="254"/>
      <c r="CT104" s="254"/>
      <c r="CU104" s="254"/>
      <c r="CV104" s="254"/>
      <c r="CW104" s="254"/>
      <c r="CX104" s="254"/>
      <c r="CY104" s="254"/>
      <c r="CZ104" s="254"/>
      <c r="DA104" s="254"/>
      <c r="DB104" s="254"/>
      <c r="DC104" s="254"/>
      <c r="DD104" s="254"/>
      <c r="DE104" s="254"/>
      <c r="DF104" s="254"/>
      <c r="DG104" s="254"/>
      <c r="DH104" s="254"/>
      <c r="DI104" s="254"/>
      <c r="DJ104" s="254"/>
      <c r="DK104" s="254"/>
      <c r="DL104" s="254"/>
      <c r="DM104" s="254"/>
      <c r="DN104" s="254"/>
      <c r="DO104" s="254"/>
      <c r="DP104" s="254"/>
      <c r="DQ104" s="254"/>
      <c r="DR104" s="254"/>
      <c r="DS104" s="254"/>
      <c r="DT104" s="254"/>
      <c r="DU104" s="254"/>
      <c r="DV104" s="254"/>
      <c r="DW104" s="254"/>
      <c r="DX104" s="254"/>
      <c r="DY104" s="254"/>
      <c r="DZ104" s="254"/>
      <c r="EA104" s="254"/>
      <c r="EB104" s="254"/>
      <c r="EC104" s="254"/>
      <c r="ED104" s="254"/>
      <c r="EE104" s="254"/>
      <c r="EF104" s="254"/>
      <c r="EG104" s="254"/>
      <c r="EH104" s="254"/>
      <c r="EI104" s="254"/>
      <c r="EJ104" s="254"/>
      <c r="EK104" s="254"/>
      <c r="EL104" s="254"/>
      <c r="EM104" s="254"/>
      <c r="EN104" s="254"/>
      <c r="EO104" s="254"/>
      <c r="EP104" s="254"/>
      <c r="EQ104" s="254"/>
      <c r="ER104" s="254"/>
      <c r="ES104" s="254"/>
      <c r="ET104" s="254"/>
      <c r="EU104" s="254"/>
      <c r="EV104" s="254"/>
      <c r="EW104" s="254"/>
      <c r="EX104" s="254"/>
      <c r="EY104" s="254"/>
      <c r="EZ104" s="254"/>
      <c r="FA104" s="254"/>
      <c r="FB104" s="254"/>
      <c r="FC104" s="254"/>
      <c r="FD104" s="254"/>
      <c r="FE104" s="254"/>
      <c r="FF104" s="254"/>
      <c r="FG104" s="254"/>
      <c r="FH104" s="254"/>
      <c r="FI104" s="254"/>
      <c r="FJ104" s="254"/>
      <c r="FK104" s="254"/>
      <c r="FL104" s="254"/>
      <c r="FM104" s="254"/>
      <c r="FN104" s="254"/>
      <c r="FO104" s="254"/>
      <c r="FP104" s="254"/>
      <c r="FQ104" s="254"/>
      <c r="FR104" s="254"/>
      <c r="FS104" s="254"/>
      <c r="FT104" s="254"/>
      <c r="FU104" s="254"/>
      <c r="FV104" s="254"/>
      <c r="FW104" s="254"/>
      <c r="FX104" s="254"/>
      <c r="FY104" s="254"/>
      <c r="FZ104" s="254"/>
      <c r="GA104" s="254"/>
      <c r="GB104" s="254"/>
      <c r="GC104" s="254"/>
      <c r="GD104" s="254"/>
      <c r="GE104" s="254"/>
      <c r="GF104" s="254"/>
      <c r="GG104" s="254"/>
      <c r="GH104" s="254"/>
      <c r="GI104" s="254"/>
      <c r="GJ104" s="254"/>
      <c r="GK104" s="254"/>
      <c r="GL104" s="254"/>
      <c r="GM104" s="254"/>
      <c r="GN104" s="254"/>
      <c r="GO104" s="254"/>
      <c r="GP104" s="254"/>
      <c r="GQ104" s="254"/>
      <c r="GR104" s="254"/>
      <c r="GS104" s="254"/>
      <c r="GT104" s="254"/>
      <c r="GU104" s="254"/>
      <c r="GV104" s="254"/>
      <c r="GW104" s="254"/>
      <c r="GX104" s="254"/>
      <c r="GY104" s="254"/>
      <c r="GZ104" s="254"/>
      <c r="HA104" s="254"/>
      <c r="HB104" s="254"/>
      <c r="HC104" s="254"/>
      <c r="HD104" s="254"/>
      <c r="HE104" s="254"/>
      <c r="HF104" s="254"/>
      <c r="HG104" s="254"/>
      <c r="HH104" s="254"/>
      <c r="HI104" s="254"/>
      <c r="HJ104" s="254"/>
      <c r="HK104" s="254"/>
      <c r="HL104" s="254"/>
      <c r="HM104" s="254"/>
      <c r="HN104" s="254"/>
      <c r="HO104" s="254"/>
      <c r="HP104" s="254"/>
      <c r="HQ104" s="254"/>
      <c r="HR104" s="254"/>
      <c r="HS104" s="254"/>
      <c r="HT104" s="254"/>
      <c r="HU104" s="254"/>
      <c r="HV104" s="254"/>
      <c r="HW104" s="254"/>
      <c r="HX104" s="254"/>
      <c r="HY104" s="254"/>
      <c r="HZ104" s="254"/>
      <c r="IA104" s="254"/>
      <c r="IB104" s="254"/>
      <c r="IC104" s="254"/>
      <c r="ID104" s="254"/>
      <c r="IE104" s="254"/>
      <c r="IF104" s="254"/>
      <c r="IG104" s="254"/>
      <c r="IH104" s="254"/>
      <c r="II104" s="254"/>
      <c r="IJ104" s="254"/>
      <c r="IK104" s="254"/>
      <c r="IL104" s="254"/>
      <c r="IM104" s="254"/>
      <c r="IN104" s="254"/>
      <c r="IO104" s="254"/>
      <c r="IP104" s="254"/>
      <c r="IQ104" s="254"/>
      <c r="IR104" s="254"/>
      <c r="IS104" s="254"/>
    </row>
    <row r="105" s="3" customFormat="1" ht="18" customHeight="1" spans="1:253">
      <c r="A105" s="8"/>
      <c r="B105" s="4"/>
      <c r="C105" s="78"/>
      <c r="D105" s="6"/>
      <c r="E105" s="7"/>
      <c r="F105" s="199"/>
      <c r="G105" s="7"/>
      <c r="H105" s="4"/>
      <c r="I105" s="4"/>
      <c r="J105" s="4"/>
      <c r="K105" s="4"/>
      <c r="L105" s="4"/>
      <c r="M105" s="8"/>
      <c r="N105" s="316"/>
      <c r="O105" s="254"/>
      <c r="P105" s="254"/>
      <c r="Q105" s="254"/>
      <c r="R105" s="254"/>
      <c r="S105" s="254"/>
      <c r="T105" s="254"/>
      <c r="U105" s="254"/>
      <c r="V105" s="254"/>
      <c r="W105" s="254"/>
      <c r="X105" s="254"/>
      <c r="Y105" s="254"/>
      <c r="Z105" s="254"/>
      <c r="AA105" s="254"/>
      <c r="AB105" s="254"/>
      <c r="AC105" s="254"/>
      <c r="AD105" s="254"/>
      <c r="AE105" s="254"/>
      <c r="AF105" s="254"/>
      <c r="AG105" s="254"/>
      <c r="AH105" s="254"/>
      <c r="AI105" s="254"/>
      <c r="AJ105" s="254"/>
      <c r="AK105" s="254"/>
      <c r="AL105" s="254"/>
      <c r="AM105" s="254"/>
      <c r="AN105" s="254"/>
      <c r="AO105" s="254"/>
      <c r="AP105" s="254"/>
      <c r="AQ105" s="254"/>
      <c r="AR105" s="254"/>
      <c r="AS105" s="254"/>
      <c r="AT105" s="254"/>
      <c r="AU105" s="254"/>
      <c r="AV105" s="254"/>
      <c r="AW105" s="254"/>
      <c r="AX105" s="254"/>
      <c r="AY105" s="254"/>
      <c r="AZ105" s="254"/>
      <c r="BA105" s="254"/>
      <c r="BB105" s="254"/>
      <c r="BC105" s="254"/>
      <c r="BD105" s="254"/>
      <c r="BE105" s="254"/>
      <c r="BF105" s="254"/>
      <c r="BG105" s="254"/>
      <c r="BH105" s="254"/>
      <c r="BI105" s="254"/>
      <c r="BJ105" s="254"/>
      <c r="BK105" s="254"/>
      <c r="BL105" s="254"/>
      <c r="BM105" s="254"/>
      <c r="BN105" s="254"/>
      <c r="BO105" s="254"/>
      <c r="BP105" s="254"/>
      <c r="BQ105" s="254"/>
      <c r="BR105" s="254"/>
      <c r="BS105" s="254"/>
      <c r="BT105" s="254"/>
      <c r="BU105" s="254"/>
      <c r="BV105" s="254"/>
      <c r="BW105" s="254"/>
      <c r="BX105" s="254"/>
      <c r="BY105" s="254"/>
      <c r="BZ105" s="254"/>
      <c r="CA105" s="254"/>
      <c r="CB105" s="254"/>
      <c r="CC105" s="254"/>
      <c r="CD105" s="254"/>
      <c r="CE105" s="254"/>
      <c r="CF105" s="254"/>
      <c r="CG105" s="254"/>
      <c r="CH105" s="254"/>
      <c r="CI105" s="254"/>
      <c r="CJ105" s="254"/>
      <c r="CK105" s="254"/>
      <c r="CL105" s="254"/>
      <c r="CM105" s="254"/>
      <c r="CN105" s="254"/>
      <c r="CO105" s="254"/>
      <c r="CP105" s="254"/>
      <c r="CQ105" s="254"/>
      <c r="CR105" s="254"/>
      <c r="CS105" s="254"/>
      <c r="CT105" s="254"/>
      <c r="CU105" s="254"/>
      <c r="CV105" s="254"/>
      <c r="CW105" s="254"/>
      <c r="CX105" s="254"/>
      <c r="CY105" s="254"/>
      <c r="CZ105" s="254"/>
      <c r="DA105" s="254"/>
      <c r="DB105" s="254"/>
      <c r="DC105" s="254"/>
      <c r="DD105" s="254"/>
      <c r="DE105" s="254"/>
      <c r="DF105" s="254"/>
      <c r="DG105" s="254"/>
      <c r="DH105" s="254"/>
      <c r="DI105" s="254"/>
      <c r="DJ105" s="254"/>
      <c r="DK105" s="254"/>
      <c r="DL105" s="254"/>
      <c r="DM105" s="254"/>
      <c r="DN105" s="254"/>
      <c r="DO105" s="254"/>
      <c r="DP105" s="254"/>
      <c r="DQ105" s="254"/>
      <c r="DR105" s="254"/>
      <c r="DS105" s="254"/>
      <c r="DT105" s="254"/>
      <c r="DU105" s="254"/>
      <c r="DV105" s="254"/>
      <c r="DW105" s="254"/>
      <c r="DX105" s="254"/>
      <c r="DY105" s="254"/>
      <c r="DZ105" s="254"/>
      <c r="EA105" s="254"/>
      <c r="EB105" s="254"/>
      <c r="EC105" s="254"/>
      <c r="ED105" s="254"/>
      <c r="EE105" s="254"/>
      <c r="EF105" s="254"/>
      <c r="EG105" s="254"/>
      <c r="EH105" s="254"/>
      <c r="EI105" s="254"/>
      <c r="EJ105" s="254"/>
      <c r="EK105" s="254"/>
      <c r="EL105" s="254"/>
      <c r="EM105" s="254"/>
      <c r="EN105" s="254"/>
      <c r="EO105" s="254"/>
      <c r="EP105" s="254"/>
      <c r="EQ105" s="254"/>
      <c r="ER105" s="254"/>
      <c r="ES105" s="254"/>
      <c r="ET105" s="254"/>
      <c r="EU105" s="254"/>
      <c r="EV105" s="254"/>
      <c r="EW105" s="254"/>
      <c r="EX105" s="254"/>
      <c r="EY105" s="254"/>
      <c r="EZ105" s="254"/>
      <c r="FA105" s="254"/>
      <c r="FB105" s="254"/>
      <c r="FC105" s="254"/>
      <c r="FD105" s="254"/>
      <c r="FE105" s="254"/>
      <c r="FF105" s="254"/>
      <c r="FG105" s="254"/>
      <c r="FH105" s="254"/>
      <c r="FI105" s="254"/>
      <c r="FJ105" s="254"/>
      <c r="FK105" s="254"/>
      <c r="FL105" s="254"/>
      <c r="FM105" s="254"/>
      <c r="FN105" s="254"/>
      <c r="FO105" s="254"/>
      <c r="FP105" s="254"/>
      <c r="FQ105" s="254"/>
      <c r="FR105" s="254"/>
      <c r="FS105" s="254"/>
      <c r="FT105" s="254"/>
      <c r="FU105" s="254"/>
      <c r="FV105" s="254"/>
      <c r="FW105" s="254"/>
      <c r="FX105" s="254"/>
      <c r="FY105" s="254"/>
      <c r="FZ105" s="254"/>
      <c r="GA105" s="254"/>
      <c r="GB105" s="254"/>
      <c r="GC105" s="254"/>
      <c r="GD105" s="254"/>
      <c r="GE105" s="254"/>
      <c r="GF105" s="254"/>
      <c r="GG105" s="254"/>
      <c r="GH105" s="254"/>
      <c r="GI105" s="254"/>
      <c r="GJ105" s="254"/>
      <c r="GK105" s="254"/>
      <c r="GL105" s="254"/>
      <c r="GM105" s="254"/>
      <c r="GN105" s="254"/>
      <c r="GO105" s="254"/>
      <c r="GP105" s="254"/>
      <c r="GQ105" s="254"/>
      <c r="GR105" s="254"/>
      <c r="GS105" s="254"/>
      <c r="GT105" s="254"/>
      <c r="GU105" s="254"/>
      <c r="GV105" s="254"/>
      <c r="GW105" s="254"/>
      <c r="GX105" s="254"/>
      <c r="GY105" s="254"/>
      <c r="GZ105" s="254"/>
      <c r="HA105" s="254"/>
      <c r="HB105" s="254"/>
      <c r="HC105" s="254"/>
      <c r="HD105" s="254"/>
      <c r="HE105" s="254"/>
      <c r="HF105" s="254"/>
      <c r="HG105" s="254"/>
      <c r="HH105" s="254"/>
      <c r="HI105" s="254"/>
      <c r="HJ105" s="254"/>
      <c r="HK105" s="254"/>
      <c r="HL105" s="254"/>
      <c r="HM105" s="254"/>
      <c r="HN105" s="254"/>
      <c r="HO105" s="254"/>
      <c r="HP105" s="254"/>
      <c r="HQ105" s="254"/>
      <c r="HR105" s="254"/>
      <c r="HS105" s="254"/>
      <c r="HT105" s="254"/>
      <c r="HU105" s="254"/>
      <c r="HV105" s="254"/>
      <c r="HW105" s="254"/>
      <c r="HX105" s="254"/>
      <c r="HY105" s="254"/>
      <c r="HZ105" s="254"/>
      <c r="IA105" s="254"/>
      <c r="IB105" s="254"/>
      <c r="IC105" s="254"/>
      <c r="ID105" s="254"/>
      <c r="IE105" s="254"/>
      <c r="IF105" s="254"/>
      <c r="IG105" s="254"/>
      <c r="IH105" s="254"/>
      <c r="II105" s="254"/>
      <c r="IJ105" s="254"/>
      <c r="IK105" s="254"/>
      <c r="IL105" s="254"/>
      <c r="IM105" s="254"/>
      <c r="IN105" s="254"/>
      <c r="IO105" s="254"/>
      <c r="IP105" s="254"/>
      <c r="IQ105" s="254"/>
      <c r="IR105" s="254"/>
      <c r="IS105" s="254"/>
    </row>
    <row r="106" s="3" customFormat="1" ht="18" customHeight="1" spans="1:253">
      <c r="A106" s="8"/>
      <c r="B106" s="4"/>
      <c r="C106" s="78"/>
      <c r="D106" s="6"/>
      <c r="E106" s="7"/>
      <c r="F106" s="199"/>
      <c r="G106" s="7"/>
      <c r="H106" s="4"/>
      <c r="I106" s="4"/>
      <c r="J106" s="4"/>
      <c r="K106" s="4"/>
      <c r="L106" s="4"/>
      <c r="M106" s="8"/>
      <c r="N106" s="316"/>
      <c r="O106" s="254"/>
      <c r="P106" s="254"/>
      <c r="Q106" s="254"/>
      <c r="R106" s="254"/>
      <c r="S106" s="254"/>
      <c r="T106" s="254"/>
      <c r="U106" s="254"/>
      <c r="V106" s="254"/>
      <c r="W106" s="254"/>
      <c r="X106" s="254"/>
      <c r="Y106" s="254"/>
      <c r="Z106" s="254"/>
      <c r="AA106" s="254"/>
      <c r="AB106" s="254"/>
      <c r="AC106" s="254"/>
      <c r="AD106" s="254"/>
      <c r="AE106" s="254"/>
      <c r="AF106" s="254"/>
      <c r="AG106" s="254"/>
      <c r="AH106" s="254"/>
      <c r="AI106" s="254"/>
      <c r="AJ106" s="254"/>
      <c r="AK106" s="254"/>
      <c r="AL106" s="254"/>
      <c r="AM106" s="254"/>
      <c r="AN106" s="254"/>
      <c r="AO106" s="254"/>
      <c r="AP106" s="254"/>
      <c r="AQ106" s="254"/>
      <c r="AR106" s="254"/>
      <c r="AS106" s="254"/>
      <c r="AT106" s="254"/>
      <c r="AU106" s="254"/>
      <c r="AV106" s="254"/>
      <c r="AW106" s="254"/>
      <c r="AX106" s="254"/>
      <c r="AY106" s="254"/>
      <c r="AZ106" s="254"/>
      <c r="BA106" s="254"/>
      <c r="BB106" s="254"/>
      <c r="BC106" s="254"/>
      <c r="BD106" s="254"/>
      <c r="BE106" s="254"/>
      <c r="BF106" s="254"/>
      <c r="BG106" s="254"/>
      <c r="BH106" s="254"/>
      <c r="BI106" s="254"/>
      <c r="BJ106" s="254"/>
      <c r="BK106" s="254"/>
      <c r="BL106" s="254"/>
      <c r="BM106" s="254"/>
      <c r="BN106" s="254"/>
      <c r="BO106" s="254"/>
      <c r="BP106" s="254"/>
      <c r="BQ106" s="254"/>
      <c r="BR106" s="254"/>
      <c r="BS106" s="254"/>
      <c r="BT106" s="254"/>
      <c r="BU106" s="254"/>
      <c r="BV106" s="254"/>
      <c r="BW106" s="254"/>
      <c r="BX106" s="254"/>
      <c r="BY106" s="254"/>
      <c r="BZ106" s="254"/>
      <c r="CA106" s="254"/>
      <c r="CB106" s="254"/>
      <c r="CC106" s="254"/>
      <c r="CD106" s="254"/>
      <c r="CE106" s="254"/>
      <c r="CF106" s="254"/>
      <c r="CG106" s="254"/>
      <c r="CH106" s="254"/>
      <c r="CI106" s="254"/>
      <c r="CJ106" s="254"/>
      <c r="CK106" s="254"/>
      <c r="CL106" s="254"/>
      <c r="CM106" s="254"/>
      <c r="CN106" s="254"/>
      <c r="CO106" s="254"/>
      <c r="CP106" s="254"/>
      <c r="CQ106" s="254"/>
      <c r="CR106" s="254"/>
      <c r="CS106" s="254"/>
      <c r="CT106" s="254"/>
      <c r="CU106" s="254"/>
      <c r="CV106" s="254"/>
      <c r="CW106" s="254"/>
      <c r="CX106" s="254"/>
      <c r="CY106" s="254"/>
      <c r="CZ106" s="254"/>
      <c r="DA106" s="254"/>
      <c r="DB106" s="254"/>
      <c r="DC106" s="254"/>
      <c r="DD106" s="254"/>
      <c r="DE106" s="254"/>
      <c r="DF106" s="254"/>
      <c r="DG106" s="254"/>
      <c r="DH106" s="254"/>
      <c r="DI106" s="254"/>
      <c r="DJ106" s="254"/>
      <c r="DK106" s="254"/>
      <c r="DL106" s="254"/>
      <c r="DM106" s="254"/>
      <c r="DN106" s="254"/>
      <c r="DO106" s="254"/>
      <c r="DP106" s="254"/>
      <c r="DQ106" s="254"/>
      <c r="DR106" s="254"/>
      <c r="DS106" s="254"/>
      <c r="DT106" s="254"/>
      <c r="DU106" s="254"/>
      <c r="DV106" s="254"/>
      <c r="DW106" s="254"/>
      <c r="DX106" s="254"/>
      <c r="DY106" s="254"/>
      <c r="DZ106" s="254"/>
      <c r="EA106" s="254"/>
      <c r="EB106" s="254"/>
      <c r="EC106" s="254"/>
      <c r="ED106" s="254"/>
      <c r="EE106" s="254"/>
      <c r="EF106" s="254"/>
      <c r="EG106" s="254"/>
      <c r="EH106" s="254"/>
      <c r="EI106" s="254"/>
      <c r="EJ106" s="254"/>
      <c r="EK106" s="254"/>
      <c r="EL106" s="254"/>
      <c r="EM106" s="254"/>
      <c r="EN106" s="254"/>
      <c r="EO106" s="254"/>
      <c r="EP106" s="254"/>
      <c r="EQ106" s="254"/>
      <c r="ER106" s="254"/>
      <c r="ES106" s="254"/>
      <c r="ET106" s="254"/>
      <c r="EU106" s="254"/>
      <c r="EV106" s="254"/>
      <c r="EW106" s="254"/>
      <c r="EX106" s="254"/>
      <c r="EY106" s="254"/>
      <c r="EZ106" s="254"/>
      <c r="FA106" s="254"/>
      <c r="FB106" s="254"/>
      <c r="FC106" s="254"/>
      <c r="FD106" s="254"/>
      <c r="FE106" s="254"/>
      <c r="FF106" s="254"/>
      <c r="FG106" s="254"/>
      <c r="FH106" s="254"/>
      <c r="FI106" s="254"/>
      <c r="FJ106" s="254"/>
      <c r="FK106" s="254"/>
      <c r="FL106" s="254"/>
      <c r="FM106" s="254"/>
      <c r="FN106" s="254"/>
      <c r="FO106" s="254"/>
      <c r="FP106" s="254"/>
      <c r="FQ106" s="254"/>
      <c r="FR106" s="254"/>
      <c r="FS106" s="254"/>
      <c r="FT106" s="254"/>
      <c r="FU106" s="254"/>
      <c r="FV106" s="254"/>
      <c r="FW106" s="254"/>
      <c r="FX106" s="254"/>
      <c r="FY106" s="254"/>
      <c r="FZ106" s="254"/>
      <c r="GA106" s="254"/>
      <c r="GB106" s="254"/>
      <c r="GC106" s="254"/>
      <c r="GD106" s="254"/>
      <c r="GE106" s="254"/>
      <c r="GF106" s="254"/>
      <c r="GG106" s="254"/>
      <c r="GH106" s="254"/>
      <c r="GI106" s="254"/>
      <c r="GJ106" s="254"/>
      <c r="GK106" s="254"/>
      <c r="GL106" s="254"/>
      <c r="GM106" s="254"/>
      <c r="GN106" s="254"/>
      <c r="GO106" s="254"/>
      <c r="GP106" s="254"/>
      <c r="GQ106" s="254"/>
      <c r="GR106" s="254"/>
      <c r="GS106" s="254"/>
      <c r="GT106" s="254"/>
      <c r="GU106" s="254"/>
      <c r="GV106" s="254"/>
      <c r="GW106" s="254"/>
      <c r="GX106" s="254"/>
      <c r="GY106" s="254"/>
      <c r="GZ106" s="254"/>
      <c r="HA106" s="254"/>
      <c r="HB106" s="254"/>
      <c r="HC106" s="254"/>
      <c r="HD106" s="254"/>
      <c r="HE106" s="254"/>
      <c r="HF106" s="254"/>
      <c r="HG106" s="254"/>
      <c r="HH106" s="254"/>
      <c r="HI106" s="254"/>
      <c r="HJ106" s="254"/>
      <c r="HK106" s="254"/>
      <c r="HL106" s="254"/>
      <c r="HM106" s="254"/>
      <c r="HN106" s="254"/>
      <c r="HO106" s="254"/>
      <c r="HP106" s="254"/>
      <c r="HQ106" s="254"/>
      <c r="HR106" s="254"/>
      <c r="HS106" s="254"/>
      <c r="HT106" s="254"/>
      <c r="HU106" s="254"/>
      <c r="HV106" s="254"/>
      <c r="HW106" s="254"/>
      <c r="HX106" s="254"/>
      <c r="HY106" s="254"/>
      <c r="HZ106" s="254"/>
      <c r="IA106" s="254"/>
      <c r="IB106" s="254"/>
      <c r="IC106" s="254"/>
      <c r="ID106" s="254"/>
      <c r="IE106" s="254"/>
      <c r="IF106" s="254"/>
      <c r="IG106" s="254"/>
      <c r="IH106" s="254"/>
      <c r="II106" s="254"/>
      <c r="IJ106" s="254"/>
      <c r="IK106" s="254"/>
      <c r="IL106" s="254"/>
      <c r="IM106" s="254"/>
      <c r="IN106" s="254"/>
      <c r="IO106" s="254"/>
      <c r="IP106" s="254"/>
      <c r="IQ106" s="254"/>
      <c r="IR106" s="254"/>
      <c r="IS106" s="254"/>
    </row>
    <row r="107" s="3" customFormat="1" ht="18" customHeight="1" spans="1:253">
      <c r="A107" s="8"/>
      <c r="B107" s="4"/>
      <c r="C107" s="78"/>
      <c r="D107" s="6"/>
      <c r="E107" s="7"/>
      <c r="F107" s="199"/>
      <c r="G107" s="7"/>
      <c r="H107" s="4"/>
      <c r="I107" s="4"/>
      <c r="J107" s="4"/>
      <c r="K107" s="4"/>
      <c r="L107" s="4"/>
      <c r="M107" s="8"/>
      <c r="N107" s="316"/>
      <c r="O107" s="254"/>
      <c r="P107" s="254"/>
      <c r="Q107" s="254"/>
      <c r="R107" s="254"/>
      <c r="S107" s="254"/>
      <c r="T107" s="254"/>
      <c r="U107" s="254"/>
      <c r="V107" s="254"/>
      <c r="W107" s="254"/>
      <c r="X107" s="254"/>
      <c r="Y107" s="254"/>
      <c r="Z107" s="254"/>
      <c r="AA107" s="254"/>
      <c r="AB107" s="254"/>
      <c r="AC107" s="254"/>
      <c r="AD107" s="254"/>
      <c r="AE107" s="254"/>
      <c r="AF107" s="254"/>
      <c r="AG107" s="254"/>
      <c r="AH107" s="254"/>
      <c r="AI107" s="254"/>
      <c r="AJ107" s="254"/>
      <c r="AK107" s="254"/>
      <c r="AL107" s="254"/>
      <c r="AM107" s="254"/>
      <c r="AN107" s="254"/>
      <c r="AO107" s="254"/>
      <c r="AP107" s="254"/>
      <c r="AQ107" s="254"/>
      <c r="AR107" s="254"/>
      <c r="AS107" s="254"/>
      <c r="AT107" s="254"/>
      <c r="AU107" s="254"/>
      <c r="AV107" s="254"/>
      <c r="AW107" s="254"/>
      <c r="AX107" s="254"/>
      <c r="AY107" s="254"/>
      <c r="AZ107" s="254"/>
      <c r="BA107" s="254"/>
      <c r="BB107" s="254"/>
      <c r="BC107" s="254"/>
      <c r="BD107" s="254"/>
      <c r="BE107" s="254"/>
      <c r="BF107" s="254"/>
      <c r="BG107" s="254"/>
      <c r="BH107" s="254"/>
      <c r="BI107" s="254"/>
      <c r="BJ107" s="254"/>
      <c r="BK107" s="254"/>
      <c r="BL107" s="254"/>
      <c r="BM107" s="254"/>
      <c r="BN107" s="254"/>
      <c r="BO107" s="254"/>
      <c r="BP107" s="254"/>
      <c r="BQ107" s="254"/>
      <c r="BR107" s="254"/>
      <c r="BS107" s="254"/>
      <c r="BT107" s="254"/>
      <c r="BU107" s="254"/>
      <c r="BV107" s="254"/>
      <c r="BW107" s="254"/>
      <c r="BX107" s="254"/>
      <c r="BY107" s="254"/>
      <c r="BZ107" s="254"/>
      <c r="CA107" s="254"/>
      <c r="CB107" s="254"/>
      <c r="CC107" s="254"/>
      <c r="CD107" s="254"/>
      <c r="CE107" s="254"/>
      <c r="CF107" s="254"/>
      <c r="CG107" s="254"/>
      <c r="CH107" s="254"/>
      <c r="CI107" s="254"/>
      <c r="CJ107" s="254"/>
      <c r="CK107" s="254"/>
      <c r="CL107" s="254"/>
      <c r="CM107" s="254"/>
      <c r="CN107" s="254"/>
      <c r="CO107" s="254"/>
      <c r="CP107" s="254"/>
      <c r="CQ107" s="254"/>
      <c r="CR107" s="254"/>
      <c r="CS107" s="254"/>
      <c r="CT107" s="254"/>
      <c r="CU107" s="254"/>
      <c r="CV107" s="254"/>
      <c r="CW107" s="254"/>
      <c r="CX107" s="254"/>
      <c r="CY107" s="254"/>
      <c r="CZ107" s="254"/>
      <c r="DA107" s="254"/>
      <c r="DB107" s="254"/>
      <c r="DC107" s="254"/>
      <c r="DD107" s="254"/>
      <c r="DE107" s="254"/>
      <c r="DF107" s="254"/>
      <c r="DG107" s="254"/>
      <c r="DH107" s="254"/>
      <c r="DI107" s="254"/>
      <c r="DJ107" s="254"/>
      <c r="DK107" s="254"/>
      <c r="DL107" s="254"/>
      <c r="DM107" s="254"/>
      <c r="DN107" s="254"/>
      <c r="DO107" s="254"/>
      <c r="DP107" s="254"/>
      <c r="DQ107" s="254"/>
      <c r="DR107" s="254"/>
      <c r="DS107" s="254"/>
      <c r="DT107" s="254"/>
      <c r="DU107" s="254"/>
      <c r="DV107" s="254"/>
      <c r="DW107" s="254"/>
      <c r="DX107" s="254"/>
      <c r="DY107" s="254"/>
      <c r="DZ107" s="254"/>
      <c r="EA107" s="254"/>
      <c r="EB107" s="254"/>
      <c r="EC107" s="254"/>
      <c r="ED107" s="254"/>
      <c r="EE107" s="254"/>
      <c r="EF107" s="254"/>
      <c r="EG107" s="254"/>
      <c r="EH107" s="254"/>
      <c r="EI107" s="254"/>
      <c r="EJ107" s="254"/>
      <c r="EK107" s="254"/>
      <c r="EL107" s="254"/>
      <c r="EM107" s="254"/>
      <c r="EN107" s="254"/>
      <c r="EO107" s="254"/>
      <c r="EP107" s="254"/>
      <c r="EQ107" s="254"/>
      <c r="ER107" s="254"/>
      <c r="ES107" s="254"/>
      <c r="ET107" s="254"/>
      <c r="EU107" s="254"/>
      <c r="EV107" s="254"/>
      <c r="EW107" s="254"/>
      <c r="EX107" s="254"/>
      <c r="EY107" s="254"/>
      <c r="EZ107" s="254"/>
      <c r="FA107" s="254"/>
      <c r="FB107" s="254"/>
      <c r="FC107" s="254"/>
      <c r="FD107" s="254"/>
      <c r="FE107" s="254"/>
      <c r="FF107" s="254"/>
      <c r="FG107" s="254"/>
      <c r="FH107" s="254"/>
      <c r="FI107" s="254"/>
      <c r="FJ107" s="254"/>
      <c r="FK107" s="254"/>
      <c r="FL107" s="254"/>
      <c r="FM107" s="254"/>
      <c r="FN107" s="254"/>
      <c r="FO107" s="254"/>
      <c r="FP107" s="254"/>
      <c r="FQ107" s="254"/>
      <c r="FR107" s="254"/>
      <c r="FS107" s="254"/>
      <c r="FT107" s="254"/>
      <c r="FU107" s="254"/>
      <c r="FV107" s="254"/>
      <c r="FW107" s="254"/>
      <c r="FX107" s="254"/>
      <c r="FY107" s="254"/>
      <c r="FZ107" s="254"/>
      <c r="GA107" s="254"/>
      <c r="GB107" s="254"/>
      <c r="GC107" s="254"/>
      <c r="GD107" s="254"/>
      <c r="GE107" s="254"/>
      <c r="GF107" s="254"/>
      <c r="GG107" s="254"/>
      <c r="GH107" s="254"/>
      <c r="GI107" s="254"/>
      <c r="GJ107" s="254"/>
      <c r="GK107" s="254"/>
      <c r="GL107" s="254"/>
      <c r="GM107" s="254"/>
      <c r="GN107" s="254"/>
      <c r="GO107" s="254"/>
      <c r="GP107" s="254"/>
      <c r="GQ107" s="254"/>
      <c r="GR107" s="254"/>
      <c r="GS107" s="254"/>
      <c r="GT107" s="254"/>
      <c r="GU107" s="254"/>
      <c r="GV107" s="254"/>
      <c r="GW107" s="254"/>
      <c r="GX107" s="254"/>
      <c r="GY107" s="254"/>
      <c r="GZ107" s="254"/>
      <c r="HA107" s="254"/>
      <c r="HB107" s="254"/>
      <c r="HC107" s="254"/>
      <c r="HD107" s="254"/>
      <c r="HE107" s="254"/>
      <c r="HF107" s="254"/>
      <c r="HG107" s="254"/>
      <c r="HH107" s="254"/>
      <c r="HI107" s="254"/>
      <c r="HJ107" s="254"/>
      <c r="HK107" s="254"/>
      <c r="HL107" s="254"/>
      <c r="HM107" s="254"/>
      <c r="HN107" s="254"/>
      <c r="HO107" s="254"/>
      <c r="HP107" s="254"/>
      <c r="HQ107" s="254"/>
      <c r="HR107" s="254"/>
      <c r="HS107" s="254"/>
      <c r="HT107" s="254"/>
      <c r="HU107" s="254"/>
      <c r="HV107" s="254"/>
      <c r="HW107" s="254"/>
      <c r="HX107" s="254"/>
      <c r="HY107" s="254"/>
      <c r="HZ107" s="254"/>
      <c r="IA107" s="254"/>
      <c r="IB107" s="254"/>
      <c r="IC107" s="254"/>
      <c r="ID107" s="254"/>
      <c r="IE107" s="254"/>
      <c r="IF107" s="254"/>
      <c r="IG107" s="254"/>
      <c r="IH107" s="254"/>
      <c r="II107" s="254"/>
      <c r="IJ107" s="254"/>
      <c r="IK107" s="254"/>
      <c r="IL107" s="254"/>
      <c r="IM107" s="254"/>
      <c r="IN107" s="254"/>
      <c r="IO107" s="254"/>
      <c r="IP107" s="254"/>
      <c r="IQ107" s="254"/>
      <c r="IR107" s="254"/>
      <c r="IS107" s="254"/>
    </row>
    <row r="108" s="3" customFormat="1" ht="18" customHeight="1" spans="1:253">
      <c r="A108" s="8"/>
      <c r="B108" s="4"/>
      <c r="C108" s="78"/>
      <c r="D108" s="6"/>
      <c r="E108" s="7"/>
      <c r="F108" s="199"/>
      <c r="G108" s="7"/>
      <c r="H108" s="4"/>
      <c r="I108" s="4"/>
      <c r="J108" s="4"/>
      <c r="K108" s="4"/>
      <c r="L108" s="4"/>
      <c r="M108" s="8"/>
      <c r="N108" s="316"/>
      <c r="O108" s="254"/>
      <c r="P108" s="254"/>
      <c r="Q108" s="254"/>
      <c r="R108" s="254"/>
      <c r="S108" s="254"/>
      <c r="T108" s="254"/>
      <c r="U108" s="254"/>
      <c r="V108" s="254"/>
      <c r="W108" s="254"/>
      <c r="X108" s="254"/>
      <c r="Y108" s="254"/>
      <c r="Z108" s="254"/>
      <c r="AA108" s="254"/>
      <c r="AB108" s="254"/>
      <c r="AC108" s="254"/>
      <c r="AD108" s="254"/>
      <c r="AE108" s="254"/>
      <c r="AF108" s="254"/>
      <c r="AG108" s="254"/>
      <c r="AH108" s="254"/>
      <c r="AI108" s="254"/>
      <c r="AJ108" s="254"/>
      <c r="AK108" s="254"/>
      <c r="AL108" s="254"/>
      <c r="AM108" s="254"/>
      <c r="AN108" s="254"/>
      <c r="AO108" s="254"/>
      <c r="AP108" s="254"/>
      <c r="AQ108" s="254"/>
      <c r="AR108" s="254"/>
      <c r="AS108" s="254"/>
      <c r="AT108" s="254"/>
      <c r="AU108" s="254"/>
      <c r="AV108" s="254"/>
      <c r="AW108" s="254"/>
      <c r="AX108" s="254"/>
      <c r="AY108" s="254"/>
      <c r="AZ108" s="254"/>
      <c r="BA108" s="254"/>
      <c r="BB108" s="254"/>
      <c r="BC108" s="254"/>
      <c r="BD108" s="254"/>
      <c r="BE108" s="254"/>
      <c r="BF108" s="254"/>
      <c r="BG108" s="254"/>
      <c r="BH108" s="254"/>
      <c r="BI108" s="254"/>
      <c r="BJ108" s="254"/>
      <c r="BK108" s="254"/>
      <c r="BL108" s="254"/>
      <c r="BM108" s="254"/>
      <c r="BN108" s="254"/>
      <c r="BO108" s="254"/>
      <c r="BP108" s="254"/>
      <c r="BQ108" s="254"/>
      <c r="BR108" s="254"/>
      <c r="BS108" s="254"/>
      <c r="BT108" s="254"/>
      <c r="BU108" s="254"/>
      <c r="BV108" s="254"/>
      <c r="BW108" s="254"/>
      <c r="BX108" s="254"/>
      <c r="BY108" s="254"/>
      <c r="BZ108" s="254"/>
      <c r="CA108" s="254"/>
      <c r="CB108" s="254"/>
      <c r="CC108" s="254"/>
      <c r="CD108" s="254"/>
      <c r="CE108" s="254"/>
      <c r="CF108" s="254"/>
      <c r="CG108" s="254"/>
      <c r="CH108" s="254"/>
      <c r="CI108" s="254"/>
      <c r="CJ108" s="254"/>
      <c r="CK108" s="254"/>
      <c r="CL108" s="254"/>
      <c r="CM108" s="254"/>
      <c r="CN108" s="254"/>
      <c r="CO108" s="254"/>
      <c r="CP108" s="254"/>
      <c r="CQ108" s="254"/>
      <c r="CR108" s="254"/>
      <c r="CS108" s="254"/>
      <c r="CT108" s="254"/>
      <c r="CU108" s="254"/>
      <c r="CV108" s="254"/>
      <c r="CW108" s="254"/>
      <c r="CX108" s="254"/>
      <c r="CY108" s="254"/>
      <c r="CZ108" s="254"/>
      <c r="DA108" s="254"/>
      <c r="DB108" s="254"/>
      <c r="DC108" s="254"/>
      <c r="DD108" s="254"/>
      <c r="DE108" s="254"/>
      <c r="DF108" s="254"/>
      <c r="DG108" s="254"/>
      <c r="DH108" s="254"/>
      <c r="DI108" s="254"/>
      <c r="DJ108" s="254"/>
      <c r="DK108" s="254"/>
      <c r="DL108" s="254"/>
      <c r="DM108" s="254"/>
      <c r="DN108" s="254"/>
      <c r="DO108" s="254"/>
      <c r="DP108" s="254"/>
      <c r="DQ108" s="254"/>
      <c r="DR108" s="254"/>
      <c r="DS108" s="254"/>
      <c r="DT108" s="254"/>
      <c r="DU108" s="254"/>
      <c r="DV108" s="254"/>
      <c r="DW108" s="254"/>
      <c r="DX108" s="254"/>
      <c r="DY108" s="254"/>
      <c r="DZ108" s="254"/>
      <c r="EA108" s="254"/>
      <c r="EB108" s="254"/>
      <c r="EC108" s="254"/>
      <c r="ED108" s="254"/>
      <c r="EE108" s="254"/>
      <c r="EF108" s="254"/>
      <c r="EG108" s="254"/>
      <c r="EH108" s="254"/>
      <c r="EI108" s="254"/>
      <c r="EJ108" s="254"/>
      <c r="EK108" s="254"/>
      <c r="EL108" s="254"/>
      <c r="EM108" s="254"/>
      <c r="EN108" s="254"/>
      <c r="EO108" s="254"/>
      <c r="EP108" s="254"/>
      <c r="EQ108" s="254"/>
      <c r="ER108" s="254"/>
      <c r="ES108" s="254"/>
      <c r="ET108" s="254"/>
      <c r="EU108" s="254"/>
      <c r="EV108" s="254"/>
      <c r="EW108" s="254"/>
      <c r="EX108" s="254"/>
      <c r="EY108" s="254"/>
      <c r="EZ108" s="254"/>
      <c r="FA108" s="254"/>
      <c r="FB108" s="254"/>
      <c r="FC108" s="254"/>
      <c r="FD108" s="254"/>
      <c r="FE108" s="254"/>
      <c r="FF108" s="254"/>
      <c r="FG108" s="254"/>
      <c r="FH108" s="254"/>
      <c r="FI108" s="254"/>
      <c r="FJ108" s="254"/>
      <c r="FK108" s="254"/>
      <c r="FL108" s="254"/>
      <c r="FM108" s="254"/>
      <c r="FN108" s="254"/>
      <c r="FO108" s="254"/>
      <c r="FP108" s="254"/>
      <c r="FQ108" s="254"/>
      <c r="FR108" s="254"/>
      <c r="FS108" s="254"/>
      <c r="FT108" s="254"/>
      <c r="FU108" s="254"/>
      <c r="FV108" s="254"/>
      <c r="FW108" s="254"/>
      <c r="FX108" s="254"/>
      <c r="FY108" s="254"/>
      <c r="FZ108" s="254"/>
      <c r="GA108" s="254"/>
      <c r="GB108" s="254"/>
      <c r="GC108" s="254"/>
      <c r="GD108" s="254"/>
      <c r="GE108" s="254"/>
      <c r="GF108" s="254"/>
      <c r="GG108" s="254"/>
      <c r="GH108" s="254"/>
      <c r="GI108" s="254"/>
      <c r="GJ108" s="254"/>
      <c r="GK108" s="254"/>
      <c r="GL108" s="254"/>
      <c r="GM108" s="254"/>
      <c r="GN108" s="254"/>
      <c r="GO108" s="254"/>
      <c r="GP108" s="254"/>
      <c r="GQ108" s="254"/>
      <c r="GR108" s="254"/>
      <c r="GS108" s="254"/>
      <c r="GT108" s="254"/>
      <c r="GU108" s="254"/>
      <c r="GV108" s="254"/>
      <c r="GW108" s="254"/>
      <c r="GX108" s="254"/>
      <c r="GY108" s="254"/>
      <c r="GZ108" s="254"/>
      <c r="HA108" s="254"/>
      <c r="HB108" s="254"/>
      <c r="HC108" s="254"/>
      <c r="HD108" s="254"/>
      <c r="HE108" s="254"/>
      <c r="HF108" s="254"/>
      <c r="HG108" s="254"/>
      <c r="HH108" s="254"/>
      <c r="HI108" s="254"/>
      <c r="HJ108" s="254"/>
      <c r="HK108" s="254"/>
      <c r="HL108" s="254"/>
      <c r="HM108" s="254"/>
      <c r="HN108" s="254"/>
      <c r="HO108" s="254"/>
      <c r="HP108" s="254"/>
      <c r="HQ108" s="254"/>
      <c r="HR108" s="254"/>
      <c r="HS108" s="254"/>
      <c r="HT108" s="254"/>
      <c r="HU108" s="254"/>
      <c r="HV108" s="254"/>
      <c r="HW108" s="254"/>
      <c r="HX108" s="254"/>
      <c r="HY108" s="254"/>
      <c r="HZ108" s="254"/>
      <c r="IA108" s="254"/>
      <c r="IB108" s="254"/>
      <c r="IC108" s="254"/>
      <c r="ID108" s="254"/>
      <c r="IE108" s="254"/>
      <c r="IF108" s="254"/>
      <c r="IG108" s="254"/>
      <c r="IH108" s="254"/>
      <c r="II108" s="254"/>
      <c r="IJ108" s="254"/>
      <c r="IK108" s="254"/>
      <c r="IL108" s="254"/>
      <c r="IM108" s="254"/>
      <c r="IN108" s="254"/>
      <c r="IO108" s="254"/>
      <c r="IP108" s="254"/>
      <c r="IQ108" s="254"/>
      <c r="IR108" s="254"/>
      <c r="IS108" s="254"/>
    </row>
    <row r="109" s="3" customFormat="1" ht="18" customHeight="1" spans="1:253">
      <c r="A109" s="8"/>
      <c r="B109" s="4"/>
      <c r="C109" s="78"/>
      <c r="D109" s="6"/>
      <c r="E109" s="7"/>
      <c r="F109" s="199"/>
      <c r="G109" s="7"/>
      <c r="H109" s="4"/>
      <c r="I109" s="4"/>
      <c r="J109" s="4"/>
      <c r="K109" s="4"/>
      <c r="L109" s="4"/>
      <c r="M109" s="8"/>
      <c r="N109" s="316"/>
      <c r="O109" s="254"/>
      <c r="P109" s="254"/>
      <c r="Q109" s="254"/>
      <c r="R109" s="254"/>
      <c r="S109" s="254"/>
      <c r="T109" s="254"/>
      <c r="U109" s="254"/>
      <c r="V109" s="254"/>
      <c r="W109" s="254"/>
      <c r="X109" s="254"/>
      <c r="Y109" s="254"/>
      <c r="Z109" s="254"/>
      <c r="AA109" s="254"/>
      <c r="AB109" s="254"/>
      <c r="AC109" s="254"/>
      <c r="AD109" s="254"/>
      <c r="AE109" s="254"/>
      <c r="AF109" s="254"/>
      <c r="AG109" s="254"/>
      <c r="AH109" s="254"/>
      <c r="AI109" s="254"/>
      <c r="AJ109" s="254"/>
      <c r="AK109" s="254"/>
      <c r="AL109" s="254"/>
      <c r="AM109" s="254"/>
      <c r="AN109" s="254"/>
      <c r="AO109" s="254"/>
      <c r="AP109" s="254"/>
      <c r="AQ109" s="254"/>
      <c r="AR109" s="254"/>
      <c r="AS109" s="254"/>
      <c r="AT109" s="254"/>
      <c r="AU109" s="254"/>
      <c r="AV109" s="254"/>
      <c r="AW109" s="254"/>
      <c r="AX109" s="254"/>
      <c r="AY109" s="254"/>
      <c r="AZ109" s="254"/>
      <c r="BA109" s="254"/>
      <c r="BB109" s="254"/>
      <c r="BC109" s="254"/>
      <c r="BD109" s="254"/>
      <c r="BE109" s="254"/>
      <c r="BF109" s="254"/>
      <c r="BG109" s="254"/>
      <c r="BH109" s="254"/>
      <c r="BI109" s="254"/>
      <c r="BJ109" s="254"/>
      <c r="BK109" s="254"/>
      <c r="BL109" s="254"/>
      <c r="BM109" s="254"/>
      <c r="BN109" s="254"/>
      <c r="BO109" s="254"/>
      <c r="BP109" s="254"/>
      <c r="BQ109" s="254"/>
      <c r="BR109" s="254"/>
      <c r="BS109" s="254"/>
      <c r="BT109" s="254"/>
      <c r="BU109" s="254"/>
      <c r="BV109" s="254"/>
      <c r="BW109" s="254"/>
      <c r="BX109" s="254"/>
      <c r="BY109" s="254"/>
      <c r="BZ109" s="254"/>
      <c r="CA109" s="254"/>
      <c r="CB109" s="254"/>
      <c r="CC109" s="254"/>
      <c r="CD109" s="254"/>
      <c r="CE109" s="254"/>
      <c r="CF109" s="254"/>
      <c r="CG109" s="254"/>
      <c r="CH109" s="254"/>
      <c r="CI109" s="254"/>
      <c r="CJ109" s="254"/>
      <c r="CK109" s="254"/>
      <c r="CL109" s="254"/>
      <c r="CM109" s="254"/>
      <c r="CN109" s="254"/>
      <c r="CO109" s="254"/>
      <c r="CP109" s="254"/>
      <c r="CQ109" s="254"/>
      <c r="CR109" s="254"/>
      <c r="CS109" s="254"/>
      <c r="CT109" s="254"/>
      <c r="CU109" s="254"/>
      <c r="CV109" s="254"/>
      <c r="CW109" s="254"/>
      <c r="CX109" s="254"/>
      <c r="CY109" s="254"/>
      <c r="CZ109" s="254"/>
      <c r="DA109" s="254"/>
      <c r="DB109" s="254"/>
      <c r="DC109" s="254"/>
      <c r="DD109" s="254"/>
      <c r="DE109" s="254"/>
      <c r="DF109" s="254"/>
      <c r="DG109" s="254"/>
      <c r="DH109" s="254"/>
      <c r="DI109" s="254"/>
      <c r="DJ109" s="254"/>
      <c r="DK109" s="254"/>
      <c r="DL109" s="254"/>
      <c r="DM109" s="254"/>
      <c r="DN109" s="254"/>
      <c r="DO109" s="254"/>
      <c r="DP109" s="254"/>
      <c r="DQ109" s="254"/>
      <c r="DR109" s="254"/>
      <c r="DS109" s="254"/>
      <c r="DT109" s="254"/>
      <c r="DU109" s="254"/>
      <c r="DV109" s="254"/>
      <c r="DW109" s="254"/>
      <c r="DX109" s="254"/>
      <c r="DY109" s="254"/>
      <c r="DZ109" s="254"/>
      <c r="EA109" s="254"/>
      <c r="EB109" s="254"/>
      <c r="EC109" s="254"/>
      <c r="ED109" s="254"/>
      <c r="EE109" s="254"/>
      <c r="EF109" s="254"/>
      <c r="EG109" s="254"/>
      <c r="EH109" s="254"/>
      <c r="EI109" s="254"/>
      <c r="EJ109" s="254"/>
      <c r="EK109" s="254"/>
      <c r="EL109" s="254"/>
      <c r="EM109" s="254"/>
      <c r="EN109" s="254"/>
      <c r="EO109" s="254"/>
      <c r="EP109" s="254"/>
      <c r="EQ109" s="254"/>
      <c r="ER109" s="254"/>
      <c r="ES109" s="254"/>
      <c r="ET109" s="254"/>
      <c r="EU109" s="254"/>
      <c r="EV109" s="254"/>
      <c r="EW109" s="254"/>
      <c r="EX109" s="254"/>
      <c r="EY109" s="254"/>
      <c r="EZ109" s="254"/>
      <c r="FA109" s="254"/>
      <c r="FB109" s="254"/>
      <c r="FC109" s="254"/>
      <c r="FD109" s="254"/>
      <c r="FE109" s="254"/>
      <c r="FF109" s="254"/>
      <c r="FG109" s="254"/>
      <c r="FH109" s="254"/>
      <c r="FI109" s="254"/>
      <c r="FJ109" s="254"/>
      <c r="FK109" s="254"/>
      <c r="FL109" s="254"/>
      <c r="FM109" s="254"/>
      <c r="FN109" s="254"/>
      <c r="FO109" s="254"/>
      <c r="FP109" s="254"/>
      <c r="FQ109" s="254"/>
      <c r="FR109" s="254"/>
      <c r="FS109" s="254"/>
      <c r="FT109" s="254"/>
      <c r="FU109" s="254"/>
      <c r="FV109" s="254"/>
      <c r="FW109" s="254"/>
      <c r="FX109" s="254"/>
      <c r="FY109" s="254"/>
      <c r="FZ109" s="254"/>
      <c r="GA109" s="254"/>
      <c r="GB109" s="254"/>
      <c r="GC109" s="254"/>
      <c r="GD109" s="254"/>
      <c r="GE109" s="254"/>
      <c r="GF109" s="254"/>
      <c r="GG109" s="254"/>
      <c r="GH109" s="254"/>
      <c r="GI109" s="254"/>
      <c r="GJ109" s="254"/>
      <c r="GK109" s="254"/>
      <c r="GL109" s="254"/>
      <c r="GM109" s="254"/>
      <c r="GN109" s="254"/>
      <c r="GO109" s="254"/>
      <c r="GP109" s="254"/>
      <c r="GQ109" s="254"/>
      <c r="GR109" s="254"/>
      <c r="GS109" s="254"/>
      <c r="GT109" s="254"/>
      <c r="GU109" s="254"/>
      <c r="GV109" s="254"/>
      <c r="GW109" s="254"/>
      <c r="GX109" s="254"/>
      <c r="GY109" s="254"/>
      <c r="GZ109" s="254"/>
      <c r="HA109" s="254"/>
      <c r="HB109" s="254"/>
      <c r="HC109" s="254"/>
      <c r="HD109" s="254"/>
      <c r="HE109" s="254"/>
      <c r="HF109" s="254"/>
      <c r="HG109" s="254"/>
      <c r="HH109" s="254"/>
      <c r="HI109" s="254"/>
      <c r="HJ109" s="254"/>
      <c r="HK109" s="254"/>
      <c r="HL109" s="254"/>
      <c r="HM109" s="254"/>
      <c r="HN109" s="254"/>
      <c r="HO109" s="254"/>
      <c r="HP109" s="254"/>
      <c r="HQ109" s="254"/>
      <c r="HR109" s="254"/>
      <c r="HS109" s="254"/>
      <c r="HT109" s="254"/>
      <c r="HU109" s="254"/>
      <c r="HV109" s="254"/>
      <c r="HW109" s="254"/>
      <c r="HX109" s="254"/>
      <c r="HY109" s="254"/>
      <c r="HZ109" s="254"/>
      <c r="IA109" s="254"/>
      <c r="IB109" s="254"/>
      <c r="IC109" s="254"/>
      <c r="ID109" s="254"/>
      <c r="IE109" s="254"/>
      <c r="IF109" s="254"/>
      <c r="IG109" s="254"/>
      <c r="IH109" s="254"/>
      <c r="II109" s="254"/>
      <c r="IJ109" s="254"/>
      <c r="IK109" s="254"/>
      <c r="IL109" s="254"/>
      <c r="IM109" s="254"/>
      <c r="IN109" s="254"/>
      <c r="IO109" s="254"/>
      <c r="IP109" s="254"/>
      <c r="IQ109" s="254"/>
      <c r="IR109" s="254"/>
      <c r="IS109" s="254"/>
    </row>
    <row r="110" s="3" customFormat="1" ht="18" customHeight="1" spans="1:253">
      <c r="A110" s="8"/>
      <c r="B110" s="4"/>
      <c r="C110" s="78"/>
      <c r="D110" s="6"/>
      <c r="E110" s="7"/>
      <c r="F110" s="199"/>
      <c r="G110" s="7"/>
      <c r="H110" s="4"/>
      <c r="I110" s="4"/>
      <c r="J110" s="4"/>
      <c r="K110" s="4"/>
      <c r="L110" s="4"/>
      <c r="M110" s="8"/>
      <c r="N110" s="316"/>
      <c r="O110" s="254"/>
      <c r="P110" s="254"/>
      <c r="Q110" s="254"/>
      <c r="R110" s="254"/>
      <c r="S110" s="254"/>
      <c r="T110" s="254"/>
      <c r="U110" s="254"/>
      <c r="V110" s="254"/>
      <c r="W110" s="254"/>
      <c r="X110" s="254"/>
      <c r="Y110" s="254"/>
      <c r="Z110" s="254"/>
      <c r="AA110" s="254"/>
      <c r="AB110" s="254"/>
      <c r="AC110" s="254"/>
      <c r="AD110" s="254"/>
      <c r="AE110" s="254"/>
      <c r="AF110" s="254"/>
      <c r="AG110" s="254"/>
      <c r="AH110" s="254"/>
      <c r="AI110" s="254"/>
      <c r="AJ110" s="254"/>
      <c r="AK110" s="254"/>
      <c r="AL110" s="254"/>
      <c r="AM110" s="254"/>
      <c r="AN110" s="254"/>
      <c r="AO110" s="254"/>
      <c r="AP110" s="254"/>
      <c r="AQ110" s="254"/>
      <c r="AR110" s="254"/>
      <c r="AS110" s="254"/>
      <c r="AT110" s="254"/>
      <c r="AU110" s="254"/>
      <c r="AV110" s="254"/>
      <c r="AW110" s="254"/>
      <c r="AX110" s="254"/>
      <c r="AY110" s="254"/>
      <c r="AZ110" s="254"/>
      <c r="BA110" s="254"/>
      <c r="BB110" s="254"/>
      <c r="BC110" s="254"/>
      <c r="BD110" s="254"/>
      <c r="BE110" s="254"/>
      <c r="BF110" s="254"/>
      <c r="BG110" s="254"/>
      <c r="BH110" s="254"/>
      <c r="BI110" s="254"/>
      <c r="BJ110" s="254"/>
      <c r="BK110" s="254"/>
      <c r="BL110" s="254"/>
      <c r="BM110" s="254"/>
      <c r="BN110" s="254"/>
      <c r="BO110" s="254"/>
      <c r="BP110" s="254"/>
      <c r="BQ110" s="254"/>
      <c r="BR110" s="254"/>
      <c r="BS110" s="254"/>
      <c r="BT110" s="254"/>
      <c r="BU110" s="254"/>
      <c r="BV110" s="254"/>
      <c r="BW110" s="254"/>
      <c r="BX110" s="254"/>
      <c r="BY110" s="254"/>
      <c r="BZ110" s="254"/>
      <c r="CA110" s="254"/>
      <c r="CB110" s="254"/>
      <c r="CC110" s="254"/>
      <c r="CD110" s="254"/>
      <c r="CE110" s="254"/>
      <c r="CF110" s="254"/>
      <c r="CG110" s="254"/>
      <c r="CH110" s="254"/>
      <c r="CI110" s="254"/>
      <c r="CJ110" s="254"/>
      <c r="CK110" s="254"/>
      <c r="CL110" s="254"/>
      <c r="CM110" s="254"/>
      <c r="CN110" s="254"/>
      <c r="CO110" s="254"/>
      <c r="CP110" s="254"/>
      <c r="CQ110" s="254"/>
      <c r="CR110" s="254"/>
      <c r="CS110" s="254"/>
      <c r="CT110" s="254"/>
      <c r="CU110" s="254"/>
      <c r="CV110" s="254"/>
      <c r="CW110" s="254"/>
      <c r="CX110" s="254"/>
      <c r="CY110" s="254"/>
      <c r="CZ110" s="254"/>
      <c r="DA110" s="254"/>
      <c r="DB110" s="254"/>
      <c r="DC110" s="254"/>
      <c r="DD110" s="254"/>
      <c r="DE110" s="254"/>
      <c r="DF110" s="254"/>
      <c r="DG110" s="254"/>
      <c r="DH110" s="254"/>
      <c r="DI110" s="254"/>
      <c r="DJ110" s="254"/>
      <c r="DK110" s="254"/>
      <c r="DL110" s="254"/>
      <c r="DM110" s="254"/>
      <c r="DN110" s="254"/>
      <c r="DO110" s="254"/>
      <c r="DP110" s="254"/>
      <c r="DQ110" s="254"/>
      <c r="DR110" s="254"/>
      <c r="DS110" s="254"/>
      <c r="DT110" s="254"/>
      <c r="DU110" s="254"/>
      <c r="DV110" s="254"/>
      <c r="DW110" s="254"/>
      <c r="DX110" s="254"/>
      <c r="DY110" s="254"/>
      <c r="DZ110" s="254"/>
      <c r="EA110" s="254"/>
      <c r="EB110" s="254"/>
      <c r="EC110" s="254"/>
      <c r="ED110" s="254"/>
      <c r="EE110" s="254"/>
      <c r="EF110" s="254"/>
      <c r="EG110" s="254"/>
      <c r="EH110" s="254"/>
      <c r="EI110" s="254"/>
      <c r="EJ110" s="254"/>
      <c r="EK110" s="254"/>
      <c r="EL110" s="254"/>
      <c r="EM110" s="254"/>
      <c r="EN110" s="254"/>
      <c r="EO110" s="254"/>
      <c r="EP110" s="254"/>
      <c r="EQ110" s="254"/>
      <c r="ER110" s="254"/>
      <c r="ES110" s="254"/>
      <c r="ET110" s="254"/>
      <c r="EU110" s="254"/>
      <c r="EV110" s="254"/>
      <c r="EW110" s="254"/>
      <c r="EX110" s="254"/>
      <c r="EY110" s="254"/>
      <c r="EZ110" s="254"/>
      <c r="FA110" s="254"/>
      <c r="FB110" s="254"/>
      <c r="FC110" s="254"/>
      <c r="FD110" s="254"/>
      <c r="FE110" s="254"/>
      <c r="FF110" s="254"/>
      <c r="FG110" s="254"/>
      <c r="FH110" s="254"/>
      <c r="FI110" s="254"/>
      <c r="FJ110" s="254"/>
      <c r="FK110" s="254"/>
      <c r="FL110" s="254"/>
      <c r="FM110" s="254"/>
      <c r="FN110" s="254"/>
      <c r="FO110" s="254"/>
      <c r="FP110" s="254"/>
      <c r="FQ110" s="254"/>
      <c r="FR110" s="254"/>
      <c r="FS110" s="254"/>
      <c r="FT110" s="254"/>
      <c r="FU110" s="254"/>
      <c r="FV110" s="254"/>
      <c r="FW110" s="254"/>
      <c r="FX110" s="254"/>
      <c r="FY110" s="254"/>
      <c r="FZ110" s="254"/>
      <c r="GA110" s="254"/>
      <c r="GB110" s="254"/>
      <c r="GC110" s="254"/>
      <c r="GD110" s="254"/>
      <c r="GE110" s="254"/>
      <c r="GF110" s="254"/>
      <c r="GG110" s="254"/>
      <c r="GH110" s="254"/>
      <c r="GI110" s="254"/>
      <c r="GJ110" s="254"/>
      <c r="GK110" s="254"/>
      <c r="GL110" s="254"/>
      <c r="GM110" s="254"/>
      <c r="GN110" s="254"/>
      <c r="GO110" s="254"/>
      <c r="GP110" s="254"/>
      <c r="GQ110" s="254"/>
      <c r="GR110" s="254"/>
      <c r="GS110" s="254"/>
      <c r="GT110" s="254"/>
      <c r="GU110" s="254"/>
      <c r="GV110" s="254"/>
      <c r="GW110" s="254"/>
      <c r="GX110" s="254"/>
      <c r="GY110" s="254"/>
      <c r="GZ110" s="254"/>
      <c r="HA110" s="254"/>
      <c r="HB110" s="254"/>
      <c r="HC110" s="254"/>
      <c r="HD110" s="254"/>
      <c r="HE110" s="254"/>
      <c r="HF110" s="254"/>
      <c r="HG110" s="254"/>
      <c r="HH110" s="254"/>
      <c r="HI110" s="254"/>
      <c r="HJ110" s="254"/>
      <c r="HK110" s="254"/>
      <c r="HL110" s="254"/>
      <c r="HM110" s="254"/>
      <c r="HN110" s="254"/>
      <c r="HO110" s="254"/>
      <c r="HP110" s="254"/>
      <c r="HQ110" s="254"/>
      <c r="HR110" s="254"/>
      <c r="HS110" s="254"/>
      <c r="HT110" s="254"/>
      <c r="HU110" s="254"/>
      <c r="HV110" s="254"/>
      <c r="HW110" s="254"/>
      <c r="HX110" s="254"/>
      <c r="HY110" s="254"/>
      <c r="HZ110" s="254"/>
      <c r="IA110" s="254"/>
      <c r="IB110" s="254"/>
      <c r="IC110" s="254"/>
      <c r="ID110" s="254"/>
      <c r="IE110" s="254"/>
      <c r="IF110" s="254"/>
      <c r="IG110" s="254"/>
      <c r="IH110" s="254"/>
      <c r="II110" s="254"/>
      <c r="IJ110" s="254"/>
      <c r="IK110" s="254"/>
      <c r="IL110" s="254"/>
      <c r="IM110" s="254"/>
      <c r="IN110" s="254"/>
      <c r="IO110" s="254"/>
      <c r="IP110" s="254"/>
      <c r="IQ110" s="254"/>
      <c r="IR110" s="254"/>
      <c r="IS110" s="254"/>
    </row>
    <row r="111" s="3" customFormat="1" ht="18" customHeight="1" spans="1:253">
      <c r="A111" s="8"/>
      <c r="B111" s="4"/>
      <c r="C111" s="78"/>
      <c r="D111" s="6"/>
      <c r="E111" s="7"/>
      <c r="F111" s="199"/>
      <c r="G111" s="7"/>
      <c r="H111" s="4"/>
      <c r="I111" s="4"/>
      <c r="J111" s="4"/>
      <c r="K111" s="4"/>
      <c r="L111" s="4"/>
      <c r="M111" s="8"/>
      <c r="N111" s="316"/>
      <c r="O111" s="254"/>
      <c r="P111" s="254"/>
      <c r="Q111" s="254"/>
      <c r="R111" s="254"/>
      <c r="S111" s="254"/>
      <c r="T111" s="254"/>
      <c r="U111" s="254"/>
      <c r="V111" s="254"/>
      <c r="W111" s="254"/>
      <c r="X111" s="254"/>
      <c r="Y111" s="254"/>
      <c r="Z111" s="254"/>
      <c r="AA111" s="254"/>
      <c r="AB111" s="254"/>
      <c r="AC111" s="254"/>
      <c r="AD111" s="254"/>
      <c r="AE111" s="254"/>
      <c r="AF111" s="254"/>
      <c r="AG111" s="254"/>
      <c r="AH111" s="254"/>
      <c r="AI111" s="254"/>
      <c r="AJ111" s="254"/>
      <c r="AK111" s="254"/>
      <c r="AL111" s="254"/>
      <c r="AM111" s="254"/>
      <c r="AN111" s="254"/>
      <c r="AO111" s="254"/>
      <c r="AP111" s="254"/>
      <c r="AQ111" s="254"/>
      <c r="AR111" s="254"/>
      <c r="AS111" s="254"/>
      <c r="AT111" s="254"/>
      <c r="AU111" s="254"/>
      <c r="AV111" s="254"/>
      <c r="AW111" s="254"/>
      <c r="AX111" s="254"/>
      <c r="AY111" s="254"/>
      <c r="AZ111" s="254"/>
      <c r="BA111" s="254"/>
      <c r="BB111" s="254"/>
      <c r="BC111" s="254"/>
      <c r="BD111" s="254"/>
      <c r="BE111" s="254"/>
      <c r="BF111" s="254"/>
      <c r="BG111" s="254"/>
      <c r="BH111" s="254"/>
      <c r="BI111" s="254"/>
      <c r="BJ111" s="254"/>
      <c r="BK111" s="254"/>
      <c r="BL111" s="254"/>
      <c r="BM111" s="254"/>
      <c r="BN111" s="254"/>
      <c r="BO111" s="254"/>
      <c r="BP111" s="254"/>
      <c r="BQ111" s="254"/>
      <c r="BR111" s="254"/>
      <c r="BS111" s="254"/>
      <c r="BT111" s="254"/>
      <c r="BU111" s="254"/>
      <c r="BV111" s="254"/>
      <c r="BW111" s="254"/>
      <c r="BX111" s="254"/>
      <c r="BY111" s="254"/>
      <c r="BZ111" s="254"/>
      <c r="CA111" s="254"/>
      <c r="CB111" s="254"/>
      <c r="CC111" s="254"/>
      <c r="CD111" s="254"/>
      <c r="CE111" s="254"/>
      <c r="CF111" s="254"/>
      <c r="CG111" s="254"/>
      <c r="CH111" s="254"/>
      <c r="CI111" s="254"/>
      <c r="CJ111" s="254"/>
      <c r="CK111" s="254"/>
      <c r="CL111" s="254"/>
      <c r="CM111" s="254"/>
      <c r="CN111" s="254"/>
      <c r="CO111" s="254"/>
      <c r="CP111" s="254"/>
      <c r="CQ111" s="254"/>
      <c r="CR111" s="254"/>
      <c r="CS111" s="254"/>
      <c r="CT111" s="254"/>
      <c r="CU111" s="254"/>
      <c r="CV111" s="254"/>
      <c r="CW111" s="254"/>
      <c r="CX111" s="254"/>
      <c r="CY111" s="254"/>
      <c r="CZ111" s="254"/>
      <c r="DA111" s="254"/>
      <c r="DB111" s="254"/>
      <c r="DC111" s="254"/>
      <c r="DD111" s="254"/>
      <c r="DE111" s="254"/>
      <c r="DF111" s="254"/>
      <c r="DG111" s="254"/>
      <c r="DH111" s="254"/>
      <c r="DI111" s="254"/>
      <c r="DJ111" s="254"/>
      <c r="DK111" s="254"/>
      <c r="DL111" s="254"/>
      <c r="DM111" s="254"/>
      <c r="DN111" s="254"/>
      <c r="DO111" s="254"/>
      <c r="DP111" s="254"/>
      <c r="DQ111" s="254"/>
      <c r="DR111" s="254"/>
      <c r="DS111" s="254"/>
      <c r="DT111" s="254"/>
      <c r="DU111" s="254"/>
      <c r="DV111" s="254"/>
      <c r="DW111" s="254"/>
      <c r="DX111" s="254"/>
      <c r="DY111" s="254"/>
      <c r="DZ111" s="254"/>
      <c r="EA111" s="254"/>
      <c r="EB111" s="254"/>
      <c r="EC111" s="254"/>
      <c r="ED111" s="254"/>
      <c r="EE111" s="254"/>
      <c r="EF111" s="254"/>
      <c r="EG111" s="254"/>
      <c r="EH111" s="254"/>
      <c r="EI111" s="254"/>
      <c r="EJ111" s="254"/>
      <c r="EK111" s="254"/>
      <c r="EL111" s="254"/>
      <c r="EM111" s="254"/>
      <c r="EN111" s="254"/>
      <c r="EO111" s="254"/>
      <c r="EP111" s="254"/>
      <c r="EQ111" s="254"/>
      <c r="ER111" s="254"/>
      <c r="ES111" s="254"/>
      <c r="ET111" s="254"/>
      <c r="EU111" s="254"/>
      <c r="EV111" s="254"/>
      <c r="EW111" s="254"/>
      <c r="EX111" s="254"/>
      <c r="EY111" s="254"/>
      <c r="EZ111" s="254"/>
      <c r="FA111" s="254"/>
      <c r="FB111" s="254"/>
      <c r="FC111" s="254"/>
      <c r="FD111" s="254"/>
      <c r="FE111" s="254"/>
      <c r="FF111" s="254"/>
      <c r="FG111" s="254"/>
      <c r="FH111" s="254"/>
      <c r="FI111" s="254"/>
      <c r="FJ111" s="254"/>
      <c r="FK111" s="254"/>
      <c r="FL111" s="254"/>
      <c r="FM111" s="254"/>
      <c r="FN111" s="254"/>
      <c r="FO111" s="254"/>
      <c r="FP111" s="254"/>
      <c r="FQ111" s="254"/>
      <c r="FR111" s="254"/>
      <c r="FS111" s="254"/>
      <c r="FT111" s="254"/>
      <c r="FU111" s="254"/>
      <c r="FV111" s="254"/>
      <c r="FW111" s="254"/>
      <c r="FX111" s="254"/>
      <c r="FY111" s="254"/>
      <c r="FZ111" s="254"/>
      <c r="GA111" s="254"/>
      <c r="GB111" s="254"/>
      <c r="GC111" s="254"/>
      <c r="GD111" s="254"/>
      <c r="GE111" s="254"/>
      <c r="GF111" s="254"/>
      <c r="GG111" s="254"/>
      <c r="GH111" s="254"/>
      <c r="GI111" s="254"/>
      <c r="GJ111" s="254"/>
      <c r="GK111" s="254"/>
      <c r="GL111" s="254"/>
      <c r="GM111" s="254"/>
      <c r="GN111" s="254"/>
      <c r="GO111" s="254"/>
      <c r="GP111" s="254"/>
      <c r="GQ111" s="254"/>
      <c r="GR111" s="254"/>
      <c r="GS111" s="254"/>
      <c r="GT111" s="254"/>
      <c r="GU111" s="254"/>
      <c r="GV111" s="254"/>
      <c r="GW111" s="254"/>
      <c r="GX111" s="254"/>
      <c r="GY111" s="254"/>
      <c r="GZ111" s="254"/>
      <c r="HA111" s="254"/>
      <c r="HB111" s="254"/>
      <c r="HC111" s="254"/>
      <c r="HD111" s="254"/>
      <c r="HE111" s="254"/>
      <c r="HF111" s="254"/>
      <c r="HG111" s="254"/>
      <c r="HH111" s="254"/>
      <c r="HI111" s="254"/>
      <c r="HJ111" s="254"/>
      <c r="HK111" s="254"/>
      <c r="HL111" s="254"/>
      <c r="HM111" s="254"/>
      <c r="HN111" s="254"/>
      <c r="HO111" s="254"/>
      <c r="HP111" s="254"/>
      <c r="HQ111" s="254"/>
      <c r="HR111" s="254"/>
      <c r="HS111" s="254"/>
      <c r="HT111" s="254"/>
      <c r="HU111" s="254"/>
      <c r="HV111" s="254"/>
      <c r="HW111" s="254"/>
      <c r="HX111" s="254"/>
      <c r="HY111" s="254"/>
      <c r="HZ111" s="254"/>
      <c r="IA111" s="254"/>
      <c r="IB111" s="254"/>
      <c r="IC111" s="254"/>
      <c r="ID111" s="254"/>
      <c r="IE111" s="254"/>
      <c r="IF111" s="254"/>
      <c r="IG111" s="254"/>
      <c r="IH111" s="254"/>
      <c r="II111" s="254"/>
      <c r="IJ111" s="254"/>
      <c r="IK111" s="254"/>
      <c r="IL111" s="254"/>
      <c r="IM111" s="254"/>
      <c r="IN111" s="254"/>
      <c r="IO111" s="254"/>
      <c r="IP111" s="254"/>
      <c r="IQ111" s="254"/>
      <c r="IR111" s="254"/>
      <c r="IS111" s="254"/>
    </row>
    <row r="112" s="3" customFormat="1" ht="18" customHeight="1" spans="1:253">
      <c r="A112" s="8"/>
      <c r="B112" s="4"/>
      <c r="C112" s="78"/>
      <c r="D112" s="6"/>
      <c r="E112" s="7"/>
      <c r="F112" s="199"/>
      <c r="G112" s="7"/>
      <c r="H112" s="4"/>
      <c r="I112" s="4"/>
      <c r="J112" s="4"/>
      <c r="K112" s="4"/>
      <c r="L112" s="4"/>
      <c r="M112" s="8"/>
      <c r="N112" s="316"/>
      <c r="O112" s="254"/>
      <c r="P112" s="254"/>
      <c r="Q112" s="254"/>
      <c r="R112" s="254"/>
      <c r="S112" s="254"/>
      <c r="T112" s="254"/>
      <c r="U112" s="254"/>
      <c r="V112" s="254"/>
      <c r="W112" s="254"/>
      <c r="X112" s="254"/>
      <c r="Y112" s="254"/>
      <c r="Z112" s="254"/>
      <c r="AA112" s="254"/>
      <c r="AB112" s="254"/>
      <c r="AC112" s="254"/>
      <c r="AD112" s="254"/>
      <c r="AE112" s="254"/>
      <c r="AF112" s="254"/>
      <c r="AG112" s="254"/>
      <c r="AH112" s="254"/>
      <c r="AI112" s="254"/>
      <c r="AJ112" s="254"/>
      <c r="AK112" s="254"/>
      <c r="AL112" s="254"/>
      <c r="AM112" s="254"/>
      <c r="AN112" s="254"/>
      <c r="AO112" s="254"/>
      <c r="AP112" s="254"/>
      <c r="AQ112" s="254"/>
      <c r="AR112" s="254"/>
      <c r="AS112" s="254"/>
      <c r="AT112" s="254"/>
      <c r="AU112" s="254"/>
      <c r="AV112" s="254"/>
      <c r="AW112" s="254"/>
      <c r="AX112" s="254"/>
      <c r="AY112" s="254"/>
      <c r="AZ112" s="254"/>
      <c r="BA112" s="254"/>
      <c r="BB112" s="254"/>
      <c r="BC112" s="254"/>
      <c r="BD112" s="254"/>
      <c r="BE112" s="254"/>
      <c r="BF112" s="254"/>
      <c r="BG112" s="254"/>
      <c r="BH112" s="254"/>
      <c r="BI112" s="254"/>
      <c r="BJ112" s="254"/>
      <c r="BK112" s="254"/>
      <c r="BL112" s="254"/>
      <c r="BM112" s="254"/>
      <c r="BN112" s="254"/>
      <c r="BO112" s="254"/>
      <c r="BP112" s="254"/>
      <c r="BQ112" s="254"/>
      <c r="BR112" s="254"/>
      <c r="BS112" s="254"/>
      <c r="BT112" s="254"/>
      <c r="BU112" s="254"/>
      <c r="BV112" s="254"/>
      <c r="BW112" s="254"/>
      <c r="BX112" s="254"/>
      <c r="BY112" s="254"/>
      <c r="BZ112" s="254"/>
      <c r="CA112" s="254"/>
      <c r="CB112" s="254"/>
      <c r="CC112" s="254"/>
      <c r="CD112" s="254"/>
      <c r="CE112" s="254"/>
      <c r="CF112" s="254"/>
      <c r="CG112" s="254"/>
      <c r="CH112" s="254"/>
      <c r="CI112" s="254"/>
      <c r="CJ112" s="254"/>
      <c r="CK112" s="254"/>
      <c r="CL112" s="254"/>
      <c r="CM112" s="254"/>
      <c r="CN112" s="254"/>
      <c r="CO112" s="254"/>
      <c r="CP112" s="254"/>
      <c r="CQ112" s="254"/>
      <c r="CR112" s="254"/>
      <c r="CS112" s="254"/>
      <c r="CT112" s="254"/>
      <c r="CU112" s="254"/>
      <c r="CV112" s="254"/>
      <c r="CW112" s="254"/>
      <c r="CX112" s="254"/>
      <c r="CY112" s="254"/>
      <c r="CZ112" s="254"/>
      <c r="DA112" s="254"/>
      <c r="DB112" s="254"/>
      <c r="DC112" s="254"/>
      <c r="DD112" s="254"/>
      <c r="DE112" s="254"/>
      <c r="DF112" s="254"/>
      <c r="DG112" s="254"/>
      <c r="DH112" s="254"/>
      <c r="DI112" s="254"/>
      <c r="DJ112" s="254"/>
      <c r="DK112" s="254"/>
      <c r="DL112" s="254"/>
      <c r="DM112" s="254"/>
      <c r="DN112" s="254"/>
      <c r="DO112" s="254"/>
      <c r="DP112" s="254"/>
      <c r="DQ112" s="254"/>
      <c r="DR112" s="254"/>
      <c r="DS112" s="254"/>
      <c r="DT112" s="254"/>
      <c r="DU112" s="254"/>
      <c r="DV112" s="254"/>
      <c r="DW112" s="254"/>
      <c r="DX112" s="254"/>
      <c r="DY112" s="254"/>
      <c r="DZ112" s="254"/>
      <c r="EA112" s="254"/>
      <c r="EB112" s="254"/>
      <c r="EC112" s="254"/>
      <c r="ED112" s="254"/>
      <c r="EE112" s="254"/>
      <c r="EF112" s="254"/>
      <c r="EG112" s="254"/>
      <c r="EH112" s="254"/>
      <c r="EI112" s="254"/>
      <c r="EJ112" s="254"/>
      <c r="EK112" s="254"/>
      <c r="EL112" s="254"/>
      <c r="EM112" s="254"/>
      <c r="EN112" s="254"/>
      <c r="EO112" s="254"/>
      <c r="EP112" s="254"/>
      <c r="EQ112" s="254"/>
      <c r="ER112" s="254"/>
      <c r="ES112" s="254"/>
      <c r="ET112" s="254"/>
      <c r="EU112" s="254"/>
      <c r="EV112" s="254"/>
      <c r="EW112" s="254"/>
      <c r="EX112" s="254"/>
      <c r="EY112" s="254"/>
      <c r="EZ112" s="254"/>
      <c r="FA112" s="254"/>
      <c r="FB112" s="254"/>
      <c r="FC112" s="254"/>
      <c r="FD112" s="254"/>
      <c r="FE112" s="254"/>
      <c r="FF112" s="254"/>
      <c r="FG112" s="254"/>
      <c r="FH112" s="254"/>
      <c r="FI112" s="254"/>
      <c r="FJ112" s="254"/>
      <c r="FK112" s="254"/>
      <c r="FL112" s="254"/>
      <c r="FM112" s="254"/>
      <c r="FN112" s="254"/>
      <c r="FO112" s="254"/>
      <c r="FP112" s="254"/>
      <c r="FQ112" s="254"/>
      <c r="FR112" s="254"/>
      <c r="FS112" s="254"/>
      <c r="FT112" s="254"/>
      <c r="FU112" s="254"/>
      <c r="FV112" s="254"/>
      <c r="FW112" s="254"/>
      <c r="FX112" s="254"/>
      <c r="FY112" s="254"/>
      <c r="FZ112" s="254"/>
      <c r="GA112" s="254"/>
      <c r="GB112" s="254"/>
      <c r="GC112" s="254"/>
      <c r="GD112" s="254"/>
      <c r="GE112" s="254"/>
      <c r="GF112" s="254"/>
      <c r="GG112" s="254"/>
      <c r="GH112" s="254"/>
      <c r="GI112" s="254"/>
      <c r="GJ112" s="254"/>
      <c r="GK112" s="254"/>
      <c r="GL112" s="254"/>
      <c r="GM112" s="254"/>
      <c r="GN112" s="254"/>
      <c r="GO112" s="254"/>
      <c r="GP112" s="254"/>
      <c r="GQ112" s="254"/>
      <c r="GR112" s="254"/>
      <c r="GS112" s="254"/>
      <c r="GT112" s="254"/>
      <c r="GU112" s="254"/>
      <c r="GV112" s="254"/>
      <c r="GW112" s="254"/>
      <c r="GX112" s="254"/>
      <c r="GY112" s="254"/>
      <c r="GZ112" s="254"/>
      <c r="HA112" s="254"/>
      <c r="HB112" s="254"/>
      <c r="HC112" s="254"/>
      <c r="HD112" s="254"/>
      <c r="HE112" s="254"/>
      <c r="HF112" s="254"/>
      <c r="HG112" s="254"/>
      <c r="HH112" s="254"/>
      <c r="HI112" s="254"/>
      <c r="HJ112" s="254"/>
      <c r="HK112" s="254"/>
      <c r="HL112" s="254"/>
      <c r="HM112" s="254"/>
      <c r="HN112" s="254"/>
      <c r="HO112" s="254"/>
      <c r="HP112" s="254"/>
      <c r="HQ112" s="254"/>
      <c r="HR112" s="254"/>
      <c r="HS112" s="254"/>
      <c r="HT112" s="254"/>
      <c r="HU112" s="254"/>
      <c r="HV112" s="254"/>
      <c r="HW112" s="254"/>
      <c r="HX112" s="254"/>
      <c r="HY112" s="254"/>
      <c r="HZ112" s="254"/>
      <c r="IA112" s="254"/>
      <c r="IB112" s="254"/>
      <c r="IC112" s="254"/>
      <c r="ID112" s="254"/>
      <c r="IE112" s="254"/>
      <c r="IF112" s="254"/>
      <c r="IG112" s="254"/>
      <c r="IH112" s="254"/>
      <c r="II112" s="254"/>
      <c r="IJ112" s="254"/>
      <c r="IK112" s="254"/>
      <c r="IL112" s="254"/>
      <c r="IM112" s="254"/>
      <c r="IN112" s="254"/>
      <c r="IO112" s="254"/>
      <c r="IP112" s="254"/>
      <c r="IQ112" s="254"/>
      <c r="IR112" s="254"/>
      <c r="IS112" s="254"/>
    </row>
    <row r="113" s="3" customFormat="1" ht="18" customHeight="1" spans="1:253">
      <c r="A113" s="8"/>
      <c r="B113" s="4"/>
      <c r="C113" s="78"/>
      <c r="D113" s="6"/>
      <c r="E113" s="7"/>
      <c r="F113" s="199"/>
      <c r="G113" s="7"/>
      <c r="H113" s="4"/>
      <c r="I113" s="4"/>
      <c r="J113" s="4"/>
      <c r="K113" s="4"/>
      <c r="L113" s="4"/>
      <c r="M113" s="8"/>
      <c r="N113" s="316"/>
      <c r="O113" s="254"/>
      <c r="P113" s="254"/>
      <c r="Q113" s="254"/>
      <c r="R113" s="254"/>
      <c r="S113" s="254"/>
      <c r="T113" s="254"/>
      <c r="U113" s="254"/>
      <c r="V113" s="254"/>
      <c r="W113" s="254"/>
      <c r="X113" s="254"/>
      <c r="Y113" s="254"/>
      <c r="Z113" s="254"/>
      <c r="AA113" s="254"/>
      <c r="AB113" s="254"/>
      <c r="AC113" s="254"/>
      <c r="AD113" s="254"/>
      <c r="AE113" s="254"/>
      <c r="AF113" s="254"/>
      <c r="AG113" s="254"/>
      <c r="AH113" s="254"/>
      <c r="AI113" s="254"/>
      <c r="AJ113" s="254"/>
      <c r="AK113" s="254"/>
      <c r="AL113" s="254"/>
      <c r="AM113" s="254"/>
      <c r="AN113" s="254"/>
      <c r="AO113" s="254"/>
      <c r="AP113" s="254"/>
      <c r="AQ113" s="254"/>
      <c r="AR113" s="254"/>
      <c r="AS113" s="254"/>
      <c r="AT113" s="254"/>
      <c r="AU113" s="254"/>
      <c r="AV113" s="254"/>
      <c r="AW113" s="254"/>
      <c r="AX113" s="254"/>
      <c r="AY113" s="254"/>
      <c r="AZ113" s="254"/>
      <c r="BA113" s="254"/>
      <c r="BB113" s="254"/>
      <c r="BC113" s="254"/>
      <c r="BD113" s="254"/>
      <c r="BE113" s="254"/>
      <c r="BF113" s="254"/>
      <c r="BG113" s="254"/>
      <c r="BH113" s="254"/>
      <c r="BI113" s="254"/>
      <c r="BJ113" s="254"/>
      <c r="BK113" s="254"/>
      <c r="BL113" s="254"/>
      <c r="BM113" s="254"/>
      <c r="BN113" s="254"/>
      <c r="BO113" s="254"/>
      <c r="BP113" s="254"/>
      <c r="BQ113" s="254"/>
      <c r="BR113" s="254"/>
      <c r="BS113" s="254"/>
      <c r="BT113" s="254"/>
      <c r="BU113" s="254"/>
      <c r="BV113" s="254"/>
      <c r="BW113" s="254"/>
      <c r="BX113" s="254"/>
      <c r="BY113" s="254"/>
      <c r="BZ113" s="254"/>
      <c r="CA113" s="254"/>
      <c r="CB113" s="254"/>
      <c r="CC113" s="254"/>
      <c r="CD113" s="254"/>
      <c r="CE113" s="254"/>
      <c r="CF113" s="254"/>
      <c r="CG113" s="254"/>
      <c r="CH113" s="254"/>
      <c r="CI113" s="254"/>
      <c r="CJ113" s="254"/>
      <c r="CK113" s="254"/>
      <c r="CL113" s="254"/>
      <c r="CM113" s="254"/>
      <c r="CN113" s="254"/>
      <c r="CO113" s="254"/>
      <c r="CP113" s="254"/>
      <c r="CQ113" s="254"/>
      <c r="CR113" s="254"/>
      <c r="CS113" s="254"/>
      <c r="CT113" s="254"/>
      <c r="CU113" s="254"/>
      <c r="CV113" s="254"/>
      <c r="CW113" s="254"/>
      <c r="CX113" s="254"/>
      <c r="CY113" s="254"/>
      <c r="CZ113" s="254"/>
      <c r="DA113" s="254"/>
      <c r="DB113" s="254"/>
      <c r="DC113" s="254"/>
      <c r="DD113" s="254"/>
      <c r="DE113" s="254"/>
      <c r="DF113" s="254"/>
      <c r="DG113" s="254"/>
      <c r="DH113" s="254"/>
      <c r="DI113" s="254"/>
      <c r="DJ113" s="254"/>
      <c r="DK113" s="254"/>
      <c r="DL113" s="254"/>
      <c r="DM113" s="254"/>
      <c r="DN113" s="254"/>
      <c r="DO113" s="254"/>
      <c r="DP113" s="254"/>
      <c r="DQ113" s="254"/>
      <c r="DR113" s="254"/>
      <c r="DS113" s="254"/>
      <c r="DT113" s="254"/>
      <c r="DU113" s="254"/>
      <c r="DV113" s="254"/>
      <c r="DW113" s="254"/>
      <c r="DX113" s="254"/>
      <c r="DY113" s="254"/>
      <c r="DZ113" s="254"/>
      <c r="EA113" s="254"/>
      <c r="EB113" s="254"/>
      <c r="EC113" s="254"/>
      <c r="ED113" s="254"/>
      <c r="EE113" s="254"/>
      <c r="EF113" s="254"/>
      <c r="EG113" s="254"/>
      <c r="EH113" s="254"/>
      <c r="EI113" s="254"/>
      <c r="EJ113" s="254"/>
      <c r="EK113" s="254"/>
      <c r="EL113" s="254"/>
      <c r="EM113" s="254"/>
      <c r="EN113" s="254"/>
      <c r="EO113" s="254"/>
      <c r="EP113" s="254"/>
      <c r="EQ113" s="254"/>
      <c r="ER113" s="254"/>
      <c r="ES113" s="254"/>
      <c r="ET113" s="254"/>
      <c r="EU113" s="254"/>
      <c r="EV113" s="254"/>
      <c r="EW113" s="254"/>
      <c r="EX113" s="254"/>
      <c r="EY113" s="254"/>
      <c r="EZ113" s="254"/>
      <c r="FA113" s="254"/>
      <c r="FB113" s="254"/>
      <c r="FC113" s="254"/>
      <c r="FD113" s="254"/>
      <c r="FE113" s="254"/>
      <c r="FF113" s="254"/>
      <c r="FG113" s="254"/>
      <c r="FH113" s="254"/>
      <c r="FI113" s="254"/>
      <c r="FJ113" s="254"/>
      <c r="FK113" s="254"/>
      <c r="FL113" s="254"/>
      <c r="FM113" s="254"/>
      <c r="FN113" s="254"/>
      <c r="FO113" s="254"/>
      <c r="FP113" s="254"/>
      <c r="FQ113" s="254"/>
      <c r="FR113" s="254"/>
      <c r="FS113" s="254"/>
      <c r="FT113" s="254"/>
      <c r="FU113" s="254"/>
      <c r="FV113" s="254"/>
      <c r="FW113" s="254"/>
      <c r="FX113" s="254"/>
      <c r="FY113" s="254"/>
      <c r="FZ113" s="254"/>
      <c r="GA113" s="254"/>
      <c r="GB113" s="254"/>
      <c r="GC113" s="254"/>
      <c r="GD113" s="254"/>
      <c r="GE113" s="254"/>
      <c r="GF113" s="254"/>
      <c r="GG113" s="254"/>
      <c r="GH113" s="254"/>
      <c r="GI113" s="254"/>
      <c r="GJ113" s="254"/>
      <c r="GK113" s="254"/>
      <c r="GL113" s="254"/>
      <c r="GM113" s="254"/>
      <c r="GN113" s="254"/>
      <c r="GO113" s="254"/>
      <c r="GP113" s="254"/>
      <c r="GQ113" s="254"/>
      <c r="GR113" s="254"/>
      <c r="GS113" s="254"/>
      <c r="GT113" s="254"/>
      <c r="GU113" s="254"/>
      <c r="GV113" s="254"/>
      <c r="GW113" s="254"/>
      <c r="GX113" s="254"/>
      <c r="GY113" s="254"/>
      <c r="GZ113" s="254"/>
      <c r="HA113" s="254"/>
      <c r="HB113" s="254"/>
      <c r="HC113" s="254"/>
      <c r="HD113" s="254"/>
      <c r="HE113" s="254"/>
      <c r="HF113" s="254"/>
      <c r="HG113" s="254"/>
      <c r="HH113" s="254"/>
      <c r="HI113" s="254"/>
      <c r="HJ113" s="254"/>
      <c r="HK113" s="254"/>
      <c r="HL113" s="254"/>
      <c r="HM113" s="254"/>
      <c r="HN113" s="254"/>
      <c r="HO113" s="254"/>
      <c r="HP113" s="254"/>
      <c r="HQ113" s="254"/>
      <c r="HR113" s="254"/>
      <c r="HS113" s="254"/>
      <c r="HT113" s="254"/>
      <c r="HU113" s="254"/>
      <c r="HV113" s="254"/>
      <c r="HW113" s="254"/>
      <c r="HX113" s="254"/>
      <c r="HY113" s="254"/>
      <c r="HZ113" s="254"/>
      <c r="IA113" s="254"/>
      <c r="IB113" s="254"/>
      <c r="IC113" s="254"/>
      <c r="ID113" s="254"/>
      <c r="IE113" s="254"/>
      <c r="IF113" s="254"/>
      <c r="IG113" s="254"/>
      <c r="IH113" s="254"/>
      <c r="II113" s="254"/>
      <c r="IJ113" s="254"/>
      <c r="IK113" s="254"/>
      <c r="IL113" s="254"/>
      <c r="IM113" s="254"/>
      <c r="IN113" s="254"/>
      <c r="IO113" s="254"/>
      <c r="IP113" s="254"/>
      <c r="IQ113" s="254"/>
      <c r="IR113" s="254"/>
      <c r="IS113" s="254"/>
    </row>
    <row r="114" s="3" customFormat="1" ht="18" customHeight="1" spans="1:253">
      <c r="A114" s="8"/>
      <c r="B114" s="4"/>
      <c r="C114" s="78"/>
      <c r="D114" s="6"/>
      <c r="E114" s="7"/>
      <c r="F114" s="199"/>
      <c r="G114" s="7"/>
      <c r="H114" s="4"/>
      <c r="I114" s="4"/>
      <c r="J114" s="4"/>
      <c r="K114" s="4"/>
      <c r="L114" s="4"/>
      <c r="M114" s="8"/>
      <c r="N114" s="316"/>
      <c r="O114" s="254"/>
      <c r="P114" s="254"/>
      <c r="Q114" s="254"/>
      <c r="R114" s="254"/>
      <c r="S114" s="254"/>
      <c r="T114" s="254"/>
      <c r="U114" s="254"/>
      <c r="V114" s="254"/>
      <c r="W114" s="254"/>
      <c r="X114" s="254"/>
      <c r="Y114" s="254"/>
      <c r="Z114" s="254"/>
      <c r="AA114" s="254"/>
      <c r="AB114" s="254"/>
      <c r="AC114" s="254"/>
      <c r="AD114" s="254"/>
      <c r="AE114" s="254"/>
      <c r="AF114" s="254"/>
      <c r="AG114" s="254"/>
      <c r="AH114" s="254"/>
      <c r="AI114" s="254"/>
      <c r="AJ114" s="254"/>
      <c r="AK114" s="254"/>
      <c r="AL114" s="254"/>
      <c r="AM114" s="254"/>
      <c r="AN114" s="254"/>
      <c r="AO114" s="254"/>
      <c r="AP114" s="254"/>
      <c r="AQ114" s="254"/>
      <c r="AR114" s="254"/>
      <c r="AS114" s="254"/>
      <c r="AT114" s="254"/>
      <c r="AU114" s="254"/>
      <c r="AV114" s="254"/>
      <c r="AW114" s="254"/>
      <c r="AX114" s="254"/>
      <c r="AY114" s="254"/>
      <c r="AZ114" s="254"/>
      <c r="BA114" s="254"/>
      <c r="BB114" s="254"/>
      <c r="BC114" s="254"/>
      <c r="BD114" s="254"/>
      <c r="BE114" s="254"/>
      <c r="BF114" s="254"/>
      <c r="BG114" s="254"/>
      <c r="BH114" s="254"/>
      <c r="BI114" s="254"/>
      <c r="BJ114" s="254"/>
      <c r="BK114" s="254"/>
      <c r="BL114" s="254"/>
      <c r="BM114" s="254"/>
      <c r="BN114" s="254"/>
      <c r="BO114" s="254"/>
      <c r="BP114" s="254"/>
      <c r="BQ114" s="254"/>
      <c r="BR114" s="254"/>
      <c r="BS114" s="254"/>
      <c r="BT114" s="254"/>
      <c r="BU114" s="254"/>
      <c r="BV114" s="254"/>
      <c r="BW114" s="254"/>
      <c r="BX114" s="254"/>
      <c r="BY114" s="254"/>
      <c r="BZ114" s="254"/>
      <c r="CA114" s="254"/>
      <c r="CB114" s="254"/>
      <c r="CC114" s="254"/>
      <c r="CD114" s="254"/>
      <c r="CE114" s="254"/>
      <c r="CF114" s="254"/>
      <c r="CG114" s="254"/>
      <c r="CH114" s="254"/>
      <c r="CI114" s="254"/>
      <c r="CJ114" s="254"/>
      <c r="CK114" s="254"/>
      <c r="CL114" s="254"/>
      <c r="CM114" s="254"/>
      <c r="CN114" s="254"/>
      <c r="CO114" s="254"/>
      <c r="CP114" s="254"/>
      <c r="CQ114" s="254"/>
      <c r="CR114" s="254"/>
      <c r="CS114" s="254"/>
      <c r="CT114" s="254"/>
      <c r="CU114" s="254"/>
      <c r="CV114" s="254"/>
      <c r="CW114" s="254"/>
      <c r="CX114" s="254"/>
      <c r="CY114" s="254"/>
      <c r="CZ114" s="254"/>
      <c r="DA114" s="254"/>
      <c r="DB114" s="254"/>
      <c r="DC114" s="254"/>
      <c r="DD114" s="254"/>
      <c r="DE114" s="254"/>
      <c r="DF114" s="254"/>
      <c r="DG114" s="254"/>
      <c r="DH114" s="254"/>
      <c r="DI114" s="254"/>
      <c r="DJ114" s="254"/>
      <c r="DK114" s="254"/>
      <c r="DL114" s="254"/>
      <c r="DM114" s="254"/>
      <c r="DN114" s="254"/>
      <c r="DO114" s="254"/>
      <c r="DP114" s="254"/>
      <c r="DQ114" s="254"/>
      <c r="DR114" s="254"/>
      <c r="DS114" s="254"/>
      <c r="DT114" s="254"/>
      <c r="DU114" s="254"/>
      <c r="DV114" s="254"/>
      <c r="DW114" s="254"/>
      <c r="DX114" s="254"/>
      <c r="DY114" s="254"/>
      <c r="DZ114" s="254"/>
      <c r="EA114" s="254"/>
      <c r="EB114" s="254"/>
      <c r="EC114" s="254"/>
      <c r="ED114" s="254"/>
      <c r="EE114" s="254"/>
      <c r="EF114" s="254"/>
      <c r="EG114" s="254"/>
      <c r="EH114" s="254"/>
      <c r="EI114" s="254"/>
      <c r="EJ114" s="254"/>
      <c r="EK114" s="254"/>
      <c r="EL114" s="254"/>
      <c r="EM114" s="254"/>
      <c r="EN114" s="254"/>
      <c r="EO114" s="254"/>
      <c r="EP114" s="254"/>
      <c r="EQ114" s="254"/>
      <c r="ER114" s="254"/>
      <c r="ES114" s="254"/>
      <c r="ET114" s="254"/>
      <c r="EU114" s="254"/>
      <c r="EV114" s="254"/>
      <c r="EW114" s="254"/>
      <c r="EX114" s="254"/>
      <c r="EY114" s="254"/>
      <c r="EZ114" s="254"/>
      <c r="FA114" s="254"/>
      <c r="FB114" s="254"/>
      <c r="FC114" s="254"/>
      <c r="FD114" s="254"/>
      <c r="FE114" s="254"/>
      <c r="FF114" s="254"/>
      <c r="FG114" s="254"/>
      <c r="FH114" s="254"/>
      <c r="FI114" s="254"/>
      <c r="FJ114" s="254"/>
      <c r="FK114" s="254"/>
      <c r="FL114" s="254"/>
      <c r="FM114" s="254"/>
      <c r="FN114" s="254"/>
      <c r="FO114" s="254"/>
      <c r="FP114" s="254"/>
      <c r="FQ114" s="254"/>
      <c r="FR114" s="254"/>
      <c r="FS114" s="254"/>
      <c r="FT114" s="254"/>
      <c r="FU114" s="254"/>
      <c r="FV114" s="254"/>
      <c r="FW114" s="254"/>
      <c r="FX114" s="254"/>
      <c r="FY114" s="254"/>
      <c r="FZ114" s="254"/>
      <c r="GA114" s="254"/>
      <c r="GB114" s="254"/>
      <c r="GC114" s="254"/>
      <c r="GD114" s="254"/>
      <c r="GE114" s="254"/>
      <c r="GF114" s="254"/>
      <c r="GG114" s="254"/>
      <c r="GH114" s="254"/>
      <c r="GI114" s="254"/>
      <c r="GJ114" s="254"/>
      <c r="GK114" s="254"/>
      <c r="GL114" s="254"/>
      <c r="GM114" s="254"/>
      <c r="GN114" s="254"/>
      <c r="GO114" s="254"/>
      <c r="GP114" s="254"/>
      <c r="GQ114" s="254"/>
      <c r="GR114" s="254"/>
      <c r="GS114" s="254"/>
      <c r="GT114" s="254"/>
      <c r="GU114" s="254"/>
      <c r="GV114" s="254"/>
      <c r="GW114" s="254"/>
      <c r="GX114" s="254"/>
      <c r="GY114" s="254"/>
      <c r="GZ114" s="254"/>
      <c r="HA114" s="254"/>
      <c r="HB114" s="254"/>
      <c r="HC114" s="254"/>
      <c r="HD114" s="254"/>
      <c r="HE114" s="254"/>
      <c r="HF114" s="254"/>
      <c r="HG114" s="254"/>
      <c r="HH114" s="254"/>
      <c r="HI114" s="254"/>
      <c r="HJ114" s="254"/>
      <c r="HK114" s="254"/>
      <c r="HL114" s="254"/>
      <c r="HM114" s="254"/>
      <c r="HN114" s="254"/>
      <c r="HO114" s="254"/>
      <c r="HP114" s="254"/>
      <c r="HQ114" s="254"/>
      <c r="HR114" s="254"/>
      <c r="HS114" s="254"/>
      <c r="HT114" s="254"/>
      <c r="HU114" s="254"/>
      <c r="HV114" s="254"/>
      <c r="HW114" s="254"/>
      <c r="HX114" s="254"/>
      <c r="HY114" s="254"/>
      <c r="HZ114" s="254"/>
      <c r="IA114" s="254"/>
      <c r="IB114" s="254"/>
      <c r="IC114" s="254"/>
      <c r="ID114" s="254"/>
      <c r="IE114" s="254"/>
      <c r="IF114" s="254"/>
      <c r="IG114" s="254"/>
      <c r="IH114" s="254"/>
      <c r="II114" s="254"/>
      <c r="IJ114" s="254"/>
      <c r="IK114" s="254"/>
      <c r="IL114" s="254"/>
      <c r="IM114" s="254"/>
      <c r="IN114" s="254"/>
      <c r="IO114" s="254"/>
      <c r="IP114" s="254"/>
      <c r="IQ114" s="254"/>
      <c r="IR114" s="254"/>
      <c r="IS114" s="254"/>
    </row>
    <row r="115" s="3" customFormat="1" ht="18" customHeight="1" spans="1:253">
      <c r="A115" s="8"/>
      <c r="B115" s="4"/>
      <c r="C115" s="78"/>
      <c r="D115" s="6"/>
      <c r="E115" s="7"/>
      <c r="F115" s="199"/>
      <c r="G115" s="7"/>
      <c r="H115" s="4"/>
      <c r="I115" s="4"/>
      <c r="J115" s="4"/>
      <c r="K115" s="4"/>
      <c r="L115" s="4"/>
      <c r="M115" s="8"/>
      <c r="N115" s="316"/>
      <c r="O115" s="254"/>
      <c r="P115" s="254"/>
      <c r="Q115" s="254"/>
      <c r="R115" s="254"/>
      <c r="S115" s="254"/>
      <c r="T115" s="254"/>
      <c r="U115" s="254"/>
      <c r="V115" s="254"/>
      <c r="W115" s="254"/>
      <c r="X115" s="254"/>
      <c r="Y115" s="254"/>
      <c r="Z115" s="254"/>
      <c r="AA115" s="254"/>
      <c r="AB115" s="254"/>
      <c r="AC115" s="254"/>
      <c r="AD115" s="254"/>
      <c r="AE115" s="254"/>
      <c r="AF115" s="254"/>
      <c r="AG115" s="254"/>
      <c r="AH115" s="254"/>
      <c r="AI115" s="254"/>
      <c r="AJ115" s="254"/>
      <c r="AK115" s="254"/>
      <c r="AL115" s="254"/>
      <c r="AM115" s="254"/>
      <c r="AN115" s="254"/>
      <c r="AO115" s="254"/>
      <c r="AP115" s="254"/>
      <c r="AQ115" s="254"/>
      <c r="AR115" s="254"/>
      <c r="AS115" s="254"/>
      <c r="AT115" s="254"/>
      <c r="AU115" s="254"/>
      <c r="AV115" s="254"/>
      <c r="AW115" s="254"/>
      <c r="AX115" s="254"/>
      <c r="AY115" s="254"/>
      <c r="AZ115" s="254"/>
      <c r="BA115" s="254"/>
      <c r="BB115" s="254"/>
      <c r="BC115" s="254"/>
      <c r="BD115" s="254"/>
      <c r="BE115" s="254"/>
      <c r="BF115" s="254"/>
      <c r="BG115" s="254"/>
      <c r="BH115" s="254"/>
      <c r="BI115" s="254"/>
      <c r="BJ115" s="254"/>
      <c r="BK115" s="254"/>
      <c r="BL115" s="254"/>
      <c r="BM115" s="254"/>
      <c r="BN115" s="254"/>
      <c r="BO115" s="254"/>
      <c r="BP115" s="254"/>
      <c r="BQ115" s="254"/>
      <c r="BR115" s="254"/>
      <c r="BS115" s="254"/>
      <c r="BT115" s="254"/>
      <c r="BU115" s="254"/>
      <c r="BV115" s="254"/>
      <c r="BW115" s="254"/>
      <c r="BX115" s="254"/>
      <c r="BY115" s="254"/>
      <c r="BZ115" s="254"/>
      <c r="CA115" s="254"/>
      <c r="CB115" s="254"/>
      <c r="CC115" s="254"/>
      <c r="CD115" s="254"/>
      <c r="CE115" s="254"/>
      <c r="CF115" s="254"/>
      <c r="CG115" s="254"/>
      <c r="CH115" s="254"/>
      <c r="CI115" s="254"/>
      <c r="CJ115" s="254"/>
      <c r="CK115" s="254"/>
      <c r="CL115" s="254"/>
      <c r="CM115" s="254"/>
      <c r="CN115" s="254"/>
      <c r="CO115" s="254"/>
      <c r="CP115" s="254"/>
      <c r="CQ115" s="254"/>
      <c r="CR115" s="254"/>
      <c r="CS115" s="254"/>
      <c r="CT115" s="254"/>
      <c r="CU115" s="254"/>
      <c r="CV115" s="254"/>
      <c r="CW115" s="254"/>
      <c r="CX115" s="254"/>
      <c r="CY115" s="254"/>
      <c r="CZ115" s="254"/>
      <c r="DA115" s="254"/>
      <c r="DB115" s="254"/>
      <c r="DC115" s="254"/>
      <c r="DD115" s="254"/>
      <c r="DE115" s="254"/>
      <c r="DF115" s="254"/>
      <c r="DG115" s="254"/>
      <c r="DH115" s="254"/>
      <c r="DI115" s="254"/>
      <c r="DJ115" s="254"/>
      <c r="DK115" s="254"/>
      <c r="DL115" s="254"/>
      <c r="DM115" s="254"/>
      <c r="DN115" s="254"/>
      <c r="DO115" s="254"/>
      <c r="DP115" s="254"/>
      <c r="DQ115" s="254"/>
      <c r="DR115" s="254"/>
      <c r="DS115" s="254"/>
      <c r="DT115" s="254"/>
      <c r="DU115" s="254"/>
      <c r="DV115" s="254"/>
      <c r="DW115" s="254"/>
      <c r="DX115" s="254"/>
      <c r="DY115" s="254"/>
      <c r="DZ115" s="254"/>
      <c r="EA115" s="254"/>
      <c r="EB115" s="254"/>
      <c r="EC115" s="254"/>
      <c r="ED115" s="254"/>
      <c r="EE115" s="254"/>
      <c r="EF115" s="254"/>
      <c r="EG115" s="254"/>
      <c r="EH115" s="254"/>
      <c r="EI115" s="254"/>
      <c r="EJ115" s="254"/>
      <c r="EK115" s="254"/>
      <c r="EL115" s="254"/>
      <c r="EM115" s="254"/>
      <c r="EN115" s="254"/>
      <c r="EO115" s="254"/>
      <c r="EP115" s="254"/>
      <c r="EQ115" s="254"/>
      <c r="ER115" s="254"/>
      <c r="ES115" s="254"/>
      <c r="ET115" s="254"/>
      <c r="EU115" s="254"/>
      <c r="EV115" s="254"/>
      <c r="EW115" s="254"/>
      <c r="EX115" s="254"/>
      <c r="EY115" s="254"/>
      <c r="EZ115" s="254"/>
      <c r="FA115" s="254"/>
      <c r="FB115" s="254"/>
      <c r="FC115" s="254"/>
      <c r="FD115" s="254"/>
      <c r="FE115" s="254"/>
      <c r="FF115" s="254"/>
      <c r="FG115" s="254"/>
      <c r="FH115" s="254"/>
      <c r="FI115" s="254"/>
      <c r="FJ115" s="254"/>
      <c r="FK115" s="254"/>
      <c r="FL115" s="254"/>
      <c r="FM115" s="254"/>
      <c r="FN115" s="254"/>
      <c r="FO115" s="254"/>
      <c r="FP115" s="254"/>
      <c r="FQ115" s="254"/>
      <c r="FR115" s="254"/>
      <c r="FS115" s="254"/>
      <c r="FT115" s="254"/>
      <c r="FU115" s="254"/>
      <c r="FV115" s="254"/>
      <c r="FW115" s="254"/>
      <c r="FX115" s="254"/>
      <c r="FY115" s="254"/>
      <c r="FZ115" s="254"/>
      <c r="GA115" s="254"/>
      <c r="GB115" s="254"/>
      <c r="GC115" s="254"/>
      <c r="GD115" s="254"/>
      <c r="GE115" s="254"/>
      <c r="GF115" s="254"/>
      <c r="GG115" s="254"/>
      <c r="GH115" s="254"/>
      <c r="GI115" s="254"/>
      <c r="GJ115" s="254"/>
      <c r="GK115" s="254"/>
      <c r="GL115" s="254"/>
      <c r="GM115" s="254"/>
      <c r="GN115" s="254"/>
      <c r="GO115" s="254"/>
      <c r="GP115" s="254"/>
      <c r="GQ115" s="254"/>
      <c r="GR115" s="254"/>
      <c r="GS115" s="254"/>
      <c r="GT115" s="254"/>
      <c r="GU115" s="254"/>
      <c r="GV115" s="254"/>
      <c r="GW115" s="254"/>
      <c r="GX115" s="254"/>
      <c r="GY115" s="254"/>
      <c r="GZ115" s="254"/>
      <c r="HA115" s="254"/>
      <c r="HB115" s="254"/>
      <c r="HC115" s="254"/>
      <c r="HD115" s="254"/>
      <c r="HE115" s="254"/>
      <c r="HF115" s="254"/>
      <c r="HG115" s="254"/>
      <c r="HH115" s="254"/>
      <c r="HI115" s="254"/>
      <c r="HJ115" s="254"/>
      <c r="HK115" s="254"/>
      <c r="HL115" s="254"/>
      <c r="HM115" s="254"/>
      <c r="HN115" s="254"/>
      <c r="HO115" s="254"/>
      <c r="HP115" s="254"/>
      <c r="HQ115" s="254"/>
      <c r="HR115" s="254"/>
      <c r="HS115" s="254"/>
      <c r="HT115" s="254"/>
      <c r="HU115" s="254"/>
      <c r="HV115" s="254"/>
      <c r="HW115" s="254"/>
      <c r="HX115" s="254"/>
      <c r="HY115" s="254"/>
      <c r="HZ115" s="254"/>
      <c r="IA115" s="254"/>
      <c r="IB115" s="254"/>
      <c r="IC115" s="254"/>
      <c r="ID115" s="254"/>
      <c r="IE115" s="254"/>
      <c r="IF115" s="254"/>
      <c r="IG115" s="254"/>
      <c r="IH115" s="254"/>
      <c r="II115" s="254"/>
      <c r="IJ115" s="254"/>
      <c r="IK115" s="254"/>
      <c r="IL115" s="254"/>
      <c r="IM115" s="254"/>
      <c r="IN115" s="254"/>
      <c r="IO115" s="254"/>
      <c r="IP115" s="254"/>
      <c r="IQ115" s="254"/>
      <c r="IR115" s="254"/>
      <c r="IS115" s="254"/>
    </row>
    <row r="116" s="3" customFormat="1" ht="18" customHeight="1" spans="1:253">
      <c r="A116" s="8"/>
      <c r="B116" s="4"/>
      <c r="C116" s="78"/>
      <c r="D116" s="6"/>
      <c r="E116" s="7"/>
      <c r="F116" s="199"/>
      <c r="G116" s="7"/>
      <c r="H116" s="4"/>
      <c r="I116" s="4"/>
      <c r="J116" s="4"/>
      <c r="K116" s="4"/>
      <c r="L116" s="4"/>
      <c r="M116" s="8"/>
      <c r="N116" s="316"/>
      <c r="O116" s="254"/>
      <c r="P116" s="254"/>
      <c r="Q116" s="254"/>
      <c r="R116" s="254"/>
      <c r="S116" s="254"/>
      <c r="T116" s="254"/>
      <c r="U116" s="254"/>
      <c r="V116" s="254"/>
      <c r="W116" s="254"/>
      <c r="X116" s="254"/>
      <c r="Y116" s="254"/>
      <c r="Z116" s="254"/>
      <c r="AA116" s="254"/>
      <c r="AB116" s="254"/>
      <c r="AC116" s="254"/>
      <c r="AD116" s="254"/>
      <c r="AE116" s="254"/>
      <c r="AF116" s="254"/>
      <c r="AG116" s="254"/>
      <c r="AH116" s="254"/>
      <c r="AI116" s="254"/>
      <c r="AJ116" s="254"/>
      <c r="AK116" s="254"/>
      <c r="AL116" s="254"/>
      <c r="AM116" s="254"/>
      <c r="AN116" s="254"/>
      <c r="AO116" s="254"/>
      <c r="AP116" s="254"/>
      <c r="AQ116" s="254"/>
      <c r="AR116" s="254"/>
      <c r="AS116" s="254"/>
      <c r="AT116" s="254"/>
      <c r="AU116" s="254"/>
      <c r="AV116" s="254"/>
      <c r="AW116" s="254"/>
      <c r="AX116" s="254"/>
      <c r="AY116" s="254"/>
      <c r="AZ116" s="254"/>
      <c r="BA116" s="254"/>
      <c r="BB116" s="254"/>
      <c r="BC116" s="254"/>
      <c r="BD116" s="254"/>
      <c r="BE116" s="254"/>
      <c r="BF116" s="254"/>
      <c r="BG116" s="254"/>
      <c r="BH116" s="254"/>
      <c r="BI116" s="254"/>
      <c r="BJ116" s="254"/>
      <c r="BK116" s="254"/>
      <c r="BL116" s="254"/>
      <c r="BM116" s="254"/>
      <c r="BN116" s="254"/>
      <c r="BO116" s="254"/>
      <c r="BP116" s="254"/>
      <c r="BQ116" s="254"/>
      <c r="BR116" s="254"/>
      <c r="BS116" s="254"/>
      <c r="BT116" s="254"/>
      <c r="BU116" s="254"/>
      <c r="BV116" s="254"/>
      <c r="BW116" s="254"/>
      <c r="BX116" s="254"/>
      <c r="BY116" s="254"/>
      <c r="BZ116" s="254"/>
      <c r="CA116" s="254"/>
      <c r="CB116" s="254"/>
      <c r="CC116" s="254"/>
      <c r="CD116" s="254"/>
      <c r="CE116" s="254"/>
      <c r="CF116" s="254"/>
      <c r="CG116" s="254"/>
      <c r="CH116" s="254"/>
      <c r="CI116" s="254"/>
      <c r="CJ116" s="254"/>
      <c r="CK116" s="254"/>
      <c r="CL116" s="254"/>
      <c r="CM116" s="254"/>
      <c r="CN116" s="254"/>
      <c r="CO116" s="254"/>
      <c r="CP116" s="254"/>
      <c r="CQ116" s="254"/>
      <c r="CR116" s="254"/>
      <c r="CS116" s="254"/>
      <c r="CT116" s="254"/>
      <c r="CU116" s="254"/>
      <c r="CV116" s="254"/>
      <c r="CW116" s="254"/>
      <c r="CX116" s="254"/>
      <c r="CY116" s="254"/>
      <c r="CZ116" s="254"/>
      <c r="DA116" s="254"/>
      <c r="DB116" s="254"/>
      <c r="DC116" s="254"/>
      <c r="DD116" s="254"/>
      <c r="DE116" s="254"/>
      <c r="DF116" s="254"/>
      <c r="DG116" s="254"/>
      <c r="DH116" s="254"/>
      <c r="DI116" s="254"/>
      <c r="DJ116" s="254"/>
      <c r="DK116" s="254"/>
      <c r="DL116" s="254"/>
      <c r="DM116" s="254"/>
      <c r="DN116" s="254"/>
      <c r="DO116" s="254"/>
      <c r="DP116" s="254"/>
      <c r="DQ116" s="254"/>
      <c r="DR116" s="254"/>
      <c r="DS116" s="254"/>
      <c r="DT116" s="254"/>
      <c r="DU116" s="254"/>
      <c r="DV116" s="254"/>
      <c r="DW116" s="254"/>
      <c r="DX116" s="254"/>
      <c r="DY116" s="254"/>
      <c r="DZ116" s="254"/>
      <c r="EA116" s="254"/>
      <c r="EB116" s="254"/>
      <c r="EC116" s="254"/>
      <c r="ED116" s="254"/>
      <c r="EE116" s="254"/>
      <c r="EF116" s="254"/>
      <c r="EG116" s="254"/>
      <c r="EH116" s="254"/>
      <c r="EI116" s="254"/>
      <c r="EJ116" s="254"/>
      <c r="EK116" s="254"/>
      <c r="EL116" s="254"/>
      <c r="EM116" s="254"/>
      <c r="EN116" s="254"/>
      <c r="EO116" s="254"/>
      <c r="EP116" s="254"/>
      <c r="EQ116" s="254"/>
      <c r="ER116" s="254"/>
      <c r="ES116" s="254"/>
      <c r="ET116" s="254"/>
      <c r="EU116" s="254"/>
      <c r="EV116" s="254"/>
      <c r="EW116" s="254"/>
      <c r="EX116" s="254"/>
      <c r="EY116" s="254"/>
      <c r="EZ116" s="254"/>
      <c r="FA116" s="254"/>
      <c r="FB116" s="254"/>
      <c r="FC116" s="254"/>
      <c r="FD116" s="254"/>
      <c r="FE116" s="254"/>
      <c r="FF116" s="254"/>
      <c r="FG116" s="254"/>
      <c r="FH116" s="254"/>
      <c r="FI116" s="254"/>
      <c r="FJ116" s="254"/>
      <c r="FK116" s="254"/>
      <c r="FL116" s="254"/>
      <c r="FM116" s="254"/>
      <c r="FN116" s="254"/>
      <c r="FO116" s="254"/>
      <c r="FP116" s="254"/>
      <c r="FQ116" s="254"/>
      <c r="FR116" s="254"/>
      <c r="FS116" s="254"/>
      <c r="FT116" s="254"/>
      <c r="FU116" s="254"/>
      <c r="FV116" s="254"/>
      <c r="FW116" s="254"/>
      <c r="FX116" s="254"/>
      <c r="FY116" s="254"/>
      <c r="FZ116" s="254"/>
      <c r="GA116" s="254"/>
      <c r="GB116" s="254"/>
      <c r="GC116" s="254"/>
      <c r="GD116" s="254"/>
      <c r="GE116" s="254"/>
      <c r="GF116" s="254"/>
      <c r="GG116" s="254"/>
      <c r="GH116" s="254"/>
      <c r="GI116" s="254"/>
      <c r="GJ116" s="254"/>
      <c r="GK116" s="254"/>
      <c r="GL116" s="254"/>
      <c r="GM116" s="254"/>
      <c r="GN116" s="254"/>
      <c r="GO116" s="254"/>
      <c r="GP116" s="254"/>
      <c r="GQ116" s="254"/>
      <c r="GR116" s="254"/>
      <c r="GS116" s="254"/>
      <c r="GT116" s="254"/>
      <c r="GU116" s="254"/>
      <c r="GV116" s="254"/>
      <c r="GW116" s="254"/>
      <c r="GX116" s="254"/>
      <c r="GY116" s="254"/>
      <c r="GZ116" s="254"/>
      <c r="HA116" s="254"/>
      <c r="HB116" s="254"/>
      <c r="HC116" s="254"/>
      <c r="HD116" s="254"/>
      <c r="HE116" s="254"/>
      <c r="HF116" s="254"/>
      <c r="HG116" s="254"/>
      <c r="HH116" s="254"/>
      <c r="HI116" s="254"/>
      <c r="HJ116" s="254"/>
      <c r="HK116" s="254"/>
      <c r="HL116" s="254"/>
      <c r="HM116" s="254"/>
      <c r="HN116" s="254"/>
      <c r="HO116" s="254"/>
      <c r="HP116" s="254"/>
      <c r="HQ116" s="254"/>
      <c r="HR116" s="254"/>
      <c r="HS116" s="254"/>
      <c r="HT116" s="254"/>
      <c r="HU116" s="254"/>
      <c r="HV116" s="254"/>
      <c r="HW116" s="254"/>
      <c r="HX116" s="254"/>
      <c r="HY116" s="254"/>
      <c r="HZ116" s="254"/>
      <c r="IA116" s="254"/>
      <c r="IB116" s="254"/>
      <c r="IC116" s="254"/>
      <c r="ID116" s="254"/>
      <c r="IE116" s="254"/>
      <c r="IF116" s="254"/>
      <c r="IG116" s="254"/>
      <c r="IH116" s="254"/>
      <c r="II116" s="254"/>
      <c r="IJ116" s="254"/>
      <c r="IK116" s="254"/>
      <c r="IL116" s="254"/>
      <c r="IM116" s="254"/>
      <c r="IN116" s="254"/>
      <c r="IO116" s="254"/>
      <c r="IP116" s="254"/>
      <c r="IQ116" s="254"/>
      <c r="IR116" s="254"/>
      <c r="IS116" s="254"/>
    </row>
    <row r="117" s="3" customFormat="1" ht="18" customHeight="1" spans="1:253">
      <c r="A117" s="8"/>
      <c r="B117" s="4"/>
      <c r="C117" s="78"/>
      <c r="D117" s="6"/>
      <c r="E117" s="7"/>
      <c r="F117" s="199"/>
      <c r="G117" s="7"/>
      <c r="H117" s="4"/>
      <c r="I117" s="4"/>
      <c r="J117" s="4"/>
      <c r="K117" s="4"/>
      <c r="L117" s="4"/>
      <c r="M117" s="8"/>
      <c r="N117" s="316"/>
      <c r="O117" s="254"/>
      <c r="P117" s="254"/>
      <c r="Q117" s="254"/>
      <c r="R117" s="254"/>
      <c r="S117" s="254"/>
      <c r="T117" s="254"/>
      <c r="U117" s="254"/>
      <c r="V117" s="254"/>
      <c r="W117" s="254"/>
      <c r="X117" s="254"/>
      <c r="Y117" s="254"/>
      <c r="Z117" s="254"/>
      <c r="AA117" s="254"/>
      <c r="AB117" s="254"/>
      <c r="AC117" s="254"/>
      <c r="AD117" s="254"/>
      <c r="AE117" s="254"/>
      <c r="AF117" s="254"/>
      <c r="AG117" s="254"/>
      <c r="AH117" s="254"/>
      <c r="AI117" s="254"/>
      <c r="AJ117" s="254"/>
      <c r="AK117" s="254"/>
      <c r="AL117" s="254"/>
      <c r="AM117" s="254"/>
      <c r="AN117" s="254"/>
      <c r="AO117" s="254"/>
      <c r="AP117" s="254"/>
      <c r="AQ117" s="254"/>
      <c r="AR117" s="254"/>
      <c r="AS117" s="254"/>
      <c r="AT117" s="254"/>
      <c r="AU117" s="254"/>
      <c r="AV117" s="254"/>
      <c r="AW117" s="254"/>
      <c r="AX117" s="254"/>
      <c r="AY117" s="254"/>
      <c r="AZ117" s="254"/>
      <c r="BA117" s="254"/>
      <c r="BB117" s="254"/>
      <c r="BC117" s="254"/>
      <c r="BD117" s="254"/>
      <c r="BE117" s="254"/>
      <c r="BF117" s="254"/>
      <c r="BG117" s="254"/>
      <c r="BH117" s="254"/>
      <c r="BI117" s="254"/>
      <c r="BJ117" s="254"/>
      <c r="BK117" s="254"/>
      <c r="BL117" s="254"/>
      <c r="BM117" s="254"/>
      <c r="BN117" s="254"/>
      <c r="BO117" s="254"/>
      <c r="BP117" s="254"/>
      <c r="BQ117" s="254"/>
      <c r="BR117" s="254"/>
      <c r="BS117" s="254"/>
      <c r="BT117" s="254"/>
      <c r="BU117" s="254"/>
      <c r="BV117" s="254"/>
      <c r="BW117" s="254"/>
      <c r="BX117" s="254"/>
      <c r="BY117" s="254"/>
      <c r="BZ117" s="254"/>
      <c r="CA117" s="254"/>
      <c r="CB117" s="254"/>
      <c r="CC117" s="254"/>
      <c r="CD117" s="254"/>
      <c r="CE117" s="254"/>
      <c r="CF117" s="254"/>
      <c r="CG117" s="254"/>
      <c r="CH117" s="254"/>
      <c r="CI117" s="254"/>
      <c r="CJ117" s="254"/>
      <c r="CK117" s="254"/>
      <c r="CL117" s="254"/>
      <c r="CM117" s="254"/>
      <c r="CN117" s="254"/>
      <c r="CO117" s="254"/>
      <c r="CP117" s="254"/>
      <c r="CQ117" s="254"/>
      <c r="CR117" s="254"/>
      <c r="CS117" s="254"/>
      <c r="CT117" s="254"/>
      <c r="CU117" s="254"/>
      <c r="CV117" s="254"/>
      <c r="CW117" s="254"/>
      <c r="CX117" s="254"/>
      <c r="CY117" s="254"/>
      <c r="CZ117" s="254"/>
      <c r="DA117" s="254"/>
      <c r="DB117" s="254"/>
      <c r="DC117" s="254"/>
      <c r="DD117" s="254"/>
      <c r="DE117" s="254"/>
      <c r="DF117" s="254"/>
      <c r="DG117" s="254"/>
      <c r="DH117" s="254"/>
      <c r="DI117" s="254"/>
      <c r="DJ117" s="254"/>
      <c r="DK117" s="254"/>
      <c r="DL117" s="254"/>
      <c r="DM117" s="254"/>
      <c r="DN117" s="254"/>
      <c r="DO117" s="254"/>
      <c r="DP117" s="254"/>
      <c r="DQ117" s="254"/>
      <c r="DR117" s="254"/>
      <c r="DS117" s="254"/>
      <c r="DT117" s="254"/>
      <c r="DU117" s="254"/>
      <c r="DV117" s="254"/>
      <c r="DW117" s="254"/>
      <c r="DX117" s="254"/>
      <c r="DY117" s="254"/>
      <c r="DZ117" s="254"/>
      <c r="EA117" s="254"/>
      <c r="EB117" s="254"/>
      <c r="EC117" s="254"/>
      <c r="ED117" s="254"/>
      <c r="EE117" s="254"/>
      <c r="EF117" s="254"/>
      <c r="EG117" s="254"/>
      <c r="EH117" s="254"/>
      <c r="EI117" s="254"/>
      <c r="EJ117" s="254"/>
      <c r="EK117" s="254"/>
      <c r="EL117" s="254"/>
      <c r="EM117" s="254"/>
      <c r="EN117" s="254"/>
      <c r="EO117" s="254"/>
      <c r="EP117" s="254"/>
      <c r="EQ117" s="254"/>
      <c r="ER117" s="254"/>
      <c r="ES117" s="254"/>
      <c r="ET117" s="254"/>
      <c r="EU117" s="254"/>
      <c r="EV117" s="254"/>
      <c r="EW117" s="254"/>
      <c r="EX117" s="254"/>
      <c r="EY117" s="254"/>
      <c r="EZ117" s="254"/>
      <c r="FA117" s="254"/>
      <c r="FB117" s="254"/>
      <c r="FC117" s="254"/>
      <c r="FD117" s="254"/>
      <c r="FE117" s="254"/>
      <c r="FF117" s="254"/>
      <c r="FG117" s="254"/>
      <c r="FH117" s="254"/>
      <c r="FI117" s="254"/>
      <c r="FJ117" s="254"/>
      <c r="FK117" s="254"/>
      <c r="FL117" s="254"/>
      <c r="FM117" s="254"/>
      <c r="FN117" s="254"/>
      <c r="FO117" s="254"/>
      <c r="FP117" s="254"/>
      <c r="FQ117" s="254"/>
      <c r="FR117" s="254"/>
      <c r="FS117" s="254"/>
      <c r="FT117" s="254"/>
      <c r="FU117" s="254"/>
      <c r="FV117" s="254"/>
      <c r="FW117" s="254"/>
      <c r="FX117" s="254"/>
      <c r="FY117" s="254"/>
      <c r="FZ117" s="254"/>
      <c r="GA117" s="254"/>
      <c r="GB117" s="254"/>
      <c r="GC117" s="254"/>
      <c r="GD117" s="254"/>
      <c r="GE117" s="254"/>
      <c r="GF117" s="254"/>
      <c r="GG117" s="254"/>
      <c r="GH117" s="254"/>
      <c r="GI117" s="254"/>
      <c r="GJ117" s="254"/>
      <c r="GK117" s="254"/>
      <c r="GL117" s="254"/>
      <c r="GM117" s="254"/>
      <c r="GN117" s="254"/>
      <c r="GO117" s="254"/>
      <c r="GP117" s="254"/>
      <c r="GQ117" s="254"/>
      <c r="GR117" s="254"/>
      <c r="GS117" s="254"/>
      <c r="GT117" s="254"/>
      <c r="GU117" s="254"/>
      <c r="GV117" s="254"/>
      <c r="GW117" s="254"/>
      <c r="GX117" s="254"/>
      <c r="GY117" s="254"/>
      <c r="GZ117" s="254"/>
      <c r="HA117" s="254"/>
      <c r="HB117" s="254"/>
      <c r="HC117" s="254"/>
      <c r="HD117" s="254"/>
      <c r="HE117" s="254"/>
      <c r="HF117" s="254"/>
      <c r="HG117" s="254"/>
      <c r="HH117" s="254"/>
      <c r="HI117" s="254"/>
      <c r="HJ117" s="254"/>
      <c r="HK117" s="254"/>
      <c r="HL117" s="254"/>
      <c r="HM117" s="254"/>
      <c r="HN117" s="254"/>
      <c r="HO117" s="254"/>
      <c r="HP117" s="254"/>
      <c r="HQ117" s="254"/>
      <c r="HR117" s="254"/>
      <c r="HS117" s="254"/>
      <c r="HT117" s="254"/>
      <c r="HU117" s="254"/>
      <c r="HV117" s="254"/>
      <c r="HW117" s="254"/>
      <c r="HX117" s="254"/>
      <c r="HY117" s="254"/>
      <c r="HZ117" s="254"/>
      <c r="IA117" s="254"/>
      <c r="IB117" s="254"/>
      <c r="IC117" s="254"/>
      <c r="ID117" s="254"/>
      <c r="IE117" s="254"/>
      <c r="IF117" s="254"/>
      <c r="IG117" s="254"/>
      <c r="IH117" s="254"/>
      <c r="II117" s="254"/>
      <c r="IJ117" s="254"/>
      <c r="IK117" s="254"/>
      <c r="IL117" s="254"/>
      <c r="IM117" s="254"/>
      <c r="IN117" s="254"/>
      <c r="IO117" s="254"/>
      <c r="IP117" s="254"/>
      <c r="IQ117" s="254"/>
      <c r="IR117" s="254"/>
      <c r="IS117" s="254"/>
    </row>
    <row r="118" s="3" customFormat="1" ht="18" customHeight="1" spans="1:253">
      <c r="A118" s="8"/>
      <c r="B118" s="4"/>
      <c r="C118" s="78"/>
      <c r="D118" s="6"/>
      <c r="E118" s="7"/>
      <c r="F118" s="199"/>
      <c r="G118" s="7"/>
      <c r="H118" s="4"/>
      <c r="I118" s="4"/>
      <c r="J118" s="4"/>
      <c r="K118" s="4"/>
      <c r="L118" s="4"/>
      <c r="M118" s="8"/>
      <c r="N118" s="316"/>
      <c r="O118" s="254"/>
      <c r="P118" s="254"/>
      <c r="Q118" s="254"/>
      <c r="R118" s="254"/>
      <c r="S118" s="254"/>
      <c r="T118" s="254"/>
      <c r="U118" s="254"/>
      <c r="V118" s="254"/>
      <c r="W118" s="254"/>
      <c r="X118" s="254"/>
      <c r="Y118" s="254"/>
      <c r="Z118" s="254"/>
      <c r="AA118" s="254"/>
      <c r="AB118" s="254"/>
      <c r="AC118" s="254"/>
      <c r="AD118" s="254"/>
      <c r="AE118" s="254"/>
      <c r="AF118" s="254"/>
      <c r="AG118" s="254"/>
      <c r="AH118" s="254"/>
      <c r="AI118" s="254"/>
      <c r="AJ118" s="254"/>
      <c r="AK118" s="254"/>
      <c r="AL118" s="254"/>
      <c r="AM118" s="254"/>
      <c r="AN118" s="254"/>
      <c r="AO118" s="254"/>
      <c r="AP118" s="254"/>
      <c r="AQ118" s="254"/>
      <c r="AR118" s="254"/>
      <c r="AS118" s="254"/>
      <c r="AT118" s="254"/>
      <c r="AU118" s="254"/>
      <c r="AV118" s="254"/>
      <c r="AW118" s="254"/>
      <c r="AX118" s="254"/>
      <c r="AY118" s="254"/>
      <c r="AZ118" s="254"/>
      <c r="BA118" s="254"/>
      <c r="BB118" s="254"/>
      <c r="BC118" s="254"/>
      <c r="BD118" s="254"/>
      <c r="BE118" s="254"/>
      <c r="BF118" s="254"/>
      <c r="BG118" s="254"/>
      <c r="BH118" s="254"/>
      <c r="BI118" s="254"/>
      <c r="BJ118" s="254"/>
      <c r="BK118" s="254"/>
      <c r="BL118" s="254"/>
      <c r="BM118" s="254"/>
      <c r="BN118" s="254"/>
      <c r="BO118" s="254"/>
      <c r="BP118" s="254"/>
      <c r="BQ118" s="254"/>
      <c r="BR118" s="254"/>
      <c r="BS118" s="254"/>
      <c r="BT118" s="254"/>
      <c r="BU118" s="254"/>
      <c r="BV118" s="254"/>
      <c r="BW118" s="254"/>
      <c r="BX118" s="254"/>
      <c r="BY118" s="254"/>
      <c r="BZ118" s="254"/>
      <c r="CA118" s="254"/>
      <c r="CB118" s="254"/>
      <c r="CC118" s="254"/>
      <c r="CD118" s="254"/>
      <c r="CE118" s="254"/>
      <c r="CF118" s="254"/>
      <c r="CG118" s="254"/>
      <c r="CH118" s="254"/>
      <c r="CI118" s="254"/>
      <c r="CJ118" s="254"/>
      <c r="CK118" s="254"/>
      <c r="CL118" s="254"/>
      <c r="CM118" s="254"/>
      <c r="CN118" s="254"/>
      <c r="CO118" s="254"/>
      <c r="CP118" s="254"/>
      <c r="CQ118" s="254"/>
      <c r="CR118" s="254"/>
      <c r="CS118" s="254"/>
      <c r="CT118" s="254"/>
      <c r="CU118" s="254"/>
      <c r="CV118" s="254"/>
      <c r="CW118" s="254"/>
      <c r="CX118" s="254"/>
      <c r="CY118" s="254"/>
      <c r="CZ118" s="254"/>
      <c r="DA118" s="254"/>
      <c r="DB118" s="254"/>
      <c r="DC118" s="254"/>
      <c r="DD118" s="254"/>
      <c r="DE118" s="254"/>
      <c r="DF118" s="254"/>
      <c r="DG118" s="254"/>
      <c r="DH118" s="254"/>
      <c r="DI118" s="254"/>
      <c r="DJ118" s="254"/>
      <c r="DK118" s="254"/>
      <c r="DL118" s="254"/>
      <c r="DM118" s="254"/>
      <c r="DN118" s="254"/>
      <c r="DO118" s="254"/>
      <c r="DP118" s="254"/>
      <c r="DQ118" s="254"/>
      <c r="DR118" s="254"/>
      <c r="DS118" s="254"/>
      <c r="DT118" s="254"/>
      <c r="DU118" s="254"/>
      <c r="DV118" s="254"/>
      <c r="DW118" s="254"/>
      <c r="DX118" s="254"/>
      <c r="DY118" s="254"/>
      <c r="DZ118" s="254"/>
      <c r="EA118" s="254"/>
      <c r="EB118" s="254"/>
      <c r="EC118" s="254"/>
      <c r="ED118" s="254"/>
      <c r="EE118" s="254"/>
      <c r="EF118" s="254"/>
      <c r="EG118" s="254"/>
      <c r="EH118" s="254"/>
      <c r="EI118" s="254"/>
      <c r="EJ118" s="254"/>
      <c r="EK118" s="254"/>
      <c r="EL118" s="254"/>
      <c r="EM118" s="254"/>
      <c r="EN118" s="254"/>
      <c r="EO118" s="254"/>
      <c r="EP118" s="254"/>
      <c r="EQ118" s="254"/>
      <c r="ER118" s="254"/>
      <c r="ES118" s="254"/>
      <c r="ET118" s="254"/>
      <c r="EU118" s="254"/>
      <c r="EV118" s="254"/>
      <c r="EW118" s="254"/>
      <c r="EX118" s="254"/>
      <c r="EY118" s="254"/>
      <c r="EZ118" s="254"/>
      <c r="FA118" s="254"/>
      <c r="FB118" s="254"/>
      <c r="FC118" s="254"/>
      <c r="FD118" s="254"/>
      <c r="FE118" s="254"/>
      <c r="FF118" s="254"/>
      <c r="FG118" s="254"/>
      <c r="FH118" s="254"/>
      <c r="FI118" s="254"/>
      <c r="FJ118" s="254"/>
      <c r="FK118" s="254"/>
      <c r="FL118" s="254"/>
      <c r="FM118" s="254"/>
      <c r="FN118" s="254"/>
      <c r="FO118" s="254"/>
      <c r="FP118" s="254"/>
      <c r="FQ118" s="254"/>
      <c r="FR118" s="254"/>
      <c r="FS118" s="254"/>
      <c r="FT118" s="254"/>
      <c r="FU118" s="254"/>
      <c r="FV118" s="254"/>
      <c r="FW118" s="254"/>
      <c r="FX118" s="254"/>
      <c r="FY118" s="254"/>
      <c r="FZ118" s="254"/>
      <c r="GA118" s="254"/>
      <c r="GB118" s="254"/>
      <c r="GC118" s="254"/>
      <c r="GD118" s="254"/>
      <c r="GE118" s="254"/>
      <c r="GF118" s="254"/>
      <c r="GG118" s="254"/>
      <c r="GH118" s="254"/>
      <c r="GI118" s="254"/>
      <c r="GJ118" s="254"/>
      <c r="GK118" s="254"/>
      <c r="GL118" s="254"/>
      <c r="GM118" s="254"/>
      <c r="GN118" s="254"/>
      <c r="GO118" s="254"/>
      <c r="GP118" s="254"/>
      <c r="GQ118" s="254"/>
      <c r="GR118" s="254"/>
      <c r="GS118" s="254"/>
      <c r="GT118" s="254"/>
      <c r="GU118" s="254"/>
      <c r="GV118" s="254"/>
      <c r="GW118" s="254"/>
      <c r="GX118" s="254"/>
      <c r="GY118" s="254"/>
      <c r="GZ118" s="254"/>
      <c r="HA118" s="254"/>
      <c r="HB118" s="254"/>
      <c r="HC118" s="254"/>
      <c r="HD118" s="254"/>
      <c r="HE118" s="254"/>
      <c r="HF118" s="254"/>
      <c r="HG118" s="254"/>
      <c r="HH118" s="254"/>
      <c r="HI118" s="254"/>
      <c r="HJ118" s="254"/>
      <c r="HK118" s="254"/>
      <c r="HL118" s="254"/>
      <c r="HM118" s="254"/>
      <c r="HN118" s="254"/>
      <c r="HO118" s="254"/>
      <c r="HP118" s="254"/>
      <c r="HQ118" s="254"/>
      <c r="HR118" s="254"/>
      <c r="HS118" s="254"/>
      <c r="HT118" s="254"/>
      <c r="HU118" s="254"/>
      <c r="HV118" s="254"/>
      <c r="HW118" s="254"/>
      <c r="HX118" s="254"/>
      <c r="HY118" s="254"/>
      <c r="HZ118" s="254"/>
      <c r="IA118" s="254"/>
      <c r="IB118" s="254"/>
      <c r="IC118" s="254"/>
      <c r="ID118" s="254"/>
      <c r="IE118" s="254"/>
      <c r="IF118" s="254"/>
      <c r="IG118" s="254"/>
      <c r="IH118" s="254"/>
      <c r="II118" s="254"/>
      <c r="IJ118" s="254"/>
      <c r="IK118" s="254"/>
      <c r="IL118" s="254"/>
      <c r="IM118" s="254"/>
      <c r="IN118" s="254"/>
      <c r="IO118" s="254"/>
      <c r="IP118" s="254"/>
      <c r="IQ118" s="254"/>
      <c r="IR118" s="254"/>
      <c r="IS118" s="254"/>
    </row>
    <row r="119" s="3" customFormat="1" ht="18" customHeight="1" spans="1:253">
      <c r="A119" s="8"/>
      <c r="B119" s="4"/>
      <c r="C119" s="78"/>
      <c r="D119" s="6"/>
      <c r="E119" s="7"/>
      <c r="F119" s="199"/>
      <c r="G119" s="7"/>
      <c r="H119" s="4"/>
      <c r="I119" s="4"/>
      <c r="J119" s="4"/>
      <c r="K119" s="4"/>
      <c r="L119" s="4"/>
      <c r="M119" s="8"/>
      <c r="N119" s="316"/>
      <c r="O119" s="254"/>
      <c r="P119" s="254"/>
      <c r="Q119" s="254"/>
      <c r="R119" s="254"/>
      <c r="S119" s="254"/>
      <c r="T119" s="254"/>
      <c r="U119" s="254"/>
      <c r="V119" s="254"/>
      <c r="W119" s="254"/>
      <c r="X119" s="254"/>
      <c r="Y119" s="254"/>
      <c r="Z119" s="254"/>
      <c r="AA119" s="254"/>
      <c r="AB119" s="254"/>
      <c r="AC119" s="254"/>
      <c r="AD119" s="254"/>
      <c r="AE119" s="254"/>
      <c r="AF119" s="254"/>
      <c r="AG119" s="254"/>
      <c r="AH119" s="254"/>
      <c r="AI119" s="254"/>
      <c r="AJ119" s="254"/>
      <c r="AK119" s="254"/>
      <c r="AL119" s="254"/>
      <c r="AM119" s="254"/>
      <c r="AN119" s="254"/>
      <c r="AO119" s="254"/>
      <c r="AP119" s="254"/>
      <c r="AQ119" s="254"/>
      <c r="AR119" s="254"/>
      <c r="AS119" s="254"/>
      <c r="AT119" s="254"/>
      <c r="AU119" s="254"/>
      <c r="AV119" s="254"/>
      <c r="AW119" s="254"/>
      <c r="AX119" s="254"/>
      <c r="AY119" s="254"/>
      <c r="AZ119" s="254"/>
      <c r="BA119" s="254"/>
      <c r="BB119" s="254"/>
      <c r="BC119" s="254"/>
      <c r="BD119" s="254"/>
      <c r="BE119" s="254"/>
      <c r="BF119" s="254"/>
      <c r="BG119" s="254"/>
      <c r="BH119" s="254"/>
      <c r="BI119" s="254"/>
      <c r="BJ119" s="254"/>
      <c r="BK119" s="254"/>
      <c r="BL119" s="254"/>
      <c r="BM119" s="254"/>
      <c r="BN119" s="254"/>
      <c r="BO119" s="254"/>
      <c r="BP119" s="254"/>
      <c r="BQ119" s="254"/>
      <c r="BR119" s="254"/>
      <c r="BS119" s="254"/>
      <c r="BT119" s="254"/>
      <c r="BU119" s="254"/>
      <c r="BV119" s="254"/>
      <c r="BW119" s="254"/>
      <c r="BX119" s="254"/>
      <c r="BY119" s="254"/>
      <c r="BZ119" s="254"/>
      <c r="CA119" s="254"/>
      <c r="CB119" s="254"/>
      <c r="CC119" s="254"/>
      <c r="CD119" s="254"/>
      <c r="CE119" s="254"/>
      <c r="CF119" s="254"/>
      <c r="CG119" s="254"/>
      <c r="CH119" s="254"/>
      <c r="CI119" s="254"/>
      <c r="CJ119" s="254"/>
      <c r="CK119" s="254"/>
      <c r="CL119" s="254"/>
      <c r="CM119" s="254"/>
      <c r="CN119" s="254"/>
      <c r="CO119" s="254"/>
      <c r="CP119" s="254"/>
      <c r="CQ119" s="254"/>
      <c r="CR119" s="254"/>
      <c r="CS119" s="254"/>
      <c r="CT119" s="254"/>
      <c r="CU119" s="254"/>
      <c r="CV119" s="254"/>
      <c r="CW119" s="254"/>
      <c r="CX119" s="254"/>
      <c r="CY119" s="254"/>
      <c r="CZ119" s="254"/>
      <c r="DA119" s="254"/>
      <c r="DB119" s="254"/>
      <c r="DC119" s="254"/>
      <c r="DD119" s="254"/>
      <c r="DE119" s="254"/>
      <c r="DF119" s="254"/>
      <c r="DG119" s="254"/>
      <c r="DH119" s="254"/>
      <c r="DI119" s="254"/>
      <c r="DJ119" s="254"/>
      <c r="DK119" s="254"/>
      <c r="DL119" s="254"/>
      <c r="DM119" s="254"/>
      <c r="DN119" s="254"/>
      <c r="DO119" s="254"/>
      <c r="DP119" s="254"/>
      <c r="DQ119" s="254"/>
      <c r="DR119" s="254"/>
      <c r="DS119" s="254"/>
      <c r="DT119" s="254"/>
      <c r="DU119" s="254"/>
      <c r="DV119" s="254"/>
      <c r="DW119" s="254"/>
      <c r="DX119" s="254"/>
      <c r="DY119" s="254"/>
      <c r="DZ119" s="254"/>
      <c r="EA119" s="254"/>
      <c r="EB119" s="254"/>
      <c r="EC119" s="254"/>
      <c r="ED119" s="254"/>
      <c r="EE119" s="254"/>
      <c r="EF119" s="254"/>
      <c r="EG119" s="254"/>
      <c r="EH119" s="254"/>
      <c r="EI119" s="254"/>
      <c r="EJ119" s="254"/>
      <c r="EK119" s="254"/>
      <c r="EL119" s="254"/>
      <c r="EM119" s="254"/>
      <c r="EN119" s="254"/>
      <c r="EO119" s="254"/>
      <c r="EP119" s="254"/>
      <c r="EQ119" s="254"/>
      <c r="ER119" s="254"/>
      <c r="ES119" s="254"/>
      <c r="ET119" s="254"/>
      <c r="EU119" s="254"/>
      <c r="EV119" s="254"/>
      <c r="EW119" s="254"/>
      <c r="EX119" s="254"/>
      <c r="EY119" s="254"/>
      <c r="EZ119" s="254"/>
      <c r="FA119" s="254"/>
      <c r="FB119" s="254"/>
      <c r="FC119" s="254"/>
      <c r="FD119" s="254"/>
      <c r="FE119" s="254"/>
      <c r="FF119" s="254"/>
      <c r="FG119" s="254"/>
      <c r="FH119" s="254"/>
      <c r="FI119" s="254"/>
      <c r="FJ119" s="254"/>
      <c r="FK119" s="254"/>
      <c r="FL119" s="254"/>
      <c r="FM119" s="254"/>
      <c r="FN119" s="254"/>
      <c r="FO119" s="254"/>
      <c r="FP119" s="254"/>
      <c r="FQ119" s="254"/>
      <c r="FR119" s="254"/>
      <c r="FS119" s="254"/>
      <c r="FT119" s="254"/>
      <c r="FU119" s="254"/>
      <c r="FV119" s="254"/>
      <c r="FW119" s="254"/>
      <c r="FX119" s="254"/>
      <c r="FY119" s="254"/>
      <c r="FZ119" s="254"/>
      <c r="GA119" s="254"/>
      <c r="GB119" s="254"/>
      <c r="GC119" s="254"/>
      <c r="GD119" s="254"/>
      <c r="GE119" s="254"/>
      <c r="GF119" s="254"/>
      <c r="GG119" s="254"/>
      <c r="GH119" s="254"/>
      <c r="GI119" s="254"/>
      <c r="GJ119" s="254"/>
      <c r="GK119" s="254"/>
      <c r="GL119" s="254"/>
      <c r="GM119" s="254"/>
      <c r="GN119" s="254"/>
      <c r="GO119" s="254"/>
      <c r="GP119" s="254"/>
      <c r="GQ119" s="254"/>
      <c r="GR119" s="254"/>
      <c r="GS119" s="254"/>
      <c r="GT119" s="254"/>
      <c r="GU119" s="254"/>
      <c r="GV119" s="254"/>
      <c r="GW119" s="254"/>
      <c r="GX119" s="254"/>
      <c r="GY119" s="254"/>
      <c r="GZ119" s="254"/>
      <c r="HA119" s="254"/>
      <c r="HB119" s="254"/>
      <c r="HC119" s="254"/>
      <c r="HD119" s="254"/>
      <c r="HE119" s="254"/>
      <c r="HF119" s="254"/>
      <c r="HG119" s="254"/>
      <c r="HH119" s="254"/>
      <c r="HI119" s="254"/>
      <c r="HJ119" s="254"/>
      <c r="HK119" s="254"/>
      <c r="HL119" s="254"/>
      <c r="HM119" s="254"/>
      <c r="HN119" s="254"/>
      <c r="HO119" s="254"/>
      <c r="HP119" s="254"/>
      <c r="HQ119" s="254"/>
      <c r="HR119" s="254"/>
      <c r="HS119" s="254"/>
      <c r="HT119" s="254"/>
      <c r="HU119" s="254"/>
      <c r="HV119" s="254"/>
      <c r="HW119" s="254"/>
      <c r="HX119" s="254"/>
      <c r="HY119" s="254"/>
      <c r="HZ119" s="254"/>
      <c r="IA119" s="254"/>
      <c r="IB119" s="254"/>
      <c r="IC119" s="254"/>
      <c r="ID119" s="254"/>
      <c r="IE119" s="254"/>
      <c r="IF119" s="254"/>
      <c r="IG119" s="254"/>
      <c r="IH119" s="254"/>
      <c r="II119" s="254"/>
      <c r="IJ119" s="254"/>
      <c r="IK119" s="254"/>
      <c r="IL119" s="254"/>
      <c r="IM119" s="254"/>
      <c r="IN119" s="254"/>
      <c r="IO119" s="254"/>
      <c r="IP119" s="254"/>
      <c r="IQ119" s="254"/>
      <c r="IR119" s="254"/>
      <c r="IS119" s="254"/>
    </row>
    <row r="120" s="3" customFormat="1" ht="18" customHeight="1" spans="1:253">
      <c r="A120" s="8"/>
      <c r="B120" s="4"/>
      <c r="C120" s="78"/>
      <c r="D120" s="6"/>
      <c r="E120" s="7"/>
      <c r="F120" s="199"/>
      <c r="G120" s="7"/>
      <c r="H120" s="4"/>
      <c r="I120" s="4"/>
      <c r="J120" s="4"/>
      <c r="K120" s="4"/>
      <c r="L120" s="4"/>
      <c r="M120" s="8"/>
      <c r="N120" s="316"/>
      <c r="O120" s="254"/>
      <c r="P120" s="254"/>
      <c r="Q120" s="254"/>
      <c r="R120" s="254"/>
      <c r="S120" s="254"/>
      <c r="T120" s="254"/>
      <c r="U120" s="254"/>
      <c r="V120" s="254"/>
      <c r="W120" s="254"/>
      <c r="X120" s="254"/>
      <c r="Y120" s="254"/>
      <c r="Z120" s="254"/>
      <c r="AA120" s="254"/>
      <c r="AB120" s="254"/>
      <c r="AC120" s="254"/>
      <c r="AD120" s="254"/>
      <c r="AE120" s="254"/>
      <c r="AF120" s="254"/>
      <c r="AG120" s="254"/>
      <c r="AH120" s="254"/>
      <c r="AI120" s="254"/>
      <c r="AJ120" s="254"/>
      <c r="AK120" s="254"/>
      <c r="AL120" s="254"/>
      <c r="AM120" s="254"/>
      <c r="AN120" s="254"/>
      <c r="AO120" s="254"/>
      <c r="AP120" s="254"/>
      <c r="AQ120" s="254"/>
      <c r="AR120" s="254"/>
      <c r="AS120" s="254"/>
      <c r="AT120" s="254"/>
      <c r="AU120" s="254"/>
      <c r="AV120" s="254"/>
      <c r="AW120" s="254"/>
      <c r="AX120" s="254"/>
      <c r="AY120" s="254"/>
      <c r="AZ120" s="254"/>
      <c r="BA120" s="254"/>
      <c r="BB120" s="254"/>
      <c r="BC120" s="254"/>
      <c r="BD120" s="254"/>
      <c r="BE120" s="254"/>
      <c r="BF120" s="254"/>
      <c r="BG120" s="254"/>
      <c r="BH120" s="254"/>
      <c r="BI120" s="254"/>
      <c r="BJ120" s="254"/>
      <c r="BK120" s="254"/>
      <c r="BL120" s="254"/>
      <c r="BM120" s="254"/>
      <c r="BN120" s="254"/>
      <c r="BO120" s="254"/>
      <c r="BP120" s="254"/>
      <c r="BQ120" s="254"/>
      <c r="BR120" s="254"/>
      <c r="BS120" s="254"/>
      <c r="BT120" s="254"/>
      <c r="BU120" s="254"/>
      <c r="BV120" s="254"/>
      <c r="BW120" s="254"/>
      <c r="BX120" s="254"/>
      <c r="BY120" s="254"/>
      <c r="BZ120" s="254"/>
      <c r="CA120" s="254"/>
      <c r="CB120" s="254"/>
      <c r="CC120" s="254"/>
      <c r="CD120" s="254"/>
      <c r="CE120" s="254"/>
      <c r="CF120" s="254"/>
      <c r="CG120" s="254"/>
      <c r="CH120" s="254"/>
      <c r="CI120" s="254"/>
      <c r="CJ120" s="254"/>
      <c r="CK120" s="254"/>
      <c r="CL120" s="254"/>
      <c r="CM120" s="254"/>
      <c r="CN120" s="254"/>
      <c r="CO120" s="254"/>
      <c r="CP120" s="254"/>
      <c r="CQ120" s="254"/>
      <c r="CR120" s="254"/>
      <c r="CS120" s="254"/>
      <c r="CT120" s="254"/>
      <c r="CU120" s="254"/>
      <c r="CV120" s="254"/>
      <c r="CW120" s="254"/>
      <c r="CX120" s="254"/>
      <c r="CY120" s="254"/>
      <c r="CZ120" s="254"/>
      <c r="DA120" s="254"/>
      <c r="DB120" s="254"/>
      <c r="DC120" s="254"/>
      <c r="DD120" s="254"/>
      <c r="DE120" s="254"/>
      <c r="DF120" s="254"/>
      <c r="DG120" s="254"/>
      <c r="DH120" s="254"/>
      <c r="DI120" s="254"/>
      <c r="DJ120" s="254"/>
      <c r="DK120" s="254"/>
      <c r="DL120" s="254"/>
      <c r="DM120" s="254"/>
      <c r="DN120" s="254"/>
      <c r="DO120" s="254"/>
      <c r="DP120" s="254"/>
      <c r="DQ120" s="254"/>
      <c r="DR120" s="254"/>
      <c r="DS120" s="254"/>
      <c r="DT120" s="254"/>
      <c r="DU120" s="254"/>
      <c r="DV120" s="254"/>
      <c r="DW120" s="254"/>
      <c r="DX120" s="254"/>
      <c r="DY120" s="254"/>
      <c r="DZ120" s="254"/>
      <c r="EA120" s="254"/>
      <c r="EB120" s="254"/>
      <c r="EC120" s="254"/>
      <c r="ED120" s="254"/>
      <c r="EE120" s="254"/>
      <c r="EF120" s="254"/>
      <c r="EG120" s="254"/>
      <c r="EH120" s="254"/>
      <c r="EI120" s="254"/>
      <c r="EJ120" s="254"/>
      <c r="EK120" s="254"/>
      <c r="EL120" s="254"/>
      <c r="EM120" s="254"/>
      <c r="EN120" s="254"/>
      <c r="EO120" s="254"/>
      <c r="EP120" s="254"/>
      <c r="EQ120" s="254"/>
      <c r="ER120" s="254"/>
      <c r="ES120" s="254"/>
      <c r="ET120" s="254"/>
      <c r="EU120" s="254"/>
      <c r="EV120" s="254"/>
      <c r="EW120" s="254"/>
      <c r="EX120" s="254"/>
      <c r="EY120" s="254"/>
      <c r="EZ120" s="254"/>
      <c r="FA120" s="254"/>
      <c r="FB120" s="254"/>
      <c r="FC120" s="254"/>
      <c r="FD120" s="254"/>
      <c r="FE120" s="254"/>
      <c r="FF120" s="254"/>
      <c r="FG120" s="254"/>
      <c r="FH120" s="254"/>
      <c r="FI120" s="254"/>
      <c r="FJ120" s="254"/>
      <c r="FK120" s="254"/>
      <c r="FL120" s="254"/>
      <c r="FM120" s="254"/>
      <c r="FN120" s="254"/>
      <c r="FO120" s="254"/>
      <c r="FP120" s="254"/>
      <c r="FQ120" s="254"/>
      <c r="FR120" s="254"/>
      <c r="FS120" s="254"/>
      <c r="FT120" s="254"/>
      <c r="FU120" s="254"/>
      <c r="FV120" s="254"/>
      <c r="FW120" s="254"/>
      <c r="FX120" s="254"/>
      <c r="FY120" s="254"/>
      <c r="FZ120" s="254"/>
      <c r="GA120" s="254"/>
      <c r="GB120" s="254"/>
      <c r="GC120" s="254"/>
      <c r="GD120" s="254"/>
      <c r="GE120" s="254"/>
      <c r="GF120" s="254"/>
      <c r="GG120" s="254"/>
      <c r="GH120" s="254"/>
      <c r="GI120" s="254"/>
      <c r="GJ120" s="254"/>
      <c r="GK120" s="254"/>
      <c r="GL120" s="254"/>
      <c r="GM120" s="254"/>
      <c r="GN120" s="254"/>
      <c r="GO120" s="254"/>
      <c r="GP120" s="254"/>
      <c r="GQ120" s="254"/>
      <c r="GR120" s="254"/>
      <c r="GS120" s="254"/>
      <c r="GT120" s="254"/>
      <c r="GU120" s="254"/>
      <c r="GV120" s="254"/>
      <c r="GW120" s="254"/>
      <c r="GX120" s="254"/>
      <c r="GY120" s="254"/>
      <c r="GZ120" s="254"/>
      <c r="HA120" s="254"/>
      <c r="HB120" s="254"/>
      <c r="HC120" s="254"/>
      <c r="HD120" s="254"/>
      <c r="HE120" s="254"/>
      <c r="HF120" s="254"/>
      <c r="HG120" s="254"/>
      <c r="HH120" s="254"/>
      <c r="HI120" s="254"/>
      <c r="HJ120" s="254"/>
      <c r="HK120" s="254"/>
      <c r="HL120" s="254"/>
      <c r="HM120" s="254"/>
      <c r="HN120" s="254"/>
      <c r="HO120" s="254"/>
      <c r="HP120" s="254"/>
      <c r="HQ120" s="254"/>
      <c r="HR120" s="254"/>
      <c r="HS120" s="254"/>
      <c r="HT120" s="254"/>
      <c r="HU120" s="254"/>
      <c r="HV120" s="254"/>
      <c r="HW120" s="254"/>
      <c r="HX120" s="254"/>
      <c r="HY120" s="254"/>
      <c r="HZ120" s="254"/>
      <c r="IA120" s="254"/>
      <c r="IB120" s="254"/>
      <c r="IC120" s="254"/>
      <c r="ID120" s="254"/>
      <c r="IE120" s="254"/>
      <c r="IF120" s="254"/>
      <c r="IG120" s="254"/>
      <c r="IH120" s="254"/>
      <c r="II120" s="254"/>
      <c r="IJ120" s="254"/>
      <c r="IK120" s="254"/>
      <c r="IL120" s="254"/>
      <c r="IM120" s="254"/>
      <c r="IN120" s="254"/>
      <c r="IO120" s="254"/>
      <c r="IP120" s="254"/>
      <c r="IQ120" s="254"/>
      <c r="IR120" s="254"/>
      <c r="IS120" s="254"/>
    </row>
    <row r="121" s="3" customFormat="1" ht="18" customHeight="1" spans="1:253">
      <c r="A121" s="8"/>
      <c r="B121" s="4"/>
      <c r="C121" s="78"/>
      <c r="D121" s="6"/>
      <c r="E121" s="7"/>
      <c r="F121" s="199"/>
      <c r="G121" s="7"/>
      <c r="H121" s="4"/>
      <c r="I121" s="4"/>
      <c r="J121" s="4"/>
      <c r="K121" s="4"/>
      <c r="L121" s="4"/>
      <c r="M121" s="8"/>
      <c r="N121" s="316"/>
      <c r="O121" s="254"/>
      <c r="P121" s="254"/>
      <c r="Q121" s="254"/>
      <c r="R121" s="254"/>
      <c r="S121" s="254"/>
      <c r="T121" s="254"/>
      <c r="U121" s="254"/>
      <c r="V121" s="254"/>
      <c r="W121" s="254"/>
      <c r="X121" s="254"/>
      <c r="Y121" s="254"/>
      <c r="Z121" s="254"/>
      <c r="AA121" s="254"/>
      <c r="AB121" s="254"/>
      <c r="AC121" s="254"/>
      <c r="AD121" s="254"/>
      <c r="AE121" s="254"/>
      <c r="AF121" s="254"/>
      <c r="AG121" s="254"/>
      <c r="AH121" s="254"/>
      <c r="AI121" s="254"/>
      <c r="AJ121" s="254"/>
      <c r="AK121" s="254"/>
      <c r="AL121" s="254"/>
      <c r="AM121" s="254"/>
      <c r="AN121" s="254"/>
      <c r="AO121" s="254"/>
      <c r="AP121" s="254"/>
      <c r="AQ121" s="254"/>
      <c r="AR121" s="254"/>
      <c r="AS121" s="254"/>
      <c r="AT121" s="254"/>
      <c r="AU121" s="254"/>
      <c r="AV121" s="254"/>
      <c r="AW121" s="254"/>
      <c r="AX121" s="254"/>
      <c r="AY121" s="254"/>
      <c r="AZ121" s="254"/>
      <c r="BA121" s="254"/>
      <c r="BB121" s="254"/>
      <c r="BC121" s="254"/>
      <c r="BD121" s="254"/>
      <c r="BE121" s="254"/>
      <c r="BF121" s="254"/>
      <c r="BG121" s="254"/>
      <c r="BH121" s="254"/>
      <c r="BI121" s="254"/>
      <c r="BJ121" s="254"/>
      <c r="BK121" s="254"/>
      <c r="BL121" s="254"/>
      <c r="BM121" s="254"/>
      <c r="BN121" s="254"/>
      <c r="BO121" s="254"/>
      <c r="BP121" s="254"/>
      <c r="BQ121" s="254"/>
      <c r="BR121" s="254"/>
      <c r="BS121" s="254"/>
      <c r="BT121" s="254"/>
      <c r="BU121" s="254"/>
      <c r="BV121" s="254"/>
      <c r="BW121" s="254"/>
      <c r="BX121" s="254"/>
      <c r="BY121" s="254"/>
      <c r="BZ121" s="254"/>
      <c r="CA121" s="254"/>
      <c r="CB121" s="254"/>
      <c r="CC121" s="254"/>
      <c r="CD121" s="254"/>
      <c r="CE121" s="254"/>
      <c r="CF121" s="254"/>
      <c r="CG121" s="254"/>
      <c r="CH121" s="254"/>
      <c r="CI121" s="254"/>
      <c r="CJ121" s="254"/>
      <c r="CK121" s="254"/>
      <c r="CL121" s="254"/>
      <c r="CM121" s="254"/>
      <c r="CN121" s="254"/>
      <c r="CO121" s="254"/>
      <c r="CP121" s="254"/>
      <c r="CQ121" s="254"/>
      <c r="CR121" s="254"/>
      <c r="CS121" s="254"/>
      <c r="CT121" s="254"/>
      <c r="CU121" s="254"/>
      <c r="CV121" s="254"/>
      <c r="CW121" s="254"/>
      <c r="CX121" s="254"/>
      <c r="CY121" s="254"/>
      <c r="CZ121" s="254"/>
      <c r="DA121" s="254"/>
      <c r="DB121" s="254"/>
      <c r="DC121" s="254"/>
      <c r="DD121" s="254"/>
      <c r="DE121" s="254"/>
      <c r="DF121" s="254"/>
      <c r="DG121" s="254"/>
      <c r="DH121" s="254"/>
      <c r="DI121" s="254"/>
      <c r="DJ121" s="254"/>
      <c r="DK121" s="254"/>
      <c r="DL121" s="254"/>
      <c r="DM121" s="254"/>
      <c r="DN121" s="254"/>
      <c r="DO121" s="254"/>
      <c r="DP121" s="254"/>
      <c r="DQ121" s="254"/>
      <c r="DR121" s="254"/>
      <c r="DS121" s="254"/>
      <c r="DT121" s="254"/>
      <c r="DU121" s="254"/>
      <c r="DV121" s="254"/>
      <c r="DW121" s="254"/>
      <c r="DX121" s="254"/>
      <c r="DY121" s="254"/>
      <c r="DZ121" s="254"/>
      <c r="EA121" s="254"/>
      <c r="EB121" s="254"/>
      <c r="EC121" s="254"/>
      <c r="ED121" s="254"/>
      <c r="EE121" s="254"/>
      <c r="EF121" s="254"/>
      <c r="EG121" s="254"/>
      <c r="EH121" s="254"/>
      <c r="EI121" s="254"/>
      <c r="EJ121" s="254"/>
      <c r="EK121" s="254"/>
      <c r="EL121" s="254"/>
      <c r="EM121" s="254"/>
      <c r="EN121" s="254"/>
      <c r="EO121" s="254"/>
      <c r="EP121" s="254"/>
      <c r="EQ121" s="254"/>
      <c r="ER121" s="254"/>
      <c r="ES121" s="254"/>
      <c r="ET121" s="254"/>
      <c r="EU121" s="254"/>
      <c r="EV121" s="254"/>
      <c r="EW121" s="254"/>
      <c r="EX121" s="254"/>
      <c r="EY121" s="254"/>
      <c r="EZ121" s="254"/>
      <c r="FA121" s="254"/>
      <c r="FB121" s="254"/>
      <c r="FC121" s="254"/>
      <c r="FD121" s="254"/>
      <c r="FE121" s="254"/>
      <c r="FF121" s="254"/>
      <c r="FG121" s="254"/>
      <c r="FH121" s="254"/>
      <c r="FI121" s="254"/>
      <c r="FJ121" s="254"/>
      <c r="FK121" s="254"/>
      <c r="FL121" s="254"/>
      <c r="FM121" s="254"/>
      <c r="FN121" s="254"/>
      <c r="FO121" s="254"/>
      <c r="FP121" s="254"/>
      <c r="FQ121" s="254"/>
      <c r="FR121" s="254"/>
      <c r="FS121" s="254"/>
      <c r="FT121" s="254"/>
      <c r="FU121" s="254"/>
      <c r="FV121" s="254"/>
      <c r="FW121" s="254"/>
      <c r="FX121" s="254"/>
      <c r="FY121" s="254"/>
      <c r="FZ121" s="254"/>
      <c r="GA121" s="254"/>
      <c r="GB121" s="254"/>
      <c r="GC121" s="254"/>
      <c r="GD121" s="254"/>
      <c r="GE121" s="254"/>
      <c r="GF121" s="254"/>
      <c r="GG121" s="254"/>
      <c r="GH121" s="254"/>
      <c r="GI121" s="254"/>
      <c r="GJ121" s="254"/>
      <c r="GK121" s="254"/>
      <c r="GL121" s="254"/>
      <c r="GM121" s="254"/>
      <c r="GN121" s="254"/>
      <c r="GO121" s="254"/>
      <c r="GP121" s="254"/>
      <c r="GQ121" s="254"/>
      <c r="GR121" s="254"/>
      <c r="GS121" s="254"/>
      <c r="GT121" s="254"/>
      <c r="GU121" s="254"/>
      <c r="GV121" s="254"/>
      <c r="GW121" s="254"/>
      <c r="GX121" s="254"/>
      <c r="GY121" s="254"/>
      <c r="GZ121" s="254"/>
      <c r="HA121" s="254"/>
      <c r="HB121" s="254"/>
      <c r="HC121" s="254"/>
      <c r="HD121" s="254"/>
      <c r="HE121" s="254"/>
      <c r="HF121" s="254"/>
      <c r="HG121" s="254"/>
      <c r="HH121" s="254"/>
      <c r="HI121" s="254"/>
      <c r="HJ121" s="254"/>
      <c r="HK121" s="254"/>
      <c r="HL121" s="254"/>
      <c r="HM121" s="254"/>
      <c r="HN121" s="254"/>
      <c r="HO121" s="254"/>
      <c r="HP121" s="254"/>
      <c r="HQ121" s="254"/>
      <c r="HR121" s="254"/>
      <c r="HS121" s="254"/>
      <c r="HT121" s="254"/>
      <c r="HU121" s="254"/>
      <c r="HV121" s="254"/>
      <c r="HW121" s="254"/>
      <c r="HX121" s="254"/>
      <c r="HY121" s="254"/>
      <c r="HZ121" s="254"/>
      <c r="IA121" s="254"/>
      <c r="IB121" s="254"/>
      <c r="IC121" s="254"/>
      <c r="ID121" s="254"/>
      <c r="IE121" s="254"/>
      <c r="IF121" s="254"/>
      <c r="IG121" s="254"/>
      <c r="IH121" s="254"/>
      <c r="II121" s="254"/>
      <c r="IJ121" s="254"/>
      <c r="IK121" s="254"/>
      <c r="IL121" s="254"/>
      <c r="IM121" s="254"/>
      <c r="IN121" s="254"/>
      <c r="IO121" s="254"/>
      <c r="IP121" s="254"/>
      <c r="IQ121" s="254"/>
      <c r="IR121" s="254"/>
      <c r="IS121" s="254"/>
    </row>
    <row r="122" s="3" customFormat="1" ht="18" customHeight="1" spans="1:253">
      <c r="A122" s="8"/>
      <c r="B122" s="4"/>
      <c r="C122" s="78"/>
      <c r="D122" s="6"/>
      <c r="E122" s="7"/>
      <c r="F122" s="199"/>
      <c r="G122" s="7"/>
      <c r="H122" s="4"/>
      <c r="I122" s="4"/>
      <c r="J122" s="4"/>
      <c r="K122" s="4"/>
      <c r="L122" s="4"/>
      <c r="M122" s="8"/>
      <c r="N122" s="316"/>
      <c r="O122" s="254"/>
      <c r="P122" s="254"/>
      <c r="Q122" s="254"/>
      <c r="R122" s="254"/>
      <c r="S122" s="254"/>
      <c r="T122" s="254"/>
      <c r="U122" s="254"/>
      <c r="V122" s="254"/>
      <c r="W122" s="254"/>
      <c r="X122" s="254"/>
      <c r="Y122" s="254"/>
      <c r="Z122" s="254"/>
      <c r="AA122" s="254"/>
      <c r="AB122" s="254"/>
      <c r="AC122" s="254"/>
      <c r="AD122" s="254"/>
      <c r="AE122" s="254"/>
      <c r="AF122" s="254"/>
      <c r="AG122" s="254"/>
      <c r="AH122" s="254"/>
      <c r="AI122" s="254"/>
      <c r="AJ122" s="254"/>
      <c r="AK122" s="254"/>
      <c r="AL122" s="254"/>
      <c r="AM122" s="254"/>
      <c r="AN122" s="254"/>
      <c r="AO122" s="254"/>
      <c r="AP122" s="254"/>
      <c r="AQ122" s="254"/>
      <c r="AR122" s="254"/>
      <c r="AS122" s="254"/>
      <c r="AT122" s="254"/>
      <c r="AU122" s="254"/>
      <c r="AV122" s="254"/>
      <c r="AW122" s="254"/>
      <c r="AX122" s="254"/>
      <c r="AY122" s="254"/>
      <c r="AZ122" s="254"/>
      <c r="BA122" s="254"/>
      <c r="BB122" s="254"/>
      <c r="BC122" s="254"/>
      <c r="BD122" s="254"/>
      <c r="BE122" s="254"/>
      <c r="BF122" s="254"/>
      <c r="BG122" s="254"/>
      <c r="BH122" s="254"/>
      <c r="BI122" s="254"/>
      <c r="BJ122" s="254"/>
      <c r="BK122" s="254"/>
      <c r="BL122" s="254"/>
      <c r="BM122" s="254"/>
      <c r="BN122" s="254"/>
      <c r="BO122" s="254"/>
      <c r="BP122" s="254"/>
      <c r="BQ122" s="254"/>
      <c r="BR122" s="254"/>
      <c r="BS122" s="254"/>
      <c r="BT122" s="254"/>
      <c r="BU122" s="254"/>
      <c r="BV122" s="254"/>
      <c r="BW122" s="254"/>
      <c r="BX122" s="254"/>
      <c r="BY122" s="254"/>
      <c r="BZ122" s="254"/>
      <c r="CA122" s="254"/>
      <c r="CB122" s="254"/>
      <c r="CC122" s="254"/>
      <c r="CD122" s="254"/>
      <c r="CE122" s="254"/>
      <c r="CF122" s="254"/>
      <c r="CG122" s="254"/>
      <c r="CH122" s="254"/>
      <c r="CI122" s="254"/>
      <c r="CJ122" s="254"/>
      <c r="CK122" s="254"/>
      <c r="CL122" s="254"/>
      <c r="CM122" s="254"/>
      <c r="CN122" s="254"/>
      <c r="CO122" s="254"/>
      <c r="CP122" s="254"/>
      <c r="CQ122" s="254"/>
      <c r="CR122" s="254"/>
      <c r="CS122" s="254"/>
      <c r="CT122" s="254"/>
      <c r="CU122" s="254"/>
      <c r="CV122" s="254"/>
      <c r="CW122" s="254"/>
      <c r="CX122" s="254"/>
      <c r="CY122" s="254"/>
      <c r="CZ122" s="254"/>
      <c r="DA122" s="254"/>
      <c r="DB122" s="254"/>
      <c r="DC122" s="254"/>
      <c r="DD122" s="254"/>
      <c r="DE122" s="254"/>
      <c r="DF122" s="254"/>
      <c r="DG122" s="254"/>
      <c r="DH122" s="254"/>
      <c r="DI122" s="254"/>
      <c r="DJ122" s="254"/>
      <c r="DK122" s="254"/>
      <c r="DL122" s="254"/>
      <c r="DM122" s="254"/>
      <c r="DN122" s="254"/>
      <c r="DO122" s="254"/>
      <c r="DP122" s="254"/>
      <c r="DQ122" s="254"/>
      <c r="DR122" s="254"/>
      <c r="DS122" s="254"/>
      <c r="DT122" s="254"/>
      <c r="DU122" s="254"/>
      <c r="DV122" s="254"/>
      <c r="DW122" s="254"/>
      <c r="DX122" s="254"/>
      <c r="DY122" s="254"/>
      <c r="DZ122" s="254"/>
      <c r="EA122" s="254"/>
      <c r="EB122" s="254"/>
      <c r="EC122" s="254"/>
      <c r="ED122" s="254"/>
      <c r="EE122" s="254"/>
      <c r="EF122" s="254"/>
      <c r="EG122" s="254"/>
      <c r="EH122" s="254"/>
      <c r="EI122" s="254"/>
      <c r="EJ122" s="254"/>
      <c r="EK122" s="254"/>
      <c r="EL122" s="254"/>
      <c r="EM122" s="254"/>
      <c r="EN122" s="254"/>
      <c r="EO122" s="254"/>
      <c r="EP122" s="254"/>
      <c r="EQ122" s="254"/>
      <c r="ER122" s="254"/>
      <c r="ES122" s="254"/>
      <c r="ET122" s="254"/>
      <c r="EU122" s="254"/>
      <c r="EV122" s="254"/>
      <c r="EW122" s="254"/>
      <c r="EX122" s="254"/>
      <c r="EY122" s="254"/>
      <c r="EZ122" s="254"/>
      <c r="FA122" s="254"/>
      <c r="FB122" s="254"/>
      <c r="FC122" s="254"/>
      <c r="FD122" s="254"/>
      <c r="FE122" s="254"/>
      <c r="FF122" s="254"/>
      <c r="FG122" s="254"/>
      <c r="FH122" s="254"/>
      <c r="FI122" s="254"/>
      <c r="FJ122" s="254"/>
      <c r="FK122" s="254"/>
      <c r="FL122" s="254"/>
      <c r="FM122" s="254"/>
      <c r="FN122" s="254"/>
      <c r="FO122" s="254"/>
      <c r="FP122" s="254"/>
      <c r="FQ122" s="254"/>
      <c r="FR122" s="254"/>
      <c r="FS122" s="254"/>
      <c r="FT122" s="254"/>
      <c r="FU122" s="254"/>
      <c r="FV122" s="254"/>
      <c r="FW122" s="254"/>
      <c r="FX122" s="254"/>
      <c r="FY122" s="254"/>
      <c r="FZ122" s="254"/>
      <c r="GA122" s="254"/>
      <c r="GB122" s="254"/>
      <c r="GC122" s="254"/>
      <c r="GD122" s="254"/>
      <c r="GE122" s="254"/>
      <c r="GF122" s="254"/>
      <c r="GG122" s="254"/>
      <c r="GH122" s="254"/>
      <c r="GI122" s="254"/>
      <c r="GJ122" s="254"/>
      <c r="GK122" s="254"/>
      <c r="GL122" s="254"/>
      <c r="GM122" s="254"/>
      <c r="GN122" s="254"/>
      <c r="GO122" s="254"/>
      <c r="GP122" s="254"/>
      <c r="GQ122" s="254"/>
      <c r="GR122" s="254"/>
      <c r="GS122" s="254"/>
      <c r="GT122" s="254"/>
      <c r="GU122" s="254"/>
      <c r="GV122" s="254"/>
      <c r="GW122" s="254"/>
      <c r="GX122" s="254"/>
      <c r="GY122" s="254"/>
      <c r="GZ122" s="254"/>
      <c r="HA122" s="254"/>
      <c r="HB122" s="254"/>
      <c r="HC122" s="254"/>
      <c r="HD122" s="254"/>
      <c r="HE122" s="254"/>
      <c r="HF122" s="254"/>
      <c r="HG122" s="254"/>
      <c r="HH122" s="254"/>
      <c r="HI122" s="254"/>
      <c r="HJ122" s="254"/>
      <c r="HK122" s="254"/>
      <c r="HL122" s="254"/>
      <c r="HM122" s="254"/>
      <c r="HN122" s="254"/>
      <c r="HO122" s="254"/>
      <c r="HP122" s="254"/>
      <c r="HQ122" s="254"/>
      <c r="HR122" s="254"/>
      <c r="HS122" s="254"/>
      <c r="HT122" s="254"/>
      <c r="HU122" s="254"/>
      <c r="HV122" s="254"/>
      <c r="HW122" s="254"/>
      <c r="HX122" s="254"/>
      <c r="HY122" s="254"/>
      <c r="HZ122" s="254"/>
      <c r="IA122" s="254"/>
      <c r="IB122" s="254"/>
      <c r="IC122" s="254"/>
      <c r="ID122" s="254"/>
      <c r="IE122" s="254"/>
      <c r="IF122" s="254"/>
      <c r="IG122" s="254"/>
      <c r="IH122" s="254"/>
      <c r="II122" s="254"/>
      <c r="IJ122" s="254"/>
      <c r="IK122" s="254"/>
      <c r="IL122" s="254"/>
      <c r="IM122" s="254"/>
      <c r="IN122" s="254"/>
      <c r="IO122" s="254"/>
      <c r="IP122" s="254"/>
      <c r="IQ122" s="254"/>
      <c r="IR122" s="254"/>
      <c r="IS122" s="254"/>
    </row>
    <row r="123" s="3" customFormat="1" ht="18" customHeight="1" spans="1:253">
      <c r="A123" s="8"/>
      <c r="B123" s="4"/>
      <c r="C123" s="78"/>
      <c r="D123" s="6"/>
      <c r="E123" s="7"/>
      <c r="F123" s="199"/>
      <c r="G123" s="7"/>
      <c r="H123" s="4"/>
      <c r="I123" s="4"/>
      <c r="J123" s="4"/>
      <c r="K123" s="4"/>
      <c r="L123" s="4"/>
      <c r="M123" s="8"/>
      <c r="N123" s="316"/>
      <c r="O123" s="254"/>
      <c r="P123" s="254"/>
      <c r="Q123" s="254"/>
      <c r="R123" s="254"/>
      <c r="S123" s="254"/>
      <c r="T123" s="254"/>
      <c r="U123" s="254"/>
      <c r="V123" s="254"/>
      <c r="W123" s="254"/>
      <c r="X123" s="254"/>
      <c r="Y123" s="254"/>
      <c r="Z123" s="254"/>
      <c r="AA123" s="254"/>
      <c r="AB123" s="254"/>
      <c r="AC123" s="254"/>
      <c r="AD123" s="254"/>
      <c r="AE123" s="254"/>
      <c r="AF123" s="254"/>
      <c r="AG123" s="254"/>
      <c r="AH123" s="254"/>
      <c r="AI123" s="254"/>
      <c r="AJ123" s="254"/>
      <c r="AK123" s="254"/>
      <c r="AL123" s="254"/>
      <c r="AM123" s="254"/>
      <c r="AN123" s="254"/>
      <c r="AO123" s="254"/>
      <c r="AP123" s="254"/>
      <c r="AQ123" s="254"/>
      <c r="AR123" s="254"/>
      <c r="AS123" s="254"/>
      <c r="AT123" s="254"/>
      <c r="AU123" s="254"/>
      <c r="AV123" s="254"/>
      <c r="AW123" s="254"/>
      <c r="AX123" s="254"/>
      <c r="AY123" s="254"/>
      <c r="AZ123" s="254"/>
      <c r="BA123" s="254"/>
      <c r="BB123" s="254"/>
      <c r="BC123" s="254"/>
      <c r="BD123" s="254"/>
      <c r="BE123" s="254"/>
      <c r="BF123" s="254"/>
      <c r="BG123" s="254"/>
      <c r="BH123" s="254"/>
      <c r="BI123" s="254"/>
      <c r="BJ123" s="254"/>
      <c r="BK123" s="254"/>
      <c r="BL123" s="254"/>
      <c r="BM123" s="254"/>
      <c r="BN123" s="254"/>
      <c r="BO123" s="254"/>
      <c r="BP123" s="254"/>
      <c r="BQ123" s="254"/>
      <c r="BR123" s="254"/>
      <c r="BS123" s="254"/>
      <c r="BT123" s="254"/>
      <c r="BU123" s="254"/>
      <c r="BV123" s="254"/>
      <c r="BW123" s="254"/>
      <c r="BX123" s="254"/>
      <c r="BY123" s="254"/>
      <c r="BZ123" s="254"/>
      <c r="CA123" s="254"/>
      <c r="CB123" s="254"/>
      <c r="CC123" s="254"/>
      <c r="CD123" s="254"/>
      <c r="CE123" s="254"/>
      <c r="CF123" s="254"/>
      <c r="CG123" s="254"/>
      <c r="CH123" s="254"/>
      <c r="CI123" s="254"/>
      <c r="CJ123" s="254"/>
      <c r="CK123" s="254"/>
      <c r="CL123" s="254"/>
      <c r="CM123" s="254"/>
      <c r="CN123" s="254"/>
      <c r="CO123" s="254"/>
      <c r="CP123" s="254"/>
      <c r="CQ123" s="254"/>
      <c r="CR123" s="254"/>
      <c r="CS123" s="254"/>
      <c r="CT123" s="254"/>
      <c r="CU123" s="254"/>
      <c r="CV123" s="254"/>
      <c r="CW123" s="254"/>
      <c r="CX123" s="254"/>
      <c r="CY123" s="254"/>
      <c r="CZ123" s="254"/>
      <c r="DA123" s="254"/>
      <c r="DB123" s="254"/>
      <c r="DC123" s="254"/>
      <c r="DD123" s="254"/>
      <c r="DE123" s="254"/>
      <c r="DF123" s="254"/>
      <c r="DG123" s="254"/>
      <c r="DH123" s="254"/>
      <c r="DI123" s="254"/>
      <c r="DJ123" s="254"/>
      <c r="DK123" s="254"/>
      <c r="DL123" s="254"/>
      <c r="DM123" s="254"/>
      <c r="DN123" s="254"/>
      <c r="DO123" s="254"/>
      <c r="DP123" s="254"/>
      <c r="DQ123" s="254"/>
      <c r="DR123" s="254"/>
      <c r="DS123" s="254"/>
      <c r="DT123" s="254"/>
      <c r="DU123" s="254"/>
      <c r="DV123" s="254"/>
      <c r="DW123" s="254"/>
      <c r="DX123" s="254"/>
      <c r="DY123" s="254"/>
      <c r="DZ123" s="254"/>
      <c r="EA123" s="254"/>
      <c r="EB123" s="254"/>
      <c r="EC123" s="254"/>
      <c r="ED123" s="254"/>
      <c r="EE123" s="254"/>
      <c r="EF123" s="254"/>
      <c r="EG123" s="254"/>
      <c r="EH123" s="254"/>
      <c r="EI123" s="254"/>
      <c r="EJ123" s="254"/>
      <c r="EK123" s="254"/>
      <c r="EL123" s="254"/>
      <c r="EM123" s="254"/>
      <c r="EN123" s="254"/>
      <c r="EO123" s="254"/>
      <c r="EP123" s="254"/>
      <c r="EQ123" s="254"/>
      <c r="ER123" s="254"/>
      <c r="ES123" s="254"/>
      <c r="ET123" s="254"/>
      <c r="EU123" s="254"/>
      <c r="EV123" s="254"/>
      <c r="EW123" s="254"/>
      <c r="EX123" s="254"/>
      <c r="EY123" s="254"/>
      <c r="EZ123" s="254"/>
      <c r="FA123" s="254"/>
      <c r="FB123" s="254"/>
      <c r="FC123" s="254"/>
      <c r="FD123" s="254"/>
      <c r="FE123" s="254"/>
      <c r="FF123" s="254"/>
      <c r="FG123" s="254"/>
      <c r="FH123" s="254"/>
      <c r="FI123" s="254"/>
      <c r="FJ123" s="254"/>
      <c r="FK123" s="254"/>
      <c r="FL123" s="254"/>
      <c r="FM123" s="254"/>
      <c r="FN123" s="254"/>
      <c r="FO123" s="254"/>
      <c r="FP123" s="254"/>
      <c r="FQ123" s="254"/>
      <c r="FR123" s="254"/>
      <c r="FS123" s="254"/>
      <c r="FT123" s="254"/>
      <c r="FU123" s="254"/>
      <c r="FV123" s="254"/>
      <c r="FW123" s="254"/>
      <c r="FX123" s="254"/>
      <c r="FY123" s="254"/>
      <c r="FZ123" s="254"/>
      <c r="GA123" s="254"/>
      <c r="GB123" s="254"/>
      <c r="GC123" s="254"/>
      <c r="GD123" s="254"/>
      <c r="GE123" s="254"/>
      <c r="GF123" s="254"/>
      <c r="GG123" s="254"/>
      <c r="GH123" s="254"/>
      <c r="GI123" s="254"/>
      <c r="GJ123" s="254"/>
      <c r="GK123" s="254"/>
      <c r="GL123" s="254"/>
      <c r="GM123" s="254"/>
      <c r="GN123" s="254"/>
      <c r="GO123" s="254"/>
      <c r="GP123" s="254"/>
      <c r="GQ123" s="254"/>
      <c r="GR123" s="254"/>
      <c r="GS123" s="254"/>
      <c r="GT123" s="254"/>
      <c r="GU123" s="254"/>
      <c r="GV123" s="254"/>
      <c r="GW123" s="254"/>
      <c r="GX123" s="254"/>
      <c r="GY123" s="254"/>
      <c r="GZ123" s="254"/>
      <c r="HA123" s="254"/>
      <c r="HB123" s="254"/>
      <c r="HC123" s="254"/>
      <c r="HD123" s="254"/>
      <c r="HE123" s="254"/>
      <c r="HF123" s="254"/>
      <c r="HG123" s="254"/>
      <c r="HH123" s="254"/>
      <c r="HI123" s="254"/>
      <c r="HJ123" s="254"/>
      <c r="HK123" s="254"/>
      <c r="HL123" s="254"/>
      <c r="HM123" s="254"/>
      <c r="HN123" s="254"/>
      <c r="HO123" s="254"/>
      <c r="HP123" s="254"/>
      <c r="HQ123" s="254"/>
      <c r="HR123" s="254"/>
      <c r="HS123" s="254"/>
      <c r="HT123" s="254"/>
      <c r="HU123" s="254"/>
      <c r="HV123" s="254"/>
      <c r="HW123" s="254"/>
      <c r="HX123" s="254"/>
      <c r="HY123" s="254"/>
      <c r="HZ123" s="254"/>
      <c r="IA123" s="254"/>
      <c r="IB123" s="254"/>
      <c r="IC123" s="254"/>
      <c r="ID123" s="254"/>
      <c r="IE123" s="254"/>
      <c r="IF123" s="254"/>
      <c r="IG123" s="254"/>
      <c r="IH123" s="254"/>
      <c r="II123" s="254"/>
      <c r="IJ123" s="254"/>
      <c r="IK123" s="254"/>
      <c r="IL123" s="254"/>
      <c r="IM123" s="254"/>
      <c r="IN123" s="254"/>
      <c r="IO123" s="254"/>
      <c r="IP123" s="254"/>
      <c r="IQ123" s="254"/>
      <c r="IR123" s="254"/>
      <c r="IS123" s="254"/>
    </row>
    <row r="124" s="3" customFormat="1" ht="18" customHeight="1" spans="1:253">
      <c r="A124" s="8"/>
      <c r="B124" s="4"/>
      <c r="C124" s="78"/>
      <c r="D124" s="6"/>
      <c r="E124" s="7"/>
      <c r="F124" s="199"/>
      <c r="G124" s="7"/>
      <c r="H124" s="4"/>
      <c r="I124" s="4"/>
      <c r="J124" s="4"/>
      <c r="K124" s="4"/>
      <c r="L124" s="4"/>
      <c r="M124" s="8"/>
      <c r="N124" s="316"/>
      <c r="O124" s="254"/>
      <c r="P124" s="254"/>
      <c r="Q124" s="254"/>
      <c r="R124" s="254"/>
      <c r="S124" s="254"/>
      <c r="T124" s="254"/>
      <c r="U124" s="254"/>
      <c r="V124" s="254"/>
      <c r="W124" s="254"/>
      <c r="X124" s="254"/>
      <c r="Y124" s="254"/>
      <c r="Z124" s="254"/>
      <c r="AA124" s="254"/>
      <c r="AB124" s="254"/>
      <c r="AC124" s="254"/>
      <c r="AD124" s="254"/>
      <c r="AE124" s="254"/>
      <c r="AF124" s="254"/>
      <c r="AG124" s="254"/>
      <c r="AH124" s="254"/>
      <c r="AI124" s="254"/>
      <c r="AJ124" s="254"/>
      <c r="AK124" s="254"/>
      <c r="AL124" s="254"/>
      <c r="AM124" s="254"/>
      <c r="AN124" s="254"/>
      <c r="AO124" s="254"/>
      <c r="AP124" s="254"/>
      <c r="AQ124" s="254"/>
      <c r="AR124" s="254"/>
      <c r="AS124" s="254"/>
      <c r="AT124" s="254"/>
      <c r="AU124" s="254"/>
      <c r="AV124" s="254"/>
      <c r="AW124" s="254"/>
      <c r="AX124" s="254"/>
      <c r="AY124" s="254"/>
      <c r="AZ124" s="254"/>
      <c r="BA124" s="254"/>
      <c r="BB124" s="254"/>
      <c r="BC124" s="254"/>
      <c r="BD124" s="254"/>
      <c r="BE124" s="254"/>
      <c r="BF124" s="254"/>
      <c r="BG124" s="254"/>
      <c r="BH124" s="254"/>
      <c r="BI124" s="254"/>
      <c r="BJ124" s="254"/>
      <c r="BK124" s="254"/>
      <c r="BL124" s="254"/>
      <c r="BM124" s="254"/>
      <c r="BN124" s="254"/>
      <c r="BO124" s="254"/>
      <c r="BP124" s="254"/>
      <c r="BQ124" s="254"/>
      <c r="BR124" s="254"/>
      <c r="BS124" s="254"/>
      <c r="BT124" s="254"/>
      <c r="BU124" s="254"/>
      <c r="BV124" s="254"/>
      <c r="BW124" s="254"/>
      <c r="BX124" s="254"/>
      <c r="BY124" s="254"/>
      <c r="BZ124" s="254"/>
      <c r="CA124" s="254"/>
      <c r="CB124" s="254"/>
      <c r="CC124" s="254"/>
      <c r="CD124" s="254"/>
      <c r="CE124" s="254"/>
      <c r="CF124" s="254"/>
      <c r="CG124" s="254"/>
      <c r="CH124" s="254"/>
      <c r="CI124" s="254"/>
      <c r="CJ124" s="254"/>
      <c r="CK124" s="254"/>
      <c r="CL124" s="254"/>
      <c r="CM124" s="254"/>
      <c r="CN124" s="254"/>
      <c r="CO124" s="254"/>
      <c r="CP124" s="254"/>
      <c r="CQ124" s="254"/>
      <c r="CR124" s="254"/>
      <c r="CS124" s="254"/>
      <c r="CT124" s="254"/>
      <c r="CU124" s="254"/>
      <c r="CV124" s="254"/>
      <c r="CW124" s="254"/>
      <c r="CX124" s="254"/>
      <c r="CY124" s="254"/>
      <c r="CZ124" s="254"/>
      <c r="DA124" s="254"/>
      <c r="DB124" s="254"/>
      <c r="DC124" s="254"/>
      <c r="DD124" s="254"/>
      <c r="DE124" s="254"/>
      <c r="DF124" s="254"/>
      <c r="DG124" s="254"/>
      <c r="DH124" s="254"/>
      <c r="DI124" s="254"/>
      <c r="DJ124" s="254"/>
      <c r="DK124" s="254"/>
      <c r="DL124" s="254"/>
      <c r="DM124" s="254"/>
      <c r="DN124" s="254"/>
      <c r="DO124" s="254"/>
      <c r="DP124" s="254"/>
      <c r="DQ124" s="254"/>
      <c r="DR124" s="254"/>
      <c r="DS124" s="254"/>
      <c r="DT124" s="254"/>
      <c r="DU124" s="254"/>
      <c r="DV124" s="254"/>
      <c r="DW124" s="254"/>
      <c r="DX124" s="254"/>
      <c r="DY124" s="254"/>
      <c r="DZ124" s="254"/>
      <c r="EA124" s="254"/>
      <c r="EB124" s="254"/>
      <c r="EC124" s="254"/>
      <c r="ED124" s="254"/>
      <c r="EE124" s="254"/>
      <c r="EF124" s="254"/>
      <c r="EG124" s="254"/>
      <c r="EH124" s="254"/>
      <c r="EI124" s="254"/>
      <c r="EJ124" s="254"/>
      <c r="EK124" s="254"/>
      <c r="EL124" s="254"/>
      <c r="EM124" s="254"/>
      <c r="EN124" s="254"/>
      <c r="EO124" s="254"/>
      <c r="EP124" s="254"/>
      <c r="EQ124" s="254"/>
      <c r="ER124" s="254"/>
      <c r="ES124" s="254"/>
      <c r="ET124" s="254"/>
      <c r="EU124" s="254"/>
      <c r="EV124" s="254"/>
      <c r="EW124" s="254"/>
      <c r="EX124" s="254"/>
      <c r="EY124" s="254"/>
      <c r="EZ124" s="254"/>
      <c r="FA124" s="254"/>
      <c r="FB124" s="254"/>
      <c r="FC124" s="254"/>
      <c r="FD124" s="254"/>
      <c r="FE124" s="254"/>
      <c r="FF124" s="254"/>
      <c r="FG124" s="254"/>
      <c r="FH124" s="254"/>
      <c r="FI124" s="254"/>
      <c r="FJ124" s="254"/>
      <c r="FK124" s="254"/>
      <c r="FL124" s="254"/>
      <c r="FM124" s="254"/>
      <c r="FN124" s="254"/>
      <c r="FO124" s="254"/>
      <c r="FP124" s="254"/>
      <c r="FQ124" s="254"/>
      <c r="FR124" s="254"/>
      <c r="FS124" s="254"/>
      <c r="FT124" s="254"/>
      <c r="FU124" s="254"/>
      <c r="FV124" s="254"/>
      <c r="FW124" s="254"/>
      <c r="FX124" s="254"/>
      <c r="FY124" s="254"/>
      <c r="FZ124" s="254"/>
      <c r="GA124" s="254"/>
      <c r="GB124" s="254"/>
      <c r="GC124" s="254"/>
      <c r="GD124" s="254"/>
      <c r="GE124" s="254"/>
      <c r="GF124" s="254"/>
      <c r="GG124" s="254"/>
      <c r="GH124" s="254"/>
      <c r="GI124" s="254"/>
      <c r="GJ124" s="254"/>
      <c r="GK124" s="254"/>
      <c r="GL124" s="254"/>
      <c r="GM124" s="254"/>
      <c r="GN124" s="254"/>
      <c r="GO124" s="254"/>
      <c r="GP124" s="254"/>
      <c r="GQ124" s="254"/>
      <c r="GR124" s="254"/>
      <c r="GS124" s="254"/>
      <c r="GT124" s="254"/>
      <c r="GU124" s="254"/>
      <c r="GV124" s="254"/>
      <c r="GW124" s="254"/>
      <c r="GX124" s="254"/>
      <c r="GY124" s="254"/>
      <c r="GZ124" s="254"/>
      <c r="HA124" s="254"/>
      <c r="HB124" s="254"/>
      <c r="HC124" s="254"/>
      <c r="HD124" s="254"/>
      <c r="HE124" s="254"/>
      <c r="HF124" s="254"/>
      <c r="HG124" s="254"/>
      <c r="HH124" s="254"/>
      <c r="HI124" s="254"/>
      <c r="HJ124" s="254"/>
      <c r="HK124" s="254"/>
      <c r="HL124" s="254"/>
      <c r="HM124" s="254"/>
      <c r="HN124" s="254"/>
      <c r="HO124" s="254"/>
      <c r="HP124" s="254"/>
      <c r="HQ124" s="254"/>
      <c r="HR124" s="254"/>
      <c r="HS124" s="254"/>
      <c r="HT124" s="254"/>
      <c r="HU124" s="254"/>
      <c r="HV124" s="254"/>
      <c r="HW124" s="254"/>
      <c r="HX124" s="254"/>
      <c r="HY124" s="254"/>
      <c r="HZ124" s="254"/>
      <c r="IA124" s="254"/>
      <c r="IB124" s="254"/>
      <c r="IC124" s="254"/>
      <c r="ID124" s="254"/>
      <c r="IE124" s="254"/>
      <c r="IF124" s="254"/>
      <c r="IG124" s="254"/>
      <c r="IH124" s="254"/>
      <c r="II124" s="254"/>
      <c r="IJ124" s="254"/>
      <c r="IK124" s="254"/>
      <c r="IL124" s="254"/>
      <c r="IM124" s="254"/>
      <c r="IN124" s="254"/>
      <c r="IO124" s="254"/>
      <c r="IP124" s="254"/>
      <c r="IQ124" s="254"/>
      <c r="IR124" s="254"/>
      <c r="IS124" s="254"/>
    </row>
    <row r="125" s="3" customFormat="1" ht="18" customHeight="1" spans="1:253">
      <c r="A125" s="8"/>
      <c r="B125" s="4"/>
      <c r="C125" s="78"/>
      <c r="D125" s="6"/>
      <c r="E125" s="7"/>
      <c r="F125" s="199"/>
      <c r="G125" s="7"/>
      <c r="H125" s="4"/>
      <c r="I125" s="4"/>
      <c r="J125" s="4"/>
      <c r="K125" s="4"/>
      <c r="L125" s="4"/>
      <c r="M125" s="8"/>
      <c r="N125" s="316"/>
      <c r="O125" s="254"/>
      <c r="P125" s="254"/>
      <c r="Q125" s="254"/>
      <c r="R125" s="254"/>
      <c r="S125" s="254"/>
      <c r="T125" s="254"/>
      <c r="U125" s="254"/>
      <c r="V125" s="254"/>
      <c r="W125" s="254"/>
      <c r="X125" s="254"/>
      <c r="Y125" s="254"/>
      <c r="Z125" s="254"/>
      <c r="AA125" s="254"/>
      <c r="AB125" s="254"/>
      <c r="AC125" s="254"/>
      <c r="AD125" s="254"/>
      <c r="AE125" s="254"/>
      <c r="AF125" s="254"/>
      <c r="AG125" s="254"/>
      <c r="AH125" s="254"/>
      <c r="AI125" s="254"/>
      <c r="AJ125" s="254"/>
      <c r="AK125" s="254"/>
      <c r="AL125" s="254"/>
      <c r="AM125" s="254"/>
      <c r="AN125" s="254"/>
      <c r="AO125" s="254"/>
      <c r="AP125" s="254"/>
      <c r="AQ125" s="254"/>
      <c r="AR125" s="254"/>
      <c r="AS125" s="254"/>
      <c r="AT125" s="254"/>
      <c r="AU125" s="254"/>
      <c r="AV125" s="254"/>
      <c r="AW125" s="254"/>
      <c r="AX125" s="254"/>
      <c r="AY125" s="254"/>
      <c r="AZ125" s="254"/>
      <c r="BA125" s="254"/>
      <c r="BB125" s="254"/>
      <c r="BC125" s="254"/>
      <c r="BD125" s="254"/>
      <c r="BE125" s="254"/>
      <c r="BF125" s="254"/>
      <c r="BG125" s="254"/>
      <c r="BH125" s="254"/>
      <c r="BI125" s="254"/>
      <c r="BJ125" s="254"/>
      <c r="BK125" s="254"/>
      <c r="BL125" s="254"/>
      <c r="BM125" s="254"/>
      <c r="BN125" s="254"/>
      <c r="BO125" s="254"/>
      <c r="BP125" s="254"/>
      <c r="BQ125" s="254"/>
      <c r="BR125" s="254"/>
      <c r="BS125" s="254"/>
      <c r="BT125" s="254"/>
      <c r="BU125" s="254"/>
      <c r="BV125" s="254"/>
      <c r="BW125" s="254"/>
      <c r="BX125" s="254"/>
      <c r="BY125" s="254"/>
      <c r="BZ125" s="254"/>
      <c r="CA125" s="254"/>
      <c r="CB125" s="254"/>
      <c r="CC125" s="254"/>
      <c r="CD125" s="254"/>
      <c r="CE125" s="254"/>
      <c r="CF125" s="254"/>
      <c r="CG125" s="254"/>
      <c r="CH125" s="254"/>
      <c r="CI125" s="254"/>
      <c r="CJ125" s="254"/>
      <c r="CK125" s="254"/>
      <c r="CL125" s="254"/>
      <c r="CM125" s="254"/>
      <c r="CN125" s="254"/>
      <c r="CO125" s="254"/>
      <c r="CP125" s="254"/>
      <c r="CQ125" s="254"/>
      <c r="CR125" s="254"/>
      <c r="CS125" s="254"/>
      <c r="CT125" s="254"/>
      <c r="CU125" s="254"/>
      <c r="CV125" s="254"/>
      <c r="CW125" s="254"/>
      <c r="CX125" s="254"/>
      <c r="CY125" s="254"/>
      <c r="CZ125" s="254"/>
      <c r="DA125" s="254"/>
      <c r="DB125" s="254"/>
      <c r="DC125" s="254"/>
      <c r="DD125" s="254"/>
      <c r="DE125" s="254"/>
      <c r="DF125" s="254"/>
      <c r="DG125" s="254"/>
      <c r="DH125" s="254"/>
      <c r="DI125" s="254"/>
      <c r="DJ125" s="254"/>
      <c r="DK125" s="254"/>
      <c r="DL125" s="254"/>
      <c r="DM125" s="254"/>
      <c r="DN125" s="254"/>
      <c r="DO125" s="254"/>
      <c r="DP125" s="254"/>
      <c r="DQ125" s="254"/>
      <c r="DR125" s="254"/>
      <c r="DS125" s="254"/>
      <c r="DT125" s="254"/>
      <c r="DU125" s="254"/>
      <c r="DV125" s="254"/>
      <c r="DW125" s="254"/>
      <c r="DX125" s="254"/>
      <c r="DY125" s="254"/>
      <c r="DZ125" s="254"/>
      <c r="EA125" s="254"/>
      <c r="EB125" s="254"/>
      <c r="EC125" s="254"/>
      <c r="ED125" s="254"/>
      <c r="EE125" s="254"/>
      <c r="EF125" s="254"/>
      <c r="EG125" s="254"/>
      <c r="EH125" s="254"/>
      <c r="EI125" s="254"/>
      <c r="EJ125" s="254"/>
      <c r="EK125" s="254"/>
      <c r="EL125" s="254"/>
      <c r="EM125" s="254"/>
      <c r="EN125" s="254"/>
      <c r="EO125" s="254"/>
      <c r="EP125" s="254"/>
      <c r="EQ125" s="254"/>
      <c r="ER125" s="254"/>
      <c r="ES125" s="254"/>
      <c r="ET125" s="254"/>
      <c r="EU125" s="254"/>
      <c r="EV125" s="254"/>
      <c r="EW125" s="254"/>
      <c r="EX125" s="254"/>
      <c r="EY125" s="254"/>
      <c r="EZ125" s="254"/>
      <c r="FA125" s="254"/>
      <c r="FB125" s="254"/>
      <c r="FC125" s="254"/>
      <c r="FD125" s="254"/>
      <c r="FE125" s="254"/>
      <c r="FF125" s="254"/>
      <c r="FG125" s="254"/>
      <c r="FH125" s="254"/>
      <c r="FI125" s="254"/>
      <c r="FJ125" s="254"/>
      <c r="FK125" s="254"/>
      <c r="FL125" s="254"/>
      <c r="FM125" s="254"/>
      <c r="FN125" s="254"/>
      <c r="FO125" s="254"/>
      <c r="FP125" s="254"/>
      <c r="FQ125" s="254"/>
      <c r="FR125" s="254"/>
      <c r="FS125" s="254"/>
      <c r="FT125" s="254"/>
      <c r="FU125" s="254"/>
      <c r="FV125" s="254"/>
      <c r="FW125" s="254"/>
      <c r="FX125" s="254"/>
      <c r="FY125" s="254"/>
      <c r="FZ125" s="254"/>
      <c r="GA125" s="254"/>
      <c r="GB125" s="254"/>
      <c r="GC125" s="254"/>
      <c r="GD125" s="254"/>
      <c r="GE125" s="254"/>
      <c r="GF125" s="254"/>
      <c r="GG125" s="254"/>
      <c r="GH125" s="254"/>
      <c r="GI125" s="254"/>
      <c r="GJ125" s="254"/>
      <c r="GK125" s="254"/>
      <c r="GL125" s="254"/>
      <c r="GM125" s="254"/>
      <c r="GN125" s="254"/>
      <c r="GO125" s="254"/>
      <c r="GP125" s="254"/>
      <c r="GQ125" s="254"/>
      <c r="GR125" s="254"/>
      <c r="GS125" s="254"/>
      <c r="GT125" s="254"/>
      <c r="GU125" s="254"/>
      <c r="GV125" s="254"/>
      <c r="GW125" s="254"/>
      <c r="GX125" s="254"/>
      <c r="GY125" s="254"/>
      <c r="GZ125" s="254"/>
      <c r="HA125" s="254"/>
      <c r="HB125" s="254"/>
      <c r="HC125" s="254"/>
      <c r="HD125" s="254"/>
      <c r="HE125" s="254"/>
      <c r="HF125" s="254"/>
      <c r="HG125" s="254"/>
      <c r="HH125" s="254"/>
      <c r="HI125" s="254"/>
      <c r="HJ125" s="254"/>
      <c r="HK125" s="254"/>
      <c r="HL125" s="254"/>
      <c r="HM125" s="254"/>
      <c r="HN125" s="254"/>
      <c r="HO125" s="254"/>
      <c r="HP125" s="254"/>
      <c r="HQ125" s="254"/>
      <c r="HR125" s="254"/>
      <c r="HS125" s="254"/>
      <c r="HT125" s="254"/>
      <c r="HU125" s="254"/>
      <c r="HV125" s="254"/>
      <c r="HW125" s="254"/>
      <c r="HX125" s="254"/>
      <c r="HY125" s="254"/>
      <c r="HZ125" s="254"/>
      <c r="IA125" s="254"/>
      <c r="IB125" s="254"/>
      <c r="IC125" s="254"/>
      <c r="ID125" s="254"/>
      <c r="IE125" s="254"/>
      <c r="IF125" s="254"/>
      <c r="IG125" s="254"/>
      <c r="IH125" s="254"/>
      <c r="II125" s="254"/>
      <c r="IJ125" s="254"/>
      <c r="IK125" s="254"/>
      <c r="IL125" s="254"/>
      <c r="IM125" s="254"/>
      <c r="IN125" s="254"/>
      <c r="IO125" s="254"/>
      <c r="IP125" s="254"/>
      <c r="IQ125" s="254"/>
      <c r="IR125" s="254"/>
      <c r="IS125" s="254"/>
    </row>
    <row r="126" s="3" customFormat="1" ht="18" customHeight="1" spans="1:253">
      <c r="A126" s="8"/>
      <c r="B126" s="4"/>
      <c r="C126" s="78"/>
      <c r="D126" s="6"/>
      <c r="E126" s="7"/>
      <c r="F126" s="199"/>
      <c r="G126" s="7"/>
      <c r="H126" s="4"/>
      <c r="I126" s="4"/>
      <c r="J126" s="4"/>
      <c r="K126" s="4"/>
      <c r="L126" s="4"/>
      <c r="M126" s="8"/>
      <c r="N126" s="316"/>
      <c r="O126" s="254"/>
      <c r="P126" s="254"/>
      <c r="Q126" s="254"/>
      <c r="R126" s="254"/>
      <c r="S126" s="254"/>
      <c r="T126" s="254"/>
      <c r="U126" s="254"/>
      <c r="V126" s="254"/>
      <c r="W126" s="254"/>
      <c r="X126" s="254"/>
      <c r="Y126" s="254"/>
      <c r="Z126" s="254"/>
      <c r="AA126" s="254"/>
      <c r="AB126" s="254"/>
      <c r="AC126" s="254"/>
      <c r="AD126" s="254"/>
      <c r="AE126" s="254"/>
      <c r="AF126" s="254"/>
      <c r="AG126" s="254"/>
      <c r="AH126" s="254"/>
      <c r="AI126" s="254"/>
      <c r="AJ126" s="254"/>
      <c r="AK126" s="254"/>
      <c r="AL126" s="254"/>
      <c r="AM126" s="254"/>
      <c r="AN126" s="254"/>
      <c r="AO126" s="254"/>
      <c r="AP126" s="254"/>
      <c r="AQ126" s="254"/>
      <c r="AR126" s="254"/>
      <c r="AS126" s="254"/>
      <c r="AT126" s="254"/>
      <c r="AU126" s="254"/>
      <c r="AV126" s="254"/>
      <c r="AW126" s="254"/>
      <c r="AX126" s="254"/>
      <c r="AY126" s="254"/>
      <c r="AZ126" s="254"/>
      <c r="BA126" s="254"/>
      <c r="BB126" s="254"/>
      <c r="BC126" s="254"/>
      <c r="BD126" s="254"/>
      <c r="BE126" s="254"/>
      <c r="BF126" s="254"/>
      <c r="BG126" s="254"/>
      <c r="BH126" s="254"/>
      <c r="BI126" s="254"/>
      <c r="BJ126" s="254"/>
      <c r="BK126" s="254"/>
      <c r="BL126" s="254"/>
      <c r="BM126" s="254"/>
      <c r="BN126" s="254"/>
      <c r="BO126" s="254"/>
      <c r="BP126" s="254"/>
      <c r="BQ126" s="254"/>
      <c r="BR126" s="254"/>
      <c r="BS126" s="254"/>
      <c r="BT126" s="254"/>
      <c r="BU126" s="254"/>
      <c r="BV126" s="254"/>
      <c r="BW126" s="254"/>
      <c r="BX126" s="254"/>
      <c r="BY126" s="254"/>
      <c r="BZ126" s="254"/>
      <c r="CA126" s="254"/>
      <c r="CB126" s="254"/>
      <c r="CC126" s="254"/>
      <c r="CD126" s="254"/>
      <c r="CE126" s="254"/>
      <c r="CF126" s="254"/>
      <c r="CG126" s="254"/>
      <c r="CH126" s="254"/>
      <c r="CI126" s="254"/>
      <c r="CJ126" s="254"/>
      <c r="CK126" s="254"/>
      <c r="CL126" s="254"/>
      <c r="CM126" s="254"/>
      <c r="CN126" s="254"/>
      <c r="CO126" s="254"/>
      <c r="CP126" s="254"/>
      <c r="CQ126" s="254"/>
      <c r="CR126" s="254"/>
      <c r="CS126" s="254"/>
      <c r="CT126" s="254"/>
      <c r="CU126" s="254"/>
      <c r="CV126" s="254"/>
      <c r="CW126" s="254"/>
      <c r="CX126" s="254"/>
      <c r="CY126" s="254"/>
      <c r="CZ126" s="254"/>
      <c r="DA126" s="254"/>
      <c r="DB126" s="254"/>
      <c r="DC126" s="254"/>
      <c r="DD126" s="254"/>
      <c r="DE126" s="254"/>
      <c r="DF126" s="254"/>
      <c r="DG126" s="254"/>
      <c r="DH126" s="254"/>
      <c r="DI126" s="254"/>
      <c r="DJ126" s="254"/>
      <c r="DK126" s="254"/>
      <c r="DL126" s="254"/>
      <c r="DM126" s="254"/>
      <c r="DN126" s="254"/>
      <c r="DO126" s="254"/>
      <c r="DP126" s="254"/>
      <c r="DQ126" s="254"/>
      <c r="DR126" s="254"/>
      <c r="DS126" s="254"/>
      <c r="DT126" s="254"/>
      <c r="DU126" s="254"/>
      <c r="DV126" s="254"/>
      <c r="DW126" s="254"/>
      <c r="DX126" s="254"/>
      <c r="DY126" s="254"/>
      <c r="DZ126" s="254"/>
      <c r="EA126" s="254"/>
      <c r="EB126" s="254"/>
      <c r="EC126" s="254"/>
      <c r="ED126" s="254"/>
      <c r="EE126" s="254"/>
      <c r="EF126" s="254"/>
      <c r="EG126" s="254"/>
      <c r="EH126" s="254"/>
      <c r="EI126" s="254"/>
      <c r="EJ126" s="254"/>
      <c r="EK126" s="254"/>
      <c r="EL126" s="254"/>
      <c r="EM126" s="254"/>
      <c r="EN126" s="254"/>
      <c r="EO126" s="254"/>
      <c r="EP126" s="254"/>
      <c r="EQ126" s="254"/>
      <c r="ER126" s="254"/>
      <c r="ES126" s="254"/>
      <c r="ET126" s="254"/>
      <c r="EU126" s="254"/>
      <c r="EV126" s="254"/>
      <c r="EW126" s="254"/>
      <c r="EX126" s="254"/>
      <c r="EY126" s="254"/>
      <c r="EZ126" s="254"/>
      <c r="FA126" s="254"/>
      <c r="FB126" s="254"/>
      <c r="FC126" s="254"/>
      <c r="FD126" s="254"/>
      <c r="FE126" s="254"/>
      <c r="FF126" s="254"/>
      <c r="FG126" s="254"/>
      <c r="FH126" s="254"/>
      <c r="FI126" s="254"/>
      <c r="FJ126" s="254"/>
      <c r="FK126" s="254"/>
      <c r="FL126" s="254"/>
      <c r="FM126" s="254"/>
      <c r="FN126" s="254"/>
      <c r="FO126" s="254"/>
      <c r="FP126" s="254"/>
      <c r="FQ126" s="254"/>
      <c r="FR126" s="254"/>
      <c r="FS126" s="254"/>
      <c r="FT126" s="254"/>
      <c r="FU126" s="254"/>
      <c r="FV126" s="254"/>
      <c r="FW126" s="254"/>
      <c r="FX126" s="254"/>
      <c r="FY126" s="254"/>
      <c r="FZ126" s="254"/>
      <c r="GA126" s="254"/>
      <c r="GB126" s="254"/>
      <c r="GC126" s="254"/>
      <c r="GD126" s="254"/>
      <c r="GE126" s="254"/>
      <c r="GF126" s="254"/>
      <c r="GG126" s="254"/>
      <c r="GH126" s="254"/>
      <c r="GI126" s="254"/>
      <c r="GJ126" s="254"/>
      <c r="GK126" s="254"/>
      <c r="GL126" s="254"/>
      <c r="GM126" s="254"/>
      <c r="GN126" s="254"/>
      <c r="GO126" s="254"/>
      <c r="GP126" s="254"/>
      <c r="GQ126" s="254"/>
      <c r="GR126" s="254"/>
      <c r="GS126" s="254"/>
      <c r="GT126" s="254"/>
      <c r="GU126" s="254"/>
      <c r="GV126" s="254"/>
      <c r="GW126" s="254"/>
      <c r="GX126" s="254"/>
      <c r="GY126" s="254"/>
      <c r="GZ126" s="254"/>
      <c r="HA126" s="254"/>
      <c r="HB126" s="254"/>
      <c r="HC126" s="254"/>
      <c r="HD126" s="254"/>
      <c r="HE126" s="254"/>
      <c r="HF126" s="254"/>
      <c r="HG126" s="254"/>
      <c r="HH126" s="254"/>
      <c r="HI126" s="254"/>
      <c r="HJ126" s="254"/>
      <c r="HK126" s="254"/>
      <c r="HL126" s="254"/>
      <c r="HM126" s="254"/>
      <c r="HN126" s="254"/>
      <c r="HO126" s="254"/>
      <c r="HP126" s="254"/>
      <c r="HQ126" s="254"/>
      <c r="HR126" s="254"/>
      <c r="HS126" s="254"/>
      <c r="HT126" s="254"/>
      <c r="HU126" s="254"/>
      <c r="HV126" s="254"/>
      <c r="HW126" s="254"/>
      <c r="HX126" s="254"/>
      <c r="HY126" s="254"/>
      <c r="HZ126" s="254"/>
      <c r="IA126" s="254"/>
      <c r="IB126" s="254"/>
      <c r="IC126" s="254"/>
      <c r="ID126" s="254"/>
      <c r="IE126" s="254"/>
      <c r="IF126" s="254"/>
      <c r="IG126" s="254"/>
      <c r="IH126" s="254"/>
      <c r="II126" s="254"/>
      <c r="IJ126" s="254"/>
      <c r="IK126" s="254"/>
      <c r="IL126" s="254"/>
      <c r="IM126" s="254"/>
      <c r="IN126" s="254"/>
      <c r="IO126" s="254"/>
      <c r="IP126" s="254"/>
      <c r="IQ126" s="254"/>
      <c r="IR126" s="254"/>
      <c r="IS126" s="254"/>
    </row>
    <row r="127" s="3" customFormat="1" ht="18" customHeight="1" spans="1:253">
      <c r="A127" s="8"/>
      <c r="B127" s="4"/>
      <c r="C127" s="78"/>
      <c r="D127" s="6"/>
      <c r="E127" s="7"/>
      <c r="F127" s="199"/>
      <c r="G127" s="7"/>
      <c r="H127" s="4"/>
      <c r="I127" s="4"/>
      <c r="J127" s="4"/>
      <c r="K127" s="4"/>
      <c r="L127" s="4"/>
      <c r="M127" s="8"/>
      <c r="N127" s="316"/>
      <c r="O127" s="254"/>
      <c r="P127" s="254"/>
      <c r="Q127" s="254"/>
      <c r="R127" s="254"/>
      <c r="S127" s="254"/>
      <c r="T127" s="254"/>
      <c r="U127" s="254"/>
      <c r="V127" s="254"/>
      <c r="W127" s="254"/>
      <c r="X127" s="254"/>
      <c r="Y127" s="254"/>
      <c r="Z127" s="254"/>
      <c r="AA127" s="254"/>
      <c r="AB127" s="254"/>
      <c r="AC127" s="254"/>
      <c r="AD127" s="254"/>
      <c r="AE127" s="254"/>
      <c r="AF127" s="254"/>
      <c r="AG127" s="254"/>
      <c r="AH127" s="254"/>
      <c r="AI127" s="254"/>
      <c r="AJ127" s="254"/>
      <c r="AK127" s="254"/>
      <c r="AL127" s="254"/>
      <c r="AM127" s="254"/>
      <c r="AN127" s="254"/>
      <c r="AO127" s="254"/>
      <c r="AP127" s="254"/>
      <c r="AQ127" s="254"/>
      <c r="AR127" s="254"/>
      <c r="AS127" s="254"/>
      <c r="AT127" s="254"/>
      <c r="AU127" s="254"/>
      <c r="AV127" s="254"/>
      <c r="AW127" s="254"/>
      <c r="AX127" s="254"/>
      <c r="AY127" s="254"/>
      <c r="AZ127" s="254"/>
      <c r="BA127" s="254"/>
      <c r="BB127" s="254"/>
      <c r="BC127" s="254"/>
      <c r="BD127" s="254"/>
      <c r="BE127" s="254"/>
      <c r="BF127" s="254"/>
      <c r="BG127" s="254"/>
      <c r="BH127" s="254"/>
      <c r="BI127" s="254"/>
      <c r="BJ127" s="254"/>
      <c r="BK127" s="254"/>
      <c r="BL127" s="254"/>
      <c r="BM127" s="254"/>
      <c r="BN127" s="254"/>
      <c r="BO127" s="254"/>
      <c r="BP127" s="254"/>
      <c r="BQ127" s="254"/>
      <c r="BR127" s="254"/>
      <c r="BS127" s="254"/>
      <c r="BT127" s="254"/>
      <c r="BU127" s="254"/>
      <c r="BV127" s="254"/>
      <c r="BW127" s="254"/>
      <c r="BX127" s="254"/>
      <c r="BY127" s="254"/>
      <c r="BZ127" s="254"/>
      <c r="CA127" s="254"/>
      <c r="CB127" s="254"/>
      <c r="CC127" s="254"/>
      <c r="CD127" s="254"/>
      <c r="CE127" s="254"/>
      <c r="CF127" s="254"/>
      <c r="CG127" s="254"/>
      <c r="CH127" s="254"/>
      <c r="CI127" s="254"/>
      <c r="CJ127" s="254"/>
      <c r="CK127" s="254"/>
      <c r="CL127" s="254"/>
      <c r="CM127" s="254"/>
      <c r="CN127" s="254"/>
      <c r="CO127" s="254"/>
      <c r="CP127" s="254"/>
      <c r="CQ127" s="254"/>
      <c r="CR127" s="254"/>
      <c r="CS127" s="254"/>
      <c r="CT127" s="254"/>
      <c r="CU127" s="254"/>
      <c r="CV127" s="254"/>
      <c r="CW127" s="254"/>
      <c r="CX127" s="254"/>
      <c r="CY127" s="254"/>
      <c r="CZ127" s="254"/>
      <c r="DA127" s="254"/>
      <c r="DB127" s="254"/>
      <c r="DC127" s="254"/>
      <c r="DD127" s="254"/>
      <c r="DE127" s="254"/>
      <c r="DF127" s="254"/>
      <c r="DG127" s="254"/>
      <c r="DH127" s="254"/>
      <c r="DI127" s="254"/>
      <c r="DJ127" s="254"/>
      <c r="DK127" s="254"/>
      <c r="DL127" s="254"/>
      <c r="DM127" s="254"/>
      <c r="DN127" s="254"/>
      <c r="DO127" s="254"/>
      <c r="DP127" s="254"/>
      <c r="DQ127" s="254"/>
      <c r="DR127" s="254"/>
      <c r="DS127" s="254"/>
      <c r="DT127" s="254"/>
      <c r="DU127" s="254"/>
      <c r="DV127" s="254"/>
      <c r="DW127" s="254"/>
      <c r="DX127" s="254"/>
      <c r="DY127" s="254"/>
      <c r="DZ127" s="254"/>
      <c r="EA127" s="254"/>
      <c r="EB127" s="254"/>
      <c r="EC127" s="254"/>
      <c r="ED127" s="254"/>
      <c r="EE127" s="254"/>
      <c r="EF127" s="254"/>
      <c r="EG127" s="254"/>
      <c r="EH127" s="254"/>
      <c r="EI127" s="254"/>
      <c r="EJ127" s="254"/>
      <c r="EK127" s="254"/>
      <c r="EL127" s="254"/>
      <c r="EM127" s="254"/>
      <c r="EN127" s="254"/>
      <c r="EO127" s="254"/>
      <c r="EP127" s="254"/>
      <c r="EQ127" s="254"/>
      <c r="ER127" s="254"/>
      <c r="ES127" s="254"/>
      <c r="ET127" s="254"/>
      <c r="EU127" s="254"/>
      <c r="EV127" s="254"/>
      <c r="EW127" s="254"/>
      <c r="EX127" s="254"/>
      <c r="EY127" s="254"/>
      <c r="EZ127" s="254"/>
      <c r="FA127" s="254"/>
      <c r="FB127" s="254"/>
      <c r="FC127" s="254"/>
      <c r="FD127" s="254"/>
      <c r="FE127" s="254"/>
      <c r="FF127" s="254"/>
      <c r="FG127" s="254"/>
      <c r="FH127" s="254"/>
      <c r="FI127" s="254"/>
      <c r="FJ127" s="254"/>
      <c r="FK127" s="254"/>
      <c r="FL127" s="254"/>
      <c r="FM127" s="254"/>
      <c r="FN127" s="254"/>
      <c r="FO127" s="254"/>
      <c r="FP127" s="254"/>
      <c r="FQ127" s="254"/>
      <c r="FR127" s="254"/>
      <c r="FS127" s="254"/>
      <c r="FT127" s="254"/>
      <c r="FU127" s="254"/>
      <c r="FV127" s="254"/>
      <c r="FW127" s="254"/>
      <c r="FX127" s="254"/>
      <c r="FY127" s="254"/>
      <c r="FZ127" s="254"/>
      <c r="GA127" s="254"/>
      <c r="GB127" s="254"/>
      <c r="GC127" s="254"/>
      <c r="GD127" s="254"/>
      <c r="GE127" s="254"/>
      <c r="GF127" s="254"/>
      <c r="GG127" s="254"/>
      <c r="GH127" s="254"/>
      <c r="GI127" s="254"/>
      <c r="GJ127" s="254"/>
      <c r="GK127" s="254"/>
      <c r="GL127" s="254"/>
      <c r="GM127" s="254"/>
      <c r="GN127" s="254"/>
      <c r="GO127" s="254"/>
      <c r="GP127" s="254"/>
      <c r="GQ127" s="254"/>
      <c r="GR127" s="254"/>
      <c r="GS127" s="254"/>
      <c r="GT127" s="254"/>
      <c r="GU127" s="254"/>
      <c r="GV127" s="254"/>
      <c r="GW127" s="254"/>
      <c r="GX127" s="254"/>
      <c r="GY127" s="254"/>
      <c r="GZ127" s="254"/>
      <c r="HA127" s="254"/>
      <c r="HB127" s="254"/>
      <c r="HC127" s="254"/>
      <c r="HD127" s="254"/>
      <c r="HE127" s="254"/>
      <c r="HF127" s="254"/>
      <c r="HG127" s="254"/>
      <c r="HH127" s="254"/>
      <c r="HI127" s="254"/>
      <c r="HJ127" s="254"/>
      <c r="HK127" s="254"/>
      <c r="HL127" s="254"/>
      <c r="HM127" s="254"/>
      <c r="HN127" s="254"/>
      <c r="HO127" s="254"/>
      <c r="HP127" s="254"/>
      <c r="HQ127" s="254"/>
      <c r="HR127" s="254"/>
      <c r="HS127" s="254"/>
      <c r="HT127" s="254"/>
      <c r="HU127" s="254"/>
      <c r="HV127" s="254"/>
      <c r="HW127" s="254"/>
      <c r="HX127" s="254"/>
      <c r="HY127" s="254"/>
      <c r="HZ127" s="254"/>
      <c r="IA127" s="254"/>
      <c r="IB127" s="254"/>
      <c r="IC127" s="254"/>
      <c r="ID127" s="254"/>
      <c r="IE127" s="254"/>
      <c r="IF127" s="254"/>
      <c r="IG127" s="254"/>
      <c r="IH127" s="254"/>
      <c r="II127" s="254"/>
      <c r="IJ127" s="254"/>
      <c r="IK127" s="254"/>
      <c r="IL127" s="254"/>
      <c r="IM127" s="254"/>
      <c r="IN127" s="254"/>
      <c r="IO127" s="254"/>
      <c r="IP127" s="254"/>
      <c r="IQ127" s="254"/>
      <c r="IR127" s="254"/>
      <c r="IS127" s="254"/>
    </row>
    <row r="128" s="3" customFormat="1" ht="18" customHeight="1" spans="1:253">
      <c r="A128" s="8"/>
      <c r="B128" s="4"/>
      <c r="C128" s="78"/>
      <c r="D128" s="6"/>
      <c r="E128" s="7"/>
      <c r="F128" s="199"/>
      <c r="G128" s="7"/>
      <c r="H128" s="4"/>
      <c r="I128" s="4"/>
      <c r="J128" s="4"/>
      <c r="K128" s="4"/>
      <c r="L128" s="4"/>
      <c r="M128" s="8"/>
      <c r="N128" s="316"/>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254"/>
      <c r="AN128" s="254"/>
      <c r="AO128" s="254"/>
      <c r="AP128" s="254"/>
      <c r="AQ128" s="254"/>
      <c r="AR128" s="254"/>
      <c r="AS128" s="254"/>
      <c r="AT128" s="254"/>
      <c r="AU128" s="254"/>
      <c r="AV128" s="254"/>
      <c r="AW128" s="254"/>
      <c r="AX128" s="254"/>
      <c r="AY128" s="254"/>
      <c r="AZ128" s="254"/>
      <c r="BA128" s="254"/>
      <c r="BB128" s="254"/>
      <c r="BC128" s="254"/>
      <c r="BD128" s="254"/>
      <c r="BE128" s="254"/>
      <c r="BF128" s="254"/>
      <c r="BG128" s="254"/>
      <c r="BH128" s="254"/>
      <c r="BI128" s="254"/>
      <c r="BJ128" s="254"/>
      <c r="BK128" s="254"/>
      <c r="BL128" s="254"/>
      <c r="BM128" s="254"/>
      <c r="BN128" s="254"/>
      <c r="BO128" s="254"/>
      <c r="BP128" s="254"/>
      <c r="BQ128" s="254"/>
      <c r="BR128" s="254"/>
      <c r="BS128" s="254"/>
      <c r="BT128" s="254"/>
      <c r="BU128" s="254"/>
      <c r="BV128" s="254"/>
      <c r="BW128" s="254"/>
      <c r="BX128" s="254"/>
      <c r="BY128" s="254"/>
      <c r="BZ128" s="254"/>
      <c r="CA128" s="254"/>
      <c r="CB128" s="254"/>
      <c r="CC128" s="254"/>
      <c r="CD128" s="254"/>
      <c r="CE128" s="254"/>
      <c r="CF128" s="254"/>
      <c r="CG128" s="254"/>
      <c r="CH128" s="254"/>
      <c r="CI128" s="254"/>
      <c r="CJ128" s="254"/>
      <c r="CK128" s="254"/>
      <c r="CL128" s="254"/>
      <c r="CM128" s="254"/>
      <c r="CN128" s="254"/>
      <c r="CO128" s="254"/>
      <c r="CP128" s="254"/>
      <c r="CQ128" s="254"/>
      <c r="CR128" s="254"/>
      <c r="CS128" s="254"/>
      <c r="CT128" s="254"/>
      <c r="CU128" s="254"/>
      <c r="CV128" s="254"/>
      <c r="CW128" s="254"/>
      <c r="CX128" s="254"/>
      <c r="CY128" s="254"/>
      <c r="CZ128" s="254"/>
      <c r="DA128" s="254"/>
      <c r="DB128" s="254"/>
      <c r="DC128" s="254"/>
      <c r="DD128" s="254"/>
      <c r="DE128" s="254"/>
      <c r="DF128" s="254"/>
      <c r="DG128" s="254"/>
      <c r="DH128" s="254"/>
      <c r="DI128" s="254"/>
      <c r="DJ128" s="254"/>
      <c r="DK128" s="254"/>
      <c r="DL128" s="254"/>
      <c r="DM128" s="254"/>
      <c r="DN128" s="254"/>
      <c r="DO128" s="254"/>
      <c r="DP128" s="254"/>
      <c r="DQ128" s="254"/>
      <c r="DR128" s="254"/>
      <c r="DS128" s="254"/>
      <c r="DT128" s="254"/>
      <c r="DU128" s="254"/>
      <c r="DV128" s="254"/>
      <c r="DW128" s="254"/>
      <c r="DX128" s="254"/>
      <c r="DY128" s="254"/>
      <c r="DZ128" s="254"/>
      <c r="EA128" s="254"/>
      <c r="EB128" s="254"/>
      <c r="EC128" s="254"/>
      <c r="ED128" s="254"/>
      <c r="EE128" s="254"/>
      <c r="EF128" s="254"/>
      <c r="EG128" s="254"/>
      <c r="EH128" s="254"/>
      <c r="EI128" s="254"/>
      <c r="EJ128" s="254"/>
      <c r="EK128" s="254"/>
      <c r="EL128" s="254"/>
      <c r="EM128" s="254"/>
      <c r="EN128" s="254"/>
      <c r="EO128" s="254"/>
      <c r="EP128" s="254"/>
      <c r="EQ128" s="254"/>
      <c r="ER128" s="254"/>
      <c r="ES128" s="254"/>
      <c r="ET128" s="254"/>
      <c r="EU128" s="254"/>
      <c r="EV128" s="254"/>
      <c r="EW128" s="254"/>
      <c r="EX128" s="254"/>
      <c r="EY128" s="254"/>
      <c r="EZ128" s="254"/>
      <c r="FA128" s="254"/>
      <c r="FB128" s="254"/>
      <c r="FC128" s="254"/>
      <c r="FD128" s="254"/>
      <c r="FE128" s="254"/>
      <c r="FF128" s="254"/>
      <c r="FG128" s="254"/>
      <c r="FH128" s="254"/>
      <c r="FI128" s="254"/>
      <c r="FJ128" s="254"/>
      <c r="FK128" s="254"/>
      <c r="FL128" s="254"/>
      <c r="FM128" s="254"/>
      <c r="FN128" s="254"/>
      <c r="FO128" s="254"/>
      <c r="FP128" s="254"/>
      <c r="FQ128" s="254"/>
      <c r="FR128" s="254"/>
      <c r="FS128" s="254"/>
      <c r="FT128" s="254"/>
      <c r="FU128" s="254"/>
      <c r="FV128" s="254"/>
      <c r="FW128" s="254"/>
      <c r="FX128" s="254"/>
      <c r="FY128" s="254"/>
      <c r="FZ128" s="254"/>
      <c r="GA128" s="254"/>
      <c r="GB128" s="254"/>
      <c r="GC128" s="254"/>
      <c r="GD128" s="254"/>
      <c r="GE128" s="254"/>
      <c r="GF128" s="254"/>
      <c r="GG128" s="254"/>
      <c r="GH128" s="254"/>
      <c r="GI128" s="254"/>
      <c r="GJ128" s="254"/>
      <c r="GK128" s="254"/>
      <c r="GL128" s="254"/>
      <c r="GM128" s="254"/>
      <c r="GN128" s="254"/>
      <c r="GO128" s="254"/>
      <c r="GP128" s="254"/>
      <c r="GQ128" s="254"/>
      <c r="GR128" s="254"/>
      <c r="GS128" s="254"/>
      <c r="GT128" s="254"/>
      <c r="GU128" s="254"/>
      <c r="GV128" s="254"/>
      <c r="GW128" s="254"/>
      <c r="GX128" s="254"/>
      <c r="GY128" s="254"/>
      <c r="GZ128" s="254"/>
      <c r="HA128" s="254"/>
      <c r="HB128" s="254"/>
      <c r="HC128" s="254"/>
      <c r="HD128" s="254"/>
      <c r="HE128" s="254"/>
      <c r="HF128" s="254"/>
      <c r="HG128" s="254"/>
      <c r="HH128" s="254"/>
      <c r="HI128" s="254"/>
      <c r="HJ128" s="254"/>
      <c r="HK128" s="254"/>
      <c r="HL128" s="254"/>
      <c r="HM128" s="254"/>
      <c r="HN128" s="254"/>
      <c r="HO128" s="254"/>
      <c r="HP128" s="254"/>
      <c r="HQ128" s="254"/>
      <c r="HR128" s="254"/>
      <c r="HS128" s="254"/>
      <c r="HT128" s="254"/>
      <c r="HU128" s="254"/>
      <c r="HV128" s="254"/>
      <c r="HW128" s="254"/>
      <c r="HX128" s="254"/>
      <c r="HY128" s="254"/>
      <c r="HZ128" s="254"/>
      <c r="IA128" s="254"/>
      <c r="IB128" s="254"/>
      <c r="IC128" s="254"/>
      <c r="ID128" s="254"/>
      <c r="IE128" s="254"/>
      <c r="IF128" s="254"/>
      <c r="IG128" s="254"/>
      <c r="IH128" s="254"/>
      <c r="II128" s="254"/>
      <c r="IJ128" s="254"/>
      <c r="IK128" s="254"/>
      <c r="IL128" s="254"/>
      <c r="IM128" s="254"/>
      <c r="IN128" s="254"/>
      <c r="IO128" s="254"/>
      <c r="IP128" s="254"/>
      <c r="IQ128" s="254"/>
      <c r="IR128" s="254"/>
      <c r="IS128" s="254"/>
    </row>
    <row r="129" s="3" customFormat="1" ht="18" customHeight="1" spans="1:253">
      <c r="A129" s="8"/>
      <c r="B129" s="4"/>
      <c r="C129" s="78"/>
      <c r="D129" s="6"/>
      <c r="E129" s="7"/>
      <c r="F129" s="199"/>
      <c r="G129" s="7"/>
      <c r="H129" s="4"/>
      <c r="I129" s="4"/>
      <c r="J129" s="4"/>
      <c r="K129" s="4"/>
      <c r="L129" s="4"/>
      <c r="M129" s="8"/>
      <c r="N129" s="316"/>
      <c r="O129" s="254"/>
      <c r="P129" s="254"/>
      <c r="Q129" s="254"/>
      <c r="R129" s="254"/>
      <c r="S129" s="254"/>
      <c r="T129" s="254"/>
      <c r="U129" s="254"/>
      <c r="V129" s="254"/>
      <c r="W129" s="254"/>
      <c r="X129" s="254"/>
      <c r="Y129" s="254"/>
      <c r="Z129" s="254"/>
      <c r="AA129" s="254"/>
      <c r="AB129" s="254"/>
      <c r="AC129" s="254"/>
      <c r="AD129" s="254"/>
      <c r="AE129" s="254"/>
      <c r="AF129" s="254"/>
      <c r="AG129" s="254"/>
      <c r="AH129" s="254"/>
      <c r="AI129" s="254"/>
      <c r="AJ129" s="254"/>
      <c r="AK129" s="254"/>
      <c r="AL129" s="254"/>
      <c r="AM129" s="254"/>
      <c r="AN129" s="254"/>
      <c r="AO129" s="254"/>
      <c r="AP129" s="254"/>
      <c r="AQ129" s="254"/>
      <c r="AR129" s="254"/>
      <c r="AS129" s="254"/>
      <c r="AT129" s="254"/>
      <c r="AU129" s="254"/>
      <c r="AV129" s="254"/>
      <c r="AW129" s="254"/>
      <c r="AX129" s="254"/>
      <c r="AY129" s="254"/>
      <c r="AZ129" s="254"/>
      <c r="BA129" s="254"/>
      <c r="BB129" s="254"/>
      <c r="BC129" s="254"/>
      <c r="BD129" s="254"/>
      <c r="BE129" s="254"/>
      <c r="BF129" s="254"/>
      <c r="BG129" s="254"/>
      <c r="BH129" s="254"/>
      <c r="BI129" s="254"/>
      <c r="BJ129" s="254"/>
      <c r="BK129" s="254"/>
      <c r="BL129" s="254"/>
      <c r="BM129" s="254"/>
      <c r="BN129" s="254"/>
      <c r="BO129" s="254"/>
      <c r="BP129" s="254"/>
      <c r="BQ129" s="254"/>
      <c r="BR129" s="254"/>
      <c r="BS129" s="254"/>
      <c r="BT129" s="254"/>
      <c r="BU129" s="254"/>
      <c r="BV129" s="254"/>
      <c r="BW129" s="254"/>
      <c r="BX129" s="254"/>
      <c r="BY129" s="254"/>
      <c r="BZ129" s="254"/>
      <c r="CA129" s="254"/>
      <c r="CB129" s="254"/>
      <c r="CC129" s="254"/>
      <c r="CD129" s="254"/>
      <c r="CE129" s="254"/>
      <c r="CF129" s="254"/>
      <c r="CG129" s="254"/>
      <c r="CH129" s="254"/>
      <c r="CI129" s="254"/>
      <c r="CJ129" s="254"/>
      <c r="CK129" s="254"/>
      <c r="CL129" s="254"/>
      <c r="CM129" s="254"/>
      <c r="CN129" s="254"/>
      <c r="CO129" s="254"/>
      <c r="CP129" s="254"/>
      <c r="CQ129" s="254"/>
      <c r="CR129" s="254"/>
      <c r="CS129" s="254"/>
      <c r="CT129" s="254"/>
      <c r="CU129" s="254"/>
      <c r="CV129" s="254"/>
      <c r="CW129" s="254"/>
      <c r="CX129" s="254"/>
      <c r="CY129" s="254"/>
      <c r="CZ129" s="254"/>
      <c r="DA129" s="254"/>
      <c r="DB129" s="254"/>
      <c r="DC129" s="254"/>
      <c r="DD129" s="254"/>
      <c r="DE129" s="254"/>
      <c r="DF129" s="254"/>
      <c r="DG129" s="254"/>
      <c r="DH129" s="254"/>
      <c r="DI129" s="254"/>
      <c r="DJ129" s="254"/>
      <c r="DK129" s="254"/>
      <c r="DL129" s="254"/>
      <c r="DM129" s="254"/>
      <c r="DN129" s="254"/>
      <c r="DO129" s="254"/>
      <c r="DP129" s="254"/>
      <c r="DQ129" s="254"/>
      <c r="DR129" s="254"/>
      <c r="DS129" s="254"/>
      <c r="DT129" s="254"/>
      <c r="DU129" s="254"/>
      <c r="DV129" s="254"/>
      <c r="DW129" s="254"/>
      <c r="DX129" s="254"/>
      <c r="DY129" s="254"/>
      <c r="DZ129" s="254"/>
      <c r="EA129" s="254"/>
      <c r="EB129" s="254"/>
      <c r="EC129" s="254"/>
      <c r="ED129" s="254"/>
      <c r="EE129" s="254"/>
      <c r="EF129" s="254"/>
      <c r="EG129" s="254"/>
      <c r="EH129" s="254"/>
      <c r="EI129" s="254"/>
      <c r="EJ129" s="254"/>
      <c r="EK129" s="254"/>
      <c r="EL129" s="254"/>
      <c r="EM129" s="254"/>
      <c r="EN129" s="254"/>
      <c r="EO129" s="254"/>
      <c r="EP129" s="254"/>
      <c r="EQ129" s="254"/>
      <c r="ER129" s="254"/>
      <c r="ES129" s="254"/>
      <c r="ET129" s="254"/>
      <c r="EU129" s="254"/>
      <c r="EV129" s="254"/>
      <c r="EW129" s="254"/>
      <c r="EX129" s="254"/>
      <c r="EY129" s="254"/>
      <c r="EZ129" s="254"/>
      <c r="FA129" s="254"/>
      <c r="FB129" s="254"/>
      <c r="FC129" s="254"/>
      <c r="FD129" s="254"/>
      <c r="FE129" s="254"/>
      <c r="FF129" s="254"/>
      <c r="FG129" s="254"/>
      <c r="FH129" s="254"/>
      <c r="FI129" s="254"/>
      <c r="FJ129" s="254"/>
      <c r="FK129" s="254"/>
      <c r="FL129" s="254"/>
      <c r="FM129" s="254"/>
      <c r="FN129" s="254"/>
      <c r="FO129" s="254"/>
      <c r="FP129" s="254"/>
      <c r="FQ129" s="254"/>
      <c r="FR129" s="254"/>
      <c r="FS129" s="254"/>
      <c r="FT129" s="254"/>
      <c r="FU129" s="254"/>
      <c r="FV129" s="254"/>
      <c r="FW129" s="254"/>
      <c r="FX129" s="254"/>
      <c r="FY129" s="254"/>
      <c r="FZ129" s="254"/>
      <c r="GA129" s="254"/>
      <c r="GB129" s="254"/>
      <c r="GC129" s="254"/>
      <c r="GD129" s="254"/>
      <c r="GE129" s="254"/>
      <c r="GF129" s="254"/>
      <c r="GG129" s="254"/>
      <c r="GH129" s="254"/>
      <c r="GI129" s="254"/>
      <c r="GJ129" s="254"/>
      <c r="GK129" s="254"/>
      <c r="GL129" s="254"/>
      <c r="GM129" s="254"/>
      <c r="GN129" s="254"/>
      <c r="GO129" s="254"/>
      <c r="GP129" s="254"/>
      <c r="GQ129" s="254"/>
      <c r="GR129" s="254"/>
      <c r="GS129" s="254"/>
      <c r="GT129" s="254"/>
      <c r="GU129" s="254"/>
      <c r="GV129" s="254"/>
      <c r="GW129" s="254"/>
      <c r="GX129" s="254"/>
      <c r="GY129" s="254"/>
      <c r="GZ129" s="254"/>
      <c r="HA129" s="254"/>
      <c r="HB129" s="254"/>
      <c r="HC129" s="254"/>
      <c r="HD129" s="254"/>
      <c r="HE129" s="254"/>
      <c r="HF129" s="254"/>
      <c r="HG129" s="254"/>
      <c r="HH129" s="254"/>
      <c r="HI129" s="254"/>
      <c r="HJ129" s="254"/>
      <c r="HK129" s="254"/>
      <c r="HL129" s="254"/>
      <c r="HM129" s="254"/>
      <c r="HN129" s="254"/>
      <c r="HO129" s="254"/>
      <c r="HP129" s="254"/>
      <c r="HQ129" s="254"/>
      <c r="HR129" s="254"/>
      <c r="HS129" s="254"/>
      <c r="HT129" s="254"/>
      <c r="HU129" s="254"/>
      <c r="HV129" s="254"/>
      <c r="HW129" s="254"/>
      <c r="HX129" s="254"/>
      <c r="HY129" s="254"/>
      <c r="HZ129" s="254"/>
      <c r="IA129" s="254"/>
      <c r="IB129" s="254"/>
      <c r="IC129" s="254"/>
      <c r="ID129" s="254"/>
      <c r="IE129" s="254"/>
      <c r="IF129" s="254"/>
      <c r="IG129" s="254"/>
      <c r="IH129" s="254"/>
      <c r="II129" s="254"/>
      <c r="IJ129" s="254"/>
      <c r="IK129" s="254"/>
      <c r="IL129" s="254"/>
      <c r="IM129" s="254"/>
      <c r="IN129" s="254"/>
      <c r="IO129" s="254"/>
      <c r="IP129" s="254"/>
      <c r="IQ129" s="254"/>
      <c r="IR129" s="254"/>
      <c r="IS129" s="254"/>
    </row>
    <row r="130" s="3" customFormat="1" ht="18" customHeight="1" spans="1:253">
      <c r="A130" s="8"/>
      <c r="B130" s="4"/>
      <c r="C130" s="78"/>
      <c r="D130" s="6"/>
      <c r="E130" s="7"/>
      <c r="F130" s="199"/>
      <c r="G130" s="7"/>
      <c r="H130" s="4"/>
      <c r="I130" s="4"/>
      <c r="J130" s="4"/>
      <c r="K130" s="4"/>
      <c r="L130" s="4"/>
      <c r="M130" s="8"/>
      <c r="N130" s="316"/>
      <c r="O130" s="254"/>
      <c r="P130" s="254"/>
      <c r="Q130" s="254"/>
      <c r="R130" s="254"/>
      <c r="S130" s="254"/>
      <c r="T130" s="254"/>
      <c r="U130" s="254"/>
      <c r="V130" s="254"/>
      <c r="W130" s="254"/>
      <c r="X130" s="254"/>
      <c r="Y130" s="254"/>
      <c r="Z130" s="254"/>
      <c r="AA130" s="254"/>
      <c r="AB130" s="254"/>
      <c r="AC130" s="254"/>
      <c r="AD130" s="254"/>
      <c r="AE130" s="254"/>
      <c r="AF130" s="254"/>
      <c r="AG130" s="254"/>
      <c r="AH130" s="254"/>
      <c r="AI130" s="254"/>
      <c r="AJ130" s="254"/>
      <c r="AK130" s="254"/>
      <c r="AL130" s="254"/>
      <c r="AM130" s="254"/>
      <c r="AN130" s="254"/>
      <c r="AO130" s="254"/>
      <c r="AP130" s="254"/>
      <c r="AQ130" s="254"/>
      <c r="AR130" s="254"/>
      <c r="AS130" s="254"/>
      <c r="AT130" s="254"/>
      <c r="AU130" s="254"/>
      <c r="AV130" s="254"/>
      <c r="AW130" s="254"/>
      <c r="AX130" s="254"/>
      <c r="AY130" s="254"/>
      <c r="AZ130" s="254"/>
      <c r="BA130" s="254"/>
      <c r="BB130" s="254"/>
      <c r="BC130" s="254"/>
      <c r="BD130" s="254"/>
      <c r="BE130" s="254"/>
      <c r="BF130" s="254"/>
      <c r="BG130" s="254"/>
      <c r="BH130" s="254"/>
      <c r="BI130" s="254"/>
      <c r="BJ130" s="254"/>
      <c r="BK130" s="254"/>
      <c r="BL130" s="254"/>
      <c r="BM130" s="254"/>
      <c r="BN130" s="254"/>
      <c r="BO130" s="254"/>
      <c r="BP130" s="254"/>
      <c r="BQ130" s="254"/>
      <c r="BR130" s="254"/>
      <c r="BS130" s="254"/>
      <c r="BT130" s="254"/>
      <c r="BU130" s="254"/>
      <c r="BV130" s="254"/>
      <c r="BW130" s="254"/>
      <c r="BX130" s="254"/>
      <c r="BY130" s="254"/>
      <c r="BZ130" s="254"/>
      <c r="CA130" s="254"/>
      <c r="CB130" s="254"/>
      <c r="CC130" s="254"/>
      <c r="CD130" s="254"/>
      <c r="CE130" s="254"/>
      <c r="CF130" s="254"/>
      <c r="CG130" s="254"/>
      <c r="CH130" s="254"/>
      <c r="CI130" s="254"/>
      <c r="CJ130" s="254"/>
      <c r="CK130" s="254"/>
      <c r="CL130" s="254"/>
      <c r="CM130" s="254"/>
      <c r="CN130" s="254"/>
      <c r="CO130" s="254"/>
      <c r="CP130" s="254"/>
      <c r="CQ130" s="254"/>
      <c r="CR130" s="254"/>
      <c r="CS130" s="254"/>
      <c r="CT130" s="254"/>
      <c r="CU130" s="254"/>
      <c r="CV130" s="254"/>
      <c r="CW130" s="254"/>
      <c r="CX130" s="254"/>
      <c r="CY130" s="254"/>
      <c r="CZ130" s="254"/>
      <c r="DA130" s="254"/>
      <c r="DB130" s="254"/>
      <c r="DC130" s="254"/>
      <c r="DD130" s="254"/>
      <c r="DE130" s="254"/>
      <c r="DF130" s="254"/>
      <c r="DG130" s="254"/>
      <c r="DH130" s="254"/>
      <c r="DI130" s="254"/>
      <c r="DJ130" s="254"/>
      <c r="DK130" s="254"/>
      <c r="DL130" s="254"/>
      <c r="DM130" s="254"/>
      <c r="DN130" s="254"/>
      <c r="DO130" s="254"/>
      <c r="DP130" s="254"/>
      <c r="DQ130" s="254"/>
      <c r="DR130" s="254"/>
      <c r="DS130" s="254"/>
      <c r="DT130" s="254"/>
      <c r="DU130" s="254"/>
      <c r="DV130" s="254"/>
      <c r="DW130" s="254"/>
      <c r="DX130" s="254"/>
      <c r="DY130" s="254"/>
      <c r="DZ130" s="254"/>
      <c r="EA130" s="254"/>
      <c r="EB130" s="254"/>
      <c r="EC130" s="254"/>
      <c r="ED130" s="254"/>
      <c r="EE130" s="254"/>
      <c r="EF130" s="254"/>
      <c r="EG130" s="254"/>
      <c r="EH130" s="254"/>
      <c r="EI130" s="254"/>
      <c r="EJ130" s="254"/>
      <c r="EK130" s="254"/>
      <c r="EL130" s="254"/>
      <c r="EM130" s="254"/>
      <c r="EN130" s="254"/>
      <c r="EO130" s="254"/>
      <c r="EP130" s="254"/>
      <c r="EQ130" s="254"/>
      <c r="ER130" s="254"/>
      <c r="ES130" s="254"/>
      <c r="ET130" s="254"/>
      <c r="EU130" s="254"/>
      <c r="EV130" s="254"/>
      <c r="EW130" s="254"/>
      <c r="EX130" s="254"/>
      <c r="EY130" s="254"/>
      <c r="EZ130" s="254"/>
      <c r="FA130" s="254"/>
      <c r="FB130" s="254"/>
      <c r="FC130" s="254"/>
      <c r="FD130" s="254"/>
      <c r="FE130" s="254"/>
      <c r="FF130" s="254"/>
      <c r="FG130" s="254"/>
      <c r="FH130" s="254"/>
      <c r="FI130" s="254"/>
      <c r="FJ130" s="254"/>
      <c r="FK130" s="254"/>
      <c r="FL130" s="254"/>
      <c r="FM130" s="254"/>
      <c r="FN130" s="254"/>
      <c r="FO130" s="254"/>
      <c r="FP130" s="254"/>
      <c r="FQ130" s="254"/>
      <c r="FR130" s="254"/>
      <c r="FS130" s="254"/>
      <c r="FT130" s="254"/>
      <c r="FU130" s="254"/>
      <c r="FV130" s="254"/>
      <c r="FW130" s="254"/>
      <c r="FX130" s="254"/>
      <c r="FY130" s="254"/>
      <c r="FZ130" s="254"/>
      <c r="GA130" s="254"/>
      <c r="GB130" s="254"/>
      <c r="GC130" s="254"/>
      <c r="GD130" s="254"/>
      <c r="GE130" s="254"/>
      <c r="GF130" s="254"/>
      <c r="GG130" s="254"/>
      <c r="GH130" s="254"/>
      <c r="GI130" s="254"/>
      <c r="GJ130" s="254"/>
      <c r="GK130" s="254"/>
      <c r="GL130" s="254"/>
      <c r="GM130" s="254"/>
      <c r="GN130" s="254"/>
      <c r="GO130" s="254"/>
      <c r="GP130" s="254"/>
      <c r="GQ130" s="254"/>
      <c r="GR130" s="254"/>
      <c r="GS130" s="254"/>
      <c r="GT130" s="254"/>
      <c r="GU130" s="254"/>
      <c r="GV130" s="254"/>
      <c r="GW130" s="254"/>
      <c r="GX130" s="254"/>
      <c r="GY130" s="254"/>
      <c r="GZ130" s="254"/>
      <c r="HA130" s="254"/>
      <c r="HB130" s="254"/>
      <c r="HC130" s="254"/>
      <c r="HD130" s="254"/>
      <c r="HE130" s="254"/>
      <c r="HF130" s="254"/>
      <c r="HG130" s="254"/>
      <c r="HH130" s="254"/>
      <c r="HI130" s="254"/>
      <c r="HJ130" s="254"/>
      <c r="HK130" s="254"/>
      <c r="HL130" s="254"/>
      <c r="HM130" s="254"/>
      <c r="HN130" s="254"/>
      <c r="HO130" s="254"/>
      <c r="HP130" s="254"/>
      <c r="HQ130" s="254"/>
      <c r="HR130" s="254"/>
      <c r="HS130" s="254"/>
      <c r="HT130" s="254"/>
      <c r="HU130" s="254"/>
      <c r="HV130" s="254"/>
      <c r="HW130" s="254"/>
      <c r="HX130" s="254"/>
      <c r="HY130" s="254"/>
      <c r="HZ130" s="254"/>
      <c r="IA130" s="254"/>
      <c r="IB130" s="254"/>
      <c r="IC130" s="254"/>
      <c r="ID130" s="254"/>
      <c r="IE130" s="254"/>
      <c r="IF130" s="254"/>
      <c r="IG130" s="254"/>
      <c r="IH130" s="254"/>
      <c r="II130" s="254"/>
      <c r="IJ130" s="254"/>
      <c r="IK130" s="254"/>
      <c r="IL130" s="254"/>
      <c r="IM130" s="254"/>
      <c r="IN130" s="254"/>
      <c r="IO130" s="254"/>
      <c r="IP130" s="254"/>
      <c r="IQ130" s="254"/>
      <c r="IR130" s="254"/>
      <c r="IS130" s="254"/>
    </row>
    <row r="131" s="3" customFormat="1" ht="18" customHeight="1" spans="1:253">
      <c r="A131" s="8"/>
      <c r="B131" s="4"/>
      <c r="C131" s="78"/>
      <c r="D131" s="6"/>
      <c r="E131" s="7"/>
      <c r="F131" s="199"/>
      <c r="G131" s="7"/>
      <c r="H131" s="4"/>
      <c r="I131" s="4"/>
      <c r="J131" s="4"/>
      <c r="K131" s="4"/>
      <c r="L131" s="4"/>
      <c r="M131" s="8"/>
      <c r="N131" s="316"/>
      <c r="O131" s="254"/>
      <c r="P131" s="254"/>
      <c r="Q131" s="254"/>
      <c r="R131" s="254"/>
      <c r="S131" s="254"/>
      <c r="T131" s="254"/>
      <c r="U131" s="254"/>
      <c r="V131" s="254"/>
      <c r="W131" s="254"/>
      <c r="X131" s="254"/>
      <c r="Y131" s="254"/>
      <c r="Z131" s="254"/>
      <c r="AA131" s="254"/>
      <c r="AB131" s="254"/>
      <c r="AC131" s="254"/>
      <c r="AD131" s="254"/>
      <c r="AE131" s="254"/>
      <c r="AF131" s="254"/>
      <c r="AG131" s="254"/>
      <c r="AH131" s="254"/>
      <c r="AI131" s="254"/>
      <c r="AJ131" s="254"/>
      <c r="AK131" s="254"/>
      <c r="AL131" s="254"/>
      <c r="AM131" s="254"/>
      <c r="AN131" s="254"/>
      <c r="AO131" s="254"/>
      <c r="AP131" s="254"/>
      <c r="AQ131" s="254"/>
      <c r="AR131" s="254"/>
      <c r="AS131" s="254"/>
      <c r="AT131" s="254"/>
      <c r="AU131" s="254"/>
      <c r="AV131" s="254"/>
      <c r="AW131" s="254"/>
      <c r="AX131" s="254"/>
      <c r="AY131" s="254"/>
      <c r="AZ131" s="254"/>
      <c r="BA131" s="254"/>
      <c r="BB131" s="254"/>
      <c r="BC131" s="254"/>
      <c r="BD131" s="254"/>
      <c r="BE131" s="254"/>
      <c r="BF131" s="254"/>
      <c r="BG131" s="254"/>
      <c r="BH131" s="254"/>
      <c r="BI131" s="254"/>
      <c r="BJ131" s="254"/>
      <c r="BK131" s="254"/>
      <c r="BL131" s="254"/>
      <c r="BM131" s="254"/>
      <c r="BN131" s="254"/>
      <c r="BO131" s="254"/>
      <c r="BP131" s="254"/>
      <c r="BQ131" s="254"/>
      <c r="BR131" s="254"/>
      <c r="BS131" s="254"/>
      <c r="BT131" s="254"/>
      <c r="BU131" s="254"/>
      <c r="BV131" s="254"/>
      <c r="BW131" s="254"/>
      <c r="BX131" s="254"/>
      <c r="BY131" s="254"/>
      <c r="BZ131" s="254"/>
      <c r="CA131" s="254"/>
      <c r="CB131" s="254"/>
      <c r="CC131" s="254"/>
      <c r="CD131" s="254"/>
      <c r="CE131" s="254"/>
      <c r="CF131" s="254"/>
      <c r="CG131" s="254"/>
      <c r="CH131" s="254"/>
      <c r="CI131" s="254"/>
      <c r="CJ131" s="254"/>
      <c r="CK131" s="254"/>
      <c r="CL131" s="254"/>
      <c r="CM131" s="254"/>
      <c r="CN131" s="254"/>
      <c r="CO131" s="254"/>
      <c r="CP131" s="254"/>
      <c r="CQ131" s="254"/>
      <c r="CR131" s="254"/>
      <c r="CS131" s="254"/>
      <c r="CT131" s="254"/>
      <c r="CU131" s="254"/>
      <c r="CV131" s="254"/>
      <c r="CW131" s="254"/>
      <c r="CX131" s="254"/>
      <c r="CY131" s="254"/>
      <c r="CZ131" s="254"/>
      <c r="DA131" s="254"/>
      <c r="DB131" s="254"/>
      <c r="DC131" s="254"/>
      <c r="DD131" s="254"/>
      <c r="DE131" s="254"/>
      <c r="DF131" s="254"/>
      <c r="DG131" s="254"/>
      <c r="DH131" s="254"/>
      <c r="DI131" s="254"/>
      <c r="DJ131" s="254"/>
      <c r="DK131" s="254"/>
      <c r="DL131" s="254"/>
      <c r="DM131" s="254"/>
      <c r="DN131" s="254"/>
      <c r="DO131" s="254"/>
      <c r="DP131" s="254"/>
      <c r="DQ131" s="254"/>
      <c r="DR131" s="254"/>
      <c r="DS131" s="254"/>
      <c r="DT131" s="254"/>
      <c r="DU131" s="254"/>
      <c r="DV131" s="254"/>
      <c r="DW131" s="254"/>
      <c r="DX131" s="254"/>
      <c r="DY131" s="254"/>
      <c r="DZ131" s="254"/>
      <c r="EA131" s="254"/>
      <c r="EB131" s="254"/>
      <c r="EC131" s="254"/>
      <c r="ED131" s="254"/>
      <c r="EE131" s="254"/>
      <c r="EF131" s="254"/>
      <c r="EG131" s="254"/>
      <c r="EH131" s="254"/>
      <c r="EI131" s="254"/>
      <c r="EJ131" s="254"/>
      <c r="EK131" s="254"/>
      <c r="EL131" s="254"/>
      <c r="EM131" s="254"/>
      <c r="EN131" s="254"/>
      <c r="EO131" s="254"/>
      <c r="EP131" s="254"/>
      <c r="EQ131" s="254"/>
      <c r="ER131" s="254"/>
      <c r="ES131" s="254"/>
      <c r="ET131" s="254"/>
      <c r="EU131" s="254"/>
      <c r="EV131" s="254"/>
      <c r="EW131" s="254"/>
      <c r="EX131" s="254"/>
      <c r="EY131" s="254"/>
      <c r="EZ131" s="254"/>
      <c r="FA131" s="254"/>
      <c r="FB131" s="254"/>
      <c r="FC131" s="254"/>
      <c r="FD131" s="254"/>
      <c r="FE131" s="254"/>
      <c r="FF131" s="254"/>
      <c r="FG131" s="254"/>
      <c r="FH131" s="254"/>
      <c r="FI131" s="254"/>
      <c r="FJ131" s="254"/>
      <c r="FK131" s="254"/>
      <c r="FL131" s="254"/>
      <c r="FM131" s="254"/>
      <c r="FN131" s="254"/>
      <c r="FO131" s="254"/>
      <c r="FP131" s="254"/>
      <c r="FQ131" s="254"/>
      <c r="FR131" s="254"/>
      <c r="FS131" s="254"/>
      <c r="FT131" s="254"/>
      <c r="FU131" s="254"/>
      <c r="FV131" s="254"/>
      <c r="FW131" s="254"/>
      <c r="FX131" s="254"/>
      <c r="FY131" s="254"/>
      <c r="FZ131" s="254"/>
      <c r="GA131" s="254"/>
      <c r="GB131" s="254"/>
      <c r="GC131" s="254"/>
      <c r="GD131" s="254"/>
      <c r="GE131" s="254"/>
      <c r="GF131" s="254"/>
      <c r="GG131" s="254"/>
      <c r="GH131" s="254"/>
      <c r="GI131" s="254"/>
      <c r="GJ131" s="254"/>
      <c r="GK131" s="254"/>
      <c r="GL131" s="254"/>
      <c r="GM131" s="254"/>
      <c r="GN131" s="254"/>
      <c r="GO131" s="254"/>
      <c r="GP131" s="254"/>
      <c r="GQ131" s="254"/>
      <c r="GR131" s="254"/>
      <c r="GS131" s="254"/>
      <c r="GT131" s="254"/>
      <c r="GU131" s="254"/>
      <c r="GV131" s="254"/>
      <c r="GW131" s="254"/>
      <c r="GX131" s="254"/>
      <c r="GY131" s="254"/>
      <c r="GZ131" s="254"/>
      <c r="HA131" s="254"/>
      <c r="HB131" s="254"/>
      <c r="HC131" s="254"/>
      <c r="HD131" s="254"/>
      <c r="HE131" s="254"/>
      <c r="HF131" s="254"/>
      <c r="HG131" s="254"/>
      <c r="HH131" s="254"/>
      <c r="HI131" s="254"/>
      <c r="HJ131" s="254"/>
      <c r="HK131" s="254"/>
      <c r="HL131" s="254"/>
      <c r="HM131" s="254"/>
      <c r="HN131" s="254"/>
      <c r="HO131" s="254"/>
      <c r="HP131" s="254"/>
      <c r="HQ131" s="254"/>
      <c r="HR131" s="254"/>
      <c r="HS131" s="254"/>
      <c r="HT131" s="254"/>
      <c r="HU131" s="254"/>
      <c r="HV131" s="254"/>
      <c r="HW131" s="254"/>
      <c r="HX131" s="254"/>
      <c r="HY131" s="254"/>
      <c r="HZ131" s="254"/>
      <c r="IA131" s="254"/>
      <c r="IB131" s="254"/>
      <c r="IC131" s="254"/>
      <c r="ID131" s="254"/>
      <c r="IE131" s="254"/>
      <c r="IF131" s="254"/>
      <c r="IG131" s="254"/>
      <c r="IH131" s="254"/>
      <c r="II131" s="254"/>
      <c r="IJ131" s="254"/>
      <c r="IK131" s="254"/>
      <c r="IL131" s="254"/>
      <c r="IM131" s="254"/>
      <c r="IN131" s="254"/>
      <c r="IO131" s="254"/>
      <c r="IP131" s="254"/>
      <c r="IQ131" s="254"/>
      <c r="IR131" s="254"/>
      <c r="IS131" s="254"/>
    </row>
    <row r="132" s="3" customFormat="1" ht="18" customHeight="1" spans="1:253">
      <c r="A132" s="8"/>
      <c r="B132" s="4"/>
      <c r="C132" s="78"/>
      <c r="D132" s="6"/>
      <c r="E132" s="7"/>
      <c r="F132" s="199"/>
      <c r="G132" s="7"/>
      <c r="H132" s="4"/>
      <c r="I132" s="4"/>
      <c r="J132" s="4"/>
      <c r="K132" s="4"/>
      <c r="L132" s="4"/>
      <c r="M132" s="8"/>
      <c r="N132" s="316"/>
      <c r="O132" s="254"/>
      <c r="P132" s="254"/>
      <c r="Q132" s="254"/>
      <c r="R132" s="254"/>
      <c r="S132" s="254"/>
      <c r="T132" s="254"/>
      <c r="U132" s="254"/>
      <c r="V132" s="254"/>
      <c r="W132" s="254"/>
      <c r="X132" s="254"/>
      <c r="Y132" s="254"/>
      <c r="Z132" s="254"/>
      <c r="AA132" s="254"/>
      <c r="AB132" s="254"/>
      <c r="AC132" s="254"/>
      <c r="AD132" s="254"/>
      <c r="AE132" s="254"/>
      <c r="AF132" s="254"/>
      <c r="AG132" s="254"/>
      <c r="AH132" s="254"/>
      <c r="AI132" s="254"/>
      <c r="AJ132" s="254"/>
      <c r="AK132" s="254"/>
      <c r="AL132" s="254"/>
      <c r="AM132" s="254"/>
      <c r="AN132" s="254"/>
      <c r="AO132" s="254"/>
      <c r="AP132" s="254"/>
      <c r="AQ132" s="254"/>
      <c r="AR132" s="254"/>
      <c r="AS132" s="254"/>
      <c r="AT132" s="254"/>
      <c r="AU132" s="254"/>
      <c r="AV132" s="254"/>
      <c r="AW132" s="254"/>
      <c r="AX132" s="254"/>
      <c r="AY132" s="254"/>
      <c r="AZ132" s="254"/>
      <c r="BA132" s="254"/>
      <c r="BB132" s="254"/>
      <c r="BC132" s="254"/>
      <c r="BD132" s="254"/>
      <c r="BE132" s="254"/>
      <c r="BF132" s="254"/>
      <c r="BG132" s="254"/>
      <c r="BH132" s="254"/>
      <c r="BI132" s="254"/>
      <c r="BJ132" s="254"/>
      <c r="BK132" s="254"/>
      <c r="BL132" s="254"/>
      <c r="BM132" s="254"/>
      <c r="BN132" s="254"/>
      <c r="BO132" s="254"/>
      <c r="BP132" s="254"/>
      <c r="BQ132" s="254"/>
      <c r="BR132" s="254"/>
      <c r="BS132" s="254"/>
      <c r="BT132" s="254"/>
      <c r="BU132" s="254"/>
      <c r="BV132" s="254"/>
      <c r="BW132" s="254"/>
      <c r="BX132" s="254"/>
      <c r="BY132" s="254"/>
      <c r="BZ132" s="254"/>
      <c r="CA132" s="254"/>
      <c r="CB132" s="254"/>
      <c r="CC132" s="254"/>
      <c r="CD132" s="254"/>
      <c r="CE132" s="254"/>
      <c r="CF132" s="254"/>
      <c r="CG132" s="254"/>
      <c r="CH132" s="254"/>
      <c r="CI132" s="254"/>
      <c r="CJ132" s="254"/>
      <c r="CK132" s="254"/>
      <c r="CL132" s="254"/>
      <c r="CM132" s="254"/>
      <c r="CN132" s="254"/>
      <c r="CO132" s="254"/>
      <c r="CP132" s="254"/>
      <c r="CQ132" s="254"/>
      <c r="CR132" s="254"/>
      <c r="CS132" s="254"/>
      <c r="CT132" s="254"/>
      <c r="CU132" s="254"/>
      <c r="CV132" s="254"/>
      <c r="CW132" s="254"/>
      <c r="CX132" s="254"/>
      <c r="CY132" s="254"/>
      <c r="CZ132" s="254"/>
      <c r="DA132" s="254"/>
      <c r="DB132" s="254"/>
      <c r="DC132" s="254"/>
      <c r="DD132" s="254"/>
      <c r="DE132" s="254"/>
      <c r="DF132" s="254"/>
      <c r="DG132" s="254"/>
      <c r="DH132" s="254"/>
      <c r="DI132" s="254"/>
      <c r="DJ132" s="254"/>
      <c r="DK132" s="254"/>
      <c r="DL132" s="254"/>
      <c r="DM132" s="254"/>
      <c r="DN132" s="254"/>
      <c r="DO132" s="254"/>
      <c r="DP132" s="254"/>
      <c r="DQ132" s="254"/>
      <c r="DR132" s="254"/>
      <c r="DS132" s="254"/>
      <c r="DT132" s="254"/>
      <c r="DU132" s="254"/>
      <c r="DV132" s="254"/>
      <c r="DW132" s="254"/>
      <c r="DX132" s="254"/>
      <c r="DY132" s="254"/>
      <c r="DZ132" s="254"/>
      <c r="EA132" s="254"/>
      <c r="EB132" s="254"/>
      <c r="EC132" s="254"/>
      <c r="ED132" s="254"/>
      <c r="EE132" s="254"/>
      <c r="EF132" s="254"/>
      <c r="EG132" s="254"/>
      <c r="EH132" s="254"/>
      <c r="EI132" s="254"/>
      <c r="EJ132" s="254"/>
      <c r="EK132" s="254"/>
      <c r="EL132" s="254"/>
      <c r="EM132" s="254"/>
      <c r="EN132" s="254"/>
      <c r="EO132" s="254"/>
      <c r="EP132" s="254"/>
      <c r="EQ132" s="254"/>
      <c r="ER132" s="254"/>
      <c r="ES132" s="254"/>
      <c r="ET132" s="254"/>
      <c r="EU132" s="254"/>
      <c r="EV132" s="254"/>
      <c r="EW132" s="254"/>
      <c r="EX132" s="254"/>
      <c r="EY132" s="254"/>
      <c r="EZ132" s="254"/>
      <c r="FA132" s="254"/>
      <c r="FB132" s="254"/>
      <c r="FC132" s="254"/>
      <c r="FD132" s="254"/>
      <c r="FE132" s="254"/>
      <c r="FF132" s="254"/>
      <c r="FG132" s="254"/>
      <c r="FH132" s="254"/>
      <c r="FI132" s="254"/>
      <c r="FJ132" s="254"/>
      <c r="FK132" s="254"/>
      <c r="FL132" s="254"/>
      <c r="FM132" s="254"/>
      <c r="FN132" s="254"/>
      <c r="FO132" s="254"/>
      <c r="FP132" s="254"/>
      <c r="FQ132" s="254"/>
      <c r="FR132" s="254"/>
      <c r="FS132" s="254"/>
      <c r="FT132" s="254"/>
      <c r="FU132" s="254"/>
      <c r="FV132" s="254"/>
      <c r="FW132" s="254"/>
      <c r="FX132" s="254"/>
      <c r="FY132" s="254"/>
      <c r="FZ132" s="254"/>
      <c r="GA132" s="254"/>
      <c r="GB132" s="254"/>
      <c r="GC132" s="254"/>
      <c r="GD132" s="254"/>
      <c r="GE132" s="254"/>
      <c r="GF132" s="254"/>
      <c r="GG132" s="254"/>
      <c r="GH132" s="254"/>
      <c r="GI132" s="254"/>
      <c r="GJ132" s="254"/>
      <c r="GK132" s="254"/>
      <c r="GL132" s="254"/>
      <c r="GM132" s="254"/>
      <c r="GN132" s="254"/>
      <c r="GO132" s="254"/>
      <c r="GP132" s="254"/>
      <c r="GQ132" s="254"/>
      <c r="GR132" s="254"/>
      <c r="GS132" s="254"/>
      <c r="GT132" s="254"/>
      <c r="GU132" s="254"/>
      <c r="GV132" s="254"/>
      <c r="GW132" s="254"/>
      <c r="GX132" s="254"/>
      <c r="GY132" s="254"/>
      <c r="GZ132" s="254"/>
      <c r="HA132" s="254"/>
      <c r="HB132" s="254"/>
      <c r="HC132" s="254"/>
      <c r="HD132" s="254"/>
      <c r="HE132" s="254"/>
      <c r="HF132" s="254"/>
      <c r="HG132" s="254"/>
      <c r="HH132" s="254"/>
      <c r="HI132" s="254"/>
      <c r="HJ132" s="254"/>
      <c r="HK132" s="254"/>
      <c r="HL132" s="254"/>
      <c r="HM132" s="254"/>
      <c r="HN132" s="254"/>
      <c r="HO132" s="254"/>
      <c r="HP132" s="254"/>
      <c r="HQ132" s="254"/>
      <c r="HR132" s="254"/>
      <c r="HS132" s="254"/>
      <c r="HT132" s="254"/>
      <c r="HU132" s="254"/>
      <c r="HV132" s="254"/>
      <c r="HW132" s="254"/>
      <c r="HX132" s="254"/>
      <c r="HY132" s="254"/>
      <c r="HZ132" s="254"/>
      <c r="IA132" s="254"/>
      <c r="IB132" s="254"/>
      <c r="IC132" s="254"/>
      <c r="ID132" s="254"/>
      <c r="IE132" s="254"/>
      <c r="IF132" s="254"/>
      <c r="IG132" s="254"/>
      <c r="IH132" s="254"/>
      <c r="II132" s="254"/>
      <c r="IJ132" s="254"/>
      <c r="IK132" s="254"/>
      <c r="IL132" s="254"/>
      <c r="IM132" s="254"/>
      <c r="IN132" s="254"/>
      <c r="IO132" s="254"/>
      <c r="IP132" s="254"/>
      <c r="IQ132" s="254"/>
      <c r="IR132" s="254"/>
      <c r="IS132" s="254"/>
    </row>
    <row r="133" s="3" customFormat="1" ht="18" customHeight="1" spans="1:253">
      <c r="A133" s="8"/>
      <c r="B133" s="4"/>
      <c r="C133" s="78"/>
      <c r="D133" s="6"/>
      <c r="E133" s="7"/>
      <c r="F133" s="199"/>
      <c r="G133" s="7"/>
      <c r="H133" s="4"/>
      <c r="I133" s="4"/>
      <c r="J133" s="4"/>
      <c r="K133" s="4"/>
      <c r="L133" s="4"/>
      <c r="M133" s="8"/>
      <c r="N133" s="316"/>
      <c r="O133" s="254"/>
      <c r="P133" s="254"/>
      <c r="Q133" s="254"/>
      <c r="R133" s="254"/>
      <c r="S133" s="254"/>
      <c r="T133" s="254"/>
      <c r="U133" s="254"/>
      <c r="V133" s="254"/>
      <c r="W133" s="254"/>
      <c r="X133" s="254"/>
      <c r="Y133" s="254"/>
      <c r="Z133" s="254"/>
      <c r="AA133" s="254"/>
      <c r="AB133" s="254"/>
      <c r="AC133" s="254"/>
      <c r="AD133" s="254"/>
      <c r="AE133" s="254"/>
      <c r="AF133" s="254"/>
      <c r="AG133" s="254"/>
      <c r="AH133" s="254"/>
      <c r="AI133" s="254"/>
      <c r="AJ133" s="254"/>
      <c r="AK133" s="254"/>
      <c r="AL133" s="254"/>
      <c r="AM133" s="254"/>
      <c r="AN133" s="254"/>
      <c r="AO133" s="254"/>
      <c r="AP133" s="254"/>
      <c r="AQ133" s="254"/>
      <c r="AR133" s="254"/>
      <c r="AS133" s="254"/>
      <c r="AT133" s="254"/>
      <c r="AU133" s="254"/>
      <c r="AV133" s="254"/>
      <c r="AW133" s="254"/>
      <c r="AX133" s="254"/>
      <c r="AY133" s="254"/>
      <c r="AZ133" s="254"/>
      <c r="BA133" s="254"/>
      <c r="BB133" s="254"/>
      <c r="BC133" s="254"/>
      <c r="BD133" s="254"/>
      <c r="BE133" s="254"/>
      <c r="BF133" s="254"/>
      <c r="BG133" s="254"/>
      <c r="BH133" s="254"/>
      <c r="BI133" s="254"/>
      <c r="BJ133" s="254"/>
      <c r="BK133" s="254"/>
      <c r="BL133" s="254"/>
      <c r="BM133" s="254"/>
      <c r="BN133" s="254"/>
      <c r="BO133" s="254"/>
      <c r="BP133" s="254"/>
      <c r="BQ133" s="254"/>
      <c r="BR133" s="254"/>
      <c r="BS133" s="254"/>
      <c r="BT133" s="254"/>
      <c r="BU133" s="254"/>
      <c r="BV133" s="254"/>
      <c r="BW133" s="254"/>
      <c r="BX133" s="254"/>
      <c r="BY133" s="254"/>
      <c r="BZ133" s="254"/>
      <c r="CA133" s="254"/>
      <c r="CB133" s="254"/>
      <c r="CC133" s="254"/>
      <c r="CD133" s="254"/>
      <c r="CE133" s="254"/>
      <c r="CF133" s="254"/>
      <c r="CG133" s="254"/>
      <c r="CH133" s="254"/>
      <c r="CI133" s="254"/>
      <c r="CJ133" s="254"/>
      <c r="CK133" s="254"/>
      <c r="CL133" s="254"/>
      <c r="CM133" s="254"/>
      <c r="CN133" s="254"/>
      <c r="CO133" s="254"/>
      <c r="CP133" s="254"/>
      <c r="CQ133" s="254"/>
      <c r="CR133" s="254"/>
      <c r="CS133" s="254"/>
      <c r="CT133" s="254"/>
      <c r="CU133" s="254"/>
      <c r="CV133" s="254"/>
      <c r="CW133" s="254"/>
      <c r="CX133" s="254"/>
      <c r="CY133" s="254"/>
      <c r="CZ133" s="254"/>
      <c r="DA133" s="254"/>
      <c r="DB133" s="254"/>
      <c r="DC133" s="254"/>
      <c r="DD133" s="254"/>
      <c r="DE133" s="254"/>
      <c r="DF133" s="254"/>
      <c r="DG133" s="254"/>
      <c r="DH133" s="254"/>
      <c r="DI133" s="254"/>
      <c r="DJ133" s="254"/>
      <c r="DK133" s="254"/>
      <c r="DL133" s="254"/>
      <c r="DM133" s="254"/>
      <c r="DN133" s="254"/>
      <c r="DO133" s="254"/>
      <c r="DP133" s="254"/>
      <c r="DQ133" s="254"/>
      <c r="DR133" s="254"/>
      <c r="DS133" s="254"/>
      <c r="DT133" s="254"/>
      <c r="DU133" s="254"/>
      <c r="DV133" s="254"/>
      <c r="DW133" s="254"/>
      <c r="DX133" s="254"/>
      <c r="DY133" s="254"/>
      <c r="DZ133" s="254"/>
      <c r="EA133" s="254"/>
      <c r="EB133" s="254"/>
      <c r="EC133" s="254"/>
      <c r="ED133" s="254"/>
      <c r="EE133" s="254"/>
      <c r="EF133" s="254"/>
      <c r="EG133" s="254"/>
      <c r="EH133" s="254"/>
      <c r="EI133" s="254"/>
      <c r="EJ133" s="254"/>
      <c r="EK133" s="254"/>
      <c r="EL133" s="254"/>
      <c r="EM133" s="254"/>
      <c r="EN133" s="254"/>
      <c r="EO133" s="254"/>
      <c r="EP133" s="254"/>
      <c r="EQ133" s="254"/>
      <c r="ER133" s="254"/>
      <c r="ES133" s="254"/>
      <c r="ET133" s="254"/>
      <c r="EU133" s="254"/>
      <c r="EV133" s="254"/>
      <c r="EW133" s="254"/>
      <c r="EX133" s="254"/>
      <c r="EY133" s="254"/>
      <c r="EZ133" s="254"/>
      <c r="FA133" s="254"/>
      <c r="FB133" s="254"/>
      <c r="FC133" s="254"/>
      <c r="FD133" s="254"/>
      <c r="FE133" s="254"/>
      <c r="FF133" s="254"/>
      <c r="FG133" s="254"/>
      <c r="FH133" s="254"/>
      <c r="FI133" s="254"/>
      <c r="FJ133" s="254"/>
      <c r="FK133" s="254"/>
      <c r="FL133" s="254"/>
      <c r="FM133" s="254"/>
      <c r="FN133" s="254"/>
      <c r="FO133" s="254"/>
      <c r="FP133" s="254"/>
      <c r="FQ133" s="254"/>
      <c r="FR133" s="254"/>
      <c r="FS133" s="254"/>
      <c r="FT133" s="254"/>
      <c r="FU133" s="254"/>
      <c r="FV133" s="254"/>
      <c r="FW133" s="254"/>
      <c r="FX133" s="254"/>
      <c r="FY133" s="254"/>
      <c r="FZ133" s="254"/>
      <c r="GA133" s="254"/>
      <c r="GB133" s="254"/>
      <c r="GC133" s="254"/>
      <c r="GD133" s="254"/>
      <c r="GE133" s="254"/>
      <c r="GF133" s="254"/>
      <c r="GG133" s="254"/>
      <c r="GH133" s="254"/>
      <c r="GI133" s="254"/>
      <c r="GJ133" s="254"/>
      <c r="GK133" s="254"/>
      <c r="GL133" s="254"/>
      <c r="GM133" s="254"/>
      <c r="GN133" s="254"/>
      <c r="GO133" s="254"/>
      <c r="GP133" s="254"/>
      <c r="GQ133" s="254"/>
      <c r="GR133" s="254"/>
      <c r="GS133" s="254"/>
      <c r="GT133" s="254"/>
      <c r="GU133" s="254"/>
      <c r="GV133" s="254"/>
      <c r="GW133" s="254"/>
      <c r="GX133" s="254"/>
      <c r="GY133" s="254"/>
      <c r="GZ133" s="254"/>
      <c r="HA133" s="254"/>
      <c r="HB133" s="254"/>
      <c r="HC133" s="254"/>
      <c r="HD133" s="254"/>
      <c r="HE133" s="254"/>
      <c r="HF133" s="254"/>
      <c r="HG133" s="254"/>
      <c r="HH133" s="254"/>
      <c r="HI133" s="254"/>
      <c r="HJ133" s="254"/>
      <c r="HK133" s="254"/>
      <c r="HL133" s="254"/>
      <c r="HM133" s="254"/>
      <c r="HN133" s="254"/>
      <c r="HO133" s="254"/>
      <c r="HP133" s="254"/>
      <c r="HQ133" s="254"/>
      <c r="HR133" s="254"/>
      <c r="HS133" s="254"/>
      <c r="HT133" s="254"/>
      <c r="HU133" s="254"/>
      <c r="HV133" s="254"/>
      <c r="HW133" s="254"/>
      <c r="HX133" s="254"/>
      <c r="HY133" s="254"/>
      <c r="HZ133" s="254"/>
      <c r="IA133" s="254"/>
      <c r="IB133" s="254"/>
      <c r="IC133" s="254"/>
      <c r="ID133" s="254"/>
      <c r="IE133" s="254"/>
      <c r="IF133" s="254"/>
      <c r="IG133" s="254"/>
      <c r="IH133" s="254"/>
      <c r="II133" s="254"/>
      <c r="IJ133" s="254"/>
      <c r="IK133" s="254"/>
      <c r="IL133" s="254"/>
      <c r="IM133" s="254"/>
      <c r="IN133" s="254"/>
      <c r="IO133" s="254"/>
      <c r="IP133" s="254"/>
      <c r="IQ133" s="254"/>
      <c r="IR133" s="254"/>
      <c r="IS133" s="254"/>
    </row>
    <row r="134" s="3" customFormat="1" ht="18" customHeight="1" spans="1:253">
      <c r="A134" s="8"/>
      <c r="B134" s="4"/>
      <c r="C134" s="78"/>
      <c r="D134" s="6"/>
      <c r="E134" s="7"/>
      <c r="F134" s="199"/>
      <c r="G134" s="7"/>
      <c r="H134" s="4"/>
      <c r="I134" s="4"/>
      <c r="J134" s="4"/>
      <c r="K134" s="4"/>
      <c r="L134" s="4"/>
      <c r="M134" s="8"/>
      <c r="N134" s="316"/>
      <c r="O134" s="254"/>
      <c r="P134" s="254"/>
      <c r="Q134" s="254"/>
      <c r="R134" s="254"/>
      <c r="S134" s="254"/>
      <c r="T134" s="254"/>
      <c r="U134" s="254"/>
      <c r="V134" s="254"/>
      <c r="W134" s="254"/>
      <c r="X134" s="254"/>
      <c r="Y134" s="254"/>
      <c r="Z134" s="254"/>
      <c r="AA134" s="254"/>
      <c r="AB134" s="254"/>
      <c r="AC134" s="254"/>
      <c r="AD134" s="254"/>
      <c r="AE134" s="254"/>
      <c r="AF134" s="254"/>
      <c r="AG134" s="254"/>
      <c r="AH134" s="254"/>
      <c r="AI134" s="254"/>
      <c r="AJ134" s="254"/>
      <c r="AK134" s="254"/>
      <c r="AL134" s="254"/>
      <c r="AM134" s="254"/>
      <c r="AN134" s="254"/>
      <c r="AO134" s="254"/>
      <c r="AP134" s="254"/>
      <c r="AQ134" s="254"/>
      <c r="AR134" s="254"/>
      <c r="AS134" s="254"/>
      <c r="AT134" s="254"/>
      <c r="AU134" s="254"/>
      <c r="AV134" s="254"/>
      <c r="AW134" s="254"/>
      <c r="AX134" s="254"/>
      <c r="AY134" s="254"/>
      <c r="AZ134" s="254"/>
      <c r="BA134" s="254"/>
      <c r="BB134" s="254"/>
      <c r="BC134" s="254"/>
      <c r="BD134" s="254"/>
      <c r="BE134" s="254"/>
      <c r="BF134" s="254"/>
      <c r="BG134" s="254"/>
      <c r="BH134" s="254"/>
      <c r="BI134" s="254"/>
      <c r="BJ134" s="254"/>
      <c r="BK134" s="254"/>
      <c r="BL134" s="254"/>
      <c r="BM134" s="254"/>
      <c r="BN134" s="254"/>
      <c r="BO134" s="254"/>
      <c r="BP134" s="254"/>
      <c r="BQ134" s="254"/>
      <c r="BR134" s="254"/>
      <c r="BS134" s="254"/>
      <c r="BT134" s="254"/>
      <c r="BU134" s="254"/>
      <c r="BV134" s="254"/>
      <c r="BW134" s="254"/>
      <c r="BX134" s="254"/>
      <c r="BY134" s="254"/>
      <c r="BZ134" s="254"/>
      <c r="CA134" s="254"/>
      <c r="CB134" s="254"/>
      <c r="CC134" s="254"/>
      <c r="CD134" s="254"/>
      <c r="CE134" s="254"/>
      <c r="CF134" s="254"/>
      <c r="CG134" s="254"/>
      <c r="CH134" s="254"/>
      <c r="CI134" s="254"/>
      <c r="CJ134" s="254"/>
      <c r="CK134" s="254"/>
      <c r="CL134" s="254"/>
      <c r="CM134" s="254"/>
      <c r="CN134" s="254"/>
      <c r="CO134" s="254"/>
      <c r="CP134" s="254"/>
      <c r="CQ134" s="254"/>
      <c r="CR134" s="254"/>
      <c r="CS134" s="254"/>
      <c r="CT134" s="254"/>
      <c r="CU134" s="254"/>
      <c r="CV134" s="254"/>
      <c r="CW134" s="254"/>
      <c r="CX134" s="254"/>
      <c r="CY134" s="254"/>
      <c r="CZ134" s="254"/>
      <c r="DA134" s="254"/>
      <c r="DB134" s="254"/>
      <c r="DC134" s="254"/>
      <c r="DD134" s="254"/>
      <c r="DE134" s="254"/>
      <c r="DF134" s="254"/>
      <c r="DG134" s="254"/>
      <c r="DH134" s="254"/>
      <c r="DI134" s="254"/>
      <c r="DJ134" s="254"/>
      <c r="DK134" s="254"/>
      <c r="DL134" s="254"/>
      <c r="DM134" s="254"/>
      <c r="DN134" s="254"/>
      <c r="DO134" s="254"/>
      <c r="DP134" s="254"/>
      <c r="DQ134" s="254"/>
      <c r="DR134" s="254"/>
      <c r="DS134" s="254"/>
      <c r="DT134" s="254"/>
      <c r="DU134" s="254"/>
      <c r="DV134" s="254"/>
      <c r="DW134" s="254"/>
      <c r="DX134" s="254"/>
      <c r="DY134" s="254"/>
      <c r="DZ134" s="254"/>
      <c r="EA134" s="254"/>
      <c r="EB134" s="254"/>
      <c r="EC134" s="254"/>
      <c r="ED134" s="254"/>
      <c r="EE134" s="254"/>
      <c r="EF134" s="254"/>
      <c r="EG134" s="254"/>
      <c r="EH134" s="254"/>
      <c r="EI134" s="254"/>
      <c r="EJ134" s="254"/>
      <c r="EK134" s="254"/>
      <c r="EL134" s="254"/>
      <c r="EM134" s="254"/>
      <c r="EN134" s="254"/>
      <c r="EO134" s="254"/>
      <c r="EP134" s="254"/>
      <c r="EQ134" s="254"/>
      <c r="ER134" s="254"/>
      <c r="ES134" s="254"/>
      <c r="ET134" s="254"/>
      <c r="EU134" s="254"/>
      <c r="EV134" s="254"/>
      <c r="EW134" s="254"/>
      <c r="EX134" s="254"/>
      <c r="EY134" s="254"/>
      <c r="EZ134" s="254"/>
      <c r="FA134" s="254"/>
      <c r="FB134" s="254"/>
      <c r="FC134" s="254"/>
      <c r="FD134" s="254"/>
      <c r="FE134" s="254"/>
      <c r="FF134" s="254"/>
      <c r="FG134" s="254"/>
      <c r="FH134" s="254"/>
      <c r="FI134" s="254"/>
      <c r="FJ134" s="254"/>
      <c r="FK134" s="254"/>
      <c r="FL134" s="254"/>
      <c r="FM134" s="254"/>
      <c r="FN134" s="254"/>
      <c r="FO134" s="254"/>
      <c r="FP134" s="254"/>
      <c r="FQ134" s="254"/>
      <c r="FR134" s="254"/>
      <c r="FS134" s="254"/>
      <c r="FT134" s="254"/>
      <c r="FU134" s="254"/>
      <c r="FV134" s="254"/>
      <c r="FW134" s="254"/>
      <c r="FX134" s="254"/>
      <c r="FY134" s="254"/>
      <c r="FZ134" s="254"/>
      <c r="GA134" s="254"/>
      <c r="GB134" s="254"/>
      <c r="GC134" s="254"/>
      <c r="GD134" s="254"/>
      <c r="GE134" s="254"/>
      <c r="GF134" s="254"/>
      <c r="GG134" s="254"/>
      <c r="GH134" s="254"/>
      <c r="GI134" s="254"/>
      <c r="GJ134" s="254"/>
      <c r="GK134" s="254"/>
      <c r="GL134" s="254"/>
      <c r="GM134" s="254"/>
      <c r="GN134" s="254"/>
      <c r="GO134" s="254"/>
      <c r="GP134" s="254"/>
      <c r="GQ134" s="254"/>
      <c r="GR134" s="254"/>
      <c r="GS134" s="254"/>
      <c r="GT134" s="254"/>
      <c r="GU134" s="254"/>
      <c r="GV134" s="254"/>
      <c r="GW134" s="254"/>
      <c r="GX134" s="254"/>
      <c r="GY134" s="254"/>
      <c r="GZ134" s="254"/>
      <c r="HA134" s="254"/>
      <c r="HB134" s="254"/>
      <c r="HC134" s="254"/>
      <c r="HD134" s="254"/>
      <c r="HE134" s="254"/>
      <c r="HF134" s="254"/>
      <c r="HG134" s="254"/>
      <c r="HH134" s="254"/>
      <c r="HI134" s="254"/>
      <c r="HJ134" s="254"/>
      <c r="HK134" s="254"/>
      <c r="HL134" s="254"/>
      <c r="HM134" s="254"/>
      <c r="HN134" s="254"/>
      <c r="HO134" s="254"/>
      <c r="HP134" s="254"/>
      <c r="HQ134" s="254"/>
      <c r="HR134" s="254"/>
      <c r="HS134" s="254"/>
      <c r="HT134" s="254"/>
      <c r="HU134" s="254"/>
      <c r="HV134" s="254"/>
      <c r="HW134" s="254"/>
      <c r="HX134" s="254"/>
      <c r="HY134" s="254"/>
      <c r="HZ134" s="254"/>
      <c r="IA134" s="254"/>
      <c r="IB134" s="254"/>
      <c r="IC134" s="254"/>
      <c r="ID134" s="254"/>
      <c r="IE134" s="254"/>
      <c r="IF134" s="254"/>
      <c r="IG134" s="254"/>
      <c r="IH134" s="254"/>
      <c r="II134" s="254"/>
      <c r="IJ134" s="254"/>
      <c r="IK134" s="254"/>
      <c r="IL134" s="254"/>
      <c r="IM134" s="254"/>
      <c r="IN134" s="254"/>
      <c r="IO134" s="254"/>
      <c r="IP134" s="254"/>
      <c r="IQ134" s="254"/>
      <c r="IR134" s="254"/>
      <c r="IS134" s="254"/>
    </row>
    <row r="135" s="3" customFormat="1" ht="18" customHeight="1" spans="1:253">
      <c r="A135" s="8"/>
      <c r="B135" s="4"/>
      <c r="C135" s="78"/>
      <c r="D135" s="6"/>
      <c r="E135" s="7"/>
      <c r="F135" s="199"/>
      <c r="G135" s="7"/>
      <c r="H135" s="4"/>
      <c r="I135" s="4"/>
      <c r="J135" s="4"/>
      <c r="K135" s="4"/>
      <c r="L135" s="4"/>
      <c r="M135" s="8"/>
      <c r="N135" s="316"/>
      <c r="O135" s="254"/>
      <c r="P135" s="254"/>
      <c r="Q135" s="254"/>
      <c r="R135" s="254"/>
      <c r="S135" s="254"/>
      <c r="T135" s="254"/>
      <c r="U135" s="254"/>
      <c r="V135" s="254"/>
      <c r="W135" s="254"/>
      <c r="X135" s="254"/>
      <c r="Y135" s="254"/>
      <c r="Z135" s="254"/>
      <c r="AA135" s="254"/>
      <c r="AB135" s="254"/>
      <c r="AC135" s="254"/>
      <c r="AD135" s="254"/>
      <c r="AE135" s="254"/>
      <c r="AF135" s="254"/>
      <c r="AG135" s="254"/>
      <c r="AH135" s="254"/>
      <c r="AI135" s="254"/>
      <c r="AJ135" s="254"/>
      <c r="AK135" s="254"/>
      <c r="AL135" s="254"/>
      <c r="AM135" s="254"/>
      <c r="AN135" s="254"/>
      <c r="AO135" s="254"/>
      <c r="AP135" s="254"/>
      <c r="AQ135" s="254"/>
      <c r="AR135" s="254"/>
      <c r="AS135" s="254"/>
      <c r="AT135" s="254"/>
      <c r="AU135" s="254"/>
      <c r="AV135" s="254"/>
      <c r="AW135" s="254"/>
      <c r="AX135" s="254"/>
      <c r="AY135" s="254"/>
      <c r="AZ135" s="254"/>
      <c r="BA135" s="254"/>
      <c r="BB135" s="254"/>
      <c r="BC135" s="254"/>
      <c r="BD135" s="254"/>
      <c r="BE135" s="254"/>
      <c r="BF135" s="254"/>
      <c r="BG135" s="254"/>
      <c r="BH135" s="254"/>
      <c r="BI135" s="254"/>
      <c r="BJ135" s="254"/>
      <c r="BK135" s="254"/>
      <c r="BL135" s="254"/>
      <c r="BM135" s="254"/>
      <c r="BN135" s="254"/>
      <c r="BO135" s="254"/>
      <c r="BP135" s="254"/>
      <c r="BQ135" s="254"/>
      <c r="BR135" s="254"/>
      <c r="BS135" s="254"/>
      <c r="BT135" s="254"/>
      <c r="BU135" s="254"/>
      <c r="BV135" s="254"/>
      <c r="BW135" s="254"/>
      <c r="BX135" s="254"/>
      <c r="BY135" s="254"/>
      <c r="BZ135" s="254"/>
      <c r="CA135" s="254"/>
      <c r="CB135" s="254"/>
      <c r="CC135" s="254"/>
      <c r="CD135" s="254"/>
      <c r="CE135" s="254"/>
      <c r="CF135" s="254"/>
      <c r="CG135" s="254"/>
      <c r="CH135" s="254"/>
      <c r="CI135" s="254"/>
      <c r="CJ135" s="254"/>
      <c r="CK135" s="254"/>
      <c r="CL135" s="254"/>
      <c r="CM135" s="254"/>
      <c r="CN135" s="254"/>
      <c r="CO135" s="254"/>
      <c r="CP135" s="254"/>
      <c r="CQ135" s="254"/>
      <c r="CR135" s="254"/>
      <c r="CS135" s="254"/>
      <c r="CT135" s="254"/>
      <c r="CU135" s="254"/>
      <c r="CV135" s="254"/>
      <c r="CW135" s="254"/>
      <c r="CX135" s="254"/>
      <c r="CY135" s="254"/>
      <c r="CZ135" s="254"/>
      <c r="DA135" s="254"/>
      <c r="DB135" s="254"/>
      <c r="DC135" s="254"/>
      <c r="DD135" s="254"/>
      <c r="DE135" s="254"/>
      <c r="DF135" s="254"/>
      <c r="DG135" s="254"/>
      <c r="DH135" s="254"/>
      <c r="DI135" s="254"/>
      <c r="DJ135" s="254"/>
      <c r="DK135" s="254"/>
      <c r="DL135" s="254"/>
      <c r="DM135" s="254"/>
      <c r="DN135" s="254"/>
      <c r="DO135" s="254"/>
      <c r="DP135" s="254"/>
      <c r="DQ135" s="254"/>
      <c r="DR135" s="254"/>
      <c r="DS135" s="254"/>
      <c r="DT135" s="254"/>
      <c r="DU135" s="254"/>
      <c r="DV135" s="254"/>
      <c r="DW135" s="254"/>
      <c r="DX135" s="254"/>
      <c r="DY135" s="254"/>
      <c r="DZ135" s="254"/>
      <c r="EA135" s="254"/>
      <c r="EB135" s="254"/>
      <c r="EC135" s="254"/>
      <c r="ED135" s="254"/>
      <c r="EE135" s="254"/>
      <c r="EF135" s="254"/>
      <c r="EG135" s="254"/>
      <c r="EH135" s="254"/>
      <c r="EI135" s="254"/>
      <c r="EJ135" s="254"/>
      <c r="EK135" s="254"/>
      <c r="EL135" s="254"/>
      <c r="EM135" s="254"/>
      <c r="EN135" s="254"/>
      <c r="EO135" s="254"/>
      <c r="EP135" s="254"/>
      <c r="EQ135" s="254"/>
      <c r="ER135" s="254"/>
      <c r="ES135" s="254"/>
      <c r="ET135" s="254"/>
      <c r="EU135" s="254"/>
      <c r="EV135" s="254"/>
      <c r="EW135" s="254"/>
      <c r="EX135" s="254"/>
      <c r="EY135" s="254"/>
      <c r="EZ135" s="254"/>
      <c r="FA135" s="254"/>
      <c r="FB135" s="254"/>
      <c r="FC135" s="254"/>
      <c r="FD135" s="254"/>
      <c r="FE135" s="254"/>
      <c r="FF135" s="254"/>
      <c r="FG135" s="254"/>
      <c r="FH135" s="254"/>
      <c r="FI135" s="254"/>
      <c r="FJ135" s="254"/>
      <c r="FK135" s="254"/>
      <c r="FL135" s="254"/>
      <c r="FM135" s="254"/>
      <c r="FN135" s="254"/>
      <c r="FO135" s="254"/>
      <c r="FP135" s="254"/>
      <c r="FQ135" s="254"/>
      <c r="FR135" s="254"/>
      <c r="FS135" s="254"/>
      <c r="FT135" s="254"/>
      <c r="FU135" s="254"/>
      <c r="FV135" s="254"/>
      <c r="FW135" s="254"/>
      <c r="FX135" s="254"/>
      <c r="FY135" s="254"/>
      <c r="FZ135" s="254"/>
      <c r="GA135" s="254"/>
      <c r="GB135" s="254"/>
      <c r="GC135" s="254"/>
      <c r="GD135" s="254"/>
      <c r="GE135" s="254"/>
      <c r="GF135" s="254"/>
      <c r="GG135" s="254"/>
      <c r="GH135" s="254"/>
      <c r="GI135" s="254"/>
      <c r="GJ135" s="254"/>
      <c r="GK135" s="254"/>
      <c r="GL135" s="254"/>
      <c r="GM135" s="254"/>
      <c r="GN135" s="254"/>
      <c r="GO135" s="254"/>
      <c r="GP135" s="254"/>
      <c r="GQ135" s="254"/>
      <c r="GR135" s="254"/>
      <c r="GS135" s="254"/>
      <c r="GT135" s="254"/>
      <c r="GU135" s="254"/>
      <c r="GV135" s="254"/>
      <c r="GW135" s="254"/>
      <c r="GX135" s="254"/>
      <c r="GY135" s="254"/>
      <c r="GZ135" s="254"/>
      <c r="HA135" s="254"/>
      <c r="HB135" s="254"/>
      <c r="HC135" s="254"/>
      <c r="HD135" s="254"/>
      <c r="HE135" s="254"/>
      <c r="HF135" s="254"/>
      <c r="HG135" s="254"/>
      <c r="HH135" s="254"/>
      <c r="HI135" s="254"/>
      <c r="HJ135" s="254"/>
      <c r="HK135" s="254"/>
      <c r="HL135" s="254"/>
      <c r="HM135" s="254"/>
      <c r="HN135" s="254"/>
      <c r="HO135" s="254"/>
      <c r="HP135" s="254"/>
      <c r="HQ135" s="254"/>
      <c r="HR135" s="254"/>
      <c r="HS135" s="254"/>
      <c r="HT135" s="254"/>
      <c r="HU135" s="254"/>
      <c r="HV135" s="254"/>
      <c r="HW135" s="254"/>
      <c r="HX135" s="254"/>
      <c r="HY135" s="254"/>
      <c r="HZ135" s="254"/>
      <c r="IA135" s="254"/>
      <c r="IB135" s="254"/>
      <c r="IC135" s="254"/>
      <c r="ID135" s="254"/>
      <c r="IE135" s="254"/>
      <c r="IF135" s="254"/>
      <c r="IG135" s="254"/>
      <c r="IH135" s="254"/>
      <c r="II135" s="254"/>
      <c r="IJ135" s="254"/>
      <c r="IK135" s="254"/>
      <c r="IL135" s="254"/>
      <c r="IM135" s="254"/>
      <c r="IN135" s="254"/>
      <c r="IO135" s="254"/>
      <c r="IP135" s="254"/>
      <c r="IQ135" s="254"/>
      <c r="IR135" s="254"/>
      <c r="IS135" s="254"/>
    </row>
    <row r="136" s="3" customFormat="1" ht="18" customHeight="1" spans="1:253">
      <c r="A136" s="8"/>
      <c r="B136" s="4"/>
      <c r="C136" s="78"/>
      <c r="D136" s="6"/>
      <c r="E136" s="7"/>
      <c r="F136" s="199"/>
      <c r="G136" s="7"/>
      <c r="H136" s="4"/>
      <c r="I136" s="4"/>
      <c r="J136" s="4"/>
      <c r="K136" s="4"/>
      <c r="L136" s="4"/>
      <c r="M136" s="8"/>
      <c r="N136" s="316"/>
      <c r="O136" s="254"/>
      <c r="P136" s="254"/>
      <c r="Q136" s="254"/>
      <c r="R136" s="254"/>
      <c r="S136" s="254"/>
      <c r="T136" s="254"/>
      <c r="U136" s="254"/>
      <c r="V136" s="254"/>
      <c r="W136" s="254"/>
      <c r="X136" s="254"/>
      <c r="Y136" s="254"/>
      <c r="Z136" s="254"/>
      <c r="AA136" s="254"/>
      <c r="AB136" s="254"/>
      <c r="AC136" s="254"/>
      <c r="AD136" s="254"/>
      <c r="AE136" s="254"/>
      <c r="AF136" s="254"/>
      <c r="AG136" s="254"/>
      <c r="AH136" s="254"/>
      <c r="AI136" s="254"/>
      <c r="AJ136" s="254"/>
      <c r="AK136" s="254"/>
      <c r="AL136" s="254"/>
      <c r="AM136" s="254"/>
      <c r="AN136" s="254"/>
      <c r="AO136" s="254"/>
      <c r="AP136" s="254"/>
      <c r="AQ136" s="254"/>
      <c r="AR136" s="254"/>
      <c r="AS136" s="254"/>
      <c r="AT136" s="254"/>
      <c r="AU136" s="254"/>
      <c r="AV136" s="254"/>
      <c r="AW136" s="254"/>
      <c r="AX136" s="254"/>
      <c r="AY136" s="254"/>
      <c r="AZ136" s="254"/>
      <c r="BA136" s="254"/>
      <c r="BB136" s="254"/>
      <c r="BC136" s="254"/>
      <c r="BD136" s="254"/>
      <c r="BE136" s="254"/>
      <c r="BF136" s="254"/>
      <c r="BG136" s="254"/>
      <c r="BH136" s="254"/>
      <c r="BI136" s="254"/>
      <c r="BJ136" s="254"/>
      <c r="BK136" s="254"/>
      <c r="BL136" s="254"/>
      <c r="BM136" s="254"/>
      <c r="BN136" s="254"/>
      <c r="BO136" s="254"/>
      <c r="BP136" s="254"/>
      <c r="BQ136" s="254"/>
      <c r="BR136" s="254"/>
      <c r="BS136" s="254"/>
      <c r="BT136" s="254"/>
      <c r="BU136" s="254"/>
      <c r="BV136" s="254"/>
      <c r="BW136" s="254"/>
      <c r="BX136" s="254"/>
      <c r="BY136" s="254"/>
      <c r="BZ136" s="254"/>
      <c r="CA136" s="254"/>
      <c r="CB136" s="254"/>
      <c r="CC136" s="254"/>
      <c r="CD136" s="254"/>
      <c r="CE136" s="254"/>
      <c r="CF136" s="254"/>
      <c r="CG136" s="254"/>
      <c r="CH136" s="254"/>
      <c r="CI136" s="254"/>
      <c r="CJ136" s="254"/>
      <c r="CK136" s="254"/>
      <c r="CL136" s="254"/>
      <c r="CM136" s="254"/>
      <c r="CN136" s="254"/>
      <c r="CO136" s="254"/>
      <c r="CP136" s="254"/>
      <c r="CQ136" s="254"/>
      <c r="CR136" s="254"/>
      <c r="CS136" s="254"/>
      <c r="CT136" s="254"/>
      <c r="CU136" s="254"/>
      <c r="CV136" s="254"/>
      <c r="CW136" s="254"/>
      <c r="CX136" s="254"/>
      <c r="CY136" s="254"/>
      <c r="CZ136" s="254"/>
      <c r="DA136" s="254"/>
      <c r="DB136" s="254"/>
      <c r="DC136" s="254"/>
      <c r="DD136" s="254"/>
      <c r="DE136" s="254"/>
      <c r="DF136" s="254"/>
      <c r="DG136" s="254"/>
      <c r="DH136" s="254"/>
      <c r="DI136" s="254"/>
      <c r="DJ136" s="254"/>
      <c r="DK136" s="254"/>
      <c r="DL136" s="254"/>
      <c r="DM136" s="254"/>
      <c r="DN136" s="254"/>
      <c r="DO136" s="254"/>
      <c r="DP136" s="254"/>
      <c r="DQ136" s="254"/>
      <c r="DR136" s="254"/>
      <c r="DS136" s="254"/>
      <c r="DT136" s="254"/>
      <c r="DU136" s="254"/>
      <c r="DV136" s="254"/>
      <c r="DW136" s="254"/>
      <c r="DX136" s="254"/>
      <c r="DY136" s="254"/>
      <c r="DZ136" s="254"/>
      <c r="EA136" s="254"/>
      <c r="EB136" s="254"/>
      <c r="EC136" s="254"/>
      <c r="ED136" s="254"/>
      <c r="EE136" s="254"/>
      <c r="EF136" s="254"/>
      <c r="EG136" s="254"/>
      <c r="EH136" s="254"/>
      <c r="EI136" s="254"/>
      <c r="EJ136" s="254"/>
      <c r="EK136" s="254"/>
      <c r="EL136" s="254"/>
      <c r="EM136" s="254"/>
      <c r="EN136" s="254"/>
      <c r="EO136" s="254"/>
      <c r="EP136" s="254"/>
      <c r="EQ136" s="254"/>
      <c r="ER136" s="254"/>
      <c r="ES136" s="254"/>
      <c r="ET136" s="254"/>
      <c r="EU136" s="254"/>
      <c r="EV136" s="254"/>
      <c r="EW136" s="254"/>
      <c r="EX136" s="254"/>
      <c r="EY136" s="254"/>
      <c r="EZ136" s="254"/>
      <c r="FA136" s="254"/>
      <c r="FB136" s="254"/>
      <c r="FC136" s="254"/>
      <c r="FD136" s="254"/>
      <c r="FE136" s="254"/>
      <c r="FF136" s="254"/>
      <c r="FG136" s="254"/>
      <c r="FH136" s="254"/>
      <c r="FI136" s="254"/>
      <c r="FJ136" s="254"/>
      <c r="FK136" s="254"/>
      <c r="FL136" s="254"/>
      <c r="FM136" s="254"/>
      <c r="FN136" s="254"/>
      <c r="FO136" s="254"/>
      <c r="FP136" s="254"/>
      <c r="FQ136" s="254"/>
      <c r="FR136" s="254"/>
      <c r="FS136" s="254"/>
      <c r="FT136" s="254"/>
      <c r="FU136" s="254"/>
      <c r="FV136" s="254"/>
      <c r="FW136" s="254"/>
      <c r="FX136" s="254"/>
      <c r="FY136" s="254"/>
      <c r="FZ136" s="254"/>
      <c r="GA136" s="254"/>
      <c r="GB136" s="254"/>
      <c r="GC136" s="254"/>
      <c r="GD136" s="254"/>
      <c r="GE136" s="254"/>
      <c r="GF136" s="254"/>
      <c r="GG136" s="254"/>
      <c r="GH136" s="254"/>
      <c r="GI136" s="254"/>
      <c r="GJ136" s="254"/>
      <c r="GK136" s="254"/>
      <c r="GL136" s="254"/>
      <c r="GM136" s="254"/>
      <c r="GN136" s="254"/>
      <c r="GO136" s="254"/>
      <c r="GP136" s="254"/>
      <c r="GQ136" s="254"/>
      <c r="GR136" s="254"/>
      <c r="GS136" s="254"/>
      <c r="GT136" s="254"/>
      <c r="GU136" s="254"/>
      <c r="GV136" s="254"/>
      <c r="GW136" s="254"/>
      <c r="GX136" s="254"/>
      <c r="GY136" s="254"/>
      <c r="GZ136" s="254"/>
      <c r="HA136" s="254"/>
      <c r="HB136" s="254"/>
      <c r="HC136" s="254"/>
      <c r="HD136" s="254"/>
      <c r="HE136" s="254"/>
      <c r="HF136" s="254"/>
      <c r="HG136" s="254"/>
      <c r="HH136" s="254"/>
      <c r="HI136" s="254"/>
      <c r="HJ136" s="254"/>
      <c r="HK136" s="254"/>
      <c r="HL136" s="254"/>
      <c r="HM136" s="254"/>
      <c r="HN136" s="254"/>
      <c r="HO136" s="254"/>
      <c r="HP136" s="254"/>
      <c r="HQ136" s="254"/>
      <c r="HR136" s="254"/>
      <c r="HS136" s="254"/>
      <c r="HT136" s="254"/>
      <c r="HU136" s="254"/>
      <c r="HV136" s="254"/>
      <c r="HW136" s="254"/>
      <c r="HX136" s="254"/>
      <c r="HY136" s="254"/>
      <c r="HZ136" s="254"/>
      <c r="IA136" s="254"/>
      <c r="IB136" s="254"/>
      <c r="IC136" s="254"/>
      <c r="ID136" s="254"/>
      <c r="IE136" s="254"/>
      <c r="IF136" s="254"/>
      <c r="IG136" s="254"/>
      <c r="IH136" s="254"/>
      <c r="II136" s="254"/>
      <c r="IJ136" s="254"/>
      <c r="IK136" s="254"/>
      <c r="IL136" s="254"/>
      <c r="IM136" s="254"/>
      <c r="IN136" s="254"/>
      <c r="IO136" s="254"/>
      <c r="IP136" s="254"/>
      <c r="IQ136" s="254"/>
      <c r="IR136" s="254"/>
      <c r="IS136" s="254"/>
    </row>
    <row r="137" s="3" customFormat="1" ht="18" customHeight="1" spans="1:253">
      <c r="A137" s="8"/>
      <c r="B137" s="4"/>
      <c r="C137" s="78"/>
      <c r="D137" s="6"/>
      <c r="E137" s="7"/>
      <c r="F137" s="199"/>
      <c r="G137" s="7"/>
      <c r="H137" s="4"/>
      <c r="I137" s="4"/>
      <c r="J137" s="4"/>
      <c r="K137" s="4"/>
      <c r="L137" s="4"/>
      <c r="M137" s="8"/>
      <c r="N137" s="316"/>
      <c r="O137" s="254"/>
      <c r="P137" s="254"/>
      <c r="Q137" s="254"/>
      <c r="R137" s="254"/>
      <c r="S137" s="254"/>
      <c r="T137" s="254"/>
      <c r="U137" s="254"/>
      <c r="V137" s="254"/>
      <c r="W137" s="254"/>
      <c r="X137" s="254"/>
      <c r="Y137" s="254"/>
      <c r="Z137" s="254"/>
      <c r="AA137" s="254"/>
      <c r="AB137" s="254"/>
      <c r="AC137" s="254"/>
      <c r="AD137" s="254"/>
      <c r="AE137" s="254"/>
      <c r="AF137" s="254"/>
      <c r="AG137" s="254"/>
      <c r="AH137" s="254"/>
      <c r="AI137" s="254"/>
      <c r="AJ137" s="254"/>
      <c r="AK137" s="254"/>
      <c r="AL137" s="254"/>
      <c r="AM137" s="254"/>
      <c r="AN137" s="254"/>
      <c r="AO137" s="254"/>
      <c r="AP137" s="254"/>
      <c r="AQ137" s="254"/>
      <c r="AR137" s="254"/>
      <c r="AS137" s="254"/>
      <c r="AT137" s="254"/>
      <c r="AU137" s="254"/>
      <c r="AV137" s="254"/>
      <c r="AW137" s="254"/>
      <c r="AX137" s="254"/>
      <c r="AY137" s="254"/>
      <c r="AZ137" s="254"/>
      <c r="BA137" s="254"/>
      <c r="BB137" s="254"/>
      <c r="BC137" s="254"/>
      <c r="BD137" s="254"/>
      <c r="BE137" s="254"/>
      <c r="BF137" s="254"/>
      <c r="BG137" s="254"/>
      <c r="BH137" s="254"/>
      <c r="BI137" s="254"/>
      <c r="BJ137" s="254"/>
      <c r="BK137" s="254"/>
      <c r="BL137" s="254"/>
      <c r="BM137" s="254"/>
      <c r="BN137" s="254"/>
      <c r="BO137" s="254"/>
      <c r="BP137" s="254"/>
      <c r="BQ137" s="254"/>
      <c r="BR137" s="254"/>
      <c r="BS137" s="254"/>
      <c r="BT137" s="254"/>
      <c r="BU137" s="254"/>
      <c r="BV137" s="254"/>
      <c r="BW137" s="254"/>
      <c r="BX137" s="254"/>
      <c r="BY137" s="254"/>
      <c r="BZ137" s="254"/>
      <c r="CA137" s="254"/>
      <c r="CB137" s="254"/>
      <c r="CC137" s="254"/>
      <c r="CD137" s="254"/>
      <c r="CE137" s="254"/>
      <c r="CF137" s="254"/>
      <c r="CG137" s="254"/>
      <c r="CH137" s="254"/>
      <c r="CI137" s="254"/>
      <c r="CJ137" s="254"/>
      <c r="CK137" s="254"/>
      <c r="CL137" s="254"/>
      <c r="CM137" s="254"/>
      <c r="CN137" s="254"/>
      <c r="CO137" s="254"/>
      <c r="CP137" s="254"/>
      <c r="CQ137" s="254"/>
      <c r="CR137" s="254"/>
      <c r="CS137" s="254"/>
      <c r="CT137" s="254"/>
      <c r="CU137" s="254"/>
      <c r="CV137" s="254"/>
      <c r="CW137" s="254"/>
      <c r="CX137" s="254"/>
      <c r="CY137" s="254"/>
      <c r="CZ137" s="254"/>
      <c r="DA137" s="254"/>
      <c r="DB137" s="254"/>
      <c r="DC137" s="254"/>
      <c r="DD137" s="254"/>
      <c r="DE137" s="254"/>
      <c r="DF137" s="254"/>
      <c r="DG137" s="254"/>
      <c r="DH137" s="254"/>
      <c r="DI137" s="254"/>
      <c r="DJ137" s="254"/>
      <c r="DK137" s="254"/>
      <c r="DL137" s="254"/>
      <c r="DM137" s="254"/>
      <c r="DN137" s="254"/>
      <c r="DO137" s="254"/>
      <c r="DP137" s="254"/>
      <c r="DQ137" s="254"/>
      <c r="DR137" s="254"/>
      <c r="DS137" s="254"/>
      <c r="DT137" s="254"/>
      <c r="DU137" s="254"/>
      <c r="DV137" s="254"/>
      <c r="DW137" s="254"/>
      <c r="DX137" s="254"/>
      <c r="DY137" s="254"/>
      <c r="DZ137" s="254"/>
      <c r="EA137" s="254"/>
      <c r="EB137" s="254"/>
      <c r="EC137" s="254"/>
      <c r="ED137" s="254"/>
      <c r="EE137" s="254"/>
      <c r="EF137" s="254"/>
      <c r="EG137" s="254"/>
      <c r="EH137" s="254"/>
      <c r="EI137" s="254"/>
      <c r="EJ137" s="254"/>
      <c r="EK137" s="254"/>
      <c r="EL137" s="254"/>
      <c r="EM137" s="254"/>
      <c r="EN137" s="254"/>
      <c r="EO137" s="254"/>
      <c r="EP137" s="254"/>
      <c r="EQ137" s="254"/>
      <c r="ER137" s="254"/>
      <c r="ES137" s="254"/>
      <c r="ET137" s="254"/>
      <c r="EU137" s="254"/>
      <c r="EV137" s="254"/>
      <c r="EW137" s="254"/>
      <c r="EX137" s="254"/>
      <c r="EY137" s="254"/>
      <c r="EZ137" s="254"/>
      <c r="FA137" s="254"/>
      <c r="FB137" s="254"/>
      <c r="FC137" s="254"/>
      <c r="FD137" s="254"/>
      <c r="FE137" s="254"/>
      <c r="FF137" s="254"/>
      <c r="FG137" s="254"/>
      <c r="FH137" s="254"/>
      <c r="FI137" s="254"/>
      <c r="FJ137" s="254"/>
      <c r="FK137" s="254"/>
      <c r="FL137" s="254"/>
      <c r="FM137" s="254"/>
      <c r="FN137" s="254"/>
      <c r="FO137" s="254"/>
      <c r="FP137" s="254"/>
      <c r="FQ137" s="254"/>
      <c r="FR137" s="254"/>
      <c r="FS137" s="254"/>
      <c r="FT137" s="254"/>
      <c r="FU137" s="254"/>
      <c r="FV137" s="254"/>
      <c r="FW137" s="254"/>
      <c r="FX137" s="254"/>
      <c r="FY137" s="254"/>
      <c r="FZ137" s="254"/>
      <c r="GA137" s="254"/>
      <c r="GB137" s="254"/>
      <c r="GC137" s="254"/>
      <c r="GD137" s="254"/>
      <c r="GE137" s="254"/>
      <c r="GF137" s="254"/>
      <c r="GG137" s="254"/>
      <c r="GH137" s="254"/>
      <c r="GI137" s="254"/>
      <c r="GJ137" s="254"/>
      <c r="GK137" s="254"/>
      <c r="GL137" s="254"/>
      <c r="GM137" s="254"/>
      <c r="GN137" s="254"/>
      <c r="GO137" s="254"/>
      <c r="GP137" s="254"/>
      <c r="GQ137" s="254"/>
      <c r="GR137" s="254"/>
      <c r="GS137" s="254"/>
      <c r="GT137" s="254"/>
      <c r="GU137" s="254"/>
      <c r="GV137" s="254"/>
      <c r="GW137" s="254"/>
      <c r="GX137" s="254"/>
      <c r="GY137" s="254"/>
      <c r="GZ137" s="254"/>
      <c r="HA137" s="254"/>
      <c r="HB137" s="254"/>
      <c r="HC137" s="254"/>
      <c r="HD137" s="254"/>
      <c r="HE137" s="254"/>
      <c r="HF137" s="254"/>
      <c r="HG137" s="254"/>
      <c r="HH137" s="254"/>
      <c r="HI137" s="254"/>
      <c r="HJ137" s="254"/>
      <c r="HK137" s="254"/>
      <c r="HL137" s="254"/>
      <c r="HM137" s="254"/>
      <c r="HN137" s="254"/>
      <c r="HO137" s="254"/>
      <c r="HP137" s="254"/>
      <c r="HQ137" s="254"/>
      <c r="HR137" s="254"/>
      <c r="HS137" s="254"/>
      <c r="HT137" s="254"/>
      <c r="HU137" s="254"/>
      <c r="HV137" s="254"/>
      <c r="HW137" s="254"/>
      <c r="HX137" s="254"/>
      <c r="HY137" s="254"/>
      <c r="HZ137" s="254"/>
      <c r="IA137" s="254"/>
      <c r="IB137" s="254"/>
      <c r="IC137" s="254"/>
      <c r="ID137" s="254"/>
      <c r="IE137" s="254"/>
      <c r="IF137" s="254"/>
      <c r="IG137" s="254"/>
      <c r="IH137" s="254"/>
      <c r="II137" s="254"/>
      <c r="IJ137" s="254"/>
      <c r="IK137" s="254"/>
      <c r="IL137" s="254"/>
      <c r="IM137" s="254"/>
      <c r="IN137" s="254"/>
      <c r="IO137" s="254"/>
      <c r="IP137" s="254"/>
      <c r="IQ137" s="254"/>
      <c r="IR137" s="254"/>
      <c r="IS137" s="254"/>
    </row>
    <row r="138" s="3" customFormat="1" ht="18" customHeight="1" spans="1:253">
      <c r="A138" s="8"/>
      <c r="B138" s="4"/>
      <c r="C138" s="78"/>
      <c r="D138" s="6"/>
      <c r="E138" s="7"/>
      <c r="F138" s="199"/>
      <c r="G138" s="7"/>
      <c r="H138" s="4"/>
      <c r="I138" s="4"/>
      <c r="J138" s="4"/>
      <c r="K138" s="4"/>
      <c r="L138" s="4"/>
      <c r="M138" s="8"/>
      <c r="N138" s="316"/>
      <c r="O138" s="254"/>
      <c r="P138" s="254"/>
      <c r="Q138" s="254"/>
      <c r="R138" s="254"/>
      <c r="S138" s="254"/>
      <c r="T138" s="254"/>
      <c r="U138" s="254"/>
      <c r="V138" s="254"/>
      <c r="W138" s="254"/>
      <c r="X138" s="254"/>
      <c r="Y138" s="254"/>
      <c r="Z138" s="254"/>
      <c r="AA138" s="254"/>
      <c r="AB138" s="254"/>
      <c r="AC138" s="254"/>
      <c r="AD138" s="254"/>
      <c r="AE138" s="254"/>
      <c r="AF138" s="254"/>
      <c r="AG138" s="254"/>
      <c r="AH138" s="254"/>
      <c r="AI138" s="254"/>
      <c r="AJ138" s="254"/>
      <c r="AK138" s="254"/>
      <c r="AL138" s="254"/>
      <c r="AM138" s="254"/>
      <c r="AN138" s="254"/>
      <c r="AO138" s="254"/>
      <c r="AP138" s="254"/>
      <c r="AQ138" s="254"/>
      <c r="AR138" s="254"/>
      <c r="AS138" s="254"/>
      <c r="AT138" s="254"/>
      <c r="AU138" s="254"/>
      <c r="AV138" s="254"/>
      <c r="AW138" s="254"/>
      <c r="AX138" s="254"/>
      <c r="AY138" s="254"/>
      <c r="AZ138" s="254"/>
      <c r="BA138" s="254"/>
      <c r="BB138" s="254"/>
      <c r="BC138" s="254"/>
      <c r="BD138" s="254"/>
      <c r="BE138" s="254"/>
      <c r="BF138" s="254"/>
      <c r="BG138" s="254"/>
      <c r="BH138" s="254"/>
      <c r="BI138" s="254"/>
      <c r="BJ138" s="254"/>
      <c r="BK138" s="254"/>
      <c r="BL138" s="254"/>
      <c r="BM138" s="254"/>
      <c r="BN138" s="254"/>
      <c r="BO138" s="254"/>
      <c r="BP138" s="254"/>
      <c r="BQ138" s="254"/>
      <c r="BR138" s="254"/>
      <c r="BS138" s="254"/>
      <c r="BT138" s="254"/>
      <c r="BU138" s="254"/>
      <c r="BV138" s="254"/>
      <c r="BW138" s="254"/>
      <c r="BX138" s="254"/>
      <c r="BY138" s="254"/>
      <c r="BZ138" s="254"/>
      <c r="CA138" s="254"/>
      <c r="CB138" s="254"/>
      <c r="CC138" s="254"/>
      <c r="CD138" s="254"/>
      <c r="CE138" s="254"/>
      <c r="CF138" s="254"/>
      <c r="CG138" s="254"/>
      <c r="CH138" s="254"/>
      <c r="CI138" s="254"/>
      <c r="CJ138" s="254"/>
      <c r="CK138" s="254"/>
      <c r="CL138" s="254"/>
      <c r="CM138" s="254"/>
      <c r="CN138" s="254"/>
      <c r="CO138" s="254"/>
      <c r="CP138" s="254"/>
      <c r="CQ138" s="254"/>
      <c r="CR138" s="254"/>
      <c r="CS138" s="254"/>
      <c r="CT138" s="254"/>
      <c r="CU138" s="254"/>
      <c r="CV138" s="254"/>
      <c r="CW138" s="254"/>
      <c r="CX138" s="254"/>
      <c r="CY138" s="254"/>
      <c r="CZ138" s="254"/>
      <c r="DA138" s="254"/>
      <c r="DB138" s="254"/>
      <c r="DC138" s="254"/>
      <c r="DD138" s="254"/>
      <c r="DE138" s="254"/>
      <c r="DF138" s="254"/>
      <c r="DG138" s="254"/>
      <c r="DH138" s="254"/>
      <c r="DI138" s="254"/>
      <c r="DJ138" s="254"/>
      <c r="DK138" s="254"/>
      <c r="DL138" s="254"/>
      <c r="DM138" s="254"/>
      <c r="DN138" s="254"/>
      <c r="DO138" s="254"/>
      <c r="DP138" s="254"/>
      <c r="DQ138" s="254"/>
      <c r="DR138" s="254"/>
      <c r="DS138" s="254"/>
      <c r="DT138" s="254"/>
      <c r="DU138" s="254"/>
      <c r="DV138" s="254"/>
      <c r="DW138" s="254"/>
      <c r="DX138" s="254"/>
      <c r="DY138" s="254"/>
      <c r="DZ138" s="254"/>
      <c r="EA138" s="254"/>
      <c r="EB138" s="254"/>
      <c r="EC138" s="254"/>
      <c r="ED138" s="254"/>
      <c r="EE138" s="254"/>
      <c r="EF138" s="254"/>
      <c r="EG138" s="254"/>
      <c r="EH138" s="254"/>
      <c r="EI138" s="254"/>
      <c r="EJ138" s="254"/>
      <c r="EK138" s="254"/>
      <c r="EL138" s="254"/>
      <c r="EM138" s="254"/>
      <c r="EN138" s="254"/>
      <c r="EO138" s="254"/>
      <c r="EP138" s="254"/>
      <c r="EQ138" s="254"/>
      <c r="ER138" s="254"/>
      <c r="ES138" s="254"/>
      <c r="ET138" s="254"/>
      <c r="EU138" s="254"/>
      <c r="EV138" s="254"/>
      <c r="EW138" s="254"/>
      <c r="EX138" s="254"/>
      <c r="EY138" s="254"/>
      <c r="EZ138" s="254"/>
      <c r="FA138" s="254"/>
      <c r="FB138" s="254"/>
      <c r="FC138" s="254"/>
      <c r="FD138" s="254"/>
      <c r="FE138" s="254"/>
      <c r="FF138" s="254"/>
      <c r="FG138" s="254"/>
      <c r="FH138" s="254"/>
      <c r="FI138" s="254"/>
      <c r="FJ138" s="254"/>
      <c r="FK138" s="254"/>
      <c r="FL138" s="254"/>
      <c r="FM138" s="254"/>
      <c r="FN138" s="254"/>
      <c r="FO138" s="254"/>
      <c r="FP138" s="254"/>
      <c r="FQ138" s="254"/>
      <c r="FR138" s="254"/>
      <c r="FS138" s="254"/>
      <c r="FT138" s="254"/>
      <c r="FU138" s="254"/>
      <c r="FV138" s="254"/>
      <c r="FW138" s="254"/>
      <c r="FX138" s="254"/>
      <c r="FY138" s="254"/>
      <c r="FZ138" s="254"/>
      <c r="GA138" s="254"/>
      <c r="GB138" s="254"/>
      <c r="GC138" s="254"/>
      <c r="GD138" s="254"/>
      <c r="GE138" s="254"/>
      <c r="GF138" s="254"/>
      <c r="GG138" s="254"/>
      <c r="GH138" s="254"/>
      <c r="GI138" s="254"/>
      <c r="GJ138" s="254"/>
      <c r="GK138" s="254"/>
      <c r="GL138" s="254"/>
      <c r="GM138" s="254"/>
      <c r="GN138" s="254"/>
      <c r="GO138" s="254"/>
      <c r="GP138" s="254"/>
      <c r="GQ138" s="254"/>
      <c r="GR138" s="254"/>
      <c r="GS138" s="254"/>
      <c r="GT138" s="254"/>
      <c r="GU138" s="254"/>
      <c r="GV138" s="254"/>
      <c r="GW138" s="254"/>
      <c r="GX138" s="254"/>
      <c r="GY138" s="254"/>
      <c r="GZ138" s="254"/>
      <c r="HA138" s="254"/>
      <c r="HB138" s="254"/>
      <c r="HC138" s="254"/>
      <c r="HD138" s="254"/>
      <c r="HE138" s="254"/>
      <c r="HF138" s="254"/>
      <c r="HG138" s="254"/>
      <c r="HH138" s="254"/>
      <c r="HI138" s="254"/>
      <c r="HJ138" s="254"/>
      <c r="HK138" s="254"/>
      <c r="HL138" s="254"/>
      <c r="HM138" s="254"/>
      <c r="HN138" s="254"/>
      <c r="HO138" s="254"/>
      <c r="HP138" s="254"/>
      <c r="HQ138" s="254"/>
      <c r="HR138" s="254"/>
      <c r="HS138" s="254"/>
      <c r="HT138" s="254"/>
      <c r="HU138" s="254"/>
      <c r="HV138" s="254"/>
      <c r="HW138" s="254"/>
      <c r="HX138" s="254"/>
      <c r="HY138" s="254"/>
      <c r="HZ138" s="254"/>
      <c r="IA138" s="254"/>
      <c r="IB138" s="254"/>
      <c r="IC138" s="254"/>
      <c r="ID138" s="254"/>
      <c r="IE138" s="254"/>
      <c r="IF138" s="254"/>
      <c r="IG138" s="254"/>
      <c r="IH138" s="254"/>
      <c r="II138" s="254"/>
      <c r="IJ138" s="254"/>
      <c r="IK138" s="254"/>
      <c r="IL138" s="254"/>
      <c r="IM138" s="254"/>
      <c r="IN138" s="254"/>
      <c r="IO138" s="254"/>
      <c r="IP138" s="254"/>
      <c r="IQ138" s="254"/>
      <c r="IR138" s="254"/>
      <c r="IS138" s="254"/>
    </row>
    <row r="139" s="3" customFormat="1" ht="18" customHeight="1" spans="1:253">
      <c r="A139" s="8"/>
      <c r="B139" s="4"/>
      <c r="C139" s="78"/>
      <c r="D139" s="6"/>
      <c r="E139" s="7"/>
      <c r="F139" s="199"/>
      <c r="G139" s="7"/>
      <c r="H139" s="4"/>
      <c r="I139" s="4"/>
      <c r="J139" s="4"/>
      <c r="K139" s="4"/>
      <c r="L139" s="4"/>
      <c r="M139" s="8"/>
      <c r="N139" s="316"/>
      <c r="O139" s="254"/>
      <c r="P139" s="254"/>
      <c r="Q139" s="254"/>
      <c r="R139" s="254"/>
      <c r="S139" s="254"/>
      <c r="T139" s="254"/>
      <c r="U139" s="254"/>
      <c r="V139" s="254"/>
      <c r="W139" s="254"/>
      <c r="X139" s="254"/>
      <c r="Y139" s="254"/>
      <c r="Z139" s="254"/>
      <c r="AA139" s="254"/>
      <c r="AB139" s="254"/>
      <c r="AC139" s="254"/>
      <c r="AD139" s="254"/>
      <c r="AE139" s="254"/>
      <c r="AF139" s="254"/>
      <c r="AG139" s="254"/>
      <c r="AH139" s="254"/>
      <c r="AI139" s="254"/>
      <c r="AJ139" s="254"/>
      <c r="AK139" s="254"/>
      <c r="AL139" s="254"/>
      <c r="AM139" s="254"/>
      <c r="AN139" s="254"/>
      <c r="AO139" s="254"/>
      <c r="AP139" s="254"/>
      <c r="AQ139" s="254"/>
      <c r="AR139" s="254"/>
      <c r="AS139" s="254"/>
      <c r="AT139" s="254"/>
      <c r="AU139" s="254"/>
      <c r="AV139" s="254"/>
      <c r="AW139" s="254"/>
      <c r="AX139" s="254"/>
      <c r="AY139" s="254"/>
      <c r="AZ139" s="254"/>
      <c r="BA139" s="254"/>
      <c r="BB139" s="254"/>
      <c r="BC139" s="254"/>
      <c r="BD139" s="254"/>
      <c r="BE139" s="254"/>
      <c r="BF139" s="254"/>
      <c r="BG139" s="254"/>
      <c r="BH139" s="254"/>
      <c r="BI139" s="254"/>
      <c r="BJ139" s="254"/>
      <c r="BK139" s="254"/>
      <c r="BL139" s="254"/>
      <c r="BM139" s="254"/>
      <c r="BN139" s="254"/>
      <c r="BO139" s="254"/>
      <c r="BP139" s="254"/>
      <c r="BQ139" s="254"/>
      <c r="BR139" s="254"/>
      <c r="BS139" s="254"/>
      <c r="BT139" s="254"/>
      <c r="BU139" s="254"/>
      <c r="BV139" s="254"/>
      <c r="BW139" s="254"/>
      <c r="BX139" s="254"/>
      <c r="BY139" s="254"/>
      <c r="BZ139" s="254"/>
      <c r="CA139" s="254"/>
      <c r="CB139" s="254"/>
      <c r="CC139" s="254"/>
      <c r="CD139" s="254"/>
      <c r="CE139" s="254"/>
      <c r="CF139" s="254"/>
      <c r="CG139" s="254"/>
      <c r="CH139" s="254"/>
      <c r="CI139" s="254"/>
      <c r="CJ139" s="254"/>
      <c r="CK139" s="254"/>
      <c r="CL139" s="254"/>
      <c r="CM139" s="254"/>
      <c r="CN139" s="254"/>
      <c r="CO139" s="254"/>
      <c r="CP139" s="254"/>
      <c r="CQ139" s="254"/>
      <c r="CR139" s="254"/>
      <c r="CS139" s="254"/>
      <c r="CT139" s="254"/>
      <c r="CU139" s="254"/>
      <c r="CV139" s="254"/>
      <c r="CW139" s="254"/>
      <c r="CX139" s="254"/>
      <c r="CY139" s="254"/>
      <c r="CZ139" s="254"/>
      <c r="DA139" s="254"/>
      <c r="DB139" s="254"/>
      <c r="DC139" s="254"/>
      <c r="DD139" s="254"/>
      <c r="DE139" s="254"/>
      <c r="DF139" s="254"/>
      <c r="DG139" s="254"/>
      <c r="DH139" s="254"/>
      <c r="DI139" s="254"/>
      <c r="DJ139" s="254"/>
      <c r="DK139" s="254"/>
      <c r="DL139" s="254"/>
      <c r="DM139" s="254"/>
      <c r="DN139" s="254"/>
      <c r="DO139" s="254"/>
      <c r="DP139" s="254"/>
      <c r="DQ139" s="254"/>
      <c r="DR139" s="254"/>
      <c r="DS139" s="254"/>
      <c r="DT139" s="254"/>
      <c r="DU139" s="254"/>
      <c r="DV139" s="254"/>
      <c r="DW139" s="254"/>
      <c r="DX139" s="254"/>
      <c r="DY139" s="254"/>
      <c r="DZ139" s="254"/>
      <c r="EA139" s="254"/>
      <c r="EB139" s="254"/>
      <c r="EC139" s="254"/>
      <c r="ED139" s="254"/>
      <c r="EE139" s="254"/>
      <c r="EF139" s="254"/>
      <c r="EG139" s="254"/>
      <c r="EH139" s="254"/>
      <c r="EI139" s="254"/>
      <c r="EJ139" s="254"/>
      <c r="EK139" s="254"/>
      <c r="EL139" s="254"/>
      <c r="EM139" s="254"/>
      <c r="EN139" s="254"/>
      <c r="EO139" s="254"/>
      <c r="EP139" s="254"/>
      <c r="EQ139" s="254"/>
      <c r="ER139" s="254"/>
      <c r="ES139" s="254"/>
      <c r="ET139" s="254"/>
      <c r="EU139" s="254"/>
      <c r="EV139" s="254"/>
      <c r="EW139" s="254"/>
      <c r="EX139" s="254"/>
      <c r="EY139" s="254"/>
      <c r="EZ139" s="254"/>
      <c r="FA139" s="254"/>
      <c r="FB139" s="254"/>
      <c r="FC139" s="254"/>
      <c r="FD139" s="254"/>
      <c r="FE139" s="254"/>
      <c r="FF139" s="254"/>
      <c r="FG139" s="254"/>
      <c r="FH139" s="254"/>
      <c r="FI139" s="254"/>
      <c r="FJ139" s="254"/>
      <c r="FK139" s="254"/>
      <c r="FL139" s="254"/>
      <c r="FM139" s="254"/>
      <c r="FN139" s="254"/>
      <c r="FO139" s="254"/>
      <c r="FP139" s="254"/>
      <c r="FQ139" s="254"/>
      <c r="FR139" s="254"/>
      <c r="FS139" s="254"/>
      <c r="FT139" s="254"/>
      <c r="FU139" s="254"/>
      <c r="FV139" s="254"/>
      <c r="FW139" s="254"/>
      <c r="FX139" s="254"/>
      <c r="FY139" s="254"/>
      <c r="FZ139" s="254"/>
      <c r="GA139" s="254"/>
      <c r="GB139" s="254"/>
      <c r="GC139" s="254"/>
      <c r="GD139" s="254"/>
      <c r="GE139" s="254"/>
      <c r="GF139" s="254"/>
      <c r="GG139" s="254"/>
      <c r="GH139" s="254"/>
      <c r="GI139" s="254"/>
      <c r="GJ139" s="254"/>
      <c r="GK139" s="254"/>
      <c r="GL139" s="254"/>
      <c r="GM139" s="254"/>
      <c r="GN139" s="254"/>
      <c r="GO139" s="254"/>
      <c r="GP139" s="254"/>
      <c r="GQ139" s="254"/>
      <c r="GR139" s="254"/>
      <c r="GS139" s="254"/>
      <c r="GT139" s="254"/>
      <c r="GU139" s="254"/>
      <c r="GV139" s="254"/>
      <c r="GW139" s="254"/>
      <c r="GX139" s="254"/>
      <c r="GY139" s="254"/>
      <c r="GZ139" s="254"/>
      <c r="HA139" s="254"/>
      <c r="HB139" s="254"/>
      <c r="HC139" s="254"/>
      <c r="HD139" s="254"/>
      <c r="HE139" s="254"/>
      <c r="HF139" s="254"/>
      <c r="HG139" s="254"/>
      <c r="HH139" s="254"/>
      <c r="HI139" s="254"/>
      <c r="HJ139" s="254"/>
      <c r="HK139" s="254"/>
      <c r="HL139" s="254"/>
      <c r="HM139" s="254"/>
      <c r="HN139" s="254"/>
      <c r="HO139" s="254"/>
      <c r="HP139" s="254"/>
      <c r="HQ139" s="254"/>
      <c r="HR139" s="254"/>
      <c r="HS139" s="254"/>
      <c r="HT139" s="254"/>
      <c r="HU139" s="254"/>
      <c r="HV139" s="254"/>
      <c r="HW139" s="254"/>
      <c r="HX139" s="254"/>
      <c r="HY139" s="254"/>
      <c r="HZ139" s="254"/>
      <c r="IA139" s="254"/>
      <c r="IB139" s="254"/>
      <c r="IC139" s="254"/>
      <c r="ID139" s="254"/>
      <c r="IE139" s="254"/>
      <c r="IF139" s="254"/>
      <c r="IG139" s="254"/>
      <c r="IH139" s="254"/>
      <c r="II139" s="254"/>
      <c r="IJ139" s="254"/>
      <c r="IK139" s="254"/>
      <c r="IL139" s="254"/>
      <c r="IM139" s="254"/>
      <c r="IN139" s="254"/>
      <c r="IO139" s="254"/>
      <c r="IP139" s="254"/>
      <c r="IQ139" s="254"/>
      <c r="IR139" s="254"/>
      <c r="IS139" s="254"/>
    </row>
    <row r="140" s="3" customFormat="1" ht="18" customHeight="1" spans="1:253">
      <c r="A140" s="8"/>
      <c r="B140" s="4"/>
      <c r="C140" s="78"/>
      <c r="D140" s="6"/>
      <c r="E140" s="7"/>
      <c r="F140" s="199"/>
      <c r="G140" s="7"/>
      <c r="H140" s="4"/>
      <c r="I140" s="4"/>
      <c r="J140" s="4"/>
      <c r="K140" s="4"/>
      <c r="L140" s="4"/>
      <c r="M140" s="8"/>
      <c r="N140" s="316"/>
      <c r="O140" s="254"/>
      <c r="P140" s="254"/>
      <c r="Q140" s="254"/>
      <c r="R140" s="254"/>
      <c r="S140" s="254"/>
      <c r="T140" s="254"/>
      <c r="U140" s="254"/>
      <c r="V140" s="254"/>
      <c r="W140" s="254"/>
      <c r="X140" s="254"/>
      <c r="Y140" s="254"/>
      <c r="Z140" s="254"/>
      <c r="AA140" s="254"/>
      <c r="AB140" s="254"/>
      <c r="AC140" s="254"/>
      <c r="AD140" s="254"/>
      <c r="AE140" s="254"/>
      <c r="AF140" s="254"/>
      <c r="AG140" s="254"/>
      <c r="AH140" s="254"/>
      <c r="AI140" s="254"/>
      <c r="AJ140" s="254"/>
      <c r="AK140" s="254"/>
      <c r="AL140" s="254"/>
      <c r="AM140" s="254"/>
      <c r="AN140" s="254"/>
      <c r="AO140" s="254"/>
      <c r="AP140" s="254"/>
      <c r="AQ140" s="254"/>
      <c r="AR140" s="254"/>
      <c r="AS140" s="254"/>
      <c r="AT140" s="254"/>
      <c r="AU140" s="254"/>
      <c r="AV140" s="254"/>
      <c r="AW140" s="254"/>
      <c r="AX140" s="254"/>
      <c r="AY140" s="254"/>
      <c r="AZ140" s="254"/>
      <c r="BA140" s="254"/>
      <c r="BB140" s="254"/>
      <c r="BC140" s="254"/>
      <c r="BD140" s="254"/>
      <c r="BE140" s="254"/>
      <c r="BF140" s="254"/>
      <c r="BG140" s="254"/>
      <c r="BH140" s="254"/>
      <c r="BI140" s="254"/>
      <c r="BJ140" s="254"/>
      <c r="BK140" s="254"/>
      <c r="BL140" s="254"/>
      <c r="BM140" s="254"/>
      <c r="BN140" s="254"/>
      <c r="BO140" s="254"/>
      <c r="BP140" s="254"/>
      <c r="BQ140" s="254"/>
      <c r="BR140" s="254"/>
      <c r="BS140" s="254"/>
      <c r="BT140" s="254"/>
      <c r="BU140" s="254"/>
      <c r="BV140" s="254"/>
      <c r="BW140" s="254"/>
      <c r="BX140" s="254"/>
      <c r="BY140" s="254"/>
      <c r="BZ140" s="254"/>
      <c r="CA140" s="254"/>
      <c r="CB140" s="254"/>
      <c r="CC140" s="254"/>
      <c r="CD140" s="254"/>
      <c r="CE140" s="254"/>
      <c r="CF140" s="254"/>
      <c r="CG140" s="254"/>
      <c r="CH140" s="254"/>
      <c r="CI140" s="254"/>
      <c r="CJ140" s="254"/>
      <c r="CK140" s="254"/>
      <c r="CL140" s="254"/>
      <c r="CM140" s="254"/>
      <c r="CN140" s="254"/>
      <c r="CO140" s="254"/>
      <c r="CP140" s="254"/>
      <c r="CQ140" s="254"/>
      <c r="CR140" s="254"/>
      <c r="CS140" s="254"/>
      <c r="CT140" s="254"/>
      <c r="CU140" s="254"/>
      <c r="CV140" s="254"/>
      <c r="CW140" s="254"/>
      <c r="CX140" s="254"/>
      <c r="CY140" s="254"/>
      <c r="CZ140" s="254"/>
      <c r="DA140" s="254"/>
      <c r="DB140" s="254"/>
      <c r="DC140" s="254"/>
      <c r="DD140" s="254"/>
      <c r="DE140" s="254"/>
      <c r="DF140" s="254"/>
      <c r="DG140" s="254"/>
      <c r="DH140" s="254"/>
      <c r="DI140" s="254"/>
      <c r="DJ140" s="254"/>
      <c r="DK140" s="254"/>
      <c r="DL140" s="254"/>
      <c r="DM140" s="254"/>
      <c r="DN140" s="254"/>
      <c r="DO140" s="254"/>
      <c r="DP140" s="254"/>
      <c r="DQ140" s="254"/>
      <c r="DR140" s="254"/>
      <c r="DS140" s="254"/>
      <c r="DT140" s="254"/>
      <c r="DU140" s="254"/>
      <c r="DV140" s="254"/>
      <c r="DW140" s="254"/>
      <c r="DX140" s="254"/>
      <c r="DY140" s="254"/>
      <c r="DZ140" s="254"/>
      <c r="EA140" s="254"/>
      <c r="EB140" s="254"/>
      <c r="EC140" s="254"/>
      <c r="ED140" s="254"/>
      <c r="EE140" s="254"/>
      <c r="EF140" s="254"/>
      <c r="EG140" s="254"/>
      <c r="EH140" s="254"/>
      <c r="EI140" s="254"/>
      <c r="EJ140" s="254"/>
      <c r="EK140" s="254"/>
      <c r="EL140" s="254"/>
      <c r="EM140" s="254"/>
      <c r="EN140" s="254"/>
      <c r="EO140" s="254"/>
      <c r="EP140" s="254"/>
      <c r="EQ140" s="254"/>
      <c r="ER140" s="254"/>
      <c r="ES140" s="254"/>
      <c r="ET140" s="254"/>
      <c r="EU140" s="254"/>
      <c r="EV140" s="254"/>
      <c r="EW140" s="254"/>
      <c r="EX140" s="254"/>
      <c r="EY140" s="254"/>
      <c r="EZ140" s="254"/>
      <c r="FA140" s="254"/>
      <c r="FB140" s="254"/>
      <c r="FC140" s="254"/>
      <c r="FD140" s="254"/>
      <c r="FE140" s="254"/>
      <c r="FF140" s="254"/>
      <c r="FG140" s="254"/>
      <c r="FH140" s="254"/>
      <c r="FI140" s="254"/>
      <c r="FJ140" s="254"/>
      <c r="FK140" s="254"/>
      <c r="FL140" s="254"/>
      <c r="FM140" s="254"/>
      <c r="FN140" s="254"/>
      <c r="FO140" s="254"/>
      <c r="FP140" s="254"/>
      <c r="FQ140" s="254"/>
      <c r="FR140" s="254"/>
      <c r="FS140" s="254"/>
      <c r="FT140" s="254"/>
      <c r="FU140" s="254"/>
      <c r="FV140" s="254"/>
      <c r="FW140" s="254"/>
      <c r="FX140" s="254"/>
      <c r="FY140" s="254"/>
      <c r="FZ140" s="254"/>
      <c r="GA140" s="254"/>
      <c r="GB140" s="254"/>
      <c r="GC140" s="254"/>
      <c r="GD140" s="254"/>
      <c r="GE140" s="254"/>
      <c r="GF140" s="254"/>
      <c r="GG140" s="254"/>
      <c r="GH140" s="254"/>
      <c r="GI140" s="254"/>
      <c r="GJ140" s="254"/>
      <c r="GK140" s="254"/>
      <c r="GL140" s="254"/>
      <c r="GM140" s="254"/>
      <c r="GN140" s="254"/>
      <c r="GO140" s="254"/>
      <c r="GP140" s="254"/>
      <c r="GQ140" s="254"/>
      <c r="GR140" s="254"/>
      <c r="GS140" s="254"/>
      <c r="GT140" s="254"/>
      <c r="GU140" s="254"/>
      <c r="GV140" s="254"/>
      <c r="GW140" s="254"/>
      <c r="GX140" s="254"/>
      <c r="GY140" s="254"/>
      <c r="GZ140" s="254"/>
      <c r="HA140" s="254"/>
      <c r="HB140" s="254"/>
      <c r="HC140" s="254"/>
      <c r="HD140" s="254"/>
      <c r="HE140" s="254"/>
      <c r="HF140" s="254"/>
      <c r="HG140" s="254"/>
      <c r="HH140" s="254"/>
      <c r="HI140" s="254"/>
      <c r="HJ140" s="254"/>
      <c r="HK140" s="254"/>
      <c r="HL140" s="254"/>
      <c r="HM140" s="254"/>
      <c r="HN140" s="254"/>
      <c r="HO140" s="254"/>
      <c r="HP140" s="254"/>
      <c r="HQ140" s="254"/>
      <c r="HR140" s="254"/>
      <c r="HS140" s="254"/>
      <c r="HT140" s="254"/>
      <c r="HU140" s="254"/>
      <c r="HV140" s="254"/>
      <c r="HW140" s="254"/>
      <c r="HX140" s="254"/>
      <c r="HY140" s="254"/>
      <c r="HZ140" s="254"/>
      <c r="IA140" s="254"/>
      <c r="IB140" s="254"/>
      <c r="IC140" s="254"/>
      <c r="ID140" s="254"/>
      <c r="IE140" s="254"/>
      <c r="IF140" s="254"/>
      <c r="IG140" s="254"/>
      <c r="IH140" s="254"/>
      <c r="II140" s="254"/>
      <c r="IJ140" s="254"/>
      <c r="IK140" s="254"/>
      <c r="IL140" s="254"/>
      <c r="IM140" s="254"/>
      <c r="IN140" s="254"/>
      <c r="IO140" s="254"/>
      <c r="IP140" s="254"/>
      <c r="IQ140" s="254"/>
      <c r="IR140" s="254"/>
      <c r="IS140" s="254"/>
    </row>
    <row r="141" s="3" customFormat="1" ht="18" customHeight="1" spans="1:253">
      <c r="A141" s="8"/>
      <c r="B141" s="4"/>
      <c r="C141" s="78"/>
      <c r="D141" s="6"/>
      <c r="E141" s="7"/>
      <c r="F141" s="199"/>
      <c r="G141" s="7"/>
      <c r="H141" s="4"/>
      <c r="I141" s="4"/>
      <c r="J141" s="4"/>
      <c r="K141" s="4"/>
      <c r="L141" s="4"/>
      <c r="M141" s="8"/>
      <c r="N141" s="316"/>
      <c r="O141" s="254"/>
      <c r="P141" s="254"/>
      <c r="Q141" s="254"/>
      <c r="R141" s="254"/>
      <c r="S141" s="254"/>
      <c r="T141" s="254"/>
      <c r="U141" s="254"/>
      <c r="V141" s="254"/>
      <c r="W141" s="254"/>
      <c r="X141" s="254"/>
      <c r="Y141" s="254"/>
      <c r="Z141" s="254"/>
      <c r="AA141" s="254"/>
      <c r="AB141" s="254"/>
      <c r="AC141" s="254"/>
      <c r="AD141" s="254"/>
      <c r="AE141" s="254"/>
      <c r="AF141" s="254"/>
      <c r="AG141" s="254"/>
      <c r="AH141" s="254"/>
      <c r="AI141" s="254"/>
      <c r="AJ141" s="254"/>
      <c r="AK141" s="254"/>
      <c r="AL141" s="254"/>
      <c r="AM141" s="254"/>
      <c r="AN141" s="254"/>
      <c r="AO141" s="254"/>
      <c r="AP141" s="254"/>
      <c r="AQ141" s="254"/>
      <c r="AR141" s="254"/>
      <c r="AS141" s="254"/>
      <c r="AT141" s="254"/>
      <c r="AU141" s="254"/>
      <c r="AV141" s="254"/>
      <c r="AW141" s="254"/>
      <c r="AX141" s="254"/>
      <c r="AY141" s="254"/>
      <c r="AZ141" s="254"/>
      <c r="BA141" s="254"/>
      <c r="BB141" s="254"/>
      <c r="BC141" s="254"/>
      <c r="BD141" s="254"/>
      <c r="BE141" s="254"/>
      <c r="BF141" s="254"/>
      <c r="BG141" s="254"/>
      <c r="BH141" s="254"/>
      <c r="BI141" s="254"/>
      <c r="BJ141" s="254"/>
      <c r="BK141" s="254"/>
      <c r="BL141" s="254"/>
      <c r="BM141" s="254"/>
      <c r="BN141" s="254"/>
      <c r="BO141" s="254"/>
      <c r="BP141" s="254"/>
      <c r="BQ141" s="254"/>
      <c r="BR141" s="254"/>
      <c r="BS141" s="254"/>
      <c r="BT141" s="254"/>
      <c r="BU141" s="254"/>
      <c r="BV141" s="254"/>
      <c r="BW141" s="254"/>
      <c r="BX141" s="254"/>
      <c r="BY141" s="254"/>
      <c r="BZ141" s="254"/>
      <c r="CA141" s="254"/>
      <c r="CB141" s="254"/>
      <c r="CC141" s="254"/>
      <c r="CD141" s="254"/>
      <c r="CE141" s="254"/>
      <c r="CF141" s="254"/>
      <c r="CG141" s="254"/>
      <c r="CH141" s="254"/>
      <c r="CI141" s="254"/>
      <c r="CJ141" s="254"/>
      <c r="CK141" s="254"/>
      <c r="CL141" s="254"/>
      <c r="CM141" s="254"/>
      <c r="CN141" s="254"/>
      <c r="CO141" s="254"/>
      <c r="CP141" s="254"/>
      <c r="CQ141" s="254"/>
      <c r="CR141" s="254"/>
      <c r="CS141" s="254"/>
      <c r="CT141" s="254"/>
      <c r="CU141" s="254"/>
      <c r="CV141" s="254"/>
      <c r="CW141" s="254"/>
      <c r="CX141" s="254"/>
      <c r="CY141" s="254"/>
      <c r="CZ141" s="254"/>
      <c r="DA141" s="254"/>
      <c r="DB141" s="254"/>
      <c r="DC141" s="254"/>
      <c r="DD141" s="254"/>
      <c r="DE141" s="254"/>
      <c r="DF141" s="254"/>
      <c r="DG141" s="254"/>
      <c r="DH141" s="254"/>
      <c r="DI141" s="254"/>
      <c r="DJ141" s="254"/>
      <c r="DK141" s="254"/>
      <c r="DL141" s="254"/>
      <c r="DM141" s="254"/>
      <c r="DN141" s="254"/>
      <c r="DO141" s="254"/>
      <c r="DP141" s="254"/>
      <c r="DQ141" s="254"/>
      <c r="DR141" s="254"/>
      <c r="DS141" s="254"/>
      <c r="DT141" s="254"/>
      <c r="DU141" s="254"/>
      <c r="DV141" s="254"/>
      <c r="DW141" s="254"/>
      <c r="DX141" s="254"/>
      <c r="DY141" s="254"/>
      <c r="DZ141" s="254"/>
      <c r="EA141" s="254"/>
      <c r="EB141" s="254"/>
      <c r="EC141" s="254"/>
      <c r="ED141" s="254"/>
      <c r="EE141" s="254"/>
      <c r="EF141" s="254"/>
      <c r="EG141" s="254"/>
      <c r="EH141" s="254"/>
      <c r="EI141" s="254"/>
      <c r="EJ141" s="254"/>
      <c r="EK141" s="254"/>
      <c r="EL141" s="254"/>
      <c r="EM141" s="254"/>
      <c r="EN141" s="254"/>
      <c r="EO141" s="254"/>
      <c r="EP141" s="254"/>
      <c r="EQ141" s="254"/>
      <c r="ER141" s="254"/>
      <c r="ES141" s="254"/>
      <c r="ET141" s="254"/>
      <c r="EU141" s="254"/>
      <c r="EV141" s="254"/>
      <c r="EW141" s="254"/>
      <c r="EX141" s="254"/>
      <c r="EY141" s="254"/>
      <c r="EZ141" s="254"/>
      <c r="FA141" s="254"/>
      <c r="FB141" s="254"/>
      <c r="FC141" s="254"/>
      <c r="FD141" s="254"/>
      <c r="FE141" s="254"/>
      <c r="FF141" s="254"/>
      <c r="FG141" s="254"/>
      <c r="FH141" s="254"/>
      <c r="FI141" s="254"/>
      <c r="FJ141" s="254"/>
      <c r="FK141" s="254"/>
      <c r="FL141" s="254"/>
      <c r="FM141" s="254"/>
      <c r="FN141" s="254"/>
      <c r="FO141" s="254"/>
      <c r="FP141" s="254"/>
      <c r="FQ141" s="254"/>
      <c r="FR141" s="254"/>
      <c r="FS141" s="254"/>
      <c r="FT141" s="254"/>
      <c r="FU141" s="254"/>
      <c r="FV141" s="254"/>
      <c r="FW141" s="254"/>
      <c r="FX141" s="254"/>
      <c r="FY141" s="254"/>
      <c r="FZ141" s="254"/>
      <c r="GA141" s="254"/>
      <c r="GB141" s="254"/>
      <c r="GC141" s="254"/>
      <c r="GD141" s="254"/>
      <c r="GE141" s="254"/>
      <c r="GF141" s="254"/>
      <c r="GG141" s="254"/>
      <c r="GH141" s="254"/>
      <c r="GI141" s="254"/>
      <c r="GJ141" s="254"/>
      <c r="GK141" s="254"/>
      <c r="GL141" s="254"/>
      <c r="GM141" s="254"/>
      <c r="GN141" s="254"/>
      <c r="GO141" s="254"/>
      <c r="GP141" s="254"/>
      <c r="GQ141" s="254"/>
      <c r="GR141" s="254"/>
      <c r="GS141" s="254"/>
      <c r="GT141" s="254"/>
      <c r="GU141" s="254"/>
      <c r="GV141" s="254"/>
      <c r="GW141" s="254"/>
      <c r="GX141" s="254"/>
      <c r="GY141" s="254"/>
      <c r="GZ141" s="254"/>
      <c r="HA141" s="254"/>
      <c r="HB141" s="254"/>
      <c r="HC141" s="254"/>
      <c r="HD141" s="254"/>
      <c r="HE141" s="254"/>
      <c r="HF141" s="254"/>
      <c r="HG141" s="254"/>
      <c r="HH141" s="254"/>
      <c r="HI141" s="254"/>
      <c r="HJ141" s="254"/>
      <c r="HK141" s="254"/>
      <c r="HL141" s="254"/>
      <c r="HM141" s="254"/>
      <c r="HN141" s="254"/>
      <c r="HO141" s="254"/>
      <c r="HP141" s="254"/>
      <c r="HQ141" s="254"/>
      <c r="HR141" s="254"/>
      <c r="HS141" s="254"/>
      <c r="HT141" s="254"/>
      <c r="HU141" s="254"/>
      <c r="HV141" s="254"/>
      <c r="HW141" s="254"/>
      <c r="HX141" s="254"/>
      <c r="HY141" s="254"/>
      <c r="HZ141" s="254"/>
      <c r="IA141" s="254"/>
      <c r="IB141" s="254"/>
      <c r="IC141" s="254"/>
      <c r="ID141" s="254"/>
      <c r="IE141" s="254"/>
      <c r="IF141" s="254"/>
      <c r="IG141" s="254"/>
      <c r="IH141" s="254"/>
      <c r="II141" s="254"/>
      <c r="IJ141" s="254"/>
      <c r="IK141" s="254"/>
      <c r="IL141" s="254"/>
      <c r="IM141" s="254"/>
      <c r="IN141" s="254"/>
      <c r="IO141" s="254"/>
      <c r="IP141" s="254"/>
      <c r="IQ141" s="254"/>
      <c r="IR141" s="254"/>
      <c r="IS141" s="254"/>
    </row>
    <row r="142" s="3" customFormat="1" ht="18" customHeight="1" spans="1:253">
      <c r="A142" s="8"/>
      <c r="B142" s="4"/>
      <c r="C142" s="78"/>
      <c r="D142" s="6"/>
      <c r="E142" s="7"/>
      <c r="F142" s="199"/>
      <c r="G142" s="7"/>
      <c r="H142" s="4"/>
      <c r="I142" s="4"/>
      <c r="J142" s="4"/>
      <c r="K142" s="4"/>
      <c r="L142" s="4"/>
      <c r="M142" s="8"/>
      <c r="N142" s="316"/>
      <c r="O142" s="254"/>
      <c r="P142" s="254"/>
      <c r="Q142" s="254"/>
      <c r="R142" s="254"/>
      <c r="S142" s="254"/>
      <c r="T142" s="254"/>
      <c r="U142" s="254"/>
      <c r="V142" s="254"/>
      <c r="W142" s="254"/>
      <c r="X142" s="254"/>
      <c r="Y142" s="254"/>
      <c r="Z142" s="254"/>
      <c r="AA142" s="254"/>
      <c r="AB142" s="254"/>
      <c r="AC142" s="254"/>
      <c r="AD142" s="254"/>
      <c r="AE142" s="254"/>
      <c r="AF142" s="254"/>
      <c r="AG142" s="254"/>
      <c r="AH142" s="254"/>
      <c r="AI142" s="254"/>
      <c r="AJ142" s="254"/>
      <c r="AK142" s="254"/>
      <c r="AL142" s="254"/>
      <c r="AM142" s="254"/>
      <c r="AN142" s="254"/>
      <c r="AO142" s="254"/>
      <c r="AP142" s="254"/>
      <c r="AQ142" s="254"/>
      <c r="AR142" s="254"/>
      <c r="AS142" s="254"/>
      <c r="AT142" s="254"/>
      <c r="AU142" s="254"/>
      <c r="AV142" s="254"/>
      <c r="AW142" s="254"/>
      <c r="AX142" s="254"/>
      <c r="AY142" s="254"/>
      <c r="AZ142" s="254"/>
      <c r="BA142" s="254"/>
      <c r="BB142" s="254"/>
      <c r="BC142" s="254"/>
      <c r="BD142" s="254"/>
      <c r="BE142" s="254"/>
      <c r="BF142" s="254"/>
      <c r="BG142" s="254"/>
      <c r="BH142" s="254"/>
      <c r="BI142" s="254"/>
      <c r="BJ142" s="254"/>
      <c r="BK142" s="254"/>
      <c r="BL142" s="254"/>
      <c r="BM142" s="254"/>
      <c r="BN142" s="254"/>
      <c r="BO142" s="254"/>
      <c r="BP142" s="254"/>
      <c r="BQ142" s="254"/>
      <c r="BR142" s="254"/>
      <c r="BS142" s="254"/>
      <c r="BT142" s="254"/>
      <c r="BU142" s="254"/>
      <c r="BV142" s="254"/>
      <c r="BW142" s="254"/>
      <c r="BX142" s="254"/>
      <c r="BY142" s="254"/>
      <c r="BZ142" s="254"/>
      <c r="CA142" s="254"/>
      <c r="CB142" s="254"/>
      <c r="CC142" s="254"/>
      <c r="CD142" s="254"/>
      <c r="CE142" s="254"/>
      <c r="CF142" s="254"/>
      <c r="CG142" s="254"/>
      <c r="CH142" s="254"/>
      <c r="CI142" s="254"/>
      <c r="CJ142" s="254"/>
      <c r="CK142" s="254"/>
      <c r="CL142" s="254"/>
      <c r="CM142" s="254"/>
      <c r="CN142" s="254"/>
      <c r="CO142" s="254"/>
      <c r="CP142" s="254"/>
      <c r="CQ142" s="254"/>
      <c r="CR142" s="254"/>
      <c r="CS142" s="254"/>
      <c r="CT142" s="254"/>
      <c r="CU142" s="254"/>
      <c r="CV142" s="254"/>
      <c r="CW142" s="254"/>
      <c r="CX142" s="254"/>
      <c r="CY142" s="254"/>
      <c r="CZ142" s="254"/>
      <c r="DA142" s="254"/>
      <c r="DB142" s="254"/>
      <c r="DC142" s="254"/>
      <c r="DD142" s="254"/>
      <c r="DE142" s="254"/>
      <c r="DF142" s="254"/>
      <c r="DG142" s="254"/>
      <c r="DH142" s="254"/>
      <c r="DI142" s="254"/>
      <c r="DJ142" s="254"/>
      <c r="DK142" s="254"/>
      <c r="DL142" s="254"/>
      <c r="DM142" s="254"/>
      <c r="DN142" s="254"/>
      <c r="DO142" s="254"/>
      <c r="DP142" s="254"/>
      <c r="DQ142" s="254"/>
      <c r="DR142" s="254"/>
      <c r="DS142" s="254"/>
      <c r="DT142" s="254"/>
      <c r="DU142" s="254"/>
      <c r="DV142" s="254"/>
      <c r="DW142" s="254"/>
      <c r="DX142" s="254"/>
      <c r="DY142" s="254"/>
      <c r="DZ142" s="254"/>
      <c r="EA142" s="254"/>
      <c r="EB142" s="254"/>
      <c r="EC142" s="254"/>
      <c r="ED142" s="254"/>
      <c r="EE142" s="254"/>
      <c r="EF142" s="254"/>
      <c r="EG142" s="254"/>
      <c r="EH142" s="254"/>
      <c r="EI142" s="254"/>
      <c r="EJ142" s="254"/>
      <c r="EK142" s="254"/>
      <c r="EL142" s="254"/>
      <c r="EM142" s="254"/>
      <c r="EN142" s="254"/>
      <c r="EO142" s="254"/>
      <c r="EP142" s="254"/>
      <c r="EQ142" s="254"/>
      <c r="ER142" s="254"/>
      <c r="ES142" s="254"/>
      <c r="ET142" s="254"/>
      <c r="EU142" s="254"/>
      <c r="EV142" s="254"/>
      <c r="EW142" s="254"/>
      <c r="EX142" s="254"/>
      <c r="EY142" s="254"/>
      <c r="EZ142" s="254"/>
      <c r="FA142" s="254"/>
      <c r="FB142" s="254"/>
      <c r="FC142" s="254"/>
      <c r="FD142" s="254"/>
      <c r="FE142" s="254"/>
      <c r="FF142" s="254"/>
      <c r="FG142" s="254"/>
      <c r="FH142" s="254"/>
      <c r="FI142" s="254"/>
      <c r="FJ142" s="254"/>
      <c r="FK142" s="254"/>
      <c r="FL142" s="254"/>
      <c r="FM142" s="254"/>
      <c r="FN142" s="254"/>
      <c r="FO142" s="254"/>
      <c r="FP142" s="254"/>
      <c r="FQ142" s="254"/>
      <c r="FR142" s="254"/>
      <c r="FS142" s="254"/>
      <c r="FT142" s="254"/>
      <c r="FU142" s="254"/>
      <c r="FV142" s="254"/>
      <c r="FW142" s="254"/>
      <c r="FX142" s="254"/>
      <c r="FY142" s="254"/>
      <c r="FZ142" s="254"/>
      <c r="GA142" s="254"/>
      <c r="GB142" s="254"/>
      <c r="GC142" s="254"/>
      <c r="GD142" s="254"/>
      <c r="GE142" s="254"/>
      <c r="GF142" s="254"/>
      <c r="GG142" s="254"/>
      <c r="GH142" s="254"/>
      <c r="GI142" s="254"/>
      <c r="GJ142" s="254"/>
      <c r="GK142" s="254"/>
      <c r="GL142" s="254"/>
      <c r="GM142" s="254"/>
      <c r="GN142" s="254"/>
      <c r="GO142" s="254"/>
      <c r="GP142" s="254"/>
      <c r="GQ142" s="254"/>
      <c r="GR142" s="254"/>
      <c r="GS142" s="254"/>
      <c r="GT142" s="254"/>
      <c r="GU142" s="254"/>
      <c r="GV142" s="254"/>
      <c r="GW142" s="254"/>
      <c r="GX142" s="254"/>
      <c r="GY142" s="254"/>
      <c r="GZ142" s="254"/>
      <c r="HA142" s="254"/>
      <c r="HB142" s="254"/>
      <c r="HC142" s="254"/>
      <c r="HD142" s="254"/>
      <c r="HE142" s="254"/>
      <c r="HF142" s="254"/>
      <c r="HG142" s="254"/>
      <c r="HH142" s="254"/>
      <c r="HI142" s="254"/>
      <c r="HJ142" s="254"/>
      <c r="HK142" s="254"/>
      <c r="HL142" s="254"/>
      <c r="HM142" s="254"/>
      <c r="HN142" s="254"/>
      <c r="HO142" s="254"/>
      <c r="HP142" s="254"/>
      <c r="HQ142" s="254"/>
      <c r="HR142" s="254"/>
      <c r="HS142" s="254"/>
      <c r="HT142" s="254"/>
      <c r="HU142" s="254"/>
      <c r="HV142" s="254"/>
      <c r="HW142" s="254"/>
      <c r="HX142" s="254"/>
      <c r="HY142" s="254"/>
      <c r="HZ142" s="254"/>
      <c r="IA142" s="254"/>
      <c r="IB142" s="254"/>
      <c r="IC142" s="254"/>
      <c r="ID142" s="254"/>
      <c r="IE142" s="254"/>
      <c r="IF142" s="254"/>
      <c r="IG142" s="254"/>
      <c r="IH142" s="254"/>
      <c r="II142" s="254"/>
      <c r="IJ142" s="254"/>
      <c r="IK142" s="254"/>
      <c r="IL142" s="254"/>
      <c r="IM142" s="254"/>
      <c r="IN142" s="254"/>
      <c r="IO142" s="254"/>
      <c r="IP142" s="254"/>
      <c r="IQ142" s="254"/>
      <c r="IR142" s="254"/>
      <c r="IS142" s="254"/>
    </row>
    <row r="143" s="3" customFormat="1" ht="18" customHeight="1" spans="1:253">
      <c r="A143" s="8"/>
      <c r="B143" s="4"/>
      <c r="C143" s="78"/>
      <c r="D143" s="6"/>
      <c r="E143" s="7"/>
      <c r="F143" s="199"/>
      <c r="G143" s="7"/>
      <c r="H143" s="4"/>
      <c r="I143" s="4"/>
      <c r="J143" s="4"/>
      <c r="K143" s="4"/>
      <c r="L143" s="4"/>
      <c r="M143" s="8"/>
      <c r="N143" s="316"/>
      <c r="O143" s="254"/>
      <c r="P143" s="254"/>
      <c r="Q143" s="254"/>
      <c r="R143" s="254"/>
      <c r="S143" s="254"/>
      <c r="T143" s="254"/>
      <c r="U143" s="254"/>
      <c r="V143" s="254"/>
      <c r="W143" s="254"/>
      <c r="X143" s="254"/>
      <c r="Y143" s="254"/>
      <c r="Z143" s="254"/>
      <c r="AA143" s="254"/>
      <c r="AB143" s="254"/>
      <c r="AC143" s="254"/>
      <c r="AD143" s="254"/>
      <c r="AE143" s="254"/>
      <c r="AF143" s="254"/>
      <c r="AG143" s="254"/>
      <c r="AH143" s="254"/>
      <c r="AI143" s="254"/>
      <c r="AJ143" s="254"/>
      <c r="AK143" s="254"/>
      <c r="AL143" s="254"/>
      <c r="AM143" s="254"/>
      <c r="AN143" s="254"/>
      <c r="AO143" s="254"/>
      <c r="AP143" s="254"/>
      <c r="AQ143" s="254"/>
      <c r="AR143" s="254"/>
      <c r="AS143" s="254"/>
      <c r="AT143" s="254"/>
      <c r="AU143" s="254"/>
      <c r="AV143" s="254"/>
      <c r="AW143" s="254"/>
      <c r="AX143" s="254"/>
      <c r="AY143" s="254"/>
      <c r="AZ143" s="254"/>
      <c r="BA143" s="254"/>
      <c r="BB143" s="254"/>
      <c r="BC143" s="254"/>
      <c r="BD143" s="254"/>
      <c r="BE143" s="254"/>
      <c r="BF143" s="254"/>
      <c r="BG143" s="254"/>
      <c r="BH143" s="254"/>
      <c r="BI143" s="254"/>
      <c r="BJ143" s="254"/>
      <c r="BK143" s="254"/>
      <c r="BL143" s="254"/>
      <c r="BM143" s="254"/>
      <c r="BN143" s="254"/>
      <c r="BO143" s="254"/>
      <c r="BP143" s="254"/>
      <c r="BQ143" s="254"/>
      <c r="BR143" s="254"/>
      <c r="BS143" s="254"/>
      <c r="BT143" s="254"/>
      <c r="BU143" s="254"/>
      <c r="BV143" s="254"/>
      <c r="BW143" s="254"/>
      <c r="BX143" s="254"/>
      <c r="BY143" s="254"/>
      <c r="BZ143" s="254"/>
      <c r="CA143" s="254"/>
      <c r="CB143" s="254"/>
      <c r="CC143" s="254"/>
      <c r="CD143" s="254"/>
      <c r="CE143" s="254"/>
      <c r="CF143" s="254"/>
      <c r="CG143" s="254"/>
      <c r="CH143" s="254"/>
      <c r="CI143" s="254"/>
      <c r="CJ143" s="254"/>
      <c r="CK143" s="254"/>
      <c r="CL143" s="254"/>
      <c r="CM143" s="254"/>
      <c r="CN143" s="254"/>
      <c r="CO143" s="254"/>
      <c r="CP143" s="254"/>
      <c r="CQ143" s="254"/>
      <c r="CR143" s="254"/>
      <c r="CS143" s="254"/>
      <c r="CT143" s="254"/>
      <c r="CU143" s="254"/>
      <c r="CV143" s="254"/>
      <c r="CW143" s="254"/>
      <c r="CX143" s="254"/>
      <c r="CY143" s="254"/>
      <c r="CZ143" s="254"/>
      <c r="DA143" s="254"/>
      <c r="DB143" s="254"/>
      <c r="DC143" s="254"/>
      <c r="DD143" s="254"/>
      <c r="DE143" s="254"/>
      <c r="DF143" s="254"/>
      <c r="DG143" s="254"/>
      <c r="DH143" s="254"/>
      <c r="DI143" s="254"/>
      <c r="DJ143" s="254"/>
      <c r="DK143" s="254"/>
      <c r="DL143" s="254"/>
      <c r="DM143" s="254"/>
      <c r="DN143" s="254"/>
      <c r="DO143" s="254"/>
      <c r="DP143" s="254"/>
      <c r="DQ143" s="254"/>
      <c r="DR143" s="254"/>
      <c r="DS143" s="254"/>
      <c r="DT143" s="254"/>
      <c r="DU143" s="254"/>
      <c r="DV143" s="254"/>
      <c r="DW143" s="254"/>
      <c r="DX143" s="254"/>
      <c r="DY143" s="254"/>
      <c r="DZ143" s="254"/>
      <c r="EA143" s="254"/>
      <c r="EB143" s="254"/>
      <c r="EC143" s="254"/>
      <c r="ED143" s="254"/>
      <c r="EE143" s="254"/>
      <c r="EF143" s="254"/>
      <c r="EG143" s="254"/>
      <c r="EH143" s="254"/>
      <c r="EI143" s="254"/>
      <c r="EJ143" s="254"/>
      <c r="EK143" s="254"/>
      <c r="EL143" s="254"/>
      <c r="EM143" s="254"/>
      <c r="EN143" s="254"/>
      <c r="EO143" s="254"/>
      <c r="EP143" s="254"/>
      <c r="EQ143" s="254"/>
      <c r="ER143" s="254"/>
      <c r="ES143" s="254"/>
      <c r="ET143" s="254"/>
      <c r="EU143" s="254"/>
      <c r="EV143" s="254"/>
      <c r="EW143" s="254"/>
      <c r="EX143" s="254"/>
      <c r="EY143" s="254"/>
      <c r="EZ143" s="254"/>
      <c r="FA143" s="254"/>
      <c r="FB143" s="254"/>
      <c r="FC143" s="254"/>
      <c r="FD143" s="254"/>
      <c r="FE143" s="254"/>
      <c r="FF143" s="254"/>
      <c r="FG143" s="254"/>
      <c r="FH143" s="254"/>
      <c r="FI143" s="254"/>
      <c r="FJ143" s="254"/>
      <c r="FK143" s="254"/>
      <c r="FL143" s="254"/>
      <c r="FM143" s="254"/>
      <c r="FN143" s="254"/>
      <c r="FO143" s="254"/>
      <c r="FP143" s="254"/>
      <c r="FQ143" s="254"/>
      <c r="FR143" s="254"/>
      <c r="FS143" s="254"/>
      <c r="FT143" s="254"/>
      <c r="FU143" s="254"/>
      <c r="FV143" s="254"/>
      <c r="FW143" s="254"/>
      <c r="FX143" s="254"/>
      <c r="FY143" s="254"/>
      <c r="FZ143" s="254"/>
      <c r="GA143" s="254"/>
      <c r="GB143" s="254"/>
      <c r="GC143" s="254"/>
      <c r="GD143" s="254"/>
      <c r="GE143" s="254"/>
      <c r="GF143" s="254"/>
      <c r="GG143" s="254"/>
      <c r="GH143" s="254"/>
      <c r="GI143" s="254"/>
      <c r="GJ143" s="254"/>
      <c r="GK143" s="254"/>
      <c r="GL143" s="254"/>
      <c r="GM143" s="254"/>
      <c r="GN143" s="254"/>
      <c r="GO143" s="254"/>
      <c r="GP143" s="254"/>
      <c r="GQ143" s="254"/>
      <c r="GR143" s="254"/>
      <c r="GS143" s="254"/>
      <c r="GT143" s="254"/>
      <c r="GU143" s="254"/>
      <c r="GV143" s="254"/>
      <c r="GW143" s="254"/>
      <c r="GX143" s="254"/>
      <c r="GY143" s="254"/>
      <c r="GZ143" s="254"/>
      <c r="HA143" s="254"/>
      <c r="HB143" s="254"/>
      <c r="HC143" s="254"/>
      <c r="HD143" s="254"/>
      <c r="HE143" s="254"/>
      <c r="HF143" s="254"/>
      <c r="HG143" s="254"/>
      <c r="HH143" s="254"/>
      <c r="HI143" s="254"/>
      <c r="HJ143" s="254"/>
      <c r="HK143" s="254"/>
      <c r="HL143" s="254"/>
      <c r="HM143" s="254"/>
      <c r="HN143" s="254"/>
      <c r="HO143" s="254"/>
      <c r="HP143" s="254"/>
      <c r="HQ143" s="254"/>
      <c r="HR143" s="254"/>
      <c r="HS143" s="254"/>
      <c r="HT143" s="254"/>
      <c r="HU143" s="254"/>
      <c r="HV143" s="254"/>
      <c r="HW143" s="254"/>
      <c r="HX143" s="254"/>
      <c r="HY143" s="254"/>
      <c r="HZ143" s="254"/>
      <c r="IA143" s="254"/>
      <c r="IB143" s="254"/>
      <c r="IC143" s="254"/>
      <c r="ID143" s="254"/>
      <c r="IE143" s="254"/>
      <c r="IF143" s="254"/>
      <c r="IG143" s="254"/>
      <c r="IH143" s="254"/>
      <c r="II143" s="254"/>
      <c r="IJ143" s="254"/>
      <c r="IK143" s="254"/>
      <c r="IL143" s="254"/>
      <c r="IM143" s="254"/>
      <c r="IN143" s="254"/>
      <c r="IO143" s="254"/>
      <c r="IP143" s="254"/>
      <c r="IQ143" s="254"/>
      <c r="IR143" s="254"/>
      <c r="IS143" s="254"/>
    </row>
    <row r="144" s="3" customFormat="1" ht="18" customHeight="1" spans="1:253">
      <c r="A144" s="8"/>
      <c r="B144" s="4"/>
      <c r="C144" s="78"/>
      <c r="D144" s="6"/>
      <c r="E144" s="7"/>
      <c r="F144" s="199"/>
      <c r="G144" s="7"/>
      <c r="H144" s="4"/>
      <c r="I144" s="4"/>
      <c r="J144" s="4"/>
      <c r="K144" s="4"/>
      <c r="L144" s="4"/>
      <c r="M144" s="8"/>
      <c r="N144" s="316"/>
      <c r="O144" s="254"/>
      <c r="P144" s="254"/>
      <c r="Q144" s="254"/>
      <c r="R144" s="254"/>
      <c r="S144" s="254"/>
      <c r="T144" s="254"/>
      <c r="U144" s="254"/>
      <c r="V144" s="254"/>
      <c r="W144" s="254"/>
      <c r="X144" s="254"/>
      <c r="Y144" s="254"/>
      <c r="Z144" s="254"/>
      <c r="AA144" s="254"/>
      <c r="AB144" s="254"/>
      <c r="AC144" s="254"/>
      <c r="AD144" s="254"/>
      <c r="AE144" s="254"/>
      <c r="AF144" s="254"/>
      <c r="AG144" s="254"/>
      <c r="AH144" s="254"/>
      <c r="AI144" s="254"/>
      <c r="AJ144" s="254"/>
      <c r="AK144" s="254"/>
      <c r="AL144" s="254"/>
      <c r="AM144" s="254"/>
      <c r="AN144" s="254"/>
      <c r="AO144" s="254"/>
      <c r="AP144" s="254"/>
      <c r="AQ144" s="254"/>
      <c r="AR144" s="254"/>
      <c r="AS144" s="254"/>
      <c r="AT144" s="254"/>
      <c r="AU144" s="254"/>
      <c r="AV144" s="254"/>
      <c r="AW144" s="254"/>
      <c r="AX144" s="254"/>
      <c r="AY144" s="254"/>
      <c r="AZ144" s="254"/>
      <c r="BA144" s="254"/>
      <c r="BB144" s="254"/>
      <c r="BC144" s="254"/>
      <c r="BD144" s="254"/>
      <c r="BE144" s="254"/>
      <c r="BF144" s="254"/>
      <c r="BG144" s="254"/>
      <c r="BH144" s="254"/>
      <c r="BI144" s="254"/>
      <c r="BJ144" s="254"/>
      <c r="BK144" s="254"/>
      <c r="BL144" s="254"/>
      <c r="BM144" s="254"/>
      <c r="BN144" s="254"/>
      <c r="BO144" s="254"/>
      <c r="BP144" s="254"/>
      <c r="BQ144" s="254"/>
      <c r="BR144" s="254"/>
      <c r="BS144" s="254"/>
      <c r="BT144" s="254"/>
      <c r="BU144" s="254"/>
      <c r="BV144" s="254"/>
      <c r="BW144" s="254"/>
      <c r="BX144" s="254"/>
      <c r="BY144" s="254"/>
      <c r="BZ144" s="254"/>
      <c r="CA144" s="254"/>
      <c r="CB144" s="254"/>
      <c r="CC144" s="254"/>
      <c r="CD144" s="254"/>
      <c r="CE144" s="254"/>
      <c r="CF144" s="254"/>
      <c r="CG144" s="254"/>
      <c r="CH144" s="254"/>
      <c r="CI144" s="254"/>
      <c r="CJ144" s="254"/>
      <c r="CK144" s="254"/>
      <c r="CL144" s="254"/>
      <c r="CM144" s="254"/>
      <c r="CN144" s="254"/>
      <c r="CO144" s="254"/>
      <c r="CP144" s="254"/>
      <c r="CQ144" s="254"/>
      <c r="CR144" s="254"/>
      <c r="CS144" s="254"/>
      <c r="CT144" s="254"/>
      <c r="CU144" s="254"/>
      <c r="CV144" s="254"/>
      <c r="CW144" s="254"/>
      <c r="CX144" s="254"/>
      <c r="CY144" s="254"/>
      <c r="CZ144" s="254"/>
      <c r="DA144" s="254"/>
      <c r="DB144" s="254"/>
      <c r="DC144" s="254"/>
      <c r="DD144" s="254"/>
      <c r="DE144" s="254"/>
      <c r="DF144" s="254"/>
      <c r="DG144" s="254"/>
      <c r="DH144" s="254"/>
      <c r="DI144" s="254"/>
      <c r="DJ144" s="254"/>
      <c r="DK144" s="254"/>
      <c r="DL144" s="254"/>
      <c r="DM144" s="254"/>
      <c r="DN144" s="254"/>
      <c r="DO144" s="254"/>
      <c r="DP144" s="254"/>
      <c r="DQ144" s="254"/>
      <c r="DR144" s="254"/>
      <c r="DS144" s="254"/>
      <c r="DT144" s="254"/>
      <c r="DU144" s="254"/>
      <c r="DV144" s="254"/>
      <c r="DW144" s="254"/>
      <c r="DX144" s="254"/>
      <c r="DY144" s="254"/>
      <c r="DZ144" s="254"/>
      <c r="EA144" s="254"/>
      <c r="EB144" s="254"/>
      <c r="EC144" s="254"/>
      <c r="ED144" s="254"/>
      <c r="EE144" s="254"/>
      <c r="EF144" s="254"/>
      <c r="EG144" s="254"/>
      <c r="EH144" s="254"/>
      <c r="EI144" s="254"/>
      <c r="EJ144" s="254"/>
      <c r="EK144" s="254"/>
      <c r="EL144" s="254"/>
      <c r="EM144" s="254"/>
      <c r="EN144" s="254"/>
      <c r="EO144" s="254"/>
      <c r="EP144" s="254"/>
      <c r="EQ144" s="254"/>
      <c r="ER144" s="254"/>
      <c r="ES144" s="254"/>
      <c r="ET144" s="254"/>
      <c r="EU144" s="254"/>
      <c r="EV144" s="254"/>
      <c r="EW144" s="254"/>
      <c r="EX144" s="254"/>
      <c r="EY144" s="254"/>
      <c r="EZ144" s="254"/>
      <c r="FA144" s="254"/>
      <c r="FB144" s="254"/>
      <c r="FC144" s="254"/>
      <c r="FD144" s="254"/>
      <c r="FE144" s="254"/>
      <c r="FF144" s="254"/>
      <c r="FG144" s="254"/>
      <c r="FH144" s="254"/>
      <c r="FI144" s="254"/>
      <c r="FJ144" s="254"/>
      <c r="FK144" s="254"/>
      <c r="FL144" s="254"/>
      <c r="FM144" s="254"/>
      <c r="FN144" s="254"/>
      <c r="FO144" s="254"/>
      <c r="FP144" s="254"/>
      <c r="FQ144" s="254"/>
      <c r="FR144" s="254"/>
      <c r="FS144" s="254"/>
      <c r="FT144" s="254"/>
      <c r="FU144" s="254"/>
      <c r="FV144" s="254"/>
      <c r="FW144" s="254"/>
      <c r="FX144" s="254"/>
      <c r="FY144" s="254"/>
      <c r="FZ144" s="254"/>
      <c r="GA144" s="254"/>
      <c r="GB144" s="254"/>
      <c r="GC144" s="254"/>
      <c r="GD144" s="254"/>
      <c r="GE144" s="254"/>
      <c r="GF144" s="254"/>
      <c r="GG144" s="254"/>
      <c r="GH144" s="254"/>
      <c r="GI144" s="254"/>
      <c r="GJ144" s="254"/>
      <c r="GK144" s="254"/>
      <c r="GL144" s="254"/>
      <c r="GM144" s="254"/>
      <c r="GN144" s="254"/>
      <c r="GO144" s="254"/>
      <c r="GP144" s="254"/>
      <c r="GQ144" s="254"/>
      <c r="GR144" s="254"/>
      <c r="GS144" s="254"/>
      <c r="GT144" s="254"/>
      <c r="GU144" s="254"/>
      <c r="GV144" s="254"/>
      <c r="GW144" s="254"/>
      <c r="GX144" s="254"/>
      <c r="GY144" s="254"/>
      <c r="GZ144" s="254"/>
      <c r="HA144" s="254"/>
      <c r="HB144" s="254"/>
      <c r="HC144" s="254"/>
      <c r="HD144" s="254"/>
      <c r="HE144" s="254"/>
      <c r="HF144" s="254"/>
      <c r="HG144" s="254"/>
      <c r="HH144" s="254"/>
      <c r="HI144" s="254"/>
      <c r="HJ144" s="254"/>
      <c r="HK144" s="254"/>
      <c r="HL144" s="254"/>
      <c r="HM144" s="254"/>
      <c r="HN144" s="254"/>
      <c r="HO144" s="254"/>
      <c r="HP144" s="254"/>
      <c r="HQ144" s="254"/>
      <c r="HR144" s="254"/>
      <c r="HS144" s="254"/>
      <c r="HT144" s="254"/>
      <c r="HU144" s="254"/>
      <c r="HV144" s="254"/>
      <c r="HW144" s="254"/>
      <c r="HX144" s="254"/>
      <c r="HY144" s="254"/>
      <c r="HZ144" s="254"/>
      <c r="IA144" s="254"/>
      <c r="IB144" s="254"/>
      <c r="IC144" s="254"/>
      <c r="ID144" s="254"/>
      <c r="IE144" s="254"/>
      <c r="IF144" s="254"/>
      <c r="IG144" s="254"/>
      <c r="IH144" s="254"/>
      <c r="II144" s="254"/>
      <c r="IJ144" s="254"/>
      <c r="IK144" s="254"/>
      <c r="IL144" s="254"/>
      <c r="IM144" s="254"/>
      <c r="IN144" s="254"/>
      <c r="IO144" s="254"/>
      <c r="IP144" s="254"/>
      <c r="IQ144" s="254"/>
      <c r="IR144" s="254"/>
      <c r="IS144" s="254"/>
    </row>
    <row r="145" s="3" customFormat="1" ht="18" customHeight="1" spans="1:253">
      <c r="A145" s="8"/>
      <c r="B145" s="4"/>
      <c r="C145" s="78"/>
      <c r="D145" s="6"/>
      <c r="E145" s="7"/>
      <c r="F145" s="199"/>
      <c r="G145" s="7"/>
      <c r="H145" s="4"/>
      <c r="I145" s="4"/>
      <c r="J145" s="4"/>
      <c r="K145" s="4"/>
      <c r="L145" s="4"/>
      <c r="M145" s="8"/>
      <c r="N145" s="316"/>
      <c r="O145" s="254"/>
      <c r="P145" s="254"/>
      <c r="Q145" s="254"/>
      <c r="R145" s="254"/>
      <c r="S145" s="254"/>
      <c r="T145" s="254"/>
      <c r="U145" s="254"/>
      <c r="V145" s="254"/>
      <c r="W145" s="254"/>
      <c r="X145" s="254"/>
      <c r="Y145" s="254"/>
      <c r="Z145" s="254"/>
      <c r="AA145" s="254"/>
      <c r="AB145" s="254"/>
      <c r="AC145" s="254"/>
      <c r="AD145" s="254"/>
      <c r="AE145" s="254"/>
      <c r="AF145" s="254"/>
      <c r="AG145" s="254"/>
      <c r="AH145" s="254"/>
      <c r="AI145" s="254"/>
      <c r="AJ145" s="254"/>
      <c r="AK145" s="254"/>
      <c r="AL145" s="254"/>
      <c r="AM145" s="254"/>
      <c r="AN145" s="254"/>
      <c r="AO145" s="254"/>
      <c r="AP145" s="254"/>
      <c r="AQ145" s="254"/>
      <c r="AR145" s="254"/>
      <c r="AS145" s="254"/>
      <c r="AT145" s="254"/>
      <c r="AU145" s="254"/>
      <c r="AV145" s="254"/>
      <c r="AW145" s="254"/>
      <c r="AX145" s="254"/>
      <c r="AY145" s="254"/>
      <c r="AZ145" s="254"/>
      <c r="BA145" s="254"/>
      <c r="BB145" s="254"/>
      <c r="BC145" s="254"/>
      <c r="BD145" s="254"/>
      <c r="BE145" s="254"/>
      <c r="BF145" s="254"/>
      <c r="BG145" s="254"/>
      <c r="BH145" s="254"/>
      <c r="BI145" s="254"/>
      <c r="BJ145" s="254"/>
      <c r="BK145" s="254"/>
      <c r="BL145" s="254"/>
      <c r="BM145" s="254"/>
      <c r="BN145" s="254"/>
      <c r="BO145" s="254"/>
      <c r="BP145" s="254"/>
      <c r="BQ145" s="254"/>
      <c r="BR145" s="254"/>
      <c r="BS145" s="254"/>
      <c r="BT145" s="254"/>
      <c r="BU145" s="254"/>
      <c r="BV145" s="254"/>
      <c r="BW145" s="254"/>
      <c r="BX145" s="254"/>
      <c r="BY145" s="254"/>
      <c r="BZ145" s="254"/>
      <c r="CA145" s="254"/>
      <c r="CB145" s="254"/>
      <c r="CC145" s="254"/>
      <c r="CD145" s="254"/>
      <c r="CE145" s="254"/>
      <c r="CF145" s="254"/>
      <c r="CG145" s="254"/>
      <c r="CH145" s="254"/>
      <c r="CI145" s="254"/>
      <c r="CJ145" s="254"/>
      <c r="CK145" s="254"/>
      <c r="CL145" s="254"/>
      <c r="CM145" s="254"/>
      <c r="CN145" s="254"/>
      <c r="CO145" s="254"/>
      <c r="CP145" s="254"/>
      <c r="CQ145" s="254"/>
      <c r="CR145" s="254"/>
      <c r="CS145" s="254"/>
      <c r="CT145" s="254"/>
      <c r="CU145" s="254"/>
      <c r="CV145" s="254"/>
      <c r="CW145" s="254"/>
      <c r="CX145" s="254"/>
      <c r="CY145" s="254"/>
      <c r="CZ145" s="254"/>
      <c r="DA145" s="254"/>
      <c r="DB145" s="254"/>
      <c r="DC145" s="254"/>
      <c r="DD145" s="254"/>
      <c r="DE145" s="254"/>
      <c r="DF145" s="254"/>
      <c r="DG145" s="254"/>
      <c r="DH145" s="254"/>
      <c r="DI145" s="254"/>
      <c r="DJ145" s="254"/>
      <c r="DK145" s="254"/>
      <c r="DL145" s="254"/>
      <c r="DM145" s="254"/>
      <c r="DN145" s="254"/>
      <c r="DO145" s="254"/>
      <c r="DP145" s="254"/>
      <c r="DQ145" s="254"/>
      <c r="DR145" s="254"/>
      <c r="DS145" s="254"/>
      <c r="DT145" s="254"/>
      <c r="DU145" s="254"/>
      <c r="DV145" s="254"/>
      <c r="DW145" s="254"/>
      <c r="DX145" s="254"/>
      <c r="DY145" s="254"/>
      <c r="DZ145" s="254"/>
      <c r="EA145" s="254"/>
      <c r="EB145" s="254"/>
      <c r="EC145" s="254"/>
      <c r="ED145" s="254"/>
      <c r="EE145" s="254"/>
      <c r="EF145" s="254"/>
      <c r="EG145" s="254"/>
      <c r="EH145" s="254"/>
      <c r="EI145" s="254"/>
      <c r="EJ145" s="254"/>
      <c r="EK145" s="254"/>
      <c r="EL145" s="254"/>
      <c r="EM145" s="254"/>
      <c r="EN145" s="254"/>
      <c r="EO145" s="254"/>
      <c r="EP145" s="254"/>
      <c r="EQ145" s="254"/>
      <c r="ER145" s="254"/>
      <c r="ES145" s="254"/>
      <c r="ET145" s="254"/>
      <c r="EU145" s="254"/>
      <c r="EV145" s="254"/>
      <c r="EW145" s="254"/>
      <c r="EX145" s="254"/>
      <c r="EY145" s="254"/>
      <c r="EZ145" s="254"/>
      <c r="FA145" s="254"/>
      <c r="FB145" s="254"/>
      <c r="FC145" s="254"/>
      <c r="FD145" s="254"/>
      <c r="FE145" s="254"/>
      <c r="FF145" s="254"/>
      <c r="FG145" s="254"/>
      <c r="FH145" s="254"/>
      <c r="FI145" s="254"/>
      <c r="FJ145" s="254"/>
      <c r="FK145" s="254"/>
      <c r="FL145" s="254"/>
      <c r="FM145" s="254"/>
      <c r="FN145" s="254"/>
      <c r="FO145" s="254"/>
      <c r="FP145" s="254"/>
      <c r="FQ145" s="254"/>
      <c r="FR145" s="254"/>
      <c r="FS145" s="254"/>
      <c r="FT145" s="254"/>
      <c r="FU145" s="254"/>
      <c r="FV145" s="254"/>
      <c r="FW145" s="254"/>
      <c r="FX145" s="254"/>
      <c r="FY145" s="254"/>
      <c r="FZ145" s="254"/>
      <c r="GA145" s="254"/>
      <c r="GB145" s="254"/>
      <c r="GC145" s="254"/>
      <c r="GD145" s="254"/>
      <c r="GE145" s="254"/>
      <c r="GF145" s="254"/>
      <c r="GG145" s="254"/>
      <c r="GH145" s="254"/>
      <c r="GI145" s="254"/>
      <c r="GJ145" s="254"/>
      <c r="GK145" s="254"/>
      <c r="GL145" s="254"/>
      <c r="GM145" s="254"/>
      <c r="GN145" s="254"/>
      <c r="GO145" s="254"/>
      <c r="GP145" s="254"/>
      <c r="GQ145" s="254"/>
      <c r="GR145" s="254"/>
      <c r="GS145" s="254"/>
      <c r="GT145" s="254"/>
      <c r="GU145" s="254"/>
      <c r="GV145" s="254"/>
      <c r="GW145" s="254"/>
      <c r="GX145" s="254"/>
      <c r="GY145" s="254"/>
      <c r="GZ145" s="254"/>
      <c r="HA145" s="254"/>
      <c r="HB145" s="254"/>
      <c r="HC145" s="254"/>
      <c r="HD145" s="254"/>
      <c r="HE145" s="254"/>
      <c r="HF145" s="254"/>
      <c r="HG145" s="254"/>
      <c r="HH145" s="254"/>
      <c r="HI145" s="254"/>
      <c r="HJ145" s="254"/>
      <c r="HK145" s="254"/>
      <c r="HL145" s="254"/>
      <c r="HM145" s="254"/>
      <c r="HN145" s="254"/>
      <c r="HO145" s="254"/>
      <c r="HP145" s="254"/>
      <c r="HQ145" s="254"/>
      <c r="HR145" s="254"/>
      <c r="HS145" s="254"/>
      <c r="HT145" s="254"/>
      <c r="HU145" s="254"/>
      <c r="HV145" s="254"/>
      <c r="HW145" s="254"/>
      <c r="HX145" s="254"/>
      <c r="HY145" s="254"/>
      <c r="HZ145" s="254"/>
      <c r="IA145" s="254"/>
      <c r="IB145" s="254"/>
      <c r="IC145" s="254"/>
      <c r="ID145" s="254"/>
      <c r="IE145" s="254"/>
      <c r="IF145" s="254"/>
      <c r="IG145" s="254"/>
      <c r="IH145" s="254"/>
      <c r="II145" s="254"/>
      <c r="IJ145" s="254"/>
      <c r="IK145" s="254"/>
      <c r="IL145" s="254"/>
      <c r="IM145" s="254"/>
      <c r="IN145" s="254"/>
      <c r="IO145" s="254"/>
      <c r="IP145" s="254"/>
      <c r="IQ145" s="254"/>
      <c r="IR145" s="254"/>
      <c r="IS145" s="254"/>
    </row>
    <row r="146" s="3" customFormat="1" ht="18" customHeight="1" spans="1:253">
      <c r="A146" s="8"/>
      <c r="B146" s="4"/>
      <c r="C146" s="78"/>
      <c r="D146" s="6"/>
      <c r="E146" s="7"/>
      <c r="F146" s="199"/>
      <c r="G146" s="7"/>
      <c r="H146" s="4"/>
      <c r="I146" s="4"/>
      <c r="J146" s="4"/>
      <c r="K146" s="4"/>
      <c r="L146" s="4"/>
      <c r="M146" s="8"/>
      <c r="N146" s="316"/>
      <c r="O146" s="254"/>
      <c r="P146" s="254"/>
      <c r="Q146" s="254"/>
      <c r="R146" s="254"/>
      <c r="S146" s="254"/>
      <c r="T146" s="254"/>
      <c r="U146" s="254"/>
      <c r="V146" s="254"/>
      <c r="W146" s="254"/>
      <c r="X146" s="254"/>
      <c r="Y146" s="254"/>
      <c r="Z146" s="254"/>
      <c r="AA146" s="254"/>
      <c r="AB146" s="254"/>
      <c r="AC146" s="254"/>
      <c r="AD146" s="254"/>
      <c r="AE146" s="254"/>
      <c r="AF146" s="254"/>
      <c r="AG146" s="254"/>
      <c r="AH146" s="254"/>
      <c r="AI146" s="254"/>
      <c r="AJ146" s="254"/>
      <c r="AK146" s="254"/>
      <c r="AL146" s="254"/>
      <c r="AM146" s="254"/>
      <c r="AN146" s="254"/>
      <c r="AO146" s="254"/>
      <c r="AP146" s="254"/>
      <c r="AQ146" s="254"/>
      <c r="AR146" s="254"/>
      <c r="AS146" s="254"/>
      <c r="AT146" s="254"/>
      <c r="AU146" s="254"/>
      <c r="AV146" s="254"/>
      <c r="AW146" s="254"/>
      <c r="AX146" s="254"/>
      <c r="AY146" s="254"/>
      <c r="AZ146" s="254"/>
      <c r="BA146" s="254"/>
      <c r="BB146" s="254"/>
      <c r="BC146" s="254"/>
      <c r="BD146" s="254"/>
      <c r="BE146" s="254"/>
      <c r="BF146" s="254"/>
      <c r="BG146" s="254"/>
      <c r="BH146" s="254"/>
      <c r="BI146" s="254"/>
      <c r="BJ146" s="254"/>
      <c r="BK146" s="254"/>
      <c r="BL146" s="254"/>
      <c r="BM146" s="254"/>
      <c r="BN146" s="254"/>
      <c r="BO146" s="254"/>
      <c r="BP146" s="254"/>
      <c r="BQ146" s="254"/>
      <c r="BR146" s="254"/>
      <c r="BS146" s="254"/>
      <c r="BT146" s="254"/>
      <c r="BU146" s="254"/>
      <c r="BV146" s="254"/>
      <c r="BW146" s="254"/>
      <c r="BX146" s="254"/>
      <c r="BY146" s="254"/>
      <c r="BZ146" s="254"/>
      <c r="CA146" s="254"/>
      <c r="CB146" s="254"/>
      <c r="CC146" s="254"/>
      <c r="CD146" s="254"/>
      <c r="CE146" s="254"/>
      <c r="CF146" s="254"/>
      <c r="CG146" s="254"/>
      <c r="CH146" s="254"/>
      <c r="CI146" s="254"/>
      <c r="CJ146" s="254"/>
      <c r="CK146" s="254"/>
      <c r="CL146" s="254"/>
      <c r="CM146" s="254"/>
      <c r="CN146" s="254"/>
      <c r="CO146" s="254"/>
      <c r="CP146" s="254"/>
      <c r="CQ146" s="254"/>
      <c r="CR146" s="254"/>
      <c r="CS146" s="254"/>
      <c r="CT146" s="254"/>
      <c r="CU146" s="254"/>
      <c r="CV146" s="254"/>
      <c r="CW146" s="254"/>
      <c r="CX146" s="254"/>
      <c r="CY146" s="254"/>
      <c r="CZ146" s="254"/>
      <c r="DA146" s="254"/>
      <c r="DB146" s="254"/>
      <c r="DC146" s="254"/>
      <c r="DD146" s="254"/>
      <c r="DE146" s="254"/>
      <c r="DF146" s="254"/>
      <c r="DG146" s="254"/>
      <c r="DH146" s="254"/>
      <c r="DI146" s="254"/>
      <c r="DJ146" s="254"/>
      <c r="DK146" s="254"/>
      <c r="DL146" s="254"/>
      <c r="DM146" s="254"/>
      <c r="DN146" s="254"/>
      <c r="DO146" s="254"/>
      <c r="DP146" s="254"/>
      <c r="DQ146" s="254"/>
      <c r="DR146" s="254"/>
      <c r="DS146" s="254"/>
      <c r="DT146" s="254"/>
      <c r="DU146" s="254"/>
      <c r="DV146" s="254"/>
      <c r="DW146" s="254"/>
      <c r="DX146" s="254"/>
      <c r="DY146" s="254"/>
      <c r="DZ146" s="254"/>
      <c r="EA146" s="254"/>
      <c r="EB146" s="254"/>
      <c r="EC146" s="254"/>
      <c r="ED146" s="254"/>
      <c r="EE146" s="254"/>
      <c r="EF146" s="254"/>
      <c r="EG146" s="254"/>
      <c r="EH146" s="254"/>
      <c r="EI146" s="254"/>
      <c r="EJ146" s="254"/>
      <c r="EK146" s="254"/>
      <c r="EL146" s="254"/>
      <c r="EM146" s="254"/>
      <c r="EN146" s="254"/>
      <c r="EO146" s="254"/>
      <c r="EP146" s="254"/>
      <c r="EQ146" s="254"/>
      <c r="ER146" s="254"/>
      <c r="ES146" s="254"/>
      <c r="ET146" s="254"/>
      <c r="EU146" s="254"/>
      <c r="EV146" s="254"/>
      <c r="EW146" s="254"/>
      <c r="EX146" s="254"/>
      <c r="EY146" s="254"/>
      <c r="EZ146" s="254"/>
      <c r="FA146" s="254"/>
      <c r="FB146" s="254"/>
      <c r="FC146" s="254"/>
      <c r="FD146" s="254"/>
      <c r="FE146" s="254"/>
      <c r="FF146" s="254"/>
      <c r="FG146" s="254"/>
      <c r="FH146" s="254"/>
      <c r="FI146" s="254"/>
      <c r="FJ146" s="254"/>
      <c r="FK146" s="254"/>
      <c r="FL146" s="254"/>
      <c r="FM146" s="254"/>
      <c r="FN146" s="254"/>
      <c r="FO146" s="254"/>
      <c r="FP146" s="254"/>
      <c r="FQ146" s="254"/>
      <c r="FR146" s="254"/>
      <c r="FS146" s="254"/>
      <c r="FT146" s="254"/>
      <c r="FU146" s="254"/>
      <c r="FV146" s="254"/>
      <c r="FW146" s="254"/>
      <c r="FX146" s="254"/>
      <c r="FY146" s="254"/>
      <c r="FZ146" s="254"/>
      <c r="GA146" s="254"/>
      <c r="GB146" s="254"/>
      <c r="GC146" s="254"/>
      <c r="GD146" s="254"/>
      <c r="GE146" s="254"/>
      <c r="GF146" s="254"/>
      <c r="GG146" s="254"/>
      <c r="GH146" s="254"/>
      <c r="GI146" s="254"/>
      <c r="GJ146" s="254"/>
      <c r="GK146" s="254"/>
      <c r="GL146" s="254"/>
      <c r="GM146" s="254"/>
      <c r="GN146" s="254"/>
      <c r="GO146" s="254"/>
      <c r="GP146" s="254"/>
      <c r="GQ146" s="254"/>
      <c r="GR146" s="254"/>
      <c r="GS146" s="254"/>
      <c r="GT146" s="254"/>
      <c r="GU146" s="254"/>
      <c r="GV146" s="254"/>
      <c r="GW146" s="254"/>
      <c r="GX146" s="254"/>
      <c r="GY146" s="254"/>
      <c r="GZ146" s="254"/>
      <c r="HA146" s="254"/>
      <c r="HB146" s="254"/>
      <c r="HC146" s="254"/>
      <c r="HD146" s="254"/>
      <c r="HE146" s="254"/>
      <c r="HF146" s="254"/>
      <c r="HG146" s="254"/>
      <c r="HH146" s="254"/>
      <c r="HI146" s="254"/>
      <c r="HJ146" s="254"/>
      <c r="HK146" s="254"/>
      <c r="HL146" s="254"/>
      <c r="HM146" s="254"/>
      <c r="HN146" s="254"/>
      <c r="HO146" s="254"/>
      <c r="HP146" s="254"/>
      <c r="HQ146" s="254"/>
      <c r="HR146" s="254"/>
      <c r="HS146" s="254"/>
      <c r="HT146" s="254"/>
      <c r="HU146" s="254"/>
      <c r="HV146" s="254"/>
      <c r="HW146" s="254"/>
      <c r="HX146" s="254"/>
      <c r="HY146" s="254"/>
      <c r="HZ146" s="254"/>
      <c r="IA146" s="254"/>
      <c r="IB146" s="254"/>
      <c r="IC146" s="254"/>
      <c r="ID146" s="254"/>
      <c r="IE146" s="254"/>
      <c r="IF146" s="254"/>
      <c r="IG146" s="254"/>
      <c r="IH146" s="254"/>
      <c r="II146" s="254"/>
      <c r="IJ146" s="254"/>
      <c r="IK146" s="254"/>
      <c r="IL146" s="254"/>
      <c r="IM146" s="254"/>
      <c r="IN146" s="254"/>
      <c r="IO146" s="254"/>
      <c r="IP146" s="254"/>
      <c r="IQ146" s="254"/>
      <c r="IR146" s="254"/>
      <c r="IS146" s="254"/>
    </row>
    <row r="147" s="3" customFormat="1" ht="18" customHeight="1" spans="1:253">
      <c r="A147" s="8"/>
      <c r="B147" s="4"/>
      <c r="C147" s="78"/>
      <c r="D147" s="6"/>
      <c r="E147" s="7"/>
      <c r="F147" s="199"/>
      <c r="G147" s="7"/>
      <c r="H147" s="4"/>
      <c r="I147" s="4"/>
      <c r="J147" s="4"/>
      <c r="K147" s="4"/>
      <c r="L147" s="4"/>
      <c r="M147" s="8"/>
      <c r="N147" s="316"/>
      <c r="O147" s="254"/>
      <c r="P147" s="254"/>
      <c r="Q147" s="254"/>
      <c r="R147" s="254"/>
      <c r="S147" s="254"/>
      <c r="T147" s="254"/>
      <c r="U147" s="254"/>
      <c r="V147" s="254"/>
      <c r="W147" s="254"/>
      <c r="X147" s="254"/>
      <c r="Y147" s="254"/>
      <c r="Z147" s="254"/>
      <c r="AA147" s="254"/>
      <c r="AB147" s="254"/>
      <c r="AC147" s="254"/>
      <c r="AD147" s="254"/>
      <c r="AE147" s="254"/>
      <c r="AF147" s="254"/>
      <c r="AG147" s="254"/>
      <c r="AH147" s="254"/>
      <c r="AI147" s="254"/>
      <c r="AJ147" s="254"/>
      <c r="AK147" s="254"/>
      <c r="AL147" s="254"/>
      <c r="AM147" s="254"/>
      <c r="AN147" s="254"/>
      <c r="AO147" s="254"/>
      <c r="AP147" s="254"/>
      <c r="AQ147" s="254"/>
      <c r="AR147" s="254"/>
      <c r="AS147" s="254"/>
      <c r="AT147" s="254"/>
      <c r="AU147" s="254"/>
      <c r="AV147" s="254"/>
      <c r="AW147" s="254"/>
      <c r="AX147" s="254"/>
      <c r="AY147" s="254"/>
      <c r="AZ147" s="254"/>
      <c r="BA147" s="254"/>
      <c r="BB147" s="254"/>
      <c r="BC147" s="254"/>
      <c r="BD147" s="254"/>
      <c r="BE147" s="254"/>
      <c r="BF147" s="254"/>
      <c r="BG147" s="254"/>
      <c r="BH147" s="254"/>
      <c r="BI147" s="254"/>
      <c r="BJ147" s="254"/>
      <c r="BK147" s="254"/>
      <c r="BL147" s="254"/>
      <c r="BM147" s="254"/>
      <c r="BN147" s="254"/>
      <c r="BO147" s="254"/>
      <c r="BP147" s="254"/>
      <c r="BQ147" s="254"/>
      <c r="BR147" s="254"/>
      <c r="BS147" s="254"/>
      <c r="BT147" s="254"/>
      <c r="BU147" s="254"/>
      <c r="BV147" s="254"/>
      <c r="BW147" s="254"/>
      <c r="BX147" s="254"/>
      <c r="BY147" s="254"/>
      <c r="BZ147" s="254"/>
      <c r="CA147" s="254"/>
      <c r="CB147" s="254"/>
      <c r="CC147" s="254"/>
      <c r="CD147" s="254"/>
      <c r="CE147" s="254"/>
      <c r="CF147" s="254"/>
      <c r="CG147" s="254"/>
      <c r="CH147" s="254"/>
      <c r="CI147" s="254"/>
      <c r="CJ147" s="254"/>
      <c r="CK147" s="254"/>
      <c r="CL147" s="254"/>
      <c r="CM147" s="254"/>
      <c r="CN147" s="254"/>
      <c r="CO147" s="254"/>
      <c r="CP147" s="254"/>
      <c r="CQ147" s="254"/>
      <c r="CR147" s="254"/>
      <c r="CS147" s="254"/>
      <c r="CT147" s="254"/>
      <c r="CU147" s="254"/>
      <c r="CV147" s="254"/>
      <c r="CW147" s="254"/>
      <c r="CX147" s="254"/>
      <c r="CY147" s="254"/>
      <c r="CZ147" s="254"/>
      <c r="DA147" s="254"/>
      <c r="DB147" s="254"/>
      <c r="DC147" s="254"/>
      <c r="DD147" s="254"/>
      <c r="DE147" s="254"/>
      <c r="DF147" s="254"/>
      <c r="DG147" s="254"/>
      <c r="DH147" s="254"/>
      <c r="DI147" s="254"/>
      <c r="DJ147" s="254"/>
      <c r="DK147" s="254"/>
      <c r="DL147" s="254"/>
      <c r="DM147" s="254"/>
      <c r="DN147" s="254"/>
      <c r="DO147" s="254"/>
      <c r="DP147" s="254"/>
      <c r="DQ147" s="254"/>
      <c r="DR147" s="254"/>
      <c r="DS147" s="254"/>
      <c r="DT147" s="254"/>
      <c r="DU147" s="254"/>
      <c r="DV147" s="254"/>
      <c r="DW147" s="254"/>
      <c r="DX147" s="254"/>
      <c r="DY147" s="254"/>
      <c r="DZ147" s="254"/>
      <c r="EA147" s="254"/>
      <c r="EB147" s="254"/>
      <c r="EC147" s="254"/>
      <c r="ED147" s="254"/>
      <c r="EE147" s="254"/>
      <c r="EF147" s="254"/>
      <c r="EG147" s="254"/>
      <c r="EH147" s="254"/>
      <c r="EI147" s="254"/>
      <c r="EJ147" s="254"/>
      <c r="EK147" s="254"/>
      <c r="EL147" s="254"/>
      <c r="EM147" s="254"/>
      <c r="EN147" s="254"/>
      <c r="EO147" s="254"/>
      <c r="EP147" s="254"/>
      <c r="EQ147" s="254"/>
      <c r="ER147" s="254"/>
      <c r="ES147" s="254"/>
      <c r="ET147" s="254"/>
      <c r="EU147" s="254"/>
      <c r="EV147" s="254"/>
      <c r="EW147" s="254"/>
      <c r="EX147" s="254"/>
      <c r="EY147" s="254"/>
      <c r="EZ147" s="254"/>
      <c r="FA147" s="254"/>
      <c r="FB147" s="254"/>
      <c r="FC147" s="254"/>
      <c r="FD147" s="254"/>
      <c r="FE147" s="254"/>
      <c r="FF147" s="254"/>
      <c r="FG147" s="254"/>
      <c r="FH147" s="254"/>
      <c r="FI147" s="254"/>
      <c r="FJ147" s="254"/>
      <c r="FK147" s="254"/>
      <c r="FL147" s="254"/>
      <c r="FM147" s="254"/>
      <c r="FN147" s="254"/>
      <c r="FO147" s="254"/>
      <c r="FP147" s="254"/>
      <c r="FQ147" s="254"/>
      <c r="FR147" s="254"/>
      <c r="FS147" s="254"/>
      <c r="FT147" s="254"/>
      <c r="FU147" s="254"/>
      <c r="FV147" s="254"/>
      <c r="FW147" s="254"/>
      <c r="FX147" s="254"/>
      <c r="FY147" s="254"/>
      <c r="FZ147" s="254"/>
      <c r="GA147" s="254"/>
      <c r="GB147" s="254"/>
      <c r="GC147" s="254"/>
      <c r="GD147" s="254"/>
      <c r="GE147" s="254"/>
      <c r="GF147" s="254"/>
      <c r="GG147" s="254"/>
      <c r="GH147" s="254"/>
      <c r="GI147" s="254"/>
      <c r="GJ147" s="254"/>
      <c r="GK147" s="254"/>
      <c r="GL147" s="254"/>
      <c r="GM147" s="254"/>
      <c r="GN147" s="254"/>
      <c r="GO147" s="254"/>
      <c r="GP147" s="254"/>
      <c r="GQ147" s="254"/>
      <c r="GR147" s="254"/>
      <c r="GS147" s="254"/>
      <c r="GT147" s="254"/>
      <c r="GU147" s="254"/>
      <c r="GV147" s="254"/>
      <c r="GW147" s="254"/>
      <c r="GX147" s="254"/>
      <c r="GY147" s="254"/>
      <c r="GZ147" s="254"/>
      <c r="HA147" s="254"/>
      <c r="HB147" s="254"/>
      <c r="HC147" s="254"/>
      <c r="HD147" s="254"/>
      <c r="HE147" s="254"/>
      <c r="HF147" s="254"/>
      <c r="HG147" s="254"/>
      <c r="HH147" s="254"/>
      <c r="HI147" s="254"/>
      <c r="HJ147" s="254"/>
      <c r="HK147" s="254"/>
      <c r="HL147" s="254"/>
      <c r="HM147" s="254"/>
      <c r="HN147" s="254"/>
      <c r="HO147" s="254"/>
      <c r="HP147" s="254"/>
      <c r="HQ147" s="254"/>
      <c r="HR147" s="254"/>
      <c r="HS147" s="254"/>
      <c r="HT147" s="254"/>
      <c r="HU147" s="254"/>
      <c r="HV147" s="254"/>
      <c r="HW147" s="254"/>
      <c r="HX147" s="254"/>
      <c r="HY147" s="254"/>
      <c r="HZ147" s="254"/>
      <c r="IA147" s="254"/>
      <c r="IB147" s="254"/>
      <c r="IC147" s="254"/>
      <c r="ID147" s="254"/>
      <c r="IE147" s="254"/>
      <c r="IF147" s="254"/>
      <c r="IG147" s="254"/>
      <c r="IH147" s="254"/>
      <c r="II147" s="254"/>
      <c r="IJ147" s="254"/>
      <c r="IK147" s="254"/>
      <c r="IL147" s="254"/>
      <c r="IM147" s="254"/>
      <c r="IN147" s="254"/>
      <c r="IO147" s="254"/>
      <c r="IP147" s="254"/>
      <c r="IQ147" s="254"/>
      <c r="IR147" s="254"/>
      <c r="IS147" s="254"/>
    </row>
    <row r="148" s="3" customFormat="1" ht="18" customHeight="1" spans="1:253">
      <c r="A148" s="8"/>
      <c r="B148" s="4"/>
      <c r="C148" s="78"/>
      <c r="D148" s="6"/>
      <c r="E148" s="7"/>
      <c r="F148" s="199"/>
      <c r="G148" s="7"/>
      <c r="H148" s="4"/>
      <c r="I148" s="4"/>
      <c r="J148" s="4"/>
      <c r="K148" s="4"/>
      <c r="L148" s="4"/>
      <c r="M148" s="8"/>
      <c r="N148" s="316"/>
      <c r="O148" s="254"/>
      <c r="P148" s="254"/>
      <c r="Q148" s="254"/>
      <c r="R148" s="254"/>
      <c r="S148" s="254"/>
      <c r="T148" s="254"/>
      <c r="U148" s="254"/>
      <c r="V148" s="254"/>
      <c r="W148" s="254"/>
      <c r="X148" s="254"/>
      <c r="Y148" s="254"/>
      <c r="Z148" s="254"/>
      <c r="AA148" s="254"/>
      <c r="AB148" s="254"/>
      <c r="AC148" s="254"/>
      <c r="AD148" s="254"/>
      <c r="AE148" s="254"/>
      <c r="AF148" s="254"/>
      <c r="AG148" s="254"/>
      <c r="AH148" s="254"/>
      <c r="AI148" s="254"/>
      <c r="AJ148" s="254"/>
      <c r="AK148" s="254"/>
      <c r="AL148" s="254"/>
      <c r="AM148" s="254"/>
      <c r="AN148" s="254"/>
      <c r="AO148" s="254"/>
      <c r="AP148" s="254"/>
      <c r="AQ148" s="254"/>
      <c r="AR148" s="254"/>
      <c r="AS148" s="254"/>
      <c r="AT148" s="254"/>
      <c r="AU148" s="254"/>
      <c r="AV148" s="254"/>
      <c r="AW148" s="254"/>
      <c r="AX148" s="254"/>
      <c r="AY148" s="254"/>
      <c r="AZ148" s="254"/>
      <c r="BA148" s="254"/>
      <c r="BB148" s="254"/>
      <c r="BC148" s="254"/>
      <c r="BD148" s="254"/>
      <c r="BE148" s="254"/>
      <c r="BF148" s="254"/>
      <c r="BG148" s="254"/>
      <c r="BH148" s="254"/>
      <c r="BI148" s="254"/>
      <c r="BJ148" s="254"/>
      <c r="BK148" s="254"/>
      <c r="BL148" s="254"/>
      <c r="BM148" s="254"/>
      <c r="BN148" s="254"/>
      <c r="BO148" s="254"/>
      <c r="BP148" s="254"/>
      <c r="BQ148" s="254"/>
      <c r="BR148" s="254"/>
      <c r="BS148" s="254"/>
      <c r="BT148" s="254"/>
      <c r="BU148" s="254"/>
      <c r="BV148" s="254"/>
      <c r="BW148" s="254"/>
      <c r="BX148" s="254"/>
      <c r="BY148" s="254"/>
      <c r="BZ148" s="254"/>
      <c r="CA148" s="254"/>
      <c r="CB148" s="254"/>
      <c r="CC148" s="254"/>
      <c r="CD148" s="254"/>
      <c r="CE148" s="254"/>
      <c r="CF148" s="254"/>
      <c r="CG148" s="254"/>
      <c r="CH148" s="254"/>
      <c r="CI148" s="254"/>
      <c r="CJ148" s="254"/>
      <c r="CK148" s="254"/>
      <c r="CL148" s="254"/>
      <c r="CM148" s="254"/>
      <c r="CN148" s="254"/>
      <c r="CO148" s="254"/>
      <c r="CP148" s="254"/>
      <c r="CQ148" s="254"/>
      <c r="CR148" s="254"/>
      <c r="CS148" s="254"/>
      <c r="CT148" s="254"/>
      <c r="CU148" s="254"/>
      <c r="CV148" s="254"/>
      <c r="CW148" s="254"/>
      <c r="CX148" s="254"/>
      <c r="CY148" s="254"/>
      <c r="CZ148" s="254"/>
      <c r="DA148" s="254"/>
      <c r="DB148" s="254"/>
      <c r="DC148" s="254"/>
      <c r="DD148" s="254"/>
      <c r="DE148" s="254"/>
      <c r="DF148" s="254"/>
      <c r="DG148" s="254"/>
      <c r="DH148" s="254"/>
      <c r="DI148" s="254"/>
      <c r="DJ148" s="254"/>
      <c r="DK148" s="254"/>
      <c r="DL148" s="254"/>
      <c r="DM148" s="254"/>
      <c r="DN148" s="254"/>
      <c r="DO148" s="254"/>
      <c r="DP148" s="254"/>
      <c r="DQ148" s="254"/>
      <c r="DR148" s="254"/>
      <c r="DS148" s="254"/>
      <c r="DT148" s="254"/>
      <c r="DU148" s="254"/>
      <c r="DV148" s="254"/>
      <c r="DW148" s="254"/>
      <c r="DX148" s="254"/>
      <c r="DY148" s="254"/>
      <c r="DZ148" s="254"/>
      <c r="EA148" s="254"/>
      <c r="EB148" s="254"/>
      <c r="EC148" s="254"/>
      <c r="ED148" s="254"/>
      <c r="EE148" s="254"/>
      <c r="EF148" s="254"/>
      <c r="EG148" s="254"/>
      <c r="EH148" s="254"/>
      <c r="EI148" s="254"/>
      <c r="EJ148" s="254"/>
      <c r="EK148" s="254"/>
      <c r="EL148" s="254"/>
      <c r="EM148" s="254"/>
      <c r="EN148" s="254"/>
      <c r="EO148" s="254"/>
      <c r="EP148" s="254"/>
      <c r="EQ148" s="254"/>
      <c r="ER148" s="254"/>
      <c r="ES148" s="254"/>
      <c r="ET148" s="254"/>
      <c r="EU148" s="254"/>
      <c r="EV148" s="254"/>
      <c r="EW148" s="254"/>
      <c r="EX148" s="254"/>
      <c r="EY148" s="254"/>
      <c r="EZ148" s="254"/>
      <c r="FA148" s="254"/>
      <c r="FB148" s="254"/>
      <c r="FC148" s="254"/>
      <c r="FD148" s="254"/>
      <c r="FE148" s="254"/>
      <c r="FF148" s="254"/>
      <c r="FG148" s="254"/>
      <c r="FH148" s="254"/>
      <c r="FI148" s="254"/>
      <c r="FJ148" s="254"/>
      <c r="FK148" s="254"/>
      <c r="FL148" s="254"/>
      <c r="FM148" s="254"/>
      <c r="FN148" s="254"/>
      <c r="FO148" s="254"/>
      <c r="FP148" s="254"/>
      <c r="FQ148" s="254"/>
      <c r="FR148" s="254"/>
      <c r="FS148" s="254"/>
      <c r="FT148" s="254"/>
      <c r="FU148" s="254"/>
      <c r="FV148" s="254"/>
      <c r="FW148" s="254"/>
      <c r="FX148" s="254"/>
      <c r="FY148" s="254"/>
      <c r="FZ148" s="254"/>
      <c r="GA148" s="254"/>
      <c r="GB148" s="254"/>
      <c r="GC148" s="254"/>
      <c r="GD148" s="254"/>
      <c r="GE148" s="254"/>
      <c r="GF148" s="254"/>
      <c r="GG148" s="254"/>
      <c r="GH148" s="254"/>
      <c r="GI148" s="254"/>
      <c r="GJ148" s="254"/>
      <c r="GK148" s="254"/>
      <c r="GL148" s="254"/>
      <c r="GM148" s="254"/>
      <c r="GN148" s="254"/>
      <c r="GO148" s="254"/>
      <c r="GP148" s="254"/>
      <c r="GQ148" s="254"/>
      <c r="GR148" s="254"/>
      <c r="GS148" s="254"/>
      <c r="GT148" s="254"/>
      <c r="GU148" s="254"/>
      <c r="GV148" s="254"/>
      <c r="GW148" s="254"/>
      <c r="GX148" s="254"/>
      <c r="GY148" s="254"/>
      <c r="GZ148" s="254"/>
      <c r="HA148" s="254"/>
      <c r="HB148" s="254"/>
      <c r="HC148" s="254"/>
      <c r="HD148" s="254"/>
      <c r="HE148" s="254"/>
      <c r="HF148" s="254"/>
      <c r="HG148" s="254"/>
      <c r="HH148" s="254"/>
      <c r="HI148" s="254"/>
      <c r="HJ148" s="254"/>
      <c r="HK148" s="254"/>
      <c r="HL148" s="254"/>
      <c r="HM148" s="254"/>
      <c r="HN148" s="254"/>
      <c r="HO148" s="254"/>
      <c r="HP148" s="254"/>
      <c r="HQ148" s="254"/>
      <c r="HR148" s="254"/>
      <c r="HS148" s="254"/>
      <c r="HT148" s="254"/>
      <c r="HU148" s="254"/>
      <c r="HV148" s="254"/>
      <c r="HW148" s="254"/>
      <c r="HX148" s="254"/>
      <c r="HY148" s="254"/>
      <c r="HZ148" s="254"/>
      <c r="IA148" s="254"/>
      <c r="IB148" s="254"/>
      <c r="IC148" s="254"/>
      <c r="ID148" s="254"/>
      <c r="IE148" s="254"/>
      <c r="IF148" s="254"/>
      <c r="IG148" s="254"/>
      <c r="IH148" s="254"/>
      <c r="II148" s="254"/>
      <c r="IJ148" s="254"/>
      <c r="IK148" s="254"/>
      <c r="IL148" s="254"/>
      <c r="IM148" s="254"/>
      <c r="IN148" s="254"/>
      <c r="IO148" s="254"/>
      <c r="IP148" s="254"/>
      <c r="IQ148" s="254"/>
      <c r="IR148" s="254"/>
      <c r="IS148" s="254"/>
    </row>
    <row r="149" s="3" customFormat="1" ht="18" customHeight="1" spans="1:253">
      <c r="A149" s="8"/>
      <c r="B149" s="4"/>
      <c r="C149" s="78"/>
      <c r="D149" s="6"/>
      <c r="E149" s="7"/>
      <c r="F149" s="199"/>
      <c r="G149" s="7"/>
      <c r="H149" s="4"/>
      <c r="I149" s="4"/>
      <c r="J149" s="4"/>
      <c r="K149" s="4"/>
      <c r="L149" s="4"/>
      <c r="M149" s="8"/>
      <c r="N149" s="316"/>
      <c r="O149" s="254"/>
      <c r="P149" s="254"/>
      <c r="Q149" s="254"/>
      <c r="R149" s="254"/>
      <c r="S149" s="254"/>
      <c r="T149" s="254"/>
      <c r="U149" s="254"/>
      <c r="V149" s="254"/>
      <c r="W149" s="254"/>
      <c r="X149" s="254"/>
      <c r="Y149" s="254"/>
      <c r="Z149" s="254"/>
      <c r="AA149" s="254"/>
      <c r="AB149" s="254"/>
      <c r="AC149" s="254"/>
      <c r="AD149" s="254"/>
      <c r="AE149" s="254"/>
      <c r="AF149" s="254"/>
      <c r="AG149" s="254"/>
      <c r="AH149" s="254"/>
      <c r="AI149" s="254"/>
      <c r="AJ149" s="254"/>
      <c r="AK149" s="254"/>
      <c r="AL149" s="254"/>
      <c r="AM149" s="254"/>
      <c r="AN149" s="254"/>
      <c r="AO149" s="254"/>
      <c r="AP149" s="254"/>
      <c r="AQ149" s="254"/>
      <c r="AR149" s="254"/>
      <c r="AS149" s="254"/>
      <c r="AT149" s="254"/>
      <c r="AU149" s="254"/>
      <c r="AV149" s="254"/>
      <c r="AW149" s="254"/>
      <c r="AX149" s="254"/>
      <c r="AY149" s="254"/>
      <c r="AZ149" s="254"/>
      <c r="BA149" s="254"/>
      <c r="BB149" s="254"/>
      <c r="BC149" s="254"/>
      <c r="BD149" s="254"/>
      <c r="BE149" s="254"/>
      <c r="BF149" s="254"/>
      <c r="BG149" s="254"/>
      <c r="BH149" s="254"/>
      <c r="BI149" s="254"/>
      <c r="BJ149" s="254"/>
      <c r="BK149" s="254"/>
      <c r="BL149" s="254"/>
      <c r="BM149" s="254"/>
      <c r="BN149" s="254"/>
      <c r="BO149" s="254"/>
      <c r="BP149" s="254"/>
      <c r="BQ149" s="254"/>
      <c r="BR149" s="254"/>
      <c r="BS149" s="254"/>
      <c r="BT149" s="254"/>
      <c r="BU149" s="254"/>
      <c r="BV149" s="254"/>
      <c r="BW149" s="254"/>
      <c r="BX149" s="254"/>
      <c r="BY149" s="254"/>
      <c r="BZ149" s="254"/>
      <c r="CA149" s="254"/>
      <c r="CB149" s="254"/>
      <c r="CC149" s="254"/>
      <c r="CD149" s="254"/>
      <c r="CE149" s="254"/>
      <c r="CF149" s="254"/>
      <c r="CG149" s="254"/>
      <c r="CH149" s="254"/>
      <c r="CI149" s="254"/>
      <c r="CJ149" s="254"/>
      <c r="CK149" s="254"/>
      <c r="CL149" s="254"/>
      <c r="CM149" s="254"/>
      <c r="CN149" s="254"/>
      <c r="CO149" s="254"/>
      <c r="CP149" s="254"/>
      <c r="CQ149" s="254"/>
      <c r="CR149" s="254"/>
      <c r="CS149" s="254"/>
      <c r="CT149" s="254"/>
      <c r="CU149" s="254"/>
      <c r="CV149" s="254"/>
      <c r="CW149" s="254"/>
      <c r="CX149" s="254"/>
      <c r="CY149" s="254"/>
      <c r="CZ149" s="254"/>
      <c r="DA149" s="254"/>
      <c r="DB149" s="254"/>
      <c r="DC149" s="254"/>
      <c r="DD149" s="254"/>
      <c r="DE149" s="254"/>
      <c r="DF149" s="254"/>
      <c r="DG149" s="254"/>
      <c r="DH149" s="254"/>
      <c r="DI149" s="254"/>
      <c r="DJ149" s="254"/>
      <c r="DK149" s="254"/>
      <c r="DL149" s="254"/>
      <c r="DM149" s="254"/>
      <c r="DN149" s="254"/>
      <c r="DO149" s="254"/>
      <c r="DP149" s="254"/>
      <c r="DQ149" s="254"/>
      <c r="DR149" s="254"/>
      <c r="DS149" s="254"/>
      <c r="DT149" s="254"/>
      <c r="DU149" s="254"/>
      <c r="DV149" s="254"/>
      <c r="DW149" s="254"/>
      <c r="DX149" s="254"/>
      <c r="DY149" s="254"/>
      <c r="DZ149" s="254"/>
      <c r="EA149" s="254"/>
      <c r="EB149" s="254"/>
      <c r="EC149" s="254"/>
      <c r="ED149" s="254"/>
      <c r="EE149" s="254"/>
      <c r="EF149" s="254"/>
      <c r="EG149" s="254"/>
      <c r="EH149" s="254"/>
      <c r="EI149" s="254"/>
      <c r="EJ149" s="254"/>
      <c r="EK149" s="254"/>
      <c r="EL149" s="254"/>
      <c r="EM149" s="254"/>
      <c r="EN149" s="254"/>
      <c r="EO149" s="254"/>
      <c r="EP149" s="254"/>
      <c r="EQ149" s="254"/>
      <c r="ER149" s="254"/>
      <c r="ES149" s="254"/>
      <c r="ET149" s="254"/>
      <c r="EU149" s="254"/>
      <c r="EV149" s="254"/>
      <c r="EW149" s="254"/>
      <c r="EX149" s="254"/>
      <c r="EY149" s="254"/>
      <c r="EZ149" s="254"/>
      <c r="FA149" s="254"/>
      <c r="FB149" s="254"/>
      <c r="FC149" s="254"/>
      <c r="FD149" s="254"/>
      <c r="FE149" s="254"/>
      <c r="FF149" s="254"/>
      <c r="FG149" s="254"/>
      <c r="FH149" s="254"/>
      <c r="FI149" s="254"/>
      <c r="FJ149" s="254"/>
      <c r="FK149" s="254"/>
      <c r="FL149" s="254"/>
      <c r="FM149" s="254"/>
      <c r="FN149" s="254"/>
      <c r="FO149" s="254"/>
      <c r="FP149" s="254"/>
      <c r="FQ149" s="254"/>
      <c r="FR149" s="254"/>
      <c r="FS149" s="254"/>
      <c r="FT149" s="254"/>
      <c r="FU149" s="254"/>
      <c r="FV149" s="254"/>
      <c r="FW149" s="254"/>
      <c r="FX149" s="254"/>
      <c r="FY149" s="254"/>
      <c r="FZ149" s="254"/>
      <c r="GA149" s="254"/>
      <c r="GB149" s="254"/>
      <c r="GC149" s="254"/>
      <c r="GD149" s="254"/>
      <c r="GE149" s="254"/>
      <c r="GF149" s="254"/>
      <c r="GG149" s="254"/>
      <c r="GH149" s="254"/>
      <c r="GI149" s="254"/>
      <c r="GJ149" s="254"/>
      <c r="GK149" s="254"/>
      <c r="GL149" s="254"/>
      <c r="GM149" s="254"/>
      <c r="GN149" s="254"/>
      <c r="GO149" s="254"/>
      <c r="GP149" s="254"/>
      <c r="GQ149" s="254"/>
      <c r="GR149" s="254"/>
      <c r="GS149" s="254"/>
      <c r="GT149" s="254"/>
      <c r="GU149" s="254"/>
      <c r="GV149" s="254"/>
      <c r="GW149" s="254"/>
      <c r="GX149" s="254"/>
      <c r="GY149" s="254"/>
      <c r="GZ149" s="254"/>
      <c r="HA149" s="254"/>
      <c r="HB149" s="254"/>
      <c r="HC149" s="254"/>
      <c r="HD149" s="254"/>
      <c r="HE149" s="254"/>
      <c r="HF149" s="254"/>
      <c r="HG149" s="254"/>
      <c r="HH149" s="254"/>
      <c r="HI149" s="254"/>
      <c r="HJ149" s="254"/>
      <c r="HK149" s="254"/>
      <c r="HL149" s="254"/>
      <c r="HM149" s="254"/>
      <c r="HN149" s="254"/>
      <c r="HO149" s="254"/>
      <c r="HP149" s="254"/>
      <c r="HQ149" s="254"/>
      <c r="HR149" s="254"/>
      <c r="HS149" s="254"/>
      <c r="HT149" s="254"/>
      <c r="HU149" s="254"/>
      <c r="HV149" s="254"/>
      <c r="HW149" s="254"/>
      <c r="HX149" s="254"/>
      <c r="HY149" s="254"/>
      <c r="HZ149" s="254"/>
      <c r="IA149" s="254"/>
      <c r="IB149" s="254"/>
      <c r="IC149" s="254"/>
      <c r="ID149" s="254"/>
      <c r="IE149" s="254"/>
      <c r="IF149" s="254"/>
      <c r="IG149" s="254"/>
      <c r="IH149" s="254"/>
      <c r="II149" s="254"/>
      <c r="IJ149" s="254"/>
      <c r="IK149" s="254"/>
      <c r="IL149" s="254"/>
      <c r="IM149" s="254"/>
      <c r="IN149" s="254"/>
      <c r="IO149" s="254"/>
      <c r="IP149" s="254"/>
      <c r="IQ149" s="254"/>
      <c r="IR149" s="254"/>
      <c r="IS149" s="254"/>
    </row>
    <row r="150" s="3" customFormat="1" ht="18" customHeight="1" spans="1:253">
      <c r="A150" s="8"/>
      <c r="B150" s="4"/>
      <c r="C150" s="78"/>
      <c r="D150" s="6"/>
      <c r="E150" s="7"/>
      <c r="F150" s="199"/>
      <c r="G150" s="7"/>
      <c r="H150" s="4"/>
      <c r="I150" s="4"/>
      <c r="J150" s="4"/>
      <c r="K150" s="4"/>
      <c r="L150" s="4"/>
      <c r="M150" s="8"/>
      <c r="N150" s="316"/>
      <c r="O150" s="254"/>
      <c r="P150" s="254"/>
      <c r="Q150" s="254"/>
      <c r="R150" s="254"/>
      <c r="S150" s="254"/>
      <c r="T150" s="254"/>
      <c r="U150" s="254"/>
      <c r="V150" s="254"/>
      <c r="W150" s="254"/>
      <c r="X150" s="254"/>
      <c r="Y150" s="254"/>
      <c r="Z150" s="254"/>
      <c r="AA150" s="254"/>
      <c r="AB150" s="254"/>
      <c r="AC150" s="254"/>
      <c r="AD150" s="254"/>
      <c r="AE150" s="254"/>
      <c r="AF150" s="254"/>
      <c r="AG150" s="254"/>
      <c r="AH150" s="254"/>
      <c r="AI150" s="254"/>
      <c r="AJ150" s="254"/>
      <c r="AK150" s="254"/>
      <c r="AL150" s="254"/>
      <c r="AM150" s="254"/>
      <c r="AN150" s="254"/>
      <c r="AO150" s="254"/>
      <c r="AP150" s="254"/>
      <c r="AQ150" s="254"/>
      <c r="AR150" s="254"/>
      <c r="AS150" s="254"/>
      <c r="AT150" s="254"/>
      <c r="AU150" s="254"/>
      <c r="AV150" s="254"/>
      <c r="AW150" s="254"/>
      <c r="AX150" s="254"/>
      <c r="AY150" s="254"/>
      <c r="AZ150" s="254"/>
      <c r="BA150" s="254"/>
      <c r="BB150" s="254"/>
      <c r="BC150" s="254"/>
      <c r="BD150" s="254"/>
      <c r="BE150" s="254"/>
      <c r="BF150" s="254"/>
      <c r="BG150" s="254"/>
      <c r="BH150" s="254"/>
      <c r="BI150" s="254"/>
      <c r="BJ150" s="254"/>
      <c r="BK150" s="254"/>
      <c r="BL150" s="254"/>
      <c r="BM150" s="254"/>
      <c r="BN150" s="254"/>
      <c r="BO150" s="254"/>
      <c r="BP150" s="254"/>
      <c r="BQ150" s="254"/>
      <c r="BR150" s="254"/>
      <c r="BS150" s="254"/>
      <c r="BT150" s="254"/>
      <c r="BU150" s="254"/>
      <c r="BV150" s="254"/>
      <c r="BW150" s="254"/>
      <c r="BX150" s="254"/>
      <c r="BY150" s="254"/>
      <c r="BZ150" s="254"/>
      <c r="CA150" s="254"/>
      <c r="CB150" s="254"/>
      <c r="CC150" s="254"/>
      <c r="CD150" s="254"/>
      <c r="CE150" s="254"/>
      <c r="CF150" s="254"/>
      <c r="CG150" s="254"/>
      <c r="CH150" s="254"/>
      <c r="CI150" s="254"/>
      <c r="CJ150" s="254"/>
      <c r="CK150" s="254"/>
      <c r="CL150" s="254"/>
      <c r="CM150" s="254"/>
      <c r="CN150" s="254"/>
      <c r="CO150" s="254"/>
      <c r="CP150" s="254"/>
      <c r="CQ150" s="254"/>
      <c r="CR150" s="254"/>
      <c r="CS150" s="254"/>
      <c r="CT150" s="254"/>
      <c r="CU150" s="254"/>
      <c r="CV150" s="254"/>
      <c r="CW150" s="254"/>
      <c r="CX150" s="254"/>
      <c r="CY150" s="254"/>
      <c r="CZ150" s="254"/>
      <c r="DA150" s="254"/>
      <c r="DB150" s="254"/>
      <c r="DC150" s="254"/>
      <c r="DD150" s="254"/>
      <c r="DE150" s="254"/>
      <c r="DF150" s="254"/>
      <c r="DG150" s="254"/>
      <c r="DH150" s="254"/>
      <c r="DI150" s="254"/>
      <c r="DJ150" s="254"/>
      <c r="DK150" s="254"/>
      <c r="DL150" s="254"/>
      <c r="DM150" s="254"/>
      <c r="DN150" s="254"/>
      <c r="DO150" s="254"/>
      <c r="DP150" s="254"/>
      <c r="DQ150" s="254"/>
      <c r="DR150" s="254"/>
      <c r="DS150" s="254"/>
      <c r="DT150" s="254"/>
      <c r="DU150" s="254"/>
      <c r="DV150" s="254"/>
      <c r="DW150" s="254"/>
      <c r="DX150" s="254"/>
      <c r="DY150" s="254"/>
      <c r="DZ150" s="254"/>
      <c r="EA150" s="254"/>
      <c r="EB150" s="254"/>
      <c r="EC150" s="254"/>
      <c r="ED150" s="254"/>
      <c r="EE150" s="254"/>
      <c r="EF150" s="254"/>
      <c r="EG150" s="254"/>
      <c r="EH150" s="254"/>
      <c r="EI150" s="254"/>
      <c r="EJ150" s="254"/>
      <c r="EK150" s="254"/>
      <c r="EL150" s="254"/>
      <c r="EM150" s="254"/>
      <c r="EN150" s="254"/>
      <c r="EO150" s="254"/>
      <c r="EP150" s="254"/>
      <c r="EQ150" s="254"/>
      <c r="ER150" s="254"/>
      <c r="ES150" s="254"/>
      <c r="ET150" s="254"/>
      <c r="EU150" s="254"/>
      <c r="EV150" s="254"/>
      <c r="EW150" s="254"/>
      <c r="EX150" s="254"/>
      <c r="EY150" s="254"/>
      <c r="EZ150" s="254"/>
      <c r="FA150" s="254"/>
      <c r="FB150" s="254"/>
      <c r="FC150" s="254"/>
      <c r="FD150" s="254"/>
      <c r="FE150" s="254"/>
      <c r="FF150" s="254"/>
      <c r="FG150" s="254"/>
      <c r="FH150" s="254"/>
      <c r="FI150" s="254"/>
      <c r="FJ150" s="254"/>
      <c r="FK150" s="254"/>
      <c r="FL150" s="254"/>
      <c r="FM150" s="254"/>
      <c r="FN150" s="254"/>
      <c r="FO150" s="254"/>
      <c r="FP150" s="254"/>
      <c r="FQ150" s="254"/>
      <c r="FR150" s="254"/>
      <c r="FS150" s="254"/>
      <c r="FT150" s="254"/>
      <c r="FU150" s="254"/>
      <c r="FV150" s="254"/>
      <c r="FW150" s="254"/>
      <c r="FX150" s="254"/>
      <c r="FY150" s="254"/>
      <c r="FZ150" s="254"/>
      <c r="GA150" s="254"/>
      <c r="GB150" s="254"/>
      <c r="GC150" s="254"/>
      <c r="GD150" s="254"/>
      <c r="GE150" s="254"/>
      <c r="GF150" s="254"/>
      <c r="GG150" s="254"/>
      <c r="GH150" s="254"/>
      <c r="GI150" s="254"/>
      <c r="GJ150" s="254"/>
      <c r="GK150" s="254"/>
      <c r="GL150" s="254"/>
      <c r="GM150" s="254"/>
      <c r="GN150" s="254"/>
      <c r="GO150" s="254"/>
      <c r="GP150" s="254"/>
      <c r="GQ150" s="254"/>
      <c r="GR150" s="254"/>
      <c r="GS150" s="254"/>
      <c r="GT150" s="254"/>
      <c r="GU150" s="254"/>
      <c r="GV150" s="254"/>
      <c r="GW150" s="254"/>
      <c r="GX150" s="254"/>
      <c r="GY150" s="254"/>
      <c r="GZ150" s="254"/>
      <c r="HA150" s="254"/>
      <c r="HB150" s="254"/>
      <c r="HC150" s="254"/>
      <c r="HD150" s="254"/>
      <c r="HE150" s="254"/>
      <c r="HF150" s="254"/>
      <c r="HG150" s="254"/>
      <c r="HH150" s="254"/>
      <c r="HI150" s="254"/>
      <c r="HJ150" s="254"/>
      <c r="HK150" s="254"/>
      <c r="HL150" s="254"/>
      <c r="HM150" s="254"/>
      <c r="HN150" s="254"/>
      <c r="HO150" s="254"/>
      <c r="HP150" s="254"/>
      <c r="HQ150" s="254"/>
      <c r="HR150" s="254"/>
      <c r="HS150" s="254"/>
      <c r="HT150" s="254"/>
      <c r="HU150" s="254"/>
      <c r="HV150" s="254"/>
      <c r="HW150" s="254"/>
      <c r="HX150" s="254"/>
      <c r="HY150" s="254"/>
      <c r="HZ150" s="254"/>
      <c r="IA150" s="254"/>
      <c r="IB150" s="254"/>
      <c r="IC150" s="254"/>
      <c r="ID150" s="254"/>
      <c r="IE150" s="254"/>
      <c r="IF150" s="254"/>
      <c r="IG150" s="254"/>
      <c r="IH150" s="254"/>
      <c r="II150" s="254"/>
      <c r="IJ150" s="254"/>
      <c r="IK150" s="254"/>
      <c r="IL150" s="254"/>
      <c r="IM150" s="254"/>
      <c r="IN150" s="254"/>
      <c r="IO150" s="254"/>
      <c r="IP150" s="254"/>
      <c r="IQ150" s="254"/>
      <c r="IR150" s="254"/>
      <c r="IS150" s="254"/>
    </row>
    <row r="151" s="3" customFormat="1" ht="18" customHeight="1" spans="1:253">
      <c r="A151" s="8"/>
      <c r="B151" s="4"/>
      <c r="C151" s="78"/>
      <c r="D151" s="6"/>
      <c r="E151" s="7"/>
      <c r="F151" s="199"/>
      <c r="G151" s="7"/>
      <c r="H151" s="4"/>
      <c r="I151" s="4"/>
      <c r="J151" s="4"/>
      <c r="K151" s="4"/>
      <c r="L151" s="4"/>
      <c r="M151" s="8"/>
      <c r="N151" s="316"/>
      <c r="O151" s="254"/>
      <c r="P151" s="254"/>
      <c r="Q151" s="254"/>
      <c r="R151" s="254"/>
      <c r="S151" s="254"/>
      <c r="T151" s="254"/>
      <c r="U151" s="254"/>
      <c r="V151" s="254"/>
      <c r="W151" s="254"/>
      <c r="X151" s="254"/>
      <c r="Y151" s="254"/>
      <c r="Z151" s="254"/>
      <c r="AA151" s="254"/>
      <c r="AB151" s="254"/>
      <c r="AC151" s="254"/>
      <c r="AD151" s="254"/>
      <c r="AE151" s="254"/>
      <c r="AF151" s="254"/>
      <c r="AG151" s="254"/>
      <c r="AH151" s="254"/>
      <c r="AI151" s="254"/>
      <c r="AJ151" s="254"/>
      <c r="AK151" s="254"/>
      <c r="AL151" s="254"/>
      <c r="AM151" s="254"/>
      <c r="AN151" s="254"/>
      <c r="AO151" s="254"/>
      <c r="AP151" s="254"/>
      <c r="AQ151" s="254"/>
      <c r="AR151" s="254"/>
      <c r="AS151" s="254"/>
      <c r="AT151" s="254"/>
      <c r="AU151" s="254"/>
      <c r="AV151" s="254"/>
      <c r="AW151" s="254"/>
      <c r="AX151" s="254"/>
      <c r="AY151" s="254"/>
      <c r="AZ151" s="254"/>
      <c r="BA151" s="254"/>
      <c r="BB151" s="254"/>
      <c r="BC151" s="254"/>
      <c r="BD151" s="254"/>
      <c r="BE151" s="254"/>
      <c r="BF151" s="254"/>
      <c r="BG151" s="254"/>
      <c r="BH151" s="254"/>
      <c r="BI151" s="254"/>
      <c r="BJ151" s="254"/>
      <c r="BK151" s="254"/>
      <c r="BL151" s="254"/>
      <c r="BM151" s="254"/>
      <c r="BN151" s="254"/>
      <c r="BO151" s="254"/>
      <c r="BP151" s="254"/>
      <c r="BQ151" s="254"/>
      <c r="BR151" s="254"/>
      <c r="BS151" s="254"/>
      <c r="BT151" s="254"/>
      <c r="BU151" s="254"/>
      <c r="BV151" s="254"/>
      <c r="BW151" s="254"/>
      <c r="BX151" s="254"/>
      <c r="BY151" s="254"/>
      <c r="BZ151" s="254"/>
      <c r="CA151" s="254"/>
      <c r="CB151" s="254"/>
      <c r="CC151" s="254"/>
      <c r="CD151" s="254"/>
      <c r="CE151" s="254"/>
      <c r="CF151" s="254"/>
      <c r="CG151" s="254"/>
      <c r="CH151" s="254"/>
      <c r="CI151" s="254"/>
      <c r="CJ151" s="254"/>
      <c r="CK151" s="254"/>
      <c r="CL151" s="254"/>
      <c r="CM151" s="254"/>
      <c r="CN151" s="254"/>
      <c r="CO151" s="254"/>
      <c r="CP151" s="254"/>
      <c r="CQ151" s="254"/>
      <c r="CR151" s="254"/>
      <c r="CS151" s="254"/>
      <c r="CT151" s="254"/>
      <c r="CU151" s="254"/>
      <c r="CV151" s="254"/>
      <c r="CW151" s="254"/>
      <c r="CX151" s="254"/>
      <c r="CY151" s="254"/>
      <c r="CZ151" s="254"/>
      <c r="DA151" s="254"/>
      <c r="DB151" s="254"/>
      <c r="DC151" s="254"/>
      <c r="DD151" s="254"/>
      <c r="DE151" s="254"/>
      <c r="DF151" s="254"/>
      <c r="DG151" s="254"/>
      <c r="DH151" s="254"/>
      <c r="DI151" s="254"/>
      <c r="DJ151" s="254"/>
      <c r="DK151" s="254"/>
      <c r="DL151" s="254"/>
      <c r="DM151" s="254"/>
      <c r="DN151" s="254"/>
      <c r="DO151" s="254"/>
      <c r="DP151" s="254"/>
      <c r="DQ151" s="254"/>
      <c r="DR151" s="254"/>
      <c r="DS151" s="254"/>
      <c r="DT151" s="254"/>
      <c r="DU151" s="254"/>
      <c r="DV151" s="254"/>
      <c r="DW151" s="254"/>
      <c r="DX151" s="254"/>
      <c r="DY151" s="254"/>
      <c r="DZ151" s="254"/>
      <c r="EA151" s="254"/>
      <c r="EB151" s="254"/>
      <c r="EC151" s="254"/>
      <c r="ED151" s="254"/>
      <c r="EE151" s="254"/>
      <c r="EF151" s="254"/>
      <c r="EG151" s="254"/>
      <c r="EH151" s="254"/>
      <c r="EI151" s="254"/>
      <c r="EJ151" s="254"/>
      <c r="EK151" s="254"/>
      <c r="EL151" s="254"/>
      <c r="EM151" s="254"/>
      <c r="EN151" s="254"/>
      <c r="EO151" s="254"/>
      <c r="EP151" s="254"/>
      <c r="EQ151" s="254"/>
      <c r="ER151" s="254"/>
      <c r="ES151" s="254"/>
      <c r="ET151" s="254"/>
      <c r="EU151" s="254"/>
      <c r="EV151" s="254"/>
      <c r="EW151" s="254"/>
      <c r="EX151" s="254"/>
      <c r="EY151" s="254"/>
      <c r="EZ151" s="254"/>
      <c r="FA151" s="254"/>
      <c r="FB151" s="254"/>
      <c r="FC151" s="254"/>
      <c r="FD151" s="254"/>
      <c r="FE151" s="254"/>
      <c r="FF151" s="254"/>
      <c r="FG151" s="254"/>
      <c r="FH151" s="254"/>
      <c r="FI151" s="254"/>
      <c r="FJ151" s="254"/>
      <c r="FK151" s="254"/>
      <c r="FL151" s="254"/>
      <c r="FM151" s="254"/>
      <c r="FN151" s="254"/>
      <c r="FO151" s="254"/>
      <c r="FP151" s="254"/>
      <c r="FQ151" s="254"/>
      <c r="FR151" s="254"/>
      <c r="FS151" s="254"/>
      <c r="FT151" s="254"/>
      <c r="FU151" s="254"/>
      <c r="FV151" s="254"/>
      <c r="FW151" s="254"/>
      <c r="FX151" s="254"/>
      <c r="FY151" s="254"/>
      <c r="FZ151" s="254"/>
      <c r="GA151" s="254"/>
      <c r="GB151" s="254"/>
      <c r="GC151" s="254"/>
      <c r="GD151" s="254"/>
      <c r="GE151" s="254"/>
      <c r="GF151" s="254"/>
      <c r="GG151" s="254"/>
      <c r="GH151" s="254"/>
      <c r="GI151" s="254"/>
      <c r="GJ151" s="254"/>
      <c r="GK151" s="254"/>
      <c r="GL151" s="254"/>
      <c r="GM151" s="254"/>
      <c r="GN151" s="254"/>
      <c r="GO151" s="254"/>
      <c r="GP151" s="254"/>
      <c r="GQ151" s="254"/>
      <c r="GR151" s="254"/>
      <c r="GS151" s="254"/>
      <c r="GT151" s="254"/>
      <c r="GU151" s="254"/>
      <c r="GV151" s="254"/>
      <c r="GW151" s="254"/>
      <c r="GX151" s="254"/>
      <c r="GY151" s="254"/>
      <c r="GZ151" s="254"/>
      <c r="HA151" s="254"/>
      <c r="HB151" s="254"/>
      <c r="HC151" s="254"/>
      <c r="HD151" s="254"/>
      <c r="HE151" s="254"/>
      <c r="HF151" s="254"/>
      <c r="HG151" s="254"/>
      <c r="HH151" s="254"/>
      <c r="HI151" s="254"/>
      <c r="HJ151" s="254"/>
      <c r="HK151" s="254"/>
      <c r="HL151" s="254"/>
      <c r="HM151" s="254"/>
      <c r="HN151" s="254"/>
      <c r="HO151" s="254"/>
      <c r="HP151" s="254"/>
      <c r="HQ151" s="254"/>
      <c r="HR151" s="254"/>
      <c r="HS151" s="254"/>
      <c r="HT151" s="254"/>
      <c r="HU151" s="254"/>
      <c r="HV151" s="254"/>
      <c r="HW151" s="254"/>
      <c r="HX151" s="254"/>
      <c r="HY151" s="254"/>
      <c r="HZ151" s="254"/>
      <c r="IA151" s="254"/>
      <c r="IB151" s="254"/>
      <c r="IC151" s="254"/>
      <c r="ID151" s="254"/>
      <c r="IE151" s="254"/>
      <c r="IF151" s="254"/>
      <c r="IG151" s="254"/>
      <c r="IH151" s="254"/>
      <c r="II151" s="254"/>
      <c r="IJ151" s="254"/>
      <c r="IK151" s="254"/>
      <c r="IL151" s="254"/>
      <c r="IM151" s="254"/>
      <c r="IN151" s="254"/>
      <c r="IO151" s="254"/>
      <c r="IP151" s="254"/>
      <c r="IQ151" s="254"/>
      <c r="IR151" s="254"/>
      <c r="IS151" s="254"/>
    </row>
    <row r="152" s="3" customFormat="1" ht="18" customHeight="1" spans="1:253">
      <c r="A152" s="8"/>
      <c r="B152" s="4"/>
      <c r="C152" s="78"/>
      <c r="D152" s="6"/>
      <c r="E152" s="7"/>
      <c r="F152" s="199"/>
      <c r="G152" s="7"/>
      <c r="H152" s="4"/>
      <c r="I152" s="4"/>
      <c r="J152" s="4"/>
      <c r="K152" s="4"/>
      <c r="L152" s="4"/>
      <c r="M152" s="8"/>
      <c r="N152" s="316"/>
      <c r="O152" s="254"/>
      <c r="P152" s="254"/>
      <c r="Q152" s="254"/>
      <c r="R152" s="254"/>
      <c r="S152" s="254"/>
      <c r="T152" s="254"/>
      <c r="U152" s="254"/>
      <c r="V152" s="254"/>
      <c r="W152" s="254"/>
      <c r="X152" s="254"/>
      <c r="Y152" s="254"/>
      <c r="Z152" s="254"/>
      <c r="AA152" s="254"/>
      <c r="AB152" s="254"/>
      <c r="AC152" s="254"/>
      <c r="AD152" s="254"/>
      <c r="AE152" s="254"/>
      <c r="AF152" s="254"/>
      <c r="AG152" s="254"/>
      <c r="AH152" s="254"/>
      <c r="AI152" s="254"/>
      <c r="AJ152" s="254"/>
      <c r="AK152" s="254"/>
      <c r="AL152" s="254"/>
      <c r="AM152" s="254"/>
      <c r="AN152" s="254"/>
      <c r="AO152" s="254"/>
      <c r="AP152" s="254"/>
      <c r="AQ152" s="254"/>
      <c r="AR152" s="254"/>
      <c r="AS152" s="254"/>
      <c r="AT152" s="254"/>
      <c r="AU152" s="254"/>
      <c r="AV152" s="254"/>
      <c r="AW152" s="254"/>
      <c r="AX152" s="254"/>
      <c r="AY152" s="254"/>
      <c r="AZ152" s="254"/>
      <c r="BA152" s="254"/>
      <c r="BB152" s="254"/>
      <c r="BC152" s="254"/>
      <c r="BD152" s="254"/>
      <c r="BE152" s="254"/>
      <c r="BF152" s="254"/>
      <c r="BG152" s="254"/>
      <c r="BH152" s="254"/>
      <c r="BI152" s="254"/>
      <c r="BJ152" s="254"/>
      <c r="BK152" s="254"/>
      <c r="BL152" s="254"/>
      <c r="BM152" s="254"/>
      <c r="BN152" s="254"/>
      <c r="BO152" s="254"/>
      <c r="BP152" s="254"/>
      <c r="BQ152" s="254"/>
      <c r="BR152" s="254"/>
      <c r="BS152" s="254"/>
      <c r="BT152" s="254"/>
      <c r="BU152" s="254"/>
      <c r="BV152" s="254"/>
      <c r="BW152" s="254"/>
      <c r="BX152" s="254"/>
      <c r="BY152" s="254"/>
      <c r="BZ152" s="254"/>
      <c r="CA152" s="254"/>
      <c r="CB152" s="254"/>
      <c r="CC152" s="254"/>
      <c r="CD152" s="254"/>
      <c r="CE152" s="254"/>
      <c r="CF152" s="254"/>
      <c r="CG152" s="254"/>
      <c r="CH152" s="254"/>
      <c r="CI152" s="254"/>
      <c r="CJ152" s="254"/>
      <c r="CK152" s="254"/>
      <c r="CL152" s="254"/>
      <c r="CM152" s="254"/>
      <c r="CN152" s="254"/>
      <c r="CO152" s="254"/>
      <c r="CP152" s="254"/>
      <c r="CQ152" s="254"/>
      <c r="CR152" s="254"/>
      <c r="CS152" s="254"/>
      <c r="CT152" s="254"/>
      <c r="CU152" s="254"/>
      <c r="CV152" s="254"/>
      <c r="CW152" s="254"/>
      <c r="CX152" s="254"/>
      <c r="CY152" s="254"/>
      <c r="CZ152" s="254"/>
      <c r="DA152" s="254"/>
      <c r="DB152" s="254"/>
      <c r="DC152" s="254"/>
      <c r="DD152" s="254"/>
      <c r="DE152" s="254"/>
      <c r="DF152" s="254"/>
      <c r="DG152" s="254"/>
      <c r="DH152" s="254"/>
      <c r="DI152" s="254"/>
      <c r="DJ152" s="254"/>
      <c r="DK152" s="254"/>
      <c r="DL152" s="254"/>
      <c r="DM152" s="254"/>
      <c r="DN152" s="254"/>
      <c r="DO152" s="254"/>
      <c r="DP152" s="254"/>
      <c r="DQ152" s="254"/>
      <c r="DR152" s="254"/>
      <c r="DS152" s="254"/>
      <c r="DT152" s="254"/>
      <c r="DU152" s="254"/>
      <c r="DV152" s="254"/>
      <c r="DW152" s="254"/>
      <c r="DX152" s="254"/>
      <c r="DY152" s="254"/>
      <c r="DZ152" s="254"/>
      <c r="EA152" s="254"/>
      <c r="EB152" s="254"/>
      <c r="EC152" s="254"/>
      <c r="ED152" s="254"/>
      <c r="EE152" s="254"/>
      <c r="EF152" s="254"/>
      <c r="EG152" s="254"/>
      <c r="EH152" s="254"/>
      <c r="EI152" s="254"/>
      <c r="EJ152" s="254"/>
      <c r="EK152" s="254"/>
      <c r="EL152" s="254"/>
      <c r="EM152" s="254"/>
      <c r="EN152" s="254"/>
      <c r="EO152" s="254"/>
      <c r="EP152" s="254"/>
      <c r="EQ152" s="254"/>
      <c r="ER152" s="254"/>
      <c r="ES152" s="254"/>
      <c r="ET152" s="254"/>
      <c r="EU152" s="254"/>
      <c r="EV152" s="254"/>
      <c r="EW152" s="254"/>
      <c r="EX152" s="254"/>
      <c r="EY152" s="254"/>
      <c r="EZ152" s="254"/>
      <c r="FA152" s="254"/>
      <c r="FB152" s="254"/>
      <c r="FC152" s="254"/>
      <c r="FD152" s="254"/>
      <c r="FE152" s="254"/>
      <c r="FF152" s="254"/>
      <c r="FG152" s="254"/>
      <c r="FH152" s="254"/>
      <c r="FI152" s="254"/>
      <c r="FJ152" s="254"/>
      <c r="FK152" s="254"/>
      <c r="FL152" s="254"/>
      <c r="FM152" s="254"/>
      <c r="FN152" s="254"/>
      <c r="FO152" s="254"/>
      <c r="FP152" s="254"/>
      <c r="FQ152" s="254"/>
      <c r="FR152" s="254"/>
      <c r="FS152" s="254"/>
      <c r="FT152" s="254"/>
      <c r="FU152" s="254"/>
      <c r="FV152" s="254"/>
      <c r="FW152" s="254"/>
      <c r="FX152" s="254"/>
      <c r="FY152" s="254"/>
      <c r="FZ152" s="254"/>
      <c r="GA152" s="254"/>
      <c r="GB152" s="254"/>
      <c r="GC152" s="254"/>
      <c r="GD152" s="254"/>
      <c r="GE152" s="254"/>
      <c r="GF152" s="254"/>
      <c r="GG152" s="254"/>
      <c r="GH152" s="254"/>
      <c r="GI152" s="254"/>
      <c r="GJ152" s="254"/>
      <c r="GK152" s="254"/>
      <c r="GL152" s="254"/>
      <c r="GM152" s="254"/>
      <c r="GN152" s="254"/>
      <c r="GO152" s="254"/>
      <c r="GP152" s="254"/>
      <c r="GQ152" s="254"/>
      <c r="GR152" s="254"/>
      <c r="GS152" s="254"/>
      <c r="GT152" s="254"/>
      <c r="GU152" s="254"/>
      <c r="GV152" s="254"/>
      <c r="GW152" s="254"/>
      <c r="GX152" s="254"/>
      <c r="GY152" s="254"/>
      <c r="GZ152" s="254"/>
      <c r="HA152" s="254"/>
      <c r="HB152" s="254"/>
      <c r="HC152" s="254"/>
      <c r="HD152" s="254"/>
      <c r="HE152" s="254"/>
      <c r="HF152" s="254"/>
      <c r="HG152" s="254"/>
      <c r="HH152" s="254"/>
      <c r="HI152" s="254"/>
      <c r="HJ152" s="254"/>
      <c r="HK152" s="254"/>
      <c r="HL152" s="254"/>
      <c r="HM152" s="254"/>
      <c r="HN152" s="254"/>
      <c r="HO152" s="254"/>
      <c r="HP152" s="254"/>
      <c r="HQ152" s="254"/>
      <c r="HR152" s="254"/>
      <c r="HS152" s="254"/>
      <c r="HT152" s="254"/>
      <c r="HU152" s="254"/>
      <c r="HV152" s="254"/>
      <c r="HW152" s="254"/>
      <c r="HX152" s="254"/>
      <c r="HY152" s="254"/>
      <c r="HZ152" s="254"/>
      <c r="IA152" s="254"/>
      <c r="IB152" s="254"/>
      <c r="IC152" s="254"/>
      <c r="ID152" s="254"/>
      <c r="IE152" s="254"/>
      <c r="IF152" s="254"/>
      <c r="IG152" s="254"/>
      <c r="IH152" s="254"/>
      <c r="II152" s="254"/>
      <c r="IJ152" s="254"/>
      <c r="IK152" s="254"/>
      <c r="IL152" s="254"/>
      <c r="IM152" s="254"/>
      <c r="IN152" s="254"/>
      <c r="IO152" s="254"/>
      <c r="IP152" s="254"/>
      <c r="IQ152" s="254"/>
      <c r="IR152" s="254"/>
      <c r="IS152" s="254"/>
    </row>
    <row r="153" s="3" customFormat="1" ht="18" customHeight="1" spans="1:253">
      <c r="A153" s="8"/>
      <c r="B153" s="4"/>
      <c r="C153" s="78"/>
      <c r="D153" s="6"/>
      <c r="E153" s="7"/>
      <c r="F153" s="199"/>
      <c r="G153" s="7"/>
      <c r="H153" s="4"/>
      <c r="I153" s="4"/>
      <c r="J153" s="4"/>
      <c r="K153" s="4"/>
      <c r="L153" s="4"/>
      <c r="M153" s="8"/>
      <c r="N153" s="316"/>
      <c r="O153" s="254"/>
      <c r="P153" s="254"/>
      <c r="Q153" s="254"/>
      <c r="R153" s="254"/>
      <c r="S153" s="254"/>
      <c r="T153" s="254"/>
      <c r="U153" s="254"/>
      <c r="V153" s="254"/>
      <c r="W153" s="254"/>
      <c r="X153" s="254"/>
      <c r="Y153" s="254"/>
      <c r="Z153" s="254"/>
      <c r="AA153" s="254"/>
      <c r="AB153" s="254"/>
      <c r="AC153" s="254"/>
      <c r="AD153" s="254"/>
      <c r="AE153" s="254"/>
      <c r="AF153" s="254"/>
      <c r="AG153" s="254"/>
      <c r="AH153" s="254"/>
      <c r="AI153" s="254"/>
      <c r="AJ153" s="254"/>
      <c r="AK153" s="254"/>
      <c r="AL153" s="254"/>
      <c r="AM153" s="254"/>
      <c r="AN153" s="254"/>
      <c r="AO153" s="254"/>
      <c r="AP153" s="254"/>
      <c r="AQ153" s="254"/>
      <c r="AR153" s="254"/>
      <c r="AS153" s="254"/>
      <c r="AT153" s="254"/>
      <c r="AU153" s="254"/>
      <c r="AV153" s="254"/>
      <c r="AW153" s="254"/>
      <c r="AX153" s="254"/>
      <c r="AY153" s="254"/>
      <c r="AZ153" s="254"/>
      <c r="BA153" s="254"/>
      <c r="BB153" s="254"/>
      <c r="BC153" s="254"/>
      <c r="BD153" s="254"/>
      <c r="BE153" s="254"/>
      <c r="BF153" s="254"/>
      <c r="BG153" s="254"/>
      <c r="BH153" s="254"/>
      <c r="BI153" s="254"/>
      <c r="BJ153" s="254"/>
      <c r="BK153" s="254"/>
      <c r="BL153" s="254"/>
      <c r="BM153" s="254"/>
      <c r="BN153" s="254"/>
      <c r="BO153" s="254"/>
      <c r="BP153" s="254"/>
      <c r="BQ153" s="254"/>
      <c r="BR153" s="254"/>
      <c r="BS153" s="254"/>
      <c r="BT153" s="254"/>
      <c r="BU153" s="254"/>
      <c r="BV153" s="254"/>
      <c r="BW153" s="254"/>
      <c r="BX153" s="254"/>
      <c r="BY153" s="254"/>
      <c r="BZ153" s="254"/>
      <c r="CA153" s="254"/>
      <c r="CB153" s="254"/>
      <c r="CC153" s="254"/>
      <c r="CD153" s="254"/>
      <c r="CE153" s="254"/>
      <c r="CF153" s="254"/>
      <c r="CG153" s="254"/>
      <c r="CH153" s="254"/>
      <c r="CI153" s="254"/>
      <c r="CJ153" s="254"/>
      <c r="CK153" s="254"/>
      <c r="CL153" s="254"/>
      <c r="CM153" s="254"/>
      <c r="CN153" s="254"/>
      <c r="CO153" s="254"/>
      <c r="CP153" s="254"/>
      <c r="CQ153" s="254"/>
      <c r="CR153" s="254"/>
      <c r="CS153" s="254"/>
      <c r="CT153" s="254"/>
      <c r="CU153" s="254"/>
      <c r="CV153" s="254"/>
      <c r="CW153" s="254"/>
      <c r="CX153" s="254"/>
      <c r="CY153" s="254"/>
      <c r="CZ153" s="254"/>
      <c r="DA153" s="254"/>
      <c r="DB153" s="254"/>
      <c r="DC153" s="254"/>
      <c r="DD153" s="254"/>
      <c r="DE153" s="254"/>
      <c r="DF153" s="254"/>
      <c r="DG153" s="254"/>
      <c r="DH153" s="254"/>
      <c r="DI153" s="254"/>
      <c r="DJ153" s="254"/>
      <c r="DK153" s="254"/>
      <c r="DL153" s="254"/>
      <c r="DM153" s="254"/>
      <c r="DN153" s="254"/>
      <c r="DO153" s="254"/>
      <c r="DP153" s="254"/>
      <c r="DQ153" s="254"/>
      <c r="DR153" s="254"/>
      <c r="DS153" s="254"/>
      <c r="DT153" s="254"/>
      <c r="DU153" s="254"/>
      <c r="DV153" s="254"/>
      <c r="DW153" s="254"/>
      <c r="DX153" s="254"/>
      <c r="DY153" s="254"/>
      <c r="DZ153" s="254"/>
      <c r="EA153" s="254"/>
      <c r="EB153" s="254"/>
      <c r="EC153" s="254"/>
      <c r="ED153" s="254"/>
      <c r="EE153" s="254"/>
      <c r="EF153" s="254"/>
      <c r="EG153" s="254"/>
      <c r="EH153" s="254"/>
      <c r="EI153" s="254"/>
      <c r="EJ153" s="254"/>
      <c r="EK153" s="254"/>
      <c r="EL153" s="254"/>
      <c r="EM153" s="254"/>
      <c r="EN153" s="254"/>
      <c r="EO153" s="254"/>
      <c r="EP153" s="254"/>
      <c r="EQ153" s="254"/>
      <c r="ER153" s="254"/>
      <c r="ES153" s="254"/>
      <c r="ET153" s="254"/>
      <c r="EU153" s="254"/>
      <c r="EV153" s="254"/>
      <c r="EW153" s="254"/>
      <c r="EX153" s="254"/>
      <c r="EY153" s="254"/>
      <c r="EZ153" s="254"/>
      <c r="FA153" s="254"/>
      <c r="FB153" s="254"/>
      <c r="FC153" s="254"/>
      <c r="FD153" s="254"/>
      <c r="FE153" s="254"/>
      <c r="FF153" s="254"/>
      <c r="FG153" s="254"/>
      <c r="FH153" s="254"/>
      <c r="FI153" s="254"/>
      <c r="FJ153" s="254"/>
      <c r="FK153" s="254"/>
      <c r="FL153" s="254"/>
      <c r="FM153" s="254"/>
      <c r="FN153" s="254"/>
      <c r="FO153" s="254"/>
      <c r="FP153" s="254"/>
      <c r="FQ153" s="254"/>
      <c r="FR153" s="254"/>
      <c r="FS153" s="254"/>
      <c r="FT153" s="254"/>
      <c r="FU153" s="254"/>
      <c r="FV153" s="254"/>
      <c r="FW153" s="254"/>
      <c r="FX153" s="254"/>
      <c r="FY153" s="254"/>
      <c r="FZ153" s="254"/>
      <c r="GA153" s="254"/>
      <c r="GB153" s="254"/>
      <c r="GC153" s="254"/>
      <c r="GD153" s="254"/>
      <c r="GE153" s="254"/>
      <c r="GF153" s="254"/>
      <c r="GG153" s="254"/>
      <c r="GH153" s="254"/>
      <c r="GI153" s="254"/>
      <c r="GJ153" s="254"/>
      <c r="GK153" s="254"/>
      <c r="GL153" s="254"/>
      <c r="GM153" s="254"/>
      <c r="GN153" s="254"/>
      <c r="GO153" s="254"/>
      <c r="GP153" s="254"/>
      <c r="GQ153" s="254"/>
      <c r="GR153" s="254"/>
      <c r="GS153" s="254"/>
      <c r="GT153" s="254"/>
      <c r="GU153" s="254"/>
      <c r="GV153" s="254"/>
      <c r="GW153" s="254"/>
      <c r="GX153" s="254"/>
      <c r="GY153" s="254"/>
      <c r="GZ153" s="254"/>
      <c r="HA153" s="254"/>
      <c r="HB153" s="254"/>
      <c r="HC153" s="254"/>
      <c r="HD153" s="254"/>
      <c r="HE153" s="254"/>
      <c r="HF153" s="254"/>
      <c r="HG153" s="254"/>
      <c r="HH153" s="254"/>
      <c r="HI153" s="254"/>
      <c r="HJ153" s="254"/>
      <c r="HK153" s="254"/>
      <c r="HL153" s="254"/>
      <c r="HM153" s="254"/>
      <c r="HN153" s="254"/>
      <c r="HO153" s="254"/>
      <c r="HP153" s="254"/>
      <c r="HQ153" s="254"/>
      <c r="HR153" s="254"/>
      <c r="HS153" s="254"/>
      <c r="HT153" s="254"/>
      <c r="HU153" s="254"/>
      <c r="HV153" s="254"/>
      <c r="HW153" s="254"/>
      <c r="HX153" s="254"/>
      <c r="HY153" s="254"/>
      <c r="HZ153" s="254"/>
      <c r="IA153" s="254"/>
      <c r="IB153" s="254"/>
      <c r="IC153" s="254"/>
      <c r="ID153" s="254"/>
      <c r="IE153" s="254"/>
      <c r="IF153" s="254"/>
      <c r="IG153" s="254"/>
      <c r="IH153" s="254"/>
      <c r="II153" s="254"/>
      <c r="IJ153" s="254"/>
      <c r="IK153" s="254"/>
      <c r="IL153" s="254"/>
      <c r="IM153" s="254"/>
      <c r="IN153" s="254"/>
      <c r="IO153" s="254"/>
      <c r="IP153" s="254"/>
      <c r="IQ153" s="254"/>
      <c r="IR153" s="254"/>
      <c r="IS153" s="254"/>
    </row>
    <row r="154" s="3" customFormat="1" ht="18" customHeight="1" spans="1:253">
      <c r="A154" s="8"/>
      <c r="B154" s="4"/>
      <c r="C154" s="78"/>
      <c r="D154" s="6"/>
      <c r="E154" s="7"/>
      <c r="F154" s="199"/>
      <c r="G154" s="7"/>
      <c r="H154" s="4"/>
      <c r="I154" s="4"/>
      <c r="J154" s="4"/>
      <c r="K154" s="4"/>
      <c r="L154" s="4"/>
      <c r="M154" s="8"/>
      <c r="N154" s="316"/>
      <c r="O154" s="254"/>
      <c r="P154" s="254"/>
      <c r="Q154" s="254"/>
      <c r="R154" s="254"/>
      <c r="S154" s="254"/>
      <c r="T154" s="254"/>
      <c r="U154" s="254"/>
      <c r="V154" s="254"/>
      <c r="W154" s="254"/>
      <c r="X154" s="254"/>
      <c r="Y154" s="254"/>
      <c r="Z154" s="254"/>
      <c r="AA154" s="254"/>
      <c r="AB154" s="254"/>
      <c r="AC154" s="254"/>
      <c r="AD154" s="254"/>
      <c r="AE154" s="254"/>
      <c r="AF154" s="254"/>
      <c r="AG154" s="254"/>
      <c r="AH154" s="254"/>
      <c r="AI154" s="254"/>
      <c r="AJ154" s="254"/>
      <c r="AK154" s="254"/>
      <c r="AL154" s="254"/>
      <c r="AM154" s="254"/>
      <c r="AN154" s="254"/>
      <c r="AO154" s="254"/>
      <c r="AP154" s="254"/>
      <c r="AQ154" s="254"/>
      <c r="AR154" s="254"/>
      <c r="AS154" s="254"/>
      <c r="AT154" s="254"/>
      <c r="AU154" s="254"/>
      <c r="AV154" s="254"/>
      <c r="AW154" s="254"/>
      <c r="AX154" s="254"/>
      <c r="AY154" s="254"/>
      <c r="AZ154" s="254"/>
      <c r="BA154" s="254"/>
      <c r="BB154" s="254"/>
      <c r="BC154" s="254"/>
      <c r="BD154" s="254"/>
      <c r="BE154" s="254"/>
      <c r="BF154" s="254"/>
      <c r="BG154" s="254"/>
      <c r="BH154" s="254"/>
      <c r="BI154" s="254"/>
      <c r="BJ154" s="254"/>
      <c r="BK154" s="254"/>
      <c r="BL154" s="254"/>
      <c r="BM154" s="254"/>
      <c r="BN154" s="254"/>
      <c r="BO154" s="254"/>
      <c r="BP154" s="254"/>
      <c r="BQ154" s="254"/>
      <c r="BR154" s="254"/>
      <c r="BS154" s="254"/>
      <c r="BT154" s="254"/>
      <c r="BU154" s="254"/>
      <c r="BV154" s="254"/>
      <c r="BW154" s="254"/>
      <c r="BX154" s="254"/>
      <c r="BY154" s="254"/>
      <c r="BZ154" s="254"/>
      <c r="CA154" s="254"/>
      <c r="CB154" s="254"/>
      <c r="CC154" s="254"/>
      <c r="CD154" s="254"/>
      <c r="CE154" s="254"/>
      <c r="CF154" s="254"/>
      <c r="CG154" s="254"/>
      <c r="CH154" s="254"/>
      <c r="CI154" s="254"/>
      <c r="CJ154" s="254"/>
      <c r="CK154" s="254"/>
      <c r="CL154" s="254"/>
      <c r="CM154" s="254"/>
      <c r="CN154" s="254"/>
      <c r="CO154" s="254"/>
      <c r="CP154" s="254"/>
      <c r="CQ154" s="254"/>
      <c r="CR154" s="254"/>
      <c r="CS154" s="254"/>
      <c r="CT154" s="254"/>
      <c r="CU154" s="254"/>
      <c r="CV154" s="254"/>
      <c r="CW154" s="254"/>
      <c r="CX154" s="254"/>
      <c r="CY154" s="254"/>
      <c r="CZ154" s="254"/>
      <c r="DA154" s="254"/>
      <c r="DB154" s="254"/>
      <c r="DC154" s="254"/>
      <c r="DD154" s="254"/>
      <c r="DE154" s="254"/>
      <c r="DF154" s="254"/>
      <c r="DG154" s="254"/>
      <c r="DH154" s="254"/>
      <c r="DI154" s="254"/>
      <c r="DJ154" s="254"/>
      <c r="DK154" s="254"/>
      <c r="DL154" s="254"/>
      <c r="DM154" s="254"/>
      <c r="DN154" s="254"/>
      <c r="DO154" s="254"/>
      <c r="DP154" s="254"/>
      <c r="DQ154" s="254"/>
      <c r="DR154" s="254"/>
      <c r="DS154" s="254"/>
      <c r="DT154" s="254"/>
      <c r="DU154" s="254"/>
      <c r="DV154" s="254"/>
      <c r="DW154" s="254"/>
      <c r="DX154" s="254"/>
      <c r="DY154" s="254"/>
      <c r="DZ154" s="254"/>
      <c r="EA154" s="254"/>
      <c r="EB154" s="254"/>
      <c r="EC154" s="254"/>
      <c r="ED154" s="254"/>
      <c r="EE154" s="254"/>
      <c r="EF154" s="254"/>
      <c r="EG154" s="254"/>
      <c r="EH154" s="254"/>
      <c r="EI154" s="254"/>
      <c r="EJ154" s="254"/>
      <c r="EK154" s="254"/>
      <c r="EL154" s="254"/>
      <c r="EM154" s="254"/>
      <c r="EN154" s="254"/>
      <c r="EO154" s="254"/>
      <c r="EP154" s="254"/>
      <c r="EQ154" s="254"/>
      <c r="ER154" s="254"/>
      <c r="ES154" s="254"/>
      <c r="ET154" s="254"/>
      <c r="EU154" s="254"/>
      <c r="EV154" s="254"/>
      <c r="EW154" s="254"/>
      <c r="EX154" s="254"/>
      <c r="EY154" s="254"/>
      <c r="EZ154" s="254"/>
      <c r="FA154" s="254"/>
      <c r="FB154" s="254"/>
      <c r="FC154" s="254"/>
      <c r="FD154" s="254"/>
      <c r="FE154" s="254"/>
      <c r="FF154" s="254"/>
      <c r="FG154" s="254"/>
      <c r="FH154" s="254"/>
      <c r="FI154" s="254"/>
      <c r="FJ154" s="254"/>
      <c r="FK154" s="254"/>
      <c r="FL154" s="254"/>
      <c r="FM154" s="254"/>
      <c r="FN154" s="254"/>
      <c r="FO154" s="254"/>
      <c r="FP154" s="254"/>
      <c r="FQ154" s="254"/>
      <c r="FR154" s="254"/>
      <c r="FS154" s="254"/>
      <c r="FT154" s="254"/>
      <c r="FU154" s="254"/>
      <c r="FV154" s="254"/>
      <c r="FW154" s="254"/>
      <c r="FX154" s="254"/>
      <c r="FY154" s="254"/>
      <c r="FZ154" s="254"/>
      <c r="GA154" s="254"/>
      <c r="GB154" s="254"/>
      <c r="GC154" s="254"/>
      <c r="GD154" s="254"/>
      <c r="GE154" s="254"/>
      <c r="GF154" s="254"/>
      <c r="GG154" s="254"/>
      <c r="GH154" s="254"/>
      <c r="GI154" s="254"/>
      <c r="GJ154" s="254"/>
      <c r="GK154" s="254"/>
      <c r="GL154" s="254"/>
      <c r="GM154" s="254"/>
      <c r="GN154" s="254"/>
      <c r="GO154" s="254"/>
      <c r="GP154" s="254"/>
      <c r="GQ154" s="254"/>
      <c r="GR154" s="254"/>
      <c r="GS154" s="254"/>
      <c r="GT154" s="254"/>
      <c r="GU154" s="254"/>
      <c r="GV154" s="254"/>
      <c r="GW154" s="254"/>
      <c r="GX154" s="254"/>
      <c r="GY154" s="254"/>
      <c r="GZ154" s="254"/>
      <c r="HA154" s="254"/>
      <c r="HB154" s="254"/>
      <c r="HC154" s="254"/>
      <c r="HD154" s="254"/>
      <c r="HE154" s="254"/>
      <c r="HF154" s="254"/>
      <c r="HG154" s="254"/>
      <c r="HH154" s="254"/>
      <c r="HI154" s="254"/>
      <c r="HJ154" s="254"/>
      <c r="HK154" s="254"/>
      <c r="HL154" s="254"/>
      <c r="HM154" s="254"/>
      <c r="HN154" s="254"/>
      <c r="HO154" s="254"/>
      <c r="HP154" s="254"/>
      <c r="HQ154" s="254"/>
      <c r="HR154" s="254"/>
      <c r="HS154" s="254"/>
      <c r="HT154" s="254"/>
      <c r="HU154" s="254"/>
      <c r="HV154" s="254"/>
      <c r="HW154" s="254"/>
      <c r="HX154" s="254"/>
      <c r="HY154" s="254"/>
      <c r="HZ154" s="254"/>
      <c r="IA154" s="254"/>
      <c r="IB154" s="254"/>
      <c r="IC154" s="254"/>
      <c r="ID154" s="254"/>
      <c r="IE154" s="254"/>
      <c r="IF154" s="254"/>
      <c r="IG154" s="254"/>
      <c r="IH154" s="254"/>
      <c r="II154" s="254"/>
      <c r="IJ154" s="254"/>
      <c r="IK154" s="254"/>
      <c r="IL154" s="254"/>
      <c r="IM154" s="254"/>
      <c r="IN154" s="254"/>
      <c r="IO154" s="254"/>
      <c r="IP154" s="254"/>
      <c r="IQ154" s="254"/>
      <c r="IR154" s="254"/>
      <c r="IS154" s="254"/>
    </row>
    <row r="155" s="3" customFormat="1" ht="18" customHeight="1" spans="1:253">
      <c r="A155" s="8"/>
      <c r="B155" s="4"/>
      <c r="C155" s="78"/>
      <c r="D155" s="6"/>
      <c r="E155" s="7"/>
      <c r="F155" s="199"/>
      <c r="G155" s="7"/>
      <c r="H155" s="4"/>
      <c r="I155" s="4"/>
      <c r="J155" s="4"/>
      <c r="K155" s="4"/>
      <c r="L155" s="4"/>
      <c r="M155" s="8"/>
      <c r="N155" s="316"/>
      <c r="O155" s="254"/>
      <c r="P155" s="254"/>
      <c r="Q155" s="254"/>
      <c r="R155" s="254"/>
      <c r="S155" s="254"/>
      <c r="T155" s="254"/>
      <c r="U155" s="254"/>
      <c r="V155" s="254"/>
      <c r="W155" s="254"/>
      <c r="X155" s="254"/>
      <c r="Y155" s="254"/>
      <c r="Z155" s="254"/>
      <c r="AA155" s="254"/>
      <c r="AB155" s="254"/>
      <c r="AC155" s="254"/>
      <c r="AD155" s="254"/>
      <c r="AE155" s="254"/>
      <c r="AF155" s="254"/>
      <c r="AG155" s="254"/>
      <c r="AH155" s="254"/>
      <c r="AI155" s="254"/>
      <c r="AJ155" s="254"/>
      <c r="AK155" s="254"/>
      <c r="AL155" s="254"/>
      <c r="AM155" s="254"/>
      <c r="AN155" s="254"/>
      <c r="AO155" s="254"/>
      <c r="AP155" s="254"/>
      <c r="AQ155" s="254"/>
      <c r="AR155" s="254"/>
      <c r="AS155" s="254"/>
      <c r="AT155" s="254"/>
      <c r="AU155" s="254"/>
      <c r="AV155" s="254"/>
      <c r="AW155" s="254"/>
      <c r="AX155" s="254"/>
      <c r="AY155" s="254"/>
      <c r="AZ155" s="254"/>
      <c r="BA155" s="254"/>
      <c r="BB155" s="254"/>
      <c r="BC155" s="254"/>
      <c r="BD155" s="254"/>
      <c r="BE155" s="254"/>
      <c r="BF155" s="254"/>
      <c r="BG155" s="254"/>
      <c r="BH155" s="254"/>
      <c r="BI155" s="254"/>
      <c r="BJ155" s="254"/>
      <c r="BK155" s="254"/>
      <c r="BL155" s="254"/>
      <c r="BM155" s="254"/>
      <c r="BN155" s="254"/>
      <c r="BO155" s="254"/>
      <c r="BP155" s="254"/>
      <c r="BQ155" s="254"/>
      <c r="BR155" s="254"/>
      <c r="BS155" s="254"/>
      <c r="BT155" s="254"/>
      <c r="BU155" s="254"/>
      <c r="BV155" s="254"/>
      <c r="BW155" s="254"/>
      <c r="BX155" s="254"/>
      <c r="BY155" s="254"/>
      <c r="BZ155" s="254"/>
      <c r="CA155" s="254"/>
      <c r="CB155" s="254"/>
      <c r="CC155" s="254"/>
      <c r="CD155" s="254"/>
      <c r="CE155" s="254"/>
      <c r="CF155" s="254"/>
      <c r="CG155" s="254"/>
      <c r="CH155" s="254"/>
      <c r="CI155" s="254"/>
      <c r="CJ155" s="254"/>
      <c r="CK155" s="254"/>
      <c r="CL155" s="254"/>
      <c r="CM155" s="254"/>
      <c r="CN155" s="254"/>
      <c r="CO155" s="254"/>
      <c r="CP155" s="254"/>
      <c r="CQ155" s="254"/>
      <c r="CR155" s="254"/>
      <c r="CS155" s="254"/>
      <c r="CT155" s="254"/>
      <c r="CU155" s="254"/>
      <c r="CV155" s="254"/>
      <c r="CW155" s="254"/>
      <c r="CX155" s="254"/>
      <c r="CY155" s="254"/>
      <c r="CZ155" s="254"/>
      <c r="DA155" s="254"/>
      <c r="DB155" s="254"/>
      <c r="DC155" s="254"/>
      <c r="DD155" s="254"/>
      <c r="DE155" s="254"/>
      <c r="DF155" s="254"/>
      <c r="DG155" s="254"/>
      <c r="DH155" s="254"/>
      <c r="DI155" s="254"/>
      <c r="DJ155" s="254"/>
      <c r="DK155" s="254"/>
      <c r="DL155" s="254"/>
      <c r="DM155" s="254"/>
      <c r="DN155" s="254"/>
      <c r="DO155" s="254"/>
      <c r="DP155" s="254"/>
      <c r="DQ155" s="254"/>
      <c r="DR155" s="254"/>
      <c r="DS155" s="254"/>
      <c r="DT155" s="254"/>
      <c r="DU155" s="254"/>
      <c r="DV155" s="254"/>
      <c r="DW155" s="254"/>
      <c r="DX155" s="254"/>
      <c r="DY155" s="254"/>
      <c r="DZ155" s="254"/>
      <c r="EA155" s="254"/>
      <c r="EB155" s="254"/>
      <c r="EC155" s="254"/>
      <c r="ED155" s="254"/>
      <c r="EE155" s="254"/>
      <c r="EF155" s="254"/>
      <c r="EG155" s="254"/>
      <c r="EH155" s="254"/>
      <c r="EI155" s="254"/>
      <c r="EJ155" s="254"/>
      <c r="EK155" s="254"/>
      <c r="EL155" s="254"/>
      <c r="EM155" s="254"/>
      <c r="EN155" s="254"/>
      <c r="EO155" s="254"/>
      <c r="EP155" s="254"/>
      <c r="EQ155" s="254"/>
      <c r="ER155" s="254"/>
      <c r="ES155" s="254"/>
      <c r="ET155" s="254"/>
      <c r="EU155" s="254"/>
      <c r="EV155" s="254"/>
      <c r="EW155" s="254"/>
      <c r="EX155" s="254"/>
      <c r="EY155" s="254"/>
      <c r="EZ155" s="254"/>
      <c r="FA155" s="254"/>
      <c r="FB155" s="254"/>
      <c r="FC155" s="254"/>
      <c r="FD155" s="254"/>
      <c r="FE155" s="254"/>
      <c r="FF155" s="254"/>
      <c r="FG155" s="254"/>
      <c r="FH155" s="254"/>
      <c r="FI155" s="254"/>
      <c r="FJ155" s="254"/>
      <c r="FK155" s="254"/>
      <c r="FL155" s="254"/>
      <c r="FM155" s="254"/>
      <c r="FN155" s="254"/>
      <c r="FO155" s="254"/>
      <c r="FP155" s="254"/>
      <c r="FQ155" s="254"/>
      <c r="FR155" s="254"/>
      <c r="FS155" s="254"/>
      <c r="FT155" s="254"/>
      <c r="FU155" s="254"/>
      <c r="FV155" s="254"/>
      <c r="FW155" s="254"/>
      <c r="FX155" s="254"/>
      <c r="FY155" s="254"/>
      <c r="FZ155" s="254"/>
      <c r="GA155" s="254"/>
      <c r="GB155" s="254"/>
      <c r="GC155" s="254"/>
      <c r="GD155" s="254"/>
      <c r="GE155" s="254"/>
      <c r="GF155" s="254"/>
      <c r="GG155" s="254"/>
      <c r="GH155" s="254"/>
      <c r="GI155" s="254"/>
      <c r="GJ155" s="254"/>
      <c r="GK155" s="254"/>
      <c r="GL155" s="254"/>
      <c r="GM155" s="254"/>
      <c r="GN155" s="254"/>
      <c r="GO155" s="254"/>
      <c r="GP155" s="254"/>
      <c r="GQ155" s="254"/>
      <c r="GR155" s="254"/>
      <c r="GS155" s="254"/>
      <c r="GT155" s="254"/>
      <c r="GU155" s="254"/>
      <c r="GV155" s="254"/>
      <c r="GW155" s="254"/>
      <c r="GX155" s="254"/>
      <c r="GY155" s="254"/>
      <c r="GZ155" s="254"/>
      <c r="HA155" s="254"/>
      <c r="HB155" s="254"/>
      <c r="HC155" s="254"/>
      <c r="HD155" s="254"/>
      <c r="HE155" s="254"/>
      <c r="HF155" s="254"/>
      <c r="HG155" s="254"/>
      <c r="HH155" s="254"/>
      <c r="HI155" s="254"/>
      <c r="HJ155" s="254"/>
      <c r="HK155" s="254"/>
      <c r="HL155" s="254"/>
      <c r="HM155" s="254"/>
      <c r="HN155" s="254"/>
      <c r="HO155" s="254"/>
      <c r="HP155" s="254"/>
      <c r="HQ155" s="254"/>
      <c r="HR155" s="254"/>
      <c r="HS155" s="254"/>
      <c r="HT155" s="254"/>
      <c r="HU155" s="254"/>
      <c r="HV155" s="254"/>
      <c r="HW155" s="254"/>
      <c r="HX155" s="254"/>
      <c r="HY155" s="254"/>
      <c r="HZ155" s="254"/>
      <c r="IA155" s="254"/>
      <c r="IB155" s="254"/>
      <c r="IC155" s="254"/>
      <c r="ID155" s="254"/>
      <c r="IE155" s="254"/>
      <c r="IF155" s="254"/>
      <c r="IG155" s="254"/>
      <c r="IH155" s="254"/>
      <c r="II155" s="254"/>
      <c r="IJ155" s="254"/>
      <c r="IK155" s="254"/>
      <c r="IL155" s="254"/>
      <c r="IM155" s="254"/>
      <c r="IN155" s="254"/>
      <c r="IO155" s="254"/>
      <c r="IP155" s="254"/>
      <c r="IQ155" s="254"/>
      <c r="IR155" s="254"/>
      <c r="IS155" s="254"/>
    </row>
    <row r="156" s="3" customFormat="1" ht="18" customHeight="1" spans="1:253">
      <c r="A156" s="8"/>
      <c r="B156" s="4"/>
      <c r="C156" s="78"/>
      <c r="D156" s="6"/>
      <c r="E156" s="7"/>
      <c r="F156" s="199"/>
      <c r="G156" s="7"/>
      <c r="H156" s="4"/>
      <c r="I156" s="4"/>
      <c r="J156" s="4"/>
      <c r="K156" s="4"/>
      <c r="L156" s="4"/>
      <c r="M156" s="8"/>
      <c r="N156" s="316"/>
      <c r="O156" s="254"/>
      <c r="P156" s="254"/>
      <c r="Q156" s="254"/>
      <c r="R156" s="254"/>
      <c r="S156" s="254"/>
      <c r="T156" s="254"/>
      <c r="U156" s="254"/>
      <c r="V156" s="254"/>
      <c r="W156" s="254"/>
      <c r="X156" s="254"/>
      <c r="Y156" s="254"/>
      <c r="Z156" s="254"/>
      <c r="AA156" s="254"/>
      <c r="AB156" s="254"/>
      <c r="AC156" s="254"/>
      <c r="AD156" s="254"/>
      <c r="AE156" s="254"/>
      <c r="AF156" s="254"/>
      <c r="AG156" s="254"/>
      <c r="AH156" s="254"/>
      <c r="AI156" s="254"/>
      <c r="AJ156" s="254"/>
      <c r="AK156" s="254"/>
      <c r="AL156" s="254"/>
      <c r="AM156" s="254"/>
      <c r="AN156" s="254"/>
      <c r="AO156" s="254"/>
      <c r="AP156" s="254"/>
      <c r="AQ156" s="254"/>
      <c r="AR156" s="254"/>
      <c r="AS156" s="254"/>
      <c r="AT156" s="254"/>
      <c r="AU156" s="254"/>
      <c r="AV156" s="254"/>
      <c r="AW156" s="254"/>
      <c r="AX156" s="254"/>
      <c r="AY156" s="254"/>
      <c r="AZ156" s="254"/>
      <c r="BA156" s="254"/>
      <c r="BB156" s="254"/>
      <c r="BC156" s="254"/>
      <c r="BD156" s="254"/>
      <c r="BE156" s="254"/>
      <c r="BF156" s="254"/>
      <c r="BG156" s="254"/>
      <c r="BH156" s="254"/>
      <c r="BI156" s="254"/>
      <c r="BJ156" s="254"/>
      <c r="BK156" s="254"/>
      <c r="BL156" s="254"/>
      <c r="BM156" s="254"/>
      <c r="BN156" s="254"/>
      <c r="BO156" s="254"/>
      <c r="BP156" s="254"/>
      <c r="BQ156" s="254"/>
      <c r="BR156" s="254"/>
      <c r="BS156" s="254"/>
      <c r="BT156" s="254"/>
      <c r="BU156" s="254"/>
      <c r="BV156" s="254"/>
      <c r="BW156" s="254"/>
      <c r="BX156" s="254"/>
      <c r="BY156" s="254"/>
      <c r="BZ156" s="254"/>
      <c r="CA156" s="254"/>
      <c r="CB156" s="254"/>
      <c r="CC156" s="254"/>
      <c r="CD156" s="254"/>
      <c r="CE156" s="254"/>
      <c r="CF156" s="254"/>
      <c r="CG156" s="254"/>
      <c r="CH156" s="254"/>
      <c r="CI156" s="254"/>
      <c r="CJ156" s="254"/>
      <c r="CK156" s="254"/>
      <c r="CL156" s="254"/>
      <c r="CM156" s="254"/>
      <c r="CN156" s="254"/>
      <c r="CO156" s="254"/>
      <c r="CP156" s="254"/>
      <c r="CQ156" s="254"/>
      <c r="CR156" s="254"/>
      <c r="CS156" s="254"/>
      <c r="CT156" s="254"/>
      <c r="CU156" s="254"/>
      <c r="CV156" s="254"/>
      <c r="CW156" s="254"/>
      <c r="CX156" s="254"/>
      <c r="CY156" s="254"/>
      <c r="CZ156" s="254"/>
      <c r="DA156" s="254"/>
      <c r="DB156" s="254"/>
      <c r="DC156" s="254"/>
      <c r="DD156" s="254"/>
      <c r="DE156" s="254"/>
      <c r="DF156" s="254"/>
      <c r="DG156" s="254"/>
      <c r="DH156" s="254"/>
      <c r="DI156" s="254"/>
      <c r="DJ156" s="254"/>
      <c r="DK156" s="254"/>
      <c r="DL156" s="254"/>
      <c r="DM156" s="254"/>
      <c r="DN156" s="254"/>
      <c r="DO156" s="254"/>
      <c r="DP156" s="254"/>
      <c r="DQ156" s="254"/>
      <c r="DR156" s="254"/>
      <c r="DS156" s="254"/>
      <c r="DT156" s="254"/>
      <c r="DU156" s="254"/>
      <c r="DV156" s="254"/>
      <c r="DW156" s="254"/>
      <c r="DX156" s="254"/>
      <c r="DY156" s="254"/>
      <c r="DZ156" s="254"/>
      <c r="EA156" s="254"/>
      <c r="EB156" s="254"/>
      <c r="EC156" s="254"/>
      <c r="ED156" s="254"/>
      <c r="EE156" s="254"/>
      <c r="EF156" s="254"/>
      <c r="EG156" s="254"/>
      <c r="EH156" s="254"/>
      <c r="EI156" s="254"/>
      <c r="EJ156" s="254"/>
      <c r="EK156" s="254"/>
      <c r="EL156" s="254"/>
      <c r="EM156" s="254"/>
      <c r="EN156" s="254"/>
      <c r="EO156" s="254"/>
      <c r="EP156" s="254"/>
      <c r="EQ156" s="254"/>
      <c r="ER156" s="254"/>
      <c r="ES156" s="254"/>
      <c r="ET156" s="254"/>
      <c r="EU156" s="254"/>
      <c r="EV156" s="254"/>
      <c r="EW156" s="254"/>
      <c r="EX156" s="254"/>
      <c r="EY156" s="254"/>
      <c r="EZ156" s="254"/>
      <c r="FA156" s="254"/>
      <c r="FB156" s="254"/>
      <c r="FC156" s="254"/>
      <c r="FD156" s="254"/>
      <c r="FE156" s="254"/>
      <c r="FF156" s="254"/>
      <c r="FG156" s="254"/>
      <c r="FH156" s="254"/>
      <c r="FI156" s="254"/>
      <c r="FJ156" s="254"/>
      <c r="FK156" s="254"/>
      <c r="FL156" s="254"/>
      <c r="FM156" s="254"/>
      <c r="FN156" s="254"/>
      <c r="FO156" s="254"/>
      <c r="FP156" s="254"/>
      <c r="FQ156" s="254"/>
      <c r="FR156" s="254"/>
      <c r="FS156" s="254"/>
      <c r="FT156" s="254"/>
      <c r="FU156" s="254"/>
      <c r="FV156" s="254"/>
      <c r="FW156" s="254"/>
      <c r="FX156" s="254"/>
      <c r="FY156" s="254"/>
      <c r="FZ156" s="254"/>
      <c r="GA156" s="254"/>
      <c r="GB156" s="254"/>
      <c r="GC156" s="254"/>
      <c r="GD156" s="254"/>
      <c r="GE156" s="254"/>
      <c r="GF156" s="254"/>
      <c r="GG156" s="254"/>
      <c r="GH156" s="254"/>
      <c r="GI156" s="254"/>
      <c r="GJ156" s="254"/>
      <c r="GK156" s="254"/>
      <c r="GL156" s="254"/>
      <c r="GM156" s="254"/>
      <c r="GN156" s="254"/>
      <c r="GO156" s="254"/>
      <c r="GP156" s="254"/>
      <c r="GQ156" s="254"/>
      <c r="GR156" s="254"/>
      <c r="GS156" s="254"/>
      <c r="GT156" s="254"/>
      <c r="GU156" s="254"/>
      <c r="GV156" s="254"/>
      <c r="GW156" s="254"/>
      <c r="GX156" s="254"/>
      <c r="GY156" s="254"/>
      <c r="GZ156" s="254"/>
      <c r="HA156" s="254"/>
      <c r="HB156" s="254"/>
      <c r="HC156" s="254"/>
      <c r="HD156" s="254"/>
      <c r="HE156" s="254"/>
      <c r="HF156" s="254"/>
      <c r="HG156" s="254"/>
      <c r="HH156" s="254"/>
      <c r="HI156" s="254"/>
      <c r="HJ156" s="254"/>
      <c r="HK156" s="254"/>
      <c r="HL156" s="254"/>
      <c r="HM156" s="254"/>
      <c r="HN156" s="254"/>
      <c r="HO156" s="254"/>
      <c r="HP156" s="254"/>
      <c r="HQ156" s="254"/>
      <c r="HR156" s="254"/>
      <c r="HS156" s="254"/>
      <c r="HT156" s="254"/>
      <c r="HU156" s="254"/>
      <c r="HV156" s="254"/>
      <c r="HW156" s="254"/>
      <c r="HX156" s="254"/>
      <c r="HY156" s="254"/>
      <c r="HZ156" s="254"/>
      <c r="IA156" s="254"/>
      <c r="IB156" s="254"/>
      <c r="IC156" s="254"/>
      <c r="ID156" s="254"/>
      <c r="IE156" s="254"/>
      <c r="IF156" s="254"/>
      <c r="IG156" s="254"/>
      <c r="IH156" s="254"/>
      <c r="II156" s="254"/>
      <c r="IJ156" s="254"/>
      <c r="IK156" s="254"/>
      <c r="IL156" s="254"/>
      <c r="IM156" s="254"/>
      <c r="IN156" s="254"/>
      <c r="IO156" s="254"/>
      <c r="IP156" s="254"/>
      <c r="IQ156" s="254"/>
      <c r="IR156" s="254"/>
      <c r="IS156" s="254"/>
    </row>
    <row r="157" s="3" customFormat="1" ht="18" customHeight="1" spans="1:253">
      <c r="A157" s="8"/>
      <c r="B157" s="4"/>
      <c r="C157" s="78"/>
      <c r="D157" s="6"/>
      <c r="E157" s="7"/>
      <c r="F157" s="199"/>
      <c r="G157" s="7"/>
      <c r="H157" s="4"/>
      <c r="I157" s="4"/>
      <c r="J157" s="4"/>
      <c r="K157" s="4"/>
      <c r="L157" s="4"/>
      <c r="M157" s="8"/>
      <c r="N157" s="316"/>
      <c r="O157" s="254"/>
      <c r="P157" s="254"/>
      <c r="Q157" s="254"/>
      <c r="R157" s="254"/>
      <c r="S157" s="254"/>
      <c r="T157" s="254"/>
      <c r="U157" s="254"/>
      <c r="V157" s="254"/>
      <c r="W157" s="254"/>
      <c r="X157" s="254"/>
      <c r="Y157" s="254"/>
      <c r="Z157" s="254"/>
      <c r="AA157" s="254"/>
      <c r="AB157" s="254"/>
      <c r="AC157" s="254"/>
      <c r="AD157" s="254"/>
      <c r="AE157" s="254"/>
      <c r="AF157" s="254"/>
      <c r="AG157" s="254"/>
      <c r="AH157" s="254"/>
      <c r="AI157" s="254"/>
      <c r="AJ157" s="254"/>
      <c r="AK157" s="254"/>
      <c r="AL157" s="254"/>
      <c r="AM157" s="254"/>
      <c r="AN157" s="254"/>
      <c r="AO157" s="254"/>
      <c r="AP157" s="254"/>
      <c r="AQ157" s="254"/>
      <c r="AR157" s="254"/>
      <c r="AS157" s="254"/>
      <c r="AT157" s="254"/>
      <c r="AU157" s="254"/>
      <c r="AV157" s="254"/>
      <c r="AW157" s="254"/>
      <c r="AX157" s="254"/>
      <c r="AY157" s="254"/>
      <c r="AZ157" s="254"/>
      <c r="BA157" s="254"/>
      <c r="BB157" s="254"/>
      <c r="BC157" s="254"/>
      <c r="BD157" s="254"/>
      <c r="BE157" s="254"/>
      <c r="BF157" s="254"/>
      <c r="BG157" s="254"/>
      <c r="BH157" s="254"/>
      <c r="BI157" s="254"/>
      <c r="BJ157" s="254"/>
      <c r="BK157" s="254"/>
      <c r="BL157" s="254"/>
      <c r="BM157" s="254"/>
      <c r="BN157" s="254"/>
      <c r="BO157" s="254"/>
      <c r="BP157" s="254"/>
      <c r="BQ157" s="254"/>
      <c r="BR157" s="254"/>
      <c r="BS157" s="254"/>
      <c r="BT157" s="254"/>
      <c r="BU157" s="254"/>
      <c r="BV157" s="254"/>
      <c r="BW157" s="254"/>
      <c r="BX157" s="254"/>
      <c r="BY157" s="254"/>
      <c r="BZ157" s="254"/>
      <c r="CA157" s="254"/>
      <c r="CB157" s="254"/>
      <c r="CC157" s="254"/>
      <c r="CD157" s="254"/>
      <c r="CE157" s="254"/>
      <c r="CF157" s="254"/>
      <c r="CG157" s="254"/>
      <c r="CH157" s="254"/>
      <c r="CI157" s="254"/>
      <c r="CJ157" s="254"/>
      <c r="CK157" s="254"/>
      <c r="CL157" s="254"/>
      <c r="CM157" s="254"/>
      <c r="CN157" s="254"/>
      <c r="CO157" s="254"/>
      <c r="CP157" s="254"/>
      <c r="CQ157" s="254"/>
      <c r="CR157" s="254"/>
      <c r="CS157" s="254"/>
      <c r="CT157" s="254"/>
      <c r="CU157" s="254"/>
      <c r="CV157" s="254"/>
      <c r="CW157" s="254"/>
      <c r="CX157" s="254"/>
      <c r="CY157" s="254"/>
      <c r="CZ157" s="254"/>
      <c r="DA157" s="254"/>
      <c r="DB157" s="254"/>
      <c r="DC157" s="254"/>
      <c r="DD157" s="254"/>
      <c r="DE157" s="254"/>
      <c r="DF157" s="254"/>
      <c r="DG157" s="254"/>
      <c r="DH157" s="254"/>
      <c r="DI157" s="254"/>
      <c r="DJ157" s="254"/>
      <c r="DK157" s="254"/>
      <c r="DL157" s="254"/>
      <c r="DM157" s="254"/>
      <c r="DN157" s="254"/>
      <c r="DO157" s="254"/>
      <c r="DP157" s="254"/>
      <c r="DQ157" s="254"/>
      <c r="DR157" s="254"/>
      <c r="DS157" s="254"/>
      <c r="DT157" s="254"/>
      <c r="DU157" s="254"/>
      <c r="DV157" s="254"/>
      <c r="DW157" s="254"/>
      <c r="DX157" s="254"/>
      <c r="DY157" s="254"/>
      <c r="DZ157" s="254"/>
      <c r="EA157" s="254"/>
      <c r="EB157" s="254"/>
      <c r="EC157" s="254"/>
      <c r="ED157" s="254"/>
      <c r="EE157" s="254"/>
      <c r="EF157" s="254"/>
      <c r="EG157" s="254"/>
      <c r="EH157" s="254"/>
      <c r="EI157" s="254"/>
      <c r="EJ157" s="254"/>
      <c r="EK157" s="254"/>
      <c r="EL157" s="254"/>
      <c r="EM157" s="254"/>
      <c r="EN157" s="254"/>
      <c r="EO157" s="254"/>
      <c r="EP157" s="254"/>
      <c r="EQ157" s="254"/>
      <c r="ER157" s="254"/>
      <c r="ES157" s="254"/>
      <c r="ET157" s="254"/>
      <c r="EU157" s="254"/>
      <c r="EV157" s="254"/>
      <c r="EW157" s="254"/>
      <c r="EX157" s="254"/>
      <c r="EY157" s="254"/>
      <c r="EZ157" s="254"/>
      <c r="FA157" s="254"/>
      <c r="FB157" s="254"/>
      <c r="FC157" s="254"/>
      <c r="FD157" s="254"/>
      <c r="FE157" s="254"/>
      <c r="FF157" s="254"/>
      <c r="FG157" s="254"/>
      <c r="FH157" s="254"/>
      <c r="FI157" s="254"/>
      <c r="FJ157" s="254"/>
      <c r="FK157" s="254"/>
      <c r="FL157" s="254"/>
      <c r="FM157" s="254"/>
      <c r="FN157" s="254"/>
      <c r="FO157" s="254"/>
      <c r="FP157" s="254"/>
      <c r="FQ157" s="254"/>
      <c r="FR157" s="254"/>
      <c r="FS157" s="254"/>
      <c r="FT157" s="254"/>
      <c r="FU157" s="254"/>
      <c r="FV157" s="254"/>
      <c r="FW157" s="254"/>
      <c r="FX157" s="254"/>
      <c r="FY157" s="254"/>
      <c r="FZ157" s="254"/>
      <c r="GA157" s="254"/>
      <c r="GB157" s="254"/>
      <c r="GC157" s="254"/>
      <c r="GD157" s="254"/>
      <c r="GE157" s="254"/>
      <c r="GF157" s="254"/>
      <c r="GG157" s="254"/>
      <c r="GH157" s="254"/>
      <c r="GI157" s="254"/>
      <c r="GJ157" s="254"/>
      <c r="GK157" s="254"/>
      <c r="GL157" s="254"/>
      <c r="GM157" s="254"/>
      <c r="GN157" s="254"/>
      <c r="GO157" s="254"/>
      <c r="GP157" s="254"/>
      <c r="GQ157" s="254"/>
      <c r="GR157" s="254"/>
      <c r="GS157" s="254"/>
      <c r="GT157" s="254"/>
      <c r="GU157" s="254"/>
      <c r="GV157" s="254"/>
      <c r="GW157" s="254"/>
      <c r="GX157" s="254"/>
      <c r="GY157" s="254"/>
      <c r="GZ157" s="254"/>
      <c r="HA157" s="254"/>
      <c r="HB157" s="254"/>
      <c r="HC157" s="254"/>
      <c r="HD157" s="254"/>
      <c r="HE157" s="254"/>
      <c r="HF157" s="254"/>
      <c r="HG157" s="254"/>
      <c r="HH157" s="254"/>
      <c r="HI157" s="254"/>
      <c r="HJ157" s="254"/>
      <c r="HK157" s="254"/>
      <c r="HL157" s="254"/>
      <c r="HM157" s="254"/>
      <c r="HN157" s="254"/>
      <c r="HO157" s="254"/>
      <c r="HP157" s="254"/>
      <c r="HQ157" s="254"/>
      <c r="HR157" s="254"/>
      <c r="HS157" s="254"/>
      <c r="HT157" s="254"/>
      <c r="HU157" s="254"/>
      <c r="HV157" s="254"/>
      <c r="HW157" s="254"/>
      <c r="HX157" s="254"/>
      <c r="HY157" s="254"/>
      <c r="HZ157" s="254"/>
      <c r="IA157" s="254"/>
      <c r="IB157" s="254"/>
      <c r="IC157" s="254"/>
      <c r="ID157" s="254"/>
      <c r="IE157" s="254"/>
      <c r="IF157" s="254"/>
      <c r="IG157" s="254"/>
      <c r="IH157" s="254"/>
      <c r="II157" s="254"/>
      <c r="IJ157" s="254"/>
      <c r="IK157" s="254"/>
      <c r="IL157" s="254"/>
      <c r="IM157" s="254"/>
      <c r="IN157" s="254"/>
      <c r="IO157" s="254"/>
      <c r="IP157" s="254"/>
      <c r="IQ157" s="254"/>
      <c r="IR157" s="254"/>
      <c r="IS157" s="254"/>
    </row>
    <row r="158" s="3" customFormat="1" ht="18" customHeight="1" spans="1:253">
      <c r="A158" s="8"/>
      <c r="B158" s="4"/>
      <c r="C158" s="78"/>
      <c r="D158" s="6"/>
      <c r="E158" s="7"/>
      <c r="F158" s="199"/>
      <c r="G158" s="7"/>
      <c r="H158" s="4"/>
      <c r="I158" s="4"/>
      <c r="J158" s="4"/>
      <c r="K158" s="4"/>
      <c r="L158" s="4"/>
      <c r="M158" s="8"/>
      <c r="N158" s="316"/>
      <c r="O158" s="254"/>
      <c r="P158" s="254"/>
      <c r="Q158" s="254"/>
      <c r="R158" s="254"/>
      <c r="S158" s="254"/>
      <c r="T158" s="254"/>
      <c r="U158" s="254"/>
      <c r="V158" s="254"/>
      <c r="W158" s="254"/>
      <c r="X158" s="254"/>
      <c r="Y158" s="254"/>
      <c r="Z158" s="254"/>
      <c r="AA158" s="254"/>
      <c r="AB158" s="254"/>
      <c r="AC158" s="254"/>
      <c r="AD158" s="254"/>
      <c r="AE158" s="254"/>
      <c r="AF158" s="254"/>
      <c r="AG158" s="254"/>
      <c r="AH158" s="254"/>
      <c r="AI158" s="254"/>
      <c r="AJ158" s="254"/>
      <c r="AK158" s="254"/>
      <c r="AL158" s="254"/>
      <c r="AM158" s="254"/>
      <c r="AN158" s="254"/>
      <c r="AO158" s="254"/>
      <c r="AP158" s="254"/>
      <c r="AQ158" s="254"/>
      <c r="AR158" s="254"/>
      <c r="AS158" s="254"/>
      <c r="AT158" s="254"/>
      <c r="AU158" s="254"/>
      <c r="AV158" s="254"/>
      <c r="AW158" s="254"/>
      <c r="AX158" s="254"/>
      <c r="AY158" s="254"/>
      <c r="AZ158" s="254"/>
      <c r="BA158" s="254"/>
      <c r="BB158" s="254"/>
      <c r="BC158" s="254"/>
      <c r="BD158" s="254"/>
      <c r="BE158" s="254"/>
      <c r="BF158" s="254"/>
      <c r="BG158" s="254"/>
      <c r="BH158" s="254"/>
      <c r="BI158" s="254"/>
      <c r="BJ158" s="254"/>
      <c r="BK158" s="254"/>
      <c r="BL158" s="254"/>
      <c r="BM158" s="254"/>
      <c r="BN158" s="254"/>
      <c r="BO158" s="254"/>
      <c r="BP158" s="254"/>
      <c r="BQ158" s="254"/>
      <c r="BR158" s="254"/>
      <c r="BS158" s="254"/>
      <c r="BT158" s="254"/>
      <c r="BU158" s="254"/>
      <c r="BV158" s="254"/>
      <c r="BW158" s="254"/>
      <c r="BX158" s="254"/>
      <c r="BY158" s="254"/>
      <c r="BZ158" s="254"/>
      <c r="CA158" s="254"/>
      <c r="CB158" s="254"/>
      <c r="CC158" s="254"/>
      <c r="CD158" s="254"/>
      <c r="CE158" s="254"/>
      <c r="CF158" s="254"/>
      <c r="CG158" s="254"/>
      <c r="CH158" s="254"/>
      <c r="CI158" s="254"/>
      <c r="CJ158" s="254"/>
      <c r="CK158" s="254"/>
      <c r="CL158" s="254"/>
      <c r="CM158" s="254"/>
      <c r="CN158" s="254"/>
      <c r="CO158" s="254"/>
      <c r="CP158" s="254"/>
      <c r="CQ158" s="254"/>
      <c r="CR158" s="254"/>
      <c r="CS158" s="254"/>
      <c r="CT158" s="254"/>
      <c r="CU158" s="254"/>
      <c r="CV158" s="254"/>
      <c r="CW158" s="254"/>
      <c r="CX158" s="254"/>
      <c r="CY158" s="254"/>
      <c r="CZ158" s="254"/>
      <c r="DA158" s="254"/>
      <c r="DB158" s="254"/>
      <c r="DC158" s="254"/>
      <c r="DD158" s="254"/>
      <c r="DE158" s="254"/>
      <c r="DF158" s="254"/>
      <c r="DG158" s="254"/>
      <c r="DH158" s="254"/>
      <c r="DI158" s="254"/>
      <c r="DJ158" s="254"/>
      <c r="DK158" s="254"/>
      <c r="DL158" s="254"/>
      <c r="DM158" s="254"/>
      <c r="DN158" s="254"/>
      <c r="DO158" s="254"/>
      <c r="DP158" s="254"/>
      <c r="DQ158" s="254"/>
      <c r="DR158" s="254"/>
      <c r="DS158" s="254"/>
      <c r="DT158" s="254"/>
      <c r="DU158" s="254"/>
      <c r="DV158" s="254"/>
      <c r="DW158" s="254"/>
      <c r="DX158" s="254"/>
      <c r="DY158" s="254"/>
      <c r="DZ158" s="254"/>
      <c r="EA158" s="254"/>
      <c r="EB158" s="254"/>
      <c r="EC158" s="254"/>
      <c r="ED158" s="254"/>
      <c r="EE158" s="254"/>
      <c r="EF158" s="254"/>
      <c r="EG158" s="254"/>
      <c r="EH158" s="254"/>
      <c r="EI158" s="254"/>
      <c r="EJ158" s="254"/>
      <c r="EK158" s="254"/>
      <c r="EL158" s="254"/>
      <c r="EM158" s="254"/>
      <c r="EN158" s="254"/>
      <c r="EO158" s="254"/>
      <c r="EP158" s="254"/>
      <c r="EQ158" s="254"/>
      <c r="ER158" s="254"/>
      <c r="ES158" s="254"/>
      <c r="ET158" s="254"/>
      <c r="EU158" s="254"/>
      <c r="EV158" s="254"/>
      <c r="EW158" s="254"/>
      <c r="EX158" s="254"/>
      <c r="EY158" s="254"/>
      <c r="EZ158" s="254"/>
      <c r="FA158" s="254"/>
      <c r="FB158" s="254"/>
      <c r="FC158" s="254"/>
      <c r="FD158" s="254"/>
      <c r="FE158" s="254"/>
      <c r="FF158" s="254"/>
      <c r="FG158" s="254"/>
      <c r="FH158" s="254"/>
      <c r="FI158" s="254"/>
      <c r="FJ158" s="254"/>
      <c r="FK158" s="254"/>
      <c r="FL158" s="254"/>
      <c r="FM158" s="254"/>
      <c r="FN158" s="254"/>
      <c r="FO158" s="254"/>
      <c r="FP158" s="254"/>
      <c r="FQ158" s="254"/>
      <c r="FR158" s="254"/>
      <c r="FS158" s="254"/>
      <c r="FT158" s="254"/>
      <c r="FU158" s="254"/>
      <c r="FV158" s="254"/>
      <c r="FW158" s="254"/>
      <c r="FX158" s="254"/>
      <c r="FY158" s="254"/>
      <c r="FZ158" s="254"/>
      <c r="GA158" s="254"/>
      <c r="GB158" s="254"/>
      <c r="GC158" s="254"/>
      <c r="GD158" s="254"/>
      <c r="GE158" s="254"/>
      <c r="GF158" s="254"/>
      <c r="GG158" s="254"/>
      <c r="GH158" s="254"/>
      <c r="GI158" s="254"/>
      <c r="GJ158" s="254"/>
      <c r="GK158" s="254"/>
      <c r="GL158" s="254"/>
      <c r="GM158" s="254"/>
      <c r="GN158" s="254"/>
      <c r="GO158" s="254"/>
      <c r="GP158" s="254"/>
      <c r="GQ158" s="254"/>
      <c r="GR158" s="254"/>
      <c r="GS158" s="254"/>
      <c r="GT158" s="254"/>
      <c r="GU158" s="254"/>
      <c r="GV158" s="254"/>
      <c r="GW158" s="254"/>
      <c r="GX158" s="254"/>
      <c r="GY158" s="254"/>
      <c r="GZ158" s="254"/>
      <c r="HA158" s="254"/>
      <c r="HB158" s="254"/>
      <c r="HC158" s="254"/>
      <c r="HD158" s="254"/>
      <c r="HE158" s="254"/>
      <c r="HF158" s="254"/>
      <c r="HG158" s="254"/>
      <c r="HH158" s="254"/>
      <c r="HI158" s="254"/>
      <c r="HJ158" s="254"/>
      <c r="HK158" s="254"/>
      <c r="HL158" s="254"/>
      <c r="HM158" s="254"/>
      <c r="HN158" s="254"/>
      <c r="HO158" s="254"/>
      <c r="HP158" s="254"/>
      <c r="HQ158" s="254"/>
      <c r="HR158" s="254"/>
      <c r="HS158" s="254"/>
      <c r="HT158" s="254"/>
      <c r="HU158" s="254"/>
      <c r="HV158" s="254"/>
      <c r="HW158" s="254"/>
      <c r="HX158" s="254"/>
      <c r="HY158" s="254"/>
      <c r="HZ158" s="254"/>
      <c r="IA158" s="254"/>
      <c r="IB158" s="254"/>
      <c r="IC158" s="254"/>
      <c r="ID158" s="254"/>
      <c r="IE158" s="254"/>
      <c r="IF158" s="254"/>
      <c r="IG158" s="254"/>
      <c r="IH158" s="254"/>
      <c r="II158" s="254"/>
      <c r="IJ158" s="254"/>
      <c r="IK158" s="254"/>
      <c r="IL158" s="254"/>
      <c r="IM158" s="254"/>
      <c r="IN158" s="254"/>
      <c r="IO158" s="254"/>
      <c r="IP158" s="254"/>
      <c r="IQ158" s="254"/>
      <c r="IR158" s="254"/>
      <c r="IS158" s="254"/>
    </row>
    <row r="159" s="3" customFormat="1" ht="18" customHeight="1" spans="1:253">
      <c r="A159" s="8"/>
      <c r="B159" s="4"/>
      <c r="C159" s="78"/>
      <c r="D159" s="6"/>
      <c r="E159" s="7"/>
      <c r="F159" s="199"/>
      <c r="G159" s="7"/>
      <c r="H159" s="4"/>
      <c r="I159" s="4"/>
      <c r="J159" s="4"/>
      <c r="K159" s="4"/>
      <c r="L159" s="4"/>
      <c r="M159" s="8"/>
      <c r="N159" s="316"/>
      <c r="O159" s="254"/>
      <c r="P159" s="254"/>
      <c r="Q159" s="254"/>
      <c r="R159" s="254"/>
      <c r="S159" s="254"/>
      <c r="T159" s="254"/>
      <c r="U159" s="254"/>
      <c r="V159" s="254"/>
      <c r="W159" s="254"/>
      <c r="X159" s="254"/>
      <c r="Y159" s="254"/>
      <c r="Z159" s="254"/>
      <c r="AA159" s="254"/>
      <c r="AB159" s="254"/>
      <c r="AC159" s="254"/>
      <c r="AD159" s="254"/>
      <c r="AE159" s="254"/>
      <c r="AF159" s="254"/>
      <c r="AG159" s="254"/>
      <c r="AH159" s="254"/>
      <c r="AI159" s="254"/>
      <c r="AJ159" s="254"/>
      <c r="AK159" s="254"/>
      <c r="AL159" s="254"/>
      <c r="AM159" s="254"/>
      <c r="AN159" s="254"/>
      <c r="AO159" s="254"/>
      <c r="AP159" s="254"/>
      <c r="AQ159" s="254"/>
      <c r="AR159" s="254"/>
      <c r="AS159" s="254"/>
      <c r="AT159" s="254"/>
      <c r="AU159" s="254"/>
      <c r="AV159" s="254"/>
      <c r="AW159" s="254"/>
      <c r="AX159" s="254"/>
      <c r="AY159" s="254"/>
      <c r="AZ159" s="254"/>
      <c r="BA159" s="254"/>
      <c r="BB159" s="254"/>
      <c r="BC159" s="254"/>
      <c r="BD159" s="254"/>
      <c r="BE159" s="254"/>
      <c r="BF159" s="254"/>
      <c r="BG159" s="254"/>
      <c r="BH159" s="254"/>
      <c r="BI159" s="254"/>
      <c r="BJ159" s="254"/>
      <c r="BK159" s="254"/>
      <c r="BL159" s="254"/>
      <c r="BM159" s="254"/>
      <c r="BN159" s="254"/>
      <c r="BO159" s="254"/>
      <c r="BP159" s="254"/>
      <c r="BQ159" s="254"/>
      <c r="BR159" s="254"/>
      <c r="BS159" s="254"/>
      <c r="BT159" s="254"/>
      <c r="BU159" s="254"/>
      <c r="BV159" s="254"/>
      <c r="BW159" s="254"/>
      <c r="BX159" s="254"/>
      <c r="BY159" s="254"/>
      <c r="BZ159" s="254"/>
      <c r="CA159" s="254"/>
      <c r="CB159" s="254"/>
      <c r="CC159" s="254"/>
      <c r="CD159" s="254"/>
      <c r="CE159" s="254"/>
      <c r="CF159" s="254"/>
      <c r="CG159" s="254"/>
      <c r="CH159" s="254"/>
      <c r="CI159" s="254"/>
      <c r="CJ159" s="254"/>
      <c r="CK159" s="254"/>
      <c r="CL159" s="254"/>
      <c r="CM159" s="254"/>
      <c r="CN159" s="254"/>
      <c r="CO159" s="254"/>
      <c r="CP159" s="254"/>
      <c r="CQ159" s="254"/>
      <c r="CR159" s="254"/>
      <c r="CS159" s="254"/>
      <c r="CT159" s="254"/>
      <c r="CU159" s="254"/>
      <c r="CV159" s="254"/>
      <c r="CW159" s="254"/>
      <c r="CX159" s="254"/>
      <c r="CY159" s="254"/>
      <c r="CZ159" s="254"/>
      <c r="DA159" s="254"/>
      <c r="DB159" s="254"/>
      <c r="DC159" s="254"/>
      <c r="DD159" s="254"/>
      <c r="DE159" s="254"/>
      <c r="DF159" s="254"/>
      <c r="DG159" s="254"/>
      <c r="DH159" s="254"/>
      <c r="DI159" s="254"/>
      <c r="DJ159" s="254"/>
      <c r="DK159" s="254"/>
      <c r="DL159" s="254"/>
      <c r="DM159" s="254"/>
      <c r="DN159" s="254"/>
      <c r="DO159" s="254"/>
      <c r="DP159" s="254"/>
      <c r="DQ159" s="254"/>
      <c r="DR159" s="254"/>
      <c r="DS159" s="254"/>
      <c r="DT159" s="254"/>
      <c r="DU159" s="254"/>
      <c r="DV159" s="254"/>
      <c r="DW159" s="254"/>
      <c r="DX159" s="254"/>
      <c r="DY159" s="254"/>
      <c r="DZ159" s="254"/>
      <c r="EA159" s="254"/>
      <c r="EB159" s="254"/>
      <c r="EC159" s="254"/>
      <c r="ED159" s="254"/>
      <c r="EE159" s="254"/>
      <c r="EF159" s="254"/>
      <c r="EG159" s="254"/>
      <c r="EH159" s="254"/>
      <c r="EI159" s="254"/>
      <c r="EJ159" s="254"/>
      <c r="EK159" s="254"/>
      <c r="EL159" s="254"/>
      <c r="EM159" s="254"/>
      <c r="EN159" s="254"/>
      <c r="EO159" s="254"/>
      <c r="EP159" s="254"/>
      <c r="EQ159" s="254"/>
      <c r="ER159" s="254"/>
      <c r="ES159" s="254"/>
      <c r="ET159" s="254"/>
      <c r="EU159" s="254"/>
      <c r="EV159" s="254"/>
      <c r="EW159" s="254"/>
      <c r="EX159" s="254"/>
      <c r="EY159" s="254"/>
      <c r="EZ159" s="254"/>
      <c r="FA159" s="254"/>
      <c r="FB159" s="254"/>
      <c r="FC159" s="254"/>
      <c r="FD159" s="254"/>
      <c r="FE159" s="254"/>
      <c r="FF159" s="254"/>
      <c r="FG159" s="254"/>
      <c r="FH159" s="254"/>
      <c r="FI159" s="254"/>
      <c r="FJ159" s="254"/>
      <c r="FK159" s="254"/>
      <c r="FL159" s="254"/>
      <c r="FM159" s="254"/>
      <c r="FN159" s="254"/>
      <c r="FO159" s="254"/>
      <c r="FP159" s="254"/>
      <c r="FQ159" s="254"/>
      <c r="FR159" s="254"/>
      <c r="FS159" s="254"/>
      <c r="FT159" s="254"/>
      <c r="FU159" s="254"/>
      <c r="FV159" s="254"/>
      <c r="FW159" s="254"/>
      <c r="FX159" s="254"/>
      <c r="FY159" s="254"/>
      <c r="FZ159" s="254"/>
      <c r="GA159" s="254"/>
      <c r="GB159" s="254"/>
      <c r="GC159" s="254"/>
      <c r="GD159" s="254"/>
      <c r="GE159" s="254"/>
      <c r="GF159" s="254"/>
      <c r="GG159" s="254"/>
      <c r="GH159" s="254"/>
      <c r="GI159" s="254"/>
      <c r="GJ159" s="254"/>
      <c r="GK159" s="254"/>
      <c r="GL159" s="254"/>
      <c r="GM159" s="254"/>
      <c r="GN159" s="254"/>
      <c r="GO159" s="254"/>
      <c r="GP159" s="254"/>
      <c r="GQ159" s="254"/>
      <c r="GR159" s="254"/>
      <c r="GS159" s="254"/>
      <c r="GT159" s="254"/>
      <c r="GU159" s="254"/>
      <c r="GV159" s="254"/>
      <c r="GW159" s="254"/>
      <c r="GX159" s="254"/>
      <c r="GY159" s="254"/>
      <c r="GZ159" s="254"/>
      <c r="HA159" s="254"/>
      <c r="HB159" s="254"/>
      <c r="HC159" s="254"/>
      <c r="HD159" s="254"/>
      <c r="HE159" s="254"/>
      <c r="HF159" s="254"/>
      <c r="HG159" s="254"/>
      <c r="HH159" s="254"/>
      <c r="HI159" s="254"/>
      <c r="HJ159" s="254"/>
      <c r="HK159" s="254"/>
      <c r="HL159" s="254"/>
      <c r="HM159" s="254"/>
      <c r="HN159" s="254"/>
      <c r="HO159" s="254"/>
      <c r="HP159" s="254"/>
      <c r="HQ159" s="254"/>
      <c r="HR159" s="254"/>
      <c r="HS159" s="254"/>
      <c r="HT159" s="254"/>
      <c r="HU159" s="254"/>
      <c r="HV159" s="254"/>
      <c r="HW159" s="254"/>
      <c r="HX159" s="254"/>
      <c r="HY159" s="254"/>
      <c r="HZ159" s="254"/>
      <c r="IA159" s="254"/>
      <c r="IB159" s="254"/>
      <c r="IC159" s="254"/>
      <c r="ID159" s="254"/>
      <c r="IE159" s="254"/>
      <c r="IF159" s="254"/>
      <c r="IG159" s="254"/>
      <c r="IH159" s="254"/>
      <c r="II159" s="254"/>
      <c r="IJ159" s="254"/>
      <c r="IK159" s="254"/>
      <c r="IL159" s="254"/>
      <c r="IM159" s="254"/>
      <c r="IN159" s="254"/>
      <c r="IO159" s="254"/>
      <c r="IP159" s="254"/>
      <c r="IQ159" s="254"/>
      <c r="IR159" s="254"/>
      <c r="IS159" s="254"/>
    </row>
    <row r="160" s="3" customFormat="1" ht="18" customHeight="1" spans="1:253">
      <c r="A160" s="8"/>
      <c r="B160" s="4"/>
      <c r="C160" s="78"/>
      <c r="D160" s="6"/>
      <c r="E160" s="7"/>
      <c r="F160" s="199"/>
      <c r="G160" s="7"/>
      <c r="H160" s="4"/>
      <c r="I160" s="4"/>
      <c r="J160" s="4"/>
      <c r="K160" s="4"/>
      <c r="L160" s="4"/>
      <c r="M160" s="8"/>
      <c r="N160" s="316"/>
      <c r="O160" s="254"/>
      <c r="P160" s="254"/>
      <c r="Q160" s="254"/>
      <c r="R160" s="254"/>
      <c r="S160" s="254"/>
      <c r="T160" s="254"/>
      <c r="U160" s="254"/>
      <c r="V160" s="254"/>
      <c r="W160" s="254"/>
      <c r="X160" s="254"/>
      <c r="Y160" s="254"/>
      <c r="Z160" s="254"/>
      <c r="AA160" s="254"/>
      <c r="AB160" s="254"/>
      <c r="AC160" s="254"/>
      <c r="AD160" s="254"/>
      <c r="AE160" s="254"/>
      <c r="AF160" s="254"/>
      <c r="AG160" s="254"/>
      <c r="AH160" s="254"/>
      <c r="AI160" s="254"/>
      <c r="AJ160" s="254"/>
      <c r="AK160" s="254"/>
      <c r="AL160" s="254"/>
      <c r="AM160" s="254"/>
      <c r="AN160" s="254"/>
      <c r="AO160" s="254"/>
      <c r="AP160" s="254"/>
      <c r="AQ160" s="254"/>
      <c r="AR160" s="254"/>
      <c r="AS160" s="254"/>
      <c r="AT160" s="254"/>
      <c r="AU160" s="254"/>
      <c r="AV160" s="254"/>
      <c r="AW160" s="254"/>
      <c r="AX160" s="254"/>
      <c r="AY160" s="254"/>
      <c r="AZ160" s="254"/>
      <c r="BA160" s="254"/>
      <c r="BB160" s="254"/>
      <c r="BC160" s="254"/>
      <c r="BD160" s="254"/>
      <c r="BE160" s="254"/>
      <c r="BF160" s="254"/>
      <c r="BG160" s="254"/>
      <c r="BH160" s="254"/>
      <c r="BI160" s="254"/>
      <c r="BJ160" s="254"/>
      <c r="BK160" s="254"/>
      <c r="BL160" s="254"/>
      <c r="BM160" s="254"/>
      <c r="BN160" s="254"/>
      <c r="BO160" s="254"/>
      <c r="BP160" s="254"/>
      <c r="BQ160" s="254"/>
      <c r="BR160" s="254"/>
      <c r="BS160" s="254"/>
      <c r="BT160" s="254"/>
      <c r="BU160" s="254"/>
      <c r="BV160" s="254"/>
      <c r="BW160" s="254"/>
      <c r="BX160" s="254"/>
      <c r="BY160" s="254"/>
      <c r="BZ160" s="254"/>
      <c r="CA160" s="254"/>
      <c r="CB160" s="254"/>
      <c r="CC160" s="254"/>
      <c r="CD160" s="254"/>
      <c r="CE160" s="254"/>
      <c r="CF160" s="254"/>
      <c r="CG160" s="254"/>
      <c r="CH160" s="254"/>
      <c r="CI160" s="254"/>
      <c r="CJ160" s="254"/>
      <c r="CK160" s="254"/>
      <c r="CL160" s="254"/>
      <c r="CM160" s="254"/>
      <c r="CN160" s="254"/>
      <c r="CO160" s="254"/>
      <c r="CP160" s="254"/>
      <c r="CQ160" s="254"/>
      <c r="CR160" s="254"/>
      <c r="CS160" s="254"/>
      <c r="CT160" s="254"/>
      <c r="CU160" s="254"/>
      <c r="CV160" s="254"/>
      <c r="CW160" s="254"/>
      <c r="CX160" s="254"/>
      <c r="CY160" s="254"/>
      <c r="CZ160" s="254"/>
      <c r="DA160" s="254"/>
      <c r="DB160" s="254"/>
      <c r="DC160" s="254"/>
      <c r="DD160" s="254"/>
      <c r="DE160" s="254"/>
      <c r="DF160" s="254"/>
      <c r="DG160" s="254"/>
      <c r="DH160" s="254"/>
      <c r="DI160" s="254"/>
      <c r="DJ160" s="254"/>
      <c r="DK160" s="254"/>
      <c r="DL160" s="254"/>
      <c r="DM160" s="254"/>
      <c r="DN160" s="254"/>
      <c r="DO160" s="254"/>
      <c r="DP160" s="254"/>
      <c r="DQ160" s="254"/>
      <c r="DR160" s="254"/>
      <c r="DS160" s="254"/>
      <c r="DT160" s="254"/>
      <c r="DU160" s="254"/>
      <c r="DV160" s="254"/>
      <c r="DW160" s="254"/>
      <c r="DX160" s="254"/>
      <c r="DY160" s="254"/>
      <c r="DZ160" s="254"/>
      <c r="EA160" s="254"/>
      <c r="EB160" s="254"/>
      <c r="EC160" s="254"/>
      <c r="ED160" s="254"/>
      <c r="EE160" s="254"/>
      <c r="EF160" s="254"/>
      <c r="EG160" s="254"/>
      <c r="EH160" s="254"/>
      <c r="EI160" s="254"/>
      <c r="EJ160" s="254"/>
      <c r="EK160" s="254"/>
      <c r="EL160" s="254"/>
      <c r="EM160" s="254"/>
      <c r="EN160" s="254"/>
      <c r="EO160" s="254"/>
      <c r="EP160" s="254"/>
      <c r="EQ160" s="254"/>
      <c r="ER160" s="254"/>
      <c r="ES160" s="254"/>
      <c r="ET160" s="254"/>
      <c r="EU160" s="254"/>
      <c r="EV160" s="254"/>
      <c r="EW160" s="254"/>
      <c r="EX160" s="254"/>
      <c r="EY160" s="254"/>
      <c r="EZ160" s="254"/>
      <c r="FA160" s="254"/>
      <c r="FB160" s="254"/>
      <c r="FC160" s="254"/>
      <c r="FD160" s="254"/>
      <c r="FE160" s="254"/>
      <c r="FF160" s="254"/>
      <c r="FG160" s="254"/>
      <c r="FH160" s="254"/>
      <c r="FI160" s="254"/>
      <c r="FJ160" s="254"/>
      <c r="FK160" s="254"/>
      <c r="FL160" s="254"/>
      <c r="FM160" s="254"/>
      <c r="FN160" s="254"/>
      <c r="FO160" s="254"/>
      <c r="FP160" s="254"/>
      <c r="FQ160" s="254"/>
      <c r="FR160" s="254"/>
      <c r="FS160" s="254"/>
      <c r="FT160" s="254"/>
      <c r="FU160" s="254"/>
      <c r="FV160" s="254"/>
      <c r="FW160" s="254"/>
      <c r="FX160" s="254"/>
      <c r="FY160" s="254"/>
      <c r="FZ160" s="254"/>
      <c r="GA160" s="254"/>
      <c r="GB160" s="254"/>
      <c r="GC160" s="254"/>
      <c r="GD160" s="254"/>
      <c r="GE160" s="254"/>
      <c r="GF160" s="254"/>
      <c r="GG160" s="254"/>
      <c r="GH160" s="254"/>
      <c r="GI160" s="254"/>
      <c r="GJ160" s="254"/>
      <c r="GK160" s="254"/>
      <c r="GL160" s="254"/>
      <c r="GM160" s="254"/>
      <c r="GN160" s="254"/>
      <c r="GO160" s="254"/>
      <c r="GP160" s="254"/>
      <c r="GQ160" s="254"/>
      <c r="GR160" s="254"/>
      <c r="GS160" s="254"/>
      <c r="GT160" s="254"/>
      <c r="GU160" s="254"/>
      <c r="GV160" s="254"/>
      <c r="GW160" s="254"/>
      <c r="GX160" s="254"/>
      <c r="GY160" s="254"/>
      <c r="GZ160" s="254"/>
      <c r="HA160" s="254"/>
      <c r="HB160" s="254"/>
      <c r="HC160" s="254"/>
      <c r="HD160" s="254"/>
      <c r="HE160" s="254"/>
      <c r="HF160" s="254"/>
      <c r="HG160" s="254"/>
      <c r="HH160" s="254"/>
      <c r="HI160" s="254"/>
      <c r="HJ160" s="254"/>
      <c r="HK160" s="254"/>
      <c r="HL160" s="254"/>
      <c r="HM160" s="254"/>
      <c r="HN160" s="254"/>
      <c r="HO160" s="254"/>
      <c r="HP160" s="254"/>
      <c r="HQ160" s="254"/>
      <c r="HR160" s="254"/>
      <c r="HS160" s="254"/>
      <c r="HT160" s="254"/>
      <c r="HU160" s="254"/>
      <c r="HV160" s="254"/>
      <c r="HW160" s="254"/>
      <c r="HX160" s="254"/>
      <c r="HY160" s="254"/>
      <c r="HZ160" s="254"/>
      <c r="IA160" s="254"/>
      <c r="IB160" s="254"/>
      <c r="IC160" s="254"/>
      <c r="ID160" s="254"/>
      <c r="IE160" s="254"/>
      <c r="IF160" s="254"/>
      <c r="IG160" s="254"/>
      <c r="IH160" s="254"/>
      <c r="II160" s="254"/>
      <c r="IJ160" s="254"/>
      <c r="IK160" s="254"/>
      <c r="IL160" s="254"/>
      <c r="IM160" s="254"/>
      <c r="IN160" s="254"/>
      <c r="IO160" s="254"/>
      <c r="IP160" s="254"/>
      <c r="IQ160" s="254"/>
      <c r="IR160" s="254"/>
      <c r="IS160" s="254"/>
    </row>
  </sheetData>
  <mergeCells count="58">
    <mergeCell ref="A1:M1"/>
    <mergeCell ref="A2:B2"/>
    <mergeCell ref="I2:L2"/>
    <mergeCell ref="H3:J3"/>
    <mergeCell ref="K3:M3"/>
    <mergeCell ref="A4:M4"/>
    <mergeCell ref="H5:J5"/>
    <mergeCell ref="K5:M5"/>
    <mergeCell ref="H6:J6"/>
    <mergeCell ref="K6:M6"/>
    <mergeCell ref="H7:J7"/>
    <mergeCell ref="K7:M7"/>
    <mergeCell ref="A8:M8"/>
    <mergeCell ref="H9:J9"/>
    <mergeCell ref="K9:M9"/>
    <mergeCell ref="H10:J10"/>
    <mergeCell ref="K10:M10"/>
    <mergeCell ref="H11:J11"/>
    <mergeCell ref="K11:M11"/>
    <mergeCell ref="A12:M12"/>
    <mergeCell ref="H13:J13"/>
    <mergeCell ref="K13:M13"/>
    <mergeCell ref="H14:J14"/>
    <mergeCell ref="K14:M14"/>
    <mergeCell ref="H15:J15"/>
    <mergeCell ref="K15:M15"/>
    <mergeCell ref="A16:M16"/>
    <mergeCell ref="H17:J17"/>
    <mergeCell ref="K17:M17"/>
    <mergeCell ref="H18:J18"/>
    <mergeCell ref="K18:M18"/>
    <mergeCell ref="H19:J19"/>
    <mergeCell ref="K19:M19"/>
    <mergeCell ref="A20:M20"/>
    <mergeCell ref="H21:J21"/>
    <mergeCell ref="K21:M21"/>
    <mergeCell ref="H22:J22"/>
    <mergeCell ref="K22:M22"/>
    <mergeCell ref="H23:J23"/>
    <mergeCell ref="K23:M23"/>
    <mergeCell ref="A24:M24"/>
    <mergeCell ref="H25:J25"/>
    <mergeCell ref="K25:M25"/>
    <mergeCell ref="A26:M26"/>
    <mergeCell ref="H27:J27"/>
    <mergeCell ref="K27:M27"/>
    <mergeCell ref="A28:M28"/>
    <mergeCell ref="H29:J29"/>
    <mergeCell ref="K29:M29"/>
    <mergeCell ref="A30:M30"/>
    <mergeCell ref="H31:J31"/>
    <mergeCell ref="K31:M31"/>
    <mergeCell ref="A32:M32"/>
    <mergeCell ref="H33:J33"/>
    <mergeCell ref="K33:M33"/>
    <mergeCell ref="K34:M34"/>
    <mergeCell ref="K35:M35"/>
    <mergeCell ref="H39:J39"/>
  </mergeCells>
  <conditionalFormatting sqref="N4:IV4">
    <cfRule type="cellIs" dxfId="0" priority="57" stopIfTrue="1" operator="equal">
      <formula>0</formula>
    </cfRule>
  </conditionalFormatting>
  <conditionalFormatting sqref="E6">
    <cfRule type="cellIs" dxfId="0" priority="53" stopIfTrue="1" operator="equal">
      <formula>0</formula>
    </cfRule>
  </conditionalFormatting>
  <conditionalFormatting sqref="N8:IV8">
    <cfRule type="cellIs" dxfId="0" priority="47" stopIfTrue="1" operator="equal">
      <formula>0</formula>
    </cfRule>
  </conditionalFormatting>
  <conditionalFormatting sqref="E10">
    <cfRule type="cellIs" dxfId="0" priority="43" stopIfTrue="1" operator="equal">
      <formula>0</formula>
    </cfRule>
  </conditionalFormatting>
  <conditionalFormatting sqref="G10">
    <cfRule type="cellIs" dxfId="0" priority="26" stopIfTrue="1" operator="equal">
      <formula>0</formula>
    </cfRule>
  </conditionalFormatting>
  <conditionalFormatting sqref="G11">
    <cfRule type="cellIs" dxfId="0" priority="25" stopIfTrue="1" operator="equal">
      <formula>0</formula>
    </cfRule>
  </conditionalFormatting>
  <conditionalFormatting sqref="N12:IV12">
    <cfRule type="cellIs" dxfId="0" priority="41" stopIfTrue="1" operator="equal">
      <formula>0</formula>
    </cfRule>
  </conditionalFormatting>
  <conditionalFormatting sqref="E14">
    <cfRule type="cellIs" dxfId="0" priority="37" stopIfTrue="1" operator="equal">
      <formula>0</formula>
    </cfRule>
  </conditionalFormatting>
  <conditionalFormatting sqref="G14">
    <cfRule type="cellIs" dxfId="0" priority="24" stopIfTrue="1" operator="equal">
      <formula>0</formula>
    </cfRule>
  </conditionalFormatting>
  <conditionalFormatting sqref="G15">
    <cfRule type="cellIs" dxfId="0" priority="23" stopIfTrue="1" operator="equal">
      <formula>0</formula>
    </cfRule>
  </conditionalFormatting>
  <conditionalFormatting sqref="N16:IV16">
    <cfRule type="cellIs" dxfId="0" priority="35" stopIfTrue="1" operator="equal">
      <formula>0</formula>
    </cfRule>
  </conditionalFormatting>
  <conditionalFormatting sqref="E18">
    <cfRule type="cellIs" dxfId="0" priority="28" stopIfTrue="1" operator="equal">
      <formula>0</formula>
    </cfRule>
  </conditionalFormatting>
  <conditionalFormatting sqref="G18">
    <cfRule type="cellIs" dxfId="0" priority="22" stopIfTrue="1" operator="equal">
      <formula>0</formula>
    </cfRule>
  </conditionalFormatting>
  <conditionalFormatting sqref="G19">
    <cfRule type="cellIs" dxfId="0" priority="21" stopIfTrue="1" operator="equal">
      <formula>0</formula>
    </cfRule>
  </conditionalFormatting>
  <conditionalFormatting sqref="N20:IV20">
    <cfRule type="cellIs" dxfId="0" priority="13" stopIfTrue="1" operator="equal">
      <formula>0</formula>
    </cfRule>
  </conditionalFormatting>
  <conditionalFormatting sqref="E22">
    <cfRule type="cellIs" dxfId="0" priority="9" stopIfTrue="1" operator="equal">
      <formula>0</formula>
    </cfRule>
  </conditionalFormatting>
  <conditionalFormatting sqref="G22">
    <cfRule type="cellIs" dxfId="0" priority="7" stopIfTrue="1" operator="equal">
      <formula>0</formula>
    </cfRule>
  </conditionalFormatting>
  <conditionalFormatting sqref="G23">
    <cfRule type="cellIs" dxfId="0" priority="6" stopIfTrue="1" operator="equal">
      <formula>0</formula>
    </cfRule>
  </conditionalFormatting>
  <conditionalFormatting sqref="N24:IV24">
    <cfRule type="cellIs" dxfId="0" priority="51" stopIfTrue="1" operator="equal">
      <formula>0</formula>
    </cfRule>
  </conditionalFormatting>
  <conditionalFormatting sqref="E25">
    <cfRule type="cellIs" dxfId="0" priority="50" stopIfTrue="1" operator="equal">
      <formula>0</formula>
    </cfRule>
  </conditionalFormatting>
  <conditionalFormatting sqref="N26:IV26">
    <cfRule type="cellIs" dxfId="0" priority="33" stopIfTrue="1" operator="equal">
      <formula>0</formula>
    </cfRule>
  </conditionalFormatting>
  <conditionalFormatting sqref="E27">
    <cfRule type="cellIs" dxfId="0" priority="32" stopIfTrue="1" operator="equal">
      <formula>0</formula>
    </cfRule>
  </conditionalFormatting>
  <conditionalFormatting sqref="N28:IV28">
    <cfRule type="cellIs" dxfId="0" priority="19" stopIfTrue="1" operator="equal">
      <formula>0</formula>
    </cfRule>
  </conditionalFormatting>
  <conditionalFormatting sqref="E29">
    <cfRule type="cellIs" dxfId="0" priority="18" stopIfTrue="1" operator="equal">
      <formula>0</formula>
    </cfRule>
  </conditionalFormatting>
  <conditionalFormatting sqref="G29">
    <cfRule type="cellIs" dxfId="0" priority="5" stopIfTrue="1" operator="equal">
      <formula>0</formula>
    </cfRule>
  </conditionalFormatting>
  <conditionalFormatting sqref="N30:IV30">
    <cfRule type="cellIs" dxfId="0" priority="3" stopIfTrue="1" operator="equal">
      <formula>0</formula>
    </cfRule>
  </conditionalFormatting>
  <conditionalFormatting sqref="E31">
    <cfRule type="cellIs" dxfId="0" priority="2" stopIfTrue="1" operator="equal">
      <formula>0</formula>
    </cfRule>
  </conditionalFormatting>
  <conditionalFormatting sqref="G31">
    <cfRule type="cellIs" dxfId="0" priority="1" stopIfTrue="1" operator="equal">
      <formula>0</formula>
    </cfRule>
  </conditionalFormatting>
  <conditionalFormatting sqref="N32:IV32">
    <cfRule type="cellIs" dxfId="0" priority="16" stopIfTrue="1" operator="equal">
      <formula>0</formula>
    </cfRule>
  </conditionalFormatting>
  <conditionalFormatting sqref="E33">
    <cfRule type="cellIs" dxfId="0" priority="15" stopIfTrue="1" operator="equal">
      <formula>0</formula>
    </cfRule>
  </conditionalFormatting>
  <conditionalFormatting sqref="D2 G3:H3 F2:H2 E3 M2:IV2 N3:IV3">
    <cfRule type="cellIs" dxfId="0" priority="59" stopIfTrue="1" operator="equal">
      <formula>0</formula>
    </cfRule>
  </conditionalFormatting>
  <conditionalFormatting sqref="E7 E5">
    <cfRule type="cellIs" dxfId="0" priority="52" stopIfTrue="1" operator="equal">
      <formula>0</formula>
    </cfRule>
  </conditionalFormatting>
  <conditionalFormatting sqref="G5:H5 N5:IV5">
    <cfRule type="cellIs" dxfId="0" priority="54" stopIfTrue="1" operator="equal">
      <formula>0</formula>
    </cfRule>
  </conditionalFormatting>
  <conditionalFormatting sqref="G6:H6 N6:IV6">
    <cfRule type="cellIs" dxfId="0" priority="56" stopIfTrue="1" operator="equal">
      <formula>0</formula>
    </cfRule>
  </conditionalFormatting>
  <conditionalFormatting sqref="G7:H7 N7:IV7">
    <cfRule type="cellIs" dxfId="0" priority="55" stopIfTrue="1" operator="equal">
      <formula>0</formula>
    </cfRule>
  </conditionalFormatting>
  <conditionalFormatting sqref="E11 E9">
    <cfRule type="cellIs" dxfId="0" priority="42" stopIfTrue="1" operator="equal">
      <formula>0</formula>
    </cfRule>
  </conditionalFormatting>
  <conditionalFormatting sqref="G9:H9 N9:IV9">
    <cfRule type="cellIs" dxfId="0" priority="44" stopIfTrue="1" operator="equal">
      <formula>0</formula>
    </cfRule>
  </conditionalFormatting>
  <conditionalFormatting sqref="H10 N10:IV10">
    <cfRule type="cellIs" dxfId="0" priority="46" stopIfTrue="1" operator="equal">
      <formula>0</formula>
    </cfRule>
  </conditionalFormatting>
  <conditionalFormatting sqref="H11 N11:IV11">
    <cfRule type="cellIs" dxfId="0" priority="45" stopIfTrue="1" operator="equal">
      <formula>0</formula>
    </cfRule>
  </conditionalFormatting>
  <conditionalFormatting sqref="E15 E13">
    <cfRule type="cellIs" dxfId="0" priority="36" stopIfTrue="1" operator="equal">
      <formula>0</formula>
    </cfRule>
  </conditionalFormatting>
  <conditionalFormatting sqref="G13:H13 N13:IV13">
    <cfRule type="cellIs" dxfId="0" priority="38" stopIfTrue="1" operator="equal">
      <formula>0</formula>
    </cfRule>
  </conditionalFormatting>
  <conditionalFormatting sqref="H14 N14:IV14">
    <cfRule type="cellIs" dxfId="0" priority="40" stopIfTrue="1" operator="equal">
      <formula>0</formula>
    </cfRule>
  </conditionalFormatting>
  <conditionalFormatting sqref="H15 N15:IV15">
    <cfRule type="cellIs" dxfId="0" priority="39" stopIfTrue="1" operator="equal">
      <formula>0</formula>
    </cfRule>
  </conditionalFormatting>
  <conditionalFormatting sqref="E19 E17">
    <cfRule type="cellIs" dxfId="0" priority="27" stopIfTrue="1" operator="equal">
      <formula>0</formula>
    </cfRule>
  </conditionalFormatting>
  <conditionalFormatting sqref="G17:H17 N17:IV17">
    <cfRule type="cellIs" dxfId="0" priority="29" stopIfTrue="1" operator="equal">
      <formula>0</formula>
    </cfRule>
  </conditionalFormatting>
  <conditionalFormatting sqref="H18 N18:IV18">
    <cfRule type="cellIs" dxfId="0" priority="31" stopIfTrue="1" operator="equal">
      <formula>0</formula>
    </cfRule>
  </conditionalFormatting>
  <conditionalFormatting sqref="H19 N19:IV19">
    <cfRule type="cellIs" dxfId="0" priority="30" stopIfTrue="1" operator="equal">
      <formula>0</formula>
    </cfRule>
  </conditionalFormatting>
  <conditionalFormatting sqref="E23 E21">
    <cfRule type="cellIs" dxfId="0" priority="8" stopIfTrue="1" operator="equal">
      <formula>0</formula>
    </cfRule>
  </conditionalFormatting>
  <conditionalFormatting sqref="G21:H21 N21:IV21">
    <cfRule type="cellIs" dxfId="0" priority="10" stopIfTrue="1" operator="equal">
      <formula>0</formula>
    </cfRule>
  </conditionalFormatting>
  <conditionalFormatting sqref="H22 N22:IV22">
    <cfRule type="cellIs" dxfId="0" priority="12" stopIfTrue="1" operator="equal">
      <formula>0</formula>
    </cfRule>
  </conditionalFormatting>
  <conditionalFormatting sqref="H23 N23:IV23">
    <cfRule type="cellIs" dxfId="0" priority="11" stopIfTrue="1" operator="equal">
      <formula>0</formula>
    </cfRule>
  </conditionalFormatting>
  <conditionalFormatting sqref="G25:H25 N25:IV25">
    <cfRule type="cellIs" dxfId="0" priority="58" stopIfTrue="1" operator="equal">
      <formula>0</formula>
    </cfRule>
  </conditionalFormatting>
  <conditionalFormatting sqref="G27:H27 N27:IV27">
    <cfRule type="cellIs" dxfId="0" priority="34" stopIfTrue="1" operator="equal">
      <formula>0</formula>
    </cfRule>
  </conditionalFormatting>
  <conditionalFormatting sqref="H29 N29:IV29">
    <cfRule type="cellIs" dxfId="0" priority="20" stopIfTrue="1" operator="equal">
      <formula>0</formula>
    </cfRule>
  </conditionalFormatting>
  <conditionalFormatting sqref="H31 N31:IV31">
    <cfRule type="cellIs" dxfId="0" priority="4" stopIfTrue="1" operator="equal">
      <formula>0</formula>
    </cfRule>
  </conditionalFormatting>
  <conditionalFormatting sqref="G33:H33 N33:IV33">
    <cfRule type="cellIs" dxfId="0" priority="17" stopIfTrue="1" operator="equal">
      <formula>0</formula>
    </cfRule>
  </conditionalFormatting>
  <conditionalFormatting sqref="B34:K34 R34:IV34 N34:O34">
    <cfRule type="cellIs" dxfId="0" priority="48" stopIfTrue="1" operator="equal">
      <formula>0</formula>
    </cfRule>
  </conditionalFormatting>
  <conditionalFormatting sqref="B35:K35 R35:IV35 N35:O35">
    <cfRule type="cellIs" dxfId="0" priority="49" stopIfTrue="1" operator="equal">
      <formula>0</formula>
    </cfRule>
  </conditionalFormatting>
  <conditionalFormatting sqref="B36:M36 R36:IV45 N36:O37 A37 A46:IV65412 D38:D40 D42:D45 A38:C45 E38:O38 E39:H39 K39:O39 E40:O45">
    <cfRule type="cellIs" dxfId="0" priority="60" stopIfTrue="1" operator="equal">
      <formula>0</formula>
    </cfRule>
  </conditionalFormatting>
  <pageMargins left="0.354166666666667" right="0.354166666666667" top="0.393055555555556" bottom="0.354166666666667" header="0.236111111111111" footer="0.156944444444444"/>
  <pageSetup paperSize="9" scale="76" orientation="landscape" horizontalDpi="600"/>
  <headerFooter>
    <oddFooter>&amp;L编制日期:&amp;D共&amp;N页  第&amp;P页&amp;C嘉兴山屿装饰设计有限公司&amp;R客户签名:______________</oddFooter>
  </headerFooter>
  <colBreaks count="1" manualBreakCount="1">
    <brk id="13" max="1048575" man="1"/>
  </colBreak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7"/>
  <sheetViews>
    <sheetView topLeftCell="A5" workbookViewId="0">
      <selection activeCell="E19" sqref="E19:I19"/>
    </sheetView>
  </sheetViews>
  <sheetFormatPr defaultColWidth="11" defaultRowHeight="17.6"/>
  <cols>
    <col min="1" max="1" width="4.33653846153846" style="358" customWidth="1"/>
    <col min="2" max="2" width="14.2115384615385" style="358" customWidth="1"/>
    <col min="3" max="3" width="12.6634615384615" style="358" customWidth="1"/>
    <col min="4" max="4" width="28.875" style="358" customWidth="1"/>
    <col min="5" max="5" width="10" style="358" customWidth="1"/>
    <col min="6" max="6" width="13.9711538461538" style="358" customWidth="1"/>
    <col min="7" max="7" width="11.0288461538462" style="358" customWidth="1"/>
    <col min="8" max="8" width="11.4711538461538" style="358" customWidth="1"/>
    <col min="9" max="9" width="11.0288461538462" style="358" customWidth="1"/>
    <col min="10" max="10" width="13.5" style="358" customWidth="1"/>
    <col min="11" max="11" width="12.6634615384615" style="358" customWidth="1"/>
    <col min="12" max="12" width="11.6634615384615" style="358" customWidth="1"/>
    <col min="13" max="13" width="14.6826923076923" style="358" customWidth="1"/>
    <col min="14" max="14" width="14.3365384615385" style="358" customWidth="1"/>
    <col min="15" max="15" width="16.4711538461538" style="358" customWidth="1"/>
    <col min="16" max="16384" width="11" style="358"/>
  </cols>
  <sheetData>
    <row r="1" s="358" customFormat="1" ht="66.25" customHeight="1" spans="1:15">
      <c r="A1" s="360" t="s">
        <v>605</v>
      </c>
      <c r="B1" s="361"/>
      <c r="C1" s="361"/>
      <c r="D1" s="361"/>
      <c r="E1" s="361"/>
      <c r="F1" s="361"/>
      <c r="G1" s="361"/>
      <c r="H1" s="361"/>
      <c r="I1" s="361"/>
      <c r="J1" s="361"/>
      <c r="K1" s="361"/>
      <c r="L1" s="361"/>
      <c r="M1" s="361"/>
      <c r="N1" s="361"/>
      <c r="O1" s="403"/>
    </row>
    <row r="2" s="358" customFormat="1" ht="25" customHeight="1" spans="1:15">
      <c r="A2" s="362" t="s">
        <v>606</v>
      </c>
      <c r="B2" s="362"/>
      <c r="C2" s="362"/>
      <c r="D2" s="362"/>
      <c r="E2" s="362"/>
      <c r="F2" s="362"/>
      <c r="G2" s="362" t="s">
        <v>607</v>
      </c>
      <c r="H2" s="362"/>
      <c r="I2" s="362"/>
      <c r="J2" s="362"/>
      <c r="K2" s="386"/>
      <c r="L2" s="362"/>
      <c r="M2" s="382"/>
      <c r="N2" s="382"/>
      <c r="O2" s="382"/>
    </row>
    <row r="3" s="359" customFormat="1" ht="25" customHeight="1" spans="1:15">
      <c r="A3" s="363" t="s">
        <v>608</v>
      </c>
      <c r="B3" s="363"/>
      <c r="C3" s="363"/>
      <c r="D3" s="363"/>
      <c r="E3" s="363"/>
      <c r="F3" s="363"/>
      <c r="G3" s="379" t="s">
        <v>576</v>
      </c>
      <c r="H3" s="380"/>
      <c r="I3" s="380"/>
      <c r="J3" s="380"/>
      <c r="K3" s="380"/>
      <c r="L3" s="380"/>
      <c r="M3" s="380"/>
      <c r="N3" s="380"/>
      <c r="O3" s="380"/>
    </row>
    <row r="4" s="358" customFormat="1" ht="25" customHeight="1" spans="1:15">
      <c r="A4" s="362" t="s">
        <v>609</v>
      </c>
      <c r="B4" s="362"/>
      <c r="C4" s="362"/>
      <c r="D4" s="362"/>
      <c r="E4" s="362"/>
      <c r="F4" s="362"/>
      <c r="G4" s="362" t="s">
        <v>610</v>
      </c>
      <c r="H4" s="362"/>
      <c r="I4" s="362"/>
      <c r="J4" s="362"/>
      <c r="K4" s="386"/>
      <c r="L4" s="362"/>
      <c r="M4" s="382"/>
      <c r="N4" s="382"/>
      <c r="O4" s="382"/>
    </row>
    <row r="5" s="359" customFormat="1" ht="25" customHeight="1" spans="1:15">
      <c r="A5" s="363" t="s">
        <v>611</v>
      </c>
      <c r="B5" s="363"/>
      <c r="C5" s="363"/>
      <c r="D5" s="363"/>
      <c r="E5" s="363"/>
      <c r="F5" s="363"/>
      <c r="G5" s="363" t="s">
        <v>607</v>
      </c>
      <c r="H5" s="363"/>
      <c r="I5" s="363"/>
      <c r="J5" s="363"/>
      <c r="K5" s="387"/>
      <c r="L5" s="363"/>
      <c r="M5" s="380"/>
      <c r="N5" s="380"/>
      <c r="O5" s="380"/>
    </row>
    <row r="6" s="358" customFormat="1" ht="25" customHeight="1" spans="1:15">
      <c r="A6" s="362" t="s">
        <v>612</v>
      </c>
      <c r="B6" s="362"/>
      <c r="C6" s="362"/>
      <c r="D6" s="362"/>
      <c r="E6" s="362"/>
      <c r="F6" s="362"/>
      <c r="G6" s="362" t="s">
        <v>613</v>
      </c>
      <c r="H6" s="362"/>
      <c r="I6" s="362"/>
      <c r="J6" s="362"/>
      <c r="K6" s="386"/>
      <c r="L6" s="362"/>
      <c r="M6" s="382"/>
      <c r="N6" s="382"/>
      <c r="O6" s="382"/>
    </row>
    <row r="7" s="359" customFormat="1" ht="25" customHeight="1" spans="1:15">
      <c r="A7" s="364" t="s">
        <v>614</v>
      </c>
      <c r="B7" s="364"/>
      <c r="C7" s="364"/>
      <c r="D7" s="364"/>
      <c r="E7" s="364"/>
      <c r="F7" s="364"/>
      <c r="G7" s="364" t="s">
        <v>615</v>
      </c>
      <c r="H7" s="364"/>
      <c r="I7" s="364"/>
      <c r="J7" s="364"/>
      <c r="K7" s="388"/>
      <c r="L7" s="364"/>
      <c r="M7" s="404"/>
      <c r="N7" s="404"/>
      <c r="O7" s="404"/>
    </row>
    <row r="8" s="358" customFormat="1" ht="30" customHeight="1" spans="1:15">
      <c r="A8" s="365" t="s">
        <v>616</v>
      </c>
      <c r="B8" s="365"/>
      <c r="C8" s="365"/>
      <c r="D8" s="365"/>
      <c r="E8" s="365"/>
      <c r="F8" s="365"/>
      <c r="G8" s="365"/>
      <c r="H8" s="365"/>
      <c r="I8" s="365"/>
      <c r="J8" s="365"/>
      <c r="K8" s="389"/>
      <c r="L8" s="365"/>
      <c r="M8" s="365"/>
      <c r="N8" s="365"/>
      <c r="O8" s="389"/>
    </row>
    <row r="9" s="358" customFormat="1" ht="30" customHeight="1" spans="1:15">
      <c r="A9" s="366" t="s">
        <v>88</v>
      </c>
      <c r="B9" s="366" t="s">
        <v>617</v>
      </c>
      <c r="C9" s="366" t="s">
        <v>618</v>
      </c>
      <c r="D9" s="366" t="s">
        <v>619</v>
      </c>
      <c r="E9" s="366" t="s">
        <v>620</v>
      </c>
      <c r="F9" s="366" t="s">
        <v>621</v>
      </c>
      <c r="G9" s="366" t="s">
        <v>622</v>
      </c>
      <c r="H9" s="366" t="s">
        <v>623</v>
      </c>
      <c r="I9" s="366" t="s">
        <v>624</v>
      </c>
      <c r="J9" s="366" t="s">
        <v>625</v>
      </c>
      <c r="K9" s="390" t="s">
        <v>626</v>
      </c>
      <c r="L9" s="391" t="s">
        <v>627</v>
      </c>
      <c r="M9" s="405" t="s">
        <v>628</v>
      </c>
      <c r="N9" s="391" t="s">
        <v>629</v>
      </c>
      <c r="O9" s="391" t="s">
        <v>630</v>
      </c>
    </row>
    <row r="10" s="358" customFormat="1" ht="34.75" customHeight="1" spans="1:15">
      <c r="A10" s="367">
        <v>1</v>
      </c>
      <c r="B10" s="368" t="s">
        <v>631</v>
      </c>
      <c r="C10" s="369" t="s">
        <v>632</v>
      </c>
      <c r="D10" s="370" t="s">
        <v>633</v>
      </c>
      <c r="E10" s="374" t="s">
        <v>634</v>
      </c>
      <c r="F10" s="367" t="s">
        <v>635</v>
      </c>
      <c r="G10" s="367">
        <v>8260</v>
      </c>
      <c r="H10" s="381">
        <v>2440</v>
      </c>
      <c r="I10" s="392">
        <v>3</v>
      </c>
      <c r="J10" s="393" t="s">
        <v>636</v>
      </c>
      <c r="K10" s="394">
        <f t="shared" ref="K10:K12" si="0">G10*H10/1000000</f>
        <v>20.1544</v>
      </c>
      <c r="L10" s="395">
        <v>780</v>
      </c>
      <c r="M10" s="395">
        <v>700</v>
      </c>
      <c r="N10" s="406">
        <f t="shared" ref="N10:N12" si="1">M10*I10+K10*L10</f>
        <v>17820.432</v>
      </c>
      <c r="O10" s="397"/>
    </row>
    <row r="11" s="358" customFormat="1" ht="34.75" customHeight="1" spans="1:15">
      <c r="A11" s="367">
        <v>2</v>
      </c>
      <c r="B11" s="368" t="s">
        <v>637</v>
      </c>
      <c r="C11" s="369" t="s">
        <v>632</v>
      </c>
      <c r="D11" s="370" t="s">
        <v>633</v>
      </c>
      <c r="E11" s="374" t="s">
        <v>634</v>
      </c>
      <c r="F11" s="367" t="s">
        <v>635</v>
      </c>
      <c r="G11" s="367">
        <v>2430</v>
      </c>
      <c r="H11" s="381">
        <v>2380</v>
      </c>
      <c r="I11" s="392">
        <v>1</v>
      </c>
      <c r="J11" s="393" t="s">
        <v>636</v>
      </c>
      <c r="K11" s="394">
        <f t="shared" si="0"/>
        <v>5.7834</v>
      </c>
      <c r="L11" s="395">
        <v>780</v>
      </c>
      <c r="M11" s="395">
        <v>700</v>
      </c>
      <c r="N11" s="406">
        <f t="shared" si="1"/>
        <v>5211.052</v>
      </c>
      <c r="O11" s="397"/>
    </row>
    <row r="12" s="358" customFormat="1" ht="34.75" hidden="1" customHeight="1" spans="1:15">
      <c r="A12" s="367">
        <v>3</v>
      </c>
      <c r="B12" s="368" t="s">
        <v>638</v>
      </c>
      <c r="C12" s="369" t="s">
        <v>632</v>
      </c>
      <c r="D12" s="370" t="s">
        <v>633</v>
      </c>
      <c r="E12" s="374" t="s">
        <v>634</v>
      </c>
      <c r="F12" s="367" t="s">
        <v>635</v>
      </c>
      <c r="G12" s="367">
        <v>0</v>
      </c>
      <c r="H12" s="381">
        <v>0</v>
      </c>
      <c r="I12" s="392">
        <v>0</v>
      </c>
      <c r="J12" s="393" t="s">
        <v>636</v>
      </c>
      <c r="K12" s="394">
        <f t="shared" si="0"/>
        <v>0</v>
      </c>
      <c r="L12" s="395">
        <v>780</v>
      </c>
      <c r="M12" s="395">
        <v>700</v>
      </c>
      <c r="N12" s="406">
        <f t="shared" si="1"/>
        <v>0</v>
      </c>
      <c r="O12" s="397"/>
    </row>
    <row r="13" s="358" customFormat="1" ht="28" customHeight="1" spans="1:15">
      <c r="A13" s="367"/>
      <c r="B13" s="371" t="s">
        <v>639</v>
      </c>
      <c r="C13" s="372"/>
      <c r="D13" s="372"/>
      <c r="E13" s="372"/>
      <c r="F13" s="372"/>
      <c r="G13" s="372"/>
      <c r="H13" s="372"/>
      <c r="I13" s="372"/>
      <c r="J13" s="372"/>
      <c r="K13" s="396">
        <f>SUM(K10:K12)</f>
        <v>25.9378</v>
      </c>
      <c r="L13" s="397"/>
      <c r="M13" s="395"/>
      <c r="N13" s="406">
        <f>SUM(N10:N12)</f>
        <v>23031.484</v>
      </c>
      <c r="O13" s="407"/>
    </row>
    <row r="14" s="358" customFormat="1" ht="29" customHeight="1" spans="1:15">
      <c r="A14" s="365" t="s">
        <v>640</v>
      </c>
      <c r="B14" s="365"/>
      <c r="C14" s="365"/>
      <c r="D14" s="365"/>
      <c r="E14" s="365"/>
      <c r="F14" s="365"/>
      <c r="G14" s="365"/>
      <c r="H14" s="365"/>
      <c r="I14" s="365"/>
      <c r="J14" s="365"/>
      <c r="K14" s="365"/>
      <c r="L14" s="365"/>
      <c r="M14" s="365"/>
      <c r="N14" s="365"/>
      <c r="O14" s="365"/>
    </row>
    <row r="15" s="358" customFormat="1" ht="36" customHeight="1" spans="1:15">
      <c r="A15" s="366" t="s">
        <v>88</v>
      </c>
      <c r="B15" s="366" t="s">
        <v>617</v>
      </c>
      <c r="C15" s="366" t="s">
        <v>641</v>
      </c>
      <c r="D15" s="366" t="s">
        <v>642</v>
      </c>
      <c r="E15" s="366" t="s">
        <v>643</v>
      </c>
      <c r="F15" s="367"/>
      <c r="G15" s="367"/>
      <c r="H15" s="367"/>
      <c r="I15" s="367"/>
      <c r="J15" s="366" t="s">
        <v>580</v>
      </c>
      <c r="K15" s="390" t="s">
        <v>644</v>
      </c>
      <c r="L15" s="391" t="s">
        <v>132</v>
      </c>
      <c r="M15" s="405" t="s">
        <v>645</v>
      </c>
      <c r="N15" s="408" t="s">
        <v>630</v>
      </c>
      <c r="O15" s="367"/>
    </row>
    <row r="16" s="358" customFormat="1" ht="36" customHeight="1" spans="1:15">
      <c r="A16" s="368">
        <v>1</v>
      </c>
      <c r="B16" s="368" t="s">
        <v>637</v>
      </c>
      <c r="C16" s="369" t="s">
        <v>646</v>
      </c>
      <c r="D16" s="373" t="s">
        <v>647</v>
      </c>
      <c r="E16" s="374" t="s">
        <v>648</v>
      </c>
      <c r="F16" s="382"/>
      <c r="G16" s="382"/>
      <c r="H16" s="382"/>
      <c r="I16" s="382"/>
      <c r="J16" s="393" t="s">
        <v>649</v>
      </c>
      <c r="K16" s="398">
        <f>1.73*2.38</f>
        <v>4.1174</v>
      </c>
      <c r="L16" s="399">
        <v>180</v>
      </c>
      <c r="M16" s="409">
        <f>L16*K16</f>
        <v>741.132</v>
      </c>
      <c r="N16" s="410"/>
      <c r="O16" s="411"/>
    </row>
    <row r="17" s="358" customFormat="1" ht="36" customHeight="1" spans="1:15">
      <c r="A17" s="368">
        <v>1</v>
      </c>
      <c r="B17" s="368" t="s">
        <v>631</v>
      </c>
      <c r="C17" s="369" t="s">
        <v>646</v>
      </c>
      <c r="D17" s="373" t="s">
        <v>647</v>
      </c>
      <c r="E17" s="374" t="s">
        <v>650</v>
      </c>
      <c r="F17" s="382"/>
      <c r="G17" s="382"/>
      <c r="H17" s="382"/>
      <c r="I17" s="382"/>
      <c r="J17" s="393" t="s">
        <v>649</v>
      </c>
      <c r="K17" s="398">
        <f>2.28*2.44*2</f>
        <v>11.1264</v>
      </c>
      <c r="L17" s="399">
        <v>180</v>
      </c>
      <c r="M17" s="409">
        <f t="shared" ref="M17:M21" si="2">L17*K17</f>
        <v>2002.752</v>
      </c>
      <c r="N17" s="410"/>
      <c r="O17" s="411"/>
    </row>
    <row r="18" s="358" customFormat="1" ht="36" customHeight="1" spans="1:15">
      <c r="A18" s="368">
        <v>2</v>
      </c>
      <c r="B18" s="368" t="s">
        <v>631</v>
      </c>
      <c r="C18" s="369" t="s">
        <v>646</v>
      </c>
      <c r="D18" s="373" t="s">
        <v>651</v>
      </c>
      <c r="E18" s="374" t="s">
        <v>652</v>
      </c>
      <c r="F18" s="382"/>
      <c r="G18" s="382"/>
      <c r="H18" s="382"/>
      <c r="I18" s="382"/>
      <c r="J18" s="393" t="s">
        <v>649</v>
      </c>
      <c r="K18" s="398">
        <f>K13</f>
        <v>25.9378</v>
      </c>
      <c r="L18" s="399">
        <v>60</v>
      </c>
      <c r="M18" s="409">
        <f t="shared" si="2"/>
        <v>1556.268</v>
      </c>
      <c r="N18" s="410"/>
      <c r="O18" s="411"/>
    </row>
    <row r="19" s="358" customFormat="1" ht="36" hidden="1" customHeight="1" spans="1:15">
      <c r="A19" s="368">
        <v>3</v>
      </c>
      <c r="B19" s="368" t="s">
        <v>631</v>
      </c>
      <c r="C19" s="369" t="s">
        <v>632</v>
      </c>
      <c r="D19" s="373" t="s">
        <v>653</v>
      </c>
      <c r="E19" s="374" t="s">
        <v>654</v>
      </c>
      <c r="F19" s="382"/>
      <c r="G19" s="382"/>
      <c r="H19" s="382"/>
      <c r="I19" s="382"/>
      <c r="J19" s="393" t="s">
        <v>655</v>
      </c>
      <c r="K19" s="398">
        <v>0</v>
      </c>
      <c r="L19" s="399">
        <v>150</v>
      </c>
      <c r="M19" s="409">
        <f t="shared" si="2"/>
        <v>0</v>
      </c>
      <c r="N19" s="410"/>
      <c r="O19" s="411"/>
    </row>
    <row r="20" s="358" customFormat="1" ht="36" hidden="1" customHeight="1" spans="1:15">
      <c r="A20" s="368">
        <v>4</v>
      </c>
      <c r="B20" s="368" t="s">
        <v>656</v>
      </c>
      <c r="C20" s="369"/>
      <c r="D20" s="373"/>
      <c r="E20" s="383" t="s">
        <v>657</v>
      </c>
      <c r="F20" s="384"/>
      <c r="G20" s="384"/>
      <c r="H20" s="384"/>
      <c r="I20" s="400"/>
      <c r="J20" s="393" t="s">
        <v>359</v>
      </c>
      <c r="K20" s="398">
        <v>0</v>
      </c>
      <c r="L20" s="399">
        <v>1000</v>
      </c>
      <c r="M20" s="409">
        <f t="shared" si="2"/>
        <v>0</v>
      </c>
      <c r="N20" s="410"/>
      <c r="O20" s="411"/>
    </row>
    <row r="21" s="358" customFormat="1" ht="36" hidden="1" customHeight="1" spans="1:15">
      <c r="A21" s="368">
        <v>5</v>
      </c>
      <c r="B21" s="368" t="s">
        <v>658</v>
      </c>
      <c r="C21" s="369"/>
      <c r="D21" s="373"/>
      <c r="E21" s="383"/>
      <c r="F21" s="384"/>
      <c r="G21" s="384"/>
      <c r="H21" s="384"/>
      <c r="I21" s="400"/>
      <c r="J21" s="393" t="s">
        <v>649</v>
      </c>
      <c r="K21" s="398">
        <v>0</v>
      </c>
      <c r="L21" s="399">
        <v>400</v>
      </c>
      <c r="M21" s="409">
        <f t="shared" si="2"/>
        <v>0</v>
      </c>
      <c r="N21" s="410"/>
      <c r="O21" s="411"/>
    </row>
    <row r="22" s="358" customFormat="1" ht="36" hidden="1" customHeight="1" spans="1:15">
      <c r="A22" s="368">
        <v>3</v>
      </c>
      <c r="B22" s="368" t="s">
        <v>656</v>
      </c>
      <c r="C22" s="369"/>
      <c r="D22" s="373" t="s">
        <v>659</v>
      </c>
      <c r="E22" s="374" t="s">
        <v>660</v>
      </c>
      <c r="F22" s="382"/>
      <c r="G22" s="382"/>
      <c r="H22" s="382"/>
      <c r="I22" s="382"/>
      <c r="J22" s="393" t="s">
        <v>359</v>
      </c>
      <c r="K22" s="398">
        <v>0</v>
      </c>
      <c r="L22" s="399">
        <v>1800</v>
      </c>
      <c r="M22" s="409">
        <f t="shared" ref="M22:M28" si="3">L22*K22</f>
        <v>0</v>
      </c>
      <c r="N22" s="410"/>
      <c r="O22" s="411"/>
    </row>
    <row r="23" s="358" customFormat="1" ht="36" hidden="1" customHeight="1" spans="1:15">
      <c r="A23" s="368">
        <v>4</v>
      </c>
      <c r="B23" s="368" t="s">
        <v>661</v>
      </c>
      <c r="C23" s="369"/>
      <c r="D23" s="373" t="s">
        <v>659</v>
      </c>
      <c r="E23" s="374" t="s">
        <v>660</v>
      </c>
      <c r="F23" s="382"/>
      <c r="G23" s="382"/>
      <c r="H23" s="382"/>
      <c r="I23" s="382"/>
      <c r="J23" s="393" t="s">
        <v>359</v>
      </c>
      <c r="K23" s="398">
        <v>0</v>
      </c>
      <c r="L23" s="399">
        <v>1800</v>
      </c>
      <c r="M23" s="409">
        <f t="shared" si="3"/>
        <v>0</v>
      </c>
      <c r="N23" s="410"/>
      <c r="O23" s="411"/>
    </row>
    <row r="24" s="358" customFormat="1" ht="36" hidden="1" customHeight="1" spans="1:15">
      <c r="A24" s="368">
        <v>5</v>
      </c>
      <c r="B24" s="368" t="s">
        <v>638</v>
      </c>
      <c r="C24" s="369"/>
      <c r="D24" s="373" t="s">
        <v>662</v>
      </c>
      <c r="E24" s="374" t="s">
        <v>663</v>
      </c>
      <c r="F24" s="382"/>
      <c r="G24" s="382"/>
      <c r="H24" s="382"/>
      <c r="I24" s="382"/>
      <c r="J24" s="393" t="s">
        <v>664</v>
      </c>
      <c r="K24" s="398">
        <v>0</v>
      </c>
      <c r="L24" s="399">
        <v>650</v>
      </c>
      <c r="M24" s="409">
        <f t="shared" si="3"/>
        <v>0</v>
      </c>
      <c r="N24" s="412" t="s">
        <v>665</v>
      </c>
      <c r="O24" s="413"/>
    </row>
    <row r="25" s="358" customFormat="1" ht="36" hidden="1" customHeight="1" spans="1:15">
      <c r="A25" s="368">
        <v>6</v>
      </c>
      <c r="B25" s="368" t="s">
        <v>666</v>
      </c>
      <c r="C25" s="369"/>
      <c r="D25" s="373" t="s">
        <v>667</v>
      </c>
      <c r="E25" s="374" t="s">
        <v>663</v>
      </c>
      <c r="F25" s="382"/>
      <c r="G25" s="382"/>
      <c r="H25" s="382"/>
      <c r="I25" s="382"/>
      <c r="J25" s="393" t="s">
        <v>664</v>
      </c>
      <c r="K25" s="398">
        <v>0</v>
      </c>
      <c r="L25" s="399">
        <v>480</v>
      </c>
      <c r="M25" s="409">
        <f t="shared" si="3"/>
        <v>0</v>
      </c>
      <c r="N25" s="414"/>
      <c r="O25" s="415"/>
    </row>
    <row r="26" s="358" customFormat="1" ht="36" hidden="1" customHeight="1" spans="1:15">
      <c r="A26" s="368">
        <v>7</v>
      </c>
      <c r="B26" s="368" t="s">
        <v>668</v>
      </c>
      <c r="C26" s="369"/>
      <c r="D26" s="373" t="s">
        <v>662</v>
      </c>
      <c r="E26" s="374" t="s">
        <v>663</v>
      </c>
      <c r="F26" s="382"/>
      <c r="G26" s="382"/>
      <c r="H26" s="382"/>
      <c r="I26" s="382"/>
      <c r="J26" s="393" t="s">
        <v>664</v>
      </c>
      <c r="K26" s="398">
        <v>0</v>
      </c>
      <c r="L26" s="399">
        <v>650</v>
      </c>
      <c r="M26" s="409">
        <f t="shared" si="3"/>
        <v>0</v>
      </c>
      <c r="N26" s="416" t="s">
        <v>669</v>
      </c>
      <c r="O26" s="417"/>
    </row>
    <row r="27" s="358" customFormat="1" ht="36" hidden="1" customHeight="1" spans="1:15">
      <c r="A27" s="368">
        <v>8</v>
      </c>
      <c r="B27" s="368" t="s">
        <v>668</v>
      </c>
      <c r="C27" s="369"/>
      <c r="D27" s="373" t="s">
        <v>667</v>
      </c>
      <c r="E27" s="374" t="s">
        <v>663</v>
      </c>
      <c r="F27" s="382"/>
      <c r="G27" s="382"/>
      <c r="H27" s="382"/>
      <c r="I27" s="382"/>
      <c r="J27" s="393" t="s">
        <v>664</v>
      </c>
      <c r="K27" s="398">
        <v>0</v>
      </c>
      <c r="L27" s="399">
        <v>480</v>
      </c>
      <c r="M27" s="409">
        <f t="shared" si="3"/>
        <v>0</v>
      </c>
      <c r="N27" s="414"/>
      <c r="O27" s="415"/>
    </row>
    <row r="28" s="358" customFormat="1" ht="36" customHeight="1" spans="1:15">
      <c r="A28" s="368">
        <v>6</v>
      </c>
      <c r="B28" s="368" t="s">
        <v>670</v>
      </c>
      <c r="C28" s="369"/>
      <c r="D28" s="374" t="s">
        <v>671</v>
      </c>
      <c r="E28" s="370" t="s">
        <v>672</v>
      </c>
      <c r="F28" s="385"/>
      <c r="G28" s="385"/>
      <c r="H28" s="385"/>
      <c r="I28" s="385"/>
      <c r="J28" s="393" t="s">
        <v>359</v>
      </c>
      <c r="K28" s="394">
        <v>1</v>
      </c>
      <c r="L28" s="397">
        <v>800</v>
      </c>
      <c r="M28" s="409">
        <f t="shared" si="3"/>
        <v>800</v>
      </c>
      <c r="N28" s="408"/>
      <c r="O28" s="367"/>
    </row>
    <row r="29" s="358" customFormat="1" ht="26" customHeight="1" spans="1:15">
      <c r="A29" s="367"/>
      <c r="B29" s="371" t="s">
        <v>673</v>
      </c>
      <c r="C29" s="371"/>
      <c r="D29" s="371"/>
      <c r="E29" s="371"/>
      <c r="F29" s="371"/>
      <c r="G29" s="371"/>
      <c r="H29" s="371"/>
      <c r="I29" s="371"/>
      <c r="J29" s="371"/>
      <c r="K29" s="401"/>
      <c r="L29" s="367"/>
      <c r="M29" s="418">
        <f>SUM(M17:M28)</f>
        <v>4359.02</v>
      </c>
      <c r="N29" s="408"/>
      <c r="O29" s="367"/>
    </row>
    <row r="30" s="358" customFormat="1" ht="25" customHeight="1" spans="1:15">
      <c r="A30" s="367"/>
      <c r="B30" s="375" t="s">
        <v>674</v>
      </c>
      <c r="C30" s="375"/>
      <c r="D30" s="375"/>
      <c r="E30" s="375"/>
      <c r="F30" s="375"/>
      <c r="G30" s="375"/>
      <c r="H30" s="375"/>
      <c r="I30" s="375"/>
      <c r="J30" s="375"/>
      <c r="K30" s="402"/>
      <c r="L30" s="367"/>
      <c r="M30" s="418">
        <f>M29+N13</f>
        <v>27390.504</v>
      </c>
      <c r="N30" s="408"/>
      <c r="O30" s="367"/>
    </row>
    <row r="31" s="358" customFormat="1" ht="18" customHeight="1" spans="1:15">
      <c r="A31" s="376" t="s">
        <v>675</v>
      </c>
      <c r="B31" s="376"/>
      <c r="C31" s="376"/>
      <c r="D31" s="376"/>
      <c r="E31" s="376"/>
      <c r="F31" s="376"/>
      <c r="G31" s="376"/>
      <c r="H31" s="376"/>
      <c r="I31" s="376"/>
      <c r="J31" s="376"/>
      <c r="K31" s="376"/>
      <c r="L31" s="376"/>
      <c r="M31" s="376"/>
      <c r="N31" s="376"/>
      <c r="O31" s="376"/>
    </row>
    <row r="32" s="358" customFormat="1" ht="18" customHeight="1" spans="1:15">
      <c r="A32" s="377" t="s">
        <v>676</v>
      </c>
      <c r="B32" s="377"/>
      <c r="C32" s="377"/>
      <c r="D32" s="377"/>
      <c r="E32" s="377"/>
      <c r="F32" s="377"/>
      <c r="G32" s="377"/>
      <c r="H32" s="377"/>
      <c r="I32" s="377"/>
      <c r="J32" s="377"/>
      <c r="K32" s="377"/>
      <c r="L32" s="377"/>
      <c r="M32" s="377"/>
      <c r="N32" s="377"/>
      <c r="O32" s="377"/>
    </row>
    <row r="33" s="358" customFormat="1" ht="18" customHeight="1" spans="1:15">
      <c r="A33" s="377" t="s">
        <v>677</v>
      </c>
      <c r="B33" s="377"/>
      <c r="C33" s="377"/>
      <c r="D33" s="377"/>
      <c r="E33" s="377"/>
      <c r="F33" s="377"/>
      <c r="G33" s="377"/>
      <c r="H33" s="377"/>
      <c r="I33" s="377"/>
      <c r="J33" s="377"/>
      <c r="K33" s="377"/>
      <c r="L33" s="377"/>
      <c r="M33" s="377"/>
      <c r="N33" s="377"/>
      <c r="O33" s="377"/>
    </row>
    <row r="34" s="358" customFormat="1" ht="18" customHeight="1" spans="1:15">
      <c r="A34" s="377" t="s">
        <v>678</v>
      </c>
      <c r="B34" s="377"/>
      <c r="C34" s="377"/>
      <c r="D34" s="377"/>
      <c r="E34" s="377"/>
      <c r="F34" s="377"/>
      <c r="G34" s="377"/>
      <c r="H34" s="377"/>
      <c r="I34" s="377"/>
      <c r="J34" s="377"/>
      <c r="K34" s="377"/>
      <c r="L34" s="377"/>
      <c r="M34" s="377"/>
      <c r="N34" s="377"/>
      <c r="O34" s="377"/>
    </row>
    <row r="35" s="358" customFormat="1" ht="18" customHeight="1" spans="1:15">
      <c r="A35" s="378" t="s">
        <v>679</v>
      </c>
      <c r="B35" s="378"/>
      <c r="C35" s="378"/>
      <c r="D35" s="378"/>
      <c r="E35" s="378"/>
      <c r="F35" s="378"/>
      <c r="G35" s="378"/>
      <c r="H35" s="378"/>
      <c r="I35" s="378"/>
      <c r="J35" s="378"/>
      <c r="K35" s="378"/>
      <c r="L35" s="378"/>
      <c r="M35" s="378"/>
      <c r="N35" s="378"/>
      <c r="O35" s="378"/>
    </row>
    <row r="36" s="358" customFormat="1" ht="18" customHeight="1" spans="1:15">
      <c r="A36" s="378" t="s">
        <v>680</v>
      </c>
      <c r="B36" s="378"/>
      <c r="C36" s="378"/>
      <c r="D36" s="378"/>
      <c r="E36" s="378"/>
      <c r="F36" s="378"/>
      <c r="G36" s="378"/>
      <c r="H36" s="378"/>
      <c r="I36" s="378"/>
      <c r="J36" s="378"/>
      <c r="K36" s="378"/>
      <c r="L36" s="378"/>
      <c r="M36" s="378"/>
      <c r="N36" s="378"/>
      <c r="O36" s="378"/>
    </row>
    <row r="37" s="358" customFormat="1" ht="18" customHeight="1" spans="1:15">
      <c r="A37" s="378" t="s">
        <v>681</v>
      </c>
      <c r="B37" s="378"/>
      <c r="C37" s="378"/>
      <c r="D37" s="378"/>
      <c r="E37" s="378"/>
      <c r="F37" s="378"/>
      <c r="G37" s="378"/>
      <c r="H37" s="378"/>
      <c r="I37" s="378"/>
      <c r="J37" s="378"/>
      <c r="K37" s="378"/>
      <c r="L37" s="378"/>
      <c r="M37" s="378"/>
      <c r="N37" s="378"/>
      <c r="O37" s="378"/>
    </row>
  </sheetData>
  <mergeCells count="51">
    <mergeCell ref="A1:O1"/>
    <mergeCell ref="A2:F2"/>
    <mergeCell ref="G2:O2"/>
    <mergeCell ref="A3:F3"/>
    <mergeCell ref="G3:O3"/>
    <mergeCell ref="A4:F4"/>
    <mergeCell ref="G4:O4"/>
    <mergeCell ref="A5:F5"/>
    <mergeCell ref="G5:O5"/>
    <mergeCell ref="A6:F6"/>
    <mergeCell ref="G6:O6"/>
    <mergeCell ref="A7:F7"/>
    <mergeCell ref="G7:O7"/>
    <mergeCell ref="A8:O8"/>
    <mergeCell ref="B13:J13"/>
    <mergeCell ref="A14:O14"/>
    <mergeCell ref="E15:I15"/>
    <mergeCell ref="N15:O15"/>
    <mergeCell ref="E16:I16"/>
    <mergeCell ref="N16:O16"/>
    <mergeCell ref="E17:I17"/>
    <mergeCell ref="N17:O17"/>
    <mergeCell ref="E18:I18"/>
    <mergeCell ref="N18:O18"/>
    <mergeCell ref="E19:I19"/>
    <mergeCell ref="N19:O19"/>
    <mergeCell ref="E20:I20"/>
    <mergeCell ref="N20:O20"/>
    <mergeCell ref="E21:I21"/>
    <mergeCell ref="N21:O21"/>
    <mergeCell ref="E22:I22"/>
    <mergeCell ref="E23:I23"/>
    <mergeCell ref="E24:I24"/>
    <mergeCell ref="N24:O24"/>
    <mergeCell ref="E25:I25"/>
    <mergeCell ref="E26:I26"/>
    <mergeCell ref="E27:I27"/>
    <mergeCell ref="E28:I28"/>
    <mergeCell ref="N28:O28"/>
    <mergeCell ref="B29:L29"/>
    <mergeCell ref="N29:O29"/>
    <mergeCell ref="B30:L30"/>
    <mergeCell ref="N30:O30"/>
    <mergeCell ref="A31:O31"/>
    <mergeCell ref="A32:O32"/>
    <mergeCell ref="A33:O33"/>
    <mergeCell ref="A34:O34"/>
    <mergeCell ref="A35:O35"/>
    <mergeCell ref="A36:O36"/>
    <mergeCell ref="A37:O37"/>
    <mergeCell ref="N26:O27"/>
  </mergeCells>
  <pageMargins left="0.314583333333333" right="0.275" top="0.314583333333333" bottom="0.393055555555556" header="0.275" footer="0.118055555555556"/>
  <pageSetup paperSize="9" scale="71" orientation="landscape" horizontalDpi="600"/>
  <headerFooter>
    <oddFooter>&amp;L编制日期:&amp;D共&amp;N页  第&amp;P页&amp;C嘉兴山屿装饰设计有限公司&amp;R客户签名:______________</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UA136"/>
  <sheetViews>
    <sheetView workbookViewId="0">
      <selection activeCell="K11" sqref="K11:M11"/>
    </sheetView>
  </sheetViews>
  <sheetFormatPr defaultColWidth="9" defaultRowHeight="15.95" customHeight="1"/>
  <cols>
    <col min="1" max="1" width="4.25" style="8" customWidth="1"/>
    <col min="2" max="2" width="5.38461538461539" style="4" customWidth="1"/>
    <col min="3" max="3" width="27.625" style="78" customWidth="1"/>
    <col min="4" max="4" width="15" style="6" customWidth="1"/>
    <col min="5" max="5" width="11.4038461538462" style="7" customWidth="1"/>
    <col min="6" max="6" width="10.625" style="199" customWidth="1"/>
    <col min="7" max="7" width="12.25" style="7" customWidth="1"/>
    <col min="8" max="12" width="8.875" style="4" customWidth="1"/>
    <col min="13" max="13" width="101.125" style="8" customWidth="1"/>
    <col min="14" max="14" width="9" style="316"/>
    <col min="15" max="15" width="17.25" style="254" customWidth="1"/>
    <col min="16" max="16" width="10.3846153846154" style="254" customWidth="1"/>
    <col min="17" max="17" width="9.5" style="254"/>
    <col min="18" max="253" width="9" style="254"/>
    <col min="254" max="16383" width="9" style="3"/>
    <col min="16384" max="16384" width="9" style="255"/>
  </cols>
  <sheetData>
    <row r="1" s="1" customFormat="1" ht="72" customHeight="1" spans="1:2575">
      <c r="A1" s="256"/>
      <c r="B1" s="257"/>
      <c r="C1" s="258"/>
      <c r="D1" s="257"/>
      <c r="E1" s="257"/>
      <c r="F1" s="257"/>
      <c r="G1" s="257"/>
      <c r="H1" s="257"/>
      <c r="I1" s="257"/>
      <c r="J1" s="257"/>
      <c r="K1" s="257"/>
      <c r="L1" s="257"/>
      <c r="M1" s="305"/>
      <c r="N1" s="9"/>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row>
    <row r="2" s="315" customFormat="1" ht="30" customHeight="1" spans="1:14">
      <c r="A2" s="341" t="s">
        <v>123</v>
      </c>
      <c r="B2" s="342"/>
      <c r="C2" s="343"/>
      <c r="D2" s="344" t="s">
        <v>576</v>
      </c>
      <c r="E2" s="344"/>
      <c r="F2" s="349"/>
      <c r="G2" s="342" t="s">
        <v>577</v>
      </c>
      <c r="H2" s="349">
        <f>[1]后续设计造型!H2</f>
        <v>118</v>
      </c>
      <c r="I2" s="355" t="str">
        <f>[1]后续设计造型!M2</f>
        <v>湖上云庭2-104</v>
      </c>
      <c r="J2" s="355"/>
      <c r="K2" s="355"/>
      <c r="L2" s="355"/>
      <c r="M2" s="356"/>
      <c r="N2" s="336"/>
    </row>
    <row r="3" s="77" customFormat="1" ht="30" customHeight="1" spans="1:2575">
      <c r="A3" s="263" t="s">
        <v>88</v>
      </c>
      <c r="B3" s="90" t="s">
        <v>126</v>
      </c>
      <c r="C3" s="90" t="s">
        <v>127</v>
      </c>
      <c r="D3" s="90" t="s">
        <v>579</v>
      </c>
      <c r="E3" s="282" t="s">
        <v>580</v>
      </c>
      <c r="F3" s="282" t="s">
        <v>581</v>
      </c>
      <c r="G3" s="283" t="s">
        <v>582</v>
      </c>
      <c r="H3" s="90" t="s">
        <v>133</v>
      </c>
      <c r="I3" s="90"/>
      <c r="J3" s="90"/>
      <c r="K3" s="90" t="s">
        <v>131</v>
      </c>
      <c r="L3" s="90"/>
      <c r="M3" s="307"/>
      <c r="N3" s="92"/>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row>
    <row r="4" s="77" customFormat="1" ht="30" customHeight="1" spans="1:2575">
      <c r="A4" s="263"/>
      <c r="B4" s="90">
        <v>1</v>
      </c>
      <c r="C4" s="90" t="s">
        <v>682</v>
      </c>
      <c r="D4" s="90" t="s">
        <v>683</v>
      </c>
      <c r="E4" s="282" t="s">
        <v>148</v>
      </c>
      <c r="F4" s="282">
        <v>1</v>
      </c>
      <c r="G4" s="283">
        <f>4800</f>
        <v>4800</v>
      </c>
      <c r="H4" s="350">
        <f t="shared" ref="H4:H11" si="0">F4*G4</f>
        <v>4800</v>
      </c>
      <c r="I4" s="350"/>
      <c r="J4" s="350"/>
      <c r="K4" s="295" t="s">
        <v>684</v>
      </c>
      <c r="L4" s="295"/>
      <c r="M4" s="308"/>
      <c r="N4" s="92"/>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row>
    <row r="5" s="77" customFormat="1" ht="30" customHeight="1" spans="1:2575">
      <c r="A5" s="263"/>
      <c r="B5" s="90">
        <v>2</v>
      </c>
      <c r="C5" s="90" t="s">
        <v>685</v>
      </c>
      <c r="D5" s="90" t="s">
        <v>683</v>
      </c>
      <c r="E5" s="282" t="s">
        <v>148</v>
      </c>
      <c r="F5" s="282">
        <v>1</v>
      </c>
      <c r="G5" s="283">
        <f>3160</f>
        <v>3160</v>
      </c>
      <c r="H5" s="350">
        <f t="shared" si="0"/>
        <v>3160</v>
      </c>
      <c r="I5" s="350"/>
      <c r="J5" s="350"/>
      <c r="K5" s="295" t="s">
        <v>686</v>
      </c>
      <c r="L5" s="295"/>
      <c r="M5" s="308"/>
      <c r="N5" s="92"/>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c r="AQA5" s="3"/>
      <c r="AQB5" s="3"/>
      <c r="AQC5" s="3"/>
      <c r="AQD5" s="3"/>
      <c r="AQE5" s="3"/>
      <c r="AQF5" s="3"/>
      <c r="AQG5" s="3"/>
      <c r="AQH5" s="3"/>
      <c r="AQI5" s="3"/>
      <c r="AQJ5" s="3"/>
      <c r="AQK5" s="3"/>
      <c r="AQL5" s="3"/>
      <c r="AQM5" s="3"/>
      <c r="AQN5" s="3"/>
      <c r="AQO5" s="3"/>
      <c r="AQP5" s="3"/>
      <c r="AQQ5" s="3"/>
      <c r="AQR5" s="3"/>
      <c r="AQS5" s="3"/>
      <c r="AQT5" s="3"/>
      <c r="AQU5" s="3"/>
      <c r="AQV5" s="3"/>
      <c r="AQW5" s="3"/>
      <c r="AQX5" s="3"/>
      <c r="AQY5" s="3"/>
      <c r="AQZ5" s="3"/>
      <c r="ARA5" s="3"/>
      <c r="ARB5" s="3"/>
      <c r="ARC5" s="3"/>
      <c r="ARD5" s="3"/>
      <c r="ARE5" s="3"/>
      <c r="ARF5" s="3"/>
      <c r="ARG5" s="3"/>
      <c r="ARH5" s="3"/>
      <c r="ARI5" s="3"/>
      <c r="ARJ5" s="3"/>
      <c r="ARK5" s="3"/>
      <c r="ARL5" s="3"/>
      <c r="ARM5" s="3"/>
      <c r="ARN5" s="3"/>
      <c r="ARO5" s="3"/>
      <c r="ARP5" s="3"/>
      <c r="ARQ5" s="3"/>
      <c r="ARR5" s="3"/>
      <c r="ARS5" s="3"/>
      <c r="ART5" s="3"/>
      <c r="ARU5" s="3"/>
      <c r="ARV5" s="3"/>
      <c r="ARW5" s="3"/>
      <c r="ARX5" s="3"/>
      <c r="ARY5" s="3"/>
      <c r="ARZ5" s="3"/>
      <c r="ASA5" s="3"/>
      <c r="ASB5" s="3"/>
      <c r="ASC5" s="3"/>
      <c r="ASD5" s="3"/>
      <c r="ASE5" s="3"/>
      <c r="ASF5" s="3"/>
      <c r="ASG5" s="3"/>
      <c r="ASH5" s="3"/>
      <c r="ASI5" s="3"/>
      <c r="ASJ5" s="3"/>
      <c r="ASK5" s="3"/>
      <c r="ASL5" s="3"/>
      <c r="ASM5" s="3"/>
      <c r="ASN5" s="3"/>
      <c r="ASO5" s="3"/>
      <c r="ASP5" s="3"/>
      <c r="ASQ5" s="3"/>
      <c r="ASR5" s="3"/>
      <c r="ASS5" s="3"/>
      <c r="AST5" s="3"/>
      <c r="ASU5" s="3"/>
      <c r="ASV5" s="3"/>
      <c r="ASW5" s="3"/>
      <c r="ASX5" s="3"/>
      <c r="ASY5" s="3"/>
      <c r="ASZ5" s="3"/>
      <c r="ATA5" s="3"/>
      <c r="ATB5" s="3"/>
      <c r="ATC5" s="3"/>
      <c r="ATD5" s="3"/>
      <c r="ATE5" s="3"/>
      <c r="ATF5" s="3"/>
      <c r="ATG5" s="3"/>
      <c r="ATH5" s="3"/>
      <c r="ATI5" s="3"/>
      <c r="ATJ5" s="3"/>
      <c r="ATK5" s="3"/>
      <c r="ATL5" s="3"/>
      <c r="ATM5" s="3"/>
      <c r="ATN5" s="3"/>
      <c r="ATO5" s="3"/>
      <c r="ATP5" s="3"/>
      <c r="ATQ5" s="3"/>
      <c r="ATR5" s="3"/>
      <c r="ATS5" s="3"/>
      <c r="ATT5" s="3"/>
      <c r="ATU5" s="3"/>
      <c r="ATV5" s="3"/>
      <c r="ATW5" s="3"/>
      <c r="ATX5" s="3"/>
      <c r="ATY5" s="3"/>
      <c r="ATZ5" s="3"/>
      <c r="AUA5" s="3"/>
      <c r="AUB5" s="3"/>
      <c r="AUC5" s="3"/>
      <c r="AUD5" s="3"/>
      <c r="AUE5" s="3"/>
      <c r="AUF5" s="3"/>
      <c r="AUG5" s="3"/>
      <c r="AUH5" s="3"/>
      <c r="AUI5" s="3"/>
      <c r="AUJ5" s="3"/>
      <c r="AUK5" s="3"/>
      <c r="AUL5" s="3"/>
      <c r="AUM5" s="3"/>
      <c r="AUN5" s="3"/>
      <c r="AUO5" s="3"/>
      <c r="AUP5" s="3"/>
      <c r="AUQ5" s="3"/>
      <c r="AUR5" s="3"/>
      <c r="AUS5" s="3"/>
      <c r="AUT5" s="3"/>
      <c r="AUU5" s="3"/>
      <c r="AUV5" s="3"/>
      <c r="AUW5" s="3"/>
      <c r="AUX5" s="3"/>
      <c r="AUY5" s="3"/>
      <c r="AUZ5" s="3"/>
      <c r="AVA5" s="3"/>
      <c r="AVB5" s="3"/>
      <c r="AVC5" s="3"/>
      <c r="AVD5" s="3"/>
      <c r="AVE5" s="3"/>
      <c r="AVF5" s="3"/>
      <c r="AVG5" s="3"/>
      <c r="AVH5" s="3"/>
      <c r="AVI5" s="3"/>
      <c r="AVJ5" s="3"/>
      <c r="AVK5" s="3"/>
      <c r="AVL5" s="3"/>
      <c r="AVM5" s="3"/>
      <c r="AVN5" s="3"/>
      <c r="AVO5" s="3"/>
      <c r="AVP5" s="3"/>
      <c r="AVQ5" s="3"/>
      <c r="AVR5" s="3"/>
      <c r="AVS5" s="3"/>
      <c r="AVT5" s="3"/>
      <c r="AVU5" s="3"/>
      <c r="AVV5" s="3"/>
      <c r="AVW5" s="3"/>
      <c r="AVX5" s="3"/>
      <c r="AVY5" s="3"/>
      <c r="AVZ5" s="3"/>
      <c r="AWA5" s="3"/>
      <c r="AWB5" s="3"/>
      <c r="AWC5" s="3"/>
      <c r="AWD5" s="3"/>
      <c r="AWE5" s="3"/>
      <c r="AWF5" s="3"/>
      <c r="AWG5" s="3"/>
      <c r="AWH5" s="3"/>
      <c r="AWI5" s="3"/>
      <c r="AWJ5" s="3"/>
      <c r="AWK5" s="3"/>
      <c r="AWL5" s="3"/>
      <c r="AWM5" s="3"/>
      <c r="AWN5" s="3"/>
      <c r="AWO5" s="3"/>
      <c r="AWP5" s="3"/>
      <c r="AWQ5" s="3"/>
      <c r="AWR5" s="3"/>
      <c r="AWS5" s="3"/>
      <c r="AWT5" s="3"/>
      <c r="AWU5" s="3"/>
      <c r="AWV5" s="3"/>
      <c r="AWW5" s="3"/>
      <c r="AWX5" s="3"/>
      <c r="AWY5" s="3"/>
      <c r="AWZ5" s="3"/>
      <c r="AXA5" s="3"/>
      <c r="AXB5" s="3"/>
      <c r="AXC5" s="3"/>
      <c r="AXD5" s="3"/>
      <c r="AXE5" s="3"/>
      <c r="AXF5" s="3"/>
      <c r="AXG5" s="3"/>
      <c r="AXH5" s="3"/>
      <c r="AXI5" s="3"/>
      <c r="AXJ5" s="3"/>
      <c r="AXK5" s="3"/>
      <c r="AXL5" s="3"/>
      <c r="AXM5" s="3"/>
      <c r="AXN5" s="3"/>
      <c r="AXO5" s="3"/>
      <c r="AXP5" s="3"/>
      <c r="AXQ5" s="3"/>
      <c r="AXR5" s="3"/>
      <c r="AXS5" s="3"/>
      <c r="AXT5" s="3"/>
      <c r="AXU5" s="3"/>
      <c r="AXV5" s="3"/>
      <c r="AXW5" s="3"/>
      <c r="AXX5" s="3"/>
      <c r="AXY5" s="3"/>
      <c r="AXZ5" s="3"/>
      <c r="AYA5" s="3"/>
      <c r="AYB5" s="3"/>
      <c r="AYC5" s="3"/>
      <c r="AYD5" s="3"/>
      <c r="AYE5" s="3"/>
      <c r="AYF5" s="3"/>
      <c r="AYG5" s="3"/>
      <c r="AYH5" s="3"/>
      <c r="AYI5" s="3"/>
      <c r="AYJ5" s="3"/>
      <c r="AYK5" s="3"/>
      <c r="AYL5" s="3"/>
      <c r="AYM5" s="3"/>
      <c r="AYN5" s="3"/>
      <c r="AYO5" s="3"/>
      <c r="AYP5" s="3"/>
      <c r="AYQ5" s="3"/>
      <c r="AYR5" s="3"/>
      <c r="AYS5" s="3"/>
      <c r="AYT5" s="3"/>
      <c r="AYU5" s="3"/>
      <c r="AYV5" s="3"/>
      <c r="AYW5" s="3"/>
      <c r="AYX5" s="3"/>
      <c r="AYY5" s="3"/>
      <c r="AYZ5" s="3"/>
      <c r="AZA5" s="3"/>
      <c r="AZB5" s="3"/>
      <c r="AZC5" s="3"/>
      <c r="AZD5" s="3"/>
      <c r="AZE5" s="3"/>
      <c r="AZF5" s="3"/>
      <c r="AZG5" s="3"/>
      <c r="AZH5" s="3"/>
      <c r="AZI5" s="3"/>
      <c r="AZJ5" s="3"/>
      <c r="AZK5" s="3"/>
      <c r="AZL5" s="3"/>
      <c r="AZM5" s="3"/>
      <c r="AZN5" s="3"/>
      <c r="AZO5" s="3"/>
      <c r="AZP5" s="3"/>
      <c r="AZQ5" s="3"/>
      <c r="AZR5" s="3"/>
      <c r="AZS5" s="3"/>
      <c r="AZT5" s="3"/>
      <c r="AZU5" s="3"/>
      <c r="AZV5" s="3"/>
      <c r="AZW5" s="3"/>
      <c r="AZX5" s="3"/>
      <c r="AZY5" s="3"/>
      <c r="AZZ5" s="3"/>
      <c r="BAA5" s="3"/>
      <c r="BAB5" s="3"/>
      <c r="BAC5" s="3"/>
      <c r="BAD5" s="3"/>
      <c r="BAE5" s="3"/>
      <c r="BAF5" s="3"/>
      <c r="BAG5" s="3"/>
      <c r="BAH5" s="3"/>
      <c r="BAI5" s="3"/>
      <c r="BAJ5" s="3"/>
      <c r="BAK5" s="3"/>
      <c r="BAL5" s="3"/>
      <c r="BAM5" s="3"/>
      <c r="BAN5" s="3"/>
      <c r="BAO5" s="3"/>
      <c r="BAP5" s="3"/>
      <c r="BAQ5" s="3"/>
      <c r="BAR5" s="3"/>
      <c r="BAS5" s="3"/>
      <c r="BAT5" s="3"/>
      <c r="BAU5" s="3"/>
      <c r="BAV5" s="3"/>
      <c r="BAW5" s="3"/>
      <c r="BAX5" s="3"/>
      <c r="BAY5" s="3"/>
      <c r="BAZ5" s="3"/>
      <c r="BBA5" s="3"/>
      <c r="BBB5" s="3"/>
      <c r="BBC5" s="3"/>
      <c r="BBD5" s="3"/>
      <c r="BBE5" s="3"/>
      <c r="BBF5" s="3"/>
      <c r="BBG5" s="3"/>
      <c r="BBH5" s="3"/>
      <c r="BBI5" s="3"/>
      <c r="BBJ5" s="3"/>
      <c r="BBK5" s="3"/>
      <c r="BBL5" s="3"/>
      <c r="BBM5" s="3"/>
      <c r="BBN5" s="3"/>
      <c r="BBO5" s="3"/>
      <c r="BBP5" s="3"/>
      <c r="BBQ5" s="3"/>
      <c r="BBR5" s="3"/>
      <c r="BBS5" s="3"/>
      <c r="BBT5" s="3"/>
      <c r="BBU5" s="3"/>
      <c r="BBV5" s="3"/>
      <c r="BBW5" s="3"/>
      <c r="BBX5" s="3"/>
      <c r="BBY5" s="3"/>
      <c r="BBZ5" s="3"/>
      <c r="BCA5" s="3"/>
      <c r="BCB5" s="3"/>
      <c r="BCC5" s="3"/>
      <c r="BCD5" s="3"/>
      <c r="BCE5" s="3"/>
      <c r="BCF5" s="3"/>
      <c r="BCG5" s="3"/>
      <c r="BCH5" s="3"/>
      <c r="BCI5" s="3"/>
      <c r="BCJ5" s="3"/>
      <c r="BCK5" s="3"/>
      <c r="BCL5" s="3"/>
      <c r="BCM5" s="3"/>
      <c r="BCN5" s="3"/>
      <c r="BCO5" s="3"/>
      <c r="BCP5" s="3"/>
      <c r="BCQ5" s="3"/>
      <c r="BCR5" s="3"/>
      <c r="BCS5" s="3"/>
      <c r="BCT5" s="3"/>
      <c r="BCU5" s="3"/>
      <c r="BCV5" s="3"/>
      <c r="BCW5" s="3"/>
      <c r="BCX5" s="3"/>
      <c r="BCY5" s="3"/>
      <c r="BCZ5" s="3"/>
      <c r="BDA5" s="3"/>
      <c r="BDB5" s="3"/>
      <c r="BDC5" s="3"/>
      <c r="BDD5" s="3"/>
      <c r="BDE5" s="3"/>
      <c r="BDF5" s="3"/>
      <c r="BDG5" s="3"/>
      <c r="BDH5" s="3"/>
      <c r="BDI5" s="3"/>
      <c r="BDJ5" s="3"/>
      <c r="BDK5" s="3"/>
      <c r="BDL5" s="3"/>
      <c r="BDM5" s="3"/>
      <c r="BDN5" s="3"/>
      <c r="BDO5" s="3"/>
      <c r="BDP5" s="3"/>
      <c r="BDQ5" s="3"/>
      <c r="BDR5" s="3"/>
      <c r="BDS5" s="3"/>
      <c r="BDT5" s="3"/>
      <c r="BDU5" s="3"/>
      <c r="BDV5" s="3"/>
      <c r="BDW5" s="3"/>
      <c r="BDX5" s="3"/>
      <c r="BDY5" s="3"/>
      <c r="BDZ5" s="3"/>
      <c r="BEA5" s="3"/>
      <c r="BEB5" s="3"/>
      <c r="BEC5" s="3"/>
      <c r="BED5" s="3"/>
      <c r="BEE5" s="3"/>
      <c r="BEF5" s="3"/>
      <c r="BEG5" s="3"/>
      <c r="BEH5" s="3"/>
      <c r="BEI5" s="3"/>
      <c r="BEJ5" s="3"/>
      <c r="BEK5" s="3"/>
      <c r="BEL5" s="3"/>
      <c r="BEM5" s="3"/>
      <c r="BEN5" s="3"/>
      <c r="BEO5" s="3"/>
      <c r="BEP5" s="3"/>
      <c r="BEQ5" s="3"/>
      <c r="BER5" s="3"/>
      <c r="BES5" s="3"/>
      <c r="BET5" s="3"/>
      <c r="BEU5" s="3"/>
      <c r="BEV5" s="3"/>
      <c r="BEW5" s="3"/>
      <c r="BEX5" s="3"/>
      <c r="BEY5" s="3"/>
      <c r="BEZ5" s="3"/>
      <c r="BFA5" s="3"/>
      <c r="BFB5" s="3"/>
      <c r="BFC5" s="3"/>
      <c r="BFD5" s="3"/>
      <c r="BFE5" s="3"/>
      <c r="BFF5" s="3"/>
      <c r="BFG5" s="3"/>
      <c r="BFH5" s="3"/>
      <c r="BFI5" s="3"/>
      <c r="BFJ5" s="3"/>
      <c r="BFK5" s="3"/>
      <c r="BFL5" s="3"/>
      <c r="BFM5" s="3"/>
      <c r="BFN5" s="3"/>
      <c r="BFO5" s="3"/>
      <c r="BFP5" s="3"/>
      <c r="BFQ5" s="3"/>
      <c r="BFR5" s="3"/>
      <c r="BFS5" s="3"/>
      <c r="BFT5" s="3"/>
      <c r="BFU5" s="3"/>
      <c r="BFV5" s="3"/>
      <c r="BFW5" s="3"/>
      <c r="BFX5" s="3"/>
      <c r="BFY5" s="3"/>
      <c r="BFZ5" s="3"/>
      <c r="BGA5" s="3"/>
      <c r="BGB5" s="3"/>
      <c r="BGC5" s="3"/>
      <c r="BGD5" s="3"/>
      <c r="BGE5" s="3"/>
      <c r="BGF5" s="3"/>
      <c r="BGG5" s="3"/>
      <c r="BGH5" s="3"/>
      <c r="BGI5" s="3"/>
      <c r="BGJ5" s="3"/>
      <c r="BGK5" s="3"/>
      <c r="BGL5" s="3"/>
      <c r="BGM5" s="3"/>
      <c r="BGN5" s="3"/>
      <c r="BGO5" s="3"/>
      <c r="BGP5" s="3"/>
      <c r="BGQ5" s="3"/>
      <c r="BGR5" s="3"/>
      <c r="BGS5" s="3"/>
      <c r="BGT5" s="3"/>
      <c r="BGU5" s="3"/>
      <c r="BGV5" s="3"/>
      <c r="BGW5" s="3"/>
      <c r="BGX5" s="3"/>
      <c r="BGY5" s="3"/>
      <c r="BGZ5" s="3"/>
      <c r="BHA5" s="3"/>
      <c r="BHB5" s="3"/>
      <c r="BHC5" s="3"/>
      <c r="BHD5" s="3"/>
      <c r="BHE5" s="3"/>
      <c r="BHF5" s="3"/>
      <c r="BHG5" s="3"/>
      <c r="BHH5" s="3"/>
      <c r="BHI5" s="3"/>
      <c r="BHJ5" s="3"/>
      <c r="BHK5" s="3"/>
      <c r="BHL5" s="3"/>
      <c r="BHM5" s="3"/>
      <c r="BHN5" s="3"/>
      <c r="BHO5" s="3"/>
      <c r="BHP5" s="3"/>
      <c r="BHQ5" s="3"/>
      <c r="BHR5" s="3"/>
      <c r="BHS5" s="3"/>
      <c r="BHT5" s="3"/>
      <c r="BHU5" s="3"/>
      <c r="BHV5" s="3"/>
      <c r="BHW5" s="3"/>
      <c r="BHX5" s="3"/>
      <c r="BHY5" s="3"/>
      <c r="BHZ5" s="3"/>
      <c r="BIA5" s="3"/>
      <c r="BIB5" s="3"/>
      <c r="BIC5" s="3"/>
      <c r="BID5" s="3"/>
      <c r="BIE5" s="3"/>
      <c r="BIF5" s="3"/>
      <c r="BIG5" s="3"/>
      <c r="BIH5" s="3"/>
      <c r="BII5" s="3"/>
      <c r="BIJ5" s="3"/>
      <c r="BIK5" s="3"/>
      <c r="BIL5" s="3"/>
      <c r="BIM5" s="3"/>
      <c r="BIN5" s="3"/>
      <c r="BIO5" s="3"/>
      <c r="BIP5" s="3"/>
      <c r="BIQ5" s="3"/>
      <c r="BIR5" s="3"/>
      <c r="BIS5" s="3"/>
      <c r="BIT5" s="3"/>
      <c r="BIU5" s="3"/>
      <c r="BIV5" s="3"/>
      <c r="BIW5" s="3"/>
      <c r="BIX5" s="3"/>
      <c r="BIY5" s="3"/>
      <c r="BIZ5" s="3"/>
      <c r="BJA5" s="3"/>
      <c r="BJB5" s="3"/>
      <c r="BJC5" s="3"/>
      <c r="BJD5" s="3"/>
      <c r="BJE5" s="3"/>
      <c r="BJF5" s="3"/>
      <c r="BJG5" s="3"/>
      <c r="BJH5" s="3"/>
      <c r="BJI5" s="3"/>
      <c r="BJJ5" s="3"/>
      <c r="BJK5" s="3"/>
      <c r="BJL5" s="3"/>
      <c r="BJM5" s="3"/>
      <c r="BJN5" s="3"/>
      <c r="BJO5" s="3"/>
      <c r="BJP5" s="3"/>
      <c r="BJQ5" s="3"/>
      <c r="BJR5" s="3"/>
      <c r="BJS5" s="3"/>
      <c r="BJT5" s="3"/>
      <c r="BJU5" s="3"/>
      <c r="BJV5" s="3"/>
      <c r="BJW5" s="3"/>
      <c r="BJX5" s="3"/>
      <c r="BJY5" s="3"/>
      <c r="BJZ5" s="3"/>
      <c r="BKA5" s="3"/>
      <c r="BKB5" s="3"/>
      <c r="BKC5" s="3"/>
      <c r="BKD5" s="3"/>
      <c r="BKE5" s="3"/>
      <c r="BKF5" s="3"/>
      <c r="BKG5" s="3"/>
      <c r="BKH5" s="3"/>
      <c r="BKI5" s="3"/>
      <c r="BKJ5" s="3"/>
      <c r="BKK5" s="3"/>
      <c r="BKL5" s="3"/>
      <c r="BKM5" s="3"/>
      <c r="BKN5" s="3"/>
      <c r="BKO5" s="3"/>
      <c r="BKP5" s="3"/>
      <c r="BKQ5" s="3"/>
      <c r="BKR5" s="3"/>
      <c r="BKS5" s="3"/>
      <c r="BKT5" s="3"/>
      <c r="BKU5" s="3"/>
      <c r="BKV5" s="3"/>
      <c r="BKW5" s="3"/>
      <c r="BKX5" s="3"/>
      <c r="BKY5" s="3"/>
      <c r="BKZ5" s="3"/>
      <c r="BLA5" s="3"/>
      <c r="BLB5" s="3"/>
      <c r="BLC5" s="3"/>
      <c r="BLD5" s="3"/>
      <c r="BLE5" s="3"/>
      <c r="BLF5" s="3"/>
      <c r="BLG5" s="3"/>
      <c r="BLH5" s="3"/>
      <c r="BLI5" s="3"/>
      <c r="BLJ5" s="3"/>
      <c r="BLK5" s="3"/>
      <c r="BLL5" s="3"/>
      <c r="BLM5" s="3"/>
      <c r="BLN5" s="3"/>
      <c r="BLO5" s="3"/>
      <c r="BLP5" s="3"/>
      <c r="BLQ5" s="3"/>
      <c r="BLR5" s="3"/>
      <c r="BLS5" s="3"/>
      <c r="BLT5" s="3"/>
      <c r="BLU5" s="3"/>
      <c r="BLV5" s="3"/>
      <c r="BLW5" s="3"/>
      <c r="BLX5" s="3"/>
      <c r="BLY5" s="3"/>
      <c r="BLZ5" s="3"/>
      <c r="BMA5" s="3"/>
      <c r="BMB5" s="3"/>
      <c r="BMC5" s="3"/>
      <c r="BMD5" s="3"/>
      <c r="BME5" s="3"/>
      <c r="BMF5" s="3"/>
      <c r="BMG5" s="3"/>
      <c r="BMH5" s="3"/>
      <c r="BMI5" s="3"/>
      <c r="BMJ5" s="3"/>
      <c r="BMK5" s="3"/>
      <c r="BML5" s="3"/>
      <c r="BMM5" s="3"/>
      <c r="BMN5" s="3"/>
      <c r="BMO5" s="3"/>
      <c r="BMP5" s="3"/>
      <c r="BMQ5" s="3"/>
      <c r="BMR5" s="3"/>
      <c r="BMS5" s="3"/>
      <c r="BMT5" s="3"/>
      <c r="BMU5" s="3"/>
      <c r="BMV5" s="3"/>
      <c r="BMW5" s="3"/>
      <c r="BMX5" s="3"/>
      <c r="BMY5" s="3"/>
      <c r="BMZ5" s="3"/>
      <c r="BNA5" s="3"/>
      <c r="BNB5" s="3"/>
      <c r="BNC5" s="3"/>
      <c r="BND5" s="3"/>
      <c r="BNE5" s="3"/>
      <c r="BNF5" s="3"/>
      <c r="BNG5" s="3"/>
      <c r="BNH5" s="3"/>
      <c r="BNI5" s="3"/>
      <c r="BNJ5" s="3"/>
      <c r="BNK5" s="3"/>
      <c r="BNL5" s="3"/>
      <c r="BNM5" s="3"/>
      <c r="BNN5" s="3"/>
      <c r="BNO5" s="3"/>
      <c r="BNP5" s="3"/>
      <c r="BNQ5" s="3"/>
      <c r="BNR5" s="3"/>
      <c r="BNS5" s="3"/>
      <c r="BNT5" s="3"/>
      <c r="BNU5" s="3"/>
      <c r="BNV5" s="3"/>
      <c r="BNW5" s="3"/>
      <c r="BNX5" s="3"/>
      <c r="BNY5" s="3"/>
      <c r="BNZ5" s="3"/>
      <c r="BOA5" s="3"/>
      <c r="BOB5" s="3"/>
      <c r="BOC5" s="3"/>
      <c r="BOD5" s="3"/>
      <c r="BOE5" s="3"/>
      <c r="BOF5" s="3"/>
      <c r="BOG5" s="3"/>
      <c r="BOH5" s="3"/>
      <c r="BOI5" s="3"/>
      <c r="BOJ5" s="3"/>
      <c r="BOK5" s="3"/>
      <c r="BOL5" s="3"/>
      <c r="BOM5" s="3"/>
      <c r="BON5" s="3"/>
      <c r="BOO5" s="3"/>
      <c r="BOP5" s="3"/>
      <c r="BOQ5" s="3"/>
      <c r="BOR5" s="3"/>
      <c r="BOS5" s="3"/>
      <c r="BOT5" s="3"/>
      <c r="BOU5" s="3"/>
      <c r="BOV5" s="3"/>
      <c r="BOW5" s="3"/>
      <c r="BOX5" s="3"/>
      <c r="BOY5" s="3"/>
      <c r="BOZ5" s="3"/>
      <c r="BPA5" s="3"/>
      <c r="BPB5" s="3"/>
      <c r="BPC5" s="3"/>
      <c r="BPD5" s="3"/>
      <c r="BPE5" s="3"/>
      <c r="BPF5" s="3"/>
      <c r="BPG5" s="3"/>
      <c r="BPH5" s="3"/>
      <c r="BPI5" s="3"/>
      <c r="BPJ5" s="3"/>
      <c r="BPK5" s="3"/>
      <c r="BPL5" s="3"/>
      <c r="BPM5" s="3"/>
      <c r="BPN5" s="3"/>
      <c r="BPO5" s="3"/>
      <c r="BPP5" s="3"/>
      <c r="BPQ5" s="3"/>
      <c r="BPR5" s="3"/>
      <c r="BPS5" s="3"/>
      <c r="BPT5" s="3"/>
      <c r="BPU5" s="3"/>
      <c r="BPV5" s="3"/>
      <c r="BPW5" s="3"/>
      <c r="BPX5" s="3"/>
      <c r="BPY5" s="3"/>
      <c r="BPZ5" s="3"/>
      <c r="BQA5" s="3"/>
      <c r="BQB5" s="3"/>
      <c r="BQC5" s="3"/>
      <c r="BQD5" s="3"/>
      <c r="BQE5" s="3"/>
      <c r="BQF5" s="3"/>
      <c r="BQG5" s="3"/>
      <c r="BQH5" s="3"/>
      <c r="BQI5" s="3"/>
      <c r="BQJ5" s="3"/>
      <c r="BQK5" s="3"/>
      <c r="BQL5" s="3"/>
      <c r="BQM5" s="3"/>
      <c r="BQN5" s="3"/>
      <c r="BQO5" s="3"/>
      <c r="BQP5" s="3"/>
      <c r="BQQ5" s="3"/>
      <c r="BQR5" s="3"/>
      <c r="BQS5" s="3"/>
      <c r="BQT5" s="3"/>
      <c r="BQU5" s="3"/>
      <c r="BQV5" s="3"/>
      <c r="BQW5" s="3"/>
      <c r="BQX5" s="3"/>
      <c r="BQY5" s="3"/>
      <c r="BQZ5" s="3"/>
      <c r="BRA5" s="3"/>
      <c r="BRB5" s="3"/>
      <c r="BRC5" s="3"/>
      <c r="BRD5" s="3"/>
      <c r="BRE5" s="3"/>
      <c r="BRF5" s="3"/>
      <c r="BRG5" s="3"/>
      <c r="BRH5" s="3"/>
      <c r="BRI5" s="3"/>
      <c r="BRJ5" s="3"/>
      <c r="BRK5" s="3"/>
      <c r="BRL5" s="3"/>
      <c r="BRM5" s="3"/>
      <c r="BRN5" s="3"/>
      <c r="BRO5" s="3"/>
      <c r="BRP5" s="3"/>
      <c r="BRQ5" s="3"/>
      <c r="BRR5" s="3"/>
      <c r="BRS5" s="3"/>
      <c r="BRT5" s="3"/>
      <c r="BRU5" s="3"/>
      <c r="BRV5" s="3"/>
      <c r="BRW5" s="3"/>
      <c r="BRX5" s="3"/>
      <c r="BRY5" s="3"/>
      <c r="BRZ5" s="3"/>
      <c r="BSA5" s="3"/>
      <c r="BSB5" s="3"/>
      <c r="BSC5" s="3"/>
      <c r="BSD5" s="3"/>
      <c r="BSE5" s="3"/>
      <c r="BSF5" s="3"/>
      <c r="BSG5" s="3"/>
      <c r="BSH5" s="3"/>
      <c r="BSI5" s="3"/>
      <c r="BSJ5" s="3"/>
      <c r="BSK5" s="3"/>
      <c r="BSL5" s="3"/>
      <c r="BSM5" s="3"/>
      <c r="BSN5" s="3"/>
      <c r="BSO5" s="3"/>
      <c r="BSP5" s="3"/>
      <c r="BSQ5" s="3"/>
      <c r="BSR5" s="3"/>
      <c r="BSS5" s="3"/>
      <c r="BST5" s="3"/>
      <c r="BSU5" s="3"/>
      <c r="BSV5" s="3"/>
      <c r="BSW5" s="3"/>
      <c r="BSX5" s="3"/>
      <c r="BSY5" s="3"/>
      <c r="BSZ5" s="3"/>
      <c r="BTA5" s="3"/>
      <c r="BTB5" s="3"/>
      <c r="BTC5" s="3"/>
      <c r="BTD5" s="3"/>
      <c r="BTE5" s="3"/>
      <c r="BTF5" s="3"/>
      <c r="BTG5" s="3"/>
      <c r="BTH5" s="3"/>
      <c r="BTI5" s="3"/>
      <c r="BTJ5" s="3"/>
      <c r="BTK5" s="3"/>
      <c r="BTL5" s="3"/>
      <c r="BTM5" s="3"/>
      <c r="BTN5" s="3"/>
      <c r="BTO5" s="3"/>
      <c r="BTP5" s="3"/>
      <c r="BTQ5" s="3"/>
      <c r="BTR5" s="3"/>
      <c r="BTS5" s="3"/>
      <c r="BTT5" s="3"/>
      <c r="BTU5" s="3"/>
      <c r="BTV5" s="3"/>
      <c r="BTW5" s="3"/>
      <c r="BTX5" s="3"/>
      <c r="BTY5" s="3"/>
      <c r="BTZ5" s="3"/>
      <c r="BUA5" s="3"/>
      <c r="BUB5" s="3"/>
      <c r="BUC5" s="3"/>
      <c r="BUD5" s="3"/>
      <c r="BUE5" s="3"/>
      <c r="BUF5" s="3"/>
      <c r="BUG5" s="3"/>
      <c r="BUH5" s="3"/>
      <c r="BUI5" s="3"/>
      <c r="BUJ5" s="3"/>
      <c r="BUK5" s="3"/>
      <c r="BUL5" s="3"/>
      <c r="BUM5" s="3"/>
      <c r="BUN5" s="3"/>
      <c r="BUO5" s="3"/>
      <c r="BUP5" s="3"/>
      <c r="BUQ5" s="3"/>
      <c r="BUR5" s="3"/>
      <c r="BUS5" s="3"/>
      <c r="BUT5" s="3"/>
      <c r="BUU5" s="3"/>
      <c r="BUV5" s="3"/>
      <c r="BUW5" s="3"/>
      <c r="BUX5" s="3"/>
      <c r="BUY5" s="3"/>
      <c r="BUZ5" s="3"/>
      <c r="BVA5" s="3"/>
      <c r="BVB5" s="3"/>
      <c r="BVC5" s="3"/>
      <c r="BVD5" s="3"/>
      <c r="BVE5" s="3"/>
      <c r="BVF5" s="3"/>
      <c r="BVG5" s="3"/>
      <c r="BVH5" s="3"/>
      <c r="BVI5" s="3"/>
      <c r="BVJ5" s="3"/>
      <c r="BVK5" s="3"/>
      <c r="BVL5" s="3"/>
      <c r="BVM5" s="3"/>
      <c r="BVN5" s="3"/>
      <c r="BVO5" s="3"/>
      <c r="BVP5" s="3"/>
      <c r="BVQ5" s="3"/>
      <c r="BVR5" s="3"/>
      <c r="BVS5" s="3"/>
      <c r="BVT5" s="3"/>
      <c r="BVU5" s="3"/>
      <c r="BVV5" s="3"/>
      <c r="BVW5" s="3"/>
      <c r="BVX5" s="3"/>
      <c r="BVY5" s="3"/>
      <c r="BVZ5" s="3"/>
      <c r="BWA5" s="3"/>
      <c r="BWB5" s="3"/>
      <c r="BWC5" s="3"/>
      <c r="BWD5" s="3"/>
      <c r="BWE5" s="3"/>
      <c r="BWF5" s="3"/>
      <c r="BWG5" s="3"/>
      <c r="BWH5" s="3"/>
      <c r="BWI5" s="3"/>
      <c r="BWJ5" s="3"/>
      <c r="BWK5" s="3"/>
      <c r="BWL5" s="3"/>
      <c r="BWM5" s="3"/>
      <c r="BWN5" s="3"/>
      <c r="BWO5" s="3"/>
      <c r="BWP5" s="3"/>
      <c r="BWQ5" s="3"/>
      <c r="BWR5" s="3"/>
      <c r="BWS5" s="3"/>
      <c r="BWT5" s="3"/>
      <c r="BWU5" s="3"/>
      <c r="BWV5" s="3"/>
      <c r="BWW5" s="3"/>
      <c r="BWX5" s="3"/>
      <c r="BWY5" s="3"/>
      <c r="BWZ5" s="3"/>
      <c r="BXA5" s="3"/>
      <c r="BXB5" s="3"/>
      <c r="BXC5" s="3"/>
      <c r="BXD5" s="3"/>
      <c r="BXE5" s="3"/>
      <c r="BXF5" s="3"/>
      <c r="BXG5" s="3"/>
      <c r="BXH5" s="3"/>
      <c r="BXI5" s="3"/>
      <c r="BXJ5" s="3"/>
      <c r="BXK5" s="3"/>
      <c r="BXL5" s="3"/>
      <c r="BXM5" s="3"/>
      <c r="BXN5" s="3"/>
      <c r="BXO5" s="3"/>
      <c r="BXP5" s="3"/>
      <c r="BXQ5" s="3"/>
      <c r="BXR5" s="3"/>
      <c r="BXS5" s="3"/>
      <c r="BXT5" s="3"/>
      <c r="BXU5" s="3"/>
      <c r="BXV5" s="3"/>
      <c r="BXW5" s="3"/>
      <c r="BXX5" s="3"/>
      <c r="BXY5" s="3"/>
      <c r="BXZ5" s="3"/>
      <c r="BYA5" s="3"/>
      <c r="BYB5" s="3"/>
      <c r="BYC5" s="3"/>
      <c r="BYD5" s="3"/>
      <c r="BYE5" s="3"/>
      <c r="BYF5" s="3"/>
      <c r="BYG5" s="3"/>
      <c r="BYH5" s="3"/>
      <c r="BYI5" s="3"/>
      <c r="BYJ5" s="3"/>
      <c r="BYK5" s="3"/>
      <c r="BYL5" s="3"/>
      <c r="BYM5" s="3"/>
      <c r="BYN5" s="3"/>
      <c r="BYO5" s="3"/>
      <c r="BYP5" s="3"/>
      <c r="BYQ5" s="3"/>
      <c r="BYR5" s="3"/>
      <c r="BYS5" s="3"/>
      <c r="BYT5" s="3"/>
      <c r="BYU5" s="3"/>
      <c r="BYV5" s="3"/>
      <c r="BYW5" s="3"/>
      <c r="BYX5" s="3"/>
      <c r="BYY5" s="3"/>
      <c r="BYZ5" s="3"/>
      <c r="BZA5" s="3"/>
      <c r="BZB5" s="3"/>
      <c r="BZC5" s="3"/>
      <c r="BZD5" s="3"/>
      <c r="BZE5" s="3"/>
      <c r="BZF5" s="3"/>
      <c r="BZG5" s="3"/>
      <c r="BZH5" s="3"/>
      <c r="BZI5" s="3"/>
      <c r="BZJ5" s="3"/>
      <c r="BZK5" s="3"/>
      <c r="BZL5" s="3"/>
      <c r="BZM5" s="3"/>
      <c r="BZN5" s="3"/>
      <c r="BZO5" s="3"/>
      <c r="BZP5" s="3"/>
      <c r="BZQ5" s="3"/>
      <c r="BZR5" s="3"/>
      <c r="BZS5" s="3"/>
      <c r="BZT5" s="3"/>
      <c r="BZU5" s="3"/>
      <c r="BZV5" s="3"/>
      <c r="BZW5" s="3"/>
      <c r="BZX5" s="3"/>
      <c r="BZY5" s="3"/>
      <c r="BZZ5" s="3"/>
      <c r="CAA5" s="3"/>
      <c r="CAB5" s="3"/>
      <c r="CAC5" s="3"/>
      <c r="CAD5" s="3"/>
      <c r="CAE5" s="3"/>
      <c r="CAF5" s="3"/>
      <c r="CAG5" s="3"/>
      <c r="CAH5" s="3"/>
      <c r="CAI5" s="3"/>
      <c r="CAJ5" s="3"/>
      <c r="CAK5" s="3"/>
      <c r="CAL5" s="3"/>
      <c r="CAM5" s="3"/>
      <c r="CAN5" s="3"/>
      <c r="CAO5" s="3"/>
      <c r="CAP5" s="3"/>
      <c r="CAQ5" s="3"/>
      <c r="CAR5" s="3"/>
      <c r="CAS5" s="3"/>
      <c r="CAT5" s="3"/>
      <c r="CAU5" s="3"/>
      <c r="CAV5" s="3"/>
      <c r="CAW5" s="3"/>
      <c r="CAX5" s="3"/>
      <c r="CAY5" s="3"/>
      <c r="CAZ5" s="3"/>
      <c r="CBA5" s="3"/>
      <c r="CBB5" s="3"/>
      <c r="CBC5" s="3"/>
      <c r="CBD5" s="3"/>
      <c r="CBE5" s="3"/>
      <c r="CBF5" s="3"/>
      <c r="CBG5" s="3"/>
      <c r="CBH5" s="3"/>
      <c r="CBI5" s="3"/>
      <c r="CBJ5" s="3"/>
      <c r="CBK5" s="3"/>
      <c r="CBL5" s="3"/>
      <c r="CBM5" s="3"/>
      <c r="CBN5" s="3"/>
      <c r="CBO5" s="3"/>
      <c r="CBP5" s="3"/>
      <c r="CBQ5" s="3"/>
      <c r="CBR5" s="3"/>
      <c r="CBS5" s="3"/>
      <c r="CBT5" s="3"/>
      <c r="CBU5" s="3"/>
      <c r="CBV5" s="3"/>
      <c r="CBW5" s="3"/>
      <c r="CBX5" s="3"/>
      <c r="CBY5" s="3"/>
      <c r="CBZ5" s="3"/>
      <c r="CCA5" s="3"/>
      <c r="CCB5" s="3"/>
      <c r="CCC5" s="3"/>
      <c r="CCD5" s="3"/>
      <c r="CCE5" s="3"/>
      <c r="CCF5" s="3"/>
      <c r="CCG5" s="3"/>
      <c r="CCH5" s="3"/>
      <c r="CCI5" s="3"/>
      <c r="CCJ5" s="3"/>
      <c r="CCK5" s="3"/>
      <c r="CCL5" s="3"/>
      <c r="CCM5" s="3"/>
      <c r="CCN5" s="3"/>
      <c r="CCO5" s="3"/>
      <c r="CCP5" s="3"/>
      <c r="CCQ5" s="3"/>
      <c r="CCR5" s="3"/>
      <c r="CCS5" s="3"/>
      <c r="CCT5" s="3"/>
      <c r="CCU5" s="3"/>
      <c r="CCV5" s="3"/>
      <c r="CCW5" s="3"/>
      <c r="CCX5" s="3"/>
      <c r="CCY5" s="3"/>
      <c r="CCZ5" s="3"/>
      <c r="CDA5" s="3"/>
      <c r="CDB5" s="3"/>
      <c r="CDC5" s="3"/>
      <c r="CDD5" s="3"/>
      <c r="CDE5" s="3"/>
      <c r="CDF5" s="3"/>
      <c r="CDG5" s="3"/>
      <c r="CDH5" s="3"/>
      <c r="CDI5" s="3"/>
      <c r="CDJ5" s="3"/>
      <c r="CDK5" s="3"/>
      <c r="CDL5" s="3"/>
      <c r="CDM5" s="3"/>
      <c r="CDN5" s="3"/>
      <c r="CDO5" s="3"/>
      <c r="CDP5" s="3"/>
      <c r="CDQ5" s="3"/>
      <c r="CDR5" s="3"/>
      <c r="CDS5" s="3"/>
      <c r="CDT5" s="3"/>
      <c r="CDU5" s="3"/>
      <c r="CDV5" s="3"/>
      <c r="CDW5" s="3"/>
      <c r="CDX5" s="3"/>
      <c r="CDY5" s="3"/>
      <c r="CDZ5" s="3"/>
      <c r="CEA5" s="3"/>
      <c r="CEB5" s="3"/>
      <c r="CEC5" s="3"/>
      <c r="CED5" s="3"/>
      <c r="CEE5" s="3"/>
      <c r="CEF5" s="3"/>
      <c r="CEG5" s="3"/>
      <c r="CEH5" s="3"/>
      <c r="CEI5" s="3"/>
      <c r="CEJ5" s="3"/>
      <c r="CEK5" s="3"/>
      <c r="CEL5" s="3"/>
      <c r="CEM5" s="3"/>
      <c r="CEN5" s="3"/>
      <c r="CEO5" s="3"/>
      <c r="CEP5" s="3"/>
      <c r="CEQ5" s="3"/>
      <c r="CER5" s="3"/>
      <c r="CES5" s="3"/>
      <c r="CET5" s="3"/>
      <c r="CEU5" s="3"/>
      <c r="CEV5" s="3"/>
      <c r="CEW5" s="3"/>
      <c r="CEX5" s="3"/>
      <c r="CEY5" s="3"/>
      <c r="CEZ5" s="3"/>
      <c r="CFA5" s="3"/>
      <c r="CFB5" s="3"/>
      <c r="CFC5" s="3"/>
      <c r="CFD5" s="3"/>
      <c r="CFE5" s="3"/>
      <c r="CFF5" s="3"/>
      <c r="CFG5" s="3"/>
      <c r="CFH5" s="3"/>
      <c r="CFI5" s="3"/>
      <c r="CFJ5" s="3"/>
      <c r="CFK5" s="3"/>
      <c r="CFL5" s="3"/>
      <c r="CFM5" s="3"/>
      <c r="CFN5" s="3"/>
      <c r="CFO5" s="3"/>
      <c r="CFP5" s="3"/>
      <c r="CFQ5" s="3"/>
      <c r="CFR5" s="3"/>
      <c r="CFS5" s="3"/>
      <c r="CFT5" s="3"/>
      <c r="CFU5" s="3"/>
      <c r="CFV5" s="3"/>
      <c r="CFW5" s="3"/>
      <c r="CFX5" s="3"/>
      <c r="CFY5" s="3"/>
      <c r="CFZ5" s="3"/>
      <c r="CGA5" s="3"/>
      <c r="CGB5" s="3"/>
      <c r="CGC5" s="3"/>
      <c r="CGD5" s="3"/>
      <c r="CGE5" s="3"/>
      <c r="CGF5" s="3"/>
      <c r="CGG5" s="3"/>
      <c r="CGH5" s="3"/>
      <c r="CGI5" s="3"/>
      <c r="CGJ5" s="3"/>
      <c r="CGK5" s="3"/>
      <c r="CGL5" s="3"/>
      <c r="CGM5" s="3"/>
      <c r="CGN5" s="3"/>
      <c r="CGO5" s="3"/>
      <c r="CGP5" s="3"/>
      <c r="CGQ5" s="3"/>
      <c r="CGR5" s="3"/>
      <c r="CGS5" s="3"/>
      <c r="CGT5" s="3"/>
      <c r="CGU5" s="3"/>
      <c r="CGV5" s="3"/>
      <c r="CGW5" s="3"/>
      <c r="CGX5" s="3"/>
      <c r="CGY5" s="3"/>
      <c r="CGZ5" s="3"/>
      <c r="CHA5" s="3"/>
      <c r="CHB5" s="3"/>
      <c r="CHC5" s="3"/>
      <c r="CHD5" s="3"/>
      <c r="CHE5" s="3"/>
      <c r="CHF5" s="3"/>
      <c r="CHG5" s="3"/>
      <c r="CHH5" s="3"/>
      <c r="CHI5" s="3"/>
      <c r="CHJ5" s="3"/>
      <c r="CHK5" s="3"/>
      <c r="CHL5" s="3"/>
      <c r="CHM5" s="3"/>
      <c r="CHN5" s="3"/>
      <c r="CHO5" s="3"/>
      <c r="CHP5" s="3"/>
      <c r="CHQ5" s="3"/>
      <c r="CHR5" s="3"/>
      <c r="CHS5" s="3"/>
      <c r="CHT5" s="3"/>
      <c r="CHU5" s="3"/>
      <c r="CHV5" s="3"/>
      <c r="CHW5" s="3"/>
      <c r="CHX5" s="3"/>
      <c r="CHY5" s="3"/>
      <c r="CHZ5" s="3"/>
      <c r="CIA5" s="3"/>
      <c r="CIB5" s="3"/>
      <c r="CIC5" s="3"/>
      <c r="CID5" s="3"/>
      <c r="CIE5" s="3"/>
      <c r="CIF5" s="3"/>
      <c r="CIG5" s="3"/>
      <c r="CIH5" s="3"/>
      <c r="CII5" s="3"/>
      <c r="CIJ5" s="3"/>
      <c r="CIK5" s="3"/>
      <c r="CIL5" s="3"/>
      <c r="CIM5" s="3"/>
      <c r="CIN5" s="3"/>
      <c r="CIO5" s="3"/>
      <c r="CIP5" s="3"/>
      <c r="CIQ5" s="3"/>
      <c r="CIR5" s="3"/>
      <c r="CIS5" s="3"/>
      <c r="CIT5" s="3"/>
      <c r="CIU5" s="3"/>
      <c r="CIV5" s="3"/>
      <c r="CIW5" s="3"/>
      <c r="CIX5" s="3"/>
      <c r="CIY5" s="3"/>
      <c r="CIZ5" s="3"/>
      <c r="CJA5" s="3"/>
      <c r="CJB5" s="3"/>
      <c r="CJC5" s="3"/>
      <c r="CJD5" s="3"/>
      <c r="CJE5" s="3"/>
      <c r="CJF5" s="3"/>
      <c r="CJG5" s="3"/>
      <c r="CJH5" s="3"/>
      <c r="CJI5" s="3"/>
      <c r="CJJ5" s="3"/>
      <c r="CJK5" s="3"/>
      <c r="CJL5" s="3"/>
      <c r="CJM5" s="3"/>
      <c r="CJN5" s="3"/>
      <c r="CJO5" s="3"/>
      <c r="CJP5" s="3"/>
      <c r="CJQ5" s="3"/>
      <c r="CJR5" s="3"/>
      <c r="CJS5" s="3"/>
      <c r="CJT5" s="3"/>
      <c r="CJU5" s="3"/>
      <c r="CJV5" s="3"/>
      <c r="CJW5" s="3"/>
      <c r="CJX5" s="3"/>
      <c r="CJY5" s="3"/>
      <c r="CJZ5" s="3"/>
      <c r="CKA5" s="3"/>
      <c r="CKB5" s="3"/>
      <c r="CKC5" s="3"/>
      <c r="CKD5" s="3"/>
      <c r="CKE5" s="3"/>
      <c r="CKF5" s="3"/>
      <c r="CKG5" s="3"/>
      <c r="CKH5" s="3"/>
      <c r="CKI5" s="3"/>
      <c r="CKJ5" s="3"/>
      <c r="CKK5" s="3"/>
      <c r="CKL5" s="3"/>
      <c r="CKM5" s="3"/>
      <c r="CKN5" s="3"/>
      <c r="CKO5" s="3"/>
      <c r="CKP5" s="3"/>
      <c r="CKQ5" s="3"/>
      <c r="CKR5" s="3"/>
      <c r="CKS5" s="3"/>
      <c r="CKT5" s="3"/>
      <c r="CKU5" s="3"/>
      <c r="CKV5" s="3"/>
      <c r="CKW5" s="3"/>
      <c r="CKX5" s="3"/>
      <c r="CKY5" s="3"/>
      <c r="CKZ5" s="3"/>
      <c r="CLA5" s="3"/>
      <c r="CLB5" s="3"/>
      <c r="CLC5" s="3"/>
      <c r="CLD5" s="3"/>
      <c r="CLE5" s="3"/>
      <c r="CLF5" s="3"/>
      <c r="CLG5" s="3"/>
      <c r="CLH5" s="3"/>
      <c r="CLI5" s="3"/>
      <c r="CLJ5" s="3"/>
      <c r="CLK5" s="3"/>
      <c r="CLL5" s="3"/>
      <c r="CLM5" s="3"/>
      <c r="CLN5" s="3"/>
      <c r="CLO5" s="3"/>
      <c r="CLP5" s="3"/>
      <c r="CLQ5" s="3"/>
      <c r="CLR5" s="3"/>
      <c r="CLS5" s="3"/>
      <c r="CLT5" s="3"/>
      <c r="CLU5" s="3"/>
      <c r="CLV5" s="3"/>
      <c r="CLW5" s="3"/>
      <c r="CLX5" s="3"/>
      <c r="CLY5" s="3"/>
      <c r="CLZ5" s="3"/>
      <c r="CMA5" s="3"/>
      <c r="CMB5" s="3"/>
      <c r="CMC5" s="3"/>
      <c r="CMD5" s="3"/>
      <c r="CME5" s="3"/>
      <c r="CMF5" s="3"/>
      <c r="CMG5" s="3"/>
      <c r="CMH5" s="3"/>
      <c r="CMI5" s="3"/>
      <c r="CMJ5" s="3"/>
      <c r="CMK5" s="3"/>
      <c r="CML5" s="3"/>
      <c r="CMM5" s="3"/>
      <c r="CMN5" s="3"/>
      <c r="CMO5" s="3"/>
      <c r="CMP5" s="3"/>
      <c r="CMQ5" s="3"/>
      <c r="CMR5" s="3"/>
      <c r="CMS5" s="3"/>
      <c r="CMT5" s="3"/>
      <c r="CMU5" s="3"/>
      <c r="CMV5" s="3"/>
      <c r="CMW5" s="3"/>
      <c r="CMX5" s="3"/>
      <c r="CMY5" s="3"/>
      <c r="CMZ5" s="3"/>
      <c r="CNA5" s="3"/>
      <c r="CNB5" s="3"/>
      <c r="CNC5" s="3"/>
      <c r="CND5" s="3"/>
      <c r="CNE5" s="3"/>
      <c r="CNF5" s="3"/>
      <c r="CNG5" s="3"/>
      <c r="CNH5" s="3"/>
      <c r="CNI5" s="3"/>
      <c r="CNJ5" s="3"/>
      <c r="CNK5" s="3"/>
      <c r="CNL5" s="3"/>
      <c r="CNM5" s="3"/>
      <c r="CNN5" s="3"/>
      <c r="CNO5" s="3"/>
      <c r="CNP5" s="3"/>
      <c r="CNQ5" s="3"/>
      <c r="CNR5" s="3"/>
      <c r="CNS5" s="3"/>
      <c r="CNT5" s="3"/>
      <c r="CNU5" s="3"/>
      <c r="CNV5" s="3"/>
      <c r="CNW5" s="3"/>
      <c r="CNX5" s="3"/>
      <c r="CNY5" s="3"/>
      <c r="CNZ5" s="3"/>
      <c r="COA5" s="3"/>
      <c r="COB5" s="3"/>
      <c r="COC5" s="3"/>
      <c r="COD5" s="3"/>
      <c r="COE5" s="3"/>
      <c r="COF5" s="3"/>
      <c r="COG5" s="3"/>
      <c r="COH5" s="3"/>
      <c r="COI5" s="3"/>
      <c r="COJ5" s="3"/>
      <c r="COK5" s="3"/>
      <c r="COL5" s="3"/>
      <c r="COM5" s="3"/>
      <c r="CON5" s="3"/>
      <c r="COO5" s="3"/>
      <c r="COP5" s="3"/>
      <c r="COQ5" s="3"/>
      <c r="COR5" s="3"/>
      <c r="COS5" s="3"/>
      <c r="COT5" s="3"/>
      <c r="COU5" s="3"/>
      <c r="COV5" s="3"/>
      <c r="COW5" s="3"/>
      <c r="COX5" s="3"/>
      <c r="COY5" s="3"/>
      <c r="COZ5" s="3"/>
      <c r="CPA5" s="3"/>
      <c r="CPB5" s="3"/>
      <c r="CPC5" s="3"/>
      <c r="CPD5" s="3"/>
      <c r="CPE5" s="3"/>
      <c r="CPF5" s="3"/>
      <c r="CPG5" s="3"/>
      <c r="CPH5" s="3"/>
      <c r="CPI5" s="3"/>
      <c r="CPJ5" s="3"/>
      <c r="CPK5" s="3"/>
      <c r="CPL5" s="3"/>
      <c r="CPM5" s="3"/>
      <c r="CPN5" s="3"/>
      <c r="CPO5" s="3"/>
      <c r="CPP5" s="3"/>
      <c r="CPQ5" s="3"/>
      <c r="CPR5" s="3"/>
      <c r="CPS5" s="3"/>
      <c r="CPT5" s="3"/>
      <c r="CPU5" s="3"/>
      <c r="CPV5" s="3"/>
      <c r="CPW5" s="3"/>
      <c r="CPX5" s="3"/>
      <c r="CPY5" s="3"/>
      <c r="CPZ5" s="3"/>
      <c r="CQA5" s="3"/>
      <c r="CQB5" s="3"/>
      <c r="CQC5" s="3"/>
      <c r="CQD5" s="3"/>
      <c r="CQE5" s="3"/>
      <c r="CQF5" s="3"/>
      <c r="CQG5" s="3"/>
      <c r="CQH5" s="3"/>
      <c r="CQI5" s="3"/>
      <c r="CQJ5" s="3"/>
      <c r="CQK5" s="3"/>
      <c r="CQL5" s="3"/>
      <c r="CQM5" s="3"/>
      <c r="CQN5" s="3"/>
      <c r="CQO5" s="3"/>
      <c r="CQP5" s="3"/>
      <c r="CQQ5" s="3"/>
      <c r="CQR5" s="3"/>
      <c r="CQS5" s="3"/>
      <c r="CQT5" s="3"/>
      <c r="CQU5" s="3"/>
      <c r="CQV5" s="3"/>
      <c r="CQW5" s="3"/>
      <c r="CQX5" s="3"/>
      <c r="CQY5" s="3"/>
      <c r="CQZ5" s="3"/>
      <c r="CRA5" s="3"/>
      <c r="CRB5" s="3"/>
      <c r="CRC5" s="3"/>
      <c r="CRD5" s="3"/>
      <c r="CRE5" s="3"/>
      <c r="CRF5" s="3"/>
      <c r="CRG5" s="3"/>
      <c r="CRH5" s="3"/>
      <c r="CRI5" s="3"/>
      <c r="CRJ5" s="3"/>
      <c r="CRK5" s="3"/>
      <c r="CRL5" s="3"/>
      <c r="CRM5" s="3"/>
      <c r="CRN5" s="3"/>
      <c r="CRO5" s="3"/>
      <c r="CRP5" s="3"/>
      <c r="CRQ5" s="3"/>
      <c r="CRR5" s="3"/>
      <c r="CRS5" s="3"/>
      <c r="CRT5" s="3"/>
      <c r="CRU5" s="3"/>
      <c r="CRV5" s="3"/>
      <c r="CRW5" s="3"/>
      <c r="CRX5" s="3"/>
      <c r="CRY5" s="3"/>
      <c r="CRZ5" s="3"/>
      <c r="CSA5" s="3"/>
      <c r="CSB5" s="3"/>
      <c r="CSC5" s="3"/>
      <c r="CSD5" s="3"/>
      <c r="CSE5" s="3"/>
      <c r="CSF5" s="3"/>
      <c r="CSG5" s="3"/>
      <c r="CSH5" s="3"/>
      <c r="CSI5" s="3"/>
      <c r="CSJ5" s="3"/>
      <c r="CSK5" s="3"/>
      <c r="CSL5" s="3"/>
      <c r="CSM5" s="3"/>
      <c r="CSN5" s="3"/>
      <c r="CSO5" s="3"/>
      <c r="CSP5" s="3"/>
      <c r="CSQ5" s="3"/>
      <c r="CSR5" s="3"/>
      <c r="CSS5" s="3"/>
      <c r="CST5" s="3"/>
      <c r="CSU5" s="3"/>
      <c r="CSV5" s="3"/>
      <c r="CSW5" s="3"/>
      <c r="CSX5" s="3"/>
      <c r="CSY5" s="3"/>
      <c r="CSZ5" s="3"/>
      <c r="CTA5" s="3"/>
      <c r="CTB5" s="3"/>
      <c r="CTC5" s="3"/>
      <c r="CTD5" s="3"/>
      <c r="CTE5" s="3"/>
      <c r="CTF5" s="3"/>
      <c r="CTG5" s="3"/>
      <c r="CTH5" s="3"/>
      <c r="CTI5" s="3"/>
      <c r="CTJ5" s="3"/>
      <c r="CTK5" s="3"/>
      <c r="CTL5" s="3"/>
      <c r="CTM5" s="3"/>
      <c r="CTN5" s="3"/>
      <c r="CTO5" s="3"/>
      <c r="CTP5" s="3"/>
      <c r="CTQ5" s="3"/>
      <c r="CTR5" s="3"/>
      <c r="CTS5" s="3"/>
      <c r="CTT5" s="3"/>
      <c r="CTU5" s="3"/>
      <c r="CTV5" s="3"/>
      <c r="CTW5" s="3"/>
      <c r="CTX5" s="3"/>
      <c r="CTY5" s="3"/>
      <c r="CTZ5" s="3"/>
      <c r="CUA5" s="3"/>
    </row>
    <row r="6" s="77" customFormat="1" ht="30" customHeight="1" spans="1:2575">
      <c r="A6" s="263"/>
      <c r="B6" s="90">
        <v>3</v>
      </c>
      <c r="C6" s="90" t="s">
        <v>687</v>
      </c>
      <c r="D6" s="90" t="s">
        <v>683</v>
      </c>
      <c r="E6" s="282" t="s">
        <v>148</v>
      </c>
      <c r="F6" s="282">
        <v>1</v>
      </c>
      <c r="G6" s="283">
        <f>5400</f>
        <v>5400</v>
      </c>
      <c r="H6" s="350">
        <f t="shared" si="0"/>
        <v>5400</v>
      </c>
      <c r="I6" s="350"/>
      <c r="J6" s="350"/>
      <c r="K6" s="295" t="s">
        <v>688</v>
      </c>
      <c r="L6" s="295"/>
      <c r="M6" s="308"/>
      <c r="N6" s="92"/>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c r="SO6" s="3"/>
      <c r="SP6" s="3"/>
      <c r="SQ6" s="3"/>
      <c r="SR6" s="3"/>
      <c r="SS6" s="3"/>
      <c r="ST6" s="3"/>
      <c r="SU6" s="3"/>
      <c r="SV6" s="3"/>
      <c r="SW6" s="3"/>
      <c r="SX6" s="3"/>
      <c r="SY6" s="3"/>
      <c r="SZ6" s="3"/>
      <c r="TA6" s="3"/>
      <c r="TB6" s="3"/>
      <c r="TC6" s="3"/>
      <c r="TD6" s="3"/>
      <c r="TE6" s="3"/>
      <c r="TF6" s="3"/>
      <c r="TG6" s="3"/>
      <c r="TH6" s="3"/>
      <c r="TI6" s="3"/>
      <c r="TJ6" s="3"/>
      <c r="TK6" s="3"/>
      <c r="TL6" s="3"/>
      <c r="TM6" s="3"/>
      <c r="TN6" s="3"/>
      <c r="TO6" s="3"/>
      <c r="TP6" s="3"/>
      <c r="TQ6" s="3"/>
      <c r="TR6" s="3"/>
      <c r="TS6" s="3"/>
      <c r="TT6" s="3"/>
      <c r="TU6" s="3"/>
      <c r="TV6" s="3"/>
      <c r="TW6" s="3"/>
      <c r="TX6" s="3"/>
      <c r="TY6" s="3"/>
      <c r="TZ6" s="3"/>
      <c r="UA6" s="3"/>
      <c r="UB6" s="3"/>
      <c r="UC6" s="3"/>
      <c r="UD6" s="3"/>
      <c r="UE6" s="3"/>
      <c r="UF6" s="3"/>
      <c r="UG6" s="3"/>
      <c r="UH6" s="3"/>
      <c r="UI6" s="3"/>
      <c r="UJ6" s="3"/>
      <c r="UK6" s="3"/>
      <c r="UL6" s="3"/>
      <c r="UM6" s="3"/>
      <c r="UN6" s="3"/>
      <c r="UO6" s="3"/>
      <c r="UP6" s="3"/>
      <c r="UQ6" s="3"/>
      <c r="UR6" s="3"/>
      <c r="US6" s="3"/>
      <c r="UT6" s="3"/>
      <c r="UU6" s="3"/>
      <c r="UV6" s="3"/>
      <c r="UW6" s="3"/>
      <c r="UX6" s="3"/>
      <c r="UY6" s="3"/>
      <c r="UZ6" s="3"/>
      <c r="VA6" s="3"/>
      <c r="VB6" s="3"/>
      <c r="VC6" s="3"/>
      <c r="VD6" s="3"/>
      <c r="VE6" s="3"/>
      <c r="VF6" s="3"/>
      <c r="VG6" s="3"/>
      <c r="VH6" s="3"/>
      <c r="VI6" s="3"/>
      <c r="VJ6" s="3"/>
      <c r="VK6" s="3"/>
      <c r="VL6" s="3"/>
      <c r="VM6" s="3"/>
      <c r="VN6" s="3"/>
      <c r="VO6" s="3"/>
      <c r="VP6" s="3"/>
      <c r="VQ6" s="3"/>
      <c r="VR6" s="3"/>
      <c r="VS6" s="3"/>
      <c r="VT6" s="3"/>
      <c r="VU6" s="3"/>
      <c r="VV6" s="3"/>
      <c r="VW6" s="3"/>
      <c r="VX6" s="3"/>
      <c r="VY6" s="3"/>
      <c r="VZ6" s="3"/>
      <c r="WA6" s="3"/>
      <c r="WB6" s="3"/>
      <c r="WC6" s="3"/>
      <c r="WD6" s="3"/>
      <c r="WE6" s="3"/>
      <c r="WF6" s="3"/>
      <c r="WG6" s="3"/>
      <c r="WH6" s="3"/>
      <c r="WI6" s="3"/>
      <c r="WJ6" s="3"/>
      <c r="WK6" s="3"/>
      <c r="WL6" s="3"/>
      <c r="WM6" s="3"/>
      <c r="WN6" s="3"/>
      <c r="WO6" s="3"/>
      <c r="WP6" s="3"/>
      <c r="WQ6" s="3"/>
      <c r="WR6" s="3"/>
      <c r="WS6" s="3"/>
      <c r="WT6" s="3"/>
      <c r="WU6" s="3"/>
      <c r="WV6" s="3"/>
      <c r="WW6" s="3"/>
      <c r="WX6" s="3"/>
      <c r="WY6" s="3"/>
      <c r="WZ6" s="3"/>
      <c r="XA6" s="3"/>
      <c r="XB6" s="3"/>
      <c r="XC6" s="3"/>
      <c r="XD6" s="3"/>
      <c r="XE6" s="3"/>
      <c r="XF6" s="3"/>
      <c r="XG6" s="3"/>
      <c r="XH6" s="3"/>
      <c r="XI6" s="3"/>
      <c r="XJ6" s="3"/>
      <c r="XK6" s="3"/>
      <c r="XL6" s="3"/>
      <c r="XM6" s="3"/>
      <c r="XN6" s="3"/>
      <c r="XO6" s="3"/>
      <c r="XP6" s="3"/>
      <c r="XQ6" s="3"/>
      <c r="XR6" s="3"/>
      <c r="XS6" s="3"/>
      <c r="XT6" s="3"/>
      <c r="XU6" s="3"/>
      <c r="XV6" s="3"/>
      <c r="XW6" s="3"/>
      <c r="XX6" s="3"/>
      <c r="XY6" s="3"/>
      <c r="XZ6" s="3"/>
      <c r="YA6" s="3"/>
      <c r="YB6" s="3"/>
      <c r="YC6" s="3"/>
      <c r="YD6" s="3"/>
      <c r="YE6" s="3"/>
      <c r="YF6" s="3"/>
      <c r="YG6" s="3"/>
      <c r="YH6" s="3"/>
      <c r="YI6" s="3"/>
      <c r="YJ6" s="3"/>
      <c r="YK6" s="3"/>
      <c r="YL6" s="3"/>
      <c r="YM6" s="3"/>
      <c r="YN6" s="3"/>
      <c r="YO6" s="3"/>
      <c r="YP6" s="3"/>
      <c r="YQ6" s="3"/>
      <c r="YR6" s="3"/>
      <c r="YS6" s="3"/>
      <c r="YT6" s="3"/>
      <c r="YU6" s="3"/>
      <c r="YV6" s="3"/>
      <c r="YW6" s="3"/>
      <c r="YX6" s="3"/>
      <c r="YY6" s="3"/>
      <c r="YZ6" s="3"/>
      <c r="ZA6" s="3"/>
      <c r="ZB6" s="3"/>
      <c r="ZC6" s="3"/>
      <c r="ZD6" s="3"/>
      <c r="ZE6" s="3"/>
      <c r="ZF6" s="3"/>
      <c r="ZG6" s="3"/>
      <c r="ZH6" s="3"/>
      <c r="ZI6" s="3"/>
      <c r="ZJ6" s="3"/>
      <c r="ZK6" s="3"/>
      <c r="ZL6" s="3"/>
      <c r="ZM6" s="3"/>
      <c r="ZN6" s="3"/>
      <c r="ZO6" s="3"/>
      <c r="ZP6" s="3"/>
      <c r="ZQ6" s="3"/>
      <c r="ZR6" s="3"/>
      <c r="ZS6" s="3"/>
      <c r="ZT6" s="3"/>
      <c r="ZU6" s="3"/>
      <c r="ZV6" s="3"/>
      <c r="ZW6" s="3"/>
      <c r="ZX6" s="3"/>
      <c r="ZY6" s="3"/>
      <c r="ZZ6" s="3"/>
      <c r="AAA6" s="3"/>
      <c r="AAB6" s="3"/>
      <c r="AAC6" s="3"/>
      <c r="AAD6" s="3"/>
      <c r="AAE6" s="3"/>
      <c r="AAF6" s="3"/>
      <c r="AAG6" s="3"/>
      <c r="AAH6" s="3"/>
      <c r="AAI6" s="3"/>
      <c r="AAJ6" s="3"/>
      <c r="AAK6" s="3"/>
      <c r="AAL6" s="3"/>
      <c r="AAM6" s="3"/>
      <c r="AAN6" s="3"/>
      <c r="AAO6" s="3"/>
      <c r="AAP6" s="3"/>
      <c r="AAQ6" s="3"/>
      <c r="AAR6" s="3"/>
      <c r="AAS6" s="3"/>
      <c r="AAT6" s="3"/>
      <c r="AAU6" s="3"/>
      <c r="AAV6" s="3"/>
      <c r="AAW6" s="3"/>
      <c r="AAX6" s="3"/>
      <c r="AAY6" s="3"/>
      <c r="AAZ6" s="3"/>
      <c r="ABA6" s="3"/>
      <c r="ABB6" s="3"/>
      <c r="ABC6" s="3"/>
      <c r="ABD6" s="3"/>
      <c r="ABE6" s="3"/>
      <c r="ABF6" s="3"/>
      <c r="ABG6" s="3"/>
      <c r="ABH6" s="3"/>
      <c r="ABI6" s="3"/>
      <c r="ABJ6" s="3"/>
      <c r="ABK6" s="3"/>
      <c r="ABL6" s="3"/>
      <c r="ABM6" s="3"/>
      <c r="ABN6" s="3"/>
      <c r="ABO6" s="3"/>
      <c r="ABP6" s="3"/>
      <c r="ABQ6" s="3"/>
      <c r="ABR6" s="3"/>
      <c r="ABS6" s="3"/>
      <c r="ABT6" s="3"/>
      <c r="ABU6" s="3"/>
      <c r="ABV6" s="3"/>
      <c r="ABW6" s="3"/>
      <c r="ABX6" s="3"/>
      <c r="ABY6" s="3"/>
      <c r="ABZ6" s="3"/>
      <c r="ACA6" s="3"/>
      <c r="ACB6" s="3"/>
      <c r="ACC6" s="3"/>
      <c r="ACD6" s="3"/>
      <c r="ACE6" s="3"/>
      <c r="ACF6" s="3"/>
      <c r="ACG6" s="3"/>
      <c r="ACH6" s="3"/>
      <c r="ACI6" s="3"/>
      <c r="ACJ6" s="3"/>
      <c r="ACK6" s="3"/>
      <c r="ACL6" s="3"/>
      <c r="ACM6" s="3"/>
      <c r="ACN6" s="3"/>
      <c r="ACO6" s="3"/>
      <c r="ACP6" s="3"/>
      <c r="ACQ6" s="3"/>
      <c r="ACR6" s="3"/>
      <c r="ACS6" s="3"/>
      <c r="ACT6" s="3"/>
      <c r="ACU6" s="3"/>
      <c r="ACV6" s="3"/>
      <c r="ACW6" s="3"/>
      <c r="ACX6" s="3"/>
      <c r="ACY6" s="3"/>
      <c r="ACZ6" s="3"/>
      <c r="ADA6" s="3"/>
      <c r="ADB6" s="3"/>
      <c r="ADC6" s="3"/>
      <c r="ADD6" s="3"/>
      <c r="ADE6" s="3"/>
      <c r="ADF6" s="3"/>
      <c r="ADG6" s="3"/>
      <c r="ADH6" s="3"/>
      <c r="ADI6" s="3"/>
      <c r="ADJ6" s="3"/>
      <c r="ADK6" s="3"/>
      <c r="ADL6" s="3"/>
      <c r="ADM6" s="3"/>
      <c r="ADN6" s="3"/>
      <c r="ADO6" s="3"/>
      <c r="ADP6" s="3"/>
      <c r="ADQ6" s="3"/>
      <c r="ADR6" s="3"/>
      <c r="ADS6" s="3"/>
      <c r="ADT6" s="3"/>
      <c r="ADU6" s="3"/>
      <c r="ADV6" s="3"/>
      <c r="ADW6" s="3"/>
      <c r="ADX6" s="3"/>
      <c r="ADY6" s="3"/>
      <c r="ADZ6" s="3"/>
      <c r="AEA6" s="3"/>
      <c r="AEB6" s="3"/>
      <c r="AEC6" s="3"/>
      <c r="AED6" s="3"/>
      <c r="AEE6" s="3"/>
      <c r="AEF6" s="3"/>
      <c r="AEG6" s="3"/>
      <c r="AEH6" s="3"/>
      <c r="AEI6" s="3"/>
      <c r="AEJ6" s="3"/>
      <c r="AEK6" s="3"/>
      <c r="AEL6" s="3"/>
      <c r="AEM6" s="3"/>
      <c r="AEN6" s="3"/>
      <c r="AEO6" s="3"/>
      <c r="AEP6" s="3"/>
      <c r="AEQ6" s="3"/>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c r="AFX6" s="3"/>
      <c r="AFY6" s="3"/>
      <c r="AFZ6" s="3"/>
      <c r="AGA6" s="3"/>
      <c r="AGB6" s="3"/>
      <c r="AGC6" s="3"/>
      <c r="AGD6" s="3"/>
      <c r="AGE6" s="3"/>
      <c r="AGF6" s="3"/>
      <c r="AGG6" s="3"/>
      <c r="AGH6" s="3"/>
      <c r="AGI6" s="3"/>
      <c r="AGJ6" s="3"/>
      <c r="AGK6" s="3"/>
      <c r="AGL6" s="3"/>
      <c r="AGM6" s="3"/>
      <c r="AGN6" s="3"/>
      <c r="AGO6" s="3"/>
      <c r="AGP6" s="3"/>
      <c r="AGQ6" s="3"/>
      <c r="AGR6" s="3"/>
      <c r="AGS6" s="3"/>
      <c r="AGT6" s="3"/>
      <c r="AGU6" s="3"/>
      <c r="AGV6" s="3"/>
      <c r="AGW6" s="3"/>
      <c r="AGX6" s="3"/>
      <c r="AGY6" s="3"/>
      <c r="AGZ6" s="3"/>
      <c r="AHA6" s="3"/>
      <c r="AHB6" s="3"/>
      <c r="AHC6" s="3"/>
      <c r="AHD6" s="3"/>
      <c r="AHE6" s="3"/>
      <c r="AHF6" s="3"/>
      <c r="AHG6" s="3"/>
      <c r="AHH6" s="3"/>
      <c r="AHI6" s="3"/>
      <c r="AHJ6" s="3"/>
      <c r="AHK6" s="3"/>
      <c r="AHL6" s="3"/>
      <c r="AHM6" s="3"/>
      <c r="AHN6" s="3"/>
      <c r="AHO6" s="3"/>
      <c r="AHP6" s="3"/>
      <c r="AHQ6" s="3"/>
      <c r="AHR6" s="3"/>
      <c r="AHS6" s="3"/>
      <c r="AHT6" s="3"/>
      <c r="AHU6" s="3"/>
      <c r="AHV6" s="3"/>
      <c r="AHW6" s="3"/>
      <c r="AHX6" s="3"/>
      <c r="AHY6" s="3"/>
      <c r="AHZ6" s="3"/>
      <c r="AIA6" s="3"/>
      <c r="AIB6" s="3"/>
      <c r="AIC6" s="3"/>
      <c r="AID6" s="3"/>
      <c r="AIE6" s="3"/>
      <c r="AIF6" s="3"/>
      <c r="AIG6" s="3"/>
      <c r="AIH6" s="3"/>
      <c r="AII6" s="3"/>
      <c r="AIJ6" s="3"/>
      <c r="AIK6" s="3"/>
      <c r="AIL6" s="3"/>
      <c r="AIM6" s="3"/>
      <c r="AIN6" s="3"/>
      <c r="AIO6" s="3"/>
      <c r="AIP6" s="3"/>
      <c r="AIQ6" s="3"/>
      <c r="AIR6" s="3"/>
      <c r="AIS6" s="3"/>
      <c r="AIT6" s="3"/>
      <c r="AIU6" s="3"/>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3"/>
      <c r="ALD6" s="3"/>
      <c r="ALE6" s="3"/>
      <c r="ALF6" s="3"/>
      <c r="ALG6" s="3"/>
      <c r="ALH6" s="3"/>
      <c r="ALI6" s="3"/>
      <c r="ALJ6" s="3"/>
      <c r="ALK6" s="3"/>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c r="AMN6" s="3"/>
      <c r="AMO6" s="3"/>
      <c r="AMP6" s="3"/>
      <c r="AMQ6" s="3"/>
      <c r="AMR6" s="3"/>
      <c r="AMS6" s="3"/>
      <c r="AMT6" s="3"/>
      <c r="AMU6" s="3"/>
      <c r="AMV6" s="3"/>
      <c r="AMW6" s="3"/>
      <c r="AMX6" s="3"/>
      <c r="AMY6" s="3"/>
      <c r="AMZ6" s="3"/>
      <c r="ANA6" s="3"/>
      <c r="ANB6" s="3"/>
      <c r="ANC6" s="3"/>
      <c r="AND6" s="3"/>
      <c r="ANE6" s="3"/>
      <c r="ANF6" s="3"/>
      <c r="ANG6" s="3"/>
      <c r="ANH6" s="3"/>
      <c r="ANI6" s="3"/>
      <c r="ANJ6" s="3"/>
      <c r="ANK6" s="3"/>
      <c r="ANL6" s="3"/>
      <c r="ANM6" s="3"/>
      <c r="ANN6" s="3"/>
      <c r="ANO6" s="3"/>
      <c r="ANP6" s="3"/>
      <c r="ANQ6" s="3"/>
      <c r="ANR6" s="3"/>
      <c r="ANS6" s="3"/>
      <c r="ANT6" s="3"/>
      <c r="ANU6" s="3"/>
      <c r="ANV6" s="3"/>
      <c r="ANW6" s="3"/>
      <c r="ANX6" s="3"/>
      <c r="ANY6" s="3"/>
      <c r="ANZ6" s="3"/>
      <c r="AOA6" s="3"/>
      <c r="AOB6" s="3"/>
      <c r="AOC6" s="3"/>
      <c r="AOD6" s="3"/>
      <c r="AOE6" s="3"/>
      <c r="AOF6" s="3"/>
      <c r="AOG6" s="3"/>
      <c r="AOH6" s="3"/>
      <c r="AOI6" s="3"/>
      <c r="AOJ6" s="3"/>
      <c r="AOK6" s="3"/>
      <c r="AOL6" s="3"/>
      <c r="AOM6" s="3"/>
      <c r="AON6" s="3"/>
      <c r="AOO6" s="3"/>
      <c r="AOP6" s="3"/>
      <c r="AOQ6" s="3"/>
      <c r="AOR6" s="3"/>
      <c r="AOS6" s="3"/>
      <c r="AOT6" s="3"/>
      <c r="AOU6" s="3"/>
      <c r="AOV6" s="3"/>
      <c r="AOW6" s="3"/>
      <c r="AOX6" s="3"/>
      <c r="AOY6" s="3"/>
      <c r="AOZ6" s="3"/>
      <c r="APA6" s="3"/>
      <c r="APB6" s="3"/>
      <c r="APC6" s="3"/>
      <c r="APD6" s="3"/>
      <c r="APE6" s="3"/>
      <c r="APF6" s="3"/>
      <c r="APG6" s="3"/>
      <c r="APH6" s="3"/>
      <c r="API6" s="3"/>
      <c r="APJ6" s="3"/>
      <c r="APK6" s="3"/>
      <c r="APL6" s="3"/>
      <c r="APM6" s="3"/>
      <c r="APN6" s="3"/>
      <c r="APO6" s="3"/>
      <c r="APP6" s="3"/>
      <c r="APQ6" s="3"/>
      <c r="APR6" s="3"/>
      <c r="APS6" s="3"/>
      <c r="APT6" s="3"/>
      <c r="APU6" s="3"/>
      <c r="APV6" s="3"/>
      <c r="APW6" s="3"/>
      <c r="APX6" s="3"/>
      <c r="APY6" s="3"/>
      <c r="APZ6" s="3"/>
      <c r="AQA6" s="3"/>
      <c r="AQB6" s="3"/>
      <c r="AQC6" s="3"/>
      <c r="AQD6" s="3"/>
      <c r="AQE6" s="3"/>
      <c r="AQF6" s="3"/>
      <c r="AQG6" s="3"/>
      <c r="AQH6" s="3"/>
      <c r="AQI6" s="3"/>
      <c r="AQJ6" s="3"/>
      <c r="AQK6" s="3"/>
      <c r="AQL6" s="3"/>
      <c r="AQM6" s="3"/>
      <c r="AQN6" s="3"/>
      <c r="AQO6" s="3"/>
      <c r="AQP6" s="3"/>
      <c r="AQQ6" s="3"/>
      <c r="AQR6" s="3"/>
      <c r="AQS6" s="3"/>
      <c r="AQT6" s="3"/>
      <c r="AQU6" s="3"/>
      <c r="AQV6" s="3"/>
      <c r="AQW6" s="3"/>
      <c r="AQX6" s="3"/>
      <c r="AQY6" s="3"/>
      <c r="AQZ6" s="3"/>
      <c r="ARA6" s="3"/>
      <c r="ARB6" s="3"/>
      <c r="ARC6" s="3"/>
      <c r="ARD6" s="3"/>
      <c r="ARE6" s="3"/>
      <c r="ARF6" s="3"/>
      <c r="ARG6" s="3"/>
      <c r="ARH6" s="3"/>
      <c r="ARI6" s="3"/>
      <c r="ARJ6" s="3"/>
      <c r="ARK6" s="3"/>
      <c r="ARL6" s="3"/>
      <c r="ARM6" s="3"/>
      <c r="ARN6" s="3"/>
      <c r="ARO6" s="3"/>
      <c r="ARP6" s="3"/>
      <c r="ARQ6" s="3"/>
      <c r="ARR6" s="3"/>
      <c r="ARS6" s="3"/>
      <c r="ART6" s="3"/>
      <c r="ARU6" s="3"/>
      <c r="ARV6" s="3"/>
      <c r="ARW6" s="3"/>
      <c r="ARX6" s="3"/>
      <c r="ARY6" s="3"/>
      <c r="ARZ6" s="3"/>
      <c r="ASA6" s="3"/>
      <c r="ASB6" s="3"/>
      <c r="ASC6" s="3"/>
      <c r="ASD6" s="3"/>
      <c r="ASE6" s="3"/>
      <c r="ASF6" s="3"/>
      <c r="ASG6" s="3"/>
      <c r="ASH6" s="3"/>
      <c r="ASI6" s="3"/>
      <c r="ASJ6" s="3"/>
      <c r="ASK6" s="3"/>
      <c r="ASL6" s="3"/>
      <c r="ASM6" s="3"/>
      <c r="ASN6" s="3"/>
      <c r="ASO6" s="3"/>
      <c r="ASP6" s="3"/>
      <c r="ASQ6" s="3"/>
      <c r="ASR6" s="3"/>
      <c r="ASS6" s="3"/>
      <c r="AST6" s="3"/>
      <c r="ASU6" s="3"/>
      <c r="ASV6" s="3"/>
      <c r="ASW6" s="3"/>
      <c r="ASX6" s="3"/>
      <c r="ASY6" s="3"/>
      <c r="ASZ6" s="3"/>
      <c r="ATA6" s="3"/>
      <c r="ATB6" s="3"/>
      <c r="ATC6" s="3"/>
      <c r="ATD6" s="3"/>
      <c r="ATE6" s="3"/>
      <c r="ATF6" s="3"/>
      <c r="ATG6" s="3"/>
      <c r="ATH6" s="3"/>
      <c r="ATI6" s="3"/>
      <c r="ATJ6" s="3"/>
      <c r="ATK6" s="3"/>
      <c r="ATL6" s="3"/>
      <c r="ATM6" s="3"/>
      <c r="ATN6" s="3"/>
      <c r="ATO6" s="3"/>
      <c r="ATP6" s="3"/>
      <c r="ATQ6" s="3"/>
      <c r="ATR6" s="3"/>
      <c r="ATS6" s="3"/>
      <c r="ATT6" s="3"/>
      <c r="ATU6" s="3"/>
      <c r="ATV6" s="3"/>
      <c r="ATW6" s="3"/>
      <c r="ATX6" s="3"/>
      <c r="ATY6" s="3"/>
      <c r="ATZ6" s="3"/>
      <c r="AUA6" s="3"/>
      <c r="AUB6" s="3"/>
      <c r="AUC6" s="3"/>
      <c r="AUD6" s="3"/>
      <c r="AUE6" s="3"/>
      <c r="AUF6" s="3"/>
      <c r="AUG6" s="3"/>
      <c r="AUH6" s="3"/>
      <c r="AUI6" s="3"/>
      <c r="AUJ6" s="3"/>
      <c r="AUK6" s="3"/>
      <c r="AUL6" s="3"/>
      <c r="AUM6" s="3"/>
      <c r="AUN6" s="3"/>
      <c r="AUO6" s="3"/>
      <c r="AUP6" s="3"/>
      <c r="AUQ6" s="3"/>
      <c r="AUR6" s="3"/>
      <c r="AUS6" s="3"/>
      <c r="AUT6" s="3"/>
      <c r="AUU6" s="3"/>
      <c r="AUV6" s="3"/>
      <c r="AUW6" s="3"/>
      <c r="AUX6" s="3"/>
      <c r="AUY6" s="3"/>
      <c r="AUZ6" s="3"/>
      <c r="AVA6" s="3"/>
      <c r="AVB6" s="3"/>
      <c r="AVC6" s="3"/>
      <c r="AVD6" s="3"/>
      <c r="AVE6" s="3"/>
      <c r="AVF6" s="3"/>
      <c r="AVG6" s="3"/>
      <c r="AVH6" s="3"/>
      <c r="AVI6" s="3"/>
      <c r="AVJ6" s="3"/>
      <c r="AVK6" s="3"/>
      <c r="AVL6" s="3"/>
      <c r="AVM6" s="3"/>
      <c r="AVN6" s="3"/>
      <c r="AVO6" s="3"/>
      <c r="AVP6" s="3"/>
      <c r="AVQ6" s="3"/>
      <c r="AVR6" s="3"/>
      <c r="AVS6" s="3"/>
      <c r="AVT6" s="3"/>
      <c r="AVU6" s="3"/>
      <c r="AVV6" s="3"/>
      <c r="AVW6" s="3"/>
      <c r="AVX6" s="3"/>
      <c r="AVY6" s="3"/>
      <c r="AVZ6" s="3"/>
      <c r="AWA6" s="3"/>
      <c r="AWB6" s="3"/>
      <c r="AWC6" s="3"/>
      <c r="AWD6" s="3"/>
      <c r="AWE6" s="3"/>
      <c r="AWF6" s="3"/>
      <c r="AWG6" s="3"/>
      <c r="AWH6" s="3"/>
      <c r="AWI6" s="3"/>
      <c r="AWJ6" s="3"/>
      <c r="AWK6" s="3"/>
      <c r="AWL6" s="3"/>
      <c r="AWM6" s="3"/>
      <c r="AWN6" s="3"/>
      <c r="AWO6" s="3"/>
      <c r="AWP6" s="3"/>
      <c r="AWQ6" s="3"/>
      <c r="AWR6" s="3"/>
      <c r="AWS6" s="3"/>
      <c r="AWT6" s="3"/>
      <c r="AWU6" s="3"/>
      <c r="AWV6" s="3"/>
      <c r="AWW6" s="3"/>
      <c r="AWX6" s="3"/>
      <c r="AWY6" s="3"/>
      <c r="AWZ6" s="3"/>
      <c r="AXA6" s="3"/>
      <c r="AXB6" s="3"/>
      <c r="AXC6" s="3"/>
      <c r="AXD6" s="3"/>
      <c r="AXE6" s="3"/>
      <c r="AXF6" s="3"/>
      <c r="AXG6" s="3"/>
      <c r="AXH6" s="3"/>
      <c r="AXI6" s="3"/>
      <c r="AXJ6" s="3"/>
      <c r="AXK6" s="3"/>
      <c r="AXL6" s="3"/>
      <c r="AXM6" s="3"/>
      <c r="AXN6" s="3"/>
      <c r="AXO6" s="3"/>
      <c r="AXP6" s="3"/>
      <c r="AXQ6" s="3"/>
      <c r="AXR6" s="3"/>
      <c r="AXS6" s="3"/>
      <c r="AXT6" s="3"/>
      <c r="AXU6" s="3"/>
      <c r="AXV6" s="3"/>
      <c r="AXW6" s="3"/>
      <c r="AXX6" s="3"/>
      <c r="AXY6" s="3"/>
      <c r="AXZ6" s="3"/>
      <c r="AYA6" s="3"/>
      <c r="AYB6" s="3"/>
      <c r="AYC6" s="3"/>
      <c r="AYD6" s="3"/>
      <c r="AYE6" s="3"/>
      <c r="AYF6" s="3"/>
      <c r="AYG6" s="3"/>
      <c r="AYH6" s="3"/>
      <c r="AYI6" s="3"/>
      <c r="AYJ6" s="3"/>
      <c r="AYK6" s="3"/>
      <c r="AYL6" s="3"/>
      <c r="AYM6" s="3"/>
      <c r="AYN6" s="3"/>
      <c r="AYO6" s="3"/>
      <c r="AYP6" s="3"/>
      <c r="AYQ6" s="3"/>
      <c r="AYR6" s="3"/>
      <c r="AYS6" s="3"/>
      <c r="AYT6" s="3"/>
      <c r="AYU6" s="3"/>
      <c r="AYV6" s="3"/>
      <c r="AYW6" s="3"/>
      <c r="AYX6" s="3"/>
      <c r="AYY6" s="3"/>
      <c r="AYZ6" s="3"/>
      <c r="AZA6" s="3"/>
      <c r="AZB6" s="3"/>
      <c r="AZC6" s="3"/>
      <c r="AZD6" s="3"/>
      <c r="AZE6" s="3"/>
      <c r="AZF6" s="3"/>
      <c r="AZG6" s="3"/>
      <c r="AZH6" s="3"/>
      <c r="AZI6" s="3"/>
      <c r="AZJ6" s="3"/>
      <c r="AZK6" s="3"/>
      <c r="AZL6" s="3"/>
      <c r="AZM6" s="3"/>
      <c r="AZN6" s="3"/>
      <c r="AZO6" s="3"/>
      <c r="AZP6" s="3"/>
      <c r="AZQ6" s="3"/>
      <c r="AZR6" s="3"/>
      <c r="AZS6" s="3"/>
      <c r="AZT6" s="3"/>
      <c r="AZU6" s="3"/>
      <c r="AZV6" s="3"/>
      <c r="AZW6" s="3"/>
      <c r="AZX6" s="3"/>
      <c r="AZY6" s="3"/>
      <c r="AZZ6" s="3"/>
      <c r="BAA6" s="3"/>
      <c r="BAB6" s="3"/>
      <c r="BAC6" s="3"/>
      <c r="BAD6" s="3"/>
      <c r="BAE6" s="3"/>
      <c r="BAF6" s="3"/>
      <c r="BAG6" s="3"/>
      <c r="BAH6" s="3"/>
      <c r="BAI6" s="3"/>
      <c r="BAJ6" s="3"/>
      <c r="BAK6" s="3"/>
      <c r="BAL6" s="3"/>
      <c r="BAM6" s="3"/>
      <c r="BAN6" s="3"/>
      <c r="BAO6" s="3"/>
      <c r="BAP6" s="3"/>
      <c r="BAQ6" s="3"/>
      <c r="BAR6" s="3"/>
      <c r="BAS6" s="3"/>
      <c r="BAT6" s="3"/>
      <c r="BAU6" s="3"/>
      <c r="BAV6" s="3"/>
      <c r="BAW6" s="3"/>
      <c r="BAX6" s="3"/>
      <c r="BAY6" s="3"/>
      <c r="BAZ6" s="3"/>
      <c r="BBA6" s="3"/>
      <c r="BBB6" s="3"/>
      <c r="BBC6" s="3"/>
      <c r="BBD6" s="3"/>
      <c r="BBE6" s="3"/>
      <c r="BBF6" s="3"/>
      <c r="BBG6" s="3"/>
      <c r="BBH6" s="3"/>
      <c r="BBI6" s="3"/>
      <c r="BBJ6" s="3"/>
      <c r="BBK6" s="3"/>
      <c r="BBL6" s="3"/>
      <c r="BBM6" s="3"/>
      <c r="BBN6" s="3"/>
      <c r="BBO6" s="3"/>
      <c r="BBP6" s="3"/>
      <c r="BBQ6" s="3"/>
      <c r="BBR6" s="3"/>
      <c r="BBS6" s="3"/>
      <c r="BBT6" s="3"/>
      <c r="BBU6" s="3"/>
      <c r="BBV6" s="3"/>
      <c r="BBW6" s="3"/>
      <c r="BBX6" s="3"/>
      <c r="BBY6" s="3"/>
      <c r="BBZ6" s="3"/>
      <c r="BCA6" s="3"/>
      <c r="BCB6" s="3"/>
      <c r="BCC6" s="3"/>
      <c r="BCD6" s="3"/>
      <c r="BCE6" s="3"/>
      <c r="BCF6" s="3"/>
      <c r="BCG6" s="3"/>
      <c r="BCH6" s="3"/>
      <c r="BCI6" s="3"/>
      <c r="BCJ6" s="3"/>
      <c r="BCK6" s="3"/>
      <c r="BCL6" s="3"/>
      <c r="BCM6" s="3"/>
      <c r="BCN6" s="3"/>
      <c r="BCO6" s="3"/>
      <c r="BCP6" s="3"/>
      <c r="BCQ6" s="3"/>
      <c r="BCR6" s="3"/>
      <c r="BCS6" s="3"/>
      <c r="BCT6" s="3"/>
      <c r="BCU6" s="3"/>
      <c r="BCV6" s="3"/>
      <c r="BCW6" s="3"/>
      <c r="BCX6" s="3"/>
      <c r="BCY6" s="3"/>
      <c r="BCZ6" s="3"/>
      <c r="BDA6" s="3"/>
      <c r="BDB6" s="3"/>
      <c r="BDC6" s="3"/>
      <c r="BDD6" s="3"/>
      <c r="BDE6" s="3"/>
      <c r="BDF6" s="3"/>
      <c r="BDG6" s="3"/>
      <c r="BDH6" s="3"/>
      <c r="BDI6" s="3"/>
      <c r="BDJ6" s="3"/>
      <c r="BDK6" s="3"/>
      <c r="BDL6" s="3"/>
      <c r="BDM6" s="3"/>
      <c r="BDN6" s="3"/>
      <c r="BDO6" s="3"/>
      <c r="BDP6" s="3"/>
      <c r="BDQ6" s="3"/>
      <c r="BDR6" s="3"/>
      <c r="BDS6" s="3"/>
      <c r="BDT6" s="3"/>
      <c r="BDU6" s="3"/>
      <c r="BDV6" s="3"/>
      <c r="BDW6" s="3"/>
      <c r="BDX6" s="3"/>
      <c r="BDY6" s="3"/>
      <c r="BDZ6" s="3"/>
      <c r="BEA6" s="3"/>
      <c r="BEB6" s="3"/>
      <c r="BEC6" s="3"/>
      <c r="BED6" s="3"/>
      <c r="BEE6" s="3"/>
      <c r="BEF6" s="3"/>
      <c r="BEG6" s="3"/>
      <c r="BEH6" s="3"/>
      <c r="BEI6" s="3"/>
      <c r="BEJ6" s="3"/>
      <c r="BEK6" s="3"/>
      <c r="BEL6" s="3"/>
      <c r="BEM6" s="3"/>
      <c r="BEN6" s="3"/>
      <c r="BEO6" s="3"/>
      <c r="BEP6" s="3"/>
      <c r="BEQ6" s="3"/>
      <c r="BER6" s="3"/>
      <c r="BES6" s="3"/>
      <c r="BET6" s="3"/>
      <c r="BEU6" s="3"/>
      <c r="BEV6" s="3"/>
      <c r="BEW6" s="3"/>
      <c r="BEX6" s="3"/>
      <c r="BEY6" s="3"/>
      <c r="BEZ6" s="3"/>
      <c r="BFA6" s="3"/>
      <c r="BFB6" s="3"/>
      <c r="BFC6" s="3"/>
      <c r="BFD6" s="3"/>
      <c r="BFE6" s="3"/>
      <c r="BFF6" s="3"/>
      <c r="BFG6" s="3"/>
      <c r="BFH6" s="3"/>
      <c r="BFI6" s="3"/>
      <c r="BFJ6" s="3"/>
      <c r="BFK6" s="3"/>
      <c r="BFL6" s="3"/>
      <c r="BFM6" s="3"/>
      <c r="BFN6" s="3"/>
      <c r="BFO6" s="3"/>
      <c r="BFP6" s="3"/>
      <c r="BFQ6" s="3"/>
      <c r="BFR6" s="3"/>
      <c r="BFS6" s="3"/>
      <c r="BFT6" s="3"/>
      <c r="BFU6" s="3"/>
      <c r="BFV6" s="3"/>
      <c r="BFW6" s="3"/>
      <c r="BFX6" s="3"/>
      <c r="BFY6" s="3"/>
      <c r="BFZ6" s="3"/>
      <c r="BGA6" s="3"/>
      <c r="BGB6" s="3"/>
      <c r="BGC6" s="3"/>
      <c r="BGD6" s="3"/>
      <c r="BGE6" s="3"/>
      <c r="BGF6" s="3"/>
      <c r="BGG6" s="3"/>
      <c r="BGH6" s="3"/>
      <c r="BGI6" s="3"/>
      <c r="BGJ6" s="3"/>
      <c r="BGK6" s="3"/>
      <c r="BGL6" s="3"/>
      <c r="BGM6" s="3"/>
      <c r="BGN6" s="3"/>
      <c r="BGO6" s="3"/>
      <c r="BGP6" s="3"/>
      <c r="BGQ6" s="3"/>
      <c r="BGR6" s="3"/>
      <c r="BGS6" s="3"/>
      <c r="BGT6" s="3"/>
      <c r="BGU6" s="3"/>
      <c r="BGV6" s="3"/>
      <c r="BGW6" s="3"/>
      <c r="BGX6" s="3"/>
      <c r="BGY6" s="3"/>
      <c r="BGZ6" s="3"/>
      <c r="BHA6" s="3"/>
      <c r="BHB6" s="3"/>
      <c r="BHC6" s="3"/>
      <c r="BHD6" s="3"/>
      <c r="BHE6" s="3"/>
      <c r="BHF6" s="3"/>
      <c r="BHG6" s="3"/>
      <c r="BHH6" s="3"/>
      <c r="BHI6" s="3"/>
      <c r="BHJ6" s="3"/>
      <c r="BHK6" s="3"/>
      <c r="BHL6" s="3"/>
      <c r="BHM6" s="3"/>
      <c r="BHN6" s="3"/>
      <c r="BHO6" s="3"/>
      <c r="BHP6" s="3"/>
      <c r="BHQ6" s="3"/>
      <c r="BHR6" s="3"/>
      <c r="BHS6" s="3"/>
      <c r="BHT6" s="3"/>
      <c r="BHU6" s="3"/>
      <c r="BHV6" s="3"/>
      <c r="BHW6" s="3"/>
      <c r="BHX6" s="3"/>
      <c r="BHY6" s="3"/>
      <c r="BHZ6" s="3"/>
      <c r="BIA6" s="3"/>
      <c r="BIB6" s="3"/>
      <c r="BIC6" s="3"/>
      <c r="BID6" s="3"/>
      <c r="BIE6" s="3"/>
      <c r="BIF6" s="3"/>
      <c r="BIG6" s="3"/>
      <c r="BIH6" s="3"/>
      <c r="BII6" s="3"/>
      <c r="BIJ6" s="3"/>
      <c r="BIK6" s="3"/>
      <c r="BIL6" s="3"/>
      <c r="BIM6" s="3"/>
      <c r="BIN6" s="3"/>
      <c r="BIO6" s="3"/>
      <c r="BIP6" s="3"/>
      <c r="BIQ6" s="3"/>
      <c r="BIR6" s="3"/>
      <c r="BIS6" s="3"/>
      <c r="BIT6" s="3"/>
      <c r="BIU6" s="3"/>
      <c r="BIV6" s="3"/>
      <c r="BIW6" s="3"/>
      <c r="BIX6" s="3"/>
      <c r="BIY6" s="3"/>
      <c r="BIZ6" s="3"/>
      <c r="BJA6" s="3"/>
      <c r="BJB6" s="3"/>
      <c r="BJC6" s="3"/>
      <c r="BJD6" s="3"/>
      <c r="BJE6" s="3"/>
      <c r="BJF6" s="3"/>
      <c r="BJG6" s="3"/>
      <c r="BJH6" s="3"/>
      <c r="BJI6" s="3"/>
      <c r="BJJ6" s="3"/>
      <c r="BJK6" s="3"/>
      <c r="BJL6" s="3"/>
      <c r="BJM6" s="3"/>
      <c r="BJN6" s="3"/>
      <c r="BJO6" s="3"/>
      <c r="BJP6" s="3"/>
      <c r="BJQ6" s="3"/>
      <c r="BJR6" s="3"/>
      <c r="BJS6" s="3"/>
      <c r="BJT6" s="3"/>
      <c r="BJU6" s="3"/>
      <c r="BJV6" s="3"/>
      <c r="BJW6" s="3"/>
      <c r="BJX6" s="3"/>
      <c r="BJY6" s="3"/>
      <c r="BJZ6" s="3"/>
      <c r="BKA6" s="3"/>
      <c r="BKB6" s="3"/>
      <c r="BKC6" s="3"/>
      <c r="BKD6" s="3"/>
      <c r="BKE6" s="3"/>
      <c r="BKF6" s="3"/>
      <c r="BKG6" s="3"/>
      <c r="BKH6" s="3"/>
      <c r="BKI6" s="3"/>
      <c r="BKJ6" s="3"/>
      <c r="BKK6" s="3"/>
      <c r="BKL6" s="3"/>
      <c r="BKM6" s="3"/>
      <c r="BKN6" s="3"/>
      <c r="BKO6" s="3"/>
      <c r="BKP6" s="3"/>
      <c r="BKQ6" s="3"/>
      <c r="BKR6" s="3"/>
      <c r="BKS6" s="3"/>
      <c r="BKT6" s="3"/>
      <c r="BKU6" s="3"/>
      <c r="BKV6" s="3"/>
      <c r="BKW6" s="3"/>
      <c r="BKX6" s="3"/>
      <c r="BKY6" s="3"/>
      <c r="BKZ6" s="3"/>
      <c r="BLA6" s="3"/>
      <c r="BLB6" s="3"/>
      <c r="BLC6" s="3"/>
      <c r="BLD6" s="3"/>
      <c r="BLE6" s="3"/>
      <c r="BLF6" s="3"/>
      <c r="BLG6" s="3"/>
      <c r="BLH6" s="3"/>
      <c r="BLI6" s="3"/>
      <c r="BLJ6" s="3"/>
      <c r="BLK6" s="3"/>
      <c r="BLL6" s="3"/>
      <c r="BLM6" s="3"/>
      <c r="BLN6" s="3"/>
      <c r="BLO6" s="3"/>
      <c r="BLP6" s="3"/>
      <c r="BLQ6" s="3"/>
      <c r="BLR6" s="3"/>
      <c r="BLS6" s="3"/>
      <c r="BLT6" s="3"/>
      <c r="BLU6" s="3"/>
      <c r="BLV6" s="3"/>
      <c r="BLW6" s="3"/>
      <c r="BLX6" s="3"/>
      <c r="BLY6" s="3"/>
      <c r="BLZ6" s="3"/>
      <c r="BMA6" s="3"/>
      <c r="BMB6" s="3"/>
      <c r="BMC6" s="3"/>
      <c r="BMD6" s="3"/>
      <c r="BME6" s="3"/>
      <c r="BMF6" s="3"/>
      <c r="BMG6" s="3"/>
      <c r="BMH6" s="3"/>
      <c r="BMI6" s="3"/>
      <c r="BMJ6" s="3"/>
      <c r="BMK6" s="3"/>
      <c r="BML6" s="3"/>
      <c r="BMM6" s="3"/>
      <c r="BMN6" s="3"/>
      <c r="BMO6" s="3"/>
      <c r="BMP6" s="3"/>
      <c r="BMQ6" s="3"/>
      <c r="BMR6" s="3"/>
      <c r="BMS6" s="3"/>
      <c r="BMT6" s="3"/>
      <c r="BMU6" s="3"/>
      <c r="BMV6" s="3"/>
      <c r="BMW6" s="3"/>
      <c r="BMX6" s="3"/>
      <c r="BMY6" s="3"/>
      <c r="BMZ6" s="3"/>
      <c r="BNA6" s="3"/>
      <c r="BNB6" s="3"/>
      <c r="BNC6" s="3"/>
      <c r="BND6" s="3"/>
      <c r="BNE6" s="3"/>
      <c r="BNF6" s="3"/>
      <c r="BNG6" s="3"/>
      <c r="BNH6" s="3"/>
      <c r="BNI6" s="3"/>
      <c r="BNJ6" s="3"/>
      <c r="BNK6" s="3"/>
      <c r="BNL6" s="3"/>
      <c r="BNM6" s="3"/>
      <c r="BNN6" s="3"/>
      <c r="BNO6" s="3"/>
      <c r="BNP6" s="3"/>
      <c r="BNQ6" s="3"/>
      <c r="BNR6" s="3"/>
      <c r="BNS6" s="3"/>
      <c r="BNT6" s="3"/>
      <c r="BNU6" s="3"/>
      <c r="BNV6" s="3"/>
      <c r="BNW6" s="3"/>
      <c r="BNX6" s="3"/>
      <c r="BNY6" s="3"/>
      <c r="BNZ6" s="3"/>
      <c r="BOA6" s="3"/>
      <c r="BOB6" s="3"/>
      <c r="BOC6" s="3"/>
      <c r="BOD6" s="3"/>
      <c r="BOE6" s="3"/>
      <c r="BOF6" s="3"/>
      <c r="BOG6" s="3"/>
      <c r="BOH6" s="3"/>
      <c r="BOI6" s="3"/>
      <c r="BOJ6" s="3"/>
      <c r="BOK6" s="3"/>
      <c r="BOL6" s="3"/>
      <c r="BOM6" s="3"/>
      <c r="BON6" s="3"/>
      <c r="BOO6" s="3"/>
      <c r="BOP6" s="3"/>
      <c r="BOQ6" s="3"/>
      <c r="BOR6" s="3"/>
      <c r="BOS6" s="3"/>
      <c r="BOT6" s="3"/>
      <c r="BOU6" s="3"/>
      <c r="BOV6" s="3"/>
      <c r="BOW6" s="3"/>
      <c r="BOX6" s="3"/>
      <c r="BOY6" s="3"/>
      <c r="BOZ6" s="3"/>
      <c r="BPA6" s="3"/>
      <c r="BPB6" s="3"/>
      <c r="BPC6" s="3"/>
      <c r="BPD6" s="3"/>
      <c r="BPE6" s="3"/>
      <c r="BPF6" s="3"/>
      <c r="BPG6" s="3"/>
      <c r="BPH6" s="3"/>
      <c r="BPI6" s="3"/>
      <c r="BPJ6" s="3"/>
      <c r="BPK6" s="3"/>
      <c r="BPL6" s="3"/>
      <c r="BPM6" s="3"/>
      <c r="BPN6" s="3"/>
      <c r="BPO6" s="3"/>
      <c r="BPP6" s="3"/>
      <c r="BPQ6" s="3"/>
      <c r="BPR6" s="3"/>
      <c r="BPS6" s="3"/>
      <c r="BPT6" s="3"/>
      <c r="BPU6" s="3"/>
      <c r="BPV6" s="3"/>
      <c r="BPW6" s="3"/>
      <c r="BPX6" s="3"/>
      <c r="BPY6" s="3"/>
      <c r="BPZ6" s="3"/>
      <c r="BQA6" s="3"/>
      <c r="BQB6" s="3"/>
      <c r="BQC6" s="3"/>
      <c r="BQD6" s="3"/>
      <c r="BQE6" s="3"/>
      <c r="BQF6" s="3"/>
      <c r="BQG6" s="3"/>
      <c r="BQH6" s="3"/>
      <c r="BQI6" s="3"/>
      <c r="BQJ6" s="3"/>
      <c r="BQK6" s="3"/>
      <c r="BQL6" s="3"/>
      <c r="BQM6" s="3"/>
      <c r="BQN6" s="3"/>
      <c r="BQO6" s="3"/>
      <c r="BQP6" s="3"/>
      <c r="BQQ6" s="3"/>
      <c r="BQR6" s="3"/>
      <c r="BQS6" s="3"/>
      <c r="BQT6" s="3"/>
      <c r="BQU6" s="3"/>
      <c r="BQV6" s="3"/>
      <c r="BQW6" s="3"/>
      <c r="BQX6" s="3"/>
      <c r="BQY6" s="3"/>
      <c r="BQZ6" s="3"/>
      <c r="BRA6" s="3"/>
      <c r="BRB6" s="3"/>
      <c r="BRC6" s="3"/>
      <c r="BRD6" s="3"/>
      <c r="BRE6" s="3"/>
      <c r="BRF6" s="3"/>
      <c r="BRG6" s="3"/>
      <c r="BRH6" s="3"/>
      <c r="BRI6" s="3"/>
      <c r="BRJ6" s="3"/>
      <c r="BRK6" s="3"/>
      <c r="BRL6" s="3"/>
      <c r="BRM6" s="3"/>
      <c r="BRN6" s="3"/>
      <c r="BRO6" s="3"/>
      <c r="BRP6" s="3"/>
      <c r="BRQ6" s="3"/>
      <c r="BRR6" s="3"/>
      <c r="BRS6" s="3"/>
      <c r="BRT6" s="3"/>
      <c r="BRU6" s="3"/>
      <c r="BRV6" s="3"/>
      <c r="BRW6" s="3"/>
      <c r="BRX6" s="3"/>
      <c r="BRY6" s="3"/>
      <c r="BRZ6" s="3"/>
      <c r="BSA6" s="3"/>
      <c r="BSB6" s="3"/>
      <c r="BSC6" s="3"/>
      <c r="BSD6" s="3"/>
      <c r="BSE6" s="3"/>
      <c r="BSF6" s="3"/>
      <c r="BSG6" s="3"/>
      <c r="BSH6" s="3"/>
      <c r="BSI6" s="3"/>
      <c r="BSJ6" s="3"/>
      <c r="BSK6" s="3"/>
      <c r="BSL6" s="3"/>
      <c r="BSM6" s="3"/>
      <c r="BSN6" s="3"/>
      <c r="BSO6" s="3"/>
      <c r="BSP6" s="3"/>
      <c r="BSQ6" s="3"/>
      <c r="BSR6" s="3"/>
      <c r="BSS6" s="3"/>
      <c r="BST6" s="3"/>
      <c r="BSU6" s="3"/>
      <c r="BSV6" s="3"/>
      <c r="BSW6" s="3"/>
      <c r="BSX6" s="3"/>
      <c r="BSY6" s="3"/>
      <c r="BSZ6" s="3"/>
      <c r="BTA6" s="3"/>
      <c r="BTB6" s="3"/>
      <c r="BTC6" s="3"/>
      <c r="BTD6" s="3"/>
      <c r="BTE6" s="3"/>
      <c r="BTF6" s="3"/>
      <c r="BTG6" s="3"/>
      <c r="BTH6" s="3"/>
      <c r="BTI6" s="3"/>
      <c r="BTJ6" s="3"/>
      <c r="BTK6" s="3"/>
      <c r="BTL6" s="3"/>
      <c r="BTM6" s="3"/>
      <c r="BTN6" s="3"/>
      <c r="BTO6" s="3"/>
      <c r="BTP6" s="3"/>
      <c r="BTQ6" s="3"/>
      <c r="BTR6" s="3"/>
      <c r="BTS6" s="3"/>
      <c r="BTT6" s="3"/>
      <c r="BTU6" s="3"/>
      <c r="BTV6" s="3"/>
      <c r="BTW6" s="3"/>
      <c r="BTX6" s="3"/>
      <c r="BTY6" s="3"/>
      <c r="BTZ6" s="3"/>
      <c r="BUA6" s="3"/>
      <c r="BUB6" s="3"/>
      <c r="BUC6" s="3"/>
      <c r="BUD6" s="3"/>
      <c r="BUE6" s="3"/>
      <c r="BUF6" s="3"/>
      <c r="BUG6" s="3"/>
      <c r="BUH6" s="3"/>
      <c r="BUI6" s="3"/>
      <c r="BUJ6" s="3"/>
      <c r="BUK6" s="3"/>
      <c r="BUL6" s="3"/>
      <c r="BUM6" s="3"/>
      <c r="BUN6" s="3"/>
      <c r="BUO6" s="3"/>
      <c r="BUP6" s="3"/>
      <c r="BUQ6" s="3"/>
      <c r="BUR6" s="3"/>
      <c r="BUS6" s="3"/>
      <c r="BUT6" s="3"/>
      <c r="BUU6" s="3"/>
      <c r="BUV6" s="3"/>
      <c r="BUW6" s="3"/>
      <c r="BUX6" s="3"/>
      <c r="BUY6" s="3"/>
      <c r="BUZ6" s="3"/>
      <c r="BVA6" s="3"/>
      <c r="BVB6" s="3"/>
      <c r="BVC6" s="3"/>
      <c r="BVD6" s="3"/>
      <c r="BVE6" s="3"/>
      <c r="BVF6" s="3"/>
      <c r="BVG6" s="3"/>
      <c r="BVH6" s="3"/>
      <c r="BVI6" s="3"/>
      <c r="BVJ6" s="3"/>
      <c r="BVK6" s="3"/>
      <c r="BVL6" s="3"/>
      <c r="BVM6" s="3"/>
      <c r="BVN6" s="3"/>
      <c r="BVO6" s="3"/>
      <c r="BVP6" s="3"/>
      <c r="BVQ6" s="3"/>
      <c r="BVR6" s="3"/>
      <c r="BVS6" s="3"/>
      <c r="BVT6" s="3"/>
      <c r="BVU6" s="3"/>
      <c r="BVV6" s="3"/>
      <c r="BVW6" s="3"/>
      <c r="BVX6" s="3"/>
      <c r="BVY6" s="3"/>
      <c r="BVZ6" s="3"/>
      <c r="BWA6" s="3"/>
      <c r="BWB6" s="3"/>
      <c r="BWC6" s="3"/>
      <c r="BWD6" s="3"/>
      <c r="BWE6" s="3"/>
      <c r="BWF6" s="3"/>
      <c r="BWG6" s="3"/>
      <c r="BWH6" s="3"/>
      <c r="BWI6" s="3"/>
      <c r="BWJ6" s="3"/>
      <c r="BWK6" s="3"/>
      <c r="BWL6" s="3"/>
      <c r="BWM6" s="3"/>
      <c r="BWN6" s="3"/>
      <c r="BWO6" s="3"/>
      <c r="BWP6" s="3"/>
      <c r="BWQ6" s="3"/>
      <c r="BWR6" s="3"/>
      <c r="BWS6" s="3"/>
      <c r="BWT6" s="3"/>
      <c r="BWU6" s="3"/>
      <c r="BWV6" s="3"/>
      <c r="BWW6" s="3"/>
      <c r="BWX6" s="3"/>
      <c r="BWY6" s="3"/>
      <c r="BWZ6" s="3"/>
      <c r="BXA6" s="3"/>
      <c r="BXB6" s="3"/>
      <c r="BXC6" s="3"/>
      <c r="BXD6" s="3"/>
      <c r="BXE6" s="3"/>
      <c r="BXF6" s="3"/>
      <c r="BXG6" s="3"/>
      <c r="BXH6" s="3"/>
      <c r="BXI6" s="3"/>
      <c r="BXJ6" s="3"/>
      <c r="BXK6" s="3"/>
      <c r="BXL6" s="3"/>
      <c r="BXM6" s="3"/>
      <c r="BXN6" s="3"/>
      <c r="BXO6" s="3"/>
      <c r="BXP6" s="3"/>
      <c r="BXQ6" s="3"/>
      <c r="BXR6" s="3"/>
      <c r="BXS6" s="3"/>
      <c r="BXT6" s="3"/>
      <c r="BXU6" s="3"/>
      <c r="BXV6" s="3"/>
      <c r="BXW6" s="3"/>
      <c r="BXX6" s="3"/>
      <c r="BXY6" s="3"/>
      <c r="BXZ6" s="3"/>
      <c r="BYA6" s="3"/>
      <c r="BYB6" s="3"/>
      <c r="BYC6" s="3"/>
      <c r="BYD6" s="3"/>
      <c r="BYE6" s="3"/>
      <c r="BYF6" s="3"/>
      <c r="BYG6" s="3"/>
      <c r="BYH6" s="3"/>
      <c r="BYI6" s="3"/>
      <c r="BYJ6" s="3"/>
      <c r="BYK6" s="3"/>
      <c r="BYL6" s="3"/>
      <c r="BYM6" s="3"/>
      <c r="BYN6" s="3"/>
      <c r="BYO6" s="3"/>
      <c r="BYP6" s="3"/>
      <c r="BYQ6" s="3"/>
      <c r="BYR6" s="3"/>
      <c r="BYS6" s="3"/>
      <c r="BYT6" s="3"/>
      <c r="BYU6" s="3"/>
      <c r="BYV6" s="3"/>
      <c r="BYW6" s="3"/>
      <c r="BYX6" s="3"/>
      <c r="BYY6" s="3"/>
      <c r="BYZ6" s="3"/>
      <c r="BZA6" s="3"/>
      <c r="BZB6" s="3"/>
      <c r="BZC6" s="3"/>
      <c r="BZD6" s="3"/>
      <c r="BZE6" s="3"/>
      <c r="BZF6" s="3"/>
      <c r="BZG6" s="3"/>
      <c r="BZH6" s="3"/>
      <c r="BZI6" s="3"/>
      <c r="BZJ6" s="3"/>
      <c r="BZK6" s="3"/>
      <c r="BZL6" s="3"/>
      <c r="BZM6" s="3"/>
      <c r="BZN6" s="3"/>
      <c r="BZO6" s="3"/>
      <c r="BZP6" s="3"/>
      <c r="BZQ6" s="3"/>
      <c r="BZR6" s="3"/>
      <c r="BZS6" s="3"/>
      <c r="BZT6" s="3"/>
      <c r="BZU6" s="3"/>
      <c r="BZV6" s="3"/>
      <c r="BZW6" s="3"/>
      <c r="BZX6" s="3"/>
      <c r="BZY6" s="3"/>
      <c r="BZZ6" s="3"/>
      <c r="CAA6" s="3"/>
      <c r="CAB6" s="3"/>
      <c r="CAC6" s="3"/>
      <c r="CAD6" s="3"/>
      <c r="CAE6" s="3"/>
      <c r="CAF6" s="3"/>
      <c r="CAG6" s="3"/>
      <c r="CAH6" s="3"/>
      <c r="CAI6" s="3"/>
      <c r="CAJ6" s="3"/>
      <c r="CAK6" s="3"/>
      <c r="CAL6" s="3"/>
      <c r="CAM6" s="3"/>
      <c r="CAN6" s="3"/>
      <c r="CAO6" s="3"/>
      <c r="CAP6" s="3"/>
      <c r="CAQ6" s="3"/>
      <c r="CAR6" s="3"/>
      <c r="CAS6" s="3"/>
      <c r="CAT6" s="3"/>
      <c r="CAU6" s="3"/>
      <c r="CAV6" s="3"/>
      <c r="CAW6" s="3"/>
      <c r="CAX6" s="3"/>
      <c r="CAY6" s="3"/>
      <c r="CAZ6" s="3"/>
      <c r="CBA6" s="3"/>
      <c r="CBB6" s="3"/>
      <c r="CBC6" s="3"/>
      <c r="CBD6" s="3"/>
      <c r="CBE6" s="3"/>
      <c r="CBF6" s="3"/>
      <c r="CBG6" s="3"/>
      <c r="CBH6" s="3"/>
      <c r="CBI6" s="3"/>
      <c r="CBJ6" s="3"/>
      <c r="CBK6" s="3"/>
      <c r="CBL6" s="3"/>
      <c r="CBM6" s="3"/>
      <c r="CBN6" s="3"/>
      <c r="CBO6" s="3"/>
      <c r="CBP6" s="3"/>
      <c r="CBQ6" s="3"/>
      <c r="CBR6" s="3"/>
      <c r="CBS6" s="3"/>
      <c r="CBT6" s="3"/>
      <c r="CBU6" s="3"/>
      <c r="CBV6" s="3"/>
      <c r="CBW6" s="3"/>
      <c r="CBX6" s="3"/>
      <c r="CBY6" s="3"/>
      <c r="CBZ6" s="3"/>
      <c r="CCA6" s="3"/>
      <c r="CCB6" s="3"/>
      <c r="CCC6" s="3"/>
      <c r="CCD6" s="3"/>
      <c r="CCE6" s="3"/>
      <c r="CCF6" s="3"/>
      <c r="CCG6" s="3"/>
      <c r="CCH6" s="3"/>
      <c r="CCI6" s="3"/>
      <c r="CCJ6" s="3"/>
      <c r="CCK6" s="3"/>
      <c r="CCL6" s="3"/>
      <c r="CCM6" s="3"/>
      <c r="CCN6" s="3"/>
      <c r="CCO6" s="3"/>
      <c r="CCP6" s="3"/>
      <c r="CCQ6" s="3"/>
      <c r="CCR6" s="3"/>
      <c r="CCS6" s="3"/>
      <c r="CCT6" s="3"/>
      <c r="CCU6" s="3"/>
      <c r="CCV6" s="3"/>
      <c r="CCW6" s="3"/>
      <c r="CCX6" s="3"/>
      <c r="CCY6" s="3"/>
      <c r="CCZ6" s="3"/>
      <c r="CDA6" s="3"/>
      <c r="CDB6" s="3"/>
      <c r="CDC6" s="3"/>
      <c r="CDD6" s="3"/>
      <c r="CDE6" s="3"/>
      <c r="CDF6" s="3"/>
      <c r="CDG6" s="3"/>
      <c r="CDH6" s="3"/>
      <c r="CDI6" s="3"/>
      <c r="CDJ6" s="3"/>
      <c r="CDK6" s="3"/>
      <c r="CDL6" s="3"/>
      <c r="CDM6" s="3"/>
      <c r="CDN6" s="3"/>
      <c r="CDO6" s="3"/>
      <c r="CDP6" s="3"/>
      <c r="CDQ6" s="3"/>
      <c r="CDR6" s="3"/>
      <c r="CDS6" s="3"/>
      <c r="CDT6" s="3"/>
      <c r="CDU6" s="3"/>
      <c r="CDV6" s="3"/>
      <c r="CDW6" s="3"/>
      <c r="CDX6" s="3"/>
      <c r="CDY6" s="3"/>
      <c r="CDZ6" s="3"/>
      <c r="CEA6" s="3"/>
      <c r="CEB6" s="3"/>
      <c r="CEC6" s="3"/>
      <c r="CED6" s="3"/>
      <c r="CEE6" s="3"/>
      <c r="CEF6" s="3"/>
      <c r="CEG6" s="3"/>
      <c r="CEH6" s="3"/>
      <c r="CEI6" s="3"/>
      <c r="CEJ6" s="3"/>
      <c r="CEK6" s="3"/>
      <c r="CEL6" s="3"/>
      <c r="CEM6" s="3"/>
      <c r="CEN6" s="3"/>
      <c r="CEO6" s="3"/>
      <c r="CEP6" s="3"/>
      <c r="CEQ6" s="3"/>
      <c r="CER6" s="3"/>
      <c r="CES6" s="3"/>
      <c r="CET6" s="3"/>
      <c r="CEU6" s="3"/>
      <c r="CEV6" s="3"/>
      <c r="CEW6" s="3"/>
      <c r="CEX6" s="3"/>
      <c r="CEY6" s="3"/>
      <c r="CEZ6" s="3"/>
      <c r="CFA6" s="3"/>
      <c r="CFB6" s="3"/>
      <c r="CFC6" s="3"/>
      <c r="CFD6" s="3"/>
      <c r="CFE6" s="3"/>
      <c r="CFF6" s="3"/>
      <c r="CFG6" s="3"/>
      <c r="CFH6" s="3"/>
      <c r="CFI6" s="3"/>
      <c r="CFJ6" s="3"/>
      <c r="CFK6" s="3"/>
      <c r="CFL6" s="3"/>
      <c r="CFM6" s="3"/>
      <c r="CFN6" s="3"/>
      <c r="CFO6" s="3"/>
      <c r="CFP6" s="3"/>
      <c r="CFQ6" s="3"/>
      <c r="CFR6" s="3"/>
      <c r="CFS6" s="3"/>
      <c r="CFT6" s="3"/>
      <c r="CFU6" s="3"/>
      <c r="CFV6" s="3"/>
      <c r="CFW6" s="3"/>
      <c r="CFX6" s="3"/>
      <c r="CFY6" s="3"/>
      <c r="CFZ6" s="3"/>
      <c r="CGA6" s="3"/>
      <c r="CGB6" s="3"/>
      <c r="CGC6" s="3"/>
      <c r="CGD6" s="3"/>
      <c r="CGE6" s="3"/>
      <c r="CGF6" s="3"/>
      <c r="CGG6" s="3"/>
      <c r="CGH6" s="3"/>
      <c r="CGI6" s="3"/>
      <c r="CGJ6" s="3"/>
      <c r="CGK6" s="3"/>
      <c r="CGL6" s="3"/>
      <c r="CGM6" s="3"/>
      <c r="CGN6" s="3"/>
      <c r="CGO6" s="3"/>
      <c r="CGP6" s="3"/>
      <c r="CGQ6" s="3"/>
      <c r="CGR6" s="3"/>
      <c r="CGS6" s="3"/>
      <c r="CGT6" s="3"/>
      <c r="CGU6" s="3"/>
      <c r="CGV6" s="3"/>
      <c r="CGW6" s="3"/>
      <c r="CGX6" s="3"/>
      <c r="CGY6" s="3"/>
      <c r="CGZ6" s="3"/>
      <c r="CHA6" s="3"/>
      <c r="CHB6" s="3"/>
      <c r="CHC6" s="3"/>
      <c r="CHD6" s="3"/>
      <c r="CHE6" s="3"/>
      <c r="CHF6" s="3"/>
      <c r="CHG6" s="3"/>
      <c r="CHH6" s="3"/>
      <c r="CHI6" s="3"/>
      <c r="CHJ6" s="3"/>
      <c r="CHK6" s="3"/>
      <c r="CHL6" s="3"/>
      <c r="CHM6" s="3"/>
      <c r="CHN6" s="3"/>
      <c r="CHO6" s="3"/>
      <c r="CHP6" s="3"/>
      <c r="CHQ6" s="3"/>
      <c r="CHR6" s="3"/>
      <c r="CHS6" s="3"/>
      <c r="CHT6" s="3"/>
      <c r="CHU6" s="3"/>
      <c r="CHV6" s="3"/>
      <c r="CHW6" s="3"/>
      <c r="CHX6" s="3"/>
      <c r="CHY6" s="3"/>
      <c r="CHZ6" s="3"/>
      <c r="CIA6" s="3"/>
      <c r="CIB6" s="3"/>
      <c r="CIC6" s="3"/>
      <c r="CID6" s="3"/>
      <c r="CIE6" s="3"/>
      <c r="CIF6" s="3"/>
      <c r="CIG6" s="3"/>
      <c r="CIH6" s="3"/>
      <c r="CII6" s="3"/>
      <c r="CIJ6" s="3"/>
      <c r="CIK6" s="3"/>
      <c r="CIL6" s="3"/>
      <c r="CIM6" s="3"/>
      <c r="CIN6" s="3"/>
      <c r="CIO6" s="3"/>
      <c r="CIP6" s="3"/>
      <c r="CIQ6" s="3"/>
      <c r="CIR6" s="3"/>
      <c r="CIS6" s="3"/>
      <c r="CIT6" s="3"/>
      <c r="CIU6" s="3"/>
      <c r="CIV6" s="3"/>
      <c r="CIW6" s="3"/>
      <c r="CIX6" s="3"/>
      <c r="CIY6" s="3"/>
      <c r="CIZ6" s="3"/>
      <c r="CJA6" s="3"/>
      <c r="CJB6" s="3"/>
      <c r="CJC6" s="3"/>
      <c r="CJD6" s="3"/>
      <c r="CJE6" s="3"/>
      <c r="CJF6" s="3"/>
      <c r="CJG6" s="3"/>
      <c r="CJH6" s="3"/>
      <c r="CJI6" s="3"/>
      <c r="CJJ6" s="3"/>
      <c r="CJK6" s="3"/>
      <c r="CJL6" s="3"/>
      <c r="CJM6" s="3"/>
      <c r="CJN6" s="3"/>
      <c r="CJO6" s="3"/>
      <c r="CJP6" s="3"/>
      <c r="CJQ6" s="3"/>
      <c r="CJR6" s="3"/>
      <c r="CJS6" s="3"/>
      <c r="CJT6" s="3"/>
      <c r="CJU6" s="3"/>
      <c r="CJV6" s="3"/>
      <c r="CJW6" s="3"/>
      <c r="CJX6" s="3"/>
      <c r="CJY6" s="3"/>
      <c r="CJZ6" s="3"/>
      <c r="CKA6" s="3"/>
      <c r="CKB6" s="3"/>
      <c r="CKC6" s="3"/>
      <c r="CKD6" s="3"/>
      <c r="CKE6" s="3"/>
      <c r="CKF6" s="3"/>
      <c r="CKG6" s="3"/>
      <c r="CKH6" s="3"/>
      <c r="CKI6" s="3"/>
      <c r="CKJ6" s="3"/>
      <c r="CKK6" s="3"/>
      <c r="CKL6" s="3"/>
      <c r="CKM6" s="3"/>
      <c r="CKN6" s="3"/>
      <c r="CKO6" s="3"/>
      <c r="CKP6" s="3"/>
      <c r="CKQ6" s="3"/>
      <c r="CKR6" s="3"/>
      <c r="CKS6" s="3"/>
      <c r="CKT6" s="3"/>
      <c r="CKU6" s="3"/>
      <c r="CKV6" s="3"/>
      <c r="CKW6" s="3"/>
      <c r="CKX6" s="3"/>
      <c r="CKY6" s="3"/>
      <c r="CKZ6" s="3"/>
      <c r="CLA6" s="3"/>
      <c r="CLB6" s="3"/>
      <c r="CLC6" s="3"/>
      <c r="CLD6" s="3"/>
      <c r="CLE6" s="3"/>
      <c r="CLF6" s="3"/>
      <c r="CLG6" s="3"/>
      <c r="CLH6" s="3"/>
      <c r="CLI6" s="3"/>
      <c r="CLJ6" s="3"/>
      <c r="CLK6" s="3"/>
      <c r="CLL6" s="3"/>
      <c r="CLM6" s="3"/>
      <c r="CLN6" s="3"/>
      <c r="CLO6" s="3"/>
      <c r="CLP6" s="3"/>
      <c r="CLQ6" s="3"/>
      <c r="CLR6" s="3"/>
      <c r="CLS6" s="3"/>
      <c r="CLT6" s="3"/>
      <c r="CLU6" s="3"/>
      <c r="CLV6" s="3"/>
      <c r="CLW6" s="3"/>
      <c r="CLX6" s="3"/>
      <c r="CLY6" s="3"/>
      <c r="CLZ6" s="3"/>
      <c r="CMA6" s="3"/>
      <c r="CMB6" s="3"/>
      <c r="CMC6" s="3"/>
      <c r="CMD6" s="3"/>
      <c r="CME6" s="3"/>
      <c r="CMF6" s="3"/>
      <c r="CMG6" s="3"/>
      <c r="CMH6" s="3"/>
      <c r="CMI6" s="3"/>
      <c r="CMJ6" s="3"/>
      <c r="CMK6" s="3"/>
      <c r="CML6" s="3"/>
      <c r="CMM6" s="3"/>
      <c r="CMN6" s="3"/>
      <c r="CMO6" s="3"/>
      <c r="CMP6" s="3"/>
      <c r="CMQ6" s="3"/>
      <c r="CMR6" s="3"/>
      <c r="CMS6" s="3"/>
      <c r="CMT6" s="3"/>
      <c r="CMU6" s="3"/>
      <c r="CMV6" s="3"/>
      <c r="CMW6" s="3"/>
      <c r="CMX6" s="3"/>
      <c r="CMY6" s="3"/>
      <c r="CMZ6" s="3"/>
      <c r="CNA6" s="3"/>
      <c r="CNB6" s="3"/>
      <c r="CNC6" s="3"/>
      <c r="CND6" s="3"/>
      <c r="CNE6" s="3"/>
      <c r="CNF6" s="3"/>
      <c r="CNG6" s="3"/>
      <c r="CNH6" s="3"/>
      <c r="CNI6" s="3"/>
      <c r="CNJ6" s="3"/>
      <c r="CNK6" s="3"/>
      <c r="CNL6" s="3"/>
      <c r="CNM6" s="3"/>
      <c r="CNN6" s="3"/>
      <c r="CNO6" s="3"/>
      <c r="CNP6" s="3"/>
      <c r="CNQ6" s="3"/>
      <c r="CNR6" s="3"/>
      <c r="CNS6" s="3"/>
      <c r="CNT6" s="3"/>
      <c r="CNU6" s="3"/>
      <c r="CNV6" s="3"/>
      <c r="CNW6" s="3"/>
      <c r="CNX6" s="3"/>
      <c r="CNY6" s="3"/>
      <c r="CNZ6" s="3"/>
      <c r="COA6" s="3"/>
      <c r="COB6" s="3"/>
      <c r="COC6" s="3"/>
      <c r="COD6" s="3"/>
      <c r="COE6" s="3"/>
      <c r="COF6" s="3"/>
      <c r="COG6" s="3"/>
      <c r="COH6" s="3"/>
      <c r="COI6" s="3"/>
      <c r="COJ6" s="3"/>
      <c r="COK6" s="3"/>
      <c r="COL6" s="3"/>
      <c r="COM6" s="3"/>
      <c r="CON6" s="3"/>
      <c r="COO6" s="3"/>
      <c r="COP6" s="3"/>
      <c r="COQ6" s="3"/>
      <c r="COR6" s="3"/>
      <c r="COS6" s="3"/>
      <c r="COT6" s="3"/>
      <c r="COU6" s="3"/>
      <c r="COV6" s="3"/>
      <c r="COW6" s="3"/>
      <c r="COX6" s="3"/>
      <c r="COY6" s="3"/>
      <c r="COZ6" s="3"/>
      <c r="CPA6" s="3"/>
      <c r="CPB6" s="3"/>
      <c r="CPC6" s="3"/>
      <c r="CPD6" s="3"/>
      <c r="CPE6" s="3"/>
      <c r="CPF6" s="3"/>
      <c r="CPG6" s="3"/>
      <c r="CPH6" s="3"/>
      <c r="CPI6" s="3"/>
      <c r="CPJ6" s="3"/>
      <c r="CPK6" s="3"/>
      <c r="CPL6" s="3"/>
      <c r="CPM6" s="3"/>
      <c r="CPN6" s="3"/>
      <c r="CPO6" s="3"/>
      <c r="CPP6" s="3"/>
      <c r="CPQ6" s="3"/>
      <c r="CPR6" s="3"/>
      <c r="CPS6" s="3"/>
      <c r="CPT6" s="3"/>
      <c r="CPU6" s="3"/>
      <c r="CPV6" s="3"/>
      <c r="CPW6" s="3"/>
      <c r="CPX6" s="3"/>
      <c r="CPY6" s="3"/>
      <c r="CPZ6" s="3"/>
      <c r="CQA6" s="3"/>
      <c r="CQB6" s="3"/>
      <c r="CQC6" s="3"/>
      <c r="CQD6" s="3"/>
      <c r="CQE6" s="3"/>
      <c r="CQF6" s="3"/>
      <c r="CQG6" s="3"/>
      <c r="CQH6" s="3"/>
      <c r="CQI6" s="3"/>
      <c r="CQJ6" s="3"/>
      <c r="CQK6" s="3"/>
      <c r="CQL6" s="3"/>
      <c r="CQM6" s="3"/>
      <c r="CQN6" s="3"/>
      <c r="CQO6" s="3"/>
      <c r="CQP6" s="3"/>
      <c r="CQQ6" s="3"/>
      <c r="CQR6" s="3"/>
      <c r="CQS6" s="3"/>
      <c r="CQT6" s="3"/>
      <c r="CQU6" s="3"/>
      <c r="CQV6" s="3"/>
      <c r="CQW6" s="3"/>
      <c r="CQX6" s="3"/>
      <c r="CQY6" s="3"/>
      <c r="CQZ6" s="3"/>
      <c r="CRA6" s="3"/>
      <c r="CRB6" s="3"/>
      <c r="CRC6" s="3"/>
      <c r="CRD6" s="3"/>
      <c r="CRE6" s="3"/>
      <c r="CRF6" s="3"/>
      <c r="CRG6" s="3"/>
      <c r="CRH6" s="3"/>
      <c r="CRI6" s="3"/>
      <c r="CRJ6" s="3"/>
      <c r="CRK6" s="3"/>
      <c r="CRL6" s="3"/>
      <c r="CRM6" s="3"/>
      <c r="CRN6" s="3"/>
      <c r="CRO6" s="3"/>
      <c r="CRP6" s="3"/>
      <c r="CRQ6" s="3"/>
      <c r="CRR6" s="3"/>
      <c r="CRS6" s="3"/>
      <c r="CRT6" s="3"/>
      <c r="CRU6" s="3"/>
      <c r="CRV6" s="3"/>
      <c r="CRW6" s="3"/>
      <c r="CRX6" s="3"/>
      <c r="CRY6" s="3"/>
      <c r="CRZ6" s="3"/>
      <c r="CSA6" s="3"/>
      <c r="CSB6" s="3"/>
      <c r="CSC6" s="3"/>
      <c r="CSD6" s="3"/>
      <c r="CSE6" s="3"/>
      <c r="CSF6" s="3"/>
      <c r="CSG6" s="3"/>
      <c r="CSH6" s="3"/>
      <c r="CSI6" s="3"/>
      <c r="CSJ6" s="3"/>
      <c r="CSK6" s="3"/>
      <c r="CSL6" s="3"/>
      <c r="CSM6" s="3"/>
      <c r="CSN6" s="3"/>
      <c r="CSO6" s="3"/>
      <c r="CSP6" s="3"/>
      <c r="CSQ6" s="3"/>
      <c r="CSR6" s="3"/>
      <c r="CSS6" s="3"/>
      <c r="CST6" s="3"/>
      <c r="CSU6" s="3"/>
      <c r="CSV6" s="3"/>
      <c r="CSW6" s="3"/>
      <c r="CSX6" s="3"/>
      <c r="CSY6" s="3"/>
      <c r="CSZ6" s="3"/>
      <c r="CTA6" s="3"/>
      <c r="CTB6" s="3"/>
      <c r="CTC6" s="3"/>
      <c r="CTD6" s="3"/>
      <c r="CTE6" s="3"/>
      <c r="CTF6" s="3"/>
      <c r="CTG6" s="3"/>
      <c r="CTH6" s="3"/>
      <c r="CTI6" s="3"/>
      <c r="CTJ6" s="3"/>
      <c r="CTK6" s="3"/>
      <c r="CTL6" s="3"/>
      <c r="CTM6" s="3"/>
      <c r="CTN6" s="3"/>
      <c r="CTO6" s="3"/>
      <c r="CTP6" s="3"/>
      <c r="CTQ6" s="3"/>
      <c r="CTR6" s="3"/>
      <c r="CTS6" s="3"/>
      <c r="CTT6" s="3"/>
      <c r="CTU6" s="3"/>
      <c r="CTV6" s="3"/>
      <c r="CTW6" s="3"/>
      <c r="CTX6" s="3"/>
      <c r="CTY6" s="3"/>
      <c r="CTZ6" s="3"/>
      <c r="CUA6" s="3"/>
    </row>
    <row r="7" s="77" customFormat="1" ht="30" customHeight="1" spans="1:2575">
      <c r="A7" s="263"/>
      <c r="B7" s="90">
        <v>4</v>
      </c>
      <c r="C7" s="90" t="s">
        <v>689</v>
      </c>
      <c r="D7" s="90" t="s">
        <v>683</v>
      </c>
      <c r="E7" s="282" t="s">
        <v>148</v>
      </c>
      <c r="F7" s="282">
        <v>1</v>
      </c>
      <c r="G7" s="283">
        <v>5015</v>
      </c>
      <c r="H7" s="350">
        <f t="shared" si="0"/>
        <v>5015</v>
      </c>
      <c r="I7" s="350"/>
      <c r="J7" s="350"/>
      <c r="K7" s="295" t="s">
        <v>690</v>
      </c>
      <c r="L7" s="295"/>
      <c r="M7" s="308"/>
      <c r="N7" s="92"/>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3"/>
      <c r="ADJ7" s="3"/>
      <c r="ADK7" s="3"/>
      <c r="ADL7" s="3"/>
      <c r="ADM7" s="3"/>
      <c r="ADN7" s="3"/>
      <c r="ADO7" s="3"/>
      <c r="ADP7" s="3"/>
      <c r="ADQ7" s="3"/>
      <c r="ADR7" s="3"/>
      <c r="ADS7" s="3"/>
      <c r="ADT7" s="3"/>
      <c r="ADU7" s="3"/>
      <c r="ADV7" s="3"/>
      <c r="ADW7" s="3"/>
      <c r="ADX7" s="3"/>
      <c r="ADY7" s="3"/>
      <c r="ADZ7" s="3"/>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3"/>
      <c r="AFE7" s="3"/>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3"/>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c r="ALH7" s="3"/>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c r="AMQ7" s="3"/>
      <c r="AMR7" s="3"/>
      <c r="AMS7" s="3"/>
      <c r="AMT7" s="3"/>
      <c r="AMU7" s="3"/>
      <c r="AMV7" s="3"/>
      <c r="AMW7" s="3"/>
      <c r="AMX7" s="3"/>
      <c r="AMY7" s="3"/>
      <c r="AMZ7" s="3"/>
      <c r="ANA7" s="3"/>
      <c r="ANB7" s="3"/>
      <c r="ANC7" s="3"/>
      <c r="AND7" s="3"/>
      <c r="ANE7" s="3"/>
      <c r="ANF7" s="3"/>
      <c r="ANG7" s="3"/>
      <c r="ANH7" s="3"/>
      <c r="ANI7" s="3"/>
      <c r="ANJ7" s="3"/>
      <c r="ANK7" s="3"/>
      <c r="ANL7" s="3"/>
      <c r="ANM7" s="3"/>
      <c r="ANN7" s="3"/>
      <c r="ANO7" s="3"/>
      <c r="ANP7" s="3"/>
      <c r="ANQ7" s="3"/>
      <c r="ANR7" s="3"/>
      <c r="ANS7" s="3"/>
      <c r="ANT7" s="3"/>
      <c r="ANU7" s="3"/>
      <c r="ANV7" s="3"/>
      <c r="ANW7" s="3"/>
      <c r="ANX7" s="3"/>
      <c r="ANY7" s="3"/>
      <c r="ANZ7" s="3"/>
      <c r="AOA7" s="3"/>
      <c r="AOB7" s="3"/>
      <c r="AOC7" s="3"/>
      <c r="AOD7" s="3"/>
      <c r="AOE7" s="3"/>
      <c r="AOF7" s="3"/>
      <c r="AOG7" s="3"/>
      <c r="AOH7" s="3"/>
      <c r="AOI7" s="3"/>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c r="APS7" s="3"/>
      <c r="APT7" s="3"/>
      <c r="APU7" s="3"/>
      <c r="APV7" s="3"/>
      <c r="APW7" s="3"/>
      <c r="APX7" s="3"/>
      <c r="APY7" s="3"/>
      <c r="APZ7" s="3"/>
      <c r="AQA7" s="3"/>
      <c r="AQB7" s="3"/>
      <c r="AQC7" s="3"/>
      <c r="AQD7" s="3"/>
      <c r="AQE7" s="3"/>
      <c r="AQF7" s="3"/>
      <c r="AQG7" s="3"/>
      <c r="AQH7" s="3"/>
      <c r="AQI7" s="3"/>
      <c r="AQJ7" s="3"/>
      <c r="AQK7" s="3"/>
      <c r="AQL7" s="3"/>
      <c r="AQM7" s="3"/>
      <c r="AQN7" s="3"/>
      <c r="AQO7" s="3"/>
      <c r="AQP7" s="3"/>
      <c r="AQQ7" s="3"/>
      <c r="AQR7" s="3"/>
      <c r="AQS7" s="3"/>
      <c r="AQT7" s="3"/>
      <c r="AQU7" s="3"/>
      <c r="AQV7" s="3"/>
      <c r="AQW7" s="3"/>
      <c r="AQX7" s="3"/>
      <c r="AQY7" s="3"/>
      <c r="AQZ7" s="3"/>
      <c r="ARA7" s="3"/>
      <c r="ARB7" s="3"/>
      <c r="ARC7" s="3"/>
      <c r="ARD7" s="3"/>
      <c r="ARE7" s="3"/>
      <c r="ARF7" s="3"/>
      <c r="ARG7" s="3"/>
      <c r="ARH7" s="3"/>
      <c r="ARI7" s="3"/>
      <c r="ARJ7" s="3"/>
      <c r="ARK7" s="3"/>
      <c r="ARL7" s="3"/>
      <c r="ARM7" s="3"/>
      <c r="ARN7" s="3"/>
      <c r="ARO7" s="3"/>
      <c r="ARP7" s="3"/>
      <c r="ARQ7" s="3"/>
      <c r="ARR7" s="3"/>
      <c r="ARS7" s="3"/>
      <c r="ART7" s="3"/>
      <c r="ARU7" s="3"/>
      <c r="ARV7" s="3"/>
      <c r="ARW7" s="3"/>
      <c r="ARX7" s="3"/>
      <c r="ARY7" s="3"/>
      <c r="ARZ7" s="3"/>
      <c r="ASA7" s="3"/>
      <c r="ASB7" s="3"/>
      <c r="ASC7" s="3"/>
      <c r="ASD7" s="3"/>
      <c r="ASE7" s="3"/>
      <c r="ASF7" s="3"/>
      <c r="ASG7" s="3"/>
      <c r="ASH7" s="3"/>
      <c r="ASI7" s="3"/>
      <c r="ASJ7" s="3"/>
      <c r="ASK7" s="3"/>
      <c r="ASL7" s="3"/>
      <c r="ASM7" s="3"/>
      <c r="ASN7" s="3"/>
      <c r="ASO7" s="3"/>
      <c r="ASP7" s="3"/>
      <c r="ASQ7" s="3"/>
      <c r="ASR7" s="3"/>
      <c r="ASS7" s="3"/>
      <c r="AST7" s="3"/>
      <c r="ASU7" s="3"/>
      <c r="ASV7" s="3"/>
      <c r="ASW7" s="3"/>
      <c r="ASX7" s="3"/>
      <c r="ASY7" s="3"/>
      <c r="ASZ7" s="3"/>
      <c r="ATA7" s="3"/>
      <c r="ATB7" s="3"/>
      <c r="ATC7" s="3"/>
      <c r="ATD7" s="3"/>
      <c r="ATE7" s="3"/>
      <c r="ATF7" s="3"/>
      <c r="ATG7" s="3"/>
      <c r="ATH7" s="3"/>
      <c r="ATI7" s="3"/>
      <c r="ATJ7" s="3"/>
      <c r="ATK7" s="3"/>
      <c r="ATL7" s="3"/>
      <c r="ATM7" s="3"/>
      <c r="ATN7" s="3"/>
      <c r="ATO7" s="3"/>
      <c r="ATP7" s="3"/>
      <c r="ATQ7" s="3"/>
      <c r="ATR7" s="3"/>
      <c r="ATS7" s="3"/>
      <c r="ATT7" s="3"/>
      <c r="ATU7" s="3"/>
      <c r="ATV7" s="3"/>
      <c r="ATW7" s="3"/>
      <c r="ATX7" s="3"/>
      <c r="ATY7" s="3"/>
      <c r="ATZ7" s="3"/>
      <c r="AUA7" s="3"/>
      <c r="AUB7" s="3"/>
      <c r="AUC7" s="3"/>
      <c r="AUD7" s="3"/>
      <c r="AUE7" s="3"/>
      <c r="AUF7" s="3"/>
      <c r="AUG7" s="3"/>
      <c r="AUH7" s="3"/>
      <c r="AUI7" s="3"/>
      <c r="AUJ7" s="3"/>
      <c r="AUK7" s="3"/>
      <c r="AUL7" s="3"/>
      <c r="AUM7" s="3"/>
      <c r="AUN7" s="3"/>
      <c r="AUO7" s="3"/>
      <c r="AUP7" s="3"/>
      <c r="AUQ7" s="3"/>
      <c r="AUR7" s="3"/>
      <c r="AUS7" s="3"/>
      <c r="AUT7" s="3"/>
      <c r="AUU7" s="3"/>
      <c r="AUV7" s="3"/>
      <c r="AUW7" s="3"/>
      <c r="AUX7" s="3"/>
      <c r="AUY7" s="3"/>
      <c r="AUZ7" s="3"/>
      <c r="AVA7" s="3"/>
      <c r="AVB7" s="3"/>
      <c r="AVC7" s="3"/>
      <c r="AVD7" s="3"/>
      <c r="AVE7" s="3"/>
      <c r="AVF7" s="3"/>
      <c r="AVG7" s="3"/>
      <c r="AVH7" s="3"/>
      <c r="AVI7" s="3"/>
      <c r="AVJ7" s="3"/>
      <c r="AVK7" s="3"/>
      <c r="AVL7" s="3"/>
      <c r="AVM7" s="3"/>
      <c r="AVN7" s="3"/>
      <c r="AVO7" s="3"/>
      <c r="AVP7" s="3"/>
      <c r="AVQ7" s="3"/>
      <c r="AVR7" s="3"/>
      <c r="AVS7" s="3"/>
      <c r="AVT7" s="3"/>
      <c r="AVU7" s="3"/>
      <c r="AVV7" s="3"/>
      <c r="AVW7" s="3"/>
      <c r="AVX7" s="3"/>
      <c r="AVY7" s="3"/>
      <c r="AVZ7" s="3"/>
      <c r="AWA7" s="3"/>
      <c r="AWB7" s="3"/>
      <c r="AWC7" s="3"/>
      <c r="AWD7" s="3"/>
      <c r="AWE7" s="3"/>
      <c r="AWF7" s="3"/>
      <c r="AWG7" s="3"/>
      <c r="AWH7" s="3"/>
      <c r="AWI7" s="3"/>
      <c r="AWJ7" s="3"/>
      <c r="AWK7" s="3"/>
      <c r="AWL7" s="3"/>
      <c r="AWM7" s="3"/>
      <c r="AWN7" s="3"/>
      <c r="AWO7" s="3"/>
      <c r="AWP7" s="3"/>
      <c r="AWQ7" s="3"/>
      <c r="AWR7" s="3"/>
      <c r="AWS7" s="3"/>
      <c r="AWT7" s="3"/>
      <c r="AWU7" s="3"/>
      <c r="AWV7" s="3"/>
      <c r="AWW7" s="3"/>
      <c r="AWX7" s="3"/>
      <c r="AWY7" s="3"/>
      <c r="AWZ7" s="3"/>
      <c r="AXA7" s="3"/>
      <c r="AXB7" s="3"/>
      <c r="AXC7" s="3"/>
      <c r="AXD7" s="3"/>
      <c r="AXE7" s="3"/>
      <c r="AXF7" s="3"/>
      <c r="AXG7" s="3"/>
      <c r="AXH7" s="3"/>
      <c r="AXI7" s="3"/>
      <c r="AXJ7" s="3"/>
      <c r="AXK7" s="3"/>
      <c r="AXL7" s="3"/>
      <c r="AXM7" s="3"/>
      <c r="AXN7" s="3"/>
      <c r="AXO7" s="3"/>
      <c r="AXP7" s="3"/>
      <c r="AXQ7" s="3"/>
      <c r="AXR7" s="3"/>
      <c r="AXS7" s="3"/>
      <c r="AXT7" s="3"/>
      <c r="AXU7" s="3"/>
      <c r="AXV7" s="3"/>
      <c r="AXW7" s="3"/>
      <c r="AXX7" s="3"/>
      <c r="AXY7" s="3"/>
      <c r="AXZ7" s="3"/>
      <c r="AYA7" s="3"/>
      <c r="AYB7" s="3"/>
      <c r="AYC7" s="3"/>
      <c r="AYD7" s="3"/>
      <c r="AYE7" s="3"/>
      <c r="AYF7" s="3"/>
      <c r="AYG7" s="3"/>
      <c r="AYH7" s="3"/>
      <c r="AYI7" s="3"/>
      <c r="AYJ7" s="3"/>
      <c r="AYK7" s="3"/>
      <c r="AYL7" s="3"/>
      <c r="AYM7" s="3"/>
      <c r="AYN7" s="3"/>
      <c r="AYO7" s="3"/>
      <c r="AYP7" s="3"/>
      <c r="AYQ7" s="3"/>
      <c r="AYR7" s="3"/>
      <c r="AYS7" s="3"/>
      <c r="AYT7" s="3"/>
      <c r="AYU7" s="3"/>
      <c r="AYV7" s="3"/>
      <c r="AYW7" s="3"/>
      <c r="AYX7" s="3"/>
      <c r="AYY7" s="3"/>
      <c r="AYZ7" s="3"/>
      <c r="AZA7" s="3"/>
      <c r="AZB7" s="3"/>
      <c r="AZC7" s="3"/>
      <c r="AZD7" s="3"/>
      <c r="AZE7" s="3"/>
      <c r="AZF7" s="3"/>
      <c r="AZG7" s="3"/>
      <c r="AZH7" s="3"/>
      <c r="AZI7" s="3"/>
      <c r="AZJ7" s="3"/>
      <c r="AZK7" s="3"/>
      <c r="AZL7" s="3"/>
      <c r="AZM7" s="3"/>
      <c r="AZN7" s="3"/>
      <c r="AZO7" s="3"/>
      <c r="AZP7" s="3"/>
      <c r="AZQ7" s="3"/>
      <c r="AZR7" s="3"/>
      <c r="AZS7" s="3"/>
      <c r="AZT7" s="3"/>
      <c r="AZU7" s="3"/>
      <c r="AZV7" s="3"/>
      <c r="AZW7" s="3"/>
      <c r="AZX7" s="3"/>
      <c r="AZY7" s="3"/>
      <c r="AZZ7" s="3"/>
      <c r="BAA7" s="3"/>
      <c r="BAB7" s="3"/>
      <c r="BAC7" s="3"/>
      <c r="BAD7" s="3"/>
      <c r="BAE7" s="3"/>
      <c r="BAF7" s="3"/>
      <c r="BAG7" s="3"/>
      <c r="BAH7" s="3"/>
      <c r="BAI7" s="3"/>
      <c r="BAJ7" s="3"/>
      <c r="BAK7" s="3"/>
      <c r="BAL7" s="3"/>
      <c r="BAM7" s="3"/>
      <c r="BAN7" s="3"/>
      <c r="BAO7" s="3"/>
      <c r="BAP7" s="3"/>
      <c r="BAQ7" s="3"/>
      <c r="BAR7" s="3"/>
      <c r="BAS7" s="3"/>
      <c r="BAT7" s="3"/>
      <c r="BAU7" s="3"/>
      <c r="BAV7" s="3"/>
      <c r="BAW7" s="3"/>
      <c r="BAX7" s="3"/>
      <c r="BAY7" s="3"/>
      <c r="BAZ7" s="3"/>
      <c r="BBA7" s="3"/>
      <c r="BBB7" s="3"/>
      <c r="BBC7" s="3"/>
      <c r="BBD7" s="3"/>
      <c r="BBE7" s="3"/>
      <c r="BBF7" s="3"/>
      <c r="BBG7" s="3"/>
      <c r="BBH7" s="3"/>
      <c r="BBI7" s="3"/>
      <c r="BBJ7" s="3"/>
      <c r="BBK7" s="3"/>
      <c r="BBL7" s="3"/>
      <c r="BBM7" s="3"/>
      <c r="BBN7" s="3"/>
      <c r="BBO7" s="3"/>
      <c r="BBP7" s="3"/>
      <c r="BBQ7" s="3"/>
      <c r="BBR7" s="3"/>
      <c r="BBS7" s="3"/>
      <c r="BBT7" s="3"/>
      <c r="BBU7" s="3"/>
      <c r="BBV7" s="3"/>
      <c r="BBW7" s="3"/>
      <c r="BBX7" s="3"/>
      <c r="BBY7" s="3"/>
      <c r="BBZ7" s="3"/>
      <c r="BCA7" s="3"/>
      <c r="BCB7" s="3"/>
      <c r="BCC7" s="3"/>
      <c r="BCD7" s="3"/>
      <c r="BCE7" s="3"/>
      <c r="BCF7" s="3"/>
      <c r="BCG7" s="3"/>
      <c r="BCH7" s="3"/>
      <c r="BCI7" s="3"/>
      <c r="BCJ7" s="3"/>
      <c r="BCK7" s="3"/>
      <c r="BCL7" s="3"/>
      <c r="BCM7" s="3"/>
      <c r="BCN7" s="3"/>
      <c r="BCO7" s="3"/>
      <c r="BCP7" s="3"/>
      <c r="BCQ7" s="3"/>
      <c r="BCR7" s="3"/>
      <c r="BCS7" s="3"/>
      <c r="BCT7" s="3"/>
      <c r="BCU7" s="3"/>
      <c r="BCV7" s="3"/>
      <c r="BCW7" s="3"/>
      <c r="BCX7" s="3"/>
      <c r="BCY7" s="3"/>
      <c r="BCZ7" s="3"/>
      <c r="BDA7" s="3"/>
      <c r="BDB7" s="3"/>
      <c r="BDC7" s="3"/>
      <c r="BDD7" s="3"/>
      <c r="BDE7" s="3"/>
      <c r="BDF7" s="3"/>
      <c r="BDG7" s="3"/>
      <c r="BDH7" s="3"/>
      <c r="BDI7" s="3"/>
      <c r="BDJ7" s="3"/>
      <c r="BDK7" s="3"/>
      <c r="BDL7" s="3"/>
      <c r="BDM7" s="3"/>
      <c r="BDN7" s="3"/>
      <c r="BDO7" s="3"/>
      <c r="BDP7" s="3"/>
      <c r="BDQ7" s="3"/>
      <c r="BDR7" s="3"/>
      <c r="BDS7" s="3"/>
      <c r="BDT7" s="3"/>
      <c r="BDU7" s="3"/>
      <c r="BDV7" s="3"/>
      <c r="BDW7" s="3"/>
      <c r="BDX7" s="3"/>
      <c r="BDY7" s="3"/>
      <c r="BDZ7" s="3"/>
      <c r="BEA7" s="3"/>
      <c r="BEB7" s="3"/>
      <c r="BEC7" s="3"/>
      <c r="BED7" s="3"/>
      <c r="BEE7" s="3"/>
      <c r="BEF7" s="3"/>
      <c r="BEG7" s="3"/>
      <c r="BEH7" s="3"/>
      <c r="BEI7" s="3"/>
      <c r="BEJ7" s="3"/>
      <c r="BEK7" s="3"/>
      <c r="BEL7" s="3"/>
      <c r="BEM7" s="3"/>
      <c r="BEN7" s="3"/>
      <c r="BEO7" s="3"/>
      <c r="BEP7" s="3"/>
      <c r="BEQ7" s="3"/>
      <c r="BER7" s="3"/>
      <c r="BES7" s="3"/>
      <c r="BET7" s="3"/>
      <c r="BEU7" s="3"/>
      <c r="BEV7" s="3"/>
      <c r="BEW7" s="3"/>
      <c r="BEX7" s="3"/>
      <c r="BEY7" s="3"/>
      <c r="BEZ7" s="3"/>
      <c r="BFA7" s="3"/>
      <c r="BFB7" s="3"/>
      <c r="BFC7" s="3"/>
      <c r="BFD7" s="3"/>
      <c r="BFE7" s="3"/>
      <c r="BFF7" s="3"/>
      <c r="BFG7" s="3"/>
      <c r="BFH7" s="3"/>
      <c r="BFI7" s="3"/>
      <c r="BFJ7" s="3"/>
      <c r="BFK7" s="3"/>
      <c r="BFL7" s="3"/>
      <c r="BFM7" s="3"/>
      <c r="BFN7" s="3"/>
      <c r="BFO7" s="3"/>
      <c r="BFP7" s="3"/>
      <c r="BFQ7" s="3"/>
      <c r="BFR7" s="3"/>
      <c r="BFS7" s="3"/>
      <c r="BFT7" s="3"/>
      <c r="BFU7" s="3"/>
      <c r="BFV7" s="3"/>
      <c r="BFW7" s="3"/>
      <c r="BFX7" s="3"/>
      <c r="BFY7" s="3"/>
      <c r="BFZ7" s="3"/>
      <c r="BGA7" s="3"/>
      <c r="BGB7" s="3"/>
      <c r="BGC7" s="3"/>
      <c r="BGD7" s="3"/>
      <c r="BGE7" s="3"/>
      <c r="BGF7" s="3"/>
      <c r="BGG7" s="3"/>
      <c r="BGH7" s="3"/>
      <c r="BGI7" s="3"/>
      <c r="BGJ7" s="3"/>
      <c r="BGK7" s="3"/>
      <c r="BGL7" s="3"/>
      <c r="BGM7" s="3"/>
      <c r="BGN7" s="3"/>
      <c r="BGO7" s="3"/>
      <c r="BGP7" s="3"/>
      <c r="BGQ7" s="3"/>
      <c r="BGR7" s="3"/>
      <c r="BGS7" s="3"/>
      <c r="BGT7" s="3"/>
      <c r="BGU7" s="3"/>
      <c r="BGV7" s="3"/>
      <c r="BGW7" s="3"/>
      <c r="BGX7" s="3"/>
      <c r="BGY7" s="3"/>
      <c r="BGZ7" s="3"/>
      <c r="BHA7" s="3"/>
      <c r="BHB7" s="3"/>
      <c r="BHC7" s="3"/>
      <c r="BHD7" s="3"/>
      <c r="BHE7" s="3"/>
      <c r="BHF7" s="3"/>
      <c r="BHG7" s="3"/>
      <c r="BHH7" s="3"/>
      <c r="BHI7" s="3"/>
      <c r="BHJ7" s="3"/>
      <c r="BHK7" s="3"/>
      <c r="BHL7" s="3"/>
      <c r="BHM7" s="3"/>
      <c r="BHN7" s="3"/>
      <c r="BHO7" s="3"/>
      <c r="BHP7" s="3"/>
      <c r="BHQ7" s="3"/>
      <c r="BHR7" s="3"/>
      <c r="BHS7" s="3"/>
      <c r="BHT7" s="3"/>
      <c r="BHU7" s="3"/>
      <c r="BHV7" s="3"/>
      <c r="BHW7" s="3"/>
      <c r="BHX7" s="3"/>
      <c r="BHY7" s="3"/>
      <c r="BHZ7" s="3"/>
      <c r="BIA7" s="3"/>
      <c r="BIB7" s="3"/>
      <c r="BIC7" s="3"/>
      <c r="BID7" s="3"/>
      <c r="BIE7" s="3"/>
      <c r="BIF7" s="3"/>
      <c r="BIG7" s="3"/>
      <c r="BIH7" s="3"/>
      <c r="BII7" s="3"/>
      <c r="BIJ7" s="3"/>
      <c r="BIK7" s="3"/>
      <c r="BIL7" s="3"/>
      <c r="BIM7" s="3"/>
      <c r="BIN7" s="3"/>
      <c r="BIO7" s="3"/>
      <c r="BIP7" s="3"/>
      <c r="BIQ7" s="3"/>
      <c r="BIR7" s="3"/>
      <c r="BIS7" s="3"/>
      <c r="BIT7" s="3"/>
      <c r="BIU7" s="3"/>
      <c r="BIV7" s="3"/>
      <c r="BIW7" s="3"/>
      <c r="BIX7" s="3"/>
      <c r="BIY7" s="3"/>
      <c r="BIZ7" s="3"/>
      <c r="BJA7" s="3"/>
      <c r="BJB7" s="3"/>
      <c r="BJC7" s="3"/>
      <c r="BJD7" s="3"/>
      <c r="BJE7" s="3"/>
      <c r="BJF7" s="3"/>
      <c r="BJG7" s="3"/>
      <c r="BJH7" s="3"/>
      <c r="BJI7" s="3"/>
      <c r="BJJ7" s="3"/>
      <c r="BJK7" s="3"/>
      <c r="BJL7" s="3"/>
      <c r="BJM7" s="3"/>
      <c r="BJN7" s="3"/>
      <c r="BJO7" s="3"/>
      <c r="BJP7" s="3"/>
      <c r="BJQ7" s="3"/>
      <c r="BJR7" s="3"/>
      <c r="BJS7" s="3"/>
      <c r="BJT7" s="3"/>
      <c r="BJU7" s="3"/>
      <c r="BJV7" s="3"/>
      <c r="BJW7" s="3"/>
      <c r="BJX7" s="3"/>
      <c r="BJY7" s="3"/>
      <c r="BJZ7" s="3"/>
      <c r="BKA7" s="3"/>
      <c r="BKB7" s="3"/>
      <c r="BKC7" s="3"/>
      <c r="BKD7" s="3"/>
      <c r="BKE7" s="3"/>
      <c r="BKF7" s="3"/>
      <c r="BKG7" s="3"/>
      <c r="BKH7" s="3"/>
      <c r="BKI7" s="3"/>
      <c r="BKJ7" s="3"/>
      <c r="BKK7" s="3"/>
      <c r="BKL7" s="3"/>
      <c r="BKM7" s="3"/>
      <c r="BKN7" s="3"/>
      <c r="BKO7" s="3"/>
      <c r="BKP7" s="3"/>
      <c r="BKQ7" s="3"/>
      <c r="BKR7" s="3"/>
      <c r="BKS7" s="3"/>
      <c r="BKT7" s="3"/>
      <c r="BKU7" s="3"/>
      <c r="BKV7" s="3"/>
      <c r="BKW7" s="3"/>
      <c r="BKX7" s="3"/>
      <c r="BKY7" s="3"/>
      <c r="BKZ7" s="3"/>
      <c r="BLA7" s="3"/>
      <c r="BLB7" s="3"/>
      <c r="BLC7" s="3"/>
      <c r="BLD7" s="3"/>
      <c r="BLE7" s="3"/>
      <c r="BLF7" s="3"/>
      <c r="BLG7" s="3"/>
      <c r="BLH7" s="3"/>
      <c r="BLI7" s="3"/>
      <c r="BLJ7" s="3"/>
      <c r="BLK7" s="3"/>
      <c r="BLL7" s="3"/>
      <c r="BLM7" s="3"/>
      <c r="BLN7" s="3"/>
      <c r="BLO7" s="3"/>
      <c r="BLP7" s="3"/>
      <c r="BLQ7" s="3"/>
      <c r="BLR7" s="3"/>
      <c r="BLS7" s="3"/>
      <c r="BLT7" s="3"/>
      <c r="BLU7" s="3"/>
      <c r="BLV7" s="3"/>
      <c r="BLW7" s="3"/>
      <c r="BLX7" s="3"/>
      <c r="BLY7" s="3"/>
      <c r="BLZ7" s="3"/>
      <c r="BMA7" s="3"/>
      <c r="BMB7" s="3"/>
      <c r="BMC7" s="3"/>
      <c r="BMD7" s="3"/>
      <c r="BME7" s="3"/>
      <c r="BMF7" s="3"/>
      <c r="BMG7" s="3"/>
      <c r="BMH7" s="3"/>
      <c r="BMI7" s="3"/>
      <c r="BMJ7" s="3"/>
      <c r="BMK7" s="3"/>
      <c r="BML7" s="3"/>
      <c r="BMM7" s="3"/>
      <c r="BMN7" s="3"/>
      <c r="BMO7" s="3"/>
      <c r="BMP7" s="3"/>
      <c r="BMQ7" s="3"/>
      <c r="BMR7" s="3"/>
      <c r="BMS7" s="3"/>
      <c r="BMT7" s="3"/>
      <c r="BMU7" s="3"/>
      <c r="BMV7" s="3"/>
      <c r="BMW7" s="3"/>
      <c r="BMX7" s="3"/>
      <c r="BMY7" s="3"/>
      <c r="BMZ7" s="3"/>
      <c r="BNA7" s="3"/>
      <c r="BNB7" s="3"/>
      <c r="BNC7" s="3"/>
      <c r="BND7" s="3"/>
      <c r="BNE7" s="3"/>
      <c r="BNF7" s="3"/>
      <c r="BNG7" s="3"/>
      <c r="BNH7" s="3"/>
      <c r="BNI7" s="3"/>
      <c r="BNJ7" s="3"/>
      <c r="BNK7" s="3"/>
      <c r="BNL7" s="3"/>
      <c r="BNM7" s="3"/>
      <c r="BNN7" s="3"/>
      <c r="BNO7" s="3"/>
      <c r="BNP7" s="3"/>
      <c r="BNQ7" s="3"/>
      <c r="BNR7" s="3"/>
      <c r="BNS7" s="3"/>
      <c r="BNT7" s="3"/>
      <c r="BNU7" s="3"/>
      <c r="BNV7" s="3"/>
      <c r="BNW7" s="3"/>
      <c r="BNX7" s="3"/>
      <c r="BNY7" s="3"/>
      <c r="BNZ7" s="3"/>
      <c r="BOA7" s="3"/>
      <c r="BOB7" s="3"/>
      <c r="BOC7" s="3"/>
      <c r="BOD7" s="3"/>
      <c r="BOE7" s="3"/>
      <c r="BOF7" s="3"/>
      <c r="BOG7" s="3"/>
      <c r="BOH7" s="3"/>
      <c r="BOI7" s="3"/>
      <c r="BOJ7" s="3"/>
      <c r="BOK7" s="3"/>
      <c r="BOL7" s="3"/>
      <c r="BOM7" s="3"/>
      <c r="BON7" s="3"/>
      <c r="BOO7" s="3"/>
      <c r="BOP7" s="3"/>
      <c r="BOQ7" s="3"/>
      <c r="BOR7" s="3"/>
      <c r="BOS7" s="3"/>
      <c r="BOT7" s="3"/>
      <c r="BOU7" s="3"/>
      <c r="BOV7" s="3"/>
      <c r="BOW7" s="3"/>
      <c r="BOX7" s="3"/>
      <c r="BOY7" s="3"/>
      <c r="BOZ7" s="3"/>
      <c r="BPA7" s="3"/>
      <c r="BPB7" s="3"/>
      <c r="BPC7" s="3"/>
      <c r="BPD7" s="3"/>
      <c r="BPE7" s="3"/>
      <c r="BPF7" s="3"/>
      <c r="BPG7" s="3"/>
      <c r="BPH7" s="3"/>
      <c r="BPI7" s="3"/>
      <c r="BPJ7" s="3"/>
      <c r="BPK7" s="3"/>
      <c r="BPL7" s="3"/>
      <c r="BPM7" s="3"/>
      <c r="BPN7" s="3"/>
      <c r="BPO7" s="3"/>
      <c r="BPP7" s="3"/>
      <c r="BPQ7" s="3"/>
      <c r="BPR7" s="3"/>
      <c r="BPS7" s="3"/>
      <c r="BPT7" s="3"/>
      <c r="BPU7" s="3"/>
      <c r="BPV7" s="3"/>
      <c r="BPW7" s="3"/>
      <c r="BPX7" s="3"/>
      <c r="BPY7" s="3"/>
      <c r="BPZ7" s="3"/>
      <c r="BQA7" s="3"/>
      <c r="BQB7" s="3"/>
      <c r="BQC7" s="3"/>
      <c r="BQD7" s="3"/>
      <c r="BQE7" s="3"/>
      <c r="BQF7" s="3"/>
      <c r="BQG7" s="3"/>
      <c r="BQH7" s="3"/>
      <c r="BQI7" s="3"/>
      <c r="BQJ7" s="3"/>
      <c r="BQK7" s="3"/>
      <c r="BQL7" s="3"/>
      <c r="BQM7" s="3"/>
      <c r="BQN7" s="3"/>
      <c r="BQO7" s="3"/>
      <c r="BQP7" s="3"/>
      <c r="BQQ7" s="3"/>
      <c r="BQR7" s="3"/>
      <c r="BQS7" s="3"/>
      <c r="BQT7" s="3"/>
      <c r="BQU7" s="3"/>
      <c r="BQV7" s="3"/>
      <c r="BQW7" s="3"/>
      <c r="BQX7" s="3"/>
      <c r="BQY7" s="3"/>
      <c r="BQZ7" s="3"/>
      <c r="BRA7" s="3"/>
      <c r="BRB7" s="3"/>
      <c r="BRC7" s="3"/>
      <c r="BRD7" s="3"/>
      <c r="BRE7" s="3"/>
      <c r="BRF7" s="3"/>
      <c r="BRG7" s="3"/>
      <c r="BRH7" s="3"/>
      <c r="BRI7" s="3"/>
      <c r="BRJ7" s="3"/>
      <c r="BRK7" s="3"/>
      <c r="BRL7" s="3"/>
      <c r="BRM7" s="3"/>
      <c r="BRN7" s="3"/>
      <c r="BRO7" s="3"/>
      <c r="BRP7" s="3"/>
      <c r="BRQ7" s="3"/>
      <c r="BRR7" s="3"/>
      <c r="BRS7" s="3"/>
      <c r="BRT7" s="3"/>
      <c r="BRU7" s="3"/>
      <c r="BRV7" s="3"/>
      <c r="BRW7" s="3"/>
      <c r="BRX7" s="3"/>
      <c r="BRY7" s="3"/>
      <c r="BRZ7" s="3"/>
      <c r="BSA7" s="3"/>
      <c r="BSB7" s="3"/>
      <c r="BSC7" s="3"/>
      <c r="BSD7" s="3"/>
      <c r="BSE7" s="3"/>
      <c r="BSF7" s="3"/>
      <c r="BSG7" s="3"/>
      <c r="BSH7" s="3"/>
      <c r="BSI7" s="3"/>
      <c r="BSJ7" s="3"/>
      <c r="BSK7" s="3"/>
      <c r="BSL7" s="3"/>
      <c r="BSM7" s="3"/>
      <c r="BSN7" s="3"/>
      <c r="BSO7" s="3"/>
      <c r="BSP7" s="3"/>
      <c r="BSQ7" s="3"/>
      <c r="BSR7" s="3"/>
      <c r="BSS7" s="3"/>
      <c r="BST7" s="3"/>
      <c r="BSU7" s="3"/>
      <c r="BSV7" s="3"/>
      <c r="BSW7" s="3"/>
      <c r="BSX7" s="3"/>
      <c r="BSY7" s="3"/>
      <c r="BSZ7" s="3"/>
      <c r="BTA7" s="3"/>
      <c r="BTB7" s="3"/>
      <c r="BTC7" s="3"/>
      <c r="BTD7" s="3"/>
      <c r="BTE7" s="3"/>
      <c r="BTF7" s="3"/>
      <c r="BTG7" s="3"/>
      <c r="BTH7" s="3"/>
      <c r="BTI7" s="3"/>
      <c r="BTJ7" s="3"/>
      <c r="BTK7" s="3"/>
      <c r="BTL7" s="3"/>
      <c r="BTM7" s="3"/>
      <c r="BTN7" s="3"/>
      <c r="BTO7" s="3"/>
      <c r="BTP7" s="3"/>
      <c r="BTQ7" s="3"/>
      <c r="BTR7" s="3"/>
      <c r="BTS7" s="3"/>
      <c r="BTT7" s="3"/>
      <c r="BTU7" s="3"/>
      <c r="BTV7" s="3"/>
      <c r="BTW7" s="3"/>
      <c r="BTX7" s="3"/>
      <c r="BTY7" s="3"/>
      <c r="BTZ7" s="3"/>
      <c r="BUA7" s="3"/>
      <c r="BUB7" s="3"/>
      <c r="BUC7" s="3"/>
      <c r="BUD7" s="3"/>
      <c r="BUE7" s="3"/>
      <c r="BUF7" s="3"/>
      <c r="BUG7" s="3"/>
      <c r="BUH7" s="3"/>
      <c r="BUI7" s="3"/>
      <c r="BUJ7" s="3"/>
      <c r="BUK7" s="3"/>
      <c r="BUL7" s="3"/>
      <c r="BUM7" s="3"/>
      <c r="BUN7" s="3"/>
      <c r="BUO7" s="3"/>
      <c r="BUP7" s="3"/>
      <c r="BUQ7" s="3"/>
      <c r="BUR7" s="3"/>
      <c r="BUS7" s="3"/>
      <c r="BUT7" s="3"/>
      <c r="BUU7" s="3"/>
      <c r="BUV7" s="3"/>
      <c r="BUW7" s="3"/>
      <c r="BUX7" s="3"/>
      <c r="BUY7" s="3"/>
      <c r="BUZ7" s="3"/>
      <c r="BVA7" s="3"/>
      <c r="BVB7" s="3"/>
      <c r="BVC7" s="3"/>
      <c r="BVD7" s="3"/>
      <c r="BVE7" s="3"/>
      <c r="BVF7" s="3"/>
      <c r="BVG7" s="3"/>
      <c r="BVH7" s="3"/>
      <c r="BVI7" s="3"/>
      <c r="BVJ7" s="3"/>
      <c r="BVK7" s="3"/>
      <c r="BVL7" s="3"/>
      <c r="BVM7" s="3"/>
      <c r="BVN7" s="3"/>
      <c r="BVO7" s="3"/>
      <c r="BVP7" s="3"/>
      <c r="BVQ7" s="3"/>
      <c r="BVR7" s="3"/>
      <c r="BVS7" s="3"/>
      <c r="BVT7" s="3"/>
      <c r="BVU7" s="3"/>
      <c r="BVV7" s="3"/>
      <c r="BVW7" s="3"/>
      <c r="BVX7" s="3"/>
      <c r="BVY7" s="3"/>
      <c r="BVZ7" s="3"/>
      <c r="BWA7" s="3"/>
      <c r="BWB7" s="3"/>
      <c r="BWC7" s="3"/>
      <c r="BWD7" s="3"/>
      <c r="BWE7" s="3"/>
      <c r="BWF7" s="3"/>
      <c r="BWG7" s="3"/>
      <c r="BWH7" s="3"/>
      <c r="BWI7" s="3"/>
      <c r="BWJ7" s="3"/>
      <c r="BWK7" s="3"/>
      <c r="BWL7" s="3"/>
      <c r="BWM7" s="3"/>
      <c r="BWN7" s="3"/>
      <c r="BWO7" s="3"/>
      <c r="BWP7" s="3"/>
      <c r="BWQ7" s="3"/>
      <c r="BWR7" s="3"/>
      <c r="BWS7" s="3"/>
      <c r="BWT7" s="3"/>
      <c r="BWU7" s="3"/>
      <c r="BWV7" s="3"/>
      <c r="BWW7" s="3"/>
      <c r="BWX7" s="3"/>
      <c r="BWY7" s="3"/>
      <c r="BWZ7" s="3"/>
      <c r="BXA7" s="3"/>
      <c r="BXB7" s="3"/>
      <c r="BXC7" s="3"/>
      <c r="BXD7" s="3"/>
      <c r="BXE7" s="3"/>
      <c r="BXF7" s="3"/>
      <c r="BXG7" s="3"/>
      <c r="BXH7" s="3"/>
      <c r="BXI7" s="3"/>
      <c r="BXJ7" s="3"/>
      <c r="BXK7" s="3"/>
      <c r="BXL7" s="3"/>
      <c r="BXM7" s="3"/>
      <c r="BXN7" s="3"/>
      <c r="BXO7" s="3"/>
      <c r="BXP7" s="3"/>
      <c r="BXQ7" s="3"/>
      <c r="BXR7" s="3"/>
      <c r="BXS7" s="3"/>
      <c r="BXT7" s="3"/>
      <c r="BXU7" s="3"/>
      <c r="BXV7" s="3"/>
      <c r="BXW7" s="3"/>
      <c r="BXX7" s="3"/>
      <c r="BXY7" s="3"/>
      <c r="BXZ7" s="3"/>
      <c r="BYA7" s="3"/>
      <c r="BYB7" s="3"/>
      <c r="BYC7" s="3"/>
      <c r="BYD7" s="3"/>
      <c r="BYE7" s="3"/>
      <c r="BYF7" s="3"/>
      <c r="BYG7" s="3"/>
      <c r="BYH7" s="3"/>
      <c r="BYI7" s="3"/>
      <c r="BYJ7" s="3"/>
      <c r="BYK7" s="3"/>
      <c r="BYL7" s="3"/>
      <c r="BYM7" s="3"/>
      <c r="BYN7" s="3"/>
      <c r="BYO7" s="3"/>
      <c r="BYP7" s="3"/>
      <c r="BYQ7" s="3"/>
      <c r="BYR7" s="3"/>
      <c r="BYS7" s="3"/>
      <c r="BYT7" s="3"/>
      <c r="BYU7" s="3"/>
      <c r="BYV7" s="3"/>
      <c r="BYW7" s="3"/>
      <c r="BYX7" s="3"/>
      <c r="BYY7" s="3"/>
      <c r="BYZ7" s="3"/>
      <c r="BZA7" s="3"/>
      <c r="BZB7" s="3"/>
      <c r="BZC7" s="3"/>
      <c r="BZD7" s="3"/>
      <c r="BZE7" s="3"/>
      <c r="BZF7" s="3"/>
      <c r="BZG7" s="3"/>
      <c r="BZH7" s="3"/>
      <c r="BZI7" s="3"/>
      <c r="BZJ7" s="3"/>
      <c r="BZK7" s="3"/>
      <c r="BZL7" s="3"/>
      <c r="BZM7" s="3"/>
      <c r="BZN7" s="3"/>
      <c r="BZO7" s="3"/>
      <c r="BZP7" s="3"/>
      <c r="BZQ7" s="3"/>
      <c r="BZR7" s="3"/>
      <c r="BZS7" s="3"/>
      <c r="BZT7" s="3"/>
      <c r="BZU7" s="3"/>
      <c r="BZV7" s="3"/>
      <c r="BZW7" s="3"/>
      <c r="BZX7" s="3"/>
      <c r="BZY7" s="3"/>
      <c r="BZZ7" s="3"/>
      <c r="CAA7" s="3"/>
      <c r="CAB7" s="3"/>
      <c r="CAC7" s="3"/>
      <c r="CAD7" s="3"/>
      <c r="CAE7" s="3"/>
      <c r="CAF7" s="3"/>
      <c r="CAG7" s="3"/>
      <c r="CAH7" s="3"/>
      <c r="CAI7" s="3"/>
      <c r="CAJ7" s="3"/>
      <c r="CAK7" s="3"/>
      <c r="CAL7" s="3"/>
      <c r="CAM7" s="3"/>
      <c r="CAN7" s="3"/>
      <c r="CAO7" s="3"/>
      <c r="CAP7" s="3"/>
      <c r="CAQ7" s="3"/>
      <c r="CAR7" s="3"/>
      <c r="CAS7" s="3"/>
      <c r="CAT7" s="3"/>
      <c r="CAU7" s="3"/>
      <c r="CAV7" s="3"/>
      <c r="CAW7" s="3"/>
      <c r="CAX7" s="3"/>
      <c r="CAY7" s="3"/>
      <c r="CAZ7" s="3"/>
      <c r="CBA7" s="3"/>
      <c r="CBB7" s="3"/>
      <c r="CBC7" s="3"/>
      <c r="CBD7" s="3"/>
      <c r="CBE7" s="3"/>
      <c r="CBF7" s="3"/>
      <c r="CBG7" s="3"/>
      <c r="CBH7" s="3"/>
      <c r="CBI7" s="3"/>
      <c r="CBJ7" s="3"/>
      <c r="CBK7" s="3"/>
      <c r="CBL7" s="3"/>
      <c r="CBM7" s="3"/>
      <c r="CBN7" s="3"/>
      <c r="CBO7" s="3"/>
      <c r="CBP7" s="3"/>
      <c r="CBQ7" s="3"/>
      <c r="CBR7" s="3"/>
      <c r="CBS7" s="3"/>
      <c r="CBT7" s="3"/>
      <c r="CBU7" s="3"/>
      <c r="CBV7" s="3"/>
      <c r="CBW7" s="3"/>
      <c r="CBX7" s="3"/>
      <c r="CBY7" s="3"/>
      <c r="CBZ7" s="3"/>
      <c r="CCA7" s="3"/>
      <c r="CCB7" s="3"/>
      <c r="CCC7" s="3"/>
      <c r="CCD7" s="3"/>
      <c r="CCE7" s="3"/>
      <c r="CCF7" s="3"/>
      <c r="CCG7" s="3"/>
      <c r="CCH7" s="3"/>
      <c r="CCI7" s="3"/>
      <c r="CCJ7" s="3"/>
      <c r="CCK7" s="3"/>
      <c r="CCL7" s="3"/>
      <c r="CCM7" s="3"/>
      <c r="CCN7" s="3"/>
      <c r="CCO7" s="3"/>
      <c r="CCP7" s="3"/>
      <c r="CCQ7" s="3"/>
      <c r="CCR7" s="3"/>
      <c r="CCS7" s="3"/>
      <c r="CCT7" s="3"/>
      <c r="CCU7" s="3"/>
      <c r="CCV7" s="3"/>
      <c r="CCW7" s="3"/>
      <c r="CCX7" s="3"/>
      <c r="CCY7" s="3"/>
      <c r="CCZ7" s="3"/>
      <c r="CDA7" s="3"/>
      <c r="CDB7" s="3"/>
      <c r="CDC7" s="3"/>
      <c r="CDD7" s="3"/>
      <c r="CDE7" s="3"/>
      <c r="CDF7" s="3"/>
      <c r="CDG7" s="3"/>
      <c r="CDH7" s="3"/>
      <c r="CDI7" s="3"/>
      <c r="CDJ7" s="3"/>
      <c r="CDK7" s="3"/>
      <c r="CDL7" s="3"/>
      <c r="CDM7" s="3"/>
      <c r="CDN7" s="3"/>
      <c r="CDO7" s="3"/>
      <c r="CDP7" s="3"/>
      <c r="CDQ7" s="3"/>
      <c r="CDR7" s="3"/>
      <c r="CDS7" s="3"/>
      <c r="CDT7" s="3"/>
      <c r="CDU7" s="3"/>
      <c r="CDV7" s="3"/>
      <c r="CDW7" s="3"/>
      <c r="CDX7" s="3"/>
      <c r="CDY7" s="3"/>
      <c r="CDZ7" s="3"/>
      <c r="CEA7" s="3"/>
      <c r="CEB7" s="3"/>
      <c r="CEC7" s="3"/>
      <c r="CED7" s="3"/>
      <c r="CEE7" s="3"/>
      <c r="CEF7" s="3"/>
      <c r="CEG7" s="3"/>
      <c r="CEH7" s="3"/>
      <c r="CEI7" s="3"/>
      <c r="CEJ7" s="3"/>
      <c r="CEK7" s="3"/>
      <c r="CEL7" s="3"/>
      <c r="CEM7" s="3"/>
      <c r="CEN7" s="3"/>
      <c r="CEO7" s="3"/>
      <c r="CEP7" s="3"/>
      <c r="CEQ7" s="3"/>
      <c r="CER7" s="3"/>
      <c r="CES7" s="3"/>
      <c r="CET7" s="3"/>
      <c r="CEU7" s="3"/>
      <c r="CEV7" s="3"/>
      <c r="CEW7" s="3"/>
      <c r="CEX7" s="3"/>
      <c r="CEY7" s="3"/>
      <c r="CEZ7" s="3"/>
      <c r="CFA7" s="3"/>
      <c r="CFB7" s="3"/>
      <c r="CFC7" s="3"/>
      <c r="CFD7" s="3"/>
      <c r="CFE7" s="3"/>
      <c r="CFF7" s="3"/>
      <c r="CFG7" s="3"/>
      <c r="CFH7" s="3"/>
      <c r="CFI7" s="3"/>
      <c r="CFJ7" s="3"/>
      <c r="CFK7" s="3"/>
      <c r="CFL7" s="3"/>
      <c r="CFM7" s="3"/>
      <c r="CFN7" s="3"/>
      <c r="CFO7" s="3"/>
      <c r="CFP7" s="3"/>
      <c r="CFQ7" s="3"/>
      <c r="CFR7" s="3"/>
      <c r="CFS7" s="3"/>
      <c r="CFT7" s="3"/>
      <c r="CFU7" s="3"/>
      <c r="CFV7" s="3"/>
      <c r="CFW7" s="3"/>
      <c r="CFX7" s="3"/>
      <c r="CFY7" s="3"/>
      <c r="CFZ7" s="3"/>
      <c r="CGA7" s="3"/>
      <c r="CGB7" s="3"/>
      <c r="CGC7" s="3"/>
      <c r="CGD7" s="3"/>
      <c r="CGE7" s="3"/>
      <c r="CGF7" s="3"/>
      <c r="CGG7" s="3"/>
      <c r="CGH7" s="3"/>
      <c r="CGI7" s="3"/>
      <c r="CGJ7" s="3"/>
      <c r="CGK7" s="3"/>
      <c r="CGL7" s="3"/>
      <c r="CGM7" s="3"/>
      <c r="CGN7" s="3"/>
      <c r="CGO7" s="3"/>
      <c r="CGP7" s="3"/>
      <c r="CGQ7" s="3"/>
      <c r="CGR7" s="3"/>
      <c r="CGS7" s="3"/>
      <c r="CGT7" s="3"/>
      <c r="CGU7" s="3"/>
      <c r="CGV7" s="3"/>
      <c r="CGW7" s="3"/>
      <c r="CGX7" s="3"/>
      <c r="CGY7" s="3"/>
      <c r="CGZ7" s="3"/>
      <c r="CHA7" s="3"/>
      <c r="CHB7" s="3"/>
      <c r="CHC7" s="3"/>
      <c r="CHD7" s="3"/>
      <c r="CHE7" s="3"/>
      <c r="CHF7" s="3"/>
      <c r="CHG7" s="3"/>
      <c r="CHH7" s="3"/>
      <c r="CHI7" s="3"/>
      <c r="CHJ7" s="3"/>
      <c r="CHK7" s="3"/>
      <c r="CHL7" s="3"/>
      <c r="CHM7" s="3"/>
      <c r="CHN7" s="3"/>
      <c r="CHO7" s="3"/>
      <c r="CHP7" s="3"/>
      <c r="CHQ7" s="3"/>
      <c r="CHR7" s="3"/>
      <c r="CHS7" s="3"/>
      <c r="CHT7" s="3"/>
      <c r="CHU7" s="3"/>
      <c r="CHV7" s="3"/>
      <c r="CHW7" s="3"/>
      <c r="CHX7" s="3"/>
      <c r="CHY7" s="3"/>
      <c r="CHZ7" s="3"/>
      <c r="CIA7" s="3"/>
      <c r="CIB7" s="3"/>
      <c r="CIC7" s="3"/>
      <c r="CID7" s="3"/>
      <c r="CIE7" s="3"/>
      <c r="CIF7" s="3"/>
      <c r="CIG7" s="3"/>
      <c r="CIH7" s="3"/>
      <c r="CII7" s="3"/>
      <c r="CIJ7" s="3"/>
      <c r="CIK7" s="3"/>
      <c r="CIL7" s="3"/>
      <c r="CIM7" s="3"/>
      <c r="CIN7" s="3"/>
      <c r="CIO7" s="3"/>
      <c r="CIP7" s="3"/>
      <c r="CIQ7" s="3"/>
      <c r="CIR7" s="3"/>
      <c r="CIS7" s="3"/>
      <c r="CIT7" s="3"/>
      <c r="CIU7" s="3"/>
      <c r="CIV7" s="3"/>
      <c r="CIW7" s="3"/>
      <c r="CIX7" s="3"/>
      <c r="CIY7" s="3"/>
      <c r="CIZ7" s="3"/>
      <c r="CJA7" s="3"/>
      <c r="CJB7" s="3"/>
      <c r="CJC7" s="3"/>
      <c r="CJD7" s="3"/>
      <c r="CJE7" s="3"/>
      <c r="CJF7" s="3"/>
      <c r="CJG7" s="3"/>
      <c r="CJH7" s="3"/>
      <c r="CJI7" s="3"/>
      <c r="CJJ7" s="3"/>
      <c r="CJK7" s="3"/>
      <c r="CJL7" s="3"/>
      <c r="CJM7" s="3"/>
      <c r="CJN7" s="3"/>
      <c r="CJO7" s="3"/>
      <c r="CJP7" s="3"/>
      <c r="CJQ7" s="3"/>
      <c r="CJR7" s="3"/>
      <c r="CJS7" s="3"/>
      <c r="CJT7" s="3"/>
      <c r="CJU7" s="3"/>
      <c r="CJV7" s="3"/>
      <c r="CJW7" s="3"/>
      <c r="CJX7" s="3"/>
      <c r="CJY7" s="3"/>
      <c r="CJZ7" s="3"/>
      <c r="CKA7" s="3"/>
      <c r="CKB7" s="3"/>
      <c r="CKC7" s="3"/>
      <c r="CKD7" s="3"/>
      <c r="CKE7" s="3"/>
      <c r="CKF7" s="3"/>
      <c r="CKG7" s="3"/>
      <c r="CKH7" s="3"/>
      <c r="CKI7" s="3"/>
      <c r="CKJ7" s="3"/>
      <c r="CKK7" s="3"/>
      <c r="CKL7" s="3"/>
      <c r="CKM7" s="3"/>
      <c r="CKN7" s="3"/>
      <c r="CKO7" s="3"/>
      <c r="CKP7" s="3"/>
      <c r="CKQ7" s="3"/>
      <c r="CKR7" s="3"/>
      <c r="CKS7" s="3"/>
      <c r="CKT7" s="3"/>
      <c r="CKU7" s="3"/>
      <c r="CKV7" s="3"/>
      <c r="CKW7" s="3"/>
      <c r="CKX7" s="3"/>
      <c r="CKY7" s="3"/>
      <c r="CKZ7" s="3"/>
      <c r="CLA7" s="3"/>
      <c r="CLB7" s="3"/>
      <c r="CLC7" s="3"/>
      <c r="CLD7" s="3"/>
      <c r="CLE7" s="3"/>
      <c r="CLF7" s="3"/>
      <c r="CLG7" s="3"/>
      <c r="CLH7" s="3"/>
      <c r="CLI7" s="3"/>
      <c r="CLJ7" s="3"/>
      <c r="CLK7" s="3"/>
      <c r="CLL7" s="3"/>
      <c r="CLM7" s="3"/>
      <c r="CLN7" s="3"/>
      <c r="CLO7" s="3"/>
      <c r="CLP7" s="3"/>
      <c r="CLQ7" s="3"/>
      <c r="CLR7" s="3"/>
      <c r="CLS7" s="3"/>
      <c r="CLT7" s="3"/>
      <c r="CLU7" s="3"/>
      <c r="CLV7" s="3"/>
      <c r="CLW7" s="3"/>
      <c r="CLX7" s="3"/>
      <c r="CLY7" s="3"/>
      <c r="CLZ7" s="3"/>
      <c r="CMA7" s="3"/>
      <c r="CMB7" s="3"/>
      <c r="CMC7" s="3"/>
      <c r="CMD7" s="3"/>
      <c r="CME7" s="3"/>
      <c r="CMF7" s="3"/>
      <c r="CMG7" s="3"/>
      <c r="CMH7" s="3"/>
      <c r="CMI7" s="3"/>
      <c r="CMJ7" s="3"/>
      <c r="CMK7" s="3"/>
      <c r="CML7" s="3"/>
      <c r="CMM7" s="3"/>
      <c r="CMN7" s="3"/>
      <c r="CMO7" s="3"/>
      <c r="CMP7" s="3"/>
      <c r="CMQ7" s="3"/>
      <c r="CMR7" s="3"/>
      <c r="CMS7" s="3"/>
      <c r="CMT7" s="3"/>
      <c r="CMU7" s="3"/>
      <c r="CMV7" s="3"/>
      <c r="CMW7" s="3"/>
      <c r="CMX7" s="3"/>
      <c r="CMY7" s="3"/>
      <c r="CMZ7" s="3"/>
      <c r="CNA7" s="3"/>
      <c r="CNB7" s="3"/>
      <c r="CNC7" s="3"/>
      <c r="CND7" s="3"/>
      <c r="CNE7" s="3"/>
      <c r="CNF7" s="3"/>
      <c r="CNG7" s="3"/>
      <c r="CNH7" s="3"/>
      <c r="CNI7" s="3"/>
      <c r="CNJ7" s="3"/>
      <c r="CNK7" s="3"/>
      <c r="CNL7" s="3"/>
      <c r="CNM7" s="3"/>
      <c r="CNN7" s="3"/>
      <c r="CNO7" s="3"/>
      <c r="CNP7" s="3"/>
      <c r="CNQ7" s="3"/>
      <c r="CNR7" s="3"/>
      <c r="CNS7" s="3"/>
      <c r="CNT7" s="3"/>
      <c r="CNU7" s="3"/>
      <c r="CNV7" s="3"/>
      <c r="CNW7" s="3"/>
      <c r="CNX7" s="3"/>
      <c r="CNY7" s="3"/>
      <c r="CNZ7" s="3"/>
      <c r="COA7" s="3"/>
      <c r="COB7" s="3"/>
      <c r="COC7" s="3"/>
      <c r="COD7" s="3"/>
      <c r="COE7" s="3"/>
      <c r="COF7" s="3"/>
      <c r="COG7" s="3"/>
      <c r="COH7" s="3"/>
      <c r="COI7" s="3"/>
      <c r="COJ7" s="3"/>
      <c r="COK7" s="3"/>
      <c r="COL7" s="3"/>
      <c r="COM7" s="3"/>
      <c r="CON7" s="3"/>
      <c r="COO7" s="3"/>
      <c r="COP7" s="3"/>
      <c r="COQ7" s="3"/>
      <c r="COR7" s="3"/>
      <c r="COS7" s="3"/>
      <c r="COT7" s="3"/>
      <c r="COU7" s="3"/>
      <c r="COV7" s="3"/>
      <c r="COW7" s="3"/>
      <c r="COX7" s="3"/>
      <c r="COY7" s="3"/>
      <c r="COZ7" s="3"/>
      <c r="CPA7" s="3"/>
      <c r="CPB7" s="3"/>
      <c r="CPC7" s="3"/>
      <c r="CPD7" s="3"/>
      <c r="CPE7" s="3"/>
      <c r="CPF7" s="3"/>
      <c r="CPG7" s="3"/>
      <c r="CPH7" s="3"/>
      <c r="CPI7" s="3"/>
      <c r="CPJ7" s="3"/>
      <c r="CPK7" s="3"/>
      <c r="CPL7" s="3"/>
      <c r="CPM7" s="3"/>
      <c r="CPN7" s="3"/>
      <c r="CPO7" s="3"/>
      <c r="CPP7" s="3"/>
      <c r="CPQ7" s="3"/>
      <c r="CPR7" s="3"/>
      <c r="CPS7" s="3"/>
      <c r="CPT7" s="3"/>
      <c r="CPU7" s="3"/>
      <c r="CPV7" s="3"/>
      <c r="CPW7" s="3"/>
      <c r="CPX7" s="3"/>
      <c r="CPY7" s="3"/>
      <c r="CPZ7" s="3"/>
      <c r="CQA7" s="3"/>
      <c r="CQB7" s="3"/>
      <c r="CQC7" s="3"/>
      <c r="CQD7" s="3"/>
      <c r="CQE7" s="3"/>
      <c r="CQF7" s="3"/>
      <c r="CQG7" s="3"/>
      <c r="CQH7" s="3"/>
      <c r="CQI7" s="3"/>
      <c r="CQJ7" s="3"/>
      <c r="CQK7" s="3"/>
      <c r="CQL7" s="3"/>
      <c r="CQM7" s="3"/>
      <c r="CQN7" s="3"/>
      <c r="CQO7" s="3"/>
      <c r="CQP7" s="3"/>
      <c r="CQQ7" s="3"/>
      <c r="CQR7" s="3"/>
      <c r="CQS7" s="3"/>
      <c r="CQT7" s="3"/>
      <c r="CQU7" s="3"/>
      <c r="CQV7" s="3"/>
      <c r="CQW7" s="3"/>
      <c r="CQX7" s="3"/>
      <c r="CQY7" s="3"/>
      <c r="CQZ7" s="3"/>
      <c r="CRA7" s="3"/>
      <c r="CRB7" s="3"/>
      <c r="CRC7" s="3"/>
      <c r="CRD7" s="3"/>
      <c r="CRE7" s="3"/>
      <c r="CRF7" s="3"/>
      <c r="CRG7" s="3"/>
      <c r="CRH7" s="3"/>
      <c r="CRI7" s="3"/>
      <c r="CRJ7" s="3"/>
      <c r="CRK7" s="3"/>
      <c r="CRL7" s="3"/>
      <c r="CRM7" s="3"/>
      <c r="CRN7" s="3"/>
      <c r="CRO7" s="3"/>
      <c r="CRP7" s="3"/>
      <c r="CRQ7" s="3"/>
      <c r="CRR7" s="3"/>
      <c r="CRS7" s="3"/>
      <c r="CRT7" s="3"/>
      <c r="CRU7" s="3"/>
      <c r="CRV7" s="3"/>
      <c r="CRW7" s="3"/>
      <c r="CRX7" s="3"/>
      <c r="CRY7" s="3"/>
      <c r="CRZ7" s="3"/>
      <c r="CSA7" s="3"/>
      <c r="CSB7" s="3"/>
      <c r="CSC7" s="3"/>
      <c r="CSD7" s="3"/>
      <c r="CSE7" s="3"/>
      <c r="CSF7" s="3"/>
      <c r="CSG7" s="3"/>
      <c r="CSH7" s="3"/>
      <c r="CSI7" s="3"/>
      <c r="CSJ7" s="3"/>
      <c r="CSK7" s="3"/>
      <c r="CSL7" s="3"/>
      <c r="CSM7" s="3"/>
      <c r="CSN7" s="3"/>
      <c r="CSO7" s="3"/>
      <c r="CSP7" s="3"/>
      <c r="CSQ7" s="3"/>
      <c r="CSR7" s="3"/>
      <c r="CSS7" s="3"/>
      <c r="CST7" s="3"/>
      <c r="CSU7" s="3"/>
      <c r="CSV7" s="3"/>
      <c r="CSW7" s="3"/>
      <c r="CSX7" s="3"/>
      <c r="CSY7" s="3"/>
      <c r="CSZ7" s="3"/>
      <c r="CTA7" s="3"/>
      <c r="CTB7" s="3"/>
      <c r="CTC7" s="3"/>
      <c r="CTD7" s="3"/>
      <c r="CTE7" s="3"/>
      <c r="CTF7" s="3"/>
      <c r="CTG7" s="3"/>
      <c r="CTH7" s="3"/>
      <c r="CTI7" s="3"/>
      <c r="CTJ7" s="3"/>
      <c r="CTK7" s="3"/>
      <c r="CTL7" s="3"/>
      <c r="CTM7" s="3"/>
      <c r="CTN7" s="3"/>
      <c r="CTO7" s="3"/>
      <c r="CTP7" s="3"/>
      <c r="CTQ7" s="3"/>
      <c r="CTR7" s="3"/>
      <c r="CTS7" s="3"/>
      <c r="CTT7" s="3"/>
      <c r="CTU7" s="3"/>
      <c r="CTV7" s="3"/>
      <c r="CTW7" s="3"/>
      <c r="CTX7" s="3"/>
      <c r="CTY7" s="3"/>
      <c r="CTZ7" s="3"/>
      <c r="CUA7" s="3"/>
    </row>
    <row r="8" s="77" customFormat="1" ht="30" hidden="1" customHeight="1" spans="1:2575">
      <c r="A8" s="263"/>
      <c r="B8" s="90">
        <v>4</v>
      </c>
      <c r="C8" s="90" t="s">
        <v>682</v>
      </c>
      <c r="D8" s="90" t="s">
        <v>691</v>
      </c>
      <c r="E8" s="282" t="s">
        <v>148</v>
      </c>
      <c r="F8" s="282">
        <v>0</v>
      </c>
      <c r="G8" s="283">
        <f>5999</f>
        <v>5999</v>
      </c>
      <c r="H8" s="350">
        <f t="shared" si="0"/>
        <v>0</v>
      </c>
      <c r="I8" s="350"/>
      <c r="J8" s="350"/>
      <c r="K8" s="295"/>
      <c r="L8" s="295"/>
      <c r="M8" s="308"/>
      <c r="N8" s="92"/>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c r="SK8" s="3"/>
      <c r="SL8" s="3"/>
      <c r="SM8" s="3"/>
      <c r="SN8" s="3"/>
      <c r="SO8" s="3"/>
      <c r="SP8" s="3"/>
      <c r="SQ8" s="3"/>
      <c r="SR8" s="3"/>
      <c r="SS8" s="3"/>
      <c r="ST8" s="3"/>
      <c r="SU8" s="3"/>
      <c r="SV8" s="3"/>
      <c r="SW8" s="3"/>
      <c r="SX8" s="3"/>
      <c r="SY8" s="3"/>
      <c r="SZ8" s="3"/>
      <c r="TA8" s="3"/>
      <c r="TB8" s="3"/>
      <c r="TC8" s="3"/>
      <c r="TD8" s="3"/>
      <c r="TE8" s="3"/>
      <c r="TF8" s="3"/>
      <c r="TG8" s="3"/>
      <c r="TH8" s="3"/>
      <c r="TI8" s="3"/>
      <c r="TJ8" s="3"/>
      <c r="TK8" s="3"/>
      <c r="TL8" s="3"/>
      <c r="TM8" s="3"/>
      <c r="TN8" s="3"/>
      <c r="TO8" s="3"/>
      <c r="TP8" s="3"/>
      <c r="TQ8" s="3"/>
      <c r="TR8" s="3"/>
      <c r="TS8" s="3"/>
      <c r="TT8" s="3"/>
      <c r="TU8" s="3"/>
      <c r="TV8" s="3"/>
      <c r="TW8" s="3"/>
      <c r="TX8" s="3"/>
      <c r="TY8" s="3"/>
      <c r="TZ8" s="3"/>
      <c r="UA8" s="3"/>
      <c r="UB8" s="3"/>
      <c r="UC8" s="3"/>
      <c r="UD8" s="3"/>
      <c r="UE8" s="3"/>
      <c r="UF8" s="3"/>
      <c r="UG8" s="3"/>
      <c r="UH8" s="3"/>
      <c r="UI8" s="3"/>
      <c r="UJ8" s="3"/>
      <c r="UK8" s="3"/>
      <c r="UL8" s="3"/>
      <c r="UM8" s="3"/>
      <c r="UN8" s="3"/>
      <c r="UO8" s="3"/>
      <c r="UP8" s="3"/>
      <c r="UQ8" s="3"/>
      <c r="UR8" s="3"/>
      <c r="US8" s="3"/>
      <c r="UT8" s="3"/>
      <c r="UU8" s="3"/>
      <c r="UV8" s="3"/>
      <c r="UW8" s="3"/>
      <c r="UX8" s="3"/>
      <c r="UY8" s="3"/>
      <c r="UZ8" s="3"/>
      <c r="VA8" s="3"/>
      <c r="VB8" s="3"/>
      <c r="VC8" s="3"/>
      <c r="VD8" s="3"/>
      <c r="VE8" s="3"/>
      <c r="VF8" s="3"/>
      <c r="VG8" s="3"/>
      <c r="VH8" s="3"/>
      <c r="VI8" s="3"/>
      <c r="VJ8" s="3"/>
      <c r="VK8" s="3"/>
      <c r="VL8" s="3"/>
      <c r="VM8" s="3"/>
      <c r="VN8" s="3"/>
      <c r="VO8" s="3"/>
      <c r="VP8" s="3"/>
      <c r="VQ8" s="3"/>
      <c r="VR8" s="3"/>
      <c r="VS8" s="3"/>
      <c r="VT8" s="3"/>
      <c r="VU8" s="3"/>
      <c r="VV8" s="3"/>
      <c r="VW8" s="3"/>
      <c r="VX8" s="3"/>
      <c r="VY8" s="3"/>
      <c r="VZ8" s="3"/>
      <c r="WA8" s="3"/>
      <c r="WB8" s="3"/>
      <c r="WC8" s="3"/>
      <c r="WD8" s="3"/>
      <c r="WE8" s="3"/>
      <c r="WF8" s="3"/>
      <c r="WG8" s="3"/>
      <c r="WH8" s="3"/>
      <c r="WI8" s="3"/>
      <c r="WJ8" s="3"/>
      <c r="WK8" s="3"/>
      <c r="WL8" s="3"/>
      <c r="WM8" s="3"/>
      <c r="WN8" s="3"/>
      <c r="WO8" s="3"/>
      <c r="WP8" s="3"/>
      <c r="WQ8" s="3"/>
      <c r="WR8" s="3"/>
      <c r="WS8" s="3"/>
      <c r="WT8" s="3"/>
      <c r="WU8" s="3"/>
      <c r="WV8" s="3"/>
      <c r="WW8" s="3"/>
      <c r="WX8" s="3"/>
      <c r="WY8" s="3"/>
      <c r="WZ8" s="3"/>
      <c r="XA8" s="3"/>
      <c r="XB8" s="3"/>
      <c r="XC8" s="3"/>
      <c r="XD8" s="3"/>
      <c r="XE8" s="3"/>
      <c r="XF8" s="3"/>
      <c r="XG8" s="3"/>
      <c r="XH8" s="3"/>
      <c r="XI8" s="3"/>
      <c r="XJ8" s="3"/>
      <c r="XK8" s="3"/>
      <c r="XL8" s="3"/>
      <c r="XM8" s="3"/>
      <c r="XN8" s="3"/>
      <c r="XO8" s="3"/>
      <c r="XP8" s="3"/>
      <c r="XQ8" s="3"/>
      <c r="XR8" s="3"/>
      <c r="XS8" s="3"/>
      <c r="XT8" s="3"/>
      <c r="XU8" s="3"/>
      <c r="XV8" s="3"/>
      <c r="XW8" s="3"/>
      <c r="XX8" s="3"/>
      <c r="XY8" s="3"/>
      <c r="XZ8" s="3"/>
      <c r="YA8" s="3"/>
      <c r="YB8" s="3"/>
      <c r="YC8" s="3"/>
      <c r="YD8" s="3"/>
      <c r="YE8" s="3"/>
      <c r="YF8" s="3"/>
      <c r="YG8" s="3"/>
      <c r="YH8" s="3"/>
      <c r="YI8" s="3"/>
      <c r="YJ8" s="3"/>
      <c r="YK8" s="3"/>
      <c r="YL8" s="3"/>
      <c r="YM8" s="3"/>
      <c r="YN8" s="3"/>
      <c r="YO8" s="3"/>
      <c r="YP8" s="3"/>
      <c r="YQ8" s="3"/>
      <c r="YR8" s="3"/>
      <c r="YS8" s="3"/>
      <c r="YT8" s="3"/>
      <c r="YU8" s="3"/>
      <c r="YV8" s="3"/>
      <c r="YW8" s="3"/>
      <c r="YX8" s="3"/>
      <c r="YY8" s="3"/>
      <c r="YZ8" s="3"/>
      <c r="ZA8" s="3"/>
      <c r="ZB8" s="3"/>
      <c r="ZC8" s="3"/>
      <c r="ZD8" s="3"/>
      <c r="ZE8" s="3"/>
      <c r="ZF8" s="3"/>
      <c r="ZG8" s="3"/>
      <c r="ZH8" s="3"/>
      <c r="ZI8" s="3"/>
      <c r="ZJ8" s="3"/>
      <c r="ZK8" s="3"/>
      <c r="ZL8" s="3"/>
      <c r="ZM8" s="3"/>
      <c r="ZN8" s="3"/>
      <c r="ZO8" s="3"/>
      <c r="ZP8" s="3"/>
      <c r="ZQ8" s="3"/>
      <c r="ZR8" s="3"/>
      <c r="ZS8" s="3"/>
      <c r="ZT8" s="3"/>
      <c r="ZU8" s="3"/>
      <c r="ZV8" s="3"/>
      <c r="ZW8" s="3"/>
      <c r="ZX8" s="3"/>
      <c r="ZY8" s="3"/>
      <c r="ZZ8" s="3"/>
      <c r="AAA8" s="3"/>
      <c r="AAB8" s="3"/>
      <c r="AAC8" s="3"/>
      <c r="AAD8" s="3"/>
      <c r="AAE8" s="3"/>
      <c r="AAF8" s="3"/>
      <c r="AAG8" s="3"/>
      <c r="AAH8" s="3"/>
      <c r="AAI8" s="3"/>
      <c r="AAJ8" s="3"/>
      <c r="AAK8" s="3"/>
      <c r="AAL8" s="3"/>
      <c r="AAM8" s="3"/>
      <c r="AAN8" s="3"/>
      <c r="AAO8" s="3"/>
      <c r="AAP8" s="3"/>
      <c r="AAQ8" s="3"/>
      <c r="AAR8" s="3"/>
      <c r="AAS8" s="3"/>
      <c r="AAT8" s="3"/>
      <c r="AAU8" s="3"/>
      <c r="AAV8" s="3"/>
      <c r="AAW8" s="3"/>
      <c r="AAX8" s="3"/>
      <c r="AAY8" s="3"/>
      <c r="AAZ8" s="3"/>
      <c r="ABA8" s="3"/>
      <c r="ABB8" s="3"/>
      <c r="ABC8" s="3"/>
      <c r="ABD8" s="3"/>
      <c r="ABE8" s="3"/>
      <c r="ABF8" s="3"/>
      <c r="ABG8" s="3"/>
      <c r="ABH8" s="3"/>
      <c r="ABI8" s="3"/>
      <c r="ABJ8" s="3"/>
      <c r="ABK8" s="3"/>
      <c r="ABL8" s="3"/>
      <c r="ABM8" s="3"/>
      <c r="ABN8" s="3"/>
      <c r="ABO8" s="3"/>
      <c r="ABP8" s="3"/>
      <c r="ABQ8" s="3"/>
      <c r="ABR8" s="3"/>
      <c r="ABS8" s="3"/>
      <c r="ABT8" s="3"/>
      <c r="ABU8" s="3"/>
      <c r="ABV8" s="3"/>
      <c r="ABW8" s="3"/>
      <c r="ABX8" s="3"/>
      <c r="ABY8" s="3"/>
      <c r="ABZ8" s="3"/>
      <c r="ACA8" s="3"/>
      <c r="ACB8" s="3"/>
      <c r="ACC8" s="3"/>
      <c r="ACD8" s="3"/>
      <c r="ACE8" s="3"/>
      <c r="ACF8" s="3"/>
      <c r="ACG8" s="3"/>
      <c r="ACH8" s="3"/>
      <c r="ACI8" s="3"/>
      <c r="ACJ8" s="3"/>
      <c r="ACK8" s="3"/>
      <c r="ACL8" s="3"/>
      <c r="ACM8" s="3"/>
      <c r="ACN8" s="3"/>
      <c r="ACO8" s="3"/>
      <c r="ACP8" s="3"/>
      <c r="ACQ8" s="3"/>
      <c r="ACR8" s="3"/>
      <c r="ACS8" s="3"/>
      <c r="ACT8" s="3"/>
      <c r="ACU8" s="3"/>
      <c r="ACV8" s="3"/>
      <c r="ACW8" s="3"/>
      <c r="ACX8" s="3"/>
      <c r="ACY8" s="3"/>
      <c r="ACZ8" s="3"/>
      <c r="ADA8" s="3"/>
      <c r="ADB8" s="3"/>
      <c r="ADC8" s="3"/>
      <c r="ADD8" s="3"/>
      <c r="ADE8" s="3"/>
      <c r="ADF8" s="3"/>
      <c r="ADG8" s="3"/>
      <c r="ADH8" s="3"/>
      <c r="ADI8" s="3"/>
      <c r="ADJ8" s="3"/>
      <c r="ADK8" s="3"/>
      <c r="ADL8" s="3"/>
      <c r="ADM8" s="3"/>
      <c r="ADN8" s="3"/>
      <c r="ADO8" s="3"/>
      <c r="ADP8" s="3"/>
      <c r="ADQ8" s="3"/>
      <c r="ADR8" s="3"/>
      <c r="ADS8" s="3"/>
      <c r="ADT8" s="3"/>
      <c r="ADU8" s="3"/>
      <c r="ADV8" s="3"/>
      <c r="ADW8" s="3"/>
      <c r="ADX8" s="3"/>
      <c r="ADY8" s="3"/>
      <c r="ADZ8" s="3"/>
      <c r="AEA8" s="3"/>
      <c r="AEB8" s="3"/>
      <c r="AEC8" s="3"/>
      <c r="AED8" s="3"/>
      <c r="AEE8" s="3"/>
      <c r="AEF8" s="3"/>
      <c r="AEG8" s="3"/>
      <c r="AEH8" s="3"/>
      <c r="AEI8" s="3"/>
      <c r="AEJ8" s="3"/>
      <c r="AEK8" s="3"/>
      <c r="AEL8" s="3"/>
      <c r="AEM8" s="3"/>
      <c r="AEN8" s="3"/>
      <c r="AEO8" s="3"/>
      <c r="AEP8" s="3"/>
      <c r="AEQ8" s="3"/>
      <c r="AER8" s="3"/>
      <c r="AES8" s="3"/>
      <c r="AET8" s="3"/>
      <c r="AEU8" s="3"/>
      <c r="AEV8" s="3"/>
      <c r="AEW8" s="3"/>
      <c r="AEX8" s="3"/>
      <c r="AEY8" s="3"/>
      <c r="AEZ8" s="3"/>
      <c r="AFA8" s="3"/>
      <c r="AFB8" s="3"/>
      <c r="AFC8" s="3"/>
      <c r="AFD8" s="3"/>
      <c r="AFE8" s="3"/>
      <c r="AFF8" s="3"/>
      <c r="AFG8" s="3"/>
      <c r="AFH8" s="3"/>
      <c r="AFI8" s="3"/>
      <c r="AFJ8" s="3"/>
      <c r="AFK8" s="3"/>
      <c r="AFL8" s="3"/>
      <c r="AFM8" s="3"/>
      <c r="AFN8" s="3"/>
      <c r="AFO8" s="3"/>
      <c r="AFP8" s="3"/>
      <c r="AFQ8" s="3"/>
      <c r="AFR8" s="3"/>
      <c r="AFS8" s="3"/>
      <c r="AFT8" s="3"/>
      <c r="AFU8" s="3"/>
      <c r="AFV8" s="3"/>
      <c r="AFW8" s="3"/>
      <c r="AFX8" s="3"/>
      <c r="AFY8" s="3"/>
      <c r="AFZ8" s="3"/>
      <c r="AGA8" s="3"/>
      <c r="AGB8" s="3"/>
      <c r="AGC8" s="3"/>
      <c r="AGD8" s="3"/>
      <c r="AGE8" s="3"/>
      <c r="AGF8" s="3"/>
      <c r="AGG8" s="3"/>
      <c r="AGH8" s="3"/>
      <c r="AGI8" s="3"/>
      <c r="AGJ8" s="3"/>
      <c r="AGK8" s="3"/>
      <c r="AGL8" s="3"/>
      <c r="AGM8" s="3"/>
      <c r="AGN8" s="3"/>
      <c r="AGO8" s="3"/>
      <c r="AGP8" s="3"/>
      <c r="AGQ8" s="3"/>
      <c r="AGR8" s="3"/>
      <c r="AGS8" s="3"/>
      <c r="AGT8" s="3"/>
      <c r="AGU8" s="3"/>
      <c r="AGV8" s="3"/>
      <c r="AGW8" s="3"/>
      <c r="AGX8" s="3"/>
      <c r="AGY8" s="3"/>
      <c r="AGZ8" s="3"/>
      <c r="AHA8" s="3"/>
      <c r="AHB8" s="3"/>
      <c r="AHC8" s="3"/>
      <c r="AHD8" s="3"/>
      <c r="AHE8" s="3"/>
      <c r="AHF8" s="3"/>
      <c r="AHG8" s="3"/>
      <c r="AHH8" s="3"/>
      <c r="AHI8" s="3"/>
      <c r="AHJ8" s="3"/>
      <c r="AHK8" s="3"/>
      <c r="AHL8" s="3"/>
      <c r="AHM8" s="3"/>
      <c r="AHN8" s="3"/>
      <c r="AHO8" s="3"/>
      <c r="AHP8" s="3"/>
      <c r="AHQ8" s="3"/>
      <c r="AHR8" s="3"/>
      <c r="AHS8" s="3"/>
      <c r="AHT8" s="3"/>
      <c r="AHU8" s="3"/>
      <c r="AHV8" s="3"/>
      <c r="AHW8" s="3"/>
      <c r="AHX8" s="3"/>
      <c r="AHY8" s="3"/>
      <c r="AHZ8" s="3"/>
      <c r="AIA8" s="3"/>
      <c r="AIB8" s="3"/>
      <c r="AIC8" s="3"/>
      <c r="AID8" s="3"/>
      <c r="AIE8" s="3"/>
      <c r="AIF8" s="3"/>
      <c r="AIG8" s="3"/>
      <c r="AIH8" s="3"/>
      <c r="AII8" s="3"/>
      <c r="AIJ8" s="3"/>
      <c r="AIK8" s="3"/>
      <c r="AIL8" s="3"/>
      <c r="AIM8" s="3"/>
      <c r="AIN8" s="3"/>
      <c r="AIO8" s="3"/>
      <c r="AIP8" s="3"/>
      <c r="AIQ8" s="3"/>
      <c r="AIR8" s="3"/>
      <c r="AIS8" s="3"/>
      <c r="AIT8" s="3"/>
      <c r="AIU8" s="3"/>
      <c r="AIV8" s="3"/>
      <c r="AIW8" s="3"/>
      <c r="AIX8" s="3"/>
      <c r="AIY8" s="3"/>
      <c r="AIZ8" s="3"/>
      <c r="AJA8" s="3"/>
      <c r="AJB8" s="3"/>
      <c r="AJC8" s="3"/>
      <c r="AJD8" s="3"/>
      <c r="AJE8" s="3"/>
      <c r="AJF8" s="3"/>
      <c r="AJG8" s="3"/>
      <c r="AJH8" s="3"/>
      <c r="AJI8" s="3"/>
      <c r="AJJ8" s="3"/>
      <c r="AJK8" s="3"/>
      <c r="AJL8" s="3"/>
      <c r="AJM8" s="3"/>
      <c r="AJN8" s="3"/>
      <c r="AJO8" s="3"/>
      <c r="AJP8" s="3"/>
      <c r="AJQ8" s="3"/>
      <c r="AJR8" s="3"/>
      <c r="AJS8" s="3"/>
      <c r="AJT8" s="3"/>
      <c r="AJU8" s="3"/>
      <c r="AJV8" s="3"/>
      <c r="AJW8" s="3"/>
      <c r="AJX8" s="3"/>
      <c r="AJY8" s="3"/>
      <c r="AJZ8" s="3"/>
      <c r="AKA8" s="3"/>
      <c r="AKB8" s="3"/>
      <c r="AKC8" s="3"/>
      <c r="AKD8" s="3"/>
      <c r="AKE8" s="3"/>
      <c r="AKF8" s="3"/>
      <c r="AKG8" s="3"/>
      <c r="AKH8" s="3"/>
      <c r="AKI8" s="3"/>
      <c r="AKJ8" s="3"/>
      <c r="AKK8" s="3"/>
      <c r="AKL8" s="3"/>
      <c r="AKM8" s="3"/>
      <c r="AKN8" s="3"/>
      <c r="AKO8" s="3"/>
      <c r="AKP8" s="3"/>
      <c r="AKQ8" s="3"/>
      <c r="AKR8" s="3"/>
      <c r="AKS8" s="3"/>
      <c r="AKT8" s="3"/>
      <c r="AKU8" s="3"/>
      <c r="AKV8" s="3"/>
      <c r="AKW8" s="3"/>
      <c r="AKX8" s="3"/>
      <c r="AKY8" s="3"/>
      <c r="AKZ8" s="3"/>
      <c r="ALA8" s="3"/>
      <c r="ALB8" s="3"/>
      <c r="ALC8" s="3"/>
      <c r="ALD8" s="3"/>
      <c r="ALE8" s="3"/>
      <c r="ALF8" s="3"/>
      <c r="ALG8" s="3"/>
      <c r="ALH8" s="3"/>
      <c r="ALI8" s="3"/>
      <c r="ALJ8" s="3"/>
      <c r="ALK8" s="3"/>
      <c r="ALL8" s="3"/>
      <c r="ALM8" s="3"/>
      <c r="ALN8" s="3"/>
      <c r="ALO8" s="3"/>
      <c r="ALP8" s="3"/>
      <c r="ALQ8" s="3"/>
      <c r="ALR8" s="3"/>
      <c r="ALS8" s="3"/>
      <c r="ALT8" s="3"/>
      <c r="ALU8" s="3"/>
      <c r="ALV8" s="3"/>
      <c r="ALW8" s="3"/>
      <c r="ALX8" s="3"/>
      <c r="ALY8" s="3"/>
      <c r="ALZ8" s="3"/>
      <c r="AMA8" s="3"/>
      <c r="AMB8" s="3"/>
      <c r="AMC8" s="3"/>
      <c r="AMD8" s="3"/>
      <c r="AME8" s="3"/>
      <c r="AMF8" s="3"/>
      <c r="AMG8" s="3"/>
      <c r="AMH8" s="3"/>
      <c r="AMI8" s="3"/>
      <c r="AMJ8" s="3"/>
      <c r="AMK8" s="3"/>
      <c r="AML8" s="3"/>
      <c r="AMM8" s="3"/>
      <c r="AMN8" s="3"/>
      <c r="AMO8" s="3"/>
      <c r="AMP8" s="3"/>
      <c r="AMQ8" s="3"/>
      <c r="AMR8" s="3"/>
      <c r="AMS8" s="3"/>
      <c r="AMT8" s="3"/>
      <c r="AMU8" s="3"/>
      <c r="AMV8" s="3"/>
      <c r="AMW8" s="3"/>
      <c r="AMX8" s="3"/>
      <c r="AMY8" s="3"/>
      <c r="AMZ8" s="3"/>
      <c r="ANA8" s="3"/>
      <c r="ANB8" s="3"/>
      <c r="ANC8" s="3"/>
      <c r="AND8" s="3"/>
      <c r="ANE8" s="3"/>
      <c r="ANF8" s="3"/>
      <c r="ANG8" s="3"/>
      <c r="ANH8" s="3"/>
      <c r="ANI8" s="3"/>
      <c r="ANJ8" s="3"/>
      <c r="ANK8" s="3"/>
      <c r="ANL8" s="3"/>
      <c r="ANM8" s="3"/>
      <c r="ANN8" s="3"/>
      <c r="ANO8" s="3"/>
      <c r="ANP8" s="3"/>
      <c r="ANQ8" s="3"/>
      <c r="ANR8" s="3"/>
      <c r="ANS8" s="3"/>
      <c r="ANT8" s="3"/>
      <c r="ANU8" s="3"/>
      <c r="ANV8" s="3"/>
      <c r="ANW8" s="3"/>
      <c r="ANX8" s="3"/>
      <c r="ANY8" s="3"/>
      <c r="ANZ8" s="3"/>
      <c r="AOA8" s="3"/>
      <c r="AOB8" s="3"/>
      <c r="AOC8" s="3"/>
      <c r="AOD8" s="3"/>
      <c r="AOE8" s="3"/>
      <c r="AOF8" s="3"/>
      <c r="AOG8" s="3"/>
      <c r="AOH8" s="3"/>
      <c r="AOI8" s="3"/>
      <c r="AOJ8" s="3"/>
      <c r="AOK8" s="3"/>
      <c r="AOL8" s="3"/>
      <c r="AOM8" s="3"/>
      <c r="AON8" s="3"/>
      <c r="AOO8" s="3"/>
      <c r="AOP8" s="3"/>
      <c r="AOQ8" s="3"/>
      <c r="AOR8" s="3"/>
      <c r="AOS8" s="3"/>
      <c r="AOT8" s="3"/>
      <c r="AOU8" s="3"/>
      <c r="AOV8" s="3"/>
      <c r="AOW8" s="3"/>
      <c r="AOX8" s="3"/>
      <c r="AOY8" s="3"/>
      <c r="AOZ8" s="3"/>
      <c r="APA8" s="3"/>
      <c r="APB8" s="3"/>
      <c r="APC8" s="3"/>
      <c r="APD8" s="3"/>
      <c r="APE8" s="3"/>
      <c r="APF8" s="3"/>
      <c r="APG8" s="3"/>
      <c r="APH8" s="3"/>
      <c r="API8" s="3"/>
      <c r="APJ8" s="3"/>
      <c r="APK8" s="3"/>
      <c r="APL8" s="3"/>
      <c r="APM8" s="3"/>
      <c r="APN8" s="3"/>
      <c r="APO8" s="3"/>
      <c r="APP8" s="3"/>
      <c r="APQ8" s="3"/>
      <c r="APR8" s="3"/>
      <c r="APS8" s="3"/>
      <c r="APT8" s="3"/>
      <c r="APU8" s="3"/>
      <c r="APV8" s="3"/>
      <c r="APW8" s="3"/>
      <c r="APX8" s="3"/>
      <c r="APY8" s="3"/>
      <c r="APZ8" s="3"/>
      <c r="AQA8" s="3"/>
      <c r="AQB8" s="3"/>
      <c r="AQC8" s="3"/>
      <c r="AQD8" s="3"/>
      <c r="AQE8" s="3"/>
      <c r="AQF8" s="3"/>
      <c r="AQG8" s="3"/>
      <c r="AQH8" s="3"/>
      <c r="AQI8" s="3"/>
      <c r="AQJ8" s="3"/>
      <c r="AQK8" s="3"/>
      <c r="AQL8" s="3"/>
      <c r="AQM8" s="3"/>
      <c r="AQN8" s="3"/>
      <c r="AQO8" s="3"/>
      <c r="AQP8" s="3"/>
      <c r="AQQ8" s="3"/>
      <c r="AQR8" s="3"/>
      <c r="AQS8" s="3"/>
      <c r="AQT8" s="3"/>
      <c r="AQU8" s="3"/>
      <c r="AQV8" s="3"/>
      <c r="AQW8" s="3"/>
      <c r="AQX8" s="3"/>
      <c r="AQY8" s="3"/>
      <c r="AQZ8" s="3"/>
      <c r="ARA8" s="3"/>
      <c r="ARB8" s="3"/>
      <c r="ARC8" s="3"/>
      <c r="ARD8" s="3"/>
      <c r="ARE8" s="3"/>
      <c r="ARF8" s="3"/>
      <c r="ARG8" s="3"/>
      <c r="ARH8" s="3"/>
      <c r="ARI8" s="3"/>
      <c r="ARJ8" s="3"/>
      <c r="ARK8" s="3"/>
      <c r="ARL8" s="3"/>
      <c r="ARM8" s="3"/>
      <c r="ARN8" s="3"/>
      <c r="ARO8" s="3"/>
      <c r="ARP8" s="3"/>
      <c r="ARQ8" s="3"/>
      <c r="ARR8" s="3"/>
      <c r="ARS8" s="3"/>
      <c r="ART8" s="3"/>
      <c r="ARU8" s="3"/>
      <c r="ARV8" s="3"/>
      <c r="ARW8" s="3"/>
      <c r="ARX8" s="3"/>
      <c r="ARY8" s="3"/>
      <c r="ARZ8" s="3"/>
      <c r="ASA8" s="3"/>
      <c r="ASB8" s="3"/>
      <c r="ASC8" s="3"/>
      <c r="ASD8" s="3"/>
      <c r="ASE8" s="3"/>
      <c r="ASF8" s="3"/>
      <c r="ASG8" s="3"/>
      <c r="ASH8" s="3"/>
      <c r="ASI8" s="3"/>
      <c r="ASJ8" s="3"/>
      <c r="ASK8" s="3"/>
      <c r="ASL8" s="3"/>
      <c r="ASM8" s="3"/>
      <c r="ASN8" s="3"/>
      <c r="ASO8" s="3"/>
      <c r="ASP8" s="3"/>
      <c r="ASQ8" s="3"/>
      <c r="ASR8" s="3"/>
      <c r="ASS8" s="3"/>
      <c r="AST8" s="3"/>
      <c r="ASU8" s="3"/>
      <c r="ASV8" s="3"/>
      <c r="ASW8" s="3"/>
      <c r="ASX8" s="3"/>
      <c r="ASY8" s="3"/>
      <c r="ASZ8" s="3"/>
      <c r="ATA8" s="3"/>
      <c r="ATB8" s="3"/>
      <c r="ATC8" s="3"/>
      <c r="ATD8" s="3"/>
      <c r="ATE8" s="3"/>
      <c r="ATF8" s="3"/>
      <c r="ATG8" s="3"/>
      <c r="ATH8" s="3"/>
      <c r="ATI8" s="3"/>
      <c r="ATJ8" s="3"/>
      <c r="ATK8" s="3"/>
      <c r="ATL8" s="3"/>
      <c r="ATM8" s="3"/>
      <c r="ATN8" s="3"/>
      <c r="ATO8" s="3"/>
      <c r="ATP8" s="3"/>
      <c r="ATQ8" s="3"/>
      <c r="ATR8" s="3"/>
      <c r="ATS8" s="3"/>
      <c r="ATT8" s="3"/>
      <c r="ATU8" s="3"/>
      <c r="ATV8" s="3"/>
      <c r="ATW8" s="3"/>
      <c r="ATX8" s="3"/>
      <c r="ATY8" s="3"/>
      <c r="ATZ8" s="3"/>
      <c r="AUA8" s="3"/>
      <c r="AUB8" s="3"/>
      <c r="AUC8" s="3"/>
      <c r="AUD8" s="3"/>
      <c r="AUE8" s="3"/>
      <c r="AUF8" s="3"/>
      <c r="AUG8" s="3"/>
      <c r="AUH8" s="3"/>
      <c r="AUI8" s="3"/>
      <c r="AUJ8" s="3"/>
      <c r="AUK8" s="3"/>
      <c r="AUL8" s="3"/>
      <c r="AUM8" s="3"/>
      <c r="AUN8" s="3"/>
      <c r="AUO8" s="3"/>
      <c r="AUP8" s="3"/>
      <c r="AUQ8" s="3"/>
      <c r="AUR8" s="3"/>
      <c r="AUS8" s="3"/>
      <c r="AUT8" s="3"/>
      <c r="AUU8" s="3"/>
      <c r="AUV8" s="3"/>
      <c r="AUW8" s="3"/>
      <c r="AUX8" s="3"/>
      <c r="AUY8" s="3"/>
      <c r="AUZ8" s="3"/>
      <c r="AVA8" s="3"/>
      <c r="AVB8" s="3"/>
      <c r="AVC8" s="3"/>
      <c r="AVD8" s="3"/>
      <c r="AVE8" s="3"/>
      <c r="AVF8" s="3"/>
      <c r="AVG8" s="3"/>
      <c r="AVH8" s="3"/>
      <c r="AVI8" s="3"/>
      <c r="AVJ8" s="3"/>
      <c r="AVK8" s="3"/>
      <c r="AVL8" s="3"/>
      <c r="AVM8" s="3"/>
      <c r="AVN8" s="3"/>
      <c r="AVO8" s="3"/>
      <c r="AVP8" s="3"/>
      <c r="AVQ8" s="3"/>
      <c r="AVR8" s="3"/>
      <c r="AVS8" s="3"/>
      <c r="AVT8" s="3"/>
      <c r="AVU8" s="3"/>
      <c r="AVV8" s="3"/>
      <c r="AVW8" s="3"/>
      <c r="AVX8" s="3"/>
      <c r="AVY8" s="3"/>
      <c r="AVZ8" s="3"/>
      <c r="AWA8" s="3"/>
      <c r="AWB8" s="3"/>
      <c r="AWC8" s="3"/>
      <c r="AWD8" s="3"/>
      <c r="AWE8" s="3"/>
      <c r="AWF8" s="3"/>
      <c r="AWG8" s="3"/>
      <c r="AWH8" s="3"/>
      <c r="AWI8" s="3"/>
      <c r="AWJ8" s="3"/>
      <c r="AWK8" s="3"/>
      <c r="AWL8" s="3"/>
      <c r="AWM8" s="3"/>
      <c r="AWN8" s="3"/>
      <c r="AWO8" s="3"/>
      <c r="AWP8" s="3"/>
      <c r="AWQ8" s="3"/>
      <c r="AWR8" s="3"/>
      <c r="AWS8" s="3"/>
      <c r="AWT8" s="3"/>
      <c r="AWU8" s="3"/>
      <c r="AWV8" s="3"/>
      <c r="AWW8" s="3"/>
      <c r="AWX8" s="3"/>
      <c r="AWY8" s="3"/>
      <c r="AWZ8" s="3"/>
      <c r="AXA8" s="3"/>
      <c r="AXB8" s="3"/>
      <c r="AXC8" s="3"/>
      <c r="AXD8" s="3"/>
      <c r="AXE8" s="3"/>
      <c r="AXF8" s="3"/>
      <c r="AXG8" s="3"/>
      <c r="AXH8" s="3"/>
      <c r="AXI8" s="3"/>
      <c r="AXJ8" s="3"/>
      <c r="AXK8" s="3"/>
      <c r="AXL8" s="3"/>
      <c r="AXM8" s="3"/>
      <c r="AXN8" s="3"/>
      <c r="AXO8" s="3"/>
      <c r="AXP8" s="3"/>
      <c r="AXQ8" s="3"/>
      <c r="AXR8" s="3"/>
      <c r="AXS8" s="3"/>
      <c r="AXT8" s="3"/>
      <c r="AXU8" s="3"/>
      <c r="AXV8" s="3"/>
      <c r="AXW8" s="3"/>
      <c r="AXX8" s="3"/>
      <c r="AXY8" s="3"/>
      <c r="AXZ8" s="3"/>
      <c r="AYA8" s="3"/>
      <c r="AYB8" s="3"/>
      <c r="AYC8" s="3"/>
      <c r="AYD8" s="3"/>
      <c r="AYE8" s="3"/>
      <c r="AYF8" s="3"/>
      <c r="AYG8" s="3"/>
      <c r="AYH8" s="3"/>
      <c r="AYI8" s="3"/>
      <c r="AYJ8" s="3"/>
      <c r="AYK8" s="3"/>
      <c r="AYL8" s="3"/>
      <c r="AYM8" s="3"/>
      <c r="AYN8" s="3"/>
      <c r="AYO8" s="3"/>
      <c r="AYP8" s="3"/>
      <c r="AYQ8" s="3"/>
      <c r="AYR8" s="3"/>
      <c r="AYS8" s="3"/>
      <c r="AYT8" s="3"/>
      <c r="AYU8" s="3"/>
      <c r="AYV8" s="3"/>
      <c r="AYW8" s="3"/>
      <c r="AYX8" s="3"/>
      <c r="AYY8" s="3"/>
      <c r="AYZ8" s="3"/>
      <c r="AZA8" s="3"/>
      <c r="AZB8" s="3"/>
      <c r="AZC8" s="3"/>
      <c r="AZD8" s="3"/>
      <c r="AZE8" s="3"/>
      <c r="AZF8" s="3"/>
      <c r="AZG8" s="3"/>
      <c r="AZH8" s="3"/>
      <c r="AZI8" s="3"/>
      <c r="AZJ8" s="3"/>
      <c r="AZK8" s="3"/>
      <c r="AZL8" s="3"/>
      <c r="AZM8" s="3"/>
      <c r="AZN8" s="3"/>
      <c r="AZO8" s="3"/>
      <c r="AZP8" s="3"/>
      <c r="AZQ8" s="3"/>
      <c r="AZR8" s="3"/>
      <c r="AZS8" s="3"/>
      <c r="AZT8" s="3"/>
      <c r="AZU8" s="3"/>
      <c r="AZV8" s="3"/>
      <c r="AZW8" s="3"/>
      <c r="AZX8" s="3"/>
      <c r="AZY8" s="3"/>
      <c r="AZZ8" s="3"/>
      <c r="BAA8" s="3"/>
      <c r="BAB8" s="3"/>
      <c r="BAC8" s="3"/>
      <c r="BAD8" s="3"/>
      <c r="BAE8" s="3"/>
      <c r="BAF8" s="3"/>
      <c r="BAG8" s="3"/>
      <c r="BAH8" s="3"/>
      <c r="BAI8" s="3"/>
      <c r="BAJ8" s="3"/>
      <c r="BAK8" s="3"/>
      <c r="BAL8" s="3"/>
      <c r="BAM8" s="3"/>
      <c r="BAN8" s="3"/>
      <c r="BAO8" s="3"/>
      <c r="BAP8" s="3"/>
      <c r="BAQ8" s="3"/>
      <c r="BAR8" s="3"/>
      <c r="BAS8" s="3"/>
      <c r="BAT8" s="3"/>
      <c r="BAU8" s="3"/>
      <c r="BAV8" s="3"/>
      <c r="BAW8" s="3"/>
      <c r="BAX8" s="3"/>
      <c r="BAY8" s="3"/>
      <c r="BAZ8" s="3"/>
      <c r="BBA8" s="3"/>
      <c r="BBB8" s="3"/>
      <c r="BBC8" s="3"/>
      <c r="BBD8" s="3"/>
      <c r="BBE8" s="3"/>
      <c r="BBF8" s="3"/>
      <c r="BBG8" s="3"/>
      <c r="BBH8" s="3"/>
      <c r="BBI8" s="3"/>
      <c r="BBJ8" s="3"/>
      <c r="BBK8" s="3"/>
      <c r="BBL8" s="3"/>
      <c r="BBM8" s="3"/>
      <c r="BBN8" s="3"/>
      <c r="BBO8" s="3"/>
      <c r="BBP8" s="3"/>
      <c r="BBQ8" s="3"/>
      <c r="BBR8" s="3"/>
      <c r="BBS8" s="3"/>
      <c r="BBT8" s="3"/>
      <c r="BBU8" s="3"/>
      <c r="BBV8" s="3"/>
      <c r="BBW8" s="3"/>
      <c r="BBX8" s="3"/>
      <c r="BBY8" s="3"/>
      <c r="BBZ8" s="3"/>
      <c r="BCA8" s="3"/>
      <c r="BCB8" s="3"/>
      <c r="BCC8" s="3"/>
      <c r="BCD8" s="3"/>
      <c r="BCE8" s="3"/>
      <c r="BCF8" s="3"/>
      <c r="BCG8" s="3"/>
      <c r="BCH8" s="3"/>
      <c r="BCI8" s="3"/>
      <c r="BCJ8" s="3"/>
      <c r="BCK8" s="3"/>
      <c r="BCL8" s="3"/>
      <c r="BCM8" s="3"/>
      <c r="BCN8" s="3"/>
      <c r="BCO8" s="3"/>
      <c r="BCP8" s="3"/>
      <c r="BCQ8" s="3"/>
      <c r="BCR8" s="3"/>
      <c r="BCS8" s="3"/>
      <c r="BCT8" s="3"/>
      <c r="BCU8" s="3"/>
      <c r="BCV8" s="3"/>
      <c r="BCW8" s="3"/>
      <c r="BCX8" s="3"/>
      <c r="BCY8" s="3"/>
      <c r="BCZ8" s="3"/>
      <c r="BDA8" s="3"/>
      <c r="BDB8" s="3"/>
      <c r="BDC8" s="3"/>
      <c r="BDD8" s="3"/>
      <c r="BDE8" s="3"/>
      <c r="BDF8" s="3"/>
      <c r="BDG8" s="3"/>
      <c r="BDH8" s="3"/>
      <c r="BDI8" s="3"/>
      <c r="BDJ8" s="3"/>
      <c r="BDK8" s="3"/>
      <c r="BDL8" s="3"/>
      <c r="BDM8" s="3"/>
      <c r="BDN8" s="3"/>
      <c r="BDO8" s="3"/>
      <c r="BDP8" s="3"/>
      <c r="BDQ8" s="3"/>
      <c r="BDR8" s="3"/>
      <c r="BDS8" s="3"/>
      <c r="BDT8" s="3"/>
      <c r="BDU8" s="3"/>
      <c r="BDV8" s="3"/>
      <c r="BDW8" s="3"/>
      <c r="BDX8" s="3"/>
      <c r="BDY8" s="3"/>
      <c r="BDZ8" s="3"/>
      <c r="BEA8" s="3"/>
      <c r="BEB8" s="3"/>
      <c r="BEC8" s="3"/>
      <c r="BED8" s="3"/>
      <c r="BEE8" s="3"/>
      <c r="BEF8" s="3"/>
      <c r="BEG8" s="3"/>
      <c r="BEH8" s="3"/>
      <c r="BEI8" s="3"/>
      <c r="BEJ8" s="3"/>
      <c r="BEK8" s="3"/>
      <c r="BEL8" s="3"/>
      <c r="BEM8" s="3"/>
      <c r="BEN8" s="3"/>
      <c r="BEO8" s="3"/>
      <c r="BEP8" s="3"/>
      <c r="BEQ8" s="3"/>
      <c r="BER8" s="3"/>
      <c r="BES8" s="3"/>
      <c r="BET8" s="3"/>
      <c r="BEU8" s="3"/>
      <c r="BEV8" s="3"/>
      <c r="BEW8" s="3"/>
      <c r="BEX8" s="3"/>
      <c r="BEY8" s="3"/>
      <c r="BEZ8" s="3"/>
      <c r="BFA8" s="3"/>
      <c r="BFB8" s="3"/>
      <c r="BFC8" s="3"/>
      <c r="BFD8" s="3"/>
      <c r="BFE8" s="3"/>
      <c r="BFF8" s="3"/>
      <c r="BFG8" s="3"/>
      <c r="BFH8" s="3"/>
      <c r="BFI8" s="3"/>
      <c r="BFJ8" s="3"/>
      <c r="BFK8" s="3"/>
      <c r="BFL8" s="3"/>
      <c r="BFM8" s="3"/>
      <c r="BFN8" s="3"/>
      <c r="BFO8" s="3"/>
      <c r="BFP8" s="3"/>
      <c r="BFQ8" s="3"/>
      <c r="BFR8" s="3"/>
      <c r="BFS8" s="3"/>
      <c r="BFT8" s="3"/>
      <c r="BFU8" s="3"/>
      <c r="BFV8" s="3"/>
      <c r="BFW8" s="3"/>
      <c r="BFX8" s="3"/>
      <c r="BFY8" s="3"/>
      <c r="BFZ8" s="3"/>
      <c r="BGA8" s="3"/>
      <c r="BGB8" s="3"/>
      <c r="BGC8" s="3"/>
      <c r="BGD8" s="3"/>
      <c r="BGE8" s="3"/>
      <c r="BGF8" s="3"/>
      <c r="BGG8" s="3"/>
      <c r="BGH8" s="3"/>
      <c r="BGI8" s="3"/>
      <c r="BGJ8" s="3"/>
      <c r="BGK8" s="3"/>
      <c r="BGL8" s="3"/>
      <c r="BGM8" s="3"/>
      <c r="BGN8" s="3"/>
      <c r="BGO8" s="3"/>
      <c r="BGP8" s="3"/>
      <c r="BGQ8" s="3"/>
      <c r="BGR8" s="3"/>
      <c r="BGS8" s="3"/>
      <c r="BGT8" s="3"/>
      <c r="BGU8" s="3"/>
      <c r="BGV8" s="3"/>
      <c r="BGW8" s="3"/>
      <c r="BGX8" s="3"/>
      <c r="BGY8" s="3"/>
      <c r="BGZ8" s="3"/>
      <c r="BHA8" s="3"/>
      <c r="BHB8" s="3"/>
      <c r="BHC8" s="3"/>
      <c r="BHD8" s="3"/>
      <c r="BHE8" s="3"/>
      <c r="BHF8" s="3"/>
      <c r="BHG8" s="3"/>
      <c r="BHH8" s="3"/>
      <c r="BHI8" s="3"/>
      <c r="BHJ8" s="3"/>
      <c r="BHK8" s="3"/>
      <c r="BHL8" s="3"/>
      <c r="BHM8" s="3"/>
      <c r="BHN8" s="3"/>
      <c r="BHO8" s="3"/>
      <c r="BHP8" s="3"/>
      <c r="BHQ8" s="3"/>
      <c r="BHR8" s="3"/>
      <c r="BHS8" s="3"/>
      <c r="BHT8" s="3"/>
      <c r="BHU8" s="3"/>
      <c r="BHV8" s="3"/>
      <c r="BHW8" s="3"/>
      <c r="BHX8" s="3"/>
      <c r="BHY8" s="3"/>
      <c r="BHZ8" s="3"/>
      <c r="BIA8" s="3"/>
      <c r="BIB8" s="3"/>
      <c r="BIC8" s="3"/>
      <c r="BID8" s="3"/>
      <c r="BIE8" s="3"/>
      <c r="BIF8" s="3"/>
      <c r="BIG8" s="3"/>
      <c r="BIH8" s="3"/>
      <c r="BII8" s="3"/>
      <c r="BIJ8" s="3"/>
      <c r="BIK8" s="3"/>
      <c r="BIL8" s="3"/>
      <c r="BIM8" s="3"/>
      <c r="BIN8" s="3"/>
      <c r="BIO8" s="3"/>
      <c r="BIP8" s="3"/>
      <c r="BIQ8" s="3"/>
      <c r="BIR8" s="3"/>
      <c r="BIS8" s="3"/>
      <c r="BIT8" s="3"/>
      <c r="BIU8" s="3"/>
      <c r="BIV8" s="3"/>
      <c r="BIW8" s="3"/>
      <c r="BIX8" s="3"/>
      <c r="BIY8" s="3"/>
      <c r="BIZ8" s="3"/>
      <c r="BJA8" s="3"/>
      <c r="BJB8" s="3"/>
      <c r="BJC8" s="3"/>
      <c r="BJD8" s="3"/>
      <c r="BJE8" s="3"/>
      <c r="BJF8" s="3"/>
      <c r="BJG8" s="3"/>
      <c r="BJH8" s="3"/>
      <c r="BJI8" s="3"/>
      <c r="BJJ8" s="3"/>
      <c r="BJK8" s="3"/>
      <c r="BJL8" s="3"/>
      <c r="BJM8" s="3"/>
      <c r="BJN8" s="3"/>
      <c r="BJO8" s="3"/>
      <c r="BJP8" s="3"/>
      <c r="BJQ8" s="3"/>
      <c r="BJR8" s="3"/>
      <c r="BJS8" s="3"/>
      <c r="BJT8" s="3"/>
      <c r="BJU8" s="3"/>
      <c r="BJV8" s="3"/>
      <c r="BJW8" s="3"/>
      <c r="BJX8" s="3"/>
      <c r="BJY8" s="3"/>
      <c r="BJZ8" s="3"/>
      <c r="BKA8" s="3"/>
      <c r="BKB8" s="3"/>
      <c r="BKC8" s="3"/>
      <c r="BKD8" s="3"/>
      <c r="BKE8" s="3"/>
      <c r="BKF8" s="3"/>
      <c r="BKG8" s="3"/>
      <c r="BKH8" s="3"/>
      <c r="BKI8" s="3"/>
      <c r="BKJ8" s="3"/>
      <c r="BKK8" s="3"/>
      <c r="BKL8" s="3"/>
      <c r="BKM8" s="3"/>
      <c r="BKN8" s="3"/>
      <c r="BKO8" s="3"/>
      <c r="BKP8" s="3"/>
      <c r="BKQ8" s="3"/>
      <c r="BKR8" s="3"/>
      <c r="BKS8" s="3"/>
      <c r="BKT8" s="3"/>
      <c r="BKU8" s="3"/>
      <c r="BKV8" s="3"/>
      <c r="BKW8" s="3"/>
      <c r="BKX8" s="3"/>
      <c r="BKY8" s="3"/>
      <c r="BKZ8" s="3"/>
      <c r="BLA8" s="3"/>
      <c r="BLB8" s="3"/>
      <c r="BLC8" s="3"/>
      <c r="BLD8" s="3"/>
      <c r="BLE8" s="3"/>
      <c r="BLF8" s="3"/>
      <c r="BLG8" s="3"/>
      <c r="BLH8" s="3"/>
      <c r="BLI8" s="3"/>
      <c r="BLJ8" s="3"/>
      <c r="BLK8" s="3"/>
      <c r="BLL8" s="3"/>
      <c r="BLM8" s="3"/>
      <c r="BLN8" s="3"/>
      <c r="BLO8" s="3"/>
      <c r="BLP8" s="3"/>
      <c r="BLQ8" s="3"/>
      <c r="BLR8" s="3"/>
      <c r="BLS8" s="3"/>
      <c r="BLT8" s="3"/>
      <c r="BLU8" s="3"/>
      <c r="BLV8" s="3"/>
      <c r="BLW8" s="3"/>
      <c r="BLX8" s="3"/>
      <c r="BLY8" s="3"/>
      <c r="BLZ8" s="3"/>
      <c r="BMA8" s="3"/>
      <c r="BMB8" s="3"/>
      <c r="BMC8" s="3"/>
      <c r="BMD8" s="3"/>
      <c r="BME8" s="3"/>
      <c r="BMF8" s="3"/>
      <c r="BMG8" s="3"/>
      <c r="BMH8" s="3"/>
      <c r="BMI8" s="3"/>
      <c r="BMJ8" s="3"/>
      <c r="BMK8" s="3"/>
      <c r="BML8" s="3"/>
      <c r="BMM8" s="3"/>
      <c r="BMN8" s="3"/>
      <c r="BMO8" s="3"/>
      <c r="BMP8" s="3"/>
      <c r="BMQ8" s="3"/>
      <c r="BMR8" s="3"/>
      <c r="BMS8" s="3"/>
      <c r="BMT8" s="3"/>
      <c r="BMU8" s="3"/>
      <c r="BMV8" s="3"/>
      <c r="BMW8" s="3"/>
      <c r="BMX8" s="3"/>
      <c r="BMY8" s="3"/>
      <c r="BMZ8" s="3"/>
      <c r="BNA8" s="3"/>
      <c r="BNB8" s="3"/>
      <c r="BNC8" s="3"/>
      <c r="BND8" s="3"/>
      <c r="BNE8" s="3"/>
      <c r="BNF8" s="3"/>
      <c r="BNG8" s="3"/>
      <c r="BNH8" s="3"/>
      <c r="BNI8" s="3"/>
      <c r="BNJ8" s="3"/>
      <c r="BNK8" s="3"/>
      <c r="BNL8" s="3"/>
      <c r="BNM8" s="3"/>
      <c r="BNN8" s="3"/>
      <c r="BNO8" s="3"/>
      <c r="BNP8" s="3"/>
      <c r="BNQ8" s="3"/>
      <c r="BNR8" s="3"/>
      <c r="BNS8" s="3"/>
      <c r="BNT8" s="3"/>
      <c r="BNU8" s="3"/>
      <c r="BNV8" s="3"/>
      <c r="BNW8" s="3"/>
      <c r="BNX8" s="3"/>
      <c r="BNY8" s="3"/>
      <c r="BNZ8" s="3"/>
      <c r="BOA8" s="3"/>
      <c r="BOB8" s="3"/>
      <c r="BOC8" s="3"/>
      <c r="BOD8" s="3"/>
      <c r="BOE8" s="3"/>
      <c r="BOF8" s="3"/>
      <c r="BOG8" s="3"/>
      <c r="BOH8" s="3"/>
      <c r="BOI8" s="3"/>
      <c r="BOJ8" s="3"/>
      <c r="BOK8" s="3"/>
      <c r="BOL8" s="3"/>
      <c r="BOM8" s="3"/>
      <c r="BON8" s="3"/>
      <c r="BOO8" s="3"/>
      <c r="BOP8" s="3"/>
      <c r="BOQ8" s="3"/>
      <c r="BOR8" s="3"/>
      <c r="BOS8" s="3"/>
      <c r="BOT8" s="3"/>
      <c r="BOU8" s="3"/>
      <c r="BOV8" s="3"/>
      <c r="BOW8" s="3"/>
      <c r="BOX8" s="3"/>
      <c r="BOY8" s="3"/>
      <c r="BOZ8" s="3"/>
      <c r="BPA8" s="3"/>
      <c r="BPB8" s="3"/>
      <c r="BPC8" s="3"/>
      <c r="BPD8" s="3"/>
      <c r="BPE8" s="3"/>
      <c r="BPF8" s="3"/>
      <c r="BPG8" s="3"/>
      <c r="BPH8" s="3"/>
      <c r="BPI8" s="3"/>
      <c r="BPJ8" s="3"/>
      <c r="BPK8" s="3"/>
      <c r="BPL8" s="3"/>
      <c r="BPM8" s="3"/>
      <c r="BPN8" s="3"/>
      <c r="BPO8" s="3"/>
      <c r="BPP8" s="3"/>
      <c r="BPQ8" s="3"/>
      <c r="BPR8" s="3"/>
      <c r="BPS8" s="3"/>
      <c r="BPT8" s="3"/>
      <c r="BPU8" s="3"/>
      <c r="BPV8" s="3"/>
      <c r="BPW8" s="3"/>
      <c r="BPX8" s="3"/>
      <c r="BPY8" s="3"/>
      <c r="BPZ8" s="3"/>
      <c r="BQA8" s="3"/>
      <c r="BQB8" s="3"/>
      <c r="BQC8" s="3"/>
      <c r="BQD8" s="3"/>
      <c r="BQE8" s="3"/>
      <c r="BQF8" s="3"/>
      <c r="BQG8" s="3"/>
      <c r="BQH8" s="3"/>
      <c r="BQI8" s="3"/>
      <c r="BQJ8" s="3"/>
      <c r="BQK8" s="3"/>
      <c r="BQL8" s="3"/>
      <c r="BQM8" s="3"/>
      <c r="BQN8" s="3"/>
      <c r="BQO8" s="3"/>
      <c r="BQP8" s="3"/>
      <c r="BQQ8" s="3"/>
      <c r="BQR8" s="3"/>
      <c r="BQS8" s="3"/>
      <c r="BQT8" s="3"/>
      <c r="BQU8" s="3"/>
      <c r="BQV8" s="3"/>
      <c r="BQW8" s="3"/>
      <c r="BQX8" s="3"/>
      <c r="BQY8" s="3"/>
      <c r="BQZ8" s="3"/>
      <c r="BRA8" s="3"/>
      <c r="BRB8" s="3"/>
      <c r="BRC8" s="3"/>
      <c r="BRD8" s="3"/>
      <c r="BRE8" s="3"/>
      <c r="BRF8" s="3"/>
      <c r="BRG8" s="3"/>
      <c r="BRH8" s="3"/>
      <c r="BRI8" s="3"/>
      <c r="BRJ8" s="3"/>
      <c r="BRK8" s="3"/>
      <c r="BRL8" s="3"/>
      <c r="BRM8" s="3"/>
      <c r="BRN8" s="3"/>
      <c r="BRO8" s="3"/>
      <c r="BRP8" s="3"/>
      <c r="BRQ8" s="3"/>
      <c r="BRR8" s="3"/>
      <c r="BRS8" s="3"/>
      <c r="BRT8" s="3"/>
      <c r="BRU8" s="3"/>
      <c r="BRV8" s="3"/>
      <c r="BRW8" s="3"/>
      <c r="BRX8" s="3"/>
      <c r="BRY8" s="3"/>
      <c r="BRZ8" s="3"/>
      <c r="BSA8" s="3"/>
      <c r="BSB8" s="3"/>
      <c r="BSC8" s="3"/>
      <c r="BSD8" s="3"/>
      <c r="BSE8" s="3"/>
      <c r="BSF8" s="3"/>
      <c r="BSG8" s="3"/>
      <c r="BSH8" s="3"/>
      <c r="BSI8" s="3"/>
      <c r="BSJ8" s="3"/>
      <c r="BSK8" s="3"/>
      <c r="BSL8" s="3"/>
      <c r="BSM8" s="3"/>
      <c r="BSN8" s="3"/>
      <c r="BSO8" s="3"/>
      <c r="BSP8" s="3"/>
      <c r="BSQ8" s="3"/>
      <c r="BSR8" s="3"/>
      <c r="BSS8" s="3"/>
      <c r="BST8" s="3"/>
      <c r="BSU8" s="3"/>
      <c r="BSV8" s="3"/>
      <c r="BSW8" s="3"/>
      <c r="BSX8" s="3"/>
      <c r="BSY8" s="3"/>
      <c r="BSZ8" s="3"/>
      <c r="BTA8" s="3"/>
      <c r="BTB8" s="3"/>
      <c r="BTC8" s="3"/>
      <c r="BTD8" s="3"/>
      <c r="BTE8" s="3"/>
      <c r="BTF8" s="3"/>
      <c r="BTG8" s="3"/>
      <c r="BTH8" s="3"/>
      <c r="BTI8" s="3"/>
      <c r="BTJ8" s="3"/>
      <c r="BTK8" s="3"/>
      <c r="BTL8" s="3"/>
      <c r="BTM8" s="3"/>
      <c r="BTN8" s="3"/>
      <c r="BTO8" s="3"/>
      <c r="BTP8" s="3"/>
      <c r="BTQ8" s="3"/>
      <c r="BTR8" s="3"/>
      <c r="BTS8" s="3"/>
      <c r="BTT8" s="3"/>
      <c r="BTU8" s="3"/>
      <c r="BTV8" s="3"/>
      <c r="BTW8" s="3"/>
      <c r="BTX8" s="3"/>
      <c r="BTY8" s="3"/>
      <c r="BTZ8" s="3"/>
      <c r="BUA8" s="3"/>
      <c r="BUB8" s="3"/>
      <c r="BUC8" s="3"/>
      <c r="BUD8" s="3"/>
      <c r="BUE8" s="3"/>
      <c r="BUF8" s="3"/>
      <c r="BUG8" s="3"/>
      <c r="BUH8" s="3"/>
      <c r="BUI8" s="3"/>
      <c r="BUJ8" s="3"/>
      <c r="BUK8" s="3"/>
      <c r="BUL8" s="3"/>
      <c r="BUM8" s="3"/>
      <c r="BUN8" s="3"/>
      <c r="BUO8" s="3"/>
      <c r="BUP8" s="3"/>
      <c r="BUQ8" s="3"/>
      <c r="BUR8" s="3"/>
      <c r="BUS8" s="3"/>
      <c r="BUT8" s="3"/>
      <c r="BUU8" s="3"/>
      <c r="BUV8" s="3"/>
      <c r="BUW8" s="3"/>
      <c r="BUX8" s="3"/>
      <c r="BUY8" s="3"/>
      <c r="BUZ8" s="3"/>
      <c r="BVA8" s="3"/>
      <c r="BVB8" s="3"/>
      <c r="BVC8" s="3"/>
      <c r="BVD8" s="3"/>
      <c r="BVE8" s="3"/>
      <c r="BVF8" s="3"/>
      <c r="BVG8" s="3"/>
      <c r="BVH8" s="3"/>
      <c r="BVI8" s="3"/>
      <c r="BVJ8" s="3"/>
      <c r="BVK8" s="3"/>
      <c r="BVL8" s="3"/>
      <c r="BVM8" s="3"/>
      <c r="BVN8" s="3"/>
      <c r="BVO8" s="3"/>
      <c r="BVP8" s="3"/>
      <c r="BVQ8" s="3"/>
      <c r="BVR8" s="3"/>
      <c r="BVS8" s="3"/>
      <c r="BVT8" s="3"/>
      <c r="BVU8" s="3"/>
      <c r="BVV8" s="3"/>
      <c r="BVW8" s="3"/>
      <c r="BVX8" s="3"/>
      <c r="BVY8" s="3"/>
      <c r="BVZ8" s="3"/>
      <c r="BWA8" s="3"/>
      <c r="BWB8" s="3"/>
      <c r="BWC8" s="3"/>
      <c r="BWD8" s="3"/>
      <c r="BWE8" s="3"/>
      <c r="BWF8" s="3"/>
      <c r="BWG8" s="3"/>
      <c r="BWH8" s="3"/>
      <c r="BWI8" s="3"/>
      <c r="BWJ8" s="3"/>
      <c r="BWK8" s="3"/>
      <c r="BWL8" s="3"/>
      <c r="BWM8" s="3"/>
      <c r="BWN8" s="3"/>
      <c r="BWO8" s="3"/>
      <c r="BWP8" s="3"/>
      <c r="BWQ8" s="3"/>
      <c r="BWR8" s="3"/>
      <c r="BWS8" s="3"/>
      <c r="BWT8" s="3"/>
      <c r="BWU8" s="3"/>
      <c r="BWV8" s="3"/>
      <c r="BWW8" s="3"/>
      <c r="BWX8" s="3"/>
      <c r="BWY8" s="3"/>
      <c r="BWZ8" s="3"/>
      <c r="BXA8" s="3"/>
      <c r="BXB8" s="3"/>
      <c r="BXC8" s="3"/>
      <c r="BXD8" s="3"/>
      <c r="BXE8" s="3"/>
      <c r="BXF8" s="3"/>
      <c r="BXG8" s="3"/>
      <c r="BXH8" s="3"/>
      <c r="BXI8" s="3"/>
      <c r="BXJ8" s="3"/>
      <c r="BXK8" s="3"/>
      <c r="BXL8" s="3"/>
      <c r="BXM8" s="3"/>
      <c r="BXN8" s="3"/>
      <c r="BXO8" s="3"/>
      <c r="BXP8" s="3"/>
      <c r="BXQ8" s="3"/>
      <c r="BXR8" s="3"/>
      <c r="BXS8" s="3"/>
      <c r="BXT8" s="3"/>
      <c r="BXU8" s="3"/>
      <c r="BXV8" s="3"/>
      <c r="BXW8" s="3"/>
      <c r="BXX8" s="3"/>
      <c r="BXY8" s="3"/>
      <c r="BXZ8" s="3"/>
      <c r="BYA8" s="3"/>
      <c r="BYB8" s="3"/>
      <c r="BYC8" s="3"/>
      <c r="BYD8" s="3"/>
      <c r="BYE8" s="3"/>
      <c r="BYF8" s="3"/>
      <c r="BYG8" s="3"/>
      <c r="BYH8" s="3"/>
      <c r="BYI8" s="3"/>
      <c r="BYJ8" s="3"/>
      <c r="BYK8" s="3"/>
      <c r="BYL8" s="3"/>
      <c r="BYM8" s="3"/>
      <c r="BYN8" s="3"/>
      <c r="BYO8" s="3"/>
      <c r="BYP8" s="3"/>
      <c r="BYQ8" s="3"/>
      <c r="BYR8" s="3"/>
      <c r="BYS8" s="3"/>
      <c r="BYT8" s="3"/>
      <c r="BYU8" s="3"/>
      <c r="BYV8" s="3"/>
      <c r="BYW8" s="3"/>
      <c r="BYX8" s="3"/>
      <c r="BYY8" s="3"/>
      <c r="BYZ8" s="3"/>
      <c r="BZA8" s="3"/>
      <c r="BZB8" s="3"/>
      <c r="BZC8" s="3"/>
      <c r="BZD8" s="3"/>
      <c r="BZE8" s="3"/>
      <c r="BZF8" s="3"/>
      <c r="BZG8" s="3"/>
      <c r="BZH8" s="3"/>
      <c r="BZI8" s="3"/>
      <c r="BZJ8" s="3"/>
      <c r="BZK8" s="3"/>
      <c r="BZL8" s="3"/>
      <c r="BZM8" s="3"/>
      <c r="BZN8" s="3"/>
      <c r="BZO8" s="3"/>
      <c r="BZP8" s="3"/>
      <c r="BZQ8" s="3"/>
      <c r="BZR8" s="3"/>
      <c r="BZS8" s="3"/>
      <c r="BZT8" s="3"/>
      <c r="BZU8" s="3"/>
      <c r="BZV8" s="3"/>
      <c r="BZW8" s="3"/>
      <c r="BZX8" s="3"/>
      <c r="BZY8" s="3"/>
      <c r="BZZ8" s="3"/>
      <c r="CAA8" s="3"/>
      <c r="CAB8" s="3"/>
      <c r="CAC8" s="3"/>
      <c r="CAD8" s="3"/>
      <c r="CAE8" s="3"/>
      <c r="CAF8" s="3"/>
      <c r="CAG8" s="3"/>
      <c r="CAH8" s="3"/>
      <c r="CAI8" s="3"/>
      <c r="CAJ8" s="3"/>
      <c r="CAK8" s="3"/>
      <c r="CAL8" s="3"/>
      <c r="CAM8" s="3"/>
      <c r="CAN8" s="3"/>
      <c r="CAO8" s="3"/>
      <c r="CAP8" s="3"/>
      <c r="CAQ8" s="3"/>
      <c r="CAR8" s="3"/>
      <c r="CAS8" s="3"/>
      <c r="CAT8" s="3"/>
      <c r="CAU8" s="3"/>
      <c r="CAV8" s="3"/>
      <c r="CAW8" s="3"/>
      <c r="CAX8" s="3"/>
      <c r="CAY8" s="3"/>
      <c r="CAZ8" s="3"/>
      <c r="CBA8" s="3"/>
      <c r="CBB8" s="3"/>
      <c r="CBC8" s="3"/>
      <c r="CBD8" s="3"/>
      <c r="CBE8" s="3"/>
      <c r="CBF8" s="3"/>
      <c r="CBG8" s="3"/>
      <c r="CBH8" s="3"/>
      <c r="CBI8" s="3"/>
      <c r="CBJ8" s="3"/>
      <c r="CBK8" s="3"/>
      <c r="CBL8" s="3"/>
      <c r="CBM8" s="3"/>
      <c r="CBN8" s="3"/>
      <c r="CBO8" s="3"/>
      <c r="CBP8" s="3"/>
      <c r="CBQ8" s="3"/>
      <c r="CBR8" s="3"/>
      <c r="CBS8" s="3"/>
      <c r="CBT8" s="3"/>
      <c r="CBU8" s="3"/>
      <c r="CBV8" s="3"/>
      <c r="CBW8" s="3"/>
      <c r="CBX8" s="3"/>
      <c r="CBY8" s="3"/>
      <c r="CBZ8" s="3"/>
      <c r="CCA8" s="3"/>
      <c r="CCB8" s="3"/>
      <c r="CCC8" s="3"/>
      <c r="CCD8" s="3"/>
      <c r="CCE8" s="3"/>
      <c r="CCF8" s="3"/>
      <c r="CCG8" s="3"/>
      <c r="CCH8" s="3"/>
      <c r="CCI8" s="3"/>
      <c r="CCJ8" s="3"/>
      <c r="CCK8" s="3"/>
      <c r="CCL8" s="3"/>
      <c r="CCM8" s="3"/>
      <c r="CCN8" s="3"/>
      <c r="CCO8" s="3"/>
      <c r="CCP8" s="3"/>
      <c r="CCQ8" s="3"/>
      <c r="CCR8" s="3"/>
      <c r="CCS8" s="3"/>
      <c r="CCT8" s="3"/>
      <c r="CCU8" s="3"/>
      <c r="CCV8" s="3"/>
      <c r="CCW8" s="3"/>
      <c r="CCX8" s="3"/>
      <c r="CCY8" s="3"/>
      <c r="CCZ8" s="3"/>
      <c r="CDA8" s="3"/>
      <c r="CDB8" s="3"/>
      <c r="CDC8" s="3"/>
      <c r="CDD8" s="3"/>
      <c r="CDE8" s="3"/>
      <c r="CDF8" s="3"/>
      <c r="CDG8" s="3"/>
      <c r="CDH8" s="3"/>
      <c r="CDI8" s="3"/>
      <c r="CDJ8" s="3"/>
      <c r="CDK8" s="3"/>
      <c r="CDL8" s="3"/>
      <c r="CDM8" s="3"/>
      <c r="CDN8" s="3"/>
      <c r="CDO8" s="3"/>
      <c r="CDP8" s="3"/>
      <c r="CDQ8" s="3"/>
      <c r="CDR8" s="3"/>
      <c r="CDS8" s="3"/>
      <c r="CDT8" s="3"/>
      <c r="CDU8" s="3"/>
      <c r="CDV8" s="3"/>
      <c r="CDW8" s="3"/>
      <c r="CDX8" s="3"/>
      <c r="CDY8" s="3"/>
      <c r="CDZ8" s="3"/>
      <c r="CEA8" s="3"/>
      <c r="CEB8" s="3"/>
      <c r="CEC8" s="3"/>
      <c r="CED8" s="3"/>
      <c r="CEE8" s="3"/>
      <c r="CEF8" s="3"/>
      <c r="CEG8" s="3"/>
      <c r="CEH8" s="3"/>
      <c r="CEI8" s="3"/>
      <c r="CEJ8" s="3"/>
      <c r="CEK8" s="3"/>
      <c r="CEL8" s="3"/>
      <c r="CEM8" s="3"/>
      <c r="CEN8" s="3"/>
      <c r="CEO8" s="3"/>
      <c r="CEP8" s="3"/>
      <c r="CEQ8" s="3"/>
      <c r="CER8" s="3"/>
      <c r="CES8" s="3"/>
      <c r="CET8" s="3"/>
      <c r="CEU8" s="3"/>
      <c r="CEV8" s="3"/>
      <c r="CEW8" s="3"/>
      <c r="CEX8" s="3"/>
      <c r="CEY8" s="3"/>
      <c r="CEZ8" s="3"/>
      <c r="CFA8" s="3"/>
      <c r="CFB8" s="3"/>
      <c r="CFC8" s="3"/>
      <c r="CFD8" s="3"/>
      <c r="CFE8" s="3"/>
      <c r="CFF8" s="3"/>
      <c r="CFG8" s="3"/>
      <c r="CFH8" s="3"/>
      <c r="CFI8" s="3"/>
      <c r="CFJ8" s="3"/>
      <c r="CFK8" s="3"/>
      <c r="CFL8" s="3"/>
      <c r="CFM8" s="3"/>
      <c r="CFN8" s="3"/>
      <c r="CFO8" s="3"/>
      <c r="CFP8" s="3"/>
      <c r="CFQ8" s="3"/>
      <c r="CFR8" s="3"/>
      <c r="CFS8" s="3"/>
      <c r="CFT8" s="3"/>
      <c r="CFU8" s="3"/>
      <c r="CFV8" s="3"/>
      <c r="CFW8" s="3"/>
      <c r="CFX8" s="3"/>
      <c r="CFY8" s="3"/>
      <c r="CFZ8" s="3"/>
      <c r="CGA8" s="3"/>
      <c r="CGB8" s="3"/>
      <c r="CGC8" s="3"/>
      <c r="CGD8" s="3"/>
      <c r="CGE8" s="3"/>
      <c r="CGF8" s="3"/>
      <c r="CGG8" s="3"/>
      <c r="CGH8" s="3"/>
      <c r="CGI8" s="3"/>
      <c r="CGJ8" s="3"/>
      <c r="CGK8" s="3"/>
      <c r="CGL8" s="3"/>
      <c r="CGM8" s="3"/>
      <c r="CGN8" s="3"/>
      <c r="CGO8" s="3"/>
      <c r="CGP8" s="3"/>
      <c r="CGQ8" s="3"/>
      <c r="CGR8" s="3"/>
      <c r="CGS8" s="3"/>
      <c r="CGT8" s="3"/>
      <c r="CGU8" s="3"/>
      <c r="CGV8" s="3"/>
      <c r="CGW8" s="3"/>
      <c r="CGX8" s="3"/>
      <c r="CGY8" s="3"/>
      <c r="CGZ8" s="3"/>
      <c r="CHA8" s="3"/>
      <c r="CHB8" s="3"/>
      <c r="CHC8" s="3"/>
      <c r="CHD8" s="3"/>
      <c r="CHE8" s="3"/>
      <c r="CHF8" s="3"/>
      <c r="CHG8" s="3"/>
      <c r="CHH8" s="3"/>
      <c r="CHI8" s="3"/>
      <c r="CHJ8" s="3"/>
      <c r="CHK8" s="3"/>
      <c r="CHL8" s="3"/>
      <c r="CHM8" s="3"/>
      <c r="CHN8" s="3"/>
      <c r="CHO8" s="3"/>
      <c r="CHP8" s="3"/>
      <c r="CHQ8" s="3"/>
      <c r="CHR8" s="3"/>
      <c r="CHS8" s="3"/>
      <c r="CHT8" s="3"/>
      <c r="CHU8" s="3"/>
      <c r="CHV8" s="3"/>
      <c r="CHW8" s="3"/>
      <c r="CHX8" s="3"/>
      <c r="CHY8" s="3"/>
      <c r="CHZ8" s="3"/>
      <c r="CIA8" s="3"/>
      <c r="CIB8" s="3"/>
      <c r="CIC8" s="3"/>
      <c r="CID8" s="3"/>
      <c r="CIE8" s="3"/>
      <c r="CIF8" s="3"/>
      <c r="CIG8" s="3"/>
      <c r="CIH8" s="3"/>
      <c r="CII8" s="3"/>
      <c r="CIJ8" s="3"/>
      <c r="CIK8" s="3"/>
      <c r="CIL8" s="3"/>
      <c r="CIM8" s="3"/>
      <c r="CIN8" s="3"/>
      <c r="CIO8" s="3"/>
      <c r="CIP8" s="3"/>
      <c r="CIQ8" s="3"/>
      <c r="CIR8" s="3"/>
      <c r="CIS8" s="3"/>
      <c r="CIT8" s="3"/>
      <c r="CIU8" s="3"/>
      <c r="CIV8" s="3"/>
      <c r="CIW8" s="3"/>
      <c r="CIX8" s="3"/>
      <c r="CIY8" s="3"/>
      <c r="CIZ8" s="3"/>
      <c r="CJA8" s="3"/>
      <c r="CJB8" s="3"/>
      <c r="CJC8" s="3"/>
      <c r="CJD8" s="3"/>
      <c r="CJE8" s="3"/>
      <c r="CJF8" s="3"/>
      <c r="CJG8" s="3"/>
      <c r="CJH8" s="3"/>
      <c r="CJI8" s="3"/>
      <c r="CJJ8" s="3"/>
      <c r="CJK8" s="3"/>
      <c r="CJL8" s="3"/>
      <c r="CJM8" s="3"/>
      <c r="CJN8" s="3"/>
      <c r="CJO8" s="3"/>
      <c r="CJP8" s="3"/>
      <c r="CJQ8" s="3"/>
      <c r="CJR8" s="3"/>
      <c r="CJS8" s="3"/>
      <c r="CJT8" s="3"/>
      <c r="CJU8" s="3"/>
      <c r="CJV8" s="3"/>
      <c r="CJW8" s="3"/>
      <c r="CJX8" s="3"/>
      <c r="CJY8" s="3"/>
      <c r="CJZ8" s="3"/>
      <c r="CKA8" s="3"/>
      <c r="CKB8" s="3"/>
      <c r="CKC8" s="3"/>
      <c r="CKD8" s="3"/>
      <c r="CKE8" s="3"/>
      <c r="CKF8" s="3"/>
      <c r="CKG8" s="3"/>
      <c r="CKH8" s="3"/>
      <c r="CKI8" s="3"/>
      <c r="CKJ8" s="3"/>
      <c r="CKK8" s="3"/>
      <c r="CKL8" s="3"/>
      <c r="CKM8" s="3"/>
      <c r="CKN8" s="3"/>
      <c r="CKO8" s="3"/>
      <c r="CKP8" s="3"/>
      <c r="CKQ8" s="3"/>
      <c r="CKR8" s="3"/>
      <c r="CKS8" s="3"/>
      <c r="CKT8" s="3"/>
      <c r="CKU8" s="3"/>
      <c r="CKV8" s="3"/>
      <c r="CKW8" s="3"/>
      <c r="CKX8" s="3"/>
      <c r="CKY8" s="3"/>
      <c r="CKZ8" s="3"/>
      <c r="CLA8" s="3"/>
      <c r="CLB8" s="3"/>
      <c r="CLC8" s="3"/>
      <c r="CLD8" s="3"/>
      <c r="CLE8" s="3"/>
      <c r="CLF8" s="3"/>
      <c r="CLG8" s="3"/>
      <c r="CLH8" s="3"/>
      <c r="CLI8" s="3"/>
      <c r="CLJ8" s="3"/>
      <c r="CLK8" s="3"/>
      <c r="CLL8" s="3"/>
      <c r="CLM8" s="3"/>
      <c r="CLN8" s="3"/>
      <c r="CLO8" s="3"/>
      <c r="CLP8" s="3"/>
      <c r="CLQ8" s="3"/>
      <c r="CLR8" s="3"/>
      <c r="CLS8" s="3"/>
      <c r="CLT8" s="3"/>
      <c r="CLU8" s="3"/>
      <c r="CLV8" s="3"/>
      <c r="CLW8" s="3"/>
      <c r="CLX8" s="3"/>
      <c r="CLY8" s="3"/>
      <c r="CLZ8" s="3"/>
      <c r="CMA8" s="3"/>
      <c r="CMB8" s="3"/>
      <c r="CMC8" s="3"/>
      <c r="CMD8" s="3"/>
      <c r="CME8" s="3"/>
      <c r="CMF8" s="3"/>
      <c r="CMG8" s="3"/>
      <c r="CMH8" s="3"/>
      <c r="CMI8" s="3"/>
      <c r="CMJ8" s="3"/>
      <c r="CMK8" s="3"/>
      <c r="CML8" s="3"/>
      <c r="CMM8" s="3"/>
      <c r="CMN8" s="3"/>
      <c r="CMO8" s="3"/>
      <c r="CMP8" s="3"/>
      <c r="CMQ8" s="3"/>
      <c r="CMR8" s="3"/>
      <c r="CMS8" s="3"/>
      <c r="CMT8" s="3"/>
      <c r="CMU8" s="3"/>
      <c r="CMV8" s="3"/>
      <c r="CMW8" s="3"/>
      <c r="CMX8" s="3"/>
      <c r="CMY8" s="3"/>
      <c r="CMZ8" s="3"/>
      <c r="CNA8" s="3"/>
      <c r="CNB8" s="3"/>
      <c r="CNC8" s="3"/>
      <c r="CND8" s="3"/>
      <c r="CNE8" s="3"/>
      <c r="CNF8" s="3"/>
      <c r="CNG8" s="3"/>
      <c r="CNH8" s="3"/>
      <c r="CNI8" s="3"/>
      <c r="CNJ8" s="3"/>
      <c r="CNK8" s="3"/>
      <c r="CNL8" s="3"/>
      <c r="CNM8" s="3"/>
      <c r="CNN8" s="3"/>
      <c r="CNO8" s="3"/>
      <c r="CNP8" s="3"/>
      <c r="CNQ8" s="3"/>
      <c r="CNR8" s="3"/>
      <c r="CNS8" s="3"/>
      <c r="CNT8" s="3"/>
      <c r="CNU8" s="3"/>
      <c r="CNV8" s="3"/>
      <c r="CNW8" s="3"/>
      <c r="CNX8" s="3"/>
      <c r="CNY8" s="3"/>
      <c r="CNZ8" s="3"/>
      <c r="COA8" s="3"/>
      <c r="COB8" s="3"/>
      <c r="COC8" s="3"/>
      <c r="COD8" s="3"/>
      <c r="COE8" s="3"/>
      <c r="COF8" s="3"/>
      <c r="COG8" s="3"/>
      <c r="COH8" s="3"/>
      <c r="COI8" s="3"/>
      <c r="COJ8" s="3"/>
      <c r="COK8" s="3"/>
      <c r="COL8" s="3"/>
      <c r="COM8" s="3"/>
      <c r="CON8" s="3"/>
      <c r="COO8" s="3"/>
      <c r="COP8" s="3"/>
      <c r="COQ8" s="3"/>
      <c r="COR8" s="3"/>
      <c r="COS8" s="3"/>
      <c r="COT8" s="3"/>
      <c r="COU8" s="3"/>
      <c r="COV8" s="3"/>
      <c r="COW8" s="3"/>
      <c r="COX8" s="3"/>
      <c r="COY8" s="3"/>
      <c r="COZ8" s="3"/>
      <c r="CPA8" s="3"/>
      <c r="CPB8" s="3"/>
      <c r="CPC8" s="3"/>
      <c r="CPD8" s="3"/>
      <c r="CPE8" s="3"/>
      <c r="CPF8" s="3"/>
      <c r="CPG8" s="3"/>
      <c r="CPH8" s="3"/>
      <c r="CPI8" s="3"/>
      <c r="CPJ8" s="3"/>
      <c r="CPK8" s="3"/>
      <c r="CPL8" s="3"/>
      <c r="CPM8" s="3"/>
      <c r="CPN8" s="3"/>
      <c r="CPO8" s="3"/>
      <c r="CPP8" s="3"/>
      <c r="CPQ8" s="3"/>
      <c r="CPR8" s="3"/>
      <c r="CPS8" s="3"/>
      <c r="CPT8" s="3"/>
      <c r="CPU8" s="3"/>
      <c r="CPV8" s="3"/>
      <c r="CPW8" s="3"/>
      <c r="CPX8" s="3"/>
      <c r="CPY8" s="3"/>
      <c r="CPZ8" s="3"/>
      <c r="CQA8" s="3"/>
      <c r="CQB8" s="3"/>
      <c r="CQC8" s="3"/>
      <c r="CQD8" s="3"/>
      <c r="CQE8" s="3"/>
      <c r="CQF8" s="3"/>
      <c r="CQG8" s="3"/>
      <c r="CQH8" s="3"/>
      <c r="CQI8" s="3"/>
      <c r="CQJ8" s="3"/>
      <c r="CQK8" s="3"/>
      <c r="CQL8" s="3"/>
      <c r="CQM8" s="3"/>
      <c r="CQN8" s="3"/>
      <c r="CQO8" s="3"/>
      <c r="CQP8" s="3"/>
      <c r="CQQ8" s="3"/>
      <c r="CQR8" s="3"/>
      <c r="CQS8" s="3"/>
      <c r="CQT8" s="3"/>
      <c r="CQU8" s="3"/>
      <c r="CQV8" s="3"/>
      <c r="CQW8" s="3"/>
      <c r="CQX8" s="3"/>
      <c r="CQY8" s="3"/>
      <c r="CQZ8" s="3"/>
      <c r="CRA8" s="3"/>
      <c r="CRB8" s="3"/>
      <c r="CRC8" s="3"/>
      <c r="CRD8" s="3"/>
      <c r="CRE8" s="3"/>
      <c r="CRF8" s="3"/>
      <c r="CRG8" s="3"/>
      <c r="CRH8" s="3"/>
      <c r="CRI8" s="3"/>
      <c r="CRJ8" s="3"/>
      <c r="CRK8" s="3"/>
      <c r="CRL8" s="3"/>
      <c r="CRM8" s="3"/>
      <c r="CRN8" s="3"/>
      <c r="CRO8" s="3"/>
      <c r="CRP8" s="3"/>
      <c r="CRQ8" s="3"/>
      <c r="CRR8" s="3"/>
      <c r="CRS8" s="3"/>
      <c r="CRT8" s="3"/>
      <c r="CRU8" s="3"/>
      <c r="CRV8" s="3"/>
      <c r="CRW8" s="3"/>
      <c r="CRX8" s="3"/>
      <c r="CRY8" s="3"/>
      <c r="CRZ8" s="3"/>
      <c r="CSA8" s="3"/>
      <c r="CSB8" s="3"/>
      <c r="CSC8" s="3"/>
      <c r="CSD8" s="3"/>
      <c r="CSE8" s="3"/>
      <c r="CSF8" s="3"/>
      <c r="CSG8" s="3"/>
      <c r="CSH8" s="3"/>
      <c r="CSI8" s="3"/>
      <c r="CSJ8" s="3"/>
      <c r="CSK8" s="3"/>
      <c r="CSL8" s="3"/>
      <c r="CSM8" s="3"/>
      <c r="CSN8" s="3"/>
      <c r="CSO8" s="3"/>
      <c r="CSP8" s="3"/>
      <c r="CSQ8" s="3"/>
      <c r="CSR8" s="3"/>
      <c r="CSS8" s="3"/>
      <c r="CST8" s="3"/>
      <c r="CSU8" s="3"/>
      <c r="CSV8" s="3"/>
      <c r="CSW8" s="3"/>
      <c r="CSX8" s="3"/>
      <c r="CSY8" s="3"/>
      <c r="CSZ8" s="3"/>
      <c r="CTA8" s="3"/>
      <c r="CTB8" s="3"/>
      <c r="CTC8" s="3"/>
      <c r="CTD8" s="3"/>
      <c r="CTE8" s="3"/>
      <c r="CTF8" s="3"/>
      <c r="CTG8" s="3"/>
      <c r="CTH8" s="3"/>
      <c r="CTI8" s="3"/>
      <c r="CTJ8" s="3"/>
      <c r="CTK8" s="3"/>
      <c r="CTL8" s="3"/>
      <c r="CTM8" s="3"/>
      <c r="CTN8" s="3"/>
      <c r="CTO8" s="3"/>
      <c r="CTP8" s="3"/>
      <c r="CTQ8" s="3"/>
      <c r="CTR8" s="3"/>
      <c r="CTS8" s="3"/>
      <c r="CTT8" s="3"/>
      <c r="CTU8" s="3"/>
      <c r="CTV8" s="3"/>
      <c r="CTW8" s="3"/>
      <c r="CTX8" s="3"/>
      <c r="CTY8" s="3"/>
      <c r="CTZ8" s="3"/>
      <c r="CUA8" s="3"/>
    </row>
    <row r="9" s="77" customFormat="1" ht="30" hidden="1" customHeight="1" spans="1:2575">
      <c r="A9" s="263"/>
      <c r="B9" s="90">
        <v>5</v>
      </c>
      <c r="C9" s="90" t="s">
        <v>687</v>
      </c>
      <c r="D9" s="90" t="s">
        <v>691</v>
      </c>
      <c r="E9" s="282" t="s">
        <v>148</v>
      </c>
      <c r="F9" s="282">
        <v>0</v>
      </c>
      <c r="G9" s="283">
        <f>9999</f>
        <v>9999</v>
      </c>
      <c r="H9" s="350">
        <f t="shared" si="0"/>
        <v>0</v>
      </c>
      <c r="I9" s="350"/>
      <c r="J9" s="350"/>
      <c r="K9" s="295"/>
      <c r="L9" s="295"/>
      <c r="M9" s="308"/>
      <c r="N9" s="92"/>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3"/>
      <c r="IU9" s="3"/>
      <c r="IV9" s="3"/>
      <c r="IW9" s="3"/>
      <c r="IX9" s="3"/>
      <c r="IY9" s="3"/>
      <c r="IZ9" s="3"/>
      <c r="JA9" s="3"/>
      <c r="JB9" s="3"/>
      <c r="JC9" s="3"/>
      <c r="JD9" s="3"/>
      <c r="JE9" s="3"/>
      <c r="JF9" s="3"/>
      <c r="JG9" s="3"/>
      <c r="JH9" s="3"/>
      <c r="JI9" s="3"/>
      <c r="JJ9" s="3"/>
      <c r="JK9" s="3"/>
      <c r="JL9" s="3"/>
      <c r="JM9" s="3"/>
      <c r="JN9" s="3"/>
      <c r="JO9" s="3"/>
      <c r="JP9" s="3"/>
      <c r="JQ9" s="3"/>
      <c r="JR9" s="3"/>
      <c r="JS9" s="3"/>
      <c r="JT9" s="3"/>
      <c r="JU9" s="3"/>
      <c r="JV9" s="3"/>
      <c r="JW9" s="3"/>
      <c r="JX9" s="3"/>
      <c r="JY9" s="3"/>
      <c r="JZ9" s="3"/>
      <c r="KA9" s="3"/>
      <c r="KB9" s="3"/>
      <c r="KC9" s="3"/>
      <c r="KD9" s="3"/>
      <c r="KE9" s="3"/>
      <c r="KF9" s="3"/>
      <c r="KG9" s="3"/>
      <c r="KH9" s="3"/>
      <c r="KI9" s="3"/>
      <c r="KJ9" s="3"/>
      <c r="KK9" s="3"/>
      <c r="KL9" s="3"/>
      <c r="KM9" s="3"/>
      <c r="KN9" s="3"/>
      <c r="KO9" s="3"/>
      <c r="KP9" s="3"/>
      <c r="KQ9" s="3"/>
      <c r="KR9" s="3"/>
      <c r="KS9" s="3"/>
      <c r="KT9" s="3"/>
      <c r="KU9" s="3"/>
      <c r="KV9" s="3"/>
      <c r="KW9" s="3"/>
      <c r="KX9" s="3"/>
      <c r="KY9" s="3"/>
      <c r="KZ9" s="3"/>
      <c r="LA9" s="3"/>
      <c r="LB9" s="3"/>
      <c r="LC9" s="3"/>
      <c r="LD9" s="3"/>
      <c r="LE9" s="3"/>
      <c r="LF9" s="3"/>
      <c r="LG9" s="3"/>
      <c r="LH9" s="3"/>
      <c r="LI9" s="3"/>
      <c r="LJ9" s="3"/>
      <c r="LK9" s="3"/>
      <c r="LL9" s="3"/>
      <c r="LM9" s="3"/>
      <c r="LN9" s="3"/>
      <c r="LO9" s="3"/>
      <c r="LP9" s="3"/>
      <c r="LQ9" s="3"/>
      <c r="LR9" s="3"/>
      <c r="LS9" s="3"/>
      <c r="LT9" s="3"/>
      <c r="LU9" s="3"/>
      <c r="LV9" s="3"/>
      <c r="LW9" s="3"/>
      <c r="LX9" s="3"/>
      <c r="LY9" s="3"/>
      <c r="LZ9" s="3"/>
      <c r="MA9" s="3"/>
      <c r="MB9" s="3"/>
      <c r="MC9" s="3"/>
      <c r="MD9" s="3"/>
      <c r="ME9" s="3"/>
      <c r="MF9" s="3"/>
      <c r="MG9" s="3"/>
      <c r="MH9" s="3"/>
      <c r="MI9" s="3"/>
      <c r="MJ9" s="3"/>
      <c r="MK9" s="3"/>
      <c r="ML9" s="3"/>
      <c r="MM9" s="3"/>
      <c r="MN9" s="3"/>
      <c r="MO9" s="3"/>
      <c r="MP9" s="3"/>
      <c r="MQ9" s="3"/>
      <c r="MR9" s="3"/>
      <c r="MS9" s="3"/>
      <c r="MT9" s="3"/>
      <c r="MU9" s="3"/>
      <c r="MV9" s="3"/>
      <c r="MW9" s="3"/>
      <c r="MX9" s="3"/>
      <c r="MY9" s="3"/>
      <c r="MZ9" s="3"/>
      <c r="NA9" s="3"/>
      <c r="NB9" s="3"/>
      <c r="NC9" s="3"/>
      <c r="ND9" s="3"/>
      <c r="NE9" s="3"/>
      <c r="NF9" s="3"/>
      <c r="NG9" s="3"/>
      <c r="NH9" s="3"/>
      <c r="NI9" s="3"/>
      <c r="NJ9" s="3"/>
      <c r="NK9" s="3"/>
      <c r="NL9" s="3"/>
      <c r="NM9" s="3"/>
      <c r="NN9" s="3"/>
      <c r="NO9" s="3"/>
      <c r="NP9" s="3"/>
      <c r="NQ9" s="3"/>
      <c r="NR9" s="3"/>
      <c r="NS9" s="3"/>
      <c r="NT9" s="3"/>
      <c r="NU9" s="3"/>
      <c r="NV9" s="3"/>
      <c r="NW9" s="3"/>
      <c r="NX9" s="3"/>
      <c r="NY9" s="3"/>
      <c r="NZ9" s="3"/>
      <c r="OA9" s="3"/>
      <c r="OB9" s="3"/>
      <c r="OC9" s="3"/>
      <c r="OD9" s="3"/>
      <c r="OE9" s="3"/>
      <c r="OF9" s="3"/>
      <c r="OG9" s="3"/>
      <c r="OH9" s="3"/>
      <c r="OI9" s="3"/>
      <c r="OJ9" s="3"/>
      <c r="OK9" s="3"/>
      <c r="OL9" s="3"/>
      <c r="OM9" s="3"/>
      <c r="ON9" s="3"/>
      <c r="OO9" s="3"/>
      <c r="OP9" s="3"/>
      <c r="OQ9" s="3"/>
      <c r="OR9" s="3"/>
      <c r="OS9" s="3"/>
      <c r="OT9" s="3"/>
      <c r="OU9" s="3"/>
      <c r="OV9" s="3"/>
      <c r="OW9" s="3"/>
      <c r="OX9" s="3"/>
      <c r="OY9" s="3"/>
      <c r="OZ9" s="3"/>
      <c r="PA9" s="3"/>
      <c r="PB9" s="3"/>
      <c r="PC9" s="3"/>
      <c r="PD9" s="3"/>
      <c r="PE9" s="3"/>
      <c r="PF9" s="3"/>
      <c r="PG9" s="3"/>
      <c r="PH9" s="3"/>
      <c r="PI9" s="3"/>
      <c r="PJ9" s="3"/>
      <c r="PK9" s="3"/>
      <c r="PL9" s="3"/>
      <c r="PM9" s="3"/>
      <c r="PN9" s="3"/>
      <c r="PO9" s="3"/>
      <c r="PP9" s="3"/>
      <c r="PQ9" s="3"/>
      <c r="PR9" s="3"/>
      <c r="PS9" s="3"/>
      <c r="PT9" s="3"/>
      <c r="PU9" s="3"/>
      <c r="PV9" s="3"/>
      <c r="PW9" s="3"/>
      <c r="PX9" s="3"/>
      <c r="PY9" s="3"/>
      <c r="PZ9" s="3"/>
      <c r="QA9" s="3"/>
      <c r="QB9" s="3"/>
      <c r="QC9" s="3"/>
      <c r="QD9" s="3"/>
      <c r="QE9" s="3"/>
      <c r="QF9" s="3"/>
      <c r="QG9" s="3"/>
      <c r="QH9" s="3"/>
      <c r="QI9" s="3"/>
      <c r="QJ9" s="3"/>
      <c r="QK9" s="3"/>
      <c r="QL9" s="3"/>
      <c r="QM9" s="3"/>
      <c r="QN9" s="3"/>
      <c r="QO9" s="3"/>
      <c r="QP9" s="3"/>
      <c r="QQ9" s="3"/>
      <c r="QR9" s="3"/>
      <c r="QS9" s="3"/>
      <c r="QT9" s="3"/>
      <c r="QU9" s="3"/>
      <c r="QV9" s="3"/>
      <c r="QW9" s="3"/>
      <c r="QX9" s="3"/>
      <c r="QY9" s="3"/>
      <c r="QZ9" s="3"/>
      <c r="RA9" s="3"/>
      <c r="RB9" s="3"/>
      <c r="RC9" s="3"/>
      <c r="RD9" s="3"/>
      <c r="RE9" s="3"/>
      <c r="RF9" s="3"/>
      <c r="RG9" s="3"/>
      <c r="RH9" s="3"/>
      <c r="RI9" s="3"/>
      <c r="RJ9" s="3"/>
      <c r="RK9" s="3"/>
      <c r="RL9" s="3"/>
      <c r="RM9" s="3"/>
      <c r="RN9" s="3"/>
      <c r="RO9" s="3"/>
      <c r="RP9" s="3"/>
      <c r="RQ9" s="3"/>
      <c r="RR9" s="3"/>
      <c r="RS9" s="3"/>
      <c r="RT9" s="3"/>
      <c r="RU9" s="3"/>
      <c r="RV9" s="3"/>
      <c r="RW9" s="3"/>
      <c r="RX9" s="3"/>
      <c r="RY9" s="3"/>
      <c r="RZ9" s="3"/>
      <c r="SA9" s="3"/>
      <c r="SB9" s="3"/>
      <c r="SC9" s="3"/>
      <c r="SD9" s="3"/>
      <c r="SE9" s="3"/>
      <c r="SF9" s="3"/>
      <c r="SG9" s="3"/>
      <c r="SH9" s="3"/>
      <c r="SI9" s="3"/>
      <c r="SJ9" s="3"/>
      <c r="SK9" s="3"/>
      <c r="SL9" s="3"/>
      <c r="SM9" s="3"/>
      <c r="SN9" s="3"/>
      <c r="SO9" s="3"/>
      <c r="SP9" s="3"/>
      <c r="SQ9" s="3"/>
      <c r="SR9" s="3"/>
      <c r="SS9" s="3"/>
      <c r="ST9" s="3"/>
      <c r="SU9" s="3"/>
      <c r="SV9" s="3"/>
      <c r="SW9" s="3"/>
      <c r="SX9" s="3"/>
      <c r="SY9" s="3"/>
      <c r="SZ9" s="3"/>
      <c r="TA9" s="3"/>
      <c r="TB9" s="3"/>
      <c r="TC9" s="3"/>
      <c r="TD9" s="3"/>
      <c r="TE9" s="3"/>
      <c r="TF9" s="3"/>
      <c r="TG9" s="3"/>
      <c r="TH9" s="3"/>
      <c r="TI9" s="3"/>
      <c r="TJ9" s="3"/>
      <c r="TK9" s="3"/>
      <c r="TL9" s="3"/>
      <c r="TM9" s="3"/>
      <c r="TN9" s="3"/>
      <c r="TO9" s="3"/>
      <c r="TP9" s="3"/>
      <c r="TQ9" s="3"/>
      <c r="TR9" s="3"/>
      <c r="TS9" s="3"/>
      <c r="TT9" s="3"/>
      <c r="TU9" s="3"/>
      <c r="TV9" s="3"/>
      <c r="TW9" s="3"/>
      <c r="TX9" s="3"/>
      <c r="TY9" s="3"/>
      <c r="TZ9" s="3"/>
      <c r="UA9" s="3"/>
      <c r="UB9" s="3"/>
      <c r="UC9" s="3"/>
      <c r="UD9" s="3"/>
      <c r="UE9" s="3"/>
      <c r="UF9" s="3"/>
      <c r="UG9" s="3"/>
      <c r="UH9" s="3"/>
      <c r="UI9" s="3"/>
      <c r="UJ9" s="3"/>
      <c r="UK9" s="3"/>
      <c r="UL9" s="3"/>
      <c r="UM9" s="3"/>
      <c r="UN9" s="3"/>
      <c r="UO9" s="3"/>
      <c r="UP9" s="3"/>
      <c r="UQ9" s="3"/>
      <c r="UR9" s="3"/>
      <c r="US9" s="3"/>
      <c r="UT9" s="3"/>
      <c r="UU9" s="3"/>
      <c r="UV9" s="3"/>
      <c r="UW9" s="3"/>
      <c r="UX9" s="3"/>
      <c r="UY9" s="3"/>
      <c r="UZ9" s="3"/>
      <c r="VA9" s="3"/>
      <c r="VB9" s="3"/>
      <c r="VC9" s="3"/>
      <c r="VD9" s="3"/>
      <c r="VE9" s="3"/>
      <c r="VF9" s="3"/>
      <c r="VG9" s="3"/>
      <c r="VH9" s="3"/>
      <c r="VI9" s="3"/>
      <c r="VJ9" s="3"/>
      <c r="VK9" s="3"/>
      <c r="VL9" s="3"/>
      <c r="VM9" s="3"/>
      <c r="VN9" s="3"/>
      <c r="VO9" s="3"/>
      <c r="VP9" s="3"/>
      <c r="VQ9" s="3"/>
      <c r="VR9" s="3"/>
      <c r="VS9" s="3"/>
      <c r="VT9" s="3"/>
      <c r="VU9" s="3"/>
      <c r="VV9" s="3"/>
      <c r="VW9" s="3"/>
      <c r="VX9" s="3"/>
      <c r="VY9" s="3"/>
      <c r="VZ9" s="3"/>
      <c r="WA9" s="3"/>
      <c r="WB9" s="3"/>
      <c r="WC9" s="3"/>
      <c r="WD9" s="3"/>
      <c r="WE9" s="3"/>
      <c r="WF9" s="3"/>
      <c r="WG9" s="3"/>
      <c r="WH9" s="3"/>
      <c r="WI9" s="3"/>
      <c r="WJ9" s="3"/>
      <c r="WK9" s="3"/>
      <c r="WL9" s="3"/>
      <c r="WM9" s="3"/>
      <c r="WN9" s="3"/>
      <c r="WO9" s="3"/>
      <c r="WP9" s="3"/>
      <c r="WQ9" s="3"/>
      <c r="WR9" s="3"/>
      <c r="WS9" s="3"/>
      <c r="WT9" s="3"/>
      <c r="WU9" s="3"/>
      <c r="WV9" s="3"/>
      <c r="WW9" s="3"/>
      <c r="WX9" s="3"/>
      <c r="WY9" s="3"/>
      <c r="WZ9" s="3"/>
      <c r="XA9" s="3"/>
      <c r="XB9" s="3"/>
      <c r="XC9" s="3"/>
      <c r="XD9" s="3"/>
      <c r="XE9" s="3"/>
      <c r="XF9" s="3"/>
      <c r="XG9" s="3"/>
      <c r="XH9" s="3"/>
      <c r="XI9" s="3"/>
      <c r="XJ9" s="3"/>
      <c r="XK9" s="3"/>
      <c r="XL9" s="3"/>
      <c r="XM9" s="3"/>
      <c r="XN9" s="3"/>
      <c r="XO9" s="3"/>
      <c r="XP9" s="3"/>
      <c r="XQ9" s="3"/>
      <c r="XR9" s="3"/>
      <c r="XS9" s="3"/>
      <c r="XT9" s="3"/>
      <c r="XU9" s="3"/>
      <c r="XV9" s="3"/>
      <c r="XW9" s="3"/>
      <c r="XX9" s="3"/>
      <c r="XY9" s="3"/>
      <c r="XZ9" s="3"/>
      <c r="YA9" s="3"/>
      <c r="YB9" s="3"/>
      <c r="YC9" s="3"/>
      <c r="YD9" s="3"/>
      <c r="YE9" s="3"/>
      <c r="YF9" s="3"/>
      <c r="YG9" s="3"/>
      <c r="YH9" s="3"/>
      <c r="YI9" s="3"/>
      <c r="YJ9" s="3"/>
      <c r="YK9" s="3"/>
      <c r="YL9" s="3"/>
      <c r="YM9" s="3"/>
      <c r="YN9" s="3"/>
      <c r="YO9" s="3"/>
      <c r="YP9" s="3"/>
      <c r="YQ9" s="3"/>
      <c r="YR9" s="3"/>
      <c r="YS9" s="3"/>
      <c r="YT9" s="3"/>
      <c r="YU9" s="3"/>
      <c r="YV9" s="3"/>
      <c r="YW9" s="3"/>
      <c r="YX9" s="3"/>
      <c r="YY9" s="3"/>
      <c r="YZ9" s="3"/>
      <c r="ZA9" s="3"/>
      <c r="ZB9" s="3"/>
      <c r="ZC9" s="3"/>
      <c r="ZD9" s="3"/>
      <c r="ZE9" s="3"/>
      <c r="ZF9" s="3"/>
      <c r="ZG9" s="3"/>
      <c r="ZH9" s="3"/>
      <c r="ZI9" s="3"/>
      <c r="ZJ9" s="3"/>
      <c r="ZK9" s="3"/>
      <c r="ZL9" s="3"/>
      <c r="ZM9" s="3"/>
      <c r="ZN9" s="3"/>
      <c r="ZO9" s="3"/>
      <c r="ZP9" s="3"/>
      <c r="ZQ9" s="3"/>
      <c r="ZR9" s="3"/>
      <c r="ZS9" s="3"/>
      <c r="ZT9" s="3"/>
      <c r="ZU9" s="3"/>
      <c r="ZV9" s="3"/>
      <c r="ZW9" s="3"/>
      <c r="ZX9" s="3"/>
      <c r="ZY9" s="3"/>
      <c r="ZZ9" s="3"/>
      <c r="AAA9" s="3"/>
      <c r="AAB9" s="3"/>
      <c r="AAC9" s="3"/>
      <c r="AAD9" s="3"/>
      <c r="AAE9" s="3"/>
      <c r="AAF9" s="3"/>
      <c r="AAG9" s="3"/>
      <c r="AAH9" s="3"/>
      <c r="AAI9" s="3"/>
      <c r="AAJ9" s="3"/>
      <c r="AAK9" s="3"/>
      <c r="AAL9" s="3"/>
      <c r="AAM9" s="3"/>
      <c r="AAN9" s="3"/>
      <c r="AAO9" s="3"/>
      <c r="AAP9" s="3"/>
      <c r="AAQ9" s="3"/>
      <c r="AAR9" s="3"/>
      <c r="AAS9" s="3"/>
      <c r="AAT9" s="3"/>
      <c r="AAU9" s="3"/>
      <c r="AAV9" s="3"/>
      <c r="AAW9" s="3"/>
      <c r="AAX9" s="3"/>
      <c r="AAY9" s="3"/>
      <c r="AAZ9" s="3"/>
      <c r="ABA9" s="3"/>
      <c r="ABB9" s="3"/>
      <c r="ABC9" s="3"/>
      <c r="ABD9" s="3"/>
      <c r="ABE9" s="3"/>
      <c r="ABF9" s="3"/>
      <c r="ABG9" s="3"/>
      <c r="ABH9" s="3"/>
      <c r="ABI9" s="3"/>
      <c r="ABJ9" s="3"/>
      <c r="ABK9" s="3"/>
      <c r="ABL9" s="3"/>
      <c r="ABM9" s="3"/>
      <c r="ABN9" s="3"/>
      <c r="ABO9" s="3"/>
      <c r="ABP9" s="3"/>
      <c r="ABQ9" s="3"/>
      <c r="ABR9" s="3"/>
      <c r="ABS9" s="3"/>
      <c r="ABT9" s="3"/>
      <c r="ABU9" s="3"/>
      <c r="ABV9" s="3"/>
      <c r="ABW9" s="3"/>
      <c r="ABX9" s="3"/>
      <c r="ABY9" s="3"/>
      <c r="ABZ9" s="3"/>
      <c r="ACA9" s="3"/>
      <c r="ACB9" s="3"/>
      <c r="ACC9" s="3"/>
      <c r="ACD9" s="3"/>
      <c r="ACE9" s="3"/>
      <c r="ACF9" s="3"/>
      <c r="ACG9" s="3"/>
      <c r="ACH9" s="3"/>
      <c r="ACI9" s="3"/>
      <c r="ACJ9" s="3"/>
      <c r="ACK9" s="3"/>
      <c r="ACL9" s="3"/>
      <c r="ACM9" s="3"/>
      <c r="ACN9" s="3"/>
      <c r="ACO9" s="3"/>
      <c r="ACP9" s="3"/>
      <c r="ACQ9" s="3"/>
      <c r="ACR9" s="3"/>
      <c r="ACS9" s="3"/>
      <c r="ACT9" s="3"/>
      <c r="ACU9" s="3"/>
      <c r="ACV9" s="3"/>
      <c r="ACW9" s="3"/>
      <c r="ACX9" s="3"/>
      <c r="ACY9" s="3"/>
      <c r="ACZ9" s="3"/>
      <c r="ADA9" s="3"/>
      <c r="ADB9" s="3"/>
      <c r="ADC9" s="3"/>
      <c r="ADD9" s="3"/>
      <c r="ADE9" s="3"/>
      <c r="ADF9" s="3"/>
      <c r="ADG9" s="3"/>
      <c r="ADH9" s="3"/>
      <c r="ADI9" s="3"/>
      <c r="ADJ9" s="3"/>
      <c r="ADK9" s="3"/>
      <c r="ADL9" s="3"/>
      <c r="ADM9" s="3"/>
      <c r="ADN9" s="3"/>
      <c r="ADO9" s="3"/>
      <c r="ADP9" s="3"/>
      <c r="ADQ9" s="3"/>
      <c r="ADR9" s="3"/>
      <c r="ADS9" s="3"/>
      <c r="ADT9" s="3"/>
      <c r="ADU9" s="3"/>
      <c r="ADV9" s="3"/>
      <c r="ADW9" s="3"/>
      <c r="ADX9" s="3"/>
      <c r="ADY9" s="3"/>
      <c r="ADZ9" s="3"/>
      <c r="AEA9" s="3"/>
      <c r="AEB9" s="3"/>
      <c r="AEC9" s="3"/>
      <c r="AED9" s="3"/>
      <c r="AEE9" s="3"/>
      <c r="AEF9" s="3"/>
      <c r="AEG9" s="3"/>
      <c r="AEH9" s="3"/>
      <c r="AEI9" s="3"/>
      <c r="AEJ9" s="3"/>
      <c r="AEK9" s="3"/>
      <c r="AEL9" s="3"/>
      <c r="AEM9" s="3"/>
      <c r="AEN9" s="3"/>
      <c r="AEO9" s="3"/>
      <c r="AEP9" s="3"/>
      <c r="AEQ9" s="3"/>
      <c r="AER9" s="3"/>
      <c r="AES9" s="3"/>
      <c r="AET9" s="3"/>
      <c r="AEU9" s="3"/>
      <c r="AEV9" s="3"/>
      <c r="AEW9" s="3"/>
      <c r="AEX9" s="3"/>
      <c r="AEY9" s="3"/>
      <c r="AEZ9" s="3"/>
      <c r="AFA9" s="3"/>
      <c r="AFB9" s="3"/>
      <c r="AFC9" s="3"/>
      <c r="AFD9" s="3"/>
      <c r="AFE9" s="3"/>
      <c r="AFF9" s="3"/>
      <c r="AFG9" s="3"/>
      <c r="AFH9" s="3"/>
      <c r="AFI9" s="3"/>
      <c r="AFJ9" s="3"/>
      <c r="AFK9" s="3"/>
      <c r="AFL9" s="3"/>
      <c r="AFM9" s="3"/>
      <c r="AFN9" s="3"/>
      <c r="AFO9" s="3"/>
      <c r="AFP9" s="3"/>
      <c r="AFQ9" s="3"/>
      <c r="AFR9" s="3"/>
      <c r="AFS9" s="3"/>
      <c r="AFT9" s="3"/>
      <c r="AFU9" s="3"/>
      <c r="AFV9" s="3"/>
      <c r="AFW9" s="3"/>
      <c r="AFX9" s="3"/>
      <c r="AFY9" s="3"/>
      <c r="AFZ9" s="3"/>
      <c r="AGA9" s="3"/>
      <c r="AGB9" s="3"/>
      <c r="AGC9" s="3"/>
      <c r="AGD9" s="3"/>
      <c r="AGE9" s="3"/>
      <c r="AGF9" s="3"/>
      <c r="AGG9" s="3"/>
      <c r="AGH9" s="3"/>
      <c r="AGI9" s="3"/>
      <c r="AGJ9" s="3"/>
      <c r="AGK9" s="3"/>
      <c r="AGL9" s="3"/>
      <c r="AGM9" s="3"/>
      <c r="AGN9" s="3"/>
      <c r="AGO9" s="3"/>
      <c r="AGP9" s="3"/>
      <c r="AGQ9" s="3"/>
      <c r="AGR9" s="3"/>
      <c r="AGS9" s="3"/>
      <c r="AGT9" s="3"/>
      <c r="AGU9" s="3"/>
      <c r="AGV9" s="3"/>
      <c r="AGW9" s="3"/>
      <c r="AGX9" s="3"/>
      <c r="AGY9" s="3"/>
      <c r="AGZ9" s="3"/>
      <c r="AHA9" s="3"/>
      <c r="AHB9" s="3"/>
      <c r="AHC9" s="3"/>
      <c r="AHD9" s="3"/>
      <c r="AHE9" s="3"/>
      <c r="AHF9" s="3"/>
      <c r="AHG9" s="3"/>
      <c r="AHH9" s="3"/>
      <c r="AHI9" s="3"/>
      <c r="AHJ9" s="3"/>
      <c r="AHK9" s="3"/>
      <c r="AHL9" s="3"/>
      <c r="AHM9" s="3"/>
      <c r="AHN9" s="3"/>
      <c r="AHO9" s="3"/>
      <c r="AHP9" s="3"/>
      <c r="AHQ9" s="3"/>
      <c r="AHR9" s="3"/>
      <c r="AHS9" s="3"/>
      <c r="AHT9" s="3"/>
      <c r="AHU9" s="3"/>
      <c r="AHV9" s="3"/>
      <c r="AHW9" s="3"/>
      <c r="AHX9" s="3"/>
      <c r="AHY9" s="3"/>
      <c r="AHZ9" s="3"/>
      <c r="AIA9" s="3"/>
      <c r="AIB9" s="3"/>
      <c r="AIC9" s="3"/>
      <c r="AID9" s="3"/>
      <c r="AIE9" s="3"/>
      <c r="AIF9" s="3"/>
      <c r="AIG9" s="3"/>
      <c r="AIH9" s="3"/>
      <c r="AII9" s="3"/>
      <c r="AIJ9" s="3"/>
      <c r="AIK9" s="3"/>
      <c r="AIL9" s="3"/>
      <c r="AIM9" s="3"/>
      <c r="AIN9" s="3"/>
      <c r="AIO9" s="3"/>
      <c r="AIP9" s="3"/>
      <c r="AIQ9" s="3"/>
      <c r="AIR9" s="3"/>
      <c r="AIS9" s="3"/>
      <c r="AIT9" s="3"/>
      <c r="AIU9" s="3"/>
      <c r="AIV9" s="3"/>
      <c r="AIW9" s="3"/>
      <c r="AIX9" s="3"/>
      <c r="AIY9" s="3"/>
      <c r="AIZ9" s="3"/>
      <c r="AJA9" s="3"/>
      <c r="AJB9" s="3"/>
      <c r="AJC9" s="3"/>
      <c r="AJD9" s="3"/>
      <c r="AJE9" s="3"/>
      <c r="AJF9" s="3"/>
      <c r="AJG9" s="3"/>
      <c r="AJH9" s="3"/>
      <c r="AJI9" s="3"/>
      <c r="AJJ9" s="3"/>
      <c r="AJK9" s="3"/>
      <c r="AJL9" s="3"/>
      <c r="AJM9" s="3"/>
      <c r="AJN9" s="3"/>
      <c r="AJO9" s="3"/>
      <c r="AJP9" s="3"/>
      <c r="AJQ9" s="3"/>
      <c r="AJR9" s="3"/>
      <c r="AJS9" s="3"/>
      <c r="AJT9" s="3"/>
      <c r="AJU9" s="3"/>
      <c r="AJV9" s="3"/>
      <c r="AJW9" s="3"/>
      <c r="AJX9" s="3"/>
      <c r="AJY9" s="3"/>
      <c r="AJZ9" s="3"/>
      <c r="AKA9" s="3"/>
      <c r="AKB9" s="3"/>
      <c r="AKC9" s="3"/>
      <c r="AKD9" s="3"/>
      <c r="AKE9" s="3"/>
      <c r="AKF9" s="3"/>
      <c r="AKG9" s="3"/>
      <c r="AKH9" s="3"/>
      <c r="AKI9" s="3"/>
      <c r="AKJ9" s="3"/>
      <c r="AKK9" s="3"/>
      <c r="AKL9" s="3"/>
      <c r="AKM9" s="3"/>
      <c r="AKN9" s="3"/>
      <c r="AKO9" s="3"/>
      <c r="AKP9" s="3"/>
      <c r="AKQ9" s="3"/>
      <c r="AKR9" s="3"/>
      <c r="AKS9" s="3"/>
      <c r="AKT9" s="3"/>
      <c r="AKU9" s="3"/>
      <c r="AKV9" s="3"/>
      <c r="AKW9" s="3"/>
      <c r="AKX9" s="3"/>
      <c r="AKY9" s="3"/>
      <c r="AKZ9" s="3"/>
      <c r="ALA9" s="3"/>
      <c r="ALB9" s="3"/>
      <c r="ALC9" s="3"/>
      <c r="ALD9" s="3"/>
      <c r="ALE9" s="3"/>
      <c r="ALF9" s="3"/>
      <c r="ALG9" s="3"/>
      <c r="ALH9" s="3"/>
      <c r="ALI9" s="3"/>
      <c r="ALJ9" s="3"/>
      <c r="ALK9" s="3"/>
      <c r="ALL9" s="3"/>
      <c r="ALM9" s="3"/>
      <c r="ALN9" s="3"/>
      <c r="ALO9" s="3"/>
      <c r="ALP9" s="3"/>
      <c r="ALQ9" s="3"/>
      <c r="ALR9" s="3"/>
      <c r="ALS9" s="3"/>
      <c r="ALT9" s="3"/>
      <c r="ALU9" s="3"/>
      <c r="ALV9" s="3"/>
      <c r="ALW9" s="3"/>
      <c r="ALX9" s="3"/>
      <c r="ALY9" s="3"/>
      <c r="ALZ9" s="3"/>
      <c r="AMA9" s="3"/>
      <c r="AMB9" s="3"/>
      <c r="AMC9" s="3"/>
      <c r="AMD9" s="3"/>
      <c r="AME9" s="3"/>
      <c r="AMF9" s="3"/>
      <c r="AMG9" s="3"/>
      <c r="AMH9" s="3"/>
      <c r="AMI9" s="3"/>
      <c r="AMJ9" s="3"/>
      <c r="AMK9" s="3"/>
      <c r="AML9" s="3"/>
      <c r="AMM9" s="3"/>
      <c r="AMN9" s="3"/>
      <c r="AMO9" s="3"/>
      <c r="AMP9" s="3"/>
      <c r="AMQ9" s="3"/>
      <c r="AMR9" s="3"/>
      <c r="AMS9" s="3"/>
      <c r="AMT9" s="3"/>
      <c r="AMU9" s="3"/>
      <c r="AMV9" s="3"/>
      <c r="AMW9" s="3"/>
      <c r="AMX9" s="3"/>
      <c r="AMY9" s="3"/>
      <c r="AMZ9" s="3"/>
      <c r="ANA9" s="3"/>
      <c r="ANB9" s="3"/>
      <c r="ANC9" s="3"/>
      <c r="AND9" s="3"/>
      <c r="ANE9" s="3"/>
      <c r="ANF9" s="3"/>
      <c r="ANG9" s="3"/>
      <c r="ANH9" s="3"/>
      <c r="ANI9" s="3"/>
      <c r="ANJ9" s="3"/>
      <c r="ANK9" s="3"/>
      <c r="ANL9" s="3"/>
      <c r="ANM9" s="3"/>
      <c r="ANN9" s="3"/>
      <c r="ANO9" s="3"/>
      <c r="ANP9" s="3"/>
      <c r="ANQ9" s="3"/>
      <c r="ANR9" s="3"/>
      <c r="ANS9" s="3"/>
      <c r="ANT9" s="3"/>
      <c r="ANU9" s="3"/>
      <c r="ANV9" s="3"/>
      <c r="ANW9" s="3"/>
      <c r="ANX9" s="3"/>
      <c r="ANY9" s="3"/>
      <c r="ANZ9" s="3"/>
      <c r="AOA9" s="3"/>
      <c r="AOB9" s="3"/>
      <c r="AOC9" s="3"/>
      <c r="AOD9" s="3"/>
      <c r="AOE9" s="3"/>
      <c r="AOF9" s="3"/>
      <c r="AOG9" s="3"/>
      <c r="AOH9" s="3"/>
      <c r="AOI9" s="3"/>
      <c r="AOJ9" s="3"/>
      <c r="AOK9" s="3"/>
      <c r="AOL9" s="3"/>
      <c r="AOM9" s="3"/>
      <c r="AON9" s="3"/>
      <c r="AOO9" s="3"/>
      <c r="AOP9" s="3"/>
      <c r="AOQ9" s="3"/>
      <c r="AOR9" s="3"/>
      <c r="AOS9" s="3"/>
      <c r="AOT9" s="3"/>
      <c r="AOU9" s="3"/>
      <c r="AOV9" s="3"/>
      <c r="AOW9" s="3"/>
      <c r="AOX9" s="3"/>
      <c r="AOY9" s="3"/>
      <c r="AOZ9" s="3"/>
      <c r="APA9" s="3"/>
      <c r="APB9" s="3"/>
      <c r="APC9" s="3"/>
      <c r="APD9" s="3"/>
      <c r="APE9" s="3"/>
      <c r="APF9" s="3"/>
      <c r="APG9" s="3"/>
      <c r="APH9" s="3"/>
      <c r="API9" s="3"/>
      <c r="APJ9" s="3"/>
      <c r="APK9" s="3"/>
      <c r="APL9" s="3"/>
      <c r="APM9" s="3"/>
      <c r="APN9" s="3"/>
      <c r="APO9" s="3"/>
      <c r="APP9" s="3"/>
      <c r="APQ9" s="3"/>
      <c r="APR9" s="3"/>
      <c r="APS9" s="3"/>
      <c r="APT9" s="3"/>
      <c r="APU9" s="3"/>
      <c r="APV9" s="3"/>
      <c r="APW9" s="3"/>
      <c r="APX9" s="3"/>
      <c r="APY9" s="3"/>
      <c r="APZ9" s="3"/>
      <c r="AQA9" s="3"/>
      <c r="AQB9" s="3"/>
      <c r="AQC9" s="3"/>
      <c r="AQD9" s="3"/>
      <c r="AQE9" s="3"/>
      <c r="AQF9" s="3"/>
      <c r="AQG9" s="3"/>
      <c r="AQH9" s="3"/>
      <c r="AQI9" s="3"/>
      <c r="AQJ9" s="3"/>
      <c r="AQK9" s="3"/>
      <c r="AQL9" s="3"/>
      <c r="AQM9" s="3"/>
      <c r="AQN9" s="3"/>
      <c r="AQO9" s="3"/>
      <c r="AQP9" s="3"/>
      <c r="AQQ9" s="3"/>
      <c r="AQR9" s="3"/>
      <c r="AQS9" s="3"/>
      <c r="AQT9" s="3"/>
      <c r="AQU9" s="3"/>
      <c r="AQV9" s="3"/>
      <c r="AQW9" s="3"/>
      <c r="AQX9" s="3"/>
      <c r="AQY9" s="3"/>
      <c r="AQZ9" s="3"/>
      <c r="ARA9" s="3"/>
      <c r="ARB9" s="3"/>
      <c r="ARC9" s="3"/>
      <c r="ARD9" s="3"/>
      <c r="ARE9" s="3"/>
      <c r="ARF9" s="3"/>
      <c r="ARG9" s="3"/>
      <c r="ARH9" s="3"/>
      <c r="ARI9" s="3"/>
      <c r="ARJ9" s="3"/>
      <c r="ARK9" s="3"/>
      <c r="ARL9" s="3"/>
      <c r="ARM9" s="3"/>
      <c r="ARN9" s="3"/>
      <c r="ARO9" s="3"/>
      <c r="ARP9" s="3"/>
      <c r="ARQ9" s="3"/>
      <c r="ARR9" s="3"/>
      <c r="ARS9" s="3"/>
      <c r="ART9" s="3"/>
      <c r="ARU9" s="3"/>
      <c r="ARV9" s="3"/>
      <c r="ARW9" s="3"/>
      <c r="ARX9" s="3"/>
      <c r="ARY9" s="3"/>
      <c r="ARZ9" s="3"/>
      <c r="ASA9" s="3"/>
      <c r="ASB9" s="3"/>
      <c r="ASC9" s="3"/>
      <c r="ASD9" s="3"/>
      <c r="ASE9" s="3"/>
      <c r="ASF9" s="3"/>
      <c r="ASG9" s="3"/>
      <c r="ASH9" s="3"/>
      <c r="ASI9" s="3"/>
      <c r="ASJ9" s="3"/>
      <c r="ASK9" s="3"/>
      <c r="ASL9" s="3"/>
      <c r="ASM9" s="3"/>
      <c r="ASN9" s="3"/>
      <c r="ASO9" s="3"/>
      <c r="ASP9" s="3"/>
      <c r="ASQ9" s="3"/>
      <c r="ASR9" s="3"/>
      <c r="ASS9" s="3"/>
      <c r="AST9" s="3"/>
      <c r="ASU9" s="3"/>
      <c r="ASV9" s="3"/>
      <c r="ASW9" s="3"/>
      <c r="ASX9" s="3"/>
      <c r="ASY9" s="3"/>
      <c r="ASZ9" s="3"/>
      <c r="ATA9" s="3"/>
      <c r="ATB9" s="3"/>
      <c r="ATC9" s="3"/>
      <c r="ATD9" s="3"/>
      <c r="ATE9" s="3"/>
      <c r="ATF9" s="3"/>
      <c r="ATG9" s="3"/>
      <c r="ATH9" s="3"/>
      <c r="ATI9" s="3"/>
      <c r="ATJ9" s="3"/>
      <c r="ATK9" s="3"/>
      <c r="ATL9" s="3"/>
      <c r="ATM9" s="3"/>
      <c r="ATN9" s="3"/>
      <c r="ATO9" s="3"/>
      <c r="ATP9" s="3"/>
      <c r="ATQ9" s="3"/>
      <c r="ATR9" s="3"/>
      <c r="ATS9" s="3"/>
      <c r="ATT9" s="3"/>
      <c r="ATU9" s="3"/>
      <c r="ATV9" s="3"/>
      <c r="ATW9" s="3"/>
      <c r="ATX9" s="3"/>
      <c r="ATY9" s="3"/>
      <c r="ATZ9" s="3"/>
      <c r="AUA9" s="3"/>
      <c r="AUB9" s="3"/>
      <c r="AUC9" s="3"/>
      <c r="AUD9" s="3"/>
      <c r="AUE9" s="3"/>
      <c r="AUF9" s="3"/>
      <c r="AUG9" s="3"/>
      <c r="AUH9" s="3"/>
      <c r="AUI9" s="3"/>
      <c r="AUJ9" s="3"/>
      <c r="AUK9" s="3"/>
      <c r="AUL9" s="3"/>
      <c r="AUM9" s="3"/>
      <c r="AUN9" s="3"/>
      <c r="AUO9" s="3"/>
      <c r="AUP9" s="3"/>
      <c r="AUQ9" s="3"/>
      <c r="AUR9" s="3"/>
      <c r="AUS9" s="3"/>
      <c r="AUT9" s="3"/>
      <c r="AUU9" s="3"/>
      <c r="AUV9" s="3"/>
      <c r="AUW9" s="3"/>
      <c r="AUX9" s="3"/>
      <c r="AUY9" s="3"/>
      <c r="AUZ9" s="3"/>
      <c r="AVA9" s="3"/>
      <c r="AVB9" s="3"/>
      <c r="AVC9" s="3"/>
      <c r="AVD9" s="3"/>
      <c r="AVE9" s="3"/>
      <c r="AVF9" s="3"/>
      <c r="AVG9" s="3"/>
      <c r="AVH9" s="3"/>
      <c r="AVI9" s="3"/>
      <c r="AVJ9" s="3"/>
      <c r="AVK9" s="3"/>
      <c r="AVL9" s="3"/>
      <c r="AVM9" s="3"/>
      <c r="AVN9" s="3"/>
      <c r="AVO9" s="3"/>
      <c r="AVP9" s="3"/>
      <c r="AVQ9" s="3"/>
      <c r="AVR9" s="3"/>
      <c r="AVS9" s="3"/>
      <c r="AVT9" s="3"/>
      <c r="AVU9" s="3"/>
      <c r="AVV9" s="3"/>
      <c r="AVW9" s="3"/>
      <c r="AVX9" s="3"/>
      <c r="AVY9" s="3"/>
      <c r="AVZ9" s="3"/>
      <c r="AWA9" s="3"/>
      <c r="AWB9" s="3"/>
      <c r="AWC9" s="3"/>
      <c r="AWD9" s="3"/>
      <c r="AWE9" s="3"/>
      <c r="AWF9" s="3"/>
      <c r="AWG9" s="3"/>
      <c r="AWH9" s="3"/>
      <c r="AWI9" s="3"/>
      <c r="AWJ9" s="3"/>
      <c r="AWK9" s="3"/>
      <c r="AWL9" s="3"/>
      <c r="AWM9" s="3"/>
      <c r="AWN9" s="3"/>
      <c r="AWO9" s="3"/>
      <c r="AWP9" s="3"/>
      <c r="AWQ9" s="3"/>
      <c r="AWR9" s="3"/>
      <c r="AWS9" s="3"/>
      <c r="AWT9" s="3"/>
      <c r="AWU9" s="3"/>
      <c r="AWV9" s="3"/>
      <c r="AWW9" s="3"/>
      <c r="AWX9" s="3"/>
      <c r="AWY9" s="3"/>
      <c r="AWZ9" s="3"/>
      <c r="AXA9" s="3"/>
      <c r="AXB9" s="3"/>
      <c r="AXC9" s="3"/>
      <c r="AXD9" s="3"/>
      <c r="AXE9" s="3"/>
      <c r="AXF9" s="3"/>
      <c r="AXG9" s="3"/>
      <c r="AXH9" s="3"/>
      <c r="AXI9" s="3"/>
      <c r="AXJ9" s="3"/>
      <c r="AXK9" s="3"/>
      <c r="AXL9" s="3"/>
      <c r="AXM9" s="3"/>
      <c r="AXN9" s="3"/>
      <c r="AXO9" s="3"/>
      <c r="AXP9" s="3"/>
      <c r="AXQ9" s="3"/>
      <c r="AXR9" s="3"/>
      <c r="AXS9" s="3"/>
      <c r="AXT9" s="3"/>
      <c r="AXU9" s="3"/>
      <c r="AXV9" s="3"/>
      <c r="AXW9" s="3"/>
      <c r="AXX9" s="3"/>
      <c r="AXY9" s="3"/>
      <c r="AXZ9" s="3"/>
      <c r="AYA9" s="3"/>
      <c r="AYB9" s="3"/>
      <c r="AYC9" s="3"/>
      <c r="AYD9" s="3"/>
      <c r="AYE9" s="3"/>
      <c r="AYF9" s="3"/>
      <c r="AYG9" s="3"/>
      <c r="AYH9" s="3"/>
      <c r="AYI9" s="3"/>
      <c r="AYJ9" s="3"/>
      <c r="AYK9" s="3"/>
      <c r="AYL9" s="3"/>
      <c r="AYM9" s="3"/>
      <c r="AYN9" s="3"/>
      <c r="AYO9" s="3"/>
      <c r="AYP9" s="3"/>
      <c r="AYQ9" s="3"/>
      <c r="AYR9" s="3"/>
      <c r="AYS9" s="3"/>
      <c r="AYT9" s="3"/>
      <c r="AYU9" s="3"/>
      <c r="AYV9" s="3"/>
      <c r="AYW9" s="3"/>
      <c r="AYX9" s="3"/>
      <c r="AYY9" s="3"/>
      <c r="AYZ9" s="3"/>
      <c r="AZA9" s="3"/>
      <c r="AZB9" s="3"/>
      <c r="AZC9" s="3"/>
      <c r="AZD9" s="3"/>
      <c r="AZE9" s="3"/>
      <c r="AZF9" s="3"/>
      <c r="AZG9" s="3"/>
      <c r="AZH9" s="3"/>
      <c r="AZI9" s="3"/>
      <c r="AZJ9" s="3"/>
      <c r="AZK9" s="3"/>
      <c r="AZL9" s="3"/>
      <c r="AZM9" s="3"/>
      <c r="AZN9" s="3"/>
      <c r="AZO9" s="3"/>
      <c r="AZP9" s="3"/>
      <c r="AZQ9" s="3"/>
      <c r="AZR9" s="3"/>
      <c r="AZS9" s="3"/>
      <c r="AZT9" s="3"/>
      <c r="AZU9" s="3"/>
      <c r="AZV9" s="3"/>
      <c r="AZW9" s="3"/>
      <c r="AZX9" s="3"/>
      <c r="AZY9" s="3"/>
      <c r="AZZ9" s="3"/>
      <c r="BAA9" s="3"/>
      <c r="BAB9" s="3"/>
      <c r="BAC9" s="3"/>
      <c r="BAD9" s="3"/>
      <c r="BAE9" s="3"/>
      <c r="BAF9" s="3"/>
      <c r="BAG9" s="3"/>
      <c r="BAH9" s="3"/>
      <c r="BAI9" s="3"/>
      <c r="BAJ9" s="3"/>
      <c r="BAK9" s="3"/>
      <c r="BAL9" s="3"/>
      <c r="BAM9" s="3"/>
      <c r="BAN9" s="3"/>
      <c r="BAO9" s="3"/>
      <c r="BAP9" s="3"/>
      <c r="BAQ9" s="3"/>
      <c r="BAR9" s="3"/>
      <c r="BAS9" s="3"/>
      <c r="BAT9" s="3"/>
      <c r="BAU9" s="3"/>
      <c r="BAV9" s="3"/>
      <c r="BAW9" s="3"/>
      <c r="BAX9" s="3"/>
      <c r="BAY9" s="3"/>
      <c r="BAZ9" s="3"/>
      <c r="BBA9" s="3"/>
      <c r="BBB9" s="3"/>
      <c r="BBC9" s="3"/>
      <c r="BBD9" s="3"/>
      <c r="BBE9" s="3"/>
      <c r="BBF9" s="3"/>
      <c r="BBG9" s="3"/>
      <c r="BBH9" s="3"/>
      <c r="BBI9" s="3"/>
      <c r="BBJ9" s="3"/>
      <c r="BBK9" s="3"/>
      <c r="BBL9" s="3"/>
      <c r="BBM9" s="3"/>
      <c r="BBN9" s="3"/>
      <c r="BBO9" s="3"/>
      <c r="BBP9" s="3"/>
      <c r="BBQ9" s="3"/>
      <c r="BBR9" s="3"/>
      <c r="BBS9" s="3"/>
      <c r="BBT9" s="3"/>
      <c r="BBU9" s="3"/>
      <c r="BBV9" s="3"/>
      <c r="BBW9" s="3"/>
      <c r="BBX9" s="3"/>
      <c r="BBY9" s="3"/>
      <c r="BBZ9" s="3"/>
      <c r="BCA9" s="3"/>
      <c r="BCB9" s="3"/>
      <c r="BCC9" s="3"/>
      <c r="BCD9" s="3"/>
      <c r="BCE9" s="3"/>
      <c r="BCF9" s="3"/>
      <c r="BCG9" s="3"/>
      <c r="BCH9" s="3"/>
      <c r="BCI9" s="3"/>
      <c r="BCJ9" s="3"/>
      <c r="BCK9" s="3"/>
      <c r="BCL9" s="3"/>
      <c r="BCM9" s="3"/>
      <c r="BCN9" s="3"/>
      <c r="BCO9" s="3"/>
      <c r="BCP9" s="3"/>
      <c r="BCQ9" s="3"/>
      <c r="BCR9" s="3"/>
      <c r="BCS9" s="3"/>
      <c r="BCT9" s="3"/>
      <c r="BCU9" s="3"/>
      <c r="BCV9" s="3"/>
      <c r="BCW9" s="3"/>
      <c r="BCX9" s="3"/>
      <c r="BCY9" s="3"/>
      <c r="BCZ9" s="3"/>
      <c r="BDA9" s="3"/>
      <c r="BDB9" s="3"/>
      <c r="BDC9" s="3"/>
      <c r="BDD9" s="3"/>
      <c r="BDE9" s="3"/>
      <c r="BDF9" s="3"/>
      <c r="BDG9" s="3"/>
      <c r="BDH9" s="3"/>
      <c r="BDI9" s="3"/>
      <c r="BDJ9" s="3"/>
      <c r="BDK9" s="3"/>
      <c r="BDL9" s="3"/>
      <c r="BDM9" s="3"/>
      <c r="BDN9" s="3"/>
      <c r="BDO9" s="3"/>
      <c r="BDP9" s="3"/>
      <c r="BDQ9" s="3"/>
      <c r="BDR9" s="3"/>
      <c r="BDS9" s="3"/>
      <c r="BDT9" s="3"/>
      <c r="BDU9" s="3"/>
      <c r="BDV9" s="3"/>
      <c r="BDW9" s="3"/>
      <c r="BDX9" s="3"/>
      <c r="BDY9" s="3"/>
      <c r="BDZ9" s="3"/>
      <c r="BEA9" s="3"/>
      <c r="BEB9" s="3"/>
      <c r="BEC9" s="3"/>
      <c r="BED9" s="3"/>
      <c r="BEE9" s="3"/>
      <c r="BEF9" s="3"/>
      <c r="BEG9" s="3"/>
      <c r="BEH9" s="3"/>
      <c r="BEI9" s="3"/>
      <c r="BEJ9" s="3"/>
      <c r="BEK9" s="3"/>
      <c r="BEL9" s="3"/>
      <c r="BEM9" s="3"/>
      <c r="BEN9" s="3"/>
      <c r="BEO9" s="3"/>
      <c r="BEP9" s="3"/>
      <c r="BEQ9" s="3"/>
      <c r="BER9" s="3"/>
      <c r="BES9" s="3"/>
      <c r="BET9" s="3"/>
      <c r="BEU9" s="3"/>
      <c r="BEV9" s="3"/>
      <c r="BEW9" s="3"/>
      <c r="BEX9" s="3"/>
      <c r="BEY9" s="3"/>
      <c r="BEZ9" s="3"/>
      <c r="BFA9" s="3"/>
      <c r="BFB9" s="3"/>
      <c r="BFC9" s="3"/>
      <c r="BFD9" s="3"/>
      <c r="BFE9" s="3"/>
      <c r="BFF9" s="3"/>
      <c r="BFG9" s="3"/>
      <c r="BFH9" s="3"/>
      <c r="BFI9" s="3"/>
      <c r="BFJ9" s="3"/>
      <c r="BFK9" s="3"/>
      <c r="BFL9" s="3"/>
      <c r="BFM9" s="3"/>
      <c r="BFN9" s="3"/>
      <c r="BFO9" s="3"/>
      <c r="BFP9" s="3"/>
      <c r="BFQ9" s="3"/>
      <c r="BFR9" s="3"/>
      <c r="BFS9" s="3"/>
      <c r="BFT9" s="3"/>
      <c r="BFU9" s="3"/>
      <c r="BFV9" s="3"/>
      <c r="BFW9" s="3"/>
      <c r="BFX9" s="3"/>
      <c r="BFY9" s="3"/>
      <c r="BFZ9" s="3"/>
      <c r="BGA9" s="3"/>
      <c r="BGB9" s="3"/>
      <c r="BGC9" s="3"/>
      <c r="BGD9" s="3"/>
      <c r="BGE9" s="3"/>
      <c r="BGF9" s="3"/>
      <c r="BGG9" s="3"/>
      <c r="BGH9" s="3"/>
      <c r="BGI9" s="3"/>
      <c r="BGJ9" s="3"/>
      <c r="BGK9" s="3"/>
      <c r="BGL9" s="3"/>
      <c r="BGM9" s="3"/>
      <c r="BGN9" s="3"/>
      <c r="BGO9" s="3"/>
      <c r="BGP9" s="3"/>
      <c r="BGQ9" s="3"/>
      <c r="BGR9" s="3"/>
      <c r="BGS9" s="3"/>
      <c r="BGT9" s="3"/>
      <c r="BGU9" s="3"/>
      <c r="BGV9" s="3"/>
      <c r="BGW9" s="3"/>
      <c r="BGX9" s="3"/>
      <c r="BGY9" s="3"/>
      <c r="BGZ9" s="3"/>
      <c r="BHA9" s="3"/>
      <c r="BHB9" s="3"/>
      <c r="BHC9" s="3"/>
      <c r="BHD9" s="3"/>
      <c r="BHE9" s="3"/>
      <c r="BHF9" s="3"/>
      <c r="BHG9" s="3"/>
      <c r="BHH9" s="3"/>
      <c r="BHI9" s="3"/>
      <c r="BHJ9" s="3"/>
      <c r="BHK9" s="3"/>
      <c r="BHL9" s="3"/>
      <c r="BHM9" s="3"/>
      <c r="BHN9" s="3"/>
      <c r="BHO9" s="3"/>
      <c r="BHP9" s="3"/>
      <c r="BHQ9" s="3"/>
      <c r="BHR9" s="3"/>
      <c r="BHS9" s="3"/>
      <c r="BHT9" s="3"/>
      <c r="BHU9" s="3"/>
      <c r="BHV9" s="3"/>
      <c r="BHW9" s="3"/>
      <c r="BHX9" s="3"/>
      <c r="BHY9" s="3"/>
      <c r="BHZ9" s="3"/>
      <c r="BIA9" s="3"/>
      <c r="BIB9" s="3"/>
      <c r="BIC9" s="3"/>
      <c r="BID9" s="3"/>
      <c r="BIE9" s="3"/>
      <c r="BIF9" s="3"/>
      <c r="BIG9" s="3"/>
      <c r="BIH9" s="3"/>
      <c r="BII9" s="3"/>
      <c r="BIJ9" s="3"/>
      <c r="BIK9" s="3"/>
      <c r="BIL9" s="3"/>
      <c r="BIM9" s="3"/>
      <c r="BIN9" s="3"/>
      <c r="BIO9" s="3"/>
      <c r="BIP9" s="3"/>
      <c r="BIQ9" s="3"/>
      <c r="BIR9" s="3"/>
      <c r="BIS9" s="3"/>
      <c r="BIT9" s="3"/>
      <c r="BIU9" s="3"/>
      <c r="BIV9" s="3"/>
      <c r="BIW9" s="3"/>
      <c r="BIX9" s="3"/>
      <c r="BIY9" s="3"/>
      <c r="BIZ9" s="3"/>
      <c r="BJA9" s="3"/>
      <c r="BJB9" s="3"/>
      <c r="BJC9" s="3"/>
      <c r="BJD9" s="3"/>
      <c r="BJE9" s="3"/>
      <c r="BJF9" s="3"/>
      <c r="BJG9" s="3"/>
      <c r="BJH9" s="3"/>
      <c r="BJI9" s="3"/>
      <c r="BJJ9" s="3"/>
      <c r="BJK9" s="3"/>
      <c r="BJL9" s="3"/>
      <c r="BJM9" s="3"/>
      <c r="BJN9" s="3"/>
      <c r="BJO9" s="3"/>
      <c r="BJP9" s="3"/>
      <c r="BJQ9" s="3"/>
      <c r="BJR9" s="3"/>
      <c r="BJS9" s="3"/>
      <c r="BJT9" s="3"/>
      <c r="BJU9" s="3"/>
      <c r="BJV9" s="3"/>
      <c r="BJW9" s="3"/>
      <c r="BJX9" s="3"/>
      <c r="BJY9" s="3"/>
      <c r="BJZ9" s="3"/>
      <c r="BKA9" s="3"/>
      <c r="BKB9" s="3"/>
      <c r="BKC9" s="3"/>
      <c r="BKD9" s="3"/>
      <c r="BKE9" s="3"/>
      <c r="BKF9" s="3"/>
      <c r="BKG9" s="3"/>
      <c r="BKH9" s="3"/>
      <c r="BKI9" s="3"/>
      <c r="BKJ9" s="3"/>
      <c r="BKK9" s="3"/>
      <c r="BKL9" s="3"/>
      <c r="BKM9" s="3"/>
      <c r="BKN9" s="3"/>
      <c r="BKO9" s="3"/>
      <c r="BKP9" s="3"/>
      <c r="BKQ9" s="3"/>
      <c r="BKR9" s="3"/>
      <c r="BKS9" s="3"/>
      <c r="BKT9" s="3"/>
      <c r="BKU9" s="3"/>
      <c r="BKV9" s="3"/>
      <c r="BKW9" s="3"/>
      <c r="BKX9" s="3"/>
      <c r="BKY9" s="3"/>
      <c r="BKZ9" s="3"/>
      <c r="BLA9" s="3"/>
      <c r="BLB9" s="3"/>
      <c r="BLC9" s="3"/>
      <c r="BLD9" s="3"/>
      <c r="BLE9" s="3"/>
      <c r="BLF9" s="3"/>
      <c r="BLG9" s="3"/>
      <c r="BLH9" s="3"/>
      <c r="BLI9" s="3"/>
      <c r="BLJ9" s="3"/>
      <c r="BLK9" s="3"/>
      <c r="BLL9" s="3"/>
      <c r="BLM9" s="3"/>
      <c r="BLN9" s="3"/>
      <c r="BLO9" s="3"/>
      <c r="BLP9" s="3"/>
      <c r="BLQ9" s="3"/>
      <c r="BLR9" s="3"/>
      <c r="BLS9" s="3"/>
      <c r="BLT9" s="3"/>
      <c r="BLU9" s="3"/>
      <c r="BLV9" s="3"/>
      <c r="BLW9" s="3"/>
      <c r="BLX9" s="3"/>
      <c r="BLY9" s="3"/>
      <c r="BLZ9" s="3"/>
      <c r="BMA9" s="3"/>
      <c r="BMB9" s="3"/>
      <c r="BMC9" s="3"/>
      <c r="BMD9" s="3"/>
      <c r="BME9" s="3"/>
      <c r="BMF9" s="3"/>
      <c r="BMG9" s="3"/>
      <c r="BMH9" s="3"/>
      <c r="BMI9" s="3"/>
      <c r="BMJ9" s="3"/>
      <c r="BMK9" s="3"/>
      <c r="BML9" s="3"/>
      <c r="BMM9" s="3"/>
      <c r="BMN9" s="3"/>
      <c r="BMO9" s="3"/>
      <c r="BMP9" s="3"/>
      <c r="BMQ9" s="3"/>
      <c r="BMR9" s="3"/>
      <c r="BMS9" s="3"/>
      <c r="BMT9" s="3"/>
      <c r="BMU9" s="3"/>
      <c r="BMV9" s="3"/>
      <c r="BMW9" s="3"/>
      <c r="BMX9" s="3"/>
      <c r="BMY9" s="3"/>
      <c r="BMZ9" s="3"/>
      <c r="BNA9" s="3"/>
      <c r="BNB9" s="3"/>
      <c r="BNC9" s="3"/>
      <c r="BND9" s="3"/>
      <c r="BNE9" s="3"/>
      <c r="BNF9" s="3"/>
      <c r="BNG9" s="3"/>
      <c r="BNH9" s="3"/>
      <c r="BNI9" s="3"/>
      <c r="BNJ9" s="3"/>
      <c r="BNK9" s="3"/>
      <c r="BNL9" s="3"/>
      <c r="BNM9" s="3"/>
      <c r="BNN9" s="3"/>
      <c r="BNO9" s="3"/>
      <c r="BNP9" s="3"/>
      <c r="BNQ9" s="3"/>
      <c r="BNR9" s="3"/>
      <c r="BNS9" s="3"/>
      <c r="BNT9" s="3"/>
      <c r="BNU9" s="3"/>
      <c r="BNV9" s="3"/>
      <c r="BNW9" s="3"/>
      <c r="BNX9" s="3"/>
      <c r="BNY9" s="3"/>
      <c r="BNZ9" s="3"/>
      <c r="BOA9" s="3"/>
      <c r="BOB9" s="3"/>
      <c r="BOC9" s="3"/>
      <c r="BOD9" s="3"/>
      <c r="BOE9" s="3"/>
      <c r="BOF9" s="3"/>
      <c r="BOG9" s="3"/>
      <c r="BOH9" s="3"/>
      <c r="BOI9" s="3"/>
      <c r="BOJ9" s="3"/>
      <c r="BOK9" s="3"/>
      <c r="BOL9" s="3"/>
      <c r="BOM9" s="3"/>
      <c r="BON9" s="3"/>
      <c r="BOO9" s="3"/>
      <c r="BOP9" s="3"/>
      <c r="BOQ9" s="3"/>
      <c r="BOR9" s="3"/>
      <c r="BOS9" s="3"/>
      <c r="BOT9" s="3"/>
      <c r="BOU9" s="3"/>
      <c r="BOV9" s="3"/>
      <c r="BOW9" s="3"/>
      <c r="BOX9" s="3"/>
      <c r="BOY9" s="3"/>
      <c r="BOZ9" s="3"/>
      <c r="BPA9" s="3"/>
      <c r="BPB9" s="3"/>
      <c r="BPC9" s="3"/>
      <c r="BPD9" s="3"/>
      <c r="BPE9" s="3"/>
      <c r="BPF9" s="3"/>
      <c r="BPG9" s="3"/>
      <c r="BPH9" s="3"/>
      <c r="BPI9" s="3"/>
      <c r="BPJ9" s="3"/>
      <c r="BPK9" s="3"/>
      <c r="BPL9" s="3"/>
      <c r="BPM9" s="3"/>
      <c r="BPN9" s="3"/>
      <c r="BPO9" s="3"/>
      <c r="BPP9" s="3"/>
      <c r="BPQ9" s="3"/>
      <c r="BPR9" s="3"/>
      <c r="BPS9" s="3"/>
      <c r="BPT9" s="3"/>
      <c r="BPU9" s="3"/>
      <c r="BPV9" s="3"/>
      <c r="BPW9" s="3"/>
      <c r="BPX9" s="3"/>
      <c r="BPY9" s="3"/>
      <c r="BPZ9" s="3"/>
      <c r="BQA9" s="3"/>
      <c r="BQB9" s="3"/>
      <c r="BQC9" s="3"/>
      <c r="BQD9" s="3"/>
      <c r="BQE9" s="3"/>
      <c r="BQF9" s="3"/>
      <c r="BQG9" s="3"/>
      <c r="BQH9" s="3"/>
      <c r="BQI9" s="3"/>
      <c r="BQJ9" s="3"/>
      <c r="BQK9" s="3"/>
      <c r="BQL9" s="3"/>
      <c r="BQM9" s="3"/>
      <c r="BQN9" s="3"/>
      <c r="BQO9" s="3"/>
      <c r="BQP9" s="3"/>
      <c r="BQQ9" s="3"/>
      <c r="BQR9" s="3"/>
      <c r="BQS9" s="3"/>
      <c r="BQT9" s="3"/>
      <c r="BQU9" s="3"/>
      <c r="BQV9" s="3"/>
      <c r="BQW9" s="3"/>
      <c r="BQX9" s="3"/>
      <c r="BQY9" s="3"/>
      <c r="BQZ9" s="3"/>
      <c r="BRA9" s="3"/>
      <c r="BRB9" s="3"/>
      <c r="BRC9" s="3"/>
      <c r="BRD9" s="3"/>
      <c r="BRE9" s="3"/>
      <c r="BRF9" s="3"/>
      <c r="BRG9" s="3"/>
      <c r="BRH9" s="3"/>
      <c r="BRI9" s="3"/>
      <c r="BRJ9" s="3"/>
      <c r="BRK9" s="3"/>
      <c r="BRL9" s="3"/>
      <c r="BRM9" s="3"/>
      <c r="BRN9" s="3"/>
      <c r="BRO9" s="3"/>
      <c r="BRP9" s="3"/>
      <c r="BRQ9" s="3"/>
      <c r="BRR9" s="3"/>
      <c r="BRS9" s="3"/>
      <c r="BRT9" s="3"/>
      <c r="BRU9" s="3"/>
      <c r="BRV9" s="3"/>
      <c r="BRW9" s="3"/>
      <c r="BRX9" s="3"/>
      <c r="BRY9" s="3"/>
      <c r="BRZ9" s="3"/>
      <c r="BSA9" s="3"/>
      <c r="BSB9" s="3"/>
      <c r="BSC9" s="3"/>
      <c r="BSD9" s="3"/>
      <c r="BSE9" s="3"/>
      <c r="BSF9" s="3"/>
      <c r="BSG9" s="3"/>
      <c r="BSH9" s="3"/>
      <c r="BSI9" s="3"/>
      <c r="BSJ9" s="3"/>
      <c r="BSK9" s="3"/>
      <c r="BSL9" s="3"/>
      <c r="BSM9" s="3"/>
      <c r="BSN9" s="3"/>
      <c r="BSO9" s="3"/>
      <c r="BSP9" s="3"/>
      <c r="BSQ9" s="3"/>
      <c r="BSR9" s="3"/>
      <c r="BSS9" s="3"/>
      <c r="BST9" s="3"/>
      <c r="BSU9" s="3"/>
      <c r="BSV9" s="3"/>
      <c r="BSW9" s="3"/>
      <c r="BSX9" s="3"/>
      <c r="BSY9" s="3"/>
      <c r="BSZ9" s="3"/>
      <c r="BTA9" s="3"/>
      <c r="BTB9" s="3"/>
      <c r="BTC9" s="3"/>
      <c r="BTD9" s="3"/>
      <c r="BTE9" s="3"/>
      <c r="BTF9" s="3"/>
      <c r="BTG9" s="3"/>
      <c r="BTH9" s="3"/>
      <c r="BTI9" s="3"/>
      <c r="BTJ9" s="3"/>
      <c r="BTK9" s="3"/>
      <c r="BTL9" s="3"/>
      <c r="BTM9" s="3"/>
      <c r="BTN9" s="3"/>
      <c r="BTO9" s="3"/>
      <c r="BTP9" s="3"/>
      <c r="BTQ9" s="3"/>
      <c r="BTR9" s="3"/>
      <c r="BTS9" s="3"/>
      <c r="BTT9" s="3"/>
      <c r="BTU9" s="3"/>
      <c r="BTV9" s="3"/>
      <c r="BTW9" s="3"/>
      <c r="BTX9" s="3"/>
      <c r="BTY9" s="3"/>
      <c r="BTZ9" s="3"/>
      <c r="BUA9" s="3"/>
      <c r="BUB9" s="3"/>
      <c r="BUC9" s="3"/>
      <c r="BUD9" s="3"/>
      <c r="BUE9" s="3"/>
      <c r="BUF9" s="3"/>
      <c r="BUG9" s="3"/>
      <c r="BUH9" s="3"/>
      <c r="BUI9" s="3"/>
      <c r="BUJ9" s="3"/>
      <c r="BUK9" s="3"/>
      <c r="BUL9" s="3"/>
      <c r="BUM9" s="3"/>
      <c r="BUN9" s="3"/>
      <c r="BUO9" s="3"/>
      <c r="BUP9" s="3"/>
      <c r="BUQ9" s="3"/>
      <c r="BUR9" s="3"/>
      <c r="BUS9" s="3"/>
      <c r="BUT9" s="3"/>
      <c r="BUU9" s="3"/>
      <c r="BUV9" s="3"/>
      <c r="BUW9" s="3"/>
      <c r="BUX9" s="3"/>
      <c r="BUY9" s="3"/>
      <c r="BUZ9" s="3"/>
      <c r="BVA9" s="3"/>
      <c r="BVB9" s="3"/>
      <c r="BVC9" s="3"/>
      <c r="BVD9" s="3"/>
      <c r="BVE9" s="3"/>
      <c r="BVF9" s="3"/>
      <c r="BVG9" s="3"/>
      <c r="BVH9" s="3"/>
      <c r="BVI9" s="3"/>
      <c r="BVJ9" s="3"/>
      <c r="BVK9" s="3"/>
      <c r="BVL9" s="3"/>
      <c r="BVM9" s="3"/>
      <c r="BVN9" s="3"/>
      <c r="BVO9" s="3"/>
      <c r="BVP9" s="3"/>
      <c r="BVQ9" s="3"/>
      <c r="BVR9" s="3"/>
      <c r="BVS9" s="3"/>
      <c r="BVT9" s="3"/>
      <c r="BVU9" s="3"/>
      <c r="BVV9" s="3"/>
      <c r="BVW9" s="3"/>
      <c r="BVX9" s="3"/>
      <c r="BVY9" s="3"/>
      <c r="BVZ9" s="3"/>
      <c r="BWA9" s="3"/>
      <c r="BWB9" s="3"/>
      <c r="BWC9" s="3"/>
      <c r="BWD9" s="3"/>
      <c r="BWE9" s="3"/>
      <c r="BWF9" s="3"/>
      <c r="BWG9" s="3"/>
      <c r="BWH9" s="3"/>
      <c r="BWI9" s="3"/>
      <c r="BWJ9" s="3"/>
      <c r="BWK9" s="3"/>
      <c r="BWL9" s="3"/>
      <c r="BWM9" s="3"/>
      <c r="BWN9" s="3"/>
      <c r="BWO9" s="3"/>
      <c r="BWP9" s="3"/>
      <c r="BWQ9" s="3"/>
      <c r="BWR9" s="3"/>
      <c r="BWS9" s="3"/>
      <c r="BWT9" s="3"/>
      <c r="BWU9" s="3"/>
      <c r="BWV9" s="3"/>
      <c r="BWW9" s="3"/>
      <c r="BWX9" s="3"/>
      <c r="BWY9" s="3"/>
      <c r="BWZ9" s="3"/>
      <c r="BXA9" s="3"/>
      <c r="BXB9" s="3"/>
      <c r="BXC9" s="3"/>
      <c r="BXD9" s="3"/>
      <c r="BXE9" s="3"/>
      <c r="BXF9" s="3"/>
      <c r="BXG9" s="3"/>
      <c r="BXH9" s="3"/>
      <c r="BXI9" s="3"/>
      <c r="BXJ9" s="3"/>
      <c r="BXK9" s="3"/>
      <c r="BXL9" s="3"/>
      <c r="BXM9" s="3"/>
      <c r="BXN9" s="3"/>
      <c r="BXO9" s="3"/>
      <c r="BXP9" s="3"/>
      <c r="BXQ9" s="3"/>
      <c r="BXR9" s="3"/>
      <c r="BXS9" s="3"/>
      <c r="BXT9" s="3"/>
      <c r="BXU9" s="3"/>
      <c r="BXV9" s="3"/>
      <c r="BXW9" s="3"/>
      <c r="BXX9" s="3"/>
      <c r="BXY9" s="3"/>
      <c r="BXZ9" s="3"/>
      <c r="BYA9" s="3"/>
      <c r="BYB9" s="3"/>
      <c r="BYC9" s="3"/>
      <c r="BYD9" s="3"/>
      <c r="BYE9" s="3"/>
      <c r="BYF9" s="3"/>
      <c r="BYG9" s="3"/>
      <c r="BYH9" s="3"/>
      <c r="BYI9" s="3"/>
      <c r="BYJ9" s="3"/>
      <c r="BYK9" s="3"/>
      <c r="BYL9" s="3"/>
      <c r="BYM9" s="3"/>
      <c r="BYN9" s="3"/>
      <c r="BYO9" s="3"/>
      <c r="BYP9" s="3"/>
      <c r="BYQ9" s="3"/>
      <c r="BYR9" s="3"/>
      <c r="BYS9" s="3"/>
      <c r="BYT9" s="3"/>
      <c r="BYU9" s="3"/>
      <c r="BYV9" s="3"/>
      <c r="BYW9" s="3"/>
      <c r="BYX9" s="3"/>
      <c r="BYY9" s="3"/>
      <c r="BYZ9" s="3"/>
      <c r="BZA9" s="3"/>
      <c r="BZB9" s="3"/>
      <c r="BZC9" s="3"/>
      <c r="BZD9" s="3"/>
      <c r="BZE9" s="3"/>
      <c r="BZF9" s="3"/>
      <c r="BZG9" s="3"/>
      <c r="BZH9" s="3"/>
      <c r="BZI9" s="3"/>
      <c r="BZJ9" s="3"/>
      <c r="BZK9" s="3"/>
      <c r="BZL9" s="3"/>
      <c r="BZM9" s="3"/>
      <c r="BZN9" s="3"/>
      <c r="BZO9" s="3"/>
      <c r="BZP9" s="3"/>
      <c r="BZQ9" s="3"/>
      <c r="BZR9" s="3"/>
      <c r="BZS9" s="3"/>
      <c r="BZT9" s="3"/>
      <c r="BZU9" s="3"/>
      <c r="BZV9" s="3"/>
      <c r="BZW9" s="3"/>
      <c r="BZX9" s="3"/>
      <c r="BZY9" s="3"/>
      <c r="BZZ9" s="3"/>
      <c r="CAA9" s="3"/>
      <c r="CAB9" s="3"/>
      <c r="CAC9" s="3"/>
      <c r="CAD9" s="3"/>
      <c r="CAE9" s="3"/>
      <c r="CAF9" s="3"/>
      <c r="CAG9" s="3"/>
      <c r="CAH9" s="3"/>
      <c r="CAI9" s="3"/>
      <c r="CAJ9" s="3"/>
      <c r="CAK9" s="3"/>
      <c r="CAL9" s="3"/>
      <c r="CAM9" s="3"/>
      <c r="CAN9" s="3"/>
      <c r="CAO9" s="3"/>
      <c r="CAP9" s="3"/>
      <c r="CAQ9" s="3"/>
      <c r="CAR9" s="3"/>
      <c r="CAS9" s="3"/>
      <c r="CAT9" s="3"/>
      <c r="CAU9" s="3"/>
      <c r="CAV9" s="3"/>
      <c r="CAW9" s="3"/>
      <c r="CAX9" s="3"/>
      <c r="CAY9" s="3"/>
      <c r="CAZ9" s="3"/>
      <c r="CBA9" s="3"/>
      <c r="CBB9" s="3"/>
      <c r="CBC9" s="3"/>
      <c r="CBD9" s="3"/>
      <c r="CBE9" s="3"/>
      <c r="CBF9" s="3"/>
      <c r="CBG9" s="3"/>
      <c r="CBH9" s="3"/>
      <c r="CBI9" s="3"/>
      <c r="CBJ9" s="3"/>
      <c r="CBK9" s="3"/>
      <c r="CBL9" s="3"/>
      <c r="CBM9" s="3"/>
      <c r="CBN9" s="3"/>
      <c r="CBO9" s="3"/>
      <c r="CBP9" s="3"/>
      <c r="CBQ9" s="3"/>
      <c r="CBR9" s="3"/>
      <c r="CBS9" s="3"/>
      <c r="CBT9" s="3"/>
      <c r="CBU9" s="3"/>
      <c r="CBV9" s="3"/>
      <c r="CBW9" s="3"/>
      <c r="CBX9" s="3"/>
      <c r="CBY9" s="3"/>
      <c r="CBZ9" s="3"/>
      <c r="CCA9" s="3"/>
      <c r="CCB9" s="3"/>
      <c r="CCC9" s="3"/>
      <c r="CCD9" s="3"/>
      <c r="CCE9" s="3"/>
      <c r="CCF9" s="3"/>
      <c r="CCG9" s="3"/>
      <c r="CCH9" s="3"/>
      <c r="CCI9" s="3"/>
      <c r="CCJ9" s="3"/>
      <c r="CCK9" s="3"/>
      <c r="CCL9" s="3"/>
      <c r="CCM9" s="3"/>
      <c r="CCN9" s="3"/>
      <c r="CCO9" s="3"/>
      <c r="CCP9" s="3"/>
      <c r="CCQ9" s="3"/>
      <c r="CCR9" s="3"/>
      <c r="CCS9" s="3"/>
      <c r="CCT9" s="3"/>
      <c r="CCU9" s="3"/>
      <c r="CCV9" s="3"/>
      <c r="CCW9" s="3"/>
      <c r="CCX9" s="3"/>
      <c r="CCY9" s="3"/>
      <c r="CCZ9" s="3"/>
      <c r="CDA9" s="3"/>
      <c r="CDB9" s="3"/>
      <c r="CDC9" s="3"/>
      <c r="CDD9" s="3"/>
      <c r="CDE9" s="3"/>
      <c r="CDF9" s="3"/>
      <c r="CDG9" s="3"/>
      <c r="CDH9" s="3"/>
      <c r="CDI9" s="3"/>
      <c r="CDJ9" s="3"/>
      <c r="CDK9" s="3"/>
      <c r="CDL9" s="3"/>
      <c r="CDM9" s="3"/>
      <c r="CDN9" s="3"/>
      <c r="CDO9" s="3"/>
      <c r="CDP9" s="3"/>
      <c r="CDQ9" s="3"/>
      <c r="CDR9" s="3"/>
      <c r="CDS9" s="3"/>
      <c r="CDT9" s="3"/>
      <c r="CDU9" s="3"/>
      <c r="CDV9" s="3"/>
      <c r="CDW9" s="3"/>
      <c r="CDX9" s="3"/>
      <c r="CDY9" s="3"/>
      <c r="CDZ9" s="3"/>
      <c r="CEA9" s="3"/>
      <c r="CEB9" s="3"/>
      <c r="CEC9" s="3"/>
      <c r="CED9" s="3"/>
      <c r="CEE9" s="3"/>
      <c r="CEF9" s="3"/>
      <c r="CEG9" s="3"/>
      <c r="CEH9" s="3"/>
      <c r="CEI9" s="3"/>
      <c r="CEJ9" s="3"/>
      <c r="CEK9" s="3"/>
      <c r="CEL9" s="3"/>
      <c r="CEM9" s="3"/>
      <c r="CEN9" s="3"/>
      <c r="CEO9" s="3"/>
      <c r="CEP9" s="3"/>
      <c r="CEQ9" s="3"/>
      <c r="CER9" s="3"/>
      <c r="CES9" s="3"/>
      <c r="CET9" s="3"/>
      <c r="CEU9" s="3"/>
      <c r="CEV9" s="3"/>
      <c r="CEW9" s="3"/>
      <c r="CEX9" s="3"/>
      <c r="CEY9" s="3"/>
      <c r="CEZ9" s="3"/>
      <c r="CFA9" s="3"/>
      <c r="CFB9" s="3"/>
      <c r="CFC9" s="3"/>
      <c r="CFD9" s="3"/>
      <c r="CFE9" s="3"/>
      <c r="CFF9" s="3"/>
      <c r="CFG9" s="3"/>
      <c r="CFH9" s="3"/>
      <c r="CFI9" s="3"/>
      <c r="CFJ9" s="3"/>
      <c r="CFK9" s="3"/>
      <c r="CFL9" s="3"/>
      <c r="CFM9" s="3"/>
      <c r="CFN9" s="3"/>
      <c r="CFO9" s="3"/>
      <c r="CFP9" s="3"/>
      <c r="CFQ9" s="3"/>
      <c r="CFR9" s="3"/>
      <c r="CFS9" s="3"/>
      <c r="CFT9" s="3"/>
      <c r="CFU9" s="3"/>
      <c r="CFV9" s="3"/>
      <c r="CFW9" s="3"/>
      <c r="CFX9" s="3"/>
      <c r="CFY9" s="3"/>
      <c r="CFZ9" s="3"/>
      <c r="CGA9" s="3"/>
      <c r="CGB9" s="3"/>
      <c r="CGC9" s="3"/>
      <c r="CGD9" s="3"/>
      <c r="CGE9" s="3"/>
      <c r="CGF9" s="3"/>
      <c r="CGG9" s="3"/>
      <c r="CGH9" s="3"/>
      <c r="CGI9" s="3"/>
      <c r="CGJ9" s="3"/>
      <c r="CGK9" s="3"/>
      <c r="CGL9" s="3"/>
      <c r="CGM9" s="3"/>
      <c r="CGN9" s="3"/>
      <c r="CGO9" s="3"/>
      <c r="CGP9" s="3"/>
      <c r="CGQ9" s="3"/>
      <c r="CGR9" s="3"/>
      <c r="CGS9" s="3"/>
      <c r="CGT9" s="3"/>
      <c r="CGU9" s="3"/>
      <c r="CGV9" s="3"/>
      <c r="CGW9" s="3"/>
      <c r="CGX9" s="3"/>
      <c r="CGY9" s="3"/>
      <c r="CGZ9" s="3"/>
      <c r="CHA9" s="3"/>
      <c r="CHB9" s="3"/>
      <c r="CHC9" s="3"/>
      <c r="CHD9" s="3"/>
      <c r="CHE9" s="3"/>
      <c r="CHF9" s="3"/>
      <c r="CHG9" s="3"/>
      <c r="CHH9" s="3"/>
      <c r="CHI9" s="3"/>
      <c r="CHJ9" s="3"/>
      <c r="CHK9" s="3"/>
      <c r="CHL9" s="3"/>
      <c r="CHM9" s="3"/>
      <c r="CHN9" s="3"/>
      <c r="CHO9" s="3"/>
      <c r="CHP9" s="3"/>
      <c r="CHQ9" s="3"/>
      <c r="CHR9" s="3"/>
      <c r="CHS9" s="3"/>
      <c r="CHT9" s="3"/>
      <c r="CHU9" s="3"/>
      <c r="CHV9" s="3"/>
      <c r="CHW9" s="3"/>
      <c r="CHX9" s="3"/>
      <c r="CHY9" s="3"/>
      <c r="CHZ9" s="3"/>
      <c r="CIA9" s="3"/>
      <c r="CIB9" s="3"/>
      <c r="CIC9" s="3"/>
      <c r="CID9" s="3"/>
      <c r="CIE9" s="3"/>
      <c r="CIF9" s="3"/>
      <c r="CIG9" s="3"/>
      <c r="CIH9" s="3"/>
      <c r="CII9" s="3"/>
      <c r="CIJ9" s="3"/>
      <c r="CIK9" s="3"/>
      <c r="CIL9" s="3"/>
      <c r="CIM9" s="3"/>
      <c r="CIN9" s="3"/>
      <c r="CIO9" s="3"/>
      <c r="CIP9" s="3"/>
      <c r="CIQ9" s="3"/>
      <c r="CIR9" s="3"/>
      <c r="CIS9" s="3"/>
      <c r="CIT9" s="3"/>
      <c r="CIU9" s="3"/>
      <c r="CIV9" s="3"/>
      <c r="CIW9" s="3"/>
      <c r="CIX9" s="3"/>
      <c r="CIY9" s="3"/>
      <c r="CIZ9" s="3"/>
      <c r="CJA9" s="3"/>
      <c r="CJB9" s="3"/>
      <c r="CJC9" s="3"/>
      <c r="CJD9" s="3"/>
      <c r="CJE9" s="3"/>
      <c r="CJF9" s="3"/>
      <c r="CJG9" s="3"/>
      <c r="CJH9" s="3"/>
      <c r="CJI9" s="3"/>
      <c r="CJJ9" s="3"/>
      <c r="CJK9" s="3"/>
      <c r="CJL9" s="3"/>
      <c r="CJM9" s="3"/>
      <c r="CJN9" s="3"/>
      <c r="CJO9" s="3"/>
      <c r="CJP9" s="3"/>
      <c r="CJQ9" s="3"/>
      <c r="CJR9" s="3"/>
      <c r="CJS9" s="3"/>
      <c r="CJT9" s="3"/>
      <c r="CJU9" s="3"/>
      <c r="CJV9" s="3"/>
      <c r="CJW9" s="3"/>
      <c r="CJX9" s="3"/>
      <c r="CJY9" s="3"/>
      <c r="CJZ9" s="3"/>
      <c r="CKA9" s="3"/>
      <c r="CKB9" s="3"/>
      <c r="CKC9" s="3"/>
      <c r="CKD9" s="3"/>
      <c r="CKE9" s="3"/>
      <c r="CKF9" s="3"/>
      <c r="CKG9" s="3"/>
      <c r="CKH9" s="3"/>
      <c r="CKI9" s="3"/>
      <c r="CKJ9" s="3"/>
      <c r="CKK9" s="3"/>
      <c r="CKL9" s="3"/>
      <c r="CKM9" s="3"/>
      <c r="CKN9" s="3"/>
      <c r="CKO9" s="3"/>
      <c r="CKP9" s="3"/>
      <c r="CKQ9" s="3"/>
      <c r="CKR9" s="3"/>
      <c r="CKS9" s="3"/>
      <c r="CKT9" s="3"/>
      <c r="CKU9" s="3"/>
      <c r="CKV9" s="3"/>
      <c r="CKW9" s="3"/>
      <c r="CKX9" s="3"/>
      <c r="CKY9" s="3"/>
      <c r="CKZ9" s="3"/>
      <c r="CLA9" s="3"/>
      <c r="CLB9" s="3"/>
      <c r="CLC9" s="3"/>
      <c r="CLD9" s="3"/>
      <c r="CLE9" s="3"/>
      <c r="CLF9" s="3"/>
      <c r="CLG9" s="3"/>
      <c r="CLH9" s="3"/>
      <c r="CLI9" s="3"/>
      <c r="CLJ9" s="3"/>
      <c r="CLK9" s="3"/>
      <c r="CLL9" s="3"/>
      <c r="CLM9" s="3"/>
      <c r="CLN9" s="3"/>
      <c r="CLO9" s="3"/>
      <c r="CLP9" s="3"/>
      <c r="CLQ9" s="3"/>
      <c r="CLR9" s="3"/>
      <c r="CLS9" s="3"/>
      <c r="CLT9" s="3"/>
      <c r="CLU9" s="3"/>
      <c r="CLV9" s="3"/>
      <c r="CLW9" s="3"/>
      <c r="CLX9" s="3"/>
      <c r="CLY9" s="3"/>
      <c r="CLZ9" s="3"/>
      <c r="CMA9" s="3"/>
      <c r="CMB9" s="3"/>
      <c r="CMC9" s="3"/>
      <c r="CMD9" s="3"/>
      <c r="CME9" s="3"/>
      <c r="CMF9" s="3"/>
      <c r="CMG9" s="3"/>
      <c r="CMH9" s="3"/>
      <c r="CMI9" s="3"/>
      <c r="CMJ9" s="3"/>
      <c r="CMK9" s="3"/>
      <c r="CML9" s="3"/>
      <c r="CMM9" s="3"/>
      <c r="CMN9" s="3"/>
      <c r="CMO9" s="3"/>
      <c r="CMP9" s="3"/>
      <c r="CMQ9" s="3"/>
      <c r="CMR9" s="3"/>
      <c r="CMS9" s="3"/>
      <c r="CMT9" s="3"/>
      <c r="CMU9" s="3"/>
      <c r="CMV9" s="3"/>
      <c r="CMW9" s="3"/>
      <c r="CMX9" s="3"/>
      <c r="CMY9" s="3"/>
      <c r="CMZ9" s="3"/>
      <c r="CNA9" s="3"/>
      <c r="CNB9" s="3"/>
      <c r="CNC9" s="3"/>
      <c r="CND9" s="3"/>
      <c r="CNE9" s="3"/>
      <c r="CNF9" s="3"/>
      <c r="CNG9" s="3"/>
      <c r="CNH9" s="3"/>
      <c r="CNI9" s="3"/>
      <c r="CNJ9" s="3"/>
      <c r="CNK9" s="3"/>
      <c r="CNL9" s="3"/>
      <c r="CNM9" s="3"/>
      <c r="CNN9" s="3"/>
      <c r="CNO9" s="3"/>
      <c r="CNP9" s="3"/>
      <c r="CNQ9" s="3"/>
      <c r="CNR9" s="3"/>
      <c r="CNS9" s="3"/>
      <c r="CNT9" s="3"/>
      <c r="CNU9" s="3"/>
      <c r="CNV9" s="3"/>
      <c r="CNW9" s="3"/>
      <c r="CNX9" s="3"/>
      <c r="CNY9" s="3"/>
      <c r="CNZ9" s="3"/>
      <c r="COA9" s="3"/>
      <c r="COB9" s="3"/>
      <c r="COC9" s="3"/>
      <c r="COD9" s="3"/>
      <c r="COE9" s="3"/>
      <c r="COF9" s="3"/>
      <c r="COG9" s="3"/>
      <c r="COH9" s="3"/>
      <c r="COI9" s="3"/>
      <c r="COJ9" s="3"/>
      <c r="COK9" s="3"/>
      <c r="COL9" s="3"/>
      <c r="COM9" s="3"/>
      <c r="CON9" s="3"/>
      <c r="COO9" s="3"/>
      <c r="COP9" s="3"/>
      <c r="COQ9" s="3"/>
      <c r="COR9" s="3"/>
      <c r="COS9" s="3"/>
      <c r="COT9" s="3"/>
      <c r="COU9" s="3"/>
      <c r="COV9" s="3"/>
      <c r="COW9" s="3"/>
      <c r="COX9" s="3"/>
      <c r="COY9" s="3"/>
      <c r="COZ9" s="3"/>
      <c r="CPA9" s="3"/>
      <c r="CPB9" s="3"/>
      <c r="CPC9" s="3"/>
      <c r="CPD9" s="3"/>
      <c r="CPE9" s="3"/>
      <c r="CPF9" s="3"/>
      <c r="CPG9" s="3"/>
      <c r="CPH9" s="3"/>
      <c r="CPI9" s="3"/>
      <c r="CPJ9" s="3"/>
      <c r="CPK9" s="3"/>
      <c r="CPL9" s="3"/>
      <c r="CPM9" s="3"/>
      <c r="CPN9" s="3"/>
      <c r="CPO9" s="3"/>
      <c r="CPP9" s="3"/>
      <c r="CPQ9" s="3"/>
      <c r="CPR9" s="3"/>
      <c r="CPS9" s="3"/>
      <c r="CPT9" s="3"/>
      <c r="CPU9" s="3"/>
      <c r="CPV9" s="3"/>
      <c r="CPW9" s="3"/>
      <c r="CPX9" s="3"/>
      <c r="CPY9" s="3"/>
      <c r="CPZ9" s="3"/>
      <c r="CQA9" s="3"/>
      <c r="CQB9" s="3"/>
      <c r="CQC9" s="3"/>
      <c r="CQD9" s="3"/>
      <c r="CQE9" s="3"/>
      <c r="CQF9" s="3"/>
      <c r="CQG9" s="3"/>
      <c r="CQH9" s="3"/>
      <c r="CQI9" s="3"/>
      <c r="CQJ9" s="3"/>
      <c r="CQK9" s="3"/>
      <c r="CQL9" s="3"/>
      <c r="CQM9" s="3"/>
      <c r="CQN9" s="3"/>
      <c r="CQO9" s="3"/>
      <c r="CQP9" s="3"/>
      <c r="CQQ9" s="3"/>
      <c r="CQR9" s="3"/>
      <c r="CQS9" s="3"/>
      <c r="CQT9" s="3"/>
      <c r="CQU9" s="3"/>
      <c r="CQV9" s="3"/>
      <c r="CQW9" s="3"/>
      <c r="CQX9" s="3"/>
      <c r="CQY9" s="3"/>
      <c r="CQZ9" s="3"/>
      <c r="CRA9" s="3"/>
      <c r="CRB9" s="3"/>
      <c r="CRC9" s="3"/>
      <c r="CRD9" s="3"/>
      <c r="CRE9" s="3"/>
      <c r="CRF9" s="3"/>
      <c r="CRG9" s="3"/>
      <c r="CRH9" s="3"/>
      <c r="CRI9" s="3"/>
      <c r="CRJ9" s="3"/>
      <c r="CRK9" s="3"/>
      <c r="CRL9" s="3"/>
      <c r="CRM9" s="3"/>
      <c r="CRN9" s="3"/>
      <c r="CRO9" s="3"/>
      <c r="CRP9" s="3"/>
      <c r="CRQ9" s="3"/>
      <c r="CRR9" s="3"/>
      <c r="CRS9" s="3"/>
      <c r="CRT9" s="3"/>
      <c r="CRU9" s="3"/>
      <c r="CRV9" s="3"/>
      <c r="CRW9" s="3"/>
      <c r="CRX9" s="3"/>
      <c r="CRY9" s="3"/>
      <c r="CRZ9" s="3"/>
      <c r="CSA9" s="3"/>
      <c r="CSB9" s="3"/>
      <c r="CSC9" s="3"/>
      <c r="CSD9" s="3"/>
      <c r="CSE9" s="3"/>
      <c r="CSF9" s="3"/>
      <c r="CSG9" s="3"/>
      <c r="CSH9" s="3"/>
      <c r="CSI9" s="3"/>
      <c r="CSJ9" s="3"/>
      <c r="CSK9" s="3"/>
      <c r="CSL9" s="3"/>
      <c r="CSM9" s="3"/>
      <c r="CSN9" s="3"/>
      <c r="CSO9" s="3"/>
      <c r="CSP9" s="3"/>
      <c r="CSQ9" s="3"/>
      <c r="CSR9" s="3"/>
      <c r="CSS9" s="3"/>
      <c r="CST9" s="3"/>
      <c r="CSU9" s="3"/>
      <c r="CSV9" s="3"/>
      <c r="CSW9" s="3"/>
      <c r="CSX9" s="3"/>
      <c r="CSY9" s="3"/>
      <c r="CSZ9" s="3"/>
      <c r="CTA9" s="3"/>
      <c r="CTB9" s="3"/>
      <c r="CTC9" s="3"/>
      <c r="CTD9" s="3"/>
      <c r="CTE9" s="3"/>
      <c r="CTF9" s="3"/>
      <c r="CTG9" s="3"/>
      <c r="CTH9" s="3"/>
      <c r="CTI9" s="3"/>
      <c r="CTJ9" s="3"/>
      <c r="CTK9" s="3"/>
      <c r="CTL9" s="3"/>
      <c r="CTM9" s="3"/>
      <c r="CTN9" s="3"/>
      <c r="CTO9" s="3"/>
      <c r="CTP9" s="3"/>
      <c r="CTQ9" s="3"/>
      <c r="CTR9" s="3"/>
      <c r="CTS9" s="3"/>
      <c r="CTT9" s="3"/>
      <c r="CTU9" s="3"/>
      <c r="CTV9" s="3"/>
      <c r="CTW9" s="3"/>
      <c r="CTX9" s="3"/>
      <c r="CTY9" s="3"/>
      <c r="CTZ9" s="3"/>
      <c r="CUA9" s="3"/>
    </row>
    <row r="10" s="77" customFormat="1" ht="30" customHeight="1" spans="1:2575">
      <c r="A10" s="263"/>
      <c r="B10" s="90">
        <v>5</v>
      </c>
      <c r="C10" s="90" t="s">
        <v>692</v>
      </c>
      <c r="D10" s="90" t="s">
        <v>693</v>
      </c>
      <c r="E10" s="282" t="s">
        <v>148</v>
      </c>
      <c r="F10" s="282">
        <v>1</v>
      </c>
      <c r="G10" s="283">
        <v>11998</v>
      </c>
      <c r="H10" s="350">
        <f t="shared" si="0"/>
        <v>11998</v>
      </c>
      <c r="I10" s="350"/>
      <c r="J10" s="350"/>
      <c r="K10" s="295" t="s">
        <v>694</v>
      </c>
      <c r="L10" s="295"/>
      <c r="M10" s="308"/>
      <c r="N10" s="92"/>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c r="MU10" s="3"/>
      <c r="MV10" s="3"/>
      <c r="MW10" s="3"/>
      <c r="MX10" s="3"/>
      <c r="MY10" s="3"/>
      <c r="MZ10" s="3"/>
      <c r="NA10" s="3"/>
      <c r="NB10" s="3"/>
      <c r="NC10" s="3"/>
      <c r="ND10" s="3"/>
      <c r="NE10" s="3"/>
      <c r="NF10" s="3"/>
      <c r="NG10" s="3"/>
      <c r="NH10" s="3"/>
      <c r="NI10" s="3"/>
      <c r="NJ10" s="3"/>
      <c r="NK10" s="3"/>
      <c r="NL10" s="3"/>
      <c r="NM10" s="3"/>
      <c r="NN10" s="3"/>
      <c r="NO10" s="3"/>
      <c r="NP10" s="3"/>
      <c r="NQ10" s="3"/>
      <c r="NR10" s="3"/>
      <c r="NS10" s="3"/>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3"/>
      <c r="OU10" s="3"/>
      <c r="OV10" s="3"/>
      <c r="OW10" s="3"/>
      <c r="OX10" s="3"/>
      <c r="OY10" s="3"/>
      <c r="OZ10" s="3"/>
      <c r="PA10" s="3"/>
      <c r="PB10" s="3"/>
      <c r="PC10" s="3"/>
      <c r="PD10" s="3"/>
      <c r="PE10" s="3"/>
      <c r="PF10" s="3"/>
      <c r="PG10" s="3"/>
      <c r="PH10" s="3"/>
      <c r="PI10" s="3"/>
      <c r="PJ10" s="3"/>
      <c r="PK10" s="3"/>
      <c r="PL10" s="3"/>
      <c r="PM10" s="3"/>
      <c r="PN10" s="3"/>
      <c r="PO10" s="3"/>
      <c r="PP10" s="3"/>
      <c r="PQ10" s="3"/>
      <c r="PR10" s="3"/>
      <c r="PS10" s="3"/>
      <c r="PT10" s="3"/>
      <c r="PU10" s="3"/>
      <c r="PV10" s="3"/>
      <c r="PW10" s="3"/>
      <c r="PX10" s="3"/>
      <c r="PY10" s="3"/>
      <c r="PZ10" s="3"/>
      <c r="QA10" s="3"/>
      <c r="QB10" s="3"/>
      <c r="QC10" s="3"/>
      <c r="QD10" s="3"/>
      <c r="QE10" s="3"/>
      <c r="QF10" s="3"/>
      <c r="QG10" s="3"/>
      <c r="QH10" s="3"/>
      <c r="QI10" s="3"/>
      <c r="QJ10" s="3"/>
      <c r="QK10" s="3"/>
      <c r="QL10" s="3"/>
      <c r="QM10" s="3"/>
      <c r="QN10" s="3"/>
      <c r="QO10" s="3"/>
      <c r="QP10" s="3"/>
      <c r="QQ10" s="3"/>
      <c r="QR10" s="3"/>
      <c r="QS10" s="3"/>
      <c r="QT10" s="3"/>
      <c r="QU10" s="3"/>
      <c r="QV10" s="3"/>
      <c r="QW10" s="3"/>
      <c r="QX10" s="3"/>
      <c r="QY10" s="3"/>
      <c r="QZ10" s="3"/>
      <c r="RA10" s="3"/>
      <c r="RB10" s="3"/>
      <c r="RC10" s="3"/>
      <c r="RD10" s="3"/>
      <c r="RE10" s="3"/>
      <c r="RF10" s="3"/>
      <c r="RG10" s="3"/>
      <c r="RH10" s="3"/>
      <c r="RI10" s="3"/>
      <c r="RJ10" s="3"/>
      <c r="RK10" s="3"/>
      <c r="RL10" s="3"/>
      <c r="RM10" s="3"/>
      <c r="RN10" s="3"/>
      <c r="RO10" s="3"/>
      <c r="RP10" s="3"/>
      <c r="RQ10" s="3"/>
      <c r="RR10" s="3"/>
      <c r="RS10" s="3"/>
      <c r="RT10" s="3"/>
      <c r="RU10" s="3"/>
      <c r="RV10" s="3"/>
      <c r="RW10" s="3"/>
      <c r="RX10" s="3"/>
      <c r="RY10" s="3"/>
      <c r="RZ10" s="3"/>
      <c r="SA10" s="3"/>
      <c r="SB10" s="3"/>
      <c r="SC10" s="3"/>
      <c r="SD10" s="3"/>
      <c r="SE10" s="3"/>
      <c r="SF10" s="3"/>
      <c r="SG10" s="3"/>
      <c r="SH10" s="3"/>
      <c r="SI10" s="3"/>
      <c r="SJ10" s="3"/>
      <c r="SK10" s="3"/>
      <c r="SL10" s="3"/>
      <c r="SM10" s="3"/>
      <c r="SN10" s="3"/>
      <c r="SO10" s="3"/>
      <c r="SP10" s="3"/>
      <c r="SQ10" s="3"/>
      <c r="SR10" s="3"/>
      <c r="SS10" s="3"/>
      <c r="ST10" s="3"/>
      <c r="SU10" s="3"/>
      <c r="SV10" s="3"/>
      <c r="SW10" s="3"/>
      <c r="SX10" s="3"/>
      <c r="SY10" s="3"/>
      <c r="SZ10" s="3"/>
      <c r="TA10" s="3"/>
      <c r="TB10" s="3"/>
      <c r="TC10" s="3"/>
      <c r="TD10" s="3"/>
      <c r="TE10" s="3"/>
      <c r="TF10" s="3"/>
      <c r="TG10" s="3"/>
      <c r="TH10" s="3"/>
      <c r="TI10" s="3"/>
      <c r="TJ10" s="3"/>
      <c r="TK10" s="3"/>
      <c r="TL10" s="3"/>
      <c r="TM10" s="3"/>
      <c r="TN10" s="3"/>
      <c r="TO10" s="3"/>
      <c r="TP10" s="3"/>
      <c r="TQ10" s="3"/>
      <c r="TR10" s="3"/>
      <c r="TS10" s="3"/>
      <c r="TT10" s="3"/>
      <c r="TU10" s="3"/>
      <c r="TV10" s="3"/>
      <c r="TW10" s="3"/>
      <c r="TX10" s="3"/>
      <c r="TY10" s="3"/>
      <c r="TZ10" s="3"/>
      <c r="UA10" s="3"/>
      <c r="UB10" s="3"/>
      <c r="UC10" s="3"/>
      <c r="UD10" s="3"/>
      <c r="UE10" s="3"/>
      <c r="UF10" s="3"/>
      <c r="UG10" s="3"/>
      <c r="UH10" s="3"/>
      <c r="UI10" s="3"/>
      <c r="UJ10" s="3"/>
      <c r="UK10" s="3"/>
      <c r="UL10" s="3"/>
      <c r="UM10" s="3"/>
      <c r="UN10" s="3"/>
      <c r="UO10" s="3"/>
      <c r="UP10" s="3"/>
      <c r="UQ10" s="3"/>
      <c r="UR10" s="3"/>
      <c r="US10" s="3"/>
      <c r="UT10" s="3"/>
      <c r="UU10" s="3"/>
      <c r="UV10" s="3"/>
      <c r="UW10" s="3"/>
      <c r="UX10" s="3"/>
      <c r="UY10" s="3"/>
      <c r="UZ10" s="3"/>
      <c r="VA10" s="3"/>
      <c r="VB10" s="3"/>
      <c r="VC10" s="3"/>
      <c r="VD10" s="3"/>
      <c r="VE10" s="3"/>
      <c r="VF10" s="3"/>
      <c r="VG10" s="3"/>
      <c r="VH10" s="3"/>
      <c r="VI10" s="3"/>
      <c r="VJ10" s="3"/>
      <c r="VK10" s="3"/>
      <c r="VL10" s="3"/>
      <c r="VM10" s="3"/>
      <c r="VN10" s="3"/>
      <c r="VO10" s="3"/>
      <c r="VP10" s="3"/>
      <c r="VQ10" s="3"/>
      <c r="VR10" s="3"/>
      <c r="VS10" s="3"/>
      <c r="VT10" s="3"/>
      <c r="VU10" s="3"/>
      <c r="VV10" s="3"/>
      <c r="VW10" s="3"/>
      <c r="VX10" s="3"/>
      <c r="VY10" s="3"/>
      <c r="VZ10" s="3"/>
      <c r="WA10" s="3"/>
      <c r="WB10" s="3"/>
      <c r="WC10" s="3"/>
      <c r="WD10" s="3"/>
      <c r="WE10" s="3"/>
      <c r="WF10" s="3"/>
      <c r="WG10" s="3"/>
      <c r="WH10" s="3"/>
      <c r="WI10" s="3"/>
      <c r="WJ10" s="3"/>
      <c r="WK10" s="3"/>
      <c r="WL10" s="3"/>
      <c r="WM10" s="3"/>
      <c r="WN10" s="3"/>
      <c r="WO10" s="3"/>
      <c r="WP10" s="3"/>
      <c r="WQ10" s="3"/>
      <c r="WR10" s="3"/>
      <c r="WS10" s="3"/>
      <c r="WT10" s="3"/>
      <c r="WU10" s="3"/>
      <c r="WV10" s="3"/>
      <c r="WW10" s="3"/>
      <c r="WX10" s="3"/>
      <c r="WY10" s="3"/>
      <c r="WZ10" s="3"/>
      <c r="XA10" s="3"/>
      <c r="XB10" s="3"/>
      <c r="XC10" s="3"/>
      <c r="XD10" s="3"/>
      <c r="XE10" s="3"/>
      <c r="XF10" s="3"/>
      <c r="XG10" s="3"/>
      <c r="XH10" s="3"/>
      <c r="XI10" s="3"/>
      <c r="XJ10" s="3"/>
      <c r="XK10" s="3"/>
      <c r="XL10" s="3"/>
      <c r="XM10" s="3"/>
      <c r="XN10" s="3"/>
      <c r="XO10" s="3"/>
      <c r="XP10" s="3"/>
      <c r="XQ10" s="3"/>
      <c r="XR10" s="3"/>
      <c r="XS10" s="3"/>
      <c r="XT10" s="3"/>
      <c r="XU10" s="3"/>
      <c r="XV10" s="3"/>
      <c r="XW10" s="3"/>
      <c r="XX10" s="3"/>
      <c r="XY10" s="3"/>
      <c r="XZ10" s="3"/>
      <c r="YA10" s="3"/>
      <c r="YB10" s="3"/>
      <c r="YC10" s="3"/>
      <c r="YD10" s="3"/>
      <c r="YE10" s="3"/>
      <c r="YF10" s="3"/>
      <c r="YG10" s="3"/>
      <c r="YH10" s="3"/>
      <c r="YI10" s="3"/>
      <c r="YJ10" s="3"/>
      <c r="YK10" s="3"/>
      <c r="YL10" s="3"/>
      <c r="YM10" s="3"/>
      <c r="YN10" s="3"/>
      <c r="YO10" s="3"/>
      <c r="YP10" s="3"/>
      <c r="YQ10" s="3"/>
      <c r="YR10" s="3"/>
      <c r="YS10" s="3"/>
      <c r="YT10" s="3"/>
      <c r="YU10" s="3"/>
      <c r="YV10" s="3"/>
      <c r="YW10" s="3"/>
      <c r="YX10" s="3"/>
      <c r="YY10" s="3"/>
      <c r="YZ10" s="3"/>
      <c r="ZA10" s="3"/>
      <c r="ZB10" s="3"/>
      <c r="ZC10" s="3"/>
      <c r="ZD10" s="3"/>
      <c r="ZE10" s="3"/>
      <c r="ZF10" s="3"/>
      <c r="ZG10" s="3"/>
      <c r="ZH10" s="3"/>
      <c r="ZI10" s="3"/>
      <c r="ZJ10" s="3"/>
      <c r="ZK10" s="3"/>
      <c r="ZL10" s="3"/>
      <c r="ZM10" s="3"/>
      <c r="ZN10" s="3"/>
      <c r="ZO10" s="3"/>
      <c r="ZP10" s="3"/>
      <c r="ZQ10" s="3"/>
      <c r="ZR10" s="3"/>
      <c r="ZS10" s="3"/>
      <c r="ZT10" s="3"/>
      <c r="ZU10" s="3"/>
      <c r="ZV10" s="3"/>
      <c r="ZW10" s="3"/>
      <c r="ZX10" s="3"/>
      <c r="ZY10" s="3"/>
      <c r="ZZ10" s="3"/>
      <c r="AAA10" s="3"/>
      <c r="AAB10" s="3"/>
      <c r="AAC10" s="3"/>
      <c r="AAD10" s="3"/>
      <c r="AAE10" s="3"/>
      <c r="AAF10" s="3"/>
      <c r="AAG10" s="3"/>
      <c r="AAH10" s="3"/>
      <c r="AAI10" s="3"/>
      <c r="AAJ10" s="3"/>
      <c r="AAK10" s="3"/>
      <c r="AAL10" s="3"/>
      <c r="AAM10" s="3"/>
      <c r="AAN10" s="3"/>
      <c r="AAO10" s="3"/>
      <c r="AAP10" s="3"/>
      <c r="AAQ10" s="3"/>
      <c r="AAR10" s="3"/>
      <c r="AAS10" s="3"/>
      <c r="AAT10" s="3"/>
      <c r="AAU10" s="3"/>
      <c r="AAV10" s="3"/>
      <c r="AAW10" s="3"/>
      <c r="AAX10" s="3"/>
      <c r="AAY10" s="3"/>
      <c r="AAZ10" s="3"/>
      <c r="ABA10" s="3"/>
      <c r="ABB10" s="3"/>
      <c r="ABC10" s="3"/>
      <c r="ABD10" s="3"/>
      <c r="ABE10" s="3"/>
      <c r="ABF10" s="3"/>
      <c r="ABG10" s="3"/>
      <c r="ABH10" s="3"/>
      <c r="ABI10" s="3"/>
      <c r="ABJ10" s="3"/>
      <c r="ABK10" s="3"/>
      <c r="ABL10" s="3"/>
      <c r="ABM10" s="3"/>
      <c r="ABN10" s="3"/>
      <c r="ABO10" s="3"/>
      <c r="ABP10" s="3"/>
      <c r="ABQ10" s="3"/>
      <c r="ABR10" s="3"/>
      <c r="ABS10" s="3"/>
      <c r="ABT10" s="3"/>
      <c r="ABU10" s="3"/>
      <c r="ABV10" s="3"/>
      <c r="ABW10" s="3"/>
      <c r="ABX10" s="3"/>
      <c r="ABY10" s="3"/>
      <c r="ABZ10" s="3"/>
      <c r="ACA10" s="3"/>
      <c r="ACB10" s="3"/>
      <c r="ACC10" s="3"/>
      <c r="ACD10" s="3"/>
      <c r="ACE10" s="3"/>
      <c r="ACF10" s="3"/>
      <c r="ACG10" s="3"/>
      <c r="ACH10" s="3"/>
      <c r="ACI10" s="3"/>
      <c r="ACJ10" s="3"/>
      <c r="ACK10" s="3"/>
      <c r="ACL10" s="3"/>
      <c r="ACM10" s="3"/>
      <c r="ACN10" s="3"/>
      <c r="ACO10" s="3"/>
      <c r="ACP10" s="3"/>
      <c r="ACQ10" s="3"/>
      <c r="ACR10" s="3"/>
      <c r="ACS10" s="3"/>
      <c r="ACT10" s="3"/>
      <c r="ACU10" s="3"/>
      <c r="ACV10" s="3"/>
      <c r="ACW10" s="3"/>
      <c r="ACX10" s="3"/>
      <c r="ACY10" s="3"/>
      <c r="ACZ10" s="3"/>
      <c r="ADA10" s="3"/>
      <c r="ADB10" s="3"/>
      <c r="ADC10" s="3"/>
      <c r="ADD10" s="3"/>
      <c r="ADE10" s="3"/>
      <c r="ADF10" s="3"/>
      <c r="ADG10" s="3"/>
      <c r="ADH10" s="3"/>
      <c r="ADI10" s="3"/>
      <c r="ADJ10" s="3"/>
      <c r="ADK10" s="3"/>
      <c r="ADL10" s="3"/>
      <c r="ADM10" s="3"/>
      <c r="ADN10" s="3"/>
      <c r="ADO10" s="3"/>
      <c r="ADP10" s="3"/>
      <c r="ADQ10" s="3"/>
      <c r="ADR10" s="3"/>
      <c r="ADS10" s="3"/>
      <c r="ADT10" s="3"/>
      <c r="ADU10" s="3"/>
      <c r="ADV10" s="3"/>
      <c r="ADW10" s="3"/>
      <c r="ADX10" s="3"/>
      <c r="ADY10" s="3"/>
      <c r="ADZ10" s="3"/>
      <c r="AEA10" s="3"/>
      <c r="AEB10" s="3"/>
      <c r="AEC10" s="3"/>
      <c r="AED10" s="3"/>
      <c r="AEE10" s="3"/>
      <c r="AEF10" s="3"/>
      <c r="AEG10" s="3"/>
      <c r="AEH10" s="3"/>
      <c r="AEI10" s="3"/>
      <c r="AEJ10" s="3"/>
      <c r="AEK10" s="3"/>
      <c r="AEL10" s="3"/>
      <c r="AEM10" s="3"/>
      <c r="AEN10" s="3"/>
      <c r="AEO10" s="3"/>
      <c r="AEP10" s="3"/>
      <c r="AEQ10" s="3"/>
      <c r="AER10" s="3"/>
      <c r="AES10" s="3"/>
      <c r="AET10" s="3"/>
      <c r="AEU10" s="3"/>
      <c r="AEV10" s="3"/>
      <c r="AEW10" s="3"/>
      <c r="AEX10" s="3"/>
      <c r="AEY10" s="3"/>
      <c r="AEZ10" s="3"/>
      <c r="AFA10" s="3"/>
      <c r="AFB10" s="3"/>
      <c r="AFC10" s="3"/>
      <c r="AFD10" s="3"/>
      <c r="AFE10" s="3"/>
      <c r="AFF10" s="3"/>
      <c r="AFG10" s="3"/>
      <c r="AFH10" s="3"/>
      <c r="AFI10" s="3"/>
      <c r="AFJ10" s="3"/>
      <c r="AFK10" s="3"/>
      <c r="AFL10" s="3"/>
      <c r="AFM10" s="3"/>
      <c r="AFN10" s="3"/>
      <c r="AFO10" s="3"/>
      <c r="AFP10" s="3"/>
      <c r="AFQ10" s="3"/>
      <c r="AFR10" s="3"/>
      <c r="AFS10" s="3"/>
      <c r="AFT10" s="3"/>
      <c r="AFU10" s="3"/>
      <c r="AFV10" s="3"/>
      <c r="AFW10" s="3"/>
      <c r="AFX10" s="3"/>
      <c r="AFY10" s="3"/>
      <c r="AFZ10" s="3"/>
      <c r="AGA10" s="3"/>
      <c r="AGB10" s="3"/>
      <c r="AGC10" s="3"/>
      <c r="AGD10" s="3"/>
      <c r="AGE10" s="3"/>
      <c r="AGF10" s="3"/>
      <c r="AGG10" s="3"/>
      <c r="AGH10" s="3"/>
      <c r="AGI10" s="3"/>
      <c r="AGJ10" s="3"/>
      <c r="AGK10" s="3"/>
      <c r="AGL10" s="3"/>
      <c r="AGM10" s="3"/>
      <c r="AGN10" s="3"/>
      <c r="AGO10" s="3"/>
      <c r="AGP10" s="3"/>
      <c r="AGQ10" s="3"/>
      <c r="AGR10" s="3"/>
      <c r="AGS10" s="3"/>
      <c r="AGT10" s="3"/>
      <c r="AGU10" s="3"/>
      <c r="AGV10" s="3"/>
      <c r="AGW10" s="3"/>
      <c r="AGX10" s="3"/>
      <c r="AGY10" s="3"/>
      <c r="AGZ10" s="3"/>
      <c r="AHA10" s="3"/>
      <c r="AHB10" s="3"/>
      <c r="AHC10" s="3"/>
      <c r="AHD10" s="3"/>
      <c r="AHE10" s="3"/>
      <c r="AHF10" s="3"/>
      <c r="AHG10" s="3"/>
      <c r="AHH10" s="3"/>
      <c r="AHI10" s="3"/>
      <c r="AHJ10" s="3"/>
      <c r="AHK10" s="3"/>
      <c r="AHL10" s="3"/>
      <c r="AHM10" s="3"/>
      <c r="AHN10" s="3"/>
      <c r="AHO10" s="3"/>
      <c r="AHP10" s="3"/>
      <c r="AHQ10" s="3"/>
      <c r="AHR10" s="3"/>
      <c r="AHS10" s="3"/>
      <c r="AHT10" s="3"/>
      <c r="AHU10" s="3"/>
      <c r="AHV10" s="3"/>
      <c r="AHW10" s="3"/>
      <c r="AHX10" s="3"/>
      <c r="AHY10" s="3"/>
      <c r="AHZ10" s="3"/>
      <c r="AIA10" s="3"/>
      <c r="AIB10" s="3"/>
      <c r="AIC10" s="3"/>
      <c r="AID10" s="3"/>
      <c r="AIE10" s="3"/>
      <c r="AIF10" s="3"/>
      <c r="AIG10" s="3"/>
      <c r="AIH10" s="3"/>
      <c r="AII10" s="3"/>
      <c r="AIJ10" s="3"/>
      <c r="AIK10" s="3"/>
      <c r="AIL10" s="3"/>
      <c r="AIM10" s="3"/>
      <c r="AIN10" s="3"/>
      <c r="AIO10" s="3"/>
      <c r="AIP10" s="3"/>
      <c r="AIQ10" s="3"/>
      <c r="AIR10" s="3"/>
      <c r="AIS10" s="3"/>
      <c r="AIT10" s="3"/>
      <c r="AIU10" s="3"/>
      <c r="AIV10" s="3"/>
      <c r="AIW10" s="3"/>
      <c r="AIX10" s="3"/>
      <c r="AIY10" s="3"/>
      <c r="AIZ10" s="3"/>
      <c r="AJA10" s="3"/>
      <c r="AJB10" s="3"/>
      <c r="AJC10" s="3"/>
      <c r="AJD10" s="3"/>
      <c r="AJE10" s="3"/>
      <c r="AJF10" s="3"/>
      <c r="AJG10" s="3"/>
      <c r="AJH10" s="3"/>
      <c r="AJI10" s="3"/>
      <c r="AJJ10" s="3"/>
      <c r="AJK10" s="3"/>
      <c r="AJL10" s="3"/>
      <c r="AJM10" s="3"/>
      <c r="AJN10" s="3"/>
      <c r="AJO10" s="3"/>
      <c r="AJP10" s="3"/>
      <c r="AJQ10" s="3"/>
      <c r="AJR10" s="3"/>
      <c r="AJS10" s="3"/>
      <c r="AJT10" s="3"/>
      <c r="AJU10" s="3"/>
      <c r="AJV10" s="3"/>
      <c r="AJW10" s="3"/>
      <c r="AJX10" s="3"/>
      <c r="AJY10" s="3"/>
      <c r="AJZ10" s="3"/>
      <c r="AKA10" s="3"/>
      <c r="AKB10" s="3"/>
      <c r="AKC10" s="3"/>
      <c r="AKD10" s="3"/>
      <c r="AKE10" s="3"/>
      <c r="AKF10" s="3"/>
      <c r="AKG10" s="3"/>
      <c r="AKH10" s="3"/>
      <c r="AKI10" s="3"/>
      <c r="AKJ10" s="3"/>
      <c r="AKK10" s="3"/>
      <c r="AKL10" s="3"/>
      <c r="AKM10" s="3"/>
      <c r="AKN10" s="3"/>
      <c r="AKO10" s="3"/>
      <c r="AKP10" s="3"/>
      <c r="AKQ10" s="3"/>
      <c r="AKR10" s="3"/>
      <c r="AKS10" s="3"/>
      <c r="AKT10" s="3"/>
      <c r="AKU10" s="3"/>
      <c r="AKV10" s="3"/>
      <c r="AKW10" s="3"/>
      <c r="AKX10" s="3"/>
      <c r="AKY10" s="3"/>
      <c r="AKZ10" s="3"/>
      <c r="ALA10" s="3"/>
      <c r="ALB10" s="3"/>
      <c r="ALC10" s="3"/>
      <c r="ALD10" s="3"/>
      <c r="ALE10" s="3"/>
      <c r="ALF10" s="3"/>
      <c r="ALG10" s="3"/>
      <c r="ALH10" s="3"/>
      <c r="ALI10" s="3"/>
      <c r="ALJ10" s="3"/>
      <c r="ALK10" s="3"/>
      <c r="ALL10" s="3"/>
      <c r="ALM10" s="3"/>
      <c r="ALN10" s="3"/>
      <c r="ALO10" s="3"/>
      <c r="ALP10" s="3"/>
      <c r="ALQ10" s="3"/>
      <c r="ALR10" s="3"/>
      <c r="ALS10" s="3"/>
      <c r="ALT10" s="3"/>
      <c r="ALU10" s="3"/>
      <c r="ALV10" s="3"/>
      <c r="ALW10" s="3"/>
      <c r="ALX10" s="3"/>
      <c r="ALY10" s="3"/>
      <c r="ALZ10" s="3"/>
      <c r="AMA10" s="3"/>
      <c r="AMB10" s="3"/>
      <c r="AMC10" s="3"/>
      <c r="AMD10" s="3"/>
      <c r="AME10" s="3"/>
      <c r="AMF10" s="3"/>
      <c r="AMG10" s="3"/>
      <c r="AMH10" s="3"/>
      <c r="AMI10" s="3"/>
      <c r="AMJ10" s="3"/>
      <c r="AMK10" s="3"/>
      <c r="AML10" s="3"/>
      <c r="AMM10" s="3"/>
      <c r="AMN10" s="3"/>
      <c r="AMO10" s="3"/>
      <c r="AMP10" s="3"/>
      <c r="AMQ10" s="3"/>
      <c r="AMR10" s="3"/>
      <c r="AMS10" s="3"/>
      <c r="AMT10" s="3"/>
      <c r="AMU10" s="3"/>
      <c r="AMV10" s="3"/>
      <c r="AMW10" s="3"/>
      <c r="AMX10" s="3"/>
      <c r="AMY10" s="3"/>
      <c r="AMZ10" s="3"/>
      <c r="ANA10" s="3"/>
      <c r="ANB10" s="3"/>
      <c r="ANC10" s="3"/>
      <c r="AND10" s="3"/>
      <c r="ANE10" s="3"/>
      <c r="ANF10" s="3"/>
      <c r="ANG10" s="3"/>
      <c r="ANH10" s="3"/>
      <c r="ANI10" s="3"/>
      <c r="ANJ10" s="3"/>
      <c r="ANK10" s="3"/>
      <c r="ANL10" s="3"/>
      <c r="ANM10" s="3"/>
      <c r="ANN10" s="3"/>
      <c r="ANO10" s="3"/>
      <c r="ANP10" s="3"/>
      <c r="ANQ10" s="3"/>
      <c r="ANR10" s="3"/>
      <c r="ANS10" s="3"/>
      <c r="ANT10" s="3"/>
      <c r="ANU10" s="3"/>
      <c r="ANV10" s="3"/>
      <c r="ANW10" s="3"/>
      <c r="ANX10" s="3"/>
      <c r="ANY10" s="3"/>
      <c r="ANZ10" s="3"/>
      <c r="AOA10" s="3"/>
      <c r="AOB10" s="3"/>
      <c r="AOC10" s="3"/>
      <c r="AOD10" s="3"/>
      <c r="AOE10" s="3"/>
      <c r="AOF10" s="3"/>
      <c r="AOG10" s="3"/>
      <c r="AOH10" s="3"/>
      <c r="AOI10" s="3"/>
      <c r="AOJ10" s="3"/>
      <c r="AOK10" s="3"/>
      <c r="AOL10" s="3"/>
      <c r="AOM10" s="3"/>
      <c r="AON10" s="3"/>
      <c r="AOO10" s="3"/>
      <c r="AOP10" s="3"/>
      <c r="AOQ10" s="3"/>
      <c r="AOR10" s="3"/>
      <c r="AOS10" s="3"/>
      <c r="AOT10" s="3"/>
      <c r="AOU10" s="3"/>
      <c r="AOV10" s="3"/>
      <c r="AOW10" s="3"/>
      <c r="AOX10" s="3"/>
      <c r="AOY10" s="3"/>
      <c r="AOZ10" s="3"/>
      <c r="APA10" s="3"/>
      <c r="APB10" s="3"/>
      <c r="APC10" s="3"/>
      <c r="APD10" s="3"/>
      <c r="APE10" s="3"/>
      <c r="APF10" s="3"/>
      <c r="APG10" s="3"/>
      <c r="APH10" s="3"/>
      <c r="API10" s="3"/>
      <c r="APJ10" s="3"/>
      <c r="APK10" s="3"/>
      <c r="APL10" s="3"/>
      <c r="APM10" s="3"/>
      <c r="APN10" s="3"/>
      <c r="APO10" s="3"/>
      <c r="APP10" s="3"/>
      <c r="APQ10" s="3"/>
      <c r="APR10" s="3"/>
      <c r="APS10" s="3"/>
      <c r="APT10" s="3"/>
      <c r="APU10" s="3"/>
      <c r="APV10" s="3"/>
      <c r="APW10" s="3"/>
      <c r="APX10" s="3"/>
      <c r="APY10" s="3"/>
      <c r="APZ10" s="3"/>
      <c r="AQA10" s="3"/>
      <c r="AQB10" s="3"/>
      <c r="AQC10" s="3"/>
      <c r="AQD10" s="3"/>
      <c r="AQE10" s="3"/>
      <c r="AQF10" s="3"/>
      <c r="AQG10" s="3"/>
      <c r="AQH10" s="3"/>
      <c r="AQI10" s="3"/>
      <c r="AQJ10" s="3"/>
      <c r="AQK10" s="3"/>
      <c r="AQL10" s="3"/>
      <c r="AQM10" s="3"/>
      <c r="AQN10" s="3"/>
      <c r="AQO10" s="3"/>
      <c r="AQP10" s="3"/>
      <c r="AQQ10" s="3"/>
      <c r="AQR10" s="3"/>
      <c r="AQS10" s="3"/>
      <c r="AQT10" s="3"/>
      <c r="AQU10" s="3"/>
      <c r="AQV10" s="3"/>
      <c r="AQW10" s="3"/>
      <c r="AQX10" s="3"/>
      <c r="AQY10" s="3"/>
      <c r="AQZ10" s="3"/>
      <c r="ARA10" s="3"/>
      <c r="ARB10" s="3"/>
      <c r="ARC10" s="3"/>
      <c r="ARD10" s="3"/>
      <c r="ARE10" s="3"/>
      <c r="ARF10" s="3"/>
      <c r="ARG10" s="3"/>
      <c r="ARH10" s="3"/>
      <c r="ARI10" s="3"/>
      <c r="ARJ10" s="3"/>
      <c r="ARK10" s="3"/>
      <c r="ARL10" s="3"/>
      <c r="ARM10" s="3"/>
      <c r="ARN10" s="3"/>
      <c r="ARO10" s="3"/>
      <c r="ARP10" s="3"/>
      <c r="ARQ10" s="3"/>
      <c r="ARR10" s="3"/>
      <c r="ARS10" s="3"/>
      <c r="ART10" s="3"/>
      <c r="ARU10" s="3"/>
      <c r="ARV10" s="3"/>
      <c r="ARW10" s="3"/>
      <c r="ARX10" s="3"/>
      <c r="ARY10" s="3"/>
      <c r="ARZ10" s="3"/>
      <c r="ASA10" s="3"/>
      <c r="ASB10" s="3"/>
      <c r="ASC10" s="3"/>
      <c r="ASD10" s="3"/>
      <c r="ASE10" s="3"/>
      <c r="ASF10" s="3"/>
      <c r="ASG10" s="3"/>
      <c r="ASH10" s="3"/>
      <c r="ASI10" s="3"/>
      <c r="ASJ10" s="3"/>
      <c r="ASK10" s="3"/>
      <c r="ASL10" s="3"/>
      <c r="ASM10" s="3"/>
      <c r="ASN10" s="3"/>
      <c r="ASO10" s="3"/>
      <c r="ASP10" s="3"/>
      <c r="ASQ10" s="3"/>
      <c r="ASR10" s="3"/>
      <c r="ASS10" s="3"/>
      <c r="AST10" s="3"/>
      <c r="ASU10" s="3"/>
      <c r="ASV10" s="3"/>
      <c r="ASW10" s="3"/>
      <c r="ASX10" s="3"/>
      <c r="ASY10" s="3"/>
      <c r="ASZ10" s="3"/>
      <c r="ATA10" s="3"/>
      <c r="ATB10" s="3"/>
      <c r="ATC10" s="3"/>
      <c r="ATD10" s="3"/>
      <c r="ATE10" s="3"/>
      <c r="ATF10" s="3"/>
      <c r="ATG10" s="3"/>
      <c r="ATH10" s="3"/>
      <c r="ATI10" s="3"/>
      <c r="ATJ10" s="3"/>
      <c r="ATK10" s="3"/>
      <c r="ATL10" s="3"/>
      <c r="ATM10" s="3"/>
      <c r="ATN10" s="3"/>
      <c r="ATO10" s="3"/>
      <c r="ATP10" s="3"/>
      <c r="ATQ10" s="3"/>
      <c r="ATR10" s="3"/>
      <c r="ATS10" s="3"/>
      <c r="ATT10" s="3"/>
      <c r="ATU10" s="3"/>
      <c r="ATV10" s="3"/>
      <c r="ATW10" s="3"/>
      <c r="ATX10" s="3"/>
      <c r="ATY10" s="3"/>
      <c r="ATZ10" s="3"/>
      <c r="AUA10" s="3"/>
      <c r="AUB10" s="3"/>
      <c r="AUC10" s="3"/>
      <c r="AUD10" s="3"/>
      <c r="AUE10" s="3"/>
      <c r="AUF10" s="3"/>
      <c r="AUG10" s="3"/>
      <c r="AUH10" s="3"/>
      <c r="AUI10" s="3"/>
      <c r="AUJ10" s="3"/>
      <c r="AUK10" s="3"/>
      <c r="AUL10" s="3"/>
      <c r="AUM10" s="3"/>
      <c r="AUN10" s="3"/>
      <c r="AUO10" s="3"/>
      <c r="AUP10" s="3"/>
      <c r="AUQ10" s="3"/>
      <c r="AUR10" s="3"/>
      <c r="AUS10" s="3"/>
      <c r="AUT10" s="3"/>
      <c r="AUU10" s="3"/>
      <c r="AUV10" s="3"/>
      <c r="AUW10" s="3"/>
      <c r="AUX10" s="3"/>
      <c r="AUY10" s="3"/>
      <c r="AUZ10" s="3"/>
      <c r="AVA10" s="3"/>
      <c r="AVB10" s="3"/>
      <c r="AVC10" s="3"/>
      <c r="AVD10" s="3"/>
      <c r="AVE10" s="3"/>
      <c r="AVF10" s="3"/>
      <c r="AVG10" s="3"/>
      <c r="AVH10" s="3"/>
      <c r="AVI10" s="3"/>
      <c r="AVJ10" s="3"/>
      <c r="AVK10" s="3"/>
      <c r="AVL10" s="3"/>
      <c r="AVM10" s="3"/>
      <c r="AVN10" s="3"/>
      <c r="AVO10" s="3"/>
      <c r="AVP10" s="3"/>
      <c r="AVQ10" s="3"/>
      <c r="AVR10" s="3"/>
      <c r="AVS10" s="3"/>
      <c r="AVT10" s="3"/>
      <c r="AVU10" s="3"/>
      <c r="AVV10" s="3"/>
      <c r="AVW10" s="3"/>
      <c r="AVX10" s="3"/>
      <c r="AVY10" s="3"/>
      <c r="AVZ10" s="3"/>
      <c r="AWA10" s="3"/>
      <c r="AWB10" s="3"/>
      <c r="AWC10" s="3"/>
      <c r="AWD10" s="3"/>
      <c r="AWE10" s="3"/>
      <c r="AWF10" s="3"/>
      <c r="AWG10" s="3"/>
      <c r="AWH10" s="3"/>
      <c r="AWI10" s="3"/>
      <c r="AWJ10" s="3"/>
      <c r="AWK10" s="3"/>
      <c r="AWL10" s="3"/>
      <c r="AWM10" s="3"/>
      <c r="AWN10" s="3"/>
      <c r="AWO10" s="3"/>
      <c r="AWP10" s="3"/>
      <c r="AWQ10" s="3"/>
      <c r="AWR10" s="3"/>
      <c r="AWS10" s="3"/>
      <c r="AWT10" s="3"/>
      <c r="AWU10" s="3"/>
      <c r="AWV10" s="3"/>
      <c r="AWW10" s="3"/>
      <c r="AWX10" s="3"/>
      <c r="AWY10" s="3"/>
      <c r="AWZ10" s="3"/>
      <c r="AXA10" s="3"/>
      <c r="AXB10" s="3"/>
      <c r="AXC10" s="3"/>
      <c r="AXD10" s="3"/>
      <c r="AXE10" s="3"/>
      <c r="AXF10" s="3"/>
      <c r="AXG10" s="3"/>
      <c r="AXH10" s="3"/>
      <c r="AXI10" s="3"/>
      <c r="AXJ10" s="3"/>
      <c r="AXK10" s="3"/>
      <c r="AXL10" s="3"/>
      <c r="AXM10" s="3"/>
      <c r="AXN10" s="3"/>
      <c r="AXO10" s="3"/>
      <c r="AXP10" s="3"/>
      <c r="AXQ10" s="3"/>
      <c r="AXR10" s="3"/>
      <c r="AXS10" s="3"/>
      <c r="AXT10" s="3"/>
      <c r="AXU10" s="3"/>
      <c r="AXV10" s="3"/>
      <c r="AXW10" s="3"/>
      <c r="AXX10" s="3"/>
      <c r="AXY10" s="3"/>
      <c r="AXZ10" s="3"/>
      <c r="AYA10" s="3"/>
      <c r="AYB10" s="3"/>
      <c r="AYC10" s="3"/>
      <c r="AYD10" s="3"/>
      <c r="AYE10" s="3"/>
      <c r="AYF10" s="3"/>
      <c r="AYG10" s="3"/>
      <c r="AYH10" s="3"/>
      <c r="AYI10" s="3"/>
      <c r="AYJ10" s="3"/>
      <c r="AYK10" s="3"/>
      <c r="AYL10" s="3"/>
      <c r="AYM10" s="3"/>
      <c r="AYN10" s="3"/>
      <c r="AYO10" s="3"/>
      <c r="AYP10" s="3"/>
      <c r="AYQ10" s="3"/>
      <c r="AYR10" s="3"/>
      <c r="AYS10" s="3"/>
      <c r="AYT10" s="3"/>
      <c r="AYU10" s="3"/>
      <c r="AYV10" s="3"/>
      <c r="AYW10" s="3"/>
      <c r="AYX10" s="3"/>
      <c r="AYY10" s="3"/>
      <c r="AYZ10" s="3"/>
      <c r="AZA10" s="3"/>
      <c r="AZB10" s="3"/>
      <c r="AZC10" s="3"/>
      <c r="AZD10" s="3"/>
      <c r="AZE10" s="3"/>
      <c r="AZF10" s="3"/>
      <c r="AZG10" s="3"/>
      <c r="AZH10" s="3"/>
      <c r="AZI10" s="3"/>
      <c r="AZJ10" s="3"/>
      <c r="AZK10" s="3"/>
      <c r="AZL10" s="3"/>
      <c r="AZM10" s="3"/>
      <c r="AZN10" s="3"/>
      <c r="AZO10" s="3"/>
      <c r="AZP10" s="3"/>
      <c r="AZQ10" s="3"/>
      <c r="AZR10" s="3"/>
      <c r="AZS10" s="3"/>
      <c r="AZT10" s="3"/>
      <c r="AZU10" s="3"/>
      <c r="AZV10" s="3"/>
      <c r="AZW10" s="3"/>
      <c r="AZX10" s="3"/>
      <c r="AZY10" s="3"/>
      <c r="AZZ10" s="3"/>
      <c r="BAA10" s="3"/>
      <c r="BAB10" s="3"/>
      <c r="BAC10" s="3"/>
      <c r="BAD10" s="3"/>
      <c r="BAE10" s="3"/>
      <c r="BAF10" s="3"/>
      <c r="BAG10" s="3"/>
      <c r="BAH10" s="3"/>
      <c r="BAI10" s="3"/>
      <c r="BAJ10" s="3"/>
      <c r="BAK10" s="3"/>
      <c r="BAL10" s="3"/>
      <c r="BAM10" s="3"/>
      <c r="BAN10" s="3"/>
      <c r="BAO10" s="3"/>
      <c r="BAP10" s="3"/>
      <c r="BAQ10" s="3"/>
      <c r="BAR10" s="3"/>
      <c r="BAS10" s="3"/>
      <c r="BAT10" s="3"/>
      <c r="BAU10" s="3"/>
      <c r="BAV10" s="3"/>
      <c r="BAW10" s="3"/>
      <c r="BAX10" s="3"/>
      <c r="BAY10" s="3"/>
      <c r="BAZ10" s="3"/>
      <c r="BBA10" s="3"/>
      <c r="BBB10" s="3"/>
      <c r="BBC10" s="3"/>
      <c r="BBD10" s="3"/>
      <c r="BBE10" s="3"/>
      <c r="BBF10" s="3"/>
      <c r="BBG10" s="3"/>
      <c r="BBH10" s="3"/>
      <c r="BBI10" s="3"/>
      <c r="BBJ10" s="3"/>
      <c r="BBK10" s="3"/>
      <c r="BBL10" s="3"/>
      <c r="BBM10" s="3"/>
      <c r="BBN10" s="3"/>
      <c r="BBO10" s="3"/>
      <c r="BBP10" s="3"/>
      <c r="BBQ10" s="3"/>
      <c r="BBR10" s="3"/>
      <c r="BBS10" s="3"/>
      <c r="BBT10" s="3"/>
      <c r="BBU10" s="3"/>
      <c r="BBV10" s="3"/>
      <c r="BBW10" s="3"/>
      <c r="BBX10" s="3"/>
      <c r="BBY10" s="3"/>
      <c r="BBZ10" s="3"/>
      <c r="BCA10" s="3"/>
      <c r="BCB10" s="3"/>
      <c r="BCC10" s="3"/>
      <c r="BCD10" s="3"/>
      <c r="BCE10" s="3"/>
      <c r="BCF10" s="3"/>
      <c r="BCG10" s="3"/>
      <c r="BCH10" s="3"/>
      <c r="BCI10" s="3"/>
      <c r="BCJ10" s="3"/>
      <c r="BCK10" s="3"/>
      <c r="BCL10" s="3"/>
      <c r="BCM10" s="3"/>
      <c r="BCN10" s="3"/>
      <c r="BCO10" s="3"/>
      <c r="BCP10" s="3"/>
      <c r="BCQ10" s="3"/>
      <c r="BCR10" s="3"/>
      <c r="BCS10" s="3"/>
      <c r="BCT10" s="3"/>
      <c r="BCU10" s="3"/>
      <c r="BCV10" s="3"/>
      <c r="BCW10" s="3"/>
      <c r="BCX10" s="3"/>
      <c r="BCY10" s="3"/>
      <c r="BCZ10" s="3"/>
      <c r="BDA10" s="3"/>
      <c r="BDB10" s="3"/>
      <c r="BDC10" s="3"/>
      <c r="BDD10" s="3"/>
      <c r="BDE10" s="3"/>
      <c r="BDF10" s="3"/>
      <c r="BDG10" s="3"/>
      <c r="BDH10" s="3"/>
      <c r="BDI10" s="3"/>
      <c r="BDJ10" s="3"/>
      <c r="BDK10" s="3"/>
      <c r="BDL10" s="3"/>
      <c r="BDM10" s="3"/>
      <c r="BDN10" s="3"/>
      <c r="BDO10" s="3"/>
      <c r="BDP10" s="3"/>
      <c r="BDQ10" s="3"/>
      <c r="BDR10" s="3"/>
      <c r="BDS10" s="3"/>
      <c r="BDT10" s="3"/>
      <c r="BDU10" s="3"/>
      <c r="BDV10" s="3"/>
      <c r="BDW10" s="3"/>
      <c r="BDX10" s="3"/>
      <c r="BDY10" s="3"/>
      <c r="BDZ10" s="3"/>
      <c r="BEA10" s="3"/>
      <c r="BEB10" s="3"/>
      <c r="BEC10" s="3"/>
      <c r="BED10" s="3"/>
      <c r="BEE10" s="3"/>
      <c r="BEF10" s="3"/>
      <c r="BEG10" s="3"/>
      <c r="BEH10" s="3"/>
      <c r="BEI10" s="3"/>
      <c r="BEJ10" s="3"/>
      <c r="BEK10" s="3"/>
      <c r="BEL10" s="3"/>
      <c r="BEM10" s="3"/>
      <c r="BEN10" s="3"/>
      <c r="BEO10" s="3"/>
      <c r="BEP10" s="3"/>
      <c r="BEQ10" s="3"/>
      <c r="BER10" s="3"/>
      <c r="BES10" s="3"/>
      <c r="BET10" s="3"/>
      <c r="BEU10" s="3"/>
      <c r="BEV10" s="3"/>
      <c r="BEW10" s="3"/>
      <c r="BEX10" s="3"/>
      <c r="BEY10" s="3"/>
      <c r="BEZ10" s="3"/>
      <c r="BFA10" s="3"/>
      <c r="BFB10" s="3"/>
      <c r="BFC10" s="3"/>
      <c r="BFD10" s="3"/>
      <c r="BFE10" s="3"/>
      <c r="BFF10" s="3"/>
      <c r="BFG10" s="3"/>
      <c r="BFH10" s="3"/>
      <c r="BFI10" s="3"/>
      <c r="BFJ10" s="3"/>
      <c r="BFK10" s="3"/>
      <c r="BFL10" s="3"/>
      <c r="BFM10" s="3"/>
      <c r="BFN10" s="3"/>
      <c r="BFO10" s="3"/>
      <c r="BFP10" s="3"/>
      <c r="BFQ10" s="3"/>
      <c r="BFR10" s="3"/>
      <c r="BFS10" s="3"/>
      <c r="BFT10" s="3"/>
      <c r="BFU10" s="3"/>
      <c r="BFV10" s="3"/>
      <c r="BFW10" s="3"/>
      <c r="BFX10" s="3"/>
      <c r="BFY10" s="3"/>
      <c r="BFZ10" s="3"/>
      <c r="BGA10" s="3"/>
      <c r="BGB10" s="3"/>
      <c r="BGC10" s="3"/>
      <c r="BGD10" s="3"/>
      <c r="BGE10" s="3"/>
      <c r="BGF10" s="3"/>
      <c r="BGG10" s="3"/>
      <c r="BGH10" s="3"/>
      <c r="BGI10" s="3"/>
      <c r="BGJ10" s="3"/>
      <c r="BGK10" s="3"/>
      <c r="BGL10" s="3"/>
      <c r="BGM10" s="3"/>
      <c r="BGN10" s="3"/>
      <c r="BGO10" s="3"/>
      <c r="BGP10" s="3"/>
      <c r="BGQ10" s="3"/>
      <c r="BGR10" s="3"/>
      <c r="BGS10" s="3"/>
      <c r="BGT10" s="3"/>
      <c r="BGU10" s="3"/>
      <c r="BGV10" s="3"/>
      <c r="BGW10" s="3"/>
      <c r="BGX10" s="3"/>
      <c r="BGY10" s="3"/>
      <c r="BGZ10" s="3"/>
      <c r="BHA10" s="3"/>
      <c r="BHB10" s="3"/>
      <c r="BHC10" s="3"/>
      <c r="BHD10" s="3"/>
      <c r="BHE10" s="3"/>
      <c r="BHF10" s="3"/>
      <c r="BHG10" s="3"/>
      <c r="BHH10" s="3"/>
      <c r="BHI10" s="3"/>
      <c r="BHJ10" s="3"/>
      <c r="BHK10" s="3"/>
      <c r="BHL10" s="3"/>
      <c r="BHM10" s="3"/>
      <c r="BHN10" s="3"/>
      <c r="BHO10" s="3"/>
      <c r="BHP10" s="3"/>
      <c r="BHQ10" s="3"/>
      <c r="BHR10" s="3"/>
      <c r="BHS10" s="3"/>
      <c r="BHT10" s="3"/>
      <c r="BHU10" s="3"/>
      <c r="BHV10" s="3"/>
      <c r="BHW10" s="3"/>
      <c r="BHX10" s="3"/>
      <c r="BHY10" s="3"/>
      <c r="BHZ10" s="3"/>
      <c r="BIA10" s="3"/>
      <c r="BIB10" s="3"/>
      <c r="BIC10" s="3"/>
      <c r="BID10" s="3"/>
      <c r="BIE10" s="3"/>
      <c r="BIF10" s="3"/>
      <c r="BIG10" s="3"/>
      <c r="BIH10" s="3"/>
      <c r="BII10" s="3"/>
      <c r="BIJ10" s="3"/>
      <c r="BIK10" s="3"/>
      <c r="BIL10" s="3"/>
      <c r="BIM10" s="3"/>
      <c r="BIN10" s="3"/>
      <c r="BIO10" s="3"/>
      <c r="BIP10" s="3"/>
      <c r="BIQ10" s="3"/>
      <c r="BIR10" s="3"/>
      <c r="BIS10" s="3"/>
      <c r="BIT10" s="3"/>
      <c r="BIU10" s="3"/>
      <c r="BIV10" s="3"/>
      <c r="BIW10" s="3"/>
      <c r="BIX10" s="3"/>
      <c r="BIY10" s="3"/>
      <c r="BIZ10" s="3"/>
      <c r="BJA10" s="3"/>
      <c r="BJB10" s="3"/>
      <c r="BJC10" s="3"/>
      <c r="BJD10" s="3"/>
      <c r="BJE10" s="3"/>
      <c r="BJF10" s="3"/>
      <c r="BJG10" s="3"/>
      <c r="BJH10" s="3"/>
      <c r="BJI10" s="3"/>
      <c r="BJJ10" s="3"/>
      <c r="BJK10" s="3"/>
      <c r="BJL10" s="3"/>
      <c r="BJM10" s="3"/>
      <c r="BJN10" s="3"/>
      <c r="BJO10" s="3"/>
      <c r="BJP10" s="3"/>
      <c r="BJQ10" s="3"/>
      <c r="BJR10" s="3"/>
      <c r="BJS10" s="3"/>
      <c r="BJT10" s="3"/>
      <c r="BJU10" s="3"/>
      <c r="BJV10" s="3"/>
      <c r="BJW10" s="3"/>
      <c r="BJX10" s="3"/>
      <c r="BJY10" s="3"/>
      <c r="BJZ10" s="3"/>
      <c r="BKA10" s="3"/>
      <c r="BKB10" s="3"/>
      <c r="BKC10" s="3"/>
      <c r="BKD10" s="3"/>
      <c r="BKE10" s="3"/>
      <c r="BKF10" s="3"/>
      <c r="BKG10" s="3"/>
      <c r="BKH10" s="3"/>
      <c r="BKI10" s="3"/>
      <c r="BKJ10" s="3"/>
      <c r="BKK10" s="3"/>
      <c r="BKL10" s="3"/>
      <c r="BKM10" s="3"/>
      <c r="BKN10" s="3"/>
      <c r="BKO10" s="3"/>
      <c r="BKP10" s="3"/>
      <c r="BKQ10" s="3"/>
      <c r="BKR10" s="3"/>
      <c r="BKS10" s="3"/>
      <c r="BKT10" s="3"/>
      <c r="BKU10" s="3"/>
      <c r="BKV10" s="3"/>
      <c r="BKW10" s="3"/>
      <c r="BKX10" s="3"/>
      <c r="BKY10" s="3"/>
      <c r="BKZ10" s="3"/>
      <c r="BLA10" s="3"/>
      <c r="BLB10" s="3"/>
      <c r="BLC10" s="3"/>
      <c r="BLD10" s="3"/>
      <c r="BLE10" s="3"/>
      <c r="BLF10" s="3"/>
      <c r="BLG10" s="3"/>
      <c r="BLH10" s="3"/>
      <c r="BLI10" s="3"/>
      <c r="BLJ10" s="3"/>
      <c r="BLK10" s="3"/>
      <c r="BLL10" s="3"/>
      <c r="BLM10" s="3"/>
      <c r="BLN10" s="3"/>
      <c r="BLO10" s="3"/>
      <c r="BLP10" s="3"/>
      <c r="BLQ10" s="3"/>
      <c r="BLR10" s="3"/>
      <c r="BLS10" s="3"/>
      <c r="BLT10" s="3"/>
      <c r="BLU10" s="3"/>
      <c r="BLV10" s="3"/>
      <c r="BLW10" s="3"/>
      <c r="BLX10" s="3"/>
      <c r="BLY10" s="3"/>
      <c r="BLZ10" s="3"/>
      <c r="BMA10" s="3"/>
      <c r="BMB10" s="3"/>
      <c r="BMC10" s="3"/>
      <c r="BMD10" s="3"/>
      <c r="BME10" s="3"/>
      <c r="BMF10" s="3"/>
      <c r="BMG10" s="3"/>
      <c r="BMH10" s="3"/>
      <c r="BMI10" s="3"/>
      <c r="BMJ10" s="3"/>
      <c r="BMK10" s="3"/>
      <c r="BML10" s="3"/>
      <c r="BMM10" s="3"/>
      <c r="BMN10" s="3"/>
      <c r="BMO10" s="3"/>
      <c r="BMP10" s="3"/>
      <c r="BMQ10" s="3"/>
      <c r="BMR10" s="3"/>
      <c r="BMS10" s="3"/>
      <c r="BMT10" s="3"/>
      <c r="BMU10" s="3"/>
      <c r="BMV10" s="3"/>
      <c r="BMW10" s="3"/>
      <c r="BMX10" s="3"/>
      <c r="BMY10" s="3"/>
      <c r="BMZ10" s="3"/>
      <c r="BNA10" s="3"/>
      <c r="BNB10" s="3"/>
      <c r="BNC10" s="3"/>
      <c r="BND10" s="3"/>
      <c r="BNE10" s="3"/>
      <c r="BNF10" s="3"/>
      <c r="BNG10" s="3"/>
      <c r="BNH10" s="3"/>
      <c r="BNI10" s="3"/>
      <c r="BNJ10" s="3"/>
      <c r="BNK10" s="3"/>
      <c r="BNL10" s="3"/>
      <c r="BNM10" s="3"/>
      <c r="BNN10" s="3"/>
      <c r="BNO10" s="3"/>
      <c r="BNP10" s="3"/>
      <c r="BNQ10" s="3"/>
      <c r="BNR10" s="3"/>
      <c r="BNS10" s="3"/>
      <c r="BNT10" s="3"/>
      <c r="BNU10" s="3"/>
      <c r="BNV10" s="3"/>
      <c r="BNW10" s="3"/>
      <c r="BNX10" s="3"/>
      <c r="BNY10" s="3"/>
      <c r="BNZ10" s="3"/>
      <c r="BOA10" s="3"/>
      <c r="BOB10" s="3"/>
      <c r="BOC10" s="3"/>
      <c r="BOD10" s="3"/>
      <c r="BOE10" s="3"/>
      <c r="BOF10" s="3"/>
      <c r="BOG10" s="3"/>
      <c r="BOH10" s="3"/>
      <c r="BOI10" s="3"/>
      <c r="BOJ10" s="3"/>
      <c r="BOK10" s="3"/>
      <c r="BOL10" s="3"/>
      <c r="BOM10" s="3"/>
      <c r="BON10" s="3"/>
      <c r="BOO10" s="3"/>
      <c r="BOP10" s="3"/>
      <c r="BOQ10" s="3"/>
      <c r="BOR10" s="3"/>
      <c r="BOS10" s="3"/>
      <c r="BOT10" s="3"/>
      <c r="BOU10" s="3"/>
      <c r="BOV10" s="3"/>
      <c r="BOW10" s="3"/>
      <c r="BOX10" s="3"/>
      <c r="BOY10" s="3"/>
      <c r="BOZ10" s="3"/>
      <c r="BPA10" s="3"/>
      <c r="BPB10" s="3"/>
      <c r="BPC10" s="3"/>
      <c r="BPD10" s="3"/>
      <c r="BPE10" s="3"/>
      <c r="BPF10" s="3"/>
      <c r="BPG10" s="3"/>
      <c r="BPH10" s="3"/>
      <c r="BPI10" s="3"/>
      <c r="BPJ10" s="3"/>
      <c r="BPK10" s="3"/>
      <c r="BPL10" s="3"/>
      <c r="BPM10" s="3"/>
      <c r="BPN10" s="3"/>
      <c r="BPO10" s="3"/>
      <c r="BPP10" s="3"/>
      <c r="BPQ10" s="3"/>
      <c r="BPR10" s="3"/>
      <c r="BPS10" s="3"/>
      <c r="BPT10" s="3"/>
      <c r="BPU10" s="3"/>
      <c r="BPV10" s="3"/>
      <c r="BPW10" s="3"/>
      <c r="BPX10" s="3"/>
      <c r="BPY10" s="3"/>
      <c r="BPZ10" s="3"/>
      <c r="BQA10" s="3"/>
      <c r="BQB10" s="3"/>
      <c r="BQC10" s="3"/>
      <c r="BQD10" s="3"/>
      <c r="BQE10" s="3"/>
      <c r="BQF10" s="3"/>
      <c r="BQG10" s="3"/>
      <c r="BQH10" s="3"/>
      <c r="BQI10" s="3"/>
      <c r="BQJ10" s="3"/>
      <c r="BQK10" s="3"/>
      <c r="BQL10" s="3"/>
      <c r="BQM10" s="3"/>
      <c r="BQN10" s="3"/>
      <c r="BQO10" s="3"/>
      <c r="BQP10" s="3"/>
      <c r="BQQ10" s="3"/>
      <c r="BQR10" s="3"/>
      <c r="BQS10" s="3"/>
      <c r="BQT10" s="3"/>
      <c r="BQU10" s="3"/>
      <c r="BQV10" s="3"/>
      <c r="BQW10" s="3"/>
      <c r="BQX10" s="3"/>
      <c r="BQY10" s="3"/>
      <c r="BQZ10" s="3"/>
      <c r="BRA10" s="3"/>
      <c r="BRB10" s="3"/>
      <c r="BRC10" s="3"/>
      <c r="BRD10" s="3"/>
      <c r="BRE10" s="3"/>
      <c r="BRF10" s="3"/>
      <c r="BRG10" s="3"/>
      <c r="BRH10" s="3"/>
      <c r="BRI10" s="3"/>
      <c r="BRJ10" s="3"/>
      <c r="BRK10" s="3"/>
      <c r="BRL10" s="3"/>
      <c r="BRM10" s="3"/>
      <c r="BRN10" s="3"/>
      <c r="BRO10" s="3"/>
      <c r="BRP10" s="3"/>
      <c r="BRQ10" s="3"/>
      <c r="BRR10" s="3"/>
      <c r="BRS10" s="3"/>
      <c r="BRT10" s="3"/>
      <c r="BRU10" s="3"/>
      <c r="BRV10" s="3"/>
      <c r="BRW10" s="3"/>
      <c r="BRX10" s="3"/>
      <c r="BRY10" s="3"/>
      <c r="BRZ10" s="3"/>
      <c r="BSA10" s="3"/>
      <c r="BSB10" s="3"/>
      <c r="BSC10" s="3"/>
      <c r="BSD10" s="3"/>
      <c r="BSE10" s="3"/>
      <c r="BSF10" s="3"/>
      <c r="BSG10" s="3"/>
      <c r="BSH10" s="3"/>
      <c r="BSI10" s="3"/>
      <c r="BSJ10" s="3"/>
      <c r="BSK10" s="3"/>
      <c r="BSL10" s="3"/>
      <c r="BSM10" s="3"/>
      <c r="BSN10" s="3"/>
      <c r="BSO10" s="3"/>
      <c r="BSP10" s="3"/>
      <c r="BSQ10" s="3"/>
      <c r="BSR10" s="3"/>
      <c r="BSS10" s="3"/>
      <c r="BST10" s="3"/>
      <c r="BSU10" s="3"/>
      <c r="BSV10" s="3"/>
      <c r="BSW10" s="3"/>
      <c r="BSX10" s="3"/>
      <c r="BSY10" s="3"/>
      <c r="BSZ10" s="3"/>
      <c r="BTA10" s="3"/>
      <c r="BTB10" s="3"/>
      <c r="BTC10" s="3"/>
      <c r="BTD10" s="3"/>
      <c r="BTE10" s="3"/>
      <c r="BTF10" s="3"/>
      <c r="BTG10" s="3"/>
      <c r="BTH10" s="3"/>
      <c r="BTI10" s="3"/>
      <c r="BTJ10" s="3"/>
      <c r="BTK10" s="3"/>
      <c r="BTL10" s="3"/>
      <c r="BTM10" s="3"/>
      <c r="BTN10" s="3"/>
      <c r="BTO10" s="3"/>
      <c r="BTP10" s="3"/>
      <c r="BTQ10" s="3"/>
      <c r="BTR10" s="3"/>
      <c r="BTS10" s="3"/>
      <c r="BTT10" s="3"/>
      <c r="BTU10" s="3"/>
      <c r="BTV10" s="3"/>
      <c r="BTW10" s="3"/>
      <c r="BTX10" s="3"/>
      <c r="BTY10" s="3"/>
      <c r="BTZ10" s="3"/>
      <c r="BUA10" s="3"/>
      <c r="BUB10" s="3"/>
      <c r="BUC10" s="3"/>
      <c r="BUD10" s="3"/>
      <c r="BUE10" s="3"/>
      <c r="BUF10" s="3"/>
      <c r="BUG10" s="3"/>
      <c r="BUH10" s="3"/>
      <c r="BUI10" s="3"/>
      <c r="BUJ10" s="3"/>
      <c r="BUK10" s="3"/>
      <c r="BUL10" s="3"/>
      <c r="BUM10" s="3"/>
      <c r="BUN10" s="3"/>
      <c r="BUO10" s="3"/>
      <c r="BUP10" s="3"/>
      <c r="BUQ10" s="3"/>
      <c r="BUR10" s="3"/>
      <c r="BUS10" s="3"/>
      <c r="BUT10" s="3"/>
      <c r="BUU10" s="3"/>
      <c r="BUV10" s="3"/>
      <c r="BUW10" s="3"/>
      <c r="BUX10" s="3"/>
      <c r="BUY10" s="3"/>
      <c r="BUZ10" s="3"/>
      <c r="BVA10" s="3"/>
      <c r="BVB10" s="3"/>
      <c r="BVC10" s="3"/>
      <c r="BVD10" s="3"/>
      <c r="BVE10" s="3"/>
      <c r="BVF10" s="3"/>
      <c r="BVG10" s="3"/>
      <c r="BVH10" s="3"/>
      <c r="BVI10" s="3"/>
      <c r="BVJ10" s="3"/>
      <c r="BVK10" s="3"/>
      <c r="BVL10" s="3"/>
      <c r="BVM10" s="3"/>
      <c r="BVN10" s="3"/>
      <c r="BVO10" s="3"/>
      <c r="BVP10" s="3"/>
      <c r="BVQ10" s="3"/>
      <c r="BVR10" s="3"/>
      <c r="BVS10" s="3"/>
      <c r="BVT10" s="3"/>
      <c r="BVU10" s="3"/>
      <c r="BVV10" s="3"/>
      <c r="BVW10" s="3"/>
      <c r="BVX10" s="3"/>
      <c r="BVY10" s="3"/>
      <c r="BVZ10" s="3"/>
      <c r="BWA10" s="3"/>
      <c r="BWB10" s="3"/>
      <c r="BWC10" s="3"/>
      <c r="BWD10" s="3"/>
      <c r="BWE10" s="3"/>
      <c r="BWF10" s="3"/>
      <c r="BWG10" s="3"/>
      <c r="BWH10" s="3"/>
      <c r="BWI10" s="3"/>
      <c r="BWJ10" s="3"/>
      <c r="BWK10" s="3"/>
      <c r="BWL10" s="3"/>
      <c r="BWM10" s="3"/>
      <c r="BWN10" s="3"/>
      <c r="BWO10" s="3"/>
      <c r="BWP10" s="3"/>
      <c r="BWQ10" s="3"/>
      <c r="BWR10" s="3"/>
      <c r="BWS10" s="3"/>
      <c r="BWT10" s="3"/>
      <c r="BWU10" s="3"/>
      <c r="BWV10" s="3"/>
      <c r="BWW10" s="3"/>
      <c r="BWX10" s="3"/>
      <c r="BWY10" s="3"/>
      <c r="BWZ10" s="3"/>
      <c r="BXA10" s="3"/>
      <c r="BXB10" s="3"/>
      <c r="BXC10" s="3"/>
      <c r="BXD10" s="3"/>
      <c r="BXE10" s="3"/>
      <c r="BXF10" s="3"/>
      <c r="BXG10" s="3"/>
      <c r="BXH10" s="3"/>
      <c r="BXI10" s="3"/>
      <c r="BXJ10" s="3"/>
      <c r="BXK10" s="3"/>
      <c r="BXL10" s="3"/>
      <c r="BXM10" s="3"/>
      <c r="BXN10" s="3"/>
      <c r="BXO10" s="3"/>
      <c r="BXP10" s="3"/>
      <c r="BXQ10" s="3"/>
      <c r="BXR10" s="3"/>
      <c r="BXS10" s="3"/>
      <c r="BXT10" s="3"/>
      <c r="BXU10" s="3"/>
      <c r="BXV10" s="3"/>
      <c r="BXW10" s="3"/>
      <c r="BXX10" s="3"/>
      <c r="BXY10" s="3"/>
      <c r="BXZ10" s="3"/>
      <c r="BYA10" s="3"/>
      <c r="BYB10" s="3"/>
      <c r="BYC10" s="3"/>
      <c r="BYD10" s="3"/>
      <c r="BYE10" s="3"/>
      <c r="BYF10" s="3"/>
      <c r="BYG10" s="3"/>
      <c r="BYH10" s="3"/>
      <c r="BYI10" s="3"/>
      <c r="BYJ10" s="3"/>
      <c r="BYK10" s="3"/>
      <c r="BYL10" s="3"/>
      <c r="BYM10" s="3"/>
      <c r="BYN10" s="3"/>
      <c r="BYO10" s="3"/>
      <c r="BYP10" s="3"/>
      <c r="BYQ10" s="3"/>
      <c r="BYR10" s="3"/>
      <c r="BYS10" s="3"/>
      <c r="BYT10" s="3"/>
      <c r="BYU10" s="3"/>
      <c r="BYV10" s="3"/>
      <c r="BYW10" s="3"/>
      <c r="BYX10" s="3"/>
      <c r="BYY10" s="3"/>
      <c r="BYZ10" s="3"/>
      <c r="BZA10" s="3"/>
      <c r="BZB10" s="3"/>
      <c r="BZC10" s="3"/>
      <c r="BZD10" s="3"/>
      <c r="BZE10" s="3"/>
      <c r="BZF10" s="3"/>
      <c r="BZG10" s="3"/>
      <c r="BZH10" s="3"/>
      <c r="BZI10" s="3"/>
      <c r="BZJ10" s="3"/>
      <c r="BZK10" s="3"/>
      <c r="BZL10" s="3"/>
      <c r="BZM10" s="3"/>
      <c r="BZN10" s="3"/>
      <c r="BZO10" s="3"/>
      <c r="BZP10" s="3"/>
      <c r="BZQ10" s="3"/>
      <c r="BZR10" s="3"/>
      <c r="BZS10" s="3"/>
      <c r="BZT10" s="3"/>
      <c r="BZU10" s="3"/>
      <c r="BZV10" s="3"/>
      <c r="BZW10" s="3"/>
      <c r="BZX10" s="3"/>
      <c r="BZY10" s="3"/>
      <c r="BZZ10" s="3"/>
      <c r="CAA10" s="3"/>
      <c r="CAB10" s="3"/>
      <c r="CAC10" s="3"/>
      <c r="CAD10" s="3"/>
      <c r="CAE10" s="3"/>
      <c r="CAF10" s="3"/>
      <c r="CAG10" s="3"/>
      <c r="CAH10" s="3"/>
      <c r="CAI10" s="3"/>
      <c r="CAJ10" s="3"/>
      <c r="CAK10" s="3"/>
      <c r="CAL10" s="3"/>
      <c r="CAM10" s="3"/>
      <c r="CAN10" s="3"/>
      <c r="CAO10" s="3"/>
      <c r="CAP10" s="3"/>
      <c r="CAQ10" s="3"/>
      <c r="CAR10" s="3"/>
      <c r="CAS10" s="3"/>
      <c r="CAT10" s="3"/>
      <c r="CAU10" s="3"/>
      <c r="CAV10" s="3"/>
      <c r="CAW10" s="3"/>
      <c r="CAX10" s="3"/>
      <c r="CAY10" s="3"/>
      <c r="CAZ10" s="3"/>
      <c r="CBA10" s="3"/>
      <c r="CBB10" s="3"/>
      <c r="CBC10" s="3"/>
      <c r="CBD10" s="3"/>
      <c r="CBE10" s="3"/>
      <c r="CBF10" s="3"/>
      <c r="CBG10" s="3"/>
      <c r="CBH10" s="3"/>
      <c r="CBI10" s="3"/>
      <c r="CBJ10" s="3"/>
      <c r="CBK10" s="3"/>
      <c r="CBL10" s="3"/>
      <c r="CBM10" s="3"/>
      <c r="CBN10" s="3"/>
      <c r="CBO10" s="3"/>
      <c r="CBP10" s="3"/>
      <c r="CBQ10" s="3"/>
      <c r="CBR10" s="3"/>
      <c r="CBS10" s="3"/>
      <c r="CBT10" s="3"/>
      <c r="CBU10" s="3"/>
      <c r="CBV10" s="3"/>
      <c r="CBW10" s="3"/>
      <c r="CBX10" s="3"/>
      <c r="CBY10" s="3"/>
      <c r="CBZ10" s="3"/>
      <c r="CCA10" s="3"/>
      <c r="CCB10" s="3"/>
      <c r="CCC10" s="3"/>
      <c r="CCD10" s="3"/>
      <c r="CCE10" s="3"/>
      <c r="CCF10" s="3"/>
      <c r="CCG10" s="3"/>
      <c r="CCH10" s="3"/>
      <c r="CCI10" s="3"/>
      <c r="CCJ10" s="3"/>
      <c r="CCK10" s="3"/>
      <c r="CCL10" s="3"/>
      <c r="CCM10" s="3"/>
      <c r="CCN10" s="3"/>
      <c r="CCO10" s="3"/>
      <c r="CCP10" s="3"/>
      <c r="CCQ10" s="3"/>
      <c r="CCR10" s="3"/>
      <c r="CCS10" s="3"/>
      <c r="CCT10" s="3"/>
      <c r="CCU10" s="3"/>
      <c r="CCV10" s="3"/>
      <c r="CCW10" s="3"/>
      <c r="CCX10" s="3"/>
      <c r="CCY10" s="3"/>
      <c r="CCZ10" s="3"/>
      <c r="CDA10" s="3"/>
      <c r="CDB10" s="3"/>
      <c r="CDC10" s="3"/>
      <c r="CDD10" s="3"/>
      <c r="CDE10" s="3"/>
      <c r="CDF10" s="3"/>
      <c r="CDG10" s="3"/>
      <c r="CDH10" s="3"/>
      <c r="CDI10" s="3"/>
      <c r="CDJ10" s="3"/>
      <c r="CDK10" s="3"/>
      <c r="CDL10" s="3"/>
      <c r="CDM10" s="3"/>
      <c r="CDN10" s="3"/>
      <c r="CDO10" s="3"/>
      <c r="CDP10" s="3"/>
      <c r="CDQ10" s="3"/>
      <c r="CDR10" s="3"/>
      <c r="CDS10" s="3"/>
      <c r="CDT10" s="3"/>
      <c r="CDU10" s="3"/>
      <c r="CDV10" s="3"/>
      <c r="CDW10" s="3"/>
      <c r="CDX10" s="3"/>
      <c r="CDY10" s="3"/>
      <c r="CDZ10" s="3"/>
      <c r="CEA10" s="3"/>
      <c r="CEB10" s="3"/>
      <c r="CEC10" s="3"/>
      <c r="CED10" s="3"/>
      <c r="CEE10" s="3"/>
      <c r="CEF10" s="3"/>
      <c r="CEG10" s="3"/>
      <c r="CEH10" s="3"/>
      <c r="CEI10" s="3"/>
      <c r="CEJ10" s="3"/>
      <c r="CEK10" s="3"/>
      <c r="CEL10" s="3"/>
      <c r="CEM10" s="3"/>
      <c r="CEN10" s="3"/>
      <c r="CEO10" s="3"/>
      <c r="CEP10" s="3"/>
      <c r="CEQ10" s="3"/>
      <c r="CER10" s="3"/>
      <c r="CES10" s="3"/>
      <c r="CET10" s="3"/>
      <c r="CEU10" s="3"/>
      <c r="CEV10" s="3"/>
      <c r="CEW10" s="3"/>
      <c r="CEX10" s="3"/>
      <c r="CEY10" s="3"/>
      <c r="CEZ10" s="3"/>
      <c r="CFA10" s="3"/>
      <c r="CFB10" s="3"/>
      <c r="CFC10" s="3"/>
      <c r="CFD10" s="3"/>
      <c r="CFE10" s="3"/>
      <c r="CFF10" s="3"/>
      <c r="CFG10" s="3"/>
      <c r="CFH10" s="3"/>
      <c r="CFI10" s="3"/>
      <c r="CFJ10" s="3"/>
      <c r="CFK10" s="3"/>
      <c r="CFL10" s="3"/>
      <c r="CFM10" s="3"/>
      <c r="CFN10" s="3"/>
      <c r="CFO10" s="3"/>
      <c r="CFP10" s="3"/>
      <c r="CFQ10" s="3"/>
      <c r="CFR10" s="3"/>
      <c r="CFS10" s="3"/>
      <c r="CFT10" s="3"/>
      <c r="CFU10" s="3"/>
      <c r="CFV10" s="3"/>
      <c r="CFW10" s="3"/>
      <c r="CFX10" s="3"/>
      <c r="CFY10" s="3"/>
      <c r="CFZ10" s="3"/>
      <c r="CGA10" s="3"/>
      <c r="CGB10" s="3"/>
      <c r="CGC10" s="3"/>
      <c r="CGD10" s="3"/>
      <c r="CGE10" s="3"/>
      <c r="CGF10" s="3"/>
      <c r="CGG10" s="3"/>
      <c r="CGH10" s="3"/>
      <c r="CGI10" s="3"/>
      <c r="CGJ10" s="3"/>
      <c r="CGK10" s="3"/>
      <c r="CGL10" s="3"/>
      <c r="CGM10" s="3"/>
      <c r="CGN10" s="3"/>
      <c r="CGO10" s="3"/>
      <c r="CGP10" s="3"/>
      <c r="CGQ10" s="3"/>
      <c r="CGR10" s="3"/>
      <c r="CGS10" s="3"/>
      <c r="CGT10" s="3"/>
      <c r="CGU10" s="3"/>
      <c r="CGV10" s="3"/>
      <c r="CGW10" s="3"/>
      <c r="CGX10" s="3"/>
      <c r="CGY10" s="3"/>
      <c r="CGZ10" s="3"/>
      <c r="CHA10" s="3"/>
      <c r="CHB10" s="3"/>
      <c r="CHC10" s="3"/>
      <c r="CHD10" s="3"/>
      <c r="CHE10" s="3"/>
      <c r="CHF10" s="3"/>
      <c r="CHG10" s="3"/>
      <c r="CHH10" s="3"/>
      <c r="CHI10" s="3"/>
      <c r="CHJ10" s="3"/>
      <c r="CHK10" s="3"/>
      <c r="CHL10" s="3"/>
      <c r="CHM10" s="3"/>
      <c r="CHN10" s="3"/>
      <c r="CHO10" s="3"/>
      <c r="CHP10" s="3"/>
      <c r="CHQ10" s="3"/>
      <c r="CHR10" s="3"/>
      <c r="CHS10" s="3"/>
      <c r="CHT10" s="3"/>
      <c r="CHU10" s="3"/>
      <c r="CHV10" s="3"/>
      <c r="CHW10" s="3"/>
      <c r="CHX10" s="3"/>
      <c r="CHY10" s="3"/>
      <c r="CHZ10" s="3"/>
      <c r="CIA10" s="3"/>
      <c r="CIB10" s="3"/>
      <c r="CIC10" s="3"/>
      <c r="CID10" s="3"/>
      <c r="CIE10" s="3"/>
      <c r="CIF10" s="3"/>
      <c r="CIG10" s="3"/>
      <c r="CIH10" s="3"/>
      <c r="CII10" s="3"/>
      <c r="CIJ10" s="3"/>
      <c r="CIK10" s="3"/>
      <c r="CIL10" s="3"/>
      <c r="CIM10" s="3"/>
      <c r="CIN10" s="3"/>
      <c r="CIO10" s="3"/>
      <c r="CIP10" s="3"/>
      <c r="CIQ10" s="3"/>
      <c r="CIR10" s="3"/>
      <c r="CIS10" s="3"/>
      <c r="CIT10" s="3"/>
      <c r="CIU10" s="3"/>
      <c r="CIV10" s="3"/>
      <c r="CIW10" s="3"/>
      <c r="CIX10" s="3"/>
      <c r="CIY10" s="3"/>
      <c r="CIZ10" s="3"/>
      <c r="CJA10" s="3"/>
      <c r="CJB10" s="3"/>
      <c r="CJC10" s="3"/>
      <c r="CJD10" s="3"/>
      <c r="CJE10" s="3"/>
      <c r="CJF10" s="3"/>
      <c r="CJG10" s="3"/>
      <c r="CJH10" s="3"/>
      <c r="CJI10" s="3"/>
      <c r="CJJ10" s="3"/>
      <c r="CJK10" s="3"/>
      <c r="CJL10" s="3"/>
      <c r="CJM10" s="3"/>
      <c r="CJN10" s="3"/>
      <c r="CJO10" s="3"/>
      <c r="CJP10" s="3"/>
      <c r="CJQ10" s="3"/>
      <c r="CJR10" s="3"/>
      <c r="CJS10" s="3"/>
      <c r="CJT10" s="3"/>
      <c r="CJU10" s="3"/>
      <c r="CJV10" s="3"/>
      <c r="CJW10" s="3"/>
      <c r="CJX10" s="3"/>
      <c r="CJY10" s="3"/>
      <c r="CJZ10" s="3"/>
      <c r="CKA10" s="3"/>
      <c r="CKB10" s="3"/>
      <c r="CKC10" s="3"/>
      <c r="CKD10" s="3"/>
      <c r="CKE10" s="3"/>
      <c r="CKF10" s="3"/>
      <c r="CKG10" s="3"/>
      <c r="CKH10" s="3"/>
      <c r="CKI10" s="3"/>
      <c r="CKJ10" s="3"/>
      <c r="CKK10" s="3"/>
      <c r="CKL10" s="3"/>
      <c r="CKM10" s="3"/>
      <c r="CKN10" s="3"/>
      <c r="CKO10" s="3"/>
      <c r="CKP10" s="3"/>
      <c r="CKQ10" s="3"/>
      <c r="CKR10" s="3"/>
      <c r="CKS10" s="3"/>
      <c r="CKT10" s="3"/>
      <c r="CKU10" s="3"/>
      <c r="CKV10" s="3"/>
      <c r="CKW10" s="3"/>
      <c r="CKX10" s="3"/>
      <c r="CKY10" s="3"/>
      <c r="CKZ10" s="3"/>
      <c r="CLA10" s="3"/>
      <c r="CLB10" s="3"/>
      <c r="CLC10" s="3"/>
      <c r="CLD10" s="3"/>
      <c r="CLE10" s="3"/>
      <c r="CLF10" s="3"/>
      <c r="CLG10" s="3"/>
      <c r="CLH10" s="3"/>
      <c r="CLI10" s="3"/>
      <c r="CLJ10" s="3"/>
      <c r="CLK10" s="3"/>
      <c r="CLL10" s="3"/>
      <c r="CLM10" s="3"/>
      <c r="CLN10" s="3"/>
      <c r="CLO10" s="3"/>
      <c r="CLP10" s="3"/>
      <c r="CLQ10" s="3"/>
      <c r="CLR10" s="3"/>
      <c r="CLS10" s="3"/>
      <c r="CLT10" s="3"/>
      <c r="CLU10" s="3"/>
      <c r="CLV10" s="3"/>
      <c r="CLW10" s="3"/>
      <c r="CLX10" s="3"/>
      <c r="CLY10" s="3"/>
      <c r="CLZ10" s="3"/>
      <c r="CMA10" s="3"/>
      <c r="CMB10" s="3"/>
      <c r="CMC10" s="3"/>
      <c r="CMD10" s="3"/>
      <c r="CME10" s="3"/>
      <c r="CMF10" s="3"/>
      <c r="CMG10" s="3"/>
      <c r="CMH10" s="3"/>
      <c r="CMI10" s="3"/>
      <c r="CMJ10" s="3"/>
      <c r="CMK10" s="3"/>
      <c r="CML10" s="3"/>
      <c r="CMM10" s="3"/>
      <c r="CMN10" s="3"/>
      <c r="CMO10" s="3"/>
      <c r="CMP10" s="3"/>
      <c r="CMQ10" s="3"/>
      <c r="CMR10" s="3"/>
      <c r="CMS10" s="3"/>
      <c r="CMT10" s="3"/>
      <c r="CMU10" s="3"/>
      <c r="CMV10" s="3"/>
      <c r="CMW10" s="3"/>
      <c r="CMX10" s="3"/>
      <c r="CMY10" s="3"/>
      <c r="CMZ10" s="3"/>
      <c r="CNA10" s="3"/>
      <c r="CNB10" s="3"/>
      <c r="CNC10" s="3"/>
      <c r="CND10" s="3"/>
      <c r="CNE10" s="3"/>
      <c r="CNF10" s="3"/>
      <c r="CNG10" s="3"/>
      <c r="CNH10" s="3"/>
      <c r="CNI10" s="3"/>
      <c r="CNJ10" s="3"/>
      <c r="CNK10" s="3"/>
      <c r="CNL10" s="3"/>
      <c r="CNM10" s="3"/>
      <c r="CNN10" s="3"/>
      <c r="CNO10" s="3"/>
      <c r="CNP10" s="3"/>
      <c r="CNQ10" s="3"/>
      <c r="CNR10" s="3"/>
      <c r="CNS10" s="3"/>
      <c r="CNT10" s="3"/>
      <c r="CNU10" s="3"/>
      <c r="CNV10" s="3"/>
      <c r="CNW10" s="3"/>
      <c r="CNX10" s="3"/>
      <c r="CNY10" s="3"/>
      <c r="CNZ10" s="3"/>
      <c r="COA10" s="3"/>
      <c r="COB10" s="3"/>
      <c r="COC10" s="3"/>
      <c r="COD10" s="3"/>
      <c r="COE10" s="3"/>
      <c r="COF10" s="3"/>
      <c r="COG10" s="3"/>
      <c r="COH10" s="3"/>
      <c r="COI10" s="3"/>
      <c r="COJ10" s="3"/>
      <c r="COK10" s="3"/>
      <c r="COL10" s="3"/>
      <c r="COM10" s="3"/>
      <c r="CON10" s="3"/>
      <c r="COO10" s="3"/>
      <c r="COP10" s="3"/>
      <c r="COQ10" s="3"/>
      <c r="COR10" s="3"/>
      <c r="COS10" s="3"/>
      <c r="COT10" s="3"/>
      <c r="COU10" s="3"/>
      <c r="COV10" s="3"/>
      <c r="COW10" s="3"/>
      <c r="COX10" s="3"/>
      <c r="COY10" s="3"/>
      <c r="COZ10" s="3"/>
      <c r="CPA10" s="3"/>
      <c r="CPB10" s="3"/>
      <c r="CPC10" s="3"/>
      <c r="CPD10" s="3"/>
      <c r="CPE10" s="3"/>
      <c r="CPF10" s="3"/>
      <c r="CPG10" s="3"/>
      <c r="CPH10" s="3"/>
      <c r="CPI10" s="3"/>
      <c r="CPJ10" s="3"/>
      <c r="CPK10" s="3"/>
      <c r="CPL10" s="3"/>
      <c r="CPM10" s="3"/>
      <c r="CPN10" s="3"/>
      <c r="CPO10" s="3"/>
      <c r="CPP10" s="3"/>
      <c r="CPQ10" s="3"/>
      <c r="CPR10" s="3"/>
      <c r="CPS10" s="3"/>
      <c r="CPT10" s="3"/>
      <c r="CPU10" s="3"/>
      <c r="CPV10" s="3"/>
      <c r="CPW10" s="3"/>
      <c r="CPX10" s="3"/>
      <c r="CPY10" s="3"/>
      <c r="CPZ10" s="3"/>
      <c r="CQA10" s="3"/>
      <c r="CQB10" s="3"/>
      <c r="CQC10" s="3"/>
      <c r="CQD10" s="3"/>
      <c r="CQE10" s="3"/>
      <c r="CQF10" s="3"/>
      <c r="CQG10" s="3"/>
      <c r="CQH10" s="3"/>
      <c r="CQI10" s="3"/>
      <c r="CQJ10" s="3"/>
      <c r="CQK10" s="3"/>
      <c r="CQL10" s="3"/>
      <c r="CQM10" s="3"/>
      <c r="CQN10" s="3"/>
      <c r="CQO10" s="3"/>
      <c r="CQP10" s="3"/>
      <c r="CQQ10" s="3"/>
      <c r="CQR10" s="3"/>
      <c r="CQS10" s="3"/>
      <c r="CQT10" s="3"/>
      <c r="CQU10" s="3"/>
      <c r="CQV10" s="3"/>
      <c r="CQW10" s="3"/>
      <c r="CQX10" s="3"/>
      <c r="CQY10" s="3"/>
      <c r="CQZ10" s="3"/>
      <c r="CRA10" s="3"/>
      <c r="CRB10" s="3"/>
      <c r="CRC10" s="3"/>
      <c r="CRD10" s="3"/>
      <c r="CRE10" s="3"/>
      <c r="CRF10" s="3"/>
      <c r="CRG10" s="3"/>
      <c r="CRH10" s="3"/>
      <c r="CRI10" s="3"/>
      <c r="CRJ10" s="3"/>
      <c r="CRK10" s="3"/>
      <c r="CRL10" s="3"/>
      <c r="CRM10" s="3"/>
      <c r="CRN10" s="3"/>
      <c r="CRO10" s="3"/>
      <c r="CRP10" s="3"/>
      <c r="CRQ10" s="3"/>
      <c r="CRR10" s="3"/>
      <c r="CRS10" s="3"/>
      <c r="CRT10" s="3"/>
      <c r="CRU10" s="3"/>
      <c r="CRV10" s="3"/>
      <c r="CRW10" s="3"/>
      <c r="CRX10" s="3"/>
      <c r="CRY10" s="3"/>
      <c r="CRZ10" s="3"/>
      <c r="CSA10" s="3"/>
      <c r="CSB10" s="3"/>
      <c r="CSC10" s="3"/>
      <c r="CSD10" s="3"/>
      <c r="CSE10" s="3"/>
      <c r="CSF10" s="3"/>
      <c r="CSG10" s="3"/>
      <c r="CSH10" s="3"/>
      <c r="CSI10" s="3"/>
      <c r="CSJ10" s="3"/>
      <c r="CSK10" s="3"/>
      <c r="CSL10" s="3"/>
      <c r="CSM10" s="3"/>
      <c r="CSN10" s="3"/>
      <c r="CSO10" s="3"/>
      <c r="CSP10" s="3"/>
      <c r="CSQ10" s="3"/>
      <c r="CSR10" s="3"/>
      <c r="CSS10" s="3"/>
      <c r="CST10" s="3"/>
      <c r="CSU10" s="3"/>
      <c r="CSV10" s="3"/>
      <c r="CSW10" s="3"/>
      <c r="CSX10" s="3"/>
      <c r="CSY10" s="3"/>
      <c r="CSZ10" s="3"/>
      <c r="CTA10" s="3"/>
      <c r="CTB10" s="3"/>
      <c r="CTC10" s="3"/>
      <c r="CTD10" s="3"/>
      <c r="CTE10" s="3"/>
      <c r="CTF10" s="3"/>
      <c r="CTG10" s="3"/>
      <c r="CTH10" s="3"/>
      <c r="CTI10" s="3"/>
      <c r="CTJ10" s="3"/>
      <c r="CTK10" s="3"/>
      <c r="CTL10" s="3"/>
      <c r="CTM10" s="3"/>
      <c r="CTN10" s="3"/>
      <c r="CTO10" s="3"/>
      <c r="CTP10" s="3"/>
      <c r="CTQ10" s="3"/>
      <c r="CTR10" s="3"/>
      <c r="CTS10" s="3"/>
      <c r="CTT10" s="3"/>
      <c r="CTU10" s="3"/>
      <c r="CTV10" s="3"/>
      <c r="CTW10" s="3"/>
      <c r="CTX10" s="3"/>
      <c r="CTY10" s="3"/>
      <c r="CTZ10" s="3"/>
      <c r="CUA10" s="3"/>
    </row>
    <row r="11" s="77" customFormat="1" ht="30" customHeight="1" spans="1:2575">
      <c r="A11" s="263"/>
      <c r="B11" s="90">
        <v>6</v>
      </c>
      <c r="C11" s="90" t="s">
        <v>695</v>
      </c>
      <c r="D11" s="90" t="s">
        <v>693</v>
      </c>
      <c r="E11" s="282" t="s">
        <v>148</v>
      </c>
      <c r="F11" s="282">
        <v>1</v>
      </c>
      <c r="G11" s="283">
        <v>11200</v>
      </c>
      <c r="H11" s="350">
        <f t="shared" si="0"/>
        <v>11200</v>
      </c>
      <c r="I11" s="350"/>
      <c r="J11" s="350"/>
      <c r="K11" s="295" t="s">
        <v>696</v>
      </c>
      <c r="L11" s="295"/>
      <c r="M11" s="308"/>
      <c r="N11" s="92"/>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c r="MU11" s="3"/>
      <c r="MV11" s="3"/>
      <c r="MW11" s="3"/>
      <c r="MX11" s="3"/>
      <c r="MY11" s="3"/>
      <c r="MZ11" s="3"/>
      <c r="NA11" s="3"/>
      <c r="NB11" s="3"/>
      <c r="NC11" s="3"/>
      <c r="ND11" s="3"/>
      <c r="NE11" s="3"/>
      <c r="NF11" s="3"/>
      <c r="NG11" s="3"/>
      <c r="NH11" s="3"/>
      <c r="NI11" s="3"/>
      <c r="NJ11" s="3"/>
      <c r="NK11" s="3"/>
      <c r="NL11" s="3"/>
      <c r="NM11" s="3"/>
      <c r="NN11" s="3"/>
      <c r="NO11" s="3"/>
      <c r="NP11" s="3"/>
      <c r="NQ11" s="3"/>
      <c r="NR11" s="3"/>
      <c r="NS11" s="3"/>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3"/>
      <c r="OU11" s="3"/>
      <c r="OV11" s="3"/>
      <c r="OW11" s="3"/>
      <c r="OX11" s="3"/>
      <c r="OY11" s="3"/>
      <c r="OZ11" s="3"/>
      <c r="PA11" s="3"/>
      <c r="PB11" s="3"/>
      <c r="PC11" s="3"/>
      <c r="PD11" s="3"/>
      <c r="PE11" s="3"/>
      <c r="PF11" s="3"/>
      <c r="PG11" s="3"/>
      <c r="PH11" s="3"/>
      <c r="PI11" s="3"/>
      <c r="PJ11" s="3"/>
      <c r="PK11" s="3"/>
      <c r="PL11" s="3"/>
      <c r="PM11" s="3"/>
      <c r="PN11" s="3"/>
      <c r="PO11" s="3"/>
      <c r="PP11" s="3"/>
      <c r="PQ11" s="3"/>
      <c r="PR11" s="3"/>
      <c r="PS11" s="3"/>
      <c r="PT11" s="3"/>
      <c r="PU11" s="3"/>
      <c r="PV11" s="3"/>
      <c r="PW11" s="3"/>
      <c r="PX11" s="3"/>
      <c r="PY11" s="3"/>
      <c r="PZ11" s="3"/>
      <c r="QA11" s="3"/>
      <c r="QB11" s="3"/>
      <c r="QC11" s="3"/>
      <c r="QD11" s="3"/>
      <c r="QE11" s="3"/>
      <c r="QF11" s="3"/>
      <c r="QG11" s="3"/>
      <c r="QH11" s="3"/>
      <c r="QI11" s="3"/>
      <c r="QJ11" s="3"/>
      <c r="QK11" s="3"/>
      <c r="QL11" s="3"/>
      <c r="QM11" s="3"/>
      <c r="QN11" s="3"/>
      <c r="QO11" s="3"/>
      <c r="QP11" s="3"/>
      <c r="QQ11" s="3"/>
      <c r="QR11" s="3"/>
      <c r="QS11" s="3"/>
      <c r="QT11" s="3"/>
      <c r="QU11" s="3"/>
      <c r="QV11" s="3"/>
      <c r="QW11" s="3"/>
      <c r="QX11" s="3"/>
      <c r="QY11" s="3"/>
      <c r="QZ11" s="3"/>
      <c r="RA11" s="3"/>
      <c r="RB11" s="3"/>
      <c r="RC11" s="3"/>
      <c r="RD11" s="3"/>
      <c r="RE11" s="3"/>
      <c r="RF11" s="3"/>
      <c r="RG11" s="3"/>
      <c r="RH11" s="3"/>
      <c r="RI11" s="3"/>
      <c r="RJ11" s="3"/>
      <c r="RK11" s="3"/>
      <c r="RL11" s="3"/>
      <c r="RM11" s="3"/>
      <c r="RN11" s="3"/>
      <c r="RO11" s="3"/>
      <c r="RP11" s="3"/>
      <c r="RQ11" s="3"/>
      <c r="RR11" s="3"/>
      <c r="RS11" s="3"/>
      <c r="RT11" s="3"/>
      <c r="RU11" s="3"/>
      <c r="RV11" s="3"/>
      <c r="RW11" s="3"/>
      <c r="RX11" s="3"/>
      <c r="RY11" s="3"/>
      <c r="RZ11" s="3"/>
      <c r="SA11" s="3"/>
      <c r="SB11" s="3"/>
      <c r="SC11" s="3"/>
      <c r="SD11" s="3"/>
      <c r="SE11" s="3"/>
      <c r="SF11" s="3"/>
      <c r="SG11" s="3"/>
      <c r="SH11" s="3"/>
      <c r="SI11" s="3"/>
      <c r="SJ11" s="3"/>
      <c r="SK11" s="3"/>
      <c r="SL11" s="3"/>
      <c r="SM11" s="3"/>
      <c r="SN11" s="3"/>
      <c r="SO11" s="3"/>
      <c r="SP11" s="3"/>
      <c r="SQ11" s="3"/>
      <c r="SR11" s="3"/>
      <c r="SS11" s="3"/>
      <c r="ST11" s="3"/>
      <c r="SU11" s="3"/>
      <c r="SV11" s="3"/>
      <c r="SW11" s="3"/>
      <c r="SX11" s="3"/>
      <c r="SY11" s="3"/>
      <c r="SZ11" s="3"/>
      <c r="TA11" s="3"/>
      <c r="TB11" s="3"/>
      <c r="TC11" s="3"/>
      <c r="TD11" s="3"/>
      <c r="TE11" s="3"/>
      <c r="TF11" s="3"/>
      <c r="TG11" s="3"/>
      <c r="TH11" s="3"/>
      <c r="TI11" s="3"/>
      <c r="TJ11" s="3"/>
      <c r="TK11" s="3"/>
      <c r="TL11" s="3"/>
      <c r="TM11" s="3"/>
      <c r="TN11" s="3"/>
      <c r="TO11" s="3"/>
      <c r="TP11" s="3"/>
      <c r="TQ11" s="3"/>
      <c r="TR11" s="3"/>
      <c r="TS11" s="3"/>
      <c r="TT11" s="3"/>
      <c r="TU11" s="3"/>
      <c r="TV11" s="3"/>
      <c r="TW11" s="3"/>
      <c r="TX11" s="3"/>
      <c r="TY11" s="3"/>
      <c r="TZ11" s="3"/>
      <c r="UA11" s="3"/>
      <c r="UB11" s="3"/>
      <c r="UC11" s="3"/>
      <c r="UD11" s="3"/>
      <c r="UE11" s="3"/>
      <c r="UF11" s="3"/>
      <c r="UG11" s="3"/>
      <c r="UH11" s="3"/>
      <c r="UI11" s="3"/>
      <c r="UJ11" s="3"/>
      <c r="UK11" s="3"/>
      <c r="UL11" s="3"/>
      <c r="UM11" s="3"/>
      <c r="UN11" s="3"/>
      <c r="UO11" s="3"/>
      <c r="UP11" s="3"/>
      <c r="UQ11" s="3"/>
      <c r="UR11" s="3"/>
      <c r="US11" s="3"/>
      <c r="UT11" s="3"/>
      <c r="UU11" s="3"/>
      <c r="UV11" s="3"/>
      <c r="UW11" s="3"/>
      <c r="UX11" s="3"/>
      <c r="UY11" s="3"/>
      <c r="UZ11" s="3"/>
      <c r="VA11" s="3"/>
      <c r="VB11" s="3"/>
      <c r="VC11" s="3"/>
      <c r="VD11" s="3"/>
      <c r="VE11" s="3"/>
      <c r="VF11" s="3"/>
      <c r="VG11" s="3"/>
      <c r="VH11" s="3"/>
      <c r="VI11" s="3"/>
      <c r="VJ11" s="3"/>
      <c r="VK11" s="3"/>
      <c r="VL11" s="3"/>
      <c r="VM11" s="3"/>
      <c r="VN11" s="3"/>
      <c r="VO11" s="3"/>
      <c r="VP11" s="3"/>
      <c r="VQ11" s="3"/>
      <c r="VR11" s="3"/>
      <c r="VS11" s="3"/>
      <c r="VT11" s="3"/>
      <c r="VU11" s="3"/>
      <c r="VV11" s="3"/>
      <c r="VW11" s="3"/>
      <c r="VX11" s="3"/>
      <c r="VY11" s="3"/>
      <c r="VZ11" s="3"/>
      <c r="WA11" s="3"/>
      <c r="WB11" s="3"/>
      <c r="WC11" s="3"/>
      <c r="WD11" s="3"/>
      <c r="WE11" s="3"/>
      <c r="WF11" s="3"/>
      <c r="WG11" s="3"/>
      <c r="WH11" s="3"/>
      <c r="WI11" s="3"/>
      <c r="WJ11" s="3"/>
      <c r="WK11" s="3"/>
      <c r="WL11" s="3"/>
      <c r="WM11" s="3"/>
      <c r="WN11" s="3"/>
      <c r="WO11" s="3"/>
      <c r="WP11" s="3"/>
      <c r="WQ11" s="3"/>
      <c r="WR11" s="3"/>
      <c r="WS11" s="3"/>
      <c r="WT11" s="3"/>
      <c r="WU11" s="3"/>
      <c r="WV11" s="3"/>
      <c r="WW11" s="3"/>
      <c r="WX11" s="3"/>
      <c r="WY11" s="3"/>
      <c r="WZ11" s="3"/>
      <c r="XA11" s="3"/>
      <c r="XB11" s="3"/>
      <c r="XC11" s="3"/>
      <c r="XD11" s="3"/>
      <c r="XE11" s="3"/>
      <c r="XF11" s="3"/>
      <c r="XG11" s="3"/>
      <c r="XH11" s="3"/>
      <c r="XI11" s="3"/>
      <c r="XJ11" s="3"/>
      <c r="XK11" s="3"/>
      <c r="XL11" s="3"/>
      <c r="XM11" s="3"/>
      <c r="XN11" s="3"/>
      <c r="XO11" s="3"/>
      <c r="XP11" s="3"/>
      <c r="XQ11" s="3"/>
      <c r="XR11" s="3"/>
      <c r="XS11" s="3"/>
      <c r="XT11" s="3"/>
      <c r="XU11" s="3"/>
      <c r="XV11" s="3"/>
      <c r="XW11" s="3"/>
      <c r="XX11" s="3"/>
      <c r="XY11" s="3"/>
      <c r="XZ11" s="3"/>
      <c r="YA11" s="3"/>
      <c r="YB11" s="3"/>
      <c r="YC11" s="3"/>
      <c r="YD11" s="3"/>
      <c r="YE11" s="3"/>
      <c r="YF11" s="3"/>
      <c r="YG11" s="3"/>
      <c r="YH11" s="3"/>
      <c r="YI11" s="3"/>
      <c r="YJ11" s="3"/>
      <c r="YK11" s="3"/>
      <c r="YL11" s="3"/>
      <c r="YM11" s="3"/>
      <c r="YN11" s="3"/>
      <c r="YO11" s="3"/>
      <c r="YP11" s="3"/>
      <c r="YQ11" s="3"/>
      <c r="YR11" s="3"/>
      <c r="YS11" s="3"/>
      <c r="YT11" s="3"/>
      <c r="YU11" s="3"/>
      <c r="YV11" s="3"/>
      <c r="YW11" s="3"/>
      <c r="YX11" s="3"/>
      <c r="YY11" s="3"/>
      <c r="YZ11" s="3"/>
      <c r="ZA11" s="3"/>
      <c r="ZB11" s="3"/>
      <c r="ZC11" s="3"/>
      <c r="ZD11" s="3"/>
      <c r="ZE11" s="3"/>
      <c r="ZF11" s="3"/>
      <c r="ZG11" s="3"/>
      <c r="ZH11" s="3"/>
      <c r="ZI11" s="3"/>
      <c r="ZJ11" s="3"/>
      <c r="ZK11" s="3"/>
      <c r="ZL11" s="3"/>
      <c r="ZM11" s="3"/>
      <c r="ZN11" s="3"/>
      <c r="ZO11" s="3"/>
      <c r="ZP11" s="3"/>
      <c r="ZQ11" s="3"/>
      <c r="ZR11" s="3"/>
      <c r="ZS11" s="3"/>
      <c r="ZT11" s="3"/>
      <c r="ZU11" s="3"/>
      <c r="ZV11" s="3"/>
      <c r="ZW11" s="3"/>
      <c r="ZX11" s="3"/>
      <c r="ZY11" s="3"/>
      <c r="ZZ11" s="3"/>
      <c r="AAA11" s="3"/>
      <c r="AAB11" s="3"/>
      <c r="AAC11" s="3"/>
      <c r="AAD11" s="3"/>
      <c r="AAE11" s="3"/>
      <c r="AAF11" s="3"/>
      <c r="AAG11" s="3"/>
      <c r="AAH11" s="3"/>
      <c r="AAI11" s="3"/>
      <c r="AAJ11" s="3"/>
      <c r="AAK11" s="3"/>
      <c r="AAL11" s="3"/>
      <c r="AAM11" s="3"/>
      <c r="AAN11" s="3"/>
      <c r="AAO11" s="3"/>
      <c r="AAP11" s="3"/>
      <c r="AAQ11" s="3"/>
      <c r="AAR11" s="3"/>
      <c r="AAS11" s="3"/>
      <c r="AAT11" s="3"/>
      <c r="AAU11" s="3"/>
      <c r="AAV11" s="3"/>
      <c r="AAW11" s="3"/>
      <c r="AAX11" s="3"/>
      <c r="AAY11" s="3"/>
      <c r="AAZ11" s="3"/>
      <c r="ABA11" s="3"/>
      <c r="ABB11" s="3"/>
      <c r="ABC11" s="3"/>
      <c r="ABD11" s="3"/>
      <c r="ABE11" s="3"/>
      <c r="ABF11" s="3"/>
      <c r="ABG11" s="3"/>
      <c r="ABH11" s="3"/>
      <c r="ABI11" s="3"/>
      <c r="ABJ11" s="3"/>
      <c r="ABK11" s="3"/>
      <c r="ABL11" s="3"/>
      <c r="ABM11" s="3"/>
      <c r="ABN11" s="3"/>
      <c r="ABO11" s="3"/>
      <c r="ABP11" s="3"/>
      <c r="ABQ11" s="3"/>
      <c r="ABR11" s="3"/>
      <c r="ABS11" s="3"/>
      <c r="ABT11" s="3"/>
      <c r="ABU11" s="3"/>
      <c r="ABV11" s="3"/>
      <c r="ABW11" s="3"/>
      <c r="ABX11" s="3"/>
      <c r="ABY11" s="3"/>
      <c r="ABZ11" s="3"/>
      <c r="ACA11" s="3"/>
      <c r="ACB11" s="3"/>
      <c r="ACC11" s="3"/>
      <c r="ACD11" s="3"/>
      <c r="ACE11" s="3"/>
      <c r="ACF11" s="3"/>
      <c r="ACG11" s="3"/>
      <c r="ACH11" s="3"/>
      <c r="ACI11" s="3"/>
      <c r="ACJ11" s="3"/>
      <c r="ACK11" s="3"/>
      <c r="ACL11" s="3"/>
      <c r="ACM11" s="3"/>
      <c r="ACN11" s="3"/>
      <c r="ACO11" s="3"/>
      <c r="ACP11" s="3"/>
      <c r="ACQ11" s="3"/>
      <c r="ACR11" s="3"/>
      <c r="ACS11" s="3"/>
      <c r="ACT11" s="3"/>
      <c r="ACU11" s="3"/>
      <c r="ACV11" s="3"/>
      <c r="ACW11" s="3"/>
      <c r="ACX11" s="3"/>
      <c r="ACY11" s="3"/>
      <c r="ACZ11" s="3"/>
      <c r="ADA11" s="3"/>
      <c r="ADB11" s="3"/>
      <c r="ADC11" s="3"/>
      <c r="ADD11" s="3"/>
      <c r="ADE11" s="3"/>
      <c r="ADF11" s="3"/>
      <c r="ADG11" s="3"/>
      <c r="ADH11" s="3"/>
      <c r="ADI11" s="3"/>
      <c r="ADJ11" s="3"/>
      <c r="ADK11" s="3"/>
      <c r="ADL11" s="3"/>
      <c r="ADM11" s="3"/>
      <c r="ADN11" s="3"/>
      <c r="ADO11" s="3"/>
      <c r="ADP11" s="3"/>
      <c r="ADQ11" s="3"/>
      <c r="ADR11" s="3"/>
      <c r="ADS11" s="3"/>
      <c r="ADT11" s="3"/>
      <c r="ADU11" s="3"/>
      <c r="ADV11" s="3"/>
      <c r="ADW11" s="3"/>
      <c r="ADX11" s="3"/>
      <c r="ADY11" s="3"/>
      <c r="ADZ11" s="3"/>
      <c r="AEA11" s="3"/>
      <c r="AEB11" s="3"/>
      <c r="AEC11" s="3"/>
      <c r="AED11" s="3"/>
      <c r="AEE11" s="3"/>
      <c r="AEF11" s="3"/>
      <c r="AEG11" s="3"/>
      <c r="AEH11" s="3"/>
      <c r="AEI11" s="3"/>
      <c r="AEJ11" s="3"/>
      <c r="AEK11" s="3"/>
      <c r="AEL11" s="3"/>
      <c r="AEM11" s="3"/>
      <c r="AEN11" s="3"/>
      <c r="AEO11" s="3"/>
      <c r="AEP11" s="3"/>
      <c r="AEQ11" s="3"/>
      <c r="AER11" s="3"/>
      <c r="AES11" s="3"/>
      <c r="AET11" s="3"/>
      <c r="AEU11" s="3"/>
      <c r="AEV11" s="3"/>
      <c r="AEW11" s="3"/>
      <c r="AEX11" s="3"/>
      <c r="AEY11" s="3"/>
      <c r="AEZ11" s="3"/>
      <c r="AFA11" s="3"/>
      <c r="AFB11" s="3"/>
      <c r="AFC11" s="3"/>
      <c r="AFD11" s="3"/>
      <c r="AFE11" s="3"/>
      <c r="AFF11" s="3"/>
      <c r="AFG11" s="3"/>
      <c r="AFH11" s="3"/>
      <c r="AFI11" s="3"/>
      <c r="AFJ11" s="3"/>
      <c r="AFK11" s="3"/>
      <c r="AFL11" s="3"/>
      <c r="AFM11" s="3"/>
      <c r="AFN11" s="3"/>
      <c r="AFO11" s="3"/>
      <c r="AFP11" s="3"/>
      <c r="AFQ11" s="3"/>
      <c r="AFR11" s="3"/>
      <c r="AFS11" s="3"/>
      <c r="AFT11" s="3"/>
      <c r="AFU11" s="3"/>
      <c r="AFV11" s="3"/>
      <c r="AFW11" s="3"/>
      <c r="AFX11" s="3"/>
      <c r="AFY11" s="3"/>
      <c r="AFZ11" s="3"/>
      <c r="AGA11" s="3"/>
      <c r="AGB11" s="3"/>
      <c r="AGC11" s="3"/>
      <c r="AGD11" s="3"/>
      <c r="AGE11" s="3"/>
      <c r="AGF11" s="3"/>
      <c r="AGG11" s="3"/>
      <c r="AGH11" s="3"/>
      <c r="AGI11" s="3"/>
      <c r="AGJ11" s="3"/>
      <c r="AGK11" s="3"/>
      <c r="AGL11" s="3"/>
      <c r="AGM11" s="3"/>
      <c r="AGN11" s="3"/>
      <c r="AGO11" s="3"/>
      <c r="AGP11" s="3"/>
      <c r="AGQ11" s="3"/>
      <c r="AGR11" s="3"/>
      <c r="AGS11" s="3"/>
      <c r="AGT11" s="3"/>
      <c r="AGU11" s="3"/>
      <c r="AGV11" s="3"/>
      <c r="AGW11" s="3"/>
      <c r="AGX11" s="3"/>
      <c r="AGY11" s="3"/>
      <c r="AGZ11" s="3"/>
      <c r="AHA11" s="3"/>
      <c r="AHB11" s="3"/>
      <c r="AHC11" s="3"/>
      <c r="AHD11" s="3"/>
      <c r="AHE11" s="3"/>
      <c r="AHF11" s="3"/>
      <c r="AHG11" s="3"/>
      <c r="AHH11" s="3"/>
      <c r="AHI11" s="3"/>
      <c r="AHJ11" s="3"/>
      <c r="AHK11" s="3"/>
      <c r="AHL11" s="3"/>
      <c r="AHM11" s="3"/>
      <c r="AHN11" s="3"/>
      <c r="AHO11" s="3"/>
      <c r="AHP11" s="3"/>
      <c r="AHQ11" s="3"/>
      <c r="AHR11" s="3"/>
      <c r="AHS11" s="3"/>
      <c r="AHT11" s="3"/>
      <c r="AHU11" s="3"/>
      <c r="AHV11" s="3"/>
      <c r="AHW11" s="3"/>
      <c r="AHX11" s="3"/>
      <c r="AHY11" s="3"/>
      <c r="AHZ11" s="3"/>
      <c r="AIA11" s="3"/>
      <c r="AIB11" s="3"/>
      <c r="AIC11" s="3"/>
      <c r="AID11" s="3"/>
      <c r="AIE11" s="3"/>
      <c r="AIF11" s="3"/>
      <c r="AIG11" s="3"/>
      <c r="AIH11" s="3"/>
      <c r="AII11" s="3"/>
      <c r="AIJ11" s="3"/>
      <c r="AIK11" s="3"/>
      <c r="AIL11" s="3"/>
      <c r="AIM11" s="3"/>
      <c r="AIN11" s="3"/>
      <c r="AIO11" s="3"/>
      <c r="AIP11" s="3"/>
      <c r="AIQ11" s="3"/>
      <c r="AIR11" s="3"/>
      <c r="AIS11" s="3"/>
      <c r="AIT11" s="3"/>
      <c r="AIU11" s="3"/>
      <c r="AIV11" s="3"/>
      <c r="AIW11" s="3"/>
      <c r="AIX11" s="3"/>
      <c r="AIY11" s="3"/>
      <c r="AIZ11" s="3"/>
      <c r="AJA11" s="3"/>
      <c r="AJB11" s="3"/>
      <c r="AJC11" s="3"/>
      <c r="AJD11" s="3"/>
      <c r="AJE11" s="3"/>
      <c r="AJF11" s="3"/>
      <c r="AJG11" s="3"/>
      <c r="AJH11" s="3"/>
      <c r="AJI11" s="3"/>
      <c r="AJJ11" s="3"/>
      <c r="AJK11" s="3"/>
      <c r="AJL11" s="3"/>
      <c r="AJM11" s="3"/>
      <c r="AJN11" s="3"/>
      <c r="AJO11" s="3"/>
      <c r="AJP11" s="3"/>
      <c r="AJQ11" s="3"/>
      <c r="AJR11" s="3"/>
      <c r="AJS11" s="3"/>
      <c r="AJT11" s="3"/>
      <c r="AJU11" s="3"/>
      <c r="AJV11" s="3"/>
      <c r="AJW11" s="3"/>
      <c r="AJX11" s="3"/>
      <c r="AJY11" s="3"/>
      <c r="AJZ11" s="3"/>
      <c r="AKA11" s="3"/>
      <c r="AKB11" s="3"/>
      <c r="AKC11" s="3"/>
      <c r="AKD11" s="3"/>
      <c r="AKE11" s="3"/>
      <c r="AKF11" s="3"/>
      <c r="AKG11" s="3"/>
      <c r="AKH11" s="3"/>
      <c r="AKI11" s="3"/>
      <c r="AKJ11" s="3"/>
      <c r="AKK11" s="3"/>
      <c r="AKL11" s="3"/>
      <c r="AKM11" s="3"/>
      <c r="AKN11" s="3"/>
      <c r="AKO11" s="3"/>
      <c r="AKP11" s="3"/>
      <c r="AKQ11" s="3"/>
      <c r="AKR11" s="3"/>
      <c r="AKS11" s="3"/>
      <c r="AKT11" s="3"/>
      <c r="AKU11" s="3"/>
      <c r="AKV11" s="3"/>
      <c r="AKW11" s="3"/>
      <c r="AKX11" s="3"/>
      <c r="AKY11" s="3"/>
      <c r="AKZ11" s="3"/>
      <c r="ALA11" s="3"/>
      <c r="ALB11" s="3"/>
      <c r="ALC11" s="3"/>
      <c r="ALD11" s="3"/>
      <c r="ALE11" s="3"/>
      <c r="ALF11" s="3"/>
      <c r="ALG11" s="3"/>
      <c r="ALH11" s="3"/>
      <c r="ALI11" s="3"/>
      <c r="ALJ11" s="3"/>
      <c r="ALK11" s="3"/>
      <c r="ALL11" s="3"/>
      <c r="ALM11" s="3"/>
      <c r="ALN11" s="3"/>
      <c r="ALO11" s="3"/>
      <c r="ALP11" s="3"/>
      <c r="ALQ11" s="3"/>
      <c r="ALR11" s="3"/>
      <c r="ALS11" s="3"/>
      <c r="ALT11" s="3"/>
      <c r="ALU11" s="3"/>
      <c r="ALV11" s="3"/>
      <c r="ALW11" s="3"/>
      <c r="ALX11" s="3"/>
      <c r="ALY11" s="3"/>
      <c r="ALZ11" s="3"/>
      <c r="AMA11" s="3"/>
      <c r="AMB11" s="3"/>
      <c r="AMC11" s="3"/>
      <c r="AMD11" s="3"/>
      <c r="AME11" s="3"/>
      <c r="AMF11" s="3"/>
      <c r="AMG11" s="3"/>
      <c r="AMH11" s="3"/>
      <c r="AMI11" s="3"/>
      <c r="AMJ11" s="3"/>
      <c r="AMK11" s="3"/>
      <c r="AML11" s="3"/>
      <c r="AMM11" s="3"/>
      <c r="AMN11" s="3"/>
      <c r="AMO11" s="3"/>
      <c r="AMP11" s="3"/>
      <c r="AMQ11" s="3"/>
      <c r="AMR11" s="3"/>
      <c r="AMS11" s="3"/>
      <c r="AMT11" s="3"/>
      <c r="AMU11" s="3"/>
      <c r="AMV11" s="3"/>
      <c r="AMW11" s="3"/>
      <c r="AMX11" s="3"/>
      <c r="AMY11" s="3"/>
      <c r="AMZ11" s="3"/>
      <c r="ANA11" s="3"/>
      <c r="ANB11" s="3"/>
      <c r="ANC11" s="3"/>
      <c r="AND11" s="3"/>
      <c r="ANE11" s="3"/>
      <c r="ANF11" s="3"/>
      <c r="ANG11" s="3"/>
      <c r="ANH11" s="3"/>
      <c r="ANI11" s="3"/>
      <c r="ANJ11" s="3"/>
      <c r="ANK11" s="3"/>
      <c r="ANL11" s="3"/>
      <c r="ANM11" s="3"/>
      <c r="ANN11" s="3"/>
      <c r="ANO11" s="3"/>
      <c r="ANP11" s="3"/>
      <c r="ANQ11" s="3"/>
      <c r="ANR11" s="3"/>
      <c r="ANS11" s="3"/>
      <c r="ANT11" s="3"/>
      <c r="ANU11" s="3"/>
      <c r="ANV11" s="3"/>
      <c r="ANW11" s="3"/>
      <c r="ANX11" s="3"/>
      <c r="ANY11" s="3"/>
      <c r="ANZ11" s="3"/>
      <c r="AOA11" s="3"/>
      <c r="AOB11" s="3"/>
      <c r="AOC11" s="3"/>
      <c r="AOD11" s="3"/>
      <c r="AOE11" s="3"/>
      <c r="AOF11" s="3"/>
      <c r="AOG11" s="3"/>
      <c r="AOH11" s="3"/>
      <c r="AOI11" s="3"/>
      <c r="AOJ11" s="3"/>
      <c r="AOK11" s="3"/>
      <c r="AOL11" s="3"/>
      <c r="AOM11" s="3"/>
      <c r="AON11" s="3"/>
      <c r="AOO11" s="3"/>
      <c r="AOP11" s="3"/>
      <c r="AOQ11" s="3"/>
      <c r="AOR11" s="3"/>
      <c r="AOS11" s="3"/>
      <c r="AOT11" s="3"/>
      <c r="AOU11" s="3"/>
      <c r="AOV11" s="3"/>
      <c r="AOW11" s="3"/>
      <c r="AOX11" s="3"/>
      <c r="AOY11" s="3"/>
      <c r="AOZ11" s="3"/>
      <c r="APA11" s="3"/>
      <c r="APB11" s="3"/>
      <c r="APC11" s="3"/>
      <c r="APD11" s="3"/>
      <c r="APE11" s="3"/>
      <c r="APF11" s="3"/>
      <c r="APG11" s="3"/>
      <c r="APH11" s="3"/>
      <c r="API11" s="3"/>
      <c r="APJ11" s="3"/>
      <c r="APK11" s="3"/>
      <c r="APL11" s="3"/>
      <c r="APM11" s="3"/>
      <c r="APN11" s="3"/>
      <c r="APO11" s="3"/>
      <c r="APP11" s="3"/>
      <c r="APQ11" s="3"/>
      <c r="APR11" s="3"/>
      <c r="APS11" s="3"/>
      <c r="APT11" s="3"/>
      <c r="APU11" s="3"/>
      <c r="APV11" s="3"/>
      <c r="APW11" s="3"/>
      <c r="APX11" s="3"/>
      <c r="APY11" s="3"/>
      <c r="APZ11" s="3"/>
      <c r="AQA11" s="3"/>
      <c r="AQB11" s="3"/>
      <c r="AQC11" s="3"/>
      <c r="AQD11" s="3"/>
      <c r="AQE11" s="3"/>
      <c r="AQF11" s="3"/>
      <c r="AQG11" s="3"/>
      <c r="AQH11" s="3"/>
      <c r="AQI11" s="3"/>
      <c r="AQJ11" s="3"/>
      <c r="AQK11" s="3"/>
      <c r="AQL11" s="3"/>
      <c r="AQM11" s="3"/>
      <c r="AQN11" s="3"/>
      <c r="AQO11" s="3"/>
      <c r="AQP11" s="3"/>
      <c r="AQQ11" s="3"/>
      <c r="AQR11" s="3"/>
      <c r="AQS11" s="3"/>
      <c r="AQT11" s="3"/>
      <c r="AQU11" s="3"/>
      <c r="AQV11" s="3"/>
      <c r="AQW11" s="3"/>
      <c r="AQX11" s="3"/>
      <c r="AQY11" s="3"/>
      <c r="AQZ11" s="3"/>
      <c r="ARA11" s="3"/>
      <c r="ARB11" s="3"/>
      <c r="ARC11" s="3"/>
      <c r="ARD11" s="3"/>
      <c r="ARE11" s="3"/>
      <c r="ARF11" s="3"/>
      <c r="ARG11" s="3"/>
      <c r="ARH11" s="3"/>
      <c r="ARI11" s="3"/>
      <c r="ARJ11" s="3"/>
      <c r="ARK11" s="3"/>
      <c r="ARL11" s="3"/>
      <c r="ARM11" s="3"/>
      <c r="ARN11" s="3"/>
      <c r="ARO11" s="3"/>
      <c r="ARP11" s="3"/>
      <c r="ARQ11" s="3"/>
      <c r="ARR11" s="3"/>
      <c r="ARS11" s="3"/>
      <c r="ART11" s="3"/>
      <c r="ARU11" s="3"/>
      <c r="ARV11" s="3"/>
      <c r="ARW11" s="3"/>
      <c r="ARX11" s="3"/>
      <c r="ARY11" s="3"/>
      <c r="ARZ11" s="3"/>
      <c r="ASA11" s="3"/>
      <c r="ASB11" s="3"/>
      <c r="ASC11" s="3"/>
      <c r="ASD11" s="3"/>
      <c r="ASE11" s="3"/>
      <c r="ASF11" s="3"/>
      <c r="ASG11" s="3"/>
      <c r="ASH11" s="3"/>
      <c r="ASI11" s="3"/>
      <c r="ASJ11" s="3"/>
      <c r="ASK11" s="3"/>
      <c r="ASL11" s="3"/>
      <c r="ASM11" s="3"/>
      <c r="ASN11" s="3"/>
      <c r="ASO11" s="3"/>
      <c r="ASP11" s="3"/>
      <c r="ASQ11" s="3"/>
      <c r="ASR11" s="3"/>
      <c r="ASS11" s="3"/>
      <c r="AST11" s="3"/>
      <c r="ASU11" s="3"/>
      <c r="ASV11" s="3"/>
      <c r="ASW11" s="3"/>
      <c r="ASX11" s="3"/>
      <c r="ASY11" s="3"/>
      <c r="ASZ11" s="3"/>
      <c r="ATA11" s="3"/>
      <c r="ATB11" s="3"/>
      <c r="ATC11" s="3"/>
      <c r="ATD11" s="3"/>
      <c r="ATE11" s="3"/>
      <c r="ATF11" s="3"/>
      <c r="ATG11" s="3"/>
      <c r="ATH11" s="3"/>
      <c r="ATI11" s="3"/>
      <c r="ATJ11" s="3"/>
      <c r="ATK11" s="3"/>
      <c r="ATL11" s="3"/>
      <c r="ATM11" s="3"/>
      <c r="ATN11" s="3"/>
      <c r="ATO11" s="3"/>
      <c r="ATP11" s="3"/>
      <c r="ATQ11" s="3"/>
      <c r="ATR11" s="3"/>
      <c r="ATS11" s="3"/>
      <c r="ATT11" s="3"/>
      <c r="ATU11" s="3"/>
      <c r="ATV11" s="3"/>
      <c r="ATW11" s="3"/>
      <c r="ATX11" s="3"/>
      <c r="ATY11" s="3"/>
      <c r="ATZ11" s="3"/>
      <c r="AUA11" s="3"/>
      <c r="AUB11" s="3"/>
      <c r="AUC11" s="3"/>
      <c r="AUD11" s="3"/>
      <c r="AUE11" s="3"/>
      <c r="AUF11" s="3"/>
      <c r="AUG11" s="3"/>
      <c r="AUH11" s="3"/>
      <c r="AUI11" s="3"/>
      <c r="AUJ11" s="3"/>
      <c r="AUK11" s="3"/>
      <c r="AUL11" s="3"/>
      <c r="AUM11" s="3"/>
      <c r="AUN11" s="3"/>
      <c r="AUO11" s="3"/>
      <c r="AUP11" s="3"/>
      <c r="AUQ11" s="3"/>
      <c r="AUR11" s="3"/>
      <c r="AUS11" s="3"/>
      <c r="AUT11" s="3"/>
      <c r="AUU11" s="3"/>
      <c r="AUV11" s="3"/>
      <c r="AUW11" s="3"/>
      <c r="AUX11" s="3"/>
      <c r="AUY11" s="3"/>
      <c r="AUZ11" s="3"/>
      <c r="AVA11" s="3"/>
      <c r="AVB11" s="3"/>
      <c r="AVC11" s="3"/>
      <c r="AVD11" s="3"/>
      <c r="AVE11" s="3"/>
      <c r="AVF11" s="3"/>
      <c r="AVG11" s="3"/>
      <c r="AVH11" s="3"/>
      <c r="AVI11" s="3"/>
      <c r="AVJ11" s="3"/>
      <c r="AVK11" s="3"/>
      <c r="AVL11" s="3"/>
      <c r="AVM11" s="3"/>
      <c r="AVN11" s="3"/>
      <c r="AVO11" s="3"/>
      <c r="AVP11" s="3"/>
      <c r="AVQ11" s="3"/>
      <c r="AVR11" s="3"/>
      <c r="AVS11" s="3"/>
      <c r="AVT11" s="3"/>
      <c r="AVU11" s="3"/>
      <c r="AVV11" s="3"/>
      <c r="AVW11" s="3"/>
      <c r="AVX11" s="3"/>
      <c r="AVY11" s="3"/>
      <c r="AVZ11" s="3"/>
      <c r="AWA11" s="3"/>
      <c r="AWB11" s="3"/>
      <c r="AWC11" s="3"/>
      <c r="AWD11" s="3"/>
      <c r="AWE11" s="3"/>
      <c r="AWF11" s="3"/>
      <c r="AWG11" s="3"/>
      <c r="AWH11" s="3"/>
      <c r="AWI11" s="3"/>
      <c r="AWJ11" s="3"/>
      <c r="AWK11" s="3"/>
      <c r="AWL11" s="3"/>
      <c r="AWM11" s="3"/>
      <c r="AWN11" s="3"/>
      <c r="AWO11" s="3"/>
      <c r="AWP11" s="3"/>
      <c r="AWQ11" s="3"/>
      <c r="AWR11" s="3"/>
      <c r="AWS11" s="3"/>
      <c r="AWT11" s="3"/>
      <c r="AWU11" s="3"/>
      <c r="AWV11" s="3"/>
      <c r="AWW11" s="3"/>
      <c r="AWX11" s="3"/>
      <c r="AWY11" s="3"/>
      <c r="AWZ11" s="3"/>
      <c r="AXA11" s="3"/>
      <c r="AXB11" s="3"/>
      <c r="AXC11" s="3"/>
      <c r="AXD11" s="3"/>
      <c r="AXE11" s="3"/>
      <c r="AXF11" s="3"/>
      <c r="AXG11" s="3"/>
      <c r="AXH11" s="3"/>
      <c r="AXI11" s="3"/>
      <c r="AXJ11" s="3"/>
      <c r="AXK11" s="3"/>
      <c r="AXL11" s="3"/>
      <c r="AXM11" s="3"/>
      <c r="AXN11" s="3"/>
      <c r="AXO11" s="3"/>
      <c r="AXP11" s="3"/>
      <c r="AXQ11" s="3"/>
      <c r="AXR11" s="3"/>
      <c r="AXS11" s="3"/>
      <c r="AXT11" s="3"/>
      <c r="AXU11" s="3"/>
      <c r="AXV11" s="3"/>
      <c r="AXW11" s="3"/>
      <c r="AXX11" s="3"/>
      <c r="AXY11" s="3"/>
      <c r="AXZ11" s="3"/>
      <c r="AYA11" s="3"/>
      <c r="AYB11" s="3"/>
      <c r="AYC11" s="3"/>
      <c r="AYD11" s="3"/>
      <c r="AYE11" s="3"/>
      <c r="AYF11" s="3"/>
      <c r="AYG11" s="3"/>
      <c r="AYH11" s="3"/>
      <c r="AYI11" s="3"/>
      <c r="AYJ11" s="3"/>
      <c r="AYK11" s="3"/>
      <c r="AYL11" s="3"/>
      <c r="AYM11" s="3"/>
      <c r="AYN11" s="3"/>
      <c r="AYO11" s="3"/>
      <c r="AYP11" s="3"/>
      <c r="AYQ11" s="3"/>
      <c r="AYR11" s="3"/>
      <c r="AYS11" s="3"/>
      <c r="AYT11" s="3"/>
      <c r="AYU11" s="3"/>
      <c r="AYV11" s="3"/>
      <c r="AYW11" s="3"/>
      <c r="AYX11" s="3"/>
      <c r="AYY11" s="3"/>
      <c r="AYZ11" s="3"/>
      <c r="AZA11" s="3"/>
      <c r="AZB11" s="3"/>
      <c r="AZC11" s="3"/>
      <c r="AZD11" s="3"/>
      <c r="AZE11" s="3"/>
      <c r="AZF11" s="3"/>
      <c r="AZG11" s="3"/>
      <c r="AZH11" s="3"/>
      <c r="AZI11" s="3"/>
      <c r="AZJ11" s="3"/>
      <c r="AZK11" s="3"/>
      <c r="AZL11" s="3"/>
      <c r="AZM11" s="3"/>
      <c r="AZN11" s="3"/>
      <c r="AZO11" s="3"/>
      <c r="AZP11" s="3"/>
      <c r="AZQ11" s="3"/>
      <c r="AZR11" s="3"/>
      <c r="AZS11" s="3"/>
      <c r="AZT11" s="3"/>
      <c r="AZU11" s="3"/>
      <c r="AZV11" s="3"/>
      <c r="AZW11" s="3"/>
      <c r="AZX11" s="3"/>
      <c r="AZY11" s="3"/>
      <c r="AZZ11" s="3"/>
      <c r="BAA11" s="3"/>
      <c r="BAB11" s="3"/>
      <c r="BAC11" s="3"/>
      <c r="BAD11" s="3"/>
      <c r="BAE11" s="3"/>
      <c r="BAF11" s="3"/>
      <c r="BAG11" s="3"/>
      <c r="BAH11" s="3"/>
      <c r="BAI11" s="3"/>
      <c r="BAJ11" s="3"/>
      <c r="BAK11" s="3"/>
      <c r="BAL11" s="3"/>
      <c r="BAM11" s="3"/>
      <c r="BAN11" s="3"/>
      <c r="BAO11" s="3"/>
      <c r="BAP11" s="3"/>
      <c r="BAQ11" s="3"/>
      <c r="BAR11" s="3"/>
      <c r="BAS11" s="3"/>
      <c r="BAT11" s="3"/>
      <c r="BAU11" s="3"/>
      <c r="BAV11" s="3"/>
      <c r="BAW11" s="3"/>
      <c r="BAX11" s="3"/>
      <c r="BAY11" s="3"/>
      <c r="BAZ11" s="3"/>
      <c r="BBA11" s="3"/>
      <c r="BBB11" s="3"/>
      <c r="BBC11" s="3"/>
      <c r="BBD11" s="3"/>
      <c r="BBE11" s="3"/>
      <c r="BBF11" s="3"/>
      <c r="BBG11" s="3"/>
      <c r="BBH11" s="3"/>
      <c r="BBI11" s="3"/>
      <c r="BBJ11" s="3"/>
      <c r="BBK11" s="3"/>
      <c r="BBL11" s="3"/>
      <c r="BBM11" s="3"/>
      <c r="BBN11" s="3"/>
      <c r="BBO11" s="3"/>
      <c r="BBP11" s="3"/>
      <c r="BBQ11" s="3"/>
      <c r="BBR11" s="3"/>
      <c r="BBS11" s="3"/>
      <c r="BBT11" s="3"/>
      <c r="BBU11" s="3"/>
      <c r="BBV11" s="3"/>
      <c r="BBW11" s="3"/>
      <c r="BBX11" s="3"/>
      <c r="BBY11" s="3"/>
      <c r="BBZ11" s="3"/>
      <c r="BCA11" s="3"/>
      <c r="BCB11" s="3"/>
      <c r="BCC11" s="3"/>
      <c r="BCD11" s="3"/>
      <c r="BCE11" s="3"/>
      <c r="BCF11" s="3"/>
      <c r="BCG11" s="3"/>
      <c r="BCH11" s="3"/>
      <c r="BCI11" s="3"/>
      <c r="BCJ11" s="3"/>
      <c r="BCK11" s="3"/>
      <c r="BCL11" s="3"/>
      <c r="BCM11" s="3"/>
      <c r="BCN11" s="3"/>
      <c r="BCO11" s="3"/>
      <c r="BCP11" s="3"/>
      <c r="BCQ11" s="3"/>
      <c r="BCR11" s="3"/>
      <c r="BCS11" s="3"/>
      <c r="BCT11" s="3"/>
      <c r="BCU11" s="3"/>
      <c r="BCV11" s="3"/>
      <c r="BCW11" s="3"/>
      <c r="BCX11" s="3"/>
      <c r="BCY11" s="3"/>
      <c r="BCZ11" s="3"/>
      <c r="BDA11" s="3"/>
      <c r="BDB11" s="3"/>
      <c r="BDC11" s="3"/>
      <c r="BDD11" s="3"/>
      <c r="BDE11" s="3"/>
      <c r="BDF11" s="3"/>
      <c r="BDG11" s="3"/>
      <c r="BDH11" s="3"/>
      <c r="BDI11" s="3"/>
      <c r="BDJ11" s="3"/>
      <c r="BDK11" s="3"/>
      <c r="BDL11" s="3"/>
      <c r="BDM11" s="3"/>
      <c r="BDN11" s="3"/>
      <c r="BDO11" s="3"/>
      <c r="BDP11" s="3"/>
      <c r="BDQ11" s="3"/>
      <c r="BDR11" s="3"/>
      <c r="BDS11" s="3"/>
      <c r="BDT11" s="3"/>
      <c r="BDU11" s="3"/>
      <c r="BDV11" s="3"/>
      <c r="BDW11" s="3"/>
      <c r="BDX11" s="3"/>
      <c r="BDY11" s="3"/>
      <c r="BDZ11" s="3"/>
      <c r="BEA11" s="3"/>
      <c r="BEB11" s="3"/>
      <c r="BEC11" s="3"/>
      <c r="BED11" s="3"/>
      <c r="BEE11" s="3"/>
      <c r="BEF11" s="3"/>
      <c r="BEG11" s="3"/>
      <c r="BEH11" s="3"/>
      <c r="BEI11" s="3"/>
      <c r="BEJ11" s="3"/>
      <c r="BEK11" s="3"/>
      <c r="BEL11" s="3"/>
      <c r="BEM11" s="3"/>
      <c r="BEN11" s="3"/>
      <c r="BEO11" s="3"/>
      <c r="BEP11" s="3"/>
      <c r="BEQ11" s="3"/>
      <c r="BER11" s="3"/>
      <c r="BES11" s="3"/>
      <c r="BET11" s="3"/>
      <c r="BEU11" s="3"/>
      <c r="BEV11" s="3"/>
      <c r="BEW11" s="3"/>
      <c r="BEX11" s="3"/>
      <c r="BEY11" s="3"/>
      <c r="BEZ11" s="3"/>
      <c r="BFA11" s="3"/>
      <c r="BFB11" s="3"/>
      <c r="BFC11" s="3"/>
      <c r="BFD11" s="3"/>
      <c r="BFE11" s="3"/>
      <c r="BFF11" s="3"/>
      <c r="BFG11" s="3"/>
      <c r="BFH11" s="3"/>
      <c r="BFI11" s="3"/>
      <c r="BFJ11" s="3"/>
      <c r="BFK11" s="3"/>
      <c r="BFL11" s="3"/>
      <c r="BFM11" s="3"/>
      <c r="BFN11" s="3"/>
      <c r="BFO11" s="3"/>
      <c r="BFP11" s="3"/>
      <c r="BFQ11" s="3"/>
      <c r="BFR11" s="3"/>
      <c r="BFS11" s="3"/>
      <c r="BFT11" s="3"/>
      <c r="BFU11" s="3"/>
      <c r="BFV11" s="3"/>
      <c r="BFW11" s="3"/>
      <c r="BFX11" s="3"/>
      <c r="BFY11" s="3"/>
      <c r="BFZ11" s="3"/>
      <c r="BGA11" s="3"/>
      <c r="BGB11" s="3"/>
      <c r="BGC11" s="3"/>
      <c r="BGD11" s="3"/>
      <c r="BGE11" s="3"/>
      <c r="BGF11" s="3"/>
      <c r="BGG11" s="3"/>
      <c r="BGH11" s="3"/>
      <c r="BGI11" s="3"/>
      <c r="BGJ11" s="3"/>
      <c r="BGK11" s="3"/>
      <c r="BGL11" s="3"/>
      <c r="BGM11" s="3"/>
      <c r="BGN11" s="3"/>
      <c r="BGO11" s="3"/>
      <c r="BGP11" s="3"/>
      <c r="BGQ11" s="3"/>
      <c r="BGR11" s="3"/>
      <c r="BGS11" s="3"/>
      <c r="BGT11" s="3"/>
      <c r="BGU11" s="3"/>
      <c r="BGV11" s="3"/>
      <c r="BGW11" s="3"/>
      <c r="BGX11" s="3"/>
      <c r="BGY11" s="3"/>
      <c r="BGZ11" s="3"/>
      <c r="BHA11" s="3"/>
      <c r="BHB11" s="3"/>
      <c r="BHC11" s="3"/>
      <c r="BHD11" s="3"/>
      <c r="BHE11" s="3"/>
      <c r="BHF11" s="3"/>
      <c r="BHG11" s="3"/>
      <c r="BHH11" s="3"/>
      <c r="BHI11" s="3"/>
      <c r="BHJ11" s="3"/>
      <c r="BHK11" s="3"/>
      <c r="BHL11" s="3"/>
      <c r="BHM11" s="3"/>
      <c r="BHN11" s="3"/>
      <c r="BHO11" s="3"/>
      <c r="BHP11" s="3"/>
      <c r="BHQ11" s="3"/>
      <c r="BHR11" s="3"/>
      <c r="BHS11" s="3"/>
      <c r="BHT11" s="3"/>
      <c r="BHU11" s="3"/>
      <c r="BHV11" s="3"/>
      <c r="BHW11" s="3"/>
      <c r="BHX11" s="3"/>
      <c r="BHY11" s="3"/>
      <c r="BHZ11" s="3"/>
      <c r="BIA11" s="3"/>
      <c r="BIB11" s="3"/>
      <c r="BIC11" s="3"/>
      <c r="BID11" s="3"/>
      <c r="BIE11" s="3"/>
      <c r="BIF11" s="3"/>
      <c r="BIG11" s="3"/>
      <c r="BIH11" s="3"/>
      <c r="BII11" s="3"/>
      <c r="BIJ11" s="3"/>
      <c r="BIK11" s="3"/>
      <c r="BIL11" s="3"/>
      <c r="BIM11" s="3"/>
      <c r="BIN11" s="3"/>
      <c r="BIO11" s="3"/>
      <c r="BIP11" s="3"/>
      <c r="BIQ11" s="3"/>
      <c r="BIR11" s="3"/>
      <c r="BIS11" s="3"/>
      <c r="BIT11" s="3"/>
      <c r="BIU11" s="3"/>
      <c r="BIV11" s="3"/>
      <c r="BIW11" s="3"/>
      <c r="BIX11" s="3"/>
      <c r="BIY11" s="3"/>
      <c r="BIZ11" s="3"/>
      <c r="BJA11" s="3"/>
      <c r="BJB11" s="3"/>
      <c r="BJC11" s="3"/>
      <c r="BJD11" s="3"/>
      <c r="BJE11" s="3"/>
      <c r="BJF11" s="3"/>
      <c r="BJG11" s="3"/>
      <c r="BJH11" s="3"/>
      <c r="BJI11" s="3"/>
      <c r="BJJ11" s="3"/>
      <c r="BJK11" s="3"/>
      <c r="BJL11" s="3"/>
      <c r="BJM11" s="3"/>
      <c r="BJN11" s="3"/>
      <c r="BJO11" s="3"/>
      <c r="BJP11" s="3"/>
      <c r="BJQ11" s="3"/>
      <c r="BJR11" s="3"/>
      <c r="BJS11" s="3"/>
      <c r="BJT11" s="3"/>
      <c r="BJU11" s="3"/>
      <c r="BJV11" s="3"/>
      <c r="BJW11" s="3"/>
      <c r="BJX11" s="3"/>
      <c r="BJY11" s="3"/>
      <c r="BJZ11" s="3"/>
      <c r="BKA11" s="3"/>
      <c r="BKB11" s="3"/>
      <c r="BKC11" s="3"/>
      <c r="BKD11" s="3"/>
      <c r="BKE11" s="3"/>
      <c r="BKF11" s="3"/>
      <c r="BKG11" s="3"/>
      <c r="BKH11" s="3"/>
      <c r="BKI11" s="3"/>
      <c r="BKJ11" s="3"/>
      <c r="BKK11" s="3"/>
      <c r="BKL11" s="3"/>
      <c r="BKM11" s="3"/>
      <c r="BKN11" s="3"/>
      <c r="BKO11" s="3"/>
      <c r="BKP11" s="3"/>
      <c r="BKQ11" s="3"/>
      <c r="BKR11" s="3"/>
      <c r="BKS11" s="3"/>
      <c r="BKT11" s="3"/>
      <c r="BKU11" s="3"/>
      <c r="BKV11" s="3"/>
      <c r="BKW11" s="3"/>
      <c r="BKX11" s="3"/>
      <c r="BKY11" s="3"/>
      <c r="BKZ11" s="3"/>
      <c r="BLA11" s="3"/>
      <c r="BLB11" s="3"/>
      <c r="BLC11" s="3"/>
      <c r="BLD11" s="3"/>
      <c r="BLE11" s="3"/>
      <c r="BLF11" s="3"/>
      <c r="BLG11" s="3"/>
      <c r="BLH11" s="3"/>
      <c r="BLI11" s="3"/>
      <c r="BLJ11" s="3"/>
      <c r="BLK11" s="3"/>
      <c r="BLL11" s="3"/>
      <c r="BLM11" s="3"/>
      <c r="BLN11" s="3"/>
      <c r="BLO11" s="3"/>
      <c r="BLP11" s="3"/>
      <c r="BLQ11" s="3"/>
      <c r="BLR11" s="3"/>
      <c r="BLS11" s="3"/>
      <c r="BLT11" s="3"/>
      <c r="BLU11" s="3"/>
      <c r="BLV11" s="3"/>
      <c r="BLW11" s="3"/>
      <c r="BLX11" s="3"/>
      <c r="BLY11" s="3"/>
      <c r="BLZ11" s="3"/>
      <c r="BMA11" s="3"/>
      <c r="BMB11" s="3"/>
      <c r="BMC11" s="3"/>
      <c r="BMD11" s="3"/>
      <c r="BME11" s="3"/>
      <c r="BMF11" s="3"/>
      <c r="BMG11" s="3"/>
      <c r="BMH11" s="3"/>
      <c r="BMI11" s="3"/>
      <c r="BMJ11" s="3"/>
      <c r="BMK11" s="3"/>
      <c r="BML11" s="3"/>
      <c r="BMM11" s="3"/>
      <c r="BMN11" s="3"/>
      <c r="BMO11" s="3"/>
      <c r="BMP11" s="3"/>
      <c r="BMQ11" s="3"/>
      <c r="BMR11" s="3"/>
      <c r="BMS11" s="3"/>
      <c r="BMT11" s="3"/>
      <c r="BMU11" s="3"/>
      <c r="BMV11" s="3"/>
      <c r="BMW11" s="3"/>
      <c r="BMX11" s="3"/>
      <c r="BMY11" s="3"/>
      <c r="BMZ11" s="3"/>
      <c r="BNA11" s="3"/>
      <c r="BNB11" s="3"/>
      <c r="BNC11" s="3"/>
      <c r="BND11" s="3"/>
      <c r="BNE11" s="3"/>
      <c r="BNF11" s="3"/>
      <c r="BNG11" s="3"/>
      <c r="BNH11" s="3"/>
      <c r="BNI11" s="3"/>
      <c r="BNJ11" s="3"/>
      <c r="BNK11" s="3"/>
      <c r="BNL11" s="3"/>
      <c r="BNM11" s="3"/>
      <c r="BNN11" s="3"/>
      <c r="BNO11" s="3"/>
      <c r="BNP11" s="3"/>
      <c r="BNQ11" s="3"/>
      <c r="BNR11" s="3"/>
      <c r="BNS11" s="3"/>
      <c r="BNT11" s="3"/>
      <c r="BNU11" s="3"/>
      <c r="BNV11" s="3"/>
      <c r="BNW11" s="3"/>
      <c r="BNX11" s="3"/>
      <c r="BNY11" s="3"/>
      <c r="BNZ11" s="3"/>
      <c r="BOA11" s="3"/>
      <c r="BOB11" s="3"/>
      <c r="BOC11" s="3"/>
      <c r="BOD11" s="3"/>
      <c r="BOE11" s="3"/>
      <c r="BOF11" s="3"/>
      <c r="BOG11" s="3"/>
      <c r="BOH11" s="3"/>
      <c r="BOI11" s="3"/>
      <c r="BOJ11" s="3"/>
      <c r="BOK11" s="3"/>
      <c r="BOL11" s="3"/>
      <c r="BOM11" s="3"/>
      <c r="BON11" s="3"/>
      <c r="BOO11" s="3"/>
      <c r="BOP11" s="3"/>
      <c r="BOQ11" s="3"/>
      <c r="BOR11" s="3"/>
      <c r="BOS11" s="3"/>
      <c r="BOT11" s="3"/>
      <c r="BOU11" s="3"/>
      <c r="BOV11" s="3"/>
      <c r="BOW11" s="3"/>
      <c r="BOX11" s="3"/>
      <c r="BOY11" s="3"/>
      <c r="BOZ11" s="3"/>
      <c r="BPA11" s="3"/>
      <c r="BPB11" s="3"/>
      <c r="BPC11" s="3"/>
      <c r="BPD11" s="3"/>
      <c r="BPE11" s="3"/>
      <c r="BPF11" s="3"/>
      <c r="BPG11" s="3"/>
      <c r="BPH11" s="3"/>
      <c r="BPI11" s="3"/>
      <c r="BPJ11" s="3"/>
      <c r="BPK11" s="3"/>
      <c r="BPL11" s="3"/>
      <c r="BPM11" s="3"/>
      <c r="BPN11" s="3"/>
      <c r="BPO11" s="3"/>
      <c r="BPP11" s="3"/>
      <c r="BPQ11" s="3"/>
      <c r="BPR11" s="3"/>
      <c r="BPS11" s="3"/>
      <c r="BPT11" s="3"/>
      <c r="BPU11" s="3"/>
      <c r="BPV11" s="3"/>
      <c r="BPW11" s="3"/>
      <c r="BPX11" s="3"/>
      <c r="BPY11" s="3"/>
      <c r="BPZ11" s="3"/>
      <c r="BQA11" s="3"/>
      <c r="BQB11" s="3"/>
      <c r="BQC11" s="3"/>
      <c r="BQD11" s="3"/>
      <c r="BQE11" s="3"/>
      <c r="BQF11" s="3"/>
      <c r="BQG11" s="3"/>
      <c r="BQH11" s="3"/>
      <c r="BQI11" s="3"/>
      <c r="BQJ11" s="3"/>
      <c r="BQK11" s="3"/>
      <c r="BQL11" s="3"/>
      <c r="BQM11" s="3"/>
      <c r="BQN11" s="3"/>
      <c r="BQO11" s="3"/>
      <c r="BQP11" s="3"/>
      <c r="BQQ11" s="3"/>
      <c r="BQR11" s="3"/>
      <c r="BQS11" s="3"/>
      <c r="BQT11" s="3"/>
      <c r="BQU11" s="3"/>
      <c r="BQV11" s="3"/>
      <c r="BQW11" s="3"/>
      <c r="BQX11" s="3"/>
      <c r="BQY11" s="3"/>
      <c r="BQZ11" s="3"/>
      <c r="BRA11" s="3"/>
      <c r="BRB11" s="3"/>
      <c r="BRC11" s="3"/>
      <c r="BRD11" s="3"/>
      <c r="BRE11" s="3"/>
      <c r="BRF11" s="3"/>
      <c r="BRG11" s="3"/>
      <c r="BRH11" s="3"/>
      <c r="BRI11" s="3"/>
      <c r="BRJ11" s="3"/>
      <c r="BRK11" s="3"/>
      <c r="BRL11" s="3"/>
      <c r="BRM11" s="3"/>
      <c r="BRN11" s="3"/>
      <c r="BRO11" s="3"/>
      <c r="BRP11" s="3"/>
      <c r="BRQ11" s="3"/>
      <c r="BRR11" s="3"/>
      <c r="BRS11" s="3"/>
      <c r="BRT11" s="3"/>
      <c r="BRU11" s="3"/>
      <c r="BRV11" s="3"/>
      <c r="BRW11" s="3"/>
      <c r="BRX11" s="3"/>
      <c r="BRY11" s="3"/>
      <c r="BRZ11" s="3"/>
      <c r="BSA11" s="3"/>
      <c r="BSB11" s="3"/>
      <c r="BSC11" s="3"/>
      <c r="BSD11" s="3"/>
      <c r="BSE11" s="3"/>
      <c r="BSF11" s="3"/>
      <c r="BSG11" s="3"/>
      <c r="BSH11" s="3"/>
      <c r="BSI11" s="3"/>
      <c r="BSJ11" s="3"/>
      <c r="BSK11" s="3"/>
      <c r="BSL11" s="3"/>
      <c r="BSM11" s="3"/>
      <c r="BSN11" s="3"/>
      <c r="BSO11" s="3"/>
      <c r="BSP11" s="3"/>
      <c r="BSQ11" s="3"/>
      <c r="BSR11" s="3"/>
      <c r="BSS11" s="3"/>
      <c r="BST11" s="3"/>
      <c r="BSU11" s="3"/>
      <c r="BSV11" s="3"/>
      <c r="BSW11" s="3"/>
      <c r="BSX11" s="3"/>
      <c r="BSY11" s="3"/>
      <c r="BSZ11" s="3"/>
      <c r="BTA11" s="3"/>
      <c r="BTB11" s="3"/>
      <c r="BTC11" s="3"/>
      <c r="BTD11" s="3"/>
      <c r="BTE11" s="3"/>
      <c r="BTF11" s="3"/>
      <c r="BTG11" s="3"/>
      <c r="BTH11" s="3"/>
      <c r="BTI11" s="3"/>
      <c r="BTJ11" s="3"/>
      <c r="BTK11" s="3"/>
      <c r="BTL11" s="3"/>
      <c r="BTM11" s="3"/>
      <c r="BTN11" s="3"/>
      <c r="BTO11" s="3"/>
      <c r="BTP11" s="3"/>
      <c r="BTQ11" s="3"/>
      <c r="BTR11" s="3"/>
      <c r="BTS11" s="3"/>
      <c r="BTT11" s="3"/>
      <c r="BTU11" s="3"/>
      <c r="BTV11" s="3"/>
      <c r="BTW11" s="3"/>
      <c r="BTX11" s="3"/>
      <c r="BTY11" s="3"/>
      <c r="BTZ11" s="3"/>
      <c r="BUA11" s="3"/>
      <c r="BUB11" s="3"/>
      <c r="BUC11" s="3"/>
      <c r="BUD11" s="3"/>
      <c r="BUE11" s="3"/>
      <c r="BUF11" s="3"/>
      <c r="BUG11" s="3"/>
      <c r="BUH11" s="3"/>
      <c r="BUI11" s="3"/>
      <c r="BUJ11" s="3"/>
      <c r="BUK11" s="3"/>
      <c r="BUL11" s="3"/>
      <c r="BUM11" s="3"/>
      <c r="BUN11" s="3"/>
      <c r="BUO11" s="3"/>
      <c r="BUP11" s="3"/>
      <c r="BUQ11" s="3"/>
      <c r="BUR11" s="3"/>
      <c r="BUS11" s="3"/>
      <c r="BUT11" s="3"/>
      <c r="BUU11" s="3"/>
      <c r="BUV11" s="3"/>
      <c r="BUW11" s="3"/>
      <c r="BUX11" s="3"/>
      <c r="BUY11" s="3"/>
      <c r="BUZ11" s="3"/>
      <c r="BVA11" s="3"/>
      <c r="BVB11" s="3"/>
      <c r="BVC11" s="3"/>
      <c r="BVD11" s="3"/>
      <c r="BVE11" s="3"/>
      <c r="BVF11" s="3"/>
      <c r="BVG11" s="3"/>
      <c r="BVH11" s="3"/>
      <c r="BVI11" s="3"/>
      <c r="BVJ11" s="3"/>
      <c r="BVK11" s="3"/>
      <c r="BVL11" s="3"/>
      <c r="BVM11" s="3"/>
      <c r="BVN11" s="3"/>
      <c r="BVO11" s="3"/>
      <c r="BVP11" s="3"/>
      <c r="BVQ11" s="3"/>
      <c r="BVR11" s="3"/>
      <c r="BVS11" s="3"/>
      <c r="BVT11" s="3"/>
      <c r="BVU11" s="3"/>
      <c r="BVV11" s="3"/>
      <c r="BVW11" s="3"/>
      <c r="BVX11" s="3"/>
      <c r="BVY11" s="3"/>
      <c r="BVZ11" s="3"/>
      <c r="BWA11" s="3"/>
      <c r="BWB11" s="3"/>
      <c r="BWC11" s="3"/>
      <c r="BWD11" s="3"/>
      <c r="BWE11" s="3"/>
      <c r="BWF11" s="3"/>
      <c r="BWG11" s="3"/>
      <c r="BWH11" s="3"/>
      <c r="BWI11" s="3"/>
      <c r="BWJ11" s="3"/>
      <c r="BWK11" s="3"/>
      <c r="BWL11" s="3"/>
      <c r="BWM11" s="3"/>
      <c r="BWN11" s="3"/>
      <c r="BWO11" s="3"/>
      <c r="BWP11" s="3"/>
      <c r="BWQ11" s="3"/>
      <c r="BWR11" s="3"/>
      <c r="BWS11" s="3"/>
      <c r="BWT11" s="3"/>
      <c r="BWU11" s="3"/>
      <c r="BWV11" s="3"/>
      <c r="BWW11" s="3"/>
      <c r="BWX11" s="3"/>
      <c r="BWY11" s="3"/>
      <c r="BWZ11" s="3"/>
      <c r="BXA11" s="3"/>
      <c r="BXB11" s="3"/>
      <c r="BXC11" s="3"/>
      <c r="BXD11" s="3"/>
      <c r="BXE11" s="3"/>
      <c r="BXF11" s="3"/>
      <c r="BXG11" s="3"/>
      <c r="BXH11" s="3"/>
      <c r="BXI11" s="3"/>
      <c r="BXJ11" s="3"/>
      <c r="BXK11" s="3"/>
      <c r="BXL11" s="3"/>
      <c r="BXM11" s="3"/>
      <c r="BXN11" s="3"/>
      <c r="BXO11" s="3"/>
      <c r="BXP11" s="3"/>
      <c r="BXQ11" s="3"/>
      <c r="BXR11" s="3"/>
      <c r="BXS11" s="3"/>
      <c r="BXT11" s="3"/>
      <c r="BXU11" s="3"/>
      <c r="BXV11" s="3"/>
      <c r="BXW11" s="3"/>
      <c r="BXX11" s="3"/>
      <c r="BXY11" s="3"/>
      <c r="BXZ11" s="3"/>
      <c r="BYA11" s="3"/>
      <c r="BYB11" s="3"/>
      <c r="BYC11" s="3"/>
      <c r="BYD11" s="3"/>
      <c r="BYE11" s="3"/>
      <c r="BYF11" s="3"/>
      <c r="BYG11" s="3"/>
      <c r="BYH11" s="3"/>
      <c r="BYI11" s="3"/>
      <c r="BYJ11" s="3"/>
      <c r="BYK11" s="3"/>
      <c r="BYL11" s="3"/>
      <c r="BYM11" s="3"/>
      <c r="BYN11" s="3"/>
      <c r="BYO11" s="3"/>
      <c r="BYP11" s="3"/>
      <c r="BYQ11" s="3"/>
      <c r="BYR11" s="3"/>
      <c r="BYS11" s="3"/>
      <c r="BYT11" s="3"/>
      <c r="BYU11" s="3"/>
      <c r="BYV11" s="3"/>
      <c r="BYW11" s="3"/>
      <c r="BYX11" s="3"/>
      <c r="BYY11" s="3"/>
      <c r="BYZ11" s="3"/>
      <c r="BZA11" s="3"/>
      <c r="BZB11" s="3"/>
      <c r="BZC11" s="3"/>
      <c r="BZD11" s="3"/>
      <c r="BZE11" s="3"/>
      <c r="BZF11" s="3"/>
      <c r="BZG11" s="3"/>
      <c r="BZH11" s="3"/>
      <c r="BZI11" s="3"/>
      <c r="BZJ11" s="3"/>
      <c r="BZK11" s="3"/>
      <c r="BZL11" s="3"/>
      <c r="BZM11" s="3"/>
      <c r="BZN11" s="3"/>
      <c r="BZO11" s="3"/>
      <c r="BZP11" s="3"/>
      <c r="BZQ11" s="3"/>
      <c r="BZR11" s="3"/>
      <c r="BZS11" s="3"/>
      <c r="BZT11" s="3"/>
      <c r="BZU11" s="3"/>
      <c r="BZV11" s="3"/>
      <c r="BZW11" s="3"/>
      <c r="BZX11" s="3"/>
      <c r="BZY11" s="3"/>
      <c r="BZZ11" s="3"/>
      <c r="CAA11" s="3"/>
      <c r="CAB11" s="3"/>
      <c r="CAC11" s="3"/>
      <c r="CAD11" s="3"/>
      <c r="CAE11" s="3"/>
      <c r="CAF11" s="3"/>
      <c r="CAG11" s="3"/>
      <c r="CAH11" s="3"/>
      <c r="CAI11" s="3"/>
      <c r="CAJ11" s="3"/>
      <c r="CAK11" s="3"/>
      <c r="CAL11" s="3"/>
      <c r="CAM11" s="3"/>
      <c r="CAN11" s="3"/>
      <c r="CAO11" s="3"/>
      <c r="CAP11" s="3"/>
      <c r="CAQ11" s="3"/>
      <c r="CAR11" s="3"/>
      <c r="CAS11" s="3"/>
      <c r="CAT11" s="3"/>
      <c r="CAU11" s="3"/>
      <c r="CAV11" s="3"/>
      <c r="CAW11" s="3"/>
      <c r="CAX11" s="3"/>
      <c r="CAY11" s="3"/>
      <c r="CAZ11" s="3"/>
      <c r="CBA11" s="3"/>
      <c r="CBB11" s="3"/>
      <c r="CBC11" s="3"/>
      <c r="CBD11" s="3"/>
      <c r="CBE11" s="3"/>
      <c r="CBF11" s="3"/>
      <c r="CBG11" s="3"/>
      <c r="CBH11" s="3"/>
      <c r="CBI11" s="3"/>
      <c r="CBJ11" s="3"/>
      <c r="CBK11" s="3"/>
      <c r="CBL11" s="3"/>
      <c r="CBM11" s="3"/>
      <c r="CBN11" s="3"/>
      <c r="CBO11" s="3"/>
      <c r="CBP11" s="3"/>
      <c r="CBQ11" s="3"/>
      <c r="CBR11" s="3"/>
      <c r="CBS11" s="3"/>
      <c r="CBT11" s="3"/>
      <c r="CBU11" s="3"/>
      <c r="CBV11" s="3"/>
      <c r="CBW11" s="3"/>
      <c r="CBX11" s="3"/>
      <c r="CBY11" s="3"/>
      <c r="CBZ11" s="3"/>
      <c r="CCA11" s="3"/>
      <c r="CCB11" s="3"/>
      <c r="CCC11" s="3"/>
      <c r="CCD11" s="3"/>
      <c r="CCE11" s="3"/>
      <c r="CCF11" s="3"/>
      <c r="CCG11" s="3"/>
      <c r="CCH11" s="3"/>
      <c r="CCI11" s="3"/>
      <c r="CCJ11" s="3"/>
      <c r="CCK11" s="3"/>
      <c r="CCL11" s="3"/>
      <c r="CCM11" s="3"/>
      <c r="CCN11" s="3"/>
      <c r="CCO11" s="3"/>
      <c r="CCP11" s="3"/>
      <c r="CCQ11" s="3"/>
      <c r="CCR11" s="3"/>
      <c r="CCS11" s="3"/>
      <c r="CCT11" s="3"/>
      <c r="CCU11" s="3"/>
      <c r="CCV11" s="3"/>
      <c r="CCW11" s="3"/>
      <c r="CCX11" s="3"/>
      <c r="CCY11" s="3"/>
      <c r="CCZ11" s="3"/>
      <c r="CDA11" s="3"/>
      <c r="CDB11" s="3"/>
      <c r="CDC11" s="3"/>
      <c r="CDD11" s="3"/>
      <c r="CDE11" s="3"/>
      <c r="CDF11" s="3"/>
      <c r="CDG11" s="3"/>
      <c r="CDH11" s="3"/>
      <c r="CDI11" s="3"/>
      <c r="CDJ11" s="3"/>
      <c r="CDK11" s="3"/>
      <c r="CDL11" s="3"/>
      <c r="CDM11" s="3"/>
      <c r="CDN11" s="3"/>
      <c r="CDO11" s="3"/>
      <c r="CDP11" s="3"/>
      <c r="CDQ11" s="3"/>
      <c r="CDR11" s="3"/>
      <c r="CDS11" s="3"/>
      <c r="CDT11" s="3"/>
      <c r="CDU11" s="3"/>
      <c r="CDV11" s="3"/>
      <c r="CDW11" s="3"/>
      <c r="CDX11" s="3"/>
      <c r="CDY11" s="3"/>
      <c r="CDZ11" s="3"/>
      <c r="CEA11" s="3"/>
      <c r="CEB11" s="3"/>
      <c r="CEC11" s="3"/>
      <c r="CED11" s="3"/>
      <c r="CEE11" s="3"/>
      <c r="CEF11" s="3"/>
      <c r="CEG11" s="3"/>
      <c r="CEH11" s="3"/>
      <c r="CEI11" s="3"/>
      <c r="CEJ11" s="3"/>
      <c r="CEK11" s="3"/>
      <c r="CEL11" s="3"/>
      <c r="CEM11" s="3"/>
      <c r="CEN11" s="3"/>
      <c r="CEO11" s="3"/>
      <c r="CEP11" s="3"/>
      <c r="CEQ11" s="3"/>
      <c r="CER11" s="3"/>
      <c r="CES11" s="3"/>
      <c r="CET11" s="3"/>
      <c r="CEU11" s="3"/>
      <c r="CEV11" s="3"/>
      <c r="CEW11" s="3"/>
      <c r="CEX11" s="3"/>
      <c r="CEY11" s="3"/>
      <c r="CEZ11" s="3"/>
      <c r="CFA11" s="3"/>
      <c r="CFB11" s="3"/>
      <c r="CFC11" s="3"/>
      <c r="CFD11" s="3"/>
      <c r="CFE11" s="3"/>
      <c r="CFF11" s="3"/>
      <c r="CFG11" s="3"/>
      <c r="CFH11" s="3"/>
      <c r="CFI11" s="3"/>
      <c r="CFJ11" s="3"/>
      <c r="CFK11" s="3"/>
      <c r="CFL11" s="3"/>
      <c r="CFM11" s="3"/>
      <c r="CFN11" s="3"/>
      <c r="CFO11" s="3"/>
      <c r="CFP11" s="3"/>
      <c r="CFQ11" s="3"/>
      <c r="CFR11" s="3"/>
      <c r="CFS11" s="3"/>
      <c r="CFT11" s="3"/>
      <c r="CFU11" s="3"/>
      <c r="CFV11" s="3"/>
      <c r="CFW11" s="3"/>
      <c r="CFX11" s="3"/>
      <c r="CFY11" s="3"/>
      <c r="CFZ11" s="3"/>
      <c r="CGA11" s="3"/>
      <c r="CGB11" s="3"/>
      <c r="CGC11" s="3"/>
      <c r="CGD11" s="3"/>
      <c r="CGE11" s="3"/>
      <c r="CGF11" s="3"/>
      <c r="CGG11" s="3"/>
      <c r="CGH11" s="3"/>
      <c r="CGI11" s="3"/>
      <c r="CGJ11" s="3"/>
      <c r="CGK11" s="3"/>
      <c r="CGL11" s="3"/>
      <c r="CGM11" s="3"/>
      <c r="CGN11" s="3"/>
      <c r="CGO11" s="3"/>
      <c r="CGP11" s="3"/>
      <c r="CGQ11" s="3"/>
      <c r="CGR11" s="3"/>
      <c r="CGS11" s="3"/>
      <c r="CGT11" s="3"/>
      <c r="CGU11" s="3"/>
      <c r="CGV11" s="3"/>
      <c r="CGW11" s="3"/>
      <c r="CGX11" s="3"/>
      <c r="CGY11" s="3"/>
      <c r="CGZ11" s="3"/>
      <c r="CHA11" s="3"/>
      <c r="CHB11" s="3"/>
      <c r="CHC11" s="3"/>
      <c r="CHD11" s="3"/>
      <c r="CHE11" s="3"/>
      <c r="CHF11" s="3"/>
      <c r="CHG11" s="3"/>
      <c r="CHH11" s="3"/>
      <c r="CHI11" s="3"/>
      <c r="CHJ11" s="3"/>
      <c r="CHK11" s="3"/>
      <c r="CHL11" s="3"/>
      <c r="CHM11" s="3"/>
      <c r="CHN11" s="3"/>
      <c r="CHO11" s="3"/>
      <c r="CHP11" s="3"/>
      <c r="CHQ11" s="3"/>
      <c r="CHR11" s="3"/>
      <c r="CHS11" s="3"/>
      <c r="CHT11" s="3"/>
      <c r="CHU11" s="3"/>
      <c r="CHV11" s="3"/>
      <c r="CHW11" s="3"/>
      <c r="CHX11" s="3"/>
      <c r="CHY11" s="3"/>
      <c r="CHZ11" s="3"/>
      <c r="CIA11" s="3"/>
      <c r="CIB11" s="3"/>
      <c r="CIC11" s="3"/>
      <c r="CID11" s="3"/>
      <c r="CIE11" s="3"/>
      <c r="CIF11" s="3"/>
      <c r="CIG11" s="3"/>
      <c r="CIH11" s="3"/>
      <c r="CII11" s="3"/>
      <c r="CIJ11" s="3"/>
      <c r="CIK11" s="3"/>
      <c r="CIL11" s="3"/>
      <c r="CIM11" s="3"/>
      <c r="CIN11" s="3"/>
      <c r="CIO11" s="3"/>
      <c r="CIP11" s="3"/>
      <c r="CIQ11" s="3"/>
      <c r="CIR11" s="3"/>
      <c r="CIS11" s="3"/>
      <c r="CIT11" s="3"/>
      <c r="CIU11" s="3"/>
      <c r="CIV11" s="3"/>
      <c r="CIW11" s="3"/>
      <c r="CIX11" s="3"/>
      <c r="CIY11" s="3"/>
      <c r="CIZ11" s="3"/>
      <c r="CJA11" s="3"/>
      <c r="CJB11" s="3"/>
      <c r="CJC11" s="3"/>
      <c r="CJD11" s="3"/>
      <c r="CJE11" s="3"/>
      <c r="CJF11" s="3"/>
      <c r="CJG11" s="3"/>
      <c r="CJH11" s="3"/>
      <c r="CJI11" s="3"/>
      <c r="CJJ11" s="3"/>
      <c r="CJK11" s="3"/>
      <c r="CJL11" s="3"/>
      <c r="CJM11" s="3"/>
      <c r="CJN11" s="3"/>
      <c r="CJO11" s="3"/>
      <c r="CJP11" s="3"/>
      <c r="CJQ11" s="3"/>
      <c r="CJR11" s="3"/>
      <c r="CJS11" s="3"/>
      <c r="CJT11" s="3"/>
      <c r="CJU11" s="3"/>
      <c r="CJV11" s="3"/>
      <c r="CJW11" s="3"/>
      <c r="CJX11" s="3"/>
      <c r="CJY11" s="3"/>
      <c r="CJZ11" s="3"/>
      <c r="CKA11" s="3"/>
      <c r="CKB11" s="3"/>
      <c r="CKC11" s="3"/>
      <c r="CKD11" s="3"/>
      <c r="CKE11" s="3"/>
      <c r="CKF11" s="3"/>
      <c r="CKG11" s="3"/>
      <c r="CKH11" s="3"/>
      <c r="CKI11" s="3"/>
      <c r="CKJ11" s="3"/>
      <c r="CKK11" s="3"/>
      <c r="CKL11" s="3"/>
      <c r="CKM11" s="3"/>
      <c r="CKN11" s="3"/>
      <c r="CKO11" s="3"/>
      <c r="CKP11" s="3"/>
      <c r="CKQ11" s="3"/>
      <c r="CKR11" s="3"/>
      <c r="CKS11" s="3"/>
      <c r="CKT11" s="3"/>
      <c r="CKU11" s="3"/>
      <c r="CKV11" s="3"/>
      <c r="CKW11" s="3"/>
      <c r="CKX11" s="3"/>
      <c r="CKY11" s="3"/>
      <c r="CKZ11" s="3"/>
      <c r="CLA11" s="3"/>
      <c r="CLB11" s="3"/>
      <c r="CLC11" s="3"/>
      <c r="CLD11" s="3"/>
      <c r="CLE11" s="3"/>
      <c r="CLF11" s="3"/>
      <c r="CLG11" s="3"/>
      <c r="CLH11" s="3"/>
      <c r="CLI11" s="3"/>
      <c r="CLJ11" s="3"/>
      <c r="CLK11" s="3"/>
      <c r="CLL11" s="3"/>
      <c r="CLM11" s="3"/>
      <c r="CLN11" s="3"/>
      <c r="CLO11" s="3"/>
      <c r="CLP11" s="3"/>
      <c r="CLQ11" s="3"/>
      <c r="CLR11" s="3"/>
      <c r="CLS11" s="3"/>
      <c r="CLT11" s="3"/>
      <c r="CLU11" s="3"/>
      <c r="CLV11" s="3"/>
      <c r="CLW11" s="3"/>
      <c r="CLX11" s="3"/>
      <c r="CLY11" s="3"/>
      <c r="CLZ11" s="3"/>
      <c r="CMA11" s="3"/>
      <c r="CMB11" s="3"/>
      <c r="CMC11" s="3"/>
      <c r="CMD11" s="3"/>
      <c r="CME11" s="3"/>
      <c r="CMF11" s="3"/>
      <c r="CMG11" s="3"/>
      <c r="CMH11" s="3"/>
      <c r="CMI11" s="3"/>
      <c r="CMJ11" s="3"/>
      <c r="CMK11" s="3"/>
      <c r="CML11" s="3"/>
      <c r="CMM11" s="3"/>
      <c r="CMN11" s="3"/>
      <c r="CMO11" s="3"/>
      <c r="CMP11" s="3"/>
      <c r="CMQ11" s="3"/>
      <c r="CMR11" s="3"/>
      <c r="CMS11" s="3"/>
      <c r="CMT11" s="3"/>
      <c r="CMU11" s="3"/>
      <c r="CMV11" s="3"/>
      <c r="CMW11" s="3"/>
      <c r="CMX11" s="3"/>
      <c r="CMY11" s="3"/>
      <c r="CMZ11" s="3"/>
      <c r="CNA11" s="3"/>
      <c r="CNB11" s="3"/>
      <c r="CNC11" s="3"/>
      <c r="CND11" s="3"/>
      <c r="CNE11" s="3"/>
      <c r="CNF11" s="3"/>
      <c r="CNG11" s="3"/>
      <c r="CNH11" s="3"/>
      <c r="CNI11" s="3"/>
      <c r="CNJ11" s="3"/>
      <c r="CNK11" s="3"/>
      <c r="CNL11" s="3"/>
      <c r="CNM11" s="3"/>
      <c r="CNN11" s="3"/>
      <c r="CNO11" s="3"/>
      <c r="CNP11" s="3"/>
      <c r="CNQ11" s="3"/>
      <c r="CNR11" s="3"/>
      <c r="CNS11" s="3"/>
      <c r="CNT11" s="3"/>
      <c r="CNU11" s="3"/>
      <c r="CNV11" s="3"/>
      <c r="CNW11" s="3"/>
      <c r="CNX11" s="3"/>
      <c r="CNY11" s="3"/>
      <c r="CNZ11" s="3"/>
      <c r="COA11" s="3"/>
      <c r="COB11" s="3"/>
      <c r="COC11" s="3"/>
      <c r="COD11" s="3"/>
      <c r="COE11" s="3"/>
      <c r="COF11" s="3"/>
      <c r="COG11" s="3"/>
      <c r="COH11" s="3"/>
      <c r="COI11" s="3"/>
      <c r="COJ11" s="3"/>
      <c r="COK11" s="3"/>
      <c r="COL11" s="3"/>
      <c r="COM11" s="3"/>
      <c r="CON11" s="3"/>
      <c r="COO11" s="3"/>
      <c r="COP11" s="3"/>
      <c r="COQ11" s="3"/>
      <c r="COR11" s="3"/>
      <c r="COS11" s="3"/>
      <c r="COT11" s="3"/>
      <c r="COU11" s="3"/>
      <c r="COV11" s="3"/>
      <c r="COW11" s="3"/>
      <c r="COX11" s="3"/>
      <c r="COY11" s="3"/>
      <c r="COZ11" s="3"/>
      <c r="CPA11" s="3"/>
      <c r="CPB11" s="3"/>
      <c r="CPC11" s="3"/>
      <c r="CPD11" s="3"/>
      <c r="CPE11" s="3"/>
      <c r="CPF11" s="3"/>
      <c r="CPG11" s="3"/>
      <c r="CPH11" s="3"/>
      <c r="CPI11" s="3"/>
      <c r="CPJ11" s="3"/>
      <c r="CPK11" s="3"/>
      <c r="CPL11" s="3"/>
      <c r="CPM11" s="3"/>
      <c r="CPN11" s="3"/>
      <c r="CPO11" s="3"/>
      <c r="CPP11" s="3"/>
      <c r="CPQ11" s="3"/>
      <c r="CPR11" s="3"/>
      <c r="CPS11" s="3"/>
      <c r="CPT11" s="3"/>
      <c r="CPU11" s="3"/>
      <c r="CPV11" s="3"/>
      <c r="CPW11" s="3"/>
      <c r="CPX11" s="3"/>
      <c r="CPY11" s="3"/>
      <c r="CPZ11" s="3"/>
      <c r="CQA11" s="3"/>
      <c r="CQB11" s="3"/>
      <c r="CQC11" s="3"/>
      <c r="CQD11" s="3"/>
      <c r="CQE11" s="3"/>
      <c r="CQF11" s="3"/>
      <c r="CQG11" s="3"/>
      <c r="CQH11" s="3"/>
      <c r="CQI11" s="3"/>
      <c r="CQJ11" s="3"/>
      <c r="CQK11" s="3"/>
      <c r="CQL11" s="3"/>
      <c r="CQM11" s="3"/>
      <c r="CQN11" s="3"/>
      <c r="CQO11" s="3"/>
      <c r="CQP11" s="3"/>
      <c r="CQQ11" s="3"/>
      <c r="CQR11" s="3"/>
      <c r="CQS11" s="3"/>
      <c r="CQT11" s="3"/>
      <c r="CQU11" s="3"/>
      <c r="CQV11" s="3"/>
      <c r="CQW11" s="3"/>
      <c r="CQX11" s="3"/>
      <c r="CQY11" s="3"/>
      <c r="CQZ11" s="3"/>
      <c r="CRA11" s="3"/>
      <c r="CRB11" s="3"/>
      <c r="CRC11" s="3"/>
      <c r="CRD11" s="3"/>
      <c r="CRE11" s="3"/>
      <c r="CRF11" s="3"/>
      <c r="CRG11" s="3"/>
      <c r="CRH11" s="3"/>
      <c r="CRI11" s="3"/>
      <c r="CRJ11" s="3"/>
      <c r="CRK11" s="3"/>
      <c r="CRL11" s="3"/>
      <c r="CRM11" s="3"/>
      <c r="CRN11" s="3"/>
      <c r="CRO11" s="3"/>
      <c r="CRP11" s="3"/>
      <c r="CRQ11" s="3"/>
      <c r="CRR11" s="3"/>
      <c r="CRS11" s="3"/>
      <c r="CRT11" s="3"/>
      <c r="CRU11" s="3"/>
      <c r="CRV11" s="3"/>
      <c r="CRW11" s="3"/>
      <c r="CRX11" s="3"/>
      <c r="CRY11" s="3"/>
      <c r="CRZ11" s="3"/>
      <c r="CSA11" s="3"/>
      <c r="CSB11" s="3"/>
      <c r="CSC11" s="3"/>
      <c r="CSD11" s="3"/>
      <c r="CSE11" s="3"/>
      <c r="CSF11" s="3"/>
      <c r="CSG11" s="3"/>
      <c r="CSH11" s="3"/>
      <c r="CSI11" s="3"/>
      <c r="CSJ11" s="3"/>
      <c r="CSK11" s="3"/>
      <c r="CSL11" s="3"/>
      <c r="CSM11" s="3"/>
      <c r="CSN11" s="3"/>
      <c r="CSO11" s="3"/>
      <c r="CSP11" s="3"/>
      <c r="CSQ11" s="3"/>
      <c r="CSR11" s="3"/>
      <c r="CSS11" s="3"/>
      <c r="CST11" s="3"/>
      <c r="CSU11" s="3"/>
      <c r="CSV11" s="3"/>
      <c r="CSW11" s="3"/>
      <c r="CSX11" s="3"/>
      <c r="CSY11" s="3"/>
      <c r="CSZ11" s="3"/>
      <c r="CTA11" s="3"/>
      <c r="CTB11" s="3"/>
      <c r="CTC11" s="3"/>
      <c r="CTD11" s="3"/>
      <c r="CTE11" s="3"/>
      <c r="CTF11" s="3"/>
      <c r="CTG11" s="3"/>
      <c r="CTH11" s="3"/>
      <c r="CTI11" s="3"/>
      <c r="CTJ11" s="3"/>
      <c r="CTK11" s="3"/>
      <c r="CTL11" s="3"/>
      <c r="CTM11" s="3"/>
      <c r="CTN11" s="3"/>
      <c r="CTO11" s="3"/>
      <c r="CTP11" s="3"/>
      <c r="CTQ11" s="3"/>
      <c r="CTR11" s="3"/>
      <c r="CTS11" s="3"/>
      <c r="CTT11" s="3"/>
      <c r="CTU11" s="3"/>
      <c r="CTV11" s="3"/>
      <c r="CTW11" s="3"/>
      <c r="CTX11" s="3"/>
      <c r="CTY11" s="3"/>
      <c r="CTZ11" s="3"/>
      <c r="CUA11" s="3"/>
    </row>
    <row r="12" s="254" customFormat="1" ht="25" customHeight="1" spans="1:17">
      <c r="A12" s="345"/>
      <c r="B12" s="346" t="s">
        <v>374</v>
      </c>
      <c r="C12" s="347" t="s">
        <v>697</v>
      </c>
      <c r="D12" s="348" t="s">
        <v>376</v>
      </c>
      <c r="E12" s="351"/>
      <c r="F12" s="352"/>
      <c r="G12" s="353">
        <f>SUM(H4:J11)</f>
        <v>41573</v>
      </c>
      <c r="H12" s="354"/>
      <c r="I12" s="354"/>
      <c r="J12" s="354"/>
      <c r="K12" s="354"/>
      <c r="L12" s="354"/>
      <c r="M12" s="357"/>
      <c r="N12" s="316"/>
      <c r="P12" s="338"/>
      <c r="Q12" s="338"/>
    </row>
    <row r="13" s="3" customFormat="1" ht="24.95" customHeight="1" spans="1:253">
      <c r="A13" s="321"/>
      <c r="B13" s="321"/>
      <c r="C13" s="322"/>
      <c r="D13" s="323"/>
      <c r="E13" s="323"/>
      <c r="F13" s="323"/>
      <c r="G13" s="323"/>
      <c r="H13" s="323"/>
      <c r="I13" s="323"/>
      <c r="J13" s="323"/>
      <c r="K13" s="323"/>
      <c r="L13" s="323"/>
      <c r="M13" s="339"/>
      <c r="N13" s="316"/>
      <c r="O13" s="254"/>
      <c r="P13" s="338"/>
      <c r="Q13" s="338"/>
      <c r="R13" s="254"/>
      <c r="S13" s="254"/>
      <c r="T13" s="254"/>
      <c r="U13" s="254"/>
      <c r="V13" s="254"/>
      <c r="W13" s="254"/>
      <c r="X13" s="254"/>
      <c r="Y13" s="254"/>
      <c r="Z13" s="254"/>
      <c r="AA13" s="254"/>
      <c r="AB13" s="254"/>
      <c r="AC13" s="254"/>
      <c r="AD13" s="254"/>
      <c r="AE13" s="254"/>
      <c r="AF13" s="254"/>
      <c r="AG13" s="254"/>
      <c r="AH13" s="254"/>
      <c r="AI13" s="254"/>
      <c r="AJ13" s="254"/>
      <c r="AK13" s="254"/>
      <c r="AL13" s="254"/>
      <c r="AM13" s="254"/>
      <c r="AN13" s="254"/>
      <c r="AO13" s="254"/>
      <c r="AP13" s="254"/>
      <c r="AQ13" s="254"/>
      <c r="AR13" s="254"/>
      <c r="AS13" s="254"/>
      <c r="AT13" s="254"/>
      <c r="AU13" s="254"/>
      <c r="AV13" s="254"/>
      <c r="AW13" s="254"/>
      <c r="AX13" s="254"/>
      <c r="AY13" s="254"/>
      <c r="AZ13" s="254"/>
      <c r="BA13" s="254"/>
      <c r="BB13" s="254"/>
      <c r="BC13" s="254"/>
      <c r="BD13" s="254"/>
      <c r="BE13" s="254"/>
      <c r="BF13" s="254"/>
      <c r="BG13" s="254"/>
      <c r="BH13" s="254"/>
      <c r="BI13" s="254"/>
      <c r="BJ13" s="254"/>
      <c r="BK13" s="254"/>
      <c r="BL13" s="254"/>
      <c r="BM13" s="254"/>
      <c r="BN13" s="254"/>
      <c r="BO13" s="254"/>
      <c r="BP13" s="254"/>
      <c r="BQ13" s="254"/>
      <c r="BR13" s="254"/>
      <c r="BS13" s="254"/>
      <c r="BT13" s="254"/>
      <c r="BU13" s="254"/>
      <c r="BV13" s="254"/>
      <c r="BW13" s="254"/>
      <c r="BX13" s="254"/>
      <c r="BY13" s="254"/>
      <c r="BZ13" s="254"/>
      <c r="CA13" s="254"/>
      <c r="CB13" s="254"/>
      <c r="CC13" s="254"/>
      <c r="CD13" s="254"/>
      <c r="CE13" s="254"/>
      <c r="CF13" s="254"/>
      <c r="CG13" s="254"/>
      <c r="CH13" s="254"/>
      <c r="CI13" s="254"/>
      <c r="CJ13" s="254"/>
      <c r="CK13" s="254"/>
      <c r="CL13" s="254"/>
      <c r="CM13" s="254"/>
      <c r="CN13" s="254"/>
      <c r="CO13" s="254"/>
      <c r="CP13" s="254"/>
      <c r="CQ13" s="254"/>
      <c r="CR13" s="254"/>
      <c r="CS13" s="254"/>
      <c r="CT13" s="254"/>
      <c r="CU13" s="254"/>
      <c r="CV13" s="254"/>
      <c r="CW13" s="254"/>
      <c r="CX13" s="254"/>
      <c r="CY13" s="254"/>
      <c r="CZ13" s="254"/>
      <c r="DA13" s="254"/>
      <c r="DB13" s="254"/>
      <c r="DC13" s="254"/>
      <c r="DD13" s="254"/>
      <c r="DE13" s="254"/>
      <c r="DF13" s="254"/>
      <c r="DG13" s="254"/>
      <c r="DH13" s="254"/>
      <c r="DI13" s="254"/>
      <c r="DJ13" s="254"/>
      <c r="DK13" s="254"/>
      <c r="DL13" s="254"/>
      <c r="DM13" s="254"/>
      <c r="DN13" s="254"/>
      <c r="DO13" s="254"/>
      <c r="DP13" s="254"/>
      <c r="DQ13" s="254"/>
      <c r="DR13" s="254"/>
      <c r="DS13" s="254"/>
      <c r="DT13" s="254"/>
      <c r="DU13" s="254"/>
      <c r="DV13" s="254"/>
      <c r="DW13" s="254"/>
      <c r="DX13" s="254"/>
      <c r="DY13" s="254"/>
      <c r="DZ13" s="254"/>
      <c r="EA13" s="254"/>
      <c r="EB13" s="254"/>
      <c r="EC13" s="254"/>
      <c r="ED13" s="254"/>
      <c r="EE13" s="254"/>
      <c r="EF13" s="254"/>
      <c r="EG13" s="254"/>
      <c r="EH13" s="254"/>
      <c r="EI13" s="254"/>
      <c r="EJ13" s="254"/>
      <c r="EK13" s="254"/>
      <c r="EL13" s="254"/>
      <c r="EM13" s="254"/>
      <c r="EN13" s="254"/>
      <c r="EO13" s="254"/>
      <c r="EP13" s="254"/>
      <c r="EQ13" s="254"/>
      <c r="ER13" s="254"/>
      <c r="ES13" s="254"/>
      <c r="ET13" s="254"/>
      <c r="EU13" s="254"/>
      <c r="EV13" s="254"/>
      <c r="EW13" s="254"/>
      <c r="EX13" s="254"/>
      <c r="EY13" s="254"/>
      <c r="EZ13" s="254"/>
      <c r="FA13" s="254"/>
      <c r="FB13" s="254"/>
      <c r="FC13" s="254"/>
      <c r="FD13" s="254"/>
      <c r="FE13" s="254"/>
      <c r="FF13" s="254"/>
      <c r="FG13" s="254"/>
      <c r="FH13" s="254"/>
      <c r="FI13" s="254"/>
      <c r="FJ13" s="254"/>
      <c r="FK13" s="254"/>
      <c r="FL13" s="254"/>
      <c r="FM13" s="254"/>
      <c r="FN13" s="254"/>
      <c r="FO13" s="254"/>
      <c r="FP13" s="254"/>
      <c r="FQ13" s="254"/>
      <c r="FR13" s="254"/>
      <c r="FS13" s="254"/>
      <c r="FT13" s="254"/>
      <c r="FU13" s="254"/>
      <c r="FV13" s="254"/>
      <c r="FW13" s="254"/>
      <c r="FX13" s="254"/>
      <c r="FY13" s="254"/>
      <c r="FZ13" s="254"/>
      <c r="GA13" s="254"/>
      <c r="GB13" s="254"/>
      <c r="GC13" s="254"/>
      <c r="GD13" s="254"/>
      <c r="GE13" s="254"/>
      <c r="GF13" s="254"/>
      <c r="GG13" s="254"/>
      <c r="GH13" s="254"/>
      <c r="GI13" s="254"/>
      <c r="GJ13" s="254"/>
      <c r="GK13" s="254"/>
      <c r="GL13" s="254"/>
      <c r="GM13" s="254"/>
      <c r="GN13" s="254"/>
      <c r="GO13" s="254"/>
      <c r="GP13" s="254"/>
      <c r="GQ13" s="254"/>
      <c r="GR13" s="254"/>
      <c r="GS13" s="254"/>
      <c r="GT13" s="254"/>
      <c r="GU13" s="254"/>
      <c r="GV13" s="254"/>
      <c r="GW13" s="254"/>
      <c r="GX13" s="254"/>
      <c r="GY13" s="254"/>
      <c r="GZ13" s="254"/>
      <c r="HA13" s="254"/>
      <c r="HB13" s="254"/>
      <c r="HC13" s="254"/>
      <c r="HD13" s="254"/>
      <c r="HE13" s="254"/>
      <c r="HF13" s="254"/>
      <c r="HG13" s="254"/>
      <c r="HH13" s="254"/>
      <c r="HI13" s="254"/>
      <c r="HJ13" s="254"/>
      <c r="HK13" s="254"/>
      <c r="HL13" s="254"/>
      <c r="HM13" s="254"/>
      <c r="HN13" s="254"/>
      <c r="HO13" s="254"/>
      <c r="HP13" s="254"/>
      <c r="HQ13" s="254"/>
      <c r="HR13" s="254"/>
      <c r="HS13" s="254"/>
      <c r="HT13" s="254"/>
      <c r="HU13" s="254"/>
      <c r="HV13" s="254"/>
      <c r="HW13" s="254"/>
      <c r="HX13" s="254"/>
      <c r="HY13" s="254"/>
      <c r="HZ13" s="254"/>
      <c r="IA13" s="254"/>
      <c r="IB13" s="254"/>
      <c r="IC13" s="254"/>
      <c r="ID13" s="254"/>
      <c r="IE13" s="254"/>
      <c r="IF13" s="254"/>
      <c r="IG13" s="254"/>
      <c r="IH13" s="254"/>
      <c r="II13" s="254"/>
      <c r="IJ13" s="254"/>
      <c r="IK13" s="254"/>
      <c r="IL13" s="254"/>
      <c r="IM13" s="254"/>
      <c r="IN13" s="254"/>
      <c r="IO13" s="254"/>
      <c r="IP13" s="254"/>
      <c r="IQ13" s="254"/>
      <c r="IR13" s="254"/>
      <c r="IS13" s="254"/>
    </row>
    <row r="14" s="3" customFormat="1" ht="18" customHeight="1" spans="1:253">
      <c r="A14" s="324"/>
      <c r="B14" s="325"/>
      <c r="C14" s="78"/>
      <c r="D14" s="279"/>
      <c r="E14" s="78"/>
      <c r="F14" s="199"/>
      <c r="G14" s="199"/>
      <c r="H14" s="7"/>
      <c r="I14" s="4"/>
      <c r="J14" s="4"/>
      <c r="K14" s="4"/>
      <c r="L14" s="325"/>
      <c r="M14" s="324"/>
      <c r="N14" s="316"/>
      <c r="O14" s="254"/>
      <c r="P14" s="338"/>
      <c r="Q14" s="338"/>
      <c r="R14" s="254"/>
      <c r="S14" s="254"/>
      <c r="T14" s="254"/>
      <c r="U14" s="254"/>
      <c r="V14" s="254"/>
      <c r="W14" s="254"/>
      <c r="X14" s="254"/>
      <c r="Y14" s="254"/>
      <c r="Z14" s="254"/>
      <c r="AA14" s="254"/>
      <c r="AB14" s="254"/>
      <c r="AC14" s="254"/>
      <c r="AD14" s="254"/>
      <c r="AE14" s="254"/>
      <c r="AF14" s="254"/>
      <c r="AG14" s="254"/>
      <c r="AH14" s="254"/>
      <c r="AI14" s="254"/>
      <c r="AJ14" s="254"/>
      <c r="AK14" s="254"/>
      <c r="AL14" s="254"/>
      <c r="AM14" s="254"/>
      <c r="AN14" s="254"/>
      <c r="AO14" s="254"/>
      <c r="AP14" s="254"/>
      <c r="AQ14" s="254"/>
      <c r="AR14" s="254"/>
      <c r="AS14" s="254"/>
      <c r="AT14" s="254"/>
      <c r="AU14" s="254"/>
      <c r="AV14" s="254"/>
      <c r="AW14" s="254"/>
      <c r="AX14" s="254"/>
      <c r="AY14" s="254"/>
      <c r="AZ14" s="254"/>
      <c r="BA14" s="254"/>
      <c r="BB14" s="254"/>
      <c r="BC14" s="254"/>
      <c r="BD14" s="254"/>
      <c r="BE14" s="254"/>
      <c r="BF14" s="254"/>
      <c r="BG14" s="254"/>
      <c r="BH14" s="254"/>
      <c r="BI14" s="254"/>
      <c r="BJ14" s="254"/>
      <c r="BK14" s="254"/>
      <c r="BL14" s="254"/>
      <c r="BM14" s="254"/>
      <c r="BN14" s="254"/>
      <c r="BO14" s="254"/>
      <c r="BP14" s="254"/>
      <c r="BQ14" s="254"/>
      <c r="BR14" s="254"/>
      <c r="BS14" s="254"/>
      <c r="BT14" s="254"/>
      <c r="BU14" s="254"/>
      <c r="BV14" s="254"/>
      <c r="BW14" s="254"/>
      <c r="BX14" s="254"/>
      <c r="BY14" s="254"/>
      <c r="BZ14" s="254"/>
      <c r="CA14" s="254"/>
      <c r="CB14" s="254"/>
      <c r="CC14" s="254"/>
      <c r="CD14" s="254"/>
      <c r="CE14" s="254"/>
      <c r="CF14" s="254"/>
      <c r="CG14" s="254"/>
      <c r="CH14" s="254"/>
      <c r="CI14" s="254"/>
      <c r="CJ14" s="254"/>
      <c r="CK14" s="254"/>
      <c r="CL14" s="254"/>
      <c r="CM14" s="254"/>
      <c r="CN14" s="254"/>
      <c r="CO14" s="254"/>
      <c r="CP14" s="254"/>
      <c r="CQ14" s="254"/>
      <c r="CR14" s="254"/>
      <c r="CS14" s="254"/>
      <c r="CT14" s="254"/>
      <c r="CU14" s="254"/>
      <c r="CV14" s="254"/>
      <c r="CW14" s="254"/>
      <c r="CX14" s="254"/>
      <c r="CY14" s="254"/>
      <c r="CZ14" s="254"/>
      <c r="DA14" s="254"/>
      <c r="DB14" s="254"/>
      <c r="DC14" s="254"/>
      <c r="DD14" s="254"/>
      <c r="DE14" s="254"/>
      <c r="DF14" s="254"/>
      <c r="DG14" s="254"/>
      <c r="DH14" s="254"/>
      <c r="DI14" s="254"/>
      <c r="DJ14" s="254"/>
      <c r="DK14" s="254"/>
      <c r="DL14" s="254"/>
      <c r="DM14" s="254"/>
      <c r="DN14" s="254"/>
      <c r="DO14" s="254"/>
      <c r="DP14" s="254"/>
      <c r="DQ14" s="254"/>
      <c r="DR14" s="254"/>
      <c r="DS14" s="254"/>
      <c r="DT14" s="254"/>
      <c r="DU14" s="254"/>
      <c r="DV14" s="254"/>
      <c r="DW14" s="254"/>
      <c r="DX14" s="254"/>
      <c r="DY14" s="254"/>
      <c r="DZ14" s="254"/>
      <c r="EA14" s="254"/>
      <c r="EB14" s="254"/>
      <c r="EC14" s="254"/>
      <c r="ED14" s="254"/>
      <c r="EE14" s="254"/>
      <c r="EF14" s="254"/>
      <c r="EG14" s="254"/>
      <c r="EH14" s="254"/>
      <c r="EI14" s="254"/>
      <c r="EJ14" s="254"/>
      <c r="EK14" s="254"/>
      <c r="EL14" s="254"/>
      <c r="EM14" s="254"/>
      <c r="EN14" s="254"/>
      <c r="EO14" s="254"/>
      <c r="EP14" s="254"/>
      <c r="EQ14" s="254"/>
      <c r="ER14" s="254"/>
      <c r="ES14" s="254"/>
      <c r="ET14" s="254"/>
      <c r="EU14" s="254"/>
      <c r="EV14" s="254"/>
      <c r="EW14" s="254"/>
      <c r="EX14" s="254"/>
      <c r="EY14" s="254"/>
      <c r="EZ14" s="254"/>
      <c r="FA14" s="254"/>
      <c r="FB14" s="254"/>
      <c r="FC14" s="254"/>
      <c r="FD14" s="254"/>
      <c r="FE14" s="254"/>
      <c r="FF14" s="254"/>
      <c r="FG14" s="254"/>
      <c r="FH14" s="254"/>
      <c r="FI14" s="254"/>
      <c r="FJ14" s="254"/>
      <c r="FK14" s="254"/>
      <c r="FL14" s="254"/>
      <c r="FM14" s="254"/>
      <c r="FN14" s="254"/>
      <c r="FO14" s="254"/>
      <c r="FP14" s="254"/>
      <c r="FQ14" s="254"/>
      <c r="FR14" s="254"/>
      <c r="FS14" s="254"/>
      <c r="FT14" s="254"/>
      <c r="FU14" s="254"/>
      <c r="FV14" s="254"/>
      <c r="FW14" s="254"/>
      <c r="FX14" s="254"/>
      <c r="FY14" s="254"/>
      <c r="FZ14" s="254"/>
      <c r="GA14" s="254"/>
      <c r="GB14" s="254"/>
      <c r="GC14" s="254"/>
      <c r="GD14" s="254"/>
      <c r="GE14" s="254"/>
      <c r="GF14" s="254"/>
      <c r="GG14" s="254"/>
      <c r="GH14" s="254"/>
      <c r="GI14" s="254"/>
      <c r="GJ14" s="254"/>
      <c r="GK14" s="254"/>
      <c r="GL14" s="254"/>
      <c r="GM14" s="254"/>
      <c r="GN14" s="254"/>
      <c r="GO14" s="254"/>
      <c r="GP14" s="254"/>
      <c r="GQ14" s="254"/>
      <c r="GR14" s="254"/>
      <c r="GS14" s="254"/>
      <c r="GT14" s="254"/>
      <c r="GU14" s="254"/>
      <c r="GV14" s="254"/>
      <c r="GW14" s="254"/>
      <c r="GX14" s="254"/>
      <c r="GY14" s="254"/>
      <c r="GZ14" s="254"/>
      <c r="HA14" s="254"/>
      <c r="HB14" s="254"/>
      <c r="HC14" s="254"/>
      <c r="HD14" s="254"/>
      <c r="HE14" s="254"/>
      <c r="HF14" s="254"/>
      <c r="HG14" s="254"/>
      <c r="HH14" s="254"/>
      <c r="HI14" s="254"/>
      <c r="HJ14" s="254"/>
      <c r="HK14" s="254"/>
      <c r="HL14" s="254"/>
      <c r="HM14" s="254"/>
      <c r="HN14" s="254"/>
      <c r="HO14" s="254"/>
      <c r="HP14" s="254"/>
      <c r="HQ14" s="254"/>
      <c r="HR14" s="254"/>
      <c r="HS14" s="254"/>
      <c r="HT14" s="254"/>
      <c r="HU14" s="254"/>
      <c r="HV14" s="254"/>
      <c r="HW14" s="254"/>
      <c r="HX14" s="254"/>
      <c r="HY14" s="254"/>
      <c r="HZ14" s="254"/>
      <c r="IA14" s="254"/>
      <c r="IB14" s="254"/>
      <c r="IC14" s="254"/>
      <c r="ID14" s="254"/>
      <c r="IE14" s="254"/>
      <c r="IF14" s="254"/>
      <c r="IG14" s="254"/>
      <c r="IH14" s="254"/>
      <c r="II14" s="254"/>
      <c r="IJ14" s="254"/>
      <c r="IK14" s="254"/>
      <c r="IL14" s="254"/>
      <c r="IM14" s="254"/>
      <c r="IN14" s="254"/>
      <c r="IO14" s="254"/>
      <c r="IP14" s="254"/>
      <c r="IQ14" s="254"/>
      <c r="IR14" s="254"/>
      <c r="IS14" s="254"/>
    </row>
    <row r="15" s="3" customFormat="1" ht="18" customHeight="1" spans="1:253">
      <c r="A15" s="324"/>
      <c r="B15" s="4"/>
      <c r="C15" s="78"/>
      <c r="D15" s="6"/>
      <c r="E15" s="78"/>
      <c r="F15" s="199"/>
      <c r="G15" s="199"/>
      <c r="H15" s="7"/>
      <c r="I15" s="4"/>
      <c r="J15" s="4"/>
      <c r="K15" s="4"/>
      <c r="L15" s="4"/>
      <c r="M15" s="324"/>
      <c r="N15" s="340"/>
      <c r="O15" s="254"/>
      <c r="P15" s="338"/>
      <c r="Q15" s="338"/>
      <c r="R15" s="254"/>
      <c r="S15" s="254"/>
      <c r="T15" s="254"/>
      <c r="U15" s="254"/>
      <c r="V15" s="254"/>
      <c r="W15" s="254"/>
      <c r="X15" s="254"/>
      <c r="Y15" s="254"/>
      <c r="Z15" s="254"/>
      <c r="AA15" s="254"/>
      <c r="AB15" s="254"/>
      <c r="AC15" s="254"/>
      <c r="AD15" s="254"/>
      <c r="AE15" s="254"/>
      <c r="AF15" s="254"/>
      <c r="AG15" s="254"/>
      <c r="AH15" s="254"/>
      <c r="AI15" s="254"/>
      <c r="AJ15" s="254"/>
      <c r="AK15" s="254"/>
      <c r="AL15" s="254"/>
      <c r="AM15" s="254"/>
      <c r="AN15" s="254"/>
      <c r="AO15" s="254"/>
      <c r="AP15" s="254"/>
      <c r="AQ15" s="254"/>
      <c r="AR15" s="254"/>
      <c r="AS15" s="254"/>
      <c r="AT15" s="254"/>
      <c r="AU15" s="254"/>
      <c r="AV15" s="254"/>
      <c r="AW15" s="254"/>
      <c r="AX15" s="254"/>
      <c r="AY15" s="254"/>
      <c r="AZ15" s="254"/>
      <c r="BA15" s="254"/>
      <c r="BB15" s="254"/>
      <c r="BC15" s="254"/>
      <c r="BD15" s="254"/>
      <c r="BE15" s="254"/>
      <c r="BF15" s="254"/>
      <c r="BG15" s="254"/>
      <c r="BH15" s="254"/>
      <c r="BI15" s="254"/>
      <c r="BJ15" s="254"/>
      <c r="BK15" s="254"/>
      <c r="BL15" s="254"/>
      <c r="BM15" s="254"/>
      <c r="BN15" s="254"/>
      <c r="BO15" s="254"/>
      <c r="BP15" s="254"/>
      <c r="BQ15" s="254"/>
      <c r="BR15" s="254"/>
      <c r="BS15" s="254"/>
      <c r="BT15" s="254"/>
      <c r="BU15" s="254"/>
      <c r="BV15" s="254"/>
      <c r="BW15" s="254"/>
      <c r="BX15" s="254"/>
      <c r="BY15" s="254"/>
      <c r="BZ15" s="254"/>
      <c r="CA15" s="254"/>
      <c r="CB15" s="254"/>
      <c r="CC15" s="254"/>
      <c r="CD15" s="254"/>
      <c r="CE15" s="254"/>
      <c r="CF15" s="254"/>
      <c r="CG15" s="254"/>
      <c r="CH15" s="254"/>
      <c r="CI15" s="254"/>
      <c r="CJ15" s="254"/>
      <c r="CK15" s="254"/>
      <c r="CL15" s="254"/>
      <c r="CM15" s="254"/>
      <c r="CN15" s="254"/>
      <c r="CO15" s="254"/>
      <c r="CP15" s="254"/>
      <c r="CQ15" s="254"/>
      <c r="CR15" s="254"/>
      <c r="CS15" s="254"/>
      <c r="CT15" s="254"/>
      <c r="CU15" s="254"/>
      <c r="CV15" s="254"/>
      <c r="CW15" s="254"/>
      <c r="CX15" s="254"/>
      <c r="CY15" s="254"/>
      <c r="CZ15" s="254"/>
      <c r="DA15" s="254"/>
      <c r="DB15" s="254"/>
      <c r="DC15" s="254"/>
      <c r="DD15" s="254"/>
      <c r="DE15" s="254"/>
      <c r="DF15" s="254"/>
      <c r="DG15" s="254"/>
      <c r="DH15" s="254"/>
      <c r="DI15" s="254"/>
      <c r="DJ15" s="254"/>
      <c r="DK15" s="254"/>
      <c r="DL15" s="254"/>
      <c r="DM15" s="254"/>
      <c r="DN15" s="254"/>
      <c r="DO15" s="254"/>
      <c r="DP15" s="254"/>
      <c r="DQ15" s="254"/>
      <c r="DR15" s="254"/>
      <c r="DS15" s="254"/>
      <c r="DT15" s="254"/>
      <c r="DU15" s="254"/>
      <c r="DV15" s="254"/>
      <c r="DW15" s="254"/>
      <c r="DX15" s="254"/>
      <c r="DY15" s="254"/>
      <c r="DZ15" s="254"/>
      <c r="EA15" s="254"/>
      <c r="EB15" s="254"/>
      <c r="EC15" s="254"/>
      <c r="ED15" s="254"/>
      <c r="EE15" s="254"/>
      <c r="EF15" s="254"/>
      <c r="EG15" s="254"/>
      <c r="EH15" s="254"/>
      <c r="EI15" s="254"/>
      <c r="EJ15" s="254"/>
      <c r="EK15" s="254"/>
      <c r="EL15" s="254"/>
      <c r="EM15" s="254"/>
      <c r="EN15" s="254"/>
      <c r="EO15" s="254"/>
      <c r="EP15" s="254"/>
      <c r="EQ15" s="254"/>
      <c r="ER15" s="254"/>
      <c r="ES15" s="254"/>
      <c r="ET15" s="254"/>
      <c r="EU15" s="254"/>
      <c r="EV15" s="254"/>
      <c r="EW15" s="254"/>
      <c r="EX15" s="254"/>
      <c r="EY15" s="254"/>
      <c r="EZ15" s="254"/>
      <c r="FA15" s="254"/>
      <c r="FB15" s="254"/>
      <c r="FC15" s="254"/>
      <c r="FD15" s="254"/>
      <c r="FE15" s="254"/>
      <c r="FF15" s="254"/>
      <c r="FG15" s="254"/>
      <c r="FH15" s="254"/>
      <c r="FI15" s="254"/>
      <c r="FJ15" s="254"/>
      <c r="FK15" s="254"/>
      <c r="FL15" s="254"/>
      <c r="FM15" s="254"/>
      <c r="FN15" s="254"/>
      <c r="FO15" s="254"/>
      <c r="FP15" s="254"/>
      <c r="FQ15" s="254"/>
      <c r="FR15" s="254"/>
      <c r="FS15" s="254"/>
      <c r="FT15" s="254"/>
      <c r="FU15" s="254"/>
      <c r="FV15" s="254"/>
      <c r="FW15" s="254"/>
      <c r="FX15" s="254"/>
      <c r="FY15" s="254"/>
      <c r="FZ15" s="254"/>
      <c r="GA15" s="254"/>
      <c r="GB15" s="254"/>
      <c r="GC15" s="254"/>
      <c r="GD15" s="254"/>
      <c r="GE15" s="254"/>
      <c r="GF15" s="254"/>
      <c r="GG15" s="254"/>
      <c r="GH15" s="254"/>
      <c r="GI15" s="254"/>
      <c r="GJ15" s="254"/>
      <c r="GK15" s="254"/>
      <c r="GL15" s="254"/>
      <c r="GM15" s="254"/>
      <c r="GN15" s="254"/>
      <c r="GO15" s="254"/>
      <c r="GP15" s="254"/>
      <c r="GQ15" s="254"/>
      <c r="GR15" s="254"/>
      <c r="GS15" s="254"/>
      <c r="GT15" s="254"/>
      <c r="GU15" s="254"/>
      <c r="GV15" s="254"/>
      <c r="GW15" s="254"/>
      <c r="GX15" s="254"/>
      <c r="GY15" s="254"/>
      <c r="GZ15" s="254"/>
      <c r="HA15" s="254"/>
      <c r="HB15" s="254"/>
      <c r="HC15" s="254"/>
      <c r="HD15" s="254"/>
      <c r="HE15" s="254"/>
      <c r="HF15" s="254"/>
      <c r="HG15" s="254"/>
      <c r="HH15" s="254"/>
      <c r="HI15" s="254"/>
      <c r="HJ15" s="254"/>
      <c r="HK15" s="254"/>
      <c r="HL15" s="254"/>
      <c r="HM15" s="254"/>
      <c r="HN15" s="254"/>
      <c r="HO15" s="254"/>
      <c r="HP15" s="254"/>
      <c r="HQ15" s="254"/>
      <c r="HR15" s="254"/>
      <c r="HS15" s="254"/>
      <c r="HT15" s="254"/>
      <c r="HU15" s="254"/>
      <c r="HV15" s="254"/>
      <c r="HW15" s="254"/>
      <c r="HX15" s="254"/>
      <c r="HY15" s="254"/>
      <c r="HZ15" s="254"/>
      <c r="IA15" s="254"/>
      <c r="IB15" s="254"/>
      <c r="IC15" s="254"/>
      <c r="ID15" s="254"/>
      <c r="IE15" s="254"/>
      <c r="IF15" s="254"/>
      <c r="IG15" s="254"/>
      <c r="IH15" s="254"/>
      <c r="II15" s="254"/>
      <c r="IJ15" s="254"/>
      <c r="IK15" s="254"/>
      <c r="IL15" s="254"/>
      <c r="IM15" s="254"/>
      <c r="IN15" s="254"/>
      <c r="IO15" s="254"/>
      <c r="IP15" s="254"/>
      <c r="IQ15" s="254"/>
      <c r="IR15" s="254"/>
      <c r="IS15" s="254"/>
    </row>
    <row r="16" s="3" customFormat="1" ht="18" customHeight="1" spans="1:253">
      <c r="A16" s="324"/>
      <c r="B16" s="4"/>
      <c r="C16" s="78"/>
      <c r="D16" s="6"/>
      <c r="E16" s="7"/>
      <c r="F16" s="199"/>
      <c r="G16" s="7"/>
      <c r="H16" s="4"/>
      <c r="I16" s="4"/>
      <c r="J16" s="4"/>
      <c r="K16" s="4"/>
      <c r="L16" s="4"/>
      <c r="M16" s="324"/>
      <c r="N16" s="340"/>
      <c r="O16" s="254"/>
      <c r="P16" s="338"/>
      <c r="Q16" s="338"/>
      <c r="R16" s="254"/>
      <c r="S16" s="254"/>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54"/>
      <c r="AR16" s="254"/>
      <c r="AS16" s="254"/>
      <c r="AT16" s="254"/>
      <c r="AU16" s="254"/>
      <c r="AV16" s="254"/>
      <c r="AW16" s="254"/>
      <c r="AX16" s="254"/>
      <c r="AY16" s="254"/>
      <c r="AZ16" s="254"/>
      <c r="BA16" s="254"/>
      <c r="BB16" s="254"/>
      <c r="BC16" s="254"/>
      <c r="BD16" s="254"/>
      <c r="BE16" s="254"/>
      <c r="BF16" s="254"/>
      <c r="BG16" s="254"/>
      <c r="BH16" s="254"/>
      <c r="BI16" s="254"/>
      <c r="BJ16" s="254"/>
      <c r="BK16" s="254"/>
      <c r="BL16" s="254"/>
      <c r="BM16" s="254"/>
      <c r="BN16" s="254"/>
      <c r="BO16" s="254"/>
      <c r="BP16" s="254"/>
      <c r="BQ16" s="254"/>
      <c r="BR16" s="254"/>
      <c r="BS16" s="254"/>
      <c r="BT16" s="254"/>
      <c r="BU16" s="254"/>
      <c r="BV16" s="254"/>
      <c r="BW16" s="254"/>
      <c r="BX16" s="254"/>
      <c r="BY16" s="254"/>
      <c r="BZ16" s="254"/>
      <c r="CA16" s="254"/>
      <c r="CB16" s="254"/>
      <c r="CC16" s="254"/>
      <c r="CD16" s="254"/>
      <c r="CE16" s="254"/>
      <c r="CF16" s="254"/>
      <c r="CG16" s="254"/>
      <c r="CH16" s="254"/>
      <c r="CI16" s="254"/>
      <c r="CJ16" s="254"/>
      <c r="CK16" s="254"/>
      <c r="CL16" s="254"/>
      <c r="CM16" s="254"/>
      <c r="CN16" s="254"/>
      <c r="CO16" s="254"/>
      <c r="CP16" s="254"/>
      <c r="CQ16" s="254"/>
      <c r="CR16" s="254"/>
      <c r="CS16" s="254"/>
      <c r="CT16" s="254"/>
      <c r="CU16" s="254"/>
      <c r="CV16" s="254"/>
      <c r="CW16" s="254"/>
      <c r="CX16" s="254"/>
      <c r="CY16" s="254"/>
      <c r="CZ16" s="254"/>
      <c r="DA16" s="254"/>
      <c r="DB16" s="254"/>
      <c r="DC16" s="254"/>
      <c r="DD16" s="254"/>
      <c r="DE16" s="254"/>
      <c r="DF16" s="254"/>
      <c r="DG16" s="254"/>
      <c r="DH16" s="254"/>
      <c r="DI16" s="254"/>
      <c r="DJ16" s="254"/>
      <c r="DK16" s="254"/>
      <c r="DL16" s="254"/>
      <c r="DM16" s="254"/>
      <c r="DN16" s="254"/>
      <c r="DO16" s="254"/>
      <c r="DP16" s="254"/>
      <c r="DQ16" s="254"/>
      <c r="DR16" s="254"/>
      <c r="DS16" s="254"/>
      <c r="DT16" s="254"/>
      <c r="DU16" s="254"/>
      <c r="DV16" s="254"/>
      <c r="DW16" s="254"/>
      <c r="DX16" s="254"/>
      <c r="DY16" s="254"/>
      <c r="DZ16" s="254"/>
      <c r="EA16" s="254"/>
      <c r="EB16" s="254"/>
      <c r="EC16" s="254"/>
      <c r="ED16" s="254"/>
      <c r="EE16" s="254"/>
      <c r="EF16" s="254"/>
      <c r="EG16" s="254"/>
      <c r="EH16" s="254"/>
      <c r="EI16" s="254"/>
      <c r="EJ16" s="254"/>
      <c r="EK16" s="254"/>
      <c r="EL16" s="254"/>
      <c r="EM16" s="254"/>
      <c r="EN16" s="254"/>
      <c r="EO16" s="254"/>
      <c r="EP16" s="254"/>
      <c r="EQ16" s="254"/>
      <c r="ER16" s="254"/>
      <c r="ES16" s="254"/>
      <c r="ET16" s="254"/>
      <c r="EU16" s="254"/>
      <c r="EV16" s="254"/>
      <c r="EW16" s="254"/>
      <c r="EX16" s="254"/>
      <c r="EY16" s="254"/>
      <c r="EZ16" s="254"/>
      <c r="FA16" s="254"/>
      <c r="FB16" s="254"/>
      <c r="FC16" s="254"/>
      <c r="FD16" s="254"/>
      <c r="FE16" s="254"/>
      <c r="FF16" s="254"/>
      <c r="FG16" s="254"/>
      <c r="FH16" s="254"/>
      <c r="FI16" s="254"/>
      <c r="FJ16" s="254"/>
      <c r="FK16" s="254"/>
      <c r="FL16" s="254"/>
      <c r="FM16" s="254"/>
      <c r="FN16" s="254"/>
      <c r="FO16" s="254"/>
      <c r="FP16" s="254"/>
      <c r="FQ16" s="254"/>
      <c r="FR16" s="254"/>
      <c r="FS16" s="254"/>
      <c r="FT16" s="254"/>
      <c r="FU16" s="254"/>
      <c r="FV16" s="254"/>
      <c r="FW16" s="254"/>
      <c r="FX16" s="254"/>
      <c r="FY16" s="254"/>
      <c r="FZ16" s="254"/>
      <c r="GA16" s="254"/>
      <c r="GB16" s="254"/>
      <c r="GC16" s="254"/>
      <c r="GD16" s="254"/>
      <c r="GE16" s="254"/>
      <c r="GF16" s="254"/>
      <c r="GG16" s="254"/>
      <c r="GH16" s="254"/>
      <c r="GI16" s="254"/>
      <c r="GJ16" s="254"/>
      <c r="GK16" s="254"/>
      <c r="GL16" s="254"/>
      <c r="GM16" s="254"/>
      <c r="GN16" s="254"/>
      <c r="GO16" s="254"/>
      <c r="GP16" s="254"/>
      <c r="GQ16" s="254"/>
      <c r="GR16" s="254"/>
      <c r="GS16" s="254"/>
      <c r="GT16" s="254"/>
      <c r="GU16" s="254"/>
      <c r="GV16" s="254"/>
      <c r="GW16" s="254"/>
      <c r="GX16" s="254"/>
      <c r="GY16" s="254"/>
      <c r="GZ16" s="254"/>
      <c r="HA16" s="254"/>
      <c r="HB16" s="254"/>
      <c r="HC16" s="254"/>
      <c r="HD16" s="254"/>
      <c r="HE16" s="254"/>
      <c r="HF16" s="254"/>
      <c r="HG16" s="254"/>
      <c r="HH16" s="254"/>
      <c r="HI16" s="254"/>
      <c r="HJ16" s="254"/>
      <c r="HK16" s="254"/>
      <c r="HL16" s="254"/>
      <c r="HM16" s="254"/>
      <c r="HN16" s="254"/>
      <c r="HO16" s="254"/>
      <c r="HP16" s="254"/>
      <c r="HQ16" s="254"/>
      <c r="HR16" s="254"/>
      <c r="HS16" s="254"/>
      <c r="HT16" s="254"/>
      <c r="HU16" s="254"/>
      <c r="HV16" s="254"/>
      <c r="HW16" s="254"/>
      <c r="HX16" s="254"/>
      <c r="HY16" s="254"/>
      <c r="HZ16" s="254"/>
      <c r="IA16" s="254"/>
      <c r="IB16" s="254"/>
      <c r="IC16" s="254"/>
      <c r="ID16" s="254"/>
      <c r="IE16" s="254"/>
      <c r="IF16" s="254"/>
      <c r="IG16" s="254"/>
      <c r="IH16" s="254"/>
      <c r="II16" s="254"/>
      <c r="IJ16" s="254"/>
      <c r="IK16" s="254"/>
      <c r="IL16" s="254"/>
      <c r="IM16" s="254"/>
      <c r="IN16" s="254"/>
      <c r="IO16" s="254"/>
      <c r="IP16" s="254"/>
      <c r="IQ16" s="254"/>
      <c r="IR16" s="254"/>
      <c r="IS16" s="254"/>
    </row>
    <row r="17" s="3" customFormat="1" ht="18" customHeight="1" spans="1:253">
      <c r="A17" s="324"/>
      <c r="B17" s="325"/>
      <c r="C17" s="7"/>
      <c r="D17" s="7"/>
      <c r="E17" s="7"/>
      <c r="F17" s="7"/>
      <c r="G17" s="7"/>
      <c r="H17" s="4"/>
      <c r="I17" s="4"/>
      <c r="J17" s="4"/>
      <c r="K17" s="325"/>
      <c r="L17" s="325"/>
      <c r="M17" s="324"/>
      <c r="N17" s="340"/>
      <c r="O17" s="254"/>
      <c r="P17" s="338"/>
      <c r="Q17" s="338"/>
      <c r="R17" s="254"/>
      <c r="S17" s="254"/>
      <c r="T17" s="254"/>
      <c r="U17" s="254"/>
      <c r="V17" s="254"/>
      <c r="W17" s="254"/>
      <c r="X17" s="254"/>
      <c r="Y17" s="254"/>
      <c r="Z17" s="254"/>
      <c r="AA17" s="254"/>
      <c r="AB17" s="254"/>
      <c r="AC17" s="254"/>
      <c r="AD17" s="254"/>
      <c r="AE17" s="254"/>
      <c r="AF17" s="254"/>
      <c r="AG17" s="254"/>
      <c r="AH17" s="254"/>
      <c r="AI17" s="254"/>
      <c r="AJ17" s="254"/>
      <c r="AK17" s="254"/>
      <c r="AL17" s="254"/>
      <c r="AM17" s="254"/>
      <c r="AN17" s="254"/>
      <c r="AO17" s="254"/>
      <c r="AP17" s="254"/>
      <c r="AQ17" s="254"/>
      <c r="AR17" s="254"/>
      <c r="AS17" s="254"/>
      <c r="AT17" s="254"/>
      <c r="AU17" s="254"/>
      <c r="AV17" s="254"/>
      <c r="AW17" s="254"/>
      <c r="AX17" s="254"/>
      <c r="AY17" s="254"/>
      <c r="AZ17" s="254"/>
      <c r="BA17" s="254"/>
      <c r="BB17" s="254"/>
      <c r="BC17" s="254"/>
      <c r="BD17" s="254"/>
      <c r="BE17" s="254"/>
      <c r="BF17" s="254"/>
      <c r="BG17" s="254"/>
      <c r="BH17" s="254"/>
      <c r="BI17" s="254"/>
      <c r="BJ17" s="254"/>
      <c r="BK17" s="254"/>
      <c r="BL17" s="254"/>
      <c r="BM17" s="254"/>
      <c r="BN17" s="254"/>
      <c r="BO17" s="254"/>
      <c r="BP17" s="254"/>
      <c r="BQ17" s="254"/>
      <c r="BR17" s="254"/>
      <c r="BS17" s="254"/>
      <c r="BT17" s="254"/>
      <c r="BU17" s="254"/>
      <c r="BV17" s="254"/>
      <c r="BW17" s="254"/>
      <c r="BX17" s="254"/>
      <c r="BY17" s="254"/>
      <c r="BZ17" s="254"/>
      <c r="CA17" s="254"/>
      <c r="CB17" s="254"/>
      <c r="CC17" s="254"/>
      <c r="CD17" s="254"/>
      <c r="CE17" s="254"/>
      <c r="CF17" s="254"/>
      <c r="CG17" s="254"/>
      <c r="CH17" s="254"/>
      <c r="CI17" s="254"/>
      <c r="CJ17" s="254"/>
      <c r="CK17" s="254"/>
      <c r="CL17" s="254"/>
      <c r="CM17" s="254"/>
      <c r="CN17" s="254"/>
      <c r="CO17" s="254"/>
      <c r="CP17" s="254"/>
      <c r="CQ17" s="254"/>
      <c r="CR17" s="254"/>
      <c r="CS17" s="254"/>
      <c r="CT17" s="254"/>
      <c r="CU17" s="254"/>
      <c r="CV17" s="254"/>
      <c r="CW17" s="254"/>
      <c r="CX17" s="254"/>
      <c r="CY17" s="254"/>
      <c r="CZ17" s="254"/>
      <c r="DA17" s="254"/>
      <c r="DB17" s="254"/>
      <c r="DC17" s="254"/>
      <c r="DD17" s="254"/>
      <c r="DE17" s="254"/>
      <c r="DF17" s="254"/>
      <c r="DG17" s="254"/>
      <c r="DH17" s="254"/>
      <c r="DI17" s="254"/>
      <c r="DJ17" s="254"/>
      <c r="DK17" s="254"/>
      <c r="DL17" s="254"/>
      <c r="DM17" s="254"/>
      <c r="DN17" s="254"/>
      <c r="DO17" s="254"/>
      <c r="DP17" s="254"/>
      <c r="DQ17" s="254"/>
      <c r="DR17" s="254"/>
      <c r="DS17" s="254"/>
      <c r="DT17" s="254"/>
      <c r="DU17" s="254"/>
      <c r="DV17" s="254"/>
      <c r="DW17" s="254"/>
      <c r="DX17" s="254"/>
      <c r="DY17" s="254"/>
      <c r="DZ17" s="254"/>
      <c r="EA17" s="254"/>
      <c r="EB17" s="254"/>
      <c r="EC17" s="254"/>
      <c r="ED17" s="254"/>
      <c r="EE17" s="254"/>
      <c r="EF17" s="254"/>
      <c r="EG17" s="254"/>
      <c r="EH17" s="254"/>
      <c r="EI17" s="254"/>
      <c r="EJ17" s="254"/>
      <c r="EK17" s="254"/>
      <c r="EL17" s="254"/>
      <c r="EM17" s="254"/>
      <c r="EN17" s="254"/>
      <c r="EO17" s="254"/>
      <c r="EP17" s="254"/>
      <c r="EQ17" s="254"/>
      <c r="ER17" s="254"/>
      <c r="ES17" s="254"/>
      <c r="ET17" s="254"/>
      <c r="EU17" s="254"/>
      <c r="EV17" s="254"/>
      <c r="EW17" s="254"/>
      <c r="EX17" s="254"/>
      <c r="EY17" s="254"/>
      <c r="EZ17" s="254"/>
      <c r="FA17" s="254"/>
      <c r="FB17" s="254"/>
      <c r="FC17" s="254"/>
      <c r="FD17" s="254"/>
      <c r="FE17" s="254"/>
      <c r="FF17" s="254"/>
      <c r="FG17" s="254"/>
      <c r="FH17" s="254"/>
      <c r="FI17" s="254"/>
      <c r="FJ17" s="254"/>
      <c r="FK17" s="254"/>
      <c r="FL17" s="254"/>
      <c r="FM17" s="254"/>
      <c r="FN17" s="254"/>
      <c r="FO17" s="254"/>
      <c r="FP17" s="254"/>
      <c r="FQ17" s="254"/>
      <c r="FR17" s="254"/>
      <c r="FS17" s="254"/>
      <c r="FT17" s="254"/>
      <c r="FU17" s="254"/>
      <c r="FV17" s="254"/>
      <c r="FW17" s="254"/>
      <c r="FX17" s="254"/>
      <c r="FY17" s="254"/>
      <c r="FZ17" s="254"/>
      <c r="GA17" s="254"/>
      <c r="GB17" s="254"/>
      <c r="GC17" s="254"/>
      <c r="GD17" s="254"/>
      <c r="GE17" s="254"/>
      <c r="GF17" s="254"/>
      <c r="GG17" s="254"/>
      <c r="GH17" s="254"/>
      <c r="GI17" s="254"/>
      <c r="GJ17" s="254"/>
      <c r="GK17" s="254"/>
      <c r="GL17" s="254"/>
      <c r="GM17" s="254"/>
      <c r="GN17" s="254"/>
      <c r="GO17" s="254"/>
      <c r="GP17" s="254"/>
      <c r="GQ17" s="254"/>
      <c r="GR17" s="254"/>
      <c r="GS17" s="254"/>
      <c r="GT17" s="254"/>
      <c r="GU17" s="254"/>
      <c r="GV17" s="254"/>
      <c r="GW17" s="254"/>
      <c r="GX17" s="254"/>
      <c r="GY17" s="254"/>
      <c r="GZ17" s="254"/>
      <c r="HA17" s="254"/>
      <c r="HB17" s="254"/>
      <c r="HC17" s="254"/>
      <c r="HD17" s="254"/>
      <c r="HE17" s="254"/>
      <c r="HF17" s="254"/>
      <c r="HG17" s="254"/>
      <c r="HH17" s="254"/>
      <c r="HI17" s="254"/>
      <c r="HJ17" s="254"/>
      <c r="HK17" s="254"/>
      <c r="HL17" s="254"/>
      <c r="HM17" s="254"/>
      <c r="HN17" s="254"/>
      <c r="HO17" s="254"/>
      <c r="HP17" s="254"/>
      <c r="HQ17" s="254"/>
      <c r="HR17" s="254"/>
      <c r="HS17" s="254"/>
      <c r="HT17" s="254"/>
      <c r="HU17" s="254"/>
      <c r="HV17" s="254"/>
      <c r="HW17" s="254"/>
      <c r="HX17" s="254"/>
      <c r="HY17" s="254"/>
      <c r="HZ17" s="254"/>
      <c r="IA17" s="254"/>
      <c r="IB17" s="254"/>
      <c r="IC17" s="254"/>
      <c r="ID17" s="254"/>
      <c r="IE17" s="254"/>
      <c r="IF17" s="254"/>
      <c r="IG17" s="254"/>
      <c r="IH17" s="254"/>
      <c r="II17" s="254"/>
      <c r="IJ17" s="254"/>
      <c r="IK17" s="254"/>
      <c r="IL17" s="254"/>
      <c r="IM17" s="254"/>
      <c r="IN17" s="254"/>
      <c r="IO17" s="254"/>
      <c r="IP17" s="254"/>
      <c r="IQ17" s="254"/>
      <c r="IR17" s="254"/>
      <c r="IS17" s="254"/>
    </row>
    <row r="18" s="3" customFormat="1" ht="18" customHeight="1" spans="1:253">
      <c r="A18" s="324"/>
      <c r="B18" s="325"/>
      <c r="C18" s="7"/>
      <c r="D18" s="7"/>
      <c r="E18" s="7"/>
      <c r="F18" s="7"/>
      <c r="G18" s="7"/>
      <c r="H18" s="4"/>
      <c r="I18" s="4"/>
      <c r="J18" s="4"/>
      <c r="K18" s="4"/>
      <c r="L18" s="325"/>
      <c r="M18" s="324"/>
      <c r="N18" s="340"/>
      <c r="O18" s="254"/>
      <c r="P18" s="338"/>
      <c r="Q18" s="338"/>
      <c r="R18" s="254"/>
      <c r="S18" s="254"/>
      <c r="T18" s="254"/>
      <c r="U18" s="254"/>
      <c r="V18" s="254"/>
      <c r="W18" s="254"/>
      <c r="X18" s="254"/>
      <c r="Y18" s="254"/>
      <c r="Z18" s="254"/>
      <c r="AA18" s="254"/>
      <c r="AB18" s="254"/>
      <c r="AC18" s="254"/>
      <c r="AD18" s="254"/>
      <c r="AE18" s="254"/>
      <c r="AF18" s="254"/>
      <c r="AG18" s="254"/>
      <c r="AH18" s="254"/>
      <c r="AI18" s="254"/>
      <c r="AJ18" s="254"/>
      <c r="AK18" s="254"/>
      <c r="AL18" s="254"/>
      <c r="AM18" s="254"/>
      <c r="AN18" s="254"/>
      <c r="AO18" s="254"/>
      <c r="AP18" s="254"/>
      <c r="AQ18" s="254"/>
      <c r="AR18" s="254"/>
      <c r="AS18" s="254"/>
      <c r="AT18" s="254"/>
      <c r="AU18" s="254"/>
      <c r="AV18" s="254"/>
      <c r="AW18" s="254"/>
      <c r="AX18" s="254"/>
      <c r="AY18" s="254"/>
      <c r="AZ18" s="254"/>
      <c r="BA18" s="254"/>
      <c r="BB18" s="254"/>
      <c r="BC18" s="254"/>
      <c r="BD18" s="254"/>
      <c r="BE18" s="254"/>
      <c r="BF18" s="254"/>
      <c r="BG18" s="254"/>
      <c r="BH18" s="254"/>
      <c r="BI18" s="254"/>
      <c r="BJ18" s="254"/>
      <c r="BK18" s="254"/>
      <c r="BL18" s="254"/>
      <c r="BM18" s="254"/>
      <c r="BN18" s="254"/>
      <c r="BO18" s="254"/>
      <c r="BP18" s="254"/>
      <c r="BQ18" s="254"/>
      <c r="BR18" s="254"/>
      <c r="BS18" s="254"/>
      <c r="BT18" s="254"/>
      <c r="BU18" s="254"/>
      <c r="BV18" s="254"/>
      <c r="BW18" s="254"/>
      <c r="BX18" s="254"/>
      <c r="BY18" s="254"/>
      <c r="BZ18" s="254"/>
      <c r="CA18" s="254"/>
      <c r="CB18" s="254"/>
      <c r="CC18" s="254"/>
      <c r="CD18" s="254"/>
      <c r="CE18" s="254"/>
      <c r="CF18" s="254"/>
      <c r="CG18" s="254"/>
      <c r="CH18" s="254"/>
      <c r="CI18" s="254"/>
      <c r="CJ18" s="254"/>
      <c r="CK18" s="254"/>
      <c r="CL18" s="254"/>
      <c r="CM18" s="254"/>
      <c r="CN18" s="254"/>
      <c r="CO18" s="254"/>
      <c r="CP18" s="254"/>
      <c r="CQ18" s="254"/>
      <c r="CR18" s="254"/>
      <c r="CS18" s="254"/>
      <c r="CT18" s="254"/>
      <c r="CU18" s="254"/>
      <c r="CV18" s="254"/>
      <c r="CW18" s="254"/>
      <c r="CX18" s="254"/>
      <c r="CY18" s="254"/>
      <c r="CZ18" s="254"/>
      <c r="DA18" s="254"/>
      <c r="DB18" s="254"/>
      <c r="DC18" s="254"/>
      <c r="DD18" s="254"/>
      <c r="DE18" s="254"/>
      <c r="DF18" s="254"/>
      <c r="DG18" s="254"/>
      <c r="DH18" s="254"/>
      <c r="DI18" s="254"/>
      <c r="DJ18" s="254"/>
      <c r="DK18" s="254"/>
      <c r="DL18" s="254"/>
      <c r="DM18" s="254"/>
      <c r="DN18" s="254"/>
      <c r="DO18" s="254"/>
      <c r="DP18" s="254"/>
      <c r="DQ18" s="254"/>
      <c r="DR18" s="254"/>
      <c r="DS18" s="254"/>
      <c r="DT18" s="254"/>
      <c r="DU18" s="254"/>
      <c r="DV18" s="254"/>
      <c r="DW18" s="254"/>
      <c r="DX18" s="254"/>
      <c r="DY18" s="254"/>
      <c r="DZ18" s="254"/>
      <c r="EA18" s="254"/>
      <c r="EB18" s="254"/>
      <c r="EC18" s="254"/>
      <c r="ED18" s="254"/>
      <c r="EE18" s="254"/>
      <c r="EF18" s="254"/>
      <c r="EG18" s="254"/>
      <c r="EH18" s="254"/>
      <c r="EI18" s="254"/>
      <c r="EJ18" s="254"/>
      <c r="EK18" s="254"/>
      <c r="EL18" s="254"/>
      <c r="EM18" s="254"/>
      <c r="EN18" s="254"/>
      <c r="EO18" s="254"/>
      <c r="EP18" s="254"/>
      <c r="EQ18" s="254"/>
      <c r="ER18" s="254"/>
      <c r="ES18" s="254"/>
      <c r="ET18" s="254"/>
      <c r="EU18" s="254"/>
      <c r="EV18" s="254"/>
      <c r="EW18" s="254"/>
      <c r="EX18" s="254"/>
      <c r="EY18" s="254"/>
      <c r="EZ18" s="254"/>
      <c r="FA18" s="254"/>
      <c r="FB18" s="254"/>
      <c r="FC18" s="254"/>
      <c r="FD18" s="254"/>
      <c r="FE18" s="254"/>
      <c r="FF18" s="254"/>
      <c r="FG18" s="254"/>
      <c r="FH18" s="254"/>
      <c r="FI18" s="254"/>
      <c r="FJ18" s="254"/>
      <c r="FK18" s="254"/>
      <c r="FL18" s="254"/>
      <c r="FM18" s="254"/>
      <c r="FN18" s="254"/>
      <c r="FO18" s="254"/>
      <c r="FP18" s="254"/>
      <c r="FQ18" s="254"/>
      <c r="FR18" s="254"/>
      <c r="FS18" s="254"/>
      <c r="FT18" s="254"/>
      <c r="FU18" s="254"/>
      <c r="FV18" s="254"/>
      <c r="FW18" s="254"/>
      <c r="FX18" s="254"/>
      <c r="FY18" s="254"/>
      <c r="FZ18" s="254"/>
      <c r="GA18" s="254"/>
      <c r="GB18" s="254"/>
      <c r="GC18" s="254"/>
      <c r="GD18" s="254"/>
      <c r="GE18" s="254"/>
      <c r="GF18" s="254"/>
      <c r="GG18" s="254"/>
      <c r="GH18" s="254"/>
      <c r="GI18" s="254"/>
      <c r="GJ18" s="254"/>
      <c r="GK18" s="254"/>
      <c r="GL18" s="254"/>
      <c r="GM18" s="254"/>
      <c r="GN18" s="254"/>
      <c r="GO18" s="254"/>
      <c r="GP18" s="254"/>
      <c r="GQ18" s="254"/>
      <c r="GR18" s="254"/>
      <c r="GS18" s="254"/>
      <c r="GT18" s="254"/>
      <c r="GU18" s="254"/>
      <c r="GV18" s="254"/>
      <c r="GW18" s="254"/>
      <c r="GX18" s="254"/>
      <c r="GY18" s="254"/>
      <c r="GZ18" s="254"/>
      <c r="HA18" s="254"/>
      <c r="HB18" s="254"/>
      <c r="HC18" s="254"/>
      <c r="HD18" s="254"/>
      <c r="HE18" s="254"/>
      <c r="HF18" s="254"/>
      <c r="HG18" s="254"/>
      <c r="HH18" s="254"/>
      <c r="HI18" s="254"/>
      <c r="HJ18" s="254"/>
      <c r="HK18" s="254"/>
      <c r="HL18" s="254"/>
      <c r="HM18" s="254"/>
      <c r="HN18" s="254"/>
      <c r="HO18" s="254"/>
      <c r="HP18" s="254"/>
      <c r="HQ18" s="254"/>
      <c r="HR18" s="254"/>
      <c r="HS18" s="254"/>
      <c r="HT18" s="254"/>
      <c r="HU18" s="254"/>
      <c r="HV18" s="254"/>
      <c r="HW18" s="254"/>
      <c r="HX18" s="254"/>
      <c r="HY18" s="254"/>
      <c r="HZ18" s="254"/>
      <c r="IA18" s="254"/>
      <c r="IB18" s="254"/>
      <c r="IC18" s="254"/>
      <c r="ID18" s="254"/>
      <c r="IE18" s="254"/>
      <c r="IF18" s="254"/>
      <c r="IG18" s="254"/>
      <c r="IH18" s="254"/>
      <c r="II18" s="254"/>
      <c r="IJ18" s="254"/>
      <c r="IK18" s="254"/>
      <c r="IL18" s="254"/>
      <c r="IM18" s="254"/>
      <c r="IN18" s="254"/>
      <c r="IO18" s="254"/>
      <c r="IP18" s="254"/>
      <c r="IQ18" s="254"/>
      <c r="IR18" s="254"/>
      <c r="IS18" s="254"/>
    </row>
    <row r="19" s="3" customFormat="1" ht="18" customHeight="1" spans="1:253">
      <c r="A19" s="324"/>
      <c r="B19" s="325"/>
      <c r="C19" s="326"/>
      <c r="D19" s="327"/>
      <c r="E19" s="329"/>
      <c r="F19" s="335"/>
      <c r="G19" s="329"/>
      <c r="H19" s="325"/>
      <c r="I19" s="325"/>
      <c r="J19" s="325"/>
      <c r="K19" s="325"/>
      <c r="L19" s="325"/>
      <c r="M19" s="324"/>
      <c r="N19" s="340"/>
      <c r="O19" s="254"/>
      <c r="P19" s="338"/>
      <c r="Q19" s="338"/>
      <c r="R19" s="254"/>
      <c r="S19" s="254"/>
      <c r="T19" s="254"/>
      <c r="U19" s="254"/>
      <c r="V19" s="254"/>
      <c r="W19" s="254"/>
      <c r="X19" s="254"/>
      <c r="Y19" s="254"/>
      <c r="Z19" s="254"/>
      <c r="AA19" s="254"/>
      <c r="AB19" s="254"/>
      <c r="AC19" s="254"/>
      <c r="AD19" s="254"/>
      <c r="AE19" s="254"/>
      <c r="AF19" s="254"/>
      <c r="AG19" s="254"/>
      <c r="AH19" s="254"/>
      <c r="AI19" s="254"/>
      <c r="AJ19" s="254"/>
      <c r="AK19" s="254"/>
      <c r="AL19" s="254"/>
      <c r="AM19" s="254"/>
      <c r="AN19" s="254"/>
      <c r="AO19" s="254"/>
      <c r="AP19" s="254"/>
      <c r="AQ19" s="254"/>
      <c r="AR19" s="254"/>
      <c r="AS19" s="254"/>
      <c r="AT19" s="254"/>
      <c r="AU19" s="254"/>
      <c r="AV19" s="254"/>
      <c r="AW19" s="254"/>
      <c r="AX19" s="254"/>
      <c r="AY19" s="254"/>
      <c r="AZ19" s="254"/>
      <c r="BA19" s="254"/>
      <c r="BB19" s="254"/>
      <c r="BC19" s="254"/>
      <c r="BD19" s="254"/>
      <c r="BE19" s="254"/>
      <c r="BF19" s="254"/>
      <c r="BG19" s="254"/>
      <c r="BH19" s="254"/>
      <c r="BI19" s="254"/>
      <c r="BJ19" s="254"/>
      <c r="BK19" s="254"/>
      <c r="BL19" s="254"/>
      <c r="BM19" s="254"/>
      <c r="BN19" s="254"/>
      <c r="BO19" s="254"/>
      <c r="BP19" s="254"/>
      <c r="BQ19" s="254"/>
      <c r="BR19" s="254"/>
      <c r="BS19" s="254"/>
      <c r="BT19" s="254"/>
      <c r="BU19" s="254"/>
      <c r="BV19" s="254"/>
      <c r="BW19" s="254"/>
      <c r="BX19" s="254"/>
      <c r="BY19" s="254"/>
      <c r="BZ19" s="254"/>
      <c r="CA19" s="254"/>
      <c r="CB19" s="254"/>
      <c r="CC19" s="254"/>
      <c r="CD19" s="254"/>
      <c r="CE19" s="254"/>
      <c r="CF19" s="254"/>
      <c r="CG19" s="254"/>
      <c r="CH19" s="254"/>
      <c r="CI19" s="254"/>
      <c r="CJ19" s="254"/>
      <c r="CK19" s="254"/>
      <c r="CL19" s="254"/>
      <c r="CM19" s="254"/>
      <c r="CN19" s="254"/>
      <c r="CO19" s="254"/>
      <c r="CP19" s="254"/>
      <c r="CQ19" s="254"/>
      <c r="CR19" s="254"/>
      <c r="CS19" s="254"/>
      <c r="CT19" s="254"/>
      <c r="CU19" s="254"/>
      <c r="CV19" s="254"/>
      <c r="CW19" s="254"/>
      <c r="CX19" s="254"/>
      <c r="CY19" s="254"/>
      <c r="CZ19" s="254"/>
      <c r="DA19" s="254"/>
      <c r="DB19" s="254"/>
      <c r="DC19" s="254"/>
      <c r="DD19" s="254"/>
      <c r="DE19" s="254"/>
      <c r="DF19" s="254"/>
      <c r="DG19" s="254"/>
      <c r="DH19" s="254"/>
      <c r="DI19" s="254"/>
      <c r="DJ19" s="254"/>
      <c r="DK19" s="254"/>
      <c r="DL19" s="254"/>
      <c r="DM19" s="254"/>
      <c r="DN19" s="254"/>
      <c r="DO19" s="254"/>
      <c r="DP19" s="254"/>
      <c r="DQ19" s="254"/>
      <c r="DR19" s="254"/>
      <c r="DS19" s="254"/>
      <c r="DT19" s="254"/>
      <c r="DU19" s="254"/>
      <c r="DV19" s="254"/>
      <c r="DW19" s="254"/>
      <c r="DX19" s="254"/>
      <c r="DY19" s="254"/>
      <c r="DZ19" s="254"/>
      <c r="EA19" s="254"/>
      <c r="EB19" s="254"/>
      <c r="EC19" s="254"/>
      <c r="ED19" s="254"/>
      <c r="EE19" s="254"/>
      <c r="EF19" s="254"/>
      <c r="EG19" s="254"/>
      <c r="EH19" s="254"/>
      <c r="EI19" s="254"/>
      <c r="EJ19" s="254"/>
      <c r="EK19" s="254"/>
      <c r="EL19" s="254"/>
      <c r="EM19" s="254"/>
      <c r="EN19" s="254"/>
      <c r="EO19" s="254"/>
      <c r="EP19" s="254"/>
      <c r="EQ19" s="254"/>
      <c r="ER19" s="254"/>
      <c r="ES19" s="254"/>
      <c r="ET19" s="254"/>
      <c r="EU19" s="254"/>
      <c r="EV19" s="254"/>
      <c r="EW19" s="254"/>
      <c r="EX19" s="254"/>
      <c r="EY19" s="254"/>
      <c r="EZ19" s="254"/>
      <c r="FA19" s="254"/>
      <c r="FB19" s="254"/>
      <c r="FC19" s="254"/>
      <c r="FD19" s="254"/>
      <c r="FE19" s="254"/>
      <c r="FF19" s="254"/>
      <c r="FG19" s="254"/>
      <c r="FH19" s="254"/>
      <c r="FI19" s="254"/>
      <c r="FJ19" s="254"/>
      <c r="FK19" s="254"/>
      <c r="FL19" s="254"/>
      <c r="FM19" s="254"/>
      <c r="FN19" s="254"/>
      <c r="FO19" s="254"/>
      <c r="FP19" s="254"/>
      <c r="FQ19" s="254"/>
      <c r="FR19" s="254"/>
      <c r="FS19" s="254"/>
      <c r="FT19" s="254"/>
      <c r="FU19" s="254"/>
      <c r="FV19" s="254"/>
      <c r="FW19" s="254"/>
      <c r="FX19" s="254"/>
      <c r="FY19" s="254"/>
      <c r="FZ19" s="254"/>
      <c r="GA19" s="254"/>
      <c r="GB19" s="254"/>
      <c r="GC19" s="254"/>
      <c r="GD19" s="254"/>
      <c r="GE19" s="254"/>
      <c r="GF19" s="254"/>
      <c r="GG19" s="254"/>
      <c r="GH19" s="254"/>
      <c r="GI19" s="254"/>
      <c r="GJ19" s="254"/>
      <c r="GK19" s="254"/>
      <c r="GL19" s="254"/>
      <c r="GM19" s="254"/>
      <c r="GN19" s="254"/>
      <c r="GO19" s="254"/>
      <c r="GP19" s="254"/>
      <c r="GQ19" s="254"/>
      <c r="GR19" s="254"/>
      <c r="GS19" s="254"/>
      <c r="GT19" s="254"/>
      <c r="GU19" s="254"/>
      <c r="GV19" s="254"/>
      <c r="GW19" s="254"/>
      <c r="GX19" s="254"/>
      <c r="GY19" s="254"/>
      <c r="GZ19" s="254"/>
      <c r="HA19" s="254"/>
      <c r="HB19" s="254"/>
      <c r="HC19" s="254"/>
      <c r="HD19" s="254"/>
      <c r="HE19" s="254"/>
      <c r="HF19" s="254"/>
      <c r="HG19" s="254"/>
      <c r="HH19" s="254"/>
      <c r="HI19" s="254"/>
      <c r="HJ19" s="254"/>
      <c r="HK19" s="254"/>
      <c r="HL19" s="254"/>
      <c r="HM19" s="254"/>
      <c r="HN19" s="254"/>
      <c r="HO19" s="254"/>
      <c r="HP19" s="254"/>
      <c r="HQ19" s="254"/>
      <c r="HR19" s="254"/>
      <c r="HS19" s="254"/>
      <c r="HT19" s="254"/>
      <c r="HU19" s="254"/>
      <c r="HV19" s="254"/>
      <c r="HW19" s="254"/>
      <c r="HX19" s="254"/>
      <c r="HY19" s="254"/>
      <c r="HZ19" s="254"/>
      <c r="IA19" s="254"/>
      <c r="IB19" s="254"/>
      <c r="IC19" s="254"/>
      <c r="ID19" s="254"/>
      <c r="IE19" s="254"/>
      <c r="IF19" s="254"/>
      <c r="IG19" s="254"/>
      <c r="IH19" s="254"/>
      <c r="II19" s="254"/>
      <c r="IJ19" s="254"/>
      <c r="IK19" s="254"/>
      <c r="IL19" s="254"/>
      <c r="IM19" s="254"/>
      <c r="IN19" s="254"/>
      <c r="IO19" s="254"/>
      <c r="IP19" s="254"/>
      <c r="IQ19" s="254"/>
      <c r="IR19" s="254"/>
      <c r="IS19" s="254"/>
    </row>
    <row r="20" s="3" customFormat="1" ht="18" customHeight="1" spans="1:253">
      <c r="A20" s="324"/>
      <c r="B20" s="325"/>
      <c r="C20" s="326"/>
      <c r="D20" s="328"/>
      <c r="E20" s="329"/>
      <c r="F20" s="335"/>
      <c r="G20" s="329"/>
      <c r="H20" s="325"/>
      <c r="I20" s="325"/>
      <c r="J20" s="325"/>
      <c r="K20" s="325"/>
      <c r="L20" s="324"/>
      <c r="M20" s="324"/>
      <c r="N20" s="340"/>
      <c r="O20" s="254"/>
      <c r="P20" s="338"/>
      <c r="Q20" s="338"/>
      <c r="R20" s="254"/>
      <c r="S20" s="254"/>
      <c r="T20" s="254"/>
      <c r="U20" s="254"/>
      <c r="V20" s="254"/>
      <c r="W20" s="254"/>
      <c r="X20" s="254"/>
      <c r="Y20" s="254"/>
      <c r="Z20" s="254"/>
      <c r="AA20" s="254"/>
      <c r="AB20" s="254"/>
      <c r="AC20" s="254"/>
      <c r="AD20" s="254"/>
      <c r="AE20" s="254"/>
      <c r="AF20" s="254"/>
      <c r="AG20" s="254"/>
      <c r="AH20" s="254"/>
      <c r="AI20" s="254"/>
      <c r="AJ20" s="254"/>
      <c r="AK20" s="254"/>
      <c r="AL20" s="254"/>
      <c r="AM20" s="254"/>
      <c r="AN20" s="254"/>
      <c r="AO20" s="254"/>
      <c r="AP20" s="254"/>
      <c r="AQ20" s="254"/>
      <c r="AR20" s="254"/>
      <c r="AS20" s="254"/>
      <c r="AT20" s="254"/>
      <c r="AU20" s="254"/>
      <c r="AV20" s="254"/>
      <c r="AW20" s="254"/>
      <c r="AX20" s="254"/>
      <c r="AY20" s="254"/>
      <c r="AZ20" s="254"/>
      <c r="BA20" s="254"/>
      <c r="BB20" s="254"/>
      <c r="BC20" s="254"/>
      <c r="BD20" s="254"/>
      <c r="BE20" s="254"/>
      <c r="BF20" s="254"/>
      <c r="BG20" s="254"/>
      <c r="BH20" s="254"/>
      <c r="BI20" s="254"/>
      <c r="BJ20" s="254"/>
      <c r="BK20" s="254"/>
      <c r="BL20" s="254"/>
      <c r="BM20" s="254"/>
      <c r="BN20" s="254"/>
      <c r="BO20" s="254"/>
      <c r="BP20" s="254"/>
      <c r="BQ20" s="254"/>
      <c r="BR20" s="254"/>
      <c r="BS20" s="254"/>
      <c r="BT20" s="254"/>
      <c r="BU20" s="254"/>
      <c r="BV20" s="254"/>
      <c r="BW20" s="254"/>
      <c r="BX20" s="254"/>
      <c r="BY20" s="254"/>
      <c r="BZ20" s="254"/>
      <c r="CA20" s="254"/>
      <c r="CB20" s="254"/>
      <c r="CC20" s="254"/>
      <c r="CD20" s="254"/>
      <c r="CE20" s="254"/>
      <c r="CF20" s="254"/>
      <c r="CG20" s="254"/>
      <c r="CH20" s="254"/>
      <c r="CI20" s="254"/>
      <c r="CJ20" s="254"/>
      <c r="CK20" s="254"/>
      <c r="CL20" s="254"/>
      <c r="CM20" s="254"/>
      <c r="CN20" s="254"/>
      <c r="CO20" s="254"/>
      <c r="CP20" s="254"/>
      <c r="CQ20" s="254"/>
      <c r="CR20" s="254"/>
      <c r="CS20" s="254"/>
      <c r="CT20" s="254"/>
      <c r="CU20" s="254"/>
      <c r="CV20" s="254"/>
      <c r="CW20" s="254"/>
      <c r="CX20" s="254"/>
      <c r="CY20" s="254"/>
      <c r="CZ20" s="254"/>
      <c r="DA20" s="254"/>
      <c r="DB20" s="254"/>
      <c r="DC20" s="254"/>
      <c r="DD20" s="254"/>
      <c r="DE20" s="254"/>
      <c r="DF20" s="254"/>
      <c r="DG20" s="254"/>
      <c r="DH20" s="254"/>
      <c r="DI20" s="254"/>
      <c r="DJ20" s="254"/>
      <c r="DK20" s="254"/>
      <c r="DL20" s="254"/>
      <c r="DM20" s="254"/>
      <c r="DN20" s="254"/>
      <c r="DO20" s="254"/>
      <c r="DP20" s="254"/>
      <c r="DQ20" s="254"/>
      <c r="DR20" s="254"/>
      <c r="DS20" s="254"/>
      <c r="DT20" s="254"/>
      <c r="DU20" s="254"/>
      <c r="DV20" s="254"/>
      <c r="DW20" s="254"/>
      <c r="DX20" s="254"/>
      <c r="DY20" s="254"/>
      <c r="DZ20" s="254"/>
      <c r="EA20" s="254"/>
      <c r="EB20" s="254"/>
      <c r="EC20" s="254"/>
      <c r="ED20" s="254"/>
      <c r="EE20" s="254"/>
      <c r="EF20" s="254"/>
      <c r="EG20" s="254"/>
      <c r="EH20" s="254"/>
      <c r="EI20" s="254"/>
      <c r="EJ20" s="254"/>
      <c r="EK20" s="254"/>
      <c r="EL20" s="254"/>
      <c r="EM20" s="254"/>
      <c r="EN20" s="254"/>
      <c r="EO20" s="254"/>
      <c r="EP20" s="254"/>
      <c r="EQ20" s="254"/>
      <c r="ER20" s="254"/>
      <c r="ES20" s="254"/>
      <c r="ET20" s="254"/>
      <c r="EU20" s="254"/>
      <c r="EV20" s="254"/>
      <c r="EW20" s="254"/>
      <c r="EX20" s="254"/>
      <c r="EY20" s="254"/>
      <c r="EZ20" s="254"/>
      <c r="FA20" s="254"/>
      <c r="FB20" s="254"/>
      <c r="FC20" s="254"/>
      <c r="FD20" s="254"/>
      <c r="FE20" s="254"/>
      <c r="FF20" s="254"/>
      <c r="FG20" s="254"/>
      <c r="FH20" s="254"/>
      <c r="FI20" s="254"/>
      <c r="FJ20" s="254"/>
      <c r="FK20" s="254"/>
      <c r="FL20" s="254"/>
      <c r="FM20" s="254"/>
      <c r="FN20" s="254"/>
      <c r="FO20" s="254"/>
      <c r="FP20" s="254"/>
      <c r="FQ20" s="254"/>
      <c r="FR20" s="254"/>
      <c r="FS20" s="254"/>
      <c r="FT20" s="254"/>
      <c r="FU20" s="254"/>
      <c r="FV20" s="254"/>
      <c r="FW20" s="254"/>
      <c r="FX20" s="254"/>
      <c r="FY20" s="254"/>
      <c r="FZ20" s="254"/>
      <c r="GA20" s="254"/>
      <c r="GB20" s="254"/>
      <c r="GC20" s="254"/>
      <c r="GD20" s="254"/>
      <c r="GE20" s="254"/>
      <c r="GF20" s="254"/>
      <c r="GG20" s="254"/>
      <c r="GH20" s="254"/>
      <c r="GI20" s="254"/>
      <c r="GJ20" s="254"/>
      <c r="GK20" s="254"/>
      <c r="GL20" s="254"/>
      <c r="GM20" s="254"/>
      <c r="GN20" s="254"/>
      <c r="GO20" s="254"/>
      <c r="GP20" s="254"/>
      <c r="GQ20" s="254"/>
      <c r="GR20" s="254"/>
      <c r="GS20" s="254"/>
      <c r="GT20" s="254"/>
      <c r="GU20" s="254"/>
      <c r="GV20" s="254"/>
      <c r="GW20" s="254"/>
      <c r="GX20" s="254"/>
      <c r="GY20" s="254"/>
      <c r="GZ20" s="254"/>
      <c r="HA20" s="254"/>
      <c r="HB20" s="254"/>
      <c r="HC20" s="254"/>
      <c r="HD20" s="254"/>
      <c r="HE20" s="254"/>
      <c r="HF20" s="254"/>
      <c r="HG20" s="254"/>
      <c r="HH20" s="254"/>
      <c r="HI20" s="254"/>
      <c r="HJ20" s="254"/>
      <c r="HK20" s="254"/>
      <c r="HL20" s="254"/>
      <c r="HM20" s="254"/>
      <c r="HN20" s="254"/>
      <c r="HO20" s="254"/>
      <c r="HP20" s="254"/>
      <c r="HQ20" s="254"/>
      <c r="HR20" s="254"/>
      <c r="HS20" s="254"/>
      <c r="HT20" s="254"/>
      <c r="HU20" s="254"/>
      <c r="HV20" s="254"/>
      <c r="HW20" s="254"/>
      <c r="HX20" s="254"/>
      <c r="HY20" s="254"/>
      <c r="HZ20" s="254"/>
      <c r="IA20" s="254"/>
      <c r="IB20" s="254"/>
      <c r="IC20" s="254"/>
      <c r="ID20" s="254"/>
      <c r="IE20" s="254"/>
      <c r="IF20" s="254"/>
      <c r="IG20" s="254"/>
      <c r="IH20" s="254"/>
      <c r="II20" s="254"/>
      <c r="IJ20" s="254"/>
      <c r="IK20" s="254"/>
      <c r="IL20" s="254"/>
      <c r="IM20" s="254"/>
      <c r="IN20" s="254"/>
      <c r="IO20" s="254"/>
      <c r="IP20" s="254"/>
      <c r="IQ20" s="254"/>
      <c r="IR20" s="254"/>
      <c r="IS20" s="254"/>
    </row>
    <row r="21" s="3" customFormat="1" ht="18" customHeight="1" spans="1:253">
      <c r="A21" s="324"/>
      <c r="B21" s="325"/>
      <c r="C21" s="326"/>
      <c r="D21" s="6"/>
      <c r="E21" s="7"/>
      <c r="F21" s="335"/>
      <c r="G21" s="329"/>
      <c r="H21" s="325"/>
      <c r="I21" s="4"/>
      <c r="J21" s="325"/>
      <c r="K21" s="325"/>
      <c r="L21" s="325"/>
      <c r="M21" s="8"/>
      <c r="N21" s="340"/>
      <c r="O21" s="254"/>
      <c r="P21" s="338"/>
      <c r="Q21" s="338"/>
      <c r="R21" s="254"/>
      <c r="S21" s="254"/>
      <c r="T21" s="254"/>
      <c r="U21" s="254"/>
      <c r="V21" s="254"/>
      <c r="W21" s="254"/>
      <c r="X21" s="254"/>
      <c r="Y21" s="254"/>
      <c r="Z21" s="254"/>
      <c r="AA21" s="254"/>
      <c r="AB21" s="254"/>
      <c r="AC21" s="254"/>
      <c r="AD21" s="254"/>
      <c r="AE21" s="254"/>
      <c r="AF21" s="254"/>
      <c r="AG21" s="254"/>
      <c r="AH21" s="254"/>
      <c r="AI21" s="254"/>
      <c r="AJ21" s="254"/>
      <c r="AK21" s="254"/>
      <c r="AL21" s="254"/>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4"/>
      <c r="BK21" s="254"/>
      <c r="BL21" s="254"/>
      <c r="BM21" s="254"/>
      <c r="BN21" s="254"/>
      <c r="BO21" s="254"/>
      <c r="BP21" s="254"/>
      <c r="BQ21" s="254"/>
      <c r="BR21" s="254"/>
      <c r="BS21" s="254"/>
      <c r="BT21" s="254"/>
      <c r="BU21" s="254"/>
      <c r="BV21" s="254"/>
      <c r="BW21" s="254"/>
      <c r="BX21" s="254"/>
      <c r="BY21" s="254"/>
      <c r="BZ21" s="254"/>
      <c r="CA21" s="254"/>
      <c r="CB21" s="254"/>
      <c r="CC21" s="254"/>
      <c r="CD21" s="254"/>
      <c r="CE21" s="254"/>
      <c r="CF21" s="254"/>
      <c r="CG21" s="254"/>
      <c r="CH21" s="254"/>
      <c r="CI21" s="254"/>
      <c r="CJ21" s="254"/>
      <c r="CK21" s="254"/>
      <c r="CL21" s="254"/>
      <c r="CM21" s="254"/>
      <c r="CN21" s="254"/>
      <c r="CO21" s="254"/>
      <c r="CP21" s="254"/>
      <c r="CQ21" s="254"/>
      <c r="CR21" s="254"/>
      <c r="CS21" s="254"/>
      <c r="CT21" s="254"/>
      <c r="CU21" s="254"/>
      <c r="CV21" s="254"/>
      <c r="CW21" s="254"/>
      <c r="CX21" s="254"/>
      <c r="CY21" s="254"/>
      <c r="CZ21" s="254"/>
      <c r="DA21" s="254"/>
      <c r="DB21" s="254"/>
      <c r="DC21" s="254"/>
      <c r="DD21" s="254"/>
      <c r="DE21" s="254"/>
      <c r="DF21" s="254"/>
      <c r="DG21" s="254"/>
      <c r="DH21" s="254"/>
      <c r="DI21" s="254"/>
      <c r="DJ21" s="254"/>
      <c r="DK21" s="254"/>
      <c r="DL21" s="254"/>
      <c r="DM21" s="254"/>
      <c r="DN21" s="254"/>
      <c r="DO21" s="254"/>
      <c r="DP21" s="254"/>
      <c r="DQ21" s="254"/>
      <c r="DR21" s="254"/>
      <c r="DS21" s="254"/>
      <c r="DT21" s="254"/>
      <c r="DU21" s="254"/>
      <c r="DV21" s="254"/>
      <c r="DW21" s="254"/>
      <c r="DX21" s="254"/>
      <c r="DY21" s="254"/>
      <c r="DZ21" s="254"/>
      <c r="EA21" s="254"/>
      <c r="EB21" s="254"/>
      <c r="EC21" s="254"/>
      <c r="ED21" s="254"/>
      <c r="EE21" s="254"/>
      <c r="EF21" s="254"/>
      <c r="EG21" s="254"/>
      <c r="EH21" s="254"/>
      <c r="EI21" s="254"/>
      <c r="EJ21" s="254"/>
      <c r="EK21" s="254"/>
      <c r="EL21" s="254"/>
      <c r="EM21" s="254"/>
      <c r="EN21" s="254"/>
      <c r="EO21" s="254"/>
      <c r="EP21" s="254"/>
      <c r="EQ21" s="254"/>
      <c r="ER21" s="254"/>
      <c r="ES21" s="254"/>
      <c r="ET21" s="254"/>
      <c r="EU21" s="254"/>
      <c r="EV21" s="254"/>
      <c r="EW21" s="254"/>
      <c r="EX21" s="254"/>
      <c r="EY21" s="254"/>
      <c r="EZ21" s="254"/>
      <c r="FA21" s="254"/>
      <c r="FB21" s="254"/>
      <c r="FC21" s="254"/>
      <c r="FD21" s="254"/>
      <c r="FE21" s="254"/>
      <c r="FF21" s="254"/>
      <c r="FG21" s="254"/>
      <c r="FH21" s="254"/>
      <c r="FI21" s="254"/>
      <c r="FJ21" s="254"/>
      <c r="FK21" s="254"/>
      <c r="FL21" s="254"/>
      <c r="FM21" s="254"/>
      <c r="FN21" s="254"/>
      <c r="FO21" s="254"/>
      <c r="FP21" s="254"/>
      <c r="FQ21" s="254"/>
      <c r="FR21" s="254"/>
      <c r="FS21" s="254"/>
      <c r="FT21" s="254"/>
      <c r="FU21" s="254"/>
      <c r="FV21" s="254"/>
      <c r="FW21" s="254"/>
      <c r="FX21" s="254"/>
      <c r="FY21" s="254"/>
      <c r="FZ21" s="254"/>
      <c r="GA21" s="254"/>
      <c r="GB21" s="254"/>
      <c r="GC21" s="254"/>
      <c r="GD21" s="254"/>
      <c r="GE21" s="254"/>
      <c r="GF21" s="254"/>
      <c r="GG21" s="254"/>
      <c r="GH21" s="254"/>
      <c r="GI21" s="254"/>
      <c r="GJ21" s="254"/>
      <c r="GK21" s="254"/>
      <c r="GL21" s="254"/>
      <c r="GM21" s="254"/>
      <c r="GN21" s="254"/>
      <c r="GO21" s="254"/>
      <c r="GP21" s="254"/>
      <c r="GQ21" s="254"/>
      <c r="GR21" s="254"/>
      <c r="GS21" s="254"/>
      <c r="GT21" s="254"/>
      <c r="GU21" s="254"/>
      <c r="GV21" s="254"/>
      <c r="GW21" s="254"/>
      <c r="GX21" s="254"/>
      <c r="GY21" s="254"/>
      <c r="GZ21" s="254"/>
      <c r="HA21" s="254"/>
      <c r="HB21" s="254"/>
      <c r="HC21" s="254"/>
      <c r="HD21" s="254"/>
      <c r="HE21" s="254"/>
      <c r="HF21" s="254"/>
      <c r="HG21" s="254"/>
      <c r="HH21" s="254"/>
      <c r="HI21" s="254"/>
      <c r="HJ21" s="254"/>
      <c r="HK21" s="254"/>
      <c r="HL21" s="254"/>
      <c r="HM21" s="254"/>
      <c r="HN21" s="254"/>
      <c r="HO21" s="254"/>
      <c r="HP21" s="254"/>
      <c r="HQ21" s="254"/>
      <c r="HR21" s="254"/>
      <c r="HS21" s="254"/>
      <c r="HT21" s="254"/>
      <c r="HU21" s="254"/>
      <c r="HV21" s="254"/>
      <c r="HW21" s="254"/>
      <c r="HX21" s="254"/>
      <c r="HY21" s="254"/>
      <c r="HZ21" s="254"/>
      <c r="IA21" s="254"/>
      <c r="IB21" s="254"/>
      <c r="IC21" s="254"/>
      <c r="ID21" s="254"/>
      <c r="IE21" s="254"/>
      <c r="IF21" s="254"/>
      <c r="IG21" s="254"/>
      <c r="IH21" s="254"/>
      <c r="II21" s="254"/>
      <c r="IJ21" s="254"/>
      <c r="IK21" s="254"/>
      <c r="IL21" s="254"/>
      <c r="IM21" s="254"/>
      <c r="IN21" s="254"/>
      <c r="IO21" s="254"/>
      <c r="IP21" s="254"/>
      <c r="IQ21" s="254"/>
      <c r="IR21" s="254"/>
      <c r="IS21" s="254"/>
    </row>
    <row r="22" s="3" customFormat="1" ht="18" customHeight="1" spans="1:253">
      <c r="A22" s="324"/>
      <c r="B22" s="325"/>
      <c r="C22" s="326"/>
      <c r="D22" s="6"/>
      <c r="E22" s="7"/>
      <c r="F22" s="335"/>
      <c r="G22" s="329"/>
      <c r="H22" s="325"/>
      <c r="I22" s="325"/>
      <c r="J22" s="325"/>
      <c r="K22" s="325"/>
      <c r="L22" s="325"/>
      <c r="M22" s="324"/>
      <c r="N22" s="340"/>
      <c r="O22" s="254"/>
      <c r="P22" s="254"/>
      <c r="Q22" s="254"/>
      <c r="R22" s="254"/>
      <c r="S22" s="254"/>
      <c r="T22" s="254"/>
      <c r="U22" s="254"/>
      <c r="V22" s="254"/>
      <c r="W22" s="254"/>
      <c r="X22" s="254"/>
      <c r="Y22" s="254"/>
      <c r="Z22" s="254"/>
      <c r="AA22" s="254"/>
      <c r="AB22" s="254"/>
      <c r="AC22" s="254"/>
      <c r="AD22" s="254"/>
      <c r="AE22" s="254"/>
      <c r="AF22" s="254"/>
      <c r="AG22" s="254"/>
      <c r="AH22" s="254"/>
      <c r="AI22" s="254"/>
      <c r="AJ22" s="254"/>
      <c r="AK22" s="254"/>
      <c r="AL22" s="254"/>
      <c r="AM22" s="254"/>
      <c r="AN22" s="254"/>
      <c r="AO22" s="254"/>
      <c r="AP22" s="254"/>
      <c r="AQ22" s="254"/>
      <c r="AR22" s="254"/>
      <c r="AS22" s="254"/>
      <c r="AT22" s="254"/>
      <c r="AU22" s="254"/>
      <c r="AV22" s="254"/>
      <c r="AW22" s="254"/>
      <c r="AX22" s="254"/>
      <c r="AY22" s="254"/>
      <c r="AZ22" s="254"/>
      <c r="BA22" s="254"/>
      <c r="BB22" s="254"/>
      <c r="BC22" s="254"/>
      <c r="BD22" s="254"/>
      <c r="BE22" s="254"/>
      <c r="BF22" s="254"/>
      <c r="BG22" s="254"/>
      <c r="BH22" s="254"/>
      <c r="BI22" s="254"/>
      <c r="BJ22" s="254"/>
      <c r="BK22" s="254"/>
      <c r="BL22" s="254"/>
      <c r="BM22" s="254"/>
      <c r="BN22" s="254"/>
      <c r="BO22" s="254"/>
      <c r="BP22" s="254"/>
      <c r="BQ22" s="254"/>
      <c r="BR22" s="254"/>
      <c r="BS22" s="254"/>
      <c r="BT22" s="254"/>
      <c r="BU22" s="254"/>
      <c r="BV22" s="254"/>
      <c r="BW22" s="254"/>
      <c r="BX22" s="254"/>
      <c r="BY22" s="254"/>
      <c r="BZ22" s="254"/>
      <c r="CA22" s="254"/>
      <c r="CB22" s="254"/>
      <c r="CC22" s="254"/>
      <c r="CD22" s="254"/>
      <c r="CE22" s="254"/>
      <c r="CF22" s="254"/>
      <c r="CG22" s="254"/>
      <c r="CH22" s="254"/>
      <c r="CI22" s="254"/>
      <c r="CJ22" s="254"/>
      <c r="CK22" s="254"/>
      <c r="CL22" s="254"/>
      <c r="CM22" s="254"/>
      <c r="CN22" s="254"/>
      <c r="CO22" s="254"/>
      <c r="CP22" s="254"/>
      <c r="CQ22" s="254"/>
      <c r="CR22" s="254"/>
      <c r="CS22" s="254"/>
      <c r="CT22" s="254"/>
      <c r="CU22" s="254"/>
      <c r="CV22" s="254"/>
      <c r="CW22" s="254"/>
      <c r="CX22" s="254"/>
      <c r="CY22" s="254"/>
      <c r="CZ22" s="254"/>
      <c r="DA22" s="254"/>
      <c r="DB22" s="254"/>
      <c r="DC22" s="254"/>
      <c r="DD22" s="254"/>
      <c r="DE22" s="254"/>
      <c r="DF22" s="254"/>
      <c r="DG22" s="254"/>
      <c r="DH22" s="254"/>
      <c r="DI22" s="254"/>
      <c r="DJ22" s="254"/>
      <c r="DK22" s="254"/>
      <c r="DL22" s="254"/>
      <c r="DM22" s="254"/>
      <c r="DN22" s="254"/>
      <c r="DO22" s="254"/>
      <c r="DP22" s="254"/>
      <c r="DQ22" s="254"/>
      <c r="DR22" s="254"/>
      <c r="DS22" s="254"/>
      <c r="DT22" s="254"/>
      <c r="DU22" s="254"/>
      <c r="DV22" s="254"/>
      <c r="DW22" s="254"/>
      <c r="DX22" s="254"/>
      <c r="DY22" s="254"/>
      <c r="DZ22" s="254"/>
      <c r="EA22" s="254"/>
      <c r="EB22" s="254"/>
      <c r="EC22" s="254"/>
      <c r="ED22" s="254"/>
      <c r="EE22" s="254"/>
      <c r="EF22" s="254"/>
      <c r="EG22" s="254"/>
      <c r="EH22" s="254"/>
      <c r="EI22" s="254"/>
      <c r="EJ22" s="254"/>
      <c r="EK22" s="254"/>
      <c r="EL22" s="254"/>
      <c r="EM22" s="254"/>
      <c r="EN22" s="254"/>
      <c r="EO22" s="254"/>
      <c r="EP22" s="254"/>
      <c r="EQ22" s="254"/>
      <c r="ER22" s="254"/>
      <c r="ES22" s="254"/>
      <c r="ET22" s="254"/>
      <c r="EU22" s="254"/>
      <c r="EV22" s="254"/>
      <c r="EW22" s="254"/>
      <c r="EX22" s="254"/>
      <c r="EY22" s="254"/>
      <c r="EZ22" s="254"/>
      <c r="FA22" s="254"/>
      <c r="FB22" s="254"/>
      <c r="FC22" s="254"/>
      <c r="FD22" s="254"/>
      <c r="FE22" s="254"/>
      <c r="FF22" s="254"/>
      <c r="FG22" s="254"/>
      <c r="FH22" s="254"/>
      <c r="FI22" s="254"/>
      <c r="FJ22" s="254"/>
      <c r="FK22" s="254"/>
      <c r="FL22" s="254"/>
      <c r="FM22" s="254"/>
      <c r="FN22" s="254"/>
      <c r="FO22" s="254"/>
      <c r="FP22" s="254"/>
      <c r="FQ22" s="254"/>
      <c r="FR22" s="254"/>
      <c r="FS22" s="254"/>
      <c r="FT22" s="254"/>
      <c r="FU22" s="254"/>
      <c r="FV22" s="254"/>
      <c r="FW22" s="254"/>
      <c r="FX22" s="254"/>
      <c r="FY22" s="254"/>
      <c r="FZ22" s="254"/>
      <c r="GA22" s="254"/>
      <c r="GB22" s="254"/>
      <c r="GC22" s="254"/>
      <c r="GD22" s="254"/>
      <c r="GE22" s="254"/>
      <c r="GF22" s="254"/>
      <c r="GG22" s="254"/>
      <c r="GH22" s="254"/>
      <c r="GI22" s="254"/>
      <c r="GJ22" s="254"/>
      <c r="GK22" s="254"/>
      <c r="GL22" s="254"/>
      <c r="GM22" s="254"/>
      <c r="GN22" s="254"/>
      <c r="GO22" s="254"/>
      <c r="GP22" s="254"/>
      <c r="GQ22" s="254"/>
      <c r="GR22" s="254"/>
      <c r="GS22" s="254"/>
      <c r="GT22" s="254"/>
      <c r="GU22" s="254"/>
      <c r="GV22" s="254"/>
      <c r="GW22" s="254"/>
      <c r="GX22" s="254"/>
      <c r="GY22" s="254"/>
      <c r="GZ22" s="254"/>
      <c r="HA22" s="254"/>
      <c r="HB22" s="254"/>
      <c r="HC22" s="254"/>
      <c r="HD22" s="254"/>
      <c r="HE22" s="254"/>
      <c r="HF22" s="254"/>
      <c r="HG22" s="254"/>
      <c r="HH22" s="254"/>
      <c r="HI22" s="254"/>
      <c r="HJ22" s="254"/>
      <c r="HK22" s="254"/>
      <c r="HL22" s="254"/>
      <c r="HM22" s="254"/>
      <c r="HN22" s="254"/>
      <c r="HO22" s="254"/>
      <c r="HP22" s="254"/>
      <c r="HQ22" s="254"/>
      <c r="HR22" s="254"/>
      <c r="HS22" s="254"/>
      <c r="HT22" s="254"/>
      <c r="HU22" s="254"/>
      <c r="HV22" s="254"/>
      <c r="HW22" s="254"/>
      <c r="HX22" s="254"/>
      <c r="HY22" s="254"/>
      <c r="HZ22" s="254"/>
      <c r="IA22" s="254"/>
      <c r="IB22" s="254"/>
      <c r="IC22" s="254"/>
      <c r="ID22" s="254"/>
      <c r="IE22" s="254"/>
      <c r="IF22" s="254"/>
      <c r="IG22" s="254"/>
      <c r="IH22" s="254"/>
      <c r="II22" s="254"/>
      <c r="IJ22" s="254"/>
      <c r="IK22" s="254"/>
      <c r="IL22" s="254"/>
      <c r="IM22" s="254"/>
      <c r="IN22" s="254"/>
      <c r="IO22" s="254"/>
      <c r="IP22" s="254"/>
      <c r="IQ22" s="254"/>
      <c r="IR22" s="254"/>
      <c r="IS22" s="254"/>
    </row>
    <row r="23" s="3" customFormat="1" ht="18" customHeight="1" spans="1:253">
      <c r="A23" s="324"/>
      <c r="B23" s="325"/>
      <c r="C23" s="326"/>
      <c r="D23" s="6"/>
      <c r="E23" s="329"/>
      <c r="F23" s="335"/>
      <c r="G23" s="329"/>
      <c r="H23" s="325"/>
      <c r="I23" s="325"/>
      <c r="J23" s="325"/>
      <c r="K23" s="325"/>
      <c r="L23" s="325"/>
      <c r="M23" s="324"/>
      <c r="N23" s="340"/>
      <c r="O23" s="254"/>
      <c r="P23" s="254"/>
      <c r="Q23" s="254"/>
      <c r="R23" s="254"/>
      <c r="S23" s="254"/>
      <c r="T23" s="254"/>
      <c r="U23" s="254"/>
      <c r="V23" s="254"/>
      <c r="W23" s="254"/>
      <c r="X23" s="254"/>
      <c r="Y23" s="254"/>
      <c r="Z23" s="254"/>
      <c r="AA23" s="254"/>
      <c r="AB23" s="254"/>
      <c r="AC23" s="254"/>
      <c r="AD23" s="254"/>
      <c r="AE23" s="254"/>
      <c r="AF23" s="254"/>
      <c r="AG23" s="254"/>
      <c r="AH23" s="254"/>
      <c r="AI23" s="254"/>
      <c r="AJ23" s="254"/>
      <c r="AK23" s="254"/>
      <c r="AL23" s="254"/>
      <c r="AM23" s="254"/>
      <c r="AN23" s="254"/>
      <c r="AO23" s="254"/>
      <c r="AP23" s="254"/>
      <c r="AQ23" s="254"/>
      <c r="AR23" s="254"/>
      <c r="AS23" s="254"/>
      <c r="AT23" s="254"/>
      <c r="AU23" s="254"/>
      <c r="AV23" s="254"/>
      <c r="AW23" s="254"/>
      <c r="AX23" s="254"/>
      <c r="AY23" s="254"/>
      <c r="AZ23" s="254"/>
      <c r="BA23" s="254"/>
      <c r="BB23" s="254"/>
      <c r="BC23" s="254"/>
      <c r="BD23" s="254"/>
      <c r="BE23" s="254"/>
      <c r="BF23" s="254"/>
      <c r="BG23" s="254"/>
      <c r="BH23" s="254"/>
      <c r="BI23" s="254"/>
      <c r="BJ23" s="254"/>
      <c r="BK23" s="254"/>
      <c r="BL23" s="254"/>
      <c r="BM23" s="254"/>
      <c r="BN23" s="254"/>
      <c r="BO23" s="254"/>
      <c r="BP23" s="254"/>
      <c r="BQ23" s="254"/>
      <c r="BR23" s="254"/>
      <c r="BS23" s="254"/>
      <c r="BT23" s="254"/>
      <c r="BU23" s="254"/>
      <c r="BV23" s="254"/>
      <c r="BW23" s="254"/>
      <c r="BX23" s="254"/>
      <c r="BY23" s="254"/>
      <c r="BZ23" s="254"/>
      <c r="CA23" s="254"/>
      <c r="CB23" s="254"/>
      <c r="CC23" s="254"/>
      <c r="CD23" s="254"/>
      <c r="CE23" s="254"/>
      <c r="CF23" s="254"/>
      <c r="CG23" s="254"/>
      <c r="CH23" s="254"/>
      <c r="CI23" s="254"/>
      <c r="CJ23" s="254"/>
      <c r="CK23" s="254"/>
      <c r="CL23" s="254"/>
      <c r="CM23" s="254"/>
      <c r="CN23" s="254"/>
      <c r="CO23" s="254"/>
      <c r="CP23" s="254"/>
      <c r="CQ23" s="254"/>
      <c r="CR23" s="254"/>
      <c r="CS23" s="254"/>
      <c r="CT23" s="254"/>
      <c r="CU23" s="254"/>
      <c r="CV23" s="254"/>
      <c r="CW23" s="254"/>
      <c r="CX23" s="254"/>
      <c r="CY23" s="254"/>
      <c r="CZ23" s="254"/>
      <c r="DA23" s="254"/>
      <c r="DB23" s="254"/>
      <c r="DC23" s="254"/>
      <c r="DD23" s="254"/>
      <c r="DE23" s="254"/>
      <c r="DF23" s="254"/>
      <c r="DG23" s="254"/>
      <c r="DH23" s="254"/>
      <c r="DI23" s="254"/>
      <c r="DJ23" s="254"/>
      <c r="DK23" s="254"/>
      <c r="DL23" s="254"/>
      <c r="DM23" s="254"/>
      <c r="DN23" s="254"/>
      <c r="DO23" s="254"/>
      <c r="DP23" s="254"/>
      <c r="DQ23" s="254"/>
      <c r="DR23" s="254"/>
      <c r="DS23" s="254"/>
      <c r="DT23" s="254"/>
      <c r="DU23" s="254"/>
      <c r="DV23" s="254"/>
      <c r="DW23" s="254"/>
      <c r="DX23" s="254"/>
      <c r="DY23" s="254"/>
      <c r="DZ23" s="254"/>
      <c r="EA23" s="254"/>
      <c r="EB23" s="254"/>
      <c r="EC23" s="254"/>
      <c r="ED23" s="254"/>
      <c r="EE23" s="254"/>
      <c r="EF23" s="254"/>
      <c r="EG23" s="254"/>
      <c r="EH23" s="254"/>
      <c r="EI23" s="254"/>
      <c r="EJ23" s="254"/>
      <c r="EK23" s="254"/>
      <c r="EL23" s="254"/>
      <c r="EM23" s="254"/>
      <c r="EN23" s="254"/>
      <c r="EO23" s="254"/>
      <c r="EP23" s="254"/>
      <c r="EQ23" s="254"/>
      <c r="ER23" s="254"/>
      <c r="ES23" s="254"/>
      <c r="ET23" s="254"/>
      <c r="EU23" s="254"/>
      <c r="EV23" s="254"/>
      <c r="EW23" s="254"/>
      <c r="EX23" s="254"/>
      <c r="EY23" s="254"/>
      <c r="EZ23" s="254"/>
      <c r="FA23" s="254"/>
      <c r="FB23" s="254"/>
      <c r="FC23" s="254"/>
      <c r="FD23" s="254"/>
      <c r="FE23" s="254"/>
      <c r="FF23" s="254"/>
      <c r="FG23" s="254"/>
      <c r="FH23" s="254"/>
      <c r="FI23" s="254"/>
      <c r="FJ23" s="254"/>
      <c r="FK23" s="254"/>
      <c r="FL23" s="254"/>
      <c r="FM23" s="254"/>
      <c r="FN23" s="254"/>
      <c r="FO23" s="254"/>
      <c r="FP23" s="254"/>
      <c r="FQ23" s="254"/>
      <c r="FR23" s="254"/>
      <c r="FS23" s="254"/>
      <c r="FT23" s="254"/>
      <c r="FU23" s="254"/>
      <c r="FV23" s="254"/>
      <c r="FW23" s="254"/>
      <c r="FX23" s="254"/>
      <c r="FY23" s="254"/>
      <c r="FZ23" s="254"/>
      <c r="GA23" s="254"/>
      <c r="GB23" s="254"/>
      <c r="GC23" s="254"/>
      <c r="GD23" s="254"/>
      <c r="GE23" s="254"/>
      <c r="GF23" s="254"/>
      <c r="GG23" s="254"/>
      <c r="GH23" s="254"/>
      <c r="GI23" s="254"/>
      <c r="GJ23" s="254"/>
      <c r="GK23" s="254"/>
      <c r="GL23" s="254"/>
      <c r="GM23" s="254"/>
      <c r="GN23" s="254"/>
      <c r="GO23" s="254"/>
      <c r="GP23" s="254"/>
      <c r="GQ23" s="254"/>
      <c r="GR23" s="254"/>
      <c r="GS23" s="254"/>
      <c r="GT23" s="254"/>
      <c r="GU23" s="254"/>
      <c r="GV23" s="254"/>
      <c r="GW23" s="254"/>
      <c r="GX23" s="254"/>
      <c r="GY23" s="254"/>
      <c r="GZ23" s="254"/>
      <c r="HA23" s="254"/>
      <c r="HB23" s="254"/>
      <c r="HC23" s="254"/>
      <c r="HD23" s="254"/>
      <c r="HE23" s="254"/>
      <c r="HF23" s="254"/>
      <c r="HG23" s="254"/>
      <c r="HH23" s="254"/>
      <c r="HI23" s="254"/>
      <c r="HJ23" s="254"/>
      <c r="HK23" s="254"/>
      <c r="HL23" s="254"/>
      <c r="HM23" s="254"/>
      <c r="HN23" s="254"/>
      <c r="HO23" s="254"/>
      <c r="HP23" s="254"/>
      <c r="HQ23" s="254"/>
      <c r="HR23" s="254"/>
      <c r="HS23" s="254"/>
      <c r="HT23" s="254"/>
      <c r="HU23" s="254"/>
      <c r="HV23" s="254"/>
      <c r="HW23" s="254"/>
      <c r="HX23" s="254"/>
      <c r="HY23" s="254"/>
      <c r="HZ23" s="254"/>
      <c r="IA23" s="254"/>
      <c r="IB23" s="254"/>
      <c r="IC23" s="254"/>
      <c r="ID23" s="254"/>
      <c r="IE23" s="254"/>
      <c r="IF23" s="254"/>
      <c r="IG23" s="254"/>
      <c r="IH23" s="254"/>
      <c r="II23" s="254"/>
      <c r="IJ23" s="254"/>
      <c r="IK23" s="254"/>
      <c r="IL23" s="254"/>
      <c r="IM23" s="254"/>
      <c r="IN23" s="254"/>
      <c r="IO23" s="254"/>
      <c r="IP23" s="254"/>
      <c r="IQ23" s="254"/>
      <c r="IR23" s="254"/>
      <c r="IS23" s="254"/>
    </row>
    <row r="24" s="3" customFormat="1" ht="18" customHeight="1" spans="1:253">
      <c r="A24" s="324"/>
      <c r="B24" s="325"/>
      <c r="C24" s="326"/>
      <c r="D24" s="327"/>
      <c r="E24" s="325"/>
      <c r="F24" s="335"/>
      <c r="G24" s="329"/>
      <c r="H24" s="325"/>
      <c r="I24" s="325"/>
      <c r="J24" s="325"/>
      <c r="K24" s="325"/>
      <c r="L24" s="325"/>
      <c r="M24" s="324"/>
      <c r="N24" s="340"/>
      <c r="O24" s="254"/>
      <c r="P24" s="254"/>
      <c r="Q24" s="254"/>
      <c r="R24" s="254"/>
      <c r="S24" s="254"/>
      <c r="T24" s="254"/>
      <c r="U24" s="254"/>
      <c r="V24" s="254"/>
      <c r="W24" s="254"/>
      <c r="X24" s="254"/>
      <c r="Y24" s="254"/>
      <c r="Z24" s="254"/>
      <c r="AA24" s="254"/>
      <c r="AB24" s="254"/>
      <c r="AC24" s="254"/>
      <c r="AD24" s="254"/>
      <c r="AE24" s="254"/>
      <c r="AF24" s="254"/>
      <c r="AG24" s="254"/>
      <c r="AH24" s="254"/>
      <c r="AI24" s="254"/>
      <c r="AJ24" s="254"/>
      <c r="AK24" s="254"/>
      <c r="AL24" s="254"/>
      <c r="AM24" s="254"/>
      <c r="AN24" s="254"/>
      <c r="AO24" s="254"/>
      <c r="AP24" s="254"/>
      <c r="AQ24" s="254"/>
      <c r="AR24" s="254"/>
      <c r="AS24" s="254"/>
      <c r="AT24" s="254"/>
      <c r="AU24" s="254"/>
      <c r="AV24" s="254"/>
      <c r="AW24" s="254"/>
      <c r="AX24" s="254"/>
      <c r="AY24" s="254"/>
      <c r="AZ24" s="254"/>
      <c r="BA24" s="254"/>
      <c r="BB24" s="254"/>
      <c r="BC24" s="254"/>
      <c r="BD24" s="254"/>
      <c r="BE24" s="254"/>
      <c r="BF24" s="254"/>
      <c r="BG24" s="254"/>
      <c r="BH24" s="254"/>
      <c r="BI24" s="254"/>
      <c r="BJ24" s="254"/>
      <c r="BK24" s="254"/>
      <c r="BL24" s="254"/>
      <c r="BM24" s="254"/>
      <c r="BN24" s="254"/>
      <c r="BO24" s="254"/>
      <c r="BP24" s="254"/>
      <c r="BQ24" s="254"/>
      <c r="BR24" s="254"/>
      <c r="BS24" s="254"/>
      <c r="BT24" s="254"/>
      <c r="BU24" s="254"/>
      <c r="BV24" s="254"/>
      <c r="BW24" s="254"/>
      <c r="BX24" s="254"/>
      <c r="BY24" s="254"/>
      <c r="BZ24" s="254"/>
      <c r="CA24" s="254"/>
      <c r="CB24" s="254"/>
      <c r="CC24" s="254"/>
      <c r="CD24" s="254"/>
      <c r="CE24" s="254"/>
      <c r="CF24" s="254"/>
      <c r="CG24" s="254"/>
      <c r="CH24" s="254"/>
      <c r="CI24" s="254"/>
      <c r="CJ24" s="254"/>
      <c r="CK24" s="254"/>
      <c r="CL24" s="254"/>
      <c r="CM24" s="254"/>
      <c r="CN24" s="254"/>
      <c r="CO24" s="254"/>
      <c r="CP24" s="254"/>
      <c r="CQ24" s="254"/>
      <c r="CR24" s="254"/>
      <c r="CS24" s="254"/>
      <c r="CT24" s="254"/>
      <c r="CU24" s="254"/>
      <c r="CV24" s="254"/>
      <c r="CW24" s="254"/>
      <c r="CX24" s="254"/>
      <c r="CY24" s="254"/>
      <c r="CZ24" s="254"/>
      <c r="DA24" s="254"/>
      <c r="DB24" s="254"/>
      <c r="DC24" s="254"/>
      <c r="DD24" s="254"/>
      <c r="DE24" s="254"/>
      <c r="DF24" s="254"/>
      <c r="DG24" s="254"/>
      <c r="DH24" s="254"/>
      <c r="DI24" s="254"/>
      <c r="DJ24" s="254"/>
      <c r="DK24" s="254"/>
      <c r="DL24" s="254"/>
      <c r="DM24" s="254"/>
      <c r="DN24" s="254"/>
      <c r="DO24" s="254"/>
      <c r="DP24" s="254"/>
      <c r="DQ24" s="254"/>
      <c r="DR24" s="254"/>
      <c r="DS24" s="254"/>
      <c r="DT24" s="254"/>
      <c r="DU24" s="254"/>
      <c r="DV24" s="254"/>
      <c r="DW24" s="254"/>
      <c r="DX24" s="254"/>
      <c r="DY24" s="254"/>
      <c r="DZ24" s="254"/>
      <c r="EA24" s="254"/>
      <c r="EB24" s="254"/>
      <c r="EC24" s="254"/>
      <c r="ED24" s="254"/>
      <c r="EE24" s="254"/>
      <c r="EF24" s="254"/>
      <c r="EG24" s="254"/>
      <c r="EH24" s="254"/>
      <c r="EI24" s="254"/>
      <c r="EJ24" s="254"/>
      <c r="EK24" s="254"/>
      <c r="EL24" s="254"/>
      <c r="EM24" s="254"/>
      <c r="EN24" s="254"/>
      <c r="EO24" s="254"/>
      <c r="EP24" s="254"/>
      <c r="EQ24" s="254"/>
      <c r="ER24" s="254"/>
      <c r="ES24" s="254"/>
      <c r="ET24" s="254"/>
      <c r="EU24" s="254"/>
      <c r="EV24" s="254"/>
      <c r="EW24" s="254"/>
      <c r="EX24" s="254"/>
      <c r="EY24" s="254"/>
      <c r="EZ24" s="254"/>
      <c r="FA24" s="254"/>
      <c r="FB24" s="254"/>
      <c r="FC24" s="254"/>
      <c r="FD24" s="254"/>
      <c r="FE24" s="254"/>
      <c r="FF24" s="254"/>
      <c r="FG24" s="254"/>
      <c r="FH24" s="254"/>
      <c r="FI24" s="254"/>
      <c r="FJ24" s="254"/>
      <c r="FK24" s="254"/>
      <c r="FL24" s="254"/>
      <c r="FM24" s="254"/>
      <c r="FN24" s="254"/>
      <c r="FO24" s="254"/>
      <c r="FP24" s="254"/>
      <c r="FQ24" s="254"/>
      <c r="FR24" s="254"/>
      <c r="FS24" s="254"/>
      <c r="FT24" s="254"/>
      <c r="FU24" s="254"/>
      <c r="FV24" s="254"/>
      <c r="FW24" s="254"/>
      <c r="FX24" s="254"/>
      <c r="FY24" s="254"/>
      <c r="FZ24" s="254"/>
      <c r="GA24" s="254"/>
      <c r="GB24" s="254"/>
      <c r="GC24" s="254"/>
      <c r="GD24" s="254"/>
      <c r="GE24" s="254"/>
      <c r="GF24" s="254"/>
      <c r="GG24" s="254"/>
      <c r="GH24" s="254"/>
      <c r="GI24" s="254"/>
      <c r="GJ24" s="254"/>
      <c r="GK24" s="254"/>
      <c r="GL24" s="254"/>
      <c r="GM24" s="254"/>
      <c r="GN24" s="254"/>
      <c r="GO24" s="254"/>
      <c r="GP24" s="254"/>
      <c r="GQ24" s="254"/>
      <c r="GR24" s="254"/>
      <c r="GS24" s="254"/>
      <c r="GT24" s="254"/>
      <c r="GU24" s="254"/>
      <c r="GV24" s="254"/>
      <c r="GW24" s="254"/>
      <c r="GX24" s="254"/>
      <c r="GY24" s="254"/>
      <c r="GZ24" s="254"/>
      <c r="HA24" s="254"/>
      <c r="HB24" s="254"/>
      <c r="HC24" s="254"/>
      <c r="HD24" s="254"/>
      <c r="HE24" s="254"/>
      <c r="HF24" s="254"/>
      <c r="HG24" s="254"/>
      <c r="HH24" s="254"/>
      <c r="HI24" s="254"/>
      <c r="HJ24" s="254"/>
      <c r="HK24" s="254"/>
      <c r="HL24" s="254"/>
      <c r="HM24" s="254"/>
      <c r="HN24" s="254"/>
      <c r="HO24" s="254"/>
      <c r="HP24" s="254"/>
      <c r="HQ24" s="254"/>
      <c r="HR24" s="254"/>
      <c r="HS24" s="254"/>
      <c r="HT24" s="254"/>
      <c r="HU24" s="254"/>
      <c r="HV24" s="254"/>
      <c r="HW24" s="254"/>
      <c r="HX24" s="254"/>
      <c r="HY24" s="254"/>
      <c r="HZ24" s="254"/>
      <c r="IA24" s="254"/>
      <c r="IB24" s="254"/>
      <c r="IC24" s="254"/>
      <c r="ID24" s="254"/>
      <c r="IE24" s="254"/>
      <c r="IF24" s="254"/>
      <c r="IG24" s="254"/>
      <c r="IH24" s="254"/>
      <c r="II24" s="254"/>
      <c r="IJ24" s="254"/>
      <c r="IK24" s="254"/>
      <c r="IL24" s="254"/>
      <c r="IM24" s="254"/>
      <c r="IN24" s="254"/>
      <c r="IO24" s="254"/>
      <c r="IP24" s="254"/>
      <c r="IQ24" s="254"/>
      <c r="IR24" s="254"/>
      <c r="IS24" s="254"/>
    </row>
    <row r="25" s="3" customFormat="1" ht="20.1" customHeight="1" spans="1:253">
      <c r="A25" s="324"/>
      <c r="B25" s="325"/>
      <c r="C25" s="326"/>
      <c r="D25" s="6"/>
      <c r="E25" s="4"/>
      <c r="F25" s="335"/>
      <c r="G25" s="329"/>
      <c r="H25" s="325"/>
      <c r="I25" s="325"/>
      <c r="J25" s="325"/>
      <c r="K25" s="325"/>
      <c r="L25" s="325"/>
      <c r="M25" s="324"/>
      <c r="N25" s="340"/>
      <c r="O25" s="254"/>
      <c r="P25" s="254"/>
      <c r="Q25" s="254"/>
      <c r="R25" s="254"/>
      <c r="S25" s="254"/>
      <c r="T25" s="254"/>
      <c r="U25" s="254"/>
      <c r="V25" s="254"/>
      <c r="W25" s="254"/>
      <c r="X25" s="254"/>
      <c r="Y25" s="254"/>
      <c r="Z25" s="254"/>
      <c r="AA25" s="254"/>
      <c r="AB25" s="254"/>
      <c r="AC25" s="254"/>
      <c r="AD25" s="254"/>
      <c r="AE25" s="254"/>
      <c r="AF25" s="254"/>
      <c r="AG25" s="254"/>
      <c r="AH25" s="254"/>
      <c r="AI25" s="254"/>
      <c r="AJ25" s="254"/>
      <c r="AK25" s="254"/>
      <c r="AL25" s="254"/>
      <c r="AM25" s="254"/>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c r="BN25" s="254"/>
      <c r="BO25" s="254"/>
      <c r="BP25" s="254"/>
      <c r="BQ25" s="254"/>
      <c r="BR25" s="254"/>
      <c r="BS25" s="254"/>
      <c r="BT25" s="254"/>
      <c r="BU25" s="254"/>
      <c r="BV25" s="254"/>
      <c r="BW25" s="254"/>
      <c r="BX25" s="254"/>
      <c r="BY25" s="254"/>
      <c r="BZ25" s="254"/>
      <c r="CA25" s="254"/>
      <c r="CB25" s="254"/>
      <c r="CC25" s="254"/>
      <c r="CD25" s="254"/>
      <c r="CE25" s="254"/>
      <c r="CF25" s="254"/>
      <c r="CG25" s="254"/>
      <c r="CH25" s="254"/>
      <c r="CI25" s="254"/>
      <c r="CJ25" s="254"/>
      <c r="CK25" s="254"/>
      <c r="CL25" s="254"/>
      <c r="CM25" s="254"/>
      <c r="CN25" s="254"/>
      <c r="CO25" s="254"/>
      <c r="CP25" s="254"/>
      <c r="CQ25" s="254"/>
      <c r="CR25" s="254"/>
      <c r="CS25" s="254"/>
      <c r="CT25" s="254"/>
      <c r="CU25" s="254"/>
      <c r="CV25" s="254"/>
      <c r="CW25" s="254"/>
      <c r="CX25" s="254"/>
      <c r="CY25" s="254"/>
      <c r="CZ25" s="254"/>
      <c r="DA25" s="254"/>
      <c r="DB25" s="254"/>
      <c r="DC25" s="254"/>
      <c r="DD25" s="254"/>
      <c r="DE25" s="254"/>
      <c r="DF25" s="254"/>
      <c r="DG25" s="254"/>
      <c r="DH25" s="254"/>
      <c r="DI25" s="254"/>
      <c r="DJ25" s="254"/>
      <c r="DK25" s="254"/>
      <c r="DL25" s="254"/>
      <c r="DM25" s="254"/>
      <c r="DN25" s="254"/>
      <c r="DO25" s="254"/>
      <c r="DP25" s="254"/>
      <c r="DQ25" s="254"/>
      <c r="DR25" s="254"/>
      <c r="DS25" s="254"/>
      <c r="DT25" s="254"/>
      <c r="DU25" s="254"/>
      <c r="DV25" s="254"/>
      <c r="DW25" s="254"/>
      <c r="DX25" s="254"/>
      <c r="DY25" s="254"/>
      <c r="DZ25" s="254"/>
      <c r="EA25" s="254"/>
      <c r="EB25" s="254"/>
      <c r="EC25" s="254"/>
      <c r="ED25" s="254"/>
      <c r="EE25" s="254"/>
      <c r="EF25" s="254"/>
      <c r="EG25" s="254"/>
      <c r="EH25" s="254"/>
      <c r="EI25" s="254"/>
      <c r="EJ25" s="254"/>
      <c r="EK25" s="254"/>
      <c r="EL25" s="254"/>
      <c r="EM25" s="254"/>
      <c r="EN25" s="254"/>
      <c r="EO25" s="254"/>
      <c r="EP25" s="254"/>
      <c r="EQ25" s="254"/>
      <c r="ER25" s="254"/>
      <c r="ES25" s="254"/>
      <c r="ET25" s="254"/>
      <c r="EU25" s="254"/>
      <c r="EV25" s="254"/>
      <c r="EW25" s="254"/>
      <c r="EX25" s="254"/>
      <c r="EY25" s="254"/>
      <c r="EZ25" s="254"/>
      <c r="FA25" s="254"/>
      <c r="FB25" s="254"/>
      <c r="FC25" s="254"/>
      <c r="FD25" s="254"/>
      <c r="FE25" s="254"/>
      <c r="FF25" s="254"/>
      <c r="FG25" s="254"/>
      <c r="FH25" s="254"/>
      <c r="FI25" s="254"/>
      <c r="FJ25" s="254"/>
      <c r="FK25" s="254"/>
      <c r="FL25" s="254"/>
      <c r="FM25" s="254"/>
      <c r="FN25" s="254"/>
      <c r="FO25" s="254"/>
      <c r="FP25" s="254"/>
      <c r="FQ25" s="254"/>
      <c r="FR25" s="254"/>
      <c r="FS25" s="254"/>
      <c r="FT25" s="254"/>
      <c r="FU25" s="254"/>
      <c r="FV25" s="254"/>
      <c r="FW25" s="254"/>
      <c r="FX25" s="254"/>
      <c r="FY25" s="254"/>
      <c r="FZ25" s="254"/>
      <c r="GA25" s="254"/>
      <c r="GB25" s="254"/>
      <c r="GC25" s="254"/>
      <c r="GD25" s="254"/>
      <c r="GE25" s="254"/>
      <c r="GF25" s="254"/>
      <c r="GG25" s="254"/>
      <c r="GH25" s="254"/>
      <c r="GI25" s="254"/>
      <c r="GJ25" s="254"/>
      <c r="GK25" s="254"/>
      <c r="GL25" s="254"/>
      <c r="GM25" s="254"/>
      <c r="GN25" s="254"/>
      <c r="GO25" s="254"/>
      <c r="GP25" s="254"/>
      <c r="GQ25" s="254"/>
      <c r="GR25" s="254"/>
      <c r="GS25" s="254"/>
      <c r="GT25" s="254"/>
      <c r="GU25" s="254"/>
      <c r="GV25" s="254"/>
      <c r="GW25" s="254"/>
      <c r="GX25" s="254"/>
      <c r="GY25" s="254"/>
      <c r="GZ25" s="254"/>
      <c r="HA25" s="254"/>
      <c r="HB25" s="254"/>
      <c r="HC25" s="254"/>
      <c r="HD25" s="254"/>
      <c r="HE25" s="254"/>
      <c r="HF25" s="254"/>
      <c r="HG25" s="254"/>
      <c r="HH25" s="254"/>
      <c r="HI25" s="254"/>
      <c r="HJ25" s="254"/>
      <c r="HK25" s="254"/>
      <c r="HL25" s="254"/>
      <c r="HM25" s="254"/>
      <c r="HN25" s="254"/>
      <c r="HO25" s="254"/>
      <c r="HP25" s="254"/>
      <c r="HQ25" s="254"/>
      <c r="HR25" s="254"/>
      <c r="HS25" s="254"/>
      <c r="HT25" s="254"/>
      <c r="HU25" s="254"/>
      <c r="HV25" s="254"/>
      <c r="HW25" s="254"/>
      <c r="HX25" s="254"/>
      <c r="HY25" s="254"/>
      <c r="HZ25" s="254"/>
      <c r="IA25" s="254"/>
      <c r="IB25" s="254"/>
      <c r="IC25" s="254"/>
      <c r="ID25" s="254"/>
      <c r="IE25" s="254"/>
      <c r="IF25" s="254"/>
      <c r="IG25" s="254"/>
      <c r="IH25" s="254"/>
      <c r="II25" s="254"/>
      <c r="IJ25" s="254"/>
      <c r="IK25" s="254"/>
      <c r="IL25" s="254"/>
      <c r="IM25" s="254"/>
      <c r="IN25" s="254"/>
      <c r="IO25" s="254"/>
      <c r="IP25" s="254"/>
      <c r="IQ25" s="254"/>
      <c r="IR25" s="254"/>
      <c r="IS25" s="254"/>
    </row>
    <row r="26" s="3" customFormat="1" ht="18" customHeight="1" spans="1:253">
      <c r="A26" s="324"/>
      <c r="B26" s="325"/>
      <c r="C26" s="326"/>
      <c r="D26" s="328"/>
      <c r="E26" s="329"/>
      <c r="F26" s="335"/>
      <c r="G26" s="329"/>
      <c r="H26" s="325"/>
      <c r="I26" s="325"/>
      <c r="J26" s="325"/>
      <c r="K26" s="325"/>
      <c r="L26" s="325"/>
      <c r="M26" s="324"/>
      <c r="N26" s="340"/>
      <c r="O26" s="254"/>
      <c r="P26" s="254"/>
      <c r="Q26" s="254"/>
      <c r="R26" s="254"/>
      <c r="S26" s="254"/>
      <c r="T26" s="254"/>
      <c r="U26" s="254"/>
      <c r="V26" s="254"/>
      <c r="W26" s="254"/>
      <c r="X26" s="254"/>
      <c r="Y26" s="254"/>
      <c r="Z26" s="254"/>
      <c r="AA26" s="254"/>
      <c r="AB26" s="254"/>
      <c r="AC26" s="254"/>
      <c r="AD26" s="254"/>
      <c r="AE26" s="254"/>
      <c r="AF26" s="254"/>
      <c r="AG26" s="254"/>
      <c r="AH26" s="254"/>
      <c r="AI26" s="254"/>
      <c r="AJ26" s="254"/>
      <c r="AK26" s="254"/>
      <c r="AL26" s="254"/>
      <c r="AM26" s="254"/>
      <c r="AN26" s="254"/>
      <c r="AO26" s="254"/>
      <c r="AP26" s="254"/>
      <c r="AQ26" s="254"/>
      <c r="AR26" s="254"/>
      <c r="AS26" s="254"/>
      <c r="AT26" s="254"/>
      <c r="AU26" s="254"/>
      <c r="AV26" s="254"/>
      <c r="AW26" s="254"/>
      <c r="AX26" s="254"/>
      <c r="AY26" s="254"/>
      <c r="AZ26" s="254"/>
      <c r="BA26" s="254"/>
      <c r="BB26" s="254"/>
      <c r="BC26" s="254"/>
      <c r="BD26" s="254"/>
      <c r="BE26" s="254"/>
      <c r="BF26" s="254"/>
      <c r="BG26" s="254"/>
      <c r="BH26" s="254"/>
      <c r="BI26" s="254"/>
      <c r="BJ26" s="254"/>
      <c r="BK26" s="254"/>
      <c r="BL26" s="254"/>
      <c r="BM26" s="254"/>
      <c r="BN26" s="254"/>
      <c r="BO26" s="254"/>
      <c r="BP26" s="254"/>
      <c r="BQ26" s="254"/>
      <c r="BR26" s="254"/>
      <c r="BS26" s="254"/>
      <c r="BT26" s="254"/>
      <c r="BU26" s="254"/>
      <c r="BV26" s="254"/>
      <c r="BW26" s="254"/>
      <c r="BX26" s="254"/>
      <c r="BY26" s="254"/>
      <c r="BZ26" s="254"/>
      <c r="CA26" s="254"/>
      <c r="CB26" s="254"/>
      <c r="CC26" s="254"/>
      <c r="CD26" s="254"/>
      <c r="CE26" s="254"/>
      <c r="CF26" s="254"/>
      <c r="CG26" s="254"/>
      <c r="CH26" s="254"/>
      <c r="CI26" s="254"/>
      <c r="CJ26" s="254"/>
      <c r="CK26" s="254"/>
      <c r="CL26" s="254"/>
      <c r="CM26" s="254"/>
      <c r="CN26" s="254"/>
      <c r="CO26" s="254"/>
      <c r="CP26" s="254"/>
      <c r="CQ26" s="254"/>
      <c r="CR26" s="254"/>
      <c r="CS26" s="254"/>
      <c r="CT26" s="254"/>
      <c r="CU26" s="254"/>
      <c r="CV26" s="254"/>
      <c r="CW26" s="254"/>
      <c r="CX26" s="254"/>
      <c r="CY26" s="254"/>
      <c r="CZ26" s="254"/>
      <c r="DA26" s="254"/>
      <c r="DB26" s="254"/>
      <c r="DC26" s="254"/>
      <c r="DD26" s="254"/>
      <c r="DE26" s="254"/>
      <c r="DF26" s="254"/>
      <c r="DG26" s="254"/>
      <c r="DH26" s="254"/>
      <c r="DI26" s="254"/>
      <c r="DJ26" s="254"/>
      <c r="DK26" s="254"/>
      <c r="DL26" s="254"/>
      <c r="DM26" s="254"/>
      <c r="DN26" s="254"/>
      <c r="DO26" s="254"/>
      <c r="DP26" s="254"/>
      <c r="DQ26" s="254"/>
      <c r="DR26" s="254"/>
      <c r="DS26" s="254"/>
      <c r="DT26" s="254"/>
      <c r="DU26" s="254"/>
      <c r="DV26" s="254"/>
      <c r="DW26" s="254"/>
      <c r="DX26" s="254"/>
      <c r="DY26" s="254"/>
      <c r="DZ26" s="254"/>
      <c r="EA26" s="254"/>
      <c r="EB26" s="254"/>
      <c r="EC26" s="254"/>
      <c r="ED26" s="254"/>
      <c r="EE26" s="254"/>
      <c r="EF26" s="254"/>
      <c r="EG26" s="254"/>
      <c r="EH26" s="254"/>
      <c r="EI26" s="254"/>
      <c r="EJ26" s="254"/>
      <c r="EK26" s="254"/>
      <c r="EL26" s="254"/>
      <c r="EM26" s="254"/>
      <c r="EN26" s="254"/>
      <c r="EO26" s="254"/>
      <c r="EP26" s="254"/>
      <c r="EQ26" s="254"/>
      <c r="ER26" s="254"/>
      <c r="ES26" s="254"/>
      <c r="ET26" s="254"/>
      <c r="EU26" s="254"/>
      <c r="EV26" s="254"/>
      <c r="EW26" s="254"/>
      <c r="EX26" s="254"/>
      <c r="EY26" s="254"/>
      <c r="EZ26" s="254"/>
      <c r="FA26" s="254"/>
      <c r="FB26" s="254"/>
      <c r="FC26" s="254"/>
      <c r="FD26" s="254"/>
      <c r="FE26" s="254"/>
      <c r="FF26" s="254"/>
      <c r="FG26" s="254"/>
      <c r="FH26" s="254"/>
      <c r="FI26" s="254"/>
      <c r="FJ26" s="254"/>
      <c r="FK26" s="254"/>
      <c r="FL26" s="254"/>
      <c r="FM26" s="254"/>
      <c r="FN26" s="254"/>
      <c r="FO26" s="254"/>
      <c r="FP26" s="254"/>
      <c r="FQ26" s="254"/>
      <c r="FR26" s="254"/>
      <c r="FS26" s="254"/>
      <c r="FT26" s="254"/>
      <c r="FU26" s="254"/>
      <c r="FV26" s="254"/>
      <c r="FW26" s="254"/>
      <c r="FX26" s="254"/>
      <c r="FY26" s="254"/>
      <c r="FZ26" s="254"/>
      <c r="GA26" s="254"/>
      <c r="GB26" s="254"/>
      <c r="GC26" s="254"/>
      <c r="GD26" s="254"/>
      <c r="GE26" s="254"/>
      <c r="GF26" s="254"/>
      <c r="GG26" s="254"/>
      <c r="GH26" s="254"/>
      <c r="GI26" s="254"/>
      <c r="GJ26" s="254"/>
      <c r="GK26" s="254"/>
      <c r="GL26" s="254"/>
      <c r="GM26" s="254"/>
      <c r="GN26" s="254"/>
      <c r="GO26" s="254"/>
      <c r="GP26" s="254"/>
      <c r="GQ26" s="254"/>
      <c r="GR26" s="254"/>
      <c r="GS26" s="254"/>
      <c r="GT26" s="254"/>
      <c r="GU26" s="254"/>
      <c r="GV26" s="254"/>
      <c r="GW26" s="254"/>
      <c r="GX26" s="254"/>
      <c r="GY26" s="254"/>
      <c r="GZ26" s="254"/>
      <c r="HA26" s="254"/>
      <c r="HB26" s="254"/>
      <c r="HC26" s="254"/>
      <c r="HD26" s="254"/>
      <c r="HE26" s="254"/>
      <c r="HF26" s="254"/>
      <c r="HG26" s="254"/>
      <c r="HH26" s="254"/>
      <c r="HI26" s="254"/>
      <c r="HJ26" s="254"/>
      <c r="HK26" s="254"/>
      <c r="HL26" s="254"/>
      <c r="HM26" s="254"/>
      <c r="HN26" s="254"/>
      <c r="HO26" s="254"/>
      <c r="HP26" s="254"/>
      <c r="HQ26" s="254"/>
      <c r="HR26" s="254"/>
      <c r="HS26" s="254"/>
      <c r="HT26" s="254"/>
      <c r="HU26" s="254"/>
      <c r="HV26" s="254"/>
      <c r="HW26" s="254"/>
      <c r="HX26" s="254"/>
      <c r="HY26" s="254"/>
      <c r="HZ26" s="254"/>
      <c r="IA26" s="254"/>
      <c r="IB26" s="254"/>
      <c r="IC26" s="254"/>
      <c r="ID26" s="254"/>
      <c r="IE26" s="254"/>
      <c r="IF26" s="254"/>
      <c r="IG26" s="254"/>
      <c r="IH26" s="254"/>
      <c r="II26" s="254"/>
      <c r="IJ26" s="254"/>
      <c r="IK26" s="254"/>
      <c r="IL26" s="254"/>
      <c r="IM26" s="254"/>
      <c r="IN26" s="254"/>
      <c r="IO26" s="254"/>
      <c r="IP26" s="254"/>
      <c r="IQ26" s="254"/>
      <c r="IR26" s="254"/>
      <c r="IS26" s="254"/>
    </row>
    <row r="27" s="3" customFormat="1" ht="18" customHeight="1" spans="1:253">
      <c r="A27" s="324"/>
      <c r="B27" s="325"/>
      <c r="C27" s="326"/>
      <c r="D27" s="327"/>
      <c r="E27" s="329"/>
      <c r="F27" s="335"/>
      <c r="G27" s="329"/>
      <c r="H27" s="325"/>
      <c r="I27" s="325"/>
      <c r="J27" s="325"/>
      <c r="K27" s="325"/>
      <c r="L27" s="325"/>
      <c r="M27" s="324"/>
      <c r="N27" s="340"/>
      <c r="O27" s="254"/>
      <c r="P27" s="254"/>
      <c r="Q27" s="254"/>
      <c r="R27" s="254"/>
      <c r="S27" s="254"/>
      <c r="T27" s="254"/>
      <c r="U27" s="254"/>
      <c r="V27" s="254"/>
      <c r="W27" s="254"/>
      <c r="X27" s="254"/>
      <c r="Y27" s="254"/>
      <c r="Z27" s="254"/>
      <c r="AA27" s="254"/>
      <c r="AB27" s="254"/>
      <c r="AC27" s="254"/>
      <c r="AD27" s="254"/>
      <c r="AE27" s="254"/>
      <c r="AF27" s="254"/>
      <c r="AG27" s="254"/>
      <c r="AH27" s="254"/>
      <c r="AI27" s="254"/>
      <c r="AJ27" s="254"/>
      <c r="AK27" s="254"/>
      <c r="AL27" s="254"/>
      <c r="AM27" s="254"/>
      <c r="AN27" s="254"/>
      <c r="AO27" s="254"/>
      <c r="AP27" s="254"/>
      <c r="AQ27" s="254"/>
      <c r="AR27" s="254"/>
      <c r="AS27" s="254"/>
      <c r="AT27" s="254"/>
      <c r="AU27" s="254"/>
      <c r="AV27" s="254"/>
      <c r="AW27" s="254"/>
      <c r="AX27" s="254"/>
      <c r="AY27" s="254"/>
      <c r="AZ27" s="254"/>
      <c r="BA27" s="254"/>
      <c r="BB27" s="254"/>
      <c r="BC27" s="254"/>
      <c r="BD27" s="254"/>
      <c r="BE27" s="254"/>
      <c r="BF27" s="254"/>
      <c r="BG27" s="254"/>
      <c r="BH27" s="254"/>
      <c r="BI27" s="254"/>
      <c r="BJ27" s="254"/>
      <c r="BK27" s="254"/>
      <c r="BL27" s="254"/>
      <c r="BM27" s="254"/>
      <c r="BN27" s="254"/>
      <c r="BO27" s="254"/>
      <c r="BP27" s="254"/>
      <c r="BQ27" s="254"/>
      <c r="BR27" s="254"/>
      <c r="BS27" s="254"/>
      <c r="BT27" s="254"/>
      <c r="BU27" s="254"/>
      <c r="BV27" s="254"/>
      <c r="BW27" s="254"/>
      <c r="BX27" s="254"/>
      <c r="BY27" s="254"/>
      <c r="BZ27" s="254"/>
      <c r="CA27" s="254"/>
      <c r="CB27" s="254"/>
      <c r="CC27" s="254"/>
      <c r="CD27" s="254"/>
      <c r="CE27" s="254"/>
      <c r="CF27" s="254"/>
      <c r="CG27" s="254"/>
      <c r="CH27" s="254"/>
      <c r="CI27" s="254"/>
      <c r="CJ27" s="254"/>
      <c r="CK27" s="254"/>
      <c r="CL27" s="254"/>
      <c r="CM27" s="254"/>
      <c r="CN27" s="254"/>
      <c r="CO27" s="254"/>
      <c r="CP27" s="254"/>
      <c r="CQ27" s="254"/>
      <c r="CR27" s="254"/>
      <c r="CS27" s="254"/>
      <c r="CT27" s="254"/>
      <c r="CU27" s="254"/>
      <c r="CV27" s="254"/>
      <c r="CW27" s="254"/>
      <c r="CX27" s="254"/>
      <c r="CY27" s="254"/>
      <c r="CZ27" s="254"/>
      <c r="DA27" s="254"/>
      <c r="DB27" s="254"/>
      <c r="DC27" s="254"/>
      <c r="DD27" s="254"/>
      <c r="DE27" s="254"/>
      <c r="DF27" s="254"/>
      <c r="DG27" s="254"/>
      <c r="DH27" s="254"/>
      <c r="DI27" s="254"/>
      <c r="DJ27" s="254"/>
      <c r="DK27" s="254"/>
      <c r="DL27" s="254"/>
      <c r="DM27" s="254"/>
      <c r="DN27" s="254"/>
      <c r="DO27" s="254"/>
      <c r="DP27" s="254"/>
      <c r="DQ27" s="254"/>
      <c r="DR27" s="254"/>
      <c r="DS27" s="254"/>
      <c r="DT27" s="254"/>
      <c r="DU27" s="254"/>
      <c r="DV27" s="254"/>
      <c r="DW27" s="254"/>
      <c r="DX27" s="254"/>
      <c r="DY27" s="254"/>
      <c r="DZ27" s="254"/>
      <c r="EA27" s="254"/>
      <c r="EB27" s="254"/>
      <c r="EC27" s="254"/>
      <c r="ED27" s="254"/>
      <c r="EE27" s="254"/>
      <c r="EF27" s="254"/>
      <c r="EG27" s="254"/>
      <c r="EH27" s="254"/>
      <c r="EI27" s="254"/>
      <c r="EJ27" s="254"/>
      <c r="EK27" s="254"/>
      <c r="EL27" s="254"/>
      <c r="EM27" s="254"/>
      <c r="EN27" s="254"/>
      <c r="EO27" s="254"/>
      <c r="EP27" s="254"/>
      <c r="EQ27" s="254"/>
      <c r="ER27" s="254"/>
      <c r="ES27" s="254"/>
      <c r="ET27" s="254"/>
      <c r="EU27" s="254"/>
      <c r="EV27" s="254"/>
      <c r="EW27" s="254"/>
      <c r="EX27" s="254"/>
      <c r="EY27" s="254"/>
      <c r="EZ27" s="254"/>
      <c r="FA27" s="254"/>
      <c r="FB27" s="254"/>
      <c r="FC27" s="254"/>
      <c r="FD27" s="254"/>
      <c r="FE27" s="254"/>
      <c r="FF27" s="254"/>
      <c r="FG27" s="254"/>
      <c r="FH27" s="254"/>
      <c r="FI27" s="254"/>
      <c r="FJ27" s="254"/>
      <c r="FK27" s="254"/>
      <c r="FL27" s="254"/>
      <c r="FM27" s="254"/>
      <c r="FN27" s="254"/>
      <c r="FO27" s="254"/>
      <c r="FP27" s="254"/>
      <c r="FQ27" s="254"/>
      <c r="FR27" s="254"/>
      <c r="FS27" s="254"/>
      <c r="FT27" s="254"/>
      <c r="FU27" s="254"/>
      <c r="FV27" s="254"/>
      <c r="FW27" s="254"/>
      <c r="FX27" s="254"/>
      <c r="FY27" s="254"/>
      <c r="FZ27" s="254"/>
      <c r="GA27" s="254"/>
      <c r="GB27" s="254"/>
      <c r="GC27" s="254"/>
      <c r="GD27" s="254"/>
      <c r="GE27" s="254"/>
      <c r="GF27" s="254"/>
      <c r="GG27" s="254"/>
      <c r="GH27" s="254"/>
      <c r="GI27" s="254"/>
      <c r="GJ27" s="254"/>
      <c r="GK27" s="254"/>
      <c r="GL27" s="254"/>
      <c r="GM27" s="254"/>
      <c r="GN27" s="254"/>
      <c r="GO27" s="254"/>
      <c r="GP27" s="254"/>
      <c r="GQ27" s="254"/>
      <c r="GR27" s="254"/>
      <c r="GS27" s="254"/>
      <c r="GT27" s="254"/>
      <c r="GU27" s="254"/>
      <c r="GV27" s="254"/>
      <c r="GW27" s="254"/>
      <c r="GX27" s="254"/>
      <c r="GY27" s="254"/>
      <c r="GZ27" s="254"/>
      <c r="HA27" s="254"/>
      <c r="HB27" s="254"/>
      <c r="HC27" s="254"/>
      <c r="HD27" s="254"/>
      <c r="HE27" s="254"/>
      <c r="HF27" s="254"/>
      <c r="HG27" s="254"/>
      <c r="HH27" s="254"/>
      <c r="HI27" s="254"/>
      <c r="HJ27" s="254"/>
      <c r="HK27" s="254"/>
      <c r="HL27" s="254"/>
      <c r="HM27" s="254"/>
      <c r="HN27" s="254"/>
      <c r="HO27" s="254"/>
      <c r="HP27" s="254"/>
      <c r="HQ27" s="254"/>
      <c r="HR27" s="254"/>
      <c r="HS27" s="254"/>
      <c r="HT27" s="254"/>
      <c r="HU27" s="254"/>
      <c r="HV27" s="254"/>
      <c r="HW27" s="254"/>
      <c r="HX27" s="254"/>
      <c r="HY27" s="254"/>
      <c r="HZ27" s="254"/>
      <c r="IA27" s="254"/>
      <c r="IB27" s="254"/>
      <c r="IC27" s="254"/>
      <c r="ID27" s="254"/>
      <c r="IE27" s="254"/>
      <c r="IF27" s="254"/>
      <c r="IG27" s="254"/>
      <c r="IH27" s="254"/>
      <c r="II27" s="254"/>
      <c r="IJ27" s="254"/>
      <c r="IK27" s="254"/>
      <c r="IL27" s="254"/>
      <c r="IM27" s="254"/>
      <c r="IN27" s="254"/>
      <c r="IO27" s="254"/>
      <c r="IP27" s="254"/>
      <c r="IQ27" s="254"/>
      <c r="IR27" s="254"/>
      <c r="IS27" s="254"/>
    </row>
    <row r="28" s="3" customFormat="1" ht="18" customHeight="1" spans="1:253">
      <c r="A28" s="324"/>
      <c r="B28" s="325"/>
      <c r="C28" s="326"/>
      <c r="D28" s="328"/>
      <c r="E28" s="329"/>
      <c r="F28" s="335"/>
      <c r="G28" s="329"/>
      <c r="H28" s="325"/>
      <c r="I28" s="325"/>
      <c r="J28" s="325"/>
      <c r="K28" s="325"/>
      <c r="L28" s="325"/>
      <c r="M28" s="324"/>
      <c r="N28" s="340"/>
      <c r="O28" s="254"/>
      <c r="P28" s="254"/>
      <c r="Q28" s="254"/>
      <c r="R28" s="254"/>
      <c r="S28" s="254"/>
      <c r="T28" s="254"/>
      <c r="U28" s="254"/>
      <c r="V28" s="254"/>
      <c r="W28" s="254"/>
      <c r="X28" s="254"/>
      <c r="Y28" s="254"/>
      <c r="Z28" s="254"/>
      <c r="AA28" s="254"/>
      <c r="AB28" s="254"/>
      <c r="AC28" s="254"/>
      <c r="AD28" s="254"/>
      <c r="AE28" s="254"/>
      <c r="AF28" s="254"/>
      <c r="AG28" s="254"/>
      <c r="AH28" s="254"/>
      <c r="AI28" s="254"/>
      <c r="AJ28" s="254"/>
      <c r="AK28" s="254"/>
      <c r="AL28" s="254"/>
      <c r="AM28" s="254"/>
      <c r="AN28" s="254"/>
      <c r="AO28" s="254"/>
      <c r="AP28" s="254"/>
      <c r="AQ28" s="254"/>
      <c r="AR28" s="254"/>
      <c r="AS28" s="254"/>
      <c r="AT28" s="254"/>
      <c r="AU28" s="254"/>
      <c r="AV28" s="254"/>
      <c r="AW28" s="254"/>
      <c r="AX28" s="254"/>
      <c r="AY28" s="254"/>
      <c r="AZ28" s="254"/>
      <c r="BA28" s="254"/>
      <c r="BB28" s="254"/>
      <c r="BC28" s="254"/>
      <c r="BD28" s="254"/>
      <c r="BE28" s="254"/>
      <c r="BF28" s="254"/>
      <c r="BG28" s="254"/>
      <c r="BH28" s="254"/>
      <c r="BI28" s="254"/>
      <c r="BJ28" s="254"/>
      <c r="BK28" s="254"/>
      <c r="BL28" s="254"/>
      <c r="BM28" s="254"/>
      <c r="BN28" s="254"/>
      <c r="BO28" s="254"/>
      <c r="BP28" s="254"/>
      <c r="BQ28" s="254"/>
      <c r="BR28" s="254"/>
      <c r="BS28" s="254"/>
      <c r="BT28" s="254"/>
      <c r="BU28" s="254"/>
      <c r="BV28" s="254"/>
      <c r="BW28" s="254"/>
      <c r="BX28" s="254"/>
      <c r="BY28" s="254"/>
      <c r="BZ28" s="254"/>
      <c r="CA28" s="254"/>
      <c r="CB28" s="254"/>
      <c r="CC28" s="254"/>
      <c r="CD28" s="254"/>
      <c r="CE28" s="254"/>
      <c r="CF28" s="254"/>
      <c r="CG28" s="254"/>
      <c r="CH28" s="254"/>
      <c r="CI28" s="254"/>
      <c r="CJ28" s="254"/>
      <c r="CK28" s="254"/>
      <c r="CL28" s="254"/>
      <c r="CM28" s="254"/>
      <c r="CN28" s="254"/>
      <c r="CO28" s="254"/>
      <c r="CP28" s="254"/>
      <c r="CQ28" s="254"/>
      <c r="CR28" s="254"/>
      <c r="CS28" s="254"/>
      <c r="CT28" s="254"/>
      <c r="CU28" s="254"/>
      <c r="CV28" s="254"/>
      <c r="CW28" s="254"/>
      <c r="CX28" s="254"/>
      <c r="CY28" s="254"/>
      <c r="CZ28" s="254"/>
      <c r="DA28" s="254"/>
      <c r="DB28" s="254"/>
      <c r="DC28" s="254"/>
      <c r="DD28" s="254"/>
      <c r="DE28" s="254"/>
      <c r="DF28" s="254"/>
      <c r="DG28" s="254"/>
      <c r="DH28" s="254"/>
      <c r="DI28" s="254"/>
      <c r="DJ28" s="254"/>
      <c r="DK28" s="254"/>
      <c r="DL28" s="254"/>
      <c r="DM28" s="254"/>
      <c r="DN28" s="254"/>
      <c r="DO28" s="254"/>
      <c r="DP28" s="254"/>
      <c r="DQ28" s="254"/>
      <c r="DR28" s="254"/>
      <c r="DS28" s="254"/>
      <c r="DT28" s="254"/>
      <c r="DU28" s="254"/>
      <c r="DV28" s="254"/>
      <c r="DW28" s="254"/>
      <c r="DX28" s="254"/>
      <c r="DY28" s="254"/>
      <c r="DZ28" s="254"/>
      <c r="EA28" s="254"/>
      <c r="EB28" s="254"/>
      <c r="EC28" s="254"/>
      <c r="ED28" s="254"/>
      <c r="EE28" s="254"/>
      <c r="EF28" s="254"/>
      <c r="EG28" s="254"/>
      <c r="EH28" s="254"/>
      <c r="EI28" s="254"/>
      <c r="EJ28" s="254"/>
      <c r="EK28" s="254"/>
      <c r="EL28" s="254"/>
      <c r="EM28" s="254"/>
      <c r="EN28" s="254"/>
      <c r="EO28" s="254"/>
      <c r="EP28" s="254"/>
      <c r="EQ28" s="254"/>
      <c r="ER28" s="254"/>
      <c r="ES28" s="254"/>
      <c r="ET28" s="254"/>
      <c r="EU28" s="254"/>
      <c r="EV28" s="254"/>
      <c r="EW28" s="254"/>
      <c r="EX28" s="254"/>
      <c r="EY28" s="254"/>
      <c r="EZ28" s="254"/>
      <c r="FA28" s="254"/>
      <c r="FB28" s="254"/>
      <c r="FC28" s="254"/>
      <c r="FD28" s="254"/>
      <c r="FE28" s="254"/>
      <c r="FF28" s="254"/>
      <c r="FG28" s="254"/>
      <c r="FH28" s="254"/>
      <c r="FI28" s="254"/>
      <c r="FJ28" s="254"/>
      <c r="FK28" s="254"/>
      <c r="FL28" s="254"/>
      <c r="FM28" s="254"/>
      <c r="FN28" s="254"/>
      <c r="FO28" s="254"/>
      <c r="FP28" s="254"/>
      <c r="FQ28" s="254"/>
      <c r="FR28" s="254"/>
      <c r="FS28" s="254"/>
      <c r="FT28" s="254"/>
      <c r="FU28" s="254"/>
      <c r="FV28" s="254"/>
      <c r="FW28" s="254"/>
      <c r="FX28" s="254"/>
      <c r="FY28" s="254"/>
      <c r="FZ28" s="254"/>
      <c r="GA28" s="254"/>
      <c r="GB28" s="254"/>
      <c r="GC28" s="254"/>
      <c r="GD28" s="254"/>
      <c r="GE28" s="254"/>
      <c r="GF28" s="254"/>
      <c r="GG28" s="254"/>
      <c r="GH28" s="254"/>
      <c r="GI28" s="254"/>
      <c r="GJ28" s="254"/>
      <c r="GK28" s="254"/>
      <c r="GL28" s="254"/>
      <c r="GM28" s="254"/>
      <c r="GN28" s="254"/>
      <c r="GO28" s="254"/>
      <c r="GP28" s="254"/>
      <c r="GQ28" s="254"/>
      <c r="GR28" s="254"/>
      <c r="GS28" s="254"/>
      <c r="GT28" s="254"/>
      <c r="GU28" s="254"/>
      <c r="GV28" s="254"/>
      <c r="GW28" s="254"/>
      <c r="GX28" s="254"/>
      <c r="GY28" s="254"/>
      <c r="GZ28" s="254"/>
      <c r="HA28" s="254"/>
      <c r="HB28" s="254"/>
      <c r="HC28" s="254"/>
      <c r="HD28" s="254"/>
      <c r="HE28" s="254"/>
      <c r="HF28" s="254"/>
      <c r="HG28" s="254"/>
      <c r="HH28" s="254"/>
      <c r="HI28" s="254"/>
      <c r="HJ28" s="254"/>
      <c r="HK28" s="254"/>
      <c r="HL28" s="254"/>
      <c r="HM28" s="254"/>
      <c r="HN28" s="254"/>
      <c r="HO28" s="254"/>
      <c r="HP28" s="254"/>
      <c r="HQ28" s="254"/>
      <c r="HR28" s="254"/>
      <c r="HS28" s="254"/>
      <c r="HT28" s="254"/>
      <c r="HU28" s="254"/>
      <c r="HV28" s="254"/>
      <c r="HW28" s="254"/>
      <c r="HX28" s="254"/>
      <c r="HY28" s="254"/>
      <c r="HZ28" s="254"/>
      <c r="IA28" s="254"/>
      <c r="IB28" s="254"/>
      <c r="IC28" s="254"/>
      <c r="ID28" s="254"/>
      <c r="IE28" s="254"/>
      <c r="IF28" s="254"/>
      <c r="IG28" s="254"/>
      <c r="IH28" s="254"/>
      <c r="II28" s="254"/>
      <c r="IJ28" s="254"/>
      <c r="IK28" s="254"/>
      <c r="IL28" s="254"/>
      <c r="IM28" s="254"/>
      <c r="IN28" s="254"/>
      <c r="IO28" s="254"/>
      <c r="IP28" s="254"/>
      <c r="IQ28" s="254"/>
      <c r="IR28" s="254"/>
      <c r="IS28" s="254"/>
    </row>
    <row r="29" s="3" customFormat="1" ht="18" customHeight="1" spans="1:253">
      <c r="A29" s="324"/>
      <c r="B29" s="325"/>
      <c r="C29" s="326"/>
      <c r="D29" s="328"/>
      <c r="E29" s="329"/>
      <c r="F29" s="335"/>
      <c r="G29" s="329"/>
      <c r="H29" s="325"/>
      <c r="I29" s="325"/>
      <c r="J29" s="325"/>
      <c r="K29" s="325"/>
      <c r="L29" s="325"/>
      <c r="M29" s="324"/>
      <c r="N29" s="340"/>
      <c r="O29" s="254"/>
      <c r="P29" s="254"/>
      <c r="Q29" s="254"/>
      <c r="R29" s="254"/>
      <c r="S29" s="254"/>
      <c r="T29" s="254"/>
      <c r="U29" s="254"/>
      <c r="V29" s="254"/>
      <c r="W29" s="254"/>
      <c r="X29" s="254"/>
      <c r="Y29" s="254"/>
      <c r="Z29" s="254"/>
      <c r="AA29" s="254"/>
      <c r="AB29" s="254"/>
      <c r="AC29" s="254"/>
      <c r="AD29" s="254"/>
      <c r="AE29" s="254"/>
      <c r="AF29" s="254"/>
      <c r="AG29" s="254"/>
      <c r="AH29" s="254"/>
      <c r="AI29" s="254"/>
      <c r="AJ29" s="254"/>
      <c r="AK29" s="254"/>
      <c r="AL29" s="254"/>
      <c r="AM29" s="254"/>
      <c r="AN29" s="254"/>
      <c r="AO29" s="254"/>
      <c r="AP29" s="254"/>
      <c r="AQ29" s="254"/>
      <c r="AR29" s="254"/>
      <c r="AS29" s="254"/>
      <c r="AT29" s="254"/>
      <c r="AU29" s="254"/>
      <c r="AV29" s="254"/>
      <c r="AW29" s="254"/>
      <c r="AX29" s="254"/>
      <c r="AY29" s="254"/>
      <c r="AZ29" s="254"/>
      <c r="BA29" s="254"/>
      <c r="BB29" s="254"/>
      <c r="BC29" s="254"/>
      <c r="BD29" s="254"/>
      <c r="BE29" s="254"/>
      <c r="BF29" s="254"/>
      <c r="BG29" s="254"/>
      <c r="BH29" s="254"/>
      <c r="BI29" s="254"/>
      <c r="BJ29" s="254"/>
      <c r="BK29" s="254"/>
      <c r="BL29" s="254"/>
      <c r="BM29" s="254"/>
      <c r="BN29" s="254"/>
      <c r="BO29" s="254"/>
      <c r="BP29" s="254"/>
      <c r="BQ29" s="254"/>
      <c r="BR29" s="254"/>
      <c r="BS29" s="254"/>
      <c r="BT29" s="254"/>
      <c r="BU29" s="254"/>
      <c r="BV29" s="254"/>
      <c r="BW29" s="254"/>
      <c r="BX29" s="254"/>
      <c r="BY29" s="254"/>
      <c r="BZ29" s="254"/>
      <c r="CA29" s="254"/>
      <c r="CB29" s="254"/>
      <c r="CC29" s="254"/>
      <c r="CD29" s="254"/>
      <c r="CE29" s="254"/>
      <c r="CF29" s="254"/>
      <c r="CG29" s="254"/>
      <c r="CH29" s="254"/>
      <c r="CI29" s="254"/>
      <c r="CJ29" s="254"/>
      <c r="CK29" s="254"/>
      <c r="CL29" s="254"/>
      <c r="CM29" s="254"/>
      <c r="CN29" s="254"/>
      <c r="CO29" s="254"/>
      <c r="CP29" s="254"/>
      <c r="CQ29" s="254"/>
      <c r="CR29" s="254"/>
      <c r="CS29" s="254"/>
      <c r="CT29" s="254"/>
      <c r="CU29" s="254"/>
      <c r="CV29" s="254"/>
      <c r="CW29" s="254"/>
      <c r="CX29" s="254"/>
      <c r="CY29" s="254"/>
      <c r="CZ29" s="254"/>
      <c r="DA29" s="254"/>
      <c r="DB29" s="254"/>
      <c r="DC29" s="254"/>
      <c r="DD29" s="254"/>
      <c r="DE29" s="254"/>
      <c r="DF29" s="254"/>
      <c r="DG29" s="254"/>
      <c r="DH29" s="254"/>
      <c r="DI29" s="254"/>
      <c r="DJ29" s="254"/>
      <c r="DK29" s="254"/>
      <c r="DL29" s="254"/>
      <c r="DM29" s="254"/>
      <c r="DN29" s="254"/>
      <c r="DO29" s="254"/>
      <c r="DP29" s="254"/>
      <c r="DQ29" s="254"/>
      <c r="DR29" s="254"/>
      <c r="DS29" s="254"/>
      <c r="DT29" s="254"/>
      <c r="DU29" s="254"/>
      <c r="DV29" s="254"/>
      <c r="DW29" s="254"/>
      <c r="DX29" s="254"/>
      <c r="DY29" s="254"/>
      <c r="DZ29" s="254"/>
      <c r="EA29" s="254"/>
      <c r="EB29" s="254"/>
      <c r="EC29" s="254"/>
      <c r="ED29" s="254"/>
      <c r="EE29" s="254"/>
      <c r="EF29" s="254"/>
      <c r="EG29" s="254"/>
      <c r="EH29" s="254"/>
      <c r="EI29" s="254"/>
      <c r="EJ29" s="254"/>
      <c r="EK29" s="254"/>
      <c r="EL29" s="254"/>
      <c r="EM29" s="254"/>
      <c r="EN29" s="254"/>
      <c r="EO29" s="254"/>
      <c r="EP29" s="254"/>
      <c r="EQ29" s="254"/>
      <c r="ER29" s="254"/>
      <c r="ES29" s="254"/>
      <c r="ET29" s="254"/>
      <c r="EU29" s="254"/>
      <c r="EV29" s="254"/>
      <c r="EW29" s="254"/>
      <c r="EX29" s="254"/>
      <c r="EY29" s="254"/>
      <c r="EZ29" s="254"/>
      <c r="FA29" s="254"/>
      <c r="FB29" s="254"/>
      <c r="FC29" s="254"/>
      <c r="FD29" s="254"/>
      <c r="FE29" s="254"/>
      <c r="FF29" s="254"/>
      <c r="FG29" s="254"/>
      <c r="FH29" s="254"/>
      <c r="FI29" s="254"/>
      <c r="FJ29" s="254"/>
      <c r="FK29" s="254"/>
      <c r="FL29" s="254"/>
      <c r="FM29" s="254"/>
      <c r="FN29" s="254"/>
      <c r="FO29" s="254"/>
      <c r="FP29" s="254"/>
      <c r="FQ29" s="254"/>
      <c r="FR29" s="254"/>
      <c r="FS29" s="254"/>
      <c r="FT29" s="254"/>
      <c r="FU29" s="254"/>
      <c r="FV29" s="254"/>
      <c r="FW29" s="254"/>
      <c r="FX29" s="254"/>
      <c r="FY29" s="254"/>
      <c r="FZ29" s="254"/>
      <c r="GA29" s="254"/>
      <c r="GB29" s="254"/>
      <c r="GC29" s="254"/>
      <c r="GD29" s="254"/>
      <c r="GE29" s="254"/>
      <c r="GF29" s="254"/>
      <c r="GG29" s="254"/>
      <c r="GH29" s="254"/>
      <c r="GI29" s="254"/>
      <c r="GJ29" s="254"/>
      <c r="GK29" s="254"/>
      <c r="GL29" s="254"/>
      <c r="GM29" s="254"/>
      <c r="GN29" s="254"/>
      <c r="GO29" s="254"/>
      <c r="GP29" s="254"/>
      <c r="GQ29" s="254"/>
      <c r="GR29" s="254"/>
      <c r="GS29" s="254"/>
      <c r="GT29" s="254"/>
      <c r="GU29" s="254"/>
      <c r="GV29" s="254"/>
      <c r="GW29" s="254"/>
      <c r="GX29" s="254"/>
      <c r="GY29" s="254"/>
      <c r="GZ29" s="254"/>
      <c r="HA29" s="254"/>
      <c r="HB29" s="254"/>
      <c r="HC29" s="254"/>
      <c r="HD29" s="254"/>
      <c r="HE29" s="254"/>
      <c r="HF29" s="254"/>
      <c r="HG29" s="254"/>
      <c r="HH29" s="254"/>
      <c r="HI29" s="254"/>
      <c r="HJ29" s="254"/>
      <c r="HK29" s="254"/>
      <c r="HL29" s="254"/>
      <c r="HM29" s="254"/>
      <c r="HN29" s="254"/>
      <c r="HO29" s="254"/>
      <c r="HP29" s="254"/>
      <c r="HQ29" s="254"/>
      <c r="HR29" s="254"/>
      <c r="HS29" s="254"/>
      <c r="HT29" s="254"/>
      <c r="HU29" s="254"/>
      <c r="HV29" s="254"/>
      <c r="HW29" s="254"/>
      <c r="HX29" s="254"/>
      <c r="HY29" s="254"/>
      <c r="HZ29" s="254"/>
      <c r="IA29" s="254"/>
      <c r="IB29" s="254"/>
      <c r="IC29" s="254"/>
      <c r="ID29" s="254"/>
      <c r="IE29" s="254"/>
      <c r="IF29" s="254"/>
      <c r="IG29" s="254"/>
      <c r="IH29" s="254"/>
      <c r="II29" s="254"/>
      <c r="IJ29" s="254"/>
      <c r="IK29" s="254"/>
      <c r="IL29" s="254"/>
      <c r="IM29" s="254"/>
      <c r="IN29" s="254"/>
      <c r="IO29" s="254"/>
      <c r="IP29" s="254"/>
      <c r="IQ29" s="254"/>
      <c r="IR29" s="254"/>
      <c r="IS29" s="254"/>
    </row>
    <row r="30" s="3" customFormat="1" ht="18" customHeight="1" spans="1:253">
      <c r="A30" s="324"/>
      <c r="B30" s="325"/>
      <c r="C30" s="326"/>
      <c r="D30" s="328"/>
      <c r="E30" s="329"/>
      <c r="F30" s="335"/>
      <c r="G30" s="329"/>
      <c r="H30" s="325"/>
      <c r="I30" s="325"/>
      <c r="J30" s="325"/>
      <c r="K30" s="325"/>
      <c r="L30" s="325"/>
      <c r="M30" s="324"/>
      <c r="N30" s="340"/>
      <c r="O30" s="254"/>
      <c r="P30" s="254"/>
      <c r="Q30" s="254"/>
      <c r="R30" s="254"/>
      <c r="S30" s="254"/>
      <c r="T30" s="254"/>
      <c r="U30" s="254"/>
      <c r="V30" s="254"/>
      <c r="W30" s="254"/>
      <c r="X30" s="254"/>
      <c r="Y30" s="254"/>
      <c r="Z30" s="254"/>
      <c r="AA30" s="254"/>
      <c r="AB30" s="254"/>
      <c r="AC30" s="254"/>
      <c r="AD30" s="254"/>
      <c r="AE30" s="254"/>
      <c r="AF30" s="254"/>
      <c r="AG30" s="254"/>
      <c r="AH30" s="254"/>
      <c r="AI30" s="254"/>
      <c r="AJ30" s="254"/>
      <c r="AK30" s="254"/>
      <c r="AL30" s="254"/>
      <c r="AM30" s="254"/>
      <c r="AN30" s="254"/>
      <c r="AO30" s="254"/>
      <c r="AP30" s="254"/>
      <c r="AQ30" s="254"/>
      <c r="AR30" s="254"/>
      <c r="AS30" s="254"/>
      <c r="AT30" s="254"/>
      <c r="AU30" s="254"/>
      <c r="AV30" s="254"/>
      <c r="AW30" s="254"/>
      <c r="AX30" s="254"/>
      <c r="AY30" s="254"/>
      <c r="AZ30" s="254"/>
      <c r="BA30" s="254"/>
      <c r="BB30" s="254"/>
      <c r="BC30" s="254"/>
      <c r="BD30" s="254"/>
      <c r="BE30" s="254"/>
      <c r="BF30" s="254"/>
      <c r="BG30" s="254"/>
      <c r="BH30" s="254"/>
      <c r="BI30" s="254"/>
      <c r="BJ30" s="254"/>
      <c r="BK30" s="254"/>
      <c r="BL30" s="254"/>
      <c r="BM30" s="254"/>
      <c r="BN30" s="254"/>
      <c r="BO30" s="254"/>
      <c r="BP30" s="254"/>
      <c r="BQ30" s="254"/>
      <c r="BR30" s="254"/>
      <c r="BS30" s="254"/>
      <c r="BT30" s="254"/>
      <c r="BU30" s="254"/>
      <c r="BV30" s="254"/>
      <c r="BW30" s="254"/>
      <c r="BX30" s="254"/>
      <c r="BY30" s="254"/>
      <c r="BZ30" s="254"/>
      <c r="CA30" s="254"/>
      <c r="CB30" s="254"/>
      <c r="CC30" s="254"/>
      <c r="CD30" s="254"/>
      <c r="CE30" s="254"/>
      <c r="CF30" s="254"/>
      <c r="CG30" s="254"/>
      <c r="CH30" s="254"/>
      <c r="CI30" s="254"/>
      <c r="CJ30" s="254"/>
      <c r="CK30" s="254"/>
      <c r="CL30" s="254"/>
      <c r="CM30" s="254"/>
      <c r="CN30" s="254"/>
      <c r="CO30" s="254"/>
      <c r="CP30" s="254"/>
      <c r="CQ30" s="254"/>
      <c r="CR30" s="254"/>
      <c r="CS30" s="254"/>
      <c r="CT30" s="254"/>
      <c r="CU30" s="254"/>
      <c r="CV30" s="254"/>
      <c r="CW30" s="254"/>
      <c r="CX30" s="254"/>
      <c r="CY30" s="254"/>
      <c r="CZ30" s="254"/>
      <c r="DA30" s="254"/>
      <c r="DB30" s="254"/>
      <c r="DC30" s="254"/>
      <c r="DD30" s="254"/>
      <c r="DE30" s="254"/>
      <c r="DF30" s="254"/>
      <c r="DG30" s="254"/>
      <c r="DH30" s="254"/>
      <c r="DI30" s="254"/>
      <c r="DJ30" s="254"/>
      <c r="DK30" s="254"/>
      <c r="DL30" s="254"/>
      <c r="DM30" s="254"/>
      <c r="DN30" s="254"/>
      <c r="DO30" s="254"/>
      <c r="DP30" s="254"/>
      <c r="DQ30" s="254"/>
      <c r="DR30" s="254"/>
      <c r="DS30" s="254"/>
      <c r="DT30" s="254"/>
      <c r="DU30" s="254"/>
      <c r="DV30" s="254"/>
      <c r="DW30" s="254"/>
      <c r="DX30" s="254"/>
      <c r="DY30" s="254"/>
      <c r="DZ30" s="254"/>
      <c r="EA30" s="254"/>
      <c r="EB30" s="254"/>
      <c r="EC30" s="254"/>
      <c r="ED30" s="254"/>
      <c r="EE30" s="254"/>
      <c r="EF30" s="254"/>
      <c r="EG30" s="254"/>
      <c r="EH30" s="254"/>
      <c r="EI30" s="254"/>
      <c r="EJ30" s="254"/>
      <c r="EK30" s="254"/>
      <c r="EL30" s="254"/>
      <c r="EM30" s="254"/>
      <c r="EN30" s="254"/>
      <c r="EO30" s="254"/>
      <c r="EP30" s="254"/>
      <c r="EQ30" s="254"/>
      <c r="ER30" s="254"/>
      <c r="ES30" s="254"/>
      <c r="ET30" s="254"/>
      <c r="EU30" s="254"/>
      <c r="EV30" s="254"/>
      <c r="EW30" s="254"/>
      <c r="EX30" s="254"/>
      <c r="EY30" s="254"/>
      <c r="EZ30" s="254"/>
      <c r="FA30" s="254"/>
      <c r="FB30" s="254"/>
      <c r="FC30" s="254"/>
      <c r="FD30" s="254"/>
      <c r="FE30" s="254"/>
      <c r="FF30" s="254"/>
      <c r="FG30" s="254"/>
      <c r="FH30" s="254"/>
      <c r="FI30" s="254"/>
      <c r="FJ30" s="254"/>
      <c r="FK30" s="254"/>
      <c r="FL30" s="254"/>
      <c r="FM30" s="254"/>
      <c r="FN30" s="254"/>
      <c r="FO30" s="254"/>
      <c r="FP30" s="254"/>
      <c r="FQ30" s="254"/>
      <c r="FR30" s="254"/>
      <c r="FS30" s="254"/>
      <c r="FT30" s="254"/>
      <c r="FU30" s="254"/>
      <c r="FV30" s="254"/>
      <c r="FW30" s="254"/>
      <c r="FX30" s="254"/>
      <c r="FY30" s="254"/>
      <c r="FZ30" s="254"/>
      <c r="GA30" s="254"/>
      <c r="GB30" s="254"/>
      <c r="GC30" s="254"/>
      <c r="GD30" s="254"/>
      <c r="GE30" s="254"/>
      <c r="GF30" s="254"/>
      <c r="GG30" s="254"/>
      <c r="GH30" s="254"/>
      <c r="GI30" s="254"/>
      <c r="GJ30" s="254"/>
      <c r="GK30" s="254"/>
      <c r="GL30" s="254"/>
      <c r="GM30" s="254"/>
      <c r="GN30" s="254"/>
      <c r="GO30" s="254"/>
      <c r="GP30" s="254"/>
      <c r="GQ30" s="254"/>
      <c r="GR30" s="254"/>
      <c r="GS30" s="254"/>
      <c r="GT30" s="254"/>
      <c r="GU30" s="254"/>
      <c r="GV30" s="254"/>
      <c r="GW30" s="254"/>
      <c r="GX30" s="254"/>
      <c r="GY30" s="254"/>
      <c r="GZ30" s="254"/>
      <c r="HA30" s="254"/>
      <c r="HB30" s="254"/>
      <c r="HC30" s="254"/>
      <c r="HD30" s="254"/>
      <c r="HE30" s="254"/>
      <c r="HF30" s="254"/>
      <c r="HG30" s="254"/>
      <c r="HH30" s="254"/>
      <c r="HI30" s="254"/>
      <c r="HJ30" s="254"/>
      <c r="HK30" s="254"/>
      <c r="HL30" s="254"/>
      <c r="HM30" s="254"/>
      <c r="HN30" s="254"/>
      <c r="HO30" s="254"/>
      <c r="HP30" s="254"/>
      <c r="HQ30" s="254"/>
      <c r="HR30" s="254"/>
      <c r="HS30" s="254"/>
      <c r="HT30" s="254"/>
      <c r="HU30" s="254"/>
      <c r="HV30" s="254"/>
      <c r="HW30" s="254"/>
      <c r="HX30" s="254"/>
      <c r="HY30" s="254"/>
      <c r="HZ30" s="254"/>
      <c r="IA30" s="254"/>
      <c r="IB30" s="254"/>
      <c r="IC30" s="254"/>
      <c r="ID30" s="254"/>
      <c r="IE30" s="254"/>
      <c r="IF30" s="254"/>
      <c r="IG30" s="254"/>
      <c r="IH30" s="254"/>
      <c r="II30" s="254"/>
      <c r="IJ30" s="254"/>
      <c r="IK30" s="254"/>
      <c r="IL30" s="254"/>
      <c r="IM30" s="254"/>
      <c r="IN30" s="254"/>
      <c r="IO30" s="254"/>
      <c r="IP30" s="254"/>
      <c r="IQ30" s="254"/>
      <c r="IR30" s="254"/>
      <c r="IS30" s="254"/>
    </row>
    <row r="31" s="3" customFormat="1" ht="18" customHeight="1" spans="1:253">
      <c r="A31" s="324"/>
      <c r="B31" s="325"/>
      <c r="C31" s="326"/>
      <c r="D31" s="328"/>
      <c r="E31" s="329"/>
      <c r="F31" s="335"/>
      <c r="G31" s="329"/>
      <c r="H31" s="325"/>
      <c r="I31" s="325"/>
      <c r="J31" s="325"/>
      <c r="K31" s="325"/>
      <c r="L31" s="325"/>
      <c r="M31" s="324"/>
      <c r="N31" s="340"/>
      <c r="O31" s="254"/>
      <c r="P31" s="254"/>
      <c r="Q31" s="254"/>
      <c r="R31" s="254"/>
      <c r="S31" s="254"/>
      <c r="T31" s="254"/>
      <c r="U31" s="254"/>
      <c r="V31" s="254"/>
      <c r="W31" s="254"/>
      <c r="X31" s="254"/>
      <c r="Y31" s="254"/>
      <c r="Z31" s="254"/>
      <c r="AA31" s="254"/>
      <c r="AB31" s="254"/>
      <c r="AC31" s="254"/>
      <c r="AD31" s="254"/>
      <c r="AE31" s="254"/>
      <c r="AF31" s="254"/>
      <c r="AG31" s="254"/>
      <c r="AH31" s="254"/>
      <c r="AI31" s="254"/>
      <c r="AJ31" s="254"/>
      <c r="AK31" s="254"/>
      <c r="AL31" s="254"/>
      <c r="AM31" s="254"/>
      <c r="AN31" s="254"/>
      <c r="AO31" s="254"/>
      <c r="AP31" s="254"/>
      <c r="AQ31" s="254"/>
      <c r="AR31" s="254"/>
      <c r="AS31" s="254"/>
      <c r="AT31" s="254"/>
      <c r="AU31" s="254"/>
      <c r="AV31" s="254"/>
      <c r="AW31" s="254"/>
      <c r="AX31" s="254"/>
      <c r="AY31" s="254"/>
      <c r="AZ31" s="254"/>
      <c r="BA31" s="254"/>
      <c r="BB31" s="254"/>
      <c r="BC31" s="254"/>
      <c r="BD31" s="254"/>
      <c r="BE31" s="254"/>
      <c r="BF31" s="254"/>
      <c r="BG31" s="254"/>
      <c r="BH31" s="254"/>
      <c r="BI31" s="254"/>
      <c r="BJ31" s="254"/>
      <c r="BK31" s="254"/>
      <c r="BL31" s="254"/>
      <c r="BM31" s="254"/>
      <c r="BN31" s="254"/>
      <c r="BO31" s="254"/>
      <c r="BP31" s="254"/>
      <c r="BQ31" s="254"/>
      <c r="BR31" s="254"/>
      <c r="BS31" s="254"/>
      <c r="BT31" s="254"/>
      <c r="BU31" s="254"/>
      <c r="BV31" s="254"/>
      <c r="BW31" s="254"/>
      <c r="BX31" s="254"/>
      <c r="BY31" s="254"/>
      <c r="BZ31" s="254"/>
      <c r="CA31" s="254"/>
      <c r="CB31" s="254"/>
      <c r="CC31" s="254"/>
      <c r="CD31" s="254"/>
      <c r="CE31" s="254"/>
      <c r="CF31" s="254"/>
      <c r="CG31" s="254"/>
      <c r="CH31" s="254"/>
      <c r="CI31" s="254"/>
      <c r="CJ31" s="254"/>
      <c r="CK31" s="254"/>
      <c r="CL31" s="254"/>
      <c r="CM31" s="254"/>
      <c r="CN31" s="254"/>
      <c r="CO31" s="254"/>
      <c r="CP31" s="254"/>
      <c r="CQ31" s="254"/>
      <c r="CR31" s="254"/>
      <c r="CS31" s="254"/>
      <c r="CT31" s="254"/>
      <c r="CU31" s="254"/>
      <c r="CV31" s="254"/>
      <c r="CW31" s="254"/>
      <c r="CX31" s="254"/>
      <c r="CY31" s="254"/>
      <c r="CZ31" s="254"/>
      <c r="DA31" s="254"/>
      <c r="DB31" s="254"/>
      <c r="DC31" s="254"/>
      <c r="DD31" s="254"/>
      <c r="DE31" s="254"/>
      <c r="DF31" s="254"/>
      <c r="DG31" s="254"/>
      <c r="DH31" s="254"/>
      <c r="DI31" s="254"/>
      <c r="DJ31" s="254"/>
      <c r="DK31" s="254"/>
      <c r="DL31" s="254"/>
      <c r="DM31" s="254"/>
      <c r="DN31" s="254"/>
      <c r="DO31" s="254"/>
      <c r="DP31" s="254"/>
      <c r="DQ31" s="254"/>
      <c r="DR31" s="254"/>
      <c r="DS31" s="254"/>
      <c r="DT31" s="254"/>
      <c r="DU31" s="254"/>
      <c r="DV31" s="254"/>
      <c r="DW31" s="254"/>
      <c r="DX31" s="254"/>
      <c r="DY31" s="254"/>
      <c r="DZ31" s="254"/>
      <c r="EA31" s="254"/>
      <c r="EB31" s="254"/>
      <c r="EC31" s="254"/>
      <c r="ED31" s="254"/>
      <c r="EE31" s="254"/>
      <c r="EF31" s="254"/>
      <c r="EG31" s="254"/>
      <c r="EH31" s="254"/>
      <c r="EI31" s="254"/>
      <c r="EJ31" s="254"/>
      <c r="EK31" s="254"/>
      <c r="EL31" s="254"/>
      <c r="EM31" s="254"/>
      <c r="EN31" s="254"/>
      <c r="EO31" s="254"/>
      <c r="EP31" s="254"/>
      <c r="EQ31" s="254"/>
      <c r="ER31" s="254"/>
      <c r="ES31" s="254"/>
      <c r="ET31" s="254"/>
      <c r="EU31" s="254"/>
      <c r="EV31" s="254"/>
      <c r="EW31" s="254"/>
      <c r="EX31" s="254"/>
      <c r="EY31" s="254"/>
      <c r="EZ31" s="254"/>
      <c r="FA31" s="254"/>
      <c r="FB31" s="254"/>
      <c r="FC31" s="254"/>
      <c r="FD31" s="254"/>
      <c r="FE31" s="254"/>
      <c r="FF31" s="254"/>
      <c r="FG31" s="254"/>
      <c r="FH31" s="254"/>
      <c r="FI31" s="254"/>
      <c r="FJ31" s="254"/>
      <c r="FK31" s="254"/>
      <c r="FL31" s="254"/>
      <c r="FM31" s="254"/>
      <c r="FN31" s="254"/>
      <c r="FO31" s="254"/>
      <c r="FP31" s="254"/>
      <c r="FQ31" s="254"/>
      <c r="FR31" s="254"/>
      <c r="FS31" s="254"/>
      <c r="FT31" s="254"/>
      <c r="FU31" s="254"/>
      <c r="FV31" s="254"/>
      <c r="FW31" s="254"/>
      <c r="FX31" s="254"/>
      <c r="FY31" s="254"/>
      <c r="FZ31" s="254"/>
      <c r="GA31" s="254"/>
      <c r="GB31" s="254"/>
      <c r="GC31" s="254"/>
      <c r="GD31" s="254"/>
      <c r="GE31" s="254"/>
      <c r="GF31" s="254"/>
      <c r="GG31" s="254"/>
      <c r="GH31" s="254"/>
      <c r="GI31" s="254"/>
      <c r="GJ31" s="254"/>
      <c r="GK31" s="254"/>
      <c r="GL31" s="254"/>
      <c r="GM31" s="254"/>
      <c r="GN31" s="254"/>
      <c r="GO31" s="254"/>
      <c r="GP31" s="254"/>
      <c r="GQ31" s="254"/>
      <c r="GR31" s="254"/>
      <c r="GS31" s="254"/>
      <c r="GT31" s="254"/>
      <c r="GU31" s="254"/>
      <c r="GV31" s="254"/>
      <c r="GW31" s="254"/>
      <c r="GX31" s="254"/>
      <c r="GY31" s="254"/>
      <c r="GZ31" s="254"/>
      <c r="HA31" s="254"/>
      <c r="HB31" s="254"/>
      <c r="HC31" s="254"/>
      <c r="HD31" s="254"/>
      <c r="HE31" s="254"/>
      <c r="HF31" s="254"/>
      <c r="HG31" s="254"/>
      <c r="HH31" s="254"/>
      <c r="HI31" s="254"/>
      <c r="HJ31" s="254"/>
      <c r="HK31" s="254"/>
      <c r="HL31" s="254"/>
      <c r="HM31" s="254"/>
      <c r="HN31" s="254"/>
      <c r="HO31" s="254"/>
      <c r="HP31" s="254"/>
      <c r="HQ31" s="254"/>
      <c r="HR31" s="254"/>
      <c r="HS31" s="254"/>
      <c r="HT31" s="254"/>
      <c r="HU31" s="254"/>
      <c r="HV31" s="254"/>
      <c r="HW31" s="254"/>
      <c r="HX31" s="254"/>
      <c r="HY31" s="254"/>
      <c r="HZ31" s="254"/>
      <c r="IA31" s="254"/>
      <c r="IB31" s="254"/>
      <c r="IC31" s="254"/>
      <c r="ID31" s="254"/>
      <c r="IE31" s="254"/>
      <c r="IF31" s="254"/>
      <c r="IG31" s="254"/>
      <c r="IH31" s="254"/>
      <c r="II31" s="254"/>
      <c r="IJ31" s="254"/>
      <c r="IK31" s="254"/>
      <c r="IL31" s="254"/>
      <c r="IM31" s="254"/>
      <c r="IN31" s="254"/>
      <c r="IO31" s="254"/>
      <c r="IP31" s="254"/>
      <c r="IQ31" s="254"/>
      <c r="IR31" s="254"/>
      <c r="IS31" s="254"/>
    </row>
    <row r="32" s="3" customFormat="1" ht="18" customHeight="1" spans="1:253">
      <c r="A32" s="324"/>
      <c r="B32" s="325"/>
      <c r="C32" s="326"/>
      <c r="D32" s="328"/>
      <c r="E32" s="329"/>
      <c r="F32" s="335"/>
      <c r="G32" s="329"/>
      <c r="H32" s="325"/>
      <c r="I32" s="325"/>
      <c r="J32" s="325"/>
      <c r="K32" s="325"/>
      <c r="L32" s="325"/>
      <c r="M32" s="324"/>
      <c r="N32" s="340"/>
      <c r="O32" s="254"/>
      <c r="P32" s="254"/>
      <c r="Q32" s="254"/>
      <c r="R32" s="254"/>
      <c r="S32" s="254"/>
      <c r="T32" s="254"/>
      <c r="U32" s="254"/>
      <c r="V32" s="254"/>
      <c r="W32" s="254"/>
      <c r="X32" s="254"/>
      <c r="Y32" s="254"/>
      <c r="Z32" s="254"/>
      <c r="AA32" s="254"/>
      <c r="AB32" s="254"/>
      <c r="AC32" s="254"/>
      <c r="AD32" s="254"/>
      <c r="AE32" s="254"/>
      <c r="AF32" s="254"/>
      <c r="AG32" s="254"/>
      <c r="AH32" s="254"/>
      <c r="AI32" s="254"/>
      <c r="AJ32" s="254"/>
      <c r="AK32" s="254"/>
      <c r="AL32" s="254"/>
      <c r="AM32" s="254"/>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c r="BL32" s="254"/>
      <c r="BM32" s="254"/>
      <c r="BN32" s="254"/>
      <c r="BO32" s="254"/>
      <c r="BP32" s="254"/>
      <c r="BQ32" s="254"/>
      <c r="BR32" s="254"/>
      <c r="BS32" s="254"/>
      <c r="BT32" s="254"/>
      <c r="BU32" s="254"/>
      <c r="BV32" s="254"/>
      <c r="BW32" s="254"/>
      <c r="BX32" s="254"/>
      <c r="BY32" s="254"/>
      <c r="BZ32" s="254"/>
      <c r="CA32" s="254"/>
      <c r="CB32" s="254"/>
      <c r="CC32" s="254"/>
      <c r="CD32" s="254"/>
      <c r="CE32" s="254"/>
      <c r="CF32" s="254"/>
      <c r="CG32" s="254"/>
      <c r="CH32" s="254"/>
      <c r="CI32" s="254"/>
      <c r="CJ32" s="254"/>
      <c r="CK32" s="254"/>
      <c r="CL32" s="254"/>
      <c r="CM32" s="254"/>
      <c r="CN32" s="254"/>
      <c r="CO32" s="254"/>
      <c r="CP32" s="254"/>
      <c r="CQ32" s="254"/>
      <c r="CR32" s="254"/>
      <c r="CS32" s="254"/>
      <c r="CT32" s="254"/>
      <c r="CU32" s="254"/>
      <c r="CV32" s="254"/>
      <c r="CW32" s="254"/>
      <c r="CX32" s="254"/>
      <c r="CY32" s="254"/>
      <c r="CZ32" s="254"/>
      <c r="DA32" s="254"/>
      <c r="DB32" s="254"/>
      <c r="DC32" s="254"/>
      <c r="DD32" s="254"/>
      <c r="DE32" s="254"/>
      <c r="DF32" s="254"/>
      <c r="DG32" s="254"/>
      <c r="DH32" s="254"/>
      <c r="DI32" s="254"/>
      <c r="DJ32" s="254"/>
      <c r="DK32" s="254"/>
      <c r="DL32" s="254"/>
      <c r="DM32" s="254"/>
      <c r="DN32" s="254"/>
      <c r="DO32" s="254"/>
      <c r="DP32" s="254"/>
      <c r="DQ32" s="254"/>
      <c r="DR32" s="254"/>
      <c r="DS32" s="254"/>
      <c r="DT32" s="254"/>
      <c r="DU32" s="254"/>
      <c r="DV32" s="254"/>
      <c r="DW32" s="254"/>
      <c r="DX32" s="254"/>
      <c r="DY32" s="254"/>
      <c r="DZ32" s="254"/>
      <c r="EA32" s="254"/>
      <c r="EB32" s="254"/>
      <c r="EC32" s="254"/>
      <c r="ED32" s="254"/>
      <c r="EE32" s="254"/>
      <c r="EF32" s="254"/>
      <c r="EG32" s="254"/>
      <c r="EH32" s="254"/>
      <c r="EI32" s="254"/>
      <c r="EJ32" s="254"/>
      <c r="EK32" s="254"/>
      <c r="EL32" s="254"/>
      <c r="EM32" s="254"/>
      <c r="EN32" s="254"/>
      <c r="EO32" s="254"/>
      <c r="EP32" s="254"/>
      <c r="EQ32" s="254"/>
      <c r="ER32" s="254"/>
      <c r="ES32" s="254"/>
      <c r="ET32" s="254"/>
      <c r="EU32" s="254"/>
      <c r="EV32" s="254"/>
      <c r="EW32" s="254"/>
      <c r="EX32" s="254"/>
      <c r="EY32" s="254"/>
      <c r="EZ32" s="254"/>
      <c r="FA32" s="254"/>
      <c r="FB32" s="254"/>
      <c r="FC32" s="254"/>
      <c r="FD32" s="254"/>
      <c r="FE32" s="254"/>
      <c r="FF32" s="254"/>
      <c r="FG32" s="254"/>
      <c r="FH32" s="254"/>
      <c r="FI32" s="254"/>
      <c r="FJ32" s="254"/>
      <c r="FK32" s="254"/>
      <c r="FL32" s="254"/>
      <c r="FM32" s="254"/>
      <c r="FN32" s="254"/>
      <c r="FO32" s="254"/>
      <c r="FP32" s="254"/>
      <c r="FQ32" s="254"/>
      <c r="FR32" s="254"/>
      <c r="FS32" s="254"/>
      <c r="FT32" s="254"/>
      <c r="FU32" s="254"/>
      <c r="FV32" s="254"/>
      <c r="FW32" s="254"/>
      <c r="FX32" s="254"/>
      <c r="FY32" s="254"/>
      <c r="FZ32" s="254"/>
      <c r="GA32" s="254"/>
      <c r="GB32" s="254"/>
      <c r="GC32" s="254"/>
      <c r="GD32" s="254"/>
      <c r="GE32" s="254"/>
      <c r="GF32" s="254"/>
      <c r="GG32" s="254"/>
      <c r="GH32" s="254"/>
      <c r="GI32" s="254"/>
      <c r="GJ32" s="254"/>
      <c r="GK32" s="254"/>
      <c r="GL32" s="254"/>
      <c r="GM32" s="254"/>
      <c r="GN32" s="254"/>
      <c r="GO32" s="254"/>
      <c r="GP32" s="254"/>
      <c r="GQ32" s="254"/>
      <c r="GR32" s="254"/>
      <c r="GS32" s="254"/>
      <c r="GT32" s="254"/>
      <c r="GU32" s="254"/>
      <c r="GV32" s="254"/>
      <c r="GW32" s="254"/>
      <c r="GX32" s="254"/>
      <c r="GY32" s="254"/>
      <c r="GZ32" s="254"/>
      <c r="HA32" s="254"/>
      <c r="HB32" s="254"/>
      <c r="HC32" s="254"/>
      <c r="HD32" s="254"/>
      <c r="HE32" s="254"/>
      <c r="HF32" s="254"/>
      <c r="HG32" s="254"/>
      <c r="HH32" s="254"/>
      <c r="HI32" s="254"/>
      <c r="HJ32" s="254"/>
      <c r="HK32" s="254"/>
      <c r="HL32" s="254"/>
      <c r="HM32" s="254"/>
      <c r="HN32" s="254"/>
      <c r="HO32" s="254"/>
      <c r="HP32" s="254"/>
      <c r="HQ32" s="254"/>
      <c r="HR32" s="254"/>
      <c r="HS32" s="254"/>
      <c r="HT32" s="254"/>
      <c r="HU32" s="254"/>
      <c r="HV32" s="254"/>
      <c r="HW32" s="254"/>
      <c r="HX32" s="254"/>
      <c r="HY32" s="254"/>
      <c r="HZ32" s="254"/>
      <c r="IA32" s="254"/>
      <c r="IB32" s="254"/>
      <c r="IC32" s="254"/>
      <c r="ID32" s="254"/>
      <c r="IE32" s="254"/>
      <c r="IF32" s="254"/>
      <c r="IG32" s="254"/>
      <c r="IH32" s="254"/>
      <c r="II32" s="254"/>
      <c r="IJ32" s="254"/>
      <c r="IK32" s="254"/>
      <c r="IL32" s="254"/>
      <c r="IM32" s="254"/>
      <c r="IN32" s="254"/>
      <c r="IO32" s="254"/>
      <c r="IP32" s="254"/>
      <c r="IQ32" s="254"/>
      <c r="IR32" s="254"/>
      <c r="IS32" s="254"/>
    </row>
    <row r="33" s="3" customFormat="1" ht="18" customHeight="1" spans="1:253">
      <c r="A33" s="324"/>
      <c r="B33" s="325"/>
      <c r="C33" s="326"/>
      <c r="D33" s="328"/>
      <c r="E33" s="329"/>
      <c r="F33" s="335"/>
      <c r="G33" s="329"/>
      <c r="H33" s="325"/>
      <c r="I33" s="325"/>
      <c r="J33" s="325"/>
      <c r="K33" s="325"/>
      <c r="L33" s="325"/>
      <c r="M33" s="324"/>
      <c r="N33" s="340"/>
      <c r="O33" s="254"/>
      <c r="P33" s="254"/>
      <c r="Q33" s="254"/>
      <c r="R33" s="254"/>
      <c r="S33" s="254"/>
      <c r="T33" s="254"/>
      <c r="U33" s="254"/>
      <c r="V33" s="254"/>
      <c r="W33" s="254"/>
      <c r="X33" s="254"/>
      <c r="Y33" s="254"/>
      <c r="Z33" s="254"/>
      <c r="AA33" s="254"/>
      <c r="AB33" s="254"/>
      <c r="AC33" s="254"/>
      <c r="AD33" s="254"/>
      <c r="AE33" s="254"/>
      <c r="AF33" s="254"/>
      <c r="AG33" s="254"/>
      <c r="AH33" s="254"/>
      <c r="AI33" s="254"/>
      <c r="AJ33" s="254"/>
      <c r="AK33" s="254"/>
      <c r="AL33" s="254"/>
      <c r="AM33" s="254"/>
      <c r="AN33" s="254"/>
      <c r="AO33" s="254"/>
      <c r="AP33" s="254"/>
      <c r="AQ33" s="254"/>
      <c r="AR33" s="254"/>
      <c r="AS33" s="254"/>
      <c r="AT33" s="254"/>
      <c r="AU33" s="254"/>
      <c r="AV33" s="254"/>
      <c r="AW33" s="254"/>
      <c r="AX33" s="254"/>
      <c r="AY33" s="254"/>
      <c r="AZ33" s="254"/>
      <c r="BA33" s="254"/>
      <c r="BB33" s="254"/>
      <c r="BC33" s="254"/>
      <c r="BD33" s="254"/>
      <c r="BE33" s="254"/>
      <c r="BF33" s="254"/>
      <c r="BG33" s="254"/>
      <c r="BH33" s="254"/>
      <c r="BI33" s="254"/>
      <c r="BJ33" s="254"/>
      <c r="BK33" s="254"/>
      <c r="BL33" s="254"/>
      <c r="BM33" s="254"/>
      <c r="BN33" s="254"/>
      <c r="BO33" s="254"/>
      <c r="BP33" s="254"/>
      <c r="BQ33" s="254"/>
      <c r="BR33" s="254"/>
      <c r="BS33" s="254"/>
      <c r="BT33" s="254"/>
      <c r="BU33" s="254"/>
      <c r="BV33" s="254"/>
      <c r="BW33" s="254"/>
      <c r="BX33" s="254"/>
      <c r="BY33" s="254"/>
      <c r="BZ33" s="254"/>
      <c r="CA33" s="254"/>
      <c r="CB33" s="254"/>
      <c r="CC33" s="254"/>
      <c r="CD33" s="254"/>
      <c r="CE33" s="254"/>
      <c r="CF33" s="254"/>
      <c r="CG33" s="254"/>
      <c r="CH33" s="254"/>
      <c r="CI33" s="254"/>
      <c r="CJ33" s="254"/>
      <c r="CK33" s="254"/>
      <c r="CL33" s="254"/>
      <c r="CM33" s="254"/>
      <c r="CN33" s="254"/>
      <c r="CO33" s="254"/>
      <c r="CP33" s="254"/>
      <c r="CQ33" s="254"/>
      <c r="CR33" s="254"/>
      <c r="CS33" s="254"/>
      <c r="CT33" s="254"/>
      <c r="CU33" s="254"/>
      <c r="CV33" s="254"/>
      <c r="CW33" s="254"/>
      <c r="CX33" s="254"/>
      <c r="CY33" s="254"/>
      <c r="CZ33" s="254"/>
      <c r="DA33" s="254"/>
      <c r="DB33" s="254"/>
      <c r="DC33" s="254"/>
      <c r="DD33" s="254"/>
      <c r="DE33" s="254"/>
      <c r="DF33" s="254"/>
      <c r="DG33" s="254"/>
      <c r="DH33" s="254"/>
      <c r="DI33" s="254"/>
      <c r="DJ33" s="254"/>
      <c r="DK33" s="254"/>
      <c r="DL33" s="254"/>
      <c r="DM33" s="254"/>
      <c r="DN33" s="254"/>
      <c r="DO33" s="254"/>
      <c r="DP33" s="254"/>
      <c r="DQ33" s="254"/>
      <c r="DR33" s="254"/>
      <c r="DS33" s="254"/>
      <c r="DT33" s="254"/>
      <c r="DU33" s="254"/>
      <c r="DV33" s="254"/>
      <c r="DW33" s="254"/>
      <c r="DX33" s="254"/>
      <c r="DY33" s="254"/>
      <c r="DZ33" s="254"/>
      <c r="EA33" s="254"/>
      <c r="EB33" s="254"/>
      <c r="EC33" s="254"/>
      <c r="ED33" s="254"/>
      <c r="EE33" s="254"/>
      <c r="EF33" s="254"/>
      <c r="EG33" s="254"/>
      <c r="EH33" s="254"/>
      <c r="EI33" s="254"/>
      <c r="EJ33" s="254"/>
      <c r="EK33" s="254"/>
      <c r="EL33" s="254"/>
      <c r="EM33" s="254"/>
      <c r="EN33" s="254"/>
      <c r="EO33" s="254"/>
      <c r="EP33" s="254"/>
      <c r="EQ33" s="254"/>
      <c r="ER33" s="254"/>
      <c r="ES33" s="254"/>
      <c r="ET33" s="254"/>
      <c r="EU33" s="254"/>
      <c r="EV33" s="254"/>
      <c r="EW33" s="254"/>
      <c r="EX33" s="254"/>
      <c r="EY33" s="254"/>
      <c r="EZ33" s="254"/>
      <c r="FA33" s="254"/>
      <c r="FB33" s="254"/>
      <c r="FC33" s="254"/>
      <c r="FD33" s="254"/>
      <c r="FE33" s="254"/>
      <c r="FF33" s="254"/>
      <c r="FG33" s="254"/>
      <c r="FH33" s="254"/>
      <c r="FI33" s="254"/>
      <c r="FJ33" s="254"/>
      <c r="FK33" s="254"/>
      <c r="FL33" s="254"/>
      <c r="FM33" s="254"/>
      <c r="FN33" s="254"/>
      <c r="FO33" s="254"/>
      <c r="FP33" s="254"/>
      <c r="FQ33" s="254"/>
      <c r="FR33" s="254"/>
      <c r="FS33" s="254"/>
      <c r="FT33" s="254"/>
      <c r="FU33" s="254"/>
      <c r="FV33" s="254"/>
      <c r="FW33" s="254"/>
      <c r="FX33" s="254"/>
      <c r="FY33" s="254"/>
      <c r="FZ33" s="254"/>
      <c r="GA33" s="254"/>
      <c r="GB33" s="254"/>
      <c r="GC33" s="254"/>
      <c r="GD33" s="254"/>
      <c r="GE33" s="254"/>
      <c r="GF33" s="254"/>
      <c r="GG33" s="254"/>
      <c r="GH33" s="254"/>
      <c r="GI33" s="254"/>
      <c r="GJ33" s="254"/>
      <c r="GK33" s="254"/>
      <c r="GL33" s="254"/>
      <c r="GM33" s="254"/>
      <c r="GN33" s="254"/>
      <c r="GO33" s="254"/>
      <c r="GP33" s="254"/>
      <c r="GQ33" s="254"/>
      <c r="GR33" s="254"/>
      <c r="GS33" s="254"/>
      <c r="GT33" s="254"/>
      <c r="GU33" s="254"/>
      <c r="GV33" s="254"/>
      <c r="GW33" s="254"/>
      <c r="GX33" s="254"/>
      <c r="GY33" s="254"/>
      <c r="GZ33" s="254"/>
      <c r="HA33" s="254"/>
      <c r="HB33" s="254"/>
      <c r="HC33" s="254"/>
      <c r="HD33" s="254"/>
      <c r="HE33" s="254"/>
      <c r="HF33" s="254"/>
      <c r="HG33" s="254"/>
      <c r="HH33" s="254"/>
      <c r="HI33" s="254"/>
      <c r="HJ33" s="254"/>
      <c r="HK33" s="254"/>
      <c r="HL33" s="254"/>
      <c r="HM33" s="254"/>
      <c r="HN33" s="254"/>
      <c r="HO33" s="254"/>
      <c r="HP33" s="254"/>
      <c r="HQ33" s="254"/>
      <c r="HR33" s="254"/>
      <c r="HS33" s="254"/>
      <c r="HT33" s="254"/>
      <c r="HU33" s="254"/>
      <c r="HV33" s="254"/>
      <c r="HW33" s="254"/>
      <c r="HX33" s="254"/>
      <c r="HY33" s="254"/>
      <c r="HZ33" s="254"/>
      <c r="IA33" s="254"/>
      <c r="IB33" s="254"/>
      <c r="IC33" s="254"/>
      <c r="ID33" s="254"/>
      <c r="IE33" s="254"/>
      <c r="IF33" s="254"/>
      <c r="IG33" s="254"/>
      <c r="IH33" s="254"/>
      <c r="II33" s="254"/>
      <c r="IJ33" s="254"/>
      <c r="IK33" s="254"/>
      <c r="IL33" s="254"/>
      <c r="IM33" s="254"/>
      <c r="IN33" s="254"/>
      <c r="IO33" s="254"/>
      <c r="IP33" s="254"/>
      <c r="IQ33" s="254"/>
      <c r="IR33" s="254"/>
      <c r="IS33" s="254"/>
    </row>
    <row r="34" s="3" customFormat="1" ht="18" customHeight="1" spans="1:253">
      <c r="A34" s="324"/>
      <c r="B34" s="325"/>
      <c r="C34" s="326"/>
      <c r="D34" s="328"/>
      <c r="E34" s="329"/>
      <c r="F34" s="335"/>
      <c r="G34" s="329"/>
      <c r="H34" s="325"/>
      <c r="I34" s="325"/>
      <c r="J34" s="325"/>
      <c r="K34" s="325"/>
      <c r="L34" s="325"/>
      <c r="M34" s="324"/>
      <c r="N34" s="340"/>
      <c r="O34" s="254"/>
      <c r="P34" s="254"/>
      <c r="Q34" s="254"/>
      <c r="R34" s="254"/>
      <c r="S34" s="254"/>
      <c r="T34" s="254"/>
      <c r="U34" s="254"/>
      <c r="V34" s="254"/>
      <c r="W34" s="254"/>
      <c r="X34" s="254"/>
      <c r="Y34" s="254"/>
      <c r="Z34" s="254"/>
      <c r="AA34" s="254"/>
      <c r="AB34" s="254"/>
      <c r="AC34" s="254"/>
      <c r="AD34" s="254"/>
      <c r="AE34" s="254"/>
      <c r="AF34" s="254"/>
      <c r="AG34" s="254"/>
      <c r="AH34" s="254"/>
      <c r="AI34" s="254"/>
      <c r="AJ34" s="254"/>
      <c r="AK34" s="254"/>
      <c r="AL34" s="254"/>
      <c r="AM34" s="254"/>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c r="BL34" s="254"/>
      <c r="BM34" s="254"/>
      <c r="BN34" s="254"/>
      <c r="BO34" s="254"/>
      <c r="BP34" s="254"/>
      <c r="BQ34" s="254"/>
      <c r="BR34" s="254"/>
      <c r="BS34" s="254"/>
      <c r="BT34" s="254"/>
      <c r="BU34" s="254"/>
      <c r="BV34" s="254"/>
      <c r="BW34" s="254"/>
      <c r="BX34" s="254"/>
      <c r="BY34" s="254"/>
      <c r="BZ34" s="254"/>
      <c r="CA34" s="254"/>
      <c r="CB34" s="254"/>
      <c r="CC34" s="254"/>
      <c r="CD34" s="254"/>
      <c r="CE34" s="254"/>
      <c r="CF34" s="254"/>
      <c r="CG34" s="254"/>
      <c r="CH34" s="254"/>
      <c r="CI34" s="254"/>
      <c r="CJ34" s="254"/>
      <c r="CK34" s="254"/>
      <c r="CL34" s="254"/>
      <c r="CM34" s="254"/>
      <c r="CN34" s="254"/>
      <c r="CO34" s="254"/>
      <c r="CP34" s="254"/>
      <c r="CQ34" s="254"/>
      <c r="CR34" s="254"/>
      <c r="CS34" s="254"/>
      <c r="CT34" s="254"/>
      <c r="CU34" s="254"/>
      <c r="CV34" s="254"/>
      <c r="CW34" s="254"/>
      <c r="CX34" s="254"/>
      <c r="CY34" s="254"/>
      <c r="CZ34" s="254"/>
      <c r="DA34" s="254"/>
      <c r="DB34" s="254"/>
      <c r="DC34" s="254"/>
      <c r="DD34" s="254"/>
      <c r="DE34" s="254"/>
      <c r="DF34" s="254"/>
      <c r="DG34" s="254"/>
      <c r="DH34" s="254"/>
      <c r="DI34" s="254"/>
      <c r="DJ34" s="254"/>
      <c r="DK34" s="254"/>
      <c r="DL34" s="254"/>
      <c r="DM34" s="254"/>
      <c r="DN34" s="254"/>
      <c r="DO34" s="254"/>
      <c r="DP34" s="254"/>
      <c r="DQ34" s="254"/>
      <c r="DR34" s="254"/>
      <c r="DS34" s="254"/>
      <c r="DT34" s="254"/>
      <c r="DU34" s="254"/>
      <c r="DV34" s="254"/>
      <c r="DW34" s="254"/>
      <c r="DX34" s="254"/>
      <c r="DY34" s="254"/>
      <c r="DZ34" s="254"/>
      <c r="EA34" s="254"/>
      <c r="EB34" s="254"/>
      <c r="EC34" s="254"/>
      <c r="ED34" s="254"/>
      <c r="EE34" s="254"/>
      <c r="EF34" s="254"/>
      <c r="EG34" s="254"/>
      <c r="EH34" s="254"/>
      <c r="EI34" s="254"/>
      <c r="EJ34" s="254"/>
      <c r="EK34" s="254"/>
      <c r="EL34" s="254"/>
      <c r="EM34" s="254"/>
      <c r="EN34" s="254"/>
      <c r="EO34" s="254"/>
      <c r="EP34" s="254"/>
      <c r="EQ34" s="254"/>
      <c r="ER34" s="254"/>
      <c r="ES34" s="254"/>
      <c r="ET34" s="254"/>
      <c r="EU34" s="254"/>
      <c r="EV34" s="254"/>
      <c r="EW34" s="254"/>
      <c r="EX34" s="254"/>
      <c r="EY34" s="254"/>
      <c r="EZ34" s="254"/>
      <c r="FA34" s="254"/>
      <c r="FB34" s="254"/>
      <c r="FC34" s="254"/>
      <c r="FD34" s="254"/>
      <c r="FE34" s="254"/>
      <c r="FF34" s="254"/>
      <c r="FG34" s="254"/>
      <c r="FH34" s="254"/>
      <c r="FI34" s="254"/>
      <c r="FJ34" s="254"/>
      <c r="FK34" s="254"/>
      <c r="FL34" s="254"/>
      <c r="FM34" s="254"/>
      <c r="FN34" s="254"/>
      <c r="FO34" s="254"/>
      <c r="FP34" s="254"/>
      <c r="FQ34" s="254"/>
      <c r="FR34" s="254"/>
      <c r="FS34" s="254"/>
      <c r="FT34" s="254"/>
      <c r="FU34" s="254"/>
      <c r="FV34" s="254"/>
      <c r="FW34" s="254"/>
      <c r="FX34" s="254"/>
      <c r="FY34" s="254"/>
      <c r="FZ34" s="254"/>
      <c r="GA34" s="254"/>
      <c r="GB34" s="254"/>
      <c r="GC34" s="254"/>
      <c r="GD34" s="254"/>
      <c r="GE34" s="254"/>
      <c r="GF34" s="254"/>
      <c r="GG34" s="254"/>
      <c r="GH34" s="254"/>
      <c r="GI34" s="254"/>
      <c r="GJ34" s="254"/>
      <c r="GK34" s="254"/>
      <c r="GL34" s="254"/>
      <c r="GM34" s="254"/>
      <c r="GN34" s="254"/>
      <c r="GO34" s="254"/>
      <c r="GP34" s="254"/>
      <c r="GQ34" s="254"/>
      <c r="GR34" s="254"/>
      <c r="GS34" s="254"/>
      <c r="GT34" s="254"/>
      <c r="GU34" s="254"/>
      <c r="GV34" s="254"/>
      <c r="GW34" s="254"/>
      <c r="GX34" s="254"/>
      <c r="GY34" s="254"/>
      <c r="GZ34" s="254"/>
      <c r="HA34" s="254"/>
      <c r="HB34" s="254"/>
      <c r="HC34" s="254"/>
      <c r="HD34" s="254"/>
      <c r="HE34" s="254"/>
      <c r="HF34" s="254"/>
      <c r="HG34" s="254"/>
      <c r="HH34" s="254"/>
      <c r="HI34" s="254"/>
      <c r="HJ34" s="254"/>
      <c r="HK34" s="254"/>
      <c r="HL34" s="254"/>
      <c r="HM34" s="254"/>
      <c r="HN34" s="254"/>
      <c r="HO34" s="254"/>
      <c r="HP34" s="254"/>
      <c r="HQ34" s="254"/>
      <c r="HR34" s="254"/>
      <c r="HS34" s="254"/>
      <c r="HT34" s="254"/>
      <c r="HU34" s="254"/>
      <c r="HV34" s="254"/>
      <c r="HW34" s="254"/>
      <c r="HX34" s="254"/>
      <c r="HY34" s="254"/>
      <c r="HZ34" s="254"/>
      <c r="IA34" s="254"/>
      <c r="IB34" s="254"/>
      <c r="IC34" s="254"/>
      <c r="ID34" s="254"/>
      <c r="IE34" s="254"/>
      <c r="IF34" s="254"/>
      <c r="IG34" s="254"/>
      <c r="IH34" s="254"/>
      <c r="II34" s="254"/>
      <c r="IJ34" s="254"/>
      <c r="IK34" s="254"/>
      <c r="IL34" s="254"/>
      <c r="IM34" s="254"/>
      <c r="IN34" s="254"/>
      <c r="IO34" s="254"/>
      <c r="IP34" s="254"/>
      <c r="IQ34" s="254"/>
      <c r="IR34" s="254"/>
      <c r="IS34" s="254"/>
    </row>
    <row r="35" s="3" customFormat="1" ht="18" customHeight="1" spans="1:253">
      <c r="A35" s="324"/>
      <c r="B35" s="325"/>
      <c r="C35" s="326"/>
      <c r="D35" s="328"/>
      <c r="E35" s="329"/>
      <c r="F35" s="335"/>
      <c r="G35" s="329"/>
      <c r="H35" s="325"/>
      <c r="I35" s="325"/>
      <c r="J35" s="325"/>
      <c r="K35" s="325"/>
      <c r="L35" s="325"/>
      <c r="M35" s="324"/>
      <c r="N35" s="340"/>
      <c r="O35" s="254"/>
      <c r="P35" s="254"/>
      <c r="Q35" s="254"/>
      <c r="R35" s="254"/>
      <c r="S35" s="254"/>
      <c r="T35" s="254"/>
      <c r="U35" s="254"/>
      <c r="V35" s="254"/>
      <c r="W35" s="254"/>
      <c r="X35" s="254"/>
      <c r="Y35" s="254"/>
      <c r="Z35" s="254"/>
      <c r="AA35" s="254"/>
      <c r="AB35" s="254"/>
      <c r="AC35" s="254"/>
      <c r="AD35" s="254"/>
      <c r="AE35" s="254"/>
      <c r="AF35" s="254"/>
      <c r="AG35" s="254"/>
      <c r="AH35" s="254"/>
      <c r="AI35" s="254"/>
      <c r="AJ35" s="254"/>
      <c r="AK35" s="254"/>
      <c r="AL35" s="254"/>
      <c r="AM35" s="254"/>
      <c r="AN35" s="254"/>
      <c r="AO35" s="254"/>
      <c r="AP35" s="254"/>
      <c r="AQ35" s="254"/>
      <c r="AR35" s="254"/>
      <c r="AS35" s="254"/>
      <c r="AT35" s="254"/>
      <c r="AU35" s="254"/>
      <c r="AV35" s="254"/>
      <c r="AW35" s="254"/>
      <c r="AX35" s="254"/>
      <c r="AY35" s="254"/>
      <c r="AZ35" s="254"/>
      <c r="BA35" s="254"/>
      <c r="BB35" s="254"/>
      <c r="BC35" s="254"/>
      <c r="BD35" s="254"/>
      <c r="BE35" s="254"/>
      <c r="BF35" s="254"/>
      <c r="BG35" s="254"/>
      <c r="BH35" s="254"/>
      <c r="BI35" s="254"/>
      <c r="BJ35" s="254"/>
      <c r="BK35" s="254"/>
      <c r="BL35" s="254"/>
      <c r="BM35" s="254"/>
      <c r="BN35" s="254"/>
      <c r="BO35" s="254"/>
      <c r="BP35" s="254"/>
      <c r="BQ35" s="254"/>
      <c r="BR35" s="254"/>
      <c r="BS35" s="254"/>
      <c r="BT35" s="254"/>
      <c r="BU35" s="254"/>
      <c r="BV35" s="254"/>
      <c r="BW35" s="254"/>
      <c r="BX35" s="254"/>
      <c r="BY35" s="254"/>
      <c r="BZ35" s="254"/>
      <c r="CA35" s="254"/>
      <c r="CB35" s="254"/>
      <c r="CC35" s="254"/>
      <c r="CD35" s="254"/>
      <c r="CE35" s="254"/>
      <c r="CF35" s="254"/>
      <c r="CG35" s="254"/>
      <c r="CH35" s="254"/>
      <c r="CI35" s="254"/>
      <c r="CJ35" s="254"/>
      <c r="CK35" s="254"/>
      <c r="CL35" s="254"/>
      <c r="CM35" s="254"/>
      <c r="CN35" s="254"/>
      <c r="CO35" s="254"/>
      <c r="CP35" s="254"/>
      <c r="CQ35" s="254"/>
      <c r="CR35" s="254"/>
      <c r="CS35" s="254"/>
      <c r="CT35" s="254"/>
      <c r="CU35" s="254"/>
      <c r="CV35" s="254"/>
      <c r="CW35" s="254"/>
      <c r="CX35" s="254"/>
      <c r="CY35" s="254"/>
      <c r="CZ35" s="254"/>
      <c r="DA35" s="254"/>
      <c r="DB35" s="254"/>
      <c r="DC35" s="254"/>
      <c r="DD35" s="254"/>
      <c r="DE35" s="254"/>
      <c r="DF35" s="254"/>
      <c r="DG35" s="254"/>
      <c r="DH35" s="254"/>
      <c r="DI35" s="254"/>
      <c r="DJ35" s="254"/>
      <c r="DK35" s="254"/>
      <c r="DL35" s="254"/>
      <c r="DM35" s="254"/>
      <c r="DN35" s="254"/>
      <c r="DO35" s="254"/>
      <c r="DP35" s="254"/>
      <c r="DQ35" s="254"/>
      <c r="DR35" s="254"/>
      <c r="DS35" s="254"/>
      <c r="DT35" s="254"/>
      <c r="DU35" s="254"/>
      <c r="DV35" s="254"/>
      <c r="DW35" s="254"/>
      <c r="DX35" s="254"/>
      <c r="DY35" s="254"/>
      <c r="DZ35" s="254"/>
      <c r="EA35" s="254"/>
      <c r="EB35" s="254"/>
      <c r="EC35" s="254"/>
      <c r="ED35" s="254"/>
      <c r="EE35" s="254"/>
      <c r="EF35" s="254"/>
      <c r="EG35" s="254"/>
      <c r="EH35" s="254"/>
      <c r="EI35" s="254"/>
      <c r="EJ35" s="254"/>
      <c r="EK35" s="254"/>
      <c r="EL35" s="254"/>
      <c r="EM35" s="254"/>
      <c r="EN35" s="254"/>
      <c r="EO35" s="254"/>
      <c r="EP35" s="254"/>
      <c r="EQ35" s="254"/>
      <c r="ER35" s="254"/>
      <c r="ES35" s="254"/>
      <c r="ET35" s="254"/>
      <c r="EU35" s="254"/>
      <c r="EV35" s="254"/>
      <c r="EW35" s="254"/>
      <c r="EX35" s="254"/>
      <c r="EY35" s="254"/>
      <c r="EZ35" s="254"/>
      <c r="FA35" s="254"/>
      <c r="FB35" s="254"/>
      <c r="FC35" s="254"/>
      <c r="FD35" s="254"/>
      <c r="FE35" s="254"/>
      <c r="FF35" s="254"/>
      <c r="FG35" s="254"/>
      <c r="FH35" s="254"/>
      <c r="FI35" s="254"/>
      <c r="FJ35" s="254"/>
      <c r="FK35" s="254"/>
      <c r="FL35" s="254"/>
      <c r="FM35" s="254"/>
      <c r="FN35" s="254"/>
      <c r="FO35" s="254"/>
      <c r="FP35" s="254"/>
      <c r="FQ35" s="254"/>
      <c r="FR35" s="254"/>
      <c r="FS35" s="254"/>
      <c r="FT35" s="254"/>
      <c r="FU35" s="254"/>
      <c r="FV35" s="254"/>
      <c r="FW35" s="254"/>
      <c r="FX35" s="254"/>
      <c r="FY35" s="254"/>
      <c r="FZ35" s="254"/>
      <c r="GA35" s="254"/>
      <c r="GB35" s="254"/>
      <c r="GC35" s="254"/>
      <c r="GD35" s="254"/>
      <c r="GE35" s="254"/>
      <c r="GF35" s="254"/>
      <c r="GG35" s="254"/>
      <c r="GH35" s="254"/>
      <c r="GI35" s="254"/>
      <c r="GJ35" s="254"/>
      <c r="GK35" s="254"/>
      <c r="GL35" s="254"/>
      <c r="GM35" s="254"/>
      <c r="GN35" s="254"/>
      <c r="GO35" s="254"/>
      <c r="GP35" s="254"/>
      <c r="GQ35" s="254"/>
      <c r="GR35" s="254"/>
      <c r="GS35" s="254"/>
      <c r="GT35" s="254"/>
      <c r="GU35" s="254"/>
      <c r="GV35" s="254"/>
      <c r="GW35" s="254"/>
      <c r="GX35" s="254"/>
      <c r="GY35" s="254"/>
      <c r="GZ35" s="254"/>
      <c r="HA35" s="254"/>
      <c r="HB35" s="254"/>
      <c r="HC35" s="254"/>
      <c r="HD35" s="254"/>
      <c r="HE35" s="254"/>
      <c r="HF35" s="254"/>
      <c r="HG35" s="254"/>
      <c r="HH35" s="254"/>
      <c r="HI35" s="254"/>
      <c r="HJ35" s="254"/>
      <c r="HK35" s="254"/>
      <c r="HL35" s="254"/>
      <c r="HM35" s="254"/>
      <c r="HN35" s="254"/>
      <c r="HO35" s="254"/>
      <c r="HP35" s="254"/>
      <c r="HQ35" s="254"/>
      <c r="HR35" s="254"/>
      <c r="HS35" s="254"/>
      <c r="HT35" s="254"/>
      <c r="HU35" s="254"/>
      <c r="HV35" s="254"/>
      <c r="HW35" s="254"/>
      <c r="HX35" s="254"/>
      <c r="HY35" s="254"/>
      <c r="HZ35" s="254"/>
      <c r="IA35" s="254"/>
      <c r="IB35" s="254"/>
      <c r="IC35" s="254"/>
      <c r="ID35" s="254"/>
      <c r="IE35" s="254"/>
      <c r="IF35" s="254"/>
      <c r="IG35" s="254"/>
      <c r="IH35" s="254"/>
      <c r="II35" s="254"/>
      <c r="IJ35" s="254"/>
      <c r="IK35" s="254"/>
      <c r="IL35" s="254"/>
      <c r="IM35" s="254"/>
      <c r="IN35" s="254"/>
      <c r="IO35" s="254"/>
      <c r="IP35" s="254"/>
      <c r="IQ35" s="254"/>
      <c r="IR35" s="254"/>
      <c r="IS35" s="254"/>
    </row>
    <row r="36" s="3" customFormat="1" ht="18" customHeight="1" spans="1:253">
      <c r="A36" s="324"/>
      <c r="B36" s="325"/>
      <c r="C36" s="326"/>
      <c r="D36" s="328"/>
      <c r="E36" s="329"/>
      <c r="F36" s="335"/>
      <c r="G36" s="329"/>
      <c r="H36" s="325"/>
      <c r="I36" s="325"/>
      <c r="J36" s="325"/>
      <c r="K36" s="325"/>
      <c r="L36" s="4"/>
      <c r="M36" s="324"/>
      <c r="N36" s="340"/>
      <c r="O36" s="254"/>
      <c r="P36" s="254"/>
      <c r="Q36" s="254"/>
      <c r="R36" s="254"/>
      <c r="S36" s="254"/>
      <c r="T36" s="254"/>
      <c r="U36" s="254"/>
      <c r="V36" s="254"/>
      <c r="W36" s="254"/>
      <c r="X36" s="254"/>
      <c r="Y36" s="254"/>
      <c r="Z36" s="254"/>
      <c r="AA36" s="254"/>
      <c r="AB36" s="254"/>
      <c r="AC36" s="254"/>
      <c r="AD36" s="254"/>
      <c r="AE36" s="254"/>
      <c r="AF36" s="254"/>
      <c r="AG36" s="254"/>
      <c r="AH36" s="254"/>
      <c r="AI36" s="254"/>
      <c r="AJ36" s="254"/>
      <c r="AK36" s="254"/>
      <c r="AL36" s="254"/>
      <c r="AM36" s="254"/>
      <c r="AN36" s="254"/>
      <c r="AO36" s="254"/>
      <c r="AP36" s="254"/>
      <c r="AQ36" s="254"/>
      <c r="AR36" s="254"/>
      <c r="AS36" s="254"/>
      <c r="AT36" s="254"/>
      <c r="AU36" s="254"/>
      <c r="AV36" s="254"/>
      <c r="AW36" s="254"/>
      <c r="AX36" s="254"/>
      <c r="AY36" s="254"/>
      <c r="AZ36" s="254"/>
      <c r="BA36" s="254"/>
      <c r="BB36" s="254"/>
      <c r="BC36" s="254"/>
      <c r="BD36" s="254"/>
      <c r="BE36" s="254"/>
      <c r="BF36" s="254"/>
      <c r="BG36" s="254"/>
      <c r="BH36" s="254"/>
      <c r="BI36" s="254"/>
      <c r="BJ36" s="254"/>
      <c r="BK36" s="254"/>
      <c r="BL36" s="254"/>
      <c r="BM36" s="254"/>
      <c r="BN36" s="254"/>
      <c r="BO36" s="254"/>
      <c r="BP36" s="254"/>
      <c r="BQ36" s="254"/>
      <c r="BR36" s="254"/>
      <c r="BS36" s="254"/>
      <c r="BT36" s="254"/>
      <c r="BU36" s="254"/>
      <c r="BV36" s="254"/>
      <c r="BW36" s="254"/>
      <c r="BX36" s="254"/>
      <c r="BY36" s="254"/>
      <c r="BZ36" s="254"/>
      <c r="CA36" s="254"/>
      <c r="CB36" s="254"/>
      <c r="CC36" s="254"/>
      <c r="CD36" s="254"/>
      <c r="CE36" s="254"/>
      <c r="CF36" s="254"/>
      <c r="CG36" s="254"/>
      <c r="CH36" s="254"/>
      <c r="CI36" s="254"/>
      <c r="CJ36" s="254"/>
      <c r="CK36" s="254"/>
      <c r="CL36" s="254"/>
      <c r="CM36" s="254"/>
      <c r="CN36" s="254"/>
      <c r="CO36" s="254"/>
      <c r="CP36" s="254"/>
      <c r="CQ36" s="254"/>
      <c r="CR36" s="254"/>
      <c r="CS36" s="254"/>
      <c r="CT36" s="254"/>
      <c r="CU36" s="254"/>
      <c r="CV36" s="254"/>
      <c r="CW36" s="254"/>
      <c r="CX36" s="254"/>
      <c r="CY36" s="254"/>
      <c r="CZ36" s="254"/>
      <c r="DA36" s="254"/>
      <c r="DB36" s="254"/>
      <c r="DC36" s="254"/>
      <c r="DD36" s="254"/>
      <c r="DE36" s="254"/>
      <c r="DF36" s="254"/>
      <c r="DG36" s="254"/>
      <c r="DH36" s="254"/>
      <c r="DI36" s="254"/>
      <c r="DJ36" s="254"/>
      <c r="DK36" s="254"/>
      <c r="DL36" s="254"/>
      <c r="DM36" s="254"/>
      <c r="DN36" s="254"/>
      <c r="DO36" s="254"/>
      <c r="DP36" s="254"/>
      <c r="DQ36" s="254"/>
      <c r="DR36" s="254"/>
      <c r="DS36" s="254"/>
      <c r="DT36" s="254"/>
      <c r="DU36" s="254"/>
      <c r="DV36" s="254"/>
      <c r="DW36" s="254"/>
      <c r="DX36" s="254"/>
      <c r="DY36" s="254"/>
      <c r="DZ36" s="254"/>
      <c r="EA36" s="254"/>
      <c r="EB36" s="254"/>
      <c r="EC36" s="254"/>
      <c r="ED36" s="254"/>
      <c r="EE36" s="254"/>
      <c r="EF36" s="254"/>
      <c r="EG36" s="254"/>
      <c r="EH36" s="254"/>
      <c r="EI36" s="254"/>
      <c r="EJ36" s="254"/>
      <c r="EK36" s="254"/>
      <c r="EL36" s="254"/>
      <c r="EM36" s="254"/>
      <c r="EN36" s="254"/>
      <c r="EO36" s="254"/>
      <c r="EP36" s="254"/>
      <c r="EQ36" s="254"/>
      <c r="ER36" s="254"/>
      <c r="ES36" s="254"/>
      <c r="ET36" s="254"/>
      <c r="EU36" s="254"/>
      <c r="EV36" s="254"/>
      <c r="EW36" s="254"/>
      <c r="EX36" s="254"/>
      <c r="EY36" s="254"/>
      <c r="EZ36" s="254"/>
      <c r="FA36" s="254"/>
      <c r="FB36" s="254"/>
      <c r="FC36" s="254"/>
      <c r="FD36" s="254"/>
      <c r="FE36" s="254"/>
      <c r="FF36" s="254"/>
      <c r="FG36" s="254"/>
      <c r="FH36" s="254"/>
      <c r="FI36" s="254"/>
      <c r="FJ36" s="254"/>
      <c r="FK36" s="254"/>
      <c r="FL36" s="254"/>
      <c r="FM36" s="254"/>
      <c r="FN36" s="254"/>
      <c r="FO36" s="254"/>
      <c r="FP36" s="254"/>
      <c r="FQ36" s="254"/>
      <c r="FR36" s="254"/>
      <c r="FS36" s="254"/>
      <c r="FT36" s="254"/>
      <c r="FU36" s="254"/>
      <c r="FV36" s="254"/>
      <c r="FW36" s="254"/>
      <c r="FX36" s="254"/>
      <c r="FY36" s="254"/>
      <c r="FZ36" s="254"/>
      <c r="GA36" s="254"/>
      <c r="GB36" s="254"/>
      <c r="GC36" s="254"/>
      <c r="GD36" s="254"/>
      <c r="GE36" s="254"/>
      <c r="GF36" s="254"/>
      <c r="GG36" s="254"/>
      <c r="GH36" s="254"/>
      <c r="GI36" s="254"/>
      <c r="GJ36" s="254"/>
      <c r="GK36" s="254"/>
      <c r="GL36" s="254"/>
      <c r="GM36" s="254"/>
      <c r="GN36" s="254"/>
      <c r="GO36" s="254"/>
      <c r="GP36" s="254"/>
      <c r="GQ36" s="254"/>
      <c r="GR36" s="254"/>
      <c r="GS36" s="254"/>
      <c r="GT36" s="254"/>
      <c r="GU36" s="254"/>
      <c r="GV36" s="254"/>
      <c r="GW36" s="254"/>
      <c r="GX36" s="254"/>
      <c r="GY36" s="254"/>
      <c r="GZ36" s="254"/>
      <c r="HA36" s="254"/>
      <c r="HB36" s="254"/>
      <c r="HC36" s="254"/>
      <c r="HD36" s="254"/>
      <c r="HE36" s="254"/>
      <c r="HF36" s="254"/>
      <c r="HG36" s="254"/>
      <c r="HH36" s="254"/>
      <c r="HI36" s="254"/>
      <c r="HJ36" s="254"/>
      <c r="HK36" s="254"/>
      <c r="HL36" s="254"/>
      <c r="HM36" s="254"/>
      <c r="HN36" s="254"/>
      <c r="HO36" s="254"/>
      <c r="HP36" s="254"/>
      <c r="HQ36" s="254"/>
      <c r="HR36" s="254"/>
      <c r="HS36" s="254"/>
      <c r="HT36" s="254"/>
      <c r="HU36" s="254"/>
      <c r="HV36" s="254"/>
      <c r="HW36" s="254"/>
      <c r="HX36" s="254"/>
      <c r="HY36" s="254"/>
      <c r="HZ36" s="254"/>
      <c r="IA36" s="254"/>
      <c r="IB36" s="254"/>
      <c r="IC36" s="254"/>
      <c r="ID36" s="254"/>
      <c r="IE36" s="254"/>
      <c r="IF36" s="254"/>
      <c r="IG36" s="254"/>
      <c r="IH36" s="254"/>
      <c r="II36" s="254"/>
      <c r="IJ36" s="254"/>
      <c r="IK36" s="254"/>
      <c r="IL36" s="254"/>
      <c r="IM36" s="254"/>
      <c r="IN36" s="254"/>
      <c r="IO36" s="254"/>
      <c r="IP36" s="254"/>
      <c r="IQ36" s="254"/>
      <c r="IR36" s="254"/>
      <c r="IS36" s="254"/>
    </row>
    <row r="37" s="3" customFormat="1" ht="18" customHeight="1" spans="1:253">
      <c r="A37" s="324"/>
      <c r="B37" s="325"/>
      <c r="C37" s="326"/>
      <c r="D37" s="328"/>
      <c r="E37" s="329"/>
      <c r="F37" s="335"/>
      <c r="G37" s="329"/>
      <c r="H37" s="325"/>
      <c r="I37" s="325"/>
      <c r="J37" s="325"/>
      <c r="K37" s="325"/>
      <c r="L37" s="325"/>
      <c r="M37" s="324"/>
      <c r="N37" s="340"/>
      <c r="O37" s="254"/>
      <c r="P37" s="254"/>
      <c r="Q37" s="254"/>
      <c r="R37" s="254"/>
      <c r="S37" s="254"/>
      <c r="T37" s="254"/>
      <c r="U37" s="254"/>
      <c r="V37" s="254"/>
      <c r="W37" s="254"/>
      <c r="X37" s="254"/>
      <c r="Y37" s="254"/>
      <c r="Z37" s="254"/>
      <c r="AA37" s="254"/>
      <c r="AB37" s="254"/>
      <c r="AC37" s="254"/>
      <c r="AD37" s="254"/>
      <c r="AE37" s="254"/>
      <c r="AF37" s="254"/>
      <c r="AG37" s="254"/>
      <c r="AH37" s="254"/>
      <c r="AI37" s="254"/>
      <c r="AJ37" s="254"/>
      <c r="AK37" s="254"/>
      <c r="AL37" s="254"/>
      <c r="AM37" s="254"/>
      <c r="AN37" s="254"/>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c r="BN37" s="254"/>
      <c r="BO37" s="254"/>
      <c r="BP37" s="254"/>
      <c r="BQ37" s="254"/>
      <c r="BR37" s="254"/>
      <c r="BS37" s="254"/>
      <c r="BT37" s="254"/>
      <c r="BU37" s="254"/>
      <c r="BV37" s="254"/>
      <c r="BW37" s="254"/>
      <c r="BX37" s="254"/>
      <c r="BY37" s="254"/>
      <c r="BZ37" s="254"/>
      <c r="CA37" s="254"/>
      <c r="CB37" s="254"/>
      <c r="CC37" s="254"/>
      <c r="CD37" s="254"/>
      <c r="CE37" s="254"/>
      <c r="CF37" s="254"/>
      <c r="CG37" s="254"/>
      <c r="CH37" s="254"/>
      <c r="CI37" s="254"/>
      <c r="CJ37" s="254"/>
      <c r="CK37" s="254"/>
      <c r="CL37" s="254"/>
      <c r="CM37" s="254"/>
      <c r="CN37" s="254"/>
      <c r="CO37" s="254"/>
      <c r="CP37" s="254"/>
      <c r="CQ37" s="254"/>
      <c r="CR37" s="254"/>
      <c r="CS37" s="254"/>
      <c r="CT37" s="254"/>
      <c r="CU37" s="254"/>
      <c r="CV37" s="254"/>
      <c r="CW37" s="254"/>
      <c r="CX37" s="254"/>
      <c r="CY37" s="254"/>
      <c r="CZ37" s="254"/>
      <c r="DA37" s="254"/>
      <c r="DB37" s="254"/>
      <c r="DC37" s="254"/>
      <c r="DD37" s="254"/>
      <c r="DE37" s="254"/>
      <c r="DF37" s="254"/>
      <c r="DG37" s="254"/>
      <c r="DH37" s="254"/>
      <c r="DI37" s="254"/>
      <c r="DJ37" s="254"/>
      <c r="DK37" s="254"/>
      <c r="DL37" s="254"/>
      <c r="DM37" s="254"/>
      <c r="DN37" s="254"/>
      <c r="DO37" s="254"/>
      <c r="DP37" s="254"/>
      <c r="DQ37" s="254"/>
      <c r="DR37" s="254"/>
      <c r="DS37" s="254"/>
      <c r="DT37" s="254"/>
      <c r="DU37" s="254"/>
      <c r="DV37" s="254"/>
      <c r="DW37" s="254"/>
      <c r="DX37" s="254"/>
      <c r="DY37" s="254"/>
      <c r="DZ37" s="254"/>
      <c r="EA37" s="254"/>
      <c r="EB37" s="254"/>
      <c r="EC37" s="254"/>
      <c r="ED37" s="254"/>
      <c r="EE37" s="254"/>
      <c r="EF37" s="254"/>
      <c r="EG37" s="254"/>
      <c r="EH37" s="254"/>
      <c r="EI37" s="254"/>
      <c r="EJ37" s="254"/>
      <c r="EK37" s="254"/>
      <c r="EL37" s="254"/>
      <c r="EM37" s="254"/>
      <c r="EN37" s="254"/>
      <c r="EO37" s="254"/>
      <c r="EP37" s="254"/>
      <c r="EQ37" s="254"/>
      <c r="ER37" s="254"/>
      <c r="ES37" s="254"/>
      <c r="ET37" s="254"/>
      <c r="EU37" s="254"/>
      <c r="EV37" s="254"/>
      <c r="EW37" s="254"/>
      <c r="EX37" s="254"/>
      <c r="EY37" s="254"/>
      <c r="EZ37" s="254"/>
      <c r="FA37" s="254"/>
      <c r="FB37" s="254"/>
      <c r="FC37" s="254"/>
      <c r="FD37" s="254"/>
      <c r="FE37" s="254"/>
      <c r="FF37" s="254"/>
      <c r="FG37" s="254"/>
      <c r="FH37" s="254"/>
      <c r="FI37" s="254"/>
      <c r="FJ37" s="254"/>
      <c r="FK37" s="254"/>
      <c r="FL37" s="254"/>
      <c r="FM37" s="254"/>
      <c r="FN37" s="254"/>
      <c r="FO37" s="254"/>
      <c r="FP37" s="254"/>
      <c r="FQ37" s="254"/>
      <c r="FR37" s="254"/>
      <c r="FS37" s="254"/>
      <c r="FT37" s="254"/>
      <c r="FU37" s="254"/>
      <c r="FV37" s="254"/>
      <c r="FW37" s="254"/>
      <c r="FX37" s="254"/>
      <c r="FY37" s="254"/>
      <c r="FZ37" s="254"/>
      <c r="GA37" s="254"/>
      <c r="GB37" s="254"/>
      <c r="GC37" s="254"/>
      <c r="GD37" s="254"/>
      <c r="GE37" s="254"/>
      <c r="GF37" s="254"/>
      <c r="GG37" s="254"/>
      <c r="GH37" s="254"/>
      <c r="GI37" s="254"/>
      <c r="GJ37" s="254"/>
      <c r="GK37" s="254"/>
      <c r="GL37" s="254"/>
      <c r="GM37" s="254"/>
      <c r="GN37" s="254"/>
      <c r="GO37" s="254"/>
      <c r="GP37" s="254"/>
      <c r="GQ37" s="254"/>
      <c r="GR37" s="254"/>
      <c r="GS37" s="254"/>
      <c r="GT37" s="254"/>
      <c r="GU37" s="254"/>
      <c r="GV37" s="254"/>
      <c r="GW37" s="254"/>
      <c r="GX37" s="254"/>
      <c r="GY37" s="254"/>
      <c r="GZ37" s="254"/>
      <c r="HA37" s="254"/>
      <c r="HB37" s="254"/>
      <c r="HC37" s="254"/>
      <c r="HD37" s="254"/>
      <c r="HE37" s="254"/>
      <c r="HF37" s="254"/>
      <c r="HG37" s="254"/>
      <c r="HH37" s="254"/>
      <c r="HI37" s="254"/>
      <c r="HJ37" s="254"/>
      <c r="HK37" s="254"/>
      <c r="HL37" s="254"/>
      <c r="HM37" s="254"/>
      <c r="HN37" s="254"/>
      <c r="HO37" s="254"/>
      <c r="HP37" s="254"/>
      <c r="HQ37" s="254"/>
      <c r="HR37" s="254"/>
      <c r="HS37" s="254"/>
      <c r="HT37" s="254"/>
      <c r="HU37" s="254"/>
      <c r="HV37" s="254"/>
      <c r="HW37" s="254"/>
      <c r="HX37" s="254"/>
      <c r="HY37" s="254"/>
      <c r="HZ37" s="254"/>
      <c r="IA37" s="254"/>
      <c r="IB37" s="254"/>
      <c r="IC37" s="254"/>
      <c r="ID37" s="254"/>
      <c r="IE37" s="254"/>
      <c r="IF37" s="254"/>
      <c r="IG37" s="254"/>
      <c r="IH37" s="254"/>
      <c r="II37" s="254"/>
      <c r="IJ37" s="254"/>
      <c r="IK37" s="254"/>
      <c r="IL37" s="254"/>
      <c r="IM37" s="254"/>
      <c r="IN37" s="254"/>
      <c r="IO37" s="254"/>
      <c r="IP37" s="254"/>
      <c r="IQ37" s="254"/>
      <c r="IR37" s="254"/>
      <c r="IS37" s="254"/>
    </row>
    <row r="38" s="3" customFormat="1" ht="18" customHeight="1" spans="1:253">
      <c r="A38" s="324"/>
      <c r="B38" s="325"/>
      <c r="C38" s="329"/>
      <c r="D38" s="330"/>
      <c r="E38" s="325"/>
      <c r="F38" s="325"/>
      <c r="G38" s="7"/>
      <c r="H38" s="4"/>
      <c r="I38" s="4"/>
      <c r="J38" s="325"/>
      <c r="K38" s="325"/>
      <c r="L38" s="325"/>
      <c r="M38" s="324"/>
      <c r="N38" s="340"/>
      <c r="O38" s="254"/>
      <c r="P38" s="254"/>
      <c r="Q38" s="254"/>
      <c r="R38" s="254"/>
      <c r="S38" s="254"/>
      <c r="T38" s="254"/>
      <c r="U38" s="254"/>
      <c r="V38" s="254"/>
      <c r="W38" s="254"/>
      <c r="X38" s="254"/>
      <c r="Y38" s="254"/>
      <c r="Z38" s="254"/>
      <c r="AA38" s="254"/>
      <c r="AB38" s="254"/>
      <c r="AC38" s="254"/>
      <c r="AD38" s="254"/>
      <c r="AE38" s="254"/>
      <c r="AF38" s="254"/>
      <c r="AG38" s="254"/>
      <c r="AH38" s="254"/>
      <c r="AI38" s="254"/>
      <c r="AJ38" s="254"/>
      <c r="AK38" s="254"/>
      <c r="AL38" s="254"/>
      <c r="AM38" s="254"/>
      <c r="AN38" s="254"/>
      <c r="AO38" s="254"/>
      <c r="AP38" s="254"/>
      <c r="AQ38" s="254"/>
      <c r="AR38" s="254"/>
      <c r="AS38" s="254"/>
      <c r="AT38" s="254"/>
      <c r="AU38" s="254"/>
      <c r="AV38" s="254"/>
      <c r="AW38" s="254"/>
      <c r="AX38" s="254"/>
      <c r="AY38" s="254"/>
      <c r="AZ38" s="254"/>
      <c r="BA38" s="254"/>
      <c r="BB38" s="254"/>
      <c r="BC38" s="254"/>
      <c r="BD38" s="254"/>
      <c r="BE38" s="254"/>
      <c r="BF38" s="254"/>
      <c r="BG38" s="254"/>
      <c r="BH38" s="254"/>
      <c r="BI38" s="254"/>
      <c r="BJ38" s="254"/>
      <c r="BK38" s="254"/>
      <c r="BL38" s="254"/>
      <c r="BM38" s="254"/>
      <c r="BN38" s="254"/>
      <c r="BO38" s="254"/>
      <c r="BP38" s="254"/>
      <c r="BQ38" s="254"/>
      <c r="BR38" s="254"/>
      <c r="BS38" s="254"/>
      <c r="BT38" s="254"/>
      <c r="BU38" s="254"/>
      <c r="BV38" s="254"/>
      <c r="BW38" s="254"/>
      <c r="BX38" s="254"/>
      <c r="BY38" s="254"/>
      <c r="BZ38" s="254"/>
      <c r="CA38" s="254"/>
      <c r="CB38" s="254"/>
      <c r="CC38" s="254"/>
      <c r="CD38" s="254"/>
      <c r="CE38" s="254"/>
      <c r="CF38" s="254"/>
      <c r="CG38" s="254"/>
      <c r="CH38" s="254"/>
      <c r="CI38" s="254"/>
      <c r="CJ38" s="254"/>
      <c r="CK38" s="254"/>
      <c r="CL38" s="254"/>
      <c r="CM38" s="254"/>
      <c r="CN38" s="254"/>
      <c r="CO38" s="254"/>
      <c r="CP38" s="254"/>
      <c r="CQ38" s="254"/>
      <c r="CR38" s="254"/>
      <c r="CS38" s="254"/>
      <c r="CT38" s="254"/>
      <c r="CU38" s="254"/>
      <c r="CV38" s="254"/>
      <c r="CW38" s="254"/>
      <c r="CX38" s="254"/>
      <c r="CY38" s="254"/>
      <c r="CZ38" s="254"/>
      <c r="DA38" s="254"/>
      <c r="DB38" s="254"/>
      <c r="DC38" s="254"/>
      <c r="DD38" s="254"/>
      <c r="DE38" s="254"/>
      <c r="DF38" s="254"/>
      <c r="DG38" s="254"/>
      <c r="DH38" s="254"/>
      <c r="DI38" s="254"/>
      <c r="DJ38" s="254"/>
      <c r="DK38" s="254"/>
      <c r="DL38" s="254"/>
      <c r="DM38" s="254"/>
      <c r="DN38" s="254"/>
      <c r="DO38" s="254"/>
      <c r="DP38" s="254"/>
      <c r="DQ38" s="254"/>
      <c r="DR38" s="254"/>
      <c r="DS38" s="254"/>
      <c r="DT38" s="254"/>
      <c r="DU38" s="254"/>
      <c r="DV38" s="254"/>
      <c r="DW38" s="254"/>
      <c r="DX38" s="254"/>
      <c r="DY38" s="254"/>
      <c r="DZ38" s="254"/>
      <c r="EA38" s="254"/>
      <c r="EB38" s="254"/>
      <c r="EC38" s="254"/>
      <c r="ED38" s="254"/>
      <c r="EE38" s="254"/>
      <c r="EF38" s="254"/>
      <c r="EG38" s="254"/>
      <c r="EH38" s="254"/>
      <c r="EI38" s="254"/>
      <c r="EJ38" s="254"/>
      <c r="EK38" s="254"/>
      <c r="EL38" s="254"/>
      <c r="EM38" s="254"/>
      <c r="EN38" s="254"/>
      <c r="EO38" s="254"/>
      <c r="EP38" s="254"/>
      <c r="EQ38" s="254"/>
      <c r="ER38" s="254"/>
      <c r="ES38" s="254"/>
      <c r="ET38" s="254"/>
      <c r="EU38" s="254"/>
      <c r="EV38" s="254"/>
      <c r="EW38" s="254"/>
      <c r="EX38" s="254"/>
      <c r="EY38" s="254"/>
      <c r="EZ38" s="254"/>
      <c r="FA38" s="254"/>
      <c r="FB38" s="254"/>
      <c r="FC38" s="254"/>
      <c r="FD38" s="254"/>
      <c r="FE38" s="254"/>
      <c r="FF38" s="254"/>
      <c r="FG38" s="254"/>
      <c r="FH38" s="254"/>
      <c r="FI38" s="254"/>
      <c r="FJ38" s="254"/>
      <c r="FK38" s="254"/>
      <c r="FL38" s="254"/>
      <c r="FM38" s="254"/>
      <c r="FN38" s="254"/>
      <c r="FO38" s="254"/>
      <c r="FP38" s="254"/>
      <c r="FQ38" s="254"/>
      <c r="FR38" s="254"/>
      <c r="FS38" s="254"/>
      <c r="FT38" s="254"/>
      <c r="FU38" s="254"/>
      <c r="FV38" s="254"/>
      <c r="FW38" s="254"/>
      <c r="FX38" s="254"/>
      <c r="FY38" s="254"/>
      <c r="FZ38" s="254"/>
      <c r="GA38" s="254"/>
      <c r="GB38" s="254"/>
      <c r="GC38" s="254"/>
      <c r="GD38" s="254"/>
      <c r="GE38" s="254"/>
      <c r="GF38" s="254"/>
      <c r="GG38" s="254"/>
      <c r="GH38" s="254"/>
      <c r="GI38" s="254"/>
      <c r="GJ38" s="254"/>
      <c r="GK38" s="254"/>
      <c r="GL38" s="254"/>
      <c r="GM38" s="254"/>
      <c r="GN38" s="254"/>
      <c r="GO38" s="254"/>
      <c r="GP38" s="254"/>
      <c r="GQ38" s="254"/>
      <c r="GR38" s="254"/>
      <c r="GS38" s="254"/>
      <c r="GT38" s="254"/>
      <c r="GU38" s="254"/>
      <c r="GV38" s="254"/>
      <c r="GW38" s="254"/>
      <c r="GX38" s="254"/>
      <c r="GY38" s="254"/>
      <c r="GZ38" s="254"/>
      <c r="HA38" s="254"/>
      <c r="HB38" s="254"/>
      <c r="HC38" s="254"/>
      <c r="HD38" s="254"/>
      <c r="HE38" s="254"/>
      <c r="HF38" s="254"/>
      <c r="HG38" s="254"/>
      <c r="HH38" s="254"/>
      <c r="HI38" s="254"/>
      <c r="HJ38" s="254"/>
      <c r="HK38" s="254"/>
      <c r="HL38" s="254"/>
      <c r="HM38" s="254"/>
      <c r="HN38" s="254"/>
      <c r="HO38" s="254"/>
      <c r="HP38" s="254"/>
      <c r="HQ38" s="254"/>
      <c r="HR38" s="254"/>
      <c r="HS38" s="254"/>
      <c r="HT38" s="254"/>
      <c r="HU38" s="254"/>
      <c r="HV38" s="254"/>
      <c r="HW38" s="254"/>
      <c r="HX38" s="254"/>
      <c r="HY38" s="254"/>
      <c r="HZ38" s="254"/>
      <c r="IA38" s="254"/>
      <c r="IB38" s="254"/>
      <c r="IC38" s="254"/>
      <c r="ID38" s="254"/>
      <c r="IE38" s="254"/>
      <c r="IF38" s="254"/>
      <c r="IG38" s="254"/>
      <c r="IH38" s="254"/>
      <c r="II38" s="254"/>
      <c r="IJ38" s="254"/>
      <c r="IK38" s="254"/>
      <c r="IL38" s="254"/>
      <c r="IM38" s="254"/>
      <c r="IN38" s="254"/>
      <c r="IO38" s="254"/>
      <c r="IP38" s="254"/>
      <c r="IQ38" s="254"/>
      <c r="IR38" s="254"/>
      <c r="IS38" s="254"/>
    </row>
    <row r="39" s="3" customFormat="1" ht="18" customHeight="1" spans="1:253">
      <c r="A39" s="324"/>
      <c r="B39" s="325"/>
      <c r="C39" s="329"/>
      <c r="D39" s="325"/>
      <c r="E39" s="325"/>
      <c r="F39" s="325"/>
      <c r="G39" s="7"/>
      <c r="H39" s="4"/>
      <c r="I39" s="4"/>
      <c r="J39" s="325"/>
      <c r="K39" s="325"/>
      <c r="L39" s="325"/>
      <c r="M39" s="324"/>
      <c r="N39" s="340"/>
      <c r="O39" s="254"/>
      <c r="P39" s="254"/>
      <c r="Q39" s="254"/>
      <c r="R39" s="254"/>
      <c r="S39" s="254"/>
      <c r="T39" s="254"/>
      <c r="U39" s="254"/>
      <c r="V39" s="254"/>
      <c r="W39" s="254"/>
      <c r="X39" s="254"/>
      <c r="Y39" s="254"/>
      <c r="Z39" s="254"/>
      <c r="AA39" s="254"/>
      <c r="AB39" s="254"/>
      <c r="AC39" s="254"/>
      <c r="AD39" s="254"/>
      <c r="AE39" s="254"/>
      <c r="AF39" s="254"/>
      <c r="AG39" s="254"/>
      <c r="AH39" s="254"/>
      <c r="AI39" s="254"/>
      <c r="AJ39" s="254"/>
      <c r="AK39" s="254"/>
      <c r="AL39" s="254"/>
      <c r="AM39" s="254"/>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c r="BL39" s="254"/>
      <c r="BM39" s="254"/>
      <c r="BN39" s="254"/>
      <c r="BO39" s="254"/>
      <c r="BP39" s="254"/>
      <c r="BQ39" s="254"/>
      <c r="BR39" s="254"/>
      <c r="BS39" s="254"/>
      <c r="BT39" s="254"/>
      <c r="BU39" s="254"/>
      <c r="BV39" s="254"/>
      <c r="BW39" s="254"/>
      <c r="BX39" s="254"/>
      <c r="BY39" s="254"/>
      <c r="BZ39" s="254"/>
      <c r="CA39" s="254"/>
      <c r="CB39" s="254"/>
      <c r="CC39" s="254"/>
      <c r="CD39" s="254"/>
      <c r="CE39" s="254"/>
      <c r="CF39" s="254"/>
      <c r="CG39" s="254"/>
      <c r="CH39" s="254"/>
      <c r="CI39" s="254"/>
      <c r="CJ39" s="254"/>
      <c r="CK39" s="254"/>
      <c r="CL39" s="254"/>
      <c r="CM39" s="254"/>
      <c r="CN39" s="254"/>
      <c r="CO39" s="254"/>
      <c r="CP39" s="254"/>
      <c r="CQ39" s="254"/>
      <c r="CR39" s="254"/>
      <c r="CS39" s="254"/>
      <c r="CT39" s="254"/>
      <c r="CU39" s="254"/>
      <c r="CV39" s="254"/>
      <c r="CW39" s="254"/>
      <c r="CX39" s="254"/>
      <c r="CY39" s="254"/>
      <c r="CZ39" s="254"/>
      <c r="DA39" s="254"/>
      <c r="DB39" s="254"/>
      <c r="DC39" s="254"/>
      <c r="DD39" s="254"/>
      <c r="DE39" s="254"/>
      <c r="DF39" s="254"/>
      <c r="DG39" s="254"/>
      <c r="DH39" s="254"/>
      <c r="DI39" s="254"/>
      <c r="DJ39" s="254"/>
      <c r="DK39" s="254"/>
      <c r="DL39" s="254"/>
      <c r="DM39" s="254"/>
      <c r="DN39" s="254"/>
      <c r="DO39" s="254"/>
      <c r="DP39" s="254"/>
      <c r="DQ39" s="254"/>
      <c r="DR39" s="254"/>
      <c r="DS39" s="254"/>
      <c r="DT39" s="254"/>
      <c r="DU39" s="254"/>
      <c r="DV39" s="254"/>
      <c r="DW39" s="254"/>
      <c r="DX39" s="254"/>
      <c r="DY39" s="254"/>
      <c r="DZ39" s="254"/>
      <c r="EA39" s="254"/>
      <c r="EB39" s="254"/>
      <c r="EC39" s="254"/>
      <c r="ED39" s="254"/>
      <c r="EE39" s="254"/>
      <c r="EF39" s="254"/>
      <c r="EG39" s="254"/>
      <c r="EH39" s="254"/>
      <c r="EI39" s="254"/>
      <c r="EJ39" s="254"/>
      <c r="EK39" s="254"/>
      <c r="EL39" s="254"/>
      <c r="EM39" s="254"/>
      <c r="EN39" s="254"/>
      <c r="EO39" s="254"/>
      <c r="EP39" s="254"/>
      <c r="EQ39" s="254"/>
      <c r="ER39" s="254"/>
      <c r="ES39" s="254"/>
      <c r="ET39" s="254"/>
      <c r="EU39" s="254"/>
      <c r="EV39" s="254"/>
      <c r="EW39" s="254"/>
      <c r="EX39" s="254"/>
      <c r="EY39" s="254"/>
      <c r="EZ39" s="254"/>
      <c r="FA39" s="254"/>
      <c r="FB39" s="254"/>
      <c r="FC39" s="254"/>
      <c r="FD39" s="254"/>
      <c r="FE39" s="254"/>
      <c r="FF39" s="254"/>
      <c r="FG39" s="254"/>
      <c r="FH39" s="254"/>
      <c r="FI39" s="254"/>
      <c r="FJ39" s="254"/>
      <c r="FK39" s="254"/>
      <c r="FL39" s="254"/>
      <c r="FM39" s="254"/>
      <c r="FN39" s="254"/>
      <c r="FO39" s="254"/>
      <c r="FP39" s="254"/>
      <c r="FQ39" s="254"/>
      <c r="FR39" s="254"/>
      <c r="FS39" s="254"/>
      <c r="FT39" s="254"/>
      <c r="FU39" s="254"/>
      <c r="FV39" s="254"/>
      <c r="FW39" s="254"/>
      <c r="FX39" s="254"/>
      <c r="FY39" s="254"/>
      <c r="FZ39" s="254"/>
      <c r="GA39" s="254"/>
      <c r="GB39" s="254"/>
      <c r="GC39" s="254"/>
      <c r="GD39" s="254"/>
      <c r="GE39" s="254"/>
      <c r="GF39" s="254"/>
      <c r="GG39" s="254"/>
      <c r="GH39" s="254"/>
      <c r="GI39" s="254"/>
      <c r="GJ39" s="254"/>
      <c r="GK39" s="254"/>
      <c r="GL39" s="254"/>
      <c r="GM39" s="254"/>
      <c r="GN39" s="254"/>
      <c r="GO39" s="254"/>
      <c r="GP39" s="254"/>
      <c r="GQ39" s="254"/>
      <c r="GR39" s="254"/>
      <c r="GS39" s="254"/>
      <c r="GT39" s="254"/>
      <c r="GU39" s="254"/>
      <c r="GV39" s="254"/>
      <c r="GW39" s="254"/>
      <c r="GX39" s="254"/>
      <c r="GY39" s="254"/>
      <c r="GZ39" s="254"/>
      <c r="HA39" s="254"/>
      <c r="HB39" s="254"/>
      <c r="HC39" s="254"/>
      <c r="HD39" s="254"/>
      <c r="HE39" s="254"/>
      <c r="HF39" s="254"/>
      <c r="HG39" s="254"/>
      <c r="HH39" s="254"/>
      <c r="HI39" s="254"/>
      <c r="HJ39" s="254"/>
      <c r="HK39" s="254"/>
      <c r="HL39" s="254"/>
      <c r="HM39" s="254"/>
      <c r="HN39" s="254"/>
      <c r="HO39" s="254"/>
      <c r="HP39" s="254"/>
      <c r="HQ39" s="254"/>
      <c r="HR39" s="254"/>
      <c r="HS39" s="254"/>
      <c r="HT39" s="254"/>
      <c r="HU39" s="254"/>
      <c r="HV39" s="254"/>
      <c r="HW39" s="254"/>
      <c r="HX39" s="254"/>
      <c r="HY39" s="254"/>
      <c r="HZ39" s="254"/>
      <c r="IA39" s="254"/>
      <c r="IB39" s="254"/>
      <c r="IC39" s="254"/>
      <c r="ID39" s="254"/>
      <c r="IE39" s="254"/>
      <c r="IF39" s="254"/>
      <c r="IG39" s="254"/>
      <c r="IH39" s="254"/>
      <c r="II39" s="254"/>
      <c r="IJ39" s="254"/>
      <c r="IK39" s="254"/>
      <c r="IL39" s="254"/>
      <c r="IM39" s="254"/>
      <c r="IN39" s="254"/>
      <c r="IO39" s="254"/>
      <c r="IP39" s="254"/>
      <c r="IQ39" s="254"/>
      <c r="IR39" s="254"/>
      <c r="IS39" s="254"/>
    </row>
    <row r="40" s="3" customFormat="1" ht="18" customHeight="1" spans="1:253">
      <c r="A40" s="324"/>
      <c r="B40" s="325"/>
      <c r="C40" s="326"/>
      <c r="D40" s="6"/>
      <c r="E40" s="335"/>
      <c r="G40" s="329"/>
      <c r="H40" s="325"/>
      <c r="I40" s="4"/>
      <c r="J40" s="325"/>
      <c r="K40" s="325"/>
      <c r="L40" s="325"/>
      <c r="M40" s="324"/>
      <c r="N40" s="340"/>
      <c r="O40" s="254"/>
      <c r="P40" s="254"/>
      <c r="Q40" s="254"/>
      <c r="R40" s="254"/>
      <c r="S40" s="254"/>
      <c r="T40" s="254"/>
      <c r="U40" s="254"/>
      <c r="V40" s="254"/>
      <c r="W40" s="254"/>
      <c r="X40" s="254"/>
      <c r="Y40" s="254"/>
      <c r="Z40" s="254"/>
      <c r="AA40" s="254"/>
      <c r="AB40" s="254"/>
      <c r="AC40" s="254"/>
      <c r="AD40" s="254"/>
      <c r="AE40" s="254"/>
      <c r="AF40" s="254"/>
      <c r="AG40" s="254"/>
      <c r="AH40" s="254"/>
      <c r="AI40" s="254"/>
      <c r="AJ40" s="254"/>
      <c r="AK40" s="254"/>
      <c r="AL40" s="254"/>
      <c r="AM40" s="254"/>
      <c r="AN40" s="254"/>
      <c r="AO40" s="254"/>
      <c r="AP40" s="254"/>
      <c r="AQ40" s="254"/>
      <c r="AR40" s="254"/>
      <c r="AS40" s="254"/>
      <c r="AT40" s="254"/>
      <c r="AU40" s="254"/>
      <c r="AV40" s="254"/>
      <c r="AW40" s="254"/>
      <c r="AX40" s="254"/>
      <c r="AY40" s="254"/>
      <c r="AZ40" s="254"/>
      <c r="BA40" s="254"/>
      <c r="BB40" s="254"/>
      <c r="BC40" s="254"/>
      <c r="BD40" s="254"/>
      <c r="BE40" s="254"/>
      <c r="BF40" s="254"/>
      <c r="BG40" s="254"/>
      <c r="BH40" s="254"/>
      <c r="BI40" s="254"/>
      <c r="BJ40" s="254"/>
      <c r="BK40" s="254"/>
      <c r="BL40" s="254"/>
      <c r="BM40" s="254"/>
      <c r="BN40" s="254"/>
      <c r="BO40" s="254"/>
      <c r="BP40" s="254"/>
      <c r="BQ40" s="254"/>
      <c r="BR40" s="254"/>
      <c r="BS40" s="254"/>
      <c r="BT40" s="254"/>
      <c r="BU40" s="254"/>
      <c r="BV40" s="254"/>
      <c r="BW40" s="254"/>
      <c r="BX40" s="254"/>
      <c r="BY40" s="254"/>
      <c r="BZ40" s="254"/>
      <c r="CA40" s="254"/>
      <c r="CB40" s="254"/>
      <c r="CC40" s="254"/>
      <c r="CD40" s="254"/>
      <c r="CE40" s="254"/>
      <c r="CF40" s="254"/>
      <c r="CG40" s="254"/>
      <c r="CH40" s="254"/>
      <c r="CI40" s="254"/>
      <c r="CJ40" s="254"/>
      <c r="CK40" s="254"/>
      <c r="CL40" s="254"/>
      <c r="CM40" s="254"/>
      <c r="CN40" s="254"/>
      <c r="CO40" s="254"/>
      <c r="CP40" s="254"/>
      <c r="CQ40" s="254"/>
      <c r="CR40" s="254"/>
      <c r="CS40" s="254"/>
      <c r="CT40" s="254"/>
      <c r="CU40" s="254"/>
      <c r="CV40" s="254"/>
      <c r="CW40" s="254"/>
      <c r="CX40" s="254"/>
      <c r="CY40" s="254"/>
      <c r="CZ40" s="254"/>
      <c r="DA40" s="254"/>
      <c r="DB40" s="254"/>
      <c r="DC40" s="254"/>
      <c r="DD40" s="254"/>
      <c r="DE40" s="254"/>
      <c r="DF40" s="254"/>
      <c r="DG40" s="254"/>
      <c r="DH40" s="254"/>
      <c r="DI40" s="254"/>
      <c r="DJ40" s="254"/>
      <c r="DK40" s="254"/>
      <c r="DL40" s="254"/>
      <c r="DM40" s="254"/>
      <c r="DN40" s="254"/>
      <c r="DO40" s="254"/>
      <c r="DP40" s="254"/>
      <c r="DQ40" s="254"/>
      <c r="DR40" s="254"/>
      <c r="DS40" s="254"/>
      <c r="DT40" s="254"/>
      <c r="DU40" s="254"/>
      <c r="DV40" s="254"/>
      <c r="DW40" s="254"/>
      <c r="DX40" s="254"/>
      <c r="DY40" s="254"/>
      <c r="DZ40" s="254"/>
      <c r="EA40" s="254"/>
      <c r="EB40" s="254"/>
      <c r="EC40" s="254"/>
      <c r="ED40" s="254"/>
      <c r="EE40" s="254"/>
      <c r="EF40" s="254"/>
      <c r="EG40" s="254"/>
      <c r="EH40" s="254"/>
      <c r="EI40" s="254"/>
      <c r="EJ40" s="254"/>
      <c r="EK40" s="254"/>
      <c r="EL40" s="254"/>
      <c r="EM40" s="254"/>
      <c r="EN40" s="254"/>
      <c r="EO40" s="254"/>
      <c r="EP40" s="254"/>
      <c r="EQ40" s="254"/>
      <c r="ER40" s="254"/>
      <c r="ES40" s="254"/>
      <c r="ET40" s="254"/>
      <c r="EU40" s="254"/>
      <c r="EV40" s="254"/>
      <c r="EW40" s="254"/>
      <c r="EX40" s="254"/>
      <c r="EY40" s="254"/>
      <c r="EZ40" s="254"/>
      <c r="FA40" s="254"/>
      <c r="FB40" s="254"/>
      <c r="FC40" s="254"/>
      <c r="FD40" s="254"/>
      <c r="FE40" s="254"/>
      <c r="FF40" s="254"/>
      <c r="FG40" s="254"/>
      <c r="FH40" s="254"/>
      <c r="FI40" s="254"/>
      <c r="FJ40" s="254"/>
      <c r="FK40" s="254"/>
      <c r="FL40" s="254"/>
      <c r="FM40" s="254"/>
      <c r="FN40" s="254"/>
      <c r="FO40" s="254"/>
      <c r="FP40" s="254"/>
      <c r="FQ40" s="254"/>
      <c r="FR40" s="254"/>
      <c r="FS40" s="254"/>
      <c r="FT40" s="254"/>
      <c r="FU40" s="254"/>
      <c r="FV40" s="254"/>
      <c r="FW40" s="254"/>
      <c r="FX40" s="254"/>
      <c r="FY40" s="254"/>
      <c r="FZ40" s="254"/>
      <c r="GA40" s="254"/>
      <c r="GB40" s="254"/>
      <c r="GC40" s="254"/>
      <c r="GD40" s="254"/>
      <c r="GE40" s="254"/>
      <c r="GF40" s="254"/>
      <c r="GG40" s="254"/>
      <c r="GH40" s="254"/>
      <c r="GI40" s="254"/>
      <c r="GJ40" s="254"/>
      <c r="GK40" s="254"/>
      <c r="GL40" s="254"/>
      <c r="GM40" s="254"/>
      <c r="GN40" s="254"/>
      <c r="GO40" s="254"/>
      <c r="GP40" s="254"/>
      <c r="GQ40" s="254"/>
      <c r="GR40" s="254"/>
      <c r="GS40" s="254"/>
      <c r="GT40" s="254"/>
      <c r="GU40" s="254"/>
      <c r="GV40" s="254"/>
      <c r="GW40" s="254"/>
      <c r="GX40" s="254"/>
      <c r="GY40" s="254"/>
      <c r="GZ40" s="254"/>
      <c r="HA40" s="254"/>
      <c r="HB40" s="254"/>
      <c r="HC40" s="254"/>
      <c r="HD40" s="254"/>
      <c r="HE40" s="254"/>
      <c r="HF40" s="254"/>
      <c r="HG40" s="254"/>
      <c r="HH40" s="254"/>
      <c r="HI40" s="254"/>
      <c r="HJ40" s="254"/>
      <c r="HK40" s="254"/>
      <c r="HL40" s="254"/>
      <c r="HM40" s="254"/>
      <c r="HN40" s="254"/>
      <c r="HO40" s="254"/>
      <c r="HP40" s="254"/>
      <c r="HQ40" s="254"/>
      <c r="HR40" s="254"/>
      <c r="HS40" s="254"/>
      <c r="HT40" s="254"/>
      <c r="HU40" s="254"/>
      <c r="HV40" s="254"/>
      <c r="HW40" s="254"/>
      <c r="HX40" s="254"/>
      <c r="HY40" s="254"/>
      <c r="HZ40" s="254"/>
      <c r="IA40" s="254"/>
      <c r="IB40" s="254"/>
      <c r="IC40" s="254"/>
      <c r="ID40" s="254"/>
      <c r="IE40" s="254"/>
      <c r="IF40" s="254"/>
      <c r="IG40" s="254"/>
      <c r="IH40" s="254"/>
      <c r="II40" s="254"/>
      <c r="IJ40" s="254"/>
      <c r="IK40" s="254"/>
      <c r="IL40" s="254"/>
      <c r="IM40" s="254"/>
      <c r="IN40" s="254"/>
      <c r="IO40" s="254"/>
      <c r="IP40" s="254"/>
      <c r="IQ40" s="254"/>
      <c r="IR40" s="254"/>
      <c r="IS40" s="254"/>
    </row>
    <row r="41" s="3" customFormat="1" ht="18" customHeight="1" spans="1:253">
      <c r="A41" s="324"/>
      <c r="B41" s="325"/>
      <c r="C41" s="326"/>
      <c r="D41" s="328"/>
      <c r="E41" s="329"/>
      <c r="F41" s="335"/>
      <c r="G41" s="7"/>
      <c r="H41" s="325"/>
      <c r="I41" s="325"/>
      <c r="J41" s="325"/>
      <c r="K41" s="325"/>
      <c r="L41" s="329"/>
      <c r="M41" s="324"/>
      <c r="N41" s="340"/>
      <c r="O41" s="254"/>
      <c r="P41" s="254"/>
      <c r="Q41" s="254"/>
      <c r="R41" s="254"/>
      <c r="S41" s="254"/>
      <c r="T41" s="254"/>
      <c r="U41" s="254"/>
      <c r="V41" s="254"/>
      <c r="W41" s="254"/>
      <c r="X41" s="254"/>
      <c r="Y41" s="254"/>
      <c r="Z41" s="254"/>
      <c r="AA41" s="254"/>
      <c r="AB41" s="254"/>
      <c r="AC41" s="254"/>
      <c r="AD41" s="254"/>
      <c r="AE41" s="254"/>
      <c r="AF41" s="254"/>
      <c r="AG41" s="254"/>
      <c r="AH41" s="254"/>
      <c r="AI41" s="254"/>
      <c r="AJ41" s="254"/>
      <c r="AK41" s="254"/>
      <c r="AL41" s="254"/>
      <c r="AM41" s="254"/>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c r="BL41" s="254"/>
      <c r="BM41" s="254"/>
      <c r="BN41" s="254"/>
      <c r="BO41" s="254"/>
      <c r="BP41" s="254"/>
      <c r="BQ41" s="254"/>
      <c r="BR41" s="254"/>
      <c r="BS41" s="254"/>
      <c r="BT41" s="254"/>
      <c r="BU41" s="254"/>
      <c r="BV41" s="254"/>
      <c r="BW41" s="254"/>
      <c r="BX41" s="254"/>
      <c r="BY41" s="254"/>
      <c r="BZ41" s="254"/>
      <c r="CA41" s="254"/>
      <c r="CB41" s="254"/>
      <c r="CC41" s="254"/>
      <c r="CD41" s="254"/>
      <c r="CE41" s="254"/>
      <c r="CF41" s="254"/>
      <c r="CG41" s="254"/>
      <c r="CH41" s="254"/>
      <c r="CI41" s="254"/>
      <c r="CJ41" s="254"/>
      <c r="CK41" s="254"/>
      <c r="CL41" s="254"/>
      <c r="CM41" s="254"/>
      <c r="CN41" s="254"/>
      <c r="CO41" s="254"/>
      <c r="CP41" s="254"/>
      <c r="CQ41" s="254"/>
      <c r="CR41" s="254"/>
      <c r="CS41" s="254"/>
      <c r="CT41" s="254"/>
      <c r="CU41" s="254"/>
      <c r="CV41" s="254"/>
      <c r="CW41" s="254"/>
      <c r="CX41" s="254"/>
      <c r="CY41" s="254"/>
      <c r="CZ41" s="254"/>
      <c r="DA41" s="254"/>
      <c r="DB41" s="254"/>
      <c r="DC41" s="254"/>
      <c r="DD41" s="254"/>
      <c r="DE41" s="254"/>
      <c r="DF41" s="254"/>
      <c r="DG41" s="254"/>
      <c r="DH41" s="254"/>
      <c r="DI41" s="254"/>
      <c r="DJ41" s="254"/>
      <c r="DK41" s="254"/>
      <c r="DL41" s="254"/>
      <c r="DM41" s="254"/>
      <c r="DN41" s="254"/>
      <c r="DO41" s="254"/>
      <c r="DP41" s="254"/>
      <c r="DQ41" s="254"/>
      <c r="DR41" s="254"/>
      <c r="DS41" s="254"/>
      <c r="DT41" s="254"/>
      <c r="DU41" s="254"/>
      <c r="DV41" s="254"/>
      <c r="DW41" s="254"/>
      <c r="DX41" s="254"/>
      <c r="DY41" s="254"/>
      <c r="DZ41" s="254"/>
      <c r="EA41" s="254"/>
      <c r="EB41" s="254"/>
      <c r="EC41" s="254"/>
      <c r="ED41" s="254"/>
      <c r="EE41" s="254"/>
      <c r="EF41" s="254"/>
      <c r="EG41" s="254"/>
      <c r="EH41" s="254"/>
      <c r="EI41" s="254"/>
      <c r="EJ41" s="254"/>
      <c r="EK41" s="254"/>
      <c r="EL41" s="254"/>
      <c r="EM41" s="254"/>
      <c r="EN41" s="254"/>
      <c r="EO41" s="254"/>
      <c r="EP41" s="254"/>
      <c r="EQ41" s="254"/>
      <c r="ER41" s="254"/>
      <c r="ES41" s="254"/>
      <c r="ET41" s="254"/>
      <c r="EU41" s="254"/>
      <c r="EV41" s="254"/>
      <c r="EW41" s="254"/>
      <c r="EX41" s="254"/>
      <c r="EY41" s="254"/>
      <c r="EZ41" s="254"/>
      <c r="FA41" s="254"/>
      <c r="FB41" s="254"/>
      <c r="FC41" s="254"/>
      <c r="FD41" s="254"/>
      <c r="FE41" s="254"/>
      <c r="FF41" s="254"/>
      <c r="FG41" s="254"/>
      <c r="FH41" s="254"/>
      <c r="FI41" s="254"/>
      <c r="FJ41" s="254"/>
      <c r="FK41" s="254"/>
      <c r="FL41" s="254"/>
      <c r="FM41" s="254"/>
      <c r="FN41" s="254"/>
      <c r="FO41" s="254"/>
      <c r="FP41" s="254"/>
      <c r="FQ41" s="254"/>
      <c r="FR41" s="254"/>
      <c r="FS41" s="254"/>
      <c r="FT41" s="254"/>
      <c r="FU41" s="254"/>
      <c r="FV41" s="254"/>
      <c r="FW41" s="254"/>
      <c r="FX41" s="254"/>
      <c r="FY41" s="254"/>
      <c r="FZ41" s="254"/>
      <c r="GA41" s="254"/>
      <c r="GB41" s="254"/>
      <c r="GC41" s="254"/>
      <c r="GD41" s="254"/>
      <c r="GE41" s="254"/>
      <c r="GF41" s="254"/>
      <c r="GG41" s="254"/>
      <c r="GH41" s="254"/>
      <c r="GI41" s="254"/>
      <c r="GJ41" s="254"/>
      <c r="GK41" s="254"/>
      <c r="GL41" s="254"/>
      <c r="GM41" s="254"/>
      <c r="GN41" s="254"/>
      <c r="GO41" s="254"/>
      <c r="GP41" s="254"/>
      <c r="GQ41" s="254"/>
      <c r="GR41" s="254"/>
      <c r="GS41" s="254"/>
      <c r="GT41" s="254"/>
      <c r="GU41" s="254"/>
      <c r="GV41" s="254"/>
      <c r="GW41" s="254"/>
      <c r="GX41" s="254"/>
      <c r="GY41" s="254"/>
      <c r="GZ41" s="254"/>
      <c r="HA41" s="254"/>
      <c r="HB41" s="254"/>
      <c r="HC41" s="254"/>
      <c r="HD41" s="254"/>
      <c r="HE41" s="254"/>
      <c r="HF41" s="254"/>
      <c r="HG41" s="254"/>
      <c r="HH41" s="254"/>
      <c r="HI41" s="254"/>
      <c r="HJ41" s="254"/>
      <c r="HK41" s="254"/>
      <c r="HL41" s="254"/>
      <c r="HM41" s="254"/>
      <c r="HN41" s="254"/>
      <c r="HO41" s="254"/>
      <c r="HP41" s="254"/>
      <c r="HQ41" s="254"/>
      <c r="HR41" s="254"/>
      <c r="HS41" s="254"/>
      <c r="HT41" s="254"/>
      <c r="HU41" s="254"/>
      <c r="HV41" s="254"/>
      <c r="HW41" s="254"/>
      <c r="HX41" s="254"/>
      <c r="HY41" s="254"/>
      <c r="HZ41" s="254"/>
      <c r="IA41" s="254"/>
      <c r="IB41" s="254"/>
      <c r="IC41" s="254"/>
      <c r="ID41" s="254"/>
      <c r="IE41" s="254"/>
      <c r="IF41" s="254"/>
      <c r="IG41" s="254"/>
      <c r="IH41" s="254"/>
      <c r="II41" s="254"/>
      <c r="IJ41" s="254"/>
      <c r="IK41" s="254"/>
      <c r="IL41" s="254"/>
      <c r="IM41" s="254"/>
      <c r="IN41" s="254"/>
      <c r="IO41" s="254"/>
      <c r="IP41" s="254"/>
      <c r="IQ41" s="254"/>
      <c r="IR41" s="254"/>
      <c r="IS41" s="254"/>
    </row>
    <row r="42" s="3" customFormat="1" ht="18" customHeight="1" spans="1:253">
      <c r="A42" s="324"/>
      <c r="B42" s="325"/>
      <c r="C42" s="326"/>
      <c r="D42" s="328"/>
      <c r="E42" s="329"/>
      <c r="F42" s="335"/>
      <c r="G42" s="329"/>
      <c r="H42" s="325"/>
      <c r="I42" s="325"/>
      <c r="J42" s="325"/>
      <c r="K42" s="325"/>
      <c r="L42" s="325"/>
      <c r="M42" s="324"/>
      <c r="N42" s="340"/>
      <c r="O42" s="254"/>
      <c r="P42" s="254"/>
      <c r="Q42" s="254"/>
      <c r="R42" s="254"/>
      <c r="S42" s="254"/>
      <c r="T42" s="254"/>
      <c r="U42" s="254"/>
      <c r="V42" s="254"/>
      <c r="W42" s="254"/>
      <c r="X42" s="254"/>
      <c r="Y42" s="254"/>
      <c r="Z42" s="254"/>
      <c r="AA42" s="254"/>
      <c r="AB42" s="254"/>
      <c r="AC42" s="254"/>
      <c r="AD42" s="254"/>
      <c r="AE42" s="254"/>
      <c r="AF42" s="254"/>
      <c r="AG42" s="254"/>
      <c r="AH42" s="254"/>
      <c r="AI42" s="254"/>
      <c r="AJ42" s="254"/>
      <c r="AK42" s="254"/>
      <c r="AL42" s="254"/>
      <c r="AM42" s="254"/>
      <c r="AN42" s="254"/>
      <c r="AO42" s="254"/>
      <c r="AP42" s="254"/>
      <c r="AQ42" s="254"/>
      <c r="AR42" s="254"/>
      <c r="AS42" s="254"/>
      <c r="AT42" s="254"/>
      <c r="AU42" s="254"/>
      <c r="AV42" s="254"/>
      <c r="AW42" s="254"/>
      <c r="AX42" s="254"/>
      <c r="AY42" s="254"/>
      <c r="AZ42" s="254"/>
      <c r="BA42" s="254"/>
      <c r="BB42" s="254"/>
      <c r="BC42" s="254"/>
      <c r="BD42" s="254"/>
      <c r="BE42" s="254"/>
      <c r="BF42" s="254"/>
      <c r="BG42" s="254"/>
      <c r="BH42" s="254"/>
      <c r="BI42" s="254"/>
      <c r="BJ42" s="254"/>
      <c r="BK42" s="254"/>
      <c r="BL42" s="254"/>
      <c r="BM42" s="254"/>
      <c r="BN42" s="254"/>
      <c r="BO42" s="254"/>
      <c r="BP42" s="254"/>
      <c r="BQ42" s="254"/>
      <c r="BR42" s="254"/>
      <c r="BS42" s="254"/>
      <c r="BT42" s="254"/>
      <c r="BU42" s="254"/>
      <c r="BV42" s="254"/>
      <c r="BW42" s="254"/>
      <c r="BX42" s="254"/>
      <c r="BY42" s="254"/>
      <c r="BZ42" s="254"/>
      <c r="CA42" s="254"/>
      <c r="CB42" s="254"/>
      <c r="CC42" s="254"/>
      <c r="CD42" s="254"/>
      <c r="CE42" s="254"/>
      <c r="CF42" s="254"/>
      <c r="CG42" s="254"/>
      <c r="CH42" s="254"/>
      <c r="CI42" s="254"/>
      <c r="CJ42" s="254"/>
      <c r="CK42" s="254"/>
      <c r="CL42" s="254"/>
      <c r="CM42" s="254"/>
      <c r="CN42" s="254"/>
      <c r="CO42" s="254"/>
      <c r="CP42" s="254"/>
      <c r="CQ42" s="254"/>
      <c r="CR42" s="254"/>
      <c r="CS42" s="254"/>
      <c r="CT42" s="254"/>
      <c r="CU42" s="254"/>
      <c r="CV42" s="254"/>
      <c r="CW42" s="254"/>
      <c r="CX42" s="254"/>
      <c r="CY42" s="254"/>
      <c r="CZ42" s="254"/>
      <c r="DA42" s="254"/>
      <c r="DB42" s="254"/>
      <c r="DC42" s="254"/>
      <c r="DD42" s="254"/>
      <c r="DE42" s="254"/>
      <c r="DF42" s="254"/>
      <c r="DG42" s="254"/>
      <c r="DH42" s="254"/>
      <c r="DI42" s="254"/>
      <c r="DJ42" s="254"/>
      <c r="DK42" s="254"/>
      <c r="DL42" s="254"/>
      <c r="DM42" s="254"/>
      <c r="DN42" s="254"/>
      <c r="DO42" s="254"/>
      <c r="DP42" s="254"/>
      <c r="DQ42" s="254"/>
      <c r="DR42" s="254"/>
      <c r="DS42" s="254"/>
      <c r="DT42" s="254"/>
      <c r="DU42" s="254"/>
      <c r="DV42" s="254"/>
      <c r="DW42" s="254"/>
      <c r="DX42" s="254"/>
      <c r="DY42" s="254"/>
      <c r="DZ42" s="254"/>
      <c r="EA42" s="254"/>
      <c r="EB42" s="254"/>
      <c r="EC42" s="254"/>
      <c r="ED42" s="254"/>
      <c r="EE42" s="254"/>
      <c r="EF42" s="254"/>
      <c r="EG42" s="254"/>
      <c r="EH42" s="254"/>
      <c r="EI42" s="254"/>
      <c r="EJ42" s="254"/>
      <c r="EK42" s="254"/>
      <c r="EL42" s="254"/>
      <c r="EM42" s="254"/>
      <c r="EN42" s="254"/>
      <c r="EO42" s="254"/>
      <c r="EP42" s="254"/>
      <c r="EQ42" s="254"/>
      <c r="ER42" s="254"/>
      <c r="ES42" s="254"/>
      <c r="ET42" s="254"/>
      <c r="EU42" s="254"/>
      <c r="EV42" s="254"/>
      <c r="EW42" s="254"/>
      <c r="EX42" s="254"/>
      <c r="EY42" s="254"/>
      <c r="EZ42" s="254"/>
      <c r="FA42" s="254"/>
      <c r="FB42" s="254"/>
      <c r="FC42" s="254"/>
      <c r="FD42" s="254"/>
      <c r="FE42" s="254"/>
      <c r="FF42" s="254"/>
      <c r="FG42" s="254"/>
      <c r="FH42" s="254"/>
      <c r="FI42" s="254"/>
      <c r="FJ42" s="254"/>
      <c r="FK42" s="254"/>
      <c r="FL42" s="254"/>
      <c r="FM42" s="254"/>
      <c r="FN42" s="254"/>
      <c r="FO42" s="254"/>
      <c r="FP42" s="254"/>
      <c r="FQ42" s="254"/>
      <c r="FR42" s="254"/>
      <c r="FS42" s="254"/>
      <c r="FT42" s="254"/>
      <c r="FU42" s="254"/>
      <c r="FV42" s="254"/>
      <c r="FW42" s="254"/>
      <c r="FX42" s="254"/>
      <c r="FY42" s="254"/>
      <c r="FZ42" s="254"/>
      <c r="GA42" s="254"/>
      <c r="GB42" s="254"/>
      <c r="GC42" s="254"/>
      <c r="GD42" s="254"/>
      <c r="GE42" s="254"/>
      <c r="GF42" s="254"/>
      <c r="GG42" s="254"/>
      <c r="GH42" s="254"/>
      <c r="GI42" s="254"/>
      <c r="GJ42" s="254"/>
      <c r="GK42" s="254"/>
      <c r="GL42" s="254"/>
      <c r="GM42" s="254"/>
      <c r="GN42" s="254"/>
      <c r="GO42" s="254"/>
      <c r="GP42" s="254"/>
      <c r="GQ42" s="254"/>
      <c r="GR42" s="254"/>
      <c r="GS42" s="254"/>
      <c r="GT42" s="254"/>
      <c r="GU42" s="254"/>
      <c r="GV42" s="254"/>
      <c r="GW42" s="254"/>
      <c r="GX42" s="254"/>
      <c r="GY42" s="254"/>
      <c r="GZ42" s="254"/>
      <c r="HA42" s="254"/>
      <c r="HB42" s="254"/>
      <c r="HC42" s="254"/>
      <c r="HD42" s="254"/>
      <c r="HE42" s="254"/>
      <c r="HF42" s="254"/>
      <c r="HG42" s="254"/>
      <c r="HH42" s="254"/>
      <c r="HI42" s="254"/>
      <c r="HJ42" s="254"/>
      <c r="HK42" s="254"/>
      <c r="HL42" s="254"/>
      <c r="HM42" s="254"/>
      <c r="HN42" s="254"/>
      <c r="HO42" s="254"/>
      <c r="HP42" s="254"/>
      <c r="HQ42" s="254"/>
      <c r="HR42" s="254"/>
      <c r="HS42" s="254"/>
      <c r="HT42" s="254"/>
      <c r="HU42" s="254"/>
      <c r="HV42" s="254"/>
      <c r="HW42" s="254"/>
      <c r="HX42" s="254"/>
      <c r="HY42" s="254"/>
      <c r="HZ42" s="254"/>
      <c r="IA42" s="254"/>
      <c r="IB42" s="254"/>
      <c r="IC42" s="254"/>
      <c r="ID42" s="254"/>
      <c r="IE42" s="254"/>
      <c r="IF42" s="254"/>
      <c r="IG42" s="254"/>
      <c r="IH42" s="254"/>
      <c r="II42" s="254"/>
      <c r="IJ42" s="254"/>
      <c r="IK42" s="254"/>
      <c r="IL42" s="254"/>
      <c r="IM42" s="254"/>
      <c r="IN42" s="254"/>
      <c r="IO42" s="254"/>
      <c r="IP42" s="254"/>
      <c r="IQ42" s="254"/>
      <c r="IR42" s="254"/>
      <c r="IS42" s="254"/>
    </row>
    <row r="43" s="3" customFormat="1" ht="18" customHeight="1" spans="1:253">
      <c r="A43" s="324"/>
      <c r="B43" s="325"/>
      <c r="C43" s="326"/>
      <c r="D43" s="328"/>
      <c r="E43" s="329"/>
      <c r="F43" s="335"/>
      <c r="G43" s="329"/>
      <c r="H43" s="325"/>
      <c r="I43" s="325"/>
      <c r="J43" s="325"/>
      <c r="K43" s="325"/>
      <c r="L43" s="325"/>
      <c r="M43" s="324"/>
      <c r="N43" s="340"/>
      <c r="O43" s="254"/>
      <c r="P43" s="254"/>
      <c r="Q43" s="254"/>
      <c r="R43" s="254"/>
      <c r="S43" s="254"/>
      <c r="T43" s="254"/>
      <c r="U43" s="254"/>
      <c r="V43" s="254"/>
      <c r="W43" s="254"/>
      <c r="X43" s="254"/>
      <c r="Y43" s="254"/>
      <c r="Z43" s="254"/>
      <c r="AA43" s="254"/>
      <c r="AB43" s="254"/>
      <c r="AC43" s="254"/>
      <c r="AD43" s="254"/>
      <c r="AE43" s="254"/>
      <c r="AF43" s="254"/>
      <c r="AG43" s="254"/>
      <c r="AH43" s="254"/>
      <c r="AI43" s="254"/>
      <c r="AJ43" s="254"/>
      <c r="AK43" s="254"/>
      <c r="AL43" s="254"/>
      <c r="AM43" s="254"/>
      <c r="AN43" s="254"/>
      <c r="AO43" s="254"/>
      <c r="AP43" s="254"/>
      <c r="AQ43" s="254"/>
      <c r="AR43" s="254"/>
      <c r="AS43" s="254"/>
      <c r="AT43" s="254"/>
      <c r="AU43" s="254"/>
      <c r="AV43" s="254"/>
      <c r="AW43" s="254"/>
      <c r="AX43" s="254"/>
      <c r="AY43" s="254"/>
      <c r="AZ43" s="254"/>
      <c r="BA43" s="254"/>
      <c r="BB43" s="254"/>
      <c r="BC43" s="254"/>
      <c r="BD43" s="254"/>
      <c r="BE43" s="254"/>
      <c r="BF43" s="254"/>
      <c r="BG43" s="254"/>
      <c r="BH43" s="254"/>
      <c r="BI43" s="254"/>
      <c r="BJ43" s="254"/>
      <c r="BK43" s="254"/>
      <c r="BL43" s="254"/>
      <c r="BM43" s="254"/>
      <c r="BN43" s="254"/>
      <c r="BO43" s="254"/>
      <c r="BP43" s="254"/>
      <c r="BQ43" s="254"/>
      <c r="BR43" s="254"/>
      <c r="BS43" s="254"/>
      <c r="BT43" s="254"/>
      <c r="BU43" s="254"/>
      <c r="BV43" s="254"/>
      <c r="BW43" s="254"/>
      <c r="BX43" s="254"/>
      <c r="BY43" s="254"/>
      <c r="BZ43" s="254"/>
      <c r="CA43" s="254"/>
      <c r="CB43" s="254"/>
      <c r="CC43" s="254"/>
      <c r="CD43" s="254"/>
      <c r="CE43" s="254"/>
      <c r="CF43" s="254"/>
      <c r="CG43" s="254"/>
      <c r="CH43" s="254"/>
      <c r="CI43" s="254"/>
      <c r="CJ43" s="254"/>
      <c r="CK43" s="254"/>
      <c r="CL43" s="254"/>
      <c r="CM43" s="254"/>
      <c r="CN43" s="254"/>
      <c r="CO43" s="254"/>
      <c r="CP43" s="254"/>
      <c r="CQ43" s="254"/>
      <c r="CR43" s="254"/>
      <c r="CS43" s="254"/>
      <c r="CT43" s="254"/>
      <c r="CU43" s="254"/>
      <c r="CV43" s="254"/>
      <c r="CW43" s="254"/>
      <c r="CX43" s="254"/>
      <c r="CY43" s="254"/>
      <c r="CZ43" s="254"/>
      <c r="DA43" s="254"/>
      <c r="DB43" s="254"/>
      <c r="DC43" s="254"/>
      <c r="DD43" s="254"/>
      <c r="DE43" s="254"/>
      <c r="DF43" s="254"/>
      <c r="DG43" s="254"/>
      <c r="DH43" s="254"/>
      <c r="DI43" s="254"/>
      <c r="DJ43" s="254"/>
      <c r="DK43" s="254"/>
      <c r="DL43" s="254"/>
      <c r="DM43" s="254"/>
      <c r="DN43" s="254"/>
      <c r="DO43" s="254"/>
      <c r="DP43" s="254"/>
      <c r="DQ43" s="254"/>
      <c r="DR43" s="254"/>
      <c r="DS43" s="254"/>
      <c r="DT43" s="254"/>
      <c r="DU43" s="254"/>
      <c r="DV43" s="254"/>
      <c r="DW43" s="254"/>
      <c r="DX43" s="254"/>
      <c r="DY43" s="254"/>
      <c r="DZ43" s="254"/>
      <c r="EA43" s="254"/>
      <c r="EB43" s="254"/>
      <c r="EC43" s="254"/>
      <c r="ED43" s="254"/>
      <c r="EE43" s="254"/>
      <c r="EF43" s="254"/>
      <c r="EG43" s="254"/>
      <c r="EH43" s="254"/>
      <c r="EI43" s="254"/>
      <c r="EJ43" s="254"/>
      <c r="EK43" s="254"/>
      <c r="EL43" s="254"/>
      <c r="EM43" s="254"/>
      <c r="EN43" s="254"/>
      <c r="EO43" s="254"/>
      <c r="EP43" s="254"/>
      <c r="EQ43" s="254"/>
      <c r="ER43" s="254"/>
      <c r="ES43" s="254"/>
      <c r="ET43" s="254"/>
      <c r="EU43" s="254"/>
      <c r="EV43" s="254"/>
      <c r="EW43" s="254"/>
      <c r="EX43" s="254"/>
      <c r="EY43" s="254"/>
      <c r="EZ43" s="254"/>
      <c r="FA43" s="254"/>
      <c r="FB43" s="254"/>
      <c r="FC43" s="254"/>
      <c r="FD43" s="254"/>
      <c r="FE43" s="254"/>
      <c r="FF43" s="254"/>
      <c r="FG43" s="254"/>
      <c r="FH43" s="254"/>
      <c r="FI43" s="254"/>
      <c r="FJ43" s="254"/>
      <c r="FK43" s="254"/>
      <c r="FL43" s="254"/>
      <c r="FM43" s="254"/>
      <c r="FN43" s="254"/>
      <c r="FO43" s="254"/>
      <c r="FP43" s="254"/>
      <c r="FQ43" s="254"/>
      <c r="FR43" s="254"/>
      <c r="FS43" s="254"/>
      <c r="FT43" s="254"/>
      <c r="FU43" s="254"/>
      <c r="FV43" s="254"/>
      <c r="FW43" s="254"/>
      <c r="FX43" s="254"/>
      <c r="FY43" s="254"/>
      <c r="FZ43" s="254"/>
      <c r="GA43" s="254"/>
      <c r="GB43" s="254"/>
      <c r="GC43" s="254"/>
      <c r="GD43" s="254"/>
      <c r="GE43" s="254"/>
      <c r="GF43" s="254"/>
      <c r="GG43" s="254"/>
      <c r="GH43" s="254"/>
      <c r="GI43" s="254"/>
      <c r="GJ43" s="254"/>
      <c r="GK43" s="254"/>
      <c r="GL43" s="254"/>
      <c r="GM43" s="254"/>
      <c r="GN43" s="254"/>
      <c r="GO43" s="254"/>
      <c r="GP43" s="254"/>
      <c r="GQ43" s="254"/>
      <c r="GR43" s="254"/>
      <c r="GS43" s="254"/>
      <c r="GT43" s="254"/>
      <c r="GU43" s="254"/>
      <c r="GV43" s="254"/>
      <c r="GW43" s="254"/>
      <c r="GX43" s="254"/>
      <c r="GY43" s="254"/>
      <c r="GZ43" s="254"/>
      <c r="HA43" s="254"/>
      <c r="HB43" s="254"/>
      <c r="HC43" s="254"/>
      <c r="HD43" s="254"/>
      <c r="HE43" s="254"/>
      <c r="HF43" s="254"/>
      <c r="HG43" s="254"/>
      <c r="HH43" s="254"/>
      <c r="HI43" s="254"/>
      <c r="HJ43" s="254"/>
      <c r="HK43" s="254"/>
      <c r="HL43" s="254"/>
      <c r="HM43" s="254"/>
      <c r="HN43" s="254"/>
      <c r="HO43" s="254"/>
      <c r="HP43" s="254"/>
      <c r="HQ43" s="254"/>
      <c r="HR43" s="254"/>
      <c r="HS43" s="254"/>
      <c r="HT43" s="254"/>
      <c r="HU43" s="254"/>
      <c r="HV43" s="254"/>
      <c r="HW43" s="254"/>
      <c r="HX43" s="254"/>
      <c r="HY43" s="254"/>
      <c r="HZ43" s="254"/>
      <c r="IA43" s="254"/>
      <c r="IB43" s="254"/>
      <c r="IC43" s="254"/>
      <c r="ID43" s="254"/>
      <c r="IE43" s="254"/>
      <c r="IF43" s="254"/>
      <c r="IG43" s="254"/>
      <c r="IH43" s="254"/>
      <c r="II43" s="254"/>
      <c r="IJ43" s="254"/>
      <c r="IK43" s="254"/>
      <c r="IL43" s="254"/>
      <c r="IM43" s="254"/>
      <c r="IN43" s="254"/>
      <c r="IO43" s="254"/>
      <c r="IP43" s="254"/>
      <c r="IQ43" s="254"/>
      <c r="IR43" s="254"/>
      <c r="IS43" s="254"/>
    </row>
    <row r="44" s="3" customFormat="1" ht="18" customHeight="1" spans="1:253">
      <c r="A44" s="324"/>
      <c r="B44" s="325"/>
      <c r="C44" s="326"/>
      <c r="D44" s="328"/>
      <c r="E44" s="329"/>
      <c r="F44" s="335"/>
      <c r="G44" s="329"/>
      <c r="H44" s="325"/>
      <c r="I44" s="325"/>
      <c r="J44" s="325"/>
      <c r="K44" s="325"/>
      <c r="L44" s="325"/>
      <c r="M44" s="324"/>
      <c r="N44" s="340"/>
      <c r="O44" s="254"/>
      <c r="P44" s="254"/>
      <c r="Q44" s="254"/>
      <c r="R44" s="254"/>
      <c r="S44" s="254"/>
      <c r="T44" s="254"/>
      <c r="U44" s="254"/>
      <c r="V44" s="254"/>
      <c r="W44" s="254"/>
      <c r="X44" s="254"/>
      <c r="Y44" s="254"/>
      <c r="Z44" s="254"/>
      <c r="AA44" s="254"/>
      <c r="AB44" s="254"/>
      <c r="AC44" s="254"/>
      <c r="AD44" s="254"/>
      <c r="AE44" s="254"/>
      <c r="AF44" s="254"/>
      <c r="AG44" s="254"/>
      <c r="AH44" s="254"/>
      <c r="AI44" s="254"/>
      <c r="AJ44" s="254"/>
      <c r="AK44" s="254"/>
      <c r="AL44" s="254"/>
      <c r="AM44" s="254"/>
      <c r="AN44" s="254"/>
      <c r="AO44" s="254"/>
      <c r="AP44" s="254"/>
      <c r="AQ44" s="254"/>
      <c r="AR44" s="254"/>
      <c r="AS44" s="254"/>
      <c r="AT44" s="254"/>
      <c r="AU44" s="254"/>
      <c r="AV44" s="254"/>
      <c r="AW44" s="254"/>
      <c r="AX44" s="254"/>
      <c r="AY44" s="254"/>
      <c r="AZ44" s="254"/>
      <c r="BA44" s="254"/>
      <c r="BB44" s="254"/>
      <c r="BC44" s="254"/>
      <c r="BD44" s="254"/>
      <c r="BE44" s="254"/>
      <c r="BF44" s="254"/>
      <c r="BG44" s="254"/>
      <c r="BH44" s="254"/>
      <c r="BI44" s="254"/>
      <c r="BJ44" s="254"/>
      <c r="BK44" s="254"/>
      <c r="BL44" s="254"/>
      <c r="BM44" s="254"/>
      <c r="BN44" s="254"/>
      <c r="BO44" s="254"/>
      <c r="BP44" s="254"/>
      <c r="BQ44" s="254"/>
      <c r="BR44" s="254"/>
      <c r="BS44" s="254"/>
      <c r="BT44" s="254"/>
      <c r="BU44" s="254"/>
      <c r="BV44" s="254"/>
      <c r="BW44" s="254"/>
      <c r="BX44" s="254"/>
      <c r="BY44" s="254"/>
      <c r="BZ44" s="254"/>
      <c r="CA44" s="254"/>
      <c r="CB44" s="254"/>
      <c r="CC44" s="254"/>
      <c r="CD44" s="254"/>
      <c r="CE44" s="254"/>
      <c r="CF44" s="254"/>
      <c r="CG44" s="254"/>
      <c r="CH44" s="254"/>
      <c r="CI44" s="254"/>
      <c r="CJ44" s="254"/>
      <c r="CK44" s="254"/>
      <c r="CL44" s="254"/>
      <c r="CM44" s="254"/>
      <c r="CN44" s="254"/>
      <c r="CO44" s="254"/>
      <c r="CP44" s="254"/>
      <c r="CQ44" s="254"/>
      <c r="CR44" s="254"/>
      <c r="CS44" s="254"/>
      <c r="CT44" s="254"/>
      <c r="CU44" s="254"/>
      <c r="CV44" s="254"/>
      <c r="CW44" s="254"/>
      <c r="CX44" s="254"/>
      <c r="CY44" s="254"/>
      <c r="CZ44" s="254"/>
      <c r="DA44" s="254"/>
      <c r="DB44" s="254"/>
      <c r="DC44" s="254"/>
      <c r="DD44" s="254"/>
      <c r="DE44" s="254"/>
      <c r="DF44" s="254"/>
      <c r="DG44" s="254"/>
      <c r="DH44" s="254"/>
      <c r="DI44" s="254"/>
      <c r="DJ44" s="254"/>
      <c r="DK44" s="254"/>
      <c r="DL44" s="254"/>
      <c r="DM44" s="254"/>
      <c r="DN44" s="254"/>
      <c r="DO44" s="254"/>
      <c r="DP44" s="254"/>
      <c r="DQ44" s="254"/>
      <c r="DR44" s="254"/>
      <c r="DS44" s="254"/>
      <c r="DT44" s="254"/>
      <c r="DU44" s="254"/>
      <c r="DV44" s="254"/>
      <c r="DW44" s="254"/>
      <c r="DX44" s="254"/>
      <c r="DY44" s="254"/>
      <c r="DZ44" s="254"/>
      <c r="EA44" s="254"/>
      <c r="EB44" s="254"/>
      <c r="EC44" s="254"/>
      <c r="ED44" s="254"/>
      <c r="EE44" s="254"/>
      <c r="EF44" s="254"/>
      <c r="EG44" s="254"/>
      <c r="EH44" s="254"/>
      <c r="EI44" s="254"/>
      <c r="EJ44" s="254"/>
      <c r="EK44" s="254"/>
      <c r="EL44" s="254"/>
      <c r="EM44" s="254"/>
      <c r="EN44" s="254"/>
      <c r="EO44" s="254"/>
      <c r="EP44" s="254"/>
      <c r="EQ44" s="254"/>
      <c r="ER44" s="254"/>
      <c r="ES44" s="254"/>
      <c r="ET44" s="254"/>
      <c r="EU44" s="254"/>
      <c r="EV44" s="254"/>
      <c r="EW44" s="254"/>
      <c r="EX44" s="254"/>
      <c r="EY44" s="254"/>
      <c r="EZ44" s="254"/>
      <c r="FA44" s="254"/>
      <c r="FB44" s="254"/>
      <c r="FC44" s="254"/>
      <c r="FD44" s="254"/>
      <c r="FE44" s="254"/>
      <c r="FF44" s="254"/>
      <c r="FG44" s="254"/>
      <c r="FH44" s="254"/>
      <c r="FI44" s="254"/>
      <c r="FJ44" s="254"/>
      <c r="FK44" s="254"/>
      <c r="FL44" s="254"/>
      <c r="FM44" s="254"/>
      <c r="FN44" s="254"/>
      <c r="FO44" s="254"/>
      <c r="FP44" s="254"/>
      <c r="FQ44" s="254"/>
      <c r="FR44" s="254"/>
      <c r="FS44" s="254"/>
      <c r="FT44" s="254"/>
      <c r="FU44" s="254"/>
      <c r="FV44" s="254"/>
      <c r="FW44" s="254"/>
      <c r="FX44" s="254"/>
      <c r="FY44" s="254"/>
      <c r="FZ44" s="254"/>
      <c r="GA44" s="254"/>
      <c r="GB44" s="254"/>
      <c r="GC44" s="254"/>
      <c r="GD44" s="254"/>
      <c r="GE44" s="254"/>
      <c r="GF44" s="254"/>
      <c r="GG44" s="254"/>
      <c r="GH44" s="254"/>
      <c r="GI44" s="254"/>
      <c r="GJ44" s="254"/>
      <c r="GK44" s="254"/>
      <c r="GL44" s="254"/>
      <c r="GM44" s="254"/>
      <c r="GN44" s="254"/>
      <c r="GO44" s="254"/>
      <c r="GP44" s="254"/>
      <c r="GQ44" s="254"/>
      <c r="GR44" s="254"/>
      <c r="GS44" s="254"/>
      <c r="GT44" s="254"/>
      <c r="GU44" s="254"/>
      <c r="GV44" s="254"/>
      <c r="GW44" s="254"/>
      <c r="GX44" s="254"/>
      <c r="GY44" s="254"/>
      <c r="GZ44" s="254"/>
      <c r="HA44" s="254"/>
      <c r="HB44" s="254"/>
      <c r="HC44" s="254"/>
      <c r="HD44" s="254"/>
      <c r="HE44" s="254"/>
      <c r="HF44" s="254"/>
      <c r="HG44" s="254"/>
      <c r="HH44" s="254"/>
      <c r="HI44" s="254"/>
      <c r="HJ44" s="254"/>
      <c r="HK44" s="254"/>
      <c r="HL44" s="254"/>
      <c r="HM44" s="254"/>
      <c r="HN44" s="254"/>
      <c r="HO44" s="254"/>
      <c r="HP44" s="254"/>
      <c r="HQ44" s="254"/>
      <c r="HR44" s="254"/>
      <c r="HS44" s="254"/>
      <c r="HT44" s="254"/>
      <c r="HU44" s="254"/>
      <c r="HV44" s="254"/>
      <c r="HW44" s="254"/>
      <c r="HX44" s="254"/>
      <c r="HY44" s="254"/>
      <c r="HZ44" s="254"/>
      <c r="IA44" s="254"/>
      <c r="IB44" s="254"/>
      <c r="IC44" s="254"/>
      <c r="ID44" s="254"/>
      <c r="IE44" s="254"/>
      <c r="IF44" s="254"/>
      <c r="IG44" s="254"/>
      <c r="IH44" s="254"/>
      <c r="II44" s="254"/>
      <c r="IJ44" s="254"/>
      <c r="IK44" s="254"/>
      <c r="IL44" s="254"/>
      <c r="IM44" s="254"/>
      <c r="IN44" s="254"/>
      <c r="IO44" s="254"/>
      <c r="IP44" s="254"/>
      <c r="IQ44" s="254"/>
      <c r="IR44" s="254"/>
      <c r="IS44" s="254"/>
    </row>
    <row r="45" s="3" customFormat="1" ht="18" customHeight="1" spans="1:253">
      <c r="A45" s="324"/>
      <c r="B45" s="325"/>
      <c r="C45" s="326"/>
      <c r="D45" s="328"/>
      <c r="E45" s="329"/>
      <c r="F45" s="335"/>
      <c r="G45" s="329"/>
      <c r="H45" s="325"/>
      <c r="I45" s="325"/>
      <c r="J45" s="325"/>
      <c r="K45" s="325"/>
      <c r="L45" s="325"/>
      <c r="M45" s="324"/>
      <c r="N45" s="340"/>
      <c r="O45" s="254"/>
      <c r="P45" s="254"/>
      <c r="Q45" s="254"/>
      <c r="R45" s="254"/>
      <c r="S45" s="254"/>
      <c r="T45" s="254"/>
      <c r="U45" s="254"/>
      <c r="V45" s="254"/>
      <c r="W45" s="254"/>
      <c r="X45" s="254"/>
      <c r="Y45" s="254"/>
      <c r="Z45" s="254"/>
      <c r="AA45" s="254"/>
      <c r="AB45" s="254"/>
      <c r="AC45" s="254"/>
      <c r="AD45" s="254"/>
      <c r="AE45" s="254"/>
      <c r="AF45" s="254"/>
      <c r="AG45" s="254"/>
      <c r="AH45" s="254"/>
      <c r="AI45" s="254"/>
      <c r="AJ45" s="254"/>
      <c r="AK45" s="254"/>
      <c r="AL45" s="254"/>
      <c r="AM45" s="254"/>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c r="BL45" s="254"/>
      <c r="BM45" s="254"/>
      <c r="BN45" s="254"/>
      <c r="BO45" s="254"/>
      <c r="BP45" s="254"/>
      <c r="BQ45" s="254"/>
      <c r="BR45" s="254"/>
      <c r="BS45" s="254"/>
      <c r="BT45" s="254"/>
      <c r="BU45" s="254"/>
      <c r="BV45" s="254"/>
      <c r="BW45" s="254"/>
      <c r="BX45" s="254"/>
      <c r="BY45" s="254"/>
      <c r="BZ45" s="254"/>
      <c r="CA45" s="254"/>
      <c r="CB45" s="254"/>
      <c r="CC45" s="254"/>
      <c r="CD45" s="254"/>
      <c r="CE45" s="254"/>
      <c r="CF45" s="254"/>
      <c r="CG45" s="254"/>
      <c r="CH45" s="254"/>
      <c r="CI45" s="254"/>
      <c r="CJ45" s="254"/>
      <c r="CK45" s="254"/>
      <c r="CL45" s="254"/>
      <c r="CM45" s="254"/>
      <c r="CN45" s="254"/>
      <c r="CO45" s="254"/>
      <c r="CP45" s="254"/>
      <c r="CQ45" s="254"/>
      <c r="CR45" s="254"/>
      <c r="CS45" s="254"/>
      <c r="CT45" s="254"/>
      <c r="CU45" s="254"/>
      <c r="CV45" s="254"/>
      <c r="CW45" s="254"/>
      <c r="CX45" s="254"/>
      <c r="CY45" s="254"/>
      <c r="CZ45" s="254"/>
      <c r="DA45" s="254"/>
      <c r="DB45" s="254"/>
      <c r="DC45" s="254"/>
      <c r="DD45" s="254"/>
      <c r="DE45" s="254"/>
      <c r="DF45" s="254"/>
      <c r="DG45" s="254"/>
      <c r="DH45" s="254"/>
      <c r="DI45" s="254"/>
      <c r="DJ45" s="254"/>
      <c r="DK45" s="254"/>
      <c r="DL45" s="254"/>
      <c r="DM45" s="254"/>
      <c r="DN45" s="254"/>
      <c r="DO45" s="254"/>
      <c r="DP45" s="254"/>
      <c r="DQ45" s="254"/>
      <c r="DR45" s="254"/>
      <c r="DS45" s="254"/>
      <c r="DT45" s="254"/>
      <c r="DU45" s="254"/>
      <c r="DV45" s="254"/>
      <c r="DW45" s="254"/>
      <c r="DX45" s="254"/>
      <c r="DY45" s="254"/>
      <c r="DZ45" s="254"/>
      <c r="EA45" s="254"/>
      <c r="EB45" s="254"/>
      <c r="EC45" s="254"/>
      <c r="ED45" s="254"/>
      <c r="EE45" s="254"/>
      <c r="EF45" s="254"/>
      <c r="EG45" s="254"/>
      <c r="EH45" s="254"/>
      <c r="EI45" s="254"/>
      <c r="EJ45" s="254"/>
      <c r="EK45" s="254"/>
      <c r="EL45" s="254"/>
      <c r="EM45" s="254"/>
      <c r="EN45" s="254"/>
      <c r="EO45" s="254"/>
      <c r="EP45" s="254"/>
      <c r="EQ45" s="254"/>
      <c r="ER45" s="254"/>
      <c r="ES45" s="254"/>
      <c r="ET45" s="254"/>
      <c r="EU45" s="254"/>
      <c r="EV45" s="254"/>
      <c r="EW45" s="254"/>
      <c r="EX45" s="254"/>
      <c r="EY45" s="254"/>
      <c r="EZ45" s="254"/>
      <c r="FA45" s="254"/>
      <c r="FB45" s="254"/>
      <c r="FC45" s="254"/>
      <c r="FD45" s="254"/>
      <c r="FE45" s="254"/>
      <c r="FF45" s="254"/>
      <c r="FG45" s="254"/>
      <c r="FH45" s="254"/>
      <c r="FI45" s="254"/>
      <c r="FJ45" s="254"/>
      <c r="FK45" s="254"/>
      <c r="FL45" s="254"/>
      <c r="FM45" s="254"/>
      <c r="FN45" s="254"/>
      <c r="FO45" s="254"/>
      <c r="FP45" s="254"/>
      <c r="FQ45" s="254"/>
      <c r="FR45" s="254"/>
      <c r="FS45" s="254"/>
      <c r="FT45" s="254"/>
      <c r="FU45" s="254"/>
      <c r="FV45" s="254"/>
      <c r="FW45" s="254"/>
      <c r="FX45" s="254"/>
      <c r="FY45" s="254"/>
      <c r="FZ45" s="254"/>
      <c r="GA45" s="254"/>
      <c r="GB45" s="254"/>
      <c r="GC45" s="254"/>
      <c r="GD45" s="254"/>
      <c r="GE45" s="254"/>
      <c r="GF45" s="254"/>
      <c r="GG45" s="254"/>
      <c r="GH45" s="254"/>
      <c r="GI45" s="254"/>
      <c r="GJ45" s="254"/>
      <c r="GK45" s="254"/>
      <c r="GL45" s="254"/>
      <c r="GM45" s="254"/>
      <c r="GN45" s="254"/>
      <c r="GO45" s="254"/>
      <c r="GP45" s="254"/>
      <c r="GQ45" s="254"/>
      <c r="GR45" s="254"/>
      <c r="GS45" s="254"/>
      <c r="GT45" s="254"/>
      <c r="GU45" s="254"/>
      <c r="GV45" s="254"/>
      <c r="GW45" s="254"/>
      <c r="GX45" s="254"/>
      <c r="GY45" s="254"/>
      <c r="GZ45" s="254"/>
      <c r="HA45" s="254"/>
      <c r="HB45" s="254"/>
      <c r="HC45" s="254"/>
      <c r="HD45" s="254"/>
      <c r="HE45" s="254"/>
      <c r="HF45" s="254"/>
      <c r="HG45" s="254"/>
      <c r="HH45" s="254"/>
      <c r="HI45" s="254"/>
      <c r="HJ45" s="254"/>
      <c r="HK45" s="254"/>
      <c r="HL45" s="254"/>
      <c r="HM45" s="254"/>
      <c r="HN45" s="254"/>
      <c r="HO45" s="254"/>
      <c r="HP45" s="254"/>
      <c r="HQ45" s="254"/>
      <c r="HR45" s="254"/>
      <c r="HS45" s="254"/>
      <c r="HT45" s="254"/>
      <c r="HU45" s="254"/>
      <c r="HV45" s="254"/>
      <c r="HW45" s="254"/>
      <c r="HX45" s="254"/>
      <c r="HY45" s="254"/>
      <c r="HZ45" s="254"/>
      <c r="IA45" s="254"/>
      <c r="IB45" s="254"/>
      <c r="IC45" s="254"/>
      <c r="ID45" s="254"/>
      <c r="IE45" s="254"/>
      <c r="IF45" s="254"/>
      <c r="IG45" s="254"/>
      <c r="IH45" s="254"/>
      <c r="II45" s="254"/>
      <c r="IJ45" s="254"/>
      <c r="IK45" s="254"/>
      <c r="IL45" s="254"/>
      <c r="IM45" s="254"/>
      <c r="IN45" s="254"/>
      <c r="IO45" s="254"/>
      <c r="IP45" s="254"/>
      <c r="IQ45" s="254"/>
      <c r="IR45" s="254"/>
      <c r="IS45" s="254"/>
    </row>
    <row r="46" s="3" customFormat="1" ht="18" customHeight="1" spans="1:253">
      <c r="A46" s="324"/>
      <c r="B46" s="325"/>
      <c r="C46" s="326"/>
      <c r="D46" s="328"/>
      <c r="E46" s="329"/>
      <c r="F46" s="335"/>
      <c r="G46" s="329"/>
      <c r="H46" s="325"/>
      <c r="I46" s="325"/>
      <c r="J46" s="325"/>
      <c r="K46" s="325"/>
      <c r="L46" s="325"/>
      <c r="M46" s="324"/>
      <c r="N46" s="340"/>
      <c r="O46" s="254"/>
      <c r="P46" s="254"/>
      <c r="Q46" s="254"/>
      <c r="R46" s="254"/>
      <c r="S46" s="254"/>
      <c r="T46" s="254"/>
      <c r="U46" s="254"/>
      <c r="V46" s="254"/>
      <c r="W46" s="254"/>
      <c r="X46" s="254"/>
      <c r="Y46" s="254"/>
      <c r="Z46" s="254"/>
      <c r="AA46" s="254"/>
      <c r="AB46" s="254"/>
      <c r="AC46" s="254"/>
      <c r="AD46" s="254"/>
      <c r="AE46" s="254"/>
      <c r="AF46" s="254"/>
      <c r="AG46" s="254"/>
      <c r="AH46" s="254"/>
      <c r="AI46" s="254"/>
      <c r="AJ46" s="254"/>
      <c r="AK46" s="254"/>
      <c r="AL46" s="254"/>
      <c r="AM46" s="254"/>
      <c r="AN46" s="254"/>
      <c r="AO46" s="254"/>
      <c r="AP46" s="254"/>
      <c r="AQ46" s="254"/>
      <c r="AR46" s="254"/>
      <c r="AS46" s="254"/>
      <c r="AT46" s="254"/>
      <c r="AU46" s="254"/>
      <c r="AV46" s="254"/>
      <c r="AW46" s="254"/>
      <c r="AX46" s="254"/>
      <c r="AY46" s="254"/>
      <c r="AZ46" s="254"/>
      <c r="BA46" s="254"/>
      <c r="BB46" s="254"/>
      <c r="BC46" s="254"/>
      <c r="BD46" s="254"/>
      <c r="BE46" s="254"/>
      <c r="BF46" s="254"/>
      <c r="BG46" s="254"/>
      <c r="BH46" s="254"/>
      <c r="BI46" s="254"/>
      <c r="BJ46" s="254"/>
      <c r="BK46" s="254"/>
      <c r="BL46" s="254"/>
      <c r="BM46" s="254"/>
      <c r="BN46" s="254"/>
      <c r="BO46" s="254"/>
      <c r="BP46" s="254"/>
      <c r="BQ46" s="254"/>
      <c r="BR46" s="254"/>
      <c r="BS46" s="254"/>
      <c r="BT46" s="254"/>
      <c r="BU46" s="254"/>
      <c r="BV46" s="254"/>
      <c r="BW46" s="254"/>
      <c r="BX46" s="254"/>
      <c r="BY46" s="254"/>
      <c r="BZ46" s="254"/>
      <c r="CA46" s="254"/>
      <c r="CB46" s="254"/>
      <c r="CC46" s="254"/>
      <c r="CD46" s="254"/>
      <c r="CE46" s="254"/>
      <c r="CF46" s="254"/>
      <c r="CG46" s="254"/>
      <c r="CH46" s="254"/>
      <c r="CI46" s="254"/>
      <c r="CJ46" s="254"/>
      <c r="CK46" s="254"/>
      <c r="CL46" s="254"/>
      <c r="CM46" s="254"/>
      <c r="CN46" s="254"/>
      <c r="CO46" s="254"/>
      <c r="CP46" s="254"/>
      <c r="CQ46" s="254"/>
      <c r="CR46" s="254"/>
      <c r="CS46" s="254"/>
      <c r="CT46" s="254"/>
      <c r="CU46" s="254"/>
      <c r="CV46" s="254"/>
      <c r="CW46" s="254"/>
      <c r="CX46" s="254"/>
      <c r="CY46" s="254"/>
      <c r="CZ46" s="254"/>
      <c r="DA46" s="254"/>
      <c r="DB46" s="254"/>
      <c r="DC46" s="254"/>
      <c r="DD46" s="254"/>
      <c r="DE46" s="254"/>
      <c r="DF46" s="254"/>
      <c r="DG46" s="254"/>
      <c r="DH46" s="254"/>
      <c r="DI46" s="254"/>
      <c r="DJ46" s="254"/>
      <c r="DK46" s="254"/>
      <c r="DL46" s="254"/>
      <c r="DM46" s="254"/>
      <c r="DN46" s="254"/>
      <c r="DO46" s="254"/>
      <c r="DP46" s="254"/>
      <c r="DQ46" s="254"/>
      <c r="DR46" s="254"/>
      <c r="DS46" s="254"/>
      <c r="DT46" s="254"/>
      <c r="DU46" s="254"/>
      <c r="DV46" s="254"/>
      <c r="DW46" s="254"/>
      <c r="DX46" s="254"/>
      <c r="DY46" s="254"/>
      <c r="DZ46" s="254"/>
      <c r="EA46" s="254"/>
      <c r="EB46" s="254"/>
      <c r="EC46" s="254"/>
      <c r="ED46" s="254"/>
      <c r="EE46" s="254"/>
      <c r="EF46" s="254"/>
      <c r="EG46" s="254"/>
      <c r="EH46" s="254"/>
      <c r="EI46" s="254"/>
      <c r="EJ46" s="254"/>
      <c r="EK46" s="254"/>
      <c r="EL46" s="254"/>
      <c r="EM46" s="254"/>
      <c r="EN46" s="254"/>
      <c r="EO46" s="254"/>
      <c r="EP46" s="254"/>
      <c r="EQ46" s="254"/>
      <c r="ER46" s="254"/>
      <c r="ES46" s="254"/>
      <c r="ET46" s="254"/>
      <c r="EU46" s="254"/>
      <c r="EV46" s="254"/>
      <c r="EW46" s="254"/>
      <c r="EX46" s="254"/>
      <c r="EY46" s="254"/>
      <c r="EZ46" s="254"/>
      <c r="FA46" s="254"/>
      <c r="FB46" s="254"/>
      <c r="FC46" s="254"/>
      <c r="FD46" s="254"/>
      <c r="FE46" s="254"/>
      <c r="FF46" s="254"/>
      <c r="FG46" s="254"/>
      <c r="FH46" s="254"/>
      <c r="FI46" s="254"/>
      <c r="FJ46" s="254"/>
      <c r="FK46" s="254"/>
      <c r="FL46" s="254"/>
      <c r="FM46" s="254"/>
      <c r="FN46" s="254"/>
      <c r="FO46" s="254"/>
      <c r="FP46" s="254"/>
      <c r="FQ46" s="254"/>
      <c r="FR46" s="254"/>
      <c r="FS46" s="254"/>
      <c r="FT46" s="254"/>
      <c r="FU46" s="254"/>
      <c r="FV46" s="254"/>
      <c r="FW46" s="254"/>
      <c r="FX46" s="254"/>
      <c r="FY46" s="254"/>
      <c r="FZ46" s="254"/>
      <c r="GA46" s="254"/>
      <c r="GB46" s="254"/>
      <c r="GC46" s="254"/>
      <c r="GD46" s="254"/>
      <c r="GE46" s="254"/>
      <c r="GF46" s="254"/>
      <c r="GG46" s="254"/>
      <c r="GH46" s="254"/>
      <c r="GI46" s="254"/>
      <c r="GJ46" s="254"/>
      <c r="GK46" s="254"/>
      <c r="GL46" s="254"/>
      <c r="GM46" s="254"/>
      <c r="GN46" s="254"/>
      <c r="GO46" s="254"/>
      <c r="GP46" s="254"/>
      <c r="GQ46" s="254"/>
      <c r="GR46" s="254"/>
      <c r="GS46" s="254"/>
      <c r="GT46" s="254"/>
      <c r="GU46" s="254"/>
      <c r="GV46" s="254"/>
      <c r="GW46" s="254"/>
      <c r="GX46" s="254"/>
      <c r="GY46" s="254"/>
      <c r="GZ46" s="254"/>
      <c r="HA46" s="254"/>
      <c r="HB46" s="254"/>
      <c r="HC46" s="254"/>
      <c r="HD46" s="254"/>
      <c r="HE46" s="254"/>
      <c r="HF46" s="254"/>
      <c r="HG46" s="254"/>
      <c r="HH46" s="254"/>
      <c r="HI46" s="254"/>
      <c r="HJ46" s="254"/>
      <c r="HK46" s="254"/>
      <c r="HL46" s="254"/>
      <c r="HM46" s="254"/>
      <c r="HN46" s="254"/>
      <c r="HO46" s="254"/>
      <c r="HP46" s="254"/>
      <c r="HQ46" s="254"/>
      <c r="HR46" s="254"/>
      <c r="HS46" s="254"/>
      <c r="HT46" s="254"/>
      <c r="HU46" s="254"/>
      <c r="HV46" s="254"/>
      <c r="HW46" s="254"/>
      <c r="HX46" s="254"/>
      <c r="HY46" s="254"/>
      <c r="HZ46" s="254"/>
      <c r="IA46" s="254"/>
      <c r="IB46" s="254"/>
      <c r="IC46" s="254"/>
      <c r="ID46" s="254"/>
      <c r="IE46" s="254"/>
      <c r="IF46" s="254"/>
      <c r="IG46" s="254"/>
      <c r="IH46" s="254"/>
      <c r="II46" s="254"/>
      <c r="IJ46" s="254"/>
      <c r="IK46" s="254"/>
      <c r="IL46" s="254"/>
      <c r="IM46" s="254"/>
      <c r="IN46" s="254"/>
      <c r="IO46" s="254"/>
      <c r="IP46" s="254"/>
      <c r="IQ46" s="254"/>
      <c r="IR46" s="254"/>
      <c r="IS46" s="254"/>
    </row>
    <row r="47" s="3" customFormat="1" ht="18" customHeight="1" spans="1:253">
      <c r="A47" s="324"/>
      <c r="B47" s="325"/>
      <c r="C47" s="326"/>
      <c r="D47" s="328"/>
      <c r="E47" s="329"/>
      <c r="F47" s="335"/>
      <c r="G47" s="329"/>
      <c r="H47" s="325"/>
      <c r="I47" s="325"/>
      <c r="J47" s="325"/>
      <c r="K47" s="325"/>
      <c r="L47" s="325"/>
      <c r="M47" s="324"/>
      <c r="N47" s="340"/>
      <c r="O47" s="254"/>
      <c r="P47" s="254"/>
      <c r="Q47" s="254"/>
      <c r="R47" s="254"/>
      <c r="S47" s="254"/>
      <c r="T47" s="254"/>
      <c r="U47" s="254"/>
      <c r="V47" s="254"/>
      <c r="W47" s="254"/>
      <c r="X47" s="254"/>
      <c r="Y47" s="254"/>
      <c r="Z47" s="254"/>
      <c r="AA47" s="254"/>
      <c r="AB47" s="254"/>
      <c r="AC47" s="254"/>
      <c r="AD47" s="254"/>
      <c r="AE47" s="254"/>
      <c r="AF47" s="254"/>
      <c r="AG47" s="254"/>
      <c r="AH47" s="254"/>
      <c r="AI47" s="254"/>
      <c r="AJ47" s="254"/>
      <c r="AK47" s="254"/>
      <c r="AL47" s="254"/>
      <c r="AM47" s="254"/>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c r="BL47" s="254"/>
      <c r="BM47" s="254"/>
      <c r="BN47" s="254"/>
      <c r="BO47" s="254"/>
      <c r="BP47" s="254"/>
      <c r="BQ47" s="254"/>
      <c r="BR47" s="254"/>
      <c r="BS47" s="254"/>
      <c r="BT47" s="254"/>
      <c r="BU47" s="254"/>
      <c r="BV47" s="254"/>
      <c r="BW47" s="254"/>
      <c r="BX47" s="254"/>
      <c r="BY47" s="254"/>
      <c r="BZ47" s="254"/>
      <c r="CA47" s="254"/>
      <c r="CB47" s="254"/>
      <c r="CC47" s="254"/>
      <c r="CD47" s="254"/>
      <c r="CE47" s="254"/>
      <c r="CF47" s="254"/>
      <c r="CG47" s="254"/>
      <c r="CH47" s="254"/>
      <c r="CI47" s="254"/>
      <c r="CJ47" s="254"/>
      <c r="CK47" s="254"/>
      <c r="CL47" s="254"/>
      <c r="CM47" s="254"/>
      <c r="CN47" s="254"/>
      <c r="CO47" s="254"/>
      <c r="CP47" s="254"/>
      <c r="CQ47" s="254"/>
      <c r="CR47" s="254"/>
      <c r="CS47" s="254"/>
      <c r="CT47" s="254"/>
      <c r="CU47" s="254"/>
      <c r="CV47" s="254"/>
      <c r="CW47" s="254"/>
      <c r="CX47" s="254"/>
      <c r="CY47" s="254"/>
      <c r="CZ47" s="254"/>
      <c r="DA47" s="254"/>
      <c r="DB47" s="254"/>
      <c r="DC47" s="254"/>
      <c r="DD47" s="254"/>
      <c r="DE47" s="254"/>
      <c r="DF47" s="254"/>
      <c r="DG47" s="254"/>
      <c r="DH47" s="254"/>
      <c r="DI47" s="254"/>
      <c r="DJ47" s="254"/>
      <c r="DK47" s="254"/>
      <c r="DL47" s="254"/>
      <c r="DM47" s="254"/>
      <c r="DN47" s="254"/>
      <c r="DO47" s="254"/>
      <c r="DP47" s="254"/>
      <c r="DQ47" s="254"/>
      <c r="DR47" s="254"/>
      <c r="DS47" s="254"/>
      <c r="DT47" s="254"/>
      <c r="DU47" s="254"/>
      <c r="DV47" s="254"/>
      <c r="DW47" s="254"/>
      <c r="DX47" s="254"/>
      <c r="DY47" s="254"/>
      <c r="DZ47" s="254"/>
      <c r="EA47" s="254"/>
      <c r="EB47" s="254"/>
      <c r="EC47" s="254"/>
      <c r="ED47" s="254"/>
      <c r="EE47" s="254"/>
      <c r="EF47" s="254"/>
      <c r="EG47" s="254"/>
      <c r="EH47" s="254"/>
      <c r="EI47" s="254"/>
      <c r="EJ47" s="254"/>
      <c r="EK47" s="254"/>
      <c r="EL47" s="254"/>
      <c r="EM47" s="254"/>
      <c r="EN47" s="254"/>
      <c r="EO47" s="254"/>
      <c r="EP47" s="254"/>
      <c r="EQ47" s="254"/>
      <c r="ER47" s="254"/>
      <c r="ES47" s="254"/>
      <c r="ET47" s="254"/>
      <c r="EU47" s="254"/>
      <c r="EV47" s="254"/>
      <c r="EW47" s="254"/>
      <c r="EX47" s="254"/>
      <c r="EY47" s="254"/>
      <c r="EZ47" s="254"/>
      <c r="FA47" s="254"/>
      <c r="FB47" s="254"/>
      <c r="FC47" s="254"/>
      <c r="FD47" s="254"/>
      <c r="FE47" s="254"/>
      <c r="FF47" s="254"/>
      <c r="FG47" s="254"/>
      <c r="FH47" s="254"/>
      <c r="FI47" s="254"/>
      <c r="FJ47" s="254"/>
      <c r="FK47" s="254"/>
      <c r="FL47" s="254"/>
      <c r="FM47" s="254"/>
      <c r="FN47" s="254"/>
      <c r="FO47" s="254"/>
      <c r="FP47" s="254"/>
      <c r="FQ47" s="254"/>
      <c r="FR47" s="254"/>
      <c r="FS47" s="254"/>
      <c r="FT47" s="254"/>
      <c r="FU47" s="254"/>
      <c r="FV47" s="254"/>
      <c r="FW47" s="254"/>
      <c r="FX47" s="254"/>
      <c r="FY47" s="254"/>
      <c r="FZ47" s="254"/>
      <c r="GA47" s="254"/>
      <c r="GB47" s="254"/>
      <c r="GC47" s="254"/>
      <c r="GD47" s="254"/>
      <c r="GE47" s="254"/>
      <c r="GF47" s="254"/>
      <c r="GG47" s="254"/>
      <c r="GH47" s="254"/>
      <c r="GI47" s="254"/>
      <c r="GJ47" s="254"/>
      <c r="GK47" s="254"/>
      <c r="GL47" s="254"/>
      <c r="GM47" s="254"/>
      <c r="GN47" s="254"/>
      <c r="GO47" s="254"/>
      <c r="GP47" s="254"/>
      <c r="GQ47" s="254"/>
      <c r="GR47" s="254"/>
      <c r="GS47" s="254"/>
      <c r="GT47" s="254"/>
      <c r="GU47" s="254"/>
      <c r="GV47" s="254"/>
      <c r="GW47" s="254"/>
      <c r="GX47" s="254"/>
      <c r="GY47" s="254"/>
      <c r="GZ47" s="254"/>
      <c r="HA47" s="254"/>
      <c r="HB47" s="254"/>
      <c r="HC47" s="254"/>
      <c r="HD47" s="254"/>
      <c r="HE47" s="254"/>
      <c r="HF47" s="254"/>
      <c r="HG47" s="254"/>
      <c r="HH47" s="254"/>
      <c r="HI47" s="254"/>
      <c r="HJ47" s="254"/>
      <c r="HK47" s="254"/>
      <c r="HL47" s="254"/>
      <c r="HM47" s="254"/>
      <c r="HN47" s="254"/>
      <c r="HO47" s="254"/>
      <c r="HP47" s="254"/>
      <c r="HQ47" s="254"/>
      <c r="HR47" s="254"/>
      <c r="HS47" s="254"/>
      <c r="HT47" s="254"/>
      <c r="HU47" s="254"/>
      <c r="HV47" s="254"/>
      <c r="HW47" s="254"/>
      <c r="HX47" s="254"/>
      <c r="HY47" s="254"/>
      <c r="HZ47" s="254"/>
      <c r="IA47" s="254"/>
      <c r="IB47" s="254"/>
      <c r="IC47" s="254"/>
      <c r="ID47" s="254"/>
      <c r="IE47" s="254"/>
      <c r="IF47" s="254"/>
      <c r="IG47" s="254"/>
      <c r="IH47" s="254"/>
      <c r="II47" s="254"/>
      <c r="IJ47" s="254"/>
      <c r="IK47" s="254"/>
      <c r="IL47" s="254"/>
      <c r="IM47" s="254"/>
      <c r="IN47" s="254"/>
      <c r="IO47" s="254"/>
      <c r="IP47" s="254"/>
      <c r="IQ47" s="254"/>
      <c r="IR47" s="254"/>
      <c r="IS47" s="254"/>
    </row>
    <row r="48" s="3" customFormat="1" ht="18" customHeight="1" spans="1:253">
      <c r="A48" s="324"/>
      <c r="B48" s="325"/>
      <c r="C48" s="326"/>
      <c r="D48" s="328"/>
      <c r="E48" s="329"/>
      <c r="F48" s="335"/>
      <c r="G48" s="329"/>
      <c r="H48" s="325"/>
      <c r="I48" s="325"/>
      <c r="J48" s="325"/>
      <c r="K48" s="325"/>
      <c r="L48" s="325"/>
      <c r="M48" s="324"/>
      <c r="N48" s="340"/>
      <c r="O48" s="254"/>
      <c r="P48" s="254"/>
      <c r="Q48" s="254"/>
      <c r="R48" s="254"/>
      <c r="S48" s="254"/>
      <c r="T48" s="254"/>
      <c r="U48" s="254"/>
      <c r="V48" s="254"/>
      <c r="W48" s="254"/>
      <c r="X48" s="254"/>
      <c r="Y48" s="254"/>
      <c r="Z48" s="254"/>
      <c r="AA48" s="254"/>
      <c r="AB48" s="254"/>
      <c r="AC48" s="254"/>
      <c r="AD48" s="254"/>
      <c r="AE48" s="254"/>
      <c r="AF48" s="254"/>
      <c r="AG48" s="254"/>
      <c r="AH48" s="254"/>
      <c r="AI48" s="254"/>
      <c r="AJ48" s="254"/>
      <c r="AK48" s="254"/>
      <c r="AL48" s="254"/>
      <c r="AM48" s="254"/>
      <c r="AN48" s="254"/>
      <c r="AO48" s="254"/>
      <c r="AP48" s="254"/>
      <c r="AQ48" s="254"/>
      <c r="AR48" s="254"/>
      <c r="AS48" s="254"/>
      <c r="AT48" s="254"/>
      <c r="AU48" s="254"/>
      <c r="AV48" s="254"/>
      <c r="AW48" s="254"/>
      <c r="AX48" s="254"/>
      <c r="AY48" s="254"/>
      <c r="AZ48" s="254"/>
      <c r="BA48" s="254"/>
      <c r="BB48" s="254"/>
      <c r="BC48" s="254"/>
      <c r="BD48" s="254"/>
      <c r="BE48" s="254"/>
      <c r="BF48" s="254"/>
      <c r="BG48" s="254"/>
      <c r="BH48" s="254"/>
      <c r="BI48" s="254"/>
      <c r="BJ48" s="254"/>
      <c r="BK48" s="254"/>
      <c r="BL48" s="254"/>
      <c r="BM48" s="254"/>
      <c r="BN48" s="254"/>
      <c r="BO48" s="254"/>
      <c r="BP48" s="254"/>
      <c r="BQ48" s="254"/>
      <c r="BR48" s="254"/>
      <c r="BS48" s="254"/>
      <c r="BT48" s="254"/>
      <c r="BU48" s="254"/>
      <c r="BV48" s="254"/>
      <c r="BW48" s="254"/>
      <c r="BX48" s="254"/>
      <c r="BY48" s="254"/>
      <c r="BZ48" s="254"/>
      <c r="CA48" s="254"/>
      <c r="CB48" s="254"/>
      <c r="CC48" s="254"/>
      <c r="CD48" s="254"/>
      <c r="CE48" s="254"/>
      <c r="CF48" s="254"/>
      <c r="CG48" s="254"/>
      <c r="CH48" s="254"/>
      <c r="CI48" s="254"/>
      <c r="CJ48" s="254"/>
      <c r="CK48" s="254"/>
      <c r="CL48" s="254"/>
      <c r="CM48" s="254"/>
      <c r="CN48" s="254"/>
      <c r="CO48" s="254"/>
      <c r="CP48" s="254"/>
      <c r="CQ48" s="254"/>
      <c r="CR48" s="254"/>
      <c r="CS48" s="254"/>
      <c r="CT48" s="254"/>
      <c r="CU48" s="254"/>
      <c r="CV48" s="254"/>
      <c r="CW48" s="254"/>
      <c r="CX48" s="254"/>
      <c r="CY48" s="254"/>
      <c r="CZ48" s="254"/>
      <c r="DA48" s="254"/>
      <c r="DB48" s="254"/>
      <c r="DC48" s="254"/>
      <c r="DD48" s="254"/>
      <c r="DE48" s="254"/>
      <c r="DF48" s="254"/>
      <c r="DG48" s="254"/>
      <c r="DH48" s="254"/>
      <c r="DI48" s="254"/>
      <c r="DJ48" s="254"/>
      <c r="DK48" s="254"/>
      <c r="DL48" s="254"/>
      <c r="DM48" s="254"/>
      <c r="DN48" s="254"/>
      <c r="DO48" s="254"/>
      <c r="DP48" s="254"/>
      <c r="DQ48" s="254"/>
      <c r="DR48" s="254"/>
      <c r="DS48" s="254"/>
      <c r="DT48" s="254"/>
      <c r="DU48" s="254"/>
      <c r="DV48" s="254"/>
      <c r="DW48" s="254"/>
      <c r="DX48" s="254"/>
      <c r="DY48" s="254"/>
      <c r="DZ48" s="254"/>
      <c r="EA48" s="254"/>
      <c r="EB48" s="254"/>
      <c r="EC48" s="254"/>
      <c r="ED48" s="254"/>
      <c r="EE48" s="254"/>
      <c r="EF48" s="254"/>
      <c r="EG48" s="254"/>
      <c r="EH48" s="254"/>
      <c r="EI48" s="254"/>
      <c r="EJ48" s="254"/>
      <c r="EK48" s="254"/>
      <c r="EL48" s="254"/>
      <c r="EM48" s="254"/>
      <c r="EN48" s="254"/>
      <c r="EO48" s="254"/>
      <c r="EP48" s="254"/>
      <c r="EQ48" s="254"/>
      <c r="ER48" s="254"/>
      <c r="ES48" s="254"/>
      <c r="ET48" s="254"/>
      <c r="EU48" s="254"/>
      <c r="EV48" s="254"/>
      <c r="EW48" s="254"/>
      <c r="EX48" s="254"/>
      <c r="EY48" s="254"/>
      <c r="EZ48" s="254"/>
      <c r="FA48" s="254"/>
      <c r="FB48" s="254"/>
      <c r="FC48" s="254"/>
      <c r="FD48" s="254"/>
      <c r="FE48" s="254"/>
      <c r="FF48" s="254"/>
      <c r="FG48" s="254"/>
      <c r="FH48" s="254"/>
      <c r="FI48" s="254"/>
      <c r="FJ48" s="254"/>
      <c r="FK48" s="254"/>
      <c r="FL48" s="254"/>
      <c r="FM48" s="254"/>
      <c r="FN48" s="254"/>
      <c r="FO48" s="254"/>
      <c r="FP48" s="254"/>
      <c r="FQ48" s="254"/>
      <c r="FR48" s="254"/>
      <c r="FS48" s="254"/>
      <c r="FT48" s="254"/>
      <c r="FU48" s="254"/>
      <c r="FV48" s="254"/>
      <c r="FW48" s="254"/>
      <c r="FX48" s="254"/>
      <c r="FY48" s="254"/>
      <c r="FZ48" s="254"/>
      <c r="GA48" s="254"/>
      <c r="GB48" s="254"/>
      <c r="GC48" s="254"/>
      <c r="GD48" s="254"/>
      <c r="GE48" s="254"/>
      <c r="GF48" s="254"/>
      <c r="GG48" s="254"/>
      <c r="GH48" s="254"/>
      <c r="GI48" s="254"/>
      <c r="GJ48" s="254"/>
      <c r="GK48" s="254"/>
      <c r="GL48" s="254"/>
      <c r="GM48" s="254"/>
      <c r="GN48" s="254"/>
      <c r="GO48" s="254"/>
      <c r="GP48" s="254"/>
      <c r="GQ48" s="254"/>
      <c r="GR48" s="254"/>
      <c r="GS48" s="254"/>
      <c r="GT48" s="254"/>
      <c r="GU48" s="254"/>
      <c r="GV48" s="254"/>
      <c r="GW48" s="254"/>
      <c r="GX48" s="254"/>
      <c r="GY48" s="254"/>
      <c r="GZ48" s="254"/>
      <c r="HA48" s="254"/>
      <c r="HB48" s="254"/>
      <c r="HC48" s="254"/>
      <c r="HD48" s="254"/>
      <c r="HE48" s="254"/>
      <c r="HF48" s="254"/>
      <c r="HG48" s="254"/>
      <c r="HH48" s="254"/>
      <c r="HI48" s="254"/>
      <c r="HJ48" s="254"/>
      <c r="HK48" s="254"/>
      <c r="HL48" s="254"/>
      <c r="HM48" s="254"/>
      <c r="HN48" s="254"/>
      <c r="HO48" s="254"/>
      <c r="HP48" s="254"/>
      <c r="HQ48" s="254"/>
      <c r="HR48" s="254"/>
      <c r="HS48" s="254"/>
      <c r="HT48" s="254"/>
      <c r="HU48" s="254"/>
      <c r="HV48" s="254"/>
      <c r="HW48" s="254"/>
      <c r="HX48" s="254"/>
      <c r="HY48" s="254"/>
      <c r="HZ48" s="254"/>
      <c r="IA48" s="254"/>
      <c r="IB48" s="254"/>
      <c r="IC48" s="254"/>
      <c r="ID48" s="254"/>
      <c r="IE48" s="254"/>
      <c r="IF48" s="254"/>
      <c r="IG48" s="254"/>
      <c r="IH48" s="254"/>
      <c r="II48" s="254"/>
      <c r="IJ48" s="254"/>
      <c r="IK48" s="254"/>
      <c r="IL48" s="254"/>
      <c r="IM48" s="254"/>
      <c r="IN48" s="254"/>
      <c r="IO48" s="254"/>
      <c r="IP48" s="254"/>
      <c r="IQ48" s="254"/>
      <c r="IR48" s="254"/>
      <c r="IS48" s="254"/>
    </row>
    <row r="49" s="3" customFormat="1" ht="18" customHeight="1" spans="1:253">
      <c r="A49" s="324"/>
      <c r="B49" s="325"/>
      <c r="C49" s="326"/>
      <c r="D49" s="328"/>
      <c r="E49" s="329"/>
      <c r="F49" s="335"/>
      <c r="G49" s="329"/>
      <c r="H49" s="325"/>
      <c r="I49" s="325"/>
      <c r="J49" s="325"/>
      <c r="K49" s="325"/>
      <c r="L49" s="325"/>
      <c r="M49" s="324"/>
      <c r="N49" s="340"/>
      <c r="O49" s="254"/>
      <c r="P49" s="254"/>
      <c r="Q49" s="254"/>
      <c r="R49" s="254"/>
      <c r="S49" s="254"/>
      <c r="T49" s="254"/>
      <c r="U49" s="254"/>
      <c r="V49" s="254"/>
      <c r="W49" s="254"/>
      <c r="X49" s="254"/>
      <c r="Y49" s="254"/>
      <c r="Z49" s="254"/>
      <c r="AA49" s="254"/>
      <c r="AB49" s="254"/>
      <c r="AC49" s="254"/>
      <c r="AD49" s="254"/>
      <c r="AE49" s="254"/>
      <c r="AF49" s="254"/>
      <c r="AG49" s="254"/>
      <c r="AH49" s="254"/>
      <c r="AI49" s="254"/>
      <c r="AJ49" s="254"/>
      <c r="AK49" s="254"/>
      <c r="AL49" s="254"/>
      <c r="AM49" s="254"/>
      <c r="AN49" s="254"/>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c r="BN49" s="254"/>
      <c r="BO49" s="254"/>
      <c r="BP49" s="254"/>
      <c r="BQ49" s="254"/>
      <c r="BR49" s="254"/>
      <c r="BS49" s="254"/>
      <c r="BT49" s="254"/>
      <c r="BU49" s="254"/>
      <c r="BV49" s="254"/>
      <c r="BW49" s="254"/>
      <c r="BX49" s="254"/>
      <c r="BY49" s="254"/>
      <c r="BZ49" s="254"/>
      <c r="CA49" s="254"/>
      <c r="CB49" s="254"/>
      <c r="CC49" s="254"/>
      <c r="CD49" s="254"/>
      <c r="CE49" s="254"/>
      <c r="CF49" s="254"/>
      <c r="CG49" s="254"/>
      <c r="CH49" s="254"/>
      <c r="CI49" s="254"/>
      <c r="CJ49" s="254"/>
      <c r="CK49" s="254"/>
      <c r="CL49" s="254"/>
      <c r="CM49" s="254"/>
      <c r="CN49" s="254"/>
      <c r="CO49" s="254"/>
      <c r="CP49" s="254"/>
      <c r="CQ49" s="254"/>
      <c r="CR49" s="254"/>
      <c r="CS49" s="254"/>
      <c r="CT49" s="254"/>
      <c r="CU49" s="254"/>
      <c r="CV49" s="254"/>
      <c r="CW49" s="254"/>
      <c r="CX49" s="254"/>
      <c r="CY49" s="254"/>
      <c r="CZ49" s="254"/>
      <c r="DA49" s="254"/>
      <c r="DB49" s="254"/>
      <c r="DC49" s="254"/>
      <c r="DD49" s="254"/>
      <c r="DE49" s="254"/>
      <c r="DF49" s="254"/>
      <c r="DG49" s="254"/>
      <c r="DH49" s="254"/>
      <c r="DI49" s="254"/>
      <c r="DJ49" s="254"/>
      <c r="DK49" s="254"/>
      <c r="DL49" s="254"/>
      <c r="DM49" s="254"/>
      <c r="DN49" s="254"/>
      <c r="DO49" s="254"/>
      <c r="DP49" s="254"/>
      <c r="DQ49" s="254"/>
      <c r="DR49" s="254"/>
      <c r="DS49" s="254"/>
      <c r="DT49" s="254"/>
      <c r="DU49" s="254"/>
      <c r="DV49" s="254"/>
      <c r="DW49" s="254"/>
      <c r="DX49" s="254"/>
      <c r="DY49" s="254"/>
      <c r="DZ49" s="254"/>
      <c r="EA49" s="254"/>
      <c r="EB49" s="254"/>
      <c r="EC49" s="254"/>
      <c r="ED49" s="254"/>
      <c r="EE49" s="254"/>
      <c r="EF49" s="254"/>
      <c r="EG49" s="254"/>
      <c r="EH49" s="254"/>
      <c r="EI49" s="254"/>
      <c r="EJ49" s="254"/>
      <c r="EK49" s="254"/>
      <c r="EL49" s="254"/>
      <c r="EM49" s="254"/>
      <c r="EN49" s="254"/>
      <c r="EO49" s="254"/>
      <c r="EP49" s="254"/>
      <c r="EQ49" s="254"/>
      <c r="ER49" s="254"/>
      <c r="ES49" s="254"/>
      <c r="ET49" s="254"/>
      <c r="EU49" s="254"/>
      <c r="EV49" s="254"/>
      <c r="EW49" s="254"/>
      <c r="EX49" s="254"/>
      <c r="EY49" s="254"/>
      <c r="EZ49" s="254"/>
      <c r="FA49" s="254"/>
      <c r="FB49" s="254"/>
      <c r="FC49" s="254"/>
      <c r="FD49" s="254"/>
      <c r="FE49" s="254"/>
      <c r="FF49" s="254"/>
      <c r="FG49" s="254"/>
      <c r="FH49" s="254"/>
      <c r="FI49" s="254"/>
      <c r="FJ49" s="254"/>
      <c r="FK49" s="254"/>
      <c r="FL49" s="254"/>
      <c r="FM49" s="254"/>
      <c r="FN49" s="254"/>
      <c r="FO49" s="254"/>
      <c r="FP49" s="254"/>
      <c r="FQ49" s="254"/>
      <c r="FR49" s="254"/>
      <c r="FS49" s="254"/>
      <c r="FT49" s="254"/>
      <c r="FU49" s="254"/>
      <c r="FV49" s="254"/>
      <c r="FW49" s="254"/>
      <c r="FX49" s="254"/>
      <c r="FY49" s="254"/>
      <c r="FZ49" s="254"/>
      <c r="GA49" s="254"/>
      <c r="GB49" s="254"/>
      <c r="GC49" s="254"/>
      <c r="GD49" s="254"/>
      <c r="GE49" s="254"/>
      <c r="GF49" s="254"/>
      <c r="GG49" s="254"/>
      <c r="GH49" s="254"/>
      <c r="GI49" s="254"/>
      <c r="GJ49" s="254"/>
      <c r="GK49" s="254"/>
      <c r="GL49" s="254"/>
      <c r="GM49" s="254"/>
      <c r="GN49" s="254"/>
      <c r="GO49" s="254"/>
      <c r="GP49" s="254"/>
      <c r="GQ49" s="254"/>
      <c r="GR49" s="254"/>
      <c r="GS49" s="254"/>
      <c r="GT49" s="254"/>
      <c r="GU49" s="254"/>
      <c r="GV49" s="254"/>
      <c r="GW49" s="254"/>
      <c r="GX49" s="254"/>
      <c r="GY49" s="254"/>
      <c r="GZ49" s="254"/>
      <c r="HA49" s="254"/>
      <c r="HB49" s="254"/>
      <c r="HC49" s="254"/>
      <c r="HD49" s="254"/>
      <c r="HE49" s="254"/>
      <c r="HF49" s="254"/>
      <c r="HG49" s="254"/>
      <c r="HH49" s="254"/>
      <c r="HI49" s="254"/>
      <c r="HJ49" s="254"/>
      <c r="HK49" s="254"/>
      <c r="HL49" s="254"/>
      <c r="HM49" s="254"/>
      <c r="HN49" s="254"/>
      <c r="HO49" s="254"/>
      <c r="HP49" s="254"/>
      <c r="HQ49" s="254"/>
      <c r="HR49" s="254"/>
      <c r="HS49" s="254"/>
      <c r="HT49" s="254"/>
      <c r="HU49" s="254"/>
      <c r="HV49" s="254"/>
      <c r="HW49" s="254"/>
      <c r="HX49" s="254"/>
      <c r="HY49" s="254"/>
      <c r="HZ49" s="254"/>
      <c r="IA49" s="254"/>
      <c r="IB49" s="254"/>
      <c r="IC49" s="254"/>
      <c r="ID49" s="254"/>
      <c r="IE49" s="254"/>
      <c r="IF49" s="254"/>
      <c r="IG49" s="254"/>
      <c r="IH49" s="254"/>
      <c r="II49" s="254"/>
      <c r="IJ49" s="254"/>
      <c r="IK49" s="254"/>
      <c r="IL49" s="254"/>
      <c r="IM49" s="254"/>
      <c r="IN49" s="254"/>
      <c r="IO49" s="254"/>
      <c r="IP49" s="254"/>
      <c r="IQ49" s="254"/>
      <c r="IR49" s="254"/>
      <c r="IS49" s="254"/>
    </row>
    <row r="50" s="3" customFormat="1" ht="18" customHeight="1" spans="1:253">
      <c r="A50" s="324"/>
      <c r="B50" s="325"/>
      <c r="C50" s="326"/>
      <c r="D50" s="328"/>
      <c r="E50" s="329"/>
      <c r="F50" s="335"/>
      <c r="G50" s="329"/>
      <c r="H50" s="325"/>
      <c r="I50" s="325"/>
      <c r="J50" s="325"/>
      <c r="K50" s="325"/>
      <c r="L50" s="325"/>
      <c r="M50" s="324"/>
      <c r="N50" s="340"/>
      <c r="O50" s="254"/>
      <c r="P50" s="254"/>
      <c r="Q50" s="254"/>
      <c r="R50" s="254"/>
      <c r="S50" s="254"/>
      <c r="T50" s="254"/>
      <c r="U50" s="254"/>
      <c r="V50" s="254"/>
      <c r="W50" s="254"/>
      <c r="X50" s="254"/>
      <c r="Y50" s="254"/>
      <c r="Z50" s="254"/>
      <c r="AA50" s="254"/>
      <c r="AB50" s="254"/>
      <c r="AC50" s="254"/>
      <c r="AD50" s="254"/>
      <c r="AE50" s="254"/>
      <c r="AF50" s="254"/>
      <c r="AG50" s="254"/>
      <c r="AH50" s="254"/>
      <c r="AI50" s="254"/>
      <c r="AJ50" s="254"/>
      <c r="AK50" s="254"/>
      <c r="AL50" s="254"/>
      <c r="AM50" s="254"/>
      <c r="AN50" s="254"/>
      <c r="AO50" s="254"/>
      <c r="AP50" s="254"/>
      <c r="AQ50" s="254"/>
      <c r="AR50" s="254"/>
      <c r="AS50" s="254"/>
      <c r="AT50" s="254"/>
      <c r="AU50" s="254"/>
      <c r="AV50" s="254"/>
      <c r="AW50" s="254"/>
      <c r="AX50" s="254"/>
      <c r="AY50" s="254"/>
      <c r="AZ50" s="254"/>
      <c r="BA50" s="254"/>
      <c r="BB50" s="254"/>
      <c r="BC50" s="254"/>
      <c r="BD50" s="254"/>
      <c r="BE50" s="254"/>
      <c r="BF50" s="254"/>
      <c r="BG50" s="254"/>
      <c r="BH50" s="254"/>
      <c r="BI50" s="254"/>
      <c r="BJ50" s="254"/>
      <c r="BK50" s="254"/>
      <c r="BL50" s="254"/>
      <c r="BM50" s="254"/>
      <c r="BN50" s="254"/>
      <c r="BO50" s="254"/>
      <c r="BP50" s="254"/>
      <c r="BQ50" s="254"/>
      <c r="BR50" s="254"/>
      <c r="BS50" s="254"/>
      <c r="BT50" s="254"/>
      <c r="BU50" s="254"/>
      <c r="BV50" s="254"/>
      <c r="BW50" s="254"/>
      <c r="BX50" s="254"/>
      <c r="BY50" s="254"/>
      <c r="BZ50" s="254"/>
      <c r="CA50" s="254"/>
      <c r="CB50" s="254"/>
      <c r="CC50" s="254"/>
      <c r="CD50" s="254"/>
      <c r="CE50" s="254"/>
      <c r="CF50" s="254"/>
      <c r="CG50" s="254"/>
      <c r="CH50" s="254"/>
      <c r="CI50" s="254"/>
      <c r="CJ50" s="254"/>
      <c r="CK50" s="254"/>
      <c r="CL50" s="254"/>
      <c r="CM50" s="254"/>
      <c r="CN50" s="254"/>
      <c r="CO50" s="254"/>
      <c r="CP50" s="254"/>
      <c r="CQ50" s="254"/>
      <c r="CR50" s="254"/>
      <c r="CS50" s="254"/>
      <c r="CT50" s="254"/>
      <c r="CU50" s="254"/>
      <c r="CV50" s="254"/>
      <c r="CW50" s="254"/>
      <c r="CX50" s="254"/>
      <c r="CY50" s="254"/>
      <c r="CZ50" s="254"/>
      <c r="DA50" s="254"/>
      <c r="DB50" s="254"/>
      <c r="DC50" s="254"/>
      <c r="DD50" s="254"/>
      <c r="DE50" s="254"/>
      <c r="DF50" s="254"/>
      <c r="DG50" s="254"/>
      <c r="DH50" s="254"/>
      <c r="DI50" s="254"/>
      <c r="DJ50" s="254"/>
      <c r="DK50" s="254"/>
      <c r="DL50" s="254"/>
      <c r="DM50" s="254"/>
      <c r="DN50" s="254"/>
      <c r="DO50" s="254"/>
      <c r="DP50" s="254"/>
      <c r="DQ50" s="254"/>
      <c r="DR50" s="254"/>
      <c r="DS50" s="254"/>
      <c r="DT50" s="254"/>
      <c r="DU50" s="254"/>
      <c r="DV50" s="254"/>
      <c r="DW50" s="254"/>
      <c r="DX50" s="254"/>
      <c r="DY50" s="254"/>
      <c r="DZ50" s="254"/>
      <c r="EA50" s="254"/>
      <c r="EB50" s="254"/>
      <c r="EC50" s="254"/>
      <c r="ED50" s="254"/>
      <c r="EE50" s="254"/>
      <c r="EF50" s="254"/>
      <c r="EG50" s="254"/>
      <c r="EH50" s="254"/>
      <c r="EI50" s="254"/>
      <c r="EJ50" s="254"/>
      <c r="EK50" s="254"/>
      <c r="EL50" s="254"/>
      <c r="EM50" s="254"/>
      <c r="EN50" s="254"/>
      <c r="EO50" s="254"/>
      <c r="EP50" s="254"/>
      <c r="EQ50" s="254"/>
      <c r="ER50" s="254"/>
      <c r="ES50" s="254"/>
      <c r="ET50" s="254"/>
      <c r="EU50" s="254"/>
      <c r="EV50" s="254"/>
      <c r="EW50" s="254"/>
      <c r="EX50" s="254"/>
      <c r="EY50" s="254"/>
      <c r="EZ50" s="254"/>
      <c r="FA50" s="254"/>
      <c r="FB50" s="254"/>
      <c r="FC50" s="254"/>
      <c r="FD50" s="254"/>
      <c r="FE50" s="254"/>
      <c r="FF50" s="254"/>
      <c r="FG50" s="254"/>
      <c r="FH50" s="254"/>
      <c r="FI50" s="254"/>
      <c r="FJ50" s="254"/>
      <c r="FK50" s="254"/>
      <c r="FL50" s="254"/>
      <c r="FM50" s="254"/>
      <c r="FN50" s="254"/>
      <c r="FO50" s="254"/>
      <c r="FP50" s="254"/>
      <c r="FQ50" s="254"/>
      <c r="FR50" s="254"/>
      <c r="FS50" s="254"/>
      <c r="FT50" s="254"/>
      <c r="FU50" s="254"/>
      <c r="FV50" s="254"/>
      <c r="FW50" s="254"/>
      <c r="FX50" s="254"/>
      <c r="FY50" s="254"/>
      <c r="FZ50" s="254"/>
      <c r="GA50" s="254"/>
      <c r="GB50" s="254"/>
      <c r="GC50" s="254"/>
      <c r="GD50" s="254"/>
      <c r="GE50" s="254"/>
      <c r="GF50" s="254"/>
      <c r="GG50" s="254"/>
      <c r="GH50" s="254"/>
      <c r="GI50" s="254"/>
      <c r="GJ50" s="254"/>
      <c r="GK50" s="254"/>
      <c r="GL50" s="254"/>
      <c r="GM50" s="254"/>
      <c r="GN50" s="254"/>
      <c r="GO50" s="254"/>
      <c r="GP50" s="254"/>
      <c r="GQ50" s="254"/>
      <c r="GR50" s="254"/>
      <c r="GS50" s="254"/>
      <c r="GT50" s="254"/>
      <c r="GU50" s="254"/>
      <c r="GV50" s="254"/>
      <c r="GW50" s="254"/>
      <c r="GX50" s="254"/>
      <c r="GY50" s="254"/>
      <c r="GZ50" s="254"/>
      <c r="HA50" s="254"/>
      <c r="HB50" s="254"/>
      <c r="HC50" s="254"/>
      <c r="HD50" s="254"/>
      <c r="HE50" s="254"/>
      <c r="HF50" s="254"/>
      <c r="HG50" s="254"/>
      <c r="HH50" s="254"/>
      <c r="HI50" s="254"/>
      <c r="HJ50" s="254"/>
      <c r="HK50" s="254"/>
      <c r="HL50" s="254"/>
      <c r="HM50" s="254"/>
      <c r="HN50" s="254"/>
      <c r="HO50" s="254"/>
      <c r="HP50" s="254"/>
      <c r="HQ50" s="254"/>
      <c r="HR50" s="254"/>
      <c r="HS50" s="254"/>
      <c r="HT50" s="254"/>
      <c r="HU50" s="254"/>
      <c r="HV50" s="254"/>
      <c r="HW50" s="254"/>
      <c r="HX50" s="254"/>
      <c r="HY50" s="254"/>
      <c r="HZ50" s="254"/>
      <c r="IA50" s="254"/>
      <c r="IB50" s="254"/>
      <c r="IC50" s="254"/>
      <c r="ID50" s="254"/>
      <c r="IE50" s="254"/>
      <c r="IF50" s="254"/>
      <c r="IG50" s="254"/>
      <c r="IH50" s="254"/>
      <c r="II50" s="254"/>
      <c r="IJ50" s="254"/>
      <c r="IK50" s="254"/>
      <c r="IL50" s="254"/>
      <c r="IM50" s="254"/>
      <c r="IN50" s="254"/>
      <c r="IO50" s="254"/>
      <c r="IP50" s="254"/>
      <c r="IQ50" s="254"/>
      <c r="IR50" s="254"/>
      <c r="IS50" s="254"/>
    </row>
    <row r="51" s="3" customFormat="1" ht="18" customHeight="1" spans="1:253">
      <c r="A51" s="324"/>
      <c r="B51" s="325"/>
      <c r="C51" s="326"/>
      <c r="D51" s="328"/>
      <c r="E51" s="329"/>
      <c r="F51" s="335"/>
      <c r="G51" s="329"/>
      <c r="H51" s="325"/>
      <c r="I51" s="325"/>
      <c r="J51" s="325"/>
      <c r="K51" s="325"/>
      <c r="L51" s="325"/>
      <c r="M51" s="324"/>
      <c r="N51" s="340"/>
      <c r="O51" s="254"/>
      <c r="P51" s="254"/>
      <c r="Q51" s="254"/>
      <c r="R51" s="254"/>
      <c r="S51" s="254"/>
      <c r="T51" s="254"/>
      <c r="U51" s="254"/>
      <c r="V51" s="254"/>
      <c r="W51" s="254"/>
      <c r="X51" s="254"/>
      <c r="Y51" s="254"/>
      <c r="Z51" s="254"/>
      <c r="AA51" s="254"/>
      <c r="AB51" s="254"/>
      <c r="AC51" s="254"/>
      <c r="AD51" s="254"/>
      <c r="AE51" s="254"/>
      <c r="AF51" s="254"/>
      <c r="AG51" s="254"/>
      <c r="AH51" s="254"/>
      <c r="AI51" s="254"/>
      <c r="AJ51" s="254"/>
      <c r="AK51" s="254"/>
      <c r="AL51" s="254"/>
      <c r="AM51" s="254"/>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c r="BL51" s="254"/>
      <c r="BM51" s="254"/>
      <c r="BN51" s="254"/>
      <c r="BO51" s="254"/>
      <c r="BP51" s="254"/>
      <c r="BQ51" s="254"/>
      <c r="BR51" s="254"/>
      <c r="BS51" s="254"/>
      <c r="BT51" s="254"/>
      <c r="BU51" s="254"/>
      <c r="BV51" s="254"/>
      <c r="BW51" s="254"/>
      <c r="BX51" s="254"/>
      <c r="BY51" s="254"/>
      <c r="BZ51" s="254"/>
      <c r="CA51" s="254"/>
      <c r="CB51" s="254"/>
      <c r="CC51" s="254"/>
      <c r="CD51" s="254"/>
      <c r="CE51" s="254"/>
      <c r="CF51" s="254"/>
      <c r="CG51" s="254"/>
      <c r="CH51" s="254"/>
      <c r="CI51" s="254"/>
      <c r="CJ51" s="254"/>
      <c r="CK51" s="254"/>
      <c r="CL51" s="254"/>
      <c r="CM51" s="254"/>
      <c r="CN51" s="254"/>
      <c r="CO51" s="254"/>
      <c r="CP51" s="254"/>
      <c r="CQ51" s="254"/>
      <c r="CR51" s="254"/>
      <c r="CS51" s="254"/>
      <c r="CT51" s="254"/>
      <c r="CU51" s="254"/>
      <c r="CV51" s="254"/>
      <c r="CW51" s="254"/>
      <c r="CX51" s="254"/>
      <c r="CY51" s="254"/>
      <c r="CZ51" s="254"/>
      <c r="DA51" s="254"/>
      <c r="DB51" s="254"/>
      <c r="DC51" s="254"/>
      <c r="DD51" s="254"/>
      <c r="DE51" s="254"/>
      <c r="DF51" s="254"/>
      <c r="DG51" s="254"/>
      <c r="DH51" s="254"/>
      <c r="DI51" s="254"/>
      <c r="DJ51" s="254"/>
      <c r="DK51" s="254"/>
      <c r="DL51" s="254"/>
      <c r="DM51" s="254"/>
      <c r="DN51" s="254"/>
      <c r="DO51" s="254"/>
      <c r="DP51" s="254"/>
      <c r="DQ51" s="254"/>
      <c r="DR51" s="254"/>
      <c r="DS51" s="254"/>
      <c r="DT51" s="254"/>
      <c r="DU51" s="254"/>
      <c r="DV51" s="254"/>
      <c r="DW51" s="254"/>
      <c r="DX51" s="254"/>
      <c r="DY51" s="254"/>
      <c r="DZ51" s="254"/>
      <c r="EA51" s="254"/>
      <c r="EB51" s="254"/>
      <c r="EC51" s="254"/>
      <c r="ED51" s="254"/>
      <c r="EE51" s="254"/>
      <c r="EF51" s="254"/>
      <c r="EG51" s="254"/>
      <c r="EH51" s="254"/>
      <c r="EI51" s="254"/>
      <c r="EJ51" s="254"/>
      <c r="EK51" s="254"/>
      <c r="EL51" s="254"/>
      <c r="EM51" s="254"/>
      <c r="EN51" s="254"/>
      <c r="EO51" s="254"/>
      <c r="EP51" s="254"/>
      <c r="EQ51" s="254"/>
      <c r="ER51" s="254"/>
      <c r="ES51" s="254"/>
      <c r="ET51" s="254"/>
      <c r="EU51" s="254"/>
      <c r="EV51" s="254"/>
      <c r="EW51" s="254"/>
      <c r="EX51" s="254"/>
      <c r="EY51" s="254"/>
      <c r="EZ51" s="254"/>
      <c r="FA51" s="254"/>
      <c r="FB51" s="254"/>
      <c r="FC51" s="254"/>
      <c r="FD51" s="254"/>
      <c r="FE51" s="254"/>
      <c r="FF51" s="254"/>
      <c r="FG51" s="254"/>
      <c r="FH51" s="254"/>
      <c r="FI51" s="254"/>
      <c r="FJ51" s="254"/>
      <c r="FK51" s="254"/>
      <c r="FL51" s="254"/>
      <c r="FM51" s="254"/>
      <c r="FN51" s="254"/>
      <c r="FO51" s="254"/>
      <c r="FP51" s="254"/>
      <c r="FQ51" s="254"/>
      <c r="FR51" s="254"/>
      <c r="FS51" s="254"/>
      <c r="FT51" s="254"/>
      <c r="FU51" s="254"/>
      <c r="FV51" s="254"/>
      <c r="FW51" s="254"/>
      <c r="FX51" s="254"/>
      <c r="FY51" s="254"/>
      <c r="FZ51" s="254"/>
      <c r="GA51" s="254"/>
      <c r="GB51" s="254"/>
      <c r="GC51" s="254"/>
      <c r="GD51" s="254"/>
      <c r="GE51" s="254"/>
      <c r="GF51" s="254"/>
      <c r="GG51" s="254"/>
      <c r="GH51" s="254"/>
      <c r="GI51" s="254"/>
      <c r="GJ51" s="254"/>
      <c r="GK51" s="254"/>
      <c r="GL51" s="254"/>
      <c r="GM51" s="254"/>
      <c r="GN51" s="254"/>
      <c r="GO51" s="254"/>
      <c r="GP51" s="254"/>
      <c r="GQ51" s="254"/>
      <c r="GR51" s="254"/>
      <c r="GS51" s="254"/>
      <c r="GT51" s="254"/>
      <c r="GU51" s="254"/>
      <c r="GV51" s="254"/>
      <c r="GW51" s="254"/>
      <c r="GX51" s="254"/>
      <c r="GY51" s="254"/>
      <c r="GZ51" s="254"/>
      <c r="HA51" s="254"/>
      <c r="HB51" s="254"/>
      <c r="HC51" s="254"/>
      <c r="HD51" s="254"/>
      <c r="HE51" s="254"/>
      <c r="HF51" s="254"/>
      <c r="HG51" s="254"/>
      <c r="HH51" s="254"/>
      <c r="HI51" s="254"/>
      <c r="HJ51" s="254"/>
      <c r="HK51" s="254"/>
      <c r="HL51" s="254"/>
      <c r="HM51" s="254"/>
      <c r="HN51" s="254"/>
      <c r="HO51" s="254"/>
      <c r="HP51" s="254"/>
      <c r="HQ51" s="254"/>
      <c r="HR51" s="254"/>
      <c r="HS51" s="254"/>
      <c r="HT51" s="254"/>
      <c r="HU51" s="254"/>
      <c r="HV51" s="254"/>
      <c r="HW51" s="254"/>
      <c r="HX51" s="254"/>
      <c r="HY51" s="254"/>
      <c r="HZ51" s="254"/>
      <c r="IA51" s="254"/>
      <c r="IB51" s="254"/>
      <c r="IC51" s="254"/>
      <c r="ID51" s="254"/>
      <c r="IE51" s="254"/>
      <c r="IF51" s="254"/>
      <c r="IG51" s="254"/>
      <c r="IH51" s="254"/>
      <c r="II51" s="254"/>
      <c r="IJ51" s="254"/>
      <c r="IK51" s="254"/>
      <c r="IL51" s="254"/>
      <c r="IM51" s="254"/>
      <c r="IN51" s="254"/>
      <c r="IO51" s="254"/>
      <c r="IP51" s="254"/>
      <c r="IQ51" s="254"/>
      <c r="IR51" s="254"/>
      <c r="IS51" s="254"/>
    </row>
    <row r="52" s="3" customFormat="1" ht="18" customHeight="1" spans="1:253">
      <c r="A52" s="324"/>
      <c r="B52" s="325"/>
      <c r="C52" s="326"/>
      <c r="D52" s="328"/>
      <c r="E52" s="329"/>
      <c r="F52" s="335"/>
      <c r="G52" s="329"/>
      <c r="H52" s="325"/>
      <c r="I52" s="325"/>
      <c r="J52" s="325"/>
      <c r="K52" s="325"/>
      <c r="L52" s="325"/>
      <c r="M52" s="324"/>
      <c r="N52" s="340"/>
      <c r="O52" s="254"/>
      <c r="P52" s="254"/>
      <c r="Q52" s="254"/>
      <c r="R52" s="254"/>
      <c r="S52" s="254"/>
      <c r="T52" s="254"/>
      <c r="U52" s="254"/>
      <c r="V52" s="254"/>
      <c r="W52" s="254"/>
      <c r="X52" s="254"/>
      <c r="Y52" s="254"/>
      <c r="Z52" s="254"/>
      <c r="AA52" s="254"/>
      <c r="AB52" s="254"/>
      <c r="AC52" s="254"/>
      <c r="AD52" s="254"/>
      <c r="AE52" s="254"/>
      <c r="AF52" s="254"/>
      <c r="AG52" s="254"/>
      <c r="AH52" s="254"/>
      <c r="AI52" s="254"/>
      <c r="AJ52" s="254"/>
      <c r="AK52" s="254"/>
      <c r="AL52" s="254"/>
      <c r="AM52" s="254"/>
      <c r="AN52" s="254"/>
      <c r="AO52" s="254"/>
      <c r="AP52" s="254"/>
      <c r="AQ52" s="254"/>
      <c r="AR52" s="254"/>
      <c r="AS52" s="254"/>
      <c r="AT52" s="254"/>
      <c r="AU52" s="254"/>
      <c r="AV52" s="254"/>
      <c r="AW52" s="254"/>
      <c r="AX52" s="254"/>
      <c r="AY52" s="254"/>
      <c r="AZ52" s="254"/>
      <c r="BA52" s="254"/>
      <c r="BB52" s="254"/>
      <c r="BC52" s="254"/>
      <c r="BD52" s="254"/>
      <c r="BE52" s="254"/>
      <c r="BF52" s="254"/>
      <c r="BG52" s="254"/>
      <c r="BH52" s="254"/>
      <c r="BI52" s="254"/>
      <c r="BJ52" s="254"/>
      <c r="BK52" s="254"/>
      <c r="BL52" s="254"/>
      <c r="BM52" s="254"/>
      <c r="BN52" s="254"/>
      <c r="BO52" s="254"/>
      <c r="BP52" s="254"/>
      <c r="BQ52" s="254"/>
      <c r="BR52" s="254"/>
      <c r="BS52" s="254"/>
      <c r="BT52" s="254"/>
      <c r="BU52" s="254"/>
      <c r="BV52" s="254"/>
      <c r="BW52" s="254"/>
      <c r="BX52" s="254"/>
      <c r="BY52" s="254"/>
      <c r="BZ52" s="254"/>
      <c r="CA52" s="254"/>
      <c r="CB52" s="254"/>
      <c r="CC52" s="254"/>
      <c r="CD52" s="254"/>
      <c r="CE52" s="254"/>
      <c r="CF52" s="254"/>
      <c r="CG52" s="254"/>
      <c r="CH52" s="254"/>
      <c r="CI52" s="254"/>
      <c r="CJ52" s="254"/>
      <c r="CK52" s="254"/>
      <c r="CL52" s="254"/>
      <c r="CM52" s="254"/>
      <c r="CN52" s="254"/>
      <c r="CO52" s="254"/>
      <c r="CP52" s="254"/>
      <c r="CQ52" s="254"/>
      <c r="CR52" s="254"/>
      <c r="CS52" s="254"/>
      <c r="CT52" s="254"/>
      <c r="CU52" s="254"/>
      <c r="CV52" s="254"/>
      <c r="CW52" s="254"/>
      <c r="CX52" s="254"/>
      <c r="CY52" s="254"/>
      <c r="CZ52" s="254"/>
      <c r="DA52" s="254"/>
      <c r="DB52" s="254"/>
      <c r="DC52" s="254"/>
      <c r="DD52" s="254"/>
      <c r="DE52" s="254"/>
      <c r="DF52" s="254"/>
      <c r="DG52" s="254"/>
      <c r="DH52" s="254"/>
      <c r="DI52" s="254"/>
      <c r="DJ52" s="254"/>
      <c r="DK52" s="254"/>
      <c r="DL52" s="254"/>
      <c r="DM52" s="254"/>
      <c r="DN52" s="254"/>
      <c r="DO52" s="254"/>
      <c r="DP52" s="254"/>
      <c r="DQ52" s="254"/>
      <c r="DR52" s="254"/>
      <c r="DS52" s="254"/>
      <c r="DT52" s="254"/>
      <c r="DU52" s="254"/>
      <c r="DV52" s="254"/>
      <c r="DW52" s="254"/>
      <c r="DX52" s="254"/>
      <c r="DY52" s="254"/>
      <c r="DZ52" s="254"/>
      <c r="EA52" s="254"/>
      <c r="EB52" s="254"/>
      <c r="EC52" s="254"/>
      <c r="ED52" s="254"/>
      <c r="EE52" s="254"/>
      <c r="EF52" s="254"/>
      <c r="EG52" s="254"/>
      <c r="EH52" s="254"/>
      <c r="EI52" s="254"/>
      <c r="EJ52" s="254"/>
      <c r="EK52" s="254"/>
      <c r="EL52" s="254"/>
      <c r="EM52" s="254"/>
      <c r="EN52" s="254"/>
      <c r="EO52" s="254"/>
      <c r="EP52" s="254"/>
      <c r="EQ52" s="254"/>
      <c r="ER52" s="254"/>
      <c r="ES52" s="254"/>
      <c r="ET52" s="254"/>
      <c r="EU52" s="254"/>
      <c r="EV52" s="254"/>
      <c r="EW52" s="254"/>
      <c r="EX52" s="254"/>
      <c r="EY52" s="254"/>
      <c r="EZ52" s="254"/>
      <c r="FA52" s="254"/>
      <c r="FB52" s="254"/>
      <c r="FC52" s="254"/>
      <c r="FD52" s="254"/>
      <c r="FE52" s="254"/>
      <c r="FF52" s="254"/>
      <c r="FG52" s="254"/>
      <c r="FH52" s="254"/>
      <c r="FI52" s="254"/>
      <c r="FJ52" s="254"/>
      <c r="FK52" s="254"/>
      <c r="FL52" s="254"/>
      <c r="FM52" s="254"/>
      <c r="FN52" s="254"/>
      <c r="FO52" s="254"/>
      <c r="FP52" s="254"/>
      <c r="FQ52" s="254"/>
      <c r="FR52" s="254"/>
      <c r="FS52" s="254"/>
      <c r="FT52" s="254"/>
      <c r="FU52" s="254"/>
      <c r="FV52" s="254"/>
      <c r="FW52" s="254"/>
      <c r="FX52" s="254"/>
      <c r="FY52" s="254"/>
      <c r="FZ52" s="254"/>
      <c r="GA52" s="254"/>
      <c r="GB52" s="254"/>
      <c r="GC52" s="254"/>
      <c r="GD52" s="254"/>
      <c r="GE52" s="254"/>
      <c r="GF52" s="254"/>
      <c r="GG52" s="254"/>
      <c r="GH52" s="254"/>
      <c r="GI52" s="254"/>
      <c r="GJ52" s="254"/>
      <c r="GK52" s="254"/>
      <c r="GL52" s="254"/>
      <c r="GM52" s="254"/>
      <c r="GN52" s="254"/>
      <c r="GO52" s="254"/>
      <c r="GP52" s="254"/>
      <c r="GQ52" s="254"/>
      <c r="GR52" s="254"/>
      <c r="GS52" s="254"/>
      <c r="GT52" s="254"/>
      <c r="GU52" s="254"/>
      <c r="GV52" s="254"/>
      <c r="GW52" s="254"/>
      <c r="GX52" s="254"/>
      <c r="GY52" s="254"/>
      <c r="GZ52" s="254"/>
      <c r="HA52" s="254"/>
      <c r="HB52" s="254"/>
      <c r="HC52" s="254"/>
      <c r="HD52" s="254"/>
      <c r="HE52" s="254"/>
      <c r="HF52" s="254"/>
      <c r="HG52" s="254"/>
      <c r="HH52" s="254"/>
      <c r="HI52" s="254"/>
      <c r="HJ52" s="254"/>
      <c r="HK52" s="254"/>
      <c r="HL52" s="254"/>
      <c r="HM52" s="254"/>
      <c r="HN52" s="254"/>
      <c r="HO52" s="254"/>
      <c r="HP52" s="254"/>
      <c r="HQ52" s="254"/>
      <c r="HR52" s="254"/>
      <c r="HS52" s="254"/>
      <c r="HT52" s="254"/>
      <c r="HU52" s="254"/>
      <c r="HV52" s="254"/>
      <c r="HW52" s="254"/>
      <c r="HX52" s="254"/>
      <c r="HY52" s="254"/>
      <c r="HZ52" s="254"/>
      <c r="IA52" s="254"/>
      <c r="IB52" s="254"/>
      <c r="IC52" s="254"/>
      <c r="ID52" s="254"/>
      <c r="IE52" s="254"/>
      <c r="IF52" s="254"/>
      <c r="IG52" s="254"/>
      <c r="IH52" s="254"/>
      <c r="II52" s="254"/>
      <c r="IJ52" s="254"/>
      <c r="IK52" s="254"/>
      <c r="IL52" s="254"/>
      <c r="IM52" s="254"/>
      <c r="IN52" s="254"/>
      <c r="IO52" s="254"/>
      <c r="IP52" s="254"/>
      <c r="IQ52" s="254"/>
      <c r="IR52" s="254"/>
      <c r="IS52" s="254"/>
    </row>
    <row r="53" s="3" customFormat="1" ht="18" customHeight="1" spans="1:253">
      <c r="A53" s="324"/>
      <c r="B53" s="325"/>
      <c r="C53" s="326"/>
      <c r="D53" s="328"/>
      <c r="E53" s="329"/>
      <c r="F53" s="335"/>
      <c r="G53" s="329"/>
      <c r="H53" s="325"/>
      <c r="I53" s="325"/>
      <c r="J53" s="325"/>
      <c r="K53" s="325"/>
      <c r="L53" s="325"/>
      <c r="M53" s="324"/>
      <c r="N53" s="340"/>
      <c r="O53" s="254"/>
      <c r="P53" s="254"/>
      <c r="Q53" s="254"/>
      <c r="R53" s="254"/>
      <c r="S53" s="254"/>
      <c r="T53" s="254"/>
      <c r="U53" s="254"/>
      <c r="V53" s="254"/>
      <c r="W53" s="254"/>
      <c r="X53" s="254"/>
      <c r="Y53" s="254"/>
      <c r="Z53" s="254"/>
      <c r="AA53" s="254"/>
      <c r="AB53" s="254"/>
      <c r="AC53" s="254"/>
      <c r="AD53" s="254"/>
      <c r="AE53" s="254"/>
      <c r="AF53" s="254"/>
      <c r="AG53" s="254"/>
      <c r="AH53" s="254"/>
      <c r="AI53" s="254"/>
      <c r="AJ53" s="254"/>
      <c r="AK53" s="254"/>
      <c r="AL53" s="254"/>
      <c r="AM53" s="254"/>
      <c r="AN53" s="254"/>
      <c r="AO53" s="254"/>
      <c r="AP53" s="254"/>
      <c r="AQ53" s="254"/>
      <c r="AR53" s="254"/>
      <c r="AS53" s="254"/>
      <c r="AT53" s="254"/>
      <c r="AU53" s="254"/>
      <c r="AV53" s="254"/>
      <c r="AW53" s="254"/>
      <c r="AX53" s="254"/>
      <c r="AY53" s="254"/>
      <c r="AZ53" s="254"/>
      <c r="BA53" s="254"/>
      <c r="BB53" s="254"/>
      <c r="BC53" s="254"/>
      <c r="BD53" s="254"/>
      <c r="BE53" s="254"/>
      <c r="BF53" s="254"/>
      <c r="BG53" s="254"/>
      <c r="BH53" s="254"/>
      <c r="BI53" s="254"/>
      <c r="BJ53" s="254"/>
      <c r="BK53" s="254"/>
      <c r="BL53" s="254"/>
      <c r="BM53" s="254"/>
      <c r="BN53" s="254"/>
      <c r="BO53" s="254"/>
      <c r="BP53" s="254"/>
      <c r="BQ53" s="254"/>
      <c r="BR53" s="254"/>
      <c r="BS53" s="254"/>
      <c r="BT53" s="254"/>
      <c r="BU53" s="254"/>
      <c r="BV53" s="254"/>
      <c r="BW53" s="254"/>
      <c r="BX53" s="254"/>
      <c r="BY53" s="254"/>
      <c r="BZ53" s="254"/>
      <c r="CA53" s="254"/>
      <c r="CB53" s="254"/>
      <c r="CC53" s="254"/>
      <c r="CD53" s="254"/>
      <c r="CE53" s="254"/>
      <c r="CF53" s="254"/>
      <c r="CG53" s="254"/>
      <c r="CH53" s="254"/>
      <c r="CI53" s="254"/>
      <c r="CJ53" s="254"/>
      <c r="CK53" s="254"/>
      <c r="CL53" s="254"/>
      <c r="CM53" s="254"/>
      <c r="CN53" s="254"/>
      <c r="CO53" s="254"/>
      <c r="CP53" s="254"/>
      <c r="CQ53" s="254"/>
      <c r="CR53" s="254"/>
      <c r="CS53" s="254"/>
      <c r="CT53" s="254"/>
      <c r="CU53" s="254"/>
      <c r="CV53" s="254"/>
      <c r="CW53" s="254"/>
      <c r="CX53" s="254"/>
      <c r="CY53" s="254"/>
      <c r="CZ53" s="254"/>
      <c r="DA53" s="254"/>
      <c r="DB53" s="254"/>
      <c r="DC53" s="254"/>
      <c r="DD53" s="254"/>
      <c r="DE53" s="254"/>
      <c r="DF53" s="254"/>
      <c r="DG53" s="254"/>
      <c r="DH53" s="254"/>
      <c r="DI53" s="254"/>
      <c r="DJ53" s="254"/>
      <c r="DK53" s="254"/>
      <c r="DL53" s="254"/>
      <c r="DM53" s="254"/>
      <c r="DN53" s="254"/>
      <c r="DO53" s="254"/>
      <c r="DP53" s="254"/>
      <c r="DQ53" s="254"/>
      <c r="DR53" s="254"/>
      <c r="DS53" s="254"/>
      <c r="DT53" s="254"/>
      <c r="DU53" s="254"/>
      <c r="DV53" s="254"/>
      <c r="DW53" s="254"/>
      <c r="DX53" s="254"/>
      <c r="DY53" s="254"/>
      <c r="DZ53" s="254"/>
      <c r="EA53" s="254"/>
      <c r="EB53" s="254"/>
      <c r="EC53" s="254"/>
      <c r="ED53" s="254"/>
      <c r="EE53" s="254"/>
      <c r="EF53" s="254"/>
      <c r="EG53" s="254"/>
      <c r="EH53" s="254"/>
      <c r="EI53" s="254"/>
      <c r="EJ53" s="254"/>
      <c r="EK53" s="254"/>
      <c r="EL53" s="254"/>
      <c r="EM53" s="254"/>
      <c r="EN53" s="254"/>
      <c r="EO53" s="254"/>
      <c r="EP53" s="254"/>
      <c r="EQ53" s="254"/>
      <c r="ER53" s="254"/>
      <c r="ES53" s="254"/>
      <c r="ET53" s="254"/>
      <c r="EU53" s="254"/>
      <c r="EV53" s="254"/>
      <c r="EW53" s="254"/>
      <c r="EX53" s="254"/>
      <c r="EY53" s="254"/>
      <c r="EZ53" s="254"/>
      <c r="FA53" s="254"/>
      <c r="FB53" s="254"/>
      <c r="FC53" s="254"/>
      <c r="FD53" s="254"/>
      <c r="FE53" s="254"/>
      <c r="FF53" s="254"/>
      <c r="FG53" s="254"/>
      <c r="FH53" s="254"/>
      <c r="FI53" s="254"/>
      <c r="FJ53" s="254"/>
      <c r="FK53" s="254"/>
      <c r="FL53" s="254"/>
      <c r="FM53" s="254"/>
      <c r="FN53" s="254"/>
      <c r="FO53" s="254"/>
      <c r="FP53" s="254"/>
      <c r="FQ53" s="254"/>
      <c r="FR53" s="254"/>
      <c r="FS53" s="254"/>
      <c r="FT53" s="254"/>
      <c r="FU53" s="254"/>
      <c r="FV53" s="254"/>
      <c r="FW53" s="254"/>
      <c r="FX53" s="254"/>
      <c r="FY53" s="254"/>
      <c r="FZ53" s="254"/>
      <c r="GA53" s="254"/>
      <c r="GB53" s="254"/>
      <c r="GC53" s="254"/>
      <c r="GD53" s="254"/>
      <c r="GE53" s="254"/>
      <c r="GF53" s="254"/>
      <c r="GG53" s="254"/>
      <c r="GH53" s="254"/>
      <c r="GI53" s="254"/>
      <c r="GJ53" s="254"/>
      <c r="GK53" s="254"/>
      <c r="GL53" s="254"/>
      <c r="GM53" s="254"/>
      <c r="GN53" s="254"/>
      <c r="GO53" s="254"/>
      <c r="GP53" s="254"/>
      <c r="GQ53" s="254"/>
      <c r="GR53" s="254"/>
      <c r="GS53" s="254"/>
      <c r="GT53" s="254"/>
      <c r="GU53" s="254"/>
      <c r="GV53" s="254"/>
      <c r="GW53" s="254"/>
      <c r="GX53" s="254"/>
      <c r="GY53" s="254"/>
      <c r="GZ53" s="254"/>
      <c r="HA53" s="254"/>
      <c r="HB53" s="254"/>
      <c r="HC53" s="254"/>
      <c r="HD53" s="254"/>
      <c r="HE53" s="254"/>
      <c r="HF53" s="254"/>
      <c r="HG53" s="254"/>
      <c r="HH53" s="254"/>
      <c r="HI53" s="254"/>
      <c r="HJ53" s="254"/>
      <c r="HK53" s="254"/>
      <c r="HL53" s="254"/>
      <c r="HM53" s="254"/>
      <c r="HN53" s="254"/>
      <c r="HO53" s="254"/>
      <c r="HP53" s="254"/>
      <c r="HQ53" s="254"/>
      <c r="HR53" s="254"/>
      <c r="HS53" s="254"/>
      <c r="HT53" s="254"/>
      <c r="HU53" s="254"/>
      <c r="HV53" s="254"/>
      <c r="HW53" s="254"/>
      <c r="HX53" s="254"/>
      <c r="HY53" s="254"/>
      <c r="HZ53" s="254"/>
      <c r="IA53" s="254"/>
      <c r="IB53" s="254"/>
      <c r="IC53" s="254"/>
      <c r="ID53" s="254"/>
      <c r="IE53" s="254"/>
      <c r="IF53" s="254"/>
      <c r="IG53" s="254"/>
      <c r="IH53" s="254"/>
      <c r="II53" s="254"/>
      <c r="IJ53" s="254"/>
      <c r="IK53" s="254"/>
      <c r="IL53" s="254"/>
      <c r="IM53" s="254"/>
      <c r="IN53" s="254"/>
      <c r="IO53" s="254"/>
      <c r="IP53" s="254"/>
      <c r="IQ53" s="254"/>
      <c r="IR53" s="254"/>
      <c r="IS53" s="254"/>
    </row>
    <row r="54" s="3" customFormat="1" ht="18" customHeight="1" spans="1:253">
      <c r="A54" s="324"/>
      <c r="B54" s="325"/>
      <c r="C54" s="326"/>
      <c r="D54" s="328"/>
      <c r="E54" s="329"/>
      <c r="F54" s="335"/>
      <c r="G54" s="329"/>
      <c r="H54" s="325"/>
      <c r="I54" s="325"/>
      <c r="J54" s="325"/>
      <c r="K54" s="325"/>
      <c r="L54" s="325"/>
      <c r="M54" s="324"/>
      <c r="N54" s="340"/>
      <c r="O54" s="254"/>
      <c r="P54" s="254"/>
      <c r="Q54" s="254"/>
      <c r="R54" s="254"/>
      <c r="S54" s="254"/>
      <c r="T54" s="254"/>
      <c r="U54" s="254"/>
      <c r="V54" s="254"/>
      <c r="W54" s="254"/>
      <c r="X54" s="254"/>
      <c r="Y54" s="254"/>
      <c r="Z54" s="254"/>
      <c r="AA54" s="254"/>
      <c r="AB54" s="254"/>
      <c r="AC54" s="254"/>
      <c r="AD54" s="254"/>
      <c r="AE54" s="254"/>
      <c r="AF54" s="254"/>
      <c r="AG54" s="254"/>
      <c r="AH54" s="254"/>
      <c r="AI54" s="254"/>
      <c r="AJ54" s="254"/>
      <c r="AK54" s="254"/>
      <c r="AL54" s="254"/>
      <c r="AM54" s="254"/>
      <c r="AN54" s="254"/>
      <c r="AO54" s="254"/>
      <c r="AP54" s="254"/>
      <c r="AQ54" s="254"/>
      <c r="AR54" s="254"/>
      <c r="AS54" s="254"/>
      <c r="AT54" s="254"/>
      <c r="AU54" s="254"/>
      <c r="AV54" s="254"/>
      <c r="AW54" s="254"/>
      <c r="AX54" s="254"/>
      <c r="AY54" s="254"/>
      <c r="AZ54" s="254"/>
      <c r="BA54" s="254"/>
      <c r="BB54" s="254"/>
      <c r="BC54" s="254"/>
      <c r="BD54" s="254"/>
      <c r="BE54" s="254"/>
      <c r="BF54" s="254"/>
      <c r="BG54" s="254"/>
      <c r="BH54" s="254"/>
      <c r="BI54" s="254"/>
      <c r="BJ54" s="254"/>
      <c r="BK54" s="254"/>
      <c r="BL54" s="254"/>
      <c r="BM54" s="254"/>
      <c r="BN54" s="254"/>
      <c r="BO54" s="254"/>
      <c r="BP54" s="254"/>
      <c r="BQ54" s="254"/>
      <c r="BR54" s="254"/>
      <c r="BS54" s="254"/>
      <c r="BT54" s="254"/>
      <c r="BU54" s="254"/>
      <c r="BV54" s="254"/>
      <c r="BW54" s="254"/>
      <c r="BX54" s="254"/>
      <c r="BY54" s="254"/>
      <c r="BZ54" s="254"/>
      <c r="CA54" s="254"/>
      <c r="CB54" s="254"/>
      <c r="CC54" s="254"/>
      <c r="CD54" s="254"/>
      <c r="CE54" s="254"/>
      <c r="CF54" s="254"/>
      <c r="CG54" s="254"/>
      <c r="CH54" s="254"/>
      <c r="CI54" s="254"/>
      <c r="CJ54" s="254"/>
      <c r="CK54" s="254"/>
      <c r="CL54" s="254"/>
      <c r="CM54" s="254"/>
      <c r="CN54" s="254"/>
      <c r="CO54" s="254"/>
      <c r="CP54" s="254"/>
      <c r="CQ54" s="254"/>
      <c r="CR54" s="254"/>
      <c r="CS54" s="254"/>
      <c r="CT54" s="254"/>
      <c r="CU54" s="254"/>
      <c r="CV54" s="254"/>
      <c r="CW54" s="254"/>
      <c r="CX54" s="254"/>
      <c r="CY54" s="254"/>
      <c r="CZ54" s="254"/>
      <c r="DA54" s="254"/>
      <c r="DB54" s="254"/>
      <c r="DC54" s="254"/>
      <c r="DD54" s="254"/>
      <c r="DE54" s="254"/>
      <c r="DF54" s="254"/>
      <c r="DG54" s="254"/>
      <c r="DH54" s="254"/>
      <c r="DI54" s="254"/>
      <c r="DJ54" s="254"/>
      <c r="DK54" s="254"/>
      <c r="DL54" s="254"/>
      <c r="DM54" s="254"/>
      <c r="DN54" s="254"/>
      <c r="DO54" s="254"/>
      <c r="DP54" s="254"/>
      <c r="DQ54" s="254"/>
      <c r="DR54" s="254"/>
      <c r="DS54" s="254"/>
      <c r="DT54" s="254"/>
      <c r="DU54" s="254"/>
      <c r="DV54" s="254"/>
      <c r="DW54" s="254"/>
      <c r="DX54" s="254"/>
      <c r="DY54" s="254"/>
      <c r="DZ54" s="254"/>
      <c r="EA54" s="254"/>
      <c r="EB54" s="254"/>
      <c r="EC54" s="254"/>
      <c r="ED54" s="254"/>
      <c r="EE54" s="254"/>
      <c r="EF54" s="254"/>
      <c r="EG54" s="254"/>
      <c r="EH54" s="254"/>
      <c r="EI54" s="254"/>
      <c r="EJ54" s="254"/>
      <c r="EK54" s="254"/>
      <c r="EL54" s="254"/>
      <c r="EM54" s="254"/>
      <c r="EN54" s="254"/>
      <c r="EO54" s="254"/>
      <c r="EP54" s="254"/>
      <c r="EQ54" s="254"/>
      <c r="ER54" s="254"/>
      <c r="ES54" s="254"/>
      <c r="ET54" s="254"/>
      <c r="EU54" s="254"/>
      <c r="EV54" s="254"/>
      <c r="EW54" s="254"/>
      <c r="EX54" s="254"/>
      <c r="EY54" s="254"/>
      <c r="EZ54" s="254"/>
      <c r="FA54" s="254"/>
      <c r="FB54" s="254"/>
      <c r="FC54" s="254"/>
      <c r="FD54" s="254"/>
      <c r="FE54" s="254"/>
      <c r="FF54" s="254"/>
      <c r="FG54" s="254"/>
      <c r="FH54" s="254"/>
      <c r="FI54" s="254"/>
      <c r="FJ54" s="254"/>
      <c r="FK54" s="254"/>
      <c r="FL54" s="254"/>
      <c r="FM54" s="254"/>
      <c r="FN54" s="254"/>
      <c r="FO54" s="254"/>
      <c r="FP54" s="254"/>
      <c r="FQ54" s="254"/>
      <c r="FR54" s="254"/>
      <c r="FS54" s="254"/>
      <c r="FT54" s="254"/>
      <c r="FU54" s="254"/>
      <c r="FV54" s="254"/>
      <c r="FW54" s="254"/>
      <c r="FX54" s="254"/>
      <c r="FY54" s="254"/>
      <c r="FZ54" s="254"/>
      <c r="GA54" s="254"/>
      <c r="GB54" s="254"/>
      <c r="GC54" s="254"/>
      <c r="GD54" s="254"/>
      <c r="GE54" s="254"/>
      <c r="GF54" s="254"/>
      <c r="GG54" s="254"/>
      <c r="GH54" s="254"/>
      <c r="GI54" s="254"/>
      <c r="GJ54" s="254"/>
      <c r="GK54" s="254"/>
      <c r="GL54" s="254"/>
      <c r="GM54" s="254"/>
      <c r="GN54" s="254"/>
      <c r="GO54" s="254"/>
      <c r="GP54" s="254"/>
      <c r="GQ54" s="254"/>
      <c r="GR54" s="254"/>
      <c r="GS54" s="254"/>
      <c r="GT54" s="254"/>
      <c r="GU54" s="254"/>
      <c r="GV54" s="254"/>
      <c r="GW54" s="254"/>
      <c r="GX54" s="254"/>
      <c r="GY54" s="254"/>
      <c r="GZ54" s="254"/>
      <c r="HA54" s="254"/>
      <c r="HB54" s="254"/>
      <c r="HC54" s="254"/>
      <c r="HD54" s="254"/>
      <c r="HE54" s="254"/>
      <c r="HF54" s="254"/>
      <c r="HG54" s="254"/>
      <c r="HH54" s="254"/>
      <c r="HI54" s="254"/>
      <c r="HJ54" s="254"/>
      <c r="HK54" s="254"/>
      <c r="HL54" s="254"/>
      <c r="HM54" s="254"/>
      <c r="HN54" s="254"/>
      <c r="HO54" s="254"/>
      <c r="HP54" s="254"/>
      <c r="HQ54" s="254"/>
      <c r="HR54" s="254"/>
      <c r="HS54" s="254"/>
      <c r="HT54" s="254"/>
      <c r="HU54" s="254"/>
      <c r="HV54" s="254"/>
      <c r="HW54" s="254"/>
      <c r="HX54" s="254"/>
      <c r="HY54" s="254"/>
      <c r="HZ54" s="254"/>
      <c r="IA54" s="254"/>
      <c r="IB54" s="254"/>
      <c r="IC54" s="254"/>
      <c r="ID54" s="254"/>
      <c r="IE54" s="254"/>
      <c r="IF54" s="254"/>
      <c r="IG54" s="254"/>
      <c r="IH54" s="254"/>
      <c r="II54" s="254"/>
      <c r="IJ54" s="254"/>
      <c r="IK54" s="254"/>
      <c r="IL54" s="254"/>
      <c r="IM54" s="254"/>
      <c r="IN54" s="254"/>
      <c r="IO54" s="254"/>
      <c r="IP54" s="254"/>
      <c r="IQ54" s="254"/>
      <c r="IR54" s="254"/>
      <c r="IS54" s="254"/>
    </row>
    <row r="55" s="3" customFormat="1" ht="18" customHeight="1" spans="1:253">
      <c r="A55" s="8"/>
      <c r="B55" s="4"/>
      <c r="C55" s="78"/>
      <c r="D55" s="6"/>
      <c r="E55" s="7"/>
      <c r="F55" s="199"/>
      <c r="G55" s="7"/>
      <c r="H55" s="4"/>
      <c r="I55" s="4"/>
      <c r="J55" s="4"/>
      <c r="K55" s="4"/>
      <c r="L55" s="4"/>
      <c r="M55" s="8"/>
      <c r="N55" s="316"/>
      <c r="O55" s="254"/>
      <c r="P55" s="254"/>
      <c r="Q55" s="254"/>
      <c r="R55" s="254"/>
      <c r="S55" s="254"/>
      <c r="T55" s="254"/>
      <c r="U55" s="254"/>
      <c r="V55" s="254"/>
      <c r="W55" s="254"/>
      <c r="X55" s="254"/>
      <c r="Y55" s="254"/>
      <c r="Z55" s="254"/>
      <c r="AA55" s="254"/>
      <c r="AB55" s="254"/>
      <c r="AC55" s="254"/>
      <c r="AD55" s="254"/>
      <c r="AE55" s="254"/>
      <c r="AF55" s="254"/>
      <c r="AG55" s="254"/>
      <c r="AH55" s="254"/>
      <c r="AI55" s="254"/>
      <c r="AJ55" s="254"/>
      <c r="AK55" s="254"/>
      <c r="AL55" s="254"/>
      <c r="AM55" s="254"/>
      <c r="AN55" s="254"/>
      <c r="AO55" s="254"/>
      <c r="AP55" s="254"/>
      <c r="AQ55" s="254"/>
      <c r="AR55" s="254"/>
      <c r="AS55" s="254"/>
      <c r="AT55" s="254"/>
      <c r="AU55" s="254"/>
      <c r="AV55" s="254"/>
      <c r="AW55" s="254"/>
      <c r="AX55" s="254"/>
      <c r="AY55" s="254"/>
      <c r="AZ55" s="254"/>
      <c r="BA55" s="254"/>
      <c r="BB55" s="254"/>
      <c r="BC55" s="254"/>
      <c r="BD55" s="254"/>
      <c r="BE55" s="254"/>
      <c r="BF55" s="254"/>
      <c r="BG55" s="254"/>
      <c r="BH55" s="254"/>
      <c r="BI55" s="254"/>
      <c r="BJ55" s="254"/>
      <c r="BK55" s="254"/>
      <c r="BL55" s="254"/>
      <c r="BM55" s="254"/>
      <c r="BN55" s="254"/>
      <c r="BO55" s="254"/>
      <c r="BP55" s="254"/>
      <c r="BQ55" s="254"/>
      <c r="BR55" s="254"/>
      <c r="BS55" s="254"/>
      <c r="BT55" s="254"/>
      <c r="BU55" s="254"/>
      <c r="BV55" s="254"/>
      <c r="BW55" s="254"/>
      <c r="BX55" s="254"/>
      <c r="BY55" s="254"/>
      <c r="BZ55" s="254"/>
      <c r="CA55" s="254"/>
      <c r="CB55" s="254"/>
      <c r="CC55" s="254"/>
      <c r="CD55" s="254"/>
      <c r="CE55" s="254"/>
      <c r="CF55" s="254"/>
      <c r="CG55" s="254"/>
      <c r="CH55" s="254"/>
      <c r="CI55" s="254"/>
      <c r="CJ55" s="254"/>
      <c r="CK55" s="254"/>
      <c r="CL55" s="254"/>
      <c r="CM55" s="254"/>
      <c r="CN55" s="254"/>
      <c r="CO55" s="254"/>
      <c r="CP55" s="254"/>
      <c r="CQ55" s="254"/>
      <c r="CR55" s="254"/>
      <c r="CS55" s="254"/>
      <c r="CT55" s="254"/>
      <c r="CU55" s="254"/>
      <c r="CV55" s="254"/>
      <c r="CW55" s="254"/>
      <c r="CX55" s="254"/>
      <c r="CY55" s="254"/>
      <c r="CZ55" s="254"/>
      <c r="DA55" s="254"/>
      <c r="DB55" s="254"/>
      <c r="DC55" s="254"/>
      <c r="DD55" s="254"/>
      <c r="DE55" s="254"/>
      <c r="DF55" s="254"/>
      <c r="DG55" s="254"/>
      <c r="DH55" s="254"/>
      <c r="DI55" s="254"/>
      <c r="DJ55" s="254"/>
      <c r="DK55" s="254"/>
      <c r="DL55" s="254"/>
      <c r="DM55" s="254"/>
      <c r="DN55" s="254"/>
      <c r="DO55" s="254"/>
      <c r="DP55" s="254"/>
      <c r="DQ55" s="254"/>
      <c r="DR55" s="254"/>
      <c r="DS55" s="254"/>
      <c r="DT55" s="254"/>
      <c r="DU55" s="254"/>
      <c r="DV55" s="254"/>
      <c r="DW55" s="254"/>
      <c r="DX55" s="254"/>
      <c r="DY55" s="254"/>
      <c r="DZ55" s="254"/>
      <c r="EA55" s="254"/>
      <c r="EB55" s="254"/>
      <c r="EC55" s="254"/>
      <c r="ED55" s="254"/>
      <c r="EE55" s="254"/>
      <c r="EF55" s="254"/>
      <c r="EG55" s="254"/>
      <c r="EH55" s="254"/>
      <c r="EI55" s="254"/>
      <c r="EJ55" s="254"/>
      <c r="EK55" s="254"/>
      <c r="EL55" s="254"/>
      <c r="EM55" s="254"/>
      <c r="EN55" s="254"/>
      <c r="EO55" s="254"/>
      <c r="EP55" s="254"/>
      <c r="EQ55" s="254"/>
      <c r="ER55" s="254"/>
      <c r="ES55" s="254"/>
      <c r="ET55" s="254"/>
      <c r="EU55" s="254"/>
      <c r="EV55" s="254"/>
      <c r="EW55" s="254"/>
      <c r="EX55" s="254"/>
      <c r="EY55" s="254"/>
      <c r="EZ55" s="254"/>
      <c r="FA55" s="254"/>
      <c r="FB55" s="254"/>
      <c r="FC55" s="254"/>
      <c r="FD55" s="254"/>
      <c r="FE55" s="254"/>
      <c r="FF55" s="254"/>
      <c r="FG55" s="254"/>
      <c r="FH55" s="254"/>
      <c r="FI55" s="254"/>
      <c r="FJ55" s="254"/>
      <c r="FK55" s="254"/>
      <c r="FL55" s="254"/>
      <c r="FM55" s="254"/>
      <c r="FN55" s="254"/>
      <c r="FO55" s="254"/>
      <c r="FP55" s="254"/>
      <c r="FQ55" s="254"/>
      <c r="FR55" s="254"/>
      <c r="FS55" s="254"/>
      <c r="FT55" s="254"/>
      <c r="FU55" s="254"/>
      <c r="FV55" s="254"/>
      <c r="FW55" s="254"/>
      <c r="FX55" s="254"/>
      <c r="FY55" s="254"/>
      <c r="FZ55" s="254"/>
      <c r="GA55" s="254"/>
      <c r="GB55" s="254"/>
      <c r="GC55" s="254"/>
      <c r="GD55" s="254"/>
      <c r="GE55" s="254"/>
      <c r="GF55" s="254"/>
      <c r="GG55" s="254"/>
      <c r="GH55" s="254"/>
      <c r="GI55" s="254"/>
      <c r="GJ55" s="254"/>
      <c r="GK55" s="254"/>
      <c r="GL55" s="254"/>
      <c r="GM55" s="254"/>
      <c r="GN55" s="254"/>
      <c r="GO55" s="254"/>
      <c r="GP55" s="254"/>
      <c r="GQ55" s="254"/>
      <c r="GR55" s="254"/>
      <c r="GS55" s="254"/>
      <c r="GT55" s="254"/>
      <c r="GU55" s="254"/>
      <c r="GV55" s="254"/>
      <c r="GW55" s="254"/>
      <c r="GX55" s="254"/>
      <c r="GY55" s="254"/>
      <c r="GZ55" s="254"/>
      <c r="HA55" s="254"/>
      <c r="HB55" s="254"/>
      <c r="HC55" s="254"/>
      <c r="HD55" s="254"/>
      <c r="HE55" s="254"/>
      <c r="HF55" s="254"/>
      <c r="HG55" s="254"/>
      <c r="HH55" s="254"/>
      <c r="HI55" s="254"/>
      <c r="HJ55" s="254"/>
      <c r="HK55" s="254"/>
      <c r="HL55" s="254"/>
      <c r="HM55" s="254"/>
      <c r="HN55" s="254"/>
      <c r="HO55" s="254"/>
      <c r="HP55" s="254"/>
      <c r="HQ55" s="254"/>
      <c r="HR55" s="254"/>
      <c r="HS55" s="254"/>
      <c r="HT55" s="254"/>
      <c r="HU55" s="254"/>
      <c r="HV55" s="254"/>
      <c r="HW55" s="254"/>
      <c r="HX55" s="254"/>
      <c r="HY55" s="254"/>
      <c r="HZ55" s="254"/>
      <c r="IA55" s="254"/>
      <c r="IB55" s="254"/>
      <c r="IC55" s="254"/>
      <c r="ID55" s="254"/>
      <c r="IE55" s="254"/>
      <c r="IF55" s="254"/>
      <c r="IG55" s="254"/>
      <c r="IH55" s="254"/>
      <c r="II55" s="254"/>
      <c r="IJ55" s="254"/>
      <c r="IK55" s="254"/>
      <c r="IL55" s="254"/>
      <c r="IM55" s="254"/>
      <c r="IN55" s="254"/>
      <c r="IO55" s="254"/>
      <c r="IP55" s="254"/>
      <c r="IQ55" s="254"/>
      <c r="IR55" s="254"/>
      <c r="IS55" s="254"/>
    </row>
    <row r="56" s="3" customFormat="1" ht="18" customHeight="1" spans="1:253">
      <c r="A56" s="8"/>
      <c r="B56" s="4"/>
      <c r="C56" s="78"/>
      <c r="D56" s="6"/>
      <c r="E56" s="7"/>
      <c r="F56" s="199"/>
      <c r="G56" s="7"/>
      <c r="H56" s="4"/>
      <c r="I56" s="4"/>
      <c r="J56" s="4"/>
      <c r="K56" s="4"/>
      <c r="L56" s="4"/>
      <c r="M56" s="8"/>
      <c r="N56" s="316"/>
      <c r="O56" s="254"/>
      <c r="P56" s="254"/>
      <c r="Q56" s="254"/>
      <c r="R56" s="254"/>
      <c r="S56" s="254"/>
      <c r="T56" s="254"/>
      <c r="U56" s="254"/>
      <c r="V56" s="254"/>
      <c r="W56" s="254"/>
      <c r="X56" s="254"/>
      <c r="Y56" s="254"/>
      <c r="Z56" s="254"/>
      <c r="AA56" s="254"/>
      <c r="AB56" s="254"/>
      <c r="AC56" s="254"/>
      <c r="AD56" s="254"/>
      <c r="AE56" s="254"/>
      <c r="AF56" s="254"/>
      <c r="AG56" s="254"/>
      <c r="AH56" s="254"/>
      <c r="AI56" s="254"/>
      <c r="AJ56" s="254"/>
      <c r="AK56" s="254"/>
      <c r="AL56" s="254"/>
      <c r="AM56" s="254"/>
      <c r="AN56" s="254"/>
      <c r="AO56" s="254"/>
      <c r="AP56" s="254"/>
      <c r="AQ56" s="254"/>
      <c r="AR56" s="254"/>
      <c r="AS56" s="254"/>
      <c r="AT56" s="254"/>
      <c r="AU56" s="254"/>
      <c r="AV56" s="254"/>
      <c r="AW56" s="254"/>
      <c r="AX56" s="254"/>
      <c r="AY56" s="254"/>
      <c r="AZ56" s="254"/>
      <c r="BA56" s="254"/>
      <c r="BB56" s="254"/>
      <c r="BC56" s="254"/>
      <c r="BD56" s="254"/>
      <c r="BE56" s="254"/>
      <c r="BF56" s="254"/>
      <c r="BG56" s="254"/>
      <c r="BH56" s="254"/>
      <c r="BI56" s="254"/>
      <c r="BJ56" s="254"/>
      <c r="BK56" s="254"/>
      <c r="BL56" s="254"/>
      <c r="BM56" s="254"/>
      <c r="BN56" s="254"/>
      <c r="BO56" s="254"/>
      <c r="BP56" s="254"/>
      <c r="BQ56" s="254"/>
      <c r="BR56" s="254"/>
      <c r="BS56" s="254"/>
      <c r="BT56" s="254"/>
      <c r="BU56" s="254"/>
      <c r="BV56" s="254"/>
      <c r="BW56" s="254"/>
      <c r="BX56" s="254"/>
      <c r="BY56" s="254"/>
      <c r="BZ56" s="254"/>
      <c r="CA56" s="254"/>
      <c r="CB56" s="254"/>
      <c r="CC56" s="254"/>
      <c r="CD56" s="254"/>
      <c r="CE56" s="254"/>
      <c r="CF56" s="254"/>
      <c r="CG56" s="254"/>
      <c r="CH56" s="254"/>
      <c r="CI56" s="254"/>
      <c r="CJ56" s="254"/>
      <c r="CK56" s="254"/>
      <c r="CL56" s="254"/>
      <c r="CM56" s="254"/>
      <c r="CN56" s="254"/>
      <c r="CO56" s="254"/>
      <c r="CP56" s="254"/>
      <c r="CQ56" s="254"/>
      <c r="CR56" s="254"/>
      <c r="CS56" s="254"/>
      <c r="CT56" s="254"/>
      <c r="CU56" s="254"/>
      <c r="CV56" s="254"/>
      <c r="CW56" s="254"/>
      <c r="CX56" s="254"/>
      <c r="CY56" s="254"/>
      <c r="CZ56" s="254"/>
      <c r="DA56" s="254"/>
      <c r="DB56" s="254"/>
      <c r="DC56" s="254"/>
      <c r="DD56" s="254"/>
      <c r="DE56" s="254"/>
      <c r="DF56" s="254"/>
      <c r="DG56" s="254"/>
      <c r="DH56" s="254"/>
      <c r="DI56" s="254"/>
      <c r="DJ56" s="254"/>
      <c r="DK56" s="254"/>
      <c r="DL56" s="254"/>
      <c r="DM56" s="254"/>
      <c r="DN56" s="254"/>
      <c r="DO56" s="254"/>
      <c r="DP56" s="254"/>
      <c r="DQ56" s="254"/>
      <c r="DR56" s="254"/>
      <c r="DS56" s="254"/>
      <c r="DT56" s="254"/>
      <c r="DU56" s="254"/>
      <c r="DV56" s="254"/>
      <c r="DW56" s="254"/>
      <c r="DX56" s="254"/>
      <c r="DY56" s="254"/>
      <c r="DZ56" s="254"/>
      <c r="EA56" s="254"/>
      <c r="EB56" s="254"/>
      <c r="EC56" s="254"/>
      <c r="ED56" s="254"/>
      <c r="EE56" s="254"/>
      <c r="EF56" s="254"/>
      <c r="EG56" s="254"/>
      <c r="EH56" s="254"/>
      <c r="EI56" s="254"/>
      <c r="EJ56" s="254"/>
      <c r="EK56" s="254"/>
      <c r="EL56" s="254"/>
      <c r="EM56" s="254"/>
      <c r="EN56" s="254"/>
      <c r="EO56" s="254"/>
      <c r="EP56" s="254"/>
      <c r="EQ56" s="254"/>
      <c r="ER56" s="254"/>
      <c r="ES56" s="254"/>
      <c r="ET56" s="254"/>
      <c r="EU56" s="254"/>
      <c r="EV56" s="254"/>
      <c r="EW56" s="254"/>
      <c r="EX56" s="254"/>
      <c r="EY56" s="254"/>
      <c r="EZ56" s="254"/>
      <c r="FA56" s="254"/>
      <c r="FB56" s="254"/>
      <c r="FC56" s="254"/>
      <c r="FD56" s="254"/>
      <c r="FE56" s="254"/>
      <c r="FF56" s="254"/>
      <c r="FG56" s="254"/>
      <c r="FH56" s="254"/>
      <c r="FI56" s="254"/>
      <c r="FJ56" s="254"/>
      <c r="FK56" s="254"/>
      <c r="FL56" s="254"/>
      <c r="FM56" s="254"/>
      <c r="FN56" s="254"/>
      <c r="FO56" s="254"/>
      <c r="FP56" s="254"/>
      <c r="FQ56" s="254"/>
      <c r="FR56" s="254"/>
      <c r="FS56" s="254"/>
      <c r="FT56" s="254"/>
      <c r="FU56" s="254"/>
      <c r="FV56" s="254"/>
      <c r="FW56" s="254"/>
      <c r="FX56" s="254"/>
      <c r="FY56" s="254"/>
      <c r="FZ56" s="254"/>
      <c r="GA56" s="254"/>
      <c r="GB56" s="254"/>
      <c r="GC56" s="254"/>
      <c r="GD56" s="254"/>
      <c r="GE56" s="254"/>
      <c r="GF56" s="254"/>
      <c r="GG56" s="254"/>
      <c r="GH56" s="254"/>
      <c r="GI56" s="254"/>
      <c r="GJ56" s="254"/>
      <c r="GK56" s="254"/>
      <c r="GL56" s="254"/>
      <c r="GM56" s="254"/>
      <c r="GN56" s="254"/>
      <c r="GO56" s="254"/>
      <c r="GP56" s="254"/>
      <c r="GQ56" s="254"/>
      <c r="GR56" s="254"/>
      <c r="GS56" s="254"/>
      <c r="GT56" s="254"/>
      <c r="GU56" s="254"/>
      <c r="GV56" s="254"/>
      <c r="GW56" s="254"/>
      <c r="GX56" s="254"/>
      <c r="GY56" s="254"/>
      <c r="GZ56" s="254"/>
      <c r="HA56" s="254"/>
      <c r="HB56" s="254"/>
      <c r="HC56" s="254"/>
      <c r="HD56" s="254"/>
      <c r="HE56" s="254"/>
      <c r="HF56" s="254"/>
      <c r="HG56" s="254"/>
      <c r="HH56" s="254"/>
      <c r="HI56" s="254"/>
      <c r="HJ56" s="254"/>
      <c r="HK56" s="254"/>
      <c r="HL56" s="254"/>
      <c r="HM56" s="254"/>
      <c r="HN56" s="254"/>
      <c r="HO56" s="254"/>
      <c r="HP56" s="254"/>
      <c r="HQ56" s="254"/>
      <c r="HR56" s="254"/>
      <c r="HS56" s="254"/>
      <c r="HT56" s="254"/>
      <c r="HU56" s="254"/>
      <c r="HV56" s="254"/>
      <c r="HW56" s="254"/>
      <c r="HX56" s="254"/>
      <c r="HY56" s="254"/>
      <c r="HZ56" s="254"/>
      <c r="IA56" s="254"/>
      <c r="IB56" s="254"/>
      <c r="IC56" s="254"/>
      <c r="ID56" s="254"/>
      <c r="IE56" s="254"/>
      <c r="IF56" s="254"/>
      <c r="IG56" s="254"/>
      <c r="IH56" s="254"/>
      <c r="II56" s="254"/>
      <c r="IJ56" s="254"/>
      <c r="IK56" s="254"/>
      <c r="IL56" s="254"/>
      <c r="IM56" s="254"/>
      <c r="IN56" s="254"/>
      <c r="IO56" s="254"/>
      <c r="IP56" s="254"/>
      <c r="IQ56" s="254"/>
      <c r="IR56" s="254"/>
      <c r="IS56" s="254"/>
    </row>
    <row r="57" s="3" customFormat="1" ht="18" customHeight="1" spans="1:253">
      <c r="A57" s="8"/>
      <c r="B57" s="4"/>
      <c r="C57" s="78"/>
      <c r="D57" s="6"/>
      <c r="E57" s="7"/>
      <c r="F57" s="199"/>
      <c r="G57" s="7"/>
      <c r="H57" s="4"/>
      <c r="I57" s="4"/>
      <c r="J57" s="4"/>
      <c r="K57" s="4"/>
      <c r="L57" s="4"/>
      <c r="M57" s="8"/>
      <c r="N57" s="316"/>
      <c r="O57" s="254"/>
      <c r="P57" s="254"/>
      <c r="Q57" s="254"/>
      <c r="R57" s="254"/>
      <c r="S57" s="254"/>
      <c r="T57" s="254"/>
      <c r="U57" s="254"/>
      <c r="V57" s="254"/>
      <c r="W57" s="254"/>
      <c r="X57" s="254"/>
      <c r="Y57" s="254"/>
      <c r="Z57" s="254"/>
      <c r="AA57" s="254"/>
      <c r="AB57" s="254"/>
      <c r="AC57" s="254"/>
      <c r="AD57" s="254"/>
      <c r="AE57" s="254"/>
      <c r="AF57" s="254"/>
      <c r="AG57" s="254"/>
      <c r="AH57" s="254"/>
      <c r="AI57" s="254"/>
      <c r="AJ57" s="254"/>
      <c r="AK57" s="254"/>
      <c r="AL57" s="254"/>
      <c r="AM57" s="254"/>
      <c r="AN57" s="254"/>
      <c r="AO57" s="254"/>
      <c r="AP57" s="254"/>
      <c r="AQ57" s="254"/>
      <c r="AR57" s="254"/>
      <c r="AS57" s="254"/>
      <c r="AT57" s="254"/>
      <c r="AU57" s="254"/>
      <c r="AV57" s="254"/>
      <c r="AW57" s="254"/>
      <c r="AX57" s="254"/>
      <c r="AY57" s="254"/>
      <c r="AZ57" s="254"/>
      <c r="BA57" s="254"/>
      <c r="BB57" s="254"/>
      <c r="BC57" s="254"/>
      <c r="BD57" s="254"/>
      <c r="BE57" s="254"/>
      <c r="BF57" s="254"/>
      <c r="BG57" s="254"/>
      <c r="BH57" s="254"/>
      <c r="BI57" s="254"/>
      <c r="BJ57" s="254"/>
      <c r="BK57" s="254"/>
      <c r="BL57" s="254"/>
      <c r="BM57" s="254"/>
      <c r="BN57" s="254"/>
      <c r="BO57" s="254"/>
      <c r="BP57" s="254"/>
      <c r="BQ57" s="254"/>
      <c r="BR57" s="254"/>
      <c r="BS57" s="254"/>
      <c r="BT57" s="254"/>
      <c r="BU57" s="254"/>
      <c r="BV57" s="254"/>
      <c r="BW57" s="254"/>
      <c r="BX57" s="254"/>
      <c r="BY57" s="254"/>
      <c r="BZ57" s="254"/>
      <c r="CA57" s="254"/>
      <c r="CB57" s="254"/>
      <c r="CC57" s="254"/>
      <c r="CD57" s="254"/>
      <c r="CE57" s="254"/>
      <c r="CF57" s="254"/>
      <c r="CG57" s="254"/>
      <c r="CH57" s="254"/>
      <c r="CI57" s="254"/>
      <c r="CJ57" s="254"/>
      <c r="CK57" s="254"/>
      <c r="CL57" s="254"/>
      <c r="CM57" s="254"/>
      <c r="CN57" s="254"/>
      <c r="CO57" s="254"/>
      <c r="CP57" s="254"/>
      <c r="CQ57" s="254"/>
      <c r="CR57" s="254"/>
      <c r="CS57" s="254"/>
      <c r="CT57" s="254"/>
      <c r="CU57" s="254"/>
      <c r="CV57" s="254"/>
      <c r="CW57" s="254"/>
      <c r="CX57" s="254"/>
      <c r="CY57" s="254"/>
      <c r="CZ57" s="254"/>
      <c r="DA57" s="254"/>
      <c r="DB57" s="254"/>
      <c r="DC57" s="254"/>
      <c r="DD57" s="254"/>
      <c r="DE57" s="254"/>
      <c r="DF57" s="254"/>
      <c r="DG57" s="254"/>
      <c r="DH57" s="254"/>
      <c r="DI57" s="254"/>
      <c r="DJ57" s="254"/>
      <c r="DK57" s="254"/>
      <c r="DL57" s="254"/>
      <c r="DM57" s="254"/>
      <c r="DN57" s="254"/>
      <c r="DO57" s="254"/>
      <c r="DP57" s="254"/>
      <c r="DQ57" s="254"/>
      <c r="DR57" s="254"/>
      <c r="DS57" s="254"/>
      <c r="DT57" s="254"/>
      <c r="DU57" s="254"/>
      <c r="DV57" s="254"/>
      <c r="DW57" s="254"/>
      <c r="DX57" s="254"/>
      <c r="DY57" s="254"/>
      <c r="DZ57" s="254"/>
      <c r="EA57" s="254"/>
      <c r="EB57" s="254"/>
      <c r="EC57" s="254"/>
      <c r="ED57" s="254"/>
      <c r="EE57" s="254"/>
      <c r="EF57" s="254"/>
      <c r="EG57" s="254"/>
      <c r="EH57" s="254"/>
      <c r="EI57" s="254"/>
      <c r="EJ57" s="254"/>
      <c r="EK57" s="254"/>
      <c r="EL57" s="254"/>
      <c r="EM57" s="254"/>
      <c r="EN57" s="254"/>
      <c r="EO57" s="254"/>
      <c r="EP57" s="254"/>
      <c r="EQ57" s="254"/>
      <c r="ER57" s="254"/>
      <c r="ES57" s="254"/>
      <c r="ET57" s="254"/>
      <c r="EU57" s="254"/>
      <c r="EV57" s="254"/>
      <c r="EW57" s="254"/>
      <c r="EX57" s="254"/>
      <c r="EY57" s="254"/>
      <c r="EZ57" s="254"/>
      <c r="FA57" s="254"/>
      <c r="FB57" s="254"/>
      <c r="FC57" s="254"/>
      <c r="FD57" s="254"/>
      <c r="FE57" s="254"/>
      <c r="FF57" s="254"/>
      <c r="FG57" s="254"/>
      <c r="FH57" s="254"/>
      <c r="FI57" s="254"/>
      <c r="FJ57" s="254"/>
      <c r="FK57" s="254"/>
      <c r="FL57" s="254"/>
      <c r="FM57" s="254"/>
      <c r="FN57" s="254"/>
      <c r="FO57" s="254"/>
      <c r="FP57" s="254"/>
      <c r="FQ57" s="254"/>
      <c r="FR57" s="254"/>
      <c r="FS57" s="254"/>
      <c r="FT57" s="254"/>
      <c r="FU57" s="254"/>
      <c r="FV57" s="254"/>
      <c r="FW57" s="254"/>
      <c r="FX57" s="254"/>
      <c r="FY57" s="254"/>
      <c r="FZ57" s="254"/>
      <c r="GA57" s="254"/>
      <c r="GB57" s="254"/>
      <c r="GC57" s="254"/>
      <c r="GD57" s="254"/>
      <c r="GE57" s="254"/>
      <c r="GF57" s="254"/>
      <c r="GG57" s="254"/>
      <c r="GH57" s="254"/>
      <c r="GI57" s="254"/>
      <c r="GJ57" s="254"/>
      <c r="GK57" s="254"/>
      <c r="GL57" s="254"/>
      <c r="GM57" s="254"/>
      <c r="GN57" s="254"/>
      <c r="GO57" s="254"/>
      <c r="GP57" s="254"/>
      <c r="GQ57" s="254"/>
      <c r="GR57" s="254"/>
      <c r="GS57" s="254"/>
      <c r="GT57" s="254"/>
      <c r="GU57" s="254"/>
      <c r="GV57" s="254"/>
      <c r="GW57" s="254"/>
      <c r="GX57" s="254"/>
      <c r="GY57" s="254"/>
      <c r="GZ57" s="254"/>
      <c r="HA57" s="254"/>
      <c r="HB57" s="254"/>
      <c r="HC57" s="254"/>
      <c r="HD57" s="254"/>
      <c r="HE57" s="254"/>
      <c r="HF57" s="254"/>
      <c r="HG57" s="254"/>
      <c r="HH57" s="254"/>
      <c r="HI57" s="254"/>
      <c r="HJ57" s="254"/>
      <c r="HK57" s="254"/>
      <c r="HL57" s="254"/>
      <c r="HM57" s="254"/>
      <c r="HN57" s="254"/>
      <c r="HO57" s="254"/>
      <c r="HP57" s="254"/>
      <c r="HQ57" s="254"/>
      <c r="HR57" s="254"/>
      <c r="HS57" s="254"/>
      <c r="HT57" s="254"/>
      <c r="HU57" s="254"/>
      <c r="HV57" s="254"/>
      <c r="HW57" s="254"/>
      <c r="HX57" s="254"/>
      <c r="HY57" s="254"/>
      <c r="HZ57" s="254"/>
      <c r="IA57" s="254"/>
      <c r="IB57" s="254"/>
      <c r="IC57" s="254"/>
      <c r="ID57" s="254"/>
      <c r="IE57" s="254"/>
      <c r="IF57" s="254"/>
      <c r="IG57" s="254"/>
      <c r="IH57" s="254"/>
      <c r="II57" s="254"/>
      <c r="IJ57" s="254"/>
      <c r="IK57" s="254"/>
      <c r="IL57" s="254"/>
      <c r="IM57" s="254"/>
      <c r="IN57" s="254"/>
      <c r="IO57" s="254"/>
      <c r="IP57" s="254"/>
      <c r="IQ57" s="254"/>
      <c r="IR57" s="254"/>
      <c r="IS57" s="254"/>
    </row>
    <row r="58" s="3" customFormat="1" ht="18" customHeight="1" spans="1:253">
      <c r="A58" s="8"/>
      <c r="B58" s="4"/>
      <c r="C58" s="78"/>
      <c r="D58" s="6"/>
      <c r="E58" s="7"/>
      <c r="F58" s="199"/>
      <c r="G58" s="7"/>
      <c r="H58" s="4"/>
      <c r="I58" s="4"/>
      <c r="J58" s="4"/>
      <c r="K58" s="4"/>
      <c r="L58" s="4"/>
      <c r="M58" s="8"/>
      <c r="N58" s="316"/>
      <c r="O58" s="254"/>
      <c r="P58" s="254"/>
      <c r="Q58" s="254"/>
      <c r="R58" s="254"/>
      <c r="S58" s="254"/>
      <c r="T58" s="254"/>
      <c r="U58" s="254"/>
      <c r="V58" s="254"/>
      <c r="W58" s="254"/>
      <c r="X58" s="254"/>
      <c r="Y58" s="254"/>
      <c r="Z58" s="254"/>
      <c r="AA58" s="254"/>
      <c r="AB58" s="254"/>
      <c r="AC58" s="254"/>
      <c r="AD58" s="254"/>
      <c r="AE58" s="254"/>
      <c r="AF58" s="254"/>
      <c r="AG58" s="254"/>
      <c r="AH58" s="254"/>
      <c r="AI58" s="254"/>
      <c r="AJ58" s="254"/>
      <c r="AK58" s="254"/>
      <c r="AL58" s="254"/>
      <c r="AM58" s="254"/>
      <c r="AN58" s="254"/>
      <c r="AO58" s="254"/>
      <c r="AP58" s="254"/>
      <c r="AQ58" s="254"/>
      <c r="AR58" s="254"/>
      <c r="AS58" s="254"/>
      <c r="AT58" s="254"/>
      <c r="AU58" s="254"/>
      <c r="AV58" s="254"/>
      <c r="AW58" s="254"/>
      <c r="AX58" s="254"/>
      <c r="AY58" s="254"/>
      <c r="AZ58" s="254"/>
      <c r="BA58" s="254"/>
      <c r="BB58" s="254"/>
      <c r="BC58" s="254"/>
      <c r="BD58" s="254"/>
      <c r="BE58" s="254"/>
      <c r="BF58" s="254"/>
      <c r="BG58" s="254"/>
      <c r="BH58" s="254"/>
      <c r="BI58" s="254"/>
      <c r="BJ58" s="254"/>
      <c r="BK58" s="254"/>
      <c r="BL58" s="254"/>
      <c r="BM58" s="254"/>
      <c r="BN58" s="254"/>
      <c r="BO58" s="254"/>
      <c r="BP58" s="254"/>
      <c r="BQ58" s="254"/>
      <c r="BR58" s="254"/>
      <c r="BS58" s="254"/>
      <c r="BT58" s="254"/>
      <c r="BU58" s="254"/>
      <c r="BV58" s="254"/>
      <c r="BW58" s="254"/>
      <c r="BX58" s="254"/>
      <c r="BY58" s="254"/>
      <c r="BZ58" s="254"/>
      <c r="CA58" s="254"/>
      <c r="CB58" s="254"/>
      <c r="CC58" s="254"/>
      <c r="CD58" s="254"/>
      <c r="CE58" s="254"/>
      <c r="CF58" s="254"/>
      <c r="CG58" s="254"/>
      <c r="CH58" s="254"/>
      <c r="CI58" s="254"/>
      <c r="CJ58" s="254"/>
      <c r="CK58" s="254"/>
      <c r="CL58" s="254"/>
      <c r="CM58" s="254"/>
      <c r="CN58" s="254"/>
      <c r="CO58" s="254"/>
      <c r="CP58" s="254"/>
      <c r="CQ58" s="254"/>
      <c r="CR58" s="254"/>
      <c r="CS58" s="254"/>
      <c r="CT58" s="254"/>
      <c r="CU58" s="254"/>
      <c r="CV58" s="254"/>
      <c r="CW58" s="254"/>
      <c r="CX58" s="254"/>
      <c r="CY58" s="254"/>
      <c r="CZ58" s="254"/>
      <c r="DA58" s="254"/>
      <c r="DB58" s="254"/>
      <c r="DC58" s="254"/>
      <c r="DD58" s="254"/>
      <c r="DE58" s="254"/>
      <c r="DF58" s="254"/>
      <c r="DG58" s="254"/>
      <c r="DH58" s="254"/>
      <c r="DI58" s="254"/>
      <c r="DJ58" s="254"/>
      <c r="DK58" s="254"/>
      <c r="DL58" s="254"/>
      <c r="DM58" s="254"/>
      <c r="DN58" s="254"/>
      <c r="DO58" s="254"/>
      <c r="DP58" s="254"/>
      <c r="DQ58" s="254"/>
      <c r="DR58" s="254"/>
      <c r="DS58" s="254"/>
      <c r="DT58" s="254"/>
      <c r="DU58" s="254"/>
      <c r="DV58" s="254"/>
      <c r="DW58" s="254"/>
      <c r="DX58" s="254"/>
      <c r="DY58" s="254"/>
      <c r="DZ58" s="254"/>
      <c r="EA58" s="254"/>
      <c r="EB58" s="254"/>
      <c r="EC58" s="254"/>
      <c r="ED58" s="254"/>
      <c r="EE58" s="254"/>
      <c r="EF58" s="254"/>
      <c r="EG58" s="254"/>
      <c r="EH58" s="254"/>
      <c r="EI58" s="254"/>
      <c r="EJ58" s="254"/>
      <c r="EK58" s="254"/>
      <c r="EL58" s="254"/>
      <c r="EM58" s="254"/>
      <c r="EN58" s="254"/>
      <c r="EO58" s="254"/>
      <c r="EP58" s="254"/>
      <c r="EQ58" s="254"/>
      <c r="ER58" s="254"/>
      <c r="ES58" s="254"/>
      <c r="ET58" s="254"/>
      <c r="EU58" s="254"/>
      <c r="EV58" s="254"/>
      <c r="EW58" s="254"/>
      <c r="EX58" s="254"/>
      <c r="EY58" s="254"/>
      <c r="EZ58" s="254"/>
      <c r="FA58" s="254"/>
      <c r="FB58" s="254"/>
      <c r="FC58" s="254"/>
      <c r="FD58" s="254"/>
      <c r="FE58" s="254"/>
      <c r="FF58" s="254"/>
      <c r="FG58" s="254"/>
      <c r="FH58" s="254"/>
      <c r="FI58" s="254"/>
      <c r="FJ58" s="254"/>
      <c r="FK58" s="254"/>
      <c r="FL58" s="254"/>
      <c r="FM58" s="254"/>
      <c r="FN58" s="254"/>
      <c r="FO58" s="254"/>
      <c r="FP58" s="254"/>
      <c r="FQ58" s="254"/>
      <c r="FR58" s="254"/>
      <c r="FS58" s="254"/>
      <c r="FT58" s="254"/>
      <c r="FU58" s="254"/>
      <c r="FV58" s="254"/>
      <c r="FW58" s="254"/>
      <c r="FX58" s="254"/>
      <c r="FY58" s="254"/>
      <c r="FZ58" s="254"/>
      <c r="GA58" s="254"/>
      <c r="GB58" s="254"/>
      <c r="GC58" s="254"/>
      <c r="GD58" s="254"/>
      <c r="GE58" s="254"/>
      <c r="GF58" s="254"/>
      <c r="GG58" s="254"/>
      <c r="GH58" s="254"/>
      <c r="GI58" s="254"/>
      <c r="GJ58" s="254"/>
      <c r="GK58" s="254"/>
      <c r="GL58" s="254"/>
      <c r="GM58" s="254"/>
      <c r="GN58" s="254"/>
      <c r="GO58" s="254"/>
      <c r="GP58" s="254"/>
      <c r="GQ58" s="254"/>
      <c r="GR58" s="254"/>
      <c r="GS58" s="254"/>
      <c r="GT58" s="254"/>
      <c r="GU58" s="254"/>
      <c r="GV58" s="254"/>
      <c r="GW58" s="254"/>
      <c r="GX58" s="254"/>
      <c r="GY58" s="254"/>
      <c r="GZ58" s="254"/>
      <c r="HA58" s="254"/>
      <c r="HB58" s="254"/>
      <c r="HC58" s="254"/>
      <c r="HD58" s="254"/>
      <c r="HE58" s="254"/>
      <c r="HF58" s="254"/>
      <c r="HG58" s="254"/>
      <c r="HH58" s="254"/>
      <c r="HI58" s="254"/>
      <c r="HJ58" s="254"/>
      <c r="HK58" s="254"/>
      <c r="HL58" s="254"/>
      <c r="HM58" s="254"/>
      <c r="HN58" s="254"/>
      <c r="HO58" s="254"/>
      <c r="HP58" s="254"/>
      <c r="HQ58" s="254"/>
      <c r="HR58" s="254"/>
      <c r="HS58" s="254"/>
      <c r="HT58" s="254"/>
      <c r="HU58" s="254"/>
      <c r="HV58" s="254"/>
      <c r="HW58" s="254"/>
      <c r="HX58" s="254"/>
      <c r="HY58" s="254"/>
      <c r="HZ58" s="254"/>
      <c r="IA58" s="254"/>
      <c r="IB58" s="254"/>
      <c r="IC58" s="254"/>
      <c r="ID58" s="254"/>
      <c r="IE58" s="254"/>
      <c r="IF58" s="254"/>
      <c r="IG58" s="254"/>
      <c r="IH58" s="254"/>
      <c r="II58" s="254"/>
      <c r="IJ58" s="254"/>
      <c r="IK58" s="254"/>
      <c r="IL58" s="254"/>
      <c r="IM58" s="254"/>
      <c r="IN58" s="254"/>
      <c r="IO58" s="254"/>
      <c r="IP58" s="254"/>
      <c r="IQ58" s="254"/>
      <c r="IR58" s="254"/>
      <c r="IS58" s="254"/>
    </row>
    <row r="59" s="3" customFormat="1" ht="18" customHeight="1" spans="1:253">
      <c r="A59" s="8"/>
      <c r="B59" s="4"/>
      <c r="C59" s="78"/>
      <c r="D59" s="6"/>
      <c r="E59" s="7"/>
      <c r="F59" s="199"/>
      <c r="G59" s="7"/>
      <c r="H59" s="4"/>
      <c r="I59" s="4"/>
      <c r="J59" s="4"/>
      <c r="K59" s="4"/>
      <c r="L59" s="4"/>
      <c r="M59" s="8"/>
      <c r="N59" s="316"/>
      <c r="O59" s="254"/>
      <c r="P59" s="254"/>
      <c r="Q59" s="254"/>
      <c r="R59" s="254"/>
      <c r="S59" s="254"/>
      <c r="T59" s="254"/>
      <c r="U59" s="254"/>
      <c r="V59" s="254"/>
      <c r="W59" s="254"/>
      <c r="X59" s="254"/>
      <c r="Y59" s="254"/>
      <c r="Z59" s="254"/>
      <c r="AA59" s="254"/>
      <c r="AB59" s="254"/>
      <c r="AC59" s="254"/>
      <c r="AD59" s="254"/>
      <c r="AE59" s="254"/>
      <c r="AF59" s="254"/>
      <c r="AG59" s="254"/>
      <c r="AH59" s="254"/>
      <c r="AI59" s="254"/>
      <c r="AJ59" s="254"/>
      <c r="AK59" s="254"/>
      <c r="AL59" s="254"/>
      <c r="AM59" s="254"/>
      <c r="AN59" s="254"/>
      <c r="AO59" s="254"/>
      <c r="AP59" s="254"/>
      <c r="AQ59" s="254"/>
      <c r="AR59" s="254"/>
      <c r="AS59" s="254"/>
      <c r="AT59" s="254"/>
      <c r="AU59" s="254"/>
      <c r="AV59" s="254"/>
      <c r="AW59" s="254"/>
      <c r="AX59" s="254"/>
      <c r="AY59" s="254"/>
      <c r="AZ59" s="254"/>
      <c r="BA59" s="254"/>
      <c r="BB59" s="254"/>
      <c r="BC59" s="254"/>
      <c r="BD59" s="254"/>
      <c r="BE59" s="254"/>
      <c r="BF59" s="254"/>
      <c r="BG59" s="254"/>
      <c r="BH59" s="254"/>
      <c r="BI59" s="254"/>
      <c r="BJ59" s="254"/>
      <c r="BK59" s="254"/>
      <c r="BL59" s="254"/>
      <c r="BM59" s="254"/>
      <c r="BN59" s="254"/>
      <c r="BO59" s="254"/>
      <c r="BP59" s="254"/>
      <c r="BQ59" s="254"/>
      <c r="BR59" s="254"/>
      <c r="BS59" s="254"/>
      <c r="BT59" s="254"/>
      <c r="BU59" s="254"/>
      <c r="BV59" s="254"/>
      <c r="BW59" s="254"/>
      <c r="BX59" s="254"/>
      <c r="BY59" s="254"/>
      <c r="BZ59" s="254"/>
      <c r="CA59" s="254"/>
      <c r="CB59" s="254"/>
      <c r="CC59" s="254"/>
      <c r="CD59" s="254"/>
      <c r="CE59" s="254"/>
      <c r="CF59" s="254"/>
      <c r="CG59" s="254"/>
      <c r="CH59" s="254"/>
      <c r="CI59" s="254"/>
      <c r="CJ59" s="254"/>
      <c r="CK59" s="254"/>
      <c r="CL59" s="254"/>
      <c r="CM59" s="254"/>
      <c r="CN59" s="254"/>
      <c r="CO59" s="254"/>
      <c r="CP59" s="254"/>
      <c r="CQ59" s="254"/>
      <c r="CR59" s="254"/>
      <c r="CS59" s="254"/>
      <c r="CT59" s="254"/>
      <c r="CU59" s="254"/>
      <c r="CV59" s="254"/>
      <c r="CW59" s="254"/>
      <c r="CX59" s="254"/>
      <c r="CY59" s="254"/>
      <c r="CZ59" s="254"/>
      <c r="DA59" s="254"/>
      <c r="DB59" s="254"/>
      <c r="DC59" s="254"/>
      <c r="DD59" s="254"/>
      <c r="DE59" s="254"/>
      <c r="DF59" s="254"/>
      <c r="DG59" s="254"/>
      <c r="DH59" s="254"/>
      <c r="DI59" s="254"/>
      <c r="DJ59" s="254"/>
      <c r="DK59" s="254"/>
      <c r="DL59" s="254"/>
      <c r="DM59" s="254"/>
      <c r="DN59" s="254"/>
      <c r="DO59" s="254"/>
      <c r="DP59" s="254"/>
      <c r="DQ59" s="254"/>
      <c r="DR59" s="254"/>
      <c r="DS59" s="254"/>
      <c r="DT59" s="254"/>
      <c r="DU59" s="254"/>
      <c r="DV59" s="254"/>
      <c r="DW59" s="254"/>
      <c r="DX59" s="254"/>
      <c r="DY59" s="254"/>
      <c r="DZ59" s="254"/>
      <c r="EA59" s="254"/>
      <c r="EB59" s="254"/>
      <c r="EC59" s="254"/>
      <c r="ED59" s="254"/>
      <c r="EE59" s="254"/>
      <c r="EF59" s="254"/>
      <c r="EG59" s="254"/>
      <c r="EH59" s="254"/>
      <c r="EI59" s="254"/>
      <c r="EJ59" s="254"/>
      <c r="EK59" s="254"/>
      <c r="EL59" s="254"/>
      <c r="EM59" s="254"/>
      <c r="EN59" s="254"/>
      <c r="EO59" s="254"/>
      <c r="EP59" s="254"/>
      <c r="EQ59" s="254"/>
      <c r="ER59" s="254"/>
      <c r="ES59" s="254"/>
      <c r="ET59" s="254"/>
      <c r="EU59" s="254"/>
      <c r="EV59" s="254"/>
      <c r="EW59" s="254"/>
      <c r="EX59" s="254"/>
      <c r="EY59" s="254"/>
      <c r="EZ59" s="254"/>
      <c r="FA59" s="254"/>
      <c r="FB59" s="254"/>
      <c r="FC59" s="254"/>
      <c r="FD59" s="254"/>
      <c r="FE59" s="254"/>
      <c r="FF59" s="254"/>
      <c r="FG59" s="254"/>
      <c r="FH59" s="254"/>
      <c r="FI59" s="254"/>
      <c r="FJ59" s="254"/>
      <c r="FK59" s="254"/>
      <c r="FL59" s="254"/>
      <c r="FM59" s="254"/>
      <c r="FN59" s="254"/>
      <c r="FO59" s="254"/>
      <c r="FP59" s="254"/>
      <c r="FQ59" s="254"/>
      <c r="FR59" s="254"/>
      <c r="FS59" s="254"/>
      <c r="FT59" s="254"/>
      <c r="FU59" s="254"/>
      <c r="FV59" s="254"/>
      <c r="FW59" s="254"/>
      <c r="FX59" s="254"/>
      <c r="FY59" s="254"/>
      <c r="FZ59" s="254"/>
      <c r="GA59" s="254"/>
      <c r="GB59" s="254"/>
      <c r="GC59" s="254"/>
      <c r="GD59" s="254"/>
      <c r="GE59" s="254"/>
      <c r="GF59" s="254"/>
      <c r="GG59" s="254"/>
      <c r="GH59" s="254"/>
      <c r="GI59" s="254"/>
      <c r="GJ59" s="254"/>
      <c r="GK59" s="254"/>
      <c r="GL59" s="254"/>
      <c r="GM59" s="254"/>
      <c r="GN59" s="254"/>
      <c r="GO59" s="254"/>
      <c r="GP59" s="254"/>
      <c r="GQ59" s="254"/>
      <c r="GR59" s="254"/>
      <c r="GS59" s="254"/>
      <c r="GT59" s="254"/>
      <c r="GU59" s="254"/>
      <c r="GV59" s="254"/>
      <c r="GW59" s="254"/>
      <c r="GX59" s="254"/>
      <c r="GY59" s="254"/>
      <c r="GZ59" s="254"/>
      <c r="HA59" s="254"/>
      <c r="HB59" s="254"/>
      <c r="HC59" s="254"/>
      <c r="HD59" s="254"/>
      <c r="HE59" s="254"/>
      <c r="HF59" s="254"/>
      <c r="HG59" s="254"/>
      <c r="HH59" s="254"/>
      <c r="HI59" s="254"/>
      <c r="HJ59" s="254"/>
      <c r="HK59" s="254"/>
      <c r="HL59" s="254"/>
      <c r="HM59" s="254"/>
      <c r="HN59" s="254"/>
      <c r="HO59" s="254"/>
      <c r="HP59" s="254"/>
      <c r="HQ59" s="254"/>
      <c r="HR59" s="254"/>
      <c r="HS59" s="254"/>
      <c r="HT59" s="254"/>
      <c r="HU59" s="254"/>
      <c r="HV59" s="254"/>
      <c r="HW59" s="254"/>
      <c r="HX59" s="254"/>
      <c r="HY59" s="254"/>
      <c r="HZ59" s="254"/>
      <c r="IA59" s="254"/>
      <c r="IB59" s="254"/>
      <c r="IC59" s="254"/>
      <c r="ID59" s="254"/>
      <c r="IE59" s="254"/>
      <c r="IF59" s="254"/>
      <c r="IG59" s="254"/>
      <c r="IH59" s="254"/>
      <c r="II59" s="254"/>
      <c r="IJ59" s="254"/>
      <c r="IK59" s="254"/>
      <c r="IL59" s="254"/>
      <c r="IM59" s="254"/>
      <c r="IN59" s="254"/>
      <c r="IO59" s="254"/>
      <c r="IP59" s="254"/>
      <c r="IQ59" s="254"/>
      <c r="IR59" s="254"/>
      <c r="IS59" s="254"/>
    </row>
    <row r="60" s="3" customFormat="1" ht="18" customHeight="1" spans="1:253">
      <c r="A60" s="8"/>
      <c r="B60" s="4"/>
      <c r="C60" s="78"/>
      <c r="D60" s="6"/>
      <c r="E60" s="7"/>
      <c r="F60" s="199"/>
      <c r="G60" s="7"/>
      <c r="H60" s="4"/>
      <c r="I60" s="4"/>
      <c r="J60" s="4"/>
      <c r="K60" s="4"/>
      <c r="L60" s="4"/>
      <c r="M60" s="8"/>
      <c r="N60" s="316"/>
      <c r="O60" s="254"/>
      <c r="P60" s="254"/>
      <c r="Q60" s="254"/>
      <c r="R60" s="254"/>
      <c r="S60" s="254"/>
      <c r="T60" s="254"/>
      <c r="U60" s="254"/>
      <c r="V60" s="254"/>
      <c r="W60" s="254"/>
      <c r="X60" s="254"/>
      <c r="Y60" s="254"/>
      <c r="Z60" s="254"/>
      <c r="AA60" s="254"/>
      <c r="AB60" s="254"/>
      <c r="AC60" s="254"/>
      <c r="AD60" s="254"/>
      <c r="AE60" s="254"/>
      <c r="AF60" s="254"/>
      <c r="AG60" s="254"/>
      <c r="AH60" s="254"/>
      <c r="AI60" s="254"/>
      <c r="AJ60" s="254"/>
      <c r="AK60" s="254"/>
      <c r="AL60" s="254"/>
      <c r="AM60" s="254"/>
      <c r="AN60" s="254"/>
      <c r="AO60" s="254"/>
      <c r="AP60" s="254"/>
      <c r="AQ60" s="254"/>
      <c r="AR60" s="254"/>
      <c r="AS60" s="254"/>
      <c r="AT60" s="254"/>
      <c r="AU60" s="254"/>
      <c r="AV60" s="254"/>
      <c r="AW60" s="254"/>
      <c r="AX60" s="254"/>
      <c r="AY60" s="254"/>
      <c r="AZ60" s="254"/>
      <c r="BA60" s="254"/>
      <c r="BB60" s="254"/>
      <c r="BC60" s="254"/>
      <c r="BD60" s="254"/>
      <c r="BE60" s="254"/>
      <c r="BF60" s="254"/>
      <c r="BG60" s="254"/>
      <c r="BH60" s="254"/>
      <c r="BI60" s="254"/>
      <c r="BJ60" s="254"/>
      <c r="BK60" s="254"/>
      <c r="BL60" s="254"/>
      <c r="BM60" s="254"/>
      <c r="BN60" s="254"/>
      <c r="BO60" s="254"/>
      <c r="BP60" s="254"/>
      <c r="BQ60" s="254"/>
      <c r="BR60" s="254"/>
      <c r="BS60" s="254"/>
      <c r="BT60" s="254"/>
      <c r="BU60" s="254"/>
      <c r="BV60" s="254"/>
      <c r="BW60" s="254"/>
      <c r="BX60" s="254"/>
      <c r="BY60" s="254"/>
      <c r="BZ60" s="254"/>
      <c r="CA60" s="254"/>
      <c r="CB60" s="254"/>
      <c r="CC60" s="254"/>
      <c r="CD60" s="254"/>
      <c r="CE60" s="254"/>
      <c r="CF60" s="254"/>
      <c r="CG60" s="254"/>
      <c r="CH60" s="254"/>
      <c r="CI60" s="254"/>
      <c r="CJ60" s="254"/>
      <c r="CK60" s="254"/>
      <c r="CL60" s="254"/>
      <c r="CM60" s="254"/>
      <c r="CN60" s="254"/>
      <c r="CO60" s="254"/>
      <c r="CP60" s="254"/>
      <c r="CQ60" s="254"/>
      <c r="CR60" s="254"/>
      <c r="CS60" s="254"/>
      <c r="CT60" s="254"/>
      <c r="CU60" s="254"/>
      <c r="CV60" s="254"/>
      <c r="CW60" s="254"/>
      <c r="CX60" s="254"/>
      <c r="CY60" s="254"/>
      <c r="CZ60" s="254"/>
      <c r="DA60" s="254"/>
      <c r="DB60" s="254"/>
      <c r="DC60" s="254"/>
      <c r="DD60" s="254"/>
      <c r="DE60" s="254"/>
      <c r="DF60" s="254"/>
      <c r="DG60" s="254"/>
      <c r="DH60" s="254"/>
      <c r="DI60" s="254"/>
      <c r="DJ60" s="254"/>
      <c r="DK60" s="254"/>
      <c r="DL60" s="254"/>
      <c r="DM60" s="254"/>
      <c r="DN60" s="254"/>
      <c r="DO60" s="254"/>
      <c r="DP60" s="254"/>
      <c r="DQ60" s="254"/>
      <c r="DR60" s="254"/>
      <c r="DS60" s="254"/>
      <c r="DT60" s="254"/>
      <c r="DU60" s="254"/>
      <c r="DV60" s="254"/>
      <c r="DW60" s="254"/>
      <c r="DX60" s="254"/>
      <c r="DY60" s="254"/>
      <c r="DZ60" s="254"/>
      <c r="EA60" s="254"/>
      <c r="EB60" s="254"/>
      <c r="EC60" s="254"/>
      <c r="ED60" s="254"/>
      <c r="EE60" s="254"/>
      <c r="EF60" s="254"/>
      <c r="EG60" s="254"/>
      <c r="EH60" s="254"/>
      <c r="EI60" s="254"/>
      <c r="EJ60" s="254"/>
      <c r="EK60" s="254"/>
      <c r="EL60" s="254"/>
      <c r="EM60" s="254"/>
      <c r="EN60" s="254"/>
      <c r="EO60" s="254"/>
      <c r="EP60" s="254"/>
      <c r="EQ60" s="254"/>
      <c r="ER60" s="254"/>
      <c r="ES60" s="254"/>
      <c r="ET60" s="254"/>
      <c r="EU60" s="254"/>
      <c r="EV60" s="254"/>
      <c r="EW60" s="254"/>
      <c r="EX60" s="254"/>
      <c r="EY60" s="254"/>
      <c r="EZ60" s="254"/>
      <c r="FA60" s="254"/>
      <c r="FB60" s="254"/>
      <c r="FC60" s="254"/>
      <c r="FD60" s="254"/>
      <c r="FE60" s="254"/>
      <c r="FF60" s="254"/>
      <c r="FG60" s="254"/>
      <c r="FH60" s="254"/>
      <c r="FI60" s="254"/>
      <c r="FJ60" s="254"/>
      <c r="FK60" s="254"/>
      <c r="FL60" s="254"/>
      <c r="FM60" s="254"/>
      <c r="FN60" s="254"/>
      <c r="FO60" s="254"/>
      <c r="FP60" s="254"/>
      <c r="FQ60" s="254"/>
      <c r="FR60" s="254"/>
      <c r="FS60" s="254"/>
      <c r="FT60" s="254"/>
      <c r="FU60" s="254"/>
      <c r="FV60" s="254"/>
      <c r="FW60" s="254"/>
      <c r="FX60" s="254"/>
      <c r="FY60" s="254"/>
      <c r="FZ60" s="254"/>
      <c r="GA60" s="254"/>
      <c r="GB60" s="254"/>
      <c r="GC60" s="254"/>
      <c r="GD60" s="254"/>
      <c r="GE60" s="254"/>
      <c r="GF60" s="254"/>
      <c r="GG60" s="254"/>
      <c r="GH60" s="254"/>
      <c r="GI60" s="254"/>
      <c r="GJ60" s="254"/>
      <c r="GK60" s="254"/>
      <c r="GL60" s="254"/>
      <c r="GM60" s="254"/>
      <c r="GN60" s="254"/>
      <c r="GO60" s="254"/>
      <c r="GP60" s="254"/>
      <c r="GQ60" s="254"/>
      <c r="GR60" s="254"/>
      <c r="GS60" s="254"/>
      <c r="GT60" s="254"/>
      <c r="GU60" s="254"/>
      <c r="GV60" s="254"/>
      <c r="GW60" s="254"/>
      <c r="GX60" s="254"/>
      <c r="GY60" s="254"/>
      <c r="GZ60" s="254"/>
      <c r="HA60" s="254"/>
      <c r="HB60" s="254"/>
      <c r="HC60" s="254"/>
      <c r="HD60" s="254"/>
      <c r="HE60" s="254"/>
      <c r="HF60" s="254"/>
      <c r="HG60" s="254"/>
      <c r="HH60" s="254"/>
      <c r="HI60" s="254"/>
      <c r="HJ60" s="254"/>
      <c r="HK60" s="254"/>
      <c r="HL60" s="254"/>
      <c r="HM60" s="254"/>
      <c r="HN60" s="254"/>
      <c r="HO60" s="254"/>
      <c r="HP60" s="254"/>
      <c r="HQ60" s="254"/>
      <c r="HR60" s="254"/>
      <c r="HS60" s="254"/>
      <c r="HT60" s="254"/>
      <c r="HU60" s="254"/>
      <c r="HV60" s="254"/>
      <c r="HW60" s="254"/>
      <c r="HX60" s="254"/>
      <c r="HY60" s="254"/>
      <c r="HZ60" s="254"/>
      <c r="IA60" s="254"/>
      <c r="IB60" s="254"/>
      <c r="IC60" s="254"/>
      <c r="ID60" s="254"/>
      <c r="IE60" s="254"/>
      <c r="IF60" s="254"/>
      <c r="IG60" s="254"/>
      <c r="IH60" s="254"/>
      <c r="II60" s="254"/>
      <c r="IJ60" s="254"/>
      <c r="IK60" s="254"/>
      <c r="IL60" s="254"/>
      <c r="IM60" s="254"/>
      <c r="IN60" s="254"/>
      <c r="IO60" s="254"/>
      <c r="IP60" s="254"/>
      <c r="IQ60" s="254"/>
      <c r="IR60" s="254"/>
      <c r="IS60" s="254"/>
    </row>
    <row r="61" s="3" customFormat="1" ht="18" customHeight="1" spans="1:253">
      <c r="A61" s="8"/>
      <c r="B61" s="4"/>
      <c r="C61" s="78"/>
      <c r="D61" s="6"/>
      <c r="E61" s="7"/>
      <c r="F61" s="199"/>
      <c r="G61" s="7"/>
      <c r="H61" s="4"/>
      <c r="I61" s="4"/>
      <c r="J61" s="4"/>
      <c r="K61" s="4"/>
      <c r="L61" s="4"/>
      <c r="M61" s="8"/>
      <c r="N61" s="316"/>
      <c r="O61" s="254"/>
      <c r="P61" s="254"/>
      <c r="Q61" s="254"/>
      <c r="R61" s="254"/>
      <c r="S61" s="254"/>
      <c r="T61" s="254"/>
      <c r="U61" s="254"/>
      <c r="V61" s="254"/>
      <c r="W61" s="254"/>
      <c r="X61" s="254"/>
      <c r="Y61" s="254"/>
      <c r="Z61" s="254"/>
      <c r="AA61" s="254"/>
      <c r="AB61" s="254"/>
      <c r="AC61" s="254"/>
      <c r="AD61" s="254"/>
      <c r="AE61" s="254"/>
      <c r="AF61" s="254"/>
      <c r="AG61" s="254"/>
      <c r="AH61" s="254"/>
      <c r="AI61" s="254"/>
      <c r="AJ61" s="254"/>
      <c r="AK61" s="254"/>
      <c r="AL61" s="254"/>
      <c r="AM61" s="254"/>
      <c r="AN61" s="254"/>
      <c r="AO61" s="254"/>
      <c r="AP61" s="254"/>
      <c r="AQ61" s="254"/>
      <c r="AR61" s="254"/>
      <c r="AS61" s="254"/>
      <c r="AT61" s="254"/>
      <c r="AU61" s="254"/>
      <c r="AV61" s="254"/>
      <c r="AW61" s="254"/>
      <c r="AX61" s="254"/>
      <c r="AY61" s="254"/>
      <c r="AZ61" s="254"/>
      <c r="BA61" s="254"/>
      <c r="BB61" s="254"/>
      <c r="BC61" s="254"/>
      <c r="BD61" s="254"/>
      <c r="BE61" s="254"/>
      <c r="BF61" s="254"/>
      <c r="BG61" s="254"/>
      <c r="BH61" s="254"/>
      <c r="BI61" s="254"/>
      <c r="BJ61" s="254"/>
      <c r="BK61" s="254"/>
      <c r="BL61" s="254"/>
      <c r="BM61" s="254"/>
      <c r="BN61" s="254"/>
      <c r="BO61" s="254"/>
      <c r="BP61" s="254"/>
      <c r="BQ61" s="254"/>
      <c r="BR61" s="254"/>
      <c r="BS61" s="254"/>
      <c r="BT61" s="254"/>
      <c r="BU61" s="254"/>
      <c r="BV61" s="254"/>
      <c r="BW61" s="254"/>
      <c r="BX61" s="254"/>
      <c r="BY61" s="254"/>
      <c r="BZ61" s="254"/>
      <c r="CA61" s="254"/>
      <c r="CB61" s="254"/>
      <c r="CC61" s="254"/>
      <c r="CD61" s="254"/>
      <c r="CE61" s="254"/>
      <c r="CF61" s="254"/>
      <c r="CG61" s="254"/>
      <c r="CH61" s="254"/>
      <c r="CI61" s="254"/>
      <c r="CJ61" s="254"/>
      <c r="CK61" s="254"/>
      <c r="CL61" s="254"/>
      <c r="CM61" s="254"/>
      <c r="CN61" s="254"/>
      <c r="CO61" s="254"/>
      <c r="CP61" s="254"/>
      <c r="CQ61" s="254"/>
      <c r="CR61" s="254"/>
      <c r="CS61" s="254"/>
      <c r="CT61" s="254"/>
      <c r="CU61" s="254"/>
      <c r="CV61" s="254"/>
      <c r="CW61" s="254"/>
      <c r="CX61" s="254"/>
      <c r="CY61" s="254"/>
      <c r="CZ61" s="254"/>
      <c r="DA61" s="254"/>
      <c r="DB61" s="254"/>
      <c r="DC61" s="254"/>
      <c r="DD61" s="254"/>
      <c r="DE61" s="254"/>
      <c r="DF61" s="254"/>
      <c r="DG61" s="254"/>
      <c r="DH61" s="254"/>
      <c r="DI61" s="254"/>
      <c r="DJ61" s="254"/>
      <c r="DK61" s="254"/>
      <c r="DL61" s="254"/>
      <c r="DM61" s="254"/>
      <c r="DN61" s="254"/>
      <c r="DO61" s="254"/>
      <c r="DP61" s="254"/>
      <c r="DQ61" s="254"/>
      <c r="DR61" s="254"/>
      <c r="DS61" s="254"/>
      <c r="DT61" s="254"/>
      <c r="DU61" s="254"/>
      <c r="DV61" s="254"/>
      <c r="DW61" s="254"/>
      <c r="DX61" s="254"/>
      <c r="DY61" s="254"/>
      <c r="DZ61" s="254"/>
      <c r="EA61" s="254"/>
      <c r="EB61" s="254"/>
      <c r="EC61" s="254"/>
      <c r="ED61" s="254"/>
      <c r="EE61" s="254"/>
      <c r="EF61" s="254"/>
      <c r="EG61" s="254"/>
      <c r="EH61" s="254"/>
      <c r="EI61" s="254"/>
      <c r="EJ61" s="254"/>
      <c r="EK61" s="254"/>
      <c r="EL61" s="254"/>
      <c r="EM61" s="254"/>
      <c r="EN61" s="254"/>
      <c r="EO61" s="254"/>
      <c r="EP61" s="254"/>
      <c r="EQ61" s="254"/>
      <c r="ER61" s="254"/>
      <c r="ES61" s="254"/>
      <c r="ET61" s="254"/>
      <c r="EU61" s="254"/>
      <c r="EV61" s="254"/>
      <c r="EW61" s="254"/>
      <c r="EX61" s="254"/>
      <c r="EY61" s="254"/>
      <c r="EZ61" s="254"/>
      <c r="FA61" s="254"/>
      <c r="FB61" s="254"/>
      <c r="FC61" s="254"/>
      <c r="FD61" s="254"/>
      <c r="FE61" s="254"/>
      <c r="FF61" s="254"/>
      <c r="FG61" s="254"/>
      <c r="FH61" s="254"/>
      <c r="FI61" s="254"/>
      <c r="FJ61" s="254"/>
      <c r="FK61" s="254"/>
      <c r="FL61" s="254"/>
      <c r="FM61" s="254"/>
      <c r="FN61" s="254"/>
      <c r="FO61" s="254"/>
      <c r="FP61" s="254"/>
      <c r="FQ61" s="254"/>
      <c r="FR61" s="254"/>
      <c r="FS61" s="254"/>
      <c r="FT61" s="254"/>
      <c r="FU61" s="254"/>
      <c r="FV61" s="254"/>
      <c r="FW61" s="254"/>
      <c r="FX61" s="254"/>
      <c r="FY61" s="254"/>
      <c r="FZ61" s="254"/>
      <c r="GA61" s="254"/>
      <c r="GB61" s="254"/>
      <c r="GC61" s="254"/>
      <c r="GD61" s="254"/>
      <c r="GE61" s="254"/>
      <c r="GF61" s="254"/>
      <c r="GG61" s="254"/>
      <c r="GH61" s="254"/>
      <c r="GI61" s="254"/>
      <c r="GJ61" s="254"/>
      <c r="GK61" s="254"/>
      <c r="GL61" s="254"/>
      <c r="GM61" s="254"/>
      <c r="GN61" s="254"/>
      <c r="GO61" s="254"/>
      <c r="GP61" s="254"/>
      <c r="GQ61" s="254"/>
      <c r="GR61" s="254"/>
      <c r="GS61" s="254"/>
      <c r="GT61" s="254"/>
      <c r="GU61" s="254"/>
      <c r="GV61" s="254"/>
      <c r="GW61" s="254"/>
      <c r="GX61" s="254"/>
      <c r="GY61" s="254"/>
      <c r="GZ61" s="254"/>
      <c r="HA61" s="254"/>
      <c r="HB61" s="254"/>
      <c r="HC61" s="254"/>
      <c r="HD61" s="254"/>
      <c r="HE61" s="254"/>
      <c r="HF61" s="254"/>
      <c r="HG61" s="254"/>
      <c r="HH61" s="254"/>
      <c r="HI61" s="254"/>
      <c r="HJ61" s="254"/>
      <c r="HK61" s="254"/>
      <c r="HL61" s="254"/>
      <c r="HM61" s="254"/>
      <c r="HN61" s="254"/>
      <c r="HO61" s="254"/>
      <c r="HP61" s="254"/>
      <c r="HQ61" s="254"/>
      <c r="HR61" s="254"/>
      <c r="HS61" s="254"/>
      <c r="HT61" s="254"/>
      <c r="HU61" s="254"/>
      <c r="HV61" s="254"/>
      <c r="HW61" s="254"/>
      <c r="HX61" s="254"/>
      <c r="HY61" s="254"/>
      <c r="HZ61" s="254"/>
      <c r="IA61" s="254"/>
      <c r="IB61" s="254"/>
      <c r="IC61" s="254"/>
      <c r="ID61" s="254"/>
      <c r="IE61" s="254"/>
      <c r="IF61" s="254"/>
      <c r="IG61" s="254"/>
      <c r="IH61" s="254"/>
      <c r="II61" s="254"/>
      <c r="IJ61" s="254"/>
      <c r="IK61" s="254"/>
      <c r="IL61" s="254"/>
      <c r="IM61" s="254"/>
      <c r="IN61" s="254"/>
      <c r="IO61" s="254"/>
      <c r="IP61" s="254"/>
      <c r="IQ61" s="254"/>
      <c r="IR61" s="254"/>
      <c r="IS61" s="254"/>
    </row>
    <row r="62" s="3" customFormat="1" ht="18" customHeight="1" spans="1:253">
      <c r="A62" s="8"/>
      <c r="B62" s="4"/>
      <c r="C62" s="78"/>
      <c r="D62" s="6"/>
      <c r="E62" s="7"/>
      <c r="F62" s="199"/>
      <c r="G62" s="7"/>
      <c r="H62" s="4"/>
      <c r="I62" s="4"/>
      <c r="J62" s="4"/>
      <c r="K62" s="4"/>
      <c r="L62" s="4"/>
      <c r="M62" s="8"/>
      <c r="N62" s="316"/>
      <c r="O62" s="254"/>
      <c r="P62" s="254"/>
      <c r="Q62" s="254"/>
      <c r="R62" s="254"/>
      <c r="S62" s="254"/>
      <c r="T62" s="254"/>
      <c r="U62" s="254"/>
      <c r="V62" s="254"/>
      <c r="W62" s="254"/>
      <c r="X62" s="254"/>
      <c r="Y62" s="254"/>
      <c r="Z62" s="254"/>
      <c r="AA62" s="254"/>
      <c r="AB62" s="254"/>
      <c r="AC62" s="254"/>
      <c r="AD62" s="254"/>
      <c r="AE62" s="254"/>
      <c r="AF62" s="254"/>
      <c r="AG62" s="254"/>
      <c r="AH62" s="254"/>
      <c r="AI62" s="254"/>
      <c r="AJ62" s="254"/>
      <c r="AK62" s="254"/>
      <c r="AL62" s="254"/>
      <c r="AM62" s="254"/>
      <c r="AN62" s="254"/>
      <c r="AO62" s="254"/>
      <c r="AP62" s="254"/>
      <c r="AQ62" s="254"/>
      <c r="AR62" s="254"/>
      <c r="AS62" s="254"/>
      <c r="AT62" s="254"/>
      <c r="AU62" s="254"/>
      <c r="AV62" s="254"/>
      <c r="AW62" s="254"/>
      <c r="AX62" s="254"/>
      <c r="AY62" s="254"/>
      <c r="AZ62" s="254"/>
      <c r="BA62" s="254"/>
      <c r="BB62" s="254"/>
      <c r="BC62" s="254"/>
      <c r="BD62" s="254"/>
      <c r="BE62" s="254"/>
      <c r="BF62" s="254"/>
      <c r="BG62" s="254"/>
      <c r="BH62" s="254"/>
      <c r="BI62" s="254"/>
      <c r="BJ62" s="254"/>
      <c r="BK62" s="254"/>
      <c r="BL62" s="254"/>
      <c r="BM62" s="254"/>
      <c r="BN62" s="254"/>
      <c r="BO62" s="254"/>
      <c r="BP62" s="254"/>
      <c r="BQ62" s="254"/>
      <c r="BR62" s="254"/>
      <c r="BS62" s="254"/>
      <c r="BT62" s="254"/>
      <c r="BU62" s="254"/>
      <c r="BV62" s="254"/>
      <c r="BW62" s="254"/>
      <c r="BX62" s="254"/>
      <c r="BY62" s="254"/>
      <c r="BZ62" s="254"/>
      <c r="CA62" s="254"/>
      <c r="CB62" s="254"/>
      <c r="CC62" s="254"/>
      <c r="CD62" s="254"/>
      <c r="CE62" s="254"/>
      <c r="CF62" s="254"/>
      <c r="CG62" s="254"/>
      <c r="CH62" s="254"/>
      <c r="CI62" s="254"/>
      <c r="CJ62" s="254"/>
      <c r="CK62" s="254"/>
      <c r="CL62" s="254"/>
      <c r="CM62" s="254"/>
      <c r="CN62" s="254"/>
      <c r="CO62" s="254"/>
      <c r="CP62" s="254"/>
      <c r="CQ62" s="254"/>
      <c r="CR62" s="254"/>
      <c r="CS62" s="254"/>
      <c r="CT62" s="254"/>
      <c r="CU62" s="254"/>
      <c r="CV62" s="254"/>
      <c r="CW62" s="254"/>
      <c r="CX62" s="254"/>
      <c r="CY62" s="254"/>
      <c r="CZ62" s="254"/>
      <c r="DA62" s="254"/>
      <c r="DB62" s="254"/>
      <c r="DC62" s="254"/>
      <c r="DD62" s="254"/>
      <c r="DE62" s="254"/>
      <c r="DF62" s="254"/>
      <c r="DG62" s="254"/>
      <c r="DH62" s="254"/>
      <c r="DI62" s="254"/>
      <c r="DJ62" s="254"/>
      <c r="DK62" s="254"/>
      <c r="DL62" s="254"/>
      <c r="DM62" s="254"/>
      <c r="DN62" s="254"/>
      <c r="DO62" s="254"/>
      <c r="DP62" s="254"/>
      <c r="DQ62" s="254"/>
      <c r="DR62" s="254"/>
      <c r="DS62" s="254"/>
      <c r="DT62" s="254"/>
      <c r="DU62" s="254"/>
      <c r="DV62" s="254"/>
      <c r="DW62" s="254"/>
      <c r="DX62" s="254"/>
      <c r="DY62" s="254"/>
      <c r="DZ62" s="254"/>
      <c r="EA62" s="254"/>
      <c r="EB62" s="254"/>
      <c r="EC62" s="254"/>
      <c r="ED62" s="254"/>
      <c r="EE62" s="254"/>
      <c r="EF62" s="254"/>
      <c r="EG62" s="254"/>
      <c r="EH62" s="254"/>
      <c r="EI62" s="254"/>
      <c r="EJ62" s="254"/>
      <c r="EK62" s="254"/>
      <c r="EL62" s="254"/>
      <c r="EM62" s="254"/>
      <c r="EN62" s="254"/>
      <c r="EO62" s="254"/>
      <c r="EP62" s="254"/>
      <c r="EQ62" s="254"/>
      <c r="ER62" s="254"/>
      <c r="ES62" s="254"/>
      <c r="ET62" s="254"/>
      <c r="EU62" s="254"/>
      <c r="EV62" s="254"/>
      <c r="EW62" s="254"/>
      <c r="EX62" s="254"/>
      <c r="EY62" s="254"/>
      <c r="EZ62" s="254"/>
      <c r="FA62" s="254"/>
      <c r="FB62" s="254"/>
      <c r="FC62" s="254"/>
      <c r="FD62" s="254"/>
      <c r="FE62" s="254"/>
      <c r="FF62" s="254"/>
      <c r="FG62" s="254"/>
      <c r="FH62" s="254"/>
      <c r="FI62" s="254"/>
      <c r="FJ62" s="254"/>
      <c r="FK62" s="254"/>
      <c r="FL62" s="254"/>
      <c r="FM62" s="254"/>
      <c r="FN62" s="254"/>
      <c r="FO62" s="254"/>
      <c r="FP62" s="254"/>
      <c r="FQ62" s="254"/>
      <c r="FR62" s="254"/>
      <c r="FS62" s="254"/>
      <c r="FT62" s="254"/>
      <c r="FU62" s="254"/>
      <c r="FV62" s="254"/>
      <c r="FW62" s="254"/>
      <c r="FX62" s="254"/>
      <c r="FY62" s="254"/>
      <c r="FZ62" s="254"/>
      <c r="GA62" s="254"/>
      <c r="GB62" s="254"/>
      <c r="GC62" s="254"/>
      <c r="GD62" s="254"/>
      <c r="GE62" s="254"/>
      <c r="GF62" s="254"/>
      <c r="GG62" s="254"/>
      <c r="GH62" s="254"/>
      <c r="GI62" s="254"/>
      <c r="GJ62" s="254"/>
      <c r="GK62" s="254"/>
      <c r="GL62" s="254"/>
      <c r="GM62" s="254"/>
      <c r="GN62" s="254"/>
      <c r="GO62" s="254"/>
      <c r="GP62" s="254"/>
      <c r="GQ62" s="254"/>
      <c r="GR62" s="254"/>
      <c r="GS62" s="254"/>
      <c r="GT62" s="254"/>
      <c r="GU62" s="254"/>
      <c r="GV62" s="254"/>
      <c r="GW62" s="254"/>
      <c r="GX62" s="254"/>
      <c r="GY62" s="254"/>
      <c r="GZ62" s="254"/>
      <c r="HA62" s="254"/>
      <c r="HB62" s="254"/>
      <c r="HC62" s="254"/>
      <c r="HD62" s="254"/>
      <c r="HE62" s="254"/>
      <c r="HF62" s="254"/>
      <c r="HG62" s="254"/>
      <c r="HH62" s="254"/>
      <c r="HI62" s="254"/>
      <c r="HJ62" s="254"/>
      <c r="HK62" s="254"/>
      <c r="HL62" s="254"/>
      <c r="HM62" s="254"/>
      <c r="HN62" s="254"/>
      <c r="HO62" s="254"/>
      <c r="HP62" s="254"/>
      <c r="HQ62" s="254"/>
      <c r="HR62" s="254"/>
      <c r="HS62" s="254"/>
      <c r="HT62" s="254"/>
      <c r="HU62" s="254"/>
      <c r="HV62" s="254"/>
      <c r="HW62" s="254"/>
      <c r="HX62" s="254"/>
      <c r="HY62" s="254"/>
      <c r="HZ62" s="254"/>
      <c r="IA62" s="254"/>
      <c r="IB62" s="254"/>
      <c r="IC62" s="254"/>
      <c r="ID62" s="254"/>
      <c r="IE62" s="254"/>
      <c r="IF62" s="254"/>
      <c r="IG62" s="254"/>
      <c r="IH62" s="254"/>
      <c r="II62" s="254"/>
      <c r="IJ62" s="254"/>
      <c r="IK62" s="254"/>
      <c r="IL62" s="254"/>
      <c r="IM62" s="254"/>
      <c r="IN62" s="254"/>
      <c r="IO62" s="254"/>
      <c r="IP62" s="254"/>
      <c r="IQ62" s="254"/>
      <c r="IR62" s="254"/>
      <c r="IS62" s="254"/>
    </row>
    <row r="63" s="3" customFormat="1" ht="18" customHeight="1" spans="1:253">
      <c r="A63" s="8"/>
      <c r="B63" s="4"/>
      <c r="C63" s="78"/>
      <c r="D63" s="6"/>
      <c r="E63" s="7"/>
      <c r="F63" s="199"/>
      <c r="G63" s="7"/>
      <c r="H63" s="4"/>
      <c r="I63" s="4"/>
      <c r="J63" s="4"/>
      <c r="K63" s="4"/>
      <c r="L63" s="4"/>
      <c r="M63" s="8"/>
      <c r="N63" s="316"/>
      <c r="O63" s="254"/>
      <c r="P63" s="254"/>
      <c r="Q63" s="254"/>
      <c r="R63" s="254"/>
      <c r="S63" s="254"/>
      <c r="T63" s="254"/>
      <c r="U63" s="254"/>
      <c r="V63" s="254"/>
      <c r="W63" s="254"/>
      <c r="X63" s="254"/>
      <c r="Y63" s="254"/>
      <c r="Z63" s="254"/>
      <c r="AA63" s="254"/>
      <c r="AB63" s="254"/>
      <c r="AC63" s="254"/>
      <c r="AD63" s="254"/>
      <c r="AE63" s="254"/>
      <c r="AF63" s="254"/>
      <c r="AG63" s="254"/>
      <c r="AH63" s="254"/>
      <c r="AI63" s="254"/>
      <c r="AJ63" s="254"/>
      <c r="AK63" s="254"/>
      <c r="AL63" s="254"/>
      <c r="AM63" s="254"/>
      <c r="AN63" s="254"/>
      <c r="AO63" s="254"/>
      <c r="AP63" s="254"/>
      <c r="AQ63" s="254"/>
      <c r="AR63" s="254"/>
      <c r="AS63" s="254"/>
      <c r="AT63" s="254"/>
      <c r="AU63" s="254"/>
      <c r="AV63" s="254"/>
      <c r="AW63" s="254"/>
      <c r="AX63" s="254"/>
      <c r="AY63" s="254"/>
      <c r="AZ63" s="254"/>
      <c r="BA63" s="254"/>
      <c r="BB63" s="254"/>
      <c r="BC63" s="254"/>
      <c r="BD63" s="254"/>
      <c r="BE63" s="254"/>
      <c r="BF63" s="254"/>
      <c r="BG63" s="254"/>
      <c r="BH63" s="254"/>
      <c r="BI63" s="254"/>
      <c r="BJ63" s="254"/>
      <c r="BK63" s="254"/>
      <c r="BL63" s="254"/>
      <c r="BM63" s="254"/>
      <c r="BN63" s="254"/>
      <c r="BO63" s="254"/>
      <c r="BP63" s="254"/>
      <c r="BQ63" s="254"/>
      <c r="BR63" s="254"/>
      <c r="BS63" s="254"/>
      <c r="BT63" s="254"/>
      <c r="BU63" s="254"/>
      <c r="BV63" s="254"/>
      <c r="BW63" s="254"/>
      <c r="BX63" s="254"/>
      <c r="BY63" s="254"/>
      <c r="BZ63" s="254"/>
      <c r="CA63" s="254"/>
      <c r="CB63" s="254"/>
      <c r="CC63" s="254"/>
      <c r="CD63" s="254"/>
      <c r="CE63" s="254"/>
      <c r="CF63" s="254"/>
      <c r="CG63" s="254"/>
      <c r="CH63" s="254"/>
      <c r="CI63" s="254"/>
      <c r="CJ63" s="254"/>
      <c r="CK63" s="254"/>
      <c r="CL63" s="254"/>
      <c r="CM63" s="254"/>
      <c r="CN63" s="254"/>
      <c r="CO63" s="254"/>
      <c r="CP63" s="254"/>
      <c r="CQ63" s="254"/>
      <c r="CR63" s="254"/>
      <c r="CS63" s="254"/>
      <c r="CT63" s="254"/>
      <c r="CU63" s="254"/>
      <c r="CV63" s="254"/>
      <c r="CW63" s="254"/>
      <c r="CX63" s="254"/>
      <c r="CY63" s="254"/>
      <c r="CZ63" s="254"/>
      <c r="DA63" s="254"/>
      <c r="DB63" s="254"/>
      <c r="DC63" s="254"/>
      <c r="DD63" s="254"/>
      <c r="DE63" s="254"/>
      <c r="DF63" s="254"/>
      <c r="DG63" s="254"/>
      <c r="DH63" s="254"/>
      <c r="DI63" s="254"/>
      <c r="DJ63" s="254"/>
      <c r="DK63" s="254"/>
      <c r="DL63" s="254"/>
      <c r="DM63" s="254"/>
      <c r="DN63" s="254"/>
      <c r="DO63" s="254"/>
      <c r="DP63" s="254"/>
      <c r="DQ63" s="254"/>
      <c r="DR63" s="254"/>
      <c r="DS63" s="254"/>
      <c r="DT63" s="254"/>
      <c r="DU63" s="254"/>
      <c r="DV63" s="254"/>
      <c r="DW63" s="254"/>
      <c r="DX63" s="254"/>
      <c r="DY63" s="254"/>
      <c r="DZ63" s="254"/>
      <c r="EA63" s="254"/>
      <c r="EB63" s="254"/>
      <c r="EC63" s="254"/>
      <c r="ED63" s="254"/>
      <c r="EE63" s="254"/>
      <c r="EF63" s="254"/>
      <c r="EG63" s="254"/>
      <c r="EH63" s="254"/>
      <c r="EI63" s="254"/>
      <c r="EJ63" s="254"/>
      <c r="EK63" s="254"/>
      <c r="EL63" s="254"/>
      <c r="EM63" s="254"/>
      <c r="EN63" s="254"/>
      <c r="EO63" s="254"/>
      <c r="EP63" s="254"/>
      <c r="EQ63" s="254"/>
      <c r="ER63" s="254"/>
      <c r="ES63" s="254"/>
      <c r="ET63" s="254"/>
      <c r="EU63" s="254"/>
      <c r="EV63" s="254"/>
      <c r="EW63" s="254"/>
      <c r="EX63" s="254"/>
      <c r="EY63" s="254"/>
      <c r="EZ63" s="254"/>
      <c r="FA63" s="254"/>
      <c r="FB63" s="254"/>
      <c r="FC63" s="254"/>
      <c r="FD63" s="254"/>
      <c r="FE63" s="254"/>
      <c r="FF63" s="254"/>
      <c r="FG63" s="254"/>
      <c r="FH63" s="254"/>
      <c r="FI63" s="254"/>
      <c r="FJ63" s="254"/>
      <c r="FK63" s="254"/>
      <c r="FL63" s="254"/>
      <c r="FM63" s="254"/>
      <c r="FN63" s="254"/>
      <c r="FO63" s="254"/>
      <c r="FP63" s="254"/>
      <c r="FQ63" s="254"/>
      <c r="FR63" s="254"/>
      <c r="FS63" s="254"/>
      <c r="FT63" s="254"/>
      <c r="FU63" s="254"/>
      <c r="FV63" s="254"/>
      <c r="FW63" s="254"/>
      <c r="FX63" s="254"/>
      <c r="FY63" s="254"/>
      <c r="FZ63" s="254"/>
      <c r="GA63" s="254"/>
      <c r="GB63" s="254"/>
      <c r="GC63" s="254"/>
      <c r="GD63" s="254"/>
      <c r="GE63" s="254"/>
      <c r="GF63" s="254"/>
      <c r="GG63" s="254"/>
      <c r="GH63" s="254"/>
      <c r="GI63" s="254"/>
      <c r="GJ63" s="254"/>
      <c r="GK63" s="254"/>
      <c r="GL63" s="254"/>
      <c r="GM63" s="254"/>
      <c r="GN63" s="254"/>
      <c r="GO63" s="254"/>
      <c r="GP63" s="254"/>
      <c r="GQ63" s="254"/>
      <c r="GR63" s="254"/>
      <c r="GS63" s="254"/>
      <c r="GT63" s="254"/>
      <c r="GU63" s="254"/>
      <c r="GV63" s="254"/>
      <c r="GW63" s="254"/>
      <c r="GX63" s="254"/>
      <c r="GY63" s="254"/>
      <c r="GZ63" s="254"/>
      <c r="HA63" s="254"/>
      <c r="HB63" s="254"/>
      <c r="HC63" s="254"/>
      <c r="HD63" s="254"/>
      <c r="HE63" s="254"/>
      <c r="HF63" s="254"/>
      <c r="HG63" s="254"/>
      <c r="HH63" s="254"/>
      <c r="HI63" s="254"/>
      <c r="HJ63" s="254"/>
      <c r="HK63" s="254"/>
      <c r="HL63" s="254"/>
      <c r="HM63" s="254"/>
      <c r="HN63" s="254"/>
      <c r="HO63" s="254"/>
      <c r="HP63" s="254"/>
      <c r="HQ63" s="254"/>
      <c r="HR63" s="254"/>
      <c r="HS63" s="254"/>
      <c r="HT63" s="254"/>
      <c r="HU63" s="254"/>
      <c r="HV63" s="254"/>
      <c r="HW63" s="254"/>
      <c r="HX63" s="254"/>
      <c r="HY63" s="254"/>
      <c r="HZ63" s="254"/>
      <c r="IA63" s="254"/>
      <c r="IB63" s="254"/>
      <c r="IC63" s="254"/>
      <c r="ID63" s="254"/>
      <c r="IE63" s="254"/>
      <c r="IF63" s="254"/>
      <c r="IG63" s="254"/>
      <c r="IH63" s="254"/>
      <c r="II63" s="254"/>
      <c r="IJ63" s="254"/>
      <c r="IK63" s="254"/>
      <c r="IL63" s="254"/>
      <c r="IM63" s="254"/>
      <c r="IN63" s="254"/>
      <c r="IO63" s="254"/>
      <c r="IP63" s="254"/>
      <c r="IQ63" s="254"/>
      <c r="IR63" s="254"/>
      <c r="IS63" s="254"/>
    </row>
    <row r="64" s="3" customFormat="1" ht="18" customHeight="1" spans="1:253">
      <c r="A64" s="8"/>
      <c r="B64" s="4"/>
      <c r="C64" s="78"/>
      <c r="D64" s="6"/>
      <c r="E64" s="7"/>
      <c r="F64" s="199"/>
      <c r="G64" s="7"/>
      <c r="H64" s="4"/>
      <c r="I64" s="4"/>
      <c r="J64" s="4"/>
      <c r="K64" s="4"/>
      <c r="L64" s="4"/>
      <c r="M64" s="8"/>
      <c r="N64" s="316"/>
      <c r="O64" s="254"/>
      <c r="P64" s="254"/>
      <c r="Q64" s="254"/>
      <c r="R64" s="254"/>
      <c r="S64" s="254"/>
      <c r="T64" s="254"/>
      <c r="U64" s="254"/>
      <c r="V64" s="254"/>
      <c r="W64" s="254"/>
      <c r="X64" s="254"/>
      <c r="Y64" s="254"/>
      <c r="Z64" s="254"/>
      <c r="AA64" s="254"/>
      <c r="AB64" s="254"/>
      <c r="AC64" s="254"/>
      <c r="AD64" s="254"/>
      <c r="AE64" s="254"/>
      <c r="AF64" s="254"/>
      <c r="AG64" s="254"/>
      <c r="AH64" s="254"/>
      <c r="AI64" s="254"/>
      <c r="AJ64" s="254"/>
      <c r="AK64" s="254"/>
      <c r="AL64" s="254"/>
      <c r="AM64" s="254"/>
      <c r="AN64" s="254"/>
      <c r="AO64" s="254"/>
      <c r="AP64" s="254"/>
      <c r="AQ64" s="254"/>
      <c r="AR64" s="254"/>
      <c r="AS64" s="254"/>
      <c r="AT64" s="254"/>
      <c r="AU64" s="254"/>
      <c r="AV64" s="254"/>
      <c r="AW64" s="254"/>
      <c r="AX64" s="254"/>
      <c r="AY64" s="254"/>
      <c r="AZ64" s="254"/>
      <c r="BA64" s="254"/>
      <c r="BB64" s="254"/>
      <c r="BC64" s="254"/>
      <c r="BD64" s="254"/>
      <c r="BE64" s="254"/>
      <c r="BF64" s="254"/>
      <c r="BG64" s="254"/>
      <c r="BH64" s="254"/>
      <c r="BI64" s="254"/>
      <c r="BJ64" s="254"/>
      <c r="BK64" s="254"/>
      <c r="BL64" s="254"/>
      <c r="BM64" s="254"/>
      <c r="BN64" s="254"/>
      <c r="BO64" s="254"/>
      <c r="BP64" s="254"/>
      <c r="BQ64" s="254"/>
      <c r="BR64" s="254"/>
      <c r="BS64" s="254"/>
      <c r="BT64" s="254"/>
      <c r="BU64" s="254"/>
      <c r="BV64" s="254"/>
      <c r="BW64" s="254"/>
      <c r="BX64" s="254"/>
      <c r="BY64" s="254"/>
      <c r="BZ64" s="254"/>
      <c r="CA64" s="254"/>
      <c r="CB64" s="254"/>
      <c r="CC64" s="254"/>
      <c r="CD64" s="254"/>
      <c r="CE64" s="254"/>
      <c r="CF64" s="254"/>
      <c r="CG64" s="254"/>
      <c r="CH64" s="254"/>
      <c r="CI64" s="254"/>
      <c r="CJ64" s="254"/>
      <c r="CK64" s="254"/>
      <c r="CL64" s="254"/>
      <c r="CM64" s="254"/>
      <c r="CN64" s="254"/>
      <c r="CO64" s="254"/>
      <c r="CP64" s="254"/>
      <c r="CQ64" s="254"/>
      <c r="CR64" s="254"/>
      <c r="CS64" s="254"/>
      <c r="CT64" s="254"/>
      <c r="CU64" s="254"/>
      <c r="CV64" s="254"/>
      <c r="CW64" s="254"/>
      <c r="CX64" s="254"/>
      <c r="CY64" s="254"/>
      <c r="CZ64" s="254"/>
      <c r="DA64" s="254"/>
      <c r="DB64" s="254"/>
      <c r="DC64" s="254"/>
      <c r="DD64" s="254"/>
      <c r="DE64" s="254"/>
      <c r="DF64" s="254"/>
      <c r="DG64" s="254"/>
      <c r="DH64" s="254"/>
      <c r="DI64" s="254"/>
      <c r="DJ64" s="254"/>
      <c r="DK64" s="254"/>
      <c r="DL64" s="254"/>
      <c r="DM64" s="254"/>
      <c r="DN64" s="254"/>
      <c r="DO64" s="254"/>
      <c r="DP64" s="254"/>
      <c r="DQ64" s="254"/>
      <c r="DR64" s="254"/>
      <c r="DS64" s="254"/>
      <c r="DT64" s="254"/>
      <c r="DU64" s="254"/>
      <c r="DV64" s="254"/>
      <c r="DW64" s="254"/>
      <c r="DX64" s="254"/>
      <c r="DY64" s="254"/>
      <c r="DZ64" s="254"/>
      <c r="EA64" s="254"/>
      <c r="EB64" s="254"/>
      <c r="EC64" s="254"/>
      <c r="ED64" s="254"/>
      <c r="EE64" s="254"/>
      <c r="EF64" s="254"/>
      <c r="EG64" s="254"/>
      <c r="EH64" s="254"/>
      <c r="EI64" s="254"/>
      <c r="EJ64" s="254"/>
      <c r="EK64" s="254"/>
      <c r="EL64" s="254"/>
      <c r="EM64" s="254"/>
      <c r="EN64" s="254"/>
      <c r="EO64" s="254"/>
      <c r="EP64" s="254"/>
      <c r="EQ64" s="254"/>
      <c r="ER64" s="254"/>
      <c r="ES64" s="254"/>
      <c r="ET64" s="254"/>
      <c r="EU64" s="254"/>
      <c r="EV64" s="254"/>
      <c r="EW64" s="254"/>
      <c r="EX64" s="254"/>
      <c r="EY64" s="254"/>
      <c r="EZ64" s="254"/>
      <c r="FA64" s="254"/>
      <c r="FB64" s="254"/>
      <c r="FC64" s="254"/>
      <c r="FD64" s="254"/>
      <c r="FE64" s="254"/>
      <c r="FF64" s="254"/>
      <c r="FG64" s="254"/>
      <c r="FH64" s="254"/>
      <c r="FI64" s="254"/>
      <c r="FJ64" s="254"/>
      <c r="FK64" s="254"/>
      <c r="FL64" s="254"/>
      <c r="FM64" s="254"/>
      <c r="FN64" s="254"/>
      <c r="FO64" s="254"/>
      <c r="FP64" s="254"/>
      <c r="FQ64" s="254"/>
      <c r="FR64" s="254"/>
      <c r="FS64" s="254"/>
      <c r="FT64" s="254"/>
      <c r="FU64" s="254"/>
      <c r="FV64" s="254"/>
      <c r="FW64" s="254"/>
      <c r="FX64" s="254"/>
      <c r="FY64" s="254"/>
      <c r="FZ64" s="254"/>
      <c r="GA64" s="254"/>
      <c r="GB64" s="254"/>
      <c r="GC64" s="254"/>
      <c r="GD64" s="254"/>
      <c r="GE64" s="254"/>
      <c r="GF64" s="254"/>
      <c r="GG64" s="254"/>
      <c r="GH64" s="254"/>
      <c r="GI64" s="254"/>
      <c r="GJ64" s="254"/>
      <c r="GK64" s="254"/>
      <c r="GL64" s="254"/>
      <c r="GM64" s="254"/>
      <c r="GN64" s="254"/>
      <c r="GO64" s="254"/>
      <c r="GP64" s="254"/>
      <c r="GQ64" s="254"/>
      <c r="GR64" s="254"/>
      <c r="GS64" s="254"/>
      <c r="GT64" s="254"/>
      <c r="GU64" s="254"/>
      <c r="GV64" s="254"/>
      <c r="GW64" s="254"/>
      <c r="GX64" s="254"/>
      <c r="GY64" s="254"/>
      <c r="GZ64" s="254"/>
      <c r="HA64" s="254"/>
      <c r="HB64" s="254"/>
      <c r="HC64" s="254"/>
      <c r="HD64" s="254"/>
      <c r="HE64" s="254"/>
      <c r="HF64" s="254"/>
      <c r="HG64" s="254"/>
      <c r="HH64" s="254"/>
      <c r="HI64" s="254"/>
      <c r="HJ64" s="254"/>
      <c r="HK64" s="254"/>
      <c r="HL64" s="254"/>
      <c r="HM64" s="254"/>
      <c r="HN64" s="254"/>
      <c r="HO64" s="254"/>
      <c r="HP64" s="254"/>
      <c r="HQ64" s="254"/>
      <c r="HR64" s="254"/>
      <c r="HS64" s="254"/>
      <c r="HT64" s="254"/>
      <c r="HU64" s="254"/>
      <c r="HV64" s="254"/>
      <c r="HW64" s="254"/>
      <c r="HX64" s="254"/>
      <c r="HY64" s="254"/>
      <c r="HZ64" s="254"/>
      <c r="IA64" s="254"/>
      <c r="IB64" s="254"/>
      <c r="IC64" s="254"/>
      <c r="ID64" s="254"/>
      <c r="IE64" s="254"/>
      <c r="IF64" s="254"/>
      <c r="IG64" s="254"/>
      <c r="IH64" s="254"/>
      <c r="II64" s="254"/>
      <c r="IJ64" s="254"/>
      <c r="IK64" s="254"/>
      <c r="IL64" s="254"/>
      <c r="IM64" s="254"/>
      <c r="IN64" s="254"/>
      <c r="IO64" s="254"/>
      <c r="IP64" s="254"/>
      <c r="IQ64" s="254"/>
      <c r="IR64" s="254"/>
      <c r="IS64" s="254"/>
    </row>
    <row r="65" s="3" customFormat="1" ht="18" customHeight="1" spans="1:253">
      <c r="A65" s="8"/>
      <c r="B65" s="4"/>
      <c r="C65" s="78"/>
      <c r="D65" s="6"/>
      <c r="E65" s="7"/>
      <c r="F65" s="199"/>
      <c r="G65" s="7"/>
      <c r="H65" s="4"/>
      <c r="I65" s="4"/>
      <c r="J65" s="4"/>
      <c r="K65" s="4"/>
      <c r="L65" s="4"/>
      <c r="M65" s="8"/>
      <c r="N65" s="316"/>
      <c r="O65" s="254"/>
      <c r="P65" s="254"/>
      <c r="Q65" s="254"/>
      <c r="R65" s="254"/>
      <c r="S65" s="254"/>
      <c r="T65" s="254"/>
      <c r="U65" s="254"/>
      <c r="V65" s="254"/>
      <c r="W65" s="254"/>
      <c r="X65" s="254"/>
      <c r="Y65" s="254"/>
      <c r="Z65" s="254"/>
      <c r="AA65" s="254"/>
      <c r="AB65" s="254"/>
      <c r="AC65" s="254"/>
      <c r="AD65" s="254"/>
      <c r="AE65" s="254"/>
      <c r="AF65" s="254"/>
      <c r="AG65" s="254"/>
      <c r="AH65" s="254"/>
      <c r="AI65" s="254"/>
      <c r="AJ65" s="254"/>
      <c r="AK65" s="254"/>
      <c r="AL65" s="254"/>
      <c r="AM65" s="254"/>
      <c r="AN65" s="254"/>
      <c r="AO65" s="254"/>
      <c r="AP65" s="254"/>
      <c r="AQ65" s="254"/>
      <c r="AR65" s="254"/>
      <c r="AS65" s="254"/>
      <c r="AT65" s="254"/>
      <c r="AU65" s="254"/>
      <c r="AV65" s="254"/>
      <c r="AW65" s="254"/>
      <c r="AX65" s="254"/>
      <c r="AY65" s="254"/>
      <c r="AZ65" s="254"/>
      <c r="BA65" s="254"/>
      <c r="BB65" s="254"/>
      <c r="BC65" s="254"/>
      <c r="BD65" s="254"/>
      <c r="BE65" s="254"/>
      <c r="BF65" s="254"/>
      <c r="BG65" s="254"/>
      <c r="BH65" s="254"/>
      <c r="BI65" s="254"/>
      <c r="BJ65" s="254"/>
      <c r="BK65" s="254"/>
      <c r="BL65" s="254"/>
      <c r="BM65" s="254"/>
      <c r="BN65" s="254"/>
      <c r="BO65" s="254"/>
      <c r="BP65" s="254"/>
      <c r="BQ65" s="254"/>
      <c r="BR65" s="254"/>
      <c r="BS65" s="254"/>
      <c r="BT65" s="254"/>
      <c r="BU65" s="254"/>
      <c r="BV65" s="254"/>
      <c r="BW65" s="254"/>
      <c r="BX65" s="254"/>
      <c r="BY65" s="254"/>
      <c r="BZ65" s="254"/>
      <c r="CA65" s="254"/>
      <c r="CB65" s="254"/>
      <c r="CC65" s="254"/>
      <c r="CD65" s="254"/>
      <c r="CE65" s="254"/>
      <c r="CF65" s="254"/>
      <c r="CG65" s="254"/>
      <c r="CH65" s="254"/>
      <c r="CI65" s="254"/>
      <c r="CJ65" s="254"/>
      <c r="CK65" s="254"/>
      <c r="CL65" s="254"/>
      <c r="CM65" s="254"/>
      <c r="CN65" s="254"/>
      <c r="CO65" s="254"/>
      <c r="CP65" s="254"/>
      <c r="CQ65" s="254"/>
      <c r="CR65" s="254"/>
      <c r="CS65" s="254"/>
      <c r="CT65" s="254"/>
      <c r="CU65" s="254"/>
      <c r="CV65" s="254"/>
      <c r="CW65" s="254"/>
      <c r="CX65" s="254"/>
      <c r="CY65" s="254"/>
      <c r="CZ65" s="254"/>
      <c r="DA65" s="254"/>
      <c r="DB65" s="254"/>
      <c r="DC65" s="254"/>
      <c r="DD65" s="254"/>
      <c r="DE65" s="254"/>
      <c r="DF65" s="254"/>
      <c r="DG65" s="254"/>
      <c r="DH65" s="254"/>
      <c r="DI65" s="254"/>
      <c r="DJ65" s="254"/>
      <c r="DK65" s="254"/>
      <c r="DL65" s="254"/>
      <c r="DM65" s="254"/>
      <c r="DN65" s="254"/>
      <c r="DO65" s="254"/>
      <c r="DP65" s="254"/>
      <c r="DQ65" s="254"/>
      <c r="DR65" s="254"/>
      <c r="DS65" s="254"/>
      <c r="DT65" s="254"/>
      <c r="DU65" s="254"/>
      <c r="DV65" s="254"/>
      <c r="DW65" s="254"/>
      <c r="DX65" s="254"/>
      <c r="DY65" s="254"/>
      <c r="DZ65" s="254"/>
      <c r="EA65" s="254"/>
      <c r="EB65" s="254"/>
      <c r="EC65" s="254"/>
      <c r="ED65" s="254"/>
      <c r="EE65" s="254"/>
      <c r="EF65" s="254"/>
      <c r="EG65" s="254"/>
      <c r="EH65" s="254"/>
      <c r="EI65" s="254"/>
      <c r="EJ65" s="254"/>
      <c r="EK65" s="254"/>
      <c r="EL65" s="254"/>
      <c r="EM65" s="254"/>
      <c r="EN65" s="254"/>
      <c r="EO65" s="254"/>
      <c r="EP65" s="254"/>
      <c r="EQ65" s="254"/>
      <c r="ER65" s="254"/>
      <c r="ES65" s="254"/>
      <c r="ET65" s="254"/>
      <c r="EU65" s="254"/>
      <c r="EV65" s="254"/>
      <c r="EW65" s="254"/>
      <c r="EX65" s="254"/>
      <c r="EY65" s="254"/>
      <c r="EZ65" s="254"/>
      <c r="FA65" s="254"/>
      <c r="FB65" s="254"/>
      <c r="FC65" s="254"/>
      <c r="FD65" s="254"/>
      <c r="FE65" s="254"/>
      <c r="FF65" s="254"/>
      <c r="FG65" s="254"/>
      <c r="FH65" s="254"/>
      <c r="FI65" s="254"/>
      <c r="FJ65" s="254"/>
      <c r="FK65" s="254"/>
      <c r="FL65" s="254"/>
      <c r="FM65" s="254"/>
      <c r="FN65" s="254"/>
      <c r="FO65" s="254"/>
      <c r="FP65" s="254"/>
      <c r="FQ65" s="254"/>
      <c r="FR65" s="254"/>
      <c r="FS65" s="254"/>
      <c r="FT65" s="254"/>
      <c r="FU65" s="254"/>
      <c r="FV65" s="254"/>
      <c r="FW65" s="254"/>
      <c r="FX65" s="254"/>
      <c r="FY65" s="254"/>
      <c r="FZ65" s="254"/>
      <c r="GA65" s="254"/>
      <c r="GB65" s="254"/>
      <c r="GC65" s="254"/>
      <c r="GD65" s="254"/>
      <c r="GE65" s="254"/>
      <c r="GF65" s="254"/>
      <c r="GG65" s="254"/>
      <c r="GH65" s="254"/>
      <c r="GI65" s="254"/>
      <c r="GJ65" s="254"/>
      <c r="GK65" s="254"/>
      <c r="GL65" s="254"/>
      <c r="GM65" s="254"/>
      <c r="GN65" s="254"/>
      <c r="GO65" s="254"/>
      <c r="GP65" s="254"/>
      <c r="GQ65" s="254"/>
      <c r="GR65" s="254"/>
      <c r="GS65" s="254"/>
      <c r="GT65" s="254"/>
      <c r="GU65" s="254"/>
      <c r="GV65" s="254"/>
      <c r="GW65" s="254"/>
      <c r="GX65" s="254"/>
      <c r="GY65" s="254"/>
      <c r="GZ65" s="254"/>
      <c r="HA65" s="254"/>
      <c r="HB65" s="254"/>
      <c r="HC65" s="254"/>
      <c r="HD65" s="254"/>
      <c r="HE65" s="254"/>
      <c r="HF65" s="254"/>
      <c r="HG65" s="254"/>
      <c r="HH65" s="254"/>
      <c r="HI65" s="254"/>
      <c r="HJ65" s="254"/>
      <c r="HK65" s="254"/>
      <c r="HL65" s="254"/>
      <c r="HM65" s="254"/>
      <c r="HN65" s="254"/>
      <c r="HO65" s="254"/>
      <c r="HP65" s="254"/>
      <c r="HQ65" s="254"/>
      <c r="HR65" s="254"/>
      <c r="HS65" s="254"/>
      <c r="HT65" s="254"/>
      <c r="HU65" s="254"/>
      <c r="HV65" s="254"/>
      <c r="HW65" s="254"/>
      <c r="HX65" s="254"/>
      <c r="HY65" s="254"/>
      <c r="HZ65" s="254"/>
      <c r="IA65" s="254"/>
      <c r="IB65" s="254"/>
      <c r="IC65" s="254"/>
      <c r="ID65" s="254"/>
      <c r="IE65" s="254"/>
      <c r="IF65" s="254"/>
      <c r="IG65" s="254"/>
      <c r="IH65" s="254"/>
      <c r="II65" s="254"/>
      <c r="IJ65" s="254"/>
      <c r="IK65" s="254"/>
      <c r="IL65" s="254"/>
      <c r="IM65" s="254"/>
      <c r="IN65" s="254"/>
      <c r="IO65" s="254"/>
      <c r="IP65" s="254"/>
      <c r="IQ65" s="254"/>
      <c r="IR65" s="254"/>
      <c r="IS65" s="254"/>
    </row>
    <row r="66" s="3" customFormat="1" ht="18" customHeight="1" spans="1:253">
      <c r="A66" s="8"/>
      <c r="B66" s="4"/>
      <c r="C66" s="78"/>
      <c r="D66" s="6"/>
      <c r="E66" s="7"/>
      <c r="F66" s="199"/>
      <c r="G66" s="7"/>
      <c r="H66" s="4"/>
      <c r="I66" s="4"/>
      <c r="J66" s="4"/>
      <c r="K66" s="4"/>
      <c r="L66" s="4"/>
      <c r="M66" s="8"/>
      <c r="N66" s="316"/>
      <c r="O66" s="254"/>
      <c r="P66" s="254"/>
      <c r="Q66" s="254"/>
      <c r="R66" s="254"/>
      <c r="S66" s="254"/>
      <c r="T66" s="254"/>
      <c r="U66" s="254"/>
      <c r="V66" s="254"/>
      <c r="W66" s="254"/>
      <c r="X66" s="254"/>
      <c r="Y66" s="254"/>
      <c r="Z66" s="254"/>
      <c r="AA66" s="254"/>
      <c r="AB66" s="254"/>
      <c r="AC66" s="254"/>
      <c r="AD66" s="254"/>
      <c r="AE66" s="254"/>
      <c r="AF66" s="254"/>
      <c r="AG66" s="254"/>
      <c r="AH66" s="254"/>
      <c r="AI66" s="254"/>
      <c r="AJ66" s="254"/>
      <c r="AK66" s="254"/>
      <c r="AL66" s="254"/>
      <c r="AM66" s="254"/>
      <c r="AN66" s="254"/>
      <c r="AO66" s="254"/>
      <c r="AP66" s="254"/>
      <c r="AQ66" s="254"/>
      <c r="AR66" s="254"/>
      <c r="AS66" s="254"/>
      <c r="AT66" s="254"/>
      <c r="AU66" s="254"/>
      <c r="AV66" s="254"/>
      <c r="AW66" s="254"/>
      <c r="AX66" s="254"/>
      <c r="AY66" s="254"/>
      <c r="AZ66" s="254"/>
      <c r="BA66" s="254"/>
      <c r="BB66" s="254"/>
      <c r="BC66" s="254"/>
      <c r="BD66" s="254"/>
      <c r="BE66" s="254"/>
      <c r="BF66" s="254"/>
      <c r="BG66" s="254"/>
      <c r="BH66" s="254"/>
      <c r="BI66" s="254"/>
      <c r="BJ66" s="254"/>
      <c r="BK66" s="254"/>
      <c r="BL66" s="254"/>
      <c r="BM66" s="254"/>
      <c r="BN66" s="254"/>
      <c r="BO66" s="254"/>
      <c r="BP66" s="254"/>
      <c r="BQ66" s="254"/>
      <c r="BR66" s="254"/>
      <c r="BS66" s="254"/>
      <c r="BT66" s="254"/>
      <c r="BU66" s="254"/>
      <c r="BV66" s="254"/>
      <c r="BW66" s="254"/>
      <c r="BX66" s="254"/>
      <c r="BY66" s="254"/>
      <c r="BZ66" s="254"/>
      <c r="CA66" s="254"/>
      <c r="CB66" s="254"/>
      <c r="CC66" s="254"/>
      <c r="CD66" s="254"/>
      <c r="CE66" s="254"/>
      <c r="CF66" s="254"/>
      <c r="CG66" s="254"/>
      <c r="CH66" s="254"/>
      <c r="CI66" s="254"/>
      <c r="CJ66" s="254"/>
      <c r="CK66" s="254"/>
      <c r="CL66" s="254"/>
      <c r="CM66" s="254"/>
      <c r="CN66" s="254"/>
      <c r="CO66" s="254"/>
      <c r="CP66" s="254"/>
      <c r="CQ66" s="254"/>
      <c r="CR66" s="254"/>
      <c r="CS66" s="254"/>
      <c r="CT66" s="254"/>
      <c r="CU66" s="254"/>
      <c r="CV66" s="254"/>
      <c r="CW66" s="254"/>
      <c r="CX66" s="254"/>
      <c r="CY66" s="254"/>
      <c r="CZ66" s="254"/>
      <c r="DA66" s="254"/>
      <c r="DB66" s="254"/>
      <c r="DC66" s="254"/>
      <c r="DD66" s="254"/>
      <c r="DE66" s="254"/>
      <c r="DF66" s="254"/>
      <c r="DG66" s="254"/>
      <c r="DH66" s="254"/>
      <c r="DI66" s="254"/>
      <c r="DJ66" s="254"/>
      <c r="DK66" s="254"/>
      <c r="DL66" s="254"/>
      <c r="DM66" s="254"/>
      <c r="DN66" s="254"/>
      <c r="DO66" s="254"/>
      <c r="DP66" s="254"/>
      <c r="DQ66" s="254"/>
      <c r="DR66" s="254"/>
      <c r="DS66" s="254"/>
      <c r="DT66" s="254"/>
      <c r="DU66" s="254"/>
      <c r="DV66" s="254"/>
      <c r="DW66" s="254"/>
      <c r="DX66" s="254"/>
      <c r="DY66" s="254"/>
      <c r="DZ66" s="254"/>
      <c r="EA66" s="254"/>
      <c r="EB66" s="254"/>
      <c r="EC66" s="254"/>
      <c r="ED66" s="254"/>
      <c r="EE66" s="254"/>
      <c r="EF66" s="254"/>
      <c r="EG66" s="254"/>
      <c r="EH66" s="254"/>
      <c r="EI66" s="254"/>
      <c r="EJ66" s="254"/>
      <c r="EK66" s="254"/>
      <c r="EL66" s="254"/>
      <c r="EM66" s="254"/>
      <c r="EN66" s="254"/>
      <c r="EO66" s="254"/>
      <c r="EP66" s="254"/>
      <c r="EQ66" s="254"/>
      <c r="ER66" s="254"/>
      <c r="ES66" s="254"/>
      <c r="ET66" s="254"/>
      <c r="EU66" s="254"/>
      <c r="EV66" s="254"/>
      <c r="EW66" s="254"/>
      <c r="EX66" s="254"/>
      <c r="EY66" s="254"/>
      <c r="EZ66" s="254"/>
      <c r="FA66" s="254"/>
      <c r="FB66" s="254"/>
      <c r="FC66" s="254"/>
      <c r="FD66" s="254"/>
      <c r="FE66" s="254"/>
      <c r="FF66" s="254"/>
      <c r="FG66" s="254"/>
      <c r="FH66" s="254"/>
      <c r="FI66" s="254"/>
      <c r="FJ66" s="254"/>
      <c r="FK66" s="254"/>
      <c r="FL66" s="254"/>
      <c r="FM66" s="254"/>
      <c r="FN66" s="254"/>
      <c r="FO66" s="254"/>
      <c r="FP66" s="254"/>
      <c r="FQ66" s="254"/>
      <c r="FR66" s="254"/>
      <c r="FS66" s="254"/>
      <c r="FT66" s="254"/>
      <c r="FU66" s="254"/>
      <c r="FV66" s="254"/>
      <c r="FW66" s="254"/>
      <c r="FX66" s="254"/>
      <c r="FY66" s="254"/>
      <c r="FZ66" s="254"/>
      <c r="GA66" s="254"/>
      <c r="GB66" s="254"/>
      <c r="GC66" s="254"/>
      <c r="GD66" s="254"/>
      <c r="GE66" s="254"/>
      <c r="GF66" s="254"/>
      <c r="GG66" s="254"/>
      <c r="GH66" s="254"/>
      <c r="GI66" s="254"/>
      <c r="GJ66" s="254"/>
      <c r="GK66" s="254"/>
      <c r="GL66" s="254"/>
      <c r="GM66" s="254"/>
      <c r="GN66" s="254"/>
      <c r="GO66" s="254"/>
      <c r="GP66" s="254"/>
      <c r="GQ66" s="254"/>
      <c r="GR66" s="254"/>
      <c r="GS66" s="254"/>
      <c r="GT66" s="254"/>
      <c r="GU66" s="254"/>
      <c r="GV66" s="254"/>
      <c r="GW66" s="254"/>
      <c r="GX66" s="254"/>
      <c r="GY66" s="254"/>
      <c r="GZ66" s="254"/>
      <c r="HA66" s="254"/>
      <c r="HB66" s="254"/>
      <c r="HC66" s="254"/>
      <c r="HD66" s="254"/>
      <c r="HE66" s="254"/>
      <c r="HF66" s="254"/>
      <c r="HG66" s="254"/>
      <c r="HH66" s="254"/>
      <c r="HI66" s="254"/>
      <c r="HJ66" s="254"/>
      <c r="HK66" s="254"/>
      <c r="HL66" s="254"/>
      <c r="HM66" s="254"/>
      <c r="HN66" s="254"/>
      <c r="HO66" s="254"/>
      <c r="HP66" s="254"/>
      <c r="HQ66" s="254"/>
      <c r="HR66" s="254"/>
      <c r="HS66" s="254"/>
      <c r="HT66" s="254"/>
      <c r="HU66" s="254"/>
      <c r="HV66" s="254"/>
      <c r="HW66" s="254"/>
      <c r="HX66" s="254"/>
      <c r="HY66" s="254"/>
      <c r="HZ66" s="254"/>
      <c r="IA66" s="254"/>
      <c r="IB66" s="254"/>
      <c r="IC66" s="254"/>
      <c r="ID66" s="254"/>
      <c r="IE66" s="254"/>
      <c r="IF66" s="254"/>
      <c r="IG66" s="254"/>
      <c r="IH66" s="254"/>
      <c r="II66" s="254"/>
      <c r="IJ66" s="254"/>
      <c r="IK66" s="254"/>
      <c r="IL66" s="254"/>
      <c r="IM66" s="254"/>
      <c r="IN66" s="254"/>
      <c r="IO66" s="254"/>
      <c r="IP66" s="254"/>
      <c r="IQ66" s="254"/>
      <c r="IR66" s="254"/>
      <c r="IS66" s="254"/>
    </row>
    <row r="67" s="3" customFormat="1" ht="18" customHeight="1" spans="1:253">
      <c r="A67" s="8"/>
      <c r="B67" s="4"/>
      <c r="C67" s="78"/>
      <c r="D67" s="6"/>
      <c r="E67" s="7"/>
      <c r="F67" s="199"/>
      <c r="G67" s="7"/>
      <c r="H67" s="4"/>
      <c r="I67" s="4"/>
      <c r="J67" s="4"/>
      <c r="K67" s="4"/>
      <c r="L67" s="4"/>
      <c r="M67" s="8"/>
      <c r="N67" s="316"/>
      <c r="O67" s="254"/>
      <c r="P67" s="254"/>
      <c r="Q67" s="254"/>
      <c r="R67" s="254"/>
      <c r="S67" s="254"/>
      <c r="T67" s="254"/>
      <c r="U67" s="254"/>
      <c r="V67" s="254"/>
      <c r="W67" s="254"/>
      <c r="X67" s="254"/>
      <c r="Y67" s="254"/>
      <c r="Z67" s="254"/>
      <c r="AA67" s="254"/>
      <c r="AB67" s="254"/>
      <c r="AC67" s="254"/>
      <c r="AD67" s="254"/>
      <c r="AE67" s="254"/>
      <c r="AF67" s="254"/>
      <c r="AG67" s="254"/>
      <c r="AH67" s="254"/>
      <c r="AI67" s="254"/>
      <c r="AJ67" s="254"/>
      <c r="AK67" s="254"/>
      <c r="AL67" s="254"/>
      <c r="AM67" s="254"/>
      <c r="AN67" s="254"/>
      <c r="AO67" s="254"/>
      <c r="AP67" s="254"/>
      <c r="AQ67" s="254"/>
      <c r="AR67" s="254"/>
      <c r="AS67" s="254"/>
      <c r="AT67" s="254"/>
      <c r="AU67" s="254"/>
      <c r="AV67" s="254"/>
      <c r="AW67" s="254"/>
      <c r="AX67" s="254"/>
      <c r="AY67" s="254"/>
      <c r="AZ67" s="254"/>
      <c r="BA67" s="254"/>
      <c r="BB67" s="254"/>
      <c r="BC67" s="254"/>
      <c r="BD67" s="254"/>
      <c r="BE67" s="254"/>
      <c r="BF67" s="254"/>
      <c r="BG67" s="254"/>
      <c r="BH67" s="254"/>
      <c r="BI67" s="254"/>
      <c r="BJ67" s="254"/>
      <c r="BK67" s="254"/>
      <c r="BL67" s="254"/>
      <c r="BM67" s="254"/>
      <c r="BN67" s="254"/>
      <c r="BO67" s="254"/>
      <c r="BP67" s="254"/>
      <c r="BQ67" s="254"/>
      <c r="BR67" s="254"/>
      <c r="BS67" s="254"/>
      <c r="BT67" s="254"/>
      <c r="BU67" s="254"/>
      <c r="BV67" s="254"/>
      <c r="BW67" s="254"/>
      <c r="BX67" s="254"/>
      <c r="BY67" s="254"/>
      <c r="BZ67" s="254"/>
      <c r="CA67" s="254"/>
      <c r="CB67" s="254"/>
      <c r="CC67" s="254"/>
      <c r="CD67" s="254"/>
      <c r="CE67" s="254"/>
      <c r="CF67" s="254"/>
      <c r="CG67" s="254"/>
      <c r="CH67" s="254"/>
      <c r="CI67" s="254"/>
      <c r="CJ67" s="254"/>
      <c r="CK67" s="254"/>
      <c r="CL67" s="254"/>
      <c r="CM67" s="254"/>
      <c r="CN67" s="254"/>
      <c r="CO67" s="254"/>
      <c r="CP67" s="254"/>
      <c r="CQ67" s="254"/>
      <c r="CR67" s="254"/>
      <c r="CS67" s="254"/>
      <c r="CT67" s="254"/>
      <c r="CU67" s="254"/>
      <c r="CV67" s="254"/>
      <c r="CW67" s="254"/>
      <c r="CX67" s="254"/>
      <c r="CY67" s="254"/>
      <c r="CZ67" s="254"/>
      <c r="DA67" s="254"/>
      <c r="DB67" s="254"/>
      <c r="DC67" s="254"/>
      <c r="DD67" s="254"/>
      <c r="DE67" s="254"/>
      <c r="DF67" s="254"/>
      <c r="DG67" s="254"/>
      <c r="DH67" s="254"/>
      <c r="DI67" s="254"/>
      <c r="DJ67" s="254"/>
      <c r="DK67" s="254"/>
      <c r="DL67" s="254"/>
      <c r="DM67" s="254"/>
      <c r="DN67" s="254"/>
      <c r="DO67" s="254"/>
      <c r="DP67" s="254"/>
      <c r="DQ67" s="254"/>
      <c r="DR67" s="254"/>
      <c r="DS67" s="254"/>
      <c r="DT67" s="254"/>
      <c r="DU67" s="254"/>
      <c r="DV67" s="254"/>
      <c r="DW67" s="254"/>
      <c r="DX67" s="254"/>
      <c r="DY67" s="254"/>
      <c r="DZ67" s="254"/>
      <c r="EA67" s="254"/>
      <c r="EB67" s="254"/>
      <c r="EC67" s="254"/>
      <c r="ED67" s="254"/>
      <c r="EE67" s="254"/>
      <c r="EF67" s="254"/>
      <c r="EG67" s="254"/>
      <c r="EH67" s="254"/>
      <c r="EI67" s="254"/>
      <c r="EJ67" s="254"/>
      <c r="EK67" s="254"/>
      <c r="EL67" s="254"/>
      <c r="EM67" s="254"/>
      <c r="EN67" s="254"/>
      <c r="EO67" s="254"/>
      <c r="EP67" s="254"/>
      <c r="EQ67" s="254"/>
      <c r="ER67" s="254"/>
      <c r="ES67" s="254"/>
      <c r="ET67" s="254"/>
      <c r="EU67" s="254"/>
      <c r="EV67" s="254"/>
      <c r="EW67" s="254"/>
      <c r="EX67" s="254"/>
      <c r="EY67" s="254"/>
      <c r="EZ67" s="254"/>
      <c r="FA67" s="254"/>
      <c r="FB67" s="254"/>
      <c r="FC67" s="254"/>
      <c r="FD67" s="254"/>
      <c r="FE67" s="254"/>
      <c r="FF67" s="254"/>
      <c r="FG67" s="254"/>
      <c r="FH67" s="254"/>
      <c r="FI67" s="254"/>
      <c r="FJ67" s="254"/>
      <c r="FK67" s="254"/>
      <c r="FL67" s="254"/>
      <c r="FM67" s="254"/>
      <c r="FN67" s="254"/>
      <c r="FO67" s="254"/>
      <c r="FP67" s="254"/>
      <c r="FQ67" s="254"/>
      <c r="FR67" s="254"/>
      <c r="FS67" s="254"/>
      <c r="FT67" s="254"/>
      <c r="FU67" s="254"/>
      <c r="FV67" s="254"/>
      <c r="FW67" s="254"/>
      <c r="FX67" s="254"/>
      <c r="FY67" s="254"/>
      <c r="FZ67" s="254"/>
      <c r="GA67" s="254"/>
      <c r="GB67" s="254"/>
      <c r="GC67" s="254"/>
      <c r="GD67" s="254"/>
      <c r="GE67" s="254"/>
      <c r="GF67" s="254"/>
      <c r="GG67" s="254"/>
      <c r="GH67" s="254"/>
      <c r="GI67" s="254"/>
      <c r="GJ67" s="254"/>
      <c r="GK67" s="254"/>
      <c r="GL67" s="254"/>
      <c r="GM67" s="254"/>
      <c r="GN67" s="254"/>
      <c r="GO67" s="254"/>
      <c r="GP67" s="254"/>
      <c r="GQ67" s="254"/>
      <c r="GR67" s="254"/>
      <c r="GS67" s="254"/>
      <c r="GT67" s="254"/>
      <c r="GU67" s="254"/>
      <c r="GV67" s="254"/>
      <c r="GW67" s="254"/>
      <c r="GX67" s="254"/>
      <c r="GY67" s="254"/>
      <c r="GZ67" s="254"/>
      <c r="HA67" s="254"/>
      <c r="HB67" s="254"/>
      <c r="HC67" s="254"/>
      <c r="HD67" s="254"/>
      <c r="HE67" s="254"/>
      <c r="HF67" s="254"/>
      <c r="HG67" s="254"/>
      <c r="HH67" s="254"/>
      <c r="HI67" s="254"/>
      <c r="HJ67" s="254"/>
      <c r="HK67" s="254"/>
      <c r="HL67" s="254"/>
      <c r="HM67" s="254"/>
      <c r="HN67" s="254"/>
      <c r="HO67" s="254"/>
      <c r="HP67" s="254"/>
      <c r="HQ67" s="254"/>
      <c r="HR67" s="254"/>
      <c r="HS67" s="254"/>
      <c r="HT67" s="254"/>
      <c r="HU67" s="254"/>
      <c r="HV67" s="254"/>
      <c r="HW67" s="254"/>
      <c r="HX67" s="254"/>
      <c r="HY67" s="254"/>
      <c r="HZ67" s="254"/>
      <c r="IA67" s="254"/>
      <c r="IB67" s="254"/>
      <c r="IC67" s="254"/>
      <c r="ID67" s="254"/>
      <c r="IE67" s="254"/>
      <c r="IF67" s="254"/>
      <c r="IG67" s="254"/>
      <c r="IH67" s="254"/>
      <c r="II67" s="254"/>
      <c r="IJ67" s="254"/>
      <c r="IK67" s="254"/>
      <c r="IL67" s="254"/>
      <c r="IM67" s="254"/>
      <c r="IN67" s="254"/>
      <c r="IO67" s="254"/>
      <c r="IP67" s="254"/>
      <c r="IQ67" s="254"/>
      <c r="IR67" s="254"/>
      <c r="IS67" s="254"/>
    </row>
    <row r="68" s="3" customFormat="1" ht="18" customHeight="1" spans="1:253">
      <c r="A68" s="8"/>
      <c r="B68" s="4"/>
      <c r="C68" s="78"/>
      <c r="D68" s="6"/>
      <c r="E68" s="7"/>
      <c r="F68" s="199"/>
      <c r="G68" s="7"/>
      <c r="H68" s="4"/>
      <c r="I68" s="4"/>
      <c r="J68" s="4"/>
      <c r="K68" s="4"/>
      <c r="L68" s="4"/>
      <c r="M68" s="8"/>
      <c r="N68" s="316"/>
      <c r="O68" s="254"/>
      <c r="P68" s="254"/>
      <c r="Q68" s="254"/>
      <c r="R68" s="254"/>
      <c r="S68" s="254"/>
      <c r="T68" s="254"/>
      <c r="U68" s="254"/>
      <c r="V68" s="254"/>
      <c r="W68" s="254"/>
      <c r="X68" s="254"/>
      <c r="Y68" s="254"/>
      <c r="Z68" s="254"/>
      <c r="AA68" s="254"/>
      <c r="AB68" s="254"/>
      <c r="AC68" s="254"/>
      <c r="AD68" s="254"/>
      <c r="AE68" s="254"/>
      <c r="AF68" s="254"/>
      <c r="AG68" s="254"/>
      <c r="AH68" s="254"/>
      <c r="AI68" s="254"/>
      <c r="AJ68" s="254"/>
      <c r="AK68" s="254"/>
      <c r="AL68" s="254"/>
      <c r="AM68" s="254"/>
      <c r="AN68" s="254"/>
      <c r="AO68" s="254"/>
      <c r="AP68" s="254"/>
      <c r="AQ68" s="254"/>
      <c r="AR68" s="254"/>
      <c r="AS68" s="254"/>
      <c r="AT68" s="254"/>
      <c r="AU68" s="254"/>
      <c r="AV68" s="254"/>
      <c r="AW68" s="254"/>
      <c r="AX68" s="254"/>
      <c r="AY68" s="254"/>
      <c r="AZ68" s="254"/>
      <c r="BA68" s="254"/>
      <c r="BB68" s="254"/>
      <c r="BC68" s="254"/>
      <c r="BD68" s="254"/>
      <c r="BE68" s="254"/>
      <c r="BF68" s="254"/>
      <c r="BG68" s="254"/>
      <c r="BH68" s="254"/>
      <c r="BI68" s="254"/>
      <c r="BJ68" s="254"/>
      <c r="BK68" s="254"/>
      <c r="BL68" s="254"/>
      <c r="BM68" s="254"/>
      <c r="BN68" s="254"/>
      <c r="BO68" s="254"/>
      <c r="BP68" s="254"/>
      <c r="BQ68" s="254"/>
      <c r="BR68" s="254"/>
      <c r="BS68" s="254"/>
      <c r="BT68" s="254"/>
      <c r="BU68" s="254"/>
      <c r="BV68" s="254"/>
      <c r="BW68" s="254"/>
      <c r="BX68" s="254"/>
      <c r="BY68" s="254"/>
      <c r="BZ68" s="254"/>
      <c r="CA68" s="254"/>
      <c r="CB68" s="254"/>
      <c r="CC68" s="254"/>
      <c r="CD68" s="254"/>
      <c r="CE68" s="254"/>
      <c r="CF68" s="254"/>
      <c r="CG68" s="254"/>
      <c r="CH68" s="254"/>
      <c r="CI68" s="254"/>
      <c r="CJ68" s="254"/>
      <c r="CK68" s="254"/>
      <c r="CL68" s="254"/>
      <c r="CM68" s="254"/>
      <c r="CN68" s="254"/>
      <c r="CO68" s="254"/>
      <c r="CP68" s="254"/>
      <c r="CQ68" s="254"/>
      <c r="CR68" s="254"/>
      <c r="CS68" s="254"/>
      <c r="CT68" s="254"/>
      <c r="CU68" s="254"/>
      <c r="CV68" s="254"/>
      <c r="CW68" s="254"/>
      <c r="CX68" s="254"/>
      <c r="CY68" s="254"/>
      <c r="CZ68" s="254"/>
      <c r="DA68" s="254"/>
      <c r="DB68" s="254"/>
      <c r="DC68" s="254"/>
      <c r="DD68" s="254"/>
      <c r="DE68" s="254"/>
      <c r="DF68" s="254"/>
      <c r="DG68" s="254"/>
      <c r="DH68" s="254"/>
      <c r="DI68" s="254"/>
      <c r="DJ68" s="254"/>
      <c r="DK68" s="254"/>
      <c r="DL68" s="254"/>
      <c r="DM68" s="254"/>
      <c r="DN68" s="254"/>
      <c r="DO68" s="254"/>
      <c r="DP68" s="254"/>
      <c r="DQ68" s="254"/>
      <c r="DR68" s="254"/>
      <c r="DS68" s="254"/>
      <c r="DT68" s="254"/>
      <c r="DU68" s="254"/>
      <c r="DV68" s="254"/>
      <c r="DW68" s="254"/>
      <c r="DX68" s="254"/>
      <c r="DY68" s="254"/>
      <c r="DZ68" s="254"/>
      <c r="EA68" s="254"/>
      <c r="EB68" s="254"/>
      <c r="EC68" s="254"/>
      <c r="ED68" s="254"/>
      <c r="EE68" s="254"/>
      <c r="EF68" s="254"/>
      <c r="EG68" s="254"/>
      <c r="EH68" s="254"/>
      <c r="EI68" s="254"/>
      <c r="EJ68" s="254"/>
      <c r="EK68" s="254"/>
      <c r="EL68" s="254"/>
      <c r="EM68" s="254"/>
      <c r="EN68" s="254"/>
      <c r="EO68" s="254"/>
      <c r="EP68" s="254"/>
      <c r="EQ68" s="254"/>
      <c r="ER68" s="254"/>
      <c r="ES68" s="254"/>
      <c r="ET68" s="254"/>
      <c r="EU68" s="254"/>
      <c r="EV68" s="254"/>
      <c r="EW68" s="254"/>
      <c r="EX68" s="254"/>
      <c r="EY68" s="254"/>
      <c r="EZ68" s="254"/>
      <c r="FA68" s="254"/>
      <c r="FB68" s="254"/>
      <c r="FC68" s="254"/>
      <c r="FD68" s="254"/>
      <c r="FE68" s="254"/>
      <c r="FF68" s="254"/>
      <c r="FG68" s="254"/>
      <c r="FH68" s="254"/>
      <c r="FI68" s="254"/>
      <c r="FJ68" s="254"/>
      <c r="FK68" s="254"/>
      <c r="FL68" s="254"/>
      <c r="FM68" s="254"/>
      <c r="FN68" s="254"/>
      <c r="FO68" s="254"/>
      <c r="FP68" s="254"/>
      <c r="FQ68" s="254"/>
      <c r="FR68" s="254"/>
      <c r="FS68" s="254"/>
      <c r="FT68" s="254"/>
      <c r="FU68" s="254"/>
      <c r="FV68" s="254"/>
      <c r="FW68" s="254"/>
      <c r="FX68" s="254"/>
      <c r="FY68" s="254"/>
      <c r="FZ68" s="254"/>
      <c r="GA68" s="254"/>
      <c r="GB68" s="254"/>
      <c r="GC68" s="254"/>
      <c r="GD68" s="254"/>
      <c r="GE68" s="254"/>
      <c r="GF68" s="254"/>
      <c r="GG68" s="254"/>
      <c r="GH68" s="254"/>
      <c r="GI68" s="254"/>
      <c r="GJ68" s="254"/>
      <c r="GK68" s="254"/>
      <c r="GL68" s="254"/>
      <c r="GM68" s="254"/>
      <c r="GN68" s="254"/>
      <c r="GO68" s="254"/>
      <c r="GP68" s="254"/>
      <c r="GQ68" s="254"/>
      <c r="GR68" s="254"/>
      <c r="GS68" s="254"/>
      <c r="GT68" s="254"/>
      <c r="GU68" s="254"/>
      <c r="GV68" s="254"/>
      <c r="GW68" s="254"/>
      <c r="GX68" s="254"/>
      <c r="GY68" s="254"/>
      <c r="GZ68" s="254"/>
      <c r="HA68" s="254"/>
      <c r="HB68" s="254"/>
      <c r="HC68" s="254"/>
      <c r="HD68" s="254"/>
      <c r="HE68" s="254"/>
      <c r="HF68" s="254"/>
      <c r="HG68" s="254"/>
      <c r="HH68" s="254"/>
      <c r="HI68" s="254"/>
      <c r="HJ68" s="254"/>
      <c r="HK68" s="254"/>
      <c r="HL68" s="254"/>
      <c r="HM68" s="254"/>
      <c r="HN68" s="254"/>
      <c r="HO68" s="254"/>
      <c r="HP68" s="254"/>
      <c r="HQ68" s="254"/>
      <c r="HR68" s="254"/>
      <c r="HS68" s="254"/>
      <c r="HT68" s="254"/>
      <c r="HU68" s="254"/>
      <c r="HV68" s="254"/>
      <c r="HW68" s="254"/>
      <c r="HX68" s="254"/>
      <c r="HY68" s="254"/>
      <c r="HZ68" s="254"/>
      <c r="IA68" s="254"/>
      <c r="IB68" s="254"/>
      <c r="IC68" s="254"/>
      <c r="ID68" s="254"/>
      <c r="IE68" s="254"/>
      <c r="IF68" s="254"/>
      <c r="IG68" s="254"/>
      <c r="IH68" s="254"/>
      <c r="II68" s="254"/>
      <c r="IJ68" s="254"/>
      <c r="IK68" s="254"/>
      <c r="IL68" s="254"/>
      <c r="IM68" s="254"/>
      <c r="IN68" s="254"/>
      <c r="IO68" s="254"/>
      <c r="IP68" s="254"/>
      <c r="IQ68" s="254"/>
      <c r="IR68" s="254"/>
      <c r="IS68" s="254"/>
    </row>
    <row r="69" s="3" customFormat="1" ht="18" customHeight="1" spans="1:253">
      <c r="A69" s="8"/>
      <c r="B69" s="4"/>
      <c r="C69" s="78"/>
      <c r="D69" s="6"/>
      <c r="E69" s="7"/>
      <c r="F69" s="199"/>
      <c r="G69" s="7"/>
      <c r="H69" s="4"/>
      <c r="I69" s="4"/>
      <c r="J69" s="4"/>
      <c r="K69" s="4"/>
      <c r="L69" s="4"/>
      <c r="M69" s="8"/>
      <c r="N69" s="316"/>
      <c r="O69" s="254"/>
      <c r="P69" s="254"/>
      <c r="Q69" s="254"/>
      <c r="R69" s="254"/>
      <c r="S69" s="254"/>
      <c r="T69" s="254"/>
      <c r="U69" s="254"/>
      <c r="V69" s="254"/>
      <c r="W69" s="254"/>
      <c r="X69" s="254"/>
      <c r="Y69" s="254"/>
      <c r="Z69" s="254"/>
      <c r="AA69" s="254"/>
      <c r="AB69" s="254"/>
      <c r="AC69" s="254"/>
      <c r="AD69" s="254"/>
      <c r="AE69" s="254"/>
      <c r="AF69" s="254"/>
      <c r="AG69" s="254"/>
      <c r="AH69" s="254"/>
      <c r="AI69" s="254"/>
      <c r="AJ69" s="254"/>
      <c r="AK69" s="254"/>
      <c r="AL69" s="254"/>
      <c r="AM69" s="254"/>
      <c r="AN69" s="254"/>
      <c r="AO69" s="254"/>
      <c r="AP69" s="254"/>
      <c r="AQ69" s="254"/>
      <c r="AR69" s="254"/>
      <c r="AS69" s="254"/>
      <c r="AT69" s="254"/>
      <c r="AU69" s="254"/>
      <c r="AV69" s="254"/>
      <c r="AW69" s="254"/>
      <c r="AX69" s="254"/>
      <c r="AY69" s="254"/>
      <c r="AZ69" s="254"/>
      <c r="BA69" s="254"/>
      <c r="BB69" s="254"/>
      <c r="BC69" s="254"/>
      <c r="BD69" s="254"/>
      <c r="BE69" s="254"/>
      <c r="BF69" s="254"/>
      <c r="BG69" s="254"/>
      <c r="BH69" s="254"/>
      <c r="BI69" s="254"/>
      <c r="BJ69" s="254"/>
      <c r="BK69" s="254"/>
      <c r="BL69" s="254"/>
      <c r="BM69" s="254"/>
      <c r="BN69" s="254"/>
      <c r="BO69" s="254"/>
      <c r="BP69" s="254"/>
      <c r="BQ69" s="254"/>
      <c r="BR69" s="254"/>
      <c r="BS69" s="254"/>
      <c r="BT69" s="254"/>
      <c r="BU69" s="254"/>
      <c r="BV69" s="254"/>
      <c r="BW69" s="254"/>
      <c r="BX69" s="254"/>
      <c r="BY69" s="254"/>
      <c r="BZ69" s="254"/>
      <c r="CA69" s="254"/>
      <c r="CB69" s="254"/>
      <c r="CC69" s="254"/>
      <c r="CD69" s="254"/>
      <c r="CE69" s="254"/>
      <c r="CF69" s="254"/>
      <c r="CG69" s="254"/>
      <c r="CH69" s="254"/>
      <c r="CI69" s="254"/>
      <c r="CJ69" s="254"/>
      <c r="CK69" s="254"/>
      <c r="CL69" s="254"/>
      <c r="CM69" s="254"/>
      <c r="CN69" s="254"/>
      <c r="CO69" s="254"/>
      <c r="CP69" s="254"/>
      <c r="CQ69" s="254"/>
      <c r="CR69" s="254"/>
      <c r="CS69" s="254"/>
      <c r="CT69" s="254"/>
      <c r="CU69" s="254"/>
      <c r="CV69" s="254"/>
      <c r="CW69" s="254"/>
      <c r="CX69" s="254"/>
      <c r="CY69" s="254"/>
      <c r="CZ69" s="254"/>
      <c r="DA69" s="254"/>
      <c r="DB69" s="254"/>
      <c r="DC69" s="254"/>
      <c r="DD69" s="254"/>
      <c r="DE69" s="254"/>
      <c r="DF69" s="254"/>
      <c r="DG69" s="254"/>
      <c r="DH69" s="254"/>
      <c r="DI69" s="254"/>
      <c r="DJ69" s="254"/>
      <c r="DK69" s="254"/>
      <c r="DL69" s="254"/>
      <c r="DM69" s="254"/>
      <c r="DN69" s="254"/>
      <c r="DO69" s="254"/>
      <c r="DP69" s="254"/>
      <c r="DQ69" s="254"/>
      <c r="DR69" s="254"/>
      <c r="DS69" s="254"/>
      <c r="DT69" s="254"/>
      <c r="DU69" s="254"/>
      <c r="DV69" s="254"/>
      <c r="DW69" s="254"/>
      <c r="DX69" s="254"/>
      <c r="DY69" s="254"/>
      <c r="DZ69" s="254"/>
      <c r="EA69" s="254"/>
      <c r="EB69" s="254"/>
      <c r="EC69" s="254"/>
      <c r="ED69" s="254"/>
      <c r="EE69" s="254"/>
      <c r="EF69" s="254"/>
      <c r="EG69" s="254"/>
      <c r="EH69" s="254"/>
      <c r="EI69" s="254"/>
      <c r="EJ69" s="254"/>
      <c r="EK69" s="254"/>
      <c r="EL69" s="254"/>
      <c r="EM69" s="254"/>
      <c r="EN69" s="254"/>
      <c r="EO69" s="254"/>
      <c r="EP69" s="254"/>
      <c r="EQ69" s="254"/>
      <c r="ER69" s="254"/>
      <c r="ES69" s="254"/>
      <c r="ET69" s="254"/>
      <c r="EU69" s="254"/>
      <c r="EV69" s="254"/>
      <c r="EW69" s="254"/>
      <c r="EX69" s="254"/>
      <c r="EY69" s="254"/>
      <c r="EZ69" s="254"/>
      <c r="FA69" s="254"/>
      <c r="FB69" s="254"/>
      <c r="FC69" s="254"/>
      <c r="FD69" s="254"/>
      <c r="FE69" s="254"/>
      <c r="FF69" s="254"/>
      <c r="FG69" s="254"/>
      <c r="FH69" s="254"/>
      <c r="FI69" s="254"/>
      <c r="FJ69" s="254"/>
      <c r="FK69" s="254"/>
      <c r="FL69" s="254"/>
      <c r="FM69" s="254"/>
      <c r="FN69" s="254"/>
      <c r="FO69" s="254"/>
      <c r="FP69" s="254"/>
      <c r="FQ69" s="254"/>
      <c r="FR69" s="254"/>
      <c r="FS69" s="254"/>
      <c r="FT69" s="254"/>
      <c r="FU69" s="254"/>
      <c r="FV69" s="254"/>
      <c r="FW69" s="254"/>
      <c r="FX69" s="254"/>
      <c r="FY69" s="254"/>
      <c r="FZ69" s="254"/>
      <c r="GA69" s="254"/>
      <c r="GB69" s="254"/>
      <c r="GC69" s="254"/>
      <c r="GD69" s="254"/>
      <c r="GE69" s="254"/>
      <c r="GF69" s="254"/>
      <c r="GG69" s="254"/>
      <c r="GH69" s="254"/>
      <c r="GI69" s="254"/>
      <c r="GJ69" s="254"/>
      <c r="GK69" s="254"/>
      <c r="GL69" s="254"/>
      <c r="GM69" s="254"/>
      <c r="GN69" s="254"/>
      <c r="GO69" s="254"/>
      <c r="GP69" s="254"/>
      <c r="GQ69" s="254"/>
      <c r="GR69" s="254"/>
      <c r="GS69" s="254"/>
      <c r="GT69" s="254"/>
      <c r="GU69" s="254"/>
      <c r="GV69" s="254"/>
      <c r="GW69" s="254"/>
      <c r="GX69" s="254"/>
      <c r="GY69" s="254"/>
      <c r="GZ69" s="254"/>
      <c r="HA69" s="254"/>
      <c r="HB69" s="254"/>
      <c r="HC69" s="254"/>
      <c r="HD69" s="254"/>
      <c r="HE69" s="254"/>
      <c r="HF69" s="254"/>
      <c r="HG69" s="254"/>
      <c r="HH69" s="254"/>
      <c r="HI69" s="254"/>
      <c r="HJ69" s="254"/>
      <c r="HK69" s="254"/>
      <c r="HL69" s="254"/>
      <c r="HM69" s="254"/>
      <c r="HN69" s="254"/>
      <c r="HO69" s="254"/>
      <c r="HP69" s="254"/>
      <c r="HQ69" s="254"/>
      <c r="HR69" s="254"/>
      <c r="HS69" s="254"/>
      <c r="HT69" s="254"/>
      <c r="HU69" s="254"/>
      <c r="HV69" s="254"/>
      <c r="HW69" s="254"/>
      <c r="HX69" s="254"/>
      <c r="HY69" s="254"/>
      <c r="HZ69" s="254"/>
      <c r="IA69" s="254"/>
      <c r="IB69" s="254"/>
      <c r="IC69" s="254"/>
      <c r="ID69" s="254"/>
      <c r="IE69" s="254"/>
      <c r="IF69" s="254"/>
      <c r="IG69" s="254"/>
      <c r="IH69" s="254"/>
      <c r="II69" s="254"/>
      <c r="IJ69" s="254"/>
      <c r="IK69" s="254"/>
      <c r="IL69" s="254"/>
      <c r="IM69" s="254"/>
      <c r="IN69" s="254"/>
      <c r="IO69" s="254"/>
      <c r="IP69" s="254"/>
      <c r="IQ69" s="254"/>
      <c r="IR69" s="254"/>
      <c r="IS69" s="254"/>
    </row>
    <row r="70" s="3" customFormat="1" ht="18" customHeight="1" spans="1:253">
      <c r="A70" s="8"/>
      <c r="B70" s="4"/>
      <c r="C70" s="78"/>
      <c r="D70" s="6"/>
      <c r="E70" s="7"/>
      <c r="F70" s="199"/>
      <c r="G70" s="7"/>
      <c r="H70" s="4"/>
      <c r="I70" s="4"/>
      <c r="J70" s="4"/>
      <c r="K70" s="4"/>
      <c r="L70" s="4"/>
      <c r="M70" s="8"/>
      <c r="N70" s="316"/>
      <c r="O70" s="254"/>
      <c r="P70" s="254"/>
      <c r="Q70" s="254"/>
      <c r="R70" s="254"/>
      <c r="S70" s="254"/>
      <c r="T70" s="254"/>
      <c r="U70" s="254"/>
      <c r="V70" s="254"/>
      <c r="W70" s="254"/>
      <c r="X70" s="254"/>
      <c r="Y70" s="254"/>
      <c r="Z70" s="254"/>
      <c r="AA70" s="254"/>
      <c r="AB70" s="254"/>
      <c r="AC70" s="254"/>
      <c r="AD70" s="254"/>
      <c r="AE70" s="254"/>
      <c r="AF70" s="254"/>
      <c r="AG70" s="254"/>
      <c r="AH70" s="254"/>
      <c r="AI70" s="254"/>
      <c r="AJ70" s="254"/>
      <c r="AK70" s="254"/>
      <c r="AL70" s="254"/>
      <c r="AM70" s="254"/>
      <c r="AN70" s="254"/>
      <c r="AO70" s="254"/>
      <c r="AP70" s="254"/>
      <c r="AQ70" s="254"/>
      <c r="AR70" s="254"/>
      <c r="AS70" s="254"/>
      <c r="AT70" s="254"/>
      <c r="AU70" s="254"/>
      <c r="AV70" s="254"/>
      <c r="AW70" s="254"/>
      <c r="AX70" s="254"/>
      <c r="AY70" s="254"/>
      <c r="AZ70" s="254"/>
      <c r="BA70" s="254"/>
      <c r="BB70" s="254"/>
      <c r="BC70" s="254"/>
      <c r="BD70" s="254"/>
      <c r="BE70" s="254"/>
      <c r="BF70" s="254"/>
      <c r="BG70" s="254"/>
      <c r="BH70" s="254"/>
      <c r="BI70" s="254"/>
      <c r="BJ70" s="254"/>
      <c r="BK70" s="254"/>
      <c r="BL70" s="254"/>
      <c r="BM70" s="254"/>
      <c r="BN70" s="254"/>
      <c r="BO70" s="254"/>
      <c r="BP70" s="254"/>
      <c r="BQ70" s="254"/>
      <c r="BR70" s="254"/>
      <c r="BS70" s="254"/>
      <c r="BT70" s="254"/>
      <c r="BU70" s="254"/>
      <c r="BV70" s="254"/>
      <c r="BW70" s="254"/>
      <c r="BX70" s="254"/>
      <c r="BY70" s="254"/>
      <c r="BZ70" s="254"/>
      <c r="CA70" s="254"/>
      <c r="CB70" s="254"/>
      <c r="CC70" s="254"/>
      <c r="CD70" s="254"/>
      <c r="CE70" s="254"/>
      <c r="CF70" s="254"/>
      <c r="CG70" s="254"/>
      <c r="CH70" s="254"/>
      <c r="CI70" s="254"/>
      <c r="CJ70" s="254"/>
      <c r="CK70" s="254"/>
      <c r="CL70" s="254"/>
      <c r="CM70" s="254"/>
      <c r="CN70" s="254"/>
      <c r="CO70" s="254"/>
      <c r="CP70" s="254"/>
      <c r="CQ70" s="254"/>
      <c r="CR70" s="254"/>
      <c r="CS70" s="254"/>
      <c r="CT70" s="254"/>
      <c r="CU70" s="254"/>
      <c r="CV70" s="254"/>
      <c r="CW70" s="254"/>
      <c r="CX70" s="254"/>
      <c r="CY70" s="254"/>
      <c r="CZ70" s="254"/>
      <c r="DA70" s="254"/>
      <c r="DB70" s="254"/>
      <c r="DC70" s="254"/>
      <c r="DD70" s="254"/>
      <c r="DE70" s="254"/>
      <c r="DF70" s="254"/>
      <c r="DG70" s="254"/>
      <c r="DH70" s="254"/>
      <c r="DI70" s="254"/>
      <c r="DJ70" s="254"/>
      <c r="DK70" s="254"/>
      <c r="DL70" s="254"/>
      <c r="DM70" s="254"/>
      <c r="DN70" s="254"/>
      <c r="DO70" s="254"/>
      <c r="DP70" s="254"/>
      <c r="DQ70" s="254"/>
      <c r="DR70" s="254"/>
      <c r="DS70" s="254"/>
      <c r="DT70" s="254"/>
      <c r="DU70" s="254"/>
      <c r="DV70" s="254"/>
      <c r="DW70" s="254"/>
      <c r="DX70" s="254"/>
      <c r="DY70" s="254"/>
      <c r="DZ70" s="254"/>
      <c r="EA70" s="254"/>
      <c r="EB70" s="254"/>
      <c r="EC70" s="254"/>
      <c r="ED70" s="254"/>
      <c r="EE70" s="254"/>
      <c r="EF70" s="254"/>
      <c r="EG70" s="254"/>
      <c r="EH70" s="254"/>
      <c r="EI70" s="254"/>
      <c r="EJ70" s="254"/>
      <c r="EK70" s="254"/>
      <c r="EL70" s="254"/>
      <c r="EM70" s="254"/>
      <c r="EN70" s="254"/>
      <c r="EO70" s="254"/>
      <c r="EP70" s="254"/>
      <c r="EQ70" s="254"/>
      <c r="ER70" s="254"/>
      <c r="ES70" s="254"/>
      <c r="ET70" s="254"/>
      <c r="EU70" s="254"/>
      <c r="EV70" s="254"/>
      <c r="EW70" s="254"/>
      <c r="EX70" s="254"/>
      <c r="EY70" s="254"/>
      <c r="EZ70" s="254"/>
      <c r="FA70" s="254"/>
      <c r="FB70" s="254"/>
      <c r="FC70" s="254"/>
      <c r="FD70" s="254"/>
      <c r="FE70" s="254"/>
      <c r="FF70" s="254"/>
      <c r="FG70" s="254"/>
      <c r="FH70" s="254"/>
      <c r="FI70" s="254"/>
      <c r="FJ70" s="254"/>
      <c r="FK70" s="254"/>
      <c r="FL70" s="254"/>
      <c r="FM70" s="254"/>
      <c r="FN70" s="254"/>
      <c r="FO70" s="254"/>
      <c r="FP70" s="254"/>
      <c r="FQ70" s="254"/>
      <c r="FR70" s="254"/>
      <c r="FS70" s="254"/>
      <c r="FT70" s="254"/>
      <c r="FU70" s="254"/>
      <c r="FV70" s="254"/>
      <c r="FW70" s="254"/>
      <c r="FX70" s="254"/>
      <c r="FY70" s="254"/>
      <c r="FZ70" s="254"/>
      <c r="GA70" s="254"/>
      <c r="GB70" s="254"/>
      <c r="GC70" s="254"/>
      <c r="GD70" s="254"/>
      <c r="GE70" s="254"/>
      <c r="GF70" s="254"/>
      <c r="GG70" s="254"/>
      <c r="GH70" s="254"/>
      <c r="GI70" s="254"/>
      <c r="GJ70" s="254"/>
      <c r="GK70" s="254"/>
      <c r="GL70" s="254"/>
      <c r="GM70" s="254"/>
      <c r="GN70" s="254"/>
      <c r="GO70" s="254"/>
      <c r="GP70" s="254"/>
      <c r="GQ70" s="254"/>
      <c r="GR70" s="254"/>
      <c r="GS70" s="254"/>
      <c r="GT70" s="254"/>
      <c r="GU70" s="254"/>
      <c r="GV70" s="254"/>
      <c r="GW70" s="254"/>
      <c r="GX70" s="254"/>
      <c r="GY70" s="254"/>
      <c r="GZ70" s="254"/>
      <c r="HA70" s="254"/>
      <c r="HB70" s="254"/>
      <c r="HC70" s="254"/>
      <c r="HD70" s="254"/>
      <c r="HE70" s="254"/>
      <c r="HF70" s="254"/>
      <c r="HG70" s="254"/>
      <c r="HH70" s="254"/>
      <c r="HI70" s="254"/>
      <c r="HJ70" s="254"/>
      <c r="HK70" s="254"/>
      <c r="HL70" s="254"/>
      <c r="HM70" s="254"/>
      <c r="HN70" s="254"/>
      <c r="HO70" s="254"/>
      <c r="HP70" s="254"/>
      <c r="HQ70" s="254"/>
      <c r="HR70" s="254"/>
      <c r="HS70" s="254"/>
      <c r="HT70" s="254"/>
      <c r="HU70" s="254"/>
      <c r="HV70" s="254"/>
      <c r="HW70" s="254"/>
      <c r="HX70" s="254"/>
      <c r="HY70" s="254"/>
      <c r="HZ70" s="254"/>
      <c r="IA70" s="254"/>
      <c r="IB70" s="254"/>
      <c r="IC70" s="254"/>
      <c r="ID70" s="254"/>
      <c r="IE70" s="254"/>
      <c r="IF70" s="254"/>
      <c r="IG70" s="254"/>
      <c r="IH70" s="254"/>
      <c r="II70" s="254"/>
      <c r="IJ70" s="254"/>
      <c r="IK70" s="254"/>
      <c r="IL70" s="254"/>
      <c r="IM70" s="254"/>
      <c r="IN70" s="254"/>
      <c r="IO70" s="254"/>
      <c r="IP70" s="254"/>
      <c r="IQ70" s="254"/>
      <c r="IR70" s="254"/>
      <c r="IS70" s="254"/>
    </row>
    <row r="71" s="3" customFormat="1" ht="18" customHeight="1" spans="1:253">
      <c r="A71" s="8"/>
      <c r="B71" s="4"/>
      <c r="C71" s="78"/>
      <c r="D71" s="6"/>
      <c r="E71" s="7"/>
      <c r="F71" s="199"/>
      <c r="G71" s="7"/>
      <c r="H71" s="4"/>
      <c r="I71" s="4"/>
      <c r="J71" s="4"/>
      <c r="K71" s="4"/>
      <c r="L71" s="4"/>
      <c r="M71" s="8"/>
      <c r="N71" s="316"/>
      <c r="O71" s="254"/>
      <c r="P71" s="254"/>
      <c r="Q71" s="254"/>
      <c r="R71" s="254"/>
      <c r="S71" s="254"/>
      <c r="T71" s="254"/>
      <c r="U71" s="254"/>
      <c r="V71" s="254"/>
      <c r="W71" s="254"/>
      <c r="X71" s="254"/>
      <c r="Y71" s="254"/>
      <c r="Z71" s="254"/>
      <c r="AA71" s="254"/>
      <c r="AB71" s="254"/>
      <c r="AC71" s="254"/>
      <c r="AD71" s="254"/>
      <c r="AE71" s="254"/>
      <c r="AF71" s="254"/>
      <c r="AG71" s="254"/>
      <c r="AH71" s="254"/>
      <c r="AI71" s="254"/>
      <c r="AJ71" s="254"/>
      <c r="AK71" s="254"/>
      <c r="AL71" s="254"/>
      <c r="AM71" s="254"/>
      <c r="AN71" s="254"/>
      <c r="AO71" s="254"/>
      <c r="AP71" s="254"/>
      <c r="AQ71" s="254"/>
      <c r="AR71" s="254"/>
      <c r="AS71" s="254"/>
      <c r="AT71" s="254"/>
      <c r="AU71" s="254"/>
      <c r="AV71" s="254"/>
      <c r="AW71" s="254"/>
      <c r="AX71" s="254"/>
      <c r="AY71" s="254"/>
      <c r="AZ71" s="254"/>
      <c r="BA71" s="254"/>
      <c r="BB71" s="254"/>
      <c r="BC71" s="254"/>
      <c r="BD71" s="254"/>
      <c r="BE71" s="254"/>
      <c r="BF71" s="254"/>
      <c r="BG71" s="254"/>
      <c r="BH71" s="254"/>
      <c r="BI71" s="254"/>
      <c r="BJ71" s="254"/>
      <c r="BK71" s="254"/>
      <c r="BL71" s="254"/>
      <c r="BM71" s="254"/>
      <c r="BN71" s="254"/>
      <c r="BO71" s="254"/>
      <c r="BP71" s="254"/>
      <c r="BQ71" s="254"/>
      <c r="BR71" s="254"/>
      <c r="BS71" s="254"/>
      <c r="BT71" s="254"/>
      <c r="BU71" s="254"/>
      <c r="BV71" s="254"/>
      <c r="BW71" s="254"/>
      <c r="BX71" s="254"/>
      <c r="BY71" s="254"/>
      <c r="BZ71" s="254"/>
      <c r="CA71" s="254"/>
      <c r="CB71" s="254"/>
      <c r="CC71" s="254"/>
      <c r="CD71" s="254"/>
      <c r="CE71" s="254"/>
      <c r="CF71" s="254"/>
      <c r="CG71" s="254"/>
      <c r="CH71" s="254"/>
      <c r="CI71" s="254"/>
      <c r="CJ71" s="254"/>
      <c r="CK71" s="254"/>
      <c r="CL71" s="254"/>
      <c r="CM71" s="254"/>
      <c r="CN71" s="254"/>
      <c r="CO71" s="254"/>
      <c r="CP71" s="254"/>
      <c r="CQ71" s="254"/>
      <c r="CR71" s="254"/>
      <c r="CS71" s="254"/>
      <c r="CT71" s="254"/>
      <c r="CU71" s="254"/>
      <c r="CV71" s="254"/>
      <c r="CW71" s="254"/>
      <c r="CX71" s="254"/>
      <c r="CY71" s="254"/>
      <c r="CZ71" s="254"/>
      <c r="DA71" s="254"/>
      <c r="DB71" s="254"/>
      <c r="DC71" s="254"/>
      <c r="DD71" s="254"/>
      <c r="DE71" s="254"/>
      <c r="DF71" s="254"/>
      <c r="DG71" s="254"/>
      <c r="DH71" s="254"/>
      <c r="DI71" s="254"/>
      <c r="DJ71" s="254"/>
      <c r="DK71" s="254"/>
      <c r="DL71" s="254"/>
      <c r="DM71" s="254"/>
      <c r="DN71" s="254"/>
      <c r="DO71" s="254"/>
      <c r="DP71" s="254"/>
      <c r="DQ71" s="254"/>
      <c r="DR71" s="254"/>
      <c r="DS71" s="254"/>
      <c r="DT71" s="254"/>
      <c r="DU71" s="254"/>
      <c r="DV71" s="254"/>
      <c r="DW71" s="254"/>
      <c r="DX71" s="254"/>
      <c r="DY71" s="254"/>
      <c r="DZ71" s="254"/>
      <c r="EA71" s="254"/>
      <c r="EB71" s="254"/>
      <c r="EC71" s="254"/>
      <c r="ED71" s="254"/>
      <c r="EE71" s="254"/>
      <c r="EF71" s="254"/>
      <c r="EG71" s="254"/>
      <c r="EH71" s="254"/>
      <c r="EI71" s="254"/>
      <c r="EJ71" s="254"/>
      <c r="EK71" s="254"/>
      <c r="EL71" s="254"/>
      <c r="EM71" s="254"/>
      <c r="EN71" s="254"/>
      <c r="EO71" s="254"/>
      <c r="EP71" s="254"/>
      <c r="EQ71" s="254"/>
      <c r="ER71" s="254"/>
      <c r="ES71" s="254"/>
      <c r="ET71" s="254"/>
      <c r="EU71" s="254"/>
      <c r="EV71" s="254"/>
      <c r="EW71" s="254"/>
      <c r="EX71" s="254"/>
      <c r="EY71" s="254"/>
      <c r="EZ71" s="254"/>
      <c r="FA71" s="254"/>
      <c r="FB71" s="254"/>
      <c r="FC71" s="254"/>
      <c r="FD71" s="254"/>
      <c r="FE71" s="254"/>
      <c r="FF71" s="254"/>
      <c r="FG71" s="254"/>
      <c r="FH71" s="254"/>
      <c r="FI71" s="254"/>
      <c r="FJ71" s="254"/>
      <c r="FK71" s="254"/>
      <c r="FL71" s="254"/>
      <c r="FM71" s="254"/>
      <c r="FN71" s="254"/>
      <c r="FO71" s="254"/>
      <c r="FP71" s="254"/>
      <c r="FQ71" s="254"/>
      <c r="FR71" s="254"/>
      <c r="FS71" s="254"/>
      <c r="FT71" s="254"/>
      <c r="FU71" s="254"/>
      <c r="FV71" s="254"/>
      <c r="FW71" s="254"/>
      <c r="FX71" s="254"/>
      <c r="FY71" s="254"/>
      <c r="FZ71" s="254"/>
      <c r="GA71" s="254"/>
      <c r="GB71" s="254"/>
      <c r="GC71" s="254"/>
      <c r="GD71" s="254"/>
      <c r="GE71" s="254"/>
      <c r="GF71" s="254"/>
      <c r="GG71" s="254"/>
      <c r="GH71" s="254"/>
      <c r="GI71" s="254"/>
      <c r="GJ71" s="254"/>
      <c r="GK71" s="254"/>
      <c r="GL71" s="254"/>
      <c r="GM71" s="254"/>
      <c r="GN71" s="254"/>
      <c r="GO71" s="254"/>
      <c r="GP71" s="254"/>
      <c r="GQ71" s="254"/>
      <c r="GR71" s="254"/>
      <c r="GS71" s="254"/>
      <c r="GT71" s="254"/>
      <c r="GU71" s="254"/>
      <c r="GV71" s="254"/>
      <c r="GW71" s="254"/>
      <c r="GX71" s="254"/>
      <c r="GY71" s="254"/>
      <c r="GZ71" s="254"/>
      <c r="HA71" s="254"/>
      <c r="HB71" s="254"/>
      <c r="HC71" s="254"/>
      <c r="HD71" s="254"/>
      <c r="HE71" s="254"/>
      <c r="HF71" s="254"/>
      <c r="HG71" s="254"/>
      <c r="HH71" s="254"/>
      <c r="HI71" s="254"/>
      <c r="HJ71" s="254"/>
      <c r="HK71" s="254"/>
      <c r="HL71" s="254"/>
      <c r="HM71" s="254"/>
      <c r="HN71" s="254"/>
      <c r="HO71" s="254"/>
      <c r="HP71" s="254"/>
      <c r="HQ71" s="254"/>
      <c r="HR71" s="254"/>
      <c r="HS71" s="254"/>
      <c r="HT71" s="254"/>
      <c r="HU71" s="254"/>
      <c r="HV71" s="254"/>
      <c r="HW71" s="254"/>
      <c r="HX71" s="254"/>
      <c r="HY71" s="254"/>
      <c r="HZ71" s="254"/>
      <c r="IA71" s="254"/>
      <c r="IB71" s="254"/>
      <c r="IC71" s="254"/>
      <c r="ID71" s="254"/>
      <c r="IE71" s="254"/>
      <c r="IF71" s="254"/>
      <c r="IG71" s="254"/>
      <c r="IH71" s="254"/>
      <c r="II71" s="254"/>
      <c r="IJ71" s="254"/>
      <c r="IK71" s="254"/>
      <c r="IL71" s="254"/>
      <c r="IM71" s="254"/>
      <c r="IN71" s="254"/>
      <c r="IO71" s="254"/>
      <c r="IP71" s="254"/>
      <c r="IQ71" s="254"/>
      <c r="IR71" s="254"/>
      <c r="IS71" s="254"/>
    </row>
    <row r="72" s="3" customFormat="1" ht="18" customHeight="1" spans="1:253">
      <c r="A72" s="8"/>
      <c r="B72" s="4"/>
      <c r="C72" s="78"/>
      <c r="D72" s="6"/>
      <c r="E72" s="7"/>
      <c r="F72" s="199"/>
      <c r="G72" s="7"/>
      <c r="H72" s="4"/>
      <c r="I72" s="4"/>
      <c r="J72" s="4"/>
      <c r="K72" s="4"/>
      <c r="L72" s="4"/>
      <c r="M72" s="8"/>
      <c r="N72" s="316"/>
      <c r="O72" s="254"/>
      <c r="P72" s="254"/>
      <c r="Q72" s="254"/>
      <c r="R72" s="254"/>
      <c r="S72" s="254"/>
      <c r="T72" s="254"/>
      <c r="U72" s="254"/>
      <c r="V72" s="254"/>
      <c r="W72" s="254"/>
      <c r="X72" s="254"/>
      <c r="Y72" s="254"/>
      <c r="Z72" s="254"/>
      <c r="AA72" s="254"/>
      <c r="AB72" s="254"/>
      <c r="AC72" s="254"/>
      <c r="AD72" s="254"/>
      <c r="AE72" s="254"/>
      <c r="AF72" s="254"/>
      <c r="AG72" s="254"/>
      <c r="AH72" s="254"/>
      <c r="AI72" s="254"/>
      <c r="AJ72" s="254"/>
      <c r="AK72" s="254"/>
      <c r="AL72" s="254"/>
      <c r="AM72" s="254"/>
      <c r="AN72" s="254"/>
      <c r="AO72" s="254"/>
      <c r="AP72" s="254"/>
      <c r="AQ72" s="254"/>
      <c r="AR72" s="254"/>
      <c r="AS72" s="254"/>
      <c r="AT72" s="254"/>
      <c r="AU72" s="254"/>
      <c r="AV72" s="254"/>
      <c r="AW72" s="254"/>
      <c r="AX72" s="254"/>
      <c r="AY72" s="254"/>
      <c r="AZ72" s="254"/>
      <c r="BA72" s="254"/>
      <c r="BB72" s="254"/>
      <c r="BC72" s="254"/>
      <c r="BD72" s="254"/>
      <c r="BE72" s="254"/>
      <c r="BF72" s="254"/>
      <c r="BG72" s="254"/>
      <c r="BH72" s="254"/>
      <c r="BI72" s="254"/>
      <c r="BJ72" s="254"/>
      <c r="BK72" s="254"/>
      <c r="BL72" s="254"/>
      <c r="BM72" s="254"/>
      <c r="BN72" s="254"/>
      <c r="BO72" s="254"/>
      <c r="BP72" s="254"/>
      <c r="BQ72" s="254"/>
      <c r="BR72" s="254"/>
      <c r="BS72" s="254"/>
      <c r="BT72" s="254"/>
      <c r="BU72" s="254"/>
      <c r="BV72" s="254"/>
      <c r="BW72" s="254"/>
      <c r="BX72" s="254"/>
      <c r="BY72" s="254"/>
      <c r="BZ72" s="254"/>
      <c r="CA72" s="254"/>
      <c r="CB72" s="254"/>
      <c r="CC72" s="254"/>
      <c r="CD72" s="254"/>
      <c r="CE72" s="254"/>
      <c r="CF72" s="254"/>
      <c r="CG72" s="254"/>
      <c r="CH72" s="254"/>
      <c r="CI72" s="254"/>
      <c r="CJ72" s="254"/>
      <c r="CK72" s="254"/>
      <c r="CL72" s="254"/>
      <c r="CM72" s="254"/>
      <c r="CN72" s="254"/>
      <c r="CO72" s="254"/>
      <c r="CP72" s="254"/>
      <c r="CQ72" s="254"/>
      <c r="CR72" s="254"/>
      <c r="CS72" s="254"/>
      <c r="CT72" s="254"/>
      <c r="CU72" s="254"/>
      <c r="CV72" s="254"/>
      <c r="CW72" s="254"/>
      <c r="CX72" s="254"/>
      <c r="CY72" s="254"/>
      <c r="CZ72" s="254"/>
      <c r="DA72" s="254"/>
      <c r="DB72" s="254"/>
      <c r="DC72" s="254"/>
      <c r="DD72" s="254"/>
      <c r="DE72" s="254"/>
      <c r="DF72" s="254"/>
      <c r="DG72" s="254"/>
      <c r="DH72" s="254"/>
      <c r="DI72" s="254"/>
      <c r="DJ72" s="254"/>
      <c r="DK72" s="254"/>
      <c r="DL72" s="254"/>
      <c r="DM72" s="254"/>
      <c r="DN72" s="254"/>
      <c r="DO72" s="254"/>
      <c r="DP72" s="254"/>
      <c r="DQ72" s="254"/>
      <c r="DR72" s="254"/>
      <c r="DS72" s="254"/>
      <c r="DT72" s="254"/>
      <c r="DU72" s="254"/>
      <c r="DV72" s="254"/>
      <c r="DW72" s="254"/>
      <c r="DX72" s="254"/>
      <c r="DY72" s="254"/>
      <c r="DZ72" s="254"/>
      <c r="EA72" s="254"/>
      <c r="EB72" s="254"/>
      <c r="EC72" s="254"/>
      <c r="ED72" s="254"/>
      <c r="EE72" s="254"/>
      <c r="EF72" s="254"/>
      <c r="EG72" s="254"/>
      <c r="EH72" s="254"/>
      <c r="EI72" s="254"/>
      <c r="EJ72" s="254"/>
      <c r="EK72" s="254"/>
      <c r="EL72" s="254"/>
      <c r="EM72" s="254"/>
      <c r="EN72" s="254"/>
      <c r="EO72" s="254"/>
      <c r="EP72" s="254"/>
      <c r="EQ72" s="254"/>
      <c r="ER72" s="254"/>
      <c r="ES72" s="254"/>
      <c r="ET72" s="254"/>
      <c r="EU72" s="254"/>
      <c r="EV72" s="254"/>
      <c r="EW72" s="254"/>
      <c r="EX72" s="254"/>
      <c r="EY72" s="254"/>
      <c r="EZ72" s="254"/>
      <c r="FA72" s="254"/>
      <c r="FB72" s="254"/>
      <c r="FC72" s="254"/>
      <c r="FD72" s="254"/>
      <c r="FE72" s="254"/>
      <c r="FF72" s="254"/>
      <c r="FG72" s="254"/>
      <c r="FH72" s="254"/>
      <c r="FI72" s="254"/>
      <c r="FJ72" s="254"/>
      <c r="FK72" s="254"/>
      <c r="FL72" s="254"/>
      <c r="FM72" s="254"/>
      <c r="FN72" s="254"/>
      <c r="FO72" s="254"/>
      <c r="FP72" s="254"/>
      <c r="FQ72" s="254"/>
      <c r="FR72" s="254"/>
      <c r="FS72" s="254"/>
      <c r="FT72" s="254"/>
      <c r="FU72" s="254"/>
      <c r="FV72" s="254"/>
      <c r="FW72" s="254"/>
      <c r="FX72" s="254"/>
      <c r="FY72" s="254"/>
      <c r="FZ72" s="254"/>
      <c r="GA72" s="254"/>
      <c r="GB72" s="254"/>
      <c r="GC72" s="254"/>
      <c r="GD72" s="254"/>
      <c r="GE72" s="254"/>
      <c r="GF72" s="254"/>
      <c r="GG72" s="254"/>
      <c r="GH72" s="254"/>
      <c r="GI72" s="254"/>
      <c r="GJ72" s="254"/>
      <c r="GK72" s="254"/>
      <c r="GL72" s="254"/>
      <c r="GM72" s="254"/>
      <c r="GN72" s="254"/>
      <c r="GO72" s="254"/>
      <c r="GP72" s="254"/>
      <c r="GQ72" s="254"/>
      <c r="GR72" s="254"/>
      <c r="GS72" s="254"/>
      <c r="GT72" s="254"/>
      <c r="GU72" s="254"/>
      <c r="GV72" s="254"/>
      <c r="GW72" s="254"/>
      <c r="GX72" s="254"/>
      <c r="GY72" s="254"/>
      <c r="GZ72" s="254"/>
      <c r="HA72" s="254"/>
      <c r="HB72" s="254"/>
      <c r="HC72" s="254"/>
      <c r="HD72" s="254"/>
      <c r="HE72" s="254"/>
      <c r="HF72" s="254"/>
      <c r="HG72" s="254"/>
      <c r="HH72" s="254"/>
      <c r="HI72" s="254"/>
      <c r="HJ72" s="254"/>
      <c r="HK72" s="254"/>
      <c r="HL72" s="254"/>
      <c r="HM72" s="254"/>
      <c r="HN72" s="254"/>
      <c r="HO72" s="254"/>
      <c r="HP72" s="254"/>
      <c r="HQ72" s="254"/>
      <c r="HR72" s="254"/>
      <c r="HS72" s="254"/>
      <c r="HT72" s="254"/>
      <c r="HU72" s="254"/>
      <c r="HV72" s="254"/>
      <c r="HW72" s="254"/>
      <c r="HX72" s="254"/>
      <c r="HY72" s="254"/>
      <c r="HZ72" s="254"/>
      <c r="IA72" s="254"/>
      <c r="IB72" s="254"/>
      <c r="IC72" s="254"/>
      <c r="ID72" s="254"/>
      <c r="IE72" s="254"/>
      <c r="IF72" s="254"/>
      <c r="IG72" s="254"/>
      <c r="IH72" s="254"/>
      <c r="II72" s="254"/>
      <c r="IJ72" s="254"/>
      <c r="IK72" s="254"/>
      <c r="IL72" s="254"/>
      <c r="IM72" s="254"/>
      <c r="IN72" s="254"/>
      <c r="IO72" s="254"/>
      <c r="IP72" s="254"/>
      <c r="IQ72" s="254"/>
      <c r="IR72" s="254"/>
      <c r="IS72" s="254"/>
    </row>
    <row r="73" s="3" customFormat="1" ht="18" customHeight="1" spans="1:253">
      <c r="A73" s="8"/>
      <c r="B73" s="4"/>
      <c r="C73" s="78"/>
      <c r="D73" s="6"/>
      <c r="E73" s="7"/>
      <c r="F73" s="199"/>
      <c r="G73" s="7"/>
      <c r="H73" s="4"/>
      <c r="I73" s="4"/>
      <c r="J73" s="4"/>
      <c r="K73" s="4"/>
      <c r="L73" s="4"/>
      <c r="M73" s="8"/>
      <c r="N73" s="316"/>
      <c r="O73" s="254"/>
      <c r="P73" s="254"/>
      <c r="Q73" s="254"/>
      <c r="R73" s="254"/>
      <c r="S73" s="254"/>
      <c r="T73" s="254"/>
      <c r="U73" s="254"/>
      <c r="V73" s="254"/>
      <c r="W73" s="254"/>
      <c r="X73" s="254"/>
      <c r="Y73" s="254"/>
      <c r="Z73" s="254"/>
      <c r="AA73" s="254"/>
      <c r="AB73" s="254"/>
      <c r="AC73" s="254"/>
      <c r="AD73" s="254"/>
      <c r="AE73" s="254"/>
      <c r="AF73" s="254"/>
      <c r="AG73" s="254"/>
      <c r="AH73" s="254"/>
      <c r="AI73" s="254"/>
      <c r="AJ73" s="254"/>
      <c r="AK73" s="254"/>
      <c r="AL73" s="254"/>
      <c r="AM73" s="254"/>
      <c r="AN73" s="254"/>
      <c r="AO73" s="254"/>
      <c r="AP73" s="254"/>
      <c r="AQ73" s="254"/>
      <c r="AR73" s="254"/>
      <c r="AS73" s="254"/>
      <c r="AT73" s="254"/>
      <c r="AU73" s="254"/>
      <c r="AV73" s="254"/>
      <c r="AW73" s="254"/>
      <c r="AX73" s="254"/>
      <c r="AY73" s="254"/>
      <c r="AZ73" s="254"/>
      <c r="BA73" s="254"/>
      <c r="BB73" s="254"/>
      <c r="BC73" s="254"/>
      <c r="BD73" s="254"/>
      <c r="BE73" s="254"/>
      <c r="BF73" s="254"/>
      <c r="BG73" s="254"/>
      <c r="BH73" s="254"/>
      <c r="BI73" s="254"/>
      <c r="BJ73" s="254"/>
      <c r="BK73" s="254"/>
      <c r="BL73" s="254"/>
      <c r="BM73" s="254"/>
      <c r="BN73" s="254"/>
      <c r="BO73" s="254"/>
      <c r="BP73" s="254"/>
      <c r="BQ73" s="254"/>
      <c r="BR73" s="254"/>
      <c r="BS73" s="254"/>
      <c r="BT73" s="254"/>
      <c r="BU73" s="254"/>
      <c r="BV73" s="254"/>
      <c r="BW73" s="254"/>
      <c r="BX73" s="254"/>
      <c r="BY73" s="254"/>
      <c r="BZ73" s="254"/>
      <c r="CA73" s="254"/>
      <c r="CB73" s="254"/>
      <c r="CC73" s="254"/>
      <c r="CD73" s="254"/>
      <c r="CE73" s="254"/>
      <c r="CF73" s="254"/>
      <c r="CG73" s="254"/>
      <c r="CH73" s="254"/>
      <c r="CI73" s="254"/>
      <c r="CJ73" s="254"/>
      <c r="CK73" s="254"/>
      <c r="CL73" s="254"/>
      <c r="CM73" s="254"/>
      <c r="CN73" s="254"/>
      <c r="CO73" s="254"/>
      <c r="CP73" s="254"/>
      <c r="CQ73" s="254"/>
      <c r="CR73" s="254"/>
      <c r="CS73" s="254"/>
      <c r="CT73" s="254"/>
      <c r="CU73" s="254"/>
      <c r="CV73" s="254"/>
      <c r="CW73" s="254"/>
      <c r="CX73" s="254"/>
      <c r="CY73" s="254"/>
      <c r="CZ73" s="254"/>
      <c r="DA73" s="254"/>
      <c r="DB73" s="254"/>
      <c r="DC73" s="254"/>
      <c r="DD73" s="254"/>
      <c r="DE73" s="254"/>
      <c r="DF73" s="254"/>
      <c r="DG73" s="254"/>
      <c r="DH73" s="254"/>
      <c r="DI73" s="254"/>
      <c r="DJ73" s="254"/>
      <c r="DK73" s="254"/>
      <c r="DL73" s="254"/>
      <c r="DM73" s="254"/>
      <c r="DN73" s="254"/>
      <c r="DO73" s="254"/>
      <c r="DP73" s="254"/>
      <c r="DQ73" s="254"/>
      <c r="DR73" s="254"/>
      <c r="DS73" s="254"/>
      <c r="DT73" s="254"/>
      <c r="DU73" s="254"/>
      <c r="DV73" s="254"/>
      <c r="DW73" s="254"/>
      <c r="DX73" s="254"/>
      <c r="DY73" s="254"/>
      <c r="DZ73" s="254"/>
      <c r="EA73" s="254"/>
      <c r="EB73" s="254"/>
      <c r="EC73" s="254"/>
      <c r="ED73" s="254"/>
      <c r="EE73" s="254"/>
      <c r="EF73" s="254"/>
      <c r="EG73" s="254"/>
      <c r="EH73" s="254"/>
      <c r="EI73" s="254"/>
      <c r="EJ73" s="254"/>
      <c r="EK73" s="254"/>
      <c r="EL73" s="254"/>
      <c r="EM73" s="254"/>
      <c r="EN73" s="254"/>
      <c r="EO73" s="254"/>
      <c r="EP73" s="254"/>
      <c r="EQ73" s="254"/>
      <c r="ER73" s="254"/>
      <c r="ES73" s="254"/>
      <c r="ET73" s="254"/>
      <c r="EU73" s="254"/>
      <c r="EV73" s="254"/>
      <c r="EW73" s="254"/>
      <c r="EX73" s="254"/>
      <c r="EY73" s="254"/>
      <c r="EZ73" s="254"/>
      <c r="FA73" s="254"/>
      <c r="FB73" s="254"/>
      <c r="FC73" s="254"/>
      <c r="FD73" s="254"/>
      <c r="FE73" s="254"/>
      <c r="FF73" s="254"/>
      <c r="FG73" s="254"/>
      <c r="FH73" s="254"/>
      <c r="FI73" s="254"/>
      <c r="FJ73" s="254"/>
      <c r="FK73" s="254"/>
      <c r="FL73" s="254"/>
      <c r="FM73" s="254"/>
      <c r="FN73" s="254"/>
      <c r="FO73" s="254"/>
      <c r="FP73" s="254"/>
      <c r="FQ73" s="254"/>
      <c r="FR73" s="254"/>
      <c r="FS73" s="254"/>
      <c r="FT73" s="254"/>
      <c r="FU73" s="254"/>
      <c r="FV73" s="254"/>
      <c r="FW73" s="254"/>
      <c r="FX73" s="254"/>
      <c r="FY73" s="254"/>
      <c r="FZ73" s="254"/>
      <c r="GA73" s="254"/>
      <c r="GB73" s="254"/>
      <c r="GC73" s="254"/>
      <c r="GD73" s="254"/>
      <c r="GE73" s="254"/>
      <c r="GF73" s="254"/>
      <c r="GG73" s="254"/>
      <c r="GH73" s="254"/>
      <c r="GI73" s="254"/>
      <c r="GJ73" s="254"/>
      <c r="GK73" s="254"/>
      <c r="GL73" s="254"/>
      <c r="GM73" s="254"/>
      <c r="GN73" s="254"/>
      <c r="GO73" s="254"/>
      <c r="GP73" s="254"/>
      <c r="GQ73" s="254"/>
      <c r="GR73" s="254"/>
      <c r="GS73" s="254"/>
      <c r="GT73" s="254"/>
      <c r="GU73" s="254"/>
      <c r="GV73" s="254"/>
      <c r="GW73" s="254"/>
      <c r="GX73" s="254"/>
      <c r="GY73" s="254"/>
      <c r="GZ73" s="254"/>
      <c r="HA73" s="254"/>
      <c r="HB73" s="254"/>
      <c r="HC73" s="254"/>
      <c r="HD73" s="254"/>
      <c r="HE73" s="254"/>
      <c r="HF73" s="254"/>
      <c r="HG73" s="254"/>
      <c r="HH73" s="254"/>
      <c r="HI73" s="254"/>
      <c r="HJ73" s="254"/>
      <c r="HK73" s="254"/>
      <c r="HL73" s="254"/>
      <c r="HM73" s="254"/>
      <c r="HN73" s="254"/>
      <c r="HO73" s="254"/>
      <c r="HP73" s="254"/>
      <c r="HQ73" s="254"/>
      <c r="HR73" s="254"/>
      <c r="HS73" s="254"/>
      <c r="HT73" s="254"/>
      <c r="HU73" s="254"/>
      <c r="HV73" s="254"/>
      <c r="HW73" s="254"/>
      <c r="HX73" s="254"/>
      <c r="HY73" s="254"/>
      <c r="HZ73" s="254"/>
      <c r="IA73" s="254"/>
      <c r="IB73" s="254"/>
      <c r="IC73" s="254"/>
      <c r="ID73" s="254"/>
      <c r="IE73" s="254"/>
      <c r="IF73" s="254"/>
      <c r="IG73" s="254"/>
      <c r="IH73" s="254"/>
      <c r="II73" s="254"/>
      <c r="IJ73" s="254"/>
      <c r="IK73" s="254"/>
      <c r="IL73" s="254"/>
      <c r="IM73" s="254"/>
      <c r="IN73" s="254"/>
      <c r="IO73" s="254"/>
      <c r="IP73" s="254"/>
      <c r="IQ73" s="254"/>
      <c r="IR73" s="254"/>
      <c r="IS73" s="254"/>
    </row>
    <row r="74" s="3" customFormat="1" ht="18" customHeight="1" spans="1:253">
      <c r="A74" s="8"/>
      <c r="B74" s="4"/>
      <c r="C74" s="78"/>
      <c r="D74" s="6"/>
      <c r="E74" s="7"/>
      <c r="F74" s="199"/>
      <c r="G74" s="7"/>
      <c r="H74" s="4"/>
      <c r="I74" s="4"/>
      <c r="J74" s="4"/>
      <c r="K74" s="4"/>
      <c r="L74" s="4"/>
      <c r="M74" s="8"/>
      <c r="N74" s="316"/>
      <c r="O74" s="254"/>
      <c r="P74" s="254"/>
      <c r="Q74" s="254"/>
      <c r="R74" s="254"/>
      <c r="S74" s="254"/>
      <c r="T74" s="254"/>
      <c r="U74" s="254"/>
      <c r="V74" s="254"/>
      <c r="W74" s="254"/>
      <c r="X74" s="254"/>
      <c r="Y74" s="254"/>
      <c r="Z74" s="254"/>
      <c r="AA74" s="254"/>
      <c r="AB74" s="254"/>
      <c r="AC74" s="254"/>
      <c r="AD74" s="254"/>
      <c r="AE74" s="254"/>
      <c r="AF74" s="254"/>
      <c r="AG74" s="254"/>
      <c r="AH74" s="254"/>
      <c r="AI74" s="254"/>
      <c r="AJ74" s="254"/>
      <c r="AK74" s="254"/>
      <c r="AL74" s="254"/>
      <c r="AM74" s="254"/>
      <c r="AN74" s="254"/>
      <c r="AO74" s="254"/>
      <c r="AP74" s="254"/>
      <c r="AQ74" s="254"/>
      <c r="AR74" s="254"/>
      <c r="AS74" s="254"/>
      <c r="AT74" s="254"/>
      <c r="AU74" s="254"/>
      <c r="AV74" s="254"/>
      <c r="AW74" s="254"/>
      <c r="AX74" s="254"/>
      <c r="AY74" s="254"/>
      <c r="AZ74" s="254"/>
      <c r="BA74" s="254"/>
      <c r="BB74" s="254"/>
      <c r="BC74" s="254"/>
      <c r="BD74" s="254"/>
      <c r="BE74" s="254"/>
      <c r="BF74" s="254"/>
      <c r="BG74" s="254"/>
      <c r="BH74" s="254"/>
      <c r="BI74" s="254"/>
      <c r="BJ74" s="254"/>
      <c r="BK74" s="254"/>
      <c r="BL74" s="254"/>
      <c r="BM74" s="254"/>
      <c r="BN74" s="254"/>
      <c r="BO74" s="254"/>
      <c r="BP74" s="254"/>
      <c r="BQ74" s="254"/>
      <c r="BR74" s="254"/>
      <c r="BS74" s="254"/>
      <c r="BT74" s="254"/>
      <c r="BU74" s="254"/>
      <c r="BV74" s="254"/>
      <c r="BW74" s="254"/>
      <c r="BX74" s="254"/>
      <c r="BY74" s="254"/>
      <c r="BZ74" s="254"/>
      <c r="CA74" s="254"/>
      <c r="CB74" s="254"/>
      <c r="CC74" s="254"/>
      <c r="CD74" s="254"/>
      <c r="CE74" s="254"/>
      <c r="CF74" s="254"/>
      <c r="CG74" s="254"/>
      <c r="CH74" s="254"/>
      <c r="CI74" s="254"/>
      <c r="CJ74" s="254"/>
      <c r="CK74" s="254"/>
      <c r="CL74" s="254"/>
      <c r="CM74" s="254"/>
      <c r="CN74" s="254"/>
      <c r="CO74" s="254"/>
      <c r="CP74" s="254"/>
      <c r="CQ74" s="254"/>
      <c r="CR74" s="254"/>
      <c r="CS74" s="254"/>
      <c r="CT74" s="254"/>
      <c r="CU74" s="254"/>
      <c r="CV74" s="254"/>
      <c r="CW74" s="254"/>
      <c r="CX74" s="254"/>
      <c r="CY74" s="254"/>
      <c r="CZ74" s="254"/>
      <c r="DA74" s="254"/>
      <c r="DB74" s="254"/>
      <c r="DC74" s="254"/>
      <c r="DD74" s="254"/>
      <c r="DE74" s="254"/>
      <c r="DF74" s="254"/>
      <c r="DG74" s="254"/>
      <c r="DH74" s="254"/>
      <c r="DI74" s="254"/>
      <c r="DJ74" s="254"/>
      <c r="DK74" s="254"/>
      <c r="DL74" s="254"/>
      <c r="DM74" s="254"/>
      <c r="DN74" s="254"/>
      <c r="DO74" s="254"/>
      <c r="DP74" s="254"/>
      <c r="DQ74" s="254"/>
      <c r="DR74" s="254"/>
      <c r="DS74" s="254"/>
      <c r="DT74" s="254"/>
      <c r="DU74" s="254"/>
      <c r="DV74" s="254"/>
      <c r="DW74" s="254"/>
      <c r="DX74" s="254"/>
      <c r="DY74" s="254"/>
      <c r="DZ74" s="254"/>
      <c r="EA74" s="254"/>
      <c r="EB74" s="254"/>
      <c r="EC74" s="254"/>
      <c r="ED74" s="254"/>
      <c r="EE74" s="254"/>
      <c r="EF74" s="254"/>
      <c r="EG74" s="254"/>
      <c r="EH74" s="254"/>
      <c r="EI74" s="254"/>
      <c r="EJ74" s="254"/>
      <c r="EK74" s="254"/>
      <c r="EL74" s="254"/>
      <c r="EM74" s="254"/>
      <c r="EN74" s="254"/>
      <c r="EO74" s="254"/>
      <c r="EP74" s="254"/>
      <c r="EQ74" s="254"/>
      <c r="ER74" s="254"/>
      <c r="ES74" s="254"/>
      <c r="ET74" s="254"/>
      <c r="EU74" s="254"/>
      <c r="EV74" s="254"/>
      <c r="EW74" s="254"/>
      <c r="EX74" s="254"/>
      <c r="EY74" s="254"/>
      <c r="EZ74" s="254"/>
      <c r="FA74" s="254"/>
      <c r="FB74" s="254"/>
      <c r="FC74" s="254"/>
      <c r="FD74" s="254"/>
      <c r="FE74" s="254"/>
      <c r="FF74" s="254"/>
      <c r="FG74" s="254"/>
      <c r="FH74" s="254"/>
      <c r="FI74" s="254"/>
      <c r="FJ74" s="254"/>
      <c r="FK74" s="254"/>
      <c r="FL74" s="254"/>
      <c r="FM74" s="254"/>
      <c r="FN74" s="254"/>
      <c r="FO74" s="254"/>
      <c r="FP74" s="254"/>
      <c r="FQ74" s="254"/>
      <c r="FR74" s="254"/>
      <c r="FS74" s="254"/>
      <c r="FT74" s="254"/>
      <c r="FU74" s="254"/>
      <c r="FV74" s="254"/>
      <c r="FW74" s="254"/>
      <c r="FX74" s="254"/>
      <c r="FY74" s="254"/>
      <c r="FZ74" s="254"/>
      <c r="GA74" s="254"/>
      <c r="GB74" s="254"/>
      <c r="GC74" s="254"/>
      <c r="GD74" s="254"/>
      <c r="GE74" s="254"/>
      <c r="GF74" s="254"/>
      <c r="GG74" s="254"/>
      <c r="GH74" s="254"/>
      <c r="GI74" s="254"/>
      <c r="GJ74" s="254"/>
      <c r="GK74" s="254"/>
      <c r="GL74" s="254"/>
      <c r="GM74" s="254"/>
      <c r="GN74" s="254"/>
      <c r="GO74" s="254"/>
      <c r="GP74" s="254"/>
      <c r="GQ74" s="254"/>
      <c r="GR74" s="254"/>
      <c r="GS74" s="254"/>
      <c r="GT74" s="254"/>
      <c r="GU74" s="254"/>
      <c r="GV74" s="254"/>
      <c r="GW74" s="254"/>
      <c r="GX74" s="254"/>
      <c r="GY74" s="254"/>
      <c r="GZ74" s="254"/>
      <c r="HA74" s="254"/>
      <c r="HB74" s="254"/>
      <c r="HC74" s="254"/>
      <c r="HD74" s="254"/>
      <c r="HE74" s="254"/>
      <c r="HF74" s="254"/>
      <c r="HG74" s="254"/>
      <c r="HH74" s="254"/>
      <c r="HI74" s="254"/>
      <c r="HJ74" s="254"/>
      <c r="HK74" s="254"/>
      <c r="HL74" s="254"/>
      <c r="HM74" s="254"/>
      <c r="HN74" s="254"/>
      <c r="HO74" s="254"/>
      <c r="HP74" s="254"/>
      <c r="HQ74" s="254"/>
      <c r="HR74" s="254"/>
      <c r="HS74" s="254"/>
      <c r="HT74" s="254"/>
      <c r="HU74" s="254"/>
      <c r="HV74" s="254"/>
      <c r="HW74" s="254"/>
      <c r="HX74" s="254"/>
      <c r="HY74" s="254"/>
      <c r="HZ74" s="254"/>
      <c r="IA74" s="254"/>
      <c r="IB74" s="254"/>
      <c r="IC74" s="254"/>
      <c r="ID74" s="254"/>
      <c r="IE74" s="254"/>
      <c r="IF74" s="254"/>
      <c r="IG74" s="254"/>
      <c r="IH74" s="254"/>
      <c r="II74" s="254"/>
      <c r="IJ74" s="254"/>
      <c r="IK74" s="254"/>
      <c r="IL74" s="254"/>
      <c r="IM74" s="254"/>
      <c r="IN74" s="254"/>
      <c r="IO74" s="254"/>
      <c r="IP74" s="254"/>
      <c r="IQ74" s="254"/>
      <c r="IR74" s="254"/>
      <c r="IS74" s="254"/>
    </row>
    <row r="75" s="3" customFormat="1" ht="18" customHeight="1" spans="1:253">
      <c r="A75" s="8"/>
      <c r="B75" s="4"/>
      <c r="C75" s="78"/>
      <c r="D75" s="6"/>
      <c r="E75" s="7"/>
      <c r="F75" s="199"/>
      <c r="G75" s="7"/>
      <c r="H75" s="4"/>
      <c r="I75" s="4"/>
      <c r="J75" s="4"/>
      <c r="K75" s="4"/>
      <c r="L75" s="4"/>
      <c r="M75" s="8"/>
      <c r="N75" s="316"/>
      <c r="O75" s="254"/>
      <c r="P75" s="254"/>
      <c r="Q75" s="254"/>
      <c r="R75" s="254"/>
      <c r="S75" s="254"/>
      <c r="T75" s="254"/>
      <c r="U75" s="254"/>
      <c r="V75" s="254"/>
      <c r="W75" s="254"/>
      <c r="X75" s="254"/>
      <c r="Y75" s="254"/>
      <c r="Z75" s="254"/>
      <c r="AA75" s="254"/>
      <c r="AB75" s="254"/>
      <c r="AC75" s="254"/>
      <c r="AD75" s="254"/>
      <c r="AE75" s="254"/>
      <c r="AF75" s="254"/>
      <c r="AG75" s="254"/>
      <c r="AH75" s="254"/>
      <c r="AI75" s="254"/>
      <c r="AJ75" s="254"/>
      <c r="AK75" s="254"/>
      <c r="AL75" s="254"/>
      <c r="AM75" s="254"/>
      <c r="AN75" s="254"/>
      <c r="AO75" s="254"/>
      <c r="AP75" s="254"/>
      <c r="AQ75" s="254"/>
      <c r="AR75" s="254"/>
      <c r="AS75" s="254"/>
      <c r="AT75" s="254"/>
      <c r="AU75" s="254"/>
      <c r="AV75" s="254"/>
      <c r="AW75" s="254"/>
      <c r="AX75" s="254"/>
      <c r="AY75" s="254"/>
      <c r="AZ75" s="254"/>
      <c r="BA75" s="254"/>
      <c r="BB75" s="254"/>
      <c r="BC75" s="254"/>
      <c r="BD75" s="254"/>
      <c r="BE75" s="254"/>
      <c r="BF75" s="254"/>
      <c r="BG75" s="254"/>
      <c r="BH75" s="254"/>
      <c r="BI75" s="254"/>
      <c r="BJ75" s="254"/>
      <c r="BK75" s="254"/>
      <c r="BL75" s="254"/>
      <c r="BM75" s="254"/>
      <c r="BN75" s="254"/>
      <c r="BO75" s="254"/>
      <c r="BP75" s="254"/>
      <c r="BQ75" s="254"/>
      <c r="BR75" s="254"/>
      <c r="BS75" s="254"/>
      <c r="BT75" s="254"/>
      <c r="BU75" s="254"/>
      <c r="BV75" s="254"/>
      <c r="BW75" s="254"/>
      <c r="BX75" s="254"/>
      <c r="BY75" s="254"/>
      <c r="BZ75" s="254"/>
      <c r="CA75" s="254"/>
      <c r="CB75" s="254"/>
      <c r="CC75" s="254"/>
      <c r="CD75" s="254"/>
      <c r="CE75" s="254"/>
      <c r="CF75" s="254"/>
      <c r="CG75" s="254"/>
      <c r="CH75" s="254"/>
      <c r="CI75" s="254"/>
      <c r="CJ75" s="254"/>
      <c r="CK75" s="254"/>
      <c r="CL75" s="254"/>
      <c r="CM75" s="254"/>
      <c r="CN75" s="254"/>
      <c r="CO75" s="254"/>
      <c r="CP75" s="254"/>
      <c r="CQ75" s="254"/>
      <c r="CR75" s="254"/>
      <c r="CS75" s="254"/>
      <c r="CT75" s="254"/>
      <c r="CU75" s="254"/>
      <c r="CV75" s="254"/>
      <c r="CW75" s="254"/>
      <c r="CX75" s="254"/>
      <c r="CY75" s="254"/>
      <c r="CZ75" s="254"/>
      <c r="DA75" s="254"/>
      <c r="DB75" s="254"/>
      <c r="DC75" s="254"/>
      <c r="DD75" s="254"/>
      <c r="DE75" s="254"/>
      <c r="DF75" s="254"/>
      <c r="DG75" s="254"/>
      <c r="DH75" s="254"/>
      <c r="DI75" s="254"/>
      <c r="DJ75" s="254"/>
      <c r="DK75" s="254"/>
      <c r="DL75" s="254"/>
      <c r="DM75" s="254"/>
      <c r="DN75" s="254"/>
      <c r="DO75" s="254"/>
      <c r="DP75" s="254"/>
      <c r="DQ75" s="254"/>
      <c r="DR75" s="254"/>
      <c r="DS75" s="254"/>
      <c r="DT75" s="254"/>
      <c r="DU75" s="254"/>
      <c r="DV75" s="254"/>
      <c r="DW75" s="254"/>
      <c r="DX75" s="254"/>
      <c r="DY75" s="254"/>
      <c r="DZ75" s="254"/>
      <c r="EA75" s="254"/>
      <c r="EB75" s="254"/>
      <c r="EC75" s="254"/>
      <c r="ED75" s="254"/>
      <c r="EE75" s="254"/>
      <c r="EF75" s="254"/>
      <c r="EG75" s="254"/>
      <c r="EH75" s="254"/>
      <c r="EI75" s="254"/>
      <c r="EJ75" s="254"/>
      <c r="EK75" s="254"/>
      <c r="EL75" s="254"/>
      <c r="EM75" s="254"/>
      <c r="EN75" s="254"/>
      <c r="EO75" s="254"/>
      <c r="EP75" s="254"/>
      <c r="EQ75" s="254"/>
      <c r="ER75" s="254"/>
      <c r="ES75" s="254"/>
      <c r="ET75" s="254"/>
      <c r="EU75" s="254"/>
      <c r="EV75" s="254"/>
      <c r="EW75" s="254"/>
      <c r="EX75" s="254"/>
      <c r="EY75" s="254"/>
      <c r="EZ75" s="254"/>
      <c r="FA75" s="254"/>
      <c r="FB75" s="254"/>
      <c r="FC75" s="254"/>
      <c r="FD75" s="254"/>
      <c r="FE75" s="254"/>
      <c r="FF75" s="254"/>
      <c r="FG75" s="254"/>
      <c r="FH75" s="254"/>
      <c r="FI75" s="254"/>
      <c r="FJ75" s="254"/>
      <c r="FK75" s="254"/>
      <c r="FL75" s="254"/>
      <c r="FM75" s="254"/>
      <c r="FN75" s="254"/>
      <c r="FO75" s="254"/>
      <c r="FP75" s="254"/>
      <c r="FQ75" s="254"/>
      <c r="FR75" s="254"/>
      <c r="FS75" s="254"/>
      <c r="FT75" s="254"/>
      <c r="FU75" s="254"/>
      <c r="FV75" s="254"/>
      <c r="FW75" s="254"/>
      <c r="FX75" s="254"/>
      <c r="FY75" s="254"/>
      <c r="FZ75" s="254"/>
      <c r="GA75" s="254"/>
      <c r="GB75" s="254"/>
      <c r="GC75" s="254"/>
      <c r="GD75" s="254"/>
      <c r="GE75" s="254"/>
      <c r="GF75" s="254"/>
      <c r="GG75" s="254"/>
      <c r="GH75" s="254"/>
      <c r="GI75" s="254"/>
      <c r="GJ75" s="254"/>
      <c r="GK75" s="254"/>
      <c r="GL75" s="254"/>
      <c r="GM75" s="254"/>
      <c r="GN75" s="254"/>
      <c r="GO75" s="254"/>
      <c r="GP75" s="254"/>
      <c r="GQ75" s="254"/>
      <c r="GR75" s="254"/>
      <c r="GS75" s="254"/>
      <c r="GT75" s="254"/>
      <c r="GU75" s="254"/>
      <c r="GV75" s="254"/>
      <c r="GW75" s="254"/>
      <c r="GX75" s="254"/>
      <c r="GY75" s="254"/>
      <c r="GZ75" s="254"/>
      <c r="HA75" s="254"/>
      <c r="HB75" s="254"/>
      <c r="HC75" s="254"/>
      <c r="HD75" s="254"/>
      <c r="HE75" s="254"/>
      <c r="HF75" s="254"/>
      <c r="HG75" s="254"/>
      <c r="HH75" s="254"/>
      <c r="HI75" s="254"/>
      <c r="HJ75" s="254"/>
      <c r="HK75" s="254"/>
      <c r="HL75" s="254"/>
      <c r="HM75" s="254"/>
      <c r="HN75" s="254"/>
      <c r="HO75" s="254"/>
      <c r="HP75" s="254"/>
      <c r="HQ75" s="254"/>
      <c r="HR75" s="254"/>
      <c r="HS75" s="254"/>
      <c r="HT75" s="254"/>
      <c r="HU75" s="254"/>
      <c r="HV75" s="254"/>
      <c r="HW75" s="254"/>
      <c r="HX75" s="254"/>
      <c r="HY75" s="254"/>
      <c r="HZ75" s="254"/>
      <c r="IA75" s="254"/>
      <c r="IB75" s="254"/>
      <c r="IC75" s="254"/>
      <c r="ID75" s="254"/>
      <c r="IE75" s="254"/>
      <c r="IF75" s="254"/>
      <c r="IG75" s="254"/>
      <c r="IH75" s="254"/>
      <c r="II75" s="254"/>
      <c r="IJ75" s="254"/>
      <c r="IK75" s="254"/>
      <c r="IL75" s="254"/>
      <c r="IM75" s="254"/>
      <c r="IN75" s="254"/>
      <c r="IO75" s="254"/>
      <c r="IP75" s="254"/>
      <c r="IQ75" s="254"/>
      <c r="IR75" s="254"/>
      <c r="IS75" s="254"/>
    </row>
    <row r="76" s="3" customFormat="1" ht="18" customHeight="1" spans="1:253">
      <c r="A76" s="8"/>
      <c r="B76" s="4"/>
      <c r="C76" s="78"/>
      <c r="D76" s="6"/>
      <c r="E76" s="7"/>
      <c r="F76" s="199"/>
      <c r="G76" s="7"/>
      <c r="H76" s="4"/>
      <c r="I76" s="4"/>
      <c r="J76" s="4"/>
      <c r="K76" s="4"/>
      <c r="L76" s="4"/>
      <c r="M76" s="8"/>
      <c r="N76" s="316"/>
      <c r="O76" s="254"/>
      <c r="P76" s="254"/>
      <c r="Q76" s="254"/>
      <c r="R76" s="254"/>
      <c r="S76" s="254"/>
      <c r="T76" s="254"/>
      <c r="U76" s="254"/>
      <c r="V76" s="254"/>
      <c r="W76" s="254"/>
      <c r="X76" s="254"/>
      <c r="Y76" s="254"/>
      <c r="Z76" s="254"/>
      <c r="AA76" s="254"/>
      <c r="AB76" s="254"/>
      <c r="AC76" s="254"/>
      <c r="AD76" s="254"/>
      <c r="AE76" s="254"/>
      <c r="AF76" s="254"/>
      <c r="AG76" s="254"/>
      <c r="AH76" s="254"/>
      <c r="AI76" s="254"/>
      <c r="AJ76" s="254"/>
      <c r="AK76" s="254"/>
      <c r="AL76" s="254"/>
      <c r="AM76" s="254"/>
      <c r="AN76" s="254"/>
      <c r="AO76" s="254"/>
      <c r="AP76" s="254"/>
      <c r="AQ76" s="254"/>
      <c r="AR76" s="254"/>
      <c r="AS76" s="254"/>
      <c r="AT76" s="254"/>
      <c r="AU76" s="254"/>
      <c r="AV76" s="254"/>
      <c r="AW76" s="254"/>
      <c r="AX76" s="254"/>
      <c r="AY76" s="254"/>
      <c r="AZ76" s="254"/>
      <c r="BA76" s="254"/>
      <c r="BB76" s="254"/>
      <c r="BC76" s="254"/>
      <c r="BD76" s="254"/>
      <c r="BE76" s="254"/>
      <c r="BF76" s="254"/>
      <c r="BG76" s="254"/>
      <c r="BH76" s="254"/>
      <c r="BI76" s="254"/>
      <c r="BJ76" s="254"/>
      <c r="BK76" s="254"/>
      <c r="BL76" s="254"/>
      <c r="BM76" s="254"/>
      <c r="BN76" s="254"/>
      <c r="BO76" s="254"/>
      <c r="BP76" s="254"/>
      <c r="BQ76" s="254"/>
      <c r="BR76" s="254"/>
      <c r="BS76" s="254"/>
      <c r="BT76" s="254"/>
      <c r="BU76" s="254"/>
      <c r="BV76" s="254"/>
      <c r="BW76" s="254"/>
      <c r="BX76" s="254"/>
      <c r="BY76" s="254"/>
      <c r="BZ76" s="254"/>
      <c r="CA76" s="254"/>
      <c r="CB76" s="254"/>
      <c r="CC76" s="254"/>
      <c r="CD76" s="254"/>
      <c r="CE76" s="254"/>
      <c r="CF76" s="254"/>
      <c r="CG76" s="254"/>
      <c r="CH76" s="254"/>
      <c r="CI76" s="254"/>
      <c r="CJ76" s="254"/>
      <c r="CK76" s="254"/>
      <c r="CL76" s="254"/>
      <c r="CM76" s="254"/>
      <c r="CN76" s="254"/>
      <c r="CO76" s="254"/>
      <c r="CP76" s="254"/>
      <c r="CQ76" s="254"/>
      <c r="CR76" s="254"/>
      <c r="CS76" s="254"/>
      <c r="CT76" s="254"/>
      <c r="CU76" s="254"/>
      <c r="CV76" s="254"/>
      <c r="CW76" s="254"/>
      <c r="CX76" s="254"/>
      <c r="CY76" s="254"/>
      <c r="CZ76" s="254"/>
      <c r="DA76" s="254"/>
      <c r="DB76" s="254"/>
      <c r="DC76" s="254"/>
      <c r="DD76" s="254"/>
      <c r="DE76" s="254"/>
      <c r="DF76" s="254"/>
      <c r="DG76" s="254"/>
      <c r="DH76" s="254"/>
      <c r="DI76" s="254"/>
      <c r="DJ76" s="254"/>
      <c r="DK76" s="254"/>
      <c r="DL76" s="254"/>
      <c r="DM76" s="254"/>
      <c r="DN76" s="254"/>
      <c r="DO76" s="254"/>
      <c r="DP76" s="254"/>
      <c r="DQ76" s="254"/>
      <c r="DR76" s="254"/>
      <c r="DS76" s="254"/>
      <c r="DT76" s="254"/>
      <c r="DU76" s="254"/>
      <c r="DV76" s="254"/>
      <c r="DW76" s="254"/>
      <c r="DX76" s="254"/>
      <c r="DY76" s="254"/>
      <c r="DZ76" s="254"/>
      <c r="EA76" s="254"/>
      <c r="EB76" s="254"/>
      <c r="EC76" s="254"/>
      <c r="ED76" s="254"/>
      <c r="EE76" s="254"/>
      <c r="EF76" s="254"/>
      <c r="EG76" s="254"/>
      <c r="EH76" s="254"/>
      <c r="EI76" s="254"/>
      <c r="EJ76" s="254"/>
      <c r="EK76" s="254"/>
      <c r="EL76" s="254"/>
      <c r="EM76" s="254"/>
      <c r="EN76" s="254"/>
      <c r="EO76" s="254"/>
      <c r="EP76" s="254"/>
      <c r="EQ76" s="254"/>
      <c r="ER76" s="254"/>
      <c r="ES76" s="254"/>
      <c r="ET76" s="254"/>
      <c r="EU76" s="254"/>
      <c r="EV76" s="254"/>
      <c r="EW76" s="254"/>
      <c r="EX76" s="254"/>
      <c r="EY76" s="254"/>
      <c r="EZ76" s="254"/>
      <c r="FA76" s="254"/>
      <c r="FB76" s="254"/>
      <c r="FC76" s="254"/>
      <c r="FD76" s="254"/>
      <c r="FE76" s="254"/>
      <c r="FF76" s="254"/>
      <c r="FG76" s="254"/>
      <c r="FH76" s="254"/>
      <c r="FI76" s="254"/>
      <c r="FJ76" s="254"/>
      <c r="FK76" s="254"/>
      <c r="FL76" s="254"/>
      <c r="FM76" s="254"/>
      <c r="FN76" s="254"/>
      <c r="FO76" s="254"/>
      <c r="FP76" s="254"/>
      <c r="FQ76" s="254"/>
      <c r="FR76" s="254"/>
      <c r="FS76" s="254"/>
      <c r="FT76" s="254"/>
      <c r="FU76" s="254"/>
      <c r="FV76" s="254"/>
      <c r="FW76" s="254"/>
      <c r="FX76" s="254"/>
      <c r="FY76" s="254"/>
      <c r="FZ76" s="254"/>
      <c r="GA76" s="254"/>
      <c r="GB76" s="254"/>
      <c r="GC76" s="254"/>
      <c r="GD76" s="254"/>
      <c r="GE76" s="254"/>
      <c r="GF76" s="254"/>
      <c r="GG76" s="254"/>
      <c r="GH76" s="254"/>
      <c r="GI76" s="254"/>
      <c r="GJ76" s="254"/>
      <c r="GK76" s="254"/>
      <c r="GL76" s="254"/>
      <c r="GM76" s="254"/>
      <c r="GN76" s="254"/>
      <c r="GO76" s="254"/>
      <c r="GP76" s="254"/>
      <c r="GQ76" s="254"/>
      <c r="GR76" s="254"/>
      <c r="GS76" s="254"/>
      <c r="GT76" s="254"/>
      <c r="GU76" s="254"/>
      <c r="GV76" s="254"/>
      <c r="GW76" s="254"/>
      <c r="GX76" s="254"/>
      <c r="GY76" s="254"/>
      <c r="GZ76" s="254"/>
      <c r="HA76" s="254"/>
      <c r="HB76" s="254"/>
      <c r="HC76" s="254"/>
      <c r="HD76" s="254"/>
      <c r="HE76" s="254"/>
      <c r="HF76" s="254"/>
      <c r="HG76" s="254"/>
      <c r="HH76" s="254"/>
      <c r="HI76" s="254"/>
      <c r="HJ76" s="254"/>
      <c r="HK76" s="254"/>
      <c r="HL76" s="254"/>
      <c r="HM76" s="254"/>
      <c r="HN76" s="254"/>
      <c r="HO76" s="254"/>
      <c r="HP76" s="254"/>
      <c r="HQ76" s="254"/>
      <c r="HR76" s="254"/>
      <c r="HS76" s="254"/>
      <c r="HT76" s="254"/>
      <c r="HU76" s="254"/>
      <c r="HV76" s="254"/>
      <c r="HW76" s="254"/>
      <c r="HX76" s="254"/>
      <c r="HY76" s="254"/>
      <c r="HZ76" s="254"/>
      <c r="IA76" s="254"/>
      <c r="IB76" s="254"/>
      <c r="IC76" s="254"/>
      <c r="ID76" s="254"/>
      <c r="IE76" s="254"/>
      <c r="IF76" s="254"/>
      <c r="IG76" s="254"/>
      <c r="IH76" s="254"/>
      <c r="II76" s="254"/>
      <c r="IJ76" s="254"/>
      <c r="IK76" s="254"/>
      <c r="IL76" s="254"/>
      <c r="IM76" s="254"/>
      <c r="IN76" s="254"/>
      <c r="IO76" s="254"/>
      <c r="IP76" s="254"/>
      <c r="IQ76" s="254"/>
      <c r="IR76" s="254"/>
      <c r="IS76" s="254"/>
    </row>
    <row r="77" s="3" customFormat="1" ht="18" customHeight="1" spans="1:253">
      <c r="A77" s="8"/>
      <c r="B77" s="4"/>
      <c r="C77" s="78"/>
      <c r="D77" s="6"/>
      <c r="E77" s="7"/>
      <c r="F77" s="199"/>
      <c r="G77" s="7"/>
      <c r="H77" s="4"/>
      <c r="I77" s="4"/>
      <c r="J77" s="4"/>
      <c r="K77" s="4"/>
      <c r="L77" s="4"/>
      <c r="M77" s="8"/>
      <c r="N77" s="316"/>
      <c r="O77" s="254"/>
      <c r="P77" s="254"/>
      <c r="Q77" s="254"/>
      <c r="R77" s="254"/>
      <c r="S77" s="254"/>
      <c r="T77" s="254"/>
      <c r="U77" s="254"/>
      <c r="V77" s="254"/>
      <c r="W77" s="254"/>
      <c r="X77" s="254"/>
      <c r="Y77" s="254"/>
      <c r="Z77" s="254"/>
      <c r="AA77" s="254"/>
      <c r="AB77" s="254"/>
      <c r="AC77" s="254"/>
      <c r="AD77" s="254"/>
      <c r="AE77" s="254"/>
      <c r="AF77" s="254"/>
      <c r="AG77" s="254"/>
      <c r="AH77" s="254"/>
      <c r="AI77" s="254"/>
      <c r="AJ77" s="254"/>
      <c r="AK77" s="254"/>
      <c r="AL77" s="254"/>
      <c r="AM77" s="254"/>
      <c r="AN77" s="254"/>
      <c r="AO77" s="254"/>
      <c r="AP77" s="254"/>
      <c r="AQ77" s="254"/>
      <c r="AR77" s="254"/>
      <c r="AS77" s="254"/>
      <c r="AT77" s="254"/>
      <c r="AU77" s="254"/>
      <c r="AV77" s="254"/>
      <c r="AW77" s="254"/>
      <c r="AX77" s="254"/>
      <c r="AY77" s="254"/>
      <c r="AZ77" s="254"/>
      <c r="BA77" s="254"/>
      <c r="BB77" s="254"/>
      <c r="BC77" s="254"/>
      <c r="BD77" s="254"/>
      <c r="BE77" s="254"/>
      <c r="BF77" s="254"/>
      <c r="BG77" s="254"/>
      <c r="BH77" s="254"/>
      <c r="BI77" s="254"/>
      <c r="BJ77" s="254"/>
      <c r="BK77" s="254"/>
      <c r="BL77" s="254"/>
      <c r="BM77" s="254"/>
      <c r="BN77" s="254"/>
      <c r="BO77" s="254"/>
      <c r="BP77" s="254"/>
      <c r="BQ77" s="254"/>
      <c r="BR77" s="254"/>
      <c r="BS77" s="254"/>
      <c r="BT77" s="254"/>
      <c r="BU77" s="254"/>
      <c r="BV77" s="254"/>
      <c r="BW77" s="254"/>
      <c r="BX77" s="254"/>
      <c r="BY77" s="254"/>
      <c r="BZ77" s="254"/>
      <c r="CA77" s="254"/>
      <c r="CB77" s="254"/>
      <c r="CC77" s="254"/>
      <c r="CD77" s="254"/>
      <c r="CE77" s="254"/>
      <c r="CF77" s="254"/>
      <c r="CG77" s="254"/>
      <c r="CH77" s="254"/>
      <c r="CI77" s="254"/>
      <c r="CJ77" s="254"/>
      <c r="CK77" s="254"/>
      <c r="CL77" s="254"/>
      <c r="CM77" s="254"/>
      <c r="CN77" s="254"/>
      <c r="CO77" s="254"/>
      <c r="CP77" s="254"/>
      <c r="CQ77" s="254"/>
      <c r="CR77" s="254"/>
      <c r="CS77" s="254"/>
      <c r="CT77" s="254"/>
      <c r="CU77" s="254"/>
      <c r="CV77" s="254"/>
      <c r="CW77" s="254"/>
      <c r="CX77" s="254"/>
      <c r="CY77" s="254"/>
      <c r="CZ77" s="254"/>
      <c r="DA77" s="254"/>
      <c r="DB77" s="254"/>
      <c r="DC77" s="254"/>
      <c r="DD77" s="254"/>
      <c r="DE77" s="254"/>
      <c r="DF77" s="254"/>
      <c r="DG77" s="254"/>
      <c r="DH77" s="254"/>
      <c r="DI77" s="254"/>
      <c r="DJ77" s="254"/>
      <c r="DK77" s="254"/>
      <c r="DL77" s="254"/>
      <c r="DM77" s="254"/>
      <c r="DN77" s="254"/>
      <c r="DO77" s="254"/>
      <c r="DP77" s="254"/>
      <c r="DQ77" s="254"/>
      <c r="DR77" s="254"/>
      <c r="DS77" s="254"/>
      <c r="DT77" s="254"/>
      <c r="DU77" s="254"/>
      <c r="DV77" s="254"/>
      <c r="DW77" s="254"/>
      <c r="DX77" s="254"/>
      <c r="DY77" s="254"/>
      <c r="DZ77" s="254"/>
      <c r="EA77" s="254"/>
      <c r="EB77" s="254"/>
      <c r="EC77" s="254"/>
      <c r="ED77" s="254"/>
      <c r="EE77" s="254"/>
      <c r="EF77" s="254"/>
      <c r="EG77" s="254"/>
      <c r="EH77" s="254"/>
      <c r="EI77" s="254"/>
      <c r="EJ77" s="254"/>
      <c r="EK77" s="254"/>
      <c r="EL77" s="254"/>
      <c r="EM77" s="254"/>
      <c r="EN77" s="254"/>
      <c r="EO77" s="254"/>
      <c r="EP77" s="254"/>
      <c r="EQ77" s="254"/>
      <c r="ER77" s="254"/>
      <c r="ES77" s="254"/>
      <c r="ET77" s="254"/>
      <c r="EU77" s="254"/>
      <c r="EV77" s="254"/>
      <c r="EW77" s="254"/>
      <c r="EX77" s="254"/>
      <c r="EY77" s="254"/>
      <c r="EZ77" s="254"/>
      <c r="FA77" s="254"/>
      <c r="FB77" s="254"/>
      <c r="FC77" s="254"/>
      <c r="FD77" s="254"/>
      <c r="FE77" s="254"/>
      <c r="FF77" s="254"/>
      <c r="FG77" s="254"/>
      <c r="FH77" s="254"/>
      <c r="FI77" s="254"/>
      <c r="FJ77" s="254"/>
      <c r="FK77" s="254"/>
      <c r="FL77" s="254"/>
      <c r="FM77" s="254"/>
      <c r="FN77" s="254"/>
      <c r="FO77" s="254"/>
      <c r="FP77" s="254"/>
      <c r="FQ77" s="254"/>
      <c r="FR77" s="254"/>
      <c r="FS77" s="254"/>
      <c r="FT77" s="254"/>
      <c r="FU77" s="254"/>
      <c r="FV77" s="254"/>
      <c r="FW77" s="254"/>
      <c r="FX77" s="254"/>
      <c r="FY77" s="254"/>
      <c r="FZ77" s="254"/>
      <c r="GA77" s="254"/>
      <c r="GB77" s="254"/>
      <c r="GC77" s="254"/>
      <c r="GD77" s="254"/>
      <c r="GE77" s="254"/>
      <c r="GF77" s="254"/>
      <c r="GG77" s="254"/>
      <c r="GH77" s="254"/>
      <c r="GI77" s="254"/>
      <c r="GJ77" s="254"/>
      <c r="GK77" s="254"/>
      <c r="GL77" s="254"/>
      <c r="GM77" s="254"/>
      <c r="GN77" s="254"/>
      <c r="GO77" s="254"/>
      <c r="GP77" s="254"/>
      <c r="GQ77" s="254"/>
      <c r="GR77" s="254"/>
      <c r="GS77" s="254"/>
      <c r="GT77" s="254"/>
      <c r="GU77" s="254"/>
      <c r="GV77" s="254"/>
      <c r="GW77" s="254"/>
      <c r="GX77" s="254"/>
      <c r="GY77" s="254"/>
      <c r="GZ77" s="254"/>
      <c r="HA77" s="254"/>
      <c r="HB77" s="254"/>
      <c r="HC77" s="254"/>
      <c r="HD77" s="254"/>
      <c r="HE77" s="254"/>
      <c r="HF77" s="254"/>
      <c r="HG77" s="254"/>
      <c r="HH77" s="254"/>
      <c r="HI77" s="254"/>
      <c r="HJ77" s="254"/>
      <c r="HK77" s="254"/>
      <c r="HL77" s="254"/>
      <c r="HM77" s="254"/>
      <c r="HN77" s="254"/>
      <c r="HO77" s="254"/>
      <c r="HP77" s="254"/>
      <c r="HQ77" s="254"/>
      <c r="HR77" s="254"/>
      <c r="HS77" s="254"/>
      <c r="HT77" s="254"/>
      <c r="HU77" s="254"/>
      <c r="HV77" s="254"/>
      <c r="HW77" s="254"/>
      <c r="HX77" s="254"/>
      <c r="HY77" s="254"/>
      <c r="HZ77" s="254"/>
      <c r="IA77" s="254"/>
      <c r="IB77" s="254"/>
      <c r="IC77" s="254"/>
      <c r="ID77" s="254"/>
      <c r="IE77" s="254"/>
      <c r="IF77" s="254"/>
      <c r="IG77" s="254"/>
      <c r="IH77" s="254"/>
      <c r="II77" s="254"/>
      <c r="IJ77" s="254"/>
      <c r="IK77" s="254"/>
      <c r="IL77" s="254"/>
      <c r="IM77" s="254"/>
      <c r="IN77" s="254"/>
      <c r="IO77" s="254"/>
      <c r="IP77" s="254"/>
      <c r="IQ77" s="254"/>
      <c r="IR77" s="254"/>
      <c r="IS77" s="254"/>
    </row>
    <row r="78" s="3" customFormat="1" ht="18" customHeight="1" spans="1:253">
      <c r="A78" s="8"/>
      <c r="B78" s="4"/>
      <c r="C78" s="78"/>
      <c r="D78" s="6"/>
      <c r="E78" s="7"/>
      <c r="F78" s="199"/>
      <c r="G78" s="7"/>
      <c r="H78" s="4"/>
      <c r="I78" s="4"/>
      <c r="J78" s="4"/>
      <c r="K78" s="4"/>
      <c r="L78" s="4"/>
      <c r="M78" s="8"/>
      <c r="N78" s="316"/>
      <c r="O78" s="254"/>
      <c r="P78" s="254"/>
      <c r="Q78" s="254"/>
      <c r="R78" s="254"/>
      <c r="S78" s="254"/>
      <c r="T78" s="254"/>
      <c r="U78" s="254"/>
      <c r="V78" s="254"/>
      <c r="W78" s="254"/>
      <c r="X78" s="254"/>
      <c r="Y78" s="254"/>
      <c r="Z78" s="254"/>
      <c r="AA78" s="254"/>
      <c r="AB78" s="254"/>
      <c r="AC78" s="254"/>
      <c r="AD78" s="254"/>
      <c r="AE78" s="254"/>
      <c r="AF78" s="254"/>
      <c r="AG78" s="254"/>
      <c r="AH78" s="254"/>
      <c r="AI78" s="254"/>
      <c r="AJ78" s="254"/>
      <c r="AK78" s="254"/>
      <c r="AL78" s="254"/>
      <c r="AM78" s="254"/>
      <c r="AN78" s="254"/>
      <c r="AO78" s="254"/>
      <c r="AP78" s="254"/>
      <c r="AQ78" s="254"/>
      <c r="AR78" s="254"/>
      <c r="AS78" s="254"/>
      <c r="AT78" s="254"/>
      <c r="AU78" s="254"/>
      <c r="AV78" s="254"/>
      <c r="AW78" s="254"/>
      <c r="AX78" s="254"/>
      <c r="AY78" s="254"/>
      <c r="AZ78" s="254"/>
      <c r="BA78" s="254"/>
      <c r="BB78" s="254"/>
      <c r="BC78" s="254"/>
      <c r="BD78" s="254"/>
      <c r="BE78" s="254"/>
      <c r="BF78" s="254"/>
      <c r="BG78" s="254"/>
      <c r="BH78" s="254"/>
      <c r="BI78" s="254"/>
      <c r="BJ78" s="254"/>
      <c r="BK78" s="254"/>
      <c r="BL78" s="254"/>
      <c r="BM78" s="254"/>
      <c r="BN78" s="254"/>
      <c r="BO78" s="254"/>
      <c r="BP78" s="254"/>
      <c r="BQ78" s="254"/>
      <c r="BR78" s="254"/>
      <c r="BS78" s="254"/>
      <c r="BT78" s="254"/>
      <c r="BU78" s="254"/>
      <c r="BV78" s="254"/>
      <c r="BW78" s="254"/>
      <c r="BX78" s="254"/>
      <c r="BY78" s="254"/>
      <c r="BZ78" s="254"/>
      <c r="CA78" s="254"/>
      <c r="CB78" s="254"/>
      <c r="CC78" s="254"/>
      <c r="CD78" s="254"/>
      <c r="CE78" s="254"/>
      <c r="CF78" s="254"/>
      <c r="CG78" s="254"/>
      <c r="CH78" s="254"/>
      <c r="CI78" s="254"/>
      <c r="CJ78" s="254"/>
      <c r="CK78" s="254"/>
      <c r="CL78" s="254"/>
      <c r="CM78" s="254"/>
      <c r="CN78" s="254"/>
      <c r="CO78" s="254"/>
      <c r="CP78" s="254"/>
      <c r="CQ78" s="254"/>
      <c r="CR78" s="254"/>
      <c r="CS78" s="254"/>
      <c r="CT78" s="254"/>
      <c r="CU78" s="254"/>
      <c r="CV78" s="254"/>
      <c r="CW78" s="254"/>
      <c r="CX78" s="254"/>
      <c r="CY78" s="254"/>
      <c r="CZ78" s="254"/>
      <c r="DA78" s="254"/>
      <c r="DB78" s="254"/>
      <c r="DC78" s="254"/>
      <c r="DD78" s="254"/>
      <c r="DE78" s="254"/>
      <c r="DF78" s="254"/>
      <c r="DG78" s="254"/>
      <c r="DH78" s="254"/>
      <c r="DI78" s="254"/>
      <c r="DJ78" s="254"/>
      <c r="DK78" s="254"/>
      <c r="DL78" s="254"/>
      <c r="DM78" s="254"/>
      <c r="DN78" s="254"/>
      <c r="DO78" s="254"/>
      <c r="DP78" s="254"/>
      <c r="DQ78" s="254"/>
      <c r="DR78" s="254"/>
      <c r="DS78" s="254"/>
      <c r="DT78" s="254"/>
      <c r="DU78" s="254"/>
      <c r="DV78" s="254"/>
      <c r="DW78" s="254"/>
      <c r="DX78" s="254"/>
      <c r="DY78" s="254"/>
      <c r="DZ78" s="254"/>
      <c r="EA78" s="254"/>
      <c r="EB78" s="254"/>
      <c r="EC78" s="254"/>
      <c r="ED78" s="254"/>
      <c r="EE78" s="254"/>
      <c r="EF78" s="254"/>
      <c r="EG78" s="254"/>
      <c r="EH78" s="254"/>
      <c r="EI78" s="254"/>
      <c r="EJ78" s="254"/>
      <c r="EK78" s="254"/>
      <c r="EL78" s="254"/>
      <c r="EM78" s="254"/>
      <c r="EN78" s="254"/>
      <c r="EO78" s="254"/>
      <c r="EP78" s="254"/>
      <c r="EQ78" s="254"/>
      <c r="ER78" s="254"/>
      <c r="ES78" s="254"/>
      <c r="ET78" s="254"/>
      <c r="EU78" s="254"/>
      <c r="EV78" s="254"/>
      <c r="EW78" s="254"/>
      <c r="EX78" s="254"/>
      <c r="EY78" s="254"/>
      <c r="EZ78" s="254"/>
      <c r="FA78" s="254"/>
      <c r="FB78" s="254"/>
      <c r="FC78" s="254"/>
      <c r="FD78" s="254"/>
      <c r="FE78" s="254"/>
      <c r="FF78" s="254"/>
      <c r="FG78" s="254"/>
      <c r="FH78" s="254"/>
      <c r="FI78" s="254"/>
      <c r="FJ78" s="254"/>
      <c r="FK78" s="254"/>
      <c r="FL78" s="254"/>
      <c r="FM78" s="254"/>
      <c r="FN78" s="254"/>
      <c r="FO78" s="254"/>
      <c r="FP78" s="254"/>
      <c r="FQ78" s="254"/>
      <c r="FR78" s="254"/>
      <c r="FS78" s="254"/>
      <c r="FT78" s="254"/>
      <c r="FU78" s="254"/>
      <c r="FV78" s="254"/>
      <c r="FW78" s="254"/>
      <c r="FX78" s="254"/>
      <c r="FY78" s="254"/>
      <c r="FZ78" s="254"/>
      <c r="GA78" s="254"/>
      <c r="GB78" s="254"/>
      <c r="GC78" s="254"/>
      <c r="GD78" s="254"/>
      <c r="GE78" s="254"/>
      <c r="GF78" s="254"/>
      <c r="GG78" s="254"/>
      <c r="GH78" s="254"/>
      <c r="GI78" s="254"/>
      <c r="GJ78" s="254"/>
      <c r="GK78" s="254"/>
      <c r="GL78" s="254"/>
      <c r="GM78" s="254"/>
      <c r="GN78" s="254"/>
      <c r="GO78" s="254"/>
      <c r="GP78" s="254"/>
      <c r="GQ78" s="254"/>
      <c r="GR78" s="254"/>
      <c r="GS78" s="254"/>
      <c r="GT78" s="254"/>
      <c r="GU78" s="254"/>
      <c r="GV78" s="254"/>
      <c r="GW78" s="254"/>
      <c r="GX78" s="254"/>
      <c r="GY78" s="254"/>
      <c r="GZ78" s="254"/>
      <c r="HA78" s="254"/>
      <c r="HB78" s="254"/>
      <c r="HC78" s="254"/>
      <c r="HD78" s="254"/>
      <c r="HE78" s="254"/>
      <c r="HF78" s="254"/>
      <c r="HG78" s="254"/>
      <c r="HH78" s="254"/>
      <c r="HI78" s="254"/>
      <c r="HJ78" s="254"/>
      <c r="HK78" s="254"/>
      <c r="HL78" s="254"/>
      <c r="HM78" s="254"/>
      <c r="HN78" s="254"/>
      <c r="HO78" s="254"/>
      <c r="HP78" s="254"/>
      <c r="HQ78" s="254"/>
      <c r="HR78" s="254"/>
      <c r="HS78" s="254"/>
      <c r="HT78" s="254"/>
      <c r="HU78" s="254"/>
      <c r="HV78" s="254"/>
      <c r="HW78" s="254"/>
      <c r="HX78" s="254"/>
      <c r="HY78" s="254"/>
      <c r="HZ78" s="254"/>
      <c r="IA78" s="254"/>
      <c r="IB78" s="254"/>
      <c r="IC78" s="254"/>
      <c r="ID78" s="254"/>
      <c r="IE78" s="254"/>
      <c r="IF78" s="254"/>
      <c r="IG78" s="254"/>
      <c r="IH78" s="254"/>
      <c r="II78" s="254"/>
      <c r="IJ78" s="254"/>
      <c r="IK78" s="254"/>
      <c r="IL78" s="254"/>
      <c r="IM78" s="254"/>
      <c r="IN78" s="254"/>
      <c r="IO78" s="254"/>
      <c r="IP78" s="254"/>
      <c r="IQ78" s="254"/>
      <c r="IR78" s="254"/>
      <c r="IS78" s="254"/>
    </row>
    <row r="79" s="3" customFormat="1" ht="18" customHeight="1" spans="1:253">
      <c r="A79" s="8"/>
      <c r="B79" s="4"/>
      <c r="C79" s="78"/>
      <c r="D79" s="6"/>
      <c r="E79" s="7"/>
      <c r="F79" s="199"/>
      <c r="G79" s="7"/>
      <c r="H79" s="4"/>
      <c r="I79" s="4"/>
      <c r="J79" s="4"/>
      <c r="K79" s="4"/>
      <c r="L79" s="4"/>
      <c r="M79" s="8"/>
      <c r="N79" s="316"/>
      <c r="O79" s="254"/>
      <c r="P79" s="254"/>
      <c r="Q79" s="254"/>
      <c r="R79" s="254"/>
      <c r="S79" s="254"/>
      <c r="T79" s="254"/>
      <c r="U79" s="254"/>
      <c r="V79" s="254"/>
      <c r="W79" s="254"/>
      <c r="X79" s="254"/>
      <c r="Y79" s="254"/>
      <c r="Z79" s="254"/>
      <c r="AA79" s="254"/>
      <c r="AB79" s="254"/>
      <c r="AC79" s="254"/>
      <c r="AD79" s="254"/>
      <c r="AE79" s="254"/>
      <c r="AF79" s="254"/>
      <c r="AG79" s="254"/>
      <c r="AH79" s="254"/>
      <c r="AI79" s="254"/>
      <c r="AJ79" s="254"/>
      <c r="AK79" s="254"/>
      <c r="AL79" s="254"/>
      <c r="AM79" s="254"/>
      <c r="AN79" s="254"/>
      <c r="AO79" s="254"/>
      <c r="AP79" s="254"/>
      <c r="AQ79" s="254"/>
      <c r="AR79" s="254"/>
      <c r="AS79" s="254"/>
      <c r="AT79" s="254"/>
      <c r="AU79" s="254"/>
      <c r="AV79" s="254"/>
      <c r="AW79" s="254"/>
      <c r="AX79" s="254"/>
      <c r="AY79" s="254"/>
      <c r="AZ79" s="254"/>
      <c r="BA79" s="254"/>
      <c r="BB79" s="254"/>
      <c r="BC79" s="254"/>
      <c r="BD79" s="254"/>
      <c r="BE79" s="254"/>
      <c r="BF79" s="254"/>
      <c r="BG79" s="254"/>
      <c r="BH79" s="254"/>
      <c r="BI79" s="254"/>
      <c r="BJ79" s="254"/>
      <c r="BK79" s="254"/>
      <c r="BL79" s="254"/>
      <c r="BM79" s="254"/>
      <c r="BN79" s="254"/>
      <c r="BO79" s="254"/>
      <c r="BP79" s="254"/>
      <c r="BQ79" s="254"/>
      <c r="BR79" s="254"/>
      <c r="BS79" s="254"/>
      <c r="BT79" s="254"/>
      <c r="BU79" s="254"/>
      <c r="BV79" s="254"/>
      <c r="BW79" s="254"/>
      <c r="BX79" s="254"/>
      <c r="BY79" s="254"/>
      <c r="BZ79" s="254"/>
      <c r="CA79" s="254"/>
      <c r="CB79" s="254"/>
      <c r="CC79" s="254"/>
      <c r="CD79" s="254"/>
      <c r="CE79" s="254"/>
      <c r="CF79" s="254"/>
      <c r="CG79" s="254"/>
      <c r="CH79" s="254"/>
      <c r="CI79" s="254"/>
      <c r="CJ79" s="254"/>
      <c r="CK79" s="254"/>
      <c r="CL79" s="254"/>
      <c r="CM79" s="254"/>
      <c r="CN79" s="254"/>
      <c r="CO79" s="254"/>
      <c r="CP79" s="254"/>
      <c r="CQ79" s="254"/>
      <c r="CR79" s="254"/>
      <c r="CS79" s="254"/>
      <c r="CT79" s="254"/>
      <c r="CU79" s="254"/>
      <c r="CV79" s="254"/>
      <c r="CW79" s="254"/>
      <c r="CX79" s="254"/>
      <c r="CY79" s="254"/>
      <c r="CZ79" s="254"/>
      <c r="DA79" s="254"/>
      <c r="DB79" s="254"/>
      <c r="DC79" s="254"/>
      <c r="DD79" s="254"/>
      <c r="DE79" s="254"/>
      <c r="DF79" s="254"/>
      <c r="DG79" s="254"/>
      <c r="DH79" s="254"/>
      <c r="DI79" s="254"/>
      <c r="DJ79" s="254"/>
      <c r="DK79" s="254"/>
      <c r="DL79" s="254"/>
      <c r="DM79" s="254"/>
      <c r="DN79" s="254"/>
      <c r="DO79" s="254"/>
      <c r="DP79" s="254"/>
      <c r="DQ79" s="254"/>
      <c r="DR79" s="254"/>
      <c r="DS79" s="254"/>
      <c r="DT79" s="254"/>
      <c r="DU79" s="254"/>
      <c r="DV79" s="254"/>
      <c r="DW79" s="254"/>
      <c r="DX79" s="254"/>
      <c r="DY79" s="254"/>
      <c r="DZ79" s="254"/>
      <c r="EA79" s="254"/>
      <c r="EB79" s="254"/>
      <c r="EC79" s="254"/>
      <c r="ED79" s="254"/>
      <c r="EE79" s="254"/>
      <c r="EF79" s="254"/>
      <c r="EG79" s="254"/>
      <c r="EH79" s="254"/>
      <c r="EI79" s="254"/>
      <c r="EJ79" s="254"/>
      <c r="EK79" s="254"/>
      <c r="EL79" s="254"/>
      <c r="EM79" s="254"/>
      <c r="EN79" s="254"/>
      <c r="EO79" s="254"/>
      <c r="EP79" s="254"/>
      <c r="EQ79" s="254"/>
      <c r="ER79" s="254"/>
      <c r="ES79" s="254"/>
      <c r="ET79" s="254"/>
      <c r="EU79" s="254"/>
      <c r="EV79" s="254"/>
      <c r="EW79" s="254"/>
      <c r="EX79" s="254"/>
      <c r="EY79" s="254"/>
      <c r="EZ79" s="254"/>
      <c r="FA79" s="254"/>
      <c r="FB79" s="254"/>
      <c r="FC79" s="254"/>
      <c r="FD79" s="254"/>
      <c r="FE79" s="254"/>
      <c r="FF79" s="254"/>
      <c r="FG79" s="254"/>
      <c r="FH79" s="254"/>
      <c r="FI79" s="254"/>
      <c r="FJ79" s="254"/>
      <c r="FK79" s="254"/>
      <c r="FL79" s="254"/>
      <c r="FM79" s="254"/>
      <c r="FN79" s="254"/>
      <c r="FO79" s="254"/>
      <c r="FP79" s="254"/>
      <c r="FQ79" s="254"/>
      <c r="FR79" s="254"/>
      <c r="FS79" s="254"/>
      <c r="FT79" s="254"/>
      <c r="FU79" s="254"/>
      <c r="FV79" s="254"/>
      <c r="FW79" s="254"/>
      <c r="FX79" s="254"/>
      <c r="FY79" s="254"/>
      <c r="FZ79" s="254"/>
      <c r="GA79" s="254"/>
      <c r="GB79" s="254"/>
      <c r="GC79" s="254"/>
      <c r="GD79" s="254"/>
      <c r="GE79" s="254"/>
      <c r="GF79" s="254"/>
      <c r="GG79" s="254"/>
      <c r="GH79" s="254"/>
      <c r="GI79" s="254"/>
      <c r="GJ79" s="254"/>
      <c r="GK79" s="254"/>
      <c r="GL79" s="254"/>
      <c r="GM79" s="254"/>
      <c r="GN79" s="254"/>
      <c r="GO79" s="254"/>
      <c r="GP79" s="254"/>
      <c r="GQ79" s="254"/>
      <c r="GR79" s="254"/>
      <c r="GS79" s="254"/>
      <c r="GT79" s="254"/>
      <c r="GU79" s="254"/>
      <c r="GV79" s="254"/>
      <c r="GW79" s="254"/>
      <c r="GX79" s="254"/>
      <c r="GY79" s="254"/>
      <c r="GZ79" s="254"/>
      <c r="HA79" s="254"/>
      <c r="HB79" s="254"/>
      <c r="HC79" s="254"/>
      <c r="HD79" s="254"/>
      <c r="HE79" s="254"/>
      <c r="HF79" s="254"/>
      <c r="HG79" s="254"/>
      <c r="HH79" s="254"/>
      <c r="HI79" s="254"/>
      <c r="HJ79" s="254"/>
      <c r="HK79" s="254"/>
      <c r="HL79" s="254"/>
      <c r="HM79" s="254"/>
      <c r="HN79" s="254"/>
      <c r="HO79" s="254"/>
      <c r="HP79" s="254"/>
      <c r="HQ79" s="254"/>
      <c r="HR79" s="254"/>
      <c r="HS79" s="254"/>
      <c r="HT79" s="254"/>
      <c r="HU79" s="254"/>
      <c r="HV79" s="254"/>
      <c r="HW79" s="254"/>
      <c r="HX79" s="254"/>
      <c r="HY79" s="254"/>
      <c r="HZ79" s="254"/>
      <c r="IA79" s="254"/>
      <c r="IB79" s="254"/>
      <c r="IC79" s="254"/>
      <c r="ID79" s="254"/>
      <c r="IE79" s="254"/>
      <c r="IF79" s="254"/>
      <c r="IG79" s="254"/>
      <c r="IH79" s="254"/>
      <c r="II79" s="254"/>
      <c r="IJ79" s="254"/>
      <c r="IK79" s="254"/>
      <c r="IL79" s="254"/>
      <c r="IM79" s="254"/>
      <c r="IN79" s="254"/>
      <c r="IO79" s="254"/>
      <c r="IP79" s="254"/>
      <c r="IQ79" s="254"/>
      <c r="IR79" s="254"/>
      <c r="IS79" s="254"/>
    </row>
    <row r="80" s="3" customFormat="1" ht="18" customHeight="1" spans="1:253">
      <c r="A80" s="8"/>
      <c r="B80" s="4"/>
      <c r="C80" s="78"/>
      <c r="D80" s="6"/>
      <c r="E80" s="7"/>
      <c r="F80" s="199"/>
      <c r="G80" s="7"/>
      <c r="H80" s="4"/>
      <c r="I80" s="4"/>
      <c r="J80" s="4"/>
      <c r="K80" s="4"/>
      <c r="L80" s="4"/>
      <c r="M80" s="8"/>
      <c r="N80" s="316"/>
      <c r="O80" s="254"/>
      <c r="P80" s="254"/>
      <c r="Q80" s="254"/>
      <c r="R80" s="254"/>
      <c r="S80" s="254"/>
      <c r="T80" s="254"/>
      <c r="U80" s="254"/>
      <c r="V80" s="254"/>
      <c r="W80" s="254"/>
      <c r="X80" s="254"/>
      <c r="Y80" s="254"/>
      <c r="Z80" s="254"/>
      <c r="AA80" s="254"/>
      <c r="AB80" s="254"/>
      <c r="AC80" s="254"/>
      <c r="AD80" s="254"/>
      <c r="AE80" s="254"/>
      <c r="AF80" s="254"/>
      <c r="AG80" s="254"/>
      <c r="AH80" s="254"/>
      <c r="AI80" s="254"/>
      <c r="AJ80" s="254"/>
      <c r="AK80" s="254"/>
      <c r="AL80" s="254"/>
      <c r="AM80" s="254"/>
      <c r="AN80" s="254"/>
      <c r="AO80" s="254"/>
      <c r="AP80" s="254"/>
      <c r="AQ80" s="254"/>
      <c r="AR80" s="254"/>
      <c r="AS80" s="254"/>
      <c r="AT80" s="254"/>
      <c r="AU80" s="254"/>
      <c r="AV80" s="254"/>
      <c r="AW80" s="254"/>
      <c r="AX80" s="254"/>
      <c r="AY80" s="254"/>
      <c r="AZ80" s="254"/>
      <c r="BA80" s="254"/>
      <c r="BB80" s="254"/>
      <c r="BC80" s="254"/>
      <c r="BD80" s="254"/>
      <c r="BE80" s="254"/>
      <c r="BF80" s="254"/>
      <c r="BG80" s="254"/>
      <c r="BH80" s="254"/>
      <c r="BI80" s="254"/>
      <c r="BJ80" s="254"/>
      <c r="BK80" s="254"/>
      <c r="BL80" s="254"/>
      <c r="BM80" s="254"/>
      <c r="BN80" s="254"/>
      <c r="BO80" s="254"/>
      <c r="BP80" s="254"/>
      <c r="BQ80" s="254"/>
      <c r="BR80" s="254"/>
      <c r="BS80" s="254"/>
      <c r="BT80" s="254"/>
      <c r="BU80" s="254"/>
      <c r="BV80" s="254"/>
      <c r="BW80" s="254"/>
      <c r="BX80" s="254"/>
      <c r="BY80" s="254"/>
      <c r="BZ80" s="254"/>
      <c r="CA80" s="254"/>
      <c r="CB80" s="254"/>
      <c r="CC80" s="254"/>
      <c r="CD80" s="254"/>
      <c r="CE80" s="254"/>
      <c r="CF80" s="254"/>
      <c r="CG80" s="254"/>
      <c r="CH80" s="254"/>
      <c r="CI80" s="254"/>
      <c r="CJ80" s="254"/>
      <c r="CK80" s="254"/>
      <c r="CL80" s="254"/>
      <c r="CM80" s="254"/>
      <c r="CN80" s="254"/>
      <c r="CO80" s="254"/>
      <c r="CP80" s="254"/>
      <c r="CQ80" s="254"/>
      <c r="CR80" s="254"/>
      <c r="CS80" s="254"/>
      <c r="CT80" s="254"/>
      <c r="CU80" s="254"/>
      <c r="CV80" s="254"/>
      <c r="CW80" s="254"/>
      <c r="CX80" s="254"/>
      <c r="CY80" s="254"/>
      <c r="CZ80" s="254"/>
      <c r="DA80" s="254"/>
      <c r="DB80" s="254"/>
      <c r="DC80" s="254"/>
      <c r="DD80" s="254"/>
      <c r="DE80" s="254"/>
      <c r="DF80" s="254"/>
      <c r="DG80" s="254"/>
      <c r="DH80" s="254"/>
      <c r="DI80" s="254"/>
      <c r="DJ80" s="254"/>
      <c r="DK80" s="254"/>
      <c r="DL80" s="254"/>
      <c r="DM80" s="254"/>
      <c r="DN80" s="254"/>
      <c r="DO80" s="254"/>
      <c r="DP80" s="254"/>
      <c r="DQ80" s="254"/>
      <c r="DR80" s="254"/>
      <c r="DS80" s="254"/>
      <c r="DT80" s="254"/>
      <c r="DU80" s="254"/>
      <c r="DV80" s="254"/>
      <c r="DW80" s="254"/>
      <c r="DX80" s="254"/>
      <c r="DY80" s="254"/>
      <c r="DZ80" s="254"/>
      <c r="EA80" s="254"/>
      <c r="EB80" s="254"/>
      <c r="EC80" s="254"/>
      <c r="ED80" s="254"/>
      <c r="EE80" s="254"/>
      <c r="EF80" s="254"/>
      <c r="EG80" s="254"/>
      <c r="EH80" s="254"/>
      <c r="EI80" s="254"/>
      <c r="EJ80" s="254"/>
      <c r="EK80" s="254"/>
      <c r="EL80" s="254"/>
      <c r="EM80" s="254"/>
      <c r="EN80" s="254"/>
      <c r="EO80" s="254"/>
      <c r="EP80" s="254"/>
      <c r="EQ80" s="254"/>
      <c r="ER80" s="254"/>
      <c r="ES80" s="254"/>
      <c r="ET80" s="254"/>
      <c r="EU80" s="254"/>
      <c r="EV80" s="254"/>
      <c r="EW80" s="254"/>
      <c r="EX80" s="254"/>
      <c r="EY80" s="254"/>
      <c r="EZ80" s="254"/>
      <c r="FA80" s="254"/>
      <c r="FB80" s="254"/>
      <c r="FC80" s="254"/>
      <c r="FD80" s="254"/>
      <c r="FE80" s="254"/>
      <c r="FF80" s="254"/>
      <c r="FG80" s="254"/>
      <c r="FH80" s="254"/>
      <c r="FI80" s="254"/>
      <c r="FJ80" s="254"/>
      <c r="FK80" s="254"/>
      <c r="FL80" s="254"/>
      <c r="FM80" s="254"/>
      <c r="FN80" s="254"/>
      <c r="FO80" s="254"/>
      <c r="FP80" s="254"/>
      <c r="FQ80" s="254"/>
      <c r="FR80" s="254"/>
      <c r="FS80" s="254"/>
      <c r="FT80" s="254"/>
      <c r="FU80" s="254"/>
      <c r="FV80" s="254"/>
      <c r="FW80" s="254"/>
      <c r="FX80" s="254"/>
      <c r="FY80" s="254"/>
      <c r="FZ80" s="254"/>
      <c r="GA80" s="254"/>
      <c r="GB80" s="254"/>
      <c r="GC80" s="254"/>
      <c r="GD80" s="254"/>
      <c r="GE80" s="254"/>
      <c r="GF80" s="254"/>
      <c r="GG80" s="254"/>
      <c r="GH80" s="254"/>
      <c r="GI80" s="254"/>
      <c r="GJ80" s="254"/>
      <c r="GK80" s="254"/>
      <c r="GL80" s="254"/>
      <c r="GM80" s="254"/>
      <c r="GN80" s="254"/>
      <c r="GO80" s="254"/>
      <c r="GP80" s="254"/>
      <c r="GQ80" s="254"/>
      <c r="GR80" s="254"/>
      <c r="GS80" s="254"/>
      <c r="GT80" s="254"/>
      <c r="GU80" s="254"/>
      <c r="GV80" s="254"/>
      <c r="GW80" s="254"/>
      <c r="GX80" s="254"/>
      <c r="GY80" s="254"/>
      <c r="GZ80" s="254"/>
      <c r="HA80" s="254"/>
      <c r="HB80" s="254"/>
      <c r="HC80" s="254"/>
      <c r="HD80" s="254"/>
      <c r="HE80" s="254"/>
      <c r="HF80" s="254"/>
      <c r="HG80" s="254"/>
      <c r="HH80" s="254"/>
      <c r="HI80" s="254"/>
      <c r="HJ80" s="254"/>
      <c r="HK80" s="254"/>
      <c r="HL80" s="254"/>
      <c r="HM80" s="254"/>
      <c r="HN80" s="254"/>
      <c r="HO80" s="254"/>
      <c r="HP80" s="254"/>
      <c r="HQ80" s="254"/>
      <c r="HR80" s="254"/>
      <c r="HS80" s="254"/>
      <c r="HT80" s="254"/>
      <c r="HU80" s="254"/>
      <c r="HV80" s="254"/>
      <c r="HW80" s="254"/>
      <c r="HX80" s="254"/>
      <c r="HY80" s="254"/>
      <c r="HZ80" s="254"/>
      <c r="IA80" s="254"/>
      <c r="IB80" s="254"/>
      <c r="IC80" s="254"/>
      <c r="ID80" s="254"/>
      <c r="IE80" s="254"/>
      <c r="IF80" s="254"/>
      <c r="IG80" s="254"/>
      <c r="IH80" s="254"/>
      <c r="II80" s="254"/>
      <c r="IJ80" s="254"/>
      <c r="IK80" s="254"/>
      <c r="IL80" s="254"/>
      <c r="IM80" s="254"/>
      <c r="IN80" s="254"/>
      <c r="IO80" s="254"/>
      <c r="IP80" s="254"/>
      <c r="IQ80" s="254"/>
      <c r="IR80" s="254"/>
      <c r="IS80" s="254"/>
    </row>
    <row r="81" s="3" customFormat="1" ht="18" customHeight="1" spans="1:253">
      <c r="A81" s="8"/>
      <c r="B81" s="4"/>
      <c r="C81" s="78"/>
      <c r="D81" s="6"/>
      <c r="E81" s="7"/>
      <c r="F81" s="199"/>
      <c r="G81" s="7"/>
      <c r="H81" s="4"/>
      <c r="I81" s="4"/>
      <c r="J81" s="4"/>
      <c r="K81" s="4"/>
      <c r="L81" s="4"/>
      <c r="M81" s="8"/>
      <c r="N81" s="316"/>
      <c r="O81" s="254"/>
      <c r="P81" s="254"/>
      <c r="Q81" s="254"/>
      <c r="R81" s="254"/>
      <c r="S81" s="254"/>
      <c r="T81" s="254"/>
      <c r="U81" s="254"/>
      <c r="V81" s="254"/>
      <c r="W81" s="254"/>
      <c r="X81" s="254"/>
      <c r="Y81" s="254"/>
      <c r="Z81" s="254"/>
      <c r="AA81" s="254"/>
      <c r="AB81" s="254"/>
      <c r="AC81" s="254"/>
      <c r="AD81" s="254"/>
      <c r="AE81" s="254"/>
      <c r="AF81" s="254"/>
      <c r="AG81" s="254"/>
      <c r="AH81" s="254"/>
      <c r="AI81" s="254"/>
      <c r="AJ81" s="254"/>
      <c r="AK81" s="254"/>
      <c r="AL81" s="254"/>
      <c r="AM81" s="254"/>
      <c r="AN81" s="254"/>
      <c r="AO81" s="254"/>
      <c r="AP81" s="254"/>
      <c r="AQ81" s="254"/>
      <c r="AR81" s="254"/>
      <c r="AS81" s="254"/>
      <c r="AT81" s="254"/>
      <c r="AU81" s="254"/>
      <c r="AV81" s="254"/>
      <c r="AW81" s="254"/>
      <c r="AX81" s="254"/>
      <c r="AY81" s="254"/>
      <c r="AZ81" s="254"/>
      <c r="BA81" s="254"/>
      <c r="BB81" s="254"/>
      <c r="BC81" s="254"/>
      <c r="BD81" s="254"/>
      <c r="BE81" s="254"/>
      <c r="BF81" s="254"/>
      <c r="BG81" s="254"/>
      <c r="BH81" s="254"/>
      <c r="BI81" s="254"/>
      <c r="BJ81" s="254"/>
      <c r="BK81" s="254"/>
      <c r="BL81" s="254"/>
      <c r="BM81" s="254"/>
      <c r="BN81" s="254"/>
      <c r="BO81" s="254"/>
      <c r="BP81" s="254"/>
      <c r="BQ81" s="254"/>
      <c r="BR81" s="254"/>
      <c r="BS81" s="254"/>
      <c r="BT81" s="254"/>
      <c r="BU81" s="254"/>
      <c r="BV81" s="254"/>
      <c r="BW81" s="254"/>
      <c r="BX81" s="254"/>
      <c r="BY81" s="254"/>
      <c r="BZ81" s="254"/>
      <c r="CA81" s="254"/>
      <c r="CB81" s="254"/>
      <c r="CC81" s="254"/>
      <c r="CD81" s="254"/>
      <c r="CE81" s="254"/>
      <c r="CF81" s="254"/>
      <c r="CG81" s="254"/>
      <c r="CH81" s="254"/>
      <c r="CI81" s="254"/>
      <c r="CJ81" s="254"/>
      <c r="CK81" s="254"/>
      <c r="CL81" s="254"/>
      <c r="CM81" s="254"/>
      <c r="CN81" s="254"/>
      <c r="CO81" s="254"/>
      <c r="CP81" s="254"/>
      <c r="CQ81" s="254"/>
      <c r="CR81" s="254"/>
      <c r="CS81" s="254"/>
      <c r="CT81" s="254"/>
      <c r="CU81" s="254"/>
      <c r="CV81" s="254"/>
      <c r="CW81" s="254"/>
      <c r="CX81" s="254"/>
      <c r="CY81" s="254"/>
      <c r="CZ81" s="254"/>
      <c r="DA81" s="254"/>
      <c r="DB81" s="254"/>
      <c r="DC81" s="254"/>
      <c r="DD81" s="254"/>
      <c r="DE81" s="254"/>
      <c r="DF81" s="254"/>
      <c r="DG81" s="254"/>
      <c r="DH81" s="254"/>
      <c r="DI81" s="254"/>
      <c r="DJ81" s="254"/>
      <c r="DK81" s="254"/>
      <c r="DL81" s="254"/>
      <c r="DM81" s="254"/>
      <c r="DN81" s="254"/>
      <c r="DO81" s="254"/>
      <c r="DP81" s="254"/>
      <c r="DQ81" s="254"/>
      <c r="DR81" s="254"/>
      <c r="DS81" s="254"/>
      <c r="DT81" s="254"/>
      <c r="DU81" s="254"/>
      <c r="DV81" s="254"/>
      <c r="DW81" s="254"/>
      <c r="DX81" s="254"/>
      <c r="DY81" s="254"/>
      <c r="DZ81" s="254"/>
      <c r="EA81" s="254"/>
      <c r="EB81" s="254"/>
      <c r="EC81" s="254"/>
      <c r="ED81" s="254"/>
      <c r="EE81" s="254"/>
      <c r="EF81" s="254"/>
      <c r="EG81" s="254"/>
      <c r="EH81" s="254"/>
      <c r="EI81" s="254"/>
      <c r="EJ81" s="254"/>
      <c r="EK81" s="254"/>
      <c r="EL81" s="254"/>
      <c r="EM81" s="254"/>
      <c r="EN81" s="254"/>
      <c r="EO81" s="254"/>
      <c r="EP81" s="254"/>
      <c r="EQ81" s="254"/>
      <c r="ER81" s="254"/>
      <c r="ES81" s="254"/>
      <c r="ET81" s="254"/>
      <c r="EU81" s="254"/>
      <c r="EV81" s="254"/>
      <c r="EW81" s="254"/>
      <c r="EX81" s="254"/>
      <c r="EY81" s="254"/>
      <c r="EZ81" s="254"/>
      <c r="FA81" s="254"/>
      <c r="FB81" s="254"/>
      <c r="FC81" s="254"/>
      <c r="FD81" s="254"/>
      <c r="FE81" s="254"/>
      <c r="FF81" s="254"/>
      <c r="FG81" s="254"/>
      <c r="FH81" s="254"/>
      <c r="FI81" s="254"/>
      <c r="FJ81" s="254"/>
      <c r="FK81" s="254"/>
      <c r="FL81" s="254"/>
      <c r="FM81" s="254"/>
      <c r="FN81" s="254"/>
      <c r="FO81" s="254"/>
      <c r="FP81" s="254"/>
      <c r="FQ81" s="254"/>
      <c r="FR81" s="254"/>
      <c r="FS81" s="254"/>
      <c r="FT81" s="254"/>
      <c r="FU81" s="254"/>
      <c r="FV81" s="254"/>
      <c r="FW81" s="254"/>
      <c r="FX81" s="254"/>
      <c r="FY81" s="254"/>
      <c r="FZ81" s="254"/>
      <c r="GA81" s="254"/>
      <c r="GB81" s="254"/>
      <c r="GC81" s="254"/>
      <c r="GD81" s="254"/>
      <c r="GE81" s="254"/>
      <c r="GF81" s="254"/>
      <c r="GG81" s="254"/>
      <c r="GH81" s="254"/>
      <c r="GI81" s="254"/>
      <c r="GJ81" s="254"/>
      <c r="GK81" s="254"/>
      <c r="GL81" s="254"/>
      <c r="GM81" s="254"/>
      <c r="GN81" s="254"/>
      <c r="GO81" s="254"/>
      <c r="GP81" s="254"/>
      <c r="GQ81" s="254"/>
      <c r="GR81" s="254"/>
      <c r="GS81" s="254"/>
      <c r="GT81" s="254"/>
      <c r="GU81" s="254"/>
      <c r="GV81" s="254"/>
      <c r="GW81" s="254"/>
      <c r="GX81" s="254"/>
      <c r="GY81" s="254"/>
      <c r="GZ81" s="254"/>
      <c r="HA81" s="254"/>
      <c r="HB81" s="254"/>
      <c r="HC81" s="254"/>
      <c r="HD81" s="254"/>
      <c r="HE81" s="254"/>
      <c r="HF81" s="254"/>
      <c r="HG81" s="254"/>
      <c r="HH81" s="254"/>
      <c r="HI81" s="254"/>
      <c r="HJ81" s="254"/>
      <c r="HK81" s="254"/>
      <c r="HL81" s="254"/>
      <c r="HM81" s="254"/>
      <c r="HN81" s="254"/>
      <c r="HO81" s="254"/>
      <c r="HP81" s="254"/>
      <c r="HQ81" s="254"/>
      <c r="HR81" s="254"/>
      <c r="HS81" s="254"/>
      <c r="HT81" s="254"/>
      <c r="HU81" s="254"/>
      <c r="HV81" s="254"/>
      <c r="HW81" s="254"/>
      <c r="HX81" s="254"/>
      <c r="HY81" s="254"/>
      <c r="HZ81" s="254"/>
      <c r="IA81" s="254"/>
      <c r="IB81" s="254"/>
      <c r="IC81" s="254"/>
      <c r="ID81" s="254"/>
      <c r="IE81" s="254"/>
      <c r="IF81" s="254"/>
      <c r="IG81" s="254"/>
      <c r="IH81" s="254"/>
      <c r="II81" s="254"/>
      <c r="IJ81" s="254"/>
      <c r="IK81" s="254"/>
      <c r="IL81" s="254"/>
      <c r="IM81" s="254"/>
      <c r="IN81" s="254"/>
      <c r="IO81" s="254"/>
      <c r="IP81" s="254"/>
      <c r="IQ81" s="254"/>
      <c r="IR81" s="254"/>
      <c r="IS81" s="254"/>
    </row>
    <row r="82" s="3" customFormat="1" ht="18" customHeight="1" spans="1:253">
      <c r="A82" s="8"/>
      <c r="B82" s="4"/>
      <c r="C82" s="78"/>
      <c r="D82" s="6"/>
      <c r="E82" s="7"/>
      <c r="F82" s="199"/>
      <c r="G82" s="7"/>
      <c r="H82" s="4"/>
      <c r="I82" s="4"/>
      <c r="J82" s="4"/>
      <c r="K82" s="4"/>
      <c r="L82" s="4"/>
      <c r="M82" s="8"/>
      <c r="N82" s="316"/>
      <c r="O82" s="254"/>
      <c r="P82" s="254"/>
      <c r="Q82" s="254"/>
      <c r="R82" s="254"/>
      <c r="S82" s="254"/>
      <c r="T82" s="254"/>
      <c r="U82" s="254"/>
      <c r="V82" s="254"/>
      <c r="W82" s="254"/>
      <c r="X82" s="254"/>
      <c r="Y82" s="254"/>
      <c r="Z82" s="254"/>
      <c r="AA82" s="254"/>
      <c r="AB82" s="254"/>
      <c r="AC82" s="254"/>
      <c r="AD82" s="254"/>
      <c r="AE82" s="254"/>
      <c r="AF82" s="254"/>
      <c r="AG82" s="254"/>
      <c r="AH82" s="254"/>
      <c r="AI82" s="254"/>
      <c r="AJ82" s="254"/>
      <c r="AK82" s="254"/>
      <c r="AL82" s="254"/>
      <c r="AM82" s="254"/>
      <c r="AN82" s="254"/>
      <c r="AO82" s="254"/>
      <c r="AP82" s="254"/>
      <c r="AQ82" s="254"/>
      <c r="AR82" s="254"/>
      <c r="AS82" s="254"/>
      <c r="AT82" s="254"/>
      <c r="AU82" s="254"/>
      <c r="AV82" s="254"/>
      <c r="AW82" s="254"/>
      <c r="AX82" s="254"/>
      <c r="AY82" s="254"/>
      <c r="AZ82" s="254"/>
      <c r="BA82" s="254"/>
      <c r="BB82" s="254"/>
      <c r="BC82" s="254"/>
      <c r="BD82" s="254"/>
      <c r="BE82" s="254"/>
      <c r="BF82" s="254"/>
      <c r="BG82" s="254"/>
      <c r="BH82" s="254"/>
      <c r="BI82" s="254"/>
      <c r="BJ82" s="254"/>
      <c r="BK82" s="254"/>
      <c r="BL82" s="254"/>
      <c r="BM82" s="254"/>
      <c r="BN82" s="254"/>
      <c r="BO82" s="254"/>
      <c r="BP82" s="254"/>
      <c r="BQ82" s="254"/>
      <c r="BR82" s="254"/>
      <c r="BS82" s="254"/>
      <c r="BT82" s="254"/>
      <c r="BU82" s="254"/>
      <c r="BV82" s="254"/>
      <c r="BW82" s="254"/>
      <c r="BX82" s="254"/>
      <c r="BY82" s="254"/>
      <c r="BZ82" s="254"/>
      <c r="CA82" s="254"/>
      <c r="CB82" s="254"/>
      <c r="CC82" s="254"/>
      <c r="CD82" s="254"/>
      <c r="CE82" s="254"/>
      <c r="CF82" s="254"/>
      <c r="CG82" s="254"/>
      <c r="CH82" s="254"/>
      <c r="CI82" s="254"/>
      <c r="CJ82" s="254"/>
      <c r="CK82" s="254"/>
      <c r="CL82" s="254"/>
      <c r="CM82" s="254"/>
      <c r="CN82" s="254"/>
      <c r="CO82" s="254"/>
      <c r="CP82" s="254"/>
      <c r="CQ82" s="254"/>
      <c r="CR82" s="254"/>
      <c r="CS82" s="254"/>
      <c r="CT82" s="254"/>
      <c r="CU82" s="254"/>
      <c r="CV82" s="254"/>
      <c r="CW82" s="254"/>
      <c r="CX82" s="254"/>
      <c r="CY82" s="254"/>
      <c r="CZ82" s="254"/>
      <c r="DA82" s="254"/>
      <c r="DB82" s="254"/>
      <c r="DC82" s="254"/>
      <c r="DD82" s="254"/>
      <c r="DE82" s="254"/>
      <c r="DF82" s="254"/>
      <c r="DG82" s="254"/>
      <c r="DH82" s="254"/>
      <c r="DI82" s="254"/>
      <c r="DJ82" s="254"/>
      <c r="DK82" s="254"/>
      <c r="DL82" s="254"/>
      <c r="DM82" s="254"/>
      <c r="DN82" s="254"/>
      <c r="DO82" s="254"/>
      <c r="DP82" s="254"/>
      <c r="DQ82" s="254"/>
      <c r="DR82" s="254"/>
      <c r="DS82" s="254"/>
      <c r="DT82" s="254"/>
      <c r="DU82" s="254"/>
      <c r="DV82" s="254"/>
      <c r="DW82" s="254"/>
      <c r="DX82" s="254"/>
      <c r="DY82" s="254"/>
      <c r="DZ82" s="254"/>
      <c r="EA82" s="254"/>
      <c r="EB82" s="254"/>
      <c r="EC82" s="254"/>
      <c r="ED82" s="254"/>
      <c r="EE82" s="254"/>
      <c r="EF82" s="254"/>
      <c r="EG82" s="254"/>
      <c r="EH82" s="254"/>
      <c r="EI82" s="254"/>
      <c r="EJ82" s="254"/>
      <c r="EK82" s="254"/>
      <c r="EL82" s="254"/>
      <c r="EM82" s="254"/>
      <c r="EN82" s="254"/>
      <c r="EO82" s="254"/>
      <c r="EP82" s="254"/>
      <c r="EQ82" s="254"/>
      <c r="ER82" s="254"/>
      <c r="ES82" s="254"/>
      <c r="ET82" s="254"/>
      <c r="EU82" s="254"/>
      <c r="EV82" s="254"/>
      <c r="EW82" s="254"/>
      <c r="EX82" s="254"/>
      <c r="EY82" s="254"/>
      <c r="EZ82" s="254"/>
      <c r="FA82" s="254"/>
      <c r="FB82" s="254"/>
      <c r="FC82" s="254"/>
      <c r="FD82" s="254"/>
      <c r="FE82" s="254"/>
      <c r="FF82" s="254"/>
      <c r="FG82" s="254"/>
      <c r="FH82" s="254"/>
      <c r="FI82" s="254"/>
      <c r="FJ82" s="254"/>
      <c r="FK82" s="254"/>
      <c r="FL82" s="254"/>
      <c r="FM82" s="254"/>
      <c r="FN82" s="254"/>
      <c r="FO82" s="254"/>
      <c r="FP82" s="254"/>
      <c r="FQ82" s="254"/>
      <c r="FR82" s="254"/>
      <c r="FS82" s="254"/>
      <c r="FT82" s="254"/>
      <c r="FU82" s="254"/>
      <c r="FV82" s="254"/>
      <c r="FW82" s="254"/>
      <c r="FX82" s="254"/>
      <c r="FY82" s="254"/>
      <c r="FZ82" s="254"/>
      <c r="GA82" s="254"/>
      <c r="GB82" s="254"/>
      <c r="GC82" s="254"/>
      <c r="GD82" s="254"/>
      <c r="GE82" s="254"/>
      <c r="GF82" s="254"/>
      <c r="GG82" s="254"/>
      <c r="GH82" s="254"/>
      <c r="GI82" s="254"/>
      <c r="GJ82" s="254"/>
      <c r="GK82" s="254"/>
      <c r="GL82" s="254"/>
      <c r="GM82" s="254"/>
      <c r="GN82" s="254"/>
      <c r="GO82" s="254"/>
      <c r="GP82" s="254"/>
      <c r="GQ82" s="254"/>
      <c r="GR82" s="254"/>
      <c r="GS82" s="254"/>
      <c r="GT82" s="254"/>
      <c r="GU82" s="254"/>
      <c r="GV82" s="254"/>
      <c r="GW82" s="254"/>
      <c r="GX82" s="254"/>
      <c r="GY82" s="254"/>
      <c r="GZ82" s="254"/>
      <c r="HA82" s="254"/>
      <c r="HB82" s="254"/>
      <c r="HC82" s="254"/>
      <c r="HD82" s="254"/>
      <c r="HE82" s="254"/>
      <c r="HF82" s="254"/>
      <c r="HG82" s="254"/>
      <c r="HH82" s="254"/>
      <c r="HI82" s="254"/>
      <c r="HJ82" s="254"/>
      <c r="HK82" s="254"/>
      <c r="HL82" s="254"/>
      <c r="HM82" s="254"/>
      <c r="HN82" s="254"/>
      <c r="HO82" s="254"/>
      <c r="HP82" s="254"/>
      <c r="HQ82" s="254"/>
      <c r="HR82" s="254"/>
      <c r="HS82" s="254"/>
      <c r="HT82" s="254"/>
      <c r="HU82" s="254"/>
      <c r="HV82" s="254"/>
      <c r="HW82" s="254"/>
      <c r="HX82" s="254"/>
      <c r="HY82" s="254"/>
      <c r="HZ82" s="254"/>
      <c r="IA82" s="254"/>
      <c r="IB82" s="254"/>
      <c r="IC82" s="254"/>
      <c r="ID82" s="254"/>
      <c r="IE82" s="254"/>
      <c r="IF82" s="254"/>
      <c r="IG82" s="254"/>
      <c r="IH82" s="254"/>
      <c r="II82" s="254"/>
      <c r="IJ82" s="254"/>
      <c r="IK82" s="254"/>
      <c r="IL82" s="254"/>
      <c r="IM82" s="254"/>
      <c r="IN82" s="254"/>
      <c r="IO82" s="254"/>
      <c r="IP82" s="254"/>
      <c r="IQ82" s="254"/>
      <c r="IR82" s="254"/>
      <c r="IS82" s="254"/>
    </row>
    <row r="83" s="3" customFormat="1" ht="18" customHeight="1" spans="1:253">
      <c r="A83" s="8"/>
      <c r="B83" s="4"/>
      <c r="C83" s="78"/>
      <c r="D83" s="6"/>
      <c r="E83" s="7"/>
      <c r="F83" s="199"/>
      <c r="G83" s="7"/>
      <c r="H83" s="4"/>
      <c r="I83" s="4"/>
      <c r="J83" s="4"/>
      <c r="K83" s="4"/>
      <c r="L83" s="4"/>
      <c r="M83" s="8"/>
      <c r="N83" s="316"/>
      <c r="O83" s="254"/>
      <c r="P83" s="254"/>
      <c r="Q83" s="254"/>
      <c r="R83" s="254"/>
      <c r="S83" s="254"/>
      <c r="T83" s="254"/>
      <c r="U83" s="254"/>
      <c r="V83" s="254"/>
      <c r="W83" s="254"/>
      <c r="X83" s="254"/>
      <c r="Y83" s="254"/>
      <c r="Z83" s="254"/>
      <c r="AA83" s="254"/>
      <c r="AB83" s="254"/>
      <c r="AC83" s="254"/>
      <c r="AD83" s="254"/>
      <c r="AE83" s="254"/>
      <c r="AF83" s="254"/>
      <c r="AG83" s="254"/>
      <c r="AH83" s="254"/>
      <c r="AI83" s="254"/>
      <c r="AJ83" s="254"/>
      <c r="AK83" s="254"/>
      <c r="AL83" s="254"/>
      <c r="AM83" s="254"/>
      <c r="AN83" s="254"/>
      <c r="AO83" s="254"/>
      <c r="AP83" s="254"/>
      <c r="AQ83" s="254"/>
      <c r="AR83" s="254"/>
      <c r="AS83" s="254"/>
      <c r="AT83" s="254"/>
      <c r="AU83" s="254"/>
      <c r="AV83" s="254"/>
      <c r="AW83" s="254"/>
      <c r="AX83" s="254"/>
      <c r="AY83" s="254"/>
      <c r="AZ83" s="254"/>
      <c r="BA83" s="254"/>
      <c r="BB83" s="254"/>
      <c r="BC83" s="254"/>
      <c r="BD83" s="254"/>
      <c r="BE83" s="254"/>
      <c r="BF83" s="254"/>
      <c r="BG83" s="254"/>
      <c r="BH83" s="254"/>
      <c r="BI83" s="254"/>
      <c r="BJ83" s="254"/>
      <c r="BK83" s="254"/>
      <c r="BL83" s="254"/>
      <c r="BM83" s="254"/>
      <c r="BN83" s="254"/>
      <c r="BO83" s="254"/>
      <c r="BP83" s="254"/>
      <c r="BQ83" s="254"/>
      <c r="BR83" s="254"/>
      <c r="BS83" s="254"/>
      <c r="BT83" s="254"/>
      <c r="BU83" s="254"/>
      <c r="BV83" s="254"/>
      <c r="BW83" s="254"/>
      <c r="BX83" s="254"/>
      <c r="BY83" s="254"/>
      <c r="BZ83" s="254"/>
      <c r="CA83" s="254"/>
      <c r="CB83" s="254"/>
      <c r="CC83" s="254"/>
      <c r="CD83" s="254"/>
      <c r="CE83" s="254"/>
      <c r="CF83" s="254"/>
      <c r="CG83" s="254"/>
      <c r="CH83" s="254"/>
      <c r="CI83" s="254"/>
      <c r="CJ83" s="254"/>
      <c r="CK83" s="254"/>
      <c r="CL83" s="254"/>
      <c r="CM83" s="254"/>
      <c r="CN83" s="254"/>
      <c r="CO83" s="254"/>
      <c r="CP83" s="254"/>
      <c r="CQ83" s="254"/>
      <c r="CR83" s="254"/>
      <c r="CS83" s="254"/>
      <c r="CT83" s="254"/>
      <c r="CU83" s="254"/>
      <c r="CV83" s="254"/>
      <c r="CW83" s="254"/>
      <c r="CX83" s="254"/>
      <c r="CY83" s="254"/>
      <c r="CZ83" s="254"/>
      <c r="DA83" s="254"/>
      <c r="DB83" s="254"/>
      <c r="DC83" s="254"/>
      <c r="DD83" s="254"/>
      <c r="DE83" s="254"/>
      <c r="DF83" s="254"/>
      <c r="DG83" s="254"/>
      <c r="DH83" s="254"/>
      <c r="DI83" s="254"/>
      <c r="DJ83" s="254"/>
      <c r="DK83" s="254"/>
      <c r="DL83" s="254"/>
      <c r="DM83" s="254"/>
      <c r="DN83" s="254"/>
      <c r="DO83" s="254"/>
      <c r="DP83" s="254"/>
      <c r="DQ83" s="254"/>
      <c r="DR83" s="254"/>
      <c r="DS83" s="254"/>
      <c r="DT83" s="254"/>
      <c r="DU83" s="254"/>
      <c r="DV83" s="254"/>
      <c r="DW83" s="254"/>
      <c r="DX83" s="254"/>
      <c r="DY83" s="254"/>
      <c r="DZ83" s="254"/>
      <c r="EA83" s="254"/>
      <c r="EB83" s="254"/>
      <c r="EC83" s="254"/>
      <c r="ED83" s="254"/>
      <c r="EE83" s="254"/>
      <c r="EF83" s="254"/>
      <c r="EG83" s="254"/>
      <c r="EH83" s="254"/>
      <c r="EI83" s="254"/>
      <c r="EJ83" s="254"/>
      <c r="EK83" s="254"/>
      <c r="EL83" s="254"/>
      <c r="EM83" s="254"/>
      <c r="EN83" s="254"/>
      <c r="EO83" s="254"/>
      <c r="EP83" s="254"/>
      <c r="EQ83" s="254"/>
      <c r="ER83" s="254"/>
      <c r="ES83" s="254"/>
      <c r="ET83" s="254"/>
      <c r="EU83" s="254"/>
      <c r="EV83" s="254"/>
      <c r="EW83" s="254"/>
      <c r="EX83" s="254"/>
      <c r="EY83" s="254"/>
      <c r="EZ83" s="254"/>
      <c r="FA83" s="254"/>
      <c r="FB83" s="254"/>
      <c r="FC83" s="254"/>
      <c r="FD83" s="254"/>
      <c r="FE83" s="254"/>
      <c r="FF83" s="254"/>
      <c r="FG83" s="254"/>
      <c r="FH83" s="254"/>
      <c r="FI83" s="254"/>
      <c r="FJ83" s="254"/>
      <c r="FK83" s="254"/>
      <c r="FL83" s="254"/>
      <c r="FM83" s="254"/>
      <c r="FN83" s="254"/>
      <c r="FO83" s="254"/>
      <c r="FP83" s="254"/>
      <c r="FQ83" s="254"/>
      <c r="FR83" s="254"/>
      <c r="FS83" s="254"/>
      <c r="FT83" s="254"/>
      <c r="FU83" s="254"/>
      <c r="FV83" s="254"/>
      <c r="FW83" s="254"/>
      <c r="FX83" s="254"/>
      <c r="FY83" s="254"/>
      <c r="FZ83" s="254"/>
      <c r="GA83" s="254"/>
      <c r="GB83" s="254"/>
      <c r="GC83" s="254"/>
      <c r="GD83" s="254"/>
      <c r="GE83" s="254"/>
      <c r="GF83" s="254"/>
      <c r="GG83" s="254"/>
      <c r="GH83" s="254"/>
      <c r="GI83" s="254"/>
      <c r="GJ83" s="254"/>
      <c r="GK83" s="254"/>
      <c r="GL83" s="254"/>
      <c r="GM83" s="254"/>
      <c r="GN83" s="254"/>
      <c r="GO83" s="254"/>
      <c r="GP83" s="254"/>
      <c r="GQ83" s="254"/>
      <c r="GR83" s="254"/>
      <c r="GS83" s="254"/>
      <c r="GT83" s="254"/>
      <c r="GU83" s="254"/>
      <c r="GV83" s="254"/>
      <c r="GW83" s="254"/>
      <c r="GX83" s="254"/>
      <c r="GY83" s="254"/>
      <c r="GZ83" s="254"/>
      <c r="HA83" s="254"/>
      <c r="HB83" s="254"/>
      <c r="HC83" s="254"/>
      <c r="HD83" s="254"/>
      <c r="HE83" s="254"/>
      <c r="HF83" s="254"/>
      <c r="HG83" s="254"/>
      <c r="HH83" s="254"/>
      <c r="HI83" s="254"/>
      <c r="HJ83" s="254"/>
      <c r="HK83" s="254"/>
      <c r="HL83" s="254"/>
      <c r="HM83" s="254"/>
      <c r="HN83" s="254"/>
      <c r="HO83" s="254"/>
      <c r="HP83" s="254"/>
      <c r="HQ83" s="254"/>
      <c r="HR83" s="254"/>
      <c r="HS83" s="254"/>
      <c r="HT83" s="254"/>
      <c r="HU83" s="254"/>
      <c r="HV83" s="254"/>
      <c r="HW83" s="254"/>
      <c r="HX83" s="254"/>
      <c r="HY83" s="254"/>
      <c r="HZ83" s="254"/>
      <c r="IA83" s="254"/>
      <c r="IB83" s="254"/>
      <c r="IC83" s="254"/>
      <c r="ID83" s="254"/>
      <c r="IE83" s="254"/>
      <c r="IF83" s="254"/>
      <c r="IG83" s="254"/>
      <c r="IH83" s="254"/>
      <c r="II83" s="254"/>
      <c r="IJ83" s="254"/>
      <c r="IK83" s="254"/>
      <c r="IL83" s="254"/>
      <c r="IM83" s="254"/>
      <c r="IN83" s="254"/>
      <c r="IO83" s="254"/>
      <c r="IP83" s="254"/>
      <c r="IQ83" s="254"/>
      <c r="IR83" s="254"/>
      <c r="IS83" s="254"/>
    </row>
    <row r="84" s="3" customFormat="1" ht="18" customHeight="1" spans="1:253">
      <c r="A84" s="8"/>
      <c r="B84" s="4"/>
      <c r="C84" s="78"/>
      <c r="D84" s="6"/>
      <c r="E84" s="7"/>
      <c r="F84" s="199"/>
      <c r="G84" s="7"/>
      <c r="H84" s="4"/>
      <c r="I84" s="4"/>
      <c r="J84" s="4"/>
      <c r="K84" s="4"/>
      <c r="L84" s="4"/>
      <c r="M84" s="8"/>
      <c r="N84" s="316"/>
      <c r="O84" s="254"/>
      <c r="P84" s="254"/>
      <c r="Q84" s="254"/>
      <c r="R84" s="254"/>
      <c r="S84" s="254"/>
      <c r="T84" s="254"/>
      <c r="U84" s="254"/>
      <c r="V84" s="254"/>
      <c r="W84" s="254"/>
      <c r="X84" s="254"/>
      <c r="Y84" s="254"/>
      <c r="Z84" s="254"/>
      <c r="AA84" s="254"/>
      <c r="AB84" s="254"/>
      <c r="AC84" s="254"/>
      <c r="AD84" s="254"/>
      <c r="AE84" s="254"/>
      <c r="AF84" s="254"/>
      <c r="AG84" s="254"/>
      <c r="AH84" s="254"/>
      <c r="AI84" s="254"/>
      <c r="AJ84" s="254"/>
      <c r="AK84" s="254"/>
      <c r="AL84" s="254"/>
      <c r="AM84" s="254"/>
      <c r="AN84" s="254"/>
      <c r="AO84" s="254"/>
      <c r="AP84" s="254"/>
      <c r="AQ84" s="254"/>
      <c r="AR84" s="254"/>
      <c r="AS84" s="254"/>
      <c r="AT84" s="254"/>
      <c r="AU84" s="254"/>
      <c r="AV84" s="254"/>
      <c r="AW84" s="254"/>
      <c r="AX84" s="254"/>
      <c r="AY84" s="254"/>
      <c r="AZ84" s="254"/>
      <c r="BA84" s="254"/>
      <c r="BB84" s="254"/>
      <c r="BC84" s="254"/>
      <c r="BD84" s="254"/>
      <c r="BE84" s="254"/>
      <c r="BF84" s="254"/>
      <c r="BG84" s="254"/>
      <c r="BH84" s="254"/>
      <c r="BI84" s="254"/>
      <c r="BJ84" s="254"/>
      <c r="BK84" s="254"/>
      <c r="BL84" s="254"/>
      <c r="BM84" s="254"/>
      <c r="BN84" s="254"/>
      <c r="BO84" s="254"/>
      <c r="BP84" s="254"/>
      <c r="BQ84" s="254"/>
      <c r="BR84" s="254"/>
      <c r="BS84" s="254"/>
      <c r="BT84" s="254"/>
      <c r="BU84" s="254"/>
      <c r="BV84" s="254"/>
      <c r="BW84" s="254"/>
      <c r="BX84" s="254"/>
      <c r="BY84" s="254"/>
      <c r="BZ84" s="254"/>
      <c r="CA84" s="254"/>
      <c r="CB84" s="254"/>
      <c r="CC84" s="254"/>
      <c r="CD84" s="254"/>
      <c r="CE84" s="254"/>
      <c r="CF84" s="254"/>
      <c r="CG84" s="254"/>
      <c r="CH84" s="254"/>
      <c r="CI84" s="254"/>
      <c r="CJ84" s="254"/>
      <c r="CK84" s="254"/>
      <c r="CL84" s="254"/>
      <c r="CM84" s="254"/>
      <c r="CN84" s="254"/>
      <c r="CO84" s="254"/>
      <c r="CP84" s="254"/>
      <c r="CQ84" s="254"/>
      <c r="CR84" s="254"/>
      <c r="CS84" s="254"/>
      <c r="CT84" s="254"/>
      <c r="CU84" s="254"/>
      <c r="CV84" s="254"/>
      <c r="CW84" s="254"/>
      <c r="CX84" s="254"/>
      <c r="CY84" s="254"/>
      <c r="CZ84" s="254"/>
      <c r="DA84" s="254"/>
      <c r="DB84" s="254"/>
      <c r="DC84" s="254"/>
      <c r="DD84" s="254"/>
      <c r="DE84" s="254"/>
      <c r="DF84" s="254"/>
      <c r="DG84" s="254"/>
      <c r="DH84" s="254"/>
      <c r="DI84" s="254"/>
      <c r="DJ84" s="254"/>
      <c r="DK84" s="254"/>
      <c r="DL84" s="254"/>
      <c r="DM84" s="254"/>
      <c r="DN84" s="254"/>
      <c r="DO84" s="254"/>
      <c r="DP84" s="254"/>
      <c r="DQ84" s="254"/>
      <c r="DR84" s="254"/>
      <c r="DS84" s="254"/>
      <c r="DT84" s="254"/>
      <c r="DU84" s="254"/>
      <c r="DV84" s="254"/>
      <c r="DW84" s="254"/>
      <c r="DX84" s="254"/>
      <c r="DY84" s="254"/>
      <c r="DZ84" s="254"/>
      <c r="EA84" s="254"/>
      <c r="EB84" s="254"/>
      <c r="EC84" s="254"/>
      <c r="ED84" s="254"/>
      <c r="EE84" s="254"/>
      <c r="EF84" s="254"/>
      <c r="EG84" s="254"/>
      <c r="EH84" s="254"/>
      <c r="EI84" s="254"/>
      <c r="EJ84" s="254"/>
      <c r="EK84" s="254"/>
      <c r="EL84" s="254"/>
      <c r="EM84" s="254"/>
      <c r="EN84" s="254"/>
      <c r="EO84" s="254"/>
      <c r="EP84" s="254"/>
      <c r="EQ84" s="254"/>
      <c r="ER84" s="254"/>
      <c r="ES84" s="254"/>
      <c r="ET84" s="254"/>
      <c r="EU84" s="254"/>
      <c r="EV84" s="254"/>
      <c r="EW84" s="254"/>
      <c r="EX84" s="254"/>
      <c r="EY84" s="254"/>
      <c r="EZ84" s="254"/>
      <c r="FA84" s="254"/>
      <c r="FB84" s="254"/>
      <c r="FC84" s="254"/>
      <c r="FD84" s="254"/>
      <c r="FE84" s="254"/>
      <c r="FF84" s="254"/>
      <c r="FG84" s="254"/>
      <c r="FH84" s="254"/>
      <c r="FI84" s="254"/>
      <c r="FJ84" s="254"/>
      <c r="FK84" s="254"/>
      <c r="FL84" s="254"/>
      <c r="FM84" s="254"/>
      <c r="FN84" s="254"/>
      <c r="FO84" s="254"/>
      <c r="FP84" s="254"/>
      <c r="FQ84" s="254"/>
      <c r="FR84" s="254"/>
      <c r="FS84" s="254"/>
      <c r="FT84" s="254"/>
      <c r="FU84" s="254"/>
      <c r="FV84" s="254"/>
      <c r="FW84" s="254"/>
      <c r="FX84" s="254"/>
      <c r="FY84" s="254"/>
      <c r="FZ84" s="254"/>
      <c r="GA84" s="254"/>
      <c r="GB84" s="254"/>
      <c r="GC84" s="254"/>
      <c r="GD84" s="254"/>
      <c r="GE84" s="254"/>
      <c r="GF84" s="254"/>
      <c r="GG84" s="254"/>
      <c r="GH84" s="254"/>
      <c r="GI84" s="254"/>
      <c r="GJ84" s="254"/>
      <c r="GK84" s="254"/>
      <c r="GL84" s="254"/>
      <c r="GM84" s="254"/>
      <c r="GN84" s="254"/>
      <c r="GO84" s="254"/>
      <c r="GP84" s="254"/>
      <c r="GQ84" s="254"/>
      <c r="GR84" s="254"/>
      <c r="GS84" s="254"/>
      <c r="GT84" s="254"/>
      <c r="GU84" s="254"/>
      <c r="GV84" s="254"/>
      <c r="GW84" s="254"/>
      <c r="GX84" s="254"/>
      <c r="GY84" s="254"/>
      <c r="GZ84" s="254"/>
      <c r="HA84" s="254"/>
      <c r="HB84" s="254"/>
      <c r="HC84" s="254"/>
      <c r="HD84" s="254"/>
      <c r="HE84" s="254"/>
      <c r="HF84" s="254"/>
      <c r="HG84" s="254"/>
      <c r="HH84" s="254"/>
      <c r="HI84" s="254"/>
      <c r="HJ84" s="254"/>
      <c r="HK84" s="254"/>
      <c r="HL84" s="254"/>
      <c r="HM84" s="254"/>
      <c r="HN84" s="254"/>
      <c r="HO84" s="254"/>
      <c r="HP84" s="254"/>
      <c r="HQ84" s="254"/>
      <c r="HR84" s="254"/>
      <c r="HS84" s="254"/>
      <c r="HT84" s="254"/>
      <c r="HU84" s="254"/>
      <c r="HV84" s="254"/>
      <c r="HW84" s="254"/>
      <c r="HX84" s="254"/>
      <c r="HY84" s="254"/>
      <c r="HZ84" s="254"/>
      <c r="IA84" s="254"/>
      <c r="IB84" s="254"/>
      <c r="IC84" s="254"/>
      <c r="ID84" s="254"/>
      <c r="IE84" s="254"/>
      <c r="IF84" s="254"/>
      <c r="IG84" s="254"/>
      <c r="IH84" s="254"/>
      <c r="II84" s="254"/>
      <c r="IJ84" s="254"/>
      <c r="IK84" s="254"/>
      <c r="IL84" s="254"/>
      <c r="IM84" s="254"/>
      <c r="IN84" s="254"/>
      <c r="IO84" s="254"/>
      <c r="IP84" s="254"/>
      <c r="IQ84" s="254"/>
      <c r="IR84" s="254"/>
      <c r="IS84" s="254"/>
    </row>
    <row r="85" s="3" customFormat="1" ht="18" customHeight="1" spans="1:253">
      <c r="A85" s="8"/>
      <c r="B85" s="4"/>
      <c r="C85" s="78"/>
      <c r="D85" s="6"/>
      <c r="E85" s="7"/>
      <c r="F85" s="199"/>
      <c r="G85" s="7"/>
      <c r="H85" s="4"/>
      <c r="I85" s="4"/>
      <c r="J85" s="4"/>
      <c r="K85" s="4"/>
      <c r="L85" s="4"/>
      <c r="M85" s="8"/>
      <c r="N85" s="316"/>
      <c r="O85" s="254"/>
      <c r="P85" s="254"/>
      <c r="Q85" s="254"/>
      <c r="R85" s="254"/>
      <c r="S85" s="254"/>
      <c r="T85" s="254"/>
      <c r="U85" s="254"/>
      <c r="V85" s="254"/>
      <c r="W85" s="254"/>
      <c r="X85" s="254"/>
      <c r="Y85" s="254"/>
      <c r="Z85" s="254"/>
      <c r="AA85" s="254"/>
      <c r="AB85" s="254"/>
      <c r="AC85" s="254"/>
      <c r="AD85" s="254"/>
      <c r="AE85" s="254"/>
      <c r="AF85" s="254"/>
      <c r="AG85" s="254"/>
      <c r="AH85" s="254"/>
      <c r="AI85" s="254"/>
      <c r="AJ85" s="254"/>
      <c r="AK85" s="254"/>
      <c r="AL85" s="254"/>
      <c r="AM85" s="254"/>
      <c r="AN85" s="254"/>
      <c r="AO85" s="254"/>
      <c r="AP85" s="254"/>
      <c r="AQ85" s="254"/>
      <c r="AR85" s="254"/>
      <c r="AS85" s="254"/>
      <c r="AT85" s="254"/>
      <c r="AU85" s="254"/>
      <c r="AV85" s="254"/>
      <c r="AW85" s="254"/>
      <c r="AX85" s="254"/>
      <c r="AY85" s="254"/>
      <c r="AZ85" s="254"/>
      <c r="BA85" s="254"/>
      <c r="BB85" s="254"/>
      <c r="BC85" s="254"/>
      <c r="BD85" s="254"/>
      <c r="BE85" s="254"/>
      <c r="BF85" s="254"/>
      <c r="BG85" s="254"/>
      <c r="BH85" s="254"/>
      <c r="BI85" s="254"/>
      <c r="BJ85" s="254"/>
      <c r="BK85" s="254"/>
      <c r="BL85" s="254"/>
      <c r="BM85" s="254"/>
      <c r="BN85" s="254"/>
      <c r="BO85" s="254"/>
      <c r="BP85" s="254"/>
      <c r="BQ85" s="254"/>
      <c r="BR85" s="254"/>
      <c r="BS85" s="254"/>
      <c r="BT85" s="254"/>
      <c r="BU85" s="254"/>
      <c r="BV85" s="254"/>
      <c r="BW85" s="254"/>
      <c r="BX85" s="254"/>
      <c r="BY85" s="254"/>
      <c r="BZ85" s="254"/>
      <c r="CA85" s="254"/>
      <c r="CB85" s="254"/>
      <c r="CC85" s="254"/>
      <c r="CD85" s="254"/>
      <c r="CE85" s="254"/>
      <c r="CF85" s="254"/>
      <c r="CG85" s="254"/>
      <c r="CH85" s="254"/>
      <c r="CI85" s="254"/>
      <c r="CJ85" s="254"/>
      <c r="CK85" s="254"/>
      <c r="CL85" s="254"/>
      <c r="CM85" s="254"/>
      <c r="CN85" s="254"/>
      <c r="CO85" s="254"/>
      <c r="CP85" s="254"/>
      <c r="CQ85" s="254"/>
      <c r="CR85" s="254"/>
      <c r="CS85" s="254"/>
      <c r="CT85" s="254"/>
      <c r="CU85" s="254"/>
      <c r="CV85" s="254"/>
      <c r="CW85" s="254"/>
      <c r="CX85" s="254"/>
      <c r="CY85" s="254"/>
      <c r="CZ85" s="254"/>
      <c r="DA85" s="254"/>
      <c r="DB85" s="254"/>
      <c r="DC85" s="254"/>
      <c r="DD85" s="254"/>
      <c r="DE85" s="254"/>
      <c r="DF85" s="254"/>
      <c r="DG85" s="254"/>
      <c r="DH85" s="254"/>
      <c r="DI85" s="254"/>
      <c r="DJ85" s="254"/>
      <c r="DK85" s="254"/>
      <c r="DL85" s="254"/>
      <c r="DM85" s="254"/>
      <c r="DN85" s="254"/>
      <c r="DO85" s="254"/>
      <c r="DP85" s="254"/>
      <c r="DQ85" s="254"/>
      <c r="DR85" s="254"/>
      <c r="DS85" s="254"/>
      <c r="DT85" s="254"/>
      <c r="DU85" s="254"/>
      <c r="DV85" s="254"/>
      <c r="DW85" s="254"/>
      <c r="DX85" s="254"/>
      <c r="DY85" s="254"/>
      <c r="DZ85" s="254"/>
      <c r="EA85" s="254"/>
      <c r="EB85" s="254"/>
      <c r="EC85" s="254"/>
      <c r="ED85" s="254"/>
      <c r="EE85" s="254"/>
      <c r="EF85" s="254"/>
      <c r="EG85" s="254"/>
      <c r="EH85" s="254"/>
      <c r="EI85" s="254"/>
      <c r="EJ85" s="254"/>
      <c r="EK85" s="254"/>
      <c r="EL85" s="254"/>
      <c r="EM85" s="254"/>
      <c r="EN85" s="254"/>
      <c r="EO85" s="254"/>
      <c r="EP85" s="254"/>
      <c r="EQ85" s="254"/>
      <c r="ER85" s="254"/>
      <c r="ES85" s="254"/>
      <c r="ET85" s="254"/>
      <c r="EU85" s="254"/>
      <c r="EV85" s="254"/>
      <c r="EW85" s="254"/>
      <c r="EX85" s="254"/>
      <c r="EY85" s="254"/>
      <c r="EZ85" s="254"/>
      <c r="FA85" s="254"/>
      <c r="FB85" s="254"/>
      <c r="FC85" s="254"/>
      <c r="FD85" s="254"/>
      <c r="FE85" s="254"/>
      <c r="FF85" s="254"/>
      <c r="FG85" s="254"/>
      <c r="FH85" s="254"/>
      <c r="FI85" s="254"/>
      <c r="FJ85" s="254"/>
      <c r="FK85" s="254"/>
      <c r="FL85" s="254"/>
      <c r="FM85" s="254"/>
      <c r="FN85" s="254"/>
      <c r="FO85" s="254"/>
      <c r="FP85" s="254"/>
      <c r="FQ85" s="254"/>
      <c r="FR85" s="254"/>
      <c r="FS85" s="254"/>
      <c r="FT85" s="254"/>
      <c r="FU85" s="254"/>
      <c r="FV85" s="254"/>
      <c r="FW85" s="254"/>
      <c r="FX85" s="254"/>
      <c r="FY85" s="254"/>
      <c r="FZ85" s="254"/>
      <c r="GA85" s="254"/>
      <c r="GB85" s="254"/>
      <c r="GC85" s="254"/>
      <c r="GD85" s="254"/>
      <c r="GE85" s="254"/>
      <c r="GF85" s="254"/>
      <c r="GG85" s="254"/>
      <c r="GH85" s="254"/>
      <c r="GI85" s="254"/>
      <c r="GJ85" s="254"/>
      <c r="GK85" s="254"/>
      <c r="GL85" s="254"/>
      <c r="GM85" s="254"/>
      <c r="GN85" s="254"/>
      <c r="GO85" s="254"/>
      <c r="GP85" s="254"/>
      <c r="GQ85" s="254"/>
      <c r="GR85" s="254"/>
      <c r="GS85" s="254"/>
      <c r="GT85" s="254"/>
      <c r="GU85" s="254"/>
      <c r="GV85" s="254"/>
      <c r="GW85" s="254"/>
      <c r="GX85" s="254"/>
      <c r="GY85" s="254"/>
      <c r="GZ85" s="254"/>
      <c r="HA85" s="254"/>
      <c r="HB85" s="254"/>
      <c r="HC85" s="254"/>
      <c r="HD85" s="254"/>
      <c r="HE85" s="254"/>
      <c r="HF85" s="254"/>
      <c r="HG85" s="254"/>
      <c r="HH85" s="254"/>
      <c r="HI85" s="254"/>
      <c r="HJ85" s="254"/>
      <c r="HK85" s="254"/>
      <c r="HL85" s="254"/>
      <c r="HM85" s="254"/>
      <c r="HN85" s="254"/>
      <c r="HO85" s="254"/>
      <c r="HP85" s="254"/>
      <c r="HQ85" s="254"/>
      <c r="HR85" s="254"/>
      <c r="HS85" s="254"/>
      <c r="HT85" s="254"/>
      <c r="HU85" s="254"/>
      <c r="HV85" s="254"/>
      <c r="HW85" s="254"/>
      <c r="HX85" s="254"/>
      <c r="HY85" s="254"/>
      <c r="HZ85" s="254"/>
      <c r="IA85" s="254"/>
      <c r="IB85" s="254"/>
      <c r="IC85" s="254"/>
      <c r="ID85" s="254"/>
      <c r="IE85" s="254"/>
      <c r="IF85" s="254"/>
      <c r="IG85" s="254"/>
      <c r="IH85" s="254"/>
      <c r="II85" s="254"/>
      <c r="IJ85" s="254"/>
      <c r="IK85" s="254"/>
      <c r="IL85" s="254"/>
      <c r="IM85" s="254"/>
      <c r="IN85" s="254"/>
      <c r="IO85" s="254"/>
      <c r="IP85" s="254"/>
      <c r="IQ85" s="254"/>
      <c r="IR85" s="254"/>
      <c r="IS85" s="254"/>
    </row>
    <row r="86" s="3" customFormat="1" ht="18" customHeight="1" spans="1:253">
      <c r="A86" s="8"/>
      <c r="B86" s="4"/>
      <c r="C86" s="78"/>
      <c r="D86" s="6"/>
      <c r="E86" s="7"/>
      <c r="F86" s="199"/>
      <c r="G86" s="7"/>
      <c r="H86" s="4"/>
      <c r="I86" s="4"/>
      <c r="J86" s="4"/>
      <c r="K86" s="4"/>
      <c r="L86" s="4"/>
      <c r="M86" s="8"/>
      <c r="N86" s="316"/>
      <c r="O86" s="254"/>
      <c r="P86" s="254"/>
      <c r="Q86" s="254"/>
      <c r="R86" s="254"/>
      <c r="S86" s="254"/>
      <c r="T86" s="254"/>
      <c r="U86" s="254"/>
      <c r="V86" s="254"/>
      <c r="W86" s="254"/>
      <c r="X86" s="254"/>
      <c r="Y86" s="254"/>
      <c r="Z86" s="254"/>
      <c r="AA86" s="254"/>
      <c r="AB86" s="254"/>
      <c r="AC86" s="254"/>
      <c r="AD86" s="254"/>
      <c r="AE86" s="254"/>
      <c r="AF86" s="254"/>
      <c r="AG86" s="254"/>
      <c r="AH86" s="254"/>
      <c r="AI86" s="254"/>
      <c r="AJ86" s="254"/>
      <c r="AK86" s="254"/>
      <c r="AL86" s="254"/>
      <c r="AM86" s="254"/>
      <c r="AN86" s="254"/>
      <c r="AO86" s="254"/>
      <c r="AP86" s="254"/>
      <c r="AQ86" s="254"/>
      <c r="AR86" s="254"/>
      <c r="AS86" s="254"/>
      <c r="AT86" s="254"/>
      <c r="AU86" s="254"/>
      <c r="AV86" s="254"/>
      <c r="AW86" s="254"/>
      <c r="AX86" s="254"/>
      <c r="AY86" s="254"/>
      <c r="AZ86" s="254"/>
      <c r="BA86" s="254"/>
      <c r="BB86" s="254"/>
      <c r="BC86" s="254"/>
      <c r="BD86" s="254"/>
      <c r="BE86" s="254"/>
      <c r="BF86" s="254"/>
      <c r="BG86" s="254"/>
      <c r="BH86" s="254"/>
      <c r="BI86" s="254"/>
      <c r="BJ86" s="254"/>
      <c r="BK86" s="254"/>
      <c r="BL86" s="254"/>
      <c r="BM86" s="254"/>
      <c r="BN86" s="254"/>
      <c r="BO86" s="254"/>
      <c r="BP86" s="254"/>
      <c r="BQ86" s="254"/>
      <c r="BR86" s="254"/>
      <c r="BS86" s="254"/>
      <c r="BT86" s="254"/>
      <c r="BU86" s="254"/>
      <c r="BV86" s="254"/>
      <c r="BW86" s="254"/>
      <c r="BX86" s="254"/>
      <c r="BY86" s="254"/>
      <c r="BZ86" s="254"/>
      <c r="CA86" s="254"/>
      <c r="CB86" s="254"/>
      <c r="CC86" s="254"/>
      <c r="CD86" s="254"/>
      <c r="CE86" s="254"/>
      <c r="CF86" s="254"/>
      <c r="CG86" s="254"/>
      <c r="CH86" s="254"/>
      <c r="CI86" s="254"/>
      <c r="CJ86" s="254"/>
      <c r="CK86" s="254"/>
      <c r="CL86" s="254"/>
      <c r="CM86" s="254"/>
      <c r="CN86" s="254"/>
      <c r="CO86" s="254"/>
      <c r="CP86" s="254"/>
      <c r="CQ86" s="254"/>
      <c r="CR86" s="254"/>
      <c r="CS86" s="254"/>
      <c r="CT86" s="254"/>
      <c r="CU86" s="254"/>
      <c r="CV86" s="254"/>
      <c r="CW86" s="254"/>
      <c r="CX86" s="254"/>
      <c r="CY86" s="254"/>
      <c r="CZ86" s="254"/>
      <c r="DA86" s="254"/>
      <c r="DB86" s="254"/>
      <c r="DC86" s="254"/>
      <c r="DD86" s="254"/>
      <c r="DE86" s="254"/>
      <c r="DF86" s="254"/>
      <c r="DG86" s="254"/>
      <c r="DH86" s="254"/>
      <c r="DI86" s="254"/>
      <c r="DJ86" s="254"/>
      <c r="DK86" s="254"/>
      <c r="DL86" s="254"/>
      <c r="DM86" s="254"/>
      <c r="DN86" s="254"/>
      <c r="DO86" s="254"/>
      <c r="DP86" s="254"/>
      <c r="DQ86" s="254"/>
      <c r="DR86" s="254"/>
      <c r="DS86" s="254"/>
      <c r="DT86" s="254"/>
      <c r="DU86" s="254"/>
      <c r="DV86" s="254"/>
      <c r="DW86" s="254"/>
      <c r="DX86" s="254"/>
      <c r="DY86" s="254"/>
      <c r="DZ86" s="254"/>
      <c r="EA86" s="254"/>
      <c r="EB86" s="254"/>
      <c r="EC86" s="254"/>
      <c r="ED86" s="254"/>
      <c r="EE86" s="254"/>
      <c r="EF86" s="254"/>
      <c r="EG86" s="254"/>
      <c r="EH86" s="254"/>
      <c r="EI86" s="254"/>
      <c r="EJ86" s="254"/>
      <c r="EK86" s="254"/>
      <c r="EL86" s="254"/>
      <c r="EM86" s="254"/>
      <c r="EN86" s="254"/>
      <c r="EO86" s="254"/>
      <c r="EP86" s="254"/>
      <c r="EQ86" s="254"/>
      <c r="ER86" s="254"/>
      <c r="ES86" s="254"/>
      <c r="ET86" s="254"/>
      <c r="EU86" s="254"/>
      <c r="EV86" s="254"/>
      <c r="EW86" s="254"/>
      <c r="EX86" s="254"/>
      <c r="EY86" s="254"/>
      <c r="EZ86" s="254"/>
      <c r="FA86" s="254"/>
      <c r="FB86" s="254"/>
      <c r="FC86" s="254"/>
      <c r="FD86" s="254"/>
      <c r="FE86" s="254"/>
      <c r="FF86" s="254"/>
      <c r="FG86" s="254"/>
      <c r="FH86" s="254"/>
      <c r="FI86" s="254"/>
      <c r="FJ86" s="254"/>
      <c r="FK86" s="254"/>
      <c r="FL86" s="254"/>
      <c r="FM86" s="254"/>
      <c r="FN86" s="254"/>
      <c r="FO86" s="254"/>
      <c r="FP86" s="254"/>
      <c r="FQ86" s="254"/>
      <c r="FR86" s="254"/>
      <c r="FS86" s="254"/>
      <c r="FT86" s="254"/>
      <c r="FU86" s="254"/>
      <c r="FV86" s="254"/>
      <c r="FW86" s="254"/>
      <c r="FX86" s="254"/>
      <c r="FY86" s="254"/>
      <c r="FZ86" s="254"/>
      <c r="GA86" s="254"/>
      <c r="GB86" s="254"/>
      <c r="GC86" s="254"/>
      <c r="GD86" s="254"/>
      <c r="GE86" s="254"/>
      <c r="GF86" s="254"/>
      <c r="GG86" s="254"/>
      <c r="GH86" s="254"/>
      <c r="GI86" s="254"/>
      <c r="GJ86" s="254"/>
      <c r="GK86" s="254"/>
      <c r="GL86" s="254"/>
      <c r="GM86" s="254"/>
      <c r="GN86" s="254"/>
      <c r="GO86" s="254"/>
      <c r="GP86" s="254"/>
      <c r="GQ86" s="254"/>
      <c r="GR86" s="254"/>
      <c r="GS86" s="254"/>
      <c r="GT86" s="254"/>
      <c r="GU86" s="254"/>
      <c r="GV86" s="254"/>
      <c r="GW86" s="254"/>
      <c r="GX86" s="254"/>
      <c r="GY86" s="254"/>
      <c r="GZ86" s="254"/>
      <c r="HA86" s="254"/>
      <c r="HB86" s="254"/>
      <c r="HC86" s="254"/>
      <c r="HD86" s="254"/>
      <c r="HE86" s="254"/>
      <c r="HF86" s="254"/>
      <c r="HG86" s="254"/>
      <c r="HH86" s="254"/>
      <c r="HI86" s="254"/>
      <c r="HJ86" s="254"/>
      <c r="HK86" s="254"/>
      <c r="HL86" s="254"/>
      <c r="HM86" s="254"/>
      <c r="HN86" s="254"/>
      <c r="HO86" s="254"/>
      <c r="HP86" s="254"/>
      <c r="HQ86" s="254"/>
      <c r="HR86" s="254"/>
      <c r="HS86" s="254"/>
      <c r="HT86" s="254"/>
      <c r="HU86" s="254"/>
      <c r="HV86" s="254"/>
      <c r="HW86" s="254"/>
      <c r="HX86" s="254"/>
      <c r="HY86" s="254"/>
      <c r="HZ86" s="254"/>
      <c r="IA86" s="254"/>
      <c r="IB86" s="254"/>
      <c r="IC86" s="254"/>
      <c r="ID86" s="254"/>
      <c r="IE86" s="254"/>
      <c r="IF86" s="254"/>
      <c r="IG86" s="254"/>
      <c r="IH86" s="254"/>
      <c r="II86" s="254"/>
      <c r="IJ86" s="254"/>
      <c r="IK86" s="254"/>
      <c r="IL86" s="254"/>
      <c r="IM86" s="254"/>
      <c r="IN86" s="254"/>
      <c r="IO86" s="254"/>
      <c r="IP86" s="254"/>
      <c r="IQ86" s="254"/>
      <c r="IR86" s="254"/>
      <c r="IS86" s="254"/>
    </row>
    <row r="87" s="3" customFormat="1" ht="18" customHeight="1" spans="1:253">
      <c r="A87" s="8"/>
      <c r="B87" s="4"/>
      <c r="C87" s="78"/>
      <c r="D87" s="6"/>
      <c r="E87" s="7"/>
      <c r="F87" s="199"/>
      <c r="G87" s="7"/>
      <c r="H87" s="4"/>
      <c r="I87" s="4"/>
      <c r="J87" s="4"/>
      <c r="K87" s="4"/>
      <c r="L87" s="4"/>
      <c r="M87" s="8"/>
      <c r="N87" s="316"/>
      <c r="O87" s="254"/>
      <c r="P87" s="254"/>
      <c r="Q87" s="254"/>
      <c r="R87" s="254"/>
      <c r="S87" s="254"/>
      <c r="T87" s="254"/>
      <c r="U87" s="254"/>
      <c r="V87" s="254"/>
      <c r="W87" s="254"/>
      <c r="X87" s="254"/>
      <c r="Y87" s="254"/>
      <c r="Z87" s="254"/>
      <c r="AA87" s="254"/>
      <c r="AB87" s="254"/>
      <c r="AC87" s="254"/>
      <c r="AD87" s="254"/>
      <c r="AE87" s="254"/>
      <c r="AF87" s="254"/>
      <c r="AG87" s="254"/>
      <c r="AH87" s="254"/>
      <c r="AI87" s="254"/>
      <c r="AJ87" s="254"/>
      <c r="AK87" s="254"/>
      <c r="AL87" s="254"/>
      <c r="AM87" s="254"/>
      <c r="AN87" s="254"/>
      <c r="AO87" s="254"/>
      <c r="AP87" s="254"/>
      <c r="AQ87" s="254"/>
      <c r="AR87" s="254"/>
      <c r="AS87" s="254"/>
      <c r="AT87" s="254"/>
      <c r="AU87" s="254"/>
      <c r="AV87" s="254"/>
      <c r="AW87" s="254"/>
      <c r="AX87" s="254"/>
      <c r="AY87" s="254"/>
      <c r="AZ87" s="254"/>
      <c r="BA87" s="254"/>
      <c r="BB87" s="254"/>
      <c r="BC87" s="254"/>
      <c r="BD87" s="254"/>
      <c r="BE87" s="254"/>
      <c r="BF87" s="254"/>
      <c r="BG87" s="254"/>
      <c r="BH87" s="254"/>
      <c r="BI87" s="254"/>
      <c r="BJ87" s="254"/>
      <c r="BK87" s="254"/>
      <c r="BL87" s="254"/>
      <c r="BM87" s="254"/>
      <c r="BN87" s="254"/>
      <c r="BO87" s="254"/>
      <c r="BP87" s="254"/>
      <c r="BQ87" s="254"/>
      <c r="BR87" s="254"/>
      <c r="BS87" s="254"/>
      <c r="BT87" s="254"/>
      <c r="BU87" s="254"/>
      <c r="BV87" s="254"/>
      <c r="BW87" s="254"/>
      <c r="BX87" s="254"/>
      <c r="BY87" s="254"/>
      <c r="BZ87" s="254"/>
      <c r="CA87" s="254"/>
      <c r="CB87" s="254"/>
      <c r="CC87" s="254"/>
      <c r="CD87" s="254"/>
      <c r="CE87" s="254"/>
      <c r="CF87" s="254"/>
      <c r="CG87" s="254"/>
      <c r="CH87" s="254"/>
      <c r="CI87" s="254"/>
      <c r="CJ87" s="254"/>
      <c r="CK87" s="254"/>
      <c r="CL87" s="254"/>
      <c r="CM87" s="254"/>
      <c r="CN87" s="254"/>
      <c r="CO87" s="254"/>
      <c r="CP87" s="254"/>
      <c r="CQ87" s="254"/>
      <c r="CR87" s="254"/>
      <c r="CS87" s="254"/>
      <c r="CT87" s="254"/>
      <c r="CU87" s="254"/>
      <c r="CV87" s="254"/>
      <c r="CW87" s="254"/>
      <c r="CX87" s="254"/>
      <c r="CY87" s="254"/>
      <c r="CZ87" s="254"/>
      <c r="DA87" s="254"/>
      <c r="DB87" s="254"/>
      <c r="DC87" s="254"/>
      <c r="DD87" s="254"/>
      <c r="DE87" s="254"/>
      <c r="DF87" s="254"/>
      <c r="DG87" s="254"/>
      <c r="DH87" s="254"/>
      <c r="DI87" s="254"/>
      <c r="DJ87" s="254"/>
      <c r="DK87" s="254"/>
      <c r="DL87" s="254"/>
      <c r="DM87" s="254"/>
      <c r="DN87" s="254"/>
      <c r="DO87" s="254"/>
      <c r="DP87" s="254"/>
      <c r="DQ87" s="254"/>
      <c r="DR87" s="254"/>
      <c r="DS87" s="254"/>
      <c r="DT87" s="254"/>
      <c r="DU87" s="254"/>
      <c r="DV87" s="254"/>
      <c r="DW87" s="254"/>
      <c r="DX87" s="254"/>
      <c r="DY87" s="254"/>
      <c r="DZ87" s="254"/>
      <c r="EA87" s="254"/>
      <c r="EB87" s="254"/>
      <c r="EC87" s="254"/>
      <c r="ED87" s="254"/>
      <c r="EE87" s="254"/>
      <c r="EF87" s="254"/>
      <c r="EG87" s="254"/>
      <c r="EH87" s="254"/>
      <c r="EI87" s="254"/>
      <c r="EJ87" s="254"/>
      <c r="EK87" s="254"/>
      <c r="EL87" s="254"/>
      <c r="EM87" s="254"/>
      <c r="EN87" s="254"/>
      <c r="EO87" s="254"/>
      <c r="EP87" s="254"/>
      <c r="EQ87" s="254"/>
      <c r="ER87" s="254"/>
      <c r="ES87" s="254"/>
      <c r="ET87" s="254"/>
      <c r="EU87" s="254"/>
      <c r="EV87" s="254"/>
      <c r="EW87" s="254"/>
      <c r="EX87" s="254"/>
      <c r="EY87" s="254"/>
      <c r="EZ87" s="254"/>
      <c r="FA87" s="254"/>
      <c r="FB87" s="254"/>
      <c r="FC87" s="254"/>
      <c r="FD87" s="254"/>
      <c r="FE87" s="254"/>
      <c r="FF87" s="254"/>
      <c r="FG87" s="254"/>
      <c r="FH87" s="254"/>
      <c r="FI87" s="254"/>
      <c r="FJ87" s="254"/>
      <c r="FK87" s="254"/>
      <c r="FL87" s="254"/>
      <c r="FM87" s="254"/>
      <c r="FN87" s="254"/>
      <c r="FO87" s="254"/>
      <c r="FP87" s="254"/>
      <c r="FQ87" s="254"/>
      <c r="FR87" s="254"/>
      <c r="FS87" s="254"/>
      <c r="FT87" s="254"/>
      <c r="FU87" s="254"/>
      <c r="FV87" s="254"/>
      <c r="FW87" s="254"/>
      <c r="FX87" s="254"/>
      <c r="FY87" s="254"/>
      <c r="FZ87" s="254"/>
      <c r="GA87" s="254"/>
      <c r="GB87" s="254"/>
      <c r="GC87" s="254"/>
      <c r="GD87" s="254"/>
      <c r="GE87" s="254"/>
      <c r="GF87" s="254"/>
      <c r="GG87" s="254"/>
      <c r="GH87" s="254"/>
      <c r="GI87" s="254"/>
      <c r="GJ87" s="254"/>
      <c r="GK87" s="254"/>
      <c r="GL87" s="254"/>
      <c r="GM87" s="254"/>
      <c r="GN87" s="254"/>
      <c r="GO87" s="254"/>
      <c r="GP87" s="254"/>
      <c r="GQ87" s="254"/>
      <c r="GR87" s="254"/>
      <c r="GS87" s="254"/>
      <c r="GT87" s="254"/>
      <c r="GU87" s="254"/>
      <c r="GV87" s="254"/>
      <c r="GW87" s="254"/>
      <c r="GX87" s="254"/>
      <c r="GY87" s="254"/>
      <c r="GZ87" s="254"/>
      <c r="HA87" s="254"/>
      <c r="HB87" s="254"/>
      <c r="HC87" s="254"/>
      <c r="HD87" s="254"/>
      <c r="HE87" s="254"/>
      <c r="HF87" s="254"/>
      <c r="HG87" s="254"/>
      <c r="HH87" s="254"/>
      <c r="HI87" s="254"/>
      <c r="HJ87" s="254"/>
      <c r="HK87" s="254"/>
      <c r="HL87" s="254"/>
      <c r="HM87" s="254"/>
      <c r="HN87" s="254"/>
      <c r="HO87" s="254"/>
      <c r="HP87" s="254"/>
      <c r="HQ87" s="254"/>
      <c r="HR87" s="254"/>
      <c r="HS87" s="254"/>
      <c r="HT87" s="254"/>
      <c r="HU87" s="254"/>
      <c r="HV87" s="254"/>
      <c r="HW87" s="254"/>
      <c r="HX87" s="254"/>
      <c r="HY87" s="254"/>
      <c r="HZ87" s="254"/>
      <c r="IA87" s="254"/>
      <c r="IB87" s="254"/>
      <c r="IC87" s="254"/>
      <c r="ID87" s="254"/>
      <c r="IE87" s="254"/>
      <c r="IF87" s="254"/>
      <c r="IG87" s="254"/>
      <c r="IH87" s="254"/>
      <c r="II87" s="254"/>
      <c r="IJ87" s="254"/>
      <c r="IK87" s="254"/>
      <c r="IL87" s="254"/>
      <c r="IM87" s="254"/>
      <c r="IN87" s="254"/>
      <c r="IO87" s="254"/>
      <c r="IP87" s="254"/>
      <c r="IQ87" s="254"/>
      <c r="IR87" s="254"/>
      <c r="IS87" s="254"/>
    </row>
    <row r="88" s="3" customFormat="1" ht="18" customHeight="1" spans="1:253">
      <c r="A88" s="8"/>
      <c r="B88" s="4"/>
      <c r="C88" s="78"/>
      <c r="D88" s="6"/>
      <c r="E88" s="7"/>
      <c r="F88" s="199"/>
      <c r="G88" s="7"/>
      <c r="H88" s="4"/>
      <c r="I88" s="4"/>
      <c r="J88" s="4"/>
      <c r="K88" s="4"/>
      <c r="L88" s="4"/>
      <c r="M88" s="8"/>
      <c r="N88" s="316"/>
      <c r="O88" s="254"/>
      <c r="P88" s="254"/>
      <c r="Q88" s="254"/>
      <c r="R88" s="254"/>
      <c r="S88" s="254"/>
      <c r="T88" s="254"/>
      <c r="U88" s="254"/>
      <c r="V88" s="254"/>
      <c r="W88" s="254"/>
      <c r="X88" s="254"/>
      <c r="Y88" s="254"/>
      <c r="Z88" s="254"/>
      <c r="AA88" s="254"/>
      <c r="AB88" s="254"/>
      <c r="AC88" s="254"/>
      <c r="AD88" s="254"/>
      <c r="AE88" s="254"/>
      <c r="AF88" s="254"/>
      <c r="AG88" s="254"/>
      <c r="AH88" s="254"/>
      <c r="AI88" s="254"/>
      <c r="AJ88" s="254"/>
      <c r="AK88" s="254"/>
      <c r="AL88" s="254"/>
      <c r="AM88" s="254"/>
      <c r="AN88" s="254"/>
      <c r="AO88" s="254"/>
      <c r="AP88" s="254"/>
      <c r="AQ88" s="254"/>
      <c r="AR88" s="254"/>
      <c r="AS88" s="254"/>
      <c r="AT88" s="254"/>
      <c r="AU88" s="254"/>
      <c r="AV88" s="254"/>
      <c r="AW88" s="254"/>
      <c r="AX88" s="254"/>
      <c r="AY88" s="254"/>
      <c r="AZ88" s="254"/>
      <c r="BA88" s="254"/>
      <c r="BB88" s="254"/>
      <c r="BC88" s="254"/>
      <c r="BD88" s="254"/>
      <c r="BE88" s="254"/>
      <c r="BF88" s="254"/>
      <c r="BG88" s="254"/>
      <c r="BH88" s="254"/>
      <c r="BI88" s="254"/>
      <c r="BJ88" s="254"/>
      <c r="BK88" s="254"/>
      <c r="BL88" s="254"/>
      <c r="BM88" s="254"/>
      <c r="BN88" s="254"/>
      <c r="BO88" s="254"/>
      <c r="BP88" s="254"/>
      <c r="BQ88" s="254"/>
      <c r="BR88" s="254"/>
      <c r="BS88" s="254"/>
      <c r="BT88" s="254"/>
      <c r="BU88" s="254"/>
      <c r="BV88" s="254"/>
      <c r="BW88" s="254"/>
      <c r="BX88" s="254"/>
      <c r="BY88" s="254"/>
      <c r="BZ88" s="254"/>
      <c r="CA88" s="254"/>
      <c r="CB88" s="254"/>
      <c r="CC88" s="254"/>
      <c r="CD88" s="254"/>
      <c r="CE88" s="254"/>
      <c r="CF88" s="254"/>
      <c r="CG88" s="254"/>
      <c r="CH88" s="254"/>
      <c r="CI88" s="254"/>
      <c r="CJ88" s="254"/>
      <c r="CK88" s="254"/>
      <c r="CL88" s="254"/>
      <c r="CM88" s="254"/>
      <c r="CN88" s="254"/>
      <c r="CO88" s="254"/>
      <c r="CP88" s="254"/>
      <c r="CQ88" s="254"/>
      <c r="CR88" s="254"/>
      <c r="CS88" s="254"/>
      <c r="CT88" s="254"/>
      <c r="CU88" s="254"/>
      <c r="CV88" s="254"/>
      <c r="CW88" s="254"/>
      <c r="CX88" s="254"/>
      <c r="CY88" s="254"/>
      <c r="CZ88" s="254"/>
      <c r="DA88" s="254"/>
      <c r="DB88" s="254"/>
      <c r="DC88" s="254"/>
      <c r="DD88" s="254"/>
      <c r="DE88" s="254"/>
      <c r="DF88" s="254"/>
      <c r="DG88" s="254"/>
      <c r="DH88" s="254"/>
      <c r="DI88" s="254"/>
      <c r="DJ88" s="254"/>
      <c r="DK88" s="254"/>
      <c r="DL88" s="254"/>
      <c r="DM88" s="254"/>
      <c r="DN88" s="254"/>
      <c r="DO88" s="254"/>
      <c r="DP88" s="254"/>
      <c r="DQ88" s="254"/>
      <c r="DR88" s="254"/>
      <c r="DS88" s="254"/>
      <c r="DT88" s="254"/>
      <c r="DU88" s="254"/>
      <c r="DV88" s="254"/>
      <c r="DW88" s="254"/>
      <c r="DX88" s="254"/>
      <c r="DY88" s="254"/>
      <c r="DZ88" s="254"/>
      <c r="EA88" s="254"/>
      <c r="EB88" s="254"/>
      <c r="EC88" s="254"/>
      <c r="ED88" s="254"/>
      <c r="EE88" s="254"/>
      <c r="EF88" s="254"/>
      <c r="EG88" s="254"/>
      <c r="EH88" s="254"/>
      <c r="EI88" s="254"/>
      <c r="EJ88" s="254"/>
      <c r="EK88" s="254"/>
      <c r="EL88" s="254"/>
      <c r="EM88" s="254"/>
      <c r="EN88" s="254"/>
      <c r="EO88" s="254"/>
      <c r="EP88" s="254"/>
      <c r="EQ88" s="254"/>
      <c r="ER88" s="254"/>
      <c r="ES88" s="254"/>
      <c r="ET88" s="254"/>
      <c r="EU88" s="254"/>
      <c r="EV88" s="254"/>
      <c r="EW88" s="254"/>
      <c r="EX88" s="254"/>
      <c r="EY88" s="254"/>
      <c r="EZ88" s="254"/>
      <c r="FA88" s="254"/>
      <c r="FB88" s="254"/>
      <c r="FC88" s="254"/>
      <c r="FD88" s="254"/>
      <c r="FE88" s="254"/>
      <c r="FF88" s="254"/>
      <c r="FG88" s="254"/>
      <c r="FH88" s="254"/>
      <c r="FI88" s="254"/>
      <c r="FJ88" s="254"/>
      <c r="FK88" s="254"/>
      <c r="FL88" s="254"/>
      <c r="FM88" s="254"/>
      <c r="FN88" s="254"/>
      <c r="FO88" s="254"/>
      <c r="FP88" s="254"/>
      <c r="FQ88" s="254"/>
      <c r="FR88" s="254"/>
      <c r="FS88" s="254"/>
      <c r="FT88" s="254"/>
      <c r="FU88" s="254"/>
      <c r="FV88" s="254"/>
      <c r="FW88" s="254"/>
      <c r="FX88" s="254"/>
      <c r="FY88" s="254"/>
      <c r="FZ88" s="254"/>
      <c r="GA88" s="254"/>
      <c r="GB88" s="254"/>
      <c r="GC88" s="254"/>
      <c r="GD88" s="254"/>
      <c r="GE88" s="254"/>
      <c r="GF88" s="254"/>
      <c r="GG88" s="254"/>
      <c r="GH88" s="254"/>
      <c r="GI88" s="254"/>
      <c r="GJ88" s="254"/>
      <c r="GK88" s="254"/>
      <c r="GL88" s="254"/>
      <c r="GM88" s="254"/>
      <c r="GN88" s="254"/>
      <c r="GO88" s="254"/>
      <c r="GP88" s="254"/>
      <c r="GQ88" s="254"/>
      <c r="GR88" s="254"/>
      <c r="GS88" s="254"/>
      <c r="GT88" s="254"/>
      <c r="GU88" s="254"/>
      <c r="GV88" s="254"/>
      <c r="GW88" s="254"/>
      <c r="GX88" s="254"/>
      <c r="GY88" s="254"/>
      <c r="GZ88" s="254"/>
      <c r="HA88" s="254"/>
      <c r="HB88" s="254"/>
      <c r="HC88" s="254"/>
      <c r="HD88" s="254"/>
      <c r="HE88" s="254"/>
      <c r="HF88" s="254"/>
      <c r="HG88" s="254"/>
      <c r="HH88" s="254"/>
      <c r="HI88" s="254"/>
      <c r="HJ88" s="254"/>
      <c r="HK88" s="254"/>
      <c r="HL88" s="254"/>
      <c r="HM88" s="254"/>
      <c r="HN88" s="254"/>
      <c r="HO88" s="254"/>
      <c r="HP88" s="254"/>
      <c r="HQ88" s="254"/>
      <c r="HR88" s="254"/>
      <c r="HS88" s="254"/>
      <c r="HT88" s="254"/>
      <c r="HU88" s="254"/>
      <c r="HV88" s="254"/>
      <c r="HW88" s="254"/>
      <c r="HX88" s="254"/>
      <c r="HY88" s="254"/>
      <c r="HZ88" s="254"/>
      <c r="IA88" s="254"/>
      <c r="IB88" s="254"/>
      <c r="IC88" s="254"/>
      <c r="ID88" s="254"/>
      <c r="IE88" s="254"/>
      <c r="IF88" s="254"/>
      <c r="IG88" s="254"/>
      <c r="IH88" s="254"/>
      <c r="II88" s="254"/>
      <c r="IJ88" s="254"/>
      <c r="IK88" s="254"/>
      <c r="IL88" s="254"/>
      <c r="IM88" s="254"/>
      <c r="IN88" s="254"/>
      <c r="IO88" s="254"/>
      <c r="IP88" s="254"/>
      <c r="IQ88" s="254"/>
      <c r="IR88" s="254"/>
      <c r="IS88" s="254"/>
    </row>
    <row r="89" s="3" customFormat="1" ht="18" customHeight="1" spans="1:253">
      <c r="A89" s="8"/>
      <c r="B89" s="4"/>
      <c r="C89" s="78"/>
      <c r="D89" s="6"/>
      <c r="E89" s="7"/>
      <c r="F89" s="199"/>
      <c r="G89" s="7"/>
      <c r="H89" s="4"/>
      <c r="I89" s="4"/>
      <c r="J89" s="4"/>
      <c r="K89" s="4"/>
      <c r="L89" s="4"/>
      <c r="M89" s="8"/>
      <c r="N89" s="316"/>
      <c r="O89" s="254"/>
      <c r="P89" s="254"/>
      <c r="Q89" s="254"/>
      <c r="R89" s="254"/>
      <c r="S89" s="254"/>
      <c r="T89" s="254"/>
      <c r="U89" s="254"/>
      <c r="V89" s="254"/>
      <c r="W89" s="254"/>
      <c r="X89" s="254"/>
      <c r="Y89" s="254"/>
      <c r="Z89" s="254"/>
      <c r="AA89" s="254"/>
      <c r="AB89" s="254"/>
      <c r="AC89" s="254"/>
      <c r="AD89" s="254"/>
      <c r="AE89" s="254"/>
      <c r="AF89" s="254"/>
      <c r="AG89" s="254"/>
      <c r="AH89" s="254"/>
      <c r="AI89" s="254"/>
      <c r="AJ89" s="254"/>
      <c r="AK89" s="254"/>
      <c r="AL89" s="254"/>
      <c r="AM89" s="254"/>
      <c r="AN89" s="254"/>
      <c r="AO89" s="254"/>
      <c r="AP89" s="254"/>
      <c r="AQ89" s="254"/>
      <c r="AR89" s="254"/>
      <c r="AS89" s="254"/>
      <c r="AT89" s="254"/>
      <c r="AU89" s="254"/>
      <c r="AV89" s="254"/>
      <c r="AW89" s="254"/>
      <c r="AX89" s="254"/>
      <c r="AY89" s="254"/>
      <c r="AZ89" s="254"/>
      <c r="BA89" s="254"/>
      <c r="BB89" s="254"/>
      <c r="BC89" s="254"/>
      <c r="BD89" s="254"/>
      <c r="BE89" s="254"/>
      <c r="BF89" s="254"/>
      <c r="BG89" s="254"/>
      <c r="BH89" s="254"/>
      <c r="BI89" s="254"/>
      <c r="BJ89" s="254"/>
      <c r="BK89" s="254"/>
      <c r="BL89" s="254"/>
      <c r="BM89" s="254"/>
      <c r="BN89" s="254"/>
      <c r="BO89" s="254"/>
      <c r="BP89" s="254"/>
      <c r="BQ89" s="254"/>
      <c r="BR89" s="254"/>
      <c r="BS89" s="254"/>
      <c r="BT89" s="254"/>
      <c r="BU89" s="254"/>
      <c r="BV89" s="254"/>
      <c r="BW89" s="254"/>
      <c r="BX89" s="254"/>
      <c r="BY89" s="254"/>
      <c r="BZ89" s="254"/>
      <c r="CA89" s="254"/>
      <c r="CB89" s="254"/>
      <c r="CC89" s="254"/>
      <c r="CD89" s="254"/>
      <c r="CE89" s="254"/>
      <c r="CF89" s="254"/>
      <c r="CG89" s="254"/>
      <c r="CH89" s="254"/>
      <c r="CI89" s="254"/>
      <c r="CJ89" s="254"/>
      <c r="CK89" s="254"/>
      <c r="CL89" s="254"/>
      <c r="CM89" s="254"/>
      <c r="CN89" s="254"/>
      <c r="CO89" s="254"/>
      <c r="CP89" s="254"/>
      <c r="CQ89" s="254"/>
      <c r="CR89" s="254"/>
      <c r="CS89" s="254"/>
      <c r="CT89" s="254"/>
      <c r="CU89" s="254"/>
      <c r="CV89" s="254"/>
      <c r="CW89" s="254"/>
      <c r="CX89" s="254"/>
      <c r="CY89" s="254"/>
      <c r="CZ89" s="254"/>
      <c r="DA89" s="254"/>
      <c r="DB89" s="254"/>
      <c r="DC89" s="254"/>
      <c r="DD89" s="254"/>
      <c r="DE89" s="254"/>
      <c r="DF89" s="254"/>
      <c r="DG89" s="254"/>
      <c r="DH89" s="254"/>
      <c r="DI89" s="254"/>
      <c r="DJ89" s="254"/>
      <c r="DK89" s="254"/>
      <c r="DL89" s="254"/>
      <c r="DM89" s="254"/>
      <c r="DN89" s="254"/>
      <c r="DO89" s="254"/>
      <c r="DP89" s="254"/>
      <c r="DQ89" s="254"/>
      <c r="DR89" s="254"/>
      <c r="DS89" s="254"/>
      <c r="DT89" s="254"/>
      <c r="DU89" s="254"/>
      <c r="DV89" s="254"/>
      <c r="DW89" s="254"/>
      <c r="DX89" s="254"/>
      <c r="DY89" s="254"/>
      <c r="DZ89" s="254"/>
      <c r="EA89" s="254"/>
      <c r="EB89" s="254"/>
      <c r="EC89" s="254"/>
      <c r="ED89" s="254"/>
      <c r="EE89" s="254"/>
      <c r="EF89" s="254"/>
      <c r="EG89" s="254"/>
      <c r="EH89" s="254"/>
      <c r="EI89" s="254"/>
      <c r="EJ89" s="254"/>
      <c r="EK89" s="254"/>
      <c r="EL89" s="254"/>
      <c r="EM89" s="254"/>
      <c r="EN89" s="254"/>
      <c r="EO89" s="254"/>
      <c r="EP89" s="254"/>
      <c r="EQ89" s="254"/>
      <c r="ER89" s="254"/>
      <c r="ES89" s="254"/>
      <c r="ET89" s="254"/>
      <c r="EU89" s="254"/>
      <c r="EV89" s="254"/>
      <c r="EW89" s="254"/>
      <c r="EX89" s="254"/>
      <c r="EY89" s="254"/>
      <c r="EZ89" s="254"/>
      <c r="FA89" s="254"/>
      <c r="FB89" s="254"/>
      <c r="FC89" s="254"/>
      <c r="FD89" s="254"/>
      <c r="FE89" s="254"/>
      <c r="FF89" s="254"/>
      <c r="FG89" s="254"/>
      <c r="FH89" s="254"/>
      <c r="FI89" s="254"/>
      <c r="FJ89" s="254"/>
      <c r="FK89" s="254"/>
      <c r="FL89" s="254"/>
      <c r="FM89" s="254"/>
      <c r="FN89" s="254"/>
      <c r="FO89" s="254"/>
      <c r="FP89" s="254"/>
      <c r="FQ89" s="254"/>
      <c r="FR89" s="254"/>
      <c r="FS89" s="254"/>
      <c r="FT89" s="254"/>
      <c r="FU89" s="254"/>
      <c r="FV89" s="254"/>
      <c r="FW89" s="254"/>
      <c r="FX89" s="254"/>
      <c r="FY89" s="254"/>
      <c r="FZ89" s="254"/>
      <c r="GA89" s="254"/>
      <c r="GB89" s="254"/>
      <c r="GC89" s="254"/>
      <c r="GD89" s="254"/>
      <c r="GE89" s="254"/>
      <c r="GF89" s="254"/>
      <c r="GG89" s="254"/>
      <c r="GH89" s="254"/>
      <c r="GI89" s="254"/>
      <c r="GJ89" s="254"/>
      <c r="GK89" s="254"/>
      <c r="GL89" s="254"/>
      <c r="GM89" s="254"/>
      <c r="GN89" s="254"/>
      <c r="GO89" s="254"/>
      <c r="GP89" s="254"/>
      <c r="GQ89" s="254"/>
      <c r="GR89" s="254"/>
      <c r="GS89" s="254"/>
      <c r="GT89" s="254"/>
      <c r="GU89" s="254"/>
      <c r="GV89" s="254"/>
      <c r="GW89" s="254"/>
      <c r="GX89" s="254"/>
      <c r="GY89" s="254"/>
      <c r="GZ89" s="254"/>
      <c r="HA89" s="254"/>
      <c r="HB89" s="254"/>
      <c r="HC89" s="254"/>
      <c r="HD89" s="254"/>
      <c r="HE89" s="254"/>
      <c r="HF89" s="254"/>
      <c r="HG89" s="254"/>
      <c r="HH89" s="254"/>
      <c r="HI89" s="254"/>
      <c r="HJ89" s="254"/>
      <c r="HK89" s="254"/>
      <c r="HL89" s="254"/>
      <c r="HM89" s="254"/>
      <c r="HN89" s="254"/>
      <c r="HO89" s="254"/>
      <c r="HP89" s="254"/>
      <c r="HQ89" s="254"/>
      <c r="HR89" s="254"/>
      <c r="HS89" s="254"/>
      <c r="HT89" s="254"/>
      <c r="HU89" s="254"/>
      <c r="HV89" s="254"/>
      <c r="HW89" s="254"/>
      <c r="HX89" s="254"/>
      <c r="HY89" s="254"/>
      <c r="HZ89" s="254"/>
      <c r="IA89" s="254"/>
      <c r="IB89" s="254"/>
      <c r="IC89" s="254"/>
      <c r="ID89" s="254"/>
      <c r="IE89" s="254"/>
      <c r="IF89" s="254"/>
      <c r="IG89" s="254"/>
      <c r="IH89" s="254"/>
      <c r="II89" s="254"/>
      <c r="IJ89" s="254"/>
      <c r="IK89" s="254"/>
      <c r="IL89" s="254"/>
      <c r="IM89" s="254"/>
      <c r="IN89" s="254"/>
      <c r="IO89" s="254"/>
      <c r="IP89" s="254"/>
      <c r="IQ89" s="254"/>
      <c r="IR89" s="254"/>
      <c r="IS89" s="254"/>
    </row>
    <row r="90" s="3" customFormat="1" ht="18" customHeight="1" spans="1:253">
      <c r="A90" s="8"/>
      <c r="B90" s="4"/>
      <c r="C90" s="78"/>
      <c r="D90" s="6"/>
      <c r="E90" s="7"/>
      <c r="F90" s="199"/>
      <c r="G90" s="7"/>
      <c r="H90" s="4"/>
      <c r="I90" s="4"/>
      <c r="J90" s="4"/>
      <c r="K90" s="4"/>
      <c r="L90" s="4"/>
      <c r="M90" s="8"/>
      <c r="N90" s="316"/>
      <c r="O90" s="254"/>
      <c r="P90" s="254"/>
      <c r="Q90" s="254"/>
      <c r="R90" s="254"/>
      <c r="S90" s="254"/>
      <c r="T90" s="254"/>
      <c r="U90" s="254"/>
      <c r="V90" s="254"/>
      <c r="W90" s="254"/>
      <c r="X90" s="254"/>
      <c r="Y90" s="254"/>
      <c r="Z90" s="254"/>
      <c r="AA90" s="254"/>
      <c r="AB90" s="254"/>
      <c r="AC90" s="254"/>
      <c r="AD90" s="254"/>
      <c r="AE90" s="254"/>
      <c r="AF90" s="254"/>
      <c r="AG90" s="254"/>
      <c r="AH90" s="254"/>
      <c r="AI90" s="254"/>
      <c r="AJ90" s="254"/>
      <c r="AK90" s="254"/>
      <c r="AL90" s="254"/>
      <c r="AM90" s="254"/>
      <c r="AN90" s="254"/>
      <c r="AO90" s="254"/>
      <c r="AP90" s="254"/>
      <c r="AQ90" s="254"/>
      <c r="AR90" s="254"/>
      <c r="AS90" s="254"/>
      <c r="AT90" s="254"/>
      <c r="AU90" s="254"/>
      <c r="AV90" s="254"/>
      <c r="AW90" s="254"/>
      <c r="AX90" s="254"/>
      <c r="AY90" s="254"/>
      <c r="AZ90" s="254"/>
      <c r="BA90" s="254"/>
      <c r="BB90" s="254"/>
      <c r="BC90" s="254"/>
      <c r="BD90" s="254"/>
      <c r="BE90" s="254"/>
      <c r="BF90" s="254"/>
      <c r="BG90" s="254"/>
      <c r="BH90" s="254"/>
      <c r="BI90" s="254"/>
      <c r="BJ90" s="254"/>
      <c r="BK90" s="254"/>
      <c r="BL90" s="254"/>
      <c r="BM90" s="254"/>
      <c r="BN90" s="254"/>
      <c r="BO90" s="254"/>
      <c r="BP90" s="254"/>
      <c r="BQ90" s="254"/>
      <c r="BR90" s="254"/>
      <c r="BS90" s="254"/>
      <c r="BT90" s="254"/>
      <c r="BU90" s="254"/>
      <c r="BV90" s="254"/>
      <c r="BW90" s="254"/>
      <c r="BX90" s="254"/>
      <c r="BY90" s="254"/>
      <c r="BZ90" s="254"/>
      <c r="CA90" s="254"/>
      <c r="CB90" s="254"/>
      <c r="CC90" s="254"/>
      <c r="CD90" s="254"/>
      <c r="CE90" s="254"/>
      <c r="CF90" s="254"/>
      <c r="CG90" s="254"/>
      <c r="CH90" s="254"/>
      <c r="CI90" s="254"/>
      <c r="CJ90" s="254"/>
      <c r="CK90" s="254"/>
      <c r="CL90" s="254"/>
      <c r="CM90" s="254"/>
      <c r="CN90" s="254"/>
      <c r="CO90" s="254"/>
      <c r="CP90" s="254"/>
      <c r="CQ90" s="254"/>
      <c r="CR90" s="254"/>
      <c r="CS90" s="254"/>
      <c r="CT90" s="254"/>
      <c r="CU90" s="254"/>
      <c r="CV90" s="254"/>
      <c r="CW90" s="254"/>
      <c r="CX90" s="254"/>
      <c r="CY90" s="254"/>
      <c r="CZ90" s="254"/>
      <c r="DA90" s="254"/>
      <c r="DB90" s="254"/>
      <c r="DC90" s="254"/>
      <c r="DD90" s="254"/>
      <c r="DE90" s="254"/>
      <c r="DF90" s="254"/>
      <c r="DG90" s="254"/>
      <c r="DH90" s="254"/>
      <c r="DI90" s="254"/>
      <c r="DJ90" s="254"/>
      <c r="DK90" s="254"/>
      <c r="DL90" s="254"/>
      <c r="DM90" s="254"/>
      <c r="DN90" s="254"/>
      <c r="DO90" s="254"/>
      <c r="DP90" s="254"/>
      <c r="DQ90" s="254"/>
      <c r="DR90" s="254"/>
      <c r="DS90" s="254"/>
      <c r="DT90" s="254"/>
      <c r="DU90" s="254"/>
      <c r="DV90" s="254"/>
      <c r="DW90" s="254"/>
      <c r="DX90" s="254"/>
      <c r="DY90" s="254"/>
      <c r="DZ90" s="254"/>
      <c r="EA90" s="254"/>
      <c r="EB90" s="254"/>
      <c r="EC90" s="254"/>
      <c r="ED90" s="254"/>
      <c r="EE90" s="254"/>
      <c r="EF90" s="254"/>
      <c r="EG90" s="254"/>
      <c r="EH90" s="254"/>
      <c r="EI90" s="254"/>
      <c r="EJ90" s="254"/>
      <c r="EK90" s="254"/>
      <c r="EL90" s="254"/>
      <c r="EM90" s="254"/>
      <c r="EN90" s="254"/>
      <c r="EO90" s="254"/>
      <c r="EP90" s="254"/>
      <c r="EQ90" s="254"/>
      <c r="ER90" s="254"/>
      <c r="ES90" s="254"/>
      <c r="ET90" s="254"/>
      <c r="EU90" s="254"/>
      <c r="EV90" s="254"/>
      <c r="EW90" s="254"/>
      <c r="EX90" s="254"/>
      <c r="EY90" s="254"/>
      <c r="EZ90" s="254"/>
      <c r="FA90" s="254"/>
      <c r="FB90" s="254"/>
      <c r="FC90" s="254"/>
      <c r="FD90" s="254"/>
      <c r="FE90" s="254"/>
      <c r="FF90" s="254"/>
      <c r="FG90" s="254"/>
      <c r="FH90" s="254"/>
      <c r="FI90" s="254"/>
      <c r="FJ90" s="254"/>
      <c r="FK90" s="254"/>
      <c r="FL90" s="254"/>
      <c r="FM90" s="254"/>
      <c r="FN90" s="254"/>
      <c r="FO90" s="254"/>
      <c r="FP90" s="254"/>
      <c r="FQ90" s="254"/>
      <c r="FR90" s="254"/>
      <c r="FS90" s="254"/>
      <c r="FT90" s="254"/>
      <c r="FU90" s="254"/>
      <c r="FV90" s="254"/>
      <c r="FW90" s="254"/>
      <c r="FX90" s="254"/>
      <c r="FY90" s="254"/>
      <c r="FZ90" s="254"/>
      <c r="GA90" s="254"/>
      <c r="GB90" s="254"/>
      <c r="GC90" s="254"/>
      <c r="GD90" s="254"/>
      <c r="GE90" s="254"/>
      <c r="GF90" s="254"/>
      <c r="GG90" s="254"/>
      <c r="GH90" s="254"/>
      <c r="GI90" s="254"/>
      <c r="GJ90" s="254"/>
      <c r="GK90" s="254"/>
      <c r="GL90" s="254"/>
      <c r="GM90" s="254"/>
      <c r="GN90" s="254"/>
      <c r="GO90" s="254"/>
      <c r="GP90" s="254"/>
      <c r="GQ90" s="254"/>
      <c r="GR90" s="254"/>
      <c r="GS90" s="254"/>
      <c r="GT90" s="254"/>
      <c r="GU90" s="254"/>
      <c r="GV90" s="254"/>
      <c r="GW90" s="254"/>
      <c r="GX90" s="254"/>
      <c r="GY90" s="254"/>
      <c r="GZ90" s="254"/>
      <c r="HA90" s="254"/>
      <c r="HB90" s="254"/>
      <c r="HC90" s="254"/>
      <c r="HD90" s="254"/>
      <c r="HE90" s="254"/>
      <c r="HF90" s="254"/>
      <c r="HG90" s="254"/>
      <c r="HH90" s="254"/>
      <c r="HI90" s="254"/>
      <c r="HJ90" s="254"/>
      <c r="HK90" s="254"/>
      <c r="HL90" s="254"/>
      <c r="HM90" s="254"/>
      <c r="HN90" s="254"/>
      <c r="HO90" s="254"/>
      <c r="HP90" s="254"/>
      <c r="HQ90" s="254"/>
      <c r="HR90" s="254"/>
      <c r="HS90" s="254"/>
      <c r="HT90" s="254"/>
      <c r="HU90" s="254"/>
      <c r="HV90" s="254"/>
      <c r="HW90" s="254"/>
      <c r="HX90" s="254"/>
      <c r="HY90" s="254"/>
      <c r="HZ90" s="254"/>
      <c r="IA90" s="254"/>
      <c r="IB90" s="254"/>
      <c r="IC90" s="254"/>
      <c r="ID90" s="254"/>
      <c r="IE90" s="254"/>
      <c r="IF90" s="254"/>
      <c r="IG90" s="254"/>
      <c r="IH90" s="254"/>
      <c r="II90" s="254"/>
      <c r="IJ90" s="254"/>
      <c r="IK90" s="254"/>
      <c r="IL90" s="254"/>
      <c r="IM90" s="254"/>
      <c r="IN90" s="254"/>
      <c r="IO90" s="254"/>
      <c r="IP90" s="254"/>
      <c r="IQ90" s="254"/>
      <c r="IR90" s="254"/>
      <c r="IS90" s="254"/>
    </row>
    <row r="91" s="3" customFormat="1" ht="18" customHeight="1" spans="1:253">
      <c r="A91" s="8"/>
      <c r="B91" s="4"/>
      <c r="C91" s="78"/>
      <c r="D91" s="6"/>
      <c r="E91" s="7"/>
      <c r="F91" s="199"/>
      <c r="G91" s="7"/>
      <c r="H91" s="4"/>
      <c r="I91" s="4"/>
      <c r="J91" s="4"/>
      <c r="K91" s="4"/>
      <c r="L91" s="4"/>
      <c r="M91" s="8"/>
      <c r="N91" s="316"/>
      <c r="O91" s="254"/>
      <c r="P91" s="254"/>
      <c r="Q91" s="254"/>
      <c r="R91" s="254"/>
      <c r="S91" s="254"/>
      <c r="T91" s="254"/>
      <c r="U91" s="254"/>
      <c r="V91" s="254"/>
      <c r="W91" s="254"/>
      <c r="X91" s="254"/>
      <c r="Y91" s="254"/>
      <c r="Z91" s="254"/>
      <c r="AA91" s="254"/>
      <c r="AB91" s="254"/>
      <c r="AC91" s="254"/>
      <c r="AD91" s="254"/>
      <c r="AE91" s="254"/>
      <c r="AF91" s="254"/>
      <c r="AG91" s="254"/>
      <c r="AH91" s="254"/>
      <c r="AI91" s="254"/>
      <c r="AJ91" s="254"/>
      <c r="AK91" s="254"/>
      <c r="AL91" s="254"/>
      <c r="AM91" s="254"/>
      <c r="AN91" s="254"/>
      <c r="AO91" s="254"/>
      <c r="AP91" s="254"/>
      <c r="AQ91" s="254"/>
      <c r="AR91" s="254"/>
      <c r="AS91" s="254"/>
      <c r="AT91" s="254"/>
      <c r="AU91" s="254"/>
      <c r="AV91" s="254"/>
      <c r="AW91" s="254"/>
      <c r="AX91" s="254"/>
      <c r="AY91" s="254"/>
      <c r="AZ91" s="254"/>
      <c r="BA91" s="254"/>
      <c r="BB91" s="254"/>
      <c r="BC91" s="254"/>
      <c r="BD91" s="254"/>
      <c r="BE91" s="254"/>
      <c r="BF91" s="254"/>
      <c r="BG91" s="254"/>
      <c r="BH91" s="254"/>
      <c r="BI91" s="254"/>
      <c r="BJ91" s="254"/>
      <c r="BK91" s="254"/>
      <c r="BL91" s="254"/>
      <c r="BM91" s="254"/>
      <c r="BN91" s="254"/>
      <c r="BO91" s="254"/>
      <c r="BP91" s="254"/>
      <c r="BQ91" s="254"/>
      <c r="BR91" s="254"/>
      <c r="BS91" s="254"/>
      <c r="BT91" s="254"/>
      <c r="BU91" s="254"/>
      <c r="BV91" s="254"/>
      <c r="BW91" s="254"/>
      <c r="BX91" s="254"/>
      <c r="BY91" s="254"/>
      <c r="BZ91" s="254"/>
      <c r="CA91" s="254"/>
      <c r="CB91" s="254"/>
      <c r="CC91" s="254"/>
      <c r="CD91" s="254"/>
      <c r="CE91" s="254"/>
      <c r="CF91" s="254"/>
      <c r="CG91" s="254"/>
      <c r="CH91" s="254"/>
      <c r="CI91" s="254"/>
      <c r="CJ91" s="254"/>
      <c r="CK91" s="254"/>
      <c r="CL91" s="254"/>
      <c r="CM91" s="254"/>
      <c r="CN91" s="254"/>
      <c r="CO91" s="254"/>
      <c r="CP91" s="254"/>
      <c r="CQ91" s="254"/>
      <c r="CR91" s="254"/>
      <c r="CS91" s="254"/>
      <c r="CT91" s="254"/>
      <c r="CU91" s="254"/>
      <c r="CV91" s="254"/>
      <c r="CW91" s="254"/>
      <c r="CX91" s="254"/>
      <c r="CY91" s="254"/>
      <c r="CZ91" s="254"/>
      <c r="DA91" s="254"/>
      <c r="DB91" s="254"/>
      <c r="DC91" s="254"/>
      <c r="DD91" s="254"/>
      <c r="DE91" s="254"/>
      <c r="DF91" s="254"/>
      <c r="DG91" s="254"/>
      <c r="DH91" s="254"/>
      <c r="DI91" s="254"/>
      <c r="DJ91" s="254"/>
      <c r="DK91" s="254"/>
      <c r="DL91" s="254"/>
      <c r="DM91" s="254"/>
      <c r="DN91" s="254"/>
      <c r="DO91" s="254"/>
      <c r="DP91" s="254"/>
      <c r="DQ91" s="254"/>
      <c r="DR91" s="254"/>
      <c r="DS91" s="254"/>
      <c r="DT91" s="254"/>
      <c r="DU91" s="254"/>
      <c r="DV91" s="254"/>
      <c r="DW91" s="254"/>
      <c r="DX91" s="254"/>
      <c r="DY91" s="254"/>
      <c r="DZ91" s="254"/>
      <c r="EA91" s="254"/>
      <c r="EB91" s="254"/>
      <c r="EC91" s="254"/>
      <c r="ED91" s="254"/>
      <c r="EE91" s="254"/>
      <c r="EF91" s="254"/>
      <c r="EG91" s="254"/>
      <c r="EH91" s="254"/>
      <c r="EI91" s="254"/>
      <c r="EJ91" s="254"/>
      <c r="EK91" s="254"/>
      <c r="EL91" s="254"/>
      <c r="EM91" s="254"/>
      <c r="EN91" s="254"/>
      <c r="EO91" s="254"/>
      <c r="EP91" s="254"/>
      <c r="EQ91" s="254"/>
      <c r="ER91" s="254"/>
      <c r="ES91" s="254"/>
      <c r="ET91" s="254"/>
      <c r="EU91" s="254"/>
      <c r="EV91" s="254"/>
      <c r="EW91" s="254"/>
      <c r="EX91" s="254"/>
      <c r="EY91" s="254"/>
      <c r="EZ91" s="254"/>
      <c r="FA91" s="254"/>
      <c r="FB91" s="254"/>
      <c r="FC91" s="254"/>
      <c r="FD91" s="254"/>
      <c r="FE91" s="254"/>
      <c r="FF91" s="254"/>
      <c r="FG91" s="254"/>
      <c r="FH91" s="254"/>
      <c r="FI91" s="254"/>
      <c r="FJ91" s="254"/>
      <c r="FK91" s="254"/>
      <c r="FL91" s="254"/>
      <c r="FM91" s="254"/>
      <c r="FN91" s="254"/>
      <c r="FO91" s="254"/>
      <c r="FP91" s="254"/>
      <c r="FQ91" s="254"/>
      <c r="FR91" s="254"/>
      <c r="FS91" s="254"/>
      <c r="FT91" s="254"/>
      <c r="FU91" s="254"/>
      <c r="FV91" s="254"/>
      <c r="FW91" s="254"/>
      <c r="FX91" s="254"/>
      <c r="FY91" s="254"/>
      <c r="FZ91" s="254"/>
      <c r="GA91" s="254"/>
      <c r="GB91" s="254"/>
      <c r="GC91" s="254"/>
      <c r="GD91" s="254"/>
      <c r="GE91" s="254"/>
      <c r="GF91" s="254"/>
      <c r="GG91" s="254"/>
      <c r="GH91" s="254"/>
      <c r="GI91" s="254"/>
      <c r="GJ91" s="254"/>
      <c r="GK91" s="254"/>
      <c r="GL91" s="254"/>
      <c r="GM91" s="254"/>
      <c r="GN91" s="254"/>
      <c r="GO91" s="254"/>
      <c r="GP91" s="254"/>
      <c r="GQ91" s="254"/>
      <c r="GR91" s="254"/>
      <c r="GS91" s="254"/>
      <c r="GT91" s="254"/>
      <c r="GU91" s="254"/>
      <c r="GV91" s="254"/>
      <c r="GW91" s="254"/>
      <c r="GX91" s="254"/>
      <c r="GY91" s="254"/>
      <c r="GZ91" s="254"/>
      <c r="HA91" s="254"/>
      <c r="HB91" s="254"/>
      <c r="HC91" s="254"/>
      <c r="HD91" s="254"/>
      <c r="HE91" s="254"/>
      <c r="HF91" s="254"/>
      <c r="HG91" s="254"/>
      <c r="HH91" s="254"/>
      <c r="HI91" s="254"/>
      <c r="HJ91" s="254"/>
      <c r="HK91" s="254"/>
      <c r="HL91" s="254"/>
      <c r="HM91" s="254"/>
      <c r="HN91" s="254"/>
      <c r="HO91" s="254"/>
      <c r="HP91" s="254"/>
      <c r="HQ91" s="254"/>
      <c r="HR91" s="254"/>
      <c r="HS91" s="254"/>
      <c r="HT91" s="254"/>
      <c r="HU91" s="254"/>
      <c r="HV91" s="254"/>
      <c r="HW91" s="254"/>
      <c r="HX91" s="254"/>
      <c r="HY91" s="254"/>
      <c r="HZ91" s="254"/>
      <c r="IA91" s="254"/>
      <c r="IB91" s="254"/>
      <c r="IC91" s="254"/>
      <c r="ID91" s="254"/>
      <c r="IE91" s="254"/>
      <c r="IF91" s="254"/>
      <c r="IG91" s="254"/>
      <c r="IH91" s="254"/>
      <c r="II91" s="254"/>
      <c r="IJ91" s="254"/>
      <c r="IK91" s="254"/>
      <c r="IL91" s="254"/>
      <c r="IM91" s="254"/>
      <c r="IN91" s="254"/>
      <c r="IO91" s="254"/>
      <c r="IP91" s="254"/>
      <c r="IQ91" s="254"/>
      <c r="IR91" s="254"/>
      <c r="IS91" s="254"/>
    </row>
    <row r="92" s="3" customFormat="1" ht="18" customHeight="1" spans="1:253">
      <c r="A92" s="8"/>
      <c r="B92" s="4"/>
      <c r="C92" s="78"/>
      <c r="D92" s="6"/>
      <c r="E92" s="7"/>
      <c r="F92" s="199"/>
      <c r="G92" s="7"/>
      <c r="H92" s="4"/>
      <c r="I92" s="4"/>
      <c r="J92" s="4"/>
      <c r="K92" s="4"/>
      <c r="L92" s="4"/>
      <c r="M92" s="8"/>
      <c r="N92" s="316"/>
      <c r="O92" s="254"/>
      <c r="P92" s="254"/>
      <c r="Q92" s="254"/>
      <c r="R92" s="254"/>
      <c r="S92" s="254"/>
      <c r="T92" s="254"/>
      <c r="U92" s="254"/>
      <c r="V92" s="254"/>
      <c r="W92" s="254"/>
      <c r="X92" s="254"/>
      <c r="Y92" s="254"/>
      <c r="Z92" s="254"/>
      <c r="AA92" s="254"/>
      <c r="AB92" s="254"/>
      <c r="AC92" s="254"/>
      <c r="AD92" s="254"/>
      <c r="AE92" s="254"/>
      <c r="AF92" s="254"/>
      <c r="AG92" s="254"/>
      <c r="AH92" s="254"/>
      <c r="AI92" s="254"/>
      <c r="AJ92" s="254"/>
      <c r="AK92" s="254"/>
      <c r="AL92" s="254"/>
      <c r="AM92" s="254"/>
      <c r="AN92" s="254"/>
      <c r="AO92" s="254"/>
      <c r="AP92" s="254"/>
      <c r="AQ92" s="254"/>
      <c r="AR92" s="254"/>
      <c r="AS92" s="254"/>
      <c r="AT92" s="254"/>
      <c r="AU92" s="254"/>
      <c r="AV92" s="254"/>
      <c r="AW92" s="254"/>
      <c r="AX92" s="254"/>
      <c r="AY92" s="254"/>
      <c r="AZ92" s="254"/>
      <c r="BA92" s="254"/>
      <c r="BB92" s="254"/>
      <c r="BC92" s="254"/>
      <c r="BD92" s="254"/>
      <c r="BE92" s="254"/>
      <c r="BF92" s="254"/>
      <c r="BG92" s="254"/>
      <c r="BH92" s="254"/>
      <c r="BI92" s="254"/>
      <c r="BJ92" s="254"/>
      <c r="BK92" s="254"/>
      <c r="BL92" s="254"/>
      <c r="BM92" s="254"/>
      <c r="BN92" s="254"/>
      <c r="BO92" s="254"/>
      <c r="BP92" s="254"/>
      <c r="BQ92" s="254"/>
      <c r="BR92" s="254"/>
      <c r="BS92" s="254"/>
      <c r="BT92" s="254"/>
      <c r="BU92" s="254"/>
      <c r="BV92" s="254"/>
      <c r="BW92" s="254"/>
      <c r="BX92" s="254"/>
      <c r="BY92" s="254"/>
      <c r="BZ92" s="254"/>
      <c r="CA92" s="254"/>
      <c r="CB92" s="254"/>
      <c r="CC92" s="254"/>
      <c r="CD92" s="254"/>
      <c r="CE92" s="254"/>
      <c r="CF92" s="254"/>
      <c r="CG92" s="254"/>
      <c r="CH92" s="254"/>
      <c r="CI92" s="254"/>
      <c r="CJ92" s="254"/>
      <c r="CK92" s="254"/>
      <c r="CL92" s="254"/>
      <c r="CM92" s="254"/>
      <c r="CN92" s="254"/>
      <c r="CO92" s="254"/>
      <c r="CP92" s="254"/>
      <c r="CQ92" s="254"/>
      <c r="CR92" s="254"/>
      <c r="CS92" s="254"/>
      <c r="CT92" s="254"/>
      <c r="CU92" s="254"/>
      <c r="CV92" s="254"/>
      <c r="CW92" s="254"/>
      <c r="CX92" s="254"/>
      <c r="CY92" s="254"/>
      <c r="CZ92" s="254"/>
      <c r="DA92" s="254"/>
      <c r="DB92" s="254"/>
      <c r="DC92" s="254"/>
      <c r="DD92" s="254"/>
      <c r="DE92" s="254"/>
      <c r="DF92" s="254"/>
      <c r="DG92" s="254"/>
      <c r="DH92" s="254"/>
      <c r="DI92" s="254"/>
      <c r="DJ92" s="254"/>
      <c r="DK92" s="254"/>
      <c r="DL92" s="254"/>
      <c r="DM92" s="254"/>
      <c r="DN92" s="254"/>
      <c r="DO92" s="254"/>
      <c r="DP92" s="254"/>
      <c r="DQ92" s="254"/>
      <c r="DR92" s="254"/>
      <c r="DS92" s="254"/>
      <c r="DT92" s="254"/>
      <c r="DU92" s="254"/>
      <c r="DV92" s="254"/>
      <c r="DW92" s="254"/>
      <c r="DX92" s="254"/>
      <c r="DY92" s="254"/>
      <c r="DZ92" s="254"/>
      <c r="EA92" s="254"/>
      <c r="EB92" s="254"/>
      <c r="EC92" s="254"/>
      <c r="ED92" s="254"/>
      <c r="EE92" s="254"/>
      <c r="EF92" s="254"/>
      <c r="EG92" s="254"/>
      <c r="EH92" s="254"/>
      <c r="EI92" s="254"/>
      <c r="EJ92" s="254"/>
      <c r="EK92" s="254"/>
      <c r="EL92" s="254"/>
      <c r="EM92" s="254"/>
      <c r="EN92" s="254"/>
      <c r="EO92" s="254"/>
      <c r="EP92" s="254"/>
      <c r="EQ92" s="254"/>
      <c r="ER92" s="254"/>
      <c r="ES92" s="254"/>
      <c r="ET92" s="254"/>
      <c r="EU92" s="254"/>
      <c r="EV92" s="254"/>
      <c r="EW92" s="254"/>
      <c r="EX92" s="254"/>
      <c r="EY92" s="254"/>
      <c r="EZ92" s="254"/>
      <c r="FA92" s="254"/>
      <c r="FB92" s="254"/>
      <c r="FC92" s="254"/>
      <c r="FD92" s="254"/>
      <c r="FE92" s="254"/>
      <c r="FF92" s="254"/>
      <c r="FG92" s="254"/>
      <c r="FH92" s="254"/>
      <c r="FI92" s="254"/>
      <c r="FJ92" s="254"/>
      <c r="FK92" s="254"/>
      <c r="FL92" s="254"/>
      <c r="FM92" s="254"/>
      <c r="FN92" s="254"/>
      <c r="FO92" s="254"/>
      <c r="FP92" s="254"/>
      <c r="FQ92" s="254"/>
      <c r="FR92" s="254"/>
      <c r="FS92" s="254"/>
      <c r="FT92" s="254"/>
      <c r="FU92" s="254"/>
      <c r="FV92" s="254"/>
      <c r="FW92" s="254"/>
      <c r="FX92" s="254"/>
      <c r="FY92" s="254"/>
      <c r="FZ92" s="254"/>
      <c r="GA92" s="254"/>
      <c r="GB92" s="254"/>
      <c r="GC92" s="254"/>
      <c r="GD92" s="254"/>
      <c r="GE92" s="254"/>
      <c r="GF92" s="254"/>
      <c r="GG92" s="254"/>
      <c r="GH92" s="254"/>
      <c r="GI92" s="254"/>
      <c r="GJ92" s="254"/>
      <c r="GK92" s="254"/>
      <c r="GL92" s="254"/>
      <c r="GM92" s="254"/>
      <c r="GN92" s="254"/>
      <c r="GO92" s="254"/>
      <c r="GP92" s="254"/>
      <c r="GQ92" s="254"/>
      <c r="GR92" s="254"/>
      <c r="GS92" s="254"/>
      <c r="GT92" s="254"/>
      <c r="GU92" s="254"/>
      <c r="GV92" s="254"/>
      <c r="GW92" s="254"/>
      <c r="GX92" s="254"/>
      <c r="GY92" s="254"/>
      <c r="GZ92" s="254"/>
      <c r="HA92" s="254"/>
      <c r="HB92" s="254"/>
      <c r="HC92" s="254"/>
      <c r="HD92" s="254"/>
      <c r="HE92" s="254"/>
      <c r="HF92" s="254"/>
      <c r="HG92" s="254"/>
      <c r="HH92" s="254"/>
      <c r="HI92" s="254"/>
      <c r="HJ92" s="254"/>
      <c r="HK92" s="254"/>
      <c r="HL92" s="254"/>
      <c r="HM92" s="254"/>
      <c r="HN92" s="254"/>
      <c r="HO92" s="254"/>
      <c r="HP92" s="254"/>
      <c r="HQ92" s="254"/>
      <c r="HR92" s="254"/>
      <c r="HS92" s="254"/>
      <c r="HT92" s="254"/>
      <c r="HU92" s="254"/>
      <c r="HV92" s="254"/>
      <c r="HW92" s="254"/>
      <c r="HX92" s="254"/>
      <c r="HY92" s="254"/>
      <c r="HZ92" s="254"/>
      <c r="IA92" s="254"/>
      <c r="IB92" s="254"/>
      <c r="IC92" s="254"/>
      <c r="ID92" s="254"/>
      <c r="IE92" s="254"/>
      <c r="IF92" s="254"/>
      <c r="IG92" s="254"/>
      <c r="IH92" s="254"/>
      <c r="II92" s="254"/>
      <c r="IJ92" s="254"/>
      <c r="IK92" s="254"/>
      <c r="IL92" s="254"/>
      <c r="IM92" s="254"/>
      <c r="IN92" s="254"/>
      <c r="IO92" s="254"/>
      <c r="IP92" s="254"/>
      <c r="IQ92" s="254"/>
      <c r="IR92" s="254"/>
      <c r="IS92" s="254"/>
    </row>
    <row r="93" s="3" customFormat="1" ht="18" customHeight="1" spans="1:253">
      <c r="A93" s="8"/>
      <c r="B93" s="4"/>
      <c r="C93" s="78"/>
      <c r="D93" s="6"/>
      <c r="E93" s="7"/>
      <c r="F93" s="199"/>
      <c r="G93" s="7"/>
      <c r="H93" s="4"/>
      <c r="I93" s="4"/>
      <c r="J93" s="4"/>
      <c r="K93" s="4"/>
      <c r="L93" s="4"/>
      <c r="M93" s="8"/>
      <c r="N93" s="316"/>
      <c r="O93" s="254"/>
      <c r="P93" s="254"/>
      <c r="Q93" s="254"/>
      <c r="R93" s="254"/>
      <c r="S93" s="254"/>
      <c r="T93" s="254"/>
      <c r="U93" s="254"/>
      <c r="V93" s="254"/>
      <c r="W93" s="254"/>
      <c r="X93" s="254"/>
      <c r="Y93" s="254"/>
      <c r="Z93" s="254"/>
      <c r="AA93" s="254"/>
      <c r="AB93" s="254"/>
      <c r="AC93" s="254"/>
      <c r="AD93" s="254"/>
      <c r="AE93" s="254"/>
      <c r="AF93" s="254"/>
      <c r="AG93" s="254"/>
      <c r="AH93" s="254"/>
      <c r="AI93" s="254"/>
      <c r="AJ93" s="254"/>
      <c r="AK93" s="254"/>
      <c r="AL93" s="254"/>
      <c r="AM93" s="254"/>
      <c r="AN93" s="254"/>
      <c r="AO93" s="254"/>
      <c r="AP93" s="254"/>
      <c r="AQ93" s="254"/>
      <c r="AR93" s="254"/>
      <c r="AS93" s="254"/>
      <c r="AT93" s="254"/>
      <c r="AU93" s="254"/>
      <c r="AV93" s="254"/>
      <c r="AW93" s="254"/>
      <c r="AX93" s="254"/>
      <c r="AY93" s="254"/>
      <c r="AZ93" s="254"/>
      <c r="BA93" s="254"/>
      <c r="BB93" s="254"/>
      <c r="BC93" s="254"/>
      <c r="BD93" s="254"/>
      <c r="BE93" s="254"/>
      <c r="BF93" s="254"/>
      <c r="BG93" s="254"/>
      <c r="BH93" s="254"/>
      <c r="BI93" s="254"/>
      <c r="BJ93" s="254"/>
      <c r="BK93" s="254"/>
      <c r="BL93" s="254"/>
      <c r="BM93" s="254"/>
      <c r="BN93" s="254"/>
      <c r="BO93" s="254"/>
      <c r="BP93" s="254"/>
      <c r="BQ93" s="254"/>
      <c r="BR93" s="254"/>
      <c r="BS93" s="254"/>
      <c r="BT93" s="254"/>
      <c r="BU93" s="254"/>
      <c r="BV93" s="254"/>
      <c r="BW93" s="254"/>
      <c r="BX93" s="254"/>
      <c r="BY93" s="254"/>
      <c r="BZ93" s="254"/>
      <c r="CA93" s="254"/>
      <c r="CB93" s="254"/>
      <c r="CC93" s="254"/>
      <c r="CD93" s="254"/>
      <c r="CE93" s="254"/>
      <c r="CF93" s="254"/>
      <c r="CG93" s="254"/>
      <c r="CH93" s="254"/>
      <c r="CI93" s="254"/>
      <c r="CJ93" s="254"/>
      <c r="CK93" s="254"/>
      <c r="CL93" s="254"/>
      <c r="CM93" s="254"/>
      <c r="CN93" s="254"/>
      <c r="CO93" s="254"/>
      <c r="CP93" s="254"/>
      <c r="CQ93" s="254"/>
      <c r="CR93" s="254"/>
      <c r="CS93" s="254"/>
      <c r="CT93" s="254"/>
      <c r="CU93" s="254"/>
      <c r="CV93" s="254"/>
      <c r="CW93" s="254"/>
      <c r="CX93" s="254"/>
      <c r="CY93" s="254"/>
      <c r="CZ93" s="254"/>
      <c r="DA93" s="254"/>
      <c r="DB93" s="254"/>
      <c r="DC93" s="254"/>
      <c r="DD93" s="254"/>
      <c r="DE93" s="254"/>
      <c r="DF93" s="254"/>
      <c r="DG93" s="254"/>
      <c r="DH93" s="254"/>
      <c r="DI93" s="254"/>
      <c r="DJ93" s="254"/>
      <c r="DK93" s="254"/>
      <c r="DL93" s="254"/>
      <c r="DM93" s="254"/>
      <c r="DN93" s="254"/>
      <c r="DO93" s="254"/>
      <c r="DP93" s="254"/>
      <c r="DQ93" s="254"/>
      <c r="DR93" s="254"/>
      <c r="DS93" s="254"/>
      <c r="DT93" s="254"/>
      <c r="DU93" s="254"/>
      <c r="DV93" s="254"/>
      <c r="DW93" s="254"/>
      <c r="DX93" s="254"/>
      <c r="DY93" s="254"/>
      <c r="DZ93" s="254"/>
      <c r="EA93" s="254"/>
      <c r="EB93" s="254"/>
      <c r="EC93" s="254"/>
      <c r="ED93" s="254"/>
      <c r="EE93" s="254"/>
      <c r="EF93" s="254"/>
      <c r="EG93" s="254"/>
      <c r="EH93" s="254"/>
      <c r="EI93" s="254"/>
      <c r="EJ93" s="254"/>
      <c r="EK93" s="254"/>
      <c r="EL93" s="254"/>
      <c r="EM93" s="254"/>
      <c r="EN93" s="254"/>
      <c r="EO93" s="254"/>
      <c r="EP93" s="254"/>
      <c r="EQ93" s="254"/>
      <c r="ER93" s="254"/>
      <c r="ES93" s="254"/>
      <c r="ET93" s="254"/>
      <c r="EU93" s="254"/>
      <c r="EV93" s="254"/>
      <c r="EW93" s="254"/>
      <c r="EX93" s="254"/>
      <c r="EY93" s="254"/>
      <c r="EZ93" s="254"/>
      <c r="FA93" s="254"/>
      <c r="FB93" s="254"/>
      <c r="FC93" s="254"/>
      <c r="FD93" s="254"/>
      <c r="FE93" s="254"/>
      <c r="FF93" s="254"/>
      <c r="FG93" s="254"/>
      <c r="FH93" s="254"/>
      <c r="FI93" s="254"/>
      <c r="FJ93" s="254"/>
      <c r="FK93" s="254"/>
      <c r="FL93" s="254"/>
      <c r="FM93" s="254"/>
      <c r="FN93" s="254"/>
      <c r="FO93" s="254"/>
      <c r="FP93" s="254"/>
      <c r="FQ93" s="254"/>
      <c r="FR93" s="254"/>
      <c r="FS93" s="254"/>
      <c r="FT93" s="254"/>
      <c r="FU93" s="254"/>
      <c r="FV93" s="254"/>
      <c r="FW93" s="254"/>
      <c r="FX93" s="254"/>
      <c r="FY93" s="254"/>
      <c r="FZ93" s="254"/>
      <c r="GA93" s="254"/>
      <c r="GB93" s="254"/>
      <c r="GC93" s="254"/>
      <c r="GD93" s="254"/>
      <c r="GE93" s="254"/>
      <c r="GF93" s="254"/>
      <c r="GG93" s="254"/>
      <c r="GH93" s="254"/>
      <c r="GI93" s="254"/>
      <c r="GJ93" s="254"/>
      <c r="GK93" s="254"/>
      <c r="GL93" s="254"/>
      <c r="GM93" s="254"/>
      <c r="GN93" s="254"/>
      <c r="GO93" s="254"/>
      <c r="GP93" s="254"/>
      <c r="GQ93" s="254"/>
      <c r="GR93" s="254"/>
      <c r="GS93" s="254"/>
      <c r="GT93" s="254"/>
      <c r="GU93" s="254"/>
      <c r="GV93" s="254"/>
      <c r="GW93" s="254"/>
      <c r="GX93" s="254"/>
      <c r="GY93" s="254"/>
      <c r="GZ93" s="254"/>
      <c r="HA93" s="254"/>
      <c r="HB93" s="254"/>
      <c r="HC93" s="254"/>
      <c r="HD93" s="254"/>
      <c r="HE93" s="254"/>
      <c r="HF93" s="254"/>
      <c r="HG93" s="254"/>
      <c r="HH93" s="254"/>
      <c r="HI93" s="254"/>
      <c r="HJ93" s="254"/>
      <c r="HK93" s="254"/>
      <c r="HL93" s="254"/>
      <c r="HM93" s="254"/>
      <c r="HN93" s="254"/>
      <c r="HO93" s="254"/>
      <c r="HP93" s="254"/>
      <c r="HQ93" s="254"/>
      <c r="HR93" s="254"/>
      <c r="HS93" s="254"/>
      <c r="HT93" s="254"/>
      <c r="HU93" s="254"/>
      <c r="HV93" s="254"/>
      <c r="HW93" s="254"/>
      <c r="HX93" s="254"/>
      <c r="HY93" s="254"/>
      <c r="HZ93" s="254"/>
      <c r="IA93" s="254"/>
      <c r="IB93" s="254"/>
      <c r="IC93" s="254"/>
      <c r="ID93" s="254"/>
      <c r="IE93" s="254"/>
      <c r="IF93" s="254"/>
      <c r="IG93" s="254"/>
      <c r="IH93" s="254"/>
      <c r="II93" s="254"/>
      <c r="IJ93" s="254"/>
      <c r="IK93" s="254"/>
      <c r="IL93" s="254"/>
      <c r="IM93" s="254"/>
      <c r="IN93" s="254"/>
      <c r="IO93" s="254"/>
      <c r="IP93" s="254"/>
      <c r="IQ93" s="254"/>
      <c r="IR93" s="254"/>
      <c r="IS93" s="254"/>
    </row>
    <row r="94" s="3" customFormat="1" ht="18" customHeight="1" spans="1:253">
      <c r="A94" s="8"/>
      <c r="B94" s="4"/>
      <c r="C94" s="78"/>
      <c r="D94" s="6"/>
      <c r="E94" s="7"/>
      <c r="F94" s="199"/>
      <c r="G94" s="7"/>
      <c r="H94" s="4"/>
      <c r="I94" s="4"/>
      <c r="J94" s="4"/>
      <c r="K94" s="4"/>
      <c r="L94" s="4"/>
      <c r="M94" s="8"/>
      <c r="N94" s="316"/>
      <c r="O94" s="254"/>
      <c r="P94" s="254"/>
      <c r="Q94" s="254"/>
      <c r="R94" s="254"/>
      <c r="S94" s="254"/>
      <c r="T94" s="254"/>
      <c r="U94" s="254"/>
      <c r="V94" s="254"/>
      <c r="W94" s="254"/>
      <c r="X94" s="254"/>
      <c r="Y94" s="254"/>
      <c r="Z94" s="254"/>
      <c r="AA94" s="254"/>
      <c r="AB94" s="254"/>
      <c r="AC94" s="254"/>
      <c r="AD94" s="254"/>
      <c r="AE94" s="254"/>
      <c r="AF94" s="254"/>
      <c r="AG94" s="254"/>
      <c r="AH94" s="254"/>
      <c r="AI94" s="254"/>
      <c r="AJ94" s="254"/>
      <c r="AK94" s="254"/>
      <c r="AL94" s="254"/>
      <c r="AM94" s="254"/>
      <c r="AN94" s="254"/>
      <c r="AO94" s="254"/>
      <c r="AP94" s="254"/>
      <c r="AQ94" s="254"/>
      <c r="AR94" s="254"/>
      <c r="AS94" s="254"/>
      <c r="AT94" s="254"/>
      <c r="AU94" s="254"/>
      <c r="AV94" s="254"/>
      <c r="AW94" s="254"/>
      <c r="AX94" s="254"/>
      <c r="AY94" s="254"/>
      <c r="AZ94" s="254"/>
      <c r="BA94" s="254"/>
      <c r="BB94" s="254"/>
      <c r="BC94" s="254"/>
      <c r="BD94" s="254"/>
      <c r="BE94" s="254"/>
      <c r="BF94" s="254"/>
      <c r="BG94" s="254"/>
      <c r="BH94" s="254"/>
      <c r="BI94" s="254"/>
      <c r="BJ94" s="254"/>
      <c r="BK94" s="254"/>
      <c r="BL94" s="254"/>
      <c r="BM94" s="254"/>
      <c r="BN94" s="254"/>
      <c r="BO94" s="254"/>
      <c r="BP94" s="254"/>
      <c r="BQ94" s="254"/>
      <c r="BR94" s="254"/>
      <c r="BS94" s="254"/>
      <c r="BT94" s="254"/>
      <c r="BU94" s="254"/>
      <c r="BV94" s="254"/>
      <c r="BW94" s="254"/>
      <c r="BX94" s="254"/>
      <c r="BY94" s="254"/>
      <c r="BZ94" s="254"/>
      <c r="CA94" s="254"/>
      <c r="CB94" s="254"/>
      <c r="CC94" s="254"/>
      <c r="CD94" s="254"/>
      <c r="CE94" s="254"/>
      <c r="CF94" s="254"/>
      <c r="CG94" s="254"/>
      <c r="CH94" s="254"/>
      <c r="CI94" s="254"/>
      <c r="CJ94" s="254"/>
      <c r="CK94" s="254"/>
      <c r="CL94" s="254"/>
      <c r="CM94" s="254"/>
      <c r="CN94" s="254"/>
      <c r="CO94" s="254"/>
      <c r="CP94" s="254"/>
      <c r="CQ94" s="254"/>
      <c r="CR94" s="254"/>
      <c r="CS94" s="254"/>
      <c r="CT94" s="254"/>
      <c r="CU94" s="254"/>
      <c r="CV94" s="254"/>
      <c r="CW94" s="254"/>
      <c r="CX94" s="254"/>
      <c r="CY94" s="254"/>
      <c r="CZ94" s="254"/>
      <c r="DA94" s="254"/>
      <c r="DB94" s="254"/>
      <c r="DC94" s="254"/>
      <c r="DD94" s="254"/>
      <c r="DE94" s="254"/>
      <c r="DF94" s="254"/>
      <c r="DG94" s="254"/>
      <c r="DH94" s="254"/>
      <c r="DI94" s="254"/>
      <c r="DJ94" s="254"/>
      <c r="DK94" s="254"/>
      <c r="DL94" s="254"/>
      <c r="DM94" s="254"/>
      <c r="DN94" s="254"/>
      <c r="DO94" s="254"/>
      <c r="DP94" s="254"/>
      <c r="DQ94" s="254"/>
      <c r="DR94" s="254"/>
      <c r="DS94" s="254"/>
      <c r="DT94" s="254"/>
      <c r="DU94" s="254"/>
      <c r="DV94" s="254"/>
      <c r="DW94" s="254"/>
      <c r="DX94" s="254"/>
      <c r="DY94" s="254"/>
      <c r="DZ94" s="254"/>
      <c r="EA94" s="254"/>
      <c r="EB94" s="254"/>
      <c r="EC94" s="254"/>
      <c r="ED94" s="254"/>
      <c r="EE94" s="254"/>
      <c r="EF94" s="254"/>
      <c r="EG94" s="254"/>
      <c r="EH94" s="254"/>
      <c r="EI94" s="254"/>
      <c r="EJ94" s="254"/>
      <c r="EK94" s="254"/>
      <c r="EL94" s="254"/>
      <c r="EM94" s="254"/>
      <c r="EN94" s="254"/>
      <c r="EO94" s="254"/>
      <c r="EP94" s="254"/>
      <c r="EQ94" s="254"/>
      <c r="ER94" s="254"/>
      <c r="ES94" s="254"/>
      <c r="ET94" s="254"/>
      <c r="EU94" s="254"/>
      <c r="EV94" s="254"/>
      <c r="EW94" s="254"/>
      <c r="EX94" s="254"/>
      <c r="EY94" s="254"/>
      <c r="EZ94" s="254"/>
      <c r="FA94" s="254"/>
      <c r="FB94" s="254"/>
      <c r="FC94" s="254"/>
      <c r="FD94" s="254"/>
      <c r="FE94" s="254"/>
      <c r="FF94" s="254"/>
      <c r="FG94" s="254"/>
      <c r="FH94" s="254"/>
      <c r="FI94" s="254"/>
      <c r="FJ94" s="254"/>
      <c r="FK94" s="254"/>
      <c r="FL94" s="254"/>
      <c r="FM94" s="254"/>
      <c r="FN94" s="254"/>
      <c r="FO94" s="254"/>
      <c r="FP94" s="254"/>
      <c r="FQ94" s="254"/>
      <c r="FR94" s="254"/>
      <c r="FS94" s="254"/>
      <c r="FT94" s="254"/>
      <c r="FU94" s="254"/>
      <c r="FV94" s="254"/>
      <c r="FW94" s="254"/>
      <c r="FX94" s="254"/>
      <c r="FY94" s="254"/>
      <c r="FZ94" s="254"/>
      <c r="GA94" s="254"/>
      <c r="GB94" s="254"/>
      <c r="GC94" s="254"/>
      <c r="GD94" s="254"/>
      <c r="GE94" s="254"/>
      <c r="GF94" s="254"/>
      <c r="GG94" s="254"/>
      <c r="GH94" s="254"/>
      <c r="GI94" s="254"/>
      <c r="GJ94" s="254"/>
      <c r="GK94" s="254"/>
      <c r="GL94" s="254"/>
      <c r="GM94" s="254"/>
      <c r="GN94" s="254"/>
      <c r="GO94" s="254"/>
      <c r="GP94" s="254"/>
      <c r="GQ94" s="254"/>
      <c r="GR94" s="254"/>
      <c r="GS94" s="254"/>
      <c r="GT94" s="254"/>
      <c r="GU94" s="254"/>
      <c r="GV94" s="254"/>
      <c r="GW94" s="254"/>
      <c r="GX94" s="254"/>
      <c r="GY94" s="254"/>
      <c r="GZ94" s="254"/>
      <c r="HA94" s="254"/>
      <c r="HB94" s="254"/>
      <c r="HC94" s="254"/>
      <c r="HD94" s="254"/>
      <c r="HE94" s="254"/>
      <c r="HF94" s="254"/>
      <c r="HG94" s="254"/>
      <c r="HH94" s="254"/>
      <c r="HI94" s="254"/>
      <c r="HJ94" s="254"/>
      <c r="HK94" s="254"/>
      <c r="HL94" s="254"/>
      <c r="HM94" s="254"/>
      <c r="HN94" s="254"/>
      <c r="HO94" s="254"/>
      <c r="HP94" s="254"/>
      <c r="HQ94" s="254"/>
      <c r="HR94" s="254"/>
      <c r="HS94" s="254"/>
      <c r="HT94" s="254"/>
      <c r="HU94" s="254"/>
      <c r="HV94" s="254"/>
      <c r="HW94" s="254"/>
      <c r="HX94" s="254"/>
      <c r="HY94" s="254"/>
      <c r="HZ94" s="254"/>
      <c r="IA94" s="254"/>
      <c r="IB94" s="254"/>
      <c r="IC94" s="254"/>
      <c r="ID94" s="254"/>
      <c r="IE94" s="254"/>
      <c r="IF94" s="254"/>
      <c r="IG94" s="254"/>
      <c r="IH94" s="254"/>
      <c r="II94" s="254"/>
      <c r="IJ94" s="254"/>
      <c r="IK94" s="254"/>
      <c r="IL94" s="254"/>
      <c r="IM94" s="254"/>
      <c r="IN94" s="254"/>
      <c r="IO94" s="254"/>
      <c r="IP94" s="254"/>
      <c r="IQ94" s="254"/>
      <c r="IR94" s="254"/>
      <c r="IS94" s="254"/>
    </row>
    <row r="95" s="3" customFormat="1" ht="18" customHeight="1" spans="1:253">
      <c r="A95" s="8"/>
      <c r="B95" s="4"/>
      <c r="C95" s="78"/>
      <c r="D95" s="6"/>
      <c r="E95" s="7"/>
      <c r="F95" s="199"/>
      <c r="G95" s="7"/>
      <c r="H95" s="4"/>
      <c r="I95" s="4"/>
      <c r="J95" s="4"/>
      <c r="K95" s="4"/>
      <c r="L95" s="4"/>
      <c r="M95" s="8"/>
      <c r="N95" s="316"/>
      <c r="O95" s="254"/>
      <c r="P95" s="254"/>
      <c r="Q95" s="254"/>
      <c r="R95" s="254"/>
      <c r="S95" s="254"/>
      <c r="T95" s="254"/>
      <c r="U95" s="254"/>
      <c r="V95" s="254"/>
      <c r="W95" s="254"/>
      <c r="X95" s="254"/>
      <c r="Y95" s="254"/>
      <c r="Z95" s="254"/>
      <c r="AA95" s="254"/>
      <c r="AB95" s="254"/>
      <c r="AC95" s="254"/>
      <c r="AD95" s="254"/>
      <c r="AE95" s="254"/>
      <c r="AF95" s="254"/>
      <c r="AG95" s="254"/>
      <c r="AH95" s="254"/>
      <c r="AI95" s="254"/>
      <c r="AJ95" s="254"/>
      <c r="AK95" s="254"/>
      <c r="AL95" s="254"/>
      <c r="AM95" s="254"/>
      <c r="AN95" s="254"/>
      <c r="AO95" s="254"/>
      <c r="AP95" s="254"/>
      <c r="AQ95" s="254"/>
      <c r="AR95" s="254"/>
      <c r="AS95" s="254"/>
      <c r="AT95" s="254"/>
      <c r="AU95" s="254"/>
      <c r="AV95" s="254"/>
      <c r="AW95" s="254"/>
      <c r="AX95" s="254"/>
      <c r="AY95" s="254"/>
      <c r="AZ95" s="254"/>
      <c r="BA95" s="254"/>
      <c r="BB95" s="254"/>
      <c r="BC95" s="254"/>
      <c r="BD95" s="254"/>
      <c r="BE95" s="254"/>
      <c r="BF95" s="254"/>
      <c r="BG95" s="254"/>
      <c r="BH95" s="254"/>
      <c r="BI95" s="254"/>
      <c r="BJ95" s="254"/>
      <c r="BK95" s="254"/>
      <c r="BL95" s="254"/>
      <c r="BM95" s="254"/>
      <c r="BN95" s="254"/>
      <c r="BO95" s="254"/>
      <c r="BP95" s="254"/>
      <c r="BQ95" s="254"/>
      <c r="BR95" s="254"/>
      <c r="BS95" s="254"/>
      <c r="BT95" s="254"/>
      <c r="BU95" s="254"/>
      <c r="BV95" s="254"/>
      <c r="BW95" s="254"/>
      <c r="BX95" s="254"/>
      <c r="BY95" s="254"/>
      <c r="BZ95" s="254"/>
      <c r="CA95" s="254"/>
      <c r="CB95" s="254"/>
      <c r="CC95" s="254"/>
      <c r="CD95" s="254"/>
      <c r="CE95" s="254"/>
      <c r="CF95" s="254"/>
      <c r="CG95" s="254"/>
      <c r="CH95" s="254"/>
      <c r="CI95" s="254"/>
      <c r="CJ95" s="254"/>
      <c r="CK95" s="254"/>
      <c r="CL95" s="254"/>
      <c r="CM95" s="254"/>
      <c r="CN95" s="254"/>
      <c r="CO95" s="254"/>
      <c r="CP95" s="254"/>
      <c r="CQ95" s="254"/>
      <c r="CR95" s="254"/>
      <c r="CS95" s="254"/>
      <c r="CT95" s="254"/>
      <c r="CU95" s="254"/>
      <c r="CV95" s="254"/>
      <c r="CW95" s="254"/>
      <c r="CX95" s="254"/>
      <c r="CY95" s="254"/>
      <c r="CZ95" s="254"/>
      <c r="DA95" s="254"/>
      <c r="DB95" s="254"/>
      <c r="DC95" s="254"/>
      <c r="DD95" s="254"/>
      <c r="DE95" s="254"/>
      <c r="DF95" s="254"/>
      <c r="DG95" s="254"/>
      <c r="DH95" s="254"/>
      <c r="DI95" s="254"/>
      <c r="DJ95" s="254"/>
      <c r="DK95" s="254"/>
      <c r="DL95" s="254"/>
      <c r="DM95" s="254"/>
      <c r="DN95" s="254"/>
      <c r="DO95" s="254"/>
      <c r="DP95" s="254"/>
      <c r="DQ95" s="254"/>
      <c r="DR95" s="254"/>
      <c r="DS95" s="254"/>
      <c r="DT95" s="254"/>
      <c r="DU95" s="254"/>
      <c r="DV95" s="254"/>
      <c r="DW95" s="254"/>
      <c r="DX95" s="254"/>
      <c r="DY95" s="254"/>
      <c r="DZ95" s="254"/>
      <c r="EA95" s="254"/>
      <c r="EB95" s="254"/>
      <c r="EC95" s="254"/>
      <c r="ED95" s="254"/>
      <c r="EE95" s="254"/>
      <c r="EF95" s="254"/>
      <c r="EG95" s="254"/>
      <c r="EH95" s="254"/>
      <c r="EI95" s="254"/>
      <c r="EJ95" s="254"/>
      <c r="EK95" s="254"/>
      <c r="EL95" s="254"/>
      <c r="EM95" s="254"/>
      <c r="EN95" s="254"/>
      <c r="EO95" s="254"/>
      <c r="EP95" s="254"/>
      <c r="EQ95" s="254"/>
      <c r="ER95" s="254"/>
      <c r="ES95" s="254"/>
      <c r="ET95" s="254"/>
      <c r="EU95" s="254"/>
      <c r="EV95" s="254"/>
      <c r="EW95" s="254"/>
      <c r="EX95" s="254"/>
      <c r="EY95" s="254"/>
      <c r="EZ95" s="254"/>
      <c r="FA95" s="254"/>
      <c r="FB95" s="254"/>
      <c r="FC95" s="254"/>
      <c r="FD95" s="254"/>
      <c r="FE95" s="254"/>
      <c r="FF95" s="254"/>
      <c r="FG95" s="254"/>
      <c r="FH95" s="254"/>
      <c r="FI95" s="254"/>
      <c r="FJ95" s="254"/>
      <c r="FK95" s="254"/>
      <c r="FL95" s="254"/>
      <c r="FM95" s="254"/>
      <c r="FN95" s="254"/>
      <c r="FO95" s="254"/>
      <c r="FP95" s="254"/>
      <c r="FQ95" s="254"/>
      <c r="FR95" s="254"/>
      <c r="FS95" s="254"/>
      <c r="FT95" s="254"/>
      <c r="FU95" s="254"/>
      <c r="FV95" s="254"/>
      <c r="FW95" s="254"/>
      <c r="FX95" s="254"/>
      <c r="FY95" s="254"/>
      <c r="FZ95" s="254"/>
      <c r="GA95" s="254"/>
      <c r="GB95" s="254"/>
      <c r="GC95" s="254"/>
      <c r="GD95" s="254"/>
      <c r="GE95" s="254"/>
      <c r="GF95" s="254"/>
      <c r="GG95" s="254"/>
      <c r="GH95" s="254"/>
      <c r="GI95" s="254"/>
      <c r="GJ95" s="254"/>
      <c r="GK95" s="254"/>
      <c r="GL95" s="254"/>
      <c r="GM95" s="254"/>
      <c r="GN95" s="254"/>
      <c r="GO95" s="254"/>
      <c r="GP95" s="254"/>
      <c r="GQ95" s="254"/>
      <c r="GR95" s="254"/>
      <c r="GS95" s="254"/>
      <c r="GT95" s="254"/>
      <c r="GU95" s="254"/>
      <c r="GV95" s="254"/>
      <c r="GW95" s="254"/>
      <c r="GX95" s="254"/>
      <c r="GY95" s="254"/>
      <c r="GZ95" s="254"/>
      <c r="HA95" s="254"/>
      <c r="HB95" s="254"/>
      <c r="HC95" s="254"/>
      <c r="HD95" s="254"/>
      <c r="HE95" s="254"/>
      <c r="HF95" s="254"/>
      <c r="HG95" s="254"/>
      <c r="HH95" s="254"/>
      <c r="HI95" s="254"/>
      <c r="HJ95" s="254"/>
      <c r="HK95" s="254"/>
      <c r="HL95" s="254"/>
      <c r="HM95" s="254"/>
      <c r="HN95" s="254"/>
      <c r="HO95" s="254"/>
      <c r="HP95" s="254"/>
      <c r="HQ95" s="254"/>
      <c r="HR95" s="254"/>
      <c r="HS95" s="254"/>
      <c r="HT95" s="254"/>
      <c r="HU95" s="254"/>
      <c r="HV95" s="254"/>
      <c r="HW95" s="254"/>
      <c r="HX95" s="254"/>
      <c r="HY95" s="254"/>
      <c r="HZ95" s="254"/>
      <c r="IA95" s="254"/>
      <c r="IB95" s="254"/>
      <c r="IC95" s="254"/>
      <c r="ID95" s="254"/>
      <c r="IE95" s="254"/>
      <c r="IF95" s="254"/>
      <c r="IG95" s="254"/>
      <c r="IH95" s="254"/>
      <c r="II95" s="254"/>
      <c r="IJ95" s="254"/>
      <c r="IK95" s="254"/>
      <c r="IL95" s="254"/>
      <c r="IM95" s="254"/>
      <c r="IN95" s="254"/>
      <c r="IO95" s="254"/>
      <c r="IP95" s="254"/>
      <c r="IQ95" s="254"/>
      <c r="IR95" s="254"/>
      <c r="IS95" s="254"/>
    </row>
    <row r="96" s="3" customFormat="1" ht="18" customHeight="1" spans="1:253">
      <c r="A96" s="8"/>
      <c r="B96" s="4"/>
      <c r="C96" s="78"/>
      <c r="D96" s="6"/>
      <c r="E96" s="7"/>
      <c r="F96" s="199"/>
      <c r="G96" s="7"/>
      <c r="H96" s="4"/>
      <c r="I96" s="4"/>
      <c r="J96" s="4"/>
      <c r="K96" s="4"/>
      <c r="L96" s="4"/>
      <c r="M96" s="8"/>
      <c r="N96" s="316"/>
      <c r="O96" s="254"/>
      <c r="P96" s="254"/>
      <c r="Q96" s="254"/>
      <c r="R96" s="254"/>
      <c r="S96" s="254"/>
      <c r="T96" s="254"/>
      <c r="U96" s="254"/>
      <c r="V96" s="254"/>
      <c r="W96" s="254"/>
      <c r="X96" s="254"/>
      <c r="Y96" s="254"/>
      <c r="Z96" s="254"/>
      <c r="AA96" s="254"/>
      <c r="AB96" s="254"/>
      <c r="AC96" s="254"/>
      <c r="AD96" s="254"/>
      <c r="AE96" s="254"/>
      <c r="AF96" s="254"/>
      <c r="AG96" s="254"/>
      <c r="AH96" s="254"/>
      <c r="AI96" s="254"/>
      <c r="AJ96" s="254"/>
      <c r="AK96" s="254"/>
      <c r="AL96" s="254"/>
      <c r="AM96" s="254"/>
      <c r="AN96" s="254"/>
      <c r="AO96" s="254"/>
      <c r="AP96" s="254"/>
      <c r="AQ96" s="254"/>
      <c r="AR96" s="254"/>
      <c r="AS96" s="254"/>
      <c r="AT96" s="254"/>
      <c r="AU96" s="254"/>
      <c r="AV96" s="254"/>
      <c r="AW96" s="254"/>
      <c r="AX96" s="254"/>
      <c r="AY96" s="254"/>
      <c r="AZ96" s="254"/>
      <c r="BA96" s="254"/>
      <c r="BB96" s="254"/>
      <c r="BC96" s="254"/>
      <c r="BD96" s="254"/>
      <c r="BE96" s="254"/>
      <c r="BF96" s="254"/>
      <c r="BG96" s="254"/>
      <c r="BH96" s="254"/>
      <c r="BI96" s="254"/>
      <c r="BJ96" s="254"/>
      <c r="BK96" s="254"/>
      <c r="BL96" s="254"/>
      <c r="BM96" s="254"/>
      <c r="BN96" s="254"/>
      <c r="BO96" s="254"/>
      <c r="BP96" s="254"/>
      <c r="BQ96" s="254"/>
      <c r="BR96" s="254"/>
      <c r="BS96" s="254"/>
      <c r="BT96" s="254"/>
      <c r="BU96" s="254"/>
      <c r="BV96" s="254"/>
      <c r="BW96" s="254"/>
      <c r="BX96" s="254"/>
      <c r="BY96" s="254"/>
      <c r="BZ96" s="254"/>
      <c r="CA96" s="254"/>
      <c r="CB96" s="254"/>
      <c r="CC96" s="254"/>
      <c r="CD96" s="254"/>
      <c r="CE96" s="254"/>
      <c r="CF96" s="254"/>
      <c r="CG96" s="254"/>
      <c r="CH96" s="254"/>
      <c r="CI96" s="254"/>
      <c r="CJ96" s="254"/>
      <c r="CK96" s="254"/>
      <c r="CL96" s="254"/>
      <c r="CM96" s="254"/>
      <c r="CN96" s="254"/>
      <c r="CO96" s="254"/>
      <c r="CP96" s="254"/>
      <c r="CQ96" s="254"/>
      <c r="CR96" s="254"/>
      <c r="CS96" s="254"/>
      <c r="CT96" s="254"/>
      <c r="CU96" s="254"/>
      <c r="CV96" s="254"/>
      <c r="CW96" s="254"/>
      <c r="CX96" s="254"/>
      <c r="CY96" s="254"/>
      <c r="CZ96" s="254"/>
      <c r="DA96" s="254"/>
      <c r="DB96" s="254"/>
      <c r="DC96" s="254"/>
      <c r="DD96" s="254"/>
      <c r="DE96" s="254"/>
      <c r="DF96" s="254"/>
      <c r="DG96" s="254"/>
      <c r="DH96" s="254"/>
      <c r="DI96" s="254"/>
      <c r="DJ96" s="254"/>
      <c r="DK96" s="254"/>
      <c r="DL96" s="254"/>
      <c r="DM96" s="254"/>
      <c r="DN96" s="254"/>
      <c r="DO96" s="254"/>
      <c r="DP96" s="254"/>
      <c r="DQ96" s="254"/>
      <c r="DR96" s="254"/>
      <c r="DS96" s="254"/>
      <c r="DT96" s="254"/>
      <c r="DU96" s="254"/>
      <c r="DV96" s="254"/>
      <c r="DW96" s="254"/>
      <c r="DX96" s="254"/>
      <c r="DY96" s="254"/>
      <c r="DZ96" s="254"/>
      <c r="EA96" s="254"/>
      <c r="EB96" s="254"/>
      <c r="EC96" s="254"/>
      <c r="ED96" s="254"/>
      <c r="EE96" s="254"/>
      <c r="EF96" s="254"/>
      <c r="EG96" s="254"/>
      <c r="EH96" s="254"/>
      <c r="EI96" s="254"/>
      <c r="EJ96" s="254"/>
      <c r="EK96" s="254"/>
      <c r="EL96" s="254"/>
      <c r="EM96" s="254"/>
      <c r="EN96" s="254"/>
      <c r="EO96" s="254"/>
      <c r="EP96" s="254"/>
      <c r="EQ96" s="254"/>
      <c r="ER96" s="254"/>
      <c r="ES96" s="254"/>
      <c r="ET96" s="254"/>
      <c r="EU96" s="254"/>
      <c r="EV96" s="254"/>
      <c r="EW96" s="254"/>
      <c r="EX96" s="254"/>
      <c r="EY96" s="254"/>
      <c r="EZ96" s="254"/>
      <c r="FA96" s="254"/>
      <c r="FB96" s="254"/>
      <c r="FC96" s="254"/>
      <c r="FD96" s="254"/>
      <c r="FE96" s="254"/>
      <c r="FF96" s="254"/>
      <c r="FG96" s="254"/>
      <c r="FH96" s="254"/>
      <c r="FI96" s="254"/>
      <c r="FJ96" s="254"/>
      <c r="FK96" s="254"/>
      <c r="FL96" s="254"/>
      <c r="FM96" s="254"/>
      <c r="FN96" s="254"/>
      <c r="FO96" s="254"/>
      <c r="FP96" s="254"/>
      <c r="FQ96" s="254"/>
      <c r="FR96" s="254"/>
      <c r="FS96" s="254"/>
      <c r="FT96" s="254"/>
      <c r="FU96" s="254"/>
      <c r="FV96" s="254"/>
      <c r="FW96" s="254"/>
      <c r="FX96" s="254"/>
      <c r="FY96" s="254"/>
      <c r="FZ96" s="254"/>
      <c r="GA96" s="254"/>
      <c r="GB96" s="254"/>
      <c r="GC96" s="254"/>
      <c r="GD96" s="254"/>
      <c r="GE96" s="254"/>
      <c r="GF96" s="254"/>
      <c r="GG96" s="254"/>
      <c r="GH96" s="254"/>
      <c r="GI96" s="254"/>
      <c r="GJ96" s="254"/>
      <c r="GK96" s="254"/>
      <c r="GL96" s="254"/>
      <c r="GM96" s="254"/>
      <c r="GN96" s="254"/>
      <c r="GO96" s="254"/>
      <c r="GP96" s="254"/>
      <c r="GQ96" s="254"/>
      <c r="GR96" s="254"/>
      <c r="GS96" s="254"/>
      <c r="GT96" s="254"/>
      <c r="GU96" s="254"/>
      <c r="GV96" s="254"/>
      <c r="GW96" s="254"/>
      <c r="GX96" s="254"/>
      <c r="GY96" s="254"/>
      <c r="GZ96" s="254"/>
      <c r="HA96" s="254"/>
      <c r="HB96" s="254"/>
      <c r="HC96" s="254"/>
      <c r="HD96" s="254"/>
      <c r="HE96" s="254"/>
      <c r="HF96" s="254"/>
      <c r="HG96" s="254"/>
      <c r="HH96" s="254"/>
      <c r="HI96" s="254"/>
      <c r="HJ96" s="254"/>
      <c r="HK96" s="254"/>
      <c r="HL96" s="254"/>
      <c r="HM96" s="254"/>
      <c r="HN96" s="254"/>
      <c r="HO96" s="254"/>
      <c r="HP96" s="254"/>
      <c r="HQ96" s="254"/>
      <c r="HR96" s="254"/>
      <c r="HS96" s="254"/>
      <c r="HT96" s="254"/>
      <c r="HU96" s="254"/>
      <c r="HV96" s="254"/>
      <c r="HW96" s="254"/>
      <c r="HX96" s="254"/>
      <c r="HY96" s="254"/>
      <c r="HZ96" s="254"/>
      <c r="IA96" s="254"/>
      <c r="IB96" s="254"/>
      <c r="IC96" s="254"/>
      <c r="ID96" s="254"/>
      <c r="IE96" s="254"/>
      <c r="IF96" s="254"/>
      <c r="IG96" s="254"/>
      <c r="IH96" s="254"/>
      <c r="II96" s="254"/>
      <c r="IJ96" s="254"/>
      <c r="IK96" s="254"/>
      <c r="IL96" s="254"/>
      <c r="IM96" s="254"/>
      <c r="IN96" s="254"/>
      <c r="IO96" s="254"/>
      <c r="IP96" s="254"/>
      <c r="IQ96" s="254"/>
      <c r="IR96" s="254"/>
      <c r="IS96" s="254"/>
    </row>
    <row r="97" s="3" customFormat="1" ht="18" customHeight="1" spans="1:253">
      <c r="A97" s="8"/>
      <c r="B97" s="4"/>
      <c r="C97" s="78"/>
      <c r="D97" s="6"/>
      <c r="E97" s="7"/>
      <c r="F97" s="199"/>
      <c r="G97" s="7"/>
      <c r="H97" s="4"/>
      <c r="I97" s="4"/>
      <c r="J97" s="4"/>
      <c r="K97" s="4"/>
      <c r="L97" s="4"/>
      <c r="M97" s="8"/>
      <c r="N97" s="316"/>
      <c r="O97" s="254"/>
      <c r="P97" s="254"/>
      <c r="Q97" s="254"/>
      <c r="R97" s="254"/>
      <c r="S97" s="254"/>
      <c r="T97" s="254"/>
      <c r="U97" s="254"/>
      <c r="V97" s="254"/>
      <c r="W97" s="254"/>
      <c r="X97" s="254"/>
      <c r="Y97" s="254"/>
      <c r="Z97" s="254"/>
      <c r="AA97" s="254"/>
      <c r="AB97" s="254"/>
      <c r="AC97" s="254"/>
      <c r="AD97" s="254"/>
      <c r="AE97" s="254"/>
      <c r="AF97" s="254"/>
      <c r="AG97" s="254"/>
      <c r="AH97" s="254"/>
      <c r="AI97" s="254"/>
      <c r="AJ97" s="254"/>
      <c r="AK97" s="254"/>
      <c r="AL97" s="254"/>
      <c r="AM97" s="254"/>
      <c r="AN97" s="254"/>
      <c r="AO97" s="254"/>
      <c r="AP97" s="254"/>
      <c r="AQ97" s="254"/>
      <c r="AR97" s="254"/>
      <c r="AS97" s="254"/>
      <c r="AT97" s="254"/>
      <c r="AU97" s="254"/>
      <c r="AV97" s="254"/>
      <c r="AW97" s="254"/>
      <c r="AX97" s="254"/>
      <c r="AY97" s="254"/>
      <c r="AZ97" s="254"/>
      <c r="BA97" s="254"/>
      <c r="BB97" s="254"/>
      <c r="BC97" s="254"/>
      <c r="BD97" s="254"/>
      <c r="BE97" s="254"/>
      <c r="BF97" s="254"/>
      <c r="BG97" s="254"/>
      <c r="BH97" s="254"/>
      <c r="BI97" s="254"/>
      <c r="BJ97" s="254"/>
      <c r="BK97" s="254"/>
      <c r="BL97" s="254"/>
      <c r="BM97" s="254"/>
      <c r="BN97" s="254"/>
      <c r="BO97" s="254"/>
      <c r="BP97" s="254"/>
      <c r="BQ97" s="254"/>
      <c r="BR97" s="254"/>
      <c r="BS97" s="254"/>
      <c r="BT97" s="254"/>
      <c r="BU97" s="254"/>
      <c r="BV97" s="254"/>
      <c r="BW97" s="254"/>
      <c r="BX97" s="254"/>
      <c r="BY97" s="254"/>
      <c r="BZ97" s="254"/>
      <c r="CA97" s="254"/>
      <c r="CB97" s="254"/>
      <c r="CC97" s="254"/>
      <c r="CD97" s="254"/>
      <c r="CE97" s="254"/>
      <c r="CF97" s="254"/>
      <c r="CG97" s="254"/>
      <c r="CH97" s="254"/>
      <c r="CI97" s="254"/>
      <c r="CJ97" s="254"/>
      <c r="CK97" s="254"/>
      <c r="CL97" s="254"/>
      <c r="CM97" s="254"/>
      <c r="CN97" s="254"/>
      <c r="CO97" s="254"/>
      <c r="CP97" s="254"/>
      <c r="CQ97" s="254"/>
      <c r="CR97" s="254"/>
      <c r="CS97" s="254"/>
      <c r="CT97" s="254"/>
      <c r="CU97" s="254"/>
      <c r="CV97" s="254"/>
      <c r="CW97" s="254"/>
      <c r="CX97" s="254"/>
      <c r="CY97" s="254"/>
      <c r="CZ97" s="254"/>
      <c r="DA97" s="254"/>
      <c r="DB97" s="254"/>
      <c r="DC97" s="254"/>
      <c r="DD97" s="254"/>
      <c r="DE97" s="254"/>
      <c r="DF97" s="254"/>
      <c r="DG97" s="254"/>
      <c r="DH97" s="254"/>
      <c r="DI97" s="254"/>
      <c r="DJ97" s="254"/>
      <c r="DK97" s="254"/>
      <c r="DL97" s="254"/>
      <c r="DM97" s="254"/>
      <c r="DN97" s="254"/>
      <c r="DO97" s="254"/>
      <c r="DP97" s="254"/>
      <c r="DQ97" s="254"/>
      <c r="DR97" s="254"/>
      <c r="DS97" s="254"/>
      <c r="DT97" s="254"/>
      <c r="DU97" s="254"/>
      <c r="DV97" s="254"/>
      <c r="DW97" s="254"/>
      <c r="DX97" s="254"/>
      <c r="DY97" s="254"/>
      <c r="DZ97" s="254"/>
      <c r="EA97" s="254"/>
      <c r="EB97" s="254"/>
      <c r="EC97" s="254"/>
      <c r="ED97" s="254"/>
      <c r="EE97" s="254"/>
      <c r="EF97" s="254"/>
      <c r="EG97" s="254"/>
      <c r="EH97" s="254"/>
      <c r="EI97" s="254"/>
      <c r="EJ97" s="254"/>
      <c r="EK97" s="254"/>
      <c r="EL97" s="254"/>
      <c r="EM97" s="254"/>
      <c r="EN97" s="254"/>
      <c r="EO97" s="254"/>
      <c r="EP97" s="254"/>
      <c r="EQ97" s="254"/>
      <c r="ER97" s="254"/>
      <c r="ES97" s="254"/>
      <c r="ET97" s="254"/>
      <c r="EU97" s="254"/>
      <c r="EV97" s="254"/>
      <c r="EW97" s="254"/>
      <c r="EX97" s="254"/>
      <c r="EY97" s="254"/>
      <c r="EZ97" s="254"/>
      <c r="FA97" s="254"/>
      <c r="FB97" s="254"/>
      <c r="FC97" s="254"/>
      <c r="FD97" s="254"/>
      <c r="FE97" s="254"/>
      <c r="FF97" s="254"/>
      <c r="FG97" s="254"/>
      <c r="FH97" s="254"/>
      <c r="FI97" s="254"/>
      <c r="FJ97" s="254"/>
      <c r="FK97" s="254"/>
      <c r="FL97" s="254"/>
      <c r="FM97" s="254"/>
      <c r="FN97" s="254"/>
      <c r="FO97" s="254"/>
      <c r="FP97" s="254"/>
      <c r="FQ97" s="254"/>
      <c r="FR97" s="254"/>
      <c r="FS97" s="254"/>
      <c r="FT97" s="254"/>
      <c r="FU97" s="254"/>
      <c r="FV97" s="254"/>
      <c r="FW97" s="254"/>
      <c r="FX97" s="254"/>
      <c r="FY97" s="254"/>
      <c r="FZ97" s="254"/>
      <c r="GA97" s="254"/>
      <c r="GB97" s="254"/>
      <c r="GC97" s="254"/>
      <c r="GD97" s="254"/>
      <c r="GE97" s="254"/>
      <c r="GF97" s="254"/>
      <c r="GG97" s="254"/>
      <c r="GH97" s="254"/>
      <c r="GI97" s="254"/>
      <c r="GJ97" s="254"/>
      <c r="GK97" s="254"/>
      <c r="GL97" s="254"/>
      <c r="GM97" s="254"/>
      <c r="GN97" s="254"/>
      <c r="GO97" s="254"/>
      <c r="GP97" s="254"/>
      <c r="GQ97" s="254"/>
      <c r="GR97" s="254"/>
      <c r="GS97" s="254"/>
      <c r="GT97" s="254"/>
      <c r="GU97" s="254"/>
      <c r="GV97" s="254"/>
      <c r="GW97" s="254"/>
      <c r="GX97" s="254"/>
      <c r="GY97" s="254"/>
      <c r="GZ97" s="254"/>
      <c r="HA97" s="254"/>
      <c r="HB97" s="254"/>
      <c r="HC97" s="254"/>
      <c r="HD97" s="254"/>
      <c r="HE97" s="254"/>
      <c r="HF97" s="254"/>
      <c r="HG97" s="254"/>
      <c r="HH97" s="254"/>
      <c r="HI97" s="254"/>
      <c r="HJ97" s="254"/>
      <c r="HK97" s="254"/>
      <c r="HL97" s="254"/>
      <c r="HM97" s="254"/>
      <c r="HN97" s="254"/>
      <c r="HO97" s="254"/>
      <c r="HP97" s="254"/>
      <c r="HQ97" s="254"/>
      <c r="HR97" s="254"/>
      <c r="HS97" s="254"/>
      <c r="HT97" s="254"/>
      <c r="HU97" s="254"/>
      <c r="HV97" s="254"/>
      <c r="HW97" s="254"/>
      <c r="HX97" s="254"/>
      <c r="HY97" s="254"/>
      <c r="HZ97" s="254"/>
      <c r="IA97" s="254"/>
      <c r="IB97" s="254"/>
      <c r="IC97" s="254"/>
      <c r="ID97" s="254"/>
      <c r="IE97" s="254"/>
      <c r="IF97" s="254"/>
      <c r="IG97" s="254"/>
      <c r="IH97" s="254"/>
      <c r="II97" s="254"/>
      <c r="IJ97" s="254"/>
      <c r="IK97" s="254"/>
      <c r="IL97" s="254"/>
      <c r="IM97" s="254"/>
      <c r="IN97" s="254"/>
      <c r="IO97" s="254"/>
      <c r="IP97" s="254"/>
      <c r="IQ97" s="254"/>
      <c r="IR97" s="254"/>
      <c r="IS97" s="254"/>
    </row>
    <row r="98" s="3" customFormat="1" ht="18" customHeight="1" spans="1:253">
      <c r="A98" s="8"/>
      <c r="B98" s="4"/>
      <c r="C98" s="78"/>
      <c r="D98" s="6"/>
      <c r="E98" s="7"/>
      <c r="F98" s="199"/>
      <c r="G98" s="7"/>
      <c r="H98" s="4"/>
      <c r="I98" s="4"/>
      <c r="J98" s="4"/>
      <c r="K98" s="4"/>
      <c r="L98" s="4"/>
      <c r="M98" s="8"/>
      <c r="N98" s="316"/>
      <c r="O98" s="254"/>
      <c r="P98" s="254"/>
      <c r="Q98" s="254"/>
      <c r="R98" s="254"/>
      <c r="S98" s="254"/>
      <c r="T98" s="254"/>
      <c r="U98" s="254"/>
      <c r="V98" s="254"/>
      <c r="W98" s="254"/>
      <c r="X98" s="254"/>
      <c r="Y98" s="254"/>
      <c r="Z98" s="254"/>
      <c r="AA98" s="254"/>
      <c r="AB98" s="254"/>
      <c r="AC98" s="254"/>
      <c r="AD98" s="254"/>
      <c r="AE98" s="254"/>
      <c r="AF98" s="254"/>
      <c r="AG98" s="254"/>
      <c r="AH98" s="254"/>
      <c r="AI98" s="254"/>
      <c r="AJ98" s="254"/>
      <c r="AK98" s="254"/>
      <c r="AL98" s="254"/>
      <c r="AM98" s="254"/>
      <c r="AN98" s="254"/>
      <c r="AO98" s="254"/>
      <c r="AP98" s="254"/>
      <c r="AQ98" s="254"/>
      <c r="AR98" s="254"/>
      <c r="AS98" s="254"/>
      <c r="AT98" s="254"/>
      <c r="AU98" s="254"/>
      <c r="AV98" s="254"/>
      <c r="AW98" s="254"/>
      <c r="AX98" s="254"/>
      <c r="AY98" s="254"/>
      <c r="AZ98" s="254"/>
      <c r="BA98" s="254"/>
      <c r="BB98" s="254"/>
      <c r="BC98" s="254"/>
      <c r="BD98" s="254"/>
      <c r="BE98" s="254"/>
      <c r="BF98" s="254"/>
      <c r="BG98" s="254"/>
      <c r="BH98" s="254"/>
      <c r="BI98" s="254"/>
      <c r="BJ98" s="254"/>
      <c r="BK98" s="254"/>
      <c r="BL98" s="254"/>
      <c r="BM98" s="254"/>
      <c r="BN98" s="254"/>
      <c r="BO98" s="254"/>
      <c r="BP98" s="254"/>
      <c r="BQ98" s="254"/>
      <c r="BR98" s="254"/>
      <c r="BS98" s="254"/>
      <c r="BT98" s="254"/>
      <c r="BU98" s="254"/>
      <c r="BV98" s="254"/>
      <c r="BW98" s="254"/>
      <c r="BX98" s="254"/>
      <c r="BY98" s="254"/>
      <c r="BZ98" s="254"/>
      <c r="CA98" s="254"/>
      <c r="CB98" s="254"/>
      <c r="CC98" s="254"/>
      <c r="CD98" s="254"/>
      <c r="CE98" s="254"/>
      <c r="CF98" s="254"/>
      <c r="CG98" s="254"/>
      <c r="CH98" s="254"/>
      <c r="CI98" s="254"/>
      <c r="CJ98" s="254"/>
      <c r="CK98" s="254"/>
      <c r="CL98" s="254"/>
      <c r="CM98" s="254"/>
      <c r="CN98" s="254"/>
      <c r="CO98" s="254"/>
      <c r="CP98" s="254"/>
      <c r="CQ98" s="254"/>
      <c r="CR98" s="254"/>
      <c r="CS98" s="254"/>
      <c r="CT98" s="254"/>
      <c r="CU98" s="254"/>
      <c r="CV98" s="254"/>
      <c r="CW98" s="254"/>
      <c r="CX98" s="254"/>
      <c r="CY98" s="254"/>
      <c r="CZ98" s="254"/>
      <c r="DA98" s="254"/>
      <c r="DB98" s="254"/>
      <c r="DC98" s="254"/>
      <c r="DD98" s="254"/>
      <c r="DE98" s="254"/>
      <c r="DF98" s="254"/>
      <c r="DG98" s="254"/>
      <c r="DH98" s="254"/>
      <c r="DI98" s="254"/>
      <c r="DJ98" s="254"/>
      <c r="DK98" s="254"/>
      <c r="DL98" s="254"/>
      <c r="DM98" s="254"/>
      <c r="DN98" s="254"/>
      <c r="DO98" s="254"/>
      <c r="DP98" s="254"/>
      <c r="DQ98" s="254"/>
      <c r="DR98" s="254"/>
      <c r="DS98" s="254"/>
      <c r="DT98" s="254"/>
      <c r="DU98" s="254"/>
      <c r="DV98" s="254"/>
      <c r="DW98" s="254"/>
      <c r="DX98" s="254"/>
      <c r="DY98" s="254"/>
      <c r="DZ98" s="254"/>
      <c r="EA98" s="254"/>
      <c r="EB98" s="254"/>
      <c r="EC98" s="254"/>
      <c r="ED98" s="254"/>
      <c r="EE98" s="254"/>
      <c r="EF98" s="254"/>
      <c r="EG98" s="254"/>
      <c r="EH98" s="254"/>
      <c r="EI98" s="254"/>
      <c r="EJ98" s="254"/>
      <c r="EK98" s="254"/>
      <c r="EL98" s="254"/>
      <c r="EM98" s="254"/>
      <c r="EN98" s="254"/>
      <c r="EO98" s="254"/>
      <c r="EP98" s="254"/>
      <c r="EQ98" s="254"/>
      <c r="ER98" s="254"/>
      <c r="ES98" s="254"/>
      <c r="ET98" s="254"/>
      <c r="EU98" s="254"/>
      <c r="EV98" s="254"/>
      <c r="EW98" s="254"/>
      <c r="EX98" s="254"/>
      <c r="EY98" s="254"/>
      <c r="EZ98" s="254"/>
      <c r="FA98" s="254"/>
      <c r="FB98" s="254"/>
      <c r="FC98" s="254"/>
      <c r="FD98" s="254"/>
      <c r="FE98" s="254"/>
      <c r="FF98" s="254"/>
      <c r="FG98" s="254"/>
      <c r="FH98" s="254"/>
      <c r="FI98" s="254"/>
      <c r="FJ98" s="254"/>
      <c r="FK98" s="254"/>
      <c r="FL98" s="254"/>
      <c r="FM98" s="254"/>
      <c r="FN98" s="254"/>
      <c r="FO98" s="254"/>
      <c r="FP98" s="254"/>
      <c r="FQ98" s="254"/>
      <c r="FR98" s="254"/>
      <c r="FS98" s="254"/>
      <c r="FT98" s="254"/>
      <c r="FU98" s="254"/>
      <c r="FV98" s="254"/>
      <c r="FW98" s="254"/>
      <c r="FX98" s="254"/>
      <c r="FY98" s="254"/>
      <c r="FZ98" s="254"/>
      <c r="GA98" s="254"/>
      <c r="GB98" s="254"/>
      <c r="GC98" s="254"/>
      <c r="GD98" s="254"/>
      <c r="GE98" s="254"/>
      <c r="GF98" s="254"/>
      <c r="GG98" s="254"/>
      <c r="GH98" s="254"/>
      <c r="GI98" s="254"/>
      <c r="GJ98" s="254"/>
      <c r="GK98" s="254"/>
      <c r="GL98" s="254"/>
      <c r="GM98" s="254"/>
      <c r="GN98" s="254"/>
      <c r="GO98" s="254"/>
      <c r="GP98" s="254"/>
      <c r="GQ98" s="254"/>
      <c r="GR98" s="254"/>
      <c r="GS98" s="254"/>
      <c r="GT98" s="254"/>
      <c r="GU98" s="254"/>
      <c r="GV98" s="254"/>
      <c r="GW98" s="254"/>
      <c r="GX98" s="254"/>
      <c r="GY98" s="254"/>
      <c r="GZ98" s="254"/>
      <c r="HA98" s="254"/>
      <c r="HB98" s="254"/>
      <c r="HC98" s="254"/>
      <c r="HD98" s="254"/>
      <c r="HE98" s="254"/>
      <c r="HF98" s="254"/>
      <c r="HG98" s="254"/>
      <c r="HH98" s="254"/>
      <c r="HI98" s="254"/>
      <c r="HJ98" s="254"/>
      <c r="HK98" s="254"/>
      <c r="HL98" s="254"/>
      <c r="HM98" s="254"/>
      <c r="HN98" s="254"/>
      <c r="HO98" s="254"/>
      <c r="HP98" s="254"/>
      <c r="HQ98" s="254"/>
      <c r="HR98" s="254"/>
      <c r="HS98" s="254"/>
      <c r="HT98" s="254"/>
      <c r="HU98" s="254"/>
      <c r="HV98" s="254"/>
      <c r="HW98" s="254"/>
      <c r="HX98" s="254"/>
      <c r="HY98" s="254"/>
      <c r="HZ98" s="254"/>
      <c r="IA98" s="254"/>
      <c r="IB98" s="254"/>
      <c r="IC98" s="254"/>
      <c r="ID98" s="254"/>
      <c r="IE98" s="254"/>
      <c r="IF98" s="254"/>
      <c r="IG98" s="254"/>
      <c r="IH98" s="254"/>
      <c r="II98" s="254"/>
      <c r="IJ98" s="254"/>
      <c r="IK98" s="254"/>
      <c r="IL98" s="254"/>
      <c r="IM98" s="254"/>
      <c r="IN98" s="254"/>
      <c r="IO98" s="254"/>
      <c r="IP98" s="254"/>
      <c r="IQ98" s="254"/>
      <c r="IR98" s="254"/>
      <c r="IS98" s="254"/>
    </row>
    <row r="99" s="3" customFormat="1" ht="18" customHeight="1" spans="1:253">
      <c r="A99" s="8"/>
      <c r="B99" s="4"/>
      <c r="C99" s="78"/>
      <c r="D99" s="6"/>
      <c r="E99" s="7"/>
      <c r="F99" s="199"/>
      <c r="G99" s="7"/>
      <c r="H99" s="4"/>
      <c r="I99" s="4"/>
      <c r="J99" s="4"/>
      <c r="K99" s="4"/>
      <c r="L99" s="4"/>
      <c r="M99" s="8"/>
      <c r="N99" s="316"/>
      <c r="O99" s="254"/>
      <c r="P99" s="254"/>
      <c r="Q99" s="254"/>
      <c r="R99" s="254"/>
      <c r="S99" s="254"/>
      <c r="T99" s="254"/>
      <c r="U99" s="254"/>
      <c r="V99" s="254"/>
      <c r="W99" s="254"/>
      <c r="X99" s="254"/>
      <c r="Y99" s="254"/>
      <c r="Z99" s="254"/>
      <c r="AA99" s="254"/>
      <c r="AB99" s="254"/>
      <c r="AC99" s="254"/>
      <c r="AD99" s="254"/>
      <c r="AE99" s="254"/>
      <c r="AF99" s="254"/>
      <c r="AG99" s="254"/>
      <c r="AH99" s="254"/>
      <c r="AI99" s="254"/>
      <c r="AJ99" s="254"/>
      <c r="AK99" s="254"/>
      <c r="AL99" s="254"/>
      <c r="AM99" s="254"/>
      <c r="AN99" s="254"/>
      <c r="AO99" s="254"/>
      <c r="AP99" s="254"/>
      <c r="AQ99" s="254"/>
      <c r="AR99" s="254"/>
      <c r="AS99" s="254"/>
      <c r="AT99" s="254"/>
      <c r="AU99" s="254"/>
      <c r="AV99" s="254"/>
      <c r="AW99" s="254"/>
      <c r="AX99" s="254"/>
      <c r="AY99" s="254"/>
      <c r="AZ99" s="254"/>
      <c r="BA99" s="254"/>
      <c r="BB99" s="254"/>
      <c r="BC99" s="254"/>
      <c r="BD99" s="254"/>
      <c r="BE99" s="254"/>
      <c r="BF99" s="254"/>
      <c r="BG99" s="254"/>
      <c r="BH99" s="254"/>
      <c r="BI99" s="254"/>
      <c r="BJ99" s="254"/>
      <c r="BK99" s="254"/>
      <c r="BL99" s="254"/>
      <c r="BM99" s="254"/>
      <c r="BN99" s="254"/>
      <c r="BO99" s="254"/>
      <c r="BP99" s="254"/>
      <c r="BQ99" s="254"/>
      <c r="BR99" s="254"/>
      <c r="BS99" s="254"/>
      <c r="BT99" s="254"/>
      <c r="BU99" s="254"/>
      <c r="BV99" s="254"/>
      <c r="BW99" s="254"/>
      <c r="BX99" s="254"/>
      <c r="BY99" s="254"/>
      <c r="BZ99" s="254"/>
      <c r="CA99" s="254"/>
      <c r="CB99" s="254"/>
      <c r="CC99" s="254"/>
      <c r="CD99" s="254"/>
      <c r="CE99" s="254"/>
      <c r="CF99" s="254"/>
      <c r="CG99" s="254"/>
      <c r="CH99" s="254"/>
      <c r="CI99" s="254"/>
      <c r="CJ99" s="254"/>
      <c r="CK99" s="254"/>
      <c r="CL99" s="254"/>
      <c r="CM99" s="254"/>
      <c r="CN99" s="254"/>
      <c r="CO99" s="254"/>
      <c r="CP99" s="254"/>
      <c r="CQ99" s="254"/>
      <c r="CR99" s="254"/>
      <c r="CS99" s="254"/>
      <c r="CT99" s="254"/>
      <c r="CU99" s="254"/>
      <c r="CV99" s="254"/>
      <c r="CW99" s="254"/>
      <c r="CX99" s="254"/>
      <c r="CY99" s="254"/>
      <c r="CZ99" s="254"/>
      <c r="DA99" s="254"/>
      <c r="DB99" s="254"/>
      <c r="DC99" s="254"/>
      <c r="DD99" s="254"/>
      <c r="DE99" s="254"/>
      <c r="DF99" s="254"/>
      <c r="DG99" s="254"/>
      <c r="DH99" s="254"/>
      <c r="DI99" s="254"/>
      <c r="DJ99" s="254"/>
      <c r="DK99" s="254"/>
      <c r="DL99" s="254"/>
      <c r="DM99" s="254"/>
      <c r="DN99" s="254"/>
      <c r="DO99" s="254"/>
      <c r="DP99" s="254"/>
      <c r="DQ99" s="254"/>
      <c r="DR99" s="254"/>
      <c r="DS99" s="254"/>
      <c r="DT99" s="254"/>
      <c r="DU99" s="254"/>
      <c r="DV99" s="254"/>
      <c r="DW99" s="254"/>
      <c r="DX99" s="254"/>
      <c r="DY99" s="254"/>
      <c r="DZ99" s="254"/>
      <c r="EA99" s="254"/>
      <c r="EB99" s="254"/>
      <c r="EC99" s="254"/>
      <c r="ED99" s="254"/>
      <c r="EE99" s="254"/>
      <c r="EF99" s="254"/>
      <c r="EG99" s="254"/>
      <c r="EH99" s="254"/>
      <c r="EI99" s="254"/>
      <c r="EJ99" s="254"/>
      <c r="EK99" s="254"/>
      <c r="EL99" s="254"/>
      <c r="EM99" s="254"/>
      <c r="EN99" s="254"/>
      <c r="EO99" s="254"/>
      <c r="EP99" s="254"/>
      <c r="EQ99" s="254"/>
      <c r="ER99" s="254"/>
      <c r="ES99" s="254"/>
      <c r="ET99" s="254"/>
      <c r="EU99" s="254"/>
      <c r="EV99" s="254"/>
      <c r="EW99" s="254"/>
      <c r="EX99" s="254"/>
      <c r="EY99" s="254"/>
      <c r="EZ99" s="254"/>
      <c r="FA99" s="254"/>
      <c r="FB99" s="254"/>
      <c r="FC99" s="254"/>
      <c r="FD99" s="254"/>
      <c r="FE99" s="254"/>
      <c r="FF99" s="254"/>
      <c r="FG99" s="254"/>
      <c r="FH99" s="254"/>
      <c r="FI99" s="254"/>
      <c r="FJ99" s="254"/>
      <c r="FK99" s="254"/>
      <c r="FL99" s="254"/>
      <c r="FM99" s="254"/>
      <c r="FN99" s="254"/>
      <c r="FO99" s="254"/>
      <c r="FP99" s="254"/>
      <c r="FQ99" s="254"/>
      <c r="FR99" s="254"/>
      <c r="FS99" s="254"/>
      <c r="FT99" s="254"/>
      <c r="FU99" s="254"/>
      <c r="FV99" s="254"/>
      <c r="FW99" s="254"/>
      <c r="FX99" s="254"/>
      <c r="FY99" s="254"/>
      <c r="FZ99" s="254"/>
      <c r="GA99" s="254"/>
      <c r="GB99" s="254"/>
      <c r="GC99" s="254"/>
      <c r="GD99" s="254"/>
      <c r="GE99" s="254"/>
      <c r="GF99" s="254"/>
      <c r="GG99" s="254"/>
      <c r="GH99" s="254"/>
      <c r="GI99" s="254"/>
      <c r="GJ99" s="254"/>
      <c r="GK99" s="254"/>
      <c r="GL99" s="254"/>
      <c r="GM99" s="254"/>
      <c r="GN99" s="254"/>
      <c r="GO99" s="254"/>
      <c r="GP99" s="254"/>
      <c r="GQ99" s="254"/>
      <c r="GR99" s="254"/>
      <c r="GS99" s="254"/>
      <c r="GT99" s="254"/>
      <c r="GU99" s="254"/>
      <c r="GV99" s="254"/>
      <c r="GW99" s="254"/>
      <c r="GX99" s="254"/>
      <c r="GY99" s="254"/>
      <c r="GZ99" s="254"/>
      <c r="HA99" s="254"/>
      <c r="HB99" s="254"/>
      <c r="HC99" s="254"/>
      <c r="HD99" s="254"/>
      <c r="HE99" s="254"/>
      <c r="HF99" s="254"/>
      <c r="HG99" s="254"/>
      <c r="HH99" s="254"/>
      <c r="HI99" s="254"/>
      <c r="HJ99" s="254"/>
      <c r="HK99" s="254"/>
      <c r="HL99" s="254"/>
      <c r="HM99" s="254"/>
      <c r="HN99" s="254"/>
      <c r="HO99" s="254"/>
      <c r="HP99" s="254"/>
      <c r="HQ99" s="254"/>
      <c r="HR99" s="254"/>
      <c r="HS99" s="254"/>
      <c r="HT99" s="254"/>
      <c r="HU99" s="254"/>
      <c r="HV99" s="254"/>
      <c r="HW99" s="254"/>
      <c r="HX99" s="254"/>
      <c r="HY99" s="254"/>
      <c r="HZ99" s="254"/>
      <c r="IA99" s="254"/>
      <c r="IB99" s="254"/>
      <c r="IC99" s="254"/>
      <c r="ID99" s="254"/>
      <c r="IE99" s="254"/>
      <c r="IF99" s="254"/>
      <c r="IG99" s="254"/>
      <c r="IH99" s="254"/>
      <c r="II99" s="254"/>
      <c r="IJ99" s="254"/>
      <c r="IK99" s="254"/>
      <c r="IL99" s="254"/>
      <c r="IM99" s="254"/>
      <c r="IN99" s="254"/>
      <c r="IO99" s="254"/>
      <c r="IP99" s="254"/>
      <c r="IQ99" s="254"/>
      <c r="IR99" s="254"/>
      <c r="IS99" s="254"/>
    </row>
    <row r="100" s="3" customFormat="1" ht="18" customHeight="1" spans="1:253">
      <c r="A100" s="8"/>
      <c r="B100" s="4"/>
      <c r="C100" s="78"/>
      <c r="D100" s="6"/>
      <c r="E100" s="7"/>
      <c r="F100" s="199"/>
      <c r="G100" s="7"/>
      <c r="H100" s="4"/>
      <c r="I100" s="4"/>
      <c r="J100" s="4"/>
      <c r="K100" s="4"/>
      <c r="L100" s="4"/>
      <c r="M100" s="8"/>
      <c r="N100" s="316"/>
      <c r="O100" s="254"/>
      <c r="P100" s="254"/>
      <c r="Q100" s="254"/>
      <c r="R100" s="254"/>
      <c r="S100" s="254"/>
      <c r="T100" s="254"/>
      <c r="U100" s="254"/>
      <c r="V100" s="254"/>
      <c r="W100" s="254"/>
      <c r="X100" s="254"/>
      <c r="Y100" s="254"/>
      <c r="Z100" s="254"/>
      <c r="AA100" s="254"/>
      <c r="AB100" s="254"/>
      <c r="AC100" s="254"/>
      <c r="AD100" s="254"/>
      <c r="AE100" s="254"/>
      <c r="AF100" s="254"/>
      <c r="AG100" s="254"/>
      <c r="AH100" s="254"/>
      <c r="AI100" s="254"/>
      <c r="AJ100" s="254"/>
      <c r="AK100" s="254"/>
      <c r="AL100" s="254"/>
      <c r="AM100" s="254"/>
      <c r="AN100" s="254"/>
      <c r="AO100" s="254"/>
      <c r="AP100" s="254"/>
      <c r="AQ100" s="254"/>
      <c r="AR100" s="254"/>
      <c r="AS100" s="254"/>
      <c r="AT100" s="254"/>
      <c r="AU100" s="254"/>
      <c r="AV100" s="254"/>
      <c r="AW100" s="254"/>
      <c r="AX100" s="254"/>
      <c r="AY100" s="254"/>
      <c r="AZ100" s="254"/>
      <c r="BA100" s="254"/>
      <c r="BB100" s="254"/>
      <c r="BC100" s="254"/>
      <c r="BD100" s="254"/>
      <c r="BE100" s="254"/>
      <c r="BF100" s="254"/>
      <c r="BG100" s="254"/>
      <c r="BH100" s="254"/>
      <c r="BI100" s="254"/>
      <c r="BJ100" s="254"/>
      <c r="BK100" s="254"/>
      <c r="BL100" s="254"/>
      <c r="BM100" s="254"/>
      <c r="BN100" s="254"/>
      <c r="BO100" s="254"/>
      <c r="BP100" s="254"/>
      <c r="BQ100" s="254"/>
      <c r="BR100" s="254"/>
      <c r="BS100" s="254"/>
      <c r="BT100" s="254"/>
      <c r="BU100" s="254"/>
      <c r="BV100" s="254"/>
      <c r="BW100" s="254"/>
      <c r="BX100" s="254"/>
      <c r="BY100" s="254"/>
      <c r="BZ100" s="254"/>
      <c r="CA100" s="254"/>
      <c r="CB100" s="254"/>
      <c r="CC100" s="254"/>
      <c r="CD100" s="254"/>
      <c r="CE100" s="254"/>
      <c r="CF100" s="254"/>
      <c r="CG100" s="254"/>
      <c r="CH100" s="254"/>
      <c r="CI100" s="254"/>
      <c r="CJ100" s="254"/>
      <c r="CK100" s="254"/>
      <c r="CL100" s="254"/>
      <c r="CM100" s="254"/>
      <c r="CN100" s="254"/>
      <c r="CO100" s="254"/>
      <c r="CP100" s="254"/>
      <c r="CQ100" s="254"/>
      <c r="CR100" s="254"/>
      <c r="CS100" s="254"/>
      <c r="CT100" s="254"/>
      <c r="CU100" s="254"/>
      <c r="CV100" s="254"/>
      <c r="CW100" s="254"/>
      <c r="CX100" s="254"/>
      <c r="CY100" s="254"/>
      <c r="CZ100" s="254"/>
      <c r="DA100" s="254"/>
      <c r="DB100" s="254"/>
      <c r="DC100" s="254"/>
      <c r="DD100" s="254"/>
      <c r="DE100" s="254"/>
      <c r="DF100" s="254"/>
      <c r="DG100" s="254"/>
      <c r="DH100" s="254"/>
      <c r="DI100" s="254"/>
      <c r="DJ100" s="254"/>
      <c r="DK100" s="254"/>
      <c r="DL100" s="254"/>
      <c r="DM100" s="254"/>
      <c r="DN100" s="254"/>
      <c r="DO100" s="254"/>
      <c r="DP100" s="254"/>
      <c r="DQ100" s="254"/>
      <c r="DR100" s="254"/>
      <c r="DS100" s="254"/>
      <c r="DT100" s="254"/>
      <c r="DU100" s="254"/>
      <c r="DV100" s="254"/>
      <c r="DW100" s="254"/>
      <c r="DX100" s="254"/>
      <c r="DY100" s="254"/>
      <c r="DZ100" s="254"/>
      <c r="EA100" s="254"/>
      <c r="EB100" s="254"/>
      <c r="EC100" s="254"/>
      <c r="ED100" s="254"/>
      <c r="EE100" s="254"/>
      <c r="EF100" s="254"/>
      <c r="EG100" s="254"/>
      <c r="EH100" s="254"/>
      <c r="EI100" s="254"/>
      <c r="EJ100" s="254"/>
      <c r="EK100" s="254"/>
      <c r="EL100" s="254"/>
      <c r="EM100" s="254"/>
      <c r="EN100" s="254"/>
      <c r="EO100" s="254"/>
      <c r="EP100" s="254"/>
      <c r="EQ100" s="254"/>
      <c r="ER100" s="254"/>
      <c r="ES100" s="254"/>
      <c r="ET100" s="254"/>
      <c r="EU100" s="254"/>
      <c r="EV100" s="254"/>
      <c r="EW100" s="254"/>
      <c r="EX100" s="254"/>
      <c r="EY100" s="254"/>
      <c r="EZ100" s="254"/>
      <c r="FA100" s="254"/>
      <c r="FB100" s="254"/>
      <c r="FC100" s="254"/>
      <c r="FD100" s="254"/>
      <c r="FE100" s="254"/>
      <c r="FF100" s="254"/>
      <c r="FG100" s="254"/>
      <c r="FH100" s="254"/>
      <c r="FI100" s="254"/>
      <c r="FJ100" s="254"/>
      <c r="FK100" s="254"/>
      <c r="FL100" s="254"/>
      <c r="FM100" s="254"/>
      <c r="FN100" s="254"/>
      <c r="FO100" s="254"/>
      <c r="FP100" s="254"/>
      <c r="FQ100" s="254"/>
      <c r="FR100" s="254"/>
      <c r="FS100" s="254"/>
      <c r="FT100" s="254"/>
      <c r="FU100" s="254"/>
      <c r="FV100" s="254"/>
      <c r="FW100" s="254"/>
      <c r="FX100" s="254"/>
      <c r="FY100" s="254"/>
      <c r="FZ100" s="254"/>
      <c r="GA100" s="254"/>
      <c r="GB100" s="254"/>
      <c r="GC100" s="254"/>
      <c r="GD100" s="254"/>
      <c r="GE100" s="254"/>
      <c r="GF100" s="254"/>
      <c r="GG100" s="254"/>
      <c r="GH100" s="254"/>
      <c r="GI100" s="254"/>
      <c r="GJ100" s="254"/>
      <c r="GK100" s="254"/>
      <c r="GL100" s="254"/>
      <c r="GM100" s="254"/>
      <c r="GN100" s="254"/>
      <c r="GO100" s="254"/>
      <c r="GP100" s="254"/>
      <c r="GQ100" s="254"/>
      <c r="GR100" s="254"/>
      <c r="GS100" s="254"/>
      <c r="GT100" s="254"/>
      <c r="GU100" s="254"/>
      <c r="GV100" s="254"/>
      <c r="GW100" s="254"/>
      <c r="GX100" s="254"/>
      <c r="GY100" s="254"/>
      <c r="GZ100" s="254"/>
      <c r="HA100" s="254"/>
      <c r="HB100" s="254"/>
      <c r="HC100" s="254"/>
      <c r="HD100" s="254"/>
      <c r="HE100" s="254"/>
      <c r="HF100" s="254"/>
      <c r="HG100" s="254"/>
      <c r="HH100" s="254"/>
      <c r="HI100" s="254"/>
      <c r="HJ100" s="254"/>
      <c r="HK100" s="254"/>
      <c r="HL100" s="254"/>
      <c r="HM100" s="254"/>
      <c r="HN100" s="254"/>
      <c r="HO100" s="254"/>
      <c r="HP100" s="254"/>
      <c r="HQ100" s="254"/>
      <c r="HR100" s="254"/>
      <c r="HS100" s="254"/>
      <c r="HT100" s="254"/>
      <c r="HU100" s="254"/>
      <c r="HV100" s="254"/>
      <c r="HW100" s="254"/>
      <c r="HX100" s="254"/>
      <c r="HY100" s="254"/>
      <c r="HZ100" s="254"/>
      <c r="IA100" s="254"/>
      <c r="IB100" s="254"/>
      <c r="IC100" s="254"/>
      <c r="ID100" s="254"/>
      <c r="IE100" s="254"/>
      <c r="IF100" s="254"/>
      <c r="IG100" s="254"/>
      <c r="IH100" s="254"/>
      <c r="II100" s="254"/>
      <c r="IJ100" s="254"/>
      <c r="IK100" s="254"/>
      <c r="IL100" s="254"/>
      <c r="IM100" s="254"/>
      <c r="IN100" s="254"/>
      <c r="IO100" s="254"/>
      <c r="IP100" s="254"/>
      <c r="IQ100" s="254"/>
      <c r="IR100" s="254"/>
      <c r="IS100" s="254"/>
    </row>
    <row r="101" s="3" customFormat="1" ht="18" customHeight="1" spans="1:253">
      <c r="A101" s="8"/>
      <c r="B101" s="4"/>
      <c r="C101" s="78"/>
      <c r="D101" s="6"/>
      <c r="E101" s="7"/>
      <c r="F101" s="199"/>
      <c r="G101" s="7"/>
      <c r="H101" s="4"/>
      <c r="I101" s="4"/>
      <c r="J101" s="4"/>
      <c r="K101" s="4"/>
      <c r="L101" s="4"/>
      <c r="M101" s="8"/>
      <c r="N101" s="316"/>
      <c r="O101" s="254"/>
      <c r="P101" s="254"/>
      <c r="Q101" s="254"/>
      <c r="R101" s="254"/>
      <c r="S101" s="254"/>
      <c r="T101" s="254"/>
      <c r="U101" s="254"/>
      <c r="V101" s="254"/>
      <c r="W101" s="254"/>
      <c r="X101" s="254"/>
      <c r="Y101" s="254"/>
      <c r="Z101" s="254"/>
      <c r="AA101" s="254"/>
      <c r="AB101" s="254"/>
      <c r="AC101" s="254"/>
      <c r="AD101" s="254"/>
      <c r="AE101" s="254"/>
      <c r="AF101" s="254"/>
      <c r="AG101" s="254"/>
      <c r="AH101" s="254"/>
      <c r="AI101" s="254"/>
      <c r="AJ101" s="254"/>
      <c r="AK101" s="254"/>
      <c r="AL101" s="254"/>
      <c r="AM101" s="254"/>
      <c r="AN101" s="254"/>
      <c r="AO101" s="254"/>
      <c r="AP101" s="254"/>
      <c r="AQ101" s="254"/>
      <c r="AR101" s="254"/>
      <c r="AS101" s="254"/>
      <c r="AT101" s="254"/>
      <c r="AU101" s="254"/>
      <c r="AV101" s="254"/>
      <c r="AW101" s="254"/>
      <c r="AX101" s="254"/>
      <c r="AY101" s="254"/>
      <c r="AZ101" s="254"/>
      <c r="BA101" s="254"/>
      <c r="BB101" s="254"/>
      <c r="BC101" s="254"/>
      <c r="BD101" s="254"/>
      <c r="BE101" s="254"/>
      <c r="BF101" s="254"/>
      <c r="BG101" s="254"/>
      <c r="BH101" s="254"/>
      <c r="BI101" s="254"/>
      <c r="BJ101" s="254"/>
      <c r="BK101" s="254"/>
      <c r="BL101" s="254"/>
      <c r="BM101" s="254"/>
      <c r="BN101" s="254"/>
      <c r="BO101" s="254"/>
      <c r="BP101" s="254"/>
      <c r="BQ101" s="254"/>
      <c r="BR101" s="254"/>
      <c r="BS101" s="254"/>
      <c r="BT101" s="254"/>
      <c r="BU101" s="254"/>
      <c r="BV101" s="254"/>
      <c r="BW101" s="254"/>
      <c r="BX101" s="254"/>
      <c r="BY101" s="254"/>
      <c r="BZ101" s="254"/>
      <c r="CA101" s="254"/>
      <c r="CB101" s="254"/>
      <c r="CC101" s="254"/>
      <c r="CD101" s="254"/>
      <c r="CE101" s="254"/>
      <c r="CF101" s="254"/>
      <c r="CG101" s="254"/>
      <c r="CH101" s="254"/>
      <c r="CI101" s="254"/>
      <c r="CJ101" s="254"/>
      <c r="CK101" s="254"/>
      <c r="CL101" s="254"/>
      <c r="CM101" s="254"/>
      <c r="CN101" s="254"/>
      <c r="CO101" s="254"/>
      <c r="CP101" s="254"/>
      <c r="CQ101" s="254"/>
      <c r="CR101" s="254"/>
      <c r="CS101" s="254"/>
      <c r="CT101" s="254"/>
      <c r="CU101" s="254"/>
      <c r="CV101" s="254"/>
      <c r="CW101" s="254"/>
      <c r="CX101" s="254"/>
      <c r="CY101" s="254"/>
      <c r="CZ101" s="254"/>
      <c r="DA101" s="254"/>
      <c r="DB101" s="254"/>
      <c r="DC101" s="254"/>
      <c r="DD101" s="254"/>
      <c r="DE101" s="254"/>
      <c r="DF101" s="254"/>
      <c r="DG101" s="254"/>
      <c r="DH101" s="254"/>
      <c r="DI101" s="254"/>
      <c r="DJ101" s="254"/>
      <c r="DK101" s="254"/>
      <c r="DL101" s="254"/>
      <c r="DM101" s="254"/>
      <c r="DN101" s="254"/>
      <c r="DO101" s="254"/>
      <c r="DP101" s="254"/>
      <c r="DQ101" s="254"/>
      <c r="DR101" s="254"/>
      <c r="DS101" s="254"/>
      <c r="DT101" s="254"/>
      <c r="DU101" s="254"/>
      <c r="DV101" s="254"/>
      <c r="DW101" s="254"/>
      <c r="DX101" s="254"/>
      <c r="DY101" s="254"/>
      <c r="DZ101" s="254"/>
      <c r="EA101" s="254"/>
      <c r="EB101" s="254"/>
      <c r="EC101" s="254"/>
      <c r="ED101" s="254"/>
      <c r="EE101" s="254"/>
      <c r="EF101" s="254"/>
      <c r="EG101" s="254"/>
      <c r="EH101" s="254"/>
      <c r="EI101" s="254"/>
      <c r="EJ101" s="254"/>
      <c r="EK101" s="254"/>
      <c r="EL101" s="254"/>
      <c r="EM101" s="254"/>
      <c r="EN101" s="254"/>
      <c r="EO101" s="254"/>
      <c r="EP101" s="254"/>
      <c r="EQ101" s="254"/>
      <c r="ER101" s="254"/>
      <c r="ES101" s="254"/>
      <c r="ET101" s="254"/>
      <c r="EU101" s="254"/>
      <c r="EV101" s="254"/>
      <c r="EW101" s="254"/>
      <c r="EX101" s="254"/>
      <c r="EY101" s="254"/>
      <c r="EZ101" s="254"/>
      <c r="FA101" s="254"/>
      <c r="FB101" s="254"/>
      <c r="FC101" s="254"/>
      <c r="FD101" s="254"/>
      <c r="FE101" s="254"/>
      <c r="FF101" s="254"/>
      <c r="FG101" s="254"/>
      <c r="FH101" s="254"/>
      <c r="FI101" s="254"/>
      <c r="FJ101" s="254"/>
      <c r="FK101" s="254"/>
      <c r="FL101" s="254"/>
      <c r="FM101" s="254"/>
      <c r="FN101" s="254"/>
      <c r="FO101" s="254"/>
      <c r="FP101" s="254"/>
      <c r="FQ101" s="254"/>
      <c r="FR101" s="254"/>
      <c r="FS101" s="254"/>
      <c r="FT101" s="254"/>
      <c r="FU101" s="254"/>
      <c r="FV101" s="254"/>
      <c r="FW101" s="254"/>
      <c r="FX101" s="254"/>
      <c r="FY101" s="254"/>
      <c r="FZ101" s="254"/>
      <c r="GA101" s="254"/>
      <c r="GB101" s="254"/>
      <c r="GC101" s="254"/>
      <c r="GD101" s="254"/>
      <c r="GE101" s="254"/>
      <c r="GF101" s="254"/>
      <c r="GG101" s="254"/>
      <c r="GH101" s="254"/>
      <c r="GI101" s="254"/>
      <c r="GJ101" s="254"/>
      <c r="GK101" s="254"/>
      <c r="GL101" s="254"/>
      <c r="GM101" s="254"/>
      <c r="GN101" s="254"/>
      <c r="GO101" s="254"/>
      <c r="GP101" s="254"/>
      <c r="GQ101" s="254"/>
      <c r="GR101" s="254"/>
      <c r="GS101" s="254"/>
      <c r="GT101" s="254"/>
      <c r="GU101" s="254"/>
      <c r="GV101" s="254"/>
      <c r="GW101" s="254"/>
      <c r="GX101" s="254"/>
      <c r="GY101" s="254"/>
      <c r="GZ101" s="254"/>
      <c r="HA101" s="254"/>
      <c r="HB101" s="254"/>
      <c r="HC101" s="254"/>
      <c r="HD101" s="254"/>
      <c r="HE101" s="254"/>
      <c r="HF101" s="254"/>
      <c r="HG101" s="254"/>
      <c r="HH101" s="254"/>
      <c r="HI101" s="254"/>
      <c r="HJ101" s="254"/>
      <c r="HK101" s="254"/>
      <c r="HL101" s="254"/>
      <c r="HM101" s="254"/>
      <c r="HN101" s="254"/>
      <c r="HO101" s="254"/>
      <c r="HP101" s="254"/>
      <c r="HQ101" s="254"/>
      <c r="HR101" s="254"/>
      <c r="HS101" s="254"/>
      <c r="HT101" s="254"/>
      <c r="HU101" s="254"/>
      <c r="HV101" s="254"/>
      <c r="HW101" s="254"/>
      <c r="HX101" s="254"/>
      <c r="HY101" s="254"/>
      <c r="HZ101" s="254"/>
      <c r="IA101" s="254"/>
      <c r="IB101" s="254"/>
      <c r="IC101" s="254"/>
      <c r="ID101" s="254"/>
      <c r="IE101" s="254"/>
      <c r="IF101" s="254"/>
      <c r="IG101" s="254"/>
      <c r="IH101" s="254"/>
      <c r="II101" s="254"/>
      <c r="IJ101" s="254"/>
      <c r="IK101" s="254"/>
      <c r="IL101" s="254"/>
      <c r="IM101" s="254"/>
      <c r="IN101" s="254"/>
      <c r="IO101" s="254"/>
      <c r="IP101" s="254"/>
      <c r="IQ101" s="254"/>
      <c r="IR101" s="254"/>
      <c r="IS101" s="254"/>
    </row>
    <row r="102" s="3" customFormat="1" ht="18" customHeight="1" spans="1:253">
      <c r="A102" s="8"/>
      <c r="B102" s="4"/>
      <c r="C102" s="78"/>
      <c r="D102" s="6"/>
      <c r="E102" s="7"/>
      <c r="F102" s="199"/>
      <c r="G102" s="7"/>
      <c r="H102" s="4"/>
      <c r="I102" s="4"/>
      <c r="J102" s="4"/>
      <c r="K102" s="4"/>
      <c r="L102" s="4"/>
      <c r="M102" s="8"/>
      <c r="N102" s="316"/>
      <c r="O102" s="254"/>
      <c r="P102" s="254"/>
      <c r="Q102" s="254"/>
      <c r="R102" s="254"/>
      <c r="S102" s="254"/>
      <c r="T102" s="254"/>
      <c r="U102" s="254"/>
      <c r="V102" s="254"/>
      <c r="W102" s="254"/>
      <c r="X102" s="254"/>
      <c r="Y102" s="254"/>
      <c r="Z102" s="254"/>
      <c r="AA102" s="254"/>
      <c r="AB102" s="254"/>
      <c r="AC102" s="254"/>
      <c r="AD102" s="254"/>
      <c r="AE102" s="254"/>
      <c r="AF102" s="254"/>
      <c r="AG102" s="254"/>
      <c r="AH102" s="254"/>
      <c r="AI102" s="254"/>
      <c r="AJ102" s="254"/>
      <c r="AK102" s="254"/>
      <c r="AL102" s="254"/>
      <c r="AM102" s="254"/>
      <c r="AN102" s="254"/>
      <c r="AO102" s="254"/>
      <c r="AP102" s="254"/>
      <c r="AQ102" s="254"/>
      <c r="AR102" s="254"/>
      <c r="AS102" s="254"/>
      <c r="AT102" s="254"/>
      <c r="AU102" s="254"/>
      <c r="AV102" s="254"/>
      <c r="AW102" s="254"/>
      <c r="AX102" s="254"/>
      <c r="AY102" s="254"/>
      <c r="AZ102" s="254"/>
      <c r="BA102" s="254"/>
      <c r="BB102" s="254"/>
      <c r="BC102" s="254"/>
      <c r="BD102" s="254"/>
      <c r="BE102" s="254"/>
      <c r="BF102" s="254"/>
      <c r="BG102" s="254"/>
      <c r="BH102" s="254"/>
      <c r="BI102" s="254"/>
      <c r="BJ102" s="254"/>
      <c r="BK102" s="254"/>
      <c r="BL102" s="254"/>
      <c r="BM102" s="254"/>
      <c r="BN102" s="254"/>
      <c r="BO102" s="254"/>
      <c r="BP102" s="254"/>
      <c r="BQ102" s="254"/>
      <c r="BR102" s="254"/>
      <c r="BS102" s="254"/>
      <c r="BT102" s="254"/>
      <c r="BU102" s="254"/>
      <c r="BV102" s="254"/>
      <c r="BW102" s="254"/>
      <c r="BX102" s="254"/>
      <c r="BY102" s="254"/>
      <c r="BZ102" s="254"/>
      <c r="CA102" s="254"/>
      <c r="CB102" s="254"/>
      <c r="CC102" s="254"/>
      <c r="CD102" s="254"/>
      <c r="CE102" s="254"/>
      <c r="CF102" s="254"/>
      <c r="CG102" s="254"/>
      <c r="CH102" s="254"/>
      <c r="CI102" s="254"/>
      <c r="CJ102" s="254"/>
      <c r="CK102" s="254"/>
      <c r="CL102" s="254"/>
      <c r="CM102" s="254"/>
      <c r="CN102" s="254"/>
      <c r="CO102" s="254"/>
      <c r="CP102" s="254"/>
      <c r="CQ102" s="254"/>
      <c r="CR102" s="254"/>
      <c r="CS102" s="254"/>
      <c r="CT102" s="254"/>
      <c r="CU102" s="254"/>
      <c r="CV102" s="254"/>
      <c r="CW102" s="254"/>
      <c r="CX102" s="254"/>
      <c r="CY102" s="254"/>
      <c r="CZ102" s="254"/>
      <c r="DA102" s="254"/>
      <c r="DB102" s="254"/>
      <c r="DC102" s="254"/>
      <c r="DD102" s="254"/>
      <c r="DE102" s="254"/>
      <c r="DF102" s="254"/>
      <c r="DG102" s="254"/>
      <c r="DH102" s="254"/>
      <c r="DI102" s="254"/>
      <c r="DJ102" s="254"/>
      <c r="DK102" s="254"/>
      <c r="DL102" s="254"/>
      <c r="DM102" s="254"/>
      <c r="DN102" s="254"/>
      <c r="DO102" s="254"/>
      <c r="DP102" s="254"/>
      <c r="DQ102" s="254"/>
      <c r="DR102" s="254"/>
      <c r="DS102" s="254"/>
      <c r="DT102" s="254"/>
      <c r="DU102" s="254"/>
      <c r="DV102" s="254"/>
      <c r="DW102" s="254"/>
      <c r="DX102" s="254"/>
      <c r="DY102" s="254"/>
      <c r="DZ102" s="254"/>
      <c r="EA102" s="254"/>
      <c r="EB102" s="254"/>
      <c r="EC102" s="254"/>
      <c r="ED102" s="254"/>
      <c r="EE102" s="254"/>
      <c r="EF102" s="254"/>
      <c r="EG102" s="254"/>
      <c r="EH102" s="254"/>
      <c r="EI102" s="254"/>
      <c r="EJ102" s="254"/>
      <c r="EK102" s="254"/>
      <c r="EL102" s="254"/>
      <c r="EM102" s="254"/>
      <c r="EN102" s="254"/>
      <c r="EO102" s="254"/>
      <c r="EP102" s="254"/>
      <c r="EQ102" s="254"/>
      <c r="ER102" s="254"/>
      <c r="ES102" s="254"/>
      <c r="ET102" s="254"/>
      <c r="EU102" s="254"/>
      <c r="EV102" s="254"/>
      <c r="EW102" s="254"/>
      <c r="EX102" s="254"/>
      <c r="EY102" s="254"/>
      <c r="EZ102" s="254"/>
      <c r="FA102" s="254"/>
      <c r="FB102" s="254"/>
      <c r="FC102" s="254"/>
      <c r="FD102" s="254"/>
      <c r="FE102" s="254"/>
      <c r="FF102" s="254"/>
      <c r="FG102" s="254"/>
      <c r="FH102" s="254"/>
      <c r="FI102" s="254"/>
      <c r="FJ102" s="254"/>
      <c r="FK102" s="254"/>
      <c r="FL102" s="254"/>
      <c r="FM102" s="254"/>
      <c r="FN102" s="254"/>
      <c r="FO102" s="254"/>
      <c r="FP102" s="254"/>
      <c r="FQ102" s="254"/>
      <c r="FR102" s="254"/>
      <c r="FS102" s="254"/>
      <c r="FT102" s="254"/>
      <c r="FU102" s="254"/>
      <c r="FV102" s="254"/>
      <c r="FW102" s="254"/>
      <c r="FX102" s="254"/>
      <c r="FY102" s="254"/>
      <c r="FZ102" s="254"/>
      <c r="GA102" s="254"/>
      <c r="GB102" s="254"/>
      <c r="GC102" s="254"/>
      <c r="GD102" s="254"/>
      <c r="GE102" s="254"/>
      <c r="GF102" s="254"/>
      <c r="GG102" s="254"/>
      <c r="GH102" s="254"/>
      <c r="GI102" s="254"/>
      <c r="GJ102" s="254"/>
      <c r="GK102" s="254"/>
      <c r="GL102" s="254"/>
      <c r="GM102" s="254"/>
      <c r="GN102" s="254"/>
      <c r="GO102" s="254"/>
      <c r="GP102" s="254"/>
      <c r="GQ102" s="254"/>
      <c r="GR102" s="254"/>
      <c r="GS102" s="254"/>
      <c r="GT102" s="254"/>
      <c r="GU102" s="254"/>
      <c r="GV102" s="254"/>
      <c r="GW102" s="254"/>
      <c r="GX102" s="254"/>
      <c r="GY102" s="254"/>
      <c r="GZ102" s="254"/>
      <c r="HA102" s="254"/>
      <c r="HB102" s="254"/>
      <c r="HC102" s="254"/>
      <c r="HD102" s="254"/>
      <c r="HE102" s="254"/>
      <c r="HF102" s="254"/>
      <c r="HG102" s="254"/>
      <c r="HH102" s="254"/>
      <c r="HI102" s="254"/>
      <c r="HJ102" s="254"/>
      <c r="HK102" s="254"/>
      <c r="HL102" s="254"/>
      <c r="HM102" s="254"/>
      <c r="HN102" s="254"/>
      <c r="HO102" s="254"/>
      <c r="HP102" s="254"/>
      <c r="HQ102" s="254"/>
      <c r="HR102" s="254"/>
      <c r="HS102" s="254"/>
      <c r="HT102" s="254"/>
      <c r="HU102" s="254"/>
      <c r="HV102" s="254"/>
      <c r="HW102" s="254"/>
      <c r="HX102" s="254"/>
      <c r="HY102" s="254"/>
      <c r="HZ102" s="254"/>
      <c r="IA102" s="254"/>
      <c r="IB102" s="254"/>
      <c r="IC102" s="254"/>
      <c r="ID102" s="254"/>
      <c r="IE102" s="254"/>
      <c r="IF102" s="254"/>
      <c r="IG102" s="254"/>
      <c r="IH102" s="254"/>
      <c r="II102" s="254"/>
      <c r="IJ102" s="254"/>
      <c r="IK102" s="254"/>
      <c r="IL102" s="254"/>
      <c r="IM102" s="254"/>
      <c r="IN102" s="254"/>
      <c r="IO102" s="254"/>
      <c r="IP102" s="254"/>
      <c r="IQ102" s="254"/>
      <c r="IR102" s="254"/>
      <c r="IS102" s="254"/>
    </row>
    <row r="103" s="3" customFormat="1" ht="18" customHeight="1" spans="1:253">
      <c r="A103" s="8"/>
      <c r="B103" s="4"/>
      <c r="C103" s="78"/>
      <c r="D103" s="6"/>
      <c r="E103" s="7"/>
      <c r="F103" s="199"/>
      <c r="G103" s="7"/>
      <c r="H103" s="4"/>
      <c r="I103" s="4"/>
      <c r="J103" s="4"/>
      <c r="K103" s="4"/>
      <c r="L103" s="4"/>
      <c r="M103" s="8"/>
      <c r="N103" s="316"/>
      <c r="O103" s="254"/>
      <c r="P103" s="254"/>
      <c r="Q103" s="254"/>
      <c r="R103" s="254"/>
      <c r="S103" s="254"/>
      <c r="T103" s="254"/>
      <c r="U103" s="254"/>
      <c r="V103" s="254"/>
      <c r="W103" s="254"/>
      <c r="X103" s="254"/>
      <c r="Y103" s="254"/>
      <c r="Z103" s="254"/>
      <c r="AA103" s="254"/>
      <c r="AB103" s="254"/>
      <c r="AC103" s="254"/>
      <c r="AD103" s="254"/>
      <c r="AE103" s="254"/>
      <c r="AF103" s="254"/>
      <c r="AG103" s="254"/>
      <c r="AH103" s="254"/>
      <c r="AI103" s="254"/>
      <c r="AJ103" s="254"/>
      <c r="AK103" s="254"/>
      <c r="AL103" s="254"/>
      <c r="AM103" s="254"/>
      <c r="AN103" s="254"/>
      <c r="AO103" s="254"/>
      <c r="AP103" s="254"/>
      <c r="AQ103" s="254"/>
      <c r="AR103" s="254"/>
      <c r="AS103" s="254"/>
      <c r="AT103" s="254"/>
      <c r="AU103" s="254"/>
      <c r="AV103" s="254"/>
      <c r="AW103" s="254"/>
      <c r="AX103" s="254"/>
      <c r="AY103" s="254"/>
      <c r="AZ103" s="254"/>
      <c r="BA103" s="254"/>
      <c r="BB103" s="254"/>
      <c r="BC103" s="254"/>
      <c r="BD103" s="254"/>
      <c r="BE103" s="254"/>
      <c r="BF103" s="254"/>
      <c r="BG103" s="254"/>
      <c r="BH103" s="254"/>
      <c r="BI103" s="254"/>
      <c r="BJ103" s="254"/>
      <c r="BK103" s="254"/>
      <c r="BL103" s="254"/>
      <c r="BM103" s="254"/>
      <c r="BN103" s="254"/>
      <c r="BO103" s="254"/>
      <c r="BP103" s="254"/>
      <c r="BQ103" s="254"/>
      <c r="BR103" s="254"/>
      <c r="BS103" s="254"/>
      <c r="BT103" s="254"/>
      <c r="BU103" s="254"/>
      <c r="BV103" s="254"/>
      <c r="BW103" s="254"/>
      <c r="BX103" s="254"/>
      <c r="BY103" s="254"/>
      <c r="BZ103" s="254"/>
      <c r="CA103" s="254"/>
      <c r="CB103" s="254"/>
      <c r="CC103" s="254"/>
      <c r="CD103" s="254"/>
      <c r="CE103" s="254"/>
      <c r="CF103" s="254"/>
      <c r="CG103" s="254"/>
      <c r="CH103" s="254"/>
      <c r="CI103" s="254"/>
      <c r="CJ103" s="254"/>
      <c r="CK103" s="254"/>
      <c r="CL103" s="254"/>
      <c r="CM103" s="254"/>
      <c r="CN103" s="254"/>
      <c r="CO103" s="254"/>
      <c r="CP103" s="254"/>
      <c r="CQ103" s="254"/>
      <c r="CR103" s="254"/>
      <c r="CS103" s="254"/>
      <c r="CT103" s="254"/>
      <c r="CU103" s="254"/>
      <c r="CV103" s="254"/>
      <c r="CW103" s="254"/>
      <c r="CX103" s="254"/>
      <c r="CY103" s="254"/>
      <c r="CZ103" s="254"/>
      <c r="DA103" s="254"/>
      <c r="DB103" s="254"/>
      <c r="DC103" s="254"/>
      <c r="DD103" s="254"/>
      <c r="DE103" s="254"/>
      <c r="DF103" s="254"/>
      <c r="DG103" s="254"/>
      <c r="DH103" s="254"/>
      <c r="DI103" s="254"/>
      <c r="DJ103" s="254"/>
      <c r="DK103" s="254"/>
      <c r="DL103" s="254"/>
      <c r="DM103" s="254"/>
      <c r="DN103" s="254"/>
      <c r="DO103" s="254"/>
      <c r="DP103" s="254"/>
      <c r="DQ103" s="254"/>
      <c r="DR103" s="254"/>
      <c r="DS103" s="254"/>
      <c r="DT103" s="254"/>
      <c r="DU103" s="254"/>
      <c r="DV103" s="254"/>
      <c r="DW103" s="254"/>
      <c r="DX103" s="254"/>
      <c r="DY103" s="254"/>
      <c r="DZ103" s="254"/>
      <c r="EA103" s="254"/>
      <c r="EB103" s="254"/>
      <c r="EC103" s="254"/>
      <c r="ED103" s="254"/>
      <c r="EE103" s="254"/>
      <c r="EF103" s="254"/>
      <c r="EG103" s="254"/>
      <c r="EH103" s="254"/>
      <c r="EI103" s="254"/>
      <c r="EJ103" s="254"/>
      <c r="EK103" s="254"/>
      <c r="EL103" s="254"/>
      <c r="EM103" s="254"/>
      <c r="EN103" s="254"/>
      <c r="EO103" s="254"/>
      <c r="EP103" s="254"/>
      <c r="EQ103" s="254"/>
      <c r="ER103" s="254"/>
      <c r="ES103" s="254"/>
      <c r="ET103" s="254"/>
      <c r="EU103" s="254"/>
      <c r="EV103" s="254"/>
      <c r="EW103" s="254"/>
      <c r="EX103" s="254"/>
      <c r="EY103" s="254"/>
      <c r="EZ103" s="254"/>
      <c r="FA103" s="254"/>
      <c r="FB103" s="254"/>
      <c r="FC103" s="254"/>
      <c r="FD103" s="254"/>
      <c r="FE103" s="254"/>
      <c r="FF103" s="254"/>
      <c r="FG103" s="254"/>
      <c r="FH103" s="254"/>
      <c r="FI103" s="254"/>
      <c r="FJ103" s="254"/>
      <c r="FK103" s="254"/>
      <c r="FL103" s="254"/>
      <c r="FM103" s="254"/>
      <c r="FN103" s="254"/>
      <c r="FO103" s="254"/>
      <c r="FP103" s="254"/>
      <c r="FQ103" s="254"/>
      <c r="FR103" s="254"/>
      <c r="FS103" s="254"/>
      <c r="FT103" s="254"/>
      <c r="FU103" s="254"/>
      <c r="FV103" s="254"/>
      <c r="FW103" s="254"/>
      <c r="FX103" s="254"/>
      <c r="FY103" s="254"/>
      <c r="FZ103" s="254"/>
      <c r="GA103" s="254"/>
      <c r="GB103" s="254"/>
      <c r="GC103" s="254"/>
      <c r="GD103" s="254"/>
      <c r="GE103" s="254"/>
      <c r="GF103" s="254"/>
      <c r="GG103" s="254"/>
      <c r="GH103" s="254"/>
      <c r="GI103" s="254"/>
      <c r="GJ103" s="254"/>
      <c r="GK103" s="254"/>
      <c r="GL103" s="254"/>
      <c r="GM103" s="254"/>
      <c r="GN103" s="254"/>
      <c r="GO103" s="254"/>
      <c r="GP103" s="254"/>
      <c r="GQ103" s="254"/>
      <c r="GR103" s="254"/>
      <c r="GS103" s="254"/>
      <c r="GT103" s="254"/>
      <c r="GU103" s="254"/>
      <c r="GV103" s="254"/>
      <c r="GW103" s="254"/>
      <c r="GX103" s="254"/>
      <c r="GY103" s="254"/>
      <c r="GZ103" s="254"/>
      <c r="HA103" s="254"/>
      <c r="HB103" s="254"/>
      <c r="HC103" s="254"/>
      <c r="HD103" s="254"/>
      <c r="HE103" s="254"/>
      <c r="HF103" s="254"/>
      <c r="HG103" s="254"/>
      <c r="HH103" s="254"/>
      <c r="HI103" s="254"/>
      <c r="HJ103" s="254"/>
      <c r="HK103" s="254"/>
      <c r="HL103" s="254"/>
      <c r="HM103" s="254"/>
      <c r="HN103" s="254"/>
      <c r="HO103" s="254"/>
      <c r="HP103" s="254"/>
      <c r="HQ103" s="254"/>
      <c r="HR103" s="254"/>
      <c r="HS103" s="254"/>
      <c r="HT103" s="254"/>
      <c r="HU103" s="254"/>
      <c r="HV103" s="254"/>
      <c r="HW103" s="254"/>
      <c r="HX103" s="254"/>
      <c r="HY103" s="254"/>
      <c r="HZ103" s="254"/>
      <c r="IA103" s="254"/>
      <c r="IB103" s="254"/>
      <c r="IC103" s="254"/>
      <c r="ID103" s="254"/>
      <c r="IE103" s="254"/>
      <c r="IF103" s="254"/>
      <c r="IG103" s="254"/>
      <c r="IH103" s="254"/>
      <c r="II103" s="254"/>
      <c r="IJ103" s="254"/>
      <c r="IK103" s="254"/>
      <c r="IL103" s="254"/>
      <c r="IM103" s="254"/>
      <c r="IN103" s="254"/>
      <c r="IO103" s="254"/>
      <c r="IP103" s="254"/>
      <c r="IQ103" s="254"/>
      <c r="IR103" s="254"/>
      <c r="IS103" s="254"/>
    </row>
    <row r="104" s="3" customFormat="1" ht="18" customHeight="1" spans="1:253">
      <c r="A104" s="8"/>
      <c r="B104" s="4"/>
      <c r="C104" s="78"/>
      <c r="D104" s="6"/>
      <c r="E104" s="7"/>
      <c r="F104" s="199"/>
      <c r="G104" s="7"/>
      <c r="H104" s="4"/>
      <c r="I104" s="4"/>
      <c r="J104" s="4"/>
      <c r="K104" s="4"/>
      <c r="L104" s="4"/>
      <c r="M104" s="8"/>
      <c r="N104" s="316"/>
      <c r="O104" s="254"/>
      <c r="P104" s="254"/>
      <c r="Q104" s="254"/>
      <c r="R104" s="254"/>
      <c r="S104" s="254"/>
      <c r="T104" s="254"/>
      <c r="U104" s="254"/>
      <c r="V104" s="254"/>
      <c r="W104" s="254"/>
      <c r="X104" s="254"/>
      <c r="Y104" s="254"/>
      <c r="Z104" s="254"/>
      <c r="AA104" s="254"/>
      <c r="AB104" s="254"/>
      <c r="AC104" s="254"/>
      <c r="AD104" s="254"/>
      <c r="AE104" s="254"/>
      <c r="AF104" s="254"/>
      <c r="AG104" s="254"/>
      <c r="AH104" s="254"/>
      <c r="AI104" s="254"/>
      <c r="AJ104" s="254"/>
      <c r="AK104" s="254"/>
      <c r="AL104" s="254"/>
      <c r="AM104" s="254"/>
      <c r="AN104" s="254"/>
      <c r="AO104" s="254"/>
      <c r="AP104" s="254"/>
      <c r="AQ104" s="254"/>
      <c r="AR104" s="254"/>
      <c r="AS104" s="254"/>
      <c r="AT104" s="254"/>
      <c r="AU104" s="254"/>
      <c r="AV104" s="254"/>
      <c r="AW104" s="254"/>
      <c r="AX104" s="254"/>
      <c r="AY104" s="254"/>
      <c r="AZ104" s="254"/>
      <c r="BA104" s="254"/>
      <c r="BB104" s="254"/>
      <c r="BC104" s="254"/>
      <c r="BD104" s="254"/>
      <c r="BE104" s="254"/>
      <c r="BF104" s="254"/>
      <c r="BG104" s="254"/>
      <c r="BH104" s="254"/>
      <c r="BI104" s="254"/>
      <c r="BJ104" s="254"/>
      <c r="BK104" s="254"/>
      <c r="BL104" s="254"/>
      <c r="BM104" s="254"/>
      <c r="BN104" s="254"/>
      <c r="BO104" s="254"/>
      <c r="BP104" s="254"/>
      <c r="BQ104" s="254"/>
      <c r="BR104" s="254"/>
      <c r="BS104" s="254"/>
      <c r="BT104" s="254"/>
      <c r="BU104" s="254"/>
      <c r="BV104" s="254"/>
      <c r="BW104" s="254"/>
      <c r="BX104" s="254"/>
      <c r="BY104" s="254"/>
      <c r="BZ104" s="254"/>
      <c r="CA104" s="254"/>
      <c r="CB104" s="254"/>
      <c r="CC104" s="254"/>
      <c r="CD104" s="254"/>
      <c r="CE104" s="254"/>
      <c r="CF104" s="254"/>
      <c r="CG104" s="254"/>
      <c r="CH104" s="254"/>
      <c r="CI104" s="254"/>
      <c r="CJ104" s="254"/>
      <c r="CK104" s="254"/>
      <c r="CL104" s="254"/>
      <c r="CM104" s="254"/>
      <c r="CN104" s="254"/>
      <c r="CO104" s="254"/>
      <c r="CP104" s="254"/>
      <c r="CQ104" s="254"/>
      <c r="CR104" s="254"/>
      <c r="CS104" s="254"/>
      <c r="CT104" s="254"/>
      <c r="CU104" s="254"/>
      <c r="CV104" s="254"/>
      <c r="CW104" s="254"/>
      <c r="CX104" s="254"/>
      <c r="CY104" s="254"/>
      <c r="CZ104" s="254"/>
      <c r="DA104" s="254"/>
      <c r="DB104" s="254"/>
      <c r="DC104" s="254"/>
      <c r="DD104" s="254"/>
      <c r="DE104" s="254"/>
      <c r="DF104" s="254"/>
      <c r="DG104" s="254"/>
      <c r="DH104" s="254"/>
      <c r="DI104" s="254"/>
      <c r="DJ104" s="254"/>
      <c r="DK104" s="254"/>
      <c r="DL104" s="254"/>
      <c r="DM104" s="254"/>
      <c r="DN104" s="254"/>
      <c r="DO104" s="254"/>
      <c r="DP104" s="254"/>
      <c r="DQ104" s="254"/>
      <c r="DR104" s="254"/>
      <c r="DS104" s="254"/>
      <c r="DT104" s="254"/>
      <c r="DU104" s="254"/>
      <c r="DV104" s="254"/>
      <c r="DW104" s="254"/>
      <c r="DX104" s="254"/>
      <c r="DY104" s="254"/>
      <c r="DZ104" s="254"/>
      <c r="EA104" s="254"/>
      <c r="EB104" s="254"/>
      <c r="EC104" s="254"/>
      <c r="ED104" s="254"/>
      <c r="EE104" s="254"/>
      <c r="EF104" s="254"/>
      <c r="EG104" s="254"/>
      <c r="EH104" s="254"/>
      <c r="EI104" s="254"/>
      <c r="EJ104" s="254"/>
      <c r="EK104" s="254"/>
      <c r="EL104" s="254"/>
      <c r="EM104" s="254"/>
      <c r="EN104" s="254"/>
      <c r="EO104" s="254"/>
      <c r="EP104" s="254"/>
      <c r="EQ104" s="254"/>
      <c r="ER104" s="254"/>
      <c r="ES104" s="254"/>
      <c r="ET104" s="254"/>
      <c r="EU104" s="254"/>
      <c r="EV104" s="254"/>
      <c r="EW104" s="254"/>
      <c r="EX104" s="254"/>
      <c r="EY104" s="254"/>
      <c r="EZ104" s="254"/>
      <c r="FA104" s="254"/>
      <c r="FB104" s="254"/>
      <c r="FC104" s="254"/>
      <c r="FD104" s="254"/>
      <c r="FE104" s="254"/>
      <c r="FF104" s="254"/>
      <c r="FG104" s="254"/>
      <c r="FH104" s="254"/>
      <c r="FI104" s="254"/>
      <c r="FJ104" s="254"/>
      <c r="FK104" s="254"/>
      <c r="FL104" s="254"/>
      <c r="FM104" s="254"/>
      <c r="FN104" s="254"/>
      <c r="FO104" s="254"/>
      <c r="FP104" s="254"/>
      <c r="FQ104" s="254"/>
      <c r="FR104" s="254"/>
      <c r="FS104" s="254"/>
      <c r="FT104" s="254"/>
      <c r="FU104" s="254"/>
      <c r="FV104" s="254"/>
      <c r="FW104" s="254"/>
      <c r="FX104" s="254"/>
      <c r="FY104" s="254"/>
      <c r="FZ104" s="254"/>
      <c r="GA104" s="254"/>
      <c r="GB104" s="254"/>
      <c r="GC104" s="254"/>
      <c r="GD104" s="254"/>
      <c r="GE104" s="254"/>
      <c r="GF104" s="254"/>
      <c r="GG104" s="254"/>
      <c r="GH104" s="254"/>
      <c r="GI104" s="254"/>
      <c r="GJ104" s="254"/>
      <c r="GK104" s="254"/>
      <c r="GL104" s="254"/>
      <c r="GM104" s="254"/>
      <c r="GN104" s="254"/>
      <c r="GO104" s="254"/>
      <c r="GP104" s="254"/>
      <c r="GQ104" s="254"/>
      <c r="GR104" s="254"/>
      <c r="GS104" s="254"/>
      <c r="GT104" s="254"/>
      <c r="GU104" s="254"/>
      <c r="GV104" s="254"/>
      <c r="GW104" s="254"/>
      <c r="GX104" s="254"/>
      <c r="GY104" s="254"/>
      <c r="GZ104" s="254"/>
      <c r="HA104" s="254"/>
      <c r="HB104" s="254"/>
      <c r="HC104" s="254"/>
      <c r="HD104" s="254"/>
      <c r="HE104" s="254"/>
      <c r="HF104" s="254"/>
      <c r="HG104" s="254"/>
      <c r="HH104" s="254"/>
      <c r="HI104" s="254"/>
      <c r="HJ104" s="254"/>
      <c r="HK104" s="254"/>
      <c r="HL104" s="254"/>
      <c r="HM104" s="254"/>
      <c r="HN104" s="254"/>
      <c r="HO104" s="254"/>
      <c r="HP104" s="254"/>
      <c r="HQ104" s="254"/>
      <c r="HR104" s="254"/>
      <c r="HS104" s="254"/>
      <c r="HT104" s="254"/>
      <c r="HU104" s="254"/>
      <c r="HV104" s="254"/>
      <c r="HW104" s="254"/>
      <c r="HX104" s="254"/>
      <c r="HY104" s="254"/>
      <c r="HZ104" s="254"/>
      <c r="IA104" s="254"/>
      <c r="IB104" s="254"/>
      <c r="IC104" s="254"/>
      <c r="ID104" s="254"/>
      <c r="IE104" s="254"/>
      <c r="IF104" s="254"/>
      <c r="IG104" s="254"/>
      <c r="IH104" s="254"/>
      <c r="II104" s="254"/>
      <c r="IJ104" s="254"/>
      <c r="IK104" s="254"/>
      <c r="IL104" s="254"/>
      <c r="IM104" s="254"/>
      <c r="IN104" s="254"/>
      <c r="IO104" s="254"/>
      <c r="IP104" s="254"/>
      <c r="IQ104" s="254"/>
      <c r="IR104" s="254"/>
      <c r="IS104" s="254"/>
    </row>
    <row r="105" s="3" customFormat="1" ht="18" customHeight="1" spans="1:253">
      <c r="A105" s="8"/>
      <c r="B105" s="4"/>
      <c r="C105" s="78"/>
      <c r="D105" s="6"/>
      <c r="E105" s="7"/>
      <c r="F105" s="199"/>
      <c r="G105" s="7"/>
      <c r="H105" s="4"/>
      <c r="I105" s="4"/>
      <c r="J105" s="4"/>
      <c r="K105" s="4"/>
      <c r="L105" s="4"/>
      <c r="M105" s="8"/>
      <c r="N105" s="316"/>
      <c r="O105" s="254"/>
      <c r="P105" s="254"/>
      <c r="Q105" s="254"/>
      <c r="R105" s="254"/>
      <c r="S105" s="254"/>
      <c r="T105" s="254"/>
      <c r="U105" s="254"/>
      <c r="V105" s="254"/>
      <c r="W105" s="254"/>
      <c r="X105" s="254"/>
      <c r="Y105" s="254"/>
      <c r="Z105" s="254"/>
      <c r="AA105" s="254"/>
      <c r="AB105" s="254"/>
      <c r="AC105" s="254"/>
      <c r="AD105" s="254"/>
      <c r="AE105" s="254"/>
      <c r="AF105" s="254"/>
      <c r="AG105" s="254"/>
      <c r="AH105" s="254"/>
      <c r="AI105" s="254"/>
      <c r="AJ105" s="254"/>
      <c r="AK105" s="254"/>
      <c r="AL105" s="254"/>
      <c r="AM105" s="254"/>
      <c r="AN105" s="254"/>
      <c r="AO105" s="254"/>
      <c r="AP105" s="254"/>
      <c r="AQ105" s="254"/>
      <c r="AR105" s="254"/>
      <c r="AS105" s="254"/>
      <c r="AT105" s="254"/>
      <c r="AU105" s="254"/>
      <c r="AV105" s="254"/>
      <c r="AW105" s="254"/>
      <c r="AX105" s="254"/>
      <c r="AY105" s="254"/>
      <c r="AZ105" s="254"/>
      <c r="BA105" s="254"/>
      <c r="BB105" s="254"/>
      <c r="BC105" s="254"/>
      <c r="BD105" s="254"/>
      <c r="BE105" s="254"/>
      <c r="BF105" s="254"/>
      <c r="BG105" s="254"/>
      <c r="BH105" s="254"/>
      <c r="BI105" s="254"/>
      <c r="BJ105" s="254"/>
      <c r="BK105" s="254"/>
      <c r="BL105" s="254"/>
      <c r="BM105" s="254"/>
      <c r="BN105" s="254"/>
      <c r="BO105" s="254"/>
      <c r="BP105" s="254"/>
      <c r="BQ105" s="254"/>
      <c r="BR105" s="254"/>
      <c r="BS105" s="254"/>
      <c r="BT105" s="254"/>
      <c r="BU105" s="254"/>
      <c r="BV105" s="254"/>
      <c r="BW105" s="254"/>
      <c r="BX105" s="254"/>
      <c r="BY105" s="254"/>
      <c r="BZ105" s="254"/>
      <c r="CA105" s="254"/>
      <c r="CB105" s="254"/>
      <c r="CC105" s="254"/>
      <c r="CD105" s="254"/>
      <c r="CE105" s="254"/>
      <c r="CF105" s="254"/>
      <c r="CG105" s="254"/>
      <c r="CH105" s="254"/>
      <c r="CI105" s="254"/>
      <c r="CJ105" s="254"/>
      <c r="CK105" s="254"/>
      <c r="CL105" s="254"/>
      <c r="CM105" s="254"/>
      <c r="CN105" s="254"/>
      <c r="CO105" s="254"/>
      <c r="CP105" s="254"/>
      <c r="CQ105" s="254"/>
      <c r="CR105" s="254"/>
      <c r="CS105" s="254"/>
      <c r="CT105" s="254"/>
      <c r="CU105" s="254"/>
      <c r="CV105" s="254"/>
      <c r="CW105" s="254"/>
      <c r="CX105" s="254"/>
      <c r="CY105" s="254"/>
      <c r="CZ105" s="254"/>
      <c r="DA105" s="254"/>
      <c r="DB105" s="254"/>
      <c r="DC105" s="254"/>
      <c r="DD105" s="254"/>
      <c r="DE105" s="254"/>
      <c r="DF105" s="254"/>
      <c r="DG105" s="254"/>
      <c r="DH105" s="254"/>
      <c r="DI105" s="254"/>
      <c r="DJ105" s="254"/>
      <c r="DK105" s="254"/>
      <c r="DL105" s="254"/>
      <c r="DM105" s="254"/>
      <c r="DN105" s="254"/>
      <c r="DO105" s="254"/>
      <c r="DP105" s="254"/>
      <c r="DQ105" s="254"/>
      <c r="DR105" s="254"/>
      <c r="DS105" s="254"/>
      <c r="DT105" s="254"/>
      <c r="DU105" s="254"/>
      <c r="DV105" s="254"/>
      <c r="DW105" s="254"/>
      <c r="DX105" s="254"/>
      <c r="DY105" s="254"/>
      <c r="DZ105" s="254"/>
      <c r="EA105" s="254"/>
      <c r="EB105" s="254"/>
      <c r="EC105" s="254"/>
      <c r="ED105" s="254"/>
      <c r="EE105" s="254"/>
      <c r="EF105" s="254"/>
      <c r="EG105" s="254"/>
      <c r="EH105" s="254"/>
      <c r="EI105" s="254"/>
      <c r="EJ105" s="254"/>
      <c r="EK105" s="254"/>
      <c r="EL105" s="254"/>
      <c r="EM105" s="254"/>
      <c r="EN105" s="254"/>
      <c r="EO105" s="254"/>
      <c r="EP105" s="254"/>
      <c r="EQ105" s="254"/>
      <c r="ER105" s="254"/>
      <c r="ES105" s="254"/>
      <c r="ET105" s="254"/>
      <c r="EU105" s="254"/>
      <c r="EV105" s="254"/>
      <c r="EW105" s="254"/>
      <c r="EX105" s="254"/>
      <c r="EY105" s="254"/>
      <c r="EZ105" s="254"/>
      <c r="FA105" s="254"/>
      <c r="FB105" s="254"/>
      <c r="FC105" s="254"/>
      <c r="FD105" s="254"/>
      <c r="FE105" s="254"/>
      <c r="FF105" s="254"/>
      <c r="FG105" s="254"/>
      <c r="FH105" s="254"/>
      <c r="FI105" s="254"/>
      <c r="FJ105" s="254"/>
      <c r="FK105" s="254"/>
      <c r="FL105" s="254"/>
      <c r="FM105" s="254"/>
      <c r="FN105" s="254"/>
      <c r="FO105" s="254"/>
      <c r="FP105" s="254"/>
      <c r="FQ105" s="254"/>
      <c r="FR105" s="254"/>
      <c r="FS105" s="254"/>
      <c r="FT105" s="254"/>
      <c r="FU105" s="254"/>
      <c r="FV105" s="254"/>
      <c r="FW105" s="254"/>
      <c r="FX105" s="254"/>
      <c r="FY105" s="254"/>
      <c r="FZ105" s="254"/>
      <c r="GA105" s="254"/>
      <c r="GB105" s="254"/>
      <c r="GC105" s="254"/>
      <c r="GD105" s="254"/>
      <c r="GE105" s="254"/>
      <c r="GF105" s="254"/>
      <c r="GG105" s="254"/>
      <c r="GH105" s="254"/>
      <c r="GI105" s="254"/>
      <c r="GJ105" s="254"/>
      <c r="GK105" s="254"/>
      <c r="GL105" s="254"/>
      <c r="GM105" s="254"/>
      <c r="GN105" s="254"/>
      <c r="GO105" s="254"/>
      <c r="GP105" s="254"/>
      <c r="GQ105" s="254"/>
      <c r="GR105" s="254"/>
      <c r="GS105" s="254"/>
      <c r="GT105" s="254"/>
      <c r="GU105" s="254"/>
      <c r="GV105" s="254"/>
      <c r="GW105" s="254"/>
      <c r="GX105" s="254"/>
      <c r="GY105" s="254"/>
      <c r="GZ105" s="254"/>
      <c r="HA105" s="254"/>
      <c r="HB105" s="254"/>
      <c r="HC105" s="254"/>
      <c r="HD105" s="254"/>
      <c r="HE105" s="254"/>
      <c r="HF105" s="254"/>
      <c r="HG105" s="254"/>
      <c r="HH105" s="254"/>
      <c r="HI105" s="254"/>
      <c r="HJ105" s="254"/>
      <c r="HK105" s="254"/>
      <c r="HL105" s="254"/>
      <c r="HM105" s="254"/>
      <c r="HN105" s="254"/>
      <c r="HO105" s="254"/>
      <c r="HP105" s="254"/>
      <c r="HQ105" s="254"/>
      <c r="HR105" s="254"/>
      <c r="HS105" s="254"/>
      <c r="HT105" s="254"/>
      <c r="HU105" s="254"/>
      <c r="HV105" s="254"/>
      <c r="HW105" s="254"/>
      <c r="HX105" s="254"/>
      <c r="HY105" s="254"/>
      <c r="HZ105" s="254"/>
      <c r="IA105" s="254"/>
      <c r="IB105" s="254"/>
      <c r="IC105" s="254"/>
      <c r="ID105" s="254"/>
      <c r="IE105" s="254"/>
      <c r="IF105" s="254"/>
      <c r="IG105" s="254"/>
      <c r="IH105" s="254"/>
      <c r="II105" s="254"/>
      <c r="IJ105" s="254"/>
      <c r="IK105" s="254"/>
      <c r="IL105" s="254"/>
      <c r="IM105" s="254"/>
      <c r="IN105" s="254"/>
      <c r="IO105" s="254"/>
      <c r="IP105" s="254"/>
      <c r="IQ105" s="254"/>
      <c r="IR105" s="254"/>
      <c r="IS105" s="254"/>
    </row>
    <row r="106" s="3" customFormat="1" ht="18" customHeight="1" spans="1:253">
      <c r="A106" s="8"/>
      <c r="B106" s="4"/>
      <c r="C106" s="78"/>
      <c r="D106" s="6"/>
      <c r="E106" s="7"/>
      <c r="F106" s="199"/>
      <c r="G106" s="7"/>
      <c r="H106" s="4"/>
      <c r="I106" s="4"/>
      <c r="J106" s="4"/>
      <c r="K106" s="4"/>
      <c r="L106" s="4"/>
      <c r="M106" s="8"/>
      <c r="N106" s="316"/>
      <c r="O106" s="254"/>
      <c r="P106" s="254"/>
      <c r="Q106" s="254"/>
      <c r="R106" s="254"/>
      <c r="S106" s="254"/>
      <c r="T106" s="254"/>
      <c r="U106" s="254"/>
      <c r="V106" s="254"/>
      <c r="W106" s="254"/>
      <c r="X106" s="254"/>
      <c r="Y106" s="254"/>
      <c r="Z106" s="254"/>
      <c r="AA106" s="254"/>
      <c r="AB106" s="254"/>
      <c r="AC106" s="254"/>
      <c r="AD106" s="254"/>
      <c r="AE106" s="254"/>
      <c r="AF106" s="254"/>
      <c r="AG106" s="254"/>
      <c r="AH106" s="254"/>
      <c r="AI106" s="254"/>
      <c r="AJ106" s="254"/>
      <c r="AK106" s="254"/>
      <c r="AL106" s="254"/>
      <c r="AM106" s="254"/>
      <c r="AN106" s="254"/>
      <c r="AO106" s="254"/>
      <c r="AP106" s="254"/>
      <c r="AQ106" s="254"/>
      <c r="AR106" s="254"/>
      <c r="AS106" s="254"/>
      <c r="AT106" s="254"/>
      <c r="AU106" s="254"/>
      <c r="AV106" s="254"/>
      <c r="AW106" s="254"/>
      <c r="AX106" s="254"/>
      <c r="AY106" s="254"/>
      <c r="AZ106" s="254"/>
      <c r="BA106" s="254"/>
      <c r="BB106" s="254"/>
      <c r="BC106" s="254"/>
      <c r="BD106" s="254"/>
      <c r="BE106" s="254"/>
      <c r="BF106" s="254"/>
      <c r="BG106" s="254"/>
      <c r="BH106" s="254"/>
      <c r="BI106" s="254"/>
      <c r="BJ106" s="254"/>
      <c r="BK106" s="254"/>
      <c r="BL106" s="254"/>
      <c r="BM106" s="254"/>
      <c r="BN106" s="254"/>
      <c r="BO106" s="254"/>
      <c r="BP106" s="254"/>
      <c r="BQ106" s="254"/>
      <c r="BR106" s="254"/>
      <c r="BS106" s="254"/>
      <c r="BT106" s="254"/>
      <c r="BU106" s="254"/>
      <c r="BV106" s="254"/>
      <c r="BW106" s="254"/>
      <c r="BX106" s="254"/>
      <c r="BY106" s="254"/>
      <c r="BZ106" s="254"/>
      <c r="CA106" s="254"/>
      <c r="CB106" s="254"/>
      <c r="CC106" s="254"/>
      <c r="CD106" s="254"/>
      <c r="CE106" s="254"/>
      <c r="CF106" s="254"/>
      <c r="CG106" s="254"/>
      <c r="CH106" s="254"/>
      <c r="CI106" s="254"/>
      <c r="CJ106" s="254"/>
      <c r="CK106" s="254"/>
      <c r="CL106" s="254"/>
      <c r="CM106" s="254"/>
      <c r="CN106" s="254"/>
      <c r="CO106" s="254"/>
      <c r="CP106" s="254"/>
      <c r="CQ106" s="254"/>
      <c r="CR106" s="254"/>
      <c r="CS106" s="254"/>
      <c r="CT106" s="254"/>
      <c r="CU106" s="254"/>
      <c r="CV106" s="254"/>
      <c r="CW106" s="254"/>
      <c r="CX106" s="254"/>
      <c r="CY106" s="254"/>
      <c r="CZ106" s="254"/>
      <c r="DA106" s="254"/>
      <c r="DB106" s="254"/>
      <c r="DC106" s="254"/>
      <c r="DD106" s="254"/>
      <c r="DE106" s="254"/>
      <c r="DF106" s="254"/>
      <c r="DG106" s="254"/>
      <c r="DH106" s="254"/>
      <c r="DI106" s="254"/>
      <c r="DJ106" s="254"/>
      <c r="DK106" s="254"/>
      <c r="DL106" s="254"/>
      <c r="DM106" s="254"/>
      <c r="DN106" s="254"/>
      <c r="DO106" s="254"/>
      <c r="DP106" s="254"/>
      <c r="DQ106" s="254"/>
      <c r="DR106" s="254"/>
      <c r="DS106" s="254"/>
      <c r="DT106" s="254"/>
      <c r="DU106" s="254"/>
      <c r="DV106" s="254"/>
      <c r="DW106" s="254"/>
      <c r="DX106" s="254"/>
      <c r="DY106" s="254"/>
      <c r="DZ106" s="254"/>
      <c r="EA106" s="254"/>
      <c r="EB106" s="254"/>
      <c r="EC106" s="254"/>
      <c r="ED106" s="254"/>
      <c r="EE106" s="254"/>
      <c r="EF106" s="254"/>
      <c r="EG106" s="254"/>
      <c r="EH106" s="254"/>
      <c r="EI106" s="254"/>
      <c r="EJ106" s="254"/>
      <c r="EK106" s="254"/>
      <c r="EL106" s="254"/>
      <c r="EM106" s="254"/>
      <c r="EN106" s="254"/>
      <c r="EO106" s="254"/>
      <c r="EP106" s="254"/>
      <c r="EQ106" s="254"/>
      <c r="ER106" s="254"/>
      <c r="ES106" s="254"/>
      <c r="ET106" s="254"/>
      <c r="EU106" s="254"/>
      <c r="EV106" s="254"/>
      <c r="EW106" s="254"/>
      <c r="EX106" s="254"/>
      <c r="EY106" s="254"/>
      <c r="EZ106" s="254"/>
      <c r="FA106" s="254"/>
      <c r="FB106" s="254"/>
      <c r="FC106" s="254"/>
      <c r="FD106" s="254"/>
      <c r="FE106" s="254"/>
      <c r="FF106" s="254"/>
      <c r="FG106" s="254"/>
      <c r="FH106" s="254"/>
      <c r="FI106" s="254"/>
      <c r="FJ106" s="254"/>
      <c r="FK106" s="254"/>
      <c r="FL106" s="254"/>
      <c r="FM106" s="254"/>
      <c r="FN106" s="254"/>
      <c r="FO106" s="254"/>
      <c r="FP106" s="254"/>
      <c r="FQ106" s="254"/>
      <c r="FR106" s="254"/>
      <c r="FS106" s="254"/>
      <c r="FT106" s="254"/>
      <c r="FU106" s="254"/>
      <c r="FV106" s="254"/>
      <c r="FW106" s="254"/>
      <c r="FX106" s="254"/>
      <c r="FY106" s="254"/>
      <c r="FZ106" s="254"/>
      <c r="GA106" s="254"/>
      <c r="GB106" s="254"/>
      <c r="GC106" s="254"/>
      <c r="GD106" s="254"/>
      <c r="GE106" s="254"/>
      <c r="GF106" s="254"/>
      <c r="GG106" s="254"/>
      <c r="GH106" s="254"/>
      <c r="GI106" s="254"/>
      <c r="GJ106" s="254"/>
      <c r="GK106" s="254"/>
      <c r="GL106" s="254"/>
      <c r="GM106" s="254"/>
      <c r="GN106" s="254"/>
      <c r="GO106" s="254"/>
      <c r="GP106" s="254"/>
      <c r="GQ106" s="254"/>
      <c r="GR106" s="254"/>
      <c r="GS106" s="254"/>
      <c r="GT106" s="254"/>
      <c r="GU106" s="254"/>
      <c r="GV106" s="254"/>
      <c r="GW106" s="254"/>
      <c r="GX106" s="254"/>
      <c r="GY106" s="254"/>
      <c r="GZ106" s="254"/>
      <c r="HA106" s="254"/>
      <c r="HB106" s="254"/>
      <c r="HC106" s="254"/>
      <c r="HD106" s="254"/>
      <c r="HE106" s="254"/>
      <c r="HF106" s="254"/>
      <c r="HG106" s="254"/>
      <c r="HH106" s="254"/>
      <c r="HI106" s="254"/>
      <c r="HJ106" s="254"/>
      <c r="HK106" s="254"/>
      <c r="HL106" s="254"/>
      <c r="HM106" s="254"/>
      <c r="HN106" s="254"/>
      <c r="HO106" s="254"/>
      <c r="HP106" s="254"/>
      <c r="HQ106" s="254"/>
      <c r="HR106" s="254"/>
      <c r="HS106" s="254"/>
      <c r="HT106" s="254"/>
      <c r="HU106" s="254"/>
      <c r="HV106" s="254"/>
      <c r="HW106" s="254"/>
      <c r="HX106" s="254"/>
      <c r="HY106" s="254"/>
      <c r="HZ106" s="254"/>
      <c r="IA106" s="254"/>
      <c r="IB106" s="254"/>
      <c r="IC106" s="254"/>
      <c r="ID106" s="254"/>
      <c r="IE106" s="254"/>
      <c r="IF106" s="254"/>
      <c r="IG106" s="254"/>
      <c r="IH106" s="254"/>
      <c r="II106" s="254"/>
      <c r="IJ106" s="254"/>
      <c r="IK106" s="254"/>
      <c r="IL106" s="254"/>
      <c r="IM106" s="254"/>
      <c r="IN106" s="254"/>
      <c r="IO106" s="254"/>
      <c r="IP106" s="254"/>
      <c r="IQ106" s="254"/>
      <c r="IR106" s="254"/>
      <c r="IS106" s="254"/>
    </row>
    <row r="107" s="3" customFormat="1" ht="18" customHeight="1" spans="1:253">
      <c r="A107" s="8"/>
      <c r="B107" s="4"/>
      <c r="C107" s="78"/>
      <c r="D107" s="6"/>
      <c r="E107" s="7"/>
      <c r="F107" s="199"/>
      <c r="G107" s="7"/>
      <c r="H107" s="4"/>
      <c r="I107" s="4"/>
      <c r="J107" s="4"/>
      <c r="K107" s="4"/>
      <c r="L107" s="4"/>
      <c r="M107" s="8"/>
      <c r="N107" s="316"/>
      <c r="O107" s="254"/>
      <c r="P107" s="254"/>
      <c r="Q107" s="254"/>
      <c r="R107" s="254"/>
      <c r="S107" s="254"/>
      <c r="T107" s="254"/>
      <c r="U107" s="254"/>
      <c r="V107" s="254"/>
      <c r="W107" s="254"/>
      <c r="X107" s="254"/>
      <c r="Y107" s="254"/>
      <c r="Z107" s="254"/>
      <c r="AA107" s="254"/>
      <c r="AB107" s="254"/>
      <c r="AC107" s="254"/>
      <c r="AD107" s="254"/>
      <c r="AE107" s="254"/>
      <c r="AF107" s="254"/>
      <c r="AG107" s="254"/>
      <c r="AH107" s="254"/>
      <c r="AI107" s="254"/>
      <c r="AJ107" s="254"/>
      <c r="AK107" s="254"/>
      <c r="AL107" s="254"/>
      <c r="AM107" s="254"/>
      <c r="AN107" s="254"/>
      <c r="AO107" s="254"/>
      <c r="AP107" s="254"/>
      <c r="AQ107" s="254"/>
      <c r="AR107" s="254"/>
      <c r="AS107" s="254"/>
      <c r="AT107" s="254"/>
      <c r="AU107" s="254"/>
      <c r="AV107" s="254"/>
      <c r="AW107" s="254"/>
      <c r="AX107" s="254"/>
      <c r="AY107" s="254"/>
      <c r="AZ107" s="254"/>
      <c r="BA107" s="254"/>
      <c r="BB107" s="254"/>
      <c r="BC107" s="254"/>
      <c r="BD107" s="254"/>
      <c r="BE107" s="254"/>
      <c r="BF107" s="254"/>
      <c r="BG107" s="254"/>
      <c r="BH107" s="254"/>
      <c r="BI107" s="254"/>
      <c r="BJ107" s="254"/>
      <c r="BK107" s="254"/>
      <c r="BL107" s="254"/>
      <c r="BM107" s="254"/>
      <c r="BN107" s="254"/>
      <c r="BO107" s="254"/>
      <c r="BP107" s="254"/>
      <c r="BQ107" s="254"/>
      <c r="BR107" s="254"/>
      <c r="BS107" s="254"/>
      <c r="BT107" s="254"/>
      <c r="BU107" s="254"/>
      <c r="BV107" s="254"/>
      <c r="BW107" s="254"/>
      <c r="BX107" s="254"/>
      <c r="BY107" s="254"/>
      <c r="BZ107" s="254"/>
      <c r="CA107" s="254"/>
      <c r="CB107" s="254"/>
      <c r="CC107" s="254"/>
      <c r="CD107" s="254"/>
      <c r="CE107" s="254"/>
      <c r="CF107" s="254"/>
      <c r="CG107" s="254"/>
      <c r="CH107" s="254"/>
      <c r="CI107" s="254"/>
      <c r="CJ107" s="254"/>
      <c r="CK107" s="254"/>
      <c r="CL107" s="254"/>
      <c r="CM107" s="254"/>
      <c r="CN107" s="254"/>
      <c r="CO107" s="254"/>
      <c r="CP107" s="254"/>
      <c r="CQ107" s="254"/>
      <c r="CR107" s="254"/>
      <c r="CS107" s="254"/>
      <c r="CT107" s="254"/>
      <c r="CU107" s="254"/>
      <c r="CV107" s="254"/>
      <c r="CW107" s="254"/>
      <c r="CX107" s="254"/>
      <c r="CY107" s="254"/>
      <c r="CZ107" s="254"/>
      <c r="DA107" s="254"/>
      <c r="DB107" s="254"/>
      <c r="DC107" s="254"/>
      <c r="DD107" s="254"/>
      <c r="DE107" s="254"/>
      <c r="DF107" s="254"/>
      <c r="DG107" s="254"/>
      <c r="DH107" s="254"/>
      <c r="DI107" s="254"/>
      <c r="DJ107" s="254"/>
      <c r="DK107" s="254"/>
      <c r="DL107" s="254"/>
      <c r="DM107" s="254"/>
      <c r="DN107" s="254"/>
      <c r="DO107" s="254"/>
      <c r="DP107" s="254"/>
      <c r="DQ107" s="254"/>
      <c r="DR107" s="254"/>
      <c r="DS107" s="254"/>
      <c r="DT107" s="254"/>
      <c r="DU107" s="254"/>
      <c r="DV107" s="254"/>
      <c r="DW107" s="254"/>
      <c r="DX107" s="254"/>
      <c r="DY107" s="254"/>
      <c r="DZ107" s="254"/>
      <c r="EA107" s="254"/>
      <c r="EB107" s="254"/>
      <c r="EC107" s="254"/>
      <c r="ED107" s="254"/>
      <c r="EE107" s="254"/>
      <c r="EF107" s="254"/>
      <c r="EG107" s="254"/>
      <c r="EH107" s="254"/>
      <c r="EI107" s="254"/>
      <c r="EJ107" s="254"/>
      <c r="EK107" s="254"/>
      <c r="EL107" s="254"/>
      <c r="EM107" s="254"/>
      <c r="EN107" s="254"/>
      <c r="EO107" s="254"/>
      <c r="EP107" s="254"/>
      <c r="EQ107" s="254"/>
      <c r="ER107" s="254"/>
      <c r="ES107" s="254"/>
      <c r="ET107" s="254"/>
      <c r="EU107" s="254"/>
      <c r="EV107" s="254"/>
      <c r="EW107" s="254"/>
      <c r="EX107" s="254"/>
      <c r="EY107" s="254"/>
      <c r="EZ107" s="254"/>
      <c r="FA107" s="254"/>
      <c r="FB107" s="254"/>
      <c r="FC107" s="254"/>
      <c r="FD107" s="254"/>
      <c r="FE107" s="254"/>
      <c r="FF107" s="254"/>
      <c r="FG107" s="254"/>
      <c r="FH107" s="254"/>
      <c r="FI107" s="254"/>
      <c r="FJ107" s="254"/>
      <c r="FK107" s="254"/>
      <c r="FL107" s="254"/>
      <c r="FM107" s="254"/>
      <c r="FN107" s="254"/>
      <c r="FO107" s="254"/>
      <c r="FP107" s="254"/>
      <c r="FQ107" s="254"/>
      <c r="FR107" s="254"/>
      <c r="FS107" s="254"/>
      <c r="FT107" s="254"/>
      <c r="FU107" s="254"/>
      <c r="FV107" s="254"/>
      <c r="FW107" s="254"/>
      <c r="FX107" s="254"/>
      <c r="FY107" s="254"/>
      <c r="FZ107" s="254"/>
      <c r="GA107" s="254"/>
      <c r="GB107" s="254"/>
      <c r="GC107" s="254"/>
      <c r="GD107" s="254"/>
      <c r="GE107" s="254"/>
      <c r="GF107" s="254"/>
      <c r="GG107" s="254"/>
      <c r="GH107" s="254"/>
      <c r="GI107" s="254"/>
      <c r="GJ107" s="254"/>
      <c r="GK107" s="254"/>
      <c r="GL107" s="254"/>
      <c r="GM107" s="254"/>
      <c r="GN107" s="254"/>
      <c r="GO107" s="254"/>
      <c r="GP107" s="254"/>
      <c r="GQ107" s="254"/>
      <c r="GR107" s="254"/>
      <c r="GS107" s="254"/>
      <c r="GT107" s="254"/>
      <c r="GU107" s="254"/>
      <c r="GV107" s="254"/>
      <c r="GW107" s="254"/>
      <c r="GX107" s="254"/>
      <c r="GY107" s="254"/>
      <c r="GZ107" s="254"/>
      <c r="HA107" s="254"/>
      <c r="HB107" s="254"/>
      <c r="HC107" s="254"/>
      <c r="HD107" s="254"/>
      <c r="HE107" s="254"/>
      <c r="HF107" s="254"/>
      <c r="HG107" s="254"/>
      <c r="HH107" s="254"/>
      <c r="HI107" s="254"/>
      <c r="HJ107" s="254"/>
      <c r="HK107" s="254"/>
      <c r="HL107" s="254"/>
      <c r="HM107" s="254"/>
      <c r="HN107" s="254"/>
      <c r="HO107" s="254"/>
      <c r="HP107" s="254"/>
      <c r="HQ107" s="254"/>
      <c r="HR107" s="254"/>
      <c r="HS107" s="254"/>
      <c r="HT107" s="254"/>
      <c r="HU107" s="254"/>
      <c r="HV107" s="254"/>
      <c r="HW107" s="254"/>
      <c r="HX107" s="254"/>
      <c r="HY107" s="254"/>
      <c r="HZ107" s="254"/>
      <c r="IA107" s="254"/>
      <c r="IB107" s="254"/>
      <c r="IC107" s="254"/>
      <c r="ID107" s="254"/>
      <c r="IE107" s="254"/>
      <c r="IF107" s="254"/>
      <c r="IG107" s="254"/>
      <c r="IH107" s="254"/>
      <c r="II107" s="254"/>
      <c r="IJ107" s="254"/>
      <c r="IK107" s="254"/>
      <c r="IL107" s="254"/>
      <c r="IM107" s="254"/>
      <c r="IN107" s="254"/>
      <c r="IO107" s="254"/>
      <c r="IP107" s="254"/>
      <c r="IQ107" s="254"/>
      <c r="IR107" s="254"/>
      <c r="IS107" s="254"/>
    </row>
    <row r="108" s="3" customFormat="1" ht="18" customHeight="1" spans="1:253">
      <c r="A108" s="8"/>
      <c r="B108" s="4"/>
      <c r="C108" s="78"/>
      <c r="D108" s="6"/>
      <c r="E108" s="7"/>
      <c r="F108" s="199"/>
      <c r="G108" s="7"/>
      <c r="H108" s="4"/>
      <c r="I108" s="4"/>
      <c r="J108" s="4"/>
      <c r="K108" s="4"/>
      <c r="L108" s="4"/>
      <c r="M108" s="8"/>
      <c r="N108" s="316"/>
      <c r="O108" s="254"/>
      <c r="P108" s="254"/>
      <c r="Q108" s="254"/>
      <c r="R108" s="254"/>
      <c r="S108" s="254"/>
      <c r="T108" s="254"/>
      <c r="U108" s="254"/>
      <c r="V108" s="254"/>
      <c r="W108" s="254"/>
      <c r="X108" s="254"/>
      <c r="Y108" s="254"/>
      <c r="Z108" s="254"/>
      <c r="AA108" s="254"/>
      <c r="AB108" s="254"/>
      <c r="AC108" s="254"/>
      <c r="AD108" s="254"/>
      <c r="AE108" s="254"/>
      <c r="AF108" s="254"/>
      <c r="AG108" s="254"/>
      <c r="AH108" s="254"/>
      <c r="AI108" s="254"/>
      <c r="AJ108" s="254"/>
      <c r="AK108" s="254"/>
      <c r="AL108" s="254"/>
      <c r="AM108" s="254"/>
      <c r="AN108" s="254"/>
      <c r="AO108" s="254"/>
      <c r="AP108" s="254"/>
      <c r="AQ108" s="254"/>
      <c r="AR108" s="254"/>
      <c r="AS108" s="254"/>
      <c r="AT108" s="254"/>
      <c r="AU108" s="254"/>
      <c r="AV108" s="254"/>
      <c r="AW108" s="254"/>
      <c r="AX108" s="254"/>
      <c r="AY108" s="254"/>
      <c r="AZ108" s="254"/>
      <c r="BA108" s="254"/>
      <c r="BB108" s="254"/>
      <c r="BC108" s="254"/>
      <c r="BD108" s="254"/>
      <c r="BE108" s="254"/>
      <c r="BF108" s="254"/>
      <c r="BG108" s="254"/>
      <c r="BH108" s="254"/>
      <c r="BI108" s="254"/>
      <c r="BJ108" s="254"/>
      <c r="BK108" s="254"/>
      <c r="BL108" s="254"/>
      <c r="BM108" s="254"/>
      <c r="BN108" s="254"/>
      <c r="BO108" s="254"/>
      <c r="BP108" s="254"/>
      <c r="BQ108" s="254"/>
      <c r="BR108" s="254"/>
      <c r="BS108" s="254"/>
      <c r="BT108" s="254"/>
      <c r="BU108" s="254"/>
      <c r="BV108" s="254"/>
      <c r="BW108" s="254"/>
      <c r="BX108" s="254"/>
      <c r="BY108" s="254"/>
      <c r="BZ108" s="254"/>
      <c r="CA108" s="254"/>
      <c r="CB108" s="254"/>
      <c r="CC108" s="254"/>
      <c r="CD108" s="254"/>
      <c r="CE108" s="254"/>
      <c r="CF108" s="254"/>
      <c r="CG108" s="254"/>
      <c r="CH108" s="254"/>
      <c r="CI108" s="254"/>
      <c r="CJ108" s="254"/>
      <c r="CK108" s="254"/>
      <c r="CL108" s="254"/>
      <c r="CM108" s="254"/>
      <c r="CN108" s="254"/>
      <c r="CO108" s="254"/>
      <c r="CP108" s="254"/>
      <c r="CQ108" s="254"/>
      <c r="CR108" s="254"/>
      <c r="CS108" s="254"/>
      <c r="CT108" s="254"/>
      <c r="CU108" s="254"/>
      <c r="CV108" s="254"/>
      <c r="CW108" s="254"/>
      <c r="CX108" s="254"/>
      <c r="CY108" s="254"/>
      <c r="CZ108" s="254"/>
      <c r="DA108" s="254"/>
      <c r="DB108" s="254"/>
      <c r="DC108" s="254"/>
      <c r="DD108" s="254"/>
      <c r="DE108" s="254"/>
      <c r="DF108" s="254"/>
      <c r="DG108" s="254"/>
      <c r="DH108" s="254"/>
      <c r="DI108" s="254"/>
      <c r="DJ108" s="254"/>
      <c r="DK108" s="254"/>
      <c r="DL108" s="254"/>
      <c r="DM108" s="254"/>
      <c r="DN108" s="254"/>
      <c r="DO108" s="254"/>
      <c r="DP108" s="254"/>
      <c r="DQ108" s="254"/>
      <c r="DR108" s="254"/>
      <c r="DS108" s="254"/>
      <c r="DT108" s="254"/>
      <c r="DU108" s="254"/>
      <c r="DV108" s="254"/>
      <c r="DW108" s="254"/>
      <c r="DX108" s="254"/>
      <c r="DY108" s="254"/>
      <c r="DZ108" s="254"/>
      <c r="EA108" s="254"/>
      <c r="EB108" s="254"/>
      <c r="EC108" s="254"/>
      <c r="ED108" s="254"/>
      <c r="EE108" s="254"/>
      <c r="EF108" s="254"/>
      <c r="EG108" s="254"/>
      <c r="EH108" s="254"/>
      <c r="EI108" s="254"/>
      <c r="EJ108" s="254"/>
      <c r="EK108" s="254"/>
      <c r="EL108" s="254"/>
      <c r="EM108" s="254"/>
      <c r="EN108" s="254"/>
      <c r="EO108" s="254"/>
      <c r="EP108" s="254"/>
      <c r="EQ108" s="254"/>
      <c r="ER108" s="254"/>
      <c r="ES108" s="254"/>
      <c r="ET108" s="254"/>
      <c r="EU108" s="254"/>
      <c r="EV108" s="254"/>
      <c r="EW108" s="254"/>
      <c r="EX108" s="254"/>
      <c r="EY108" s="254"/>
      <c r="EZ108" s="254"/>
      <c r="FA108" s="254"/>
      <c r="FB108" s="254"/>
      <c r="FC108" s="254"/>
      <c r="FD108" s="254"/>
      <c r="FE108" s="254"/>
      <c r="FF108" s="254"/>
      <c r="FG108" s="254"/>
      <c r="FH108" s="254"/>
      <c r="FI108" s="254"/>
      <c r="FJ108" s="254"/>
      <c r="FK108" s="254"/>
      <c r="FL108" s="254"/>
      <c r="FM108" s="254"/>
      <c r="FN108" s="254"/>
      <c r="FO108" s="254"/>
      <c r="FP108" s="254"/>
      <c r="FQ108" s="254"/>
      <c r="FR108" s="254"/>
      <c r="FS108" s="254"/>
      <c r="FT108" s="254"/>
      <c r="FU108" s="254"/>
      <c r="FV108" s="254"/>
      <c r="FW108" s="254"/>
      <c r="FX108" s="254"/>
      <c r="FY108" s="254"/>
      <c r="FZ108" s="254"/>
      <c r="GA108" s="254"/>
      <c r="GB108" s="254"/>
      <c r="GC108" s="254"/>
      <c r="GD108" s="254"/>
      <c r="GE108" s="254"/>
      <c r="GF108" s="254"/>
      <c r="GG108" s="254"/>
      <c r="GH108" s="254"/>
      <c r="GI108" s="254"/>
      <c r="GJ108" s="254"/>
      <c r="GK108" s="254"/>
      <c r="GL108" s="254"/>
      <c r="GM108" s="254"/>
      <c r="GN108" s="254"/>
      <c r="GO108" s="254"/>
      <c r="GP108" s="254"/>
      <c r="GQ108" s="254"/>
      <c r="GR108" s="254"/>
      <c r="GS108" s="254"/>
      <c r="GT108" s="254"/>
      <c r="GU108" s="254"/>
      <c r="GV108" s="254"/>
      <c r="GW108" s="254"/>
      <c r="GX108" s="254"/>
      <c r="GY108" s="254"/>
      <c r="GZ108" s="254"/>
      <c r="HA108" s="254"/>
      <c r="HB108" s="254"/>
      <c r="HC108" s="254"/>
      <c r="HD108" s="254"/>
      <c r="HE108" s="254"/>
      <c r="HF108" s="254"/>
      <c r="HG108" s="254"/>
      <c r="HH108" s="254"/>
      <c r="HI108" s="254"/>
      <c r="HJ108" s="254"/>
      <c r="HK108" s="254"/>
      <c r="HL108" s="254"/>
      <c r="HM108" s="254"/>
      <c r="HN108" s="254"/>
      <c r="HO108" s="254"/>
      <c r="HP108" s="254"/>
      <c r="HQ108" s="254"/>
      <c r="HR108" s="254"/>
      <c r="HS108" s="254"/>
      <c r="HT108" s="254"/>
      <c r="HU108" s="254"/>
      <c r="HV108" s="254"/>
      <c r="HW108" s="254"/>
      <c r="HX108" s="254"/>
      <c r="HY108" s="254"/>
      <c r="HZ108" s="254"/>
      <c r="IA108" s="254"/>
      <c r="IB108" s="254"/>
      <c r="IC108" s="254"/>
      <c r="ID108" s="254"/>
      <c r="IE108" s="254"/>
      <c r="IF108" s="254"/>
      <c r="IG108" s="254"/>
      <c r="IH108" s="254"/>
      <c r="II108" s="254"/>
      <c r="IJ108" s="254"/>
      <c r="IK108" s="254"/>
      <c r="IL108" s="254"/>
      <c r="IM108" s="254"/>
      <c r="IN108" s="254"/>
      <c r="IO108" s="254"/>
      <c r="IP108" s="254"/>
      <c r="IQ108" s="254"/>
      <c r="IR108" s="254"/>
      <c r="IS108" s="254"/>
    </row>
    <row r="109" s="3" customFormat="1" ht="18" customHeight="1" spans="1:253">
      <c r="A109" s="8"/>
      <c r="B109" s="4"/>
      <c r="C109" s="78"/>
      <c r="D109" s="6"/>
      <c r="E109" s="7"/>
      <c r="F109" s="199"/>
      <c r="G109" s="7"/>
      <c r="H109" s="4"/>
      <c r="I109" s="4"/>
      <c r="J109" s="4"/>
      <c r="K109" s="4"/>
      <c r="L109" s="4"/>
      <c r="M109" s="8"/>
      <c r="N109" s="316"/>
      <c r="O109" s="254"/>
      <c r="P109" s="254"/>
      <c r="Q109" s="254"/>
      <c r="R109" s="254"/>
      <c r="S109" s="254"/>
      <c r="T109" s="254"/>
      <c r="U109" s="254"/>
      <c r="V109" s="254"/>
      <c r="W109" s="254"/>
      <c r="X109" s="254"/>
      <c r="Y109" s="254"/>
      <c r="Z109" s="254"/>
      <c r="AA109" s="254"/>
      <c r="AB109" s="254"/>
      <c r="AC109" s="254"/>
      <c r="AD109" s="254"/>
      <c r="AE109" s="254"/>
      <c r="AF109" s="254"/>
      <c r="AG109" s="254"/>
      <c r="AH109" s="254"/>
      <c r="AI109" s="254"/>
      <c r="AJ109" s="254"/>
      <c r="AK109" s="254"/>
      <c r="AL109" s="254"/>
      <c r="AM109" s="254"/>
      <c r="AN109" s="254"/>
      <c r="AO109" s="254"/>
      <c r="AP109" s="254"/>
      <c r="AQ109" s="254"/>
      <c r="AR109" s="254"/>
      <c r="AS109" s="254"/>
      <c r="AT109" s="254"/>
      <c r="AU109" s="254"/>
      <c r="AV109" s="254"/>
      <c r="AW109" s="254"/>
      <c r="AX109" s="254"/>
      <c r="AY109" s="254"/>
      <c r="AZ109" s="254"/>
      <c r="BA109" s="254"/>
      <c r="BB109" s="254"/>
      <c r="BC109" s="254"/>
      <c r="BD109" s="254"/>
      <c r="BE109" s="254"/>
      <c r="BF109" s="254"/>
      <c r="BG109" s="254"/>
      <c r="BH109" s="254"/>
      <c r="BI109" s="254"/>
      <c r="BJ109" s="254"/>
      <c r="BK109" s="254"/>
      <c r="BL109" s="254"/>
      <c r="BM109" s="254"/>
      <c r="BN109" s="254"/>
      <c r="BO109" s="254"/>
      <c r="BP109" s="254"/>
      <c r="BQ109" s="254"/>
      <c r="BR109" s="254"/>
      <c r="BS109" s="254"/>
      <c r="BT109" s="254"/>
      <c r="BU109" s="254"/>
      <c r="BV109" s="254"/>
      <c r="BW109" s="254"/>
      <c r="BX109" s="254"/>
      <c r="BY109" s="254"/>
      <c r="BZ109" s="254"/>
      <c r="CA109" s="254"/>
      <c r="CB109" s="254"/>
      <c r="CC109" s="254"/>
      <c r="CD109" s="254"/>
      <c r="CE109" s="254"/>
      <c r="CF109" s="254"/>
      <c r="CG109" s="254"/>
      <c r="CH109" s="254"/>
      <c r="CI109" s="254"/>
      <c r="CJ109" s="254"/>
      <c r="CK109" s="254"/>
      <c r="CL109" s="254"/>
      <c r="CM109" s="254"/>
      <c r="CN109" s="254"/>
      <c r="CO109" s="254"/>
      <c r="CP109" s="254"/>
      <c r="CQ109" s="254"/>
      <c r="CR109" s="254"/>
      <c r="CS109" s="254"/>
      <c r="CT109" s="254"/>
      <c r="CU109" s="254"/>
      <c r="CV109" s="254"/>
      <c r="CW109" s="254"/>
      <c r="CX109" s="254"/>
      <c r="CY109" s="254"/>
      <c r="CZ109" s="254"/>
      <c r="DA109" s="254"/>
      <c r="DB109" s="254"/>
      <c r="DC109" s="254"/>
      <c r="DD109" s="254"/>
      <c r="DE109" s="254"/>
      <c r="DF109" s="254"/>
      <c r="DG109" s="254"/>
      <c r="DH109" s="254"/>
      <c r="DI109" s="254"/>
      <c r="DJ109" s="254"/>
      <c r="DK109" s="254"/>
      <c r="DL109" s="254"/>
      <c r="DM109" s="254"/>
      <c r="DN109" s="254"/>
      <c r="DO109" s="254"/>
      <c r="DP109" s="254"/>
      <c r="DQ109" s="254"/>
      <c r="DR109" s="254"/>
      <c r="DS109" s="254"/>
      <c r="DT109" s="254"/>
      <c r="DU109" s="254"/>
      <c r="DV109" s="254"/>
      <c r="DW109" s="254"/>
      <c r="DX109" s="254"/>
      <c r="DY109" s="254"/>
      <c r="DZ109" s="254"/>
      <c r="EA109" s="254"/>
      <c r="EB109" s="254"/>
      <c r="EC109" s="254"/>
      <c r="ED109" s="254"/>
      <c r="EE109" s="254"/>
      <c r="EF109" s="254"/>
      <c r="EG109" s="254"/>
      <c r="EH109" s="254"/>
      <c r="EI109" s="254"/>
      <c r="EJ109" s="254"/>
      <c r="EK109" s="254"/>
      <c r="EL109" s="254"/>
      <c r="EM109" s="254"/>
      <c r="EN109" s="254"/>
      <c r="EO109" s="254"/>
      <c r="EP109" s="254"/>
      <c r="EQ109" s="254"/>
      <c r="ER109" s="254"/>
      <c r="ES109" s="254"/>
      <c r="ET109" s="254"/>
      <c r="EU109" s="254"/>
      <c r="EV109" s="254"/>
      <c r="EW109" s="254"/>
      <c r="EX109" s="254"/>
      <c r="EY109" s="254"/>
      <c r="EZ109" s="254"/>
      <c r="FA109" s="254"/>
      <c r="FB109" s="254"/>
      <c r="FC109" s="254"/>
      <c r="FD109" s="254"/>
      <c r="FE109" s="254"/>
      <c r="FF109" s="254"/>
      <c r="FG109" s="254"/>
      <c r="FH109" s="254"/>
      <c r="FI109" s="254"/>
      <c r="FJ109" s="254"/>
      <c r="FK109" s="254"/>
      <c r="FL109" s="254"/>
      <c r="FM109" s="254"/>
      <c r="FN109" s="254"/>
      <c r="FO109" s="254"/>
      <c r="FP109" s="254"/>
      <c r="FQ109" s="254"/>
      <c r="FR109" s="254"/>
      <c r="FS109" s="254"/>
      <c r="FT109" s="254"/>
      <c r="FU109" s="254"/>
      <c r="FV109" s="254"/>
      <c r="FW109" s="254"/>
      <c r="FX109" s="254"/>
      <c r="FY109" s="254"/>
      <c r="FZ109" s="254"/>
      <c r="GA109" s="254"/>
      <c r="GB109" s="254"/>
      <c r="GC109" s="254"/>
      <c r="GD109" s="254"/>
      <c r="GE109" s="254"/>
      <c r="GF109" s="254"/>
      <c r="GG109" s="254"/>
      <c r="GH109" s="254"/>
      <c r="GI109" s="254"/>
      <c r="GJ109" s="254"/>
      <c r="GK109" s="254"/>
      <c r="GL109" s="254"/>
      <c r="GM109" s="254"/>
      <c r="GN109" s="254"/>
      <c r="GO109" s="254"/>
      <c r="GP109" s="254"/>
      <c r="GQ109" s="254"/>
      <c r="GR109" s="254"/>
      <c r="GS109" s="254"/>
      <c r="GT109" s="254"/>
      <c r="GU109" s="254"/>
      <c r="GV109" s="254"/>
      <c r="GW109" s="254"/>
      <c r="GX109" s="254"/>
      <c r="GY109" s="254"/>
      <c r="GZ109" s="254"/>
      <c r="HA109" s="254"/>
      <c r="HB109" s="254"/>
      <c r="HC109" s="254"/>
      <c r="HD109" s="254"/>
      <c r="HE109" s="254"/>
      <c r="HF109" s="254"/>
      <c r="HG109" s="254"/>
      <c r="HH109" s="254"/>
      <c r="HI109" s="254"/>
      <c r="HJ109" s="254"/>
      <c r="HK109" s="254"/>
      <c r="HL109" s="254"/>
      <c r="HM109" s="254"/>
      <c r="HN109" s="254"/>
      <c r="HO109" s="254"/>
      <c r="HP109" s="254"/>
      <c r="HQ109" s="254"/>
      <c r="HR109" s="254"/>
      <c r="HS109" s="254"/>
      <c r="HT109" s="254"/>
      <c r="HU109" s="254"/>
      <c r="HV109" s="254"/>
      <c r="HW109" s="254"/>
      <c r="HX109" s="254"/>
      <c r="HY109" s="254"/>
      <c r="HZ109" s="254"/>
      <c r="IA109" s="254"/>
      <c r="IB109" s="254"/>
      <c r="IC109" s="254"/>
      <c r="ID109" s="254"/>
      <c r="IE109" s="254"/>
      <c r="IF109" s="254"/>
      <c r="IG109" s="254"/>
      <c r="IH109" s="254"/>
      <c r="II109" s="254"/>
      <c r="IJ109" s="254"/>
      <c r="IK109" s="254"/>
      <c r="IL109" s="254"/>
      <c r="IM109" s="254"/>
      <c r="IN109" s="254"/>
      <c r="IO109" s="254"/>
      <c r="IP109" s="254"/>
      <c r="IQ109" s="254"/>
      <c r="IR109" s="254"/>
      <c r="IS109" s="254"/>
    </row>
    <row r="110" s="3" customFormat="1" ht="18" customHeight="1" spans="1:253">
      <c r="A110" s="8"/>
      <c r="B110" s="4"/>
      <c r="C110" s="78"/>
      <c r="D110" s="6"/>
      <c r="E110" s="7"/>
      <c r="F110" s="199"/>
      <c r="G110" s="7"/>
      <c r="H110" s="4"/>
      <c r="I110" s="4"/>
      <c r="J110" s="4"/>
      <c r="K110" s="4"/>
      <c r="L110" s="4"/>
      <c r="M110" s="8"/>
      <c r="N110" s="316"/>
      <c r="O110" s="254"/>
      <c r="P110" s="254"/>
      <c r="Q110" s="254"/>
      <c r="R110" s="254"/>
      <c r="S110" s="254"/>
      <c r="T110" s="254"/>
      <c r="U110" s="254"/>
      <c r="V110" s="254"/>
      <c r="W110" s="254"/>
      <c r="X110" s="254"/>
      <c r="Y110" s="254"/>
      <c r="Z110" s="254"/>
      <c r="AA110" s="254"/>
      <c r="AB110" s="254"/>
      <c r="AC110" s="254"/>
      <c r="AD110" s="254"/>
      <c r="AE110" s="254"/>
      <c r="AF110" s="254"/>
      <c r="AG110" s="254"/>
      <c r="AH110" s="254"/>
      <c r="AI110" s="254"/>
      <c r="AJ110" s="254"/>
      <c r="AK110" s="254"/>
      <c r="AL110" s="254"/>
      <c r="AM110" s="254"/>
      <c r="AN110" s="254"/>
      <c r="AO110" s="254"/>
      <c r="AP110" s="254"/>
      <c r="AQ110" s="254"/>
      <c r="AR110" s="254"/>
      <c r="AS110" s="254"/>
      <c r="AT110" s="254"/>
      <c r="AU110" s="254"/>
      <c r="AV110" s="254"/>
      <c r="AW110" s="254"/>
      <c r="AX110" s="254"/>
      <c r="AY110" s="254"/>
      <c r="AZ110" s="254"/>
      <c r="BA110" s="254"/>
      <c r="BB110" s="254"/>
      <c r="BC110" s="254"/>
      <c r="BD110" s="254"/>
      <c r="BE110" s="254"/>
      <c r="BF110" s="254"/>
      <c r="BG110" s="254"/>
      <c r="BH110" s="254"/>
      <c r="BI110" s="254"/>
      <c r="BJ110" s="254"/>
      <c r="BK110" s="254"/>
      <c r="BL110" s="254"/>
      <c r="BM110" s="254"/>
      <c r="BN110" s="254"/>
      <c r="BO110" s="254"/>
      <c r="BP110" s="254"/>
      <c r="BQ110" s="254"/>
      <c r="BR110" s="254"/>
      <c r="BS110" s="254"/>
      <c r="BT110" s="254"/>
      <c r="BU110" s="254"/>
      <c r="BV110" s="254"/>
      <c r="BW110" s="254"/>
      <c r="BX110" s="254"/>
      <c r="BY110" s="254"/>
      <c r="BZ110" s="254"/>
      <c r="CA110" s="254"/>
      <c r="CB110" s="254"/>
      <c r="CC110" s="254"/>
      <c r="CD110" s="254"/>
      <c r="CE110" s="254"/>
      <c r="CF110" s="254"/>
      <c r="CG110" s="254"/>
      <c r="CH110" s="254"/>
      <c r="CI110" s="254"/>
      <c r="CJ110" s="254"/>
      <c r="CK110" s="254"/>
      <c r="CL110" s="254"/>
      <c r="CM110" s="254"/>
      <c r="CN110" s="254"/>
      <c r="CO110" s="254"/>
      <c r="CP110" s="254"/>
      <c r="CQ110" s="254"/>
      <c r="CR110" s="254"/>
      <c r="CS110" s="254"/>
      <c r="CT110" s="254"/>
      <c r="CU110" s="254"/>
      <c r="CV110" s="254"/>
      <c r="CW110" s="254"/>
      <c r="CX110" s="254"/>
      <c r="CY110" s="254"/>
      <c r="CZ110" s="254"/>
      <c r="DA110" s="254"/>
      <c r="DB110" s="254"/>
      <c r="DC110" s="254"/>
      <c r="DD110" s="254"/>
      <c r="DE110" s="254"/>
      <c r="DF110" s="254"/>
      <c r="DG110" s="254"/>
      <c r="DH110" s="254"/>
      <c r="DI110" s="254"/>
      <c r="DJ110" s="254"/>
      <c r="DK110" s="254"/>
      <c r="DL110" s="254"/>
      <c r="DM110" s="254"/>
      <c r="DN110" s="254"/>
      <c r="DO110" s="254"/>
      <c r="DP110" s="254"/>
      <c r="DQ110" s="254"/>
      <c r="DR110" s="254"/>
      <c r="DS110" s="254"/>
      <c r="DT110" s="254"/>
      <c r="DU110" s="254"/>
      <c r="DV110" s="254"/>
      <c r="DW110" s="254"/>
      <c r="DX110" s="254"/>
      <c r="DY110" s="254"/>
      <c r="DZ110" s="254"/>
      <c r="EA110" s="254"/>
      <c r="EB110" s="254"/>
      <c r="EC110" s="254"/>
      <c r="ED110" s="254"/>
      <c r="EE110" s="254"/>
      <c r="EF110" s="254"/>
      <c r="EG110" s="254"/>
      <c r="EH110" s="254"/>
      <c r="EI110" s="254"/>
      <c r="EJ110" s="254"/>
      <c r="EK110" s="254"/>
      <c r="EL110" s="254"/>
      <c r="EM110" s="254"/>
      <c r="EN110" s="254"/>
      <c r="EO110" s="254"/>
      <c r="EP110" s="254"/>
      <c r="EQ110" s="254"/>
      <c r="ER110" s="254"/>
      <c r="ES110" s="254"/>
      <c r="ET110" s="254"/>
      <c r="EU110" s="254"/>
      <c r="EV110" s="254"/>
      <c r="EW110" s="254"/>
      <c r="EX110" s="254"/>
      <c r="EY110" s="254"/>
      <c r="EZ110" s="254"/>
      <c r="FA110" s="254"/>
      <c r="FB110" s="254"/>
      <c r="FC110" s="254"/>
      <c r="FD110" s="254"/>
      <c r="FE110" s="254"/>
      <c r="FF110" s="254"/>
      <c r="FG110" s="254"/>
      <c r="FH110" s="254"/>
      <c r="FI110" s="254"/>
      <c r="FJ110" s="254"/>
      <c r="FK110" s="254"/>
      <c r="FL110" s="254"/>
      <c r="FM110" s="254"/>
      <c r="FN110" s="254"/>
      <c r="FO110" s="254"/>
      <c r="FP110" s="254"/>
      <c r="FQ110" s="254"/>
      <c r="FR110" s="254"/>
      <c r="FS110" s="254"/>
      <c r="FT110" s="254"/>
      <c r="FU110" s="254"/>
      <c r="FV110" s="254"/>
      <c r="FW110" s="254"/>
      <c r="FX110" s="254"/>
      <c r="FY110" s="254"/>
      <c r="FZ110" s="254"/>
      <c r="GA110" s="254"/>
      <c r="GB110" s="254"/>
      <c r="GC110" s="254"/>
      <c r="GD110" s="254"/>
      <c r="GE110" s="254"/>
      <c r="GF110" s="254"/>
      <c r="GG110" s="254"/>
      <c r="GH110" s="254"/>
      <c r="GI110" s="254"/>
      <c r="GJ110" s="254"/>
      <c r="GK110" s="254"/>
      <c r="GL110" s="254"/>
      <c r="GM110" s="254"/>
      <c r="GN110" s="254"/>
      <c r="GO110" s="254"/>
      <c r="GP110" s="254"/>
      <c r="GQ110" s="254"/>
      <c r="GR110" s="254"/>
      <c r="GS110" s="254"/>
      <c r="GT110" s="254"/>
      <c r="GU110" s="254"/>
      <c r="GV110" s="254"/>
      <c r="GW110" s="254"/>
      <c r="GX110" s="254"/>
      <c r="GY110" s="254"/>
      <c r="GZ110" s="254"/>
      <c r="HA110" s="254"/>
      <c r="HB110" s="254"/>
      <c r="HC110" s="254"/>
      <c r="HD110" s="254"/>
      <c r="HE110" s="254"/>
      <c r="HF110" s="254"/>
      <c r="HG110" s="254"/>
      <c r="HH110" s="254"/>
      <c r="HI110" s="254"/>
      <c r="HJ110" s="254"/>
      <c r="HK110" s="254"/>
      <c r="HL110" s="254"/>
      <c r="HM110" s="254"/>
      <c r="HN110" s="254"/>
      <c r="HO110" s="254"/>
      <c r="HP110" s="254"/>
      <c r="HQ110" s="254"/>
      <c r="HR110" s="254"/>
      <c r="HS110" s="254"/>
      <c r="HT110" s="254"/>
      <c r="HU110" s="254"/>
      <c r="HV110" s="254"/>
      <c r="HW110" s="254"/>
      <c r="HX110" s="254"/>
      <c r="HY110" s="254"/>
      <c r="HZ110" s="254"/>
      <c r="IA110" s="254"/>
      <c r="IB110" s="254"/>
      <c r="IC110" s="254"/>
      <c r="ID110" s="254"/>
      <c r="IE110" s="254"/>
      <c r="IF110" s="254"/>
      <c r="IG110" s="254"/>
      <c r="IH110" s="254"/>
      <c r="II110" s="254"/>
      <c r="IJ110" s="254"/>
      <c r="IK110" s="254"/>
      <c r="IL110" s="254"/>
      <c r="IM110" s="254"/>
      <c r="IN110" s="254"/>
      <c r="IO110" s="254"/>
      <c r="IP110" s="254"/>
      <c r="IQ110" s="254"/>
      <c r="IR110" s="254"/>
      <c r="IS110" s="254"/>
    </row>
    <row r="111" s="3" customFormat="1" ht="18" customHeight="1" spans="1:253">
      <c r="A111" s="8"/>
      <c r="B111" s="4"/>
      <c r="C111" s="78"/>
      <c r="D111" s="6"/>
      <c r="E111" s="7"/>
      <c r="F111" s="199"/>
      <c r="G111" s="7"/>
      <c r="H111" s="4"/>
      <c r="I111" s="4"/>
      <c r="J111" s="4"/>
      <c r="K111" s="4"/>
      <c r="L111" s="4"/>
      <c r="M111" s="8"/>
      <c r="N111" s="316"/>
      <c r="O111" s="254"/>
      <c r="P111" s="254"/>
      <c r="Q111" s="254"/>
      <c r="R111" s="254"/>
      <c r="S111" s="254"/>
      <c r="T111" s="254"/>
      <c r="U111" s="254"/>
      <c r="V111" s="254"/>
      <c r="W111" s="254"/>
      <c r="X111" s="254"/>
      <c r="Y111" s="254"/>
      <c r="Z111" s="254"/>
      <c r="AA111" s="254"/>
      <c r="AB111" s="254"/>
      <c r="AC111" s="254"/>
      <c r="AD111" s="254"/>
      <c r="AE111" s="254"/>
      <c r="AF111" s="254"/>
      <c r="AG111" s="254"/>
      <c r="AH111" s="254"/>
      <c r="AI111" s="254"/>
      <c r="AJ111" s="254"/>
      <c r="AK111" s="254"/>
      <c r="AL111" s="254"/>
      <c r="AM111" s="254"/>
      <c r="AN111" s="254"/>
      <c r="AO111" s="254"/>
      <c r="AP111" s="254"/>
      <c r="AQ111" s="254"/>
      <c r="AR111" s="254"/>
      <c r="AS111" s="254"/>
      <c r="AT111" s="254"/>
      <c r="AU111" s="254"/>
      <c r="AV111" s="254"/>
      <c r="AW111" s="254"/>
      <c r="AX111" s="254"/>
      <c r="AY111" s="254"/>
      <c r="AZ111" s="254"/>
      <c r="BA111" s="254"/>
      <c r="BB111" s="254"/>
      <c r="BC111" s="254"/>
      <c r="BD111" s="254"/>
      <c r="BE111" s="254"/>
      <c r="BF111" s="254"/>
      <c r="BG111" s="254"/>
      <c r="BH111" s="254"/>
      <c r="BI111" s="254"/>
      <c r="BJ111" s="254"/>
      <c r="BK111" s="254"/>
      <c r="BL111" s="254"/>
      <c r="BM111" s="254"/>
      <c r="BN111" s="254"/>
      <c r="BO111" s="254"/>
      <c r="BP111" s="254"/>
      <c r="BQ111" s="254"/>
      <c r="BR111" s="254"/>
      <c r="BS111" s="254"/>
      <c r="BT111" s="254"/>
      <c r="BU111" s="254"/>
      <c r="BV111" s="254"/>
      <c r="BW111" s="254"/>
      <c r="BX111" s="254"/>
      <c r="BY111" s="254"/>
      <c r="BZ111" s="254"/>
      <c r="CA111" s="254"/>
      <c r="CB111" s="254"/>
      <c r="CC111" s="254"/>
      <c r="CD111" s="254"/>
      <c r="CE111" s="254"/>
      <c r="CF111" s="254"/>
      <c r="CG111" s="254"/>
      <c r="CH111" s="254"/>
      <c r="CI111" s="254"/>
      <c r="CJ111" s="254"/>
      <c r="CK111" s="254"/>
      <c r="CL111" s="254"/>
      <c r="CM111" s="254"/>
      <c r="CN111" s="254"/>
      <c r="CO111" s="254"/>
      <c r="CP111" s="254"/>
      <c r="CQ111" s="254"/>
      <c r="CR111" s="254"/>
      <c r="CS111" s="254"/>
      <c r="CT111" s="254"/>
      <c r="CU111" s="254"/>
      <c r="CV111" s="254"/>
      <c r="CW111" s="254"/>
      <c r="CX111" s="254"/>
      <c r="CY111" s="254"/>
      <c r="CZ111" s="254"/>
      <c r="DA111" s="254"/>
      <c r="DB111" s="254"/>
      <c r="DC111" s="254"/>
      <c r="DD111" s="254"/>
      <c r="DE111" s="254"/>
      <c r="DF111" s="254"/>
      <c r="DG111" s="254"/>
      <c r="DH111" s="254"/>
      <c r="DI111" s="254"/>
      <c r="DJ111" s="254"/>
      <c r="DK111" s="254"/>
      <c r="DL111" s="254"/>
      <c r="DM111" s="254"/>
      <c r="DN111" s="254"/>
      <c r="DO111" s="254"/>
      <c r="DP111" s="254"/>
      <c r="DQ111" s="254"/>
      <c r="DR111" s="254"/>
      <c r="DS111" s="254"/>
      <c r="DT111" s="254"/>
      <c r="DU111" s="254"/>
      <c r="DV111" s="254"/>
      <c r="DW111" s="254"/>
      <c r="DX111" s="254"/>
      <c r="DY111" s="254"/>
      <c r="DZ111" s="254"/>
      <c r="EA111" s="254"/>
      <c r="EB111" s="254"/>
      <c r="EC111" s="254"/>
      <c r="ED111" s="254"/>
      <c r="EE111" s="254"/>
      <c r="EF111" s="254"/>
      <c r="EG111" s="254"/>
      <c r="EH111" s="254"/>
      <c r="EI111" s="254"/>
      <c r="EJ111" s="254"/>
      <c r="EK111" s="254"/>
      <c r="EL111" s="254"/>
      <c r="EM111" s="254"/>
      <c r="EN111" s="254"/>
      <c r="EO111" s="254"/>
      <c r="EP111" s="254"/>
      <c r="EQ111" s="254"/>
      <c r="ER111" s="254"/>
      <c r="ES111" s="254"/>
      <c r="ET111" s="254"/>
      <c r="EU111" s="254"/>
      <c r="EV111" s="254"/>
      <c r="EW111" s="254"/>
      <c r="EX111" s="254"/>
      <c r="EY111" s="254"/>
      <c r="EZ111" s="254"/>
      <c r="FA111" s="254"/>
      <c r="FB111" s="254"/>
      <c r="FC111" s="254"/>
      <c r="FD111" s="254"/>
      <c r="FE111" s="254"/>
      <c r="FF111" s="254"/>
      <c r="FG111" s="254"/>
      <c r="FH111" s="254"/>
      <c r="FI111" s="254"/>
      <c r="FJ111" s="254"/>
      <c r="FK111" s="254"/>
      <c r="FL111" s="254"/>
      <c r="FM111" s="254"/>
      <c r="FN111" s="254"/>
      <c r="FO111" s="254"/>
      <c r="FP111" s="254"/>
      <c r="FQ111" s="254"/>
      <c r="FR111" s="254"/>
      <c r="FS111" s="254"/>
      <c r="FT111" s="254"/>
      <c r="FU111" s="254"/>
      <c r="FV111" s="254"/>
      <c r="FW111" s="254"/>
      <c r="FX111" s="254"/>
      <c r="FY111" s="254"/>
      <c r="FZ111" s="254"/>
      <c r="GA111" s="254"/>
      <c r="GB111" s="254"/>
      <c r="GC111" s="254"/>
      <c r="GD111" s="254"/>
      <c r="GE111" s="254"/>
      <c r="GF111" s="254"/>
      <c r="GG111" s="254"/>
      <c r="GH111" s="254"/>
      <c r="GI111" s="254"/>
      <c r="GJ111" s="254"/>
      <c r="GK111" s="254"/>
      <c r="GL111" s="254"/>
      <c r="GM111" s="254"/>
      <c r="GN111" s="254"/>
      <c r="GO111" s="254"/>
      <c r="GP111" s="254"/>
      <c r="GQ111" s="254"/>
      <c r="GR111" s="254"/>
      <c r="GS111" s="254"/>
      <c r="GT111" s="254"/>
      <c r="GU111" s="254"/>
      <c r="GV111" s="254"/>
      <c r="GW111" s="254"/>
      <c r="GX111" s="254"/>
      <c r="GY111" s="254"/>
      <c r="GZ111" s="254"/>
      <c r="HA111" s="254"/>
      <c r="HB111" s="254"/>
      <c r="HC111" s="254"/>
      <c r="HD111" s="254"/>
      <c r="HE111" s="254"/>
      <c r="HF111" s="254"/>
      <c r="HG111" s="254"/>
      <c r="HH111" s="254"/>
      <c r="HI111" s="254"/>
      <c r="HJ111" s="254"/>
      <c r="HK111" s="254"/>
      <c r="HL111" s="254"/>
      <c r="HM111" s="254"/>
      <c r="HN111" s="254"/>
      <c r="HO111" s="254"/>
      <c r="HP111" s="254"/>
      <c r="HQ111" s="254"/>
      <c r="HR111" s="254"/>
      <c r="HS111" s="254"/>
      <c r="HT111" s="254"/>
      <c r="HU111" s="254"/>
      <c r="HV111" s="254"/>
      <c r="HW111" s="254"/>
      <c r="HX111" s="254"/>
      <c r="HY111" s="254"/>
      <c r="HZ111" s="254"/>
      <c r="IA111" s="254"/>
      <c r="IB111" s="254"/>
      <c r="IC111" s="254"/>
      <c r="ID111" s="254"/>
      <c r="IE111" s="254"/>
      <c r="IF111" s="254"/>
      <c r="IG111" s="254"/>
      <c r="IH111" s="254"/>
      <c r="II111" s="254"/>
      <c r="IJ111" s="254"/>
      <c r="IK111" s="254"/>
      <c r="IL111" s="254"/>
      <c r="IM111" s="254"/>
      <c r="IN111" s="254"/>
      <c r="IO111" s="254"/>
      <c r="IP111" s="254"/>
      <c r="IQ111" s="254"/>
      <c r="IR111" s="254"/>
      <c r="IS111" s="254"/>
    </row>
    <row r="112" s="3" customFormat="1" ht="18" customHeight="1" spans="1:253">
      <c r="A112" s="8"/>
      <c r="B112" s="4"/>
      <c r="C112" s="78"/>
      <c r="D112" s="6"/>
      <c r="E112" s="7"/>
      <c r="F112" s="199"/>
      <c r="G112" s="7"/>
      <c r="H112" s="4"/>
      <c r="I112" s="4"/>
      <c r="J112" s="4"/>
      <c r="K112" s="4"/>
      <c r="L112" s="4"/>
      <c r="M112" s="8"/>
      <c r="N112" s="316"/>
      <c r="O112" s="254"/>
      <c r="P112" s="254"/>
      <c r="Q112" s="254"/>
      <c r="R112" s="254"/>
      <c r="S112" s="254"/>
      <c r="T112" s="254"/>
      <c r="U112" s="254"/>
      <c r="V112" s="254"/>
      <c r="W112" s="254"/>
      <c r="X112" s="254"/>
      <c r="Y112" s="254"/>
      <c r="Z112" s="254"/>
      <c r="AA112" s="254"/>
      <c r="AB112" s="254"/>
      <c r="AC112" s="254"/>
      <c r="AD112" s="254"/>
      <c r="AE112" s="254"/>
      <c r="AF112" s="254"/>
      <c r="AG112" s="254"/>
      <c r="AH112" s="254"/>
      <c r="AI112" s="254"/>
      <c r="AJ112" s="254"/>
      <c r="AK112" s="254"/>
      <c r="AL112" s="254"/>
      <c r="AM112" s="254"/>
      <c r="AN112" s="254"/>
      <c r="AO112" s="254"/>
      <c r="AP112" s="254"/>
      <c r="AQ112" s="254"/>
      <c r="AR112" s="254"/>
      <c r="AS112" s="254"/>
      <c r="AT112" s="254"/>
      <c r="AU112" s="254"/>
      <c r="AV112" s="254"/>
      <c r="AW112" s="254"/>
      <c r="AX112" s="254"/>
      <c r="AY112" s="254"/>
      <c r="AZ112" s="254"/>
      <c r="BA112" s="254"/>
      <c r="BB112" s="254"/>
      <c r="BC112" s="254"/>
      <c r="BD112" s="254"/>
      <c r="BE112" s="254"/>
      <c r="BF112" s="254"/>
      <c r="BG112" s="254"/>
      <c r="BH112" s="254"/>
      <c r="BI112" s="254"/>
      <c r="BJ112" s="254"/>
      <c r="BK112" s="254"/>
      <c r="BL112" s="254"/>
      <c r="BM112" s="254"/>
      <c r="BN112" s="254"/>
      <c r="BO112" s="254"/>
      <c r="BP112" s="254"/>
      <c r="BQ112" s="254"/>
      <c r="BR112" s="254"/>
      <c r="BS112" s="254"/>
      <c r="BT112" s="254"/>
      <c r="BU112" s="254"/>
      <c r="BV112" s="254"/>
      <c r="BW112" s="254"/>
      <c r="BX112" s="254"/>
      <c r="BY112" s="254"/>
      <c r="BZ112" s="254"/>
      <c r="CA112" s="254"/>
      <c r="CB112" s="254"/>
      <c r="CC112" s="254"/>
      <c r="CD112" s="254"/>
      <c r="CE112" s="254"/>
      <c r="CF112" s="254"/>
      <c r="CG112" s="254"/>
      <c r="CH112" s="254"/>
      <c r="CI112" s="254"/>
      <c r="CJ112" s="254"/>
      <c r="CK112" s="254"/>
      <c r="CL112" s="254"/>
      <c r="CM112" s="254"/>
      <c r="CN112" s="254"/>
      <c r="CO112" s="254"/>
      <c r="CP112" s="254"/>
      <c r="CQ112" s="254"/>
      <c r="CR112" s="254"/>
      <c r="CS112" s="254"/>
      <c r="CT112" s="254"/>
      <c r="CU112" s="254"/>
      <c r="CV112" s="254"/>
      <c r="CW112" s="254"/>
      <c r="CX112" s="254"/>
      <c r="CY112" s="254"/>
      <c r="CZ112" s="254"/>
      <c r="DA112" s="254"/>
      <c r="DB112" s="254"/>
      <c r="DC112" s="254"/>
      <c r="DD112" s="254"/>
      <c r="DE112" s="254"/>
      <c r="DF112" s="254"/>
      <c r="DG112" s="254"/>
      <c r="DH112" s="254"/>
      <c r="DI112" s="254"/>
      <c r="DJ112" s="254"/>
      <c r="DK112" s="254"/>
      <c r="DL112" s="254"/>
      <c r="DM112" s="254"/>
      <c r="DN112" s="254"/>
      <c r="DO112" s="254"/>
      <c r="DP112" s="254"/>
      <c r="DQ112" s="254"/>
      <c r="DR112" s="254"/>
      <c r="DS112" s="254"/>
      <c r="DT112" s="254"/>
      <c r="DU112" s="254"/>
      <c r="DV112" s="254"/>
      <c r="DW112" s="254"/>
      <c r="DX112" s="254"/>
      <c r="DY112" s="254"/>
      <c r="DZ112" s="254"/>
      <c r="EA112" s="254"/>
      <c r="EB112" s="254"/>
      <c r="EC112" s="254"/>
      <c r="ED112" s="254"/>
      <c r="EE112" s="254"/>
      <c r="EF112" s="254"/>
      <c r="EG112" s="254"/>
      <c r="EH112" s="254"/>
      <c r="EI112" s="254"/>
      <c r="EJ112" s="254"/>
      <c r="EK112" s="254"/>
      <c r="EL112" s="254"/>
      <c r="EM112" s="254"/>
      <c r="EN112" s="254"/>
      <c r="EO112" s="254"/>
      <c r="EP112" s="254"/>
      <c r="EQ112" s="254"/>
      <c r="ER112" s="254"/>
      <c r="ES112" s="254"/>
      <c r="ET112" s="254"/>
      <c r="EU112" s="254"/>
      <c r="EV112" s="254"/>
      <c r="EW112" s="254"/>
      <c r="EX112" s="254"/>
      <c r="EY112" s="254"/>
      <c r="EZ112" s="254"/>
      <c r="FA112" s="254"/>
      <c r="FB112" s="254"/>
      <c r="FC112" s="254"/>
      <c r="FD112" s="254"/>
      <c r="FE112" s="254"/>
      <c r="FF112" s="254"/>
      <c r="FG112" s="254"/>
      <c r="FH112" s="254"/>
      <c r="FI112" s="254"/>
      <c r="FJ112" s="254"/>
      <c r="FK112" s="254"/>
      <c r="FL112" s="254"/>
      <c r="FM112" s="254"/>
      <c r="FN112" s="254"/>
      <c r="FO112" s="254"/>
      <c r="FP112" s="254"/>
      <c r="FQ112" s="254"/>
      <c r="FR112" s="254"/>
      <c r="FS112" s="254"/>
      <c r="FT112" s="254"/>
      <c r="FU112" s="254"/>
      <c r="FV112" s="254"/>
      <c r="FW112" s="254"/>
      <c r="FX112" s="254"/>
      <c r="FY112" s="254"/>
      <c r="FZ112" s="254"/>
      <c r="GA112" s="254"/>
      <c r="GB112" s="254"/>
      <c r="GC112" s="254"/>
      <c r="GD112" s="254"/>
      <c r="GE112" s="254"/>
      <c r="GF112" s="254"/>
      <c r="GG112" s="254"/>
      <c r="GH112" s="254"/>
      <c r="GI112" s="254"/>
      <c r="GJ112" s="254"/>
      <c r="GK112" s="254"/>
      <c r="GL112" s="254"/>
      <c r="GM112" s="254"/>
      <c r="GN112" s="254"/>
      <c r="GO112" s="254"/>
      <c r="GP112" s="254"/>
      <c r="GQ112" s="254"/>
      <c r="GR112" s="254"/>
      <c r="GS112" s="254"/>
      <c r="GT112" s="254"/>
      <c r="GU112" s="254"/>
      <c r="GV112" s="254"/>
      <c r="GW112" s="254"/>
      <c r="GX112" s="254"/>
      <c r="GY112" s="254"/>
      <c r="GZ112" s="254"/>
      <c r="HA112" s="254"/>
      <c r="HB112" s="254"/>
      <c r="HC112" s="254"/>
      <c r="HD112" s="254"/>
      <c r="HE112" s="254"/>
      <c r="HF112" s="254"/>
      <c r="HG112" s="254"/>
      <c r="HH112" s="254"/>
      <c r="HI112" s="254"/>
      <c r="HJ112" s="254"/>
      <c r="HK112" s="254"/>
      <c r="HL112" s="254"/>
      <c r="HM112" s="254"/>
      <c r="HN112" s="254"/>
      <c r="HO112" s="254"/>
      <c r="HP112" s="254"/>
      <c r="HQ112" s="254"/>
      <c r="HR112" s="254"/>
      <c r="HS112" s="254"/>
      <c r="HT112" s="254"/>
      <c r="HU112" s="254"/>
      <c r="HV112" s="254"/>
      <c r="HW112" s="254"/>
      <c r="HX112" s="254"/>
      <c r="HY112" s="254"/>
      <c r="HZ112" s="254"/>
      <c r="IA112" s="254"/>
      <c r="IB112" s="254"/>
      <c r="IC112" s="254"/>
      <c r="ID112" s="254"/>
      <c r="IE112" s="254"/>
      <c r="IF112" s="254"/>
      <c r="IG112" s="254"/>
      <c r="IH112" s="254"/>
      <c r="II112" s="254"/>
      <c r="IJ112" s="254"/>
      <c r="IK112" s="254"/>
      <c r="IL112" s="254"/>
      <c r="IM112" s="254"/>
      <c r="IN112" s="254"/>
      <c r="IO112" s="254"/>
      <c r="IP112" s="254"/>
      <c r="IQ112" s="254"/>
      <c r="IR112" s="254"/>
      <c r="IS112" s="254"/>
    </row>
    <row r="113" s="3" customFormat="1" ht="18" customHeight="1" spans="1:253">
      <c r="A113" s="8"/>
      <c r="B113" s="4"/>
      <c r="C113" s="78"/>
      <c r="D113" s="6"/>
      <c r="E113" s="7"/>
      <c r="F113" s="199"/>
      <c r="G113" s="7"/>
      <c r="H113" s="4"/>
      <c r="I113" s="4"/>
      <c r="J113" s="4"/>
      <c r="K113" s="4"/>
      <c r="L113" s="4"/>
      <c r="M113" s="8"/>
      <c r="N113" s="316"/>
      <c r="O113" s="254"/>
      <c r="P113" s="254"/>
      <c r="Q113" s="254"/>
      <c r="R113" s="254"/>
      <c r="S113" s="254"/>
      <c r="T113" s="254"/>
      <c r="U113" s="254"/>
      <c r="V113" s="254"/>
      <c r="W113" s="254"/>
      <c r="X113" s="254"/>
      <c r="Y113" s="254"/>
      <c r="Z113" s="254"/>
      <c r="AA113" s="254"/>
      <c r="AB113" s="254"/>
      <c r="AC113" s="254"/>
      <c r="AD113" s="254"/>
      <c r="AE113" s="254"/>
      <c r="AF113" s="254"/>
      <c r="AG113" s="254"/>
      <c r="AH113" s="254"/>
      <c r="AI113" s="254"/>
      <c r="AJ113" s="254"/>
      <c r="AK113" s="254"/>
      <c r="AL113" s="254"/>
      <c r="AM113" s="254"/>
      <c r="AN113" s="254"/>
      <c r="AO113" s="254"/>
      <c r="AP113" s="254"/>
      <c r="AQ113" s="254"/>
      <c r="AR113" s="254"/>
      <c r="AS113" s="254"/>
      <c r="AT113" s="254"/>
      <c r="AU113" s="254"/>
      <c r="AV113" s="254"/>
      <c r="AW113" s="254"/>
      <c r="AX113" s="254"/>
      <c r="AY113" s="254"/>
      <c r="AZ113" s="254"/>
      <c r="BA113" s="254"/>
      <c r="BB113" s="254"/>
      <c r="BC113" s="254"/>
      <c r="BD113" s="254"/>
      <c r="BE113" s="254"/>
      <c r="BF113" s="254"/>
      <c r="BG113" s="254"/>
      <c r="BH113" s="254"/>
      <c r="BI113" s="254"/>
      <c r="BJ113" s="254"/>
      <c r="BK113" s="254"/>
      <c r="BL113" s="254"/>
      <c r="BM113" s="254"/>
      <c r="BN113" s="254"/>
      <c r="BO113" s="254"/>
      <c r="BP113" s="254"/>
      <c r="BQ113" s="254"/>
      <c r="BR113" s="254"/>
      <c r="BS113" s="254"/>
      <c r="BT113" s="254"/>
      <c r="BU113" s="254"/>
      <c r="BV113" s="254"/>
      <c r="BW113" s="254"/>
      <c r="BX113" s="254"/>
      <c r="BY113" s="254"/>
      <c r="BZ113" s="254"/>
      <c r="CA113" s="254"/>
      <c r="CB113" s="254"/>
      <c r="CC113" s="254"/>
      <c r="CD113" s="254"/>
      <c r="CE113" s="254"/>
      <c r="CF113" s="254"/>
      <c r="CG113" s="254"/>
      <c r="CH113" s="254"/>
      <c r="CI113" s="254"/>
      <c r="CJ113" s="254"/>
      <c r="CK113" s="254"/>
      <c r="CL113" s="254"/>
      <c r="CM113" s="254"/>
      <c r="CN113" s="254"/>
      <c r="CO113" s="254"/>
      <c r="CP113" s="254"/>
      <c r="CQ113" s="254"/>
      <c r="CR113" s="254"/>
      <c r="CS113" s="254"/>
      <c r="CT113" s="254"/>
      <c r="CU113" s="254"/>
      <c r="CV113" s="254"/>
      <c r="CW113" s="254"/>
      <c r="CX113" s="254"/>
      <c r="CY113" s="254"/>
      <c r="CZ113" s="254"/>
      <c r="DA113" s="254"/>
      <c r="DB113" s="254"/>
      <c r="DC113" s="254"/>
      <c r="DD113" s="254"/>
      <c r="DE113" s="254"/>
      <c r="DF113" s="254"/>
      <c r="DG113" s="254"/>
      <c r="DH113" s="254"/>
      <c r="DI113" s="254"/>
      <c r="DJ113" s="254"/>
      <c r="DK113" s="254"/>
      <c r="DL113" s="254"/>
      <c r="DM113" s="254"/>
      <c r="DN113" s="254"/>
      <c r="DO113" s="254"/>
      <c r="DP113" s="254"/>
      <c r="DQ113" s="254"/>
      <c r="DR113" s="254"/>
      <c r="DS113" s="254"/>
      <c r="DT113" s="254"/>
      <c r="DU113" s="254"/>
      <c r="DV113" s="254"/>
      <c r="DW113" s="254"/>
      <c r="DX113" s="254"/>
      <c r="DY113" s="254"/>
      <c r="DZ113" s="254"/>
      <c r="EA113" s="254"/>
      <c r="EB113" s="254"/>
      <c r="EC113" s="254"/>
      <c r="ED113" s="254"/>
      <c r="EE113" s="254"/>
      <c r="EF113" s="254"/>
      <c r="EG113" s="254"/>
      <c r="EH113" s="254"/>
      <c r="EI113" s="254"/>
      <c r="EJ113" s="254"/>
      <c r="EK113" s="254"/>
      <c r="EL113" s="254"/>
      <c r="EM113" s="254"/>
      <c r="EN113" s="254"/>
      <c r="EO113" s="254"/>
      <c r="EP113" s="254"/>
      <c r="EQ113" s="254"/>
      <c r="ER113" s="254"/>
      <c r="ES113" s="254"/>
      <c r="ET113" s="254"/>
      <c r="EU113" s="254"/>
      <c r="EV113" s="254"/>
      <c r="EW113" s="254"/>
      <c r="EX113" s="254"/>
      <c r="EY113" s="254"/>
      <c r="EZ113" s="254"/>
      <c r="FA113" s="254"/>
      <c r="FB113" s="254"/>
      <c r="FC113" s="254"/>
      <c r="FD113" s="254"/>
      <c r="FE113" s="254"/>
      <c r="FF113" s="254"/>
      <c r="FG113" s="254"/>
      <c r="FH113" s="254"/>
      <c r="FI113" s="254"/>
      <c r="FJ113" s="254"/>
      <c r="FK113" s="254"/>
      <c r="FL113" s="254"/>
      <c r="FM113" s="254"/>
      <c r="FN113" s="254"/>
      <c r="FO113" s="254"/>
      <c r="FP113" s="254"/>
      <c r="FQ113" s="254"/>
      <c r="FR113" s="254"/>
      <c r="FS113" s="254"/>
      <c r="FT113" s="254"/>
      <c r="FU113" s="254"/>
      <c r="FV113" s="254"/>
      <c r="FW113" s="254"/>
      <c r="FX113" s="254"/>
      <c r="FY113" s="254"/>
      <c r="FZ113" s="254"/>
      <c r="GA113" s="254"/>
      <c r="GB113" s="254"/>
      <c r="GC113" s="254"/>
      <c r="GD113" s="254"/>
      <c r="GE113" s="254"/>
      <c r="GF113" s="254"/>
      <c r="GG113" s="254"/>
      <c r="GH113" s="254"/>
      <c r="GI113" s="254"/>
      <c r="GJ113" s="254"/>
      <c r="GK113" s="254"/>
      <c r="GL113" s="254"/>
      <c r="GM113" s="254"/>
      <c r="GN113" s="254"/>
      <c r="GO113" s="254"/>
      <c r="GP113" s="254"/>
      <c r="GQ113" s="254"/>
      <c r="GR113" s="254"/>
      <c r="GS113" s="254"/>
      <c r="GT113" s="254"/>
      <c r="GU113" s="254"/>
      <c r="GV113" s="254"/>
      <c r="GW113" s="254"/>
      <c r="GX113" s="254"/>
      <c r="GY113" s="254"/>
      <c r="GZ113" s="254"/>
      <c r="HA113" s="254"/>
      <c r="HB113" s="254"/>
      <c r="HC113" s="254"/>
      <c r="HD113" s="254"/>
      <c r="HE113" s="254"/>
      <c r="HF113" s="254"/>
      <c r="HG113" s="254"/>
      <c r="HH113" s="254"/>
      <c r="HI113" s="254"/>
      <c r="HJ113" s="254"/>
      <c r="HK113" s="254"/>
      <c r="HL113" s="254"/>
      <c r="HM113" s="254"/>
      <c r="HN113" s="254"/>
      <c r="HO113" s="254"/>
      <c r="HP113" s="254"/>
      <c r="HQ113" s="254"/>
      <c r="HR113" s="254"/>
      <c r="HS113" s="254"/>
      <c r="HT113" s="254"/>
      <c r="HU113" s="254"/>
      <c r="HV113" s="254"/>
      <c r="HW113" s="254"/>
      <c r="HX113" s="254"/>
      <c r="HY113" s="254"/>
      <c r="HZ113" s="254"/>
      <c r="IA113" s="254"/>
      <c r="IB113" s="254"/>
      <c r="IC113" s="254"/>
      <c r="ID113" s="254"/>
      <c r="IE113" s="254"/>
      <c r="IF113" s="254"/>
      <c r="IG113" s="254"/>
      <c r="IH113" s="254"/>
      <c r="II113" s="254"/>
      <c r="IJ113" s="254"/>
      <c r="IK113" s="254"/>
      <c r="IL113" s="254"/>
      <c r="IM113" s="254"/>
      <c r="IN113" s="254"/>
      <c r="IO113" s="254"/>
      <c r="IP113" s="254"/>
      <c r="IQ113" s="254"/>
      <c r="IR113" s="254"/>
      <c r="IS113" s="254"/>
    </row>
    <row r="114" s="3" customFormat="1" ht="18" customHeight="1" spans="1:253">
      <c r="A114" s="8"/>
      <c r="B114" s="4"/>
      <c r="C114" s="78"/>
      <c r="D114" s="6"/>
      <c r="E114" s="7"/>
      <c r="F114" s="199"/>
      <c r="G114" s="7"/>
      <c r="H114" s="4"/>
      <c r="I114" s="4"/>
      <c r="J114" s="4"/>
      <c r="K114" s="4"/>
      <c r="L114" s="4"/>
      <c r="M114" s="8"/>
      <c r="N114" s="316"/>
      <c r="O114" s="254"/>
      <c r="P114" s="254"/>
      <c r="Q114" s="254"/>
      <c r="R114" s="254"/>
      <c r="S114" s="254"/>
      <c r="T114" s="254"/>
      <c r="U114" s="254"/>
      <c r="V114" s="254"/>
      <c r="W114" s="254"/>
      <c r="X114" s="254"/>
      <c r="Y114" s="254"/>
      <c r="Z114" s="254"/>
      <c r="AA114" s="254"/>
      <c r="AB114" s="254"/>
      <c r="AC114" s="254"/>
      <c r="AD114" s="254"/>
      <c r="AE114" s="254"/>
      <c r="AF114" s="254"/>
      <c r="AG114" s="254"/>
      <c r="AH114" s="254"/>
      <c r="AI114" s="254"/>
      <c r="AJ114" s="254"/>
      <c r="AK114" s="254"/>
      <c r="AL114" s="254"/>
      <c r="AM114" s="254"/>
      <c r="AN114" s="254"/>
      <c r="AO114" s="254"/>
      <c r="AP114" s="254"/>
      <c r="AQ114" s="254"/>
      <c r="AR114" s="254"/>
      <c r="AS114" s="254"/>
      <c r="AT114" s="254"/>
      <c r="AU114" s="254"/>
      <c r="AV114" s="254"/>
      <c r="AW114" s="254"/>
      <c r="AX114" s="254"/>
      <c r="AY114" s="254"/>
      <c r="AZ114" s="254"/>
      <c r="BA114" s="254"/>
      <c r="BB114" s="254"/>
      <c r="BC114" s="254"/>
      <c r="BD114" s="254"/>
      <c r="BE114" s="254"/>
      <c r="BF114" s="254"/>
      <c r="BG114" s="254"/>
      <c r="BH114" s="254"/>
      <c r="BI114" s="254"/>
      <c r="BJ114" s="254"/>
      <c r="BK114" s="254"/>
      <c r="BL114" s="254"/>
      <c r="BM114" s="254"/>
      <c r="BN114" s="254"/>
      <c r="BO114" s="254"/>
      <c r="BP114" s="254"/>
      <c r="BQ114" s="254"/>
      <c r="BR114" s="254"/>
      <c r="BS114" s="254"/>
      <c r="BT114" s="254"/>
      <c r="BU114" s="254"/>
      <c r="BV114" s="254"/>
      <c r="BW114" s="254"/>
      <c r="BX114" s="254"/>
      <c r="BY114" s="254"/>
      <c r="BZ114" s="254"/>
      <c r="CA114" s="254"/>
      <c r="CB114" s="254"/>
      <c r="CC114" s="254"/>
      <c r="CD114" s="254"/>
      <c r="CE114" s="254"/>
      <c r="CF114" s="254"/>
      <c r="CG114" s="254"/>
      <c r="CH114" s="254"/>
      <c r="CI114" s="254"/>
      <c r="CJ114" s="254"/>
      <c r="CK114" s="254"/>
      <c r="CL114" s="254"/>
      <c r="CM114" s="254"/>
      <c r="CN114" s="254"/>
      <c r="CO114" s="254"/>
      <c r="CP114" s="254"/>
      <c r="CQ114" s="254"/>
      <c r="CR114" s="254"/>
      <c r="CS114" s="254"/>
      <c r="CT114" s="254"/>
      <c r="CU114" s="254"/>
      <c r="CV114" s="254"/>
      <c r="CW114" s="254"/>
      <c r="CX114" s="254"/>
      <c r="CY114" s="254"/>
      <c r="CZ114" s="254"/>
      <c r="DA114" s="254"/>
      <c r="DB114" s="254"/>
      <c r="DC114" s="254"/>
      <c r="DD114" s="254"/>
      <c r="DE114" s="254"/>
      <c r="DF114" s="254"/>
      <c r="DG114" s="254"/>
      <c r="DH114" s="254"/>
      <c r="DI114" s="254"/>
      <c r="DJ114" s="254"/>
      <c r="DK114" s="254"/>
      <c r="DL114" s="254"/>
      <c r="DM114" s="254"/>
      <c r="DN114" s="254"/>
      <c r="DO114" s="254"/>
      <c r="DP114" s="254"/>
      <c r="DQ114" s="254"/>
      <c r="DR114" s="254"/>
      <c r="DS114" s="254"/>
      <c r="DT114" s="254"/>
      <c r="DU114" s="254"/>
      <c r="DV114" s="254"/>
      <c r="DW114" s="254"/>
      <c r="DX114" s="254"/>
      <c r="DY114" s="254"/>
      <c r="DZ114" s="254"/>
      <c r="EA114" s="254"/>
      <c r="EB114" s="254"/>
      <c r="EC114" s="254"/>
      <c r="ED114" s="254"/>
      <c r="EE114" s="254"/>
      <c r="EF114" s="254"/>
      <c r="EG114" s="254"/>
      <c r="EH114" s="254"/>
      <c r="EI114" s="254"/>
      <c r="EJ114" s="254"/>
      <c r="EK114" s="254"/>
      <c r="EL114" s="254"/>
      <c r="EM114" s="254"/>
      <c r="EN114" s="254"/>
      <c r="EO114" s="254"/>
      <c r="EP114" s="254"/>
      <c r="EQ114" s="254"/>
      <c r="ER114" s="254"/>
      <c r="ES114" s="254"/>
      <c r="ET114" s="254"/>
      <c r="EU114" s="254"/>
      <c r="EV114" s="254"/>
      <c r="EW114" s="254"/>
      <c r="EX114" s="254"/>
      <c r="EY114" s="254"/>
      <c r="EZ114" s="254"/>
      <c r="FA114" s="254"/>
      <c r="FB114" s="254"/>
      <c r="FC114" s="254"/>
      <c r="FD114" s="254"/>
      <c r="FE114" s="254"/>
      <c r="FF114" s="254"/>
      <c r="FG114" s="254"/>
      <c r="FH114" s="254"/>
      <c r="FI114" s="254"/>
      <c r="FJ114" s="254"/>
      <c r="FK114" s="254"/>
      <c r="FL114" s="254"/>
      <c r="FM114" s="254"/>
      <c r="FN114" s="254"/>
      <c r="FO114" s="254"/>
      <c r="FP114" s="254"/>
      <c r="FQ114" s="254"/>
      <c r="FR114" s="254"/>
      <c r="FS114" s="254"/>
      <c r="FT114" s="254"/>
      <c r="FU114" s="254"/>
      <c r="FV114" s="254"/>
      <c r="FW114" s="254"/>
      <c r="FX114" s="254"/>
      <c r="FY114" s="254"/>
      <c r="FZ114" s="254"/>
      <c r="GA114" s="254"/>
      <c r="GB114" s="254"/>
      <c r="GC114" s="254"/>
      <c r="GD114" s="254"/>
      <c r="GE114" s="254"/>
      <c r="GF114" s="254"/>
      <c r="GG114" s="254"/>
      <c r="GH114" s="254"/>
      <c r="GI114" s="254"/>
      <c r="GJ114" s="254"/>
      <c r="GK114" s="254"/>
      <c r="GL114" s="254"/>
      <c r="GM114" s="254"/>
      <c r="GN114" s="254"/>
      <c r="GO114" s="254"/>
      <c r="GP114" s="254"/>
      <c r="GQ114" s="254"/>
      <c r="GR114" s="254"/>
      <c r="GS114" s="254"/>
      <c r="GT114" s="254"/>
      <c r="GU114" s="254"/>
      <c r="GV114" s="254"/>
      <c r="GW114" s="254"/>
      <c r="GX114" s="254"/>
      <c r="GY114" s="254"/>
      <c r="GZ114" s="254"/>
      <c r="HA114" s="254"/>
      <c r="HB114" s="254"/>
      <c r="HC114" s="254"/>
      <c r="HD114" s="254"/>
      <c r="HE114" s="254"/>
      <c r="HF114" s="254"/>
      <c r="HG114" s="254"/>
      <c r="HH114" s="254"/>
      <c r="HI114" s="254"/>
      <c r="HJ114" s="254"/>
      <c r="HK114" s="254"/>
      <c r="HL114" s="254"/>
      <c r="HM114" s="254"/>
      <c r="HN114" s="254"/>
      <c r="HO114" s="254"/>
      <c r="HP114" s="254"/>
      <c r="HQ114" s="254"/>
      <c r="HR114" s="254"/>
      <c r="HS114" s="254"/>
      <c r="HT114" s="254"/>
      <c r="HU114" s="254"/>
      <c r="HV114" s="254"/>
      <c r="HW114" s="254"/>
      <c r="HX114" s="254"/>
      <c r="HY114" s="254"/>
      <c r="HZ114" s="254"/>
      <c r="IA114" s="254"/>
      <c r="IB114" s="254"/>
      <c r="IC114" s="254"/>
      <c r="ID114" s="254"/>
      <c r="IE114" s="254"/>
      <c r="IF114" s="254"/>
      <c r="IG114" s="254"/>
      <c r="IH114" s="254"/>
      <c r="II114" s="254"/>
      <c r="IJ114" s="254"/>
      <c r="IK114" s="254"/>
      <c r="IL114" s="254"/>
      <c r="IM114" s="254"/>
      <c r="IN114" s="254"/>
      <c r="IO114" s="254"/>
      <c r="IP114" s="254"/>
      <c r="IQ114" s="254"/>
      <c r="IR114" s="254"/>
      <c r="IS114" s="254"/>
    </row>
    <row r="115" s="3" customFormat="1" ht="18" customHeight="1" spans="1:253">
      <c r="A115" s="8"/>
      <c r="B115" s="4"/>
      <c r="C115" s="78"/>
      <c r="D115" s="6"/>
      <c r="E115" s="7"/>
      <c r="F115" s="199"/>
      <c r="G115" s="7"/>
      <c r="H115" s="4"/>
      <c r="I115" s="4"/>
      <c r="J115" s="4"/>
      <c r="K115" s="4"/>
      <c r="L115" s="4"/>
      <c r="M115" s="8"/>
      <c r="N115" s="316"/>
      <c r="O115" s="254"/>
      <c r="P115" s="254"/>
      <c r="Q115" s="254"/>
      <c r="R115" s="254"/>
      <c r="S115" s="254"/>
      <c r="T115" s="254"/>
      <c r="U115" s="254"/>
      <c r="V115" s="254"/>
      <c r="W115" s="254"/>
      <c r="X115" s="254"/>
      <c r="Y115" s="254"/>
      <c r="Z115" s="254"/>
      <c r="AA115" s="254"/>
      <c r="AB115" s="254"/>
      <c r="AC115" s="254"/>
      <c r="AD115" s="254"/>
      <c r="AE115" s="254"/>
      <c r="AF115" s="254"/>
      <c r="AG115" s="254"/>
      <c r="AH115" s="254"/>
      <c r="AI115" s="254"/>
      <c r="AJ115" s="254"/>
      <c r="AK115" s="254"/>
      <c r="AL115" s="254"/>
      <c r="AM115" s="254"/>
      <c r="AN115" s="254"/>
      <c r="AO115" s="254"/>
      <c r="AP115" s="254"/>
      <c r="AQ115" s="254"/>
      <c r="AR115" s="254"/>
      <c r="AS115" s="254"/>
      <c r="AT115" s="254"/>
      <c r="AU115" s="254"/>
      <c r="AV115" s="254"/>
      <c r="AW115" s="254"/>
      <c r="AX115" s="254"/>
      <c r="AY115" s="254"/>
      <c r="AZ115" s="254"/>
      <c r="BA115" s="254"/>
      <c r="BB115" s="254"/>
      <c r="BC115" s="254"/>
      <c r="BD115" s="254"/>
      <c r="BE115" s="254"/>
      <c r="BF115" s="254"/>
      <c r="BG115" s="254"/>
      <c r="BH115" s="254"/>
      <c r="BI115" s="254"/>
      <c r="BJ115" s="254"/>
      <c r="BK115" s="254"/>
      <c r="BL115" s="254"/>
      <c r="BM115" s="254"/>
      <c r="BN115" s="254"/>
      <c r="BO115" s="254"/>
      <c r="BP115" s="254"/>
      <c r="BQ115" s="254"/>
      <c r="BR115" s="254"/>
      <c r="BS115" s="254"/>
      <c r="BT115" s="254"/>
      <c r="BU115" s="254"/>
      <c r="BV115" s="254"/>
      <c r="BW115" s="254"/>
      <c r="BX115" s="254"/>
      <c r="BY115" s="254"/>
      <c r="BZ115" s="254"/>
      <c r="CA115" s="254"/>
      <c r="CB115" s="254"/>
      <c r="CC115" s="254"/>
      <c r="CD115" s="254"/>
      <c r="CE115" s="254"/>
      <c r="CF115" s="254"/>
      <c r="CG115" s="254"/>
      <c r="CH115" s="254"/>
      <c r="CI115" s="254"/>
      <c r="CJ115" s="254"/>
      <c r="CK115" s="254"/>
      <c r="CL115" s="254"/>
      <c r="CM115" s="254"/>
      <c r="CN115" s="254"/>
      <c r="CO115" s="254"/>
      <c r="CP115" s="254"/>
      <c r="CQ115" s="254"/>
      <c r="CR115" s="254"/>
      <c r="CS115" s="254"/>
      <c r="CT115" s="254"/>
      <c r="CU115" s="254"/>
      <c r="CV115" s="254"/>
      <c r="CW115" s="254"/>
      <c r="CX115" s="254"/>
      <c r="CY115" s="254"/>
      <c r="CZ115" s="254"/>
      <c r="DA115" s="254"/>
      <c r="DB115" s="254"/>
      <c r="DC115" s="254"/>
      <c r="DD115" s="254"/>
      <c r="DE115" s="254"/>
      <c r="DF115" s="254"/>
      <c r="DG115" s="254"/>
      <c r="DH115" s="254"/>
      <c r="DI115" s="254"/>
      <c r="DJ115" s="254"/>
      <c r="DK115" s="254"/>
      <c r="DL115" s="254"/>
      <c r="DM115" s="254"/>
      <c r="DN115" s="254"/>
      <c r="DO115" s="254"/>
      <c r="DP115" s="254"/>
      <c r="DQ115" s="254"/>
      <c r="DR115" s="254"/>
      <c r="DS115" s="254"/>
      <c r="DT115" s="254"/>
      <c r="DU115" s="254"/>
      <c r="DV115" s="254"/>
      <c r="DW115" s="254"/>
      <c r="DX115" s="254"/>
      <c r="DY115" s="254"/>
      <c r="DZ115" s="254"/>
      <c r="EA115" s="254"/>
      <c r="EB115" s="254"/>
      <c r="EC115" s="254"/>
      <c r="ED115" s="254"/>
      <c r="EE115" s="254"/>
      <c r="EF115" s="254"/>
      <c r="EG115" s="254"/>
      <c r="EH115" s="254"/>
      <c r="EI115" s="254"/>
      <c r="EJ115" s="254"/>
      <c r="EK115" s="254"/>
      <c r="EL115" s="254"/>
      <c r="EM115" s="254"/>
      <c r="EN115" s="254"/>
      <c r="EO115" s="254"/>
      <c r="EP115" s="254"/>
      <c r="EQ115" s="254"/>
      <c r="ER115" s="254"/>
      <c r="ES115" s="254"/>
      <c r="ET115" s="254"/>
      <c r="EU115" s="254"/>
      <c r="EV115" s="254"/>
      <c r="EW115" s="254"/>
      <c r="EX115" s="254"/>
      <c r="EY115" s="254"/>
      <c r="EZ115" s="254"/>
      <c r="FA115" s="254"/>
      <c r="FB115" s="254"/>
      <c r="FC115" s="254"/>
      <c r="FD115" s="254"/>
      <c r="FE115" s="254"/>
      <c r="FF115" s="254"/>
      <c r="FG115" s="254"/>
      <c r="FH115" s="254"/>
      <c r="FI115" s="254"/>
      <c r="FJ115" s="254"/>
      <c r="FK115" s="254"/>
      <c r="FL115" s="254"/>
      <c r="FM115" s="254"/>
      <c r="FN115" s="254"/>
      <c r="FO115" s="254"/>
      <c r="FP115" s="254"/>
      <c r="FQ115" s="254"/>
      <c r="FR115" s="254"/>
      <c r="FS115" s="254"/>
      <c r="FT115" s="254"/>
      <c r="FU115" s="254"/>
      <c r="FV115" s="254"/>
      <c r="FW115" s="254"/>
      <c r="FX115" s="254"/>
      <c r="FY115" s="254"/>
      <c r="FZ115" s="254"/>
      <c r="GA115" s="254"/>
      <c r="GB115" s="254"/>
      <c r="GC115" s="254"/>
      <c r="GD115" s="254"/>
      <c r="GE115" s="254"/>
      <c r="GF115" s="254"/>
      <c r="GG115" s="254"/>
      <c r="GH115" s="254"/>
      <c r="GI115" s="254"/>
      <c r="GJ115" s="254"/>
      <c r="GK115" s="254"/>
      <c r="GL115" s="254"/>
      <c r="GM115" s="254"/>
      <c r="GN115" s="254"/>
      <c r="GO115" s="254"/>
      <c r="GP115" s="254"/>
      <c r="GQ115" s="254"/>
      <c r="GR115" s="254"/>
      <c r="GS115" s="254"/>
      <c r="GT115" s="254"/>
      <c r="GU115" s="254"/>
      <c r="GV115" s="254"/>
      <c r="GW115" s="254"/>
      <c r="GX115" s="254"/>
      <c r="GY115" s="254"/>
      <c r="GZ115" s="254"/>
      <c r="HA115" s="254"/>
      <c r="HB115" s="254"/>
      <c r="HC115" s="254"/>
      <c r="HD115" s="254"/>
      <c r="HE115" s="254"/>
      <c r="HF115" s="254"/>
      <c r="HG115" s="254"/>
      <c r="HH115" s="254"/>
      <c r="HI115" s="254"/>
      <c r="HJ115" s="254"/>
      <c r="HK115" s="254"/>
      <c r="HL115" s="254"/>
      <c r="HM115" s="254"/>
      <c r="HN115" s="254"/>
      <c r="HO115" s="254"/>
      <c r="HP115" s="254"/>
      <c r="HQ115" s="254"/>
      <c r="HR115" s="254"/>
      <c r="HS115" s="254"/>
      <c r="HT115" s="254"/>
      <c r="HU115" s="254"/>
      <c r="HV115" s="254"/>
      <c r="HW115" s="254"/>
      <c r="HX115" s="254"/>
      <c r="HY115" s="254"/>
      <c r="HZ115" s="254"/>
      <c r="IA115" s="254"/>
      <c r="IB115" s="254"/>
      <c r="IC115" s="254"/>
      <c r="ID115" s="254"/>
      <c r="IE115" s="254"/>
      <c r="IF115" s="254"/>
      <c r="IG115" s="254"/>
      <c r="IH115" s="254"/>
      <c r="II115" s="254"/>
      <c r="IJ115" s="254"/>
      <c r="IK115" s="254"/>
      <c r="IL115" s="254"/>
      <c r="IM115" s="254"/>
      <c r="IN115" s="254"/>
      <c r="IO115" s="254"/>
      <c r="IP115" s="254"/>
      <c r="IQ115" s="254"/>
      <c r="IR115" s="254"/>
      <c r="IS115" s="254"/>
    </row>
    <row r="116" s="3" customFormat="1" ht="18" customHeight="1" spans="1:253">
      <c r="A116" s="8"/>
      <c r="B116" s="4"/>
      <c r="C116" s="78"/>
      <c r="D116" s="6"/>
      <c r="E116" s="7"/>
      <c r="F116" s="199"/>
      <c r="G116" s="7"/>
      <c r="H116" s="4"/>
      <c r="I116" s="4"/>
      <c r="J116" s="4"/>
      <c r="K116" s="4"/>
      <c r="L116" s="4"/>
      <c r="M116" s="8"/>
      <c r="N116" s="316"/>
      <c r="O116" s="254"/>
      <c r="P116" s="254"/>
      <c r="Q116" s="254"/>
      <c r="R116" s="254"/>
      <c r="S116" s="254"/>
      <c r="T116" s="254"/>
      <c r="U116" s="254"/>
      <c r="V116" s="254"/>
      <c r="W116" s="254"/>
      <c r="X116" s="254"/>
      <c r="Y116" s="254"/>
      <c r="Z116" s="254"/>
      <c r="AA116" s="254"/>
      <c r="AB116" s="254"/>
      <c r="AC116" s="254"/>
      <c r="AD116" s="254"/>
      <c r="AE116" s="254"/>
      <c r="AF116" s="254"/>
      <c r="AG116" s="254"/>
      <c r="AH116" s="254"/>
      <c r="AI116" s="254"/>
      <c r="AJ116" s="254"/>
      <c r="AK116" s="254"/>
      <c r="AL116" s="254"/>
      <c r="AM116" s="254"/>
      <c r="AN116" s="254"/>
      <c r="AO116" s="254"/>
      <c r="AP116" s="254"/>
      <c r="AQ116" s="254"/>
      <c r="AR116" s="254"/>
      <c r="AS116" s="254"/>
      <c r="AT116" s="254"/>
      <c r="AU116" s="254"/>
      <c r="AV116" s="254"/>
      <c r="AW116" s="254"/>
      <c r="AX116" s="254"/>
      <c r="AY116" s="254"/>
      <c r="AZ116" s="254"/>
      <c r="BA116" s="254"/>
      <c r="BB116" s="254"/>
      <c r="BC116" s="254"/>
      <c r="BD116" s="254"/>
      <c r="BE116" s="254"/>
      <c r="BF116" s="254"/>
      <c r="BG116" s="254"/>
      <c r="BH116" s="254"/>
      <c r="BI116" s="254"/>
      <c r="BJ116" s="254"/>
      <c r="BK116" s="254"/>
      <c r="BL116" s="254"/>
      <c r="BM116" s="254"/>
      <c r="BN116" s="254"/>
      <c r="BO116" s="254"/>
      <c r="BP116" s="254"/>
      <c r="BQ116" s="254"/>
      <c r="BR116" s="254"/>
      <c r="BS116" s="254"/>
      <c r="BT116" s="254"/>
      <c r="BU116" s="254"/>
      <c r="BV116" s="254"/>
      <c r="BW116" s="254"/>
      <c r="BX116" s="254"/>
      <c r="BY116" s="254"/>
      <c r="BZ116" s="254"/>
      <c r="CA116" s="254"/>
      <c r="CB116" s="254"/>
      <c r="CC116" s="254"/>
      <c r="CD116" s="254"/>
      <c r="CE116" s="254"/>
      <c r="CF116" s="254"/>
      <c r="CG116" s="254"/>
      <c r="CH116" s="254"/>
      <c r="CI116" s="254"/>
      <c r="CJ116" s="254"/>
      <c r="CK116" s="254"/>
      <c r="CL116" s="254"/>
      <c r="CM116" s="254"/>
      <c r="CN116" s="254"/>
      <c r="CO116" s="254"/>
      <c r="CP116" s="254"/>
      <c r="CQ116" s="254"/>
      <c r="CR116" s="254"/>
      <c r="CS116" s="254"/>
      <c r="CT116" s="254"/>
      <c r="CU116" s="254"/>
      <c r="CV116" s="254"/>
      <c r="CW116" s="254"/>
      <c r="CX116" s="254"/>
      <c r="CY116" s="254"/>
      <c r="CZ116" s="254"/>
      <c r="DA116" s="254"/>
      <c r="DB116" s="254"/>
      <c r="DC116" s="254"/>
      <c r="DD116" s="254"/>
      <c r="DE116" s="254"/>
      <c r="DF116" s="254"/>
      <c r="DG116" s="254"/>
      <c r="DH116" s="254"/>
      <c r="DI116" s="254"/>
      <c r="DJ116" s="254"/>
      <c r="DK116" s="254"/>
      <c r="DL116" s="254"/>
      <c r="DM116" s="254"/>
      <c r="DN116" s="254"/>
      <c r="DO116" s="254"/>
      <c r="DP116" s="254"/>
      <c r="DQ116" s="254"/>
      <c r="DR116" s="254"/>
      <c r="DS116" s="254"/>
      <c r="DT116" s="254"/>
      <c r="DU116" s="254"/>
      <c r="DV116" s="254"/>
      <c r="DW116" s="254"/>
      <c r="DX116" s="254"/>
      <c r="DY116" s="254"/>
      <c r="DZ116" s="254"/>
      <c r="EA116" s="254"/>
      <c r="EB116" s="254"/>
      <c r="EC116" s="254"/>
      <c r="ED116" s="254"/>
      <c r="EE116" s="254"/>
      <c r="EF116" s="254"/>
      <c r="EG116" s="254"/>
      <c r="EH116" s="254"/>
      <c r="EI116" s="254"/>
      <c r="EJ116" s="254"/>
      <c r="EK116" s="254"/>
      <c r="EL116" s="254"/>
      <c r="EM116" s="254"/>
      <c r="EN116" s="254"/>
      <c r="EO116" s="254"/>
      <c r="EP116" s="254"/>
      <c r="EQ116" s="254"/>
      <c r="ER116" s="254"/>
      <c r="ES116" s="254"/>
      <c r="ET116" s="254"/>
      <c r="EU116" s="254"/>
      <c r="EV116" s="254"/>
      <c r="EW116" s="254"/>
      <c r="EX116" s="254"/>
      <c r="EY116" s="254"/>
      <c r="EZ116" s="254"/>
      <c r="FA116" s="254"/>
      <c r="FB116" s="254"/>
      <c r="FC116" s="254"/>
      <c r="FD116" s="254"/>
      <c r="FE116" s="254"/>
      <c r="FF116" s="254"/>
      <c r="FG116" s="254"/>
      <c r="FH116" s="254"/>
      <c r="FI116" s="254"/>
      <c r="FJ116" s="254"/>
      <c r="FK116" s="254"/>
      <c r="FL116" s="254"/>
      <c r="FM116" s="254"/>
      <c r="FN116" s="254"/>
      <c r="FO116" s="254"/>
      <c r="FP116" s="254"/>
      <c r="FQ116" s="254"/>
      <c r="FR116" s="254"/>
      <c r="FS116" s="254"/>
      <c r="FT116" s="254"/>
      <c r="FU116" s="254"/>
      <c r="FV116" s="254"/>
      <c r="FW116" s="254"/>
      <c r="FX116" s="254"/>
      <c r="FY116" s="254"/>
      <c r="FZ116" s="254"/>
      <c r="GA116" s="254"/>
      <c r="GB116" s="254"/>
      <c r="GC116" s="254"/>
      <c r="GD116" s="254"/>
      <c r="GE116" s="254"/>
      <c r="GF116" s="254"/>
      <c r="GG116" s="254"/>
      <c r="GH116" s="254"/>
      <c r="GI116" s="254"/>
      <c r="GJ116" s="254"/>
      <c r="GK116" s="254"/>
      <c r="GL116" s="254"/>
      <c r="GM116" s="254"/>
      <c r="GN116" s="254"/>
      <c r="GO116" s="254"/>
      <c r="GP116" s="254"/>
      <c r="GQ116" s="254"/>
      <c r="GR116" s="254"/>
      <c r="GS116" s="254"/>
      <c r="GT116" s="254"/>
      <c r="GU116" s="254"/>
      <c r="GV116" s="254"/>
      <c r="GW116" s="254"/>
      <c r="GX116" s="254"/>
      <c r="GY116" s="254"/>
      <c r="GZ116" s="254"/>
      <c r="HA116" s="254"/>
      <c r="HB116" s="254"/>
      <c r="HC116" s="254"/>
      <c r="HD116" s="254"/>
      <c r="HE116" s="254"/>
      <c r="HF116" s="254"/>
      <c r="HG116" s="254"/>
      <c r="HH116" s="254"/>
      <c r="HI116" s="254"/>
      <c r="HJ116" s="254"/>
      <c r="HK116" s="254"/>
      <c r="HL116" s="254"/>
      <c r="HM116" s="254"/>
      <c r="HN116" s="254"/>
      <c r="HO116" s="254"/>
      <c r="HP116" s="254"/>
      <c r="HQ116" s="254"/>
      <c r="HR116" s="254"/>
      <c r="HS116" s="254"/>
      <c r="HT116" s="254"/>
      <c r="HU116" s="254"/>
      <c r="HV116" s="254"/>
      <c r="HW116" s="254"/>
      <c r="HX116" s="254"/>
      <c r="HY116" s="254"/>
      <c r="HZ116" s="254"/>
      <c r="IA116" s="254"/>
      <c r="IB116" s="254"/>
      <c r="IC116" s="254"/>
      <c r="ID116" s="254"/>
      <c r="IE116" s="254"/>
      <c r="IF116" s="254"/>
      <c r="IG116" s="254"/>
      <c r="IH116" s="254"/>
      <c r="II116" s="254"/>
      <c r="IJ116" s="254"/>
      <c r="IK116" s="254"/>
      <c r="IL116" s="254"/>
      <c r="IM116" s="254"/>
      <c r="IN116" s="254"/>
      <c r="IO116" s="254"/>
      <c r="IP116" s="254"/>
      <c r="IQ116" s="254"/>
      <c r="IR116" s="254"/>
      <c r="IS116" s="254"/>
    </row>
    <row r="117" s="3" customFormat="1" ht="18" customHeight="1" spans="1:253">
      <c r="A117" s="8"/>
      <c r="B117" s="4"/>
      <c r="C117" s="78"/>
      <c r="D117" s="6"/>
      <c r="E117" s="7"/>
      <c r="F117" s="199"/>
      <c r="G117" s="7"/>
      <c r="H117" s="4"/>
      <c r="I117" s="4"/>
      <c r="J117" s="4"/>
      <c r="K117" s="4"/>
      <c r="L117" s="4"/>
      <c r="M117" s="8"/>
      <c r="N117" s="316"/>
      <c r="O117" s="254"/>
      <c r="P117" s="254"/>
      <c r="Q117" s="254"/>
      <c r="R117" s="254"/>
      <c r="S117" s="254"/>
      <c r="T117" s="254"/>
      <c r="U117" s="254"/>
      <c r="V117" s="254"/>
      <c r="W117" s="254"/>
      <c r="X117" s="254"/>
      <c r="Y117" s="254"/>
      <c r="Z117" s="254"/>
      <c r="AA117" s="254"/>
      <c r="AB117" s="254"/>
      <c r="AC117" s="254"/>
      <c r="AD117" s="254"/>
      <c r="AE117" s="254"/>
      <c r="AF117" s="254"/>
      <c r="AG117" s="254"/>
      <c r="AH117" s="254"/>
      <c r="AI117" s="254"/>
      <c r="AJ117" s="254"/>
      <c r="AK117" s="254"/>
      <c r="AL117" s="254"/>
      <c r="AM117" s="254"/>
      <c r="AN117" s="254"/>
      <c r="AO117" s="254"/>
      <c r="AP117" s="254"/>
      <c r="AQ117" s="254"/>
      <c r="AR117" s="254"/>
      <c r="AS117" s="254"/>
      <c r="AT117" s="254"/>
      <c r="AU117" s="254"/>
      <c r="AV117" s="254"/>
      <c r="AW117" s="254"/>
      <c r="AX117" s="254"/>
      <c r="AY117" s="254"/>
      <c r="AZ117" s="254"/>
      <c r="BA117" s="254"/>
      <c r="BB117" s="254"/>
      <c r="BC117" s="254"/>
      <c r="BD117" s="254"/>
      <c r="BE117" s="254"/>
      <c r="BF117" s="254"/>
      <c r="BG117" s="254"/>
      <c r="BH117" s="254"/>
      <c r="BI117" s="254"/>
      <c r="BJ117" s="254"/>
      <c r="BK117" s="254"/>
      <c r="BL117" s="254"/>
      <c r="BM117" s="254"/>
      <c r="BN117" s="254"/>
      <c r="BO117" s="254"/>
      <c r="BP117" s="254"/>
      <c r="BQ117" s="254"/>
      <c r="BR117" s="254"/>
      <c r="BS117" s="254"/>
      <c r="BT117" s="254"/>
      <c r="BU117" s="254"/>
      <c r="BV117" s="254"/>
      <c r="BW117" s="254"/>
      <c r="BX117" s="254"/>
      <c r="BY117" s="254"/>
      <c r="BZ117" s="254"/>
      <c r="CA117" s="254"/>
      <c r="CB117" s="254"/>
      <c r="CC117" s="254"/>
      <c r="CD117" s="254"/>
      <c r="CE117" s="254"/>
      <c r="CF117" s="254"/>
      <c r="CG117" s="254"/>
      <c r="CH117" s="254"/>
      <c r="CI117" s="254"/>
      <c r="CJ117" s="254"/>
      <c r="CK117" s="254"/>
      <c r="CL117" s="254"/>
      <c r="CM117" s="254"/>
      <c r="CN117" s="254"/>
      <c r="CO117" s="254"/>
      <c r="CP117" s="254"/>
      <c r="CQ117" s="254"/>
      <c r="CR117" s="254"/>
      <c r="CS117" s="254"/>
      <c r="CT117" s="254"/>
      <c r="CU117" s="254"/>
      <c r="CV117" s="254"/>
      <c r="CW117" s="254"/>
      <c r="CX117" s="254"/>
      <c r="CY117" s="254"/>
      <c r="CZ117" s="254"/>
      <c r="DA117" s="254"/>
      <c r="DB117" s="254"/>
      <c r="DC117" s="254"/>
      <c r="DD117" s="254"/>
      <c r="DE117" s="254"/>
      <c r="DF117" s="254"/>
      <c r="DG117" s="254"/>
      <c r="DH117" s="254"/>
      <c r="DI117" s="254"/>
      <c r="DJ117" s="254"/>
      <c r="DK117" s="254"/>
      <c r="DL117" s="254"/>
      <c r="DM117" s="254"/>
      <c r="DN117" s="254"/>
      <c r="DO117" s="254"/>
      <c r="DP117" s="254"/>
      <c r="DQ117" s="254"/>
      <c r="DR117" s="254"/>
      <c r="DS117" s="254"/>
      <c r="DT117" s="254"/>
      <c r="DU117" s="254"/>
      <c r="DV117" s="254"/>
      <c r="DW117" s="254"/>
      <c r="DX117" s="254"/>
      <c r="DY117" s="254"/>
      <c r="DZ117" s="254"/>
      <c r="EA117" s="254"/>
      <c r="EB117" s="254"/>
      <c r="EC117" s="254"/>
      <c r="ED117" s="254"/>
      <c r="EE117" s="254"/>
      <c r="EF117" s="254"/>
      <c r="EG117" s="254"/>
      <c r="EH117" s="254"/>
      <c r="EI117" s="254"/>
      <c r="EJ117" s="254"/>
      <c r="EK117" s="254"/>
      <c r="EL117" s="254"/>
      <c r="EM117" s="254"/>
      <c r="EN117" s="254"/>
      <c r="EO117" s="254"/>
      <c r="EP117" s="254"/>
      <c r="EQ117" s="254"/>
      <c r="ER117" s="254"/>
      <c r="ES117" s="254"/>
      <c r="ET117" s="254"/>
      <c r="EU117" s="254"/>
      <c r="EV117" s="254"/>
      <c r="EW117" s="254"/>
      <c r="EX117" s="254"/>
      <c r="EY117" s="254"/>
      <c r="EZ117" s="254"/>
      <c r="FA117" s="254"/>
      <c r="FB117" s="254"/>
      <c r="FC117" s="254"/>
      <c r="FD117" s="254"/>
      <c r="FE117" s="254"/>
      <c r="FF117" s="254"/>
      <c r="FG117" s="254"/>
      <c r="FH117" s="254"/>
      <c r="FI117" s="254"/>
      <c r="FJ117" s="254"/>
      <c r="FK117" s="254"/>
      <c r="FL117" s="254"/>
      <c r="FM117" s="254"/>
      <c r="FN117" s="254"/>
      <c r="FO117" s="254"/>
      <c r="FP117" s="254"/>
      <c r="FQ117" s="254"/>
      <c r="FR117" s="254"/>
      <c r="FS117" s="254"/>
      <c r="FT117" s="254"/>
      <c r="FU117" s="254"/>
      <c r="FV117" s="254"/>
      <c r="FW117" s="254"/>
      <c r="FX117" s="254"/>
      <c r="FY117" s="254"/>
      <c r="FZ117" s="254"/>
      <c r="GA117" s="254"/>
      <c r="GB117" s="254"/>
      <c r="GC117" s="254"/>
      <c r="GD117" s="254"/>
      <c r="GE117" s="254"/>
      <c r="GF117" s="254"/>
      <c r="GG117" s="254"/>
      <c r="GH117" s="254"/>
      <c r="GI117" s="254"/>
      <c r="GJ117" s="254"/>
      <c r="GK117" s="254"/>
      <c r="GL117" s="254"/>
      <c r="GM117" s="254"/>
      <c r="GN117" s="254"/>
      <c r="GO117" s="254"/>
      <c r="GP117" s="254"/>
      <c r="GQ117" s="254"/>
      <c r="GR117" s="254"/>
      <c r="GS117" s="254"/>
      <c r="GT117" s="254"/>
      <c r="GU117" s="254"/>
      <c r="GV117" s="254"/>
      <c r="GW117" s="254"/>
      <c r="GX117" s="254"/>
      <c r="GY117" s="254"/>
      <c r="GZ117" s="254"/>
      <c r="HA117" s="254"/>
      <c r="HB117" s="254"/>
      <c r="HC117" s="254"/>
      <c r="HD117" s="254"/>
      <c r="HE117" s="254"/>
      <c r="HF117" s="254"/>
      <c r="HG117" s="254"/>
      <c r="HH117" s="254"/>
      <c r="HI117" s="254"/>
      <c r="HJ117" s="254"/>
      <c r="HK117" s="254"/>
      <c r="HL117" s="254"/>
      <c r="HM117" s="254"/>
      <c r="HN117" s="254"/>
      <c r="HO117" s="254"/>
      <c r="HP117" s="254"/>
      <c r="HQ117" s="254"/>
      <c r="HR117" s="254"/>
      <c r="HS117" s="254"/>
      <c r="HT117" s="254"/>
      <c r="HU117" s="254"/>
      <c r="HV117" s="254"/>
      <c r="HW117" s="254"/>
      <c r="HX117" s="254"/>
      <c r="HY117" s="254"/>
      <c r="HZ117" s="254"/>
      <c r="IA117" s="254"/>
      <c r="IB117" s="254"/>
      <c r="IC117" s="254"/>
      <c r="ID117" s="254"/>
      <c r="IE117" s="254"/>
      <c r="IF117" s="254"/>
      <c r="IG117" s="254"/>
      <c r="IH117" s="254"/>
      <c r="II117" s="254"/>
      <c r="IJ117" s="254"/>
      <c r="IK117" s="254"/>
      <c r="IL117" s="254"/>
      <c r="IM117" s="254"/>
      <c r="IN117" s="254"/>
      <c r="IO117" s="254"/>
      <c r="IP117" s="254"/>
      <c r="IQ117" s="254"/>
      <c r="IR117" s="254"/>
      <c r="IS117" s="254"/>
    </row>
    <row r="118" s="3" customFormat="1" ht="18" customHeight="1" spans="1:253">
      <c r="A118" s="8"/>
      <c r="B118" s="4"/>
      <c r="C118" s="78"/>
      <c r="D118" s="6"/>
      <c r="E118" s="7"/>
      <c r="F118" s="199"/>
      <c r="G118" s="7"/>
      <c r="H118" s="4"/>
      <c r="I118" s="4"/>
      <c r="J118" s="4"/>
      <c r="K118" s="4"/>
      <c r="L118" s="4"/>
      <c r="M118" s="8"/>
      <c r="N118" s="316"/>
      <c r="O118" s="254"/>
      <c r="P118" s="254"/>
      <c r="Q118" s="254"/>
      <c r="R118" s="254"/>
      <c r="S118" s="254"/>
      <c r="T118" s="254"/>
      <c r="U118" s="254"/>
      <c r="V118" s="254"/>
      <c r="W118" s="254"/>
      <c r="X118" s="254"/>
      <c r="Y118" s="254"/>
      <c r="Z118" s="254"/>
      <c r="AA118" s="254"/>
      <c r="AB118" s="254"/>
      <c r="AC118" s="254"/>
      <c r="AD118" s="254"/>
      <c r="AE118" s="254"/>
      <c r="AF118" s="254"/>
      <c r="AG118" s="254"/>
      <c r="AH118" s="254"/>
      <c r="AI118" s="254"/>
      <c r="AJ118" s="254"/>
      <c r="AK118" s="254"/>
      <c r="AL118" s="254"/>
      <c r="AM118" s="254"/>
      <c r="AN118" s="254"/>
      <c r="AO118" s="254"/>
      <c r="AP118" s="254"/>
      <c r="AQ118" s="254"/>
      <c r="AR118" s="254"/>
      <c r="AS118" s="254"/>
      <c r="AT118" s="254"/>
      <c r="AU118" s="254"/>
      <c r="AV118" s="254"/>
      <c r="AW118" s="254"/>
      <c r="AX118" s="254"/>
      <c r="AY118" s="254"/>
      <c r="AZ118" s="254"/>
      <c r="BA118" s="254"/>
      <c r="BB118" s="254"/>
      <c r="BC118" s="254"/>
      <c r="BD118" s="254"/>
      <c r="BE118" s="254"/>
      <c r="BF118" s="254"/>
      <c r="BG118" s="254"/>
      <c r="BH118" s="254"/>
      <c r="BI118" s="254"/>
      <c r="BJ118" s="254"/>
      <c r="BK118" s="254"/>
      <c r="BL118" s="254"/>
      <c r="BM118" s="254"/>
      <c r="BN118" s="254"/>
      <c r="BO118" s="254"/>
      <c r="BP118" s="254"/>
      <c r="BQ118" s="254"/>
      <c r="BR118" s="254"/>
      <c r="BS118" s="254"/>
      <c r="BT118" s="254"/>
      <c r="BU118" s="254"/>
      <c r="BV118" s="254"/>
      <c r="BW118" s="254"/>
      <c r="BX118" s="254"/>
      <c r="BY118" s="254"/>
      <c r="BZ118" s="254"/>
      <c r="CA118" s="254"/>
      <c r="CB118" s="254"/>
      <c r="CC118" s="254"/>
      <c r="CD118" s="254"/>
      <c r="CE118" s="254"/>
      <c r="CF118" s="254"/>
      <c r="CG118" s="254"/>
      <c r="CH118" s="254"/>
      <c r="CI118" s="254"/>
      <c r="CJ118" s="254"/>
      <c r="CK118" s="254"/>
      <c r="CL118" s="254"/>
      <c r="CM118" s="254"/>
      <c r="CN118" s="254"/>
      <c r="CO118" s="254"/>
      <c r="CP118" s="254"/>
      <c r="CQ118" s="254"/>
      <c r="CR118" s="254"/>
      <c r="CS118" s="254"/>
      <c r="CT118" s="254"/>
      <c r="CU118" s="254"/>
      <c r="CV118" s="254"/>
      <c r="CW118" s="254"/>
      <c r="CX118" s="254"/>
      <c r="CY118" s="254"/>
      <c r="CZ118" s="254"/>
      <c r="DA118" s="254"/>
      <c r="DB118" s="254"/>
      <c r="DC118" s="254"/>
      <c r="DD118" s="254"/>
      <c r="DE118" s="254"/>
      <c r="DF118" s="254"/>
      <c r="DG118" s="254"/>
      <c r="DH118" s="254"/>
      <c r="DI118" s="254"/>
      <c r="DJ118" s="254"/>
      <c r="DK118" s="254"/>
      <c r="DL118" s="254"/>
      <c r="DM118" s="254"/>
      <c r="DN118" s="254"/>
      <c r="DO118" s="254"/>
      <c r="DP118" s="254"/>
      <c r="DQ118" s="254"/>
      <c r="DR118" s="254"/>
      <c r="DS118" s="254"/>
      <c r="DT118" s="254"/>
      <c r="DU118" s="254"/>
      <c r="DV118" s="254"/>
      <c r="DW118" s="254"/>
      <c r="DX118" s="254"/>
      <c r="DY118" s="254"/>
      <c r="DZ118" s="254"/>
      <c r="EA118" s="254"/>
      <c r="EB118" s="254"/>
      <c r="EC118" s="254"/>
      <c r="ED118" s="254"/>
      <c r="EE118" s="254"/>
      <c r="EF118" s="254"/>
      <c r="EG118" s="254"/>
      <c r="EH118" s="254"/>
      <c r="EI118" s="254"/>
      <c r="EJ118" s="254"/>
      <c r="EK118" s="254"/>
      <c r="EL118" s="254"/>
      <c r="EM118" s="254"/>
      <c r="EN118" s="254"/>
      <c r="EO118" s="254"/>
      <c r="EP118" s="254"/>
      <c r="EQ118" s="254"/>
      <c r="ER118" s="254"/>
      <c r="ES118" s="254"/>
      <c r="ET118" s="254"/>
      <c r="EU118" s="254"/>
      <c r="EV118" s="254"/>
      <c r="EW118" s="254"/>
      <c r="EX118" s="254"/>
      <c r="EY118" s="254"/>
      <c r="EZ118" s="254"/>
      <c r="FA118" s="254"/>
      <c r="FB118" s="254"/>
      <c r="FC118" s="254"/>
      <c r="FD118" s="254"/>
      <c r="FE118" s="254"/>
      <c r="FF118" s="254"/>
      <c r="FG118" s="254"/>
      <c r="FH118" s="254"/>
      <c r="FI118" s="254"/>
      <c r="FJ118" s="254"/>
      <c r="FK118" s="254"/>
      <c r="FL118" s="254"/>
      <c r="FM118" s="254"/>
      <c r="FN118" s="254"/>
      <c r="FO118" s="254"/>
      <c r="FP118" s="254"/>
      <c r="FQ118" s="254"/>
      <c r="FR118" s="254"/>
      <c r="FS118" s="254"/>
      <c r="FT118" s="254"/>
      <c r="FU118" s="254"/>
      <c r="FV118" s="254"/>
      <c r="FW118" s="254"/>
      <c r="FX118" s="254"/>
      <c r="FY118" s="254"/>
      <c r="FZ118" s="254"/>
      <c r="GA118" s="254"/>
      <c r="GB118" s="254"/>
      <c r="GC118" s="254"/>
      <c r="GD118" s="254"/>
      <c r="GE118" s="254"/>
      <c r="GF118" s="254"/>
      <c r="GG118" s="254"/>
      <c r="GH118" s="254"/>
      <c r="GI118" s="254"/>
      <c r="GJ118" s="254"/>
      <c r="GK118" s="254"/>
      <c r="GL118" s="254"/>
      <c r="GM118" s="254"/>
      <c r="GN118" s="254"/>
      <c r="GO118" s="254"/>
      <c r="GP118" s="254"/>
      <c r="GQ118" s="254"/>
      <c r="GR118" s="254"/>
      <c r="GS118" s="254"/>
      <c r="GT118" s="254"/>
      <c r="GU118" s="254"/>
      <c r="GV118" s="254"/>
      <c r="GW118" s="254"/>
      <c r="GX118" s="254"/>
      <c r="GY118" s="254"/>
      <c r="GZ118" s="254"/>
      <c r="HA118" s="254"/>
      <c r="HB118" s="254"/>
      <c r="HC118" s="254"/>
      <c r="HD118" s="254"/>
      <c r="HE118" s="254"/>
      <c r="HF118" s="254"/>
      <c r="HG118" s="254"/>
      <c r="HH118" s="254"/>
      <c r="HI118" s="254"/>
      <c r="HJ118" s="254"/>
      <c r="HK118" s="254"/>
      <c r="HL118" s="254"/>
      <c r="HM118" s="254"/>
      <c r="HN118" s="254"/>
      <c r="HO118" s="254"/>
      <c r="HP118" s="254"/>
      <c r="HQ118" s="254"/>
      <c r="HR118" s="254"/>
      <c r="HS118" s="254"/>
      <c r="HT118" s="254"/>
      <c r="HU118" s="254"/>
      <c r="HV118" s="254"/>
      <c r="HW118" s="254"/>
      <c r="HX118" s="254"/>
      <c r="HY118" s="254"/>
      <c r="HZ118" s="254"/>
      <c r="IA118" s="254"/>
      <c r="IB118" s="254"/>
      <c r="IC118" s="254"/>
      <c r="ID118" s="254"/>
      <c r="IE118" s="254"/>
      <c r="IF118" s="254"/>
      <c r="IG118" s="254"/>
      <c r="IH118" s="254"/>
      <c r="II118" s="254"/>
      <c r="IJ118" s="254"/>
      <c r="IK118" s="254"/>
      <c r="IL118" s="254"/>
      <c r="IM118" s="254"/>
      <c r="IN118" s="254"/>
      <c r="IO118" s="254"/>
      <c r="IP118" s="254"/>
      <c r="IQ118" s="254"/>
      <c r="IR118" s="254"/>
      <c r="IS118" s="254"/>
    </row>
    <row r="119" s="3" customFormat="1" ht="18" customHeight="1" spans="1:253">
      <c r="A119" s="8"/>
      <c r="B119" s="4"/>
      <c r="C119" s="78"/>
      <c r="D119" s="6"/>
      <c r="E119" s="7"/>
      <c r="F119" s="199"/>
      <c r="G119" s="7"/>
      <c r="H119" s="4"/>
      <c r="I119" s="4"/>
      <c r="J119" s="4"/>
      <c r="K119" s="4"/>
      <c r="L119" s="4"/>
      <c r="M119" s="8"/>
      <c r="N119" s="316"/>
      <c r="O119" s="254"/>
      <c r="P119" s="254"/>
      <c r="Q119" s="254"/>
      <c r="R119" s="254"/>
      <c r="S119" s="254"/>
      <c r="T119" s="254"/>
      <c r="U119" s="254"/>
      <c r="V119" s="254"/>
      <c r="W119" s="254"/>
      <c r="X119" s="254"/>
      <c r="Y119" s="254"/>
      <c r="Z119" s="254"/>
      <c r="AA119" s="254"/>
      <c r="AB119" s="254"/>
      <c r="AC119" s="254"/>
      <c r="AD119" s="254"/>
      <c r="AE119" s="254"/>
      <c r="AF119" s="254"/>
      <c r="AG119" s="254"/>
      <c r="AH119" s="254"/>
      <c r="AI119" s="254"/>
      <c r="AJ119" s="254"/>
      <c r="AK119" s="254"/>
      <c r="AL119" s="254"/>
      <c r="AM119" s="254"/>
      <c r="AN119" s="254"/>
      <c r="AO119" s="254"/>
      <c r="AP119" s="254"/>
      <c r="AQ119" s="254"/>
      <c r="AR119" s="254"/>
      <c r="AS119" s="254"/>
      <c r="AT119" s="254"/>
      <c r="AU119" s="254"/>
      <c r="AV119" s="254"/>
      <c r="AW119" s="254"/>
      <c r="AX119" s="254"/>
      <c r="AY119" s="254"/>
      <c r="AZ119" s="254"/>
      <c r="BA119" s="254"/>
      <c r="BB119" s="254"/>
      <c r="BC119" s="254"/>
      <c r="BD119" s="254"/>
      <c r="BE119" s="254"/>
      <c r="BF119" s="254"/>
      <c r="BG119" s="254"/>
      <c r="BH119" s="254"/>
      <c r="BI119" s="254"/>
      <c r="BJ119" s="254"/>
      <c r="BK119" s="254"/>
      <c r="BL119" s="254"/>
      <c r="BM119" s="254"/>
      <c r="BN119" s="254"/>
      <c r="BO119" s="254"/>
      <c r="BP119" s="254"/>
      <c r="BQ119" s="254"/>
      <c r="BR119" s="254"/>
      <c r="BS119" s="254"/>
      <c r="BT119" s="254"/>
      <c r="BU119" s="254"/>
      <c r="BV119" s="254"/>
      <c r="BW119" s="254"/>
      <c r="BX119" s="254"/>
      <c r="BY119" s="254"/>
      <c r="BZ119" s="254"/>
      <c r="CA119" s="254"/>
      <c r="CB119" s="254"/>
      <c r="CC119" s="254"/>
      <c r="CD119" s="254"/>
      <c r="CE119" s="254"/>
      <c r="CF119" s="254"/>
      <c r="CG119" s="254"/>
      <c r="CH119" s="254"/>
      <c r="CI119" s="254"/>
      <c r="CJ119" s="254"/>
      <c r="CK119" s="254"/>
      <c r="CL119" s="254"/>
      <c r="CM119" s="254"/>
      <c r="CN119" s="254"/>
      <c r="CO119" s="254"/>
      <c r="CP119" s="254"/>
      <c r="CQ119" s="254"/>
      <c r="CR119" s="254"/>
      <c r="CS119" s="254"/>
      <c r="CT119" s="254"/>
      <c r="CU119" s="254"/>
      <c r="CV119" s="254"/>
      <c r="CW119" s="254"/>
      <c r="CX119" s="254"/>
      <c r="CY119" s="254"/>
      <c r="CZ119" s="254"/>
      <c r="DA119" s="254"/>
      <c r="DB119" s="254"/>
      <c r="DC119" s="254"/>
      <c r="DD119" s="254"/>
      <c r="DE119" s="254"/>
      <c r="DF119" s="254"/>
      <c r="DG119" s="254"/>
      <c r="DH119" s="254"/>
      <c r="DI119" s="254"/>
      <c r="DJ119" s="254"/>
      <c r="DK119" s="254"/>
      <c r="DL119" s="254"/>
      <c r="DM119" s="254"/>
      <c r="DN119" s="254"/>
      <c r="DO119" s="254"/>
      <c r="DP119" s="254"/>
      <c r="DQ119" s="254"/>
      <c r="DR119" s="254"/>
      <c r="DS119" s="254"/>
      <c r="DT119" s="254"/>
      <c r="DU119" s="254"/>
      <c r="DV119" s="254"/>
      <c r="DW119" s="254"/>
      <c r="DX119" s="254"/>
      <c r="DY119" s="254"/>
      <c r="DZ119" s="254"/>
      <c r="EA119" s="254"/>
      <c r="EB119" s="254"/>
      <c r="EC119" s="254"/>
      <c r="ED119" s="254"/>
      <c r="EE119" s="254"/>
      <c r="EF119" s="254"/>
      <c r="EG119" s="254"/>
      <c r="EH119" s="254"/>
      <c r="EI119" s="254"/>
      <c r="EJ119" s="254"/>
      <c r="EK119" s="254"/>
      <c r="EL119" s="254"/>
      <c r="EM119" s="254"/>
      <c r="EN119" s="254"/>
      <c r="EO119" s="254"/>
      <c r="EP119" s="254"/>
      <c r="EQ119" s="254"/>
      <c r="ER119" s="254"/>
      <c r="ES119" s="254"/>
      <c r="ET119" s="254"/>
      <c r="EU119" s="254"/>
      <c r="EV119" s="254"/>
      <c r="EW119" s="254"/>
      <c r="EX119" s="254"/>
      <c r="EY119" s="254"/>
      <c r="EZ119" s="254"/>
      <c r="FA119" s="254"/>
      <c r="FB119" s="254"/>
      <c r="FC119" s="254"/>
      <c r="FD119" s="254"/>
      <c r="FE119" s="254"/>
      <c r="FF119" s="254"/>
      <c r="FG119" s="254"/>
      <c r="FH119" s="254"/>
      <c r="FI119" s="254"/>
      <c r="FJ119" s="254"/>
      <c r="FK119" s="254"/>
      <c r="FL119" s="254"/>
      <c r="FM119" s="254"/>
      <c r="FN119" s="254"/>
      <c r="FO119" s="254"/>
      <c r="FP119" s="254"/>
      <c r="FQ119" s="254"/>
      <c r="FR119" s="254"/>
      <c r="FS119" s="254"/>
      <c r="FT119" s="254"/>
      <c r="FU119" s="254"/>
      <c r="FV119" s="254"/>
      <c r="FW119" s="254"/>
      <c r="FX119" s="254"/>
      <c r="FY119" s="254"/>
      <c r="FZ119" s="254"/>
      <c r="GA119" s="254"/>
      <c r="GB119" s="254"/>
      <c r="GC119" s="254"/>
      <c r="GD119" s="254"/>
      <c r="GE119" s="254"/>
      <c r="GF119" s="254"/>
      <c r="GG119" s="254"/>
      <c r="GH119" s="254"/>
      <c r="GI119" s="254"/>
      <c r="GJ119" s="254"/>
      <c r="GK119" s="254"/>
      <c r="GL119" s="254"/>
      <c r="GM119" s="254"/>
      <c r="GN119" s="254"/>
      <c r="GO119" s="254"/>
      <c r="GP119" s="254"/>
      <c r="GQ119" s="254"/>
      <c r="GR119" s="254"/>
      <c r="GS119" s="254"/>
      <c r="GT119" s="254"/>
      <c r="GU119" s="254"/>
      <c r="GV119" s="254"/>
      <c r="GW119" s="254"/>
      <c r="GX119" s="254"/>
      <c r="GY119" s="254"/>
      <c r="GZ119" s="254"/>
      <c r="HA119" s="254"/>
      <c r="HB119" s="254"/>
      <c r="HC119" s="254"/>
      <c r="HD119" s="254"/>
      <c r="HE119" s="254"/>
      <c r="HF119" s="254"/>
      <c r="HG119" s="254"/>
      <c r="HH119" s="254"/>
      <c r="HI119" s="254"/>
      <c r="HJ119" s="254"/>
      <c r="HK119" s="254"/>
      <c r="HL119" s="254"/>
      <c r="HM119" s="254"/>
      <c r="HN119" s="254"/>
      <c r="HO119" s="254"/>
      <c r="HP119" s="254"/>
      <c r="HQ119" s="254"/>
      <c r="HR119" s="254"/>
      <c r="HS119" s="254"/>
      <c r="HT119" s="254"/>
      <c r="HU119" s="254"/>
      <c r="HV119" s="254"/>
      <c r="HW119" s="254"/>
      <c r="HX119" s="254"/>
      <c r="HY119" s="254"/>
      <c r="HZ119" s="254"/>
      <c r="IA119" s="254"/>
      <c r="IB119" s="254"/>
      <c r="IC119" s="254"/>
      <c r="ID119" s="254"/>
      <c r="IE119" s="254"/>
      <c r="IF119" s="254"/>
      <c r="IG119" s="254"/>
      <c r="IH119" s="254"/>
      <c r="II119" s="254"/>
      <c r="IJ119" s="254"/>
      <c r="IK119" s="254"/>
      <c r="IL119" s="254"/>
      <c r="IM119" s="254"/>
      <c r="IN119" s="254"/>
      <c r="IO119" s="254"/>
      <c r="IP119" s="254"/>
      <c r="IQ119" s="254"/>
      <c r="IR119" s="254"/>
      <c r="IS119" s="254"/>
    </row>
    <row r="120" s="3" customFormat="1" ht="18" customHeight="1" spans="1:253">
      <c r="A120" s="8"/>
      <c r="B120" s="4"/>
      <c r="C120" s="78"/>
      <c r="D120" s="6"/>
      <c r="E120" s="7"/>
      <c r="F120" s="199"/>
      <c r="G120" s="7"/>
      <c r="H120" s="4"/>
      <c r="I120" s="4"/>
      <c r="J120" s="4"/>
      <c r="K120" s="4"/>
      <c r="L120" s="4"/>
      <c r="M120" s="8"/>
      <c r="N120" s="316"/>
      <c r="O120" s="254"/>
      <c r="P120" s="254"/>
      <c r="Q120" s="254"/>
      <c r="R120" s="254"/>
      <c r="S120" s="254"/>
      <c r="T120" s="254"/>
      <c r="U120" s="254"/>
      <c r="V120" s="254"/>
      <c r="W120" s="254"/>
      <c r="X120" s="254"/>
      <c r="Y120" s="254"/>
      <c r="Z120" s="254"/>
      <c r="AA120" s="254"/>
      <c r="AB120" s="254"/>
      <c r="AC120" s="254"/>
      <c r="AD120" s="254"/>
      <c r="AE120" s="254"/>
      <c r="AF120" s="254"/>
      <c r="AG120" s="254"/>
      <c r="AH120" s="254"/>
      <c r="AI120" s="254"/>
      <c r="AJ120" s="254"/>
      <c r="AK120" s="254"/>
      <c r="AL120" s="254"/>
      <c r="AM120" s="254"/>
      <c r="AN120" s="254"/>
      <c r="AO120" s="254"/>
      <c r="AP120" s="254"/>
      <c r="AQ120" s="254"/>
      <c r="AR120" s="254"/>
      <c r="AS120" s="254"/>
      <c r="AT120" s="254"/>
      <c r="AU120" s="254"/>
      <c r="AV120" s="254"/>
      <c r="AW120" s="254"/>
      <c r="AX120" s="254"/>
      <c r="AY120" s="254"/>
      <c r="AZ120" s="254"/>
      <c r="BA120" s="254"/>
      <c r="BB120" s="254"/>
      <c r="BC120" s="254"/>
      <c r="BD120" s="254"/>
      <c r="BE120" s="254"/>
      <c r="BF120" s="254"/>
      <c r="BG120" s="254"/>
      <c r="BH120" s="254"/>
      <c r="BI120" s="254"/>
      <c r="BJ120" s="254"/>
      <c r="BK120" s="254"/>
      <c r="BL120" s="254"/>
      <c r="BM120" s="254"/>
      <c r="BN120" s="254"/>
      <c r="BO120" s="254"/>
      <c r="BP120" s="254"/>
      <c r="BQ120" s="254"/>
      <c r="BR120" s="254"/>
      <c r="BS120" s="254"/>
      <c r="BT120" s="254"/>
      <c r="BU120" s="254"/>
      <c r="BV120" s="254"/>
      <c r="BW120" s="254"/>
      <c r="BX120" s="254"/>
      <c r="BY120" s="254"/>
      <c r="BZ120" s="254"/>
      <c r="CA120" s="254"/>
      <c r="CB120" s="254"/>
      <c r="CC120" s="254"/>
      <c r="CD120" s="254"/>
      <c r="CE120" s="254"/>
      <c r="CF120" s="254"/>
      <c r="CG120" s="254"/>
      <c r="CH120" s="254"/>
      <c r="CI120" s="254"/>
      <c r="CJ120" s="254"/>
      <c r="CK120" s="254"/>
      <c r="CL120" s="254"/>
      <c r="CM120" s="254"/>
      <c r="CN120" s="254"/>
      <c r="CO120" s="254"/>
      <c r="CP120" s="254"/>
      <c r="CQ120" s="254"/>
      <c r="CR120" s="254"/>
      <c r="CS120" s="254"/>
      <c r="CT120" s="254"/>
      <c r="CU120" s="254"/>
      <c r="CV120" s="254"/>
      <c r="CW120" s="254"/>
      <c r="CX120" s="254"/>
      <c r="CY120" s="254"/>
      <c r="CZ120" s="254"/>
      <c r="DA120" s="254"/>
      <c r="DB120" s="254"/>
      <c r="DC120" s="254"/>
      <c r="DD120" s="254"/>
      <c r="DE120" s="254"/>
      <c r="DF120" s="254"/>
      <c r="DG120" s="254"/>
      <c r="DH120" s="254"/>
      <c r="DI120" s="254"/>
      <c r="DJ120" s="254"/>
      <c r="DK120" s="254"/>
      <c r="DL120" s="254"/>
      <c r="DM120" s="254"/>
      <c r="DN120" s="254"/>
      <c r="DO120" s="254"/>
      <c r="DP120" s="254"/>
      <c r="DQ120" s="254"/>
      <c r="DR120" s="254"/>
      <c r="DS120" s="254"/>
      <c r="DT120" s="254"/>
      <c r="DU120" s="254"/>
      <c r="DV120" s="254"/>
      <c r="DW120" s="254"/>
      <c r="DX120" s="254"/>
      <c r="DY120" s="254"/>
      <c r="DZ120" s="254"/>
      <c r="EA120" s="254"/>
      <c r="EB120" s="254"/>
      <c r="EC120" s="254"/>
      <c r="ED120" s="254"/>
      <c r="EE120" s="254"/>
      <c r="EF120" s="254"/>
      <c r="EG120" s="254"/>
      <c r="EH120" s="254"/>
      <c r="EI120" s="254"/>
      <c r="EJ120" s="254"/>
      <c r="EK120" s="254"/>
      <c r="EL120" s="254"/>
      <c r="EM120" s="254"/>
      <c r="EN120" s="254"/>
      <c r="EO120" s="254"/>
      <c r="EP120" s="254"/>
      <c r="EQ120" s="254"/>
      <c r="ER120" s="254"/>
      <c r="ES120" s="254"/>
      <c r="ET120" s="254"/>
      <c r="EU120" s="254"/>
      <c r="EV120" s="254"/>
      <c r="EW120" s="254"/>
      <c r="EX120" s="254"/>
      <c r="EY120" s="254"/>
      <c r="EZ120" s="254"/>
      <c r="FA120" s="254"/>
      <c r="FB120" s="254"/>
      <c r="FC120" s="254"/>
      <c r="FD120" s="254"/>
      <c r="FE120" s="254"/>
      <c r="FF120" s="254"/>
      <c r="FG120" s="254"/>
      <c r="FH120" s="254"/>
      <c r="FI120" s="254"/>
      <c r="FJ120" s="254"/>
      <c r="FK120" s="254"/>
      <c r="FL120" s="254"/>
      <c r="FM120" s="254"/>
      <c r="FN120" s="254"/>
      <c r="FO120" s="254"/>
      <c r="FP120" s="254"/>
      <c r="FQ120" s="254"/>
      <c r="FR120" s="254"/>
      <c r="FS120" s="254"/>
      <c r="FT120" s="254"/>
      <c r="FU120" s="254"/>
      <c r="FV120" s="254"/>
      <c r="FW120" s="254"/>
      <c r="FX120" s="254"/>
      <c r="FY120" s="254"/>
      <c r="FZ120" s="254"/>
      <c r="GA120" s="254"/>
      <c r="GB120" s="254"/>
      <c r="GC120" s="254"/>
      <c r="GD120" s="254"/>
      <c r="GE120" s="254"/>
      <c r="GF120" s="254"/>
      <c r="GG120" s="254"/>
      <c r="GH120" s="254"/>
      <c r="GI120" s="254"/>
      <c r="GJ120" s="254"/>
      <c r="GK120" s="254"/>
      <c r="GL120" s="254"/>
      <c r="GM120" s="254"/>
      <c r="GN120" s="254"/>
      <c r="GO120" s="254"/>
      <c r="GP120" s="254"/>
      <c r="GQ120" s="254"/>
      <c r="GR120" s="254"/>
      <c r="GS120" s="254"/>
      <c r="GT120" s="254"/>
      <c r="GU120" s="254"/>
      <c r="GV120" s="254"/>
      <c r="GW120" s="254"/>
      <c r="GX120" s="254"/>
      <c r="GY120" s="254"/>
      <c r="GZ120" s="254"/>
      <c r="HA120" s="254"/>
      <c r="HB120" s="254"/>
      <c r="HC120" s="254"/>
      <c r="HD120" s="254"/>
      <c r="HE120" s="254"/>
      <c r="HF120" s="254"/>
      <c r="HG120" s="254"/>
      <c r="HH120" s="254"/>
      <c r="HI120" s="254"/>
      <c r="HJ120" s="254"/>
      <c r="HK120" s="254"/>
      <c r="HL120" s="254"/>
      <c r="HM120" s="254"/>
      <c r="HN120" s="254"/>
      <c r="HO120" s="254"/>
      <c r="HP120" s="254"/>
      <c r="HQ120" s="254"/>
      <c r="HR120" s="254"/>
      <c r="HS120" s="254"/>
      <c r="HT120" s="254"/>
      <c r="HU120" s="254"/>
      <c r="HV120" s="254"/>
      <c r="HW120" s="254"/>
      <c r="HX120" s="254"/>
      <c r="HY120" s="254"/>
      <c r="HZ120" s="254"/>
      <c r="IA120" s="254"/>
      <c r="IB120" s="254"/>
      <c r="IC120" s="254"/>
      <c r="ID120" s="254"/>
      <c r="IE120" s="254"/>
      <c r="IF120" s="254"/>
      <c r="IG120" s="254"/>
      <c r="IH120" s="254"/>
      <c r="II120" s="254"/>
      <c r="IJ120" s="254"/>
      <c r="IK120" s="254"/>
      <c r="IL120" s="254"/>
      <c r="IM120" s="254"/>
      <c r="IN120" s="254"/>
      <c r="IO120" s="254"/>
      <c r="IP120" s="254"/>
      <c r="IQ120" s="254"/>
      <c r="IR120" s="254"/>
      <c r="IS120" s="254"/>
    </row>
    <row r="121" s="3" customFormat="1" ht="18" customHeight="1" spans="1:253">
      <c r="A121" s="8"/>
      <c r="B121" s="4"/>
      <c r="C121" s="78"/>
      <c r="D121" s="6"/>
      <c r="E121" s="7"/>
      <c r="F121" s="199"/>
      <c r="G121" s="7"/>
      <c r="H121" s="4"/>
      <c r="I121" s="4"/>
      <c r="J121" s="4"/>
      <c r="K121" s="4"/>
      <c r="L121" s="4"/>
      <c r="M121" s="8"/>
      <c r="N121" s="316"/>
      <c r="O121" s="254"/>
      <c r="P121" s="254"/>
      <c r="Q121" s="254"/>
      <c r="R121" s="254"/>
      <c r="S121" s="254"/>
      <c r="T121" s="254"/>
      <c r="U121" s="254"/>
      <c r="V121" s="254"/>
      <c r="W121" s="254"/>
      <c r="X121" s="254"/>
      <c r="Y121" s="254"/>
      <c r="Z121" s="254"/>
      <c r="AA121" s="254"/>
      <c r="AB121" s="254"/>
      <c r="AC121" s="254"/>
      <c r="AD121" s="254"/>
      <c r="AE121" s="254"/>
      <c r="AF121" s="254"/>
      <c r="AG121" s="254"/>
      <c r="AH121" s="254"/>
      <c r="AI121" s="254"/>
      <c r="AJ121" s="254"/>
      <c r="AK121" s="254"/>
      <c r="AL121" s="254"/>
      <c r="AM121" s="254"/>
      <c r="AN121" s="254"/>
      <c r="AO121" s="254"/>
      <c r="AP121" s="254"/>
      <c r="AQ121" s="254"/>
      <c r="AR121" s="254"/>
      <c r="AS121" s="254"/>
      <c r="AT121" s="254"/>
      <c r="AU121" s="254"/>
      <c r="AV121" s="254"/>
      <c r="AW121" s="254"/>
      <c r="AX121" s="254"/>
      <c r="AY121" s="254"/>
      <c r="AZ121" s="254"/>
      <c r="BA121" s="254"/>
      <c r="BB121" s="254"/>
      <c r="BC121" s="254"/>
      <c r="BD121" s="254"/>
      <c r="BE121" s="254"/>
      <c r="BF121" s="254"/>
      <c r="BG121" s="254"/>
      <c r="BH121" s="254"/>
      <c r="BI121" s="254"/>
      <c r="BJ121" s="254"/>
      <c r="BK121" s="254"/>
      <c r="BL121" s="254"/>
      <c r="BM121" s="254"/>
      <c r="BN121" s="254"/>
      <c r="BO121" s="254"/>
      <c r="BP121" s="254"/>
      <c r="BQ121" s="254"/>
      <c r="BR121" s="254"/>
      <c r="BS121" s="254"/>
      <c r="BT121" s="254"/>
      <c r="BU121" s="254"/>
      <c r="BV121" s="254"/>
      <c r="BW121" s="254"/>
      <c r="BX121" s="254"/>
      <c r="BY121" s="254"/>
      <c r="BZ121" s="254"/>
      <c r="CA121" s="254"/>
      <c r="CB121" s="254"/>
      <c r="CC121" s="254"/>
      <c r="CD121" s="254"/>
      <c r="CE121" s="254"/>
      <c r="CF121" s="254"/>
      <c r="CG121" s="254"/>
      <c r="CH121" s="254"/>
      <c r="CI121" s="254"/>
      <c r="CJ121" s="254"/>
      <c r="CK121" s="254"/>
      <c r="CL121" s="254"/>
      <c r="CM121" s="254"/>
      <c r="CN121" s="254"/>
      <c r="CO121" s="254"/>
      <c r="CP121" s="254"/>
      <c r="CQ121" s="254"/>
      <c r="CR121" s="254"/>
      <c r="CS121" s="254"/>
      <c r="CT121" s="254"/>
      <c r="CU121" s="254"/>
      <c r="CV121" s="254"/>
      <c r="CW121" s="254"/>
      <c r="CX121" s="254"/>
      <c r="CY121" s="254"/>
      <c r="CZ121" s="254"/>
      <c r="DA121" s="254"/>
      <c r="DB121" s="254"/>
      <c r="DC121" s="254"/>
      <c r="DD121" s="254"/>
      <c r="DE121" s="254"/>
      <c r="DF121" s="254"/>
      <c r="DG121" s="254"/>
      <c r="DH121" s="254"/>
      <c r="DI121" s="254"/>
      <c r="DJ121" s="254"/>
      <c r="DK121" s="254"/>
      <c r="DL121" s="254"/>
      <c r="DM121" s="254"/>
      <c r="DN121" s="254"/>
      <c r="DO121" s="254"/>
      <c r="DP121" s="254"/>
      <c r="DQ121" s="254"/>
      <c r="DR121" s="254"/>
      <c r="DS121" s="254"/>
      <c r="DT121" s="254"/>
      <c r="DU121" s="254"/>
      <c r="DV121" s="254"/>
      <c r="DW121" s="254"/>
      <c r="DX121" s="254"/>
      <c r="DY121" s="254"/>
      <c r="DZ121" s="254"/>
      <c r="EA121" s="254"/>
      <c r="EB121" s="254"/>
      <c r="EC121" s="254"/>
      <c r="ED121" s="254"/>
      <c r="EE121" s="254"/>
      <c r="EF121" s="254"/>
      <c r="EG121" s="254"/>
      <c r="EH121" s="254"/>
      <c r="EI121" s="254"/>
      <c r="EJ121" s="254"/>
      <c r="EK121" s="254"/>
      <c r="EL121" s="254"/>
      <c r="EM121" s="254"/>
      <c r="EN121" s="254"/>
      <c r="EO121" s="254"/>
      <c r="EP121" s="254"/>
      <c r="EQ121" s="254"/>
      <c r="ER121" s="254"/>
      <c r="ES121" s="254"/>
      <c r="ET121" s="254"/>
      <c r="EU121" s="254"/>
      <c r="EV121" s="254"/>
      <c r="EW121" s="254"/>
      <c r="EX121" s="254"/>
      <c r="EY121" s="254"/>
      <c r="EZ121" s="254"/>
      <c r="FA121" s="254"/>
      <c r="FB121" s="254"/>
      <c r="FC121" s="254"/>
      <c r="FD121" s="254"/>
      <c r="FE121" s="254"/>
      <c r="FF121" s="254"/>
      <c r="FG121" s="254"/>
      <c r="FH121" s="254"/>
      <c r="FI121" s="254"/>
      <c r="FJ121" s="254"/>
      <c r="FK121" s="254"/>
      <c r="FL121" s="254"/>
      <c r="FM121" s="254"/>
      <c r="FN121" s="254"/>
      <c r="FO121" s="254"/>
      <c r="FP121" s="254"/>
      <c r="FQ121" s="254"/>
      <c r="FR121" s="254"/>
      <c r="FS121" s="254"/>
      <c r="FT121" s="254"/>
      <c r="FU121" s="254"/>
      <c r="FV121" s="254"/>
      <c r="FW121" s="254"/>
      <c r="FX121" s="254"/>
      <c r="FY121" s="254"/>
      <c r="FZ121" s="254"/>
      <c r="GA121" s="254"/>
      <c r="GB121" s="254"/>
      <c r="GC121" s="254"/>
      <c r="GD121" s="254"/>
      <c r="GE121" s="254"/>
      <c r="GF121" s="254"/>
      <c r="GG121" s="254"/>
      <c r="GH121" s="254"/>
      <c r="GI121" s="254"/>
      <c r="GJ121" s="254"/>
      <c r="GK121" s="254"/>
      <c r="GL121" s="254"/>
      <c r="GM121" s="254"/>
      <c r="GN121" s="254"/>
      <c r="GO121" s="254"/>
      <c r="GP121" s="254"/>
      <c r="GQ121" s="254"/>
      <c r="GR121" s="254"/>
      <c r="GS121" s="254"/>
      <c r="GT121" s="254"/>
      <c r="GU121" s="254"/>
      <c r="GV121" s="254"/>
      <c r="GW121" s="254"/>
      <c r="GX121" s="254"/>
      <c r="GY121" s="254"/>
      <c r="GZ121" s="254"/>
      <c r="HA121" s="254"/>
      <c r="HB121" s="254"/>
      <c r="HC121" s="254"/>
      <c r="HD121" s="254"/>
      <c r="HE121" s="254"/>
      <c r="HF121" s="254"/>
      <c r="HG121" s="254"/>
      <c r="HH121" s="254"/>
      <c r="HI121" s="254"/>
      <c r="HJ121" s="254"/>
      <c r="HK121" s="254"/>
      <c r="HL121" s="254"/>
      <c r="HM121" s="254"/>
      <c r="HN121" s="254"/>
      <c r="HO121" s="254"/>
      <c r="HP121" s="254"/>
      <c r="HQ121" s="254"/>
      <c r="HR121" s="254"/>
      <c r="HS121" s="254"/>
      <c r="HT121" s="254"/>
      <c r="HU121" s="254"/>
      <c r="HV121" s="254"/>
      <c r="HW121" s="254"/>
      <c r="HX121" s="254"/>
      <c r="HY121" s="254"/>
      <c r="HZ121" s="254"/>
      <c r="IA121" s="254"/>
      <c r="IB121" s="254"/>
      <c r="IC121" s="254"/>
      <c r="ID121" s="254"/>
      <c r="IE121" s="254"/>
      <c r="IF121" s="254"/>
      <c r="IG121" s="254"/>
      <c r="IH121" s="254"/>
      <c r="II121" s="254"/>
      <c r="IJ121" s="254"/>
      <c r="IK121" s="254"/>
      <c r="IL121" s="254"/>
      <c r="IM121" s="254"/>
      <c r="IN121" s="254"/>
      <c r="IO121" s="254"/>
      <c r="IP121" s="254"/>
      <c r="IQ121" s="254"/>
      <c r="IR121" s="254"/>
      <c r="IS121" s="254"/>
    </row>
    <row r="122" s="3" customFormat="1" ht="18" customHeight="1" spans="1:253">
      <c r="A122" s="8"/>
      <c r="B122" s="4"/>
      <c r="C122" s="78"/>
      <c r="D122" s="6"/>
      <c r="E122" s="7"/>
      <c r="F122" s="199"/>
      <c r="G122" s="7"/>
      <c r="H122" s="4"/>
      <c r="I122" s="4"/>
      <c r="J122" s="4"/>
      <c r="K122" s="4"/>
      <c r="L122" s="4"/>
      <c r="M122" s="8"/>
      <c r="N122" s="316"/>
      <c r="O122" s="254"/>
      <c r="P122" s="254"/>
      <c r="Q122" s="254"/>
      <c r="R122" s="254"/>
      <c r="S122" s="254"/>
      <c r="T122" s="254"/>
      <c r="U122" s="254"/>
      <c r="V122" s="254"/>
      <c r="W122" s="254"/>
      <c r="X122" s="254"/>
      <c r="Y122" s="254"/>
      <c r="Z122" s="254"/>
      <c r="AA122" s="254"/>
      <c r="AB122" s="254"/>
      <c r="AC122" s="254"/>
      <c r="AD122" s="254"/>
      <c r="AE122" s="254"/>
      <c r="AF122" s="254"/>
      <c r="AG122" s="254"/>
      <c r="AH122" s="254"/>
      <c r="AI122" s="254"/>
      <c r="AJ122" s="254"/>
      <c r="AK122" s="254"/>
      <c r="AL122" s="254"/>
      <c r="AM122" s="254"/>
      <c r="AN122" s="254"/>
      <c r="AO122" s="254"/>
      <c r="AP122" s="254"/>
      <c r="AQ122" s="254"/>
      <c r="AR122" s="254"/>
      <c r="AS122" s="254"/>
      <c r="AT122" s="254"/>
      <c r="AU122" s="254"/>
      <c r="AV122" s="254"/>
      <c r="AW122" s="254"/>
      <c r="AX122" s="254"/>
      <c r="AY122" s="254"/>
      <c r="AZ122" s="254"/>
      <c r="BA122" s="254"/>
      <c r="BB122" s="254"/>
      <c r="BC122" s="254"/>
      <c r="BD122" s="254"/>
      <c r="BE122" s="254"/>
      <c r="BF122" s="254"/>
      <c r="BG122" s="254"/>
      <c r="BH122" s="254"/>
      <c r="BI122" s="254"/>
      <c r="BJ122" s="254"/>
      <c r="BK122" s="254"/>
      <c r="BL122" s="254"/>
      <c r="BM122" s="254"/>
      <c r="BN122" s="254"/>
      <c r="BO122" s="254"/>
      <c r="BP122" s="254"/>
      <c r="BQ122" s="254"/>
      <c r="BR122" s="254"/>
      <c r="BS122" s="254"/>
      <c r="BT122" s="254"/>
      <c r="BU122" s="254"/>
      <c r="BV122" s="254"/>
      <c r="BW122" s="254"/>
      <c r="BX122" s="254"/>
      <c r="BY122" s="254"/>
      <c r="BZ122" s="254"/>
      <c r="CA122" s="254"/>
      <c r="CB122" s="254"/>
      <c r="CC122" s="254"/>
      <c r="CD122" s="254"/>
      <c r="CE122" s="254"/>
      <c r="CF122" s="254"/>
      <c r="CG122" s="254"/>
      <c r="CH122" s="254"/>
      <c r="CI122" s="254"/>
      <c r="CJ122" s="254"/>
      <c r="CK122" s="254"/>
      <c r="CL122" s="254"/>
      <c r="CM122" s="254"/>
      <c r="CN122" s="254"/>
      <c r="CO122" s="254"/>
      <c r="CP122" s="254"/>
      <c r="CQ122" s="254"/>
      <c r="CR122" s="254"/>
      <c r="CS122" s="254"/>
      <c r="CT122" s="254"/>
      <c r="CU122" s="254"/>
      <c r="CV122" s="254"/>
      <c r="CW122" s="254"/>
      <c r="CX122" s="254"/>
      <c r="CY122" s="254"/>
      <c r="CZ122" s="254"/>
      <c r="DA122" s="254"/>
      <c r="DB122" s="254"/>
      <c r="DC122" s="254"/>
      <c r="DD122" s="254"/>
      <c r="DE122" s="254"/>
      <c r="DF122" s="254"/>
      <c r="DG122" s="254"/>
      <c r="DH122" s="254"/>
      <c r="DI122" s="254"/>
      <c r="DJ122" s="254"/>
      <c r="DK122" s="254"/>
      <c r="DL122" s="254"/>
      <c r="DM122" s="254"/>
      <c r="DN122" s="254"/>
      <c r="DO122" s="254"/>
      <c r="DP122" s="254"/>
      <c r="DQ122" s="254"/>
      <c r="DR122" s="254"/>
      <c r="DS122" s="254"/>
      <c r="DT122" s="254"/>
      <c r="DU122" s="254"/>
      <c r="DV122" s="254"/>
      <c r="DW122" s="254"/>
      <c r="DX122" s="254"/>
      <c r="DY122" s="254"/>
      <c r="DZ122" s="254"/>
      <c r="EA122" s="254"/>
      <c r="EB122" s="254"/>
      <c r="EC122" s="254"/>
      <c r="ED122" s="254"/>
      <c r="EE122" s="254"/>
      <c r="EF122" s="254"/>
      <c r="EG122" s="254"/>
      <c r="EH122" s="254"/>
      <c r="EI122" s="254"/>
      <c r="EJ122" s="254"/>
      <c r="EK122" s="254"/>
      <c r="EL122" s="254"/>
      <c r="EM122" s="254"/>
      <c r="EN122" s="254"/>
      <c r="EO122" s="254"/>
      <c r="EP122" s="254"/>
      <c r="EQ122" s="254"/>
      <c r="ER122" s="254"/>
      <c r="ES122" s="254"/>
      <c r="ET122" s="254"/>
      <c r="EU122" s="254"/>
      <c r="EV122" s="254"/>
      <c r="EW122" s="254"/>
      <c r="EX122" s="254"/>
      <c r="EY122" s="254"/>
      <c r="EZ122" s="254"/>
      <c r="FA122" s="254"/>
      <c r="FB122" s="254"/>
      <c r="FC122" s="254"/>
      <c r="FD122" s="254"/>
      <c r="FE122" s="254"/>
      <c r="FF122" s="254"/>
      <c r="FG122" s="254"/>
      <c r="FH122" s="254"/>
      <c r="FI122" s="254"/>
      <c r="FJ122" s="254"/>
      <c r="FK122" s="254"/>
      <c r="FL122" s="254"/>
      <c r="FM122" s="254"/>
      <c r="FN122" s="254"/>
      <c r="FO122" s="254"/>
      <c r="FP122" s="254"/>
      <c r="FQ122" s="254"/>
      <c r="FR122" s="254"/>
      <c r="FS122" s="254"/>
      <c r="FT122" s="254"/>
      <c r="FU122" s="254"/>
      <c r="FV122" s="254"/>
      <c r="FW122" s="254"/>
      <c r="FX122" s="254"/>
      <c r="FY122" s="254"/>
      <c r="FZ122" s="254"/>
      <c r="GA122" s="254"/>
      <c r="GB122" s="254"/>
      <c r="GC122" s="254"/>
      <c r="GD122" s="254"/>
      <c r="GE122" s="254"/>
      <c r="GF122" s="254"/>
      <c r="GG122" s="254"/>
      <c r="GH122" s="254"/>
      <c r="GI122" s="254"/>
      <c r="GJ122" s="254"/>
      <c r="GK122" s="254"/>
      <c r="GL122" s="254"/>
      <c r="GM122" s="254"/>
      <c r="GN122" s="254"/>
      <c r="GO122" s="254"/>
      <c r="GP122" s="254"/>
      <c r="GQ122" s="254"/>
      <c r="GR122" s="254"/>
      <c r="GS122" s="254"/>
      <c r="GT122" s="254"/>
      <c r="GU122" s="254"/>
      <c r="GV122" s="254"/>
      <c r="GW122" s="254"/>
      <c r="GX122" s="254"/>
      <c r="GY122" s="254"/>
      <c r="GZ122" s="254"/>
      <c r="HA122" s="254"/>
      <c r="HB122" s="254"/>
      <c r="HC122" s="254"/>
      <c r="HD122" s="254"/>
      <c r="HE122" s="254"/>
      <c r="HF122" s="254"/>
      <c r="HG122" s="254"/>
      <c r="HH122" s="254"/>
      <c r="HI122" s="254"/>
      <c r="HJ122" s="254"/>
      <c r="HK122" s="254"/>
      <c r="HL122" s="254"/>
      <c r="HM122" s="254"/>
      <c r="HN122" s="254"/>
      <c r="HO122" s="254"/>
      <c r="HP122" s="254"/>
      <c r="HQ122" s="254"/>
      <c r="HR122" s="254"/>
      <c r="HS122" s="254"/>
      <c r="HT122" s="254"/>
      <c r="HU122" s="254"/>
      <c r="HV122" s="254"/>
      <c r="HW122" s="254"/>
      <c r="HX122" s="254"/>
      <c r="HY122" s="254"/>
      <c r="HZ122" s="254"/>
      <c r="IA122" s="254"/>
      <c r="IB122" s="254"/>
      <c r="IC122" s="254"/>
      <c r="ID122" s="254"/>
      <c r="IE122" s="254"/>
      <c r="IF122" s="254"/>
      <c r="IG122" s="254"/>
      <c r="IH122" s="254"/>
      <c r="II122" s="254"/>
      <c r="IJ122" s="254"/>
      <c r="IK122" s="254"/>
      <c r="IL122" s="254"/>
      <c r="IM122" s="254"/>
      <c r="IN122" s="254"/>
      <c r="IO122" s="254"/>
      <c r="IP122" s="254"/>
      <c r="IQ122" s="254"/>
      <c r="IR122" s="254"/>
      <c r="IS122" s="254"/>
    </row>
    <row r="123" s="3" customFormat="1" ht="18" customHeight="1" spans="1:253">
      <c r="A123" s="8"/>
      <c r="B123" s="4"/>
      <c r="C123" s="78"/>
      <c r="D123" s="6"/>
      <c r="E123" s="7"/>
      <c r="F123" s="199"/>
      <c r="G123" s="7"/>
      <c r="H123" s="4"/>
      <c r="I123" s="4"/>
      <c r="J123" s="4"/>
      <c r="K123" s="4"/>
      <c r="L123" s="4"/>
      <c r="M123" s="8"/>
      <c r="N123" s="316"/>
      <c r="O123" s="254"/>
      <c r="P123" s="254"/>
      <c r="Q123" s="254"/>
      <c r="R123" s="254"/>
      <c r="S123" s="254"/>
      <c r="T123" s="254"/>
      <c r="U123" s="254"/>
      <c r="V123" s="254"/>
      <c r="W123" s="254"/>
      <c r="X123" s="254"/>
      <c r="Y123" s="254"/>
      <c r="Z123" s="254"/>
      <c r="AA123" s="254"/>
      <c r="AB123" s="254"/>
      <c r="AC123" s="254"/>
      <c r="AD123" s="254"/>
      <c r="AE123" s="254"/>
      <c r="AF123" s="254"/>
      <c r="AG123" s="254"/>
      <c r="AH123" s="254"/>
      <c r="AI123" s="254"/>
      <c r="AJ123" s="254"/>
      <c r="AK123" s="254"/>
      <c r="AL123" s="254"/>
      <c r="AM123" s="254"/>
      <c r="AN123" s="254"/>
      <c r="AO123" s="254"/>
      <c r="AP123" s="254"/>
      <c r="AQ123" s="254"/>
      <c r="AR123" s="254"/>
      <c r="AS123" s="254"/>
      <c r="AT123" s="254"/>
      <c r="AU123" s="254"/>
      <c r="AV123" s="254"/>
      <c r="AW123" s="254"/>
      <c r="AX123" s="254"/>
      <c r="AY123" s="254"/>
      <c r="AZ123" s="254"/>
      <c r="BA123" s="254"/>
      <c r="BB123" s="254"/>
      <c r="BC123" s="254"/>
      <c r="BD123" s="254"/>
      <c r="BE123" s="254"/>
      <c r="BF123" s="254"/>
      <c r="BG123" s="254"/>
      <c r="BH123" s="254"/>
      <c r="BI123" s="254"/>
      <c r="BJ123" s="254"/>
      <c r="BK123" s="254"/>
      <c r="BL123" s="254"/>
      <c r="BM123" s="254"/>
      <c r="BN123" s="254"/>
      <c r="BO123" s="254"/>
      <c r="BP123" s="254"/>
      <c r="BQ123" s="254"/>
      <c r="BR123" s="254"/>
      <c r="BS123" s="254"/>
      <c r="BT123" s="254"/>
      <c r="BU123" s="254"/>
      <c r="BV123" s="254"/>
      <c r="BW123" s="254"/>
      <c r="BX123" s="254"/>
      <c r="BY123" s="254"/>
      <c r="BZ123" s="254"/>
      <c r="CA123" s="254"/>
      <c r="CB123" s="254"/>
      <c r="CC123" s="254"/>
      <c r="CD123" s="254"/>
      <c r="CE123" s="254"/>
      <c r="CF123" s="254"/>
      <c r="CG123" s="254"/>
      <c r="CH123" s="254"/>
      <c r="CI123" s="254"/>
      <c r="CJ123" s="254"/>
      <c r="CK123" s="254"/>
      <c r="CL123" s="254"/>
      <c r="CM123" s="254"/>
      <c r="CN123" s="254"/>
      <c r="CO123" s="254"/>
      <c r="CP123" s="254"/>
      <c r="CQ123" s="254"/>
      <c r="CR123" s="254"/>
      <c r="CS123" s="254"/>
      <c r="CT123" s="254"/>
      <c r="CU123" s="254"/>
      <c r="CV123" s="254"/>
      <c r="CW123" s="254"/>
      <c r="CX123" s="254"/>
      <c r="CY123" s="254"/>
      <c r="CZ123" s="254"/>
      <c r="DA123" s="254"/>
      <c r="DB123" s="254"/>
      <c r="DC123" s="254"/>
      <c r="DD123" s="254"/>
      <c r="DE123" s="254"/>
      <c r="DF123" s="254"/>
      <c r="DG123" s="254"/>
      <c r="DH123" s="254"/>
      <c r="DI123" s="254"/>
      <c r="DJ123" s="254"/>
      <c r="DK123" s="254"/>
      <c r="DL123" s="254"/>
      <c r="DM123" s="254"/>
      <c r="DN123" s="254"/>
      <c r="DO123" s="254"/>
      <c r="DP123" s="254"/>
      <c r="DQ123" s="254"/>
      <c r="DR123" s="254"/>
      <c r="DS123" s="254"/>
      <c r="DT123" s="254"/>
      <c r="DU123" s="254"/>
      <c r="DV123" s="254"/>
      <c r="DW123" s="254"/>
      <c r="DX123" s="254"/>
      <c r="DY123" s="254"/>
      <c r="DZ123" s="254"/>
      <c r="EA123" s="254"/>
      <c r="EB123" s="254"/>
      <c r="EC123" s="254"/>
      <c r="ED123" s="254"/>
      <c r="EE123" s="254"/>
      <c r="EF123" s="254"/>
      <c r="EG123" s="254"/>
      <c r="EH123" s="254"/>
      <c r="EI123" s="254"/>
      <c r="EJ123" s="254"/>
      <c r="EK123" s="254"/>
      <c r="EL123" s="254"/>
      <c r="EM123" s="254"/>
      <c r="EN123" s="254"/>
      <c r="EO123" s="254"/>
      <c r="EP123" s="254"/>
      <c r="EQ123" s="254"/>
      <c r="ER123" s="254"/>
      <c r="ES123" s="254"/>
      <c r="ET123" s="254"/>
      <c r="EU123" s="254"/>
      <c r="EV123" s="254"/>
      <c r="EW123" s="254"/>
      <c r="EX123" s="254"/>
      <c r="EY123" s="254"/>
      <c r="EZ123" s="254"/>
      <c r="FA123" s="254"/>
      <c r="FB123" s="254"/>
      <c r="FC123" s="254"/>
      <c r="FD123" s="254"/>
      <c r="FE123" s="254"/>
      <c r="FF123" s="254"/>
      <c r="FG123" s="254"/>
      <c r="FH123" s="254"/>
      <c r="FI123" s="254"/>
      <c r="FJ123" s="254"/>
      <c r="FK123" s="254"/>
      <c r="FL123" s="254"/>
      <c r="FM123" s="254"/>
      <c r="FN123" s="254"/>
      <c r="FO123" s="254"/>
      <c r="FP123" s="254"/>
      <c r="FQ123" s="254"/>
      <c r="FR123" s="254"/>
      <c r="FS123" s="254"/>
      <c r="FT123" s="254"/>
      <c r="FU123" s="254"/>
      <c r="FV123" s="254"/>
      <c r="FW123" s="254"/>
      <c r="FX123" s="254"/>
      <c r="FY123" s="254"/>
      <c r="FZ123" s="254"/>
      <c r="GA123" s="254"/>
      <c r="GB123" s="254"/>
      <c r="GC123" s="254"/>
      <c r="GD123" s="254"/>
      <c r="GE123" s="254"/>
      <c r="GF123" s="254"/>
      <c r="GG123" s="254"/>
      <c r="GH123" s="254"/>
      <c r="GI123" s="254"/>
      <c r="GJ123" s="254"/>
      <c r="GK123" s="254"/>
      <c r="GL123" s="254"/>
      <c r="GM123" s="254"/>
      <c r="GN123" s="254"/>
      <c r="GO123" s="254"/>
      <c r="GP123" s="254"/>
      <c r="GQ123" s="254"/>
      <c r="GR123" s="254"/>
      <c r="GS123" s="254"/>
      <c r="GT123" s="254"/>
      <c r="GU123" s="254"/>
      <c r="GV123" s="254"/>
      <c r="GW123" s="254"/>
      <c r="GX123" s="254"/>
      <c r="GY123" s="254"/>
      <c r="GZ123" s="254"/>
      <c r="HA123" s="254"/>
      <c r="HB123" s="254"/>
      <c r="HC123" s="254"/>
      <c r="HD123" s="254"/>
      <c r="HE123" s="254"/>
      <c r="HF123" s="254"/>
      <c r="HG123" s="254"/>
      <c r="HH123" s="254"/>
      <c r="HI123" s="254"/>
      <c r="HJ123" s="254"/>
      <c r="HK123" s="254"/>
      <c r="HL123" s="254"/>
      <c r="HM123" s="254"/>
      <c r="HN123" s="254"/>
      <c r="HO123" s="254"/>
      <c r="HP123" s="254"/>
      <c r="HQ123" s="254"/>
      <c r="HR123" s="254"/>
      <c r="HS123" s="254"/>
      <c r="HT123" s="254"/>
      <c r="HU123" s="254"/>
      <c r="HV123" s="254"/>
      <c r="HW123" s="254"/>
      <c r="HX123" s="254"/>
      <c r="HY123" s="254"/>
      <c r="HZ123" s="254"/>
      <c r="IA123" s="254"/>
      <c r="IB123" s="254"/>
      <c r="IC123" s="254"/>
      <c r="ID123" s="254"/>
      <c r="IE123" s="254"/>
      <c r="IF123" s="254"/>
      <c r="IG123" s="254"/>
      <c r="IH123" s="254"/>
      <c r="II123" s="254"/>
      <c r="IJ123" s="254"/>
      <c r="IK123" s="254"/>
      <c r="IL123" s="254"/>
      <c r="IM123" s="254"/>
      <c r="IN123" s="254"/>
      <c r="IO123" s="254"/>
      <c r="IP123" s="254"/>
      <c r="IQ123" s="254"/>
      <c r="IR123" s="254"/>
      <c r="IS123" s="254"/>
    </row>
    <row r="124" s="3" customFormat="1" ht="18" customHeight="1" spans="1:253">
      <c r="A124" s="8"/>
      <c r="B124" s="4"/>
      <c r="C124" s="78"/>
      <c r="D124" s="6"/>
      <c r="E124" s="7"/>
      <c r="F124" s="199"/>
      <c r="G124" s="7"/>
      <c r="H124" s="4"/>
      <c r="I124" s="4"/>
      <c r="J124" s="4"/>
      <c r="K124" s="4"/>
      <c r="L124" s="4"/>
      <c r="M124" s="8"/>
      <c r="N124" s="316"/>
      <c r="O124" s="254"/>
      <c r="P124" s="254"/>
      <c r="Q124" s="254"/>
      <c r="R124" s="254"/>
      <c r="S124" s="254"/>
      <c r="T124" s="254"/>
      <c r="U124" s="254"/>
      <c r="V124" s="254"/>
      <c r="W124" s="254"/>
      <c r="X124" s="254"/>
      <c r="Y124" s="254"/>
      <c r="Z124" s="254"/>
      <c r="AA124" s="254"/>
      <c r="AB124" s="254"/>
      <c r="AC124" s="254"/>
      <c r="AD124" s="254"/>
      <c r="AE124" s="254"/>
      <c r="AF124" s="254"/>
      <c r="AG124" s="254"/>
      <c r="AH124" s="254"/>
      <c r="AI124" s="254"/>
      <c r="AJ124" s="254"/>
      <c r="AK124" s="254"/>
      <c r="AL124" s="254"/>
      <c r="AM124" s="254"/>
      <c r="AN124" s="254"/>
      <c r="AO124" s="254"/>
      <c r="AP124" s="254"/>
      <c r="AQ124" s="254"/>
      <c r="AR124" s="254"/>
      <c r="AS124" s="254"/>
      <c r="AT124" s="254"/>
      <c r="AU124" s="254"/>
      <c r="AV124" s="254"/>
      <c r="AW124" s="254"/>
      <c r="AX124" s="254"/>
      <c r="AY124" s="254"/>
      <c r="AZ124" s="254"/>
      <c r="BA124" s="254"/>
      <c r="BB124" s="254"/>
      <c r="BC124" s="254"/>
      <c r="BD124" s="254"/>
      <c r="BE124" s="254"/>
      <c r="BF124" s="254"/>
      <c r="BG124" s="254"/>
      <c r="BH124" s="254"/>
      <c r="BI124" s="254"/>
      <c r="BJ124" s="254"/>
      <c r="BK124" s="254"/>
      <c r="BL124" s="254"/>
      <c r="BM124" s="254"/>
      <c r="BN124" s="254"/>
      <c r="BO124" s="254"/>
      <c r="BP124" s="254"/>
      <c r="BQ124" s="254"/>
      <c r="BR124" s="254"/>
      <c r="BS124" s="254"/>
      <c r="BT124" s="254"/>
      <c r="BU124" s="254"/>
      <c r="BV124" s="254"/>
      <c r="BW124" s="254"/>
      <c r="BX124" s="254"/>
      <c r="BY124" s="254"/>
      <c r="BZ124" s="254"/>
      <c r="CA124" s="254"/>
      <c r="CB124" s="254"/>
      <c r="CC124" s="254"/>
      <c r="CD124" s="254"/>
      <c r="CE124" s="254"/>
      <c r="CF124" s="254"/>
      <c r="CG124" s="254"/>
      <c r="CH124" s="254"/>
      <c r="CI124" s="254"/>
      <c r="CJ124" s="254"/>
      <c r="CK124" s="254"/>
      <c r="CL124" s="254"/>
      <c r="CM124" s="254"/>
      <c r="CN124" s="254"/>
      <c r="CO124" s="254"/>
      <c r="CP124" s="254"/>
      <c r="CQ124" s="254"/>
      <c r="CR124" s="254"/>
      <c r="CS124" s="254"/>
      <c r="CT124" s="254"/>
      <c r="CU124" s="254"/>
      <c r="CV124" s="254"/>
      <c r="CW124" s="254"/>
      <c r="CX124" s="254"/>
      <c r="CY124" s="254"/>
      <c r="CZ124" s="254"/>
      <c r="DA124" s="254"/>
      <c r="DB124" s="254"/>
      <c r="DC124" s="254"/>
      <c r="DD124" s="254"/>
      <c r="DE124" s="254"/>
      <c r="DF124" s="254"/>
      <c r="DG124" s="254"/>
      <c r="DH124" s="254"/>
      <c r="DI124" s="254"/>
      <c r="DJ124" s="254"/>
      <c r="DK124" s="254"/>
      <c r="DL124" s="254"/>
      <c r="DM124" s="254"/>
      <c r="DN124" s="254"/>
      <c r="DO124" s="254"/>
      <c r="DP124" s="254"/>
      <c r="DQ124" s="254"/>
      <c r="DR124" s="254"/>
      <c r="DS124" s="254"/>
      <c r="DT124" s="254"/>
      <c r="DU124" s="254"/>
      <c r="DV124" s="254"/>
      <c r="DW124" s="254"/>
      <c r="DX124" s="254"/>
      <c r="DY124" s="254"/>
      <c r="DZ124" s="254"/>
      <c r="EA124" s="254"/>
      <c r="EB124" s="254"/>
      <c r="EC124" s="254"/>
      <c r="ED124" s="254"/>
      <c r="EE124" s="254"/>
      <c r="EF124" s="254"/>
      <c r="EG124" s="254"/>
      <c r="EH124" s="254"/>
      <c r="EI124" s="254"/>
      <c r="EJ124" s="254"/>
      <c r="EK124" s="254"/>
      <c r="EL124" s="254"/>
      <c r="EM124" s="254"/>
      <c r="EN124" s="254"/>
      <c r="EO124" s="254"/>
      <c r="EP124" s="254"/>
      <c r="EQ124" s="254"/>
      <c r="ER124" s="254"/>
      <c r="ES124" s="254"/>
      <c r="ET124" s="254"/>
      <c r="EU124" s="254"/>
      <c r="EV124" s="254"/>
      <c r="EW124" s="254"/>
      <c r="EX124" s="254"/>
      <c r="EY124" s="254"/>
      <c r="EZ124" s="254"/>
      <c r="FA124" s="254"/>
      <c r="FB124" s="254"/>
      <c r="FC124" s="254"/>
      <c r="FD124" s="254"/>
      <c r="FE124" s="254"/>
      <c r="FF124" s="254"/>
      <c r="FG124" s="254"/>
      <c r="FH124" s="254"/>
      <c r="FI124" s="254"/>
      <c r="FJ124" s="254"/>
      <c r="FK124" s="254"/>
      <c r="FL124" s="254"/>
      <c r="FM124" s="254"/>
      <c r="FN124" s="254"/>
      <c r="FO124" s="254"/>
      <c r="FP124" s="254"/>
      <c r="FQ124" s="254"/>
      <c r="FR124" s="254"/>
      <c r="FS124" s="254"/>
      <c r="FT124" s="254"/>
      <c r="FU124" s="254"/>
      <c r="FV124" s="254"/>
      <c r="FW124" s="254"/>
      <c r="FX124" s="254"/>
      <c r="FY124" s="254"/>
      <c r="FZ124" s="254"/>
      <c r="GA124" s="254"/>
      <c r="GB124" s="254"/>
      <c r="GC124" s="254"/>
      <c r="GD124" s="254"/>
      <c r="GE124" s="254"/>
      <c r="GF124" s="254"/>
      <c r="GG124" s="254"/>
      <c r="GH124" s="254"/>
      <c r="GI124" s="254"/>
      <c r="GJ124" s="254"/>
      <c r="GK124" s="254"/>
      <c r="GL124" s="254"/>
      <c r="GM124" s="254"/>
      <c r="GN124" s="254"/>
      <c r="GO124" s="254"/>
      <c r="GP124" s="254"/>
      <c r="GQ124" s="254"/>
      <c r="GR124" s="254"/>
      <c r="GS124" s="254"/>
      <c r="GT124" s="254"/>
      <c r="GU124" s="254"/>
      <c r="GV124" s="254"/>
      <c r="GW124" s="254"/>
      <c r="GX124" s="254"/>
      <c r="GY124" s="254"/>
      <c r="GZ124" s="254"/>
      <c r="HA124" s="254"/>
      <c r="HB124" s="254"/>
      <c r="HC124" s="254"/>
      <c r="HD124" s="254"/>
      <c r="HE124" s="254"/>
      <c r="HF124" s="254"/>
      <c r="HG124" s="254"/>
      <c r="HH124" s="254"/>
      <c r="HI124" s="254"/>
      <c r="HJ124" s="254"/>
      <c r="HK124" s="254"/>
      <c r="HL124" s="254"/>
      <c r="HM124" s="254"/>
      <c r="HN124" s="254"/>
      <c r="HO124" s="254"/>
      <c r="HP124" s="254"/>
      <c r="HQ124" s="254"/>
      <c r="HR124" s="254"/>
      <c r="HS124" s="254"/>
      <c r="HT124" s="254"/>
      <c r="HU124" s="254"/>
      <c r="HV124" s="254"/>
      <c r="HW124" s="254"/>
      <c r="HX124" s="254"/>
      <c r="HY124" s="254"/>
      <c r="HZ124" s="254"/>
      <c r="IA124" s="254"/>
      <c r="IB124" s="254"/>
      <c r="IC124" s="254"/>
      <c r="ID124" s="254"/>
      <c r="IE124" s="254"/>
      <c r="IF124" s="254"/>
      <c r="IG124" s="254"/>
      <c r="IH124" s="254"/>
      <c r="II124" s="254"/>
      <c r="IJ124" s="254"/>
      <c r="IK124" s="254"/>
      <c r="IL124" s="254"/>
      <c r="IM124" s="254"/>
      <c r="IN124" s="254"/>
      <c r="IO124" s="254"/>
      <c r="IP124" s="254"/>
      <c r="IQ124" s="254"/>
      <c r="IR124" s="254"/>
      <c r="IS124" s="254"/>
    </row>
    <row r="125" s="3" customFormat="1" ht="18" customHeight="1" spans="1:253">
      <c r="A125" s="8"/>
      <c r="B125" s="4"/>
      <c r="C125" s="78"/>
      <c r="D125" s="6"/>
      <c r="E125" s="7"/>
      <c r="F125" s="199"/>
      <c r="G125" s="7"/>
      <c r="H125" s="4"/>
      <c r="I125" s="4"/>
      <c r="J125" s="4"/>
      <c r="K125" s="4"/>
      <c r="L125" s="4"/>
      <c r="M125" s="8"/>
      <c r="N125" s="316"/>
      <c r="O125" s="254"/>
      <c r="P125" s="254"/>
      <c r="Q125" s="254"/>
      <c r="R125" s="254"/>
      <c r="S125" s="254"/>
      <c r="T125" s="254"/>
      <c r="U125" s="254"/>
      <c r="V125" s="254"/>
      <c r="W125" s="254"/>
      <c r="X125" s="254"/>
      <c r="Y125" s="254"/>
      <c r="Z125" s="254"/>
      <c r="AA125" s="254"/>
      <c r="AB125" s="254"/>
      <c r="AC125" s="254"/>
      <c r="AD125" s="254"/>
      <c r="AE125" s="254"/>
      <c r="AF125" s="254"/>
      <c r="AG125" s="254"/>
      <c r="AH125" s="254"/>
      <c r="AI125" s="254"/>
      <c r="AJ125" s="254"/>
      <c r="AK125" s="254"/>
      <c r="AL125" s="254"/>
      <c r="AM125" s="254"/>
      <c r="AN125" s="254"/>
      <c r="AO125" s="254"/>
      <c r="AP125" s="254"/>
      <c r="AQ125" s="254"/>
      <c r="AR125" s="254"/>
      <c r="AS125" s="254"/>
      <c r="AT125" s="254"/>
      <c r="AU125" s="254"/>
      <c r="AV125" s="254"/>
      <c r="AW125" s="254"/>
      <c r="AX125" s="254"/>
      <c r="AY125" s="254"/>
      <c r="AZ125" s="254"/>
      <c r="BA125" s="254"/>
      <c r="BB125" s="254"/>
      <c r="BC125" s="254"/>
      <c r="BD125" s="254"/>
      <c r="BE125" s="254"/>
      <c r="BF125" s="254"/>
      <c r="BG125" s="254"/>
      <c r="BH125" s="254"/>
      <c r="BI125" s="254"/>
      <c r="BJ125" s="254"/>
      <c r="BK125" s="254"/>
      <c r="BL125" s="254"/>
      <c r="BM125" s="254"/>
      <c r="BN125" s="254"/>
      <c r="BO125" s="254"/>
      <c r="BP125" s="254"/>
      <c r="BQ125" s="254"/>
      <c r="BR125" s="254"/>
      <c r="BS125" s="254"/>
      <c r="BT125" s="254"/>
      <c r="BU125" s="254"/>
      <c r="BV125" s="254"/>
      <c r="BW125" s="254"/>
      <c r="BX125" s="254"/>
      <c r="BY125" s="254"/>
      <c r="BZ125" s="254"/>
      <c r="CA125" s="254"/>
      <c r="CB125" s="254"/>
      <c r="CC125" s="254"/>
      <c r="CD125" s="254"/>
      <c r="CE125" s="254"/>
      <c r="CF125" s="254"/>
      <c r="CG125" s="254"/>
      <c r="CH125" s="254"/>
      <c r="CI125" s="254"/>
      <c r="CJ125" s="254"/>
      <c r="CK125" s="254"/>
      <c r="CL125" s="254"/>
      <c r="CM125" s="254"/>
      <c r="CN125" s="254"/>
      <c r="CO125" s="254"/>
      <c r="CP125" s="254"/>
      <c r="CQ125" s="254"/>
      <c r="CR125" s="254"/>
      <c r="CS125" s="254"/>
      <c r="CT125" s="254"/>
      <c r="CU125" s="254"/>
      <c r="CV125" s="254"/>
      <c r="CW125" s="254"/>
      <c r="CX125" s="254"/>
      <c r="CY125" s="254"/>
      <c r="CZ125" s="254"/>
      <c r="DA125" s="254"/>
      <c r="DB125" s="254"/>
      <c r="DC125" s="254"/>
      <c r="DD125" s="254"/>
      <c r="DE125" s="254"/>
      <c r="DF125" s="254"/>
      <c r="DG125" s="254"/>
      <c r="DH125" s="254"/>
      <c r="DI125" s="254"/>
      <c r="DJ125" s="254"/>
      <c r="DK125" s="254"/>
      <c r="DL125" s="254"/>
      <c r="DM125" s="254"/>
      <c r="DN125" s="254"/>
      <c r="DO125" s="254"/>
      <c r="DP125" s="254"/>
      <c r="DQ125" s="254"/>
      <c r="DR125" s="254"/>
      <c r="DS125" s="254"/>
      <c r="DT125" s="254"/>
      <c r="DU125" s="254"/>
      <c r="DV125" s="254"/>
      <c r="DW125" s="254"/>
      <c r="DX125" s="254"/>
      <c r="DY125" s="254"/>
      <c r="DZ125" s="254"/>
      <c r="EA125" s="254"/>
      <c r="EB125" s="254"/>
      <c r="EC125" s="254"/>
      <c r="ED125" s="254"/>
      <c r="EE125" s="254"/>
      <c r="EF125" s="254"/>
      <c r="EG125" s="254"/>
      <c r="EH125" s="254"/>
      <c r="EI125" s="254"/>
      <c r="EJ125" s="254"/>
      <c r="EK125" s="254"/>
      <c r="EL125" s="254"/>
      <c r="EM125" s="254"/>
      <c r="EN125" s="254"/>
      <c r="EO125" s="254"/>
      <c r="EP125" s="254"/>
      <c r="EQ125" s="254"/>
      <c r="ER125" s="254"/>
      <c r="ES125" s="254"/>
      <c r="ET125" s="254"/>
      <c r="EU125" s="254"/>
      <c r="EV125" s="254"/>
      <c r="EW125" s="254"/>
      <c r="EX125" s="254"/>
      <c r="EY125" s="254"/>
      <c r="EZ125" s="254"/>
      <c r="FA125" s="254"/>
      <c r="FB125" s="254"/>
      <c r="FC125" s="254"/>
      <c r="FD125" s="254"/>
      <c r="FE125" s="254"/>
      <c r="FF125" s="254"/>
      <c r="FG125" s="254"/>
      <c r="FH125" s="254"/>
      <c r="FI125" s="254"/>
      <c r="FJ125" s="254"/>
      <c r="FK125" s="254"/>
      <c r="FL125" s="254"/>
      <c r="FM125" s="254"/>
      <c r="FN125" s="254"/>
      <c r="FO125" s="254"/>
      <c r="FP125" s="254"/>
      <c r="FQ125" s="254"/>
      <c r="FR125" s="254"/>
      <c r="FS125" s="254"/>
      <c r="FT125" s="254"/>
      <c r="FU125" s="254"/>
      <c r="FV125" s="254"/>
      <c r="FW125" s="254"/>
      <c r="FX125" s="254"/>
      <c r="FY125" s="254"/>
      <c r="FZ125" s="254"/>
      <c r="GA125" s="254"/>
      <c r="GB125" s="254"/>
      <c r="GC125" s="254"/>
      <c r="GD125" s="254"/>
      <c r="GE125" s="254"/>
      <c r="GF125" s="254"/>
      <c r="GG125" s="254"/>
      <c r="GH125" s="254"/>
      <c r="GI125" s="254"/>
      <c r="GJ125" s="254"/>
      <c r="GK125" s="254"/>
      <c r="GL125" s="254"/>
      <c r="GM125" s="254"/>
      <c r="GN125" s="254"/>
      <c r="GO125" s="254"/>
      <c r="GP125" s="254"/>
      <c r="GQ125" s="254"/>
      <c r="GR125" s="254"/>
      <c r="GS125" s="254"/>
      <c r="GT125" s="254"/>
      <c r="GU125" s="254"/>
      <c r="GV125" s="254"/>
      <c r="GW125" s="254"/>
      <c r="GX125" s="254"/>
      <c r="GY125" s="254"/>
      <c r="GZ125" s="254"/>
      <c r="HA125" s="254"/>
      <c r="HB125" s="254"/>
      <c r="HC125" s="254"/>
      <c r="HD125" s="254"/>
      <c r="HE125" s="254"/>
      <c r="HF125" s="254"/>
      <c r="HG125" s="254"/>
      <c r="HH125" s="254"/>
      <c r="HI125" s="254"/>
      <c r="HJ125" s="254"/>
      <c r="HK125" s="254"/>
      <c r="HL125" s="254"/>
      <c r="HM125" s="254"/>
      <c r="HN125" s="254"/>
      <c r="HO125" s="254"/>
      <c r="HP125" s="254"/>
      <c r="HQ125" s="254"/>
      <c r="HR125" s="254"/>
      <c r="HS125" s="254"/>
      <c r="HT125" s="254"/>
      <c r="HU125" s="254"/>
      <c r="HV125" s="254"/>
      <c r="HW125" s="254"/>
      <c r="HX125" s="254"/>
      <c r="HY125" s="254"/>
      <c r="HZ125" s="254"/>
      <c r="IA125" s="254"/>
      <c r="IB125" s="254"/>
      <c r="IC125" s="254"/>
      <c r="ID125" s="254"/>
      <c r="IE125" s="254"/>
      <c r="IF125" s="254"/>
      <c r="IG125" s="254"/>
      <c r="IH125" s="254"/>
      <c r="II125" s="254"/>
      <c r="IJ125" s="254"/>
      <c r="IK125" s="254"/>
      <c r="IL125" s="254"/>
      <c r="IM125" s="254"/>
      <c r="IN125" s="254"/>
      <c r="IO125" s="254"/>
      <c r="IP125" s="254"/>
      <c r="IQ125" s="254"/>
      <c r="IR125" s="254"/>
      <c r="IS125" s="254"/>
    </row>
    <row r="126" s="3" customFormat="1" ht="18" customHeight="1" spans="1:253">
      <c r="A126" s="8"/>
      <c r="B126" s="4"/>
      <c r="C126" s="78"/>
      <c r="D126" s="6"/>
      <c r="E126" s="7"/>
      <c r="F126" s="199"/>
      <c r="G126" s="7"/>
      <c r="H126" s="4"/>
      <c r="I126" s="4"/>
      <c r="J126" s="4"/>
      <c r="K126" s="4"/>
      <c r="L126" s="4"/>
      <c r="M126" s="8"/>
      <c r="N126" s="316"/>
      <c r="O126" s="254"/>
      <c r="P126" s="254"/>
      <c r="Q126" s="254"/>
      <c r="R126" s="254"/>
      <c r="S126" s="254"/>
      <c r="T126" s="254"/>
      <c r="U126" s="254"/>
      <c r="V126" s="254"/>
      <c r="W126" s="254"/>
      <c r="X126" s="254"/>
      <c r="Y126" s="254"/>
      <c r="Z126" s="254"/>
      <c r="AA126" s="254"/>
      <c r="AB126" s="254"/>
      <c r="AC126" s="254"/>
      <c r="AD126" s="254"/>
      <c r="AE126" s="254"/>
      <c r="AF126" s="254"/>
      <c r="AG126" s="254"/>
      <c r="AH126" s="254"/>
      <c r="AI126" s="254"/>
      <c r="AJ126" s="254"/>
      <c r="AK126" s="254"/>
      <c r="AL126" s="254"/>
      <c r="AM126" s="254"/>
      <c r="AN126" s="254"/>
      <c r="AO126" s="254"/>
      <c r="AP126" s="254"/>
      <c r="AQ126" s="254"/>
      <c r="AR126" s="254"/>
      <c r="AS126" s="254"/>
      <c r="AT126" s="254"/>
      <c r="AU126" s="254"/>
      <c r="AV126" s="254"/>
      <c r="AW126" s="254"/>
      <c r="AX126" s="254"/>
      <c r="AY126" s="254"/>
      <c r="AZ126" s="254"/>
      <c r="BA126" s="254"/>
      <c r="BB126" s="254"/>
      <c r="BC126" s="254"/>
      <c r="BD126" s="254"/>
      <c r="BE126" s="254"/>
      <c r="BF126" s="254"/>
      <c r="BG126" s="254"/>
      <c r="BH126" s="254"/>
      <c r="BI126" s="254"/>
      <c r="BJ126" s="254"/>
      <c r="BK126" s="254"/>
      <c r="BL126" s="254"/>
      <c r="BM126" s="254"/>
      <c r="BN126" s="254"/>
      <c r="BO126" s="254"/>
      <c r="BP126" s="254"/>
      <c r="BQ126" s="254"/>
      <c r="BR126" s="254"/>
      <c r="BS126" s="254"/>
      <c r="BT126" s="254"/>
      <c r="BU126" s="254"/>
      <c r="BV126" s="254"/>
      <c r="BW126" s="254"/>
      <c r="BX126" s="254"/>
      <c r="BY126" s="254"/>
      <c r="BZ126" s="254"/>
      <c r="CA126" s="254"/>
      <c r="CB126" s="254"/>
      <c r="CC126" s="254"/>
      <c r="CD126" s="254"/>
      <c r="CE126" s="254"/>
      <c r="CF126" s="254"/>
      <c r="CG126" s="254"/>
      <c r="CH126" s="254"/>
      <c r="CI126" s="254"/>
      <c r="CJ126" s="254"/>
      <c r="CK126" s="254"/>
      <c r="CL126" s="254"/>
      <c r="CM126" s="254"/>
      <c r="CN126" s="254"/>
      <c r="CO126" s="254"/>
      <c r="CP126" s="254"/>
      <c r="CQ126" s="254"/>
      <c r="CR126" s="254"/>
      <c r="CS126" s="254"/>
      <c r="CT126" s="254"/>
      <c r="CU126" s="254"/>
      <c r="CV126" s="254"/>
      <c r="CW126" s="254"/>
      <c r="CX126" s="254"/>
      <c r="CY126" s="254"/>
      <c r="CZ126" s="254"/>
      <c r="DA126" s="254"/>
      <c r="DB126" s="254"/>
      <c r="DC126" s="254"/>
      <c r="DD126" s="254"/>
      <c r="DE126" s="254"/>
      <c r="DF126" s="254"/>
      <c r="DG126" s="254"/>
      <c r="DH126" s="254"/>
      <c r="DI126" s="254"/>
      <c r="DJ126" s="254"/>
      <c r="DK126" s="254"/>
      <c r="DL126" s="254"/>
      <c r="DM126" s="254"/>
      <c r="DN126" s="254"/>
      <c r="DO126" s="254"/>
      <c r="DP126" s="254"/>
      <c r="DQ126" s="254"/>
      <c r="DR126" s="254"/>
      <c r="DS126" s="254"/>
      <c r="DT126" s="254"/>
      <c r="DU126" s="254"/>
      <c r="DV126" s="254"/>
      <c r="DW126" s="254"/>
      <c r="DX126" s="254"/>
      <c r="DY126" s="254"/>
      <c r="DZ126" s="254"/>
      <c r="EA126" s="254"/>
      <c r="EB126" s="254"/>
      <c r="EC126" s="254"/>
      <c r="ED126" s="254"/>
      <c r="EE126" s="254"/>
      <c r="EF126" s="254"/>
      <c r="EG126" s="254"/>
      <c r="EH126" s="254"/>
      <c r="EI126" s="254"/>
      <c r="EJ126" s="254"/>
      <c r="EK126" s="254"/>
      <c r="EL126" s="254"/>
      <c r="EM126" s="254"/>
      <c r="EN126" s="254"/>
      <c r="EO126" s="254"/>
      <c r="EP126" s="254"/>
      <c r="EQ126" s="254"/>
      <c r="ER126" s="254"/>
      <c r="ES126" s="254"/>
      <c r="ET126" s="254"/>
      <c r="EU126" s="254"/>
      <c r="EV126" s="254"/>
      <c r="EW126" s="254"/>
      <c r="EX126" s="254"/>
      <c r="EY126" s="254"/>
      <c r="EZ126" s="254"/>
      <c r="FA126" s="254"/>
      <c r="FB126" s="254"/>
      <c r="FC126" s="254"/>
      <c r="FD126" s="254"/>
      <c r="FE126" s="254"/>
      <c r="FF126" s="254"/>
      <c r="FG126" s="254"/>
      <c r="FH126" s="254"/>
      <c r="FI126" s="254"/>
      <c r="FJ126" s="254"/>
      <c r="FK126" s="254"/>
      <c r="FL126" s="254"/>
      <c r="FM126" s="254"/>
      <c r="FN126" s="254"/>
      <c r="FO126" s="254"/>
      <c r="FP126" s="254"/>
      <c r="FQ126" s="254"/>
      <c r="FR126" s="254"/>
      <c r="FS126" s="254"/>
      <c r="FT126" s="254"/>
      <c r="FU126" s="254"/>
      <c r="FV126" s="254"/>
      <c r="FW126" s="254"/>
      <c r="FX126" s="254"/>
      <c r="FY126" s="254"/>
      <c r="FZ126" s="254"/>
      <c r="GA126" s="254"/>
      <c r="GB126" s="254"/>
      <c r="GC126" s="254"/>
      <c r="GD126" s="254"/>
      <c r="GE126" s="254"/>
      <c r="GF126" s="254"/>
      <c r="GG126" s="254"/>
      <c r="GH126" s="254"/>
      <c r="GI126" s="254"/>
      <c r="GJ126" s="254"/>
      <c r="GK126" s="254"/>
      <c r="GL126" s="254"/>
      <c r="GM126" s="254"/>
      <c r="GN126" s="254"/>
      <c r="GO126" s="254"/>
      <c r="GP126" s="254"/>
      <c r="GQ126" s="254"/>
      <c r="GR126" s="254"/>
      <c r="GS126" s="254"/>
      <c r="GT126" s="254"/>
      <c r="GU126" s="254"/>
      <c r="GV126" s="254"/>
      <c r="GW126" s="254"/>
      <c r="GX126" s="254"/>
      <c r="GY126" s="254"/>
      <c r="GZ126" s="254"/>
      <c r="HA126" s="254"/>
      <c r="HB126" s="254"/>
      <c r="HC126" s="254"/>
      <c r="HD126" s="254"/>
      <c r="HE126" s="254"/>
      <c r="HF126" s="254"/>
      <c r="HG126" s="254"/>
      <c r="HH126" s="254"/>
      <c r="HI126" s="254"/>
      <c r="HJ126" s="254"/>
      <c r="HK126" s="254"/>
      <c r="HL126" s="254"/>
      <c r="HM126" s="254"/>
      <c r="HN126" s="254"/>
      <c r="HO126" s="254"/>
      <c r="HP126" s="254"/>
      <c r="HQ126" s="254"/>
      <c r="HR126" s="254"/>
      <c r="HS126" s="254"/>
      <c r="HT126" s="254"/>
      <c r="HU126" s="254"/>
      <c r="HV126" s="254"/>
      <c r="HW126" s="254"/>
      <c r="HX126" s="254"/>
      <c r="HY126" s="254"/>
      <c r="HZ126" s="254"/>
      <c r="IA126" s="254"/>
      <c r="IB126" s="254"/>
      <c r="IC126" s="254"/>
      <c r="ID126" s="254"/>
      <c r="IE126" s="254"/>
      <c r="IF126" s="254"/>
      <c r="IG126" s="254"/>
      <c r="IH126" s="254"/>
      <c r="II126" s="254"/>
      <c r="IJ126" s="254"/>
      <c r="IK126" s="254"/>
      <c r="IL126" s="254"/>
      <c r="IM126" s="254"/>
      <c r="IN126" s="254"/>
      <c r="IO126" s="254"/>
      <c r="IP126" s="254"/>
      <c r="IQ126" s="254"/>
      <c r="IR126" s="254"/>
      <c r="IS126" s="254"/>
    </row>
    <row r="127" s="3" customFormat="1" ht="18" customHeight="1" spans="1:253">
      <c r="A127" s="8"/>
      <c r="B127" s="4"/>
      <c r="C127" s="78"/>
      <c r="D127" s="6"/>
      <c r="E127" s="7"/>
      <c r="F127" s="199"/>
      <c r="G127" s="7"/>
      <c r="H127" s="4"/>
      <c r="I127" s="4"/>
      <c r="J127" s="4"/>
      <c r="K127" s="4"/>
      <c r="L127" s="4"/>
      <c r="M127" s="8"/>
      <c r="N127" s="316"/>
      <c r="O127" s="254"/>
      <c r="P127" s="254"/>
      <c r="Q127" s="254"/>
      <c r="R127" s="254"/>
      <c r="S127" s="254"/>
      <c r="T127" s="254"/>
      <c r="U127" s="254"/>
      <c r="V127" s="254"/>
      <c r="W127" s="254"/>
      <c r="X127" s="254"/>
      <c r="Y127" s="254"/>
      <c r="Z127" s="254"/>
      <c r="AA127" s="254"/>
      <c r="AB127" s="254"/>
      <c r="AC127" s="254"/>
      <c r="AD127" s="254"/>
      <c r="AE127" s="254"/>
      <c r="AF127" s="254"/>
      <c r="AG127" s="254"/>
      <c r="AH127" s="254"/>
      <c r="AI127" s="254"/>
      <c r="AJ127" s="254"/>
      <c r="AK127" s="254"/>
      <c r="AL127" s="254"/>
      <c r="AM127" s="254"/>
      <c r="AN127" s="254"/>
      <c r="AO127" s="254"/>
      <c r="AP127" s="254"/>
      <c r="AQ127" s="254"/>
      <c r="AR127" s="254"/>
      <c r="AS127" s="254"/>
      <c r="AT127" s="254"/>
      <c r="AU127" s="254"/>
      <c r="AV127" s="254"/>
      <c r="AW127" s="254"/>
      <c r="AX127" s="254"/>
      <c r="AY127" s="254"/>
      <c r="AZ127" s="254"/>
      <c r="BA127" s="254"/>
      <c r="BB127" s="254"/>
      <c r="BC127" s="254"/>
      <c r="BD127" s="254"/>
      <c r="BE127" s="254"/>
      <c r="BF127" s="254"/>
      <c r="BG127" s="254"/>
      <c r="BH127" s="254"/>
      <c r="BI127" s="254"/>
      <c r="BJ127" s="254"/>
      <c r="BK127" s="254"/>
      <c r="BL127" s="254"/>
      <c r="BM127" s="254"/>
      <c r="BN127" s="254"/>
      <c r="BO127" s="254"/>
      <c r="BP127" s="254"/>
      <c r="BQ127" s="254"/>
      <c r="BR127" s="254"/>
      <c r="BS127" s="254"/>
      <c r="BT127" s="254"/>
      <c r="BU127" s="254"/>
      <c r="BV127" s="254"/>
      <c r="BW127" s="254"/>
      <c r="BX127" s="254"/>
      <c r="BY127" s="254"/>
      <c r="BZ127" s="254"/>
      <c r="CA127" s="254"/>
      <c r="CB127" s="254"/>
      <c r="CC127" s="254"/>
      <c r="CD127" s="254"/>
      <c r="CE127" s="254"/>
      <c r="CF127" s="254"/>
      <c r="CG127" s="254"/>
      <c r="CH127" s="254"/>
      <c r="CI127" s="254"/>
      <c r="CJ127" s="254"/>
      <c r="CK127" s="254"/>
      <c r="CL127" s="254"/>
      <c r="CM127" s="254"/>
      <c r="CN127" s="254"/>
      <c r="CO127" s="254"/>
      <c r="CP127" s="254"/>
      <c r="CQ127" s="254"/>
      <c r="CR127" s="254"/>
      <c r="CS127" s="254"/>
      <c r="CT127" s="254"/>
      <c r="CU127" s="254"/>
      <c r="CV127" s="254"/>
      <c r="CW127" s="254"/>
      <c r="CX127" s="254"/>
      <c r="CY127" s="254"/>
      <c r="CZ127" s="254"/>
      <c r="DA127" s="254"/>
      <c r="DB127" s="254"/>
      <c r="DC127" s="254"/>
      <c r="DD127" s="254"/>
      <c r="DE127" s="254"/>
      <c r="DF127" s="254"/>
      <c r="DG127" s="254"/>
      <c r="DH127" s="254"/>
      <c r="DI127" s="254"/>
      <c r="DJ127" s="254"/>
      <c r="DK127" s="254"/>
      <c r="DL127" s="254"/>
      <c r="DM127" s="254"/>
      <c r="DN127" s="254"/>
      <c r="DO127" s="254"/>
      <c r="DP127" s="254"/>
      <c r="DQ127" s="254"/>
      <c r="DR127" s="254"/>
      <c r="DS127" s="254"/>
      <c r="DT127" s="254"/>
      <c r="DU127" s="254"/>
      <c r="DV127" s="254"/>
      <c r="DW127" s="254"/>
      <c r="DX127" s="254"/>
      <c r="DY127" s="254"/>
      <c r="DZ127" s="254"/>
      <c r="EA127" s="254"/>
      <c r="EB127" s="254"/>
      <c r="EC127" s="254"/>
      <c r="ED127" s="254"/>
      <c r="EE127" s="254"/>
      <c r="EF127" s="254"/>
      <c r="EG127" s="254"/>
      <c r="EH127" s="254"/>
      <c r="EI127" s="254"/>
      <c r="EJ127" s="254"/>
      <c r="EK127" s="254"/>
      <c r="EL127" s="254"/>
      <c r="EM127" s="254"/>
      <c r="EN127" s="254"/>
      <c r="EO127" s="254"/>
      <c r="EP127" s="254"/>
      <c r="EQ127" s="254"/>
      <c r="ER127" s="254"/>
      <c r="ES127" s="254"/>
      <c r="ET127" s="254"/>
      <c r="EU127" s="254"/>
      <c r="EV127" s="254"/>
      <c r="EW127" s="254"/>
      <c r="EX127" s="254"/>
      <c r="EY127" s="254"/>
      <c r="EZ127" s="254"/>
      <c r="FA127" s="254"/>
      <c r="FB127" s="254"/>
      <c r="FC127" s="254"/>
      <c r="FD127" s="254"/>
      <c r="FE127" s="254"/>
      <c r="FF127" s="254"/>
      <c r="FG127" s="254"/>
      <c r="FH127" s="254"/>
      <c r="FI127" s="254"/>
      <c r="FJ127" s="254"/>
      <c r="FK127" s="254"/>
      <c r="FL127" s="254"/>
      <c r="FM127" s="254"/>
      <c r="FN127" s="254"/>
      <c r="FO127" s="254"/>
      <c r="FP127" s="254"/>
      <c r="FQ127" s="254"/>
      <c r="FR127" s="254"/>
      <c r="FS127" s="254"/>
      <c r="FT127" s="254"/>
      <c r="FU127" s="254"/>
      <c r="FV127" s="254"/>
      <c r="FW127" s="254"/>
      <c r="FX127" s="254"/>
      <c r="FY127" s="254"/>
      <c r="FZ127" s="254"/>
      <c r="GA127" s="254"/>
      <c r="GB127" s="254"/>
      <c r="GC127" s="254"/>
      <c r="GD127" s="254"/>
      <c r="GE127" s="254"/>
      <c r="GF127" s="254"/>
      <c r="GG127" s="254"/>
      <c r="GH127" s="254"/>
      <c r="GI127" s="254"/>
      <c r="GJ127" s="254"/>
      <c r="GK127" s="254"/>
      <c r="GL127" s="254"/>
      <c r="GM127" s="254"/>
      <c r="GN127" s="254"/>
      <c r="GO127" s="254"/>
      <c r="GP127" s="254"/>
      <c r="GQ127" s="254"/>
      <c r="GR127" s="254"/>
      <c r="GS127" s="254"/>
      <c r="GT127" s="254"/>
      <c r="GU127" s="254"/>
      <c r="GV127" s="254"/>
      <c r="GW127" s="254"/>
      <c r="GX127" s="254"/>
      <c r="GY127" s="254"/>
      <c r="GZ127" s="254"/>
      <c r="HA127" s="254"/>
      <c r="HB127" s="254"/>
      <c r="HC127" s="254"/>
      <c r="HD127" s="254"/>
      <c r="HE127" s="254"/>
      <c r="HF127" s="254"/>
      <c r="HG127" s="254"/>
      <c r="HH127" s="254"/>
      <c r="HI127" s="254"/>
      <c r="HJ127" s="254"/>
      <c r="HK127" s="254"/>
      <c r="HL127" s="254"/>
      <c r="HM127" s="254"/>
      <c r="HN127" s="254"/>
      <c r="HO127" s="254"/>
      <c r="HP127" s="254"/>
      <c r="HQ127" s="254"/>
      <c r="HR127" s="254"/>
      <c r="HS127" s="254"/>
      <c r="HT127" s="254"/>
      <c r="HU127" s="254"/>
      <c r="HV127" s="254"/>
      <c r="HW127" s="254"/>
      <c r="HX127" s="254"/>
      <c r="HY127" s="254"/>
      <c r="HZ127" s="254"/>
      <c r="IA127" s="254"/>
      <c r="IB127" s="254"/>
      <c r="IC127" s="254"/>
      <c r="ID127" s="254"/>
      <c r="IE127" s="254"/>
      <c r="IF127" s="254"/>
      <c r="IG127" s="254"/>
      <c r="IH127" s="254"/>
      <c r="II127" s="254"/>
      <c r="IJ127" s="254"/>
      <c r="IK127" s="254"/>
      <c r="IL127" s="254"/>
      <c r="IM127" s="254"/>
      <c r="IN127" s="254"/>
      <c r="IO127" s="254"/>
      <c r="IP127" s="254"/>
      <c r="IQ127" s="254"/>
      <c r="IR127" s="254"/>
      <c r="IS127" s="254"/>
    </row>
    <row r="128" s="3" customFormat="1" ht="18" customHeight="1" spans="1:253">
      <c r="A128" s="8"/>
      <c r="B128" s="4"/>
      <c r="C128" s="78"/>
      <c r="D128" s="6"/>
      <c r="E128" s="7"/>
      <c r="F128" s="199"/>
      <c r="G128" s="7"/>
      <c r="H128" s="4"/>
      <c r="I128" s="4"/>
      <c r="J128" s="4"/>
      <c r="K128" s="4"/>
      <c r="L128" s="4"/>
      <c r="M128" s="8"/>
      <c r="N128" s="316"/>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254"/>
      <c r="AN128" s="254"/>
      <c r="AO128" s="254"/>
      <c r="AP128" s="254"/>
      <c r="AQ128" s="254"/>
      <c r="AR128" s="254"/>
      <c r="AS128" s="254"/>
      <c r="AT128" s="254"/>
      <c r="AU128" s="254"/>
      <c r="AV128" s="254"/>
      <c r="AW128" s="254"/>
      <c r="AX128" s="254"/>
      <c r="AY128" s="254"/>
      <c r="AZ128" s="254"/>
      <c r="BA128" s="254"/>
      <c r="BB128" s="254"/>
      <c r="BC128" s="254"/>
      <c r="BD128" s="254"/>
      <c r="BE128" s="254"/>
      <c r="BF128" s="254"/>
      <c r="BG128" s="254"/>
      <c r="BH128" s="254"/>
      <c r="BI128" s="254"/>
      <c r="BJ128" s="254"/>
      <c r="BK128" s="254"/>
      <c r="BL128" s="254"/>
      <c r="BM128" s="254"/>
      <c r="BN128" s="254"/>
      <c r="BO128" s="254"/>
      <c r="BP128" s="254"/>
      <c r="BQ128" s="254"/>
      <c r="BR128" s="254"/>
      <c r="BS128" s="254"/>
      <c r="BT128" s="254"/>
      <c r="BU128" s="254"/>
      <c r="BV128" s="254"/>
      <c r="BW128" s="254"/>
      <c r="BX128" s="254"/>
      <c r="BY128" s="254"/>
      <c r="BZ128" s="254"/>
      <c r="CA128" s="254"/>
      <c r="CB128" s="254"/>
      <c r="CC128" s="254"/>
      <c r="CD128" s="254"/>
      <c r="CE128" s="254"/>
      <c r="CF128" s="254"/>
      <c r="CG128" s="254"/>
      <c r="CH128" s="254"/>
      <c r="CI128" s="254"/>
      <c r="CJ128" s="254"/>
      <c r="CK128" s="254"/>
      <c r="CL128" s="254"/>
      <c r="CM128" s="254"/>
      <c r="CN128" s="254"/>
      <c r="CO128" s="254"/>
      <c r="CP128" s="254"/>
      <c r="CQ128" s="254"/>
      <c r="CR128" s="254"/>
      <c r="CS128" s="254"/>
      <c r="CT128" s="254"/>
      <c r="CU128" s="254"/>
      <c r="CV128" s="254"/>
      <c r="CW128" s="254"/>
      <c r="CX128" s="254"/>
      <c r="CY128" s="254"/>
      <c r="CZ128" s="254"/>
      <c r="DA128" s="254"/>
      <c r="DB128" s="254"/>
      <c r="DC128" s="254"/>
      <c r="DD128" s="254"/>
      <c r="DE128" s="254"/>
      <c r="DF128" s="254"/>
      <c r="DG128" s="254"/>
      <c r="DH128" s="254"/>
      <c r="DI128" s="254"/>
      <c r="DJ128" s="254"/>
      <c r="DK128" s="254"/>
      <c r="DL128" s="254"/>
      <c r="DM128" s="254"/>
      <c r="DN128" s="254"/>
      <c r="DO128" s="254"/>
      <c r="DP128" s="254"/>
      <c r="DQ128" s="254"/>
      <c r="DR128" s="254"/>
      <c r="DS128" s="254"/>
      <c r="DT128" s="254"/>
      <c r="DU128" s="254"/>
      <c r="DV128" s="254"/>
      <c r="DW128" s="254"/>
      <c r="DX128" s="254"/>
      <c r="DY128" s="254"/>
      <c r="DZ128" s="254"/>
      <c r="EA128" s="254"/>
      <c r="EB128" s="254"/>
      <c r="EC128" s="254"/>
      <c r="ED128" s="254"/>
      <c r="EE128" s="254"/>
      <c r="EF128" s="254"/>
      <c r="EG128" s="254"/>
      <c r="EH128" s="254"/>
      <c r="EI128" s="254"/>
      <c r="EJ128" s="254"/>
      <c r="EK128" s="254"/>
      <c r="EL128" s="254"/>
      <c r="EM128" s="254"/>
      <c r="EN128" s="254"/>
      <c r="EO128" s="254"/>
      <c r="EP128" s="254"/>
      <c r="EQ128" s="254"/>
      <c r="ER128" s="254"/>
      <c r="ES128" s="254"/>
      <c r="ET128" s="254"/>
      <c r="EU128" s="254"/>
      <c r="EV128" s="254"/>
      <c r="EW128" s="254"/>
      <c r="EX128" s="254"/>
      <c r="EY128" s="254"/>
      <c r="EZ128" s="254"/>
      <c r="FA128" s="254"/>
      <c r="FB128" s="254"/>
      <c r="FC128" s="254"/>
      <c r="FD128" s="254"/>
      <c r="FE128" s="254"/>
      <c r="FF128" s="254"/>
      <c r="FG128" s="254"/>
      <c r="FH128" s="254"/>
      <c r="FI128" s="254"/>
      <c r="FJ128" s="254"/>
      <c r="FK128" s="254"/>
      <c r="FL128" s="254"/>
      <c r="FM128" s="254"/>
      <c r="FN128" s="254"/>
      <c r="FO128" s="254"/>
      <c r="FP128" s="254"/>
      <c r="FQ128" s="254"/>
      <c r="FR128" s="254"/>
      <c r="FS128" s="254"/>
      <c r="FT128" s="254"/>
      <c r="FU128" s="254"/>
      <c r="FV128" s="254"/>
      <c r="FW128" s="254"/>
      <c r="FX128" s="254"/>
      <c r="FY128" s="254"/>
      <c r="FZ128" s="254"/>
      <c r="GA128" s="254"/>
      <c r="GB128" s="254"/>
      <c r="GC128" s="254"/>
      <c r="GD128" s="254"/>
      <c r="GE128" s="254"/>
      <c r="GF128" s="254"/>
      <c r="GG128" s="254"/>
      <c r="GH128" s="254"/>
      <c r="GI128" s="254"/>
      <c r="GJ128" s="254"/>
      <c r="GK128" s="254"/>
      <c r="GL128" s="254"/>
      <c r="GM128" s="254"/>
      <c r="GN128" s="254"/>
      <c r="GO128" s="254"/>
      <c r="GP128" s="254"/>
      <c r="GQ128" s="254"/>
      <c r="GR128" s="254"/>
      <c r="GS128" s="254"/>
      <c r="GT128" s="254"/>
      <c r="GU128" s="254"/>
      <c r="GV128" s="254"/>
      <c r="GW128" s="254"/>
      <c r="GX128" s="254"/>
      <c r="GY128" s="254"/>
      <c r="GZ128" s="254"/>
      <c r="HA128" s="254"/>
      <c r="HB128" s="254"/>
      <c r="HC128" s="254"/>
      <c r="HD128" s="254"/>
      <c r="HE128" s="254"/>
      <c r="HF128" s="254"/>
      <c r="HG128" s="254"/>
      <c r="HH128" s="254"/>
      <c r="HI128" s="254"/>
      <c r="HJ128" s="254"/>
      <c r="HK128" s="254"/>
      <c r="HL128" s="254"/>
      <c r="HM128" s="254"/>
      <c r="HN128" s="254"/>
      <c r="HO128" s="254"/>
      <c r="HP128" s="254"/>
      <c r="HQ128" s="254"/>
      <c r="HR128" s="254"/>
      <c r="HS128" s="254"/>
      <c r="HT128" s="254"/>
      <c r="HU128" s="254"/>
      <c r="HV128" s="254"/>
      <c r="HW128" s="254"/>
      <c r="HX128" s="254"/>
      <c r="HY128" s="254"/>
      <c r="HZ128" s="254"/>
      <c r="IA128" s="254"/>
      <c r="IB128" s="254"/>
      <c r="IC128" s="254"/>
      <c r="ID128" s="254"/>
      <c r="IE128" s="254"/>
      <c r="IF128" s="254"/>
      <c r="IG128" s="254"/>
      <c r="IH128" s="254"/>
      <c r="II128" s="254"/>
      <c r="IJ128" s="254"/>
      <c r="IK128" s="254"/>
      <c r="IL128" s="254"/>
      <c r="IM128" s="254"/>
      <c r="IN128" s="254"/>
      <c r="IO128" s="254"/>
      <c r="IP128" s="254"/>
      <c r="IQ128" s="254"/>
      <c r="IR128" s="254"/>
      <c r="IS128" s="254"/>
    </row>
    <row r="129" s="3" customFormat="1" ht="18" customHeight="1" spans="1:253">
      <c r="A129" s="8"/>
      <c r="B129" s="4"/>
      <c r="C129" s="78"/>
      <c r="D129" s="6"/>
      <c r="E129" s="7"/>
      <c r="F129" s="199"/>
      <c r="G129" s="7"/>
      <c r="H129" s="4"/>
      <c r="I129" s="4"/>
      <c r="J129" s="4"/>
      <c r="K129" s="4"/>
      <c r="L129" s="4"/>
      <c r="M129" s="8"/>
      <c r="N129" s="316"/>
      <c r="O129" s="254"/>
      <c r="P129" s="254"/>
      <c r="Q129" s="254"/>
      <c r="R129" s="254"/>
      <c r="S129" s="254"/>
      <c r="T129" s="254"/>
      <c r="U129" s="254"/>
      <c r="V129" s="254"/>
      <c r="W129" s="254"/>
      <c r="X129" s="254"/>
      <c r="Y129" s="254"/>
      <c r="Z129" s="254"/>
      <c r="AA129" s="254"/>
      <c r="AB129" s="254"/>
      <c r="AC129" s="254"/>
      <c r="AD129" s="254"/>
      <c r="AE129" s="254"/>
      <c r="AF129" s="254"/>
      <c r="AG129" s="254"/>
      <c r="AH129" s="254"/>
      <c r="AI129" s="254"/>
      <c r="AJ129" s="254"/>
      <c r="AK129" s="254"/>
      <c r="AL129" s="254"/>
      <c r="AM129" s="254"/>
      <c r="AN129" s="254"/>
      <c r="AO129" s="254"/>
      <c r="AP129" s="254"/>
      <c r="AQ129" s="254"/>
      <c r="AR129" s="254"/>
      <c r="AS129" s="254"/>
      <c r="AT129" s="254"/>
      <c r="AU129" s="254"/>
      <c r="AV129" s="254"/>
      <c r="AW129" s="254"/>
      <c r="AX129" s="254"/>
      <c r="AY129" s="254"/>
      <c r="AZ129" s="254"/>
      <c r="BA129" s="254"/>
      <c r="BB129" s="254"/>
      <c r="BC129" s="254"/>
      <c r="BD129" s="254"/>
      <c r="BE129" s="254"/>
      <c r="BF129" s="254"/>
      <c r="BG129" s="254"/>
      <c r="BH129" s="254"/>
      <c r="BI129" s="254"/>
      <c r="BJ129" s="254"/>
      <c r="BK129" s="254"/>
      <c r="BL129" s="254"/>
      <c r="BM129" s="254"/>
      <c r="BN129" s="254"/>
      <c r="BO129" s="254"/>
      <c r="BP129" s="254"/>
      <c r="BQ129" s="254"/>
      <c r="BR129" s="254"/>
      <c r="BS129" s="254"/>
      <c r="BT129" s="254"/>
      <c r="BU129" s="254"/>
      <c r="BV129" s="254"/>
      <c r="BW129" s="254"/>
      <c r="BX129" s="254"/>
      <c r="BY129" s="254"/>
      <c r="BZ129" s="254"/>
      <c r="CA129" s="254"/>
      <c r="CB129" s="254"/>
      <c r="CC129" s="254"/>
      <c r="CD129" s="254"/>
      <c r="CE129" s="254"/>
      <c r="CF129" s="254"/>
      <c r="CG129" s="254"/>
      <c r="CH129" s="254"/>
      <c r="CI129" s="254"/>
      <c r="CJ129" s="254"/>
      <c r="CK129" s="254"/>
      <c r="CL129" s="254"/>
      <c r="CM129" s="254"/>
      <c r="CN129" s="254"/>
      <c r="CO129" s="254"/>
      <c r="CP129" s="254"/>
      <c r="CQ129" s="254"/>
      <c r="CR129" s="254"/>
      <c r="CS129" s="254"/>
      <c r="CT129" s="254"/>
      <c r="CU129" s="254"/>
      <c r="CV129" s="254"/>
      <c r="CW129" s="254"/>
      <c r="CX129" s="254"/>
      <c r="CY129" s="254"/>
      <c r="CZ129" s="254"/>
      <c r="DA129" s="254"/>
      <c r="DB129" s="254"/>
      <c r="DC129" s="254"/>
      <c r="DD129" s="254"/>
      <c r="DE129" s="254"/>
      <c r="DF129" s="254"/>
      <c r="DG129" s="254"/>
      <c r="DH129" s="254"/>
      <c r="DI129" s="254"/>
      <c r="DJ129" s="254"/>
      <c r="DK129" s="254"/>
      <c r="DL129" s="254"/>
      <c r="DM129" s="254"/>
      <c r="DN129" s="254"/>
      <c r="DO129" s="254"/>
      <c r="DP129" s="254"/>
      <c r="DQ129" s="254"/>
      <c r="DR129" s="254"/>
      <c r="DS129" s="254"/>
      <c r="DT129" s="254"/>
      <c r="DU129" s="254"/>
      <c r="DV129" s="254"/>
      <c r="DW129" s="254"/>
      <c r="DX129" s="254"/>
      <c r="DY129" s="254"/>
      <c r="DZ129" s="254"/>
      <c r="EA129" s="254"/>
      <c r="EB129" s="254"/>
      <c r="EC129" s="254"/>
      <c r="ED129" s="254"/>
      <c r="EE129" s="254"/>
      <c r="EF129" s="254"/>
      <c r="EG129" s="254"/>
      <c r="EH129" s="254"/>
      <c r="EI129" s="254"/>
      <c r="EJ129" s="254"/>
      <c r="EK129" s="254"/>
      <c r="EL129" s="254"/>
      <c r="EM129" s="254"/>
      <c r="EN129" s="254"/>
      <c r="EO129" s="254"/>
      <c r="EP129" s="254"/>
      <c r="EQ129" s="254"/>
      <c r="ER129" s="254"/>
      <c r="ES129" s="254"/>
      <c r="ET129" s="254"/>
      <c r="EU129" s="254"/>
      <c r="EV129" s="254"/>
      <c r="EW129" s="254"/>
      <c r="EX129" s="254"/>
      <c r="EY129" s="254"/>
      <c r="EZ129" s="254"/>
      <c r="FA129" s="254"/>
      <c r="FB129" s="254"/>
      <c r="FC129" s="254"/>
      <c r="FD129" s="254"/>
      <c r="FE129" s="254"/>
      <c r="FF129" s="254"/>
      <c r="FG129" s="254"/>
      <c r="FH129" s="254"/>
      <c r="FI129" s="254"/>
      <c r="FJ129" s="254"/>
      <c r="FK129" s="254"/>
      <c r="FL129" s="254"/>
      <c r="FM129" s="254"/>
      <c r="FN129" s="254"/>
      <c r="FO129" s="254"/>
      <c r="FP129" s="254"/>
      <c r="FQ129" s="254"/>
      <c r="FR129" s="254"/>
      <c r="FS129" s="254"/>
      <c r="FT129" s="254"/>
      <c r="FU129" s="254"/>
      <c r="FV129" s="254"/>
      <c r="FW129" s="254"/>
      <c r="FX129" s="254"/>
      <c r="FY129" s="254"/>
      <c r="FZ129" s="254"/>
      <c r="GA129" s="254"/>
      <c r="GB129" s="254"/>
      <c r="GC129" s="254"/>
      <c r="GD129" s="254"/>
      <c r="GE129" s="254"/>
      <c r="GF129" s="254"/>
      <c r="GG129" s="254"/>
      <c r="GH129" s="254"/>
      <c r="GI129" s="254"/>
      <c r="GJ129" s="254"/>
      <c r="GK129" s="254"/>
      <c r="GL129" s="254"/>
      <c r="GM129" s="254"/>
      <c r="GN129" s="254"/>
      <c r="GO129" s="254"/>
      <c r="GP129" s="254"/>
      <c r="GQ129" s="254"/>
      <c r="GR129" s="254"/>
      <c r="GS129" s="254"/>
      <c r="GT129" s="254"/>
      <c r="GU129" s="254"/>
      <c r="GV129" s="254"/>
      <c r="GW129" s="254"/>
      <c r="GX129" s="254"/>
      <c r="GY129" s="254"/>
      <c r="GZ129" s="254"/>
      <c r="HA129" s="254"/>
      <c r="HB129" s="254"/>
      <c r="HC129" s="254"/>
      <c r="HD129" s="254"/>
      <c r="HE129" s="254"/>
      <c r="HF129" s="254"/>
      <c r="HG129" s="254"/>
      <c r="HH129" s="254"/>
      <c r="HI129" s="254"/>
      <c r="HJ129" s="254"/>
      <c r="HK129" s="254"/>
      <c r="HL129" s="254"/>
      <c r="HM129" s="254"/>
      <c r="HN129" s="254"/>
      <c r="HO129" s="254"/>
      <c r="HP129" s="254"/>
      <c r="HQ129" s="254"/>
      <c r="HR129" s="254"/>
      <c r="HS129" s="254"/>
      <c r="HT129" s="254"/>
      <c r="HU129" s="254"/>
      <c r="HV129" s="254"/>
      <c r="HW129" s="254"/>
      <c r="HX129" s="254"/>
      <c r="HY129" s="254"/>
      <c r="HZ129" s="254"/>
      <c r="IA129" s="254"/>
      <c r="IB129" s="254"/>
      <c r="IC129" s="254"/>
      <c r="ID129" s="254"/>
      <c r="IE129" s="254"/>
      <c r="IF129" s="254"/>
      <c r="IG129" s="254"/>
      <c r="IH129" s="254"/>
      <c r="II129" s="254"/>
      <c r="IJ129" s="254"/>
      <c r="IK129" s="254"/>
      <c r="IL129" s="254"/>
      <c r="IM129" s="254"/>
      <c r="IN129" s="254"/>
      <c r="IO129" s="254"/>
      <c r="IP129" s="254"/>
      <c r="IQ129" s="254"/>
      <c r="IR129" s="254"/>
      <c r="IS129" s="254"/>
    </row>
    <row r="130" s="3" customFormat="1" ht="18" customHeight="1" spans="1:253">
      <c r="A130" s="8"/>
      <c r="B130" s="4"/>
      <c r="C130" s="78"/>
      <c r="D130" s="6"/>
      <c r="E130" s="7"/>
      <c r="F130" s="199"/>
      <c r="G130" s="7"/>
      <c r="H130" s="4"/>
      <c r="I130" s="4"/>
      <c r="J130" s="4"/>
      <c r="K130" s="4"/>
      <c r="L130" s="4"/>
      <c r="M130" s="8"/>
      <c r="N130" s="316"/>
      <c r="O130" s="254"/>
      <c r="P130" s="254"/>
      <c r="Q130" s="254"/>
      <c r="R130" s="254"/>
      <c r="S130" s="254"/>
      <c r="T130" s="254"/>
      <c r="U130" s="254"/>
      <c r="V130" s="254"/>
      <c r="W130" s="254"/>
      <c r="X130" s="254"/>
      <c r="Y130" s="254"/>
      <c r="Z130" s="254"/>
      <c r="AA130" s="254"/>
      <c r="AB130" s="254"/>
      <c r="AC130" s="254"/>
      <c r="AD130" s="254"/>
      <c r="AE130" s="254"/>
      <c r="AF130" s="254"/>
      <c r="AG130" s="254"/>
      <c r="AH130" s="254"/>
      <c r="AI130" s="254"/>
      <c r="AJ130" s="254"/>
      <c r="AK130" s="254"/>
      <c r="AL130" s="254"/>
      <c r="AM130" s="254"/>
      <c r="AN130" s="254"/>
      <c r="AO130" s="254"/>
      <c r="AP130" s="254"/>
      <c r="AQ130" s="254"/>
      <c r="AR130" s="254"/>
      <c r="AS130" s="254"/>
      <c r="AT130" s="254"/>
      <c r="AU130" s="254"/>
      <c r="AV130" s="254"/>
      <c r="AW130" s="254"/>
      <c r="AX130" s="254"/>
      <c r="AY130" s="254"/>
      <c r="AZ130" s="254"/>
      <c r="BA130" s="254"/>
      <c r="BB130" s="254"/>
      <c r="BC130" s="254"/>
      <c r="BD130" s="254"/>
      <c r="BE130" s="254"/>
      <c r="BF130" s="254"/>
      <c r="BG130" s="254"/>
      <c r="BH130" s="254"/>
      <c r="BI130" s="254"/>
      <c r="BJ130" s="254"/>
      <c r="BK130" s="254"/>
      <c r="BL130" s="254"/>
      <c r="BM130" s="254"/>
      <c r="BN130" s="254"/>
      <c r="BO130" s="254"/>
      <c r="BP130" s="254"/>
      <c r="BQ130" s="254"/>
      <c r="BR130" s="254"/>
      <c r="BS130" s="254"/>
      <c r="BT130" s="254"/>
      <c r="BU130" s="254"/>
      <c r="BV130" s="254"/>
      <c r="BW130" s="254"/>
      <c r="BX130" s="254"/>
      <c r="BY130" s="254"/>
      <c r="BZ130" s="254"/>
      <c r="CA130" s="254"/>
      <c r="CB130" s="254"/>
      <c r="CC130" s="254"/>
      <c r="CD130" s="254"/>
      <c r="CE130" s="254"/>
      <c r="CF130" s="254"/>
      <c r="CG130" s="254"/>
      <c r="CH130" s="254"/>
      <c r="CI130" s="254"/>
      <c r="CJ130" s="254"/>
      <c r="CK130" s="254"/>
      <c r="CL130" s="254"/>
      <c r="CM130" s="254"/>
      <c r="CN130" s="254"/>
      <c r="CO130" s="254"/>
      <c r="CP130" s="254"/>
      <c r="CQ130" s="254"/>
      <c r="CR130" s="254"/>
      <c r="CS130" s="254"/>
      <c r="CT130" s="254"/>
      <c r="CU130" s="254"/>
      <c r="CV130" s="254"/>
      <c r="CW130" s="254"/>
      <c r="CX130" s="254"/>
      <c r="CY130" s="254"/>
      <c r="CZ130" s="254"/>
      <c r="DA130" s="254"/>
      <c r="DB130" s="254"/>
      <c r="DC130" s="254"/>
      <c r="DD130" s="254"/>
      <c r="DE130" s="254"/>
      <c r="DF130" s="254"/>
      <c r="DG130" s="254"/>
      <c r="DH130" s="254"/>
      <c r="DI130" s="254"/>
      <c r="DJ130" s="254"/>
      <c r="DK130" s="254"/>
      <c r="DL130" s="254"/>
      <c r="DM130" s="254"/>
      <c r="DN130" s="254"/>
      <c r="DO130" s="254"/>
      <c r="DP130" s="254"/>
      <c r="DQ130" s="254"/>
      <c r="DR130" s="254"/>
      <c r="DS130" s="254"/>
      <c r="DT130" s="254"/>
      <c r="DU130" s="254"/>
      <c r="DV130" s="254"/>
      <c r="DW130" s="254"/>
      <c r="DX130" s="254"/>
      <c r="DY130" s="254"/>
      <c r="DZ130" s="254"/>
      <c r="EA130" s="254"/>
      <c r="EB130" s="254"/>
      <c r="EC130" s="254"/>
      <c r="ED130" s="254"/>
      <c r="EE130" s="254"/>
      <c r="EF130" s="254"/>
      <c r="EG130" s="254"/>
      <c r="EH130" s="254"/>
      <c r="EI130" s="254"/>
      <c r="EJ130" s="254"/>
      <c r="EK130" s="254"/>
      <c r="EL130" s="254"/>
      <c r="EM130" s="254"/>
      <c r="EN130" s="254"/>
      <c r="EO130" s="254"/>
      <c r="EP130" s="254"/>
      <c r="EQ130" s="254"/>
      <c r="ER130" s="254"/>
      <c r="ES130" s="254"/>
      <c r="ET130" s="254"/>
      <c r="EU130" s="254"/>
      <c r="EV130" s="254"/>
      <c r="EW130" s="254"/>
      <c r="EX130" s="254"/>
      <c r="EY130" s="254"/>
      <c r="EZ130" s="254"/>
      <c r="FA130" s="254"/>
      <c r="FB130" s="254"/>
      <c r="FC130" s="254"/>
      <c r="FD130" s="254"/>
      <c r="FE130" s="254"/>
      <c r="FF130" s="254"/>
      <c r="FG130" s="254"/>
      <c r="FH130" s="254"/>
      <c r="FI130" s="254"/>
      <c r="FJ130" s="254"/>
      <c r="FK130" s="254"/>
      <c r="FL130" s="254"/>
      <c r="FM130" s="254"/>
      <c r="FN130" s="254"/>
      <c r="FO130" s="254"/>
      <c r="FP130" s="254"/>
      <c r="FQ130" s="254"/>
      <c r="FR130" s="254"/>
      <c r="FS130" s="254"/>
      <c r="FT130" s="254"/>
      <c r="FU130" s="254"/>
      <c r="FV130" s="254"/>
      <c r="FW130" s="254"/>
      <c r="FX130" s="254"/>
      <c r="FY130" s="254"/>
      <c r="FZ130" s="254"/>
      <c r="GA130" s="254"/>
      <c r="GB130" s="254"/>
      <c r="GC130" s="254"/>
      <c r="GD130" s="254"/>
      <c r="GE130" s="254"/>
      <c r="GF130" s="254"/>
      <c r="GG130" s="254"/>
      <c r="GH130" s="254"/>
      <c r="GI130" s="254"/>
      <c r="GJ130" s="254"/>
      <c r="GK130" s="254"/>
      <c r="GL130" s="254"/>
      <c r="GM130" s="254"/>
      <c r="GN130" s="254"/>
      <c r="GO130" s="254"/>
      <c r="GP130" s="254"/>
      <c r="GQ130" s="254"/>
      <c r="GR130" s="254"/>
      <c r="GS130" s="254"/>
      <c r="GT130" s="254"/>
      <c r="GU130" s="254"/>
      <c r="GV130" s="254"/>
      <c r="GW130" s="254"/>
      <c r="GX130" s="254"/>
      <c r="GY130" s="254"/>
      <c r="GZ130" s="254"/>
      <c r="HA130" s="254"/>
      <c r="HB130" s="254"/>
      <c r="HC130" s="254"/>
      <c r="HD130" s="254"/>
      <c r="HE130" s="254"/>
      <c r="HF130" s="254"/>
      <c r="HG130" s="254"/>
      <c r="HH130" s="254"/>
      <c r="HI130" s="254"/>
      <c r="HJ130" s="254"/>
      <c r="HK130" s="254"/>
      <c r="HL130" s="254"/>
      <c r="HM130" s="254"/>
      <c r="HN130" s="254"/>
      <c r="HO130" s="254"/>
      <c r="HP130" s="254"/>
      <c r="HQ130" s="254"/>
      <c r="HR130" s="254"/>
      <c r="HS130" s="254"/>
      <c r="HT130" s="254"/>
      <c r="HU130" s="254"/>
      <c r="HV130" s="254"/>
      <c r="HW130" s="254"/>
      <c r="HX130" s="254"/>
      <c r="HY130" s="254"/>
      <c r="HZ130" s="254"/>
      <c r="IA130" s="254"/>
      <c r="IB130" s="254"/>
      <c r="IC130" s="254"/>
      <c r="ID130" s="254"/>
      <c r="IE130" s="254"/>
      <c r="IF130" s="254"/>
      <c r="IG130" s="254"/>
      <c r="IH130" s="254"/>
      <c r="II130" s="254"/>
      <c r="IJ130" s="254"/>
      <c r="IK130" s="254"/>
      <c r="IL130" s="254"/>
      <c r="IM130" s="254"/>
      <c r="IN130" s="254"/>
      <c r="IO130" s="254"/>
      <c r="IP130" s="254"/>
      <c r="IQ130" s="254"/>
      <c r="IR130" s="254"/>
      <c r="IS130" s="254"/>
    </row>
    <row r="131" s="3" customFormat="1" ht="18" customHeight="1" spans="1:253">
      <c r="A131" s="8"/>
      <c r="B131" s="4"/>
      <c r="C131" s="78"/>
      <c r="D131" s="6"/>
      <c r="E131" s="7"/>
      <c r="F131" s="199"/>
      <c r="G131" s="7"/>
      <c r="H131" s="4"/>
      <c r="I131" s="4"/>
      <c r="J131" s="4"/>
      <c r="K131" s="4"/>
      <c r="L131" s="4"/>
      <c r="M131" s="8"/>
      <c r="N131" s="316"/>
      <c r="O131" s="254"/>
      <c r="P131" s="254"/>
      <c r="Q131" s="254"/>
      <c r="R131" s="254"/>
      <c r="S131" s="254"/>
      <c r="T131" s="254"/>
      <c r="U131" s="254"/>
      <c r="V131" s="254"/>
      <c r="W131" s="254"/>
      <c r="X131" s="254"/>
      <c r="Y131" s="254"/>
      <c r="Z131" s="254"/>
      <c r="AA131" s="254"/>
      <c r="AB131" s="254"/>
      <c r="AC131" s="254"/>
      <c r="AD131" s="254"/>
      <c r="AE131" s="254"/>
      <c r="AF131" s="254"/>
      <c r="AG131" s="254"/>
      <c r="AH131" s="254"/>
      <c r="AI131" s="254"/>
      <c r="AJ131" s="254"/>
      <c r="AK131" s="254"/>
      <c r="AL131" s="254"/>
      <c r="AM131" s="254"/>
      <c r="AN131" s="254"/>
      <c r="AO131" s="254"/>
      <c r="AP131" s="254"/>
      <c r="AQ131" s="254"/>
      <c r="AR131" s="254"/>
      <c r="AS131" s="254"/>
      <c r="AT131" s="254"/>
      <c r="AU131" s="254"/>
      <c r="AV131" s="254"/>
      <c r="AW131" s="254"/>
      <c r="AX131" s="254"/>
      <c r="AY131" s="254"/>
      <c r="AZ131" s="254"/>
      <c r="BA131" s="254"/>
      <c r="BB131" s="254"/>
      <c r="BC131" s="254"/>
      <c r="BD131" s="254"/>
      <c r="BE131" s="254"/>
      <c r="BF131" s="254"/>
      <c r="BG131" s="254"/>
      <c r="BH131" s="254"/>
      <c r="BI131" s="254"/>
      <c r="BJ131" s="254"/>
      <c r="BK131" s="254"/>
      <c r="BL131" s="254"/>
      <c r="BM131" s="254"/>
      <c r="BN131" s="254"/>
      <c r="BO131" s="254"/>
      <c r="BP131" s="254"/>
      <c r="BQ131" s="254"/>
      <c r="BR131" s="254"/>
      <c r="BS131" s="254"/>
      <c r="BT131" s="254"/>
      <c r="BU131" s="254"/>
      <c r="BV131" s="254"/>
      <c r="BW131" s="254"/>
      <c r="BX131" s="254"/>
      <c r="BY131" s="254"/>
      <c r="BZ131" s="254"/>
      <c r="CA131" s="254"/>
      <c r="CB131" s="254"/>
      <c r="CC131" s="254"/>
      <c r="CD131" s="254"/>
      <c r="CE131" s="254"/>
      <c r="CF131" s="254"/>
      <c r="CG131" s="254"/>
      <c r="CH131" s="254"/>
      <c r="CI131" s="254"/>
      <c r="CJ131" s="254"/>
      <c r="CK131" s="254"/>
      <c r="CL131" s="254"/>
      <c r="CM131" s="254"/>
      <c r="CN131" s="254"/>
      <c r="CO131" s="254"/>
      <c r="CP131" s="254"/>
      <c r="CQ131" s="254"/>
      <c r="CR131" s="254"/>
      <c r="CS131" s="254"/>
      <c r="CT131" s="254"/>
      <c r="CU131" s="254"/>
      <c r="CV131" s="254"/>
      <c r="CW131" s="254"/>
      <c r="CX131" s="254"/>
      <c r="CY131" s="254"/>
      <c r="CZ131" s="254"/>
      <c r="DA131" s="254"/>
      <c r="DB131" s="254"/>
      <c r="DC131" s="254"/>
      <c r="DD131" s="254"/>
      <c r="DE131" s="254"/>
      <c r="DF131" s="254"/>
      <c r="DG131" s="254"/>
      <c r="DH131" s="254"/>
      <c r="DI131" s="254"/>
      <c r="DJ131" s="254"/>
      <c r="DK131" s="254"/>
      <c r="DL131" s="254"/>
      <c r="DM131" s="254"/>
      <c r="DN131" s="254"/>
      <c r="DO131" s="254"/>
      <c r="DP131" s="254"/>
      <c r="DQ131" s="254"/>
      <c r="DR131" s="254"/>
      <c r="DS131" s="254"/>
      <c r="DT131" s="254"/>
      <c r="DU131" s="254"/>
      <c r="DV131" s="254"/>
      <c r="DW131" s="254"/>
      <c r="DX131" s="254"/>
      <c r="DY131" s="254"/>
      <c r="DZ131" s="254"/>
      <c r="EA131" s="254"/>
      <c r="EB131" s="254"/>
      <c r="EC131" s="254"/>
      <c r="ED131" s="254"/>
      <c r="EE131" s="254"/>
      <c r="EF131" s="254"/>
      <c r="EG131" s="254"/>
      <c r="EH131" s="254"/>
      <c r="EI131" s="254"/>
      <c r="EJ131" s="254"/>
      <c r="EK131" s="254"/>
      <c r="EL131" s="254"/>
      <c r="EM131" s="254"/>
      <c r="EN131" s="254"/>
      <c r="EO131" s="254"/>
      <c r="EP131" s="254"/>
      <c r="EQ131" s="254"/>
      <c r="ER131" s="254"/>
      <c r="ES131" s="254"/>
      <c r="ET131" s="254"/>
      <c r="EU131" s="254"/>
      <c r="EV131" s="254"/>
      <c r="EW131" s="254"/>
      <c r="EX131" s="254"/>
      <c r="EY131" s="254"/>
      <c r="EZ131" s="254"/>
      <c r="FA131" s="254"/>
      <c r="FB131" s="254"/>
      <c r="FC131" s="254"/>
      <c r="FD131" s="254"/>
      <c r="FE131" s="254"/>
      <c r="FF131" s="254"/>
      <c r="FG131" s="254"/>
      <c r="FH131" s="254"/>
      <c r="FI131" s="254"/>
      <c r="FJ131" s="254"/>
      <c r="FK131" s="254"/>
      <c r="FL131" s="254"/>
      <c r="FM131" s="254"/>
      <c r="FN131" s="254"/>
      <c r="FO131" s="254"/>
      <c r="FP131" s="254"/>
      <c r="FQ131" s="254"/>
      <c r="FR131" s="254"/>
      <c r="FS131" s="254"/>
      <c r="FT131" s="254"/>
      <c r="FU131" s="254"/>
      <c r="FV131" s="254"/>
      <c r="FW131" s="254"/>
      <c r="FX131" s="254"/>
      <c r="FY131" s="254"/>
      <c r="FZ131" s="254"/>
      <c r="GA131" s="254"/>
      <c r="GB131" s="254"/>
      <c r="GC131" s="254"/>
      <c r="GD131" s="254"/>
      <c r="GE131" s="254"/>
      <c r="GF131" s="254"/>
      <c r="GG131" s="254"/>
      <c r="GH131" s="254"/>
      <c r="GI131" s="254"/>
      <c r="GJ131" s="254"/>
      <c r="GK131" s="254"/>
      <c r="GL131" s="254"/>
      <c r="GM131" s="254"/>
      <c r="GN131" s="254"/>
      <c r="GO131" s="254"/>
      <c r="GP131" s="254"/>
      <c r="GQ131" s="254"/>
      <c r="GR131" s="254"/>
      <c r="GS131" s="254"/>
      <c r="GT131" s="254"/>
      <c r="GU131" s="254"/>
      <c r="GV131" s="254"/>
      <c r="GW131" s="254"/>
      <c r="GX131" s="254"/>
      <c r="GY131" s="254"/>
      <c r="GZ131" s="254"/>
      <c r="HA131" s="254"/>
      <c r="HB131" s="254"/>
      <c r="HC131" s="254"/>
      <c r="HD131" s="254"/>
      <c r="HE131" s="254"/>
      <c r="HF131" s="254"/>
      <c r="HG131" s="254"/>
      <c r="HH131" s="254"/>
      <c r="HI131" s="254"/>
      <c r="HJ131" s="254"/>
      <c r="HK131" s="254"/>
      <c r="HL131" s="254"/>
      <c r="HM131" s="254"/>
      <c r="HN131" s="254"/>
      <c r="HO131" s="254"/>
      <c r="HP131" s="254"/>
      <c r="HQ131" s="254"/>
      <c r="HR131" s="254"/>
      <c r="HS131" s="254"/>
      <c r="HT131" s="254"/>
      <c r="HU131" s="254"/>
      <c r="HV131" s="254"/>
      <c r="HW131" s="254"/>
      <c r="HX131" s="254"/>
      <c r="HY131" s="254"/>
      <c r="HZ131" s="254"/>
      <c r="IA131" s="254"/>
      <c r="IB131" s="254"/>
      <c r="IC131" s="254"/>
      <c r="ID131" s="254"/>
      <c r="IE131" s="254"/>
      <c r="IF131" s="254"/>
      <c r="IG131" s="254"/>
      <c r="IH131" s="254"/>
      <c r="II131" s="254"/>
      <c r="IJ131" s="254"/>
      <c r="IK131" s="254"/>
      <c r="IL131" s="254"/>
      <c r="IM131" s="254"/>
      <c r="IN131" s="254"/>
      <c r="IO131" s="254"/>
      <c r="IP131" s="254"/>
      <c r="IQ131" s="254"/>
      <c r="IR131" s="254"/>
      <c r="IS131" s="254"/>
    </row>
    <row r="132" s="3" customFormat="1" ht="18" customHeight="1" spans="1:253">
      <c r="A132" s="8"/>
      <c r="B132" s="4"/>
      <c r="C132" s="78"/>
      <c r="D132" s="6"/>
      <c r="E132" s="7"/>
      <c r="F132" s="199"/>
      <c r="G132" s="7"/>
      <c r="H132" s="4"/>
      <c r="I132" s="4"/>
      <c r="J132" s="4"/>
      <c r="K132" s="4"/>
      <c r="L132" s="4"/>
      <c r="M132" s="8"/>
      <c r="N132" s="316"/>
      <c r="O132" s="254"/>
      <c r="P132" s="254"/>
      <c r="Q132" s="254"/>
      <c r="R132" s="254"/>
      <c r="S132" s="254"/>
      <c r="T132" s="254"/>
      <c r="U132" s="254"/>
      <c r="V132" s="254"/>
      <c r="W132" s="254"/>
      <c r="X132" s="254"/>
      <c r="Y132" s="254"/>
      <c r="Z132" s="254"/>
      <c r="AA132" s="254"/>
      <c r="AB132" s="254"/>
      <c r="AC132" s="254"/>
      <c r="AD132" s="254"/>
      <c r="AE132" s="254"/>
      <c r="AF132" s="254"/>
      <c r="AG132" s="254"/>
      <c r="AH132" s="254"/>
      <c r="AI132" s="254"/>
      <c r="AJ132" s="254"/>
      <c r="AK132" s="254"/>
      <c r="AL132" s="254"/>
      <c r="AM132" s="254"/>
      <c r="AN132" s="254"/>
      <c r="AO132" s="254"/>
      <c r="AP132" s="254"/>
      <c r="AQ132" s="254"/>
      <c r="AR132" s="254"/>
      <c r="AS132" s="254"/>
      <c r="AT132" s="254"/>
      <c r="AU132" s="254"/>
      <c r="AV132" s="254"/>
      <c r="AW132" s="254"/>
      <c r="AX132" s="254"/>
      <c r="AY132" s="254"/>
      <c r="AZ132" s="254"/>
      <c r="BA132" s="254"/>
      <c r="BB132" s="254"/>
      <c r="BC132" s="254"/>
      <c r="BD132" s="254"/>
      <c r="BE132" s="254"/>
      <c r="BF132" s="254"/>
      <c r="BG132" s="254"/>
      <c r="BH132" s="254"/>
      <c r="BI132" s="254"/>
      <c r="BJ132" s="254"/>
      <c r="BK132" s="254"/>
      <c r="BL132" s="254"/>
      <c r="BM132" s="254"/>
      <c r="BN132" s="254"/>
      <c r="BO132" s="254"/>
      <c r="BP132" s="254"/>
      <c r="BQ132" s="254"/>
      <c r="BR132" s="254"/>
      <c r="BS132" s="254"/>
      <c r="BT132" s="254"/>
      <c r="BU132" s="254"/>
      <c r="BV132" s="254"/>
      <c r="BW132" s="254"/>
      <c r="BX132" s="254"/>
      <c r="BY132" s="254"/>
      <c r="BZ132" s="254"/>
      <c r="CA132" s="254"/>
      <c r="CB132" s="254"/>
      <c r="CC132" s="254"/>
      <c r="CD132" s="254"/>
      <c r="CE132" s="254"/>
      <c r="CF132" s="254"/>
      <c r="CG132" s="254"/>
      <c r="CH132" s="254"/>
      <c r="CI132" s="254"/>
      <c r="CJ132" s="254"/>
      <c r="CK132" s="254"/>
      <c r="CL132" s="254"/>
      <c r="CM132" s="254"/>
      <c r="CN132" s="254"/>
      <c r="CO132" s="254"/>
      <c r="CP132" s="254"/>
      <c r="CQ132" s="254"/>
      <c r="CR132" s="254"/>
      <c r="CS132" s="254"/>
      <c r="CT132" s="254"/>
      <c r="CU132" s="254"/>
      <c r="CV132" s="254"/>
      <c r="CW132" s="254"/>
      <c r="CX132" s="254"/>
      <c r="CY132" s="254"/>
      <c r="CZ132" s="254"/>
      <c r="DA132" s="254"/>
      <c r="DB132" s="254"/>
      <c r="DC132" s="254"/>
      <c r="DD132" s="254"/>
      <c r="DE132" s="254"/>
      <c r="DF132" s="254"/>
      <c r="DG132" s="254"/>
      <c r="DH132" s="254"/>
      <c r="DI132" s="254"/>
      <c r="DJ132" s="254"/>
      <c r="DK132" s="254"/>
      <c r="DL132" s="254"/>
      <c r="DM132" s="254"/>
      <c r="DN132" s="254"/>
      <c r="DO132" s="254"/>
      <c r="DP132" s="254"/>
      <c r="DQ132" s="254"/>
      <c r="DR132" s="254"/>
      <c r="DS132" s="254"/>
      <c r="DT132" s="254"/>
      <c r="DU132" s="254"/>
      <c r="DV132" s="254"/>
      <c r="DW132" s="254"/>
      <c r="DX132" s="254"/>
      <c r="DY132" s="254"/>
      <c r="DZ132" s="254"/>
      <c r="EA132" s="254"/>
      <c r="EB132" s="254"/>
      <c r="EC132" s="254"/>
      <c r="ED132" s="254"/>
      <c r="EE132" s="254"/>
      <c r="EF132" s="254"/>
      <c r="EG132" s="254"/>
      <c r="EH132" s="254"/>
      <c r="EI132" s="254"/>
      <c r="EJ132" s="254"/>
      <c r="EK132" s="254"/>
      <c r="EL132" s="254"/>
      <c r="EM132" s="254"/>
      <c r="EN132" s="254"/>
      <c r="EO132" s="254"/>
      <c r="EP132" s="254"/>
      <c r="EQ132" s="254"/>
      <c r="ER132" s="254"/>
      <c r="ES132" s="254"/>
      <c r="ET132" s="254"/>
      <c r="EU132" s="254"/>
      <c r="EV132" s="254"/>
      <c r="EW132" s="254"/>
      <c r="EX132" s="254"/>
      <c r="EY132" s="254"/>
      <c r="EZ132" s="254"/>
      <c r="FA132" s="254"/>
      <c r="FB132" s="254"/>
      <c r="FC132" s="254"/>
      <c r="FD132" s="254"/>
      <c r="FE132" s="254"/>
      <c r="FF132" s="254"/>
      <c r="FG132" s="254"/>
      <c r="FH132" s="254"/>
      <c r="FI132" s="254"/>
      <c r="FJ132" s="254"/>
      <c r="FK132" s="254"/>
      <c r="FL132" s="254"/>
      <c r="FM132" s="254"/>
      <c r="FN132" s="254"/>
      <c r="FO132" s="254"/>
      <c r="FP132" s="254"/>
      <c r="FQ132" s="254"/>
      <c r="FR132" s="254"/>
      <c r="FS132" s="254"/>
      <c r="FT132" s="254"/>
      <c r="FU132" s="254"/>
      <c r="FV132" s="254"/>
      <c r="FW132" s="254"/>
      <c r="FX132" s="254"/>
      <c r="FY132" s="254"/>
      <c r="FZ132" s="254"/>
      <c r="GA132" s="254"/>
      <c r="GB132" s="254"/>
      <c r="GC132" s="254"/>
      <c r="GD132" s="254"/>
      <c r="GE132" s="254"/>
      <c r="GF132" s="254"/>
      <c r="GG132" s="254"/>
      <c r="GH132" s="254"/>
      <c r="GI132" s="254"/>
      <c r="GJ132" s="254"/>
      <c r="GK132" s="254"/>
      <c r="GL132" s="254"/>
      <c r="GM132" s="254"/>
      <c r="GN132" s="254"/>
      <c r="GO132" s="254"/>
      <c r="GP132" s="254"/>
      <c r="GQ132" s="254"/>
      <c r="GR132" s="254"/>
      <c r="GS132" s="254"/>
      <c r="GT132" s="254"/>
      <c r="GU132" s="254"/>
      <c r="GV132" s="254"/>
      <c r="GW132" s="254"/>
      <c r="GX132" s="254"/>
      <c r="GY132" s="254"/>
      <c r="GZ132" s="254"/>
      <c r="HA132" s="254"/>
      <c r="HB132" s="254"/>
      <c r="HC132" s="254"/>
      <c r="HD132" s="254"/>
      <c r="HE132" s="254"/>
      <c r="HF132" s="254"/>
      <c r="HG132" s="254"/>
      <c r="HH132" s="254"/>
      <c r="HI132" s="254"/>
      <c r="HJ132" s="254"/>
      <c r="HK132" s="254"/>
      <c r="HL132" s="254"/>
      <c r="HM132" s="254"/>
      <c r="HN132" s="254"/>
      <c r="HO132" s="254"/>
      <c r="HP132" s="254"/>
      <c r="HQ132" s="254"/>
      <c r="HR132" s="254"/>
      <c r="HS132" s="254"/>
      <c r="HT132" s="254"/>
      <c r="HU132" s="254"/>
      <c r="HV132" s="254"/>
      <c r="HW132" s="254"/>
      <c r="HX132" s="254"/>
      <c r="HY132" s="254"/>
      <c r="HZ132" s="254"/>
      <c r="IA132" s="254"/>
      <c r="IB132" s="254"/>
      <c r="IC132" s="254"/>
      <c r="ID132" s="254"/>
      <c r="IE132" s="254"/>
      <c r="IF132" s="254"/>
      <c r="IG132" s="254"/>
      <c r="IH132" s="254"/>
      <c r="II132" s="254"/>
      <c r="IJ132" s="254"/>
      <c r="IK132" s="254"/>
      <c r="IL132" s="254"/>
      <c r="IM132" s="254"/>
      <c r="IN132" s="254"/>
      <c r="IO132" s="254"/>
      <c r="IP132" s="254"/>
      <c r="IQ132" s="254"/>
      <c r="IR132" s="254"/>
      <c r="IS132" s="254"/>
    </row>
    <row r="133" s="3" customFormat="1" ht="18" customHeight="1" spans="1:253">
      <c r="A133" s="8"/>
      <c r="B133" s="4"/>
      <c r="C133" s="78"/>
      <c r="D133" s="6"/>
      <c r="E133" s="7"/>
      <c r="F133" s="199"/>
      <c r="G133" s="7"/>
      <c r="H133" s="4"/>
      <c r="I133" s="4"/>
      <c r="J133" s="4"/>
      <c r="K133" s="4"/>
      <c r="L133" s="4"/>
      <c r="M133" s="8"/>
      <c r="N133" s="316"/>
      <c r="O133" s="254"/>
      <c r="P133" s="254"/>
      <c r="Q133" s="254"/>
      <c r="R133" s="254"/>
      <c r="S133" s="254"/>
      <c r="T133" s="254"/>
      <c r="U133" s="254"/>
      <c r="V133" s="254"/>
      <c r="W133" s="254"/>
      <c r="X133" s="254"/>
      <c r="Y133" s="254"/>
      <c r="Z133" s="254"/>
      <c r="AA133" s="254"/>
      <c r="AB133" s="254"/>
      <c r="AC133" s="254"/>
      <c r="AD133" s="254"/>
      <c r="AE133" s="254"/>
      <c r="AF133" s="254"/>
      <c r="AG133" s="254"/>
      <c r="AH133" s="254"/>
      <c r="AI133" s="254"/>
      <c r="AJ133" s="254"/>
      <c r="AK133" s="254"/>
      <c r="AL133" s="254"/>
      <c r="AM133" s="254"/>
      <c r="AN133" s="254"/>
      <c r="AO133" s="254"/>
      <c r="AP133" s="254"/>
      <c r="AQ133" s="254"/>
      <c r="AR133" s="254"/>
      <c r="AS133" s="254"/>
      <c r="AT133" s="254"/>
      <c r="AU133" s="254"/>
      <c r="AV133" s="254"/>
      <c r="AW133" s="254"/>
      <c r="AX133" s="254"/>
      <c r="AY133" s="254"/>
      <c r="AZ133" s="254"/>
      <c r="BA133" s="254"/>
      <c r="BB133" s="254"/>
      <c r="BC133" s="254"/>
      <c r="BD133" s="254"/>
      <c r="BE133" s="254"/>
      <c r="BF133" s="254"/>
      <c r="BG133" s="254"/>
      <c r="BH133" s="254"/>
      <c r="BI133" s="254"/>
      <c r="BJ133" s="254"/>
      <c r="BK133" s="254"/>
      <c r="BL133" s="254"/>
      <c r="BM133" s="254"/>
      <c r="BN133" s="254"/>
      <c r="BO133" s="254"/>
      <c r="BP133" s="254"/>
      <c r="BQ133" s="254"/>
      <c r="BR133" s="254"/>
      <c r="BS133" s="254"/>
      <c r="BT133" s="254"/>
      <c r="BU133" s="254"/>
      <c r="BV133" s="254"/>
      <c r="BW133" s="254"/>
      <c r="BX133" s="254"/>
      <c r="BY133" s="254"/>
      <c r="BZ133" s="254"/>
      <c r="CA133" s="254"/>
      <c r="CB133" s="254"/>
      <c r="CC133" s="254"/>
      <c r="CD133" s="254"/>
      <c r="CE133" s="254"/>
      <c r="CF133" s="254"/>
      <c r="CG133" s="254"/>
      <c r="CH133" s="254"/>
      <c r="CI133" s="254"/>
      <c r="CJ133" s="254"/>
      <c r="CK133" s="254"/>
      <c r="CL133" s="254"/>
      <c r="CM133" s="254"/>
      <c r="CN133" s="254"/>
      <c r="CO133" s="254"/>
      <c r="CP133" s="254"/>
      <c r="CQ133" s="254"/>
      <c r="CR133" s="254"/>
      <c r="CS133" s="254"/>
      <c r="CT133" s="254"/>
      <c r="CU133" s="254"/>
      <c r="CV133" s="254"/>
      <c r="CW133" s="254"/>
      <c r="CX133" s="254"/>
      <c r="CY133" s="254"/>
      <c r="CZ133" s="254"/>
      <c r="DA133" s="254"/>
      <c r="DB133" s="254"/>
      <c r="DC133" s="254"/>
      <c r="DD133" s="254"/>
      <c r="DE133" s="254"/>
      <c r="DF133" s="254"/>
      <c r="DG133" s="254"/>
      <c r="DH133" s="254"/>
      <c r="DI133" s="254"/>
      <c r="DJ133" s="254"/>
      <c r="DK133" s="254"/>
      <c r="DL133" s="254"/>
      <c r="DM133" s="254"/>
      <c r="DN133" s="254"/>
      <c r="DO133" s="254"/>
      <c r="DP133" s="254"/>
      <c r="DQ133" s="254"/>
      <c r="DR133" s="254"/>
      <c r="DS133" s="254"/>
      <c r="DT133" s="254"/>
      <c r="DU133" s="254"/>
      <c r="DV133" s="254"/>
      <c r="DW133" s="254"/>
      <c r="DX133" s="254"/>
      <c r="DY133" s="254"/>
      <c r="DZ133" s="254"/>
      <c r="EA133" s="254"/>
      <c r="EB133" s="254"/>
      <c r="EC133" s="254"/>
      <c r="ED133" s="254"/>
      <c r="EE133" s="254"/>
      <c r="EF133" s="254"/>
      <c r="EG133" s="254"/>
      <c r="EH133" s="254"/>
      <c r="EI133" s="254"/>
      <c r="EJ133" s="254"/>
      <c r="EK133" s="254"/>
      <c r="EL133" s="254"/>
      <c r="EM133" s="254"/>
      <c r="EN133" s="254"/>
      <c r="EO133" s="254"/>
      <c r="EP133" s="254"/>
      <c r="EQ133" s="254"/>
      <c r="ER133" s="254"/>
      <c r="ES133" s="254"/>
      <c r="ET133" s="254"/>
      <c r="EU133" s="254"/>
      <c r="EV133" s="254"/>
      <c r="EW133" s="254"/>
      <c r="EX133" s="254"/>
      <c r="EY133" s="254"/>
      <c r="EZ133" s="254"/>
      <c r="FA133" s="254"/>
      <c r="FB133" s="254"/>
      <c r="FC133" s="254"/>
      <c r="FD133" s="254"/>
      <c r="FE133" s="254"/>
      <c r="FF133" s="254"/>
      <c r="FG133" s="254"/>
      <c r="FH133" s="254"/>
      <c r="FI133" s="254"/>
      <c r="FJ133" s="254"/>
      <c r="FK133" s="254"/>
      <c r="FL133" s="254"/>
      <c r="FM133" s="254"/>
      <c r="FN133" s="254"/>
      <c r="FO133" s="254"/>
      <c r="FP133" s="254"/>
      <c r="FQ133" s="254"/>
      <c r="FR133" s="254"/>
      <c r="FS133" s="254"/>
      <c r="FT133" s="254"/>
      <c r="FU133" s="254"/>
      <c r="FV133" s="254"/>
      <c r="FW133" s="254"/>
      <c r="FX133" s="254"/>
      <c r="FY133" s="254"/>
      <c r="FZ133" s="254"/>
      <c r="GA133" s="254"/>
      <c r="GB133" s="254"/>
      <c r="GC133" s="254"/>
      <c r="GD133" s="254"/>
      <c r="GE133" s="254"/>
      <c r="GF133" s="254"/>
      <c r="GG133" s="254"/>
      <c r="GH133" s="254"/>
      <c r="GI133" s="254"/>
      <c r="GJ133" s="254"/>
      <c r="GK133" s="254"/>
      <c r="GL133" s="254"/>
      <c r="GM133" s="254"/>
      <c r="GN133" s="254"/>
      <c r="GO133" s="254"/>
      <c r="GP133" s="254"/>
      <c r="GQ133" s="254"/>
      <c r="GR133" s="254"/>
      <c r="GS133" s="254"/>
      <c r="GT133" s="254"/>
      <c r="GU133" s="254"/>
      <c r="GV133" s="254"/>
      <c r="GW133" s="254"/>
      <c r="GX133" s="254"/>
      <c r="GY133" s="254"/>
      <c r="GZ133" s="254"/>
      <c r="HA133" s="254"/>
      <c r="HB133" s="254"/>
      <c r="HC133" s="254"/>
      <c r="HD133" s="254"/>
      <c r="HE133" s="254"/>
      <c r="HF133" s="254"/>
      <c r="HG133" s="254"/>
      <c r="HH133" s="254"/>
      <c r="HI133" s="254"/>
      <c r="HJ133" s="254"/>
      <c r="HK133" s="254"/>
      <c r="HL133" s="254"/>
      <c r="HM133" s="254"/>
      <c r="HN133" s="254"/>
      <c r="HO133" s="254"/>
      <c r="HP133" s="254"/>
      <c r="HQ133" s="254"/>
      <c r="HR133" s="254"/>
      <c r="HS133" s="254"/>
      <c r="HT133" s="254"/>
      <c r="HU133" s="254"/>
      <c r="HV133" s="254"/>
      <c r="HW133" s="254"/>
      <c r="HX133" s="254"/>
      <c r="HY133" s="254"/>
      <c r="HZ133" s="254"/>
      <c r="IA133" s="254"/>
      <c r="IB133" s="254"/>
      <c r="IC133" s="254"/>
      <c r="ID133" s="254"/>
      <c r="IE133" s="254"/>
      <c r="IF133" s="254"/>
      <c r="IG133" s="254"/>
      <c r="IH133" s="254"/>
      <c r="II133" s="254"/>
      <c r="IJ133" s="254"/>
      <c r="IK133" s="254"/>
      <c r="IL133" s="254"/>
      <c r="IM133" s="254"/>
      <c r="IN133" s="254"/>
      <c r="IO133" s="254"/>
      <c r="IP133" s="254"/>
      <c r="IQ133" s="254"/>
      <c r="IR133" s="254"/>
      <c r="IS133" s="254"/>
    </row>
    <row r="134" s="3" customFormat="1" ht="18" customHeight="1" spans="1:253">
      <c r="A134" s="8"/>
      <c r="B134" s="4"/>
      <c r="C134" s="78"/>
      <c r="D134" s="6"/>
      <c r="E134" s="7"/>
      <c r="F134" s="199"/>
      <c r="G134" s="7"/>
      <c r="H134" s="4"/>
      <c r="I134" s="4"/>
      <c r="J134" s="4"/>
      <c r="K134" s="4"/>
      <c r="L134" s="4"/>
      <c r="M134" s="8"/>
      <c r="N134" s="316"/>
      <c r="O134" s="254"/>
      <c r="P134" s="254"/>
      <c r="Q134" s="254"/>
      <c r="R134" s="254"/>
      <c r="S134" s="254"/>
      <c r="T134" s="254"/>
      <c r="U134" s="254"/>
      <c r="V134" s="254"/>
      <c r="W134" s="254"/>
      <c r="X134" s="254"/>
      <c r="Y134" s="254"/>
      <c r="Z134" s="254"/>
      <c r="AA134" s="254"/>
      <c r="AB134" s="254"/>
      <c r="AC134" s="254"/>
      <c r="AD134" s="254"/>
      <c r="AE134" s="254"/>
      <c r="AF134" s="254"/>
      <c r="AG134" s="254"/>
      <c r="AH134" s="254"/>
      <c r="AI134" s="254"/>
      <c r="AJ134" s="254"/>
      <c r="AK134" s="254"/>
      <c r="AL134" s="254"/>
      <c r="AM134" s="254"/>
      <c r="AN134" s="254"/>
      <c r="AO134" s="254"/>
      <c r="AP134" s="254"/>
      <c r="AQ134" s="254"/>
      <c r="AR134" s="254"/>
      <c r="AS134" s="254"/>
      <c r="AT134" s="254"/>
      <c r="AU134" s="254"/>
      <c r="AV134" s="254"/>
      <c r="AW134" s="254"/>
      <c r="AX134" s="254"/>
      <c r="AY134" s="254"/>
      <c r="AZ134" s="254"/>
      <c r="BA134" s="254"/>
      <c r="BB134" s="254"/>
      <c r="BC134" s="254"/>
      <c r="BD134" s="254"/>
      <c r="BE134" s="254"/>
      <c r="BF134" s="254"/>
      <c r="BG134" s="254"/>
      <c r="BH134" s="254"/>
      <c r="BI134" s="254"/>
      <c r="BJ134" s="254"/>
      <c r="BK134" s="254"/>
      <c r="BL134" s="254"/>
      <c r="BM134" s="254"/>
      <c r="BN134" s="254"/>
      <c r="BO134" s="254"/>
      <c r="BP134" s="254"/>
      <c r="BQ134" s="254"/>
      <c r="BR134" s="254"/>
      <c r="BS134" s="254"/>
      <c r="BT134" s="254"/>
      <c r="BU134" s="254"/>
      <c r="BV134" s="254"/>
      <c r="BW134" s="254"/>
      <c r="BX134" s="254"/>
      <c r="BY134" s="254"/>
      <c r="BZ134" s="254"/>
      <c r="CA134" s="254"/>
      <c r="CB134" s="254"/>
      <c r="CC134" s="254"/>
      <c r="CD134" s="254"/>
      <c r="CE134" s="254"/>
      <c r="CF134" s="254"/>
      <c r="CG134" s="254"/>
      <c r="CH134" s="254"/>
      <c r="CI134" s="254"/>
      <c r="CJ134" s="254"/>
      <c r="CK134" s="254"/>
      <c r="CL134" s="254"/>
      <c r="CM134" s="254"/>
      <c r="CN134" s="254"/>
      <c r="CO134" s="254"/>
      <c r="CP134" s="254"/>
      <c r="CQ134" s="254"/>
      <c r="CR134" s="254"/>
      <c r="CS134" s="254"/>
      <c r="CT134" s="254"/>
      <c r="CU134" s="254"/>
      <c r="CV134" s="254"/>
      <c r="CW134" s="254"/>
      <c r="CX134" s="254"/>
      <c r="CY134" s="254"/>
      <c r="CZ134" s="254"/>
      <c r="DA134" s="254"/>
      <c r="DB134" s="254"/>
      <c r="DC134" s="254"/>
      <c r="DD134" s="254"/>
      <c r="DE134" s="254"/>
      <c r="DF134" s="254"/>
      <c r="DG134" s="254"/>
      <c r="DH134" s="254"/>
      <c r="DI134" s="254"/>
      <c r="DJ134" s="254"/>
      <c r="DK134" s="254"/>
      <c r="DL134" s="254"/>
      <c r="DM134" s="254"/>
      <c r="DN134" s="254"/>
      <c r="DO134" s="254"/>
      <c r="DP134" s="254"/>
      <c r="DQ134" s="254"/>
      <c r="DR134" s="254"/>
      <c r="DS134" s="254"/>
      <c r="DT134" s="254"/>
      <c r="DU134" s="254"/>
      <c r="DV134" s="254"/>
      <c r="DW134" s="254"/>
      <c r="DX134" s="254"/>
      <c r="DY134" s="254"/>
      <c r="DZ134" s="254"/>
      <c r="EA134" s="254"/>
      <c r="EB134" s="254"/>
      <c r="EC134" s="254"/>
      <c r="ED134" s="254"/>
      <c r="EE134" s="254"/>
      <c r="EF134" s="254"/>
      <c r="EG134" s="254"/>
      <c r="EH134" s="254"/>
      <c r="EI134" s="254"/>
      <c r="EJ134" s="254"/>
      <c r="EK134" s="254"/>
      <c r="EL134" s="254"/>
      <c r="EM134" s="254"/>
      <c r="EN134" s="254"/>
      <c r="EO134" s="254"/>
      <c r="EP134" s="254"/>
      <c r="EQ134" s="254"/>
      <c r="ER134" s="254"/>
      <c r="ES134" s="254"/>
      <c r="ET134" s="254"/>
      <c r="EU134" s="254"/>
      <c r="EV134" s="254"/>
      <c r="EW134" s="254"/>
      <c r="EX134" s="254"/>
      <c r="EY134" s="254"/>
      <c r="EZ134" s="254"/>
      <c r="FA134" s="254"/>
      <c r="FB134" s="254"/>
      <c r="FC134" s="254"/>
      <c r="FD134" s="254"/>
      <c r="FE134" s="254"/>
      <c r="FF134" s="254"/>
      <c r="FG134" s="254"/>
      <c r="FH134" s="254"/>
      <c r="FI134" s="254"/>
      <c r="FJ134" s="254"/>
      <c r="FK134" s="254"/>
      <c r="FL134" s="254"/>
      <c r="FM134" s="254"/>
      <c r="FN134" s="254"/>
      <c r="FO134" s="254"/>
      <c r="FP134" s="254"/>
      <c r="FQ134" s="254"/>
      <c r="FR134" s="254"/>
      <c r="FS134" s="254"/>
      <c r="FT134" s="254"/>
      <c r="FU134" s="254"/>
      <c r="FV134" s="254"/>
      <c r="FW134" s="254"/>
      <c r="FX134" s="254"/>
      <c r="FY134" s="254"/>
      <c r="FZ134" s="254"/>
      <c r="GA134" s="254"/>
      <c r="GB134" s="254"/>
      <c r="GC134" s="254"/>
      <c r="GD134" s="254"/>
      <c r="GE134" s="254"/>
      <c r="GF134" s="254"/>
      <c r="GG134" s="254"/>
      <c r="GH134" s="254"/>
      <c r="GI134" s="254"/>
      <c r="GJ134" s="254"/>
      <c r="GK134" s="254"/>
      <c r="GL134" s="254"/>
      <c r="GM134" s="254"/>
      <c r="GN134" s="254"/>
      <c r="GO134" s="254"/>
      <c r="GP134" s="254"/>
      <c r="GQ134" s="254"/>
      <c r="GR134" s="254"/>
      <c r="GS134" s="254"/>
      <c r="GT134" s="254"/>
      <c r="GU134" s="254"/>
      <c r="GV134" s="254"/>
      <c r="GW134" s="254"/>
      <c r="GX134" s="254"/>
      <c r="GY134" s="254"/>
      <c r="GZ134" s="254"/>
      <c r="HA134" s="254"/>
      <c r="HB134" s="254"/>
      <c r="HC134" s="254"/>
      <c r="HD134" s="254"/>
      <c r="HE134" s="254"/>
      <c r="HF134" s="254"/>
      <c r="HG134" s="254"/>
      <c r="HH134" s="254"/>
      <c r="HI134" s="254"/>
      <c r="HJ134" s="254"/>
      <c r="HK134" s="254"/>
      <c r="HL134" s="254"/>
      <c r="HM134" s="254"/>
      <c r="HN134" s="254"/>
      <c r="HO134" s="254"/>
      <c r="HP134" s="254"/>
      <c r="HQ134" s="254"/>
      <c r="HR134" s="254"/>
      <c r="HS134" s="254"/>
      <c r="HT134" s="254"/>
      <c r="HU134" s="254"/>
      <c r="HV134" s="254"/>
      <c r="HW134" s="254"/>
      <c r="HX134" s="254"/>
      <c r="HY134" s="254"/>
      <c r="HZ134" s="254"/>
      <c r="IA134" s="254"/>
      <c r="IB134" s="254"/>
      <c r="IC134" s="254"/>
      <c r="ID134" s="254"/>
      <c r="IE134" s="254"/>
      <c r="IF134" s="254"/>
      <c r="IG134" s="254"/>
      <c r="IH134" s="254"/>
      <c r="II134" s="254"/>
      <c r="IJ134" s="254"/>
      <c r="IK134" s="254"/>
      <c r="IL134" s="254"/>
      <c r="IM134" s="254"/>
      <c r="IN134" s="254"/>
      <c r="IO134" s="254"/>
      <c r="IP134" s="254"/>
      <c r="IQ134" s="254"/>
      <c r="IR134" s="254"/>
      <c r="IS134" s="254"/>
    </row>
    <row r="135" s="3" customFormat="1" ht="18" customHeight="1" spans="1:253">
      <c r="A135" s="8"/>
      <c r="B135" s="4"/>
      <c r="C135" s="78"/>
      <c r="D135" s="6"/>
      <c r="E135" s="7"/>
      <c r="F135" s="199"/>
      <c r="G135" s="7"/>
      <c r="H135" s="4"/>
      <c r="I135" s="4"/>
      <c r="J135" s="4"/>
      <c r="K135" s="4"/>
      <c r="L135" s="4"/>
      <c r="M135" s="8"/>
      <c r="N135" s="316"/>
      <c r="O135" s="254"/>
      <c r="P135" s="254"/>
      <c r="Q135" s="254"/>
      <c r="R135" s="254"/>
      <c r="S135" s="254"/>
      <c r="T135" s="254"/>
      <c r="U135" s="254"/>
      <c r="V135" s="254"/>
      <c r="W135" s="254"/>
      <c r="X135" s="254"/>
      <c r="Y135" s="254"/>
      <c r="Z135" s="254"/>
      <c r="AA135" s="254"/>
      <c r="AB135" s="254"/>
      <c r="AC135" s="254"/>
      <c r="AD135" s="254"/>
      <c r="AE135" s="254"/>
      <c r="AF135" s="254"/>
      <c r="AG135" s="254"/>
      <c r="AH135" s="254"/>
      <c r="AI135" s="254"/>
      <c r="AJ135" s="254"/>
      <c r="AK135" s="254"/>
      <c r="AL135" s="254"/>
      <c r="AM135" s="254"/>
      <c r="AN135" s="254"/>
      <c r="AO135" s="254"/>
      <c r="AP135" s="254"/>
      <c r="AQ135" s="254"/>
      <c r="AR135" s="254"/>
      <c r="AS135" s="254"/>
      <c r="AT135" s="254"/>
      <c r="AU135" s="254"/>
      <c r="AV135" s="254"/>
      <c r="AW135" s="254"/>
      <c r="AX135" s="254"/>
      <c r="AY135" s="254"/>
      <c r="AZ135" s="254"/>
      <c r="BA135" s="254"/>
      <c r="BB135" s="254"/>
      <c r="BC135" s="254"/>
      <c r="BD135" s="254"/>
      <c r="BE135" s="254"/>
      <c r="BF135" s="254"/>
      <c r="BG135" s="254"/>
      <c r="BH135" s="254"/>
      <c r="BI135" s="254"/>
      <c r="BJ135" s="254"/>
      <c r="BK135" s="254"/>
      <c r="BL135" s="254"/>
      <c r="BM135" s="254"/>
      <c r="BN135" s="254"/>
      <c r="BO135" s="254"/>
      <c r="BP135" s="254"/>
      <c r="BQ135" s="254"/>
      <c r="BR135" s="254"/>
      <c r="BS135" s="254"/>
      <c r="BT135" s="254"/>
      <c r="BU135" s="254"/>
      <c r="BV135" s="254"/>
      <c r="BW135" s="254"/>
      <c r="BX135" s="254"/>
      <c r="BY135" s="254"/>
      <c r="BZ135" s="254"/>
      <c r="CA135" s="254"/>
      <c r="CB135" s="254"/>
      <c r="CC135" s="254"/>
      <c r="CD135" s="254"/>
      <c r="CE135" s="254"/>
      <c r="CF135" s="254"/>
      <c r="CG135" s="254"/>
      <c r="CH135" s="254"/>
      <c r="CI135" s="254"/>
      <c r="CJ135" s="254"/>
      <c r="CK135" s="254"/>
      <c r="CL135" s="254"/>
      <c r="CM135" s="254"/>
      <c r="CN135" s="254"/>
      <c r="CO135" s="254"/>
      <c r="CP135" s="254"/>
      <c r="CQ135" s="254"/>
      <c r="CR135" s="254"/>
      <c r="CS135" s="254"/>
      <c r="CT135" s="254"/>
      <c r="CU135" s="254"/>
      <c r="CV135" s="254"/>
      <c r="CW135" s="254"/>
      <c r="CX135" s="254"/>
      <c r="CY135" s="254"/>
      <c r="CZ135" s="254"/>
      <c r="DA135" s="254"/>
      <c r="DB135" s="254"/>
      <c r="DC135" s="254"/>
      <c r="DD135" s="254"/>
      <c r="DE135" s="254"/>
      <c r="DF135" s="254"/>
      <c r="DG135" s="254"/>
      <c r="DH135" s="254"/>
      <c r="DI135" s="254"/>
      <c r="DJ135" s="254"/>
      <c r="DK135" s="254"/>
      <c r="DL135" s="254"/>
      <c r="DM135" s="254"/>
      <c r="DN135" s="254"/>
      <c r="DO135" s="254"/>
      <c r="DP135" s="254"/>
      <c r="DQ135" s="254"/>
      <c r="DR135" s="254"/>
      <c r="DS135" s="254"/>
      <c r="DT135" s="254"/>
      <c r="DU135" s="254"/>
      <c r="DV135" s="254"/>
      <c r="DW135" s="254"/>
      <c r="DX135" s="254"/>
      <c r="DY135" s="254"/>
      <c r="DZ135" s="254"/>
      <c r="EA135" s="254"/>
      <c r="EB135" s="254"/>
      <c r="EC135" s="254"/>
      <c r="ED135" s="254"/>
      <c r="EE135" s="254"/>
      <c r="EF135" s="254"/>
      <c r="EG135" s="254"/>
      <c r="EH135" s="254"/>
      <c r="EI135" s="254"/>
      <c r="EJ135" s="254"/>
      <c r="EK135" s="254"/>
      <c r="EL135" s="254"/>
      <c r="EM135" s="254"/>
      <c r="EN135" s="254"/>
      <c r="EO135" s="254"/>
      <c r="EP135" s="254"/>
      <c r="EQ135" s="254"/>
      <c r="ER135" s="254"/>
      <c r="ES135" s="254"/>
      <c r="ET135" s="254"/>
      <c r="EU135" s="254"/>
      <c r="EV135" s="254"/>
      <c r="EW135" s="254"/>
      <c r="EX135" s="254"/>
      <c r="EY135" s="254"/>
      <c r="EZ135" s="254"/>
      <c r="FA135" s="254"/>
      <c r="FB135" s="254"/>
      <c r="FC135" s="254"/>
      <c r="FD135" s="254"/>
      <c r="FE135" s="254"/>
      <c r="FF135" s="254"/>
      <c r="FG135" s="254"/>
      <c r="FH135" s="254"/>
      <c r="FI135" s="254"/>
      <c r="FJ135" s="254"/>
      <c r="FK135" s="254"/>
      <c r="FL135" s="254"/>
      <c r="FM135" s="254"/>
      <c r="FN135" s="254"/>
      <c r="FO135" s="254"/>
      <c r="FP135" s="254"/>
      <c r="FQ135" s="254"/>
      <c r="FR135" s="254"/>
      <c r="FS135" s="254"/>
      <c r="FT135" s="254"/>
      <c r="FU135" s="254"/>
      <c r="FV135" s="254"/>
      <c r="FW135" s="254"/>
      <c r="FX135" s="254"/>
      <c r="FY135" s="254"/>
      <c r="FZ135" s="254"/>
      <c r="GA135" s="254"/>
      <c r="GB135" s="254"/>
      <c r="GC135" s="254"/>
      <c r="GD135" s="254"/>
      <c r="GE135" s="254"/>
      <c r="GF135" s="254"/>
      <c r="GG135" s="254"/>
      <c r="GH135" s="254"/>
      <c r="GI135" s="254"/>
      <c r="GJ135" s="254"/>
      <c r="GK135" s="254"/>
      <c r="GL135" s="254"/>
      <c r="GM135" s="254"/>
      <c r="GN135" s="254"/>
      <c r="GO135" s="254"/>
      <c r="GP135" s="254"/>
      <c r="GQ135" s="254"/>
      <c r="GR135" s="254"/>
      <c r="GS135" s="254"/>
      <c r="GT135" s="254"/>
      <c r="GU135" s="254"/>
      <c r="GV135" s="254"/>
      <c r="GW135" s="254"/>
      <c r="GX135" s="254"/>
      <c r="GY135" s="254"/>
      <c r="GZ135" s="254"/>
      <c r="HA135" s="254"/>
      <c r="HB135" s="254"/>
      <c r="HC135" s="254"/>
      <c r="HD135" s="254"/>
      <c r="HE135" s="254"/>
      <c r="HF135" s="254"/>
      <c r="HG135" s="254"/>
      <c r="HH135" s="254"/>
      <c r="HI135" s="254"/>
      <c r="HJ135" s="254"/>
      <c r="HK135" s="254"/>
      <c r="HL135" s="254"/>
      <c r="HM135" s="254"/>
      <c r="HN135" s="254"/>
      <c r="HO135" s="254"/>
      <c r="HP135" s="254"/>
      <c r="HQ135" s="254"/>
      <c r="HR135" s="254"/>
      <c r="HS135" s="254"/>
      <c r="HT135" s="254"/>
      <c r="HU135" s="254"/>
      <c r="HV135" s="254"/>
      <c r="HW135" s="254"/>
      <c r="HX135" s="254"/>
      <c r="HY135" s="254"/>
      <c r="HZ135" s="254"/>
      <c r="IA135" s="254"/>
      <c r="IB135" s="254"/>
      <c r="IC135" s="254"/>
      <c r="ID135" s="254"/>
      <c r="IE135" s="254"/>
      <c r="IF135" s="254"/>
      <c r="IG135" s="254"/>
      <c r="IH135" s="254"/>
      <c r="II135" s="254"/>
      <c r="IJ135" s="254"/>
      <c r="IK135" s="254"/>
      <c r="IL135" s="254"/>
      <c r="IM135" s="254"/>
      <c r="IN135" s="254"/>
      <c r="IO135" s="254"/>
      <c r="IP135" s="254"/>
      <c r="IQ135" s="254"/>
      <c r="IR135" s="254"/>
      <c r="IS135" s="254"/>
    </row>
    <row r="136" s="3" customFormat="1" ht="18" customHeight="1" spans="1:253">
      <c r="A136" s="8"/>
      <c r="B136" s="4"/>
      <c r="C136" s="78"/>
      <c r="D136" s="6"/>
      <c r="E136" s="7"/>
      <c r="F136" s="199"/>
      <c r="G136" s="7"/>
      <c r="H136" s="4"/>
      <c r="I136" s="4"/>
      <c r="J136" s="4"/>
      <c r="K136" s="4"/>
      <c r="L136" s="4"/>
      <c r="M136" s="8"/>
      <c r="N136" s="316"/>
      <c r="O136" s="254"/>
      <c r="P136" s="254"/>
      <c r="Q136" s="254"/>
      <c r="R136" s="254"/>
      <c r="S136" s="254"/>
      <c r="T136" s="254"/>
      <c r="U136" s="254"/>
      <c r="V136" s="254"/>
      <c r="W136" s="254"/>
      <c r="X136" s="254"/>
      <c r="Y136" s="254"/>
      <c r="Z136" s="254"/>
      <c r="AA136" s="254"/>
      <c r="AB136" s="254"/>
      <c r="AC136" s="254"/>
      <c r="AD136" s="254"/>
      <c r="AE136" s="254"/>
      <c r="AF136" s="254"/>
      <c r="AG136" s="254"/>
      <c r="AH136" s="254"/>
      <c r="AI136" s="254"/>
      <c r="AJ136" s="254"/>
      <c r="AK136" s="254"/>
      <c r="AL136" s="254"/>
      <c r="AM136" s="254"/>
      <c r="AN136" s="254"/>
      <c r="AO136" s="254"/>
      <c r="AP136" s="254"/>
      <c r="AQ136" s="254"/>
      <c r="AR136" s="254"/>
      <c r="AS136" s="254"/>
      <c r="AT136" s="254"/>
      <c r="AU136" s="254"/>
      <c r="AV136" s="254"/>
      <c r="AW136" s="254"/>
      <c r="AX136" s="254"/>
      <c r="AY136" s="254"/>
      <c r="AZ136" s="254"/>
      <c r="BA136" s="254"/>
      <c r="BB136" s="254"/>
      <c r="BC136" s="254"/>
      <c r="BD136" s="254"/>
      <c r="BE136" s="254"/>
      <c r="BF136" s="254"/>
      <c r="BG136" s="254"/>
      <c r="BH136" s="254"/>
      <c r="BI136" s="254"/>
      <c r="BJ136" s="254"/>
      <c r="BK136" s="254"/>
      <c r="BL136" s="254"/>
      <c r="BM136" s="254"/>
      <c r="BN136" s="254"/>
      <c r="BO136" s="254"/>
      <c r="BP136" s="254"/>
      <c r="BQ136" s="254"/>
      <c r="BR136" s="254"/>
      <c r="BS136" s="254"/>
      <c r="BT136" s="254"/>
      <c r="BU136" s="254"/>
      <c r="BV136" s="254"/>
      <c r="BW136" s="254"/>
      <c r="BX136" s="254"/>
      <c r="BY136" s="254"/>
      <c r="BZ136" s="254"/>
      <c r="CA136" s="254"/>
      <c r="CB136" s="254"/>
      <c r="CC136" s="254"/>
      <c r="CD136" s="254"/>
      <c r="CE136" s="254"/>
      <c r="CF136" s="254"/>
      <c r="CG136" s="254"/>
      <c r="CH136" s="254"/>
      <c r="CI136" s="254"/>
      <c r="CJ136" s="254"/>
      <c r="CK136" s="254"/>
      <c r="CL136" s="254"/>
      <c r="CM136" s="254"/>
      <c r="CN136" s="254"/>
      <c r="CO136" s="254"/>
      <c r="CP136" s="254"/>
      <c r="CQ136" s="254"/>
      <c r="CR136" s="254"/>
      <c r="CS136" s="254"/>
      <c r="CT136" s="254"/>
      <c r="CU136" s="254"/>
      <c r="CV136" s="254"/>
      <c r="CW136" s="254"/>
      <c r="CX136" s="254"/>
      <c r="CY136" s="254"/>
      <c r="CZ136" s="254"/>
      <c r="DA136" s="254"/>
      <c r="DB136" s="254"/>
      <c r="DC136" s="254"/>
      <c r="DD136" s="254"/>
      <c r="DE136" s="254"/>
      <c r="DF136" s="254"/>
      <c r="DG136" s="254"/>
      <c r="DH136" s="254"/>
      <c r="DI136" s="254"/>
      <c r="DJ136" s="254"/>
      <c r="DK136" s="254"/>
      <c r="DL136" s="254"/>
      <c r="DM136" s="254"/>
      <c r="DN136" s="254"/>
      <c r="DO136" s="254"/>
      <c r="DP136" s="254"/>
      <c r="DQ136" s="254"/>
      <c r="DR136" s="254"/>
      <c r="DS136" s="254"/>
      <c r="DT136" s="254"/>
      <c r="DU136" s="254"/>
      <c r="DV136" s="254"/>
      <c r="DW136" s="254"/>
      <c r="DX136" s="254"/>
      <c r="DY136" s="254"/>
      <c r="DZ136" s="254"/>
      <c r="EA136" s="254"/>
      <c r="EB136" s="254"/>
      <c r="EC136" s="254"/>
      <c r="ED136" s="254"/>
      <c r="EE136" s="254"/>
      <c r="EF136" s="254"/>
      <c r="EG136" s="254"/>
      <c r="EH136" s="254"/>
      <c r="EI136" s="254"/>
      <c r="EJ136" s="254"/>
      <c r="EK136" s="254"/>
      <c r="EL136" s="254"/>
      <c r="EM136" s="254"/>
      <c r="EN136" s="254"/>
      <c r="EO136" s="254"/>
      <c r="EP136" s="254"/>
      <c r="EQ136" s="254"/>
      <c r="ER136" s="254"/>
      <c r="ES136" s="254"/>
      <c r="ET136" s="254"/>
      <c r="EU136" s="254"/>
      <c r="EV136" s="254"/>
      <c r="EW136" s="254"/>
      <c r="EX136" s="254"/>
      <c r="EY136" s="254"/>
      <c r="EZ136" s="254"/>
      <c r="FA136" s="254"/>
      <c r="FB136" s="254"/>
      <c r="FC136" s="254"/>
      <c r="FD136" s="254"/>
      <c r="FE136" s="254"/>
      <c r="FF136" s="254"/>
      <c r="FG136" s="254"/>
      <c r="FH136" s="254"/>
      <c r="FI136" s="254"/>
      <c r="FJ136" s="254"/>
      <c r="FK136" s="254"/>
      <c r="FL136" s="254"/>
      <c r="FM136" s="254"/>
      <c r="FN136" s="254"/>
      <c r="FO136" s="254"/>
      <c r="FP136" s="254"/>
      <c r="FQ136" s="254"/>
      <c r="FR136" s="254"/>
      <c r="FS136" s="254"/>
      <c r="FT136" s="254"/>
      <c r="FU136" s="254"/>
      <c r="FV136" s="254"/>
      <c r="FW136" s="254"/>
      <c r="FX136" s="254"/>
      <c r="FY136" s="254"/>
      <c r="FZ136" s="254"/>
      <c r="GA136" s="254"/>
      <c r="GB136" s="254"/>
      <c r="GC136" s="254"/>
      <c r="GD136" s="254"/>
      <c r="GE136" s="254"/>
      <c r="GF136" s="254"/>
      <c r="GG136" s="254"/>
      <c r="GH136" s="254"/>
      <c r="GI136" s="254"/>
      <c r="GJ136" s="254"/>
      <c r="GK136" s="254"/>
      <c r="GL136" s="254"/>
      <c r="GM136" s="254"/>
      <c r="GN136" s="254"/>
      <c r="GO136" s="254"/>
      <c r="GP136" s="254"/>
      <c r="GQ136" s="254"/>
      <c r="GR136" s="254"/>
      <c r="GS136" s="254"/>
      <c r="GT136" s="254"/>
      <c r="GU136" s="254"/>
      <c r="GV136" s="254"/>
      <c r="GW136" s="254"/>
      <c r="GX136" s="254"/>
      <c r="GY136" s="254"/>
      <c r="GZ136" s="254"/>
      <c r="HA136" s="254"/>
      <c r="HB136" s="254"/>
      <c r="HC136" s="254"/>
      <c r="HD136" s="254"/>
      <c r="HE136" s="254"/>
      <c r="HF136" s="254"/>
      <c r="HG136" s="254"/>
      <c r="HH136" s="254"/>
      <c r="HI136" s="254"/>
      <c r="HJ136" s="254"/>
      <c r="HK136" s="254"/>
      <c r="HL136" s="254"/>
      <c r="HM136" s="254"/>
      <c r="HN136" s="254"/>
      <c r="HO136" s="254"/>
      <c r="HP136" s="254"/>
      <c r="HQ136" s="254"/>
      <c r="HR136" s="254"/>
      <c r="HS136" s="254"/>
      <c r="HT136" s="254"/>
      <c r="HU136" s="254"/>
      <c r="HV136" s="254"/>
      <c r="HW136" s="254"/>
      <c r="HX136" s="254"/>
      <c r="HY136" s="254"/>
      <c r="HZ136" s="254"/>
      <c r="IA136" s="254"/>
      <c r="IB136" s="254"/>
      <c r="IC136" s="254"/>
      <c r="ID136" s="254"/>
      <c r="IE136" s="254"/>
      <c r="IF136" s="254"/>
      <c r="IG136" s="254"/>
      <c r="IH136" s="254"/>
      <c r="II136" s="254"/>
      <c r="IJ136" s="254"/>
      <c r="IK136" s="254"/>
      <c r="IL136" s="254"/>
      <c r="IM136" s="254"/>
      <c r="IN136" s="254"/>
      <c r="IO136" s="254"/>
      <c r="IP136" s="254"/>
      <c r="IQ136" s="254"/>
      <c r="IR136" s="254"/>
      <c r="IS136" s="254"/>
    </row>
  </sheetData>
  <mergeCells count="21">
    <mergeCell ref="A1:M1"/>
    <mergeCell ref="A2:B2"/>
    <mergeCell ref="I2:L2"/>
    <mergeCell ref="H3:J3"/>
    <mergeCell ref="K3:M3"/>
    <mergeCell ref="H4:J4"/>
    <mergeCell ref="K4:M4"/>
    <mergeCell ref="H5:J5"/>
    <mergeCell ref="K5:M5"/>
    <mergeCell ref="H6:J6"/>
    <mergeCell ref="K6:M6"/>
    <mergeCell ref="H7:J7"/>
    <mergeCell ref="K7:M7"/>
    <mergeCell ref="H8:J8"/>
    <mergeCell ref="K8:M8"/>
    <mergeCell ref="H9:J9"/>
    <mergeCell ref="K9:M9"/>
    <mergeCell ref="H10:J10"/>
    <mergeCell ref="K10:M10"/>
    <mergeCell ref="H11:J11"/>
    <mergeCell ref="K11:M11"/>
  </mergeCells>
  <conditionalFormatting sqref="H4">
    <cfRule type="cellIs" dxfId="0" priority="3" stopIfTrue="1" operator="equal">
      <formula>0</formula>
    </cfRule>
  </conditionalFormatting>
  <conditionalFormatting sqref="H5">
    <cfRule type="cellIs" dxfId="0" priority="5" stopIfTrue="1" operator="equal">
      <formula>0</formula>
    </cfRule>
  </conditionalFormatting>
  <conditionalFormatting sqref="D2 G3:H3 F2:H2 E3 M2:IV2 N3:IV3">
    <cfRule type="cellIs" dxfId="0" priority="11" stopIfTrue="1" operator="equal">
      <formula>0</formula>
    </cfRule>
  </conditionalFormatting>
  <conditionalFormatting sqref="G4 E4 N4:IV4">
    <cfRule type="cellIs" dxfId="0" priority="6" stopIfTrue="1" operator="equal">
      <formula>0</formula>
    </cfRule>
  </conditionalFormatting>
  <conditionalFormatting sqref="G5 E5 N5:IV5">
    <cfRule type="cellIs" dxfId="0" priority="9" stopIfTrue="1" operator="equal">
      <formula>0</formula>
    </cfRule>
  </conditionalFormatting>
  <conditionalFormatting sqref="G6:H6 N6:IV6 E6">
    <cfRule type="cellIs" dxfId="0" priority="8" stopIfTrue="1" operator="equal">
      <formula>0</formula>
    </cfRule>
  </conditionalFormatting>
  <conditionalFormatting sqref="G7:H7 E7 N7:IV7">
    <cfRule type="cellIs" dxfId="0" priority="2" stopIfTrue="1" operator="equal">
      <formula>0</formula>
    </cfRule>
  </conditionalFormatting>
  <conditionalFormatting sqref="G8:H8 E8 N8:IV8">
    <cfRule type="cellIs" dxfId="0" priority="7" stopIfTrue="1" operator="equal">
      <formula>0</formula>
    </cfRule>
  </conditionalFormatting>
  <conditionalFormatting sqref="G9:H9 E9 N9:IV9">
    <cfRule type="cellIs" dxfId="0" priority="4" stopIfTrue="1" operator="equal">
      <formula>0</formula>
    </cfRule>
  </conditionalFormatting>
  <conditionalFormatting sqref="G10:H10 E10 N10:IV10">
    <cfRule type="cellIs" dxfId="0" priority="1" stopIfTrue="1" operator="equal">
      <formula>0</formula>
    </cfRule>
  </conditionalFormatting>
  <conditionalFormatting sqref="G11:H11 E11 N11:IV11">
    <cfRule type="cellIs" dxfId="0" priority="10" stopIfTrue="1" operator="equal">
      <formula>0</formula>
    </cfRule>
  </conditionalFormatting>
  <conditionalFormatting sqref="B12:M12 C40:C41 C38:F39 A13:A21 B17:B21 B14 L14:O14 H19:I20 N12:O13 R12:IV21 C42:I65388 A22:B65388 D41:F41 H40:H41 I41 L17:L35 H22:I37 K17 D24:E24 G40 H21 L37:L65388 N15:O21 M15:M20 J19:K65388 F19:G37 D19:E20 D26:E37 M22:IV65388 E23 C19:C37 E40">
    <cfRule type="cellIs" dxfId="0" priority="12" stopIfTrue="1" operator="equal">
      <formula>0</formula>
    </cfRule>
  </conditionalFormatting>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UA136"/>
  <sheetViews>
    <sheetView workbookViewId="0">
      <selection activeCell="G19" sqref="G19"/>
    </sheetView>
  </sheetViews>
  <sheetFormatPr defaultColWidth="9" defaultRowHeight="15.95" customHeight="1"/>
  <cols>
    <col min="1" max="1" width="4.25" style="8" customWidth="1"/>
    <col min="2" max="2" width="5.38461538461539" style="4" customWidth="1"/>
    <col min="3" max="3" width="27.625" style="78" customWidth="1"/>
    <col min="4" max="4" width="15" style="6" customWidth="1"/>
    <col min="5" max="5" width="11.4038461538462" style="7" customWidth="1"/>
    <col min="6" max="6" width="10.625" style="199" customWidth="1"/>
    <col min="7" max="7" width="12.25" style="7" customWidth="1"/>
    <col min="8" max="12" width="8.875" style="4" customWidth="1"/>
    <col min="13" max="13" width="61.375" style="8" customWidth="1"/>
    <col min="14" max="14" width="9" style="316"/>
    <col min="15" max="15" width="17.25" style="254" customWidth="1"/>
    <col min="16" max="16" width="10.3846153846154" style="254" customWidth="1"/>
    <col min="17" max="17" width="9.5" style="254"/>
    <col min="18" max="253" width="9" style="254"/>
    <col min="254" max="16383" width="9" style="3"/>
    <col min="16384" max="16384" width="9" style="255"/>
  </cols>
  <sheetData>
    <row r="1" s="1" customFormat="1" ht="72" customHeight="1" spans="1:2575">
      <c r="A1" s="256" t="s">
        <v>698</v>
      </c>
      <c r="B1" s="257"/>
      <c r="C1" s="258"/>
      <c r="D1" s="257"/>
      <c r="E1" s="257"/>
      <c r="F1" s="257"/>
      <c r="G1" s="257"/>
      <c r="H1" s="257"/>
      <c r="I1" s="257"/>
      <c r="J1" s="257"/>
      <c r="K1" s="257"/>
      <c r="L1" s="257"/>
      <c r="M1" s="305"/>
      <c r="N1" s="9"/>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row>
    <row r="2" s="315" customFormat="1" ht="30" customHeight="1" spans="1:14">
      <c r="A2" s="259" t="s">
        <v>123</v>
      </c>
      <c r="B2" s="260"/>
      <c r="C2" s="261">
        <f>半包报价模板!C2</f>
        <v>0</v>
      </c>
      <c r="D2" s="262" t="s">
        <v>576</v>
      </c>
      <c r="E2" s="262"/>
      <c r="F2" s="281"/>
      <c r="G2" s="294" t="s">
        <v>125</v>
      </c>
      <c r="H2" s="294"/>
      <c r="I2" s="261">
        <f>半包报价模板!I2</f>
        <v>0</v>
      </c>
      <c r="J2" s="261"/>
      <c r="K2" s="261"/>
      <c r="L2" s="261"/>
      <c r="M2" s="306"/>
      <c r="N2" s="336"/>
    </row>
    <row r="3" s="77" customFormat="1" ht="30" customHeight="1" spans="1:2575">
      <c r="A3" s="263" t="s">
        <v>88</v>
      </c>
      <c r="B3" s="90" t="s">
        <v>126</v>
      </c>
      <c r="C3" s="90" t="s">
        <v>127</v>
      </c>
      <c r="D3" s="90" t="s">
        <v>579</v>
      </c>
      <c r="E3" s="282" t="s">
        <v>580</v>
      </c>
      <c r="F3" s="282" t="s">
        <v>581</v>
      </c>
      <c r="G3" s="283" t="s">
        <v>582</v>
      </c>
      <c r="H3" s="90" t="s">
        <v>133</v>
      </c>
      <c r="I3" s="90"/>
      <c r="J3" s="90"/>
      <c r="K3" s="90" t="s">
        <v>131</v>
      </c>
      <c r="L3" s="90"/>
      <c r="M3" s="307"/>
      <c r="N3" s="92"/>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row>
    <row r="4" s="77" customFormat="1" ht="30" customHeight="1" spans="1:2575">
      <c r="A4" s="263"/>
      <c r="B4" s="90">
        <v>1</v>
      </c>
      <c r="C4" s="90" t="s">
        <v>699</v>
      </c>
      <c r="D4" s="90" t="s">
        <v>700</v>
      </c>
      <c r="E4" s="282" t="s">
        <v>148</v>
      </c>
      <c r="F4" s="282">
        <v>1</v>
      </c>
      <c r="G4" s="283">
        <v>5000</v>
      </c>
      <c r="H4" s="90">
        <f t="shared" ref="H4:H11" si="0">F4*G4</f>
        <v>5000</v>
      </c>
      <c r="I4" s="90"/>
      <c r="J4" s="90"/>
      <c r="K4" s="295"/>
      <c r="L4" s="295"/>
      <c r="M4" s="308"/>
      <c r="N4" s="92"/>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row>
    <row r="5" s="77" customFormat="1" ht="30" customHeight="1" spans="1:2575">
      <c r="A5" s="263"/>
      <c r="B5" s="90">
        <v>2</v>
      </c>
      <c r="C5" s="90" t="s">
        <v>701</v>
      </c>
      <c r="D5" s="90" t="s">
        <v>702</v>
      </c>
      <c r="E5" s="282" t="s">
        <v>148</v>
      </c>
      <c r="F5" s="282">
        <v>1</v>
      </c>
      <c r="G5" s="283">
        <v>5000</v>
      </c>
      <c r="H5" s="90">
        <f t="shared" si="0"/>
        <v>5000</v>
      </c>
      <c r="I5" s="90"/>
      <c r="J5" s="90"/>
      <c r="K5" s="295" t="s">
        <v>703</v>
      </c>
      <c r="L5" s="295"/>
      <c r="M5" s="308"/>
      <c r="N5" s="92"/>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c r="AQA5" s="3"/>
      <c r="AQB5" s="3"/>
      <c r="AQC5" s="3"/>
      <c r="AQD5" s="3"/>
      <c r="AQE5" s="3"/>
      <c r="AQF5" s="3"/>
      <c r="AQG5" s="3"/>
      <c r="AQH5" s="3"/>
      <c r="AQI5" s="3"/>
      <c r="AQJ5" s="3"/>
      <c r="AQK5" s="3"/>
      <c r="AQL5" s="3"/>
      <c r="AQM5" s="3"/>
      <c r="AQN5" s="3"/>
      <c r="AQO5" s="3"/>
      <c r="AQP5" s="3"/>
      <c r="AQQ5" s="3"/>
      <c r="AQR5" s="3"/>
      <c r="AQS5" s="3"/>
      <c r="AQT5" s="3"/>
      <c r="AQU5" s="3"/>
      <c r="AQV5" s="3"/>
      <c r="AQW5" s="3"/>
      <c r="AQX5" s="3"/>
      <c r="AQY5" s="3"/>
      <c r="AQZ5" s="3"/>
      <c r="ARA5" s="3"/>
      <c r="ARB5" s="3"/>
      <c r="ARC5" s="3"/>
      <c r="ARD5" s="3"/>
      <c r="ARE5" s="3"/>
      <c r="ARF5" s="3"/>
      <c r="ARG5" s="3"/>
      <c r="ARH5" s="3"/>
      <c r="ARI5" s="3"/>
      <c r="ARJ5" s="3"/>
      <c r="ARK5" s="3"/>
      <c r="ARL5" s="3"/>
      <c r="ARM5" s="3"/>
      <c r="ARN5" s="3"/>
      <c r="ARO5" s="3"/>
      <c r="ARP5" s="3"/>
      <c r="ARQ5" s="3"/>
      <c r="ARR5" s="3"/>
      <c r="ARS5" s="3"/>
      <c r="ART5" s="3"/>
      <c r="ARU5" s="3"/>
      <c r="ARV5" s="3"/>
      <c r="ARW5" s="3"/>
      <c r="ARX5" s="3"/>
      <c r="ARY5" s="3"/>
      <c r="ARZ5" s="3"/>
      <c r="ASA5" s="3"/>
      <c r="ASB5" s="3"/>
      <c r="ASC5" s="3"/>
      <c r="ASD5" s="3"/>
      <c r="ASE5" s="3"/>
      <c r="ASF5" s="3"/>
      <c r="ASG5" s="3"/>
      <c r="ASH5" s="3"/>
      <c r="ASI5" s="3"/>
      <c r="ASJ5" s="3"/>
      <c r="ASK5" s="3"/>
      <c r="ASL5" s="3"/>
      <c r="ASM5" s="3"/>
      <c r="ASN5" s="3"/>
      <c r="ASO5" s="3"/>
      <c r="ASP5" s="3"/>
      <c r="ASQ5" s="3"/>
      <c r="ASR5" s="3"/>
      <c r="ASS5" s="3"/>
      <c r="AST5" s="3"/>
      <c r="ASU5" s="3"/>
      <c r="ASV5" s="3"/>
      <c r="ASW5" s="3"/>
      <c r="ASX5" s="3"/>
      <c r="ASY5" s="3"/>
      <c r="ASZ5" s="3"/>
      <c r="ATA5" s="3"/>
      <c r="ATB5" s="3"/>
      <c r="ATC5" s="3"/>
      <c r="ATD5" s="3"/>
      <c r="ATE5" s="3"/>
      <c r="ATF5" s="3"/>
      <c r="ATG5" s="3"/>
      <c r="ATH5" s="3"/>
      <c r="ATI5" s="3"/>
      <c r="ATJ5" s="3"/>
      <c r="ATK5" s="3"/>
      <c r="ATL5" s="3"/>
      <c r="ATM5" s="3"/>
      <c r="ATN5" s="3"/>
      <c r="ATO5" s="3"/>
      <c r="ATP5" s="3"/>
      <c r="ATQ5" s="3"/>
      <c r="ATR5" s="3"/>
      <c r="ATS5" s="3"/>
      <c r="ATT5" s="3"/>
      <c r="ATU5" s="3"/>
      <c r="ATV5" s="3"/>
      <c r="ATW5" s="3"/>
      <c r="ATX5" s="3"/>
      <c r="ATY5" s="3"/>
      <c r="ATZ5" s="3"/>
      <c r="AUA5" s="3"/>
      <c r="AUB5" s="3"/>
      <c r="AUC5" s="3"/>
      <c r="AUD5" s="3"/>
      <c r="AUE5" s="3"/>
      <c r="AUF5" s="3"/>
      <c r="AUG5" s="3"/>
      <c r="AUH5" s="3"/>
      <c r="AUI5" s="3"/>
      <c r="AUJ5" s="3"/>
      <c r="AUK5" s="3"/>
      <c r="AUL5" s="3"/>
      <c r="AUM5" s="3"/>
      <c r="AUN5" s="3"/>
      <c r="AUO5" s="3"/>
      <c r="AUP5" s="3"/>
      <c r="AUQ5" s="3"/>
      <c r="AUR5" s="3"/>
      <c r="AUS5" s="3"/>
      <c r="AUT5" s="3"/>
      <c r="AUU5" s="3"/>
      <c r="AUV5" s="3"/>
      <c r="AUW5" s="3"/>
      <c r="AUX5" s="3"/>
      <c r="AUY5" s="3"/>
      <c r="AUZ5" s="3"/>
      <c r="AVA5" s="3"/>
      <c r="AVB5" s="3"/>
      <c r="AVC5" s="3"/>
      <c r="AVD5" s="3"/>
      <c r="AVE5" s="3"/>
      <c r="AVF5" s="3"/>
      <c r="AVG5" s="3"/>
      <c r="AVH5" s="3"/>
      <c r="AVI5" s="3"/>
      <c r="AVJ5" s="3"/>
      <c r="AVK5" s="3"/>
      <c r="AVL5" s="3"/>
      <c r="AVM5" s="3"/>
      <c r="AVN5" s="3"/>
      <c r="AVO5" s="3"/>
      <c r="AVP5" s="3"/>
      <c r="AVQ5" s="3"/>
      <c r="AVR5" s="3"/>
      <c r="AVS5" s="3"/>
      <c r="AVT5" s="3"/>
      <c r="AVU5" s="3"/>
      <c r="AVV5" s="3"/>
      <c r="AVW5" s="3"/>
      <c r="AVX5" s="3"/>
      <c r="AVY5" s="3"/>
      <c r="AVZ5" s="3"/>
      <c r="AWA5" s="3"/>
      <c r="AWB5" s="3"/>
      <c r="AWC5" s="3"/>
      <c r="AWD5" s="3"/>
      <c r="AWE5" s="3"/>
      <c r="AWF5" s="3"/>
      <c r="AWG5" s="3"/>
      <c r="AWH5" s="3"/>
      <c r="AWI5" s="3"/>
      <c r="AWJ5" s="3"/>
      <c r="AWK5" s="3"/>
      <c r="AWL5" s="3"/>
      <c r="AWM5" s="3"/>
      <c r="AWN5" s="3"/>
      <c r="AWO5" s="3"/>
      <c r="AWP5" s="3"/>
      <c r="AWQ5" s="3"/>
      <c r="AWR5" s="3"/>
      <c r="AWS5" s="3"/>
      <c r="AWT5" s="3"/>
      <c r="AWU5" s="3"/>
      <c r="AWV5" s="3"/>
      <c r="AWW5" s="3"/>
      <c r="AWX5" s="3"/>
      <c r="AWY5" s="3"/>
      <c r="AWZ5" s="3"/>
      <c r="AXA5" s="3"/>
      <c r="AXB5" s="3"/>
      <c r="AXC5" s="3"/>
      <c r="AXD5" s="3"/>
      <c r="AXE5" s="3"/>
      <c r="AXF5" s="3"/>
      <c r="AXG5" s="3"/>
      <c r="AXH5" s="3"/>
      <c r="AXI5" s="3"/>
      <c r="AXJ5" s="3"/>
      <c r="AXK5" s="3"/>
      <c r="AXL5" s="3"/>
      <c r="AXM5" s="3"/>
      <c r="AXN5" s="3"/>
      <c r="AXO5" s="3"/>
      <c r="AXP5" s="3"/>
      <c r="AXQ5" s="3"/>
      <c r="AXR5" s="3"/>
      <c r="AXS5" s="3"/>
      <c r="AXT5" s="3"/>
      <c r="AXU5" s="3"/>
      <c r="AXV5" s="3"/>
      <c r="AXW5" s="3"/>
      <c r="AXX5" s="3"/>
      <c r="AXY5" s="3"/>
      <c r="AXZ5" s="3"/>
      <c r="AYA5" s="3"/>
      <c r="AYB5" s="3"/>
      <c r="AYC5" s="3"/>
      <c r="AYD5" s="3"/>
      <c r="AYE5" s="3"/>
      <c r="AYF5" s="3"/>
      <c r="AYG5" s="3"/>
      <c r="AYH5" s="3"/>
      <c r="AYI5" s="3"/>
      <c r="AYJ5" s="3"/>
      <c r="AYK5" s="3"/>
      <c r="AYL5" s="3"/>
      <c r="AYM5" s="3"/>
      <c r="AYN5" s="3"/>
      <c r="AYO5" s="3"/>
      <c r="AYP5" s="3"/>
      <c r="AYQ5" s="3"/>
      <c r="AYR5" s="3"/>
      <c r="AYS5" s="3"/>
      <c r="AYT5" s="3"/>
      <c r="AYU5" s="3"/>
      <c r="AYV5" s="3"/>
      <c r="AYW5" s="3"/>
      <c r="AYX5" s="3"/>
      <c r="AYY5" s="3"/>
      <c r="AYZ5" s="3"/>
      <c r="AZA5" s="3"/>
      <c r="AZB5" s="3"/>
      <c r="AZC5" s="3"/>
      <c r="AZD5" s="3"/>
      <c r="AZE5" s="3"/>
      <c r="AZF5" s="3"/>
      <c r="AZG5" s="3"/>
      <c r="AZH5" s="3"/>
      <c r="AZI5" s="3"/>
      <c r="AZJ5" s="3"/>
      <c r="AZK5" s="3"/>
      <c r="AZL5" s="3"/>
      <c r="AZM5" s="3"/>
      <c r="AZN5" s="3"/>
      <c r="AZO5" s="3"/>
      <c r="AZP5" s="3"/>
      <c r="AZQ5" s="3"/>
      <c r="AZR5" s="3"/>
      <c r="AZS5" s="3"/>
      <c r="AZT5" s="3"/>
      <c r="AZU5" s="3"/>
      <c r="AZV5" s="3"/>
      <c r="AZW5" s="3"/>
      <c r="AZX5" s="3"/>
      <c r="AZY5" s="3"/>
      <c r="AZZ5" s="3"/>
      <c r="BAA5" s="3"/>
      <c r="BAB5" s="3"/>
      <c r="BAC5" s="3"/>
      <c r="BAD5" s="3"/>
      <c r="BAE5" s="3"/>
      <c r="BAF5" s="3"/>
      <c r="BAG5" s="3"/>
      <c r="BAH5" s="3"/>
      <c r="BAI5" s="3"/>
      <c r="BAJ5" s="3"/>
      <c r="BAK5" s="3"/>
      <c r="BAL5" s="3"/>
      <c r="BAM5" s="3"/>
      <c r="BAN5" s="3"/>
      <c r="BAO5" s="3"/>
      <c r="BAP5" s="3"/>
      <c r="BAQ5" s="3"/>
      <c r="BAR5" s="3"/>
      <c r="BAS5" s="3"/>
      <c r="BAT5" s="3"/>
      <c r="BAU5" s="3"/>
      <c r="BAV5" s="3"/>
      <c r="BAW5" s="3"/>
      <c r="BAX5" s="3"/>
      <c r="BAY5" s="3"/>
      <c r="BAZ5" s="3"/>
      <c r="BBA5" s="3"/>
      <c r="BBB5" s="3"/>
      <c r="BBC5" s="3"/>
      <c r="BBD5" s="3"/>
      <c r="BBE5" s="3"/>
      <c r="BBF5" s="3"/>
      <c r="BBG5" s="3"/>
      <c r="BBH5" s="3"/>
      <c r="BBI5" s="3"/>
      <c r="BBJ5" s="3"/>
      <c r="BBK5" s="3"/>
      <c r="BBL5" s="3"/>
      <c r="BBM5" s="3"/>
      <c r="BBN5" s="3"/>
      <c r="BBO5" s="3"/>
      <c r="BBP5" s="3"/>
      <c r="BBQ5" s="3"/>
      <c r="BBR5" s="3"/>
      <c r="BBS5" s="3"/>
      <c r="BBT5" s="3"/>
      <c r="BBU5" s="3"/>
      <c r="BBV5" s="3"/>
      <c r="BBW5" s="3"/>
      <c r="BBX5" s="3"/>
      <c r="BBY5" s="3"/>
      <c r="BBZ5" s="3"/>
      <c r="BCA5" s="3"/>
      <c r="BCB5" s="3"/>
      <c r="BCC5" s="3"/>
      <c r="BCD5" s="3"/>
      <c r="BCE5" s="3"/>
      <c r="BCF5" s="3"/>
      <c r="BCG5" s="3"/>
      <c r="BCH5" s="3"/>
      <c r="BCI5" s="3"/>
      <c r="BCJ5" s="3"/>
      <c r="BCK5" s="3"/>
      <c r="BCL5" s="3"/>
      <c r="BCM5" s="3"/>
      <c r="BCN5" s="3"/>
      <c r="BCO5" s="3"/>
      <c r="BCP5" s="3"/>
      <c r="BCQ5" s="3"/>
      <c r="BCR5" s="3"/>
      <c r="BCS5" s="3"/>
      <c r="BCT5" s="3"/>
      <c r="BCU5" s="3"/>
      <c r="BCV5" s="3"/>
      <c r="BCW5" s="3"/>
      <c r="BCX5" s="3"/>
      <c r="BCY5" s="3"/>
      <c r="BCZ5" s="3"/>
      <c r="BDA5" s="3"/>
      <c r="BDB5" s="3"/>
      <c r="BDC5" s="3"/>
      <c r="BDD5" s="3"/>
      <c r="BDE5" s="3"/>
      <c r="BDF5" s="3"/>
      <c r="BDG5" s="3"/>
      <c r="BDH5" s="3"/>
      <c r="BDI5" s="3"/>
      <c r="BDJ5" s="3"/>
      <c r="BDK5" s="3"/>
      <c r="BDL5" s="3"/>
      <c r="BDM5" s="3"/>
      <c r="BDN5" s="3"/>
      <c r="BDO5" s="3"/>
      <c r="BDP5" s="3"/>
      <c r="BDQ5" s="3"/>
      <c r="BDR5" s="3"/>
      <c r="BDS5" s="3"/>
      <c r="BDT5" s="3"/>
      <c r="BDU5" s="3"/>
      <c r="BDV5" s="3"/>
      <c r="BDW5" s="3"/>
      <c r="BDX5" s="3"/>
      <c r="BDY5" s="3"/>
      <c r="BDZ5" s="3"/>
      <c r="BEA5" s="3"/>
      <c r="BEB5" s="3"/>
      <c r="BEC5" s="3"/>
      <c r="BED5" s="3"/>
      <c r="BEE5" s="3"/>
      <c r="BEF5" s="3"/>
      <c r="BEG5" s="3"/>
      <c r="BEH5" s="3"/>
      <c r="BEI5" s="3"/>
      <c r="BEJ5" s="3"/>
      <c r="BEK5" s="3"/>
      <c r="BEL5" s="3"/>
      <c r="BEM5" s="3"/>
      <c r="BEN5" s="3"/>
      <c r="BEO5" s="3"/>
      <c r="BEP5" s="3"/>
      <c r="BEQ5" s="3"/>
      <c r="BER5" s="3"/>
      <c r="BES5" s="3"/>
      <c r="BET5" s="3"/>
      <c r="BEU5" s="3"/>
      <c r="BEV5" s="3"/>
      <c r="BEW5" s="3"/>
      <c r="BEX5" s="3"/>
      <c r="BEY5" s="3"/>
      <c r="BEZ5" s="3"/>
      <c r="BFA5" s="3"/>
      <c r="BFB5" s="3"/>
      <c r="BFC5" s="3"/>
      <c r="BFD5" s="3"/>
      <c r="BFE5" s="3"/>
      <c r="BFF5" s="3"/>
      <c r="BFG5" s="3"/>
      <c r="BFH5" s="3"/>
      <c r="BFI5" s="3"/>
      <c r="BFJ5" s="3"/>
      <c r="BFK5" s="3"/>
      <c r="BFL5" s="3"/>
      <c r="BFM5" s="3"/>
      <c r="BFN5" s="3"/>
      <c r="BFO5" s="3"/>
      <c r="BFP5" s="3"/>
      <c r="BFQ5" s="3"/>
      <c r="BFR5" s="3"/>
      <c r="BFS5" s="3"/>
      <c r="BFT5" s="3"/>
      <c r="BFU5" s="3"/>
      <c r="BFV5" s="3"/>
      <c r="BFW5" s="3"/>
      <c r="BFX5" s="3"/>
      <c r="BFY5" s="3"/>
      <c r="BFZ5" s="3"/>
      <c r="BGA5" s="3"/>
      <c r="BGB5" s="3"/>
      <c r="BGC5" s="3"/>
      <c r="BGD5" s="3"/>
      <c r="BGE5" s="3"/>
      <c r="BGF5" s="3"/>
      <c r="BGG5" s="3"/>
      <c r="BGH5" s="3"/>
      <c r="BGI5" s="3"/>
      <c r="BGJ5" s="3"/>
      <c r="BGK5" s="3"/>
      <c r="BGL5" s="3"/>
      <c r="BGM5" s="3"/>
      <c r="BGN5" s="3"/>
      <c r="BGO5" s="3"/>
      <c r="BGP5" s="3"/>
      <c r="BGQ5" s="3"/>
      <c r="BGR5" s="3"/>
      <c r="BGS5" s="3"/>
      <c r="BGT5" s="3"/>
      <c r="BGU5" s="3"/>
      <c r="BGV5" s="3"/>
      <c r="BGW5" s="3"/>
      <c r="BGX5" s="3"/>
      <c r="BGY5" s="3"/>
      <c r="BGZ5" s="3"/>
      <c r="BHA5" s="3"/>
      <c r="BHB5" s="3"/>
      <c r="BHC5" s="3"/>
      <c r="BHD5" s="3"/>
      <c r="BHE5" s="3"/>
      <c r="BHF5" s="3"/>
      <c r="BHG5" s="3"/>
      <c r="BHH5" s="3"/>
      <c r="BHI5" s="3"/>
      <c r="BHJ5" s="3"/>
      <c r="BHK5" s="3"/>
      <c r="BHL5" s="3"/>
      <c r="BHM5" s="3"/>
      <c r="BHN5" s="3"/>
      <c r="BHO5" s="3"/>
      <c r="BHP5" s="3"/>
      <c r="BHQ5" s="3"/>
      <c r="BHR5" s="3"/>
      <c r="BHS5" s="3"/>
      <c r="BHT5" s="3"/>
      <c r="BHU5" s="3"/>
      <c r="BHV5" s="3"/>
      <c r="BHW5" s="3"/>
      <c r="BHX5" s="3"/>
      <c r="BHY5" s="3"/>
      <c r="BHZ5" s="3"/>
      <c r="BIA5" s="3"/>
      <c r="BIB5" s="3"/>
      <c r="BIC5" s="3"/>
      <c r="BID5" s="3"/>
      <c r="BIE5" s="3"/>
      <c r="BIF5" s="3"/>
      <c r="BIG5" s="3"/>
      <c r="BIH5" s="3"/>
      <c r="BII5" s="3"/>
      <c r="BIJ5" s="3"/>
      <c r="BIK5" s="3"/>
      <c r="BIL5" s="3"/>
      <c r="BIM5" s="3"/>
      <c r="BIN5" s="3"/>
      <c r="BIO5" s="3"/>
      <c r="BIP5" s="3"/>
      <c r="BIQ5" s="3"/>
      <c r="BIR5" s="3"/>
      <c r="BIS5" s="3"/>
      <c r="BIT5" s="3"/>
      <c r="BIU5" s="3"/>
      <c r="BIV5" s="3"/>
      <c r="BIW5" s="3"/>
      <c r="BIX5" s="3"/>
      <c r="BIY5" s="3"/>
      <c r="BIZ5" s="3"/>
      <c r="BJA5" s="3"/>
      <c r="BJB5" s="3"/>
      <c r="BJC5" s="3"/>
      <c r="BJD5" s="3"/>
      <c r="BJE5" s="3"/>
      <c r="BJF5" s="3"/>
      <c r="BJG5" s="3"/>
      <c r="BJH5" s="3"/>
      <c r="BJI5" s="3"/>
      <c r="BJJ5" s="3"/>
      <c r="BJK5" s="3"/>
      <c r="BJL5" s="3"/>
      <c r="BJM5" s="3"/>
      <c r="BJN5" s="3"/>
      <c r="BJO5" s="3"/>
      <c r="BJP5" s="3"/>
      <c r="BJQ5" s="3"/>
      <c r="BJR5" s="3"/>
      <c r="BJS5" s="3"/>
      <c r="BJT5" s="3"/>
      <c r="BJU5" s="3"/>
      <c r="BJV5" s="3"/>
      <c r="BJW5" s="3"/>
      <c r="BJX5" s="3"/>
      <c r="BJY5" s="3"/>
      <c r="BJZ5" s="3"/>
      <c r="BKA5" s="3"/>
      <c r="BKB5" s="3"/>
      <c r="BKC5" s="3"/>
      <c r="BKD5" s="3"/>
      <c r="BKE5" s="3"/>
      <c r="BKF5" s="3"/>
      <c r="BKG5" s="3"/>
      <c r="BKH5" s="3"/>
      <c r="BKI5" s="3"/>
      <c r="BKJ5" s="3"/>
      <c r="BKK5" s="3"/>
      <c r="BKL5" s="3"/>
      <c r="BKM5" s="3"/>
      <c r="BKN5" s="3"/>
      <c r="BKO5" s="3"/>
      <c r="BKP5" s="3"/>
      <c r="BKQ5" s="3"/>
      <c r="BKR5" s="3"/>
      <c r="BKS5" s="3"/>
      <c r="BKT5" s="3"/>
      <c r="BKU5" s="3"/>
      <c r="BKV5" s="3"/>
      <c r="BKW5" s="3"/>
      <c r="BKX5" s="3"/>
      <c r="BKY5" s="3"/>
      <c r="BKZ5" s="3"/>
      <c r="BLA5" s="3"/>
      <c r="BLB5" s="3"/>
      <c r="BLC5" s="3"/>
      <c r="BLD5" s="3"/>
      <c r="BLE5" s="3"/>
      <c r="BLF5" s="3"/>
      <c r="BLG5" s="3"/>
      <c r="BLH5" s="3"/>
      <c r="BLI5" s="3"/>
      <c r="BLJ5" s="3"/>
      <c r="BLK5" s="3"/>
      <c r="BLL5" s="3"/>
      <c r="BLM5" s="3"/>
      <c r="BLN5" s="3"/>
      <c r="BLO5" s="3"/>
      <c r="BLP5" s="3"/>
      <c r="BLQ5" s="3"/>
      <c r="BLR5" s="3"/>
      <c r="BLS5" s="3"/>
      <c r="BLT5" s="3"/>
      <c r="BLU5" s="3"/>
      <c r="BLV5" s="3"/>
      <c r="BLW5" s="3"/>
      <c r="BLX5" s="3"/>
      <c r="BLY5" s="3"/>
      <c r="BLZ5" s="3"/>
      <c r="BMA5" s="3"/>
      <c r="BMB5" s="3"/>
      <c r="BMC5" s="3"/>
      <c r="BMD5" s="3"/>
      <c r="BME5" s="3"/>
      <c r="BMF5" s="3"/>
      <c r="BMG5" s="3"/>
      <c r="BMH5" s="3"/>
      <c r="BMI5" s="3"/>
      <c r="BMJ5" s="3"/>
      <c r="BMK5" s="3"/>
      <c r="BML5" s="3"/>
      <c r="BMM5" s="3"/>
      <c r="BMN5" s="3"/>
      <c r="BMO5" s="3"/>
      <c r="BMP5" s="3"/>
      <c r="BMQ5" s="3"/>
      <c r="BMR5" s="3"/>
      <c r="BMS5" s="3"/>
      <c r="BMT5" s="3"/>
      <c r="BMU5" s="3"/>
      <c r="BMV5" s="3"/>
      <c r="BMW5" s="3"/>
      <c r="BMX5" s="3"/>
      <c r="BMY5" s="3"/>
      <c r="BMZ5" s="3"/>
      <c r="BNA5" s="3"/>
      <c r="BNB5" s="3"/>
      <c r="BNC5" s="3"/>
      <c r="BND5" s="3"/>
      <c r="BNE5" s="3"/>
      <c r="BNF5" s="3"/>
      <c r="BNG5" s="3"/>
      <c r="BNH5" s="3"/>
      <c r="BNI5" s="3"/>
      <c r="BNJ5" s="3"/>
      <c r="BNK5" s="3"/>
      <c r="BNL5" s="3"/>
      <c r="BNM5" s="3"/>
      <c r="BNN5" s="3"/>
      <c r="BNO5" s="3"/>
      <c r="BNP5" s="3"/>
      <c r="BNQ5" s="3"/>
      <c r="BNR5" s="3"/>
      <c r="BNS5" s="3"/>
      <c r="BNT5" s="3"/>
      <c r="BNU5" s="3"/>
      <c r="BNV5" s="3"/>
      <c r="BNW5" s="3"/>
      <c r="BNX5" s="3"/>
      <c r="BNY5" s="3"/>
      <c r="BNZ5" s="3"/>
      <c r="BOA5" s="3"/>
      <c r="BOB5" s="3"/>
      <c r="BOC5" s="3"/>
      <c r="BOD5" s="3"/>
      <c r="BOE5" s="3"/>
      <c r="BOF5" s="3"/>
      <c r="BOG5" s="3"/>
      <c r="BOH5" s="3"/>
      <c r="BOI5" s="3"/>
      <c r="BOJ5" s="3"/>
      <c r="BOK5" s="3"/>
      <c r="BOL5" s="3"/>
      <c r="BOM5" s="3"/>
      <c r="BON5" s="3"/>
      <c r="BOO5" s="3"/>
      <c r="BOP5" s="3"/>
      <c r="BOQ5" s="3"/>
      <c r="BOR5" s="3"/>
      <c r="BOS5" s="3"/>
      <c r="BOT5" s="3"/>
      <c r="BOU5" s="3"/>
      <c r="BOV5" s="3"/>
      <c r="BOW5" s="3"/>
      <c r="BOX5" s="3"/>
      <c r="BOY5" s="3"/>
      <c r="BOZ5" s="3"/>
      <c r="BPA5" s="3"/>
      <c r="BPB5" s="3"/>
      <c r="BPC5" s="3"/>
      <c r="BPD5" s="3"/>
      <c r="BPE5" s="3"/>
      <c r="BPF5" s="3"/>
      <c r="BPG5" s="3"/>
      <c r="BPH5" s="3"/>
      <c r="BPI5" s="3"/>
      <c r="BPJ5" s="3"/>
      <c r="BPK5" s="3"/>
      <c r="BPL5" s="3"/>
      <c r="BPM5" s="3"/>
      <c r="BPN5" s="3"/>
      <c r="BPO5" s="3"/>
      <c r="BPP5" s="3"/>
      <c r="BPQ5" s="3"/>
      <c r="BPR5" s="3"/>
      <c r="BPS5" s="3"/>
      <c r="BPT5" s="3"/>
      <c r="BPU5" s="3"/>
      <c r="BPV5" s="3"/>
      <c r="BPW5" s="3"/>
      <c r="BPX5" s="3"/>
      <c r="BPY5" s="3"/>
      <c r="BPZ5" s="3"/>
      <c r="BQA5" s="3"/>
      <c r="BQB5" s="3"/>
      <c r="BQC5" s="3"/>
      <c r="BQD5" s="3"/>
      <c r="BQE5" s="3"/>
      <c r="BQF5" s="3"/>
      <c r="BQG5" s="3"/>
      <c r="BQH5" s="3"/>
      <c r="BQI5" s="3"/>
      <c r="BQJ5" s="3"/>
      <c r="BQK5" s="3"/>
      <c r="BQL5" s="3"/>
      <c r="BQM5" s="3"/>
      <c r="BQN5" s="3"/>
      <c r="BQO5" s="3"/>
      <c r="BQP5" s="3"/>
      <c r="BQQ5" s="3"/>
      <c r="BQR5" s="3"/>
      <c r="BQS5" s="3"/>
      <c r="BQT5" s="3"/>
      <c r="BQU5" s="3"/>
      <c r="BQV5" s="3"/>
      <c r="BQW5" s="3"/>
      <c r="BQX5" s="3"/>
      <c r="BQY5" s="3"/>
      <c r="BQZ5" s="3"/>
      <c r="BRA5" s="3"/>
      <c r="BRB5" s="3"/>
      <c r="BRC5" s="3"/>
      <c r="BRD5" s="3"/>
      <c r="BRE5" s="3"/>
      <c r="BRF5" s="3"/>
      <c r="BRG5" s="3"/>
      <c r="BRH5" s="3"/>
      <c r="BRI5" s="3"/>
      <c r="BRJ5" s="3"/>
      <c r="BRK5" s="3"/>
      <c r="BRL5" s="3"/>
      <c r="BRM5" s="3"/>
      <c r="BRN5" s="3"/>
      <c r="BRO5" s="3"/>
      <c r="BRP5" s="3"/>
      <c r="BRQ5" s="3"/>
      <c r="BRR5" s="3"/>
      <c r="BRS5" s="3"/>
      <c r="BRT5" s="3"/>
      <c r="BRU5" s="3"/>
      <c r="BRV5" s="3"/>
      <c r="BRW5" s="3"/>
      <c r="BRX5" s="3"/>
      <c r="BRY5" s="3"/>
      <c r="BRZ5" s="3"/>
      <c r="BSA5" s="3"/>
      <c r="BSB5" s="3"/>
      <c r="BSC5" s="3"/>
      <c r="BSD5" s="3"/>
      <c r="BSE5" s="3"/>
      <c r="BSF5" s="3"/>
      <c r="BSG5" s="3"/>
      <c r="BSH5" s="3"/>
      <c r="BSI5" s="3"/>
      <c r="BSJ5" s="3"/>
      <c r="BSK5" s="3"/>
      <c r="BSL5" s="3"/>
      <c r="BSM5" s="3"/>
      <c r="BSN5" s="3"/>
      <c r="BSO5" s="3"/>
      <c r="BSP5" s="3"/>
      <c r="BSQ5" s="3"/>
      <c r="BSR5" s="3"/>
      <c r="BSS5" s="3"/>
      <c r="BST5" s="3"/>
      <c r="BSU5" s="3"/>
      <c r="BSV5" s="3"/>
      <c r="BSW5" s="3"/>
      <c r="BSX5" s="3"/>
      <c r="BSY5" s="3"/>
      <c r="BSZ5" s="3"/>
      <c r="BTA5" s="3"/>
      <c r="BTB5" s="3"/>
      <c r="BTC5" s="3"/>
      <c r="BTD5" s="3"/>
      <c r="BTE5" s="3"/>
      <c r="BTF5" s="3"/>
      <c r="BTG5" s="3"/>
      <c r="BTH5" s="3"/>
      <c r="BTI5" s="3"/>
      <c r="BTJ5" s="3"/>
      <c r="BTK5" s="3"/>
      <c r="BTL5" s="3"/>
      <c r="BTM5" s="3"/>
      <c r="BTN5" s="3"/>
      <c r="BTO5" s="3"/>
      <c r="BTP5" s="3"/>
      <c r="BTQ5" s="3"/>
      <c r="BTR5" s="3"/>
      <c r="BTS5" s="3"/>
      <c r="BTT5" s="3"/>
      <c r="BTU5" s="3"/>
      <c r="BTV5" s="3"/>
      <c r="BTW5" s="3"/>
      <c r="BTX5" s="3"/>
      <c r="BTY5" s="3"/>
      <c r="BTZ5" s="3"/>
      <c r="BUA5" s="3"/>
      <c r="BUB5" s="3"/>
      <c r="BUC5" s="3"/>
      <c r="BUD5" s="3"/>
      <c r="BUE5" s="3"/>
      <c r="BUF5" s="3"/>
      <c r="BUG5" s="3"/>
      <c r="BUH5" s="3"/>
      <c r="BUI5" s="3"/>
      <c r="BUJ5" s="3"/>
      <c r="BUK5" s="3"/>
      <c r="BUL5" s="3"/>
      <c r="BUM5" s="3"/>
      <c r="BUN5" s="3"/>
      <c r="BUO5" s="3"/>
      <c r="BUP5" s="3"/>
      <c r="BUQ5" s="3"/>
      <c r="BUR5" s="3"/>
      <c r="BUS5" s="3"/>
      <c r="BUT5" s="3"/>
      <c r="BUU5" s="3"/>
      <c r="BUV5" s="3"/>
      <c r="BUW5" s="3"/>
      <c r="BUX5" s="3"/>
      <c r="BUY5" s="3"/>
      <c r="BUZ5" s="3"/>
      <c r="BVA5" s="3"/>
      <c r="BVB5" s="3"/>
      <c r="BVC5" s="3"/>
      <c r="BVD5" s="3"/>
      <c r="BVE5" s="3"/>
      <c r="BVF5" s="3"/>
      <c r="BVG5" s="3"/>
      <c r="BVH5" s="3"/>
      <c r="BVI5" s="3"/>
      <c r="BVJ5" s="3"/>
      <c r="BVK5" s="3"/>
      <c r="BVL5" s="3"/>
      <c r="BVM5" s="3"/>
      <c r="BVN5" s="3"/>
      <c r="BVO5" s="3"/>
      <c r="BVP5" s="3"/>
      <c r="BVQ5" s="3"/>
      <c r="BVR5" s="3"/>
      <c r="BVS5" s="3"/>
      <c r="BVT5" s="3"/>
      <c r="BVU5" s="3"/>
      <c r="BVV5" s="3"/>
      <c r="BVW5" s="3"/>
      <c r="BVX5" s="3"/>
      <c r="BVY5" s="3"/>
      <c r="BVZ5" s="3"/>
      <c r="BWA5" s="3"/>
      <c r="BWB5" s="3"/>
      <c r="BWC5" s="3"/>
      <c r="BWD5" s="3"/>
      <c r="BWE5" s="3"/>
      <c r="BWF5" s="3"/>
      <c r="BWG5" s="3"/>
      <c r="BWH5" s="3"/>
      <c r="BWI5" s="3"/>
      <c r="BWJ5" s="3"/>
      <c r="BWK5" s="3"/>
      <c r="BWL5" s="3"/>
      <c r="BWM5" s="3"/>
      <c r="BWN5" s="3"/>
      <c r="BWO5" s="3"/>
      <c r="BWP5" s="3"/>
      <c r="BWQ5" s="3"/>
      <c r="BWR5" s="3"/>
      <c r="BWS5" s="3"/>
      <c r="BWT5" s="3"/>
      <c r="BWU5" s="3"/>
      <c r="BWV5" s="3"/>
      <c r="BWW5" s="3"/>
      <c r="BWX5" s="3"/>
      <c r="BWY5" s="3"/>
      <c r="BWZ5" s="3"/>
      <c r="BXA5" s="3"/>
      <c r="BXB5" s="3"/>
      <c r="BXC5" s="3"/>
      <c r="BXD5" s="3"/>
      <c r="BXE5" s="3"/>
      <c r="BXF5" s="3"/>
      <c r="BXG5" s="3"/>
      <c r="BXH5" s="3"/>
      <c r="BXI5" s="3"/>
      <c r="BXJ5" s="3"/>
      <c r="BXK5" s="3"/>
      <c r="BXL5" s="3"/>
      <c r="BXM5" s="3"/>
      <c r="BXN5" s="3"/>
      <c r="BXO5" s="3"/>
      <c r="BXP5" s="3"/>
      <c r="BXQ5" s="3"/>
      <c r="BXR5" s="3"/>
      <c r="BXS5" s="3"/>
      <c r="BXT5" s="3"/>
      <c r="BXU5" s="3"/>
      <c r="BXV5" s="3"/>
      <c r="BXW5" s="3"/>
      <c r="BXX5" s="3"/>
      <c r="BXY5" s="3"/>
      <c r="BXZ5" s="3"/>
      <c r="BYA5" s="3"/>
      <c r="BYB5" s="3"/>
      <c r="BYC5" s="3"/>
      <c r="BYD5" s="3"/>
      <c r="BYE5" s="3"/>
      <c r="BYF5" s="3"/>
      <c r="BYG5" s="3"/>
      <c r="BYH5" s="3"/>
      <c r="BYI5" s="3"/>
      <c r="BYJ5" s="3"/>
      <c r="BYK5" s="3"/>
      <c r="BYL5" s="3"/>
      <c r="BYM5" s="3"/>
      <c r="BYN5" s="3"/>
      <c r="BYO5" s="3"/>
      <c r="BYP5" s="3"/>
      <c r="BYQ5" s="3"/>
      <c r="BYR5" s="3"/>
      <c r="BYS5" s="3"/>
      <c r="BYT5" s="3"/>
      <c r="BYU5" s="3"/>
      <c r="BYV5" s="3"/>
      <c r="BYW5" s="3"/>
      <c r="BYX5" s="3"/>
      <c r="BYY5" s="3"/>
      <c r="BYZ5" s="3"/>
      <c r="BZA5" s="3"/>
      <c r="BZB5" s="3"/>
      <c r="BZC5" s="3"/>
      <c r="BZD5" s="3"/>
      <c r="BZE5" s="3"/>
      <c r="BZF5" s="3"/>
      <c r="BZG5" s="3"/>
      <c r="BZH5" s="3"/>
      <c r="BZI5" s="3"/>
      <c r="BZJ5" s="3"/>
      <c r="BZK5" s="3"/>
      <c r="BZL5" s="3"/>
      <c r="BZM5" s="3"/>
      <c r="BZN5" s="3"/>
      <c r="BZO5" s="3"/>
      <c r="BZP5" s="3"/>
      <c r="BZQ5" s="3"/>
      <c r="BZR5" s="3"/>
      <c r="BZS5" s="3"/>
      <c r="BZT5" s="3"/>
      <c r="BZU5" s="3"/>
      <c r="BZV5" s="3"/>
      <c r="BZW5" s="3"/>
      <c r="BZX5" s="3"/>
      <c r="BZY5" s="3"/>
      <c r="BZZ5" s="3"/>
      <c r="CAA5" s="3"/>
      <c r="CAB5" s="3"/>
      <c r="CAC5" s="3"/>
      <c r="CAD5" s="3"/>
      <c r="CAE5" s="3"/>
      <c r="CAF5" s="3"/>
      <c r="CAG5" s="3"/>
      <c r="CAH5" s="3"/>
      <c r="CAI5" s="3"/>
      <c r="CAJ5" s="3"/>
      <c r="CAK5" s="3"/>
      <c r="CAL5" s="3"/>
      <c r="CAM5" s="3"/>
      <c r="CAN5" s="3"/>
      <c r="CAO5" s="3"/>
      <c r="CAP5" s="3"/>
      <c r="CAQ5" s="3"/>
      <c r="CAR5" s="3"/>
      <c r="CAS5" s="3"/>
      <c r="CAT5" s="3"/>
      <c r="CAU5" s="3"/>
      <c r="CAV5" s="3"/>
      <c r="CAW5" s="3"/>
      <c r="CAX5" s="3"/>
      <c r="CAY5" s="3"/>
      <c r="CAZ5" s="3"/>
      <c r="CBA5" s="3"/>
      <c r="CBB5" s="3"/>
      <c r="CBC5" s="3"/>
      <c r="CBD5" s="3"/>
      <c r="CBE5" s="3"/>
      <c r="CBF5" s="3"/>
      <c r="CBG5" s="3"/>
      <c r="CBH5" s="3"/>
      <c r="CBI5" s="3"/>
      <c r="CBJ5" s="3"/>
      <c r="CBK5" s="3"/>
      <c r="CBL5" s="3"/>
      <c r="CBM5" s="3"/>
      <c r="CBN5" s="3"/>
      <c r="CBO5" s="3"/>
      <c r="CBP5" s="3"/>
      <c r="CBQ5" s="3"/>
      <c r="CBR5" s="3"/>
      <c r="CBS5" s="3"/>
      <c r="CBT5" s="3"/>
      <c r="CBU5" s="3"/>
      <c r="CBV5" s="3"/>
      <c r="CBW5" s="3"/>
      <c r="CBX5" s="3"/>
      <c r="CBY5" s="3"/>
      <c r="CBZ5" s="3"/>
      <c r="CCA5" s="3"/>
      <c r="CCB5" s="3"/>
      <c r="CCC5" s="3"/>
      <c r="CCD5" s="3"/>
      <c r="CCE5" s="3"/>
      <c r="CCF5" s="3"/>
      <c r="CCG5" s="3"/>
      <c r="CCH5" s="3"/>
      <c r="CCI5" s="3"/>
      <c r="CCJ5" s="3"/>
      <c r="CCK5" s="3"/>
      <c r="CCL5" s="3"/>
      <c r="CCM5" s="3"/>
      <c r="CCN5" s="3"/>
      <c r="CCO5" s="3"/>
      <c r="CCP5" s="3"/>
      <c r="CCQ5" s="3"/>
      <c r="CCR5" s="3"/>
      <c r="CCS5" s="3"/>
      <c r="CCT5" s="3"/>
      <c r="CCU5" s="3"/>
      <c r="CCV5" s="3"/>
      <c r="CCW5" s="3"/>
      <c r="CCX5" s="3"/>
      <c r="CCY5" s="3"/>
      <c r="CCZ5" s="3"/>
      <c r="CDA5" s="3"/>
      <c r="CDB5" s="3"/>
      <c r="CDC5" s="3"/>
      <c r="CDD5" s="3"/>
      <c r="CDE5" s="3"/>
      <c r="CDF5" s="3"/>
      <c r="CDG5" s="3"/>
      <c r="CDH5" s="3"/>
      <c r="CDI5" s="3"/>
      <c r="CDJ5" s="3"/>
      <c r="CDK5" s="3"/>
      <c r="CDL5" s="3"/>
      <c r="CDM5" s="3"/>
      <c r="CDN5" s="3"/>
      <c r="CDO5" s="3"/>
      <c r="CDP5" s="3"/>
      <c r="CDQ5" s="3"/>
      <c r="CDR5" s="3"/>
      <c r="CDS5" s="3"/>
      <c r="CDT5" s="3"/>
      <c r="CDU5" s="3"/>
      <c r="CDV5" s="3"/>
      <c r="CDW5" s="3"/>
      <c r="CDX5" s="3"/>
      <c r="CDY5" s="3"/>
      <c r="CDZ5" s="3"/>
      <c r="CEA5" s="3"/>
      <c r="CEB5" s="3"/>
      <c r="CEC5" s="3"/>
      <c r="CED5" s="3"/>
      <c r="CEE5" s="3"/>
      <c r="CEF5" s="3"/>
      <c r="CEG5" s="3"/>
      <c r="CEH5" s="3"/>
      <c r="CEI5" s="3"/>
      <c r="CEJ5" s="3"/>
      <c r="CEK5" s="3"/>
      <c r="CEL5" s="3"/>
      <c r="CEM5" s="3"/>
      <c r="CEN5" s="3"/>
      <c r="CEO5" s="3"/>
      <c r="CEP5" s="3"/>
      <c r="CEQ5" s="3"/>
      <c r="CER5" s="3"/>
      <c r="CES5" s="3"/>
      <c r="CET5" s="3"/>
      <c r="CEU5" s="3"/>
      <c r="CEV5" s="3"/>
      <c r="CEW5" s="3"/>
      <c r="CEX5" s="3"/>
      <c r="CEY5" s="3"/>
      <c r="CEZ5" s="3"/>
      <c r="CFA5" s="3"/>
      <c r="CFB5" s="3"/>
      <c r="CFC5" s="3"/>
      <c r="CFD5" s="3"/>
      <c r="CFE5" s="3"/>
      <c r="CFF5" s="3"/>
      <c r="CFG5" s="3"/>
      <c r="CFH5" s="3"/>
      <c r="CFI5" s="3"/>
      <c r="CFJ5" s="3"/>
      <c r="CFK5" s="3"/>
      <c r="CFL5" s="3"/>
      <c r="CFM5" s="3"/>
      <c r="CFN5" s="3"/>
      <c r="CFO5" s="3"/>
      <c r="CFP5" s="3"/>
      <c r="CFQ5" s="3"/>
      <c r="CFR5" s="3"/>
      <c r="CFS5" s="3"/>
      <c r="CFT5" s="3"/>
      <c r="CFU5" s="3"/>
      <c r="CFV5" s="3"/>
      <c r="CFW5" s="3"/>
      <c r="CFX5" s="3"/>
      <c r="CFY5" s="3"/>
      <c r="CFZ5" s="3"/>
      <c r="CGA5" s="3"/>
      <c r="CGB5" s="3"/>
      <c r="CGC5" s="3"/>
      <c r="CGD5" s="3"/>
      <c r="CGE5" s="3"/>
      <c r="CGF5" s="3"/>
      <c r="CGG5" s="3"/>
      <c r="CGH5" s="3"/>
      <c r="CGI5" s="3"/>
      <c r="CGJ5" s="3"/>
      <c r="CGK5" s="3"/>
      <c r="CGL5" s="3"/>
      <c r="CGM5" s="3"/>
      <c r="CGN5" s="3"/>
      <c r="CGO5" s="3"/>
      <c r="CGP5" s="3"/>
      <c r="CGQ5" s="3"/>
      <c r="CGR5" s="3"/>
      <c r="CGS5" s="3"/>
      <c r="CGT5" s="3"/>
      <c r="CGU5" s="3"/>
      <c r="CGV5" s="3"/>
      <c r="CGW5" s="3"/>
      <c r="CGX5" s="3"/>
      <c r="CGY5" s="3"/>
      <c r="CGZ5" s="3"/>
      <c r="CHA5" s="3"/>
      <c r="CHB5" s="3"/>
      <c r="CHC5" s="3"/>
      <c r="CHD5" s="3"/>
      <c r="CHE5" s="3"/>
      <c r="CHF5" s="3"/>
      <c r="CHG5" s="3"/>
      <c r="CHH5" s="3"/>
      <c r="CHI5" s="3"/>
      <c r="CHJ5" s="3"/>
      <c r="CHK5" s="3"/>
      <c r="CHL5" s="3"/>
      <c r="CHM5" s="3"/>
      <c r="CHN5" s="3"/>
      <c r="CHO5" s="3"/>
      <c r="CHP5" s="3"/>
      <c r="CHQ5" s="3"/>
      <c r="CHR5" s="3"/>
      <c r="CHS5" s="3"/>
      <c r="CHT5" s="3"/>
      <c r="CHU5" s="3"/>
      <c r="CHV5" s="3"/>
      <c r="CHW5" s="3"/>
      <c r="CHX5" s="3"/>
      <c r="CHY5" s="3"/>
      <c r="CHZ5" s="3"/>
      <c r="CIA5" s="3"/>
      <c r="CIB5" s="3"/>
      <c r="CIC5" s="3"/>
      <c r="CID5" s="3"/>
      <c r="CIE5" s="3"/>
      <c r="CIF5" s="3"/>
      <c r="CIG5" s="3"/>
      <c r="CIH5" s="3"/>
      <c r="CII5" s="3"/>
      <c r="CIJ5" s="3"/>
      <c r="CIK5" s="3"/>
      <c r="CIL5" s="3"/>
      <c r="CIM5" s="3"/>
      <c r="CIN5" s="3"/>
      <c r="CIO5" s="3"/>
      <c r="CIP5" s="3"/>
      <c r="CIQ5" s="3"/>
      <c r="CIR5" s="3"/>
      <c r="CIS5" s="3"/>
      <c r="CIT5" s="3"/>
      <c r="CIU5" s="3"/>
      <c r="CIV5" s="3"/>
      <c r="CIW5" s="3"/>
      <c r="CIX5" s="3"/>
      <c r="CIY5" s="3"/>
      <c r="CIZ5" s="3"/>
      <c r="CJA5" s="3"/>
      <c r="CJB5" s="3"/>
      <c r="CJC5" s="3"/>
      <c r="CJD5" s="3"/>
      <c r="CJE5" s="3"/>
      <c r="CJF5" s="3"/>
      <c r="CJG5" s="3"/>
      <c r="CJH5" s="3"/>
      <c r="CJI5" s="3"/>
      <c r="CJJ5" s="3"/>
      <c r="CJK5" s="3"/>
      <c r="CJL5" s="3"/>
      <c r="CJM5" s="3"/>
      <c r="CJN5" s="3"/>
      <c r="CJO5" s="3"/>
      <c r="CJP5" s="3"/>
      <c r="CJQ5" s="3"/>
      <c r="CJR5" s="3"/>
      <c r="CJS5" s="3"/>
      <c r="CJT5" s="3"/>
      <c r="CJU5" s="3"/>
      <c r="CJV5" s="3"/>
      <c r="CJW5" s="3"/>
      <c r="CJX5" s="3"/>
      <c r="CJY5" s="3"/>
      <c r="CJZ5" s="3"/>
      <c r="CKA5" s="3"/>
      <c r="CKB5" s="3"/>
      <c r="CKC5" s="3"/>
      <c r="CKD5" s="3"/>
      <c r="CKE5" s="3"/>
      <c r="CKF5" s="3"/>
      <c r="CKG5" s="3"/>
      <c r="CKH5" s="3"/>
      <c r="CKI5" s="3"/>
      <c r="CKJ5" s="3"/>
      <c r="CKK5" s="3"/>
      <c r="CKL5" s="3"/>
      <c r="CKM5" s="3"/>
      <c r="CKN5" s="3"/>
      <c r="CKO5" s="3"/>
      <c r="CKP5" s="3"/>
      <c r="CKQ5" s="3"/>
      <c r="CKR5" s="3"/>
      <c r="CKS5" s="3"/>
      <c r="CKT5" s="3"/>
      <c r="CKU5" s="3"/>
      <c r="CKV5" s="3"/>
      <c r="CKW5" s="3"/>
      <c r="CKX5" s="3"/>
      <c r="CKY5" s="3"/>
      <c r="CKZ5" s="3"/>
      <c r="CLA5" s="3"/>
      <c r="CLB5" s="3"/>
      <c r="CLC5" s="3"/>
      <c r="CLD5" s="3"/>
      <c r="CLE5" s="3"/>
      <c r="CLF5" s="3"/>
      <c r="CLG5" s="3"/>
      <c r="CLH5" s="3"/>
      <c r="CLI5" s="3"/>
      <c r="CLJ5" s="3"/>
      <c r="CLK5" s="3"/>
      <c r="CLL5" s="3"/>
      <c r="CLM5" s="3"/>
      <c r="CLN5" s="3"/>
      <c r="CLO5" s="3"/>
      <c r="CLP5" s="3"/>
      <c r="CLQ5" s="3"/>
      <c r="CLR5" s="3"/>
      <c r="CLS5" s="3"/>
      <c r="CLT5" s="3"/>
      <c r="CLU5" s="3"/>
      <c r="CLV5" s="3"/>
      <c r="CLW5" s="3"/>
      <c r="CLX5" s="3"/>
      <c r="CLY5" s="3"/>
      <c r="CLZ5" s="3"/>
      <c r="CMA5" s="3"/>
      <c r="CMB5" s="3"/>
      <c r="CMC5" s="3"/>
      <c r="CMD5" s="3"/>
      <c r="CME5" s="3"/>
      <c r="CMF5" s="3"/>
      <c r="CMG5" s="3"/>
      <c r="CMH5" s="3"/>
      <c r="CMI5" s="3"/>
      <c r="CMJ5" s="3"/>
      <c r="CMK5" s="3"/>
      <c r="CML5" s="3"/>
      <c r="CMM5" s="3"/>
      <c r="CMN5" s="3"/>
      <c r="CMO5" s="3"/>
      <c r="CMP5" s="3"/>
      <c r="CMQ5" s="3"/>
      <c r="CMR5" s="3"/>
      <c r="CMS5" s="3"/>
      <c r="CMT5" s="3"/>
      <c r="CMU5" s="3"/>
      <c r="CMV5" s="3"/>
      <c r="CMW5" s="3"/>
      <c r="CMX5" s="3"/>
      <c r="CMY5" s="3"/>
      <c r="CMZ5" s="3"/>
      <c r="CNA5" s="3"/>
      <c r="CNB5" s="3"/>
      <c r="CNC5" s="3"/>
      <c r="CND5" s="3"/>
      <c r="CNE5" s="3"/>
      <c r="CNF5" s="3"/>
      <c r="CNG5" s="3"/>
      <c r="CNH5" s="3"/>
      <c r="CNI5" s="3"/>
      <c r="CNJ5" s="3"/>
      <c r="CNK5" s="3"/>
      <c r="CNL5" s="3"/>
      <c r="CNM5" s="3"/>
      <c r="CNN5" s="3"/>
      <c r="CNO5" s="3"/>
      <c r="CNP5" s="3"/>
      <c r="CNQ5" s="3"/>
      <c r="CNR5" s="3"/>
      <c r="CNS5" s="3"/>
      <c r="CNT5" s="3"/>
      <c r="CNU5" s="3"/>
      <c r="CNV5" s="3"/>
      <c r="CNW5" s="3"/>
      <c r="CNX5" s="3"/>
      <c r="CNY5" s="3"/>
      <c r="CNZ5" s="3"/>
      <c r="COA5" s="3"/>
      <c r="COB5" s="3"/>
      <c r="COC5" s="3"/>
      <c r="COD5" s="3"/>
      <c r="COE5" s="3"/>
      <c r="COF5" s="3"/>
      <c r="COG5" s="3"/>
      <c r="COH5" s="3"/>
      <c r="COI5" s="3"/>
      <c r="COJ5" s="3"/>
      <c r="COK5" s="3"/>
      <c r="COL5" s="3"/>
      <c r="COM5" s="3"/>
      <c r="CON5" s="3"/>
      <c r="COO5" s="3"/>
      <c r="COP5" s="3"/>
      <c r="COQ5" s="3"/>
      <c r="COR5" s="3"/>
      <c r="COS5" s="3"/>
      <c r="COT5" s="3"/>
      <c r="COU5" s="3"/>
      <c r="COV5" s="3"/>
      <c r="COW5" s="3"/>
      <c r="COX5" s="3"/>
      <c r="COY5" s="3"/>
      <c r="COZ5" s="3"/>
      <c r="CPA5" s="3"/>
      <c r="CPB5" s="3"/>
      <c r="CPC5" s="3"/>
      <c r="CPD5" s="3"/>
      <c r="CPE5" s="3"/>
      <c r="CPF5" s="3"/>
      <c r="CPG5" s="3"/>
      <c r="CPH5" s="3"/>
      <c r="CPI5" s="3"/>
      <c r="CPJ5" s="3"/>
      <c r="CPK5" s="3"/>
      <c r="CPL5" s="3"/>
      <c r="CPM5" s="3"/>
      <c r="CPN5" s="3"/>
      <c r="CPO5" s="3"/>
      <c r="CPP5" s="3"/>
      <c r="CPQ5" s="3"/>
      <c r="CPR5" s="3"/>
      <c r="CPS5" s="3"/>
      <c r="CPT5" s="3"/>
      <c r="CPU5" s="3"/>
      <c r="CPV5" s="3"/>
      <c r="CPW5" s="3"/>
      <c r="CPX5" s="3"/>
      <c r="CPY5" s="3"/>
      <c r="CPZ5" s="3"/>
      <c r="CQA5" s="3"/>
      <c r="CQB5" s="3"/>
      <c r="CQC5" s="3"/>
      <c r="CQD5" s="3"/>
      <c r="CQE5" s="3"/>
      <c r="CQF5" s="3"/>
      <c r="CQG5" s="3"/>
      <c r="CQH5" s="3"/>
      <c r="CQI5" s="3"/>
      <c r="CQJ5" s="3"/>
      <c r="CQK5" s="3"/>
      <c r="CQL5" s="3"/>
      <c r="CQM5" s="3"/>
      <c r="CQN5" s="3"/>
      <c r="CQO5" s="3"/>
      <c r="CQP5" s="3"/>
      <c r="CQQ5" s="3"/>
      <c r="CQR5" s="3"/>
      <c r="CQS5" s="3"/>
      <c r="CQT5" s="3"/>
      <c r="CQU5" s="3"/>
      <c r="CQV5" s="3"/>
      <c r="CQW5" s="3"/>
      <c r="CQX5" s="3"/>
      <c r="CQY5" s="3"/>
      <c r="CQZ5" s="3"/>
      <c r="CRA5" s="3"/>
      <c r="CRB5" s="3"/>
      <c r="CRC5" s="3"/>
      <c r="CRD5" s="3"/>
      <c r="CRE5" s="3"/>
      <c r="CRF5" s="3"/>
      <c r="CRG5" s="3"/>
      <c r="CRH5" s="3"/>
      <c r="CRI5" s="3"/>
      <c r="CRJ5" s="3"/>
      <c r="CRK5" s="3"/>
      <c r="CRL5" s="3"/>
      <c r="CRM5" s="3"/>
      <c r="CRN5" s="3"/>
      <c r="CRO5" s="3"/>
      <c r="CRP5" s="3"/>
      <c r="CRQ5" s="3"/>
      <c r="CRR5" s="3"/>
      <c r="CRS5" s="3"/>
      <c r="CRT5" s="3"/>
      <c r="CRU5" s="3"/>
      <c r="CRV5" s="3"/>
      <c r="CRW5" s="3"/>
      <c r="CRX5" s="3"/>
      <c r="CRY5" s="3"/>
      <c r="CRZ5" s="3"/>
      <c r="CSA5" s="3"/>
      <c r="CSB5" s="3"/>
      <c r="CSC5" s="3"/>
      <c r="CSD5" s="3"/>
      <c r="CSE5" s="3"/>
      <c r="CSF5" s="3"/>
      <c r="CSG5" s="3"/>
      <c r="CSH5" s="3"/>
      <c r="CSI5" s="3"/>
      <c r="CSJ5" s="3"/>
      <c r="CSK5" s="3"/>
      <c r="CSL5" s="3"/>
      <c r="CSM5" s="3"/>
      <c r="CSN5" s="3"/>
      <c r="CSO5" s="3"/>
      <c r="CSP5" s="3"/>
      <c r="CSQ5" s="3"/>
      <c r="CSR5" s="3"/>
      <c r="CSS5" s="3"/>
      <c r="CST5" s="3"/>
      <c r="CSU5" s="3"/>
      <c r="CSV5" s="3"/>
      <c r="CSW5" s="3"/>
      <c r="CSX5" s="3"/>
      <c r="CSY5" s="3"/>
      <c r="CSZ5" s="3"/>
      <c r="CTA5" s="3"/>
      <c r="CTB5" s="3"/>
      <c r="CTC5" s="3"/>
      <c r="CTD5" s="3"/>
      <c r="CTE5" s="3"/>
      <c r="CTF5" s="3"/>
      <c r="CTG5" s="3"/>
      <c r="CTH5" s="3"/>
      <c r="CTI5" s="3"/>
      <c r="CTJ5" s="3"/>
      <c r="CTK5" s="3"/>
      <c r="CTL5" s="3"/>
      <c r="CTM5" s="3"/>
      <c r="CTN5" s="3"/>
      <c r="CTO5" s="3"/>
      <c r="CTP5" s="3"/>
      <c r="CTQ5" s="3"/>
      <c r="CTR5" s="3"/>
      <c r="CTS5" s="3"/>
      <c r="CTT5" s="3"/>
      <c r="CTU5" s="3"/>
      <c r="CTV5" s="3"/>
      <c r="CTW5" s="3"/>
      <c r="CTX5" s="3"/>
      <c r="CTY5" s="3"/>
      <c r="CTZ5" s="3"/>
      <c r="CUA5" s="3"/>
    </row>
    <row r="6" s="77" customFormat="1" ht="30" customHeight="1" spans="1:2575">
      <c r="A6" s="263"/>
      <c r="B6" s="90">
        <v>3</v>
      </c>
      <c r="C6" s="90" t="s">
        <v>704</v>
      </c>
      <c r="D6" s="90" t="s">
        <v>705</v>
      </c>
      <c r="E6" s="282" t="s">
        <v>148</v>
      </c>
      <c r="F6" s="282">
        <v>1</v>
      </c>
      <c r="G6" s="283">
        <v>5000</v>
      </c>
      <c r="H6" s="90">
        <f t="shared" si="0"/>
        <v>5000</v>
      </c>
      <c r="I6" s="90"/>
      <c r="J6" s="90"/>
      <c r="K6" s="295" t="s">
        <v>706</v>
      </c>
      <c r="L6" s="295"/>
      <c r="M6" s="308"/>
      <c r="N6" s="92"/>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c r="SO6" s="3"/>
      <c r="SP6" s="3"/>
      <c r="SQ6" s="3"/>
      <c r="SR6" s="3"/>
      <c r="SS6" s="3"/>
      <c r="ST6" s="3"/>
      <c r="SU6" s="3"/>
      <c r="SV6" s="3"/>
      <c r="SW6" s="3"/>
      <c r="SX6" s="3"/>
      <c r="SY6" s="3"/>
      <c r="SZ6" s="3"/>
      <c r="TA6" s="3"/>
      <c r="TB6" s="3"/>
      <c r="TC6" s="3"/>
      <c r="TD6" s="3"/>
      <c r="TE6" s="3"/>
      <c r="TF6" s="3"/>
      <c r="TG6" s="3"/>
      <c r="TH6" s="3"/>
      <c r="TI6" s="3"/>
      <c r="TJ6" s="3"/>
      <c r="TK6" s="3"/>
      <c r="TL6" s="3"/>
      <c r="TM6" s="3"/>
      <c r="TN6" s="3"/>
      <c r="TO6" s="3"/>
      <c r="TP6" s="3"/>
      <c r="TQ6" s="3"/>
      <c r="TR6" s="3"/>
      <c r="TS6" s="3"/>
      <c r="TT6" s="3"/>
      <c r="TU6" s="3"/>
      <c r="TV6" s="3"/>
      <c r="TW6" s="3"/>
      <c r="TX6" s="3"/>
      <c r="TY6" s="3"/>
      <c r="TZ6" s="3"/>
      <c r="UA6" s="3"/>
      <c r="UB6" s="3"/>
      <c r="UC6" s="3"/>
      <c r="UD6" s="3"/>
      <c r="UE6" s="3"/>
      <c r="UF6" s="3"/>
      <c r="UG6" s="3"/>
      <c r="UH6" s="3"/>
      <c r="UI6" s="3"/>
      <c r="UJ6" s="3"/>
      <c r="UK6" s="3"/>
      <c r="UL6" s="3"/>
      <c r="UM6" s="3"/>
      <c r="UN6" s="3"/>
      <c r="UO6" s="3"/>
      <c r="UP6" s="3"/>
      <c r="UQ6" s="3"/>
      <c r="UR6" s="3"/>
      <c r="US6" s="3"/>
      <c r="UT6" s="3"/>
      <c r="UU6" s="3"/>
      <c r="UV6" s="3"/>
      <c r="UW6" s="3"/>
      <c r="UX6" s="3"/>
      <c r="UY6" s="3"/>
      <c r="UZ6" s="3"/>
      <c r="VA6" s="3"/>
      <c r="VB6" s="3"/>
      <c r="VC6" s="3"/>
      <c r="VD6" s="3"/>
      <c r="VE6" s="3"/>
      <c r="VF6" s="3"/>
      <c r="VG6" s="3"/>
      <c r="VH6" s="3"/>
      <c r="VI6" s="3"/>
      <c r="VJ6" s="3"/>
      <c r="VK6" s="3"/>
      <c r="VL6" s="3"/>
      <c r="VM6" s="3"/>
      <c r="VN6" s="3"/>
      <c r="VO6" s="3"/>
      <c r="VP6" s="3"/>
      <c r="VQ6" s="3"/>
      <c r="VR6" s="3"/>
      <c r="VS6" s="3"/>
      <c r="VT6" s="3"/>
      <c r="VU6" s="3"/>
      <c r="VV6" s="3"/>
      <c r="VW6" s="3"/>
      <c r="VX6" s="3"/>
      <c r="VY6" s="3"/>
      <c r="VZ6" s="3"/>
      <c r="WA6" s="3"/>
      <c r="WB6" s="3"/>
      <c r="WC6" s="3"/>
      <c r="WD6" s="3"/>
      <c r="WE6" s="3"/>
      <c r="WF6" s="3"/>
      <c r="WG6" s="3"/>
      <c r="WH6" s="3"/>
      <c r="WI6" s="3"/>
      <c r="WJ6" s="3"/>
      <c r="WK6" s="3"/>
      <c r="WL6" s="3"/>
      <c r="WM6" s="3"/>
      <c r="WN6" s="3"/>
      <c r="WO6" s="3"/>
      <c r="WP6" s="3"/>
      <c r="WQ6" s="3"/>
      <c r="WR6" s="3"/>
      <c r="WS6" s="3"/>
      <c r="WT6" s="3"/>
      <c r="WU6" s="3"/>
      <c r="WV6" s="3"/>
      <c r="WW6" s="3"/>
      <c r="WX6" s="3"/>
      <c r="WY6" s="3"/>
      <c r="WZ6" s="3"/>
      <c r="XA6" s="3"/>
      <c r="XB6" s="3"/>
      <c r="XC6" s="3"/>
      <c r="XD6" s="3"/>
      <c r="XE6" s="3"/>
      <c r="XF6" s="3"/>
      <c r="XG6" s="3"/>
      <c r="XH6" s="3"/>
      <c r="XI6" s="3"/>
      <c r="XJ6" s="3"/>
      <c r="XK6" s="3"/>
      <c r="XL6" s="3"/>
      <c r="XM6" s="3"/>
      <c r="XN6" s="3"/>
      <c r="XO6" s="3"/>
      <c r="XP6" s="3"/>
      <c r="XQ6" s="3"/>
      <c r="XR6" s="3"/>
      <c r="XS6" s="3"/>
      <c r="XT6" s="3"/>
      <c r="XU6" s="3"/>
      <c r="XV6" s="3"/>
      <c r="XW6" s="3"/>
      <c r="XX6" s="3"/>
      <c r="XY6" s="3"/>
      <c r="XZ6" s="3"/>
      <c r="YA6" s="3"/>
      <c r="YB6" s="3"/>
      <c r="YC6" s="3"/>
      <c r="YD6" s="3"/>
      <c r="YE6" s="3"/>
      <c r="YF6" s="3"/>
      <c r="YG6" s="3"/>
      <c r="YH6" s="3"/>
      <c r="YI6" s="3"/>
      <c r="YJ6" s="3"/>
      <c r="YK6" s="3"/>
      <c r="YL6" s="3"/>
      <c r="YM6" s="3"/>
      <c r="YN6" s="3"/>
      <c r="YO6" s="3"/>
      <c r="YP6" s="3"/>
      <c r="YQ6" s="3"/>
      <c r="YR6" s="3"/>
      <c r="YS6" s="3"/>
      <c r="YT6" s="3"/>
      <c r="YU6" s="3"/>
      <c r="YV6" s="3"/>
      <c r="YW6" s="3"/>
      <c r="YX6" s="3"/>
      <c r="YY6" s="3"/>
      <c r="YZ6" s="3"/>
      <c r="ZA6" s="3"/>
      <c r="ZB6" s="3"/>
      <c r="ZC6" s="3"/>
      <c r="ZD6" s="3"/>
      <c r="ZE6" s="3"/>
      <c r="ZF6" s="3"/>
      <c r="ZG6" s="3"/>
      <c r="ZH6" s="3"/>
      <c r="ZI6" s="3"/>
      <c r="ZJ6" s="3"/>
      <c r="ZK6" s="3"/>
      <c r="ZL6" s="3"/>
      <c r="ZM6" s="3"/>
      <c r="ZN6" s="3"/>
      <c r="ZO6" s="3"/>
      <c r="ZP6" s="3"/>
      <c r="ZQ6" s="3"/>
      <c r="ZR6" s="3"/>
      <c r="ZS6" s="3"/>
      <c r="ZT6" s="3"/>
      <c r="ZU6" s="3"/>
      <c r="ZV6" s="3"/>
      <c r="ZW6" s="3"/>
      <c r="ZX6" s="3"/>
      <c r="ZY6" s="3"/>
      <c r="ZZ6" s="3"/>
      <c r="AAA6" s="3"/>
      <c r="AAB6" s="3"/>
      <c r="AAC6" s="3"/>
      <c r="AAD6" s="3"/>
      <c r="AAE6" s="3"/>
      <c r="AAF6" s="3"/>
      <c r="AAG6" s="3"/>
      <c r="AAH6" s="3"/>
      <c r="AAI6" s="3"/>
      <c r="AAJ6" s="3"/>
      <c r="AAK6" s="3"/>
      <c r="AAL6" s="3"/>
      <c r="AAM6" s="3"/>
      <c r="AAN6" s="3"/>
      <c r="AAO6" s="3"/>
      <c r="AAP6" s="3"/>
      <c r="AAQ6" s="3"/>
      <c r="AAR6" s="3"/>
      <c r="AAS6" s="3"/>
      <c r="AAT6" s="3"/>
      <c r="AAU6" s="3"/>
      <c r="AAV6" s="3"/>
      <c r="AAW6" s="3"/>
      <c r="AAX6" s="3"/>
      <c r="AAY6" s="3"/>
      <c r="AAZ6" s="3"/>
      <c r="ABA6" s="3"/>
      <c r="ABB6" s="3"/>
      <c r="ABC6" s="3"/>
      <c r="ABD6" s="3"/>
      <c r="ABE6" s="3"/>
      <c r="ABF6" s="3"/>
      <c r="ABG6" s="3"/>
      <c r="ABH6" s="3"/>
      <c r="ABI6" s="3"/>
      <c r="ABJ6" s="3"/>
      <c r="ABK6" s="3"/>
      <c r="ABL6" s="3"/>
      <c r="ABM6" s="3"/>
      <c r="ABN6" s="3"/>
      <c r="ABO6" s="3"/>
      <c r="ABP6" s="3"/>
      <c r="ABQ6" s="3"/>
      <c r="ABR6" s="3"/>
      <c r="ABS6" s="3"/>
      <c r="ABT6" s="3"/>
      <c r="ABU6" s="3"/>
      <c r="ABV6" s="3"/>
      <c r="ABW6" s="3"/>
      <c r="ABX6" s="3"/>
      <c r="ABY6" s="3"/>
      <c r="ABZ6" s="3"/>
      <c r="ACA6" s="3"/>
      <c r="ACB6" s="3"/>
      <c r="ACC6" s="3"/>
      <c r="ACD6" s="3"/>
      <c r="ACE6" s="3"/>
      <c r="ACF6" s="3"/>
      <c r="ACG6" s="3"/>
      <c r="ACH6" s="3"/>
      <c r="ACI6" s="3"/>
      <c r="ACJ6" s="3"/>
      <c r="ACK6" s="3"/>
      <c r="ACL6" s="3"/>
      <c r="ACM6" s="3"/>
      <c r="ACN6" s="3"/>
      <c r="ACO6" s="3"/>
      <c r="ACP6" s="3"/>
      <c r="ACQ6" s="3"/>
      <c r="ACR6" s="3"/>
      <c r="ACS6" s="3"/>
      <c r="ACT6" s="3"/>
      <c r="ACU6" s="3"/>
      <c r="ACV6" s="3"/>
      <c r="ACW6" s="3"/>
      <c r="ACX6" s="3"/>
      <c r="ACY6" s="3"/>
      <c r="ACZ6" s="3"/>
      <c r="ADA6" s="3"/>
      <c r="ADB6" s="3"/>
      <c r="ADC6" s="3"/>
      <c r="ADD6" s="3"/>
      <c r="ADE6" s="3"/>
      <c r="ADF6" s="3"/>
      <c r="ADG6" s="3"/>
      <c r="ADH6" s="3"/>
      <c r="ADI6" s="3"/>
      <c r="ADJ6" s="3"/>
      <c r="ADK6" s="3"/>
      <c r="ADL6" s="3"/>
      <c r="ADM6" s="3"/>
      <c r="ADN6" s="3"/>
      <c r="ADO6" s="3"/>
      <c r="ADP6" s="3"/>
      <c r="ADQ6" s="3"/>
      <c r="ADR6" s="3"/>
      <c r="ADS6" s="3"/>
      <c r="ADT6" s="3"/>
      <c r="ADU6" s="3"/>
      <c r="ADV6" s="3"/>
      <c r="ADW6" s="3"/>
      <c r="ADX6" s="3"/>
      <c r="ADY6" s="3"/>
      <c r="ADZ6" s="3"/>
      <c r="AEA6" s="3"/>
      <c r="AEB6" s="3"/>
      <c r="AEC6" s="3"/>
      <c r="AED6" s="3"/>
      <c r="AEE6" s="3"/>
      <c r="AEF6" s="3"/>
      <c r="AEG6" s="3"/>
      <c r="AEH6" s="3"/>
      <c r="AEI6" s="3"/>
      <c r="AEJ6" s="3"/>
      <c r="AEK6" s="3"/>
      <c r="AEL6" s="3"/>
      <c r="AEM6" s="3"/>
      <c r="AEN6" s="3"/>
      <c r="AEO6" s="3"/>
      <c r="AEP6" s="3"/>
      <c r="AEQ6" s="3"/>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c r="AFX6" s="3"/>
      <c r="AFY6" s="3"/>
      <c r="AFZ6" s="3"/>
      <c r="AGA6" s="3"/>
      <c r="AGB6" s="3"/>
      <c r="AGC6" s="3"/>
      <c r="AGD6" s="3"/>
      <c r="AGE6" s="3"/>
      <c r="AGF6" s="3"/>
      <c r="AGG6" s="3"/>
      <c r="AGH6" s="3"/>
      <c r="AGI6" s="3"/>
      <c r="AGJ6" s="3"/>
      <c r="AGK6" s="3"/>
      <c r="AGL6" s="3"/>
      <c r="AGM6" s="3"/>
      <c r="AGN6" s="3"/>
      <c r="AGO6" s="3"/>
      <c r="AGP6" s="3"/>
      <c r="AGQ6" s="3"/>
      <c r="AGR6" s="3"/>
      <c r="AGS6" s="3"/>
      <c r="AGT6" s="3"/>
      <c r="AGU6" s="3"/>
      <c r="AGV6" s="3"/>
      <c r="AGW6" s="3"/>
      <c r="AGX6" s="3"/>
      <c r="AGY6" s="3"/>
      <c r="AGZ6" s="3"/>
      <c r="AHA6" s="3"/>
      <c r="AHB6" s="3"/>
      <c r="AHC6" s="3"/>
      <c r="AHD6" s="3"/>
      <c r="AHE6" s="3"/>
      <c r="AHF6" s="3"/>
      <c r="AHG6" s="3"/>
      <c r="AHH6" s="3"/>
      <c r="AHI6" s="3"/>
      <c r="AHJ6" s="3"/>
      <c r="AHK6" s="3"/>
      <c r="AHL6" s="3"/>
      <c r="AHM6" s="3"/>
      <c r="AHN6" s="3"/>
      <c r="AHO6" s="3"/>
      <c r="AHP6" s="3"/>
      <c r="AHQ6" s="3"/>
      <c r="AHR6" s="3"/>
      <c r="AHS6" s="3"/>
      <c r="AHT6" s="3"/>
      <c r="AHU6" s="3"/>
      <c r="AHV6" s="3"/>
      <c r="AHW6" s="3"/>
      <c r="AHX6" s="3"/>
      <c r="AHY6" s="3"/>
      <c r="AHZ6" s="3"/>
      <c r="AIA6" s="3"/>
      <c r="AIB6" s="3"/>
      <c r="AIC6" s="3"/>
      <c r="AID6" s="3"/>
      <c r="AIE6" s="3"/>
      <c r="AIF6" s="3"/>
      <c r="AIG6" s="3"/>
      <c r="AIH6" s="3"/>
      <c r="AII6" s="3"/>
      <c r="AIJ6" s="3"/>
      <c r="AIK6" s="3"/>
      <c r="AIL6" s="3"/>
      <c r="AIM6" s="3"/>
      <c r="AIN6" s="3"/>
      <c r="AIO6" s="3"/>
      <c r="AIP6" s="3"/>
      <c r="AIQ6" s="3"/>
      <c r="AIR6" s="3"/>
      <c r="AIS6" s="3"/>
      <c r="AIT6" s="3"/>
      <c r="AIU6" s="3"/>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3"/>
      <c r="ALD6" s="3"/>
      <c r="ALE6" s="3"/>
      <c r="ALF6" s="3"/>
      <c r="ALG6" s="3"/>
      <c r="ALH6" s="3"/>
      <c r="ALI6" s="3"/>
      <c r="ALJ6" s="3"/>
      <c r="ALK6" s="3"/>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c r="AMN6" s="3"/>
      <c r="AMO6" s="3"/>
      <c r="AMP6" s="3"/>
      <c r="AMQ6" s="3"/>
      <c r="AMR6" s="3"/>
      <c r="AMS6" s="3"/>
      <c r="AMT6" s="3"/>
      <c r="AMU6" s="3"/>
      <c r="AMV6" s="3"/>
      <c r="AMW6" s="3"/>
      <c r="AMX6" s="3"/>
      <c r="AMY6" s="3"/>
      <c r="AMZ6" s="3"/>
      <c r="ANA6" s="3"/>
      <c r="ANB6" s="3"/>
      <c r="ANC6" s="3"/>
      <c r="AND6" s="3"/>
      <c r="ANE6" s="3"/>
      <c r="ANF6" s="3"/>
      <c r="ANG6" s="3"/>
      <c r="ANH6" s="3"/>
      <c r="ANI6" s="3"/>
      <c r="ANJ6" s="3"/>
      <c r="ANK6" s="3"/>
      <c r="ANL6" s="3"/>
      <c r="ANM6" s="3"/>
      <c r="ANN6" s="3"/>
      <c r="ANO6" s="3"/>
      <c r="ANP6" s="3"/>
      <c r="ANQ6" s="3"/>
      <c r="ANR6" s="3"/>
      <c r="ANS6" s="3"/>
      <c r="ANT6" s="3"/>
      <c r="ANU6" s="3"/>
      <c r="ANV6" s="3"/>
      <c r="ANW6" s="3"/>
      <c r="ANX6" s="3"/>
      <c r="ANY6" s="3"/>
      <c r="ANZ6" s="3"/>
      <c r="AOA6" s="3"/>
      <c r="AOB6" s="3"/>
      <c r="AOC6" s="3"/>
      <c r="AOD6" s="3"/>
      <c r="AOE6" s="3"/>
      <c r="AOF6" s="3"/>
      <c r="AOG6" s="3"/>
      <c r="AOH6" s="3"/>
      <c r="AOI6" s="3"/>
      <c r="AOJ6" s="3"/>
      <c r="AOK6" s="3"/>
      <c r="AOL6" s="3"/>
      <c r="AOM6" s="3"/>
      <c r="AON6" s="3"/>
      <c r="AOO6" s="3"/>
      <c r="AOP6" s="3"/>
      <c r="AOQ6" s="3"/>
      <c r="AOR6" s="3"/>
      <c r="AOS6" s="3"/>
      <c r="AOT6" s="3"/>
      <c r="AOU6" s="3"/>
      <c r="AOV6" s="3"/>
      <c r="AOW6" s="3"/>
      <c r="AOX6" s="3"/>
      <c r="AOY6" s="3"/>
      <c r="AOZ6" s="3"/>
      <c r="APA6" s="3"/>
      <c r="APB6" s="3"/>
      <c r="APC6" s="3"/>
      <c r="APD6" s="3"/>
      <c r="APE6" s="3"/>
      <c r="APF6" s="3"/>
      <c r="APG6" s="3"/>
      <c r="APH6" s="3"/>
      <c r="API6" s="3"/>
      <c r="APJ6" s="3"/>
      <c r="APK6" s="3"/>
      <c r="APL6" s="3"/>
      <c r="APM6" s="3"/>
      <c r="APN6" s="3"/>
      <c r="APO6" s="3"/>
      <c r="APP6" s="3"/>
      <c r="APQ6" s="3"/>
      <c r="APR6" s="3"/>
      <c r="APS6" s="3"/>
      <c r="APT6" s="3"/>
      <c r="APU6" s="3"/>
      <c r="APV6" s="3"/>
      <c r="APW6" s="3"/>
      <c r="APX6" s="3"/>
      <c r="APY6" s="3"/>
      <c r="APZ6" s="3"/>
      <c r="AQA6" s="3"/>
      <c r="AQB6" s="3"/>
      <c r="AQC6" s="3"/>
      <c r="AQD6" s="3"/>
      <c r="AQE6" s="3"/>
      <c r="AQF6" s="3"/>
      <c r="AQG6" s="3"/>
      <c r="AQH6" s="3"/>
      <c r="AQI6" s="3"/>
      <c r="AQJ6" s="3"/>
      <c r="AQK6" s="3"/>
      <c r="AQL6" s="3"/>
      <c r="AQM6" s="3"/>
      <c r="AQN6" s="3"/>
      <c r="AQO6" s="3"/>
      <c r="AQP6" s="3"/>
      <c r="AQQ6" s="3"/>
      <c r="AQR6" s="3"/>
      <c r="AQS6" s="3"/>
      <c r="AQT6" s="3"/>
      <c r="AQU6" s="3"/>
      <c r="AQV6" s="3"/>
      <c r="AQW6" s="3"/>
      <c r="AQX6" s="3"/>
      <c r="AQY6" s="3"/>
      <c r="AQZ6" s="3"/>
      <c r="ARA6" s="3"/>
      <c r="ARB6" s="3"/>
      <c r="ARC6" s="3"/>
      <c r="ARD6" s="3"/>
      <c r="ARE6" s="3"/>
      <c r="ARF6" s="3"/>
      <c r="ARG6" s="3"/>
      <c r="ARH6" s="3"/>
      <c r="ARI6" s="3"/>
      <c r="ARJ6" s="3"/>
      <c r="ARK6" s="3"/>
      <c r="ARL6" s="3"/>
      <c r="ARM6" s="3"/>
      <c r="ARN6" s="3"/>
      <c r="ARO6" s="3"/>
      <c r="ARP6" s="3"/>
      <c r="ARQ6" s="3"/>
      <c r="ARR6" s="3"/>
      <c r="ARS6" s="3"/>
      <c r="ART6" s="3"/>
      <c r="ARU6" s="3"/>
      <c r="ARV6" s="3"/>
      <c r="ARW6" s="3"/>
      <c r="ARX6" s="3"/>
      <c r="ARY6" s="3"/>
      <c r="ARZ6" s="3"/>
      <c r="ASA6" s="3"/>
      <c r="ASB6" s="3"/>
      <c r="ASC6" s="3"/>
      <c r="ASD6" s="3"/>
      <c r="ASE6" s="3"/>
      <c r="ASF6" s="3"/>
      <c r="ASG6" s="3"/>
      <c r="ASH6" s="3"/>
      <c r="ASI6" s="3"/>
      <c r="ASJ6" s="3"/>
      <c r="ASK6" s="3"/>
      <c r="ASL6" s="3"/>
      <c r="ASM6" s="3"/>
      <c r="ASN6" s="3"/>
      <c r="ASO6" s="3"/>
      <c r="ASP6" s="3"/>
      <c r="ASQ6" s="3"/>
      <c r="ASR6" s="3"/>
      <c r="ASS6" s="3"/>
      <c r="AST6" s="3"/>
      <c r="ASU6" s="3"/>
      <c r="ASV6" s="3"/>
      <c r="ASW6" s="3"/>
      <c r="ASX6" s="3"/>
      <c r="ASY6" s="3"/>
      <c r="ASZ6" s="3"/>
      <c r="ATA6" s="3"/>
      <c r="ATB6" s="3"/>
      <c r="ATC6" s="3"/>
      <c r="ATD6" s="3"/>
      <c r="ATE6" s="3"/>
      <c r="ATF6" s="3"/>
      <c r="ATG6" s="3"/>
      <c r="ATH6" s="3"/>
      <c r="ATI6" s="3"/>
      <c r="ATJ6" s="3"/>
      <c r="ATK6" s="3"/>
      <c r="ATL6" s="3"/>
      <c r="ATM6" s="3"/>
      <c r="ATN6" s="3"/>
      <c r="ATO6" s="3"/>
      <c r="ATP6" s="3"/>
      <c r="ATQ6" s="3"/>
      <c r="ATR6" s="3"/>
      <c r="ATS6" s="3"/>
      <c r="ATT6" s="3"/>
      <c r="ATU6" s="3"/>
      <c r="ATV6" s="3"/>
      <c r="ATW6" s="3"/>
      <c r="ATX6" s="3"/>
      <c r="ATY6" s="3"/>
      <c r="ATZ6" s="3"/>
      <c r="AUA6" s="3"/>
      <c r="AUB6" s="3"/>
      <c r="AUC6" s="3"/>
      <c r="AUD6" s="3"/>
      <c r="AUE6" s="3"/>
      <c r="AUF6" s="3"/>
      <c r="AUG6" s="3"/>
      <c r="AUH6" s="3"/>
      <c r="AUI6" s="3"/>
      <c r="AUJ6" s="3"/>
      <c r="AUK6" s="3"/>
      <c r="AUL6" s="3"/>
      <c r="AUM6" s="3"/>
      <c r="AUN6" s="3"/>
      <c r="AUO6" s="3"/>
      <c r="AUP6" s="3"/>
      <c r="AUQ6" s="3"/>
      <c r="AUR6" s="3"/>
      <c r="AUS6" s="3"/>
      <c r="AUT6" s="3"/>
      <c r="AUU6" s="3"/>
      <c r="AUV6" s="3"/>
      <c r="AUW6" s="3"/>
      <c r="AUX6" s="3"/>
      <c r="AUY6" s="3"/>
      <c r="AUZ6" s="3"/>
      <c r="AVA6" s="3"/>
      <c r="AVB6" s="3"/>
      <c r="AVC6" s="3"/>
      <c r="AVD6" s="3"/>
      <c r="AVE6" s="3"/>
      <c r="AVF6" s="3"/>
      <c r="AVG6" s="3"/>
      <c r="AVH6" s="3"/>
      <c r="AVI6" s="3"/>
      <c r="AVJ6" s="3"/>
      <c r="AVK6" s="3"/>
      <c r="AVL6" s="3"/>
      <c r="AVM6" s="3"/>
      <c r="AVN6" s="3"/>
      <c r="AVO6" s="3"/>
      <c r="AVP6" s="3"/>
      <c r="AVQ6" s="3"/>
      <c r="AVR6" s="3"/>
      <c r="AVS6" s="3"/>
      <c r="AVT6" s="3"/>
      <c r="AVU6" s="3"/>
      <c r="AVV6" s="3"/>
      <c r="AVW6" s="3"/>
      <c r="AVX6" s="3"/>
      <c r="AVY6" s="3"/>
      <c r="AVZ6" s="3"/>
      <c r="AWA6" s="3"/>
      <c r="AWB6" s="3"/>
      <c r="AWC6" s="3"/>
      <c r="AWD6" s="3"/>
      <c r="AWE6" s="3"/>
      <c r="AWF6" s="3"/>
      <c r="AWG6" s="3"/>
      <c r="AWH6" s="3"/>
      <c r="AWI6" s="3"/>
      <c r="AWJ6" s="3"/>
      <c r="AWK6" s="3"/>
      <c r="AWL6" s="3"/>
      <c r="AWM6" s="3"/>
      <c r="AWN6" s="3"/>
      <c r="AWO6" s="3"/>
      <c r="AWP6" s="3"/>
      <c r="AWQ6" s="3"/>
      <c r="AWR6" s="3"/>
      <c r="AWS6" s="3"/>
      <c r="AWT6" s="3"/>
      <c r="AWU6" s="3"/>
      <c r="AWV6" s="3"/>
      <c r="AWW6" s="3"/>
      <c r="AWX6" s="3"/>
      <c r="AWY6" s="3"/>
      <c r="AWZ6" s="3"/>
      <c r="AXA6" s="3"/>
      <c r="AXB6" s="3"/>
      <c r="AXC6" s="3"/>
      <c r="AXD6" s="3"/>
      <c r="AXE6" s="3"/>
      <c r="AXF6" s="3"/>
      <c r="AXG6" s="3"/>
      <c r="AXH6" s="3"/>
      <c r="AXI6" s="3"/>
      <c r="AXJ6" s="3"/>
      <c r="AXK6" s="3"/>
      <c r="AXL6" s="3"/>
      <c r="AXM6" s="3"/>
      <c r="AXN6" s="3"/>
      <c r="AXO6" s="3"/>
      <c r="AXP6" s="3"/>
      <c r="AXQ6" s="3"/>
      <c r="AXR6" s="3"/>
      <c r="AXS6" s="3"/>
      <c r="AXT6" s="3"/>
      <c r="AXU6" s="3"/>
      <c r="AXV6" s="3"/>
      <c r="AXW6" s="3"/>
      <c r="AXX6" s="3"/>
      <c r="AXY6" s="3"/>
      <c r="AXZ6" s="3"/>
      <c r="AYA6" s="3"/>
      <c r="AYB6" s="3"/>
      <c r="AYC6" s="3"/>
      <c r="AYD6" s="3"/>
      <c r="AYE6" s="3"/>
      <c r="AYF6" s="3"/>
      <c r="AYG6" s="3"/>
      <c r="AYH6" s="3"/>
      <c r="AYI6" s="3"/>
      <c r="AYJ6" s="3"/>
      <c r="AYK6" s="3"/>
      <c r="AYL6" s="3"/>
      <c r="AYM6" s="3"/>
      <c r="AYN6" s="3"/>
      <c r="AYO6" s="3"/>
      <c r="AYP6" s="3"/>
      <c r="AYQ6" s="3"/>
      <c r="AYR6" s="3"/>
      <c r="AYS6" s="3"/>
      <c r="AYT6" s="3"/>
      <c r="AYU6" s="3"/>
      <c r="AYV6" s="3"/>
      <c r="AYW6" s="3"/>
      <c r="AYX6" s="3"/>
      <c r="AYY6" s="3"/>
      <c r="AYZ6" s="3"/>
      <c r="AZA6" s="3"/>
      <c r="AZB6" s="3"/>
      <c r="AZC6" s="3"/>
      <c r="AZD6" s="3"/>
      <c r="AZE6" s="3"/>
      <c r="AZF6" s="3"/>
      <c r="AZG6" s="3"/>
      <c r="AZH6" s="3"/>
      <c r="AZI6" s="3"/>
      <c r="AZJ6" s="3"/>
      <c r="AZK6" s="3"/>
      <c r="AZL6" s="3"/>
      <c r="AZM6" s="3"/>
      <c r="AZN6" s="3"/>
      <c r="AZO6" s="3"/>
      <c r="AZP6" s="3"/>
      <c r="AZQ6" s="3"/>
      <c r="AZR6" s="3"/>
      <c r="AZS6" s="3"/>
      <c r="AZT6" s="3"/>
      <c r="AZU6" s="3"/>
      <c r="AZV6" s="3"/>
      <c r="AZW6" s="3"/>
      <c r="AZX6" s="3"/>
      <c r="AZY6" s="3"/>
      <c r="AZZ6" s="3"/>
      <c r="BAA6" s="3"/>
      <c r="BAB6" s="3"/>
      <c r="BAC6" s="3"/>
      <c r="BAD6" s="3"/>
      <c r="BAE6" s="3"/>
      <c r="BAF6" s="3"/>
      <c r="BAG6" s="3"/>
      <c r="BAH6" s="3"/>
      <c r="BAI6" s="3"/>
      <c r="BAJ6" s="3"/>
      <c r="BAK6" s="3"/>
      <c r="BAL6" s="3"/>
      <c r="BAM6" s="3"/>
      <c r="BAN6" s="3"/>
      <c r="BAO6" s="3"/>
      <c r="BAP6" s="3"/>
      <c r="BAQ6" s="3"/>
      <c r="BAR6" s="3"/>
      <c r="BAS6" s="3"/>
      <c r="BAT6" s="3"/>
      <c r="BAU6" s="3"/>
      <c r="BAV6" s="3"/>
      <c r="BAW6" s="3"/>
      <c r="BAX6" s="3"/>
      <c r="BAY6" s="3"/>
      <c r="BAZ6" s="3"/>
      <c r="BBA6" s="3"/>
      <c r="BBB6" s="3"/>
      <c r="BBC6" s="3"/>
      <c r="BBD6" s="3"/>
      <c r="BBE6" s="3"/>
      <c r="BBF6" s="3"/>
      <c r="BBG6" s="3"/>
      <c r="BBH6" s="3"/>
      <c r="BBI6" s="3"/>
      <c r="BBJ6" s="3"/>
      <c r="BBK6" s="3"/>
      <c r="BBL6" s="3"/>
      <c r="BBM6" s="3"/>
      <c r="BBN6" s="3"/>
      <c r="BBO6" s="3"/>
      <c r="BBP6" s="3"/>
      <c r="BBQ6" s="3"/>
      <c r="BBR6" s="3"/>
      <c r="BBS6" s="3"/>
      <c r="BBT6" s="3"/>
      <c r="BBU6" s="3"/>
      <c r="BBV6" s="3"/>
      <c r="BBW6" s="3"/>
      <c r="BBX6" s="3"/>
      <c r="BBY6" s="3"/>
      <c r="BBZ6" s="3"/>
      <c r="BCA6" s="3"/>
      <c r="BCB6" s="3"/>
      <c r="BCC6" s="3"/>
      <c r="BCD6" s="3"/>
      <c r="BCE6" s="3"/>
      <c r="BCF6" s="3"/>
      <c r="BCG6" s="3"/>
      <c r="BCH6" s="3"/>
      <c r="BCI6" s="3"/>
      <c r="BCJ6" s="3"/>
      <c r="BCK6" s="3"/>
      <c r="BCL6" s="3"/>
      <c r="BCM6" s="3"/>
      <c r="BCN6" s="3"/>
      <c r="BCO6" s="3"/>
      <c r="BCP6" s="3"/>
      <c r="BCQ6" s="3"/>
      <c r="BCR6" s="3"/>
      <c r="BCS6" s="3"/>
      <c r="BCT6" s="3"/>
      <c r="BCU6" s="3"/>
      <c r="BCV6" s="3"/>
      <c r="BCW6" s="3"/>
      <c r="BCX6" s="3"/>
      <c r="BCY6" s="3"/>
      <c r="BCZ6" s="3"/>
      <c r="BDA6" s="3"/>
      <c r="BDB6" s="3"/>
      <c r="BDC6" s="3"/>
      <c r="BDD6" s="3"/>
      <c r="BDE6" s="3"/>
      <c r="BDF6" s="3"/>
      <c r="BDG6" s="3"/>
      <c r="BDH6" s="3"/>
      <c r="BDI6" s="3"/>
      <c r="BDJ6" s="3"/>
      <c r="BDK6" s="3"/>
      <c r="BDL6" s="3"/>
      <c r="BDM6" s="3"/>
      <c r="BDN6" s="3"/>
      <c r="BDO6" s="3"/>
      <c r="BDP6" s="3"/>
      <c r="BDQ6" s="3"/>
      <c r="BDR6" s="3"/>
      <c r="BDS6" s="3"/>
      <c r="BDT6" s="3"/>
      <c r="BDU6" s="3"/>
      <c r="BDV6" s="3"/>
      <c r="BDW6" s="3"/>
      <c r="BDX6" s="3"/>
      <c r="BDY6" s="3"/>
      <c r="BDZ6" s="3"/>
      <c r="BEA6" s="3"/>
      <c r="BEB6" s="3"/>
      <c r="BEC6" s="3"/>
      <c r="BED6" s="3"/>
      <c r="BEE6" s="3"/>
      <c r="BEF6" s="3"/>
      <c r="BEG6" s="3"/>
      <c r="BEH6" s="3"/>
      <c r="BEI6" s="3"/>
      <c r="BEJ6" s="3"/>
      <c r="BEK6" s="3"/>
      <c r="BEL6" s="3"/>
      <c r="BEM6" s="3"/>
      <c r="BEN6" s="3"/>
      <c r="BEO6" s="3"/>
      <c r="BEP6" s="3"/>
      <c r="BEQ6" s="3"/>
      <c r="BER6" s="3"/>
      <c r="BES6" s="3"/>
      <c r="BET6" s="3"/>
      <c r="BEU6" s="3"/>
      <c r="BEV6" s="3"/>
      <c r="BEW6" s="3"/>
      <c r="BEX6" s="3"/>
      <c r="BEY6" s="3"/>
      <c r="BEZ6" s="3"/>
      <c r="BFA6" s="3"/>
      <c r="BFB6" s="3"/>
      <c r="BFC6" s="3"/>
      <c r="BFD6" s="3"/>
      <c r="BFE6" s="3"/>
      <c r="BFF6" s="3"/>
      <c r="BFG6" s="3"/>
      <c r="BFH6" s="3"/>
      <c r="BFI6" s="3"/>
      <c r="BFJ6" s="3"/>
      <c r="BFK6" s="3"/>
      <c r="BFL6" s="3"/>
      <c r="BFM6" s="3"/>
      <c r="BFN6" s="3"/>
      <c r="BFO6" s="3"/>
      <c r="BFP6" s="3"/>
      <c r="BFQ6" s="3"/>
      <c r="BFR6" s="3"/>
      <c r="BFS6" s="3"/>
      <c r="BFT6" s="3"/>
      <c r="BFU6" s="3"/>
      <c r="BFV6" s="3"/>
      <c r="BFW6" s="3"/>
      <c r="BFX6" s="3"/>
      <c r="BFY6" s="3"/>
      <c r="BFZ6" s="3"/>
      <c r="BGA6" s="3"/>
      <c r="BGB6" s="3"/>
      <c r="BGC6" s="3"/>
      <c r="BGD6" s="3"/>
      <c r="BGE6" s="3"/>
      <c r="BGF6" s="3"/>
      <c r="BGG6" s="3"/>
      <c r="BGH6" s="3"/>
      <c r="BGI6" s="3"/>
      <c r="BGJ6" s="3"/>
      <c r="BGK6" s="3"/>
      <c r="BGL6" s="3"/>
      <c r="BGM6" s="3"/>
      <c r="BGN6" s="3"/>
      <c r="BGO6" s="3"/>
      <c r="BGP6" s="3"/>
      <c r="BGQ6" s="3"/>
      <c r="BGR6" s="3"/>
      <c r="BGS6" s="3"/>
      <c r="BGT6" s="3"/>
      <c r="BGU6" s="3"/>
      <c r="BGV6" s="3"/>
      <c r="BGW6" s="3"/>
      <c r="BGX6" s="3"/>
      <c r="BGY6" s="3"/>
      <c r="BGZ6" s="3"/>
      <c r="BHA6" s="3"/>
      <c r="BHB6" s="3"/>
      <c r="BHC6" s="3"/>
      <c r="BHD6" s="3"/>
      <c r="BHE6" s="3"/>
      <c r="BHF6" s="3"/>
      <c r="BHG6" s="3"/>
      <c r="BHH6" s="3"/>
      <c r="BHI6" s="3"/>
      <c r="BHJ6" s="3"/>
      <c r="BHK6" s="3"/>
      <c r="BHL6" s="3"/>
      <c r="BHM6" s="3"/>
      <c r="BHN6" s="3"/>
      <c r="BHO6" s="3"/>
      <c r="BHP6" s="3"/>
      <c r="BHQ6" s="3"/>
      <c r="BHR6" s="3"/>
      <c r="BHS6" s="3"/>
      <c r="BHT6" s="3"/>
      <c r="BHU6" s="3"/>
      <c r="BHV6" s="3"/>
      <c r="BHW6" s="3"/>
      <c r="BHX6" s="3"/>
      <c r="BHY6" s="3"/>
      <c r="BHZ6" s="3"/>
      <c r="BIA6" s="3"/>
      <c r="BIB6" s="3"/>
      <c r="BIC6" s="3"/>
      <c r="BID6" s="3"/>
      <c r="BIE6" s="3"/>
      <c r="BIF6" s="3"/>
      <c r="BIG6" s="3"/>
      <c r="BIH6" s="3"/>
      <c r="BII6" s="3"/>
      <c r="BIJ6" s="3"/>
      <c r="BIK6" s="3"/>
      <c r="BIL6" s="3"/>
      <c r="BIM6" s="3"/>
      <c r="BIN6" s="3"/>
      <c r="BIO6" s="3"/>
      <c r="BIP6" s="3"/>
      <c r="BIQ6" s="3"/>
      <c r="BIR6" s="3"/>
      <c r="BIS6" s="3"/>
      <c r="BIT6" s="3"/>
      <c r="BIU6" s="3"/>
      <c r="BIV6" s="3"/>
      <c r="BIW6" s="3"/>
      <c r="BIX6" s="3"/>
      <c r="BIY6" s="3"/>
      <c r="BIZ6" s="3"/>
      <c r="BJA6" s="3"/>
      <c r="BJB6" s="3"/>
      <c r="BJC6" s="3"/>
      <c r="BJD6" s="3"/>
      <c r="BJE6" s="3"/>
      <c r="BJF6" s="3"/>
      <c r="BJG6" s="3"/>
      <c r="BJH6" s="3"/>
      <c r="BJI6" s="3"/>
      <c r="BJJ6" s="3"/>
      <c r="BJK6" s="3"/>
      <c r="BJL6" s="3"/>
      <c r="BJM6" s="3"/>
      <c r="BJN6" s="3"/>
      <c r="BJO6" s="3"/>
      <c r="BJP6" s="3"/>
      <c r="BJQ6" s="3"/>
      <c r="BJR6" s="3"/>
      <c r="BJS6" s="3"/>
      <c r="BJT6" s="3"/>
      <c r="BJU6" s="3"/>
      <c r="BJV6" s="3"/>
      <c r="BJW6" s="3"/>
      <c r="BJX6" s="3"/>
      <c r="BJY6" s="3"/>
      <c r="BJZ6" s="3"/>
      <c r="BKA6" s="3"/>
      <c r="BKB6" s="3"/>
      <c r="BKC6" s="3"/>
      <c r="BKD6" s="3"/>
      <c r="BKE6" s="3"/>
      <c r="BKF6" s="3"/>
      <c r="BKG6" s="3"/>
      <c r="BKH6" s="3"/>
      <c r="BKI6" s="3"/>
      <c r="BKJ6" s="3"/>
      <c r="BKK6" s="3"/>
      <c r="BKL6" s="3"/>
      <c r="BKM6" s="3"/>
      <c r="BKN6" s="3"/>
      <c r="BKO6" s="3"/>
      <c r="BKP6" s="3"/>
      <c r="BKQ6" s="3"/>
      <c r="BKR6" s="3"/>
      <c r="BKS6" s="3"/>
      <c r="BKT6" s="3"/>
      <c r="BKU6" s="3"/>
      <c r="BKV6" s="3"/>
      <c r="BKW6" s="3"/>
      <c r="BKX6" s="3"/>
      <c r="BKY6" s="3"/>
      <c r="BKZ6" s="3"/>
      <c r="BLA6" s="3"/>
      <c r="BLB6" s="3"/>
      <c r="BLC6" s="3"/>
      <c r="BLD6" s="3"/>
      <c r="BLE6" s="3"/>
      <c r="BLF6" s="3"/>
      <c r="BLG6" s="3"/>
      <c r="BLH6" s="3"/>
      <c r="BLI6" s="3"/>
      <c r="BLJ6" s="3"/>
      <c r="BLK6" s="3"/>
      <c r="BLL6" s="3"/>
      <c r="BLM6" s="3"/>
      <c r="BLN6" s="3"/>
      <c r="BLO6" s="3"/>
      <c r="BLP6" s="3"/>
      <c r="BLQ6" s="3"/>
      <c r="BLR6" s="3"/>
      <c r="BLS6" s="3"/>
      <c r="BLT6" s="3"/>
      <c r="BLU6" s="3"/>
      <c r="BLV6" s="3"/>
      <c r="BLW6" s="3"/>
      <c r="BLX6" s="3"/>
      <c r="BLY6" s="3"/>
      <c r="BLZ6" s="3"/>
      <c r="BMA6" s="3"/>
      <c r="BMB6" s="3"/>
      <c r="BMC6" s="3"/>
      <c r="BMD6" s="3"/>
      <c r="BME6" s="3"/>
      <c r="BMF6" s="3"/>
      <c r="BMG6" s="3"/>
      <c r="BMH6" s="3"/>
      <c r="BMI6" s="3"/>
      <c r="BMJ6" s="3"/>
      <c r="BMK6" s="3"/>
      <c r="BML6" s="3"/>
      <c r="BMM6" s="3"/>
      <c r="BMN6" s="3"/>
      <c r="BMO6" s="3"/>
      <c r="BMP6" s="3"/>
      <c r="BMQ6" s="3"/>
      <c r="BMR6" s="3"/>
      <c r="BMS6" s="3"/>
      <c r="BMT6" s="3"/>
      <c r="BMU6" s="3"/>
      <c r="BMV6" s="3"/>
      <c r="BMW6" s="3"/>
      <c r="BMX6" s="3"/>
      <c r="BMY6" s="3"/>
      <c r="BMZ6" s="3"/>
      <c r="BNA6" s="3"/>
      <c r="BNB6" s="3"/>
      <c r="BNC6" s="3"/>
      <c r="BND6" s="3"/>
      <c r="BNE6" s="3"/>
      <c r="BNF6" s="3"/>
      <c r="BNG6" s="3"/>
      <c r="BNH6" s="3"/>
      <c r="BNI6" s="3"/>
      <c r="BNJ6" s="3"/>
      <c r="BNK6" s="3"/>
      <c r="BNL6" s="3"/>
      <c r="BNM6" s="3"/>
      <c r="BNN6" s="3"/>
      <c r="BNO6" s="3"/>
      <c r="BNP6" s="3"/>
      <c r="BNQ6" s="3"/>
      <c r="BNR6" s="3"/>
      <c r="BNS6" s="3"/>
      <c r="BNT6" s="3"/>
      <c r="BNU6" s="3"/>
      <c r="BNV6" s="3"/>
      <c r="BNW6" s="3"/>
      <c r="BNX6" s="3"/>
      <c r="BNY6" s="3"/>
      <c r="BNZ6" s="3"/>
      <c r="BOA6" s="3"/>
      <c r="BOB6" s="3"/>
      <c r="BOC6" s="3"/>
      <c r="BOD6" s="3"/>
      <c r="BOE6" s="3"/>
      <c r="BOF6" s="3"/>
      <c r="BOG6" s="3"/>
      <c r="BOH6" s="3"/>
      <c r="BOI6" s="3"/>
      <c r="BOJ6" s="3"/>
      <c r="BOK6" s="3"/>
      <c r="BOL6" s="3"/>
      <c r="BOM6" s="3"/>
      <c r="BON6" s="3"/>
      <c r="BOO6" s="3"/>
      <c r="BOP6" s="3"/>
      <c r="BOQ6" s="3"/>
      <c r="BOR6" s="3"/>
      <c r="BOS6" s="3"/>
      <c r="BOT6" s="3"/>
      <c r="BOU6" s="3"/>
      <c r="BOV6" s="3"/>
      <c r="BOW6" s="3"/>
      <c r="BOX6" s="3"/>
      <c r="BOY6" s="3"/>
      <c r="BOZ6" s="3"/>
      <c r="BPA6" s="3"/>
      <c r="BPB6" s="3"/>
      <c r="BPC6" s="3"/>
      <c r="BPD6" s="3"/>
      <c r="BPE6" s="3"/>
      <c r="BPF6" s="3"/>
      <c r="BPG6" s="3"/>
      <c r="BPH6" s="3"/>
      <c r="BPI6" s="3"/>
      <c r="BPJ6" s="3"/>
      <c r="BPK6" s="3"/>
      <c r="BPL6" s="3"/>
      <c r="BPM6" s="3"/>
      <c r="BPN6" s="3"/>
      <c r="BPO6" s="3"/>
      <c r="BPP6" s="3"/>
      <c r="BPQ6" s="3"/>
      <c r="BPR6" s="3"/>
      <c r="BPS6" s="3"/>
      <c r="BPT6" s="3"/>
      <c r="BPU6" s="3"/>
      <c r="BPV6" s="3"/>
      <c r="BPW6" s="3"/>
      <c r="BPX6" s="3"/>
      <c r="BPY6" s="3"/>
      <c r="BPZ6" s="3"/>
      <c r="BQA6" s="3"/>
      <c r="BQB6" s="3"/>
      <c r="BQC6" s="3"/>
      <c r="BQD6" s="3"/>
      <c r="BQE6" s="3"/>
      <c r="BQF6" s="3"/>
      <c r="BQG6" s="3"/>
      <c r="BQH6" s="3"/>
      <c r="BQI6" s="3"/>
      <c r="BQJ6" s="3"/>
      <c r="BQK6" s="3"/>
      <c r="BQL6" s="3"/>
      <c r="BQM6" s="3"/>
      <c r="BQN6" s="3"/>
      <c r="BQO6" s="3"/>
      <c r="BQP6" s="3"/>
      <c r="BQQ6" s="3"/>
      <c r="BQR6" s="3"/>
      <c r="BQS6" s="3"/>
      <c r="BQT6" s="3"/>
      <c r="BQU6" s="3"/>
      <c r="BQV6" s="3"/>
      <c r="BQW6" s="3"/>
      <c r="BQX6" s="3"/>
      <c r="BQY6" s="3"/>
      <c r="BQZ6" s="3"/>
      <c r="BRA6" s="3"/>
      <c r="BRB6" s="3"/>
      <c r="BRC6" s="3"/>
      <c r="BRD6" s="3"/>
      <c r="BRE6" s="3"/>
      <c r="BRF6" s="3"/>
      <c r="BRG6" s="3"/>
      <c r="BRH6" s="3"/>
      <c r="BRI6" s="3"/>
      <c r="BRJ6" s="3"/>
      <c r="BRK6" s="3"/>
      <c r="BRL6" s="3"/>
      <c r="BRM6" s="3"/>
      <c r="BRN6" s="3"/>
      <c r="BRO6" s="3"/>
      <c r="BRP6" s="3"/>
      <c r="BRQ6" s="3"/>
      <c r="BRR6" s="3"/>
      <c r="BRS6" s="3"/>
      <c r="BRT6" s="3"/>
      <c r="BRU6" s="3"/>
      <c r="BRV6" s="3"/>
      <c r="BRW6" s="3"/>
      <c r="BRX6" s="3"/>
      <c r="BRY6" s="3"/>
      <c r="BRZ6" s="3"/>
      <c r="BSA6" s="3"/>
      <c r="BSB6" s="3"/>
      <c r="BSC6" s="3"/>
      <c r="BSD6" s="3"/>
      <c r="BSE6" s="3"/>
      <c r="BSF6" s="3"/>
      <c r="BSG6" s="3"/>
      <c r="BSH6" s="3"/>
      <c r="BSI6" s="3"/>
      <c r="BSJ6" s="3"/>
      <c r="BSK6" s="3"/>
      <c r="BSL6" s="3"/>
      <c r="BSM6" s="3"/>
      <c r="BSN6" s="3"/>
      <c r="BSO6" s="3"/>
      <c r="BSP6" s="3"/>
      <c r="BSQ6" s="3"/>
      <c r="BSR6" s="3"/>
      <c r="BSS6" s="3"/>
      <c r="BST6" s="3"/>
      <c r="BSU6" s="3"/>
      <c r="BSV6" s="3"/>
      <c r="BSW6" s="3"/>
      <c r="BSX6" s="3"/>
      <c r="BSY6" s="3"/>
      <c r="BSZ6" s="3"/>
      <c r="BTA6" s="3"/>
      <c r="BTB6" s="3"/>
      <c r="BTC6" s="3"/>
      <c r="BTD6" s="3"/>
      <c r="BTE6" s="3"/>
      <c r="BTF6" s="3"/>
      <c r="BTG6" s="3"/>
      <c r="BTH6" s="3"/>
      <c r="BTI6" s="3"/>
      <c r="BTJ6" s="3"/>
      <c r="BTK6" s="3"/>
      <c r="BTL6" s="3"/>
      <c r="BTM6" s="3"/>
      <c r="BTN6" s="3"/>
      <c r="BTO6" s="3"/>
      <c r="BTP6" s="3"/>
      <c r="BTQ6" s="3"/>
      <c r="BTR6" s="3"/>
      <c r="BTS6" s="3"/>
      <c r="BTT6" s="3"/>
      <c r="BTU6" s="3"/>
      <c r="BTV6" s="3"/>
      <c r="BTW6" s="3"/>
      <c r="BTX6" s="3"/>
      <c r="BTY6" s="3"/>
      <c r="BTZ6" s="3"/>
      <c r="BUA6" s="3"/>
      <c r="BUB6" s="3"/>
      <c r="BUC6" s="3"/>
      <c r="BUD6" s="3"/>
      <c r="BUE6" s="3"/>
      <c r="BUF6" s="3"/>
      <c r="BUG6" s="3"/>
      <c r="BUH6" s="3"/>
      <c r="BUI6" s="3"/>
      <c r="BUJ6" s="3"/>
      <c r="BUK6" s="3"/>
      <c r="BUL6" s="3"/>
      <c r="BUM6" s="3"/>
      <c r="BUN6" s="3"/>
      <c r="BUO6" s="3"/>
      <c r="BUP6" s="3"/>
      <c r="BUQ6" s="3"/>
      <c r="BUR6" s="3"/>
      <c r="BUS6" s="3"/>
      <c r="BUT6" s="3"/>
      <c r="BUU6" s="3"/>
      <c r="BUV6" s="3"/>
      <c r="BUW6" s="3"/>
      <c r="BUX6" s="3"/>
      <c r="BUY6" s="3"/>
      <c r="BUZ6" s="3"/>
      <c r="BVA6" s="3"/>
      <c r="BVB6" s="3"/>
      <c r="BVC6" s="3"/>
      <c r="BVD6" s="3"/>
      <c r="BVE6" s="3"/>
      <c r="BVF6" s="3"/>
      <c r="BVG6" s="3"/>
      <c r="BVH6" s="3"/>
      <c r="BVI6" s="3"/>
      <c r="BVJ6" s="3"/>
      <c r="BVK6" s="3"/>
      <c r="BVL6" s="3"/>
      <c r="BVM6" s="3"/>
      <c r="BVN6" s="3"/>
      <c r="BVO6" s="3"/>
      <c r="BVP6" s="3"/>
      <c r="BVQ6" s="3"/>
      <c r="BVR6" s="3"/>
      <c r="BVS6" s="3"/>
      <c r="BVT6" s="3"/>
      <c r="BVU6" s="3"/>
      <c r="BVV6" s="3"/>
      <c r="BVW6" s="3"/>
      <c r="BVX6" s="3"/>
      <c r="BVY6" s="3"/>
      <c r="BVZ6" s="3"/>
      <c r="BWA6" s="3"/>
      <c r="BWB6" s="3"/>
      <c r="BWC6" s="3"/>
      <c r="BWD6" s="3"/>
      <c r="BWE6" s="3"/>
      <c r="BWF6" s="3"/>
      <c r="BWG6" s="3"/>
      <c r="BWH6" s="3"/>
      <c r="BWI6" s="3"/>
      <c r="BWJ6" s="3"/>
      <c r="BWK6" s="3"/>
      <c r="BWL6" s="3"/>
      <c r="BWM6" s="3"/>
      <c r="BWN6" s="3"/>
      <c r="BWO6" s="3"/>
      <c r="BWP6" s="3"/>
      <c r="BWQ6" s="3"/>
      <c r="BWR6" s="3"/>
      <c r="BWS6" s="3"/>
      <c r="BWT6" s="3"/>
      <c r="BWU6" s="3"/>
      <c r="BWV6" s="3"/>
      <c r="BWW6" s="3"/>
      <c r="BWX6" s="3"/>
      <c r="BWY6" s="3"/>
      <c r="BWZ6" s="3"/>
      <c r="BXA6" s="3"/>
      <c r="BXB6" s="3"/>
      <c r="BXC6" s="3"/>
      <c r="BXD6" s="3"/>
      <c r="BXE6" s="3"/>
      <c r="BXF6" s="3"/>
      <c r="BXG6" s="3"/>
      <c r="BXH6" s="3"/>
      <c r="BXI6" s="3"/>
      <c r="BXJ6" s="3"/>
      <c r="BXK6" s="3"/>
      <c r="BXL6" s="3"/>
      <c r="BXM6" s="3"/>
      <c r="BXN6" s="3"/>
      <c r="BXO6" s="3"/>
      <c r="BXP6" s="3"/>
      <c r="BXQ6" s="3"/>
      <c r="BXR6" s="3"/>
      <c r="BXS6" s="3"/>
      <c r="BXT6" s="3"/>
      <c r="BXU6" s="3"/>
      <c r="BXV6" s="3"/>
      <c r="BXW6" s="3"/>
      <c r="BXX6" s="3"/>
      <c r="BXY6" s="3"/>
      <c r="BXZ6" s="3"/>
      <c r="BYA6" s="3"/>
      <c r="BYB6" s="3"/>
      <c r="BYC6" s="3"/>
      <c r="BYD6" s="3"/>
      <c r="BYE6" s="3"/>
      <c r="BYF6" s="3"/>
      <c r="BYG6" s="3"/>
      <c r="BYH6" s="3"/>
      <c r="BYI6" s="3"/>
      <c r="BYJ6" s="3"/>
      <c r="BYK6" s="3"/>
      <c r="BYL6" s="3"/>
      <c r="BYM6" s="3"/>
      <c r="BYN6" s="3"/>
      <c r="BYO6" s="3"/>
      <c r="BYP6" s="3"/>
      <c r="BYQ6" s="3"/>
      <c r="BYR6" s="3"/>
      <c r="BYS6" s="3"/>
      <c r="BYT6" s="3"/>
      <c r="BYU6" s="3"/>
      <c r="BYV6" s="3"/>
      <c r="BYW6" s="3"/>
      <c r="BYX6" s="3"/>
      <c r="BYY6" s="3"/>
      <c r="BYZ6" s="3"/>
      <c r="BZA6" s="3"/>
      <c r="BZB6" s="3"/>
      <c r="BZC6" s="3"/>
      <c r="BZD6" s="3"/>
      <c r="BZE6" s="3"/>
      <c r="BZF6" s="3"/>
      <c r="BZG6" s="3"/>
      <c r="BZH6" s="3"/>
      <c r="BZI6" s="3"/>
      <c r="BZJ6" s="3"/>
      <c r="BZK6" s="3"/>
      <c r="BZL6" s="3"/>
      <c r="BZM6" s="3"/>
      <c r="BZN6" s="3"/>
      <c r="BZO6" s="3"/>
      <c r="BZP6" s="3"/>
      <c r="BZQ6" s="3"/>
      <c r="BZR6" s="3"/>
      <c r="BZS6" s="3"/>
      <c r="BZT6" s="3"/>
      <c r="BZU6" s="3"/>
      <c r="BZV6" s="3"/>
      <c r="BZW6" s="3"/>
      <c r="BZX6" s="3"/>
      <c r="BZY6" s="3"/>
      <c r="BZZ6" s="3"/>
      <c r="CAA6" s="3"/>
      <c r="CAB6" s="3"/>
      <c r="CAC6" s="3"/>
      <c r="CAD6" s="3"/>
      <c r="CAE6" s="3"/>
      <c r="CAF6" s="3"/>
      <c r="CAG6" s="3"/>
      <c r="CAH6" s="3"/>
      <c r="CAI6" s="3"/>
      <c r="CAJ6" s="3"/>
      <c r="CAK6" s="3"/>
      <c r="CAL6" s="3"/>
      <c r="CAM6" s="3"/>
      <c r="CAN6" s="3"/>
      <c r="CAO6" s="3"/>
      <c r="CAP6" s="3"/>
      <c r="CAQ6" s="3"/>
      <c r="CAR6" s="3"/>
      <c r="CAS6" s="3"/>
      <c r="CAT6" s="3"/>
      <c r="CAU6" s="3"/>
      <c r="CAV6" s="3"/>
      <c r="CAW6" s="3"/>
      <c r="CAX6" s="3"/>
      <c r="CAY6" s="3"/>
      <c r="CAZ6" s="3"/>
      <c r="CBA6" s="3"/>
      <c r="CBB6" s="3"/>
      <c r="CBC6" s="3"/>
      <c r="CBD6" s="3"/>
      <c r="CBE6" s="3"/>
      <c r="CBF6" s="3"/>
      <c r="CBG6" s="3"/>
      <c r="CBH6" s="3"/>
      <c r="CBI6" s="3"/>
      <c r="CBJ6" s="3"/>
      <c r="CBK6" s="3"/>
      <c r="CBL6" s="3"/>
      <c r="CBM6" s="3"/>
      <c r="CBN6" s="3"/>
      <c r="CBO6" s="3"/>
      <c r="CBP6" s="3"/>
      <c r="CBQ6" s="3"/>
      <c r="CBR6" s="3"/>
      <c r="CBS6" s="3"/>
      <c r="CBT6" s="3"/>
      <c r="CBU6" s="3"/>
      <c r="CBV6" s="3"/>
      <c r="CBW6" s="3"/>
      <c r="CBX6" s="3"/>
      <c r="CBY6" s="3"/>
      <c r="CBZ6" s="3"/>
      <c r="CCA6" s="3"/>
      <c r="CCB6" s="3"/>
      <c r="CCC6" s="3"/>
      <c r="CCD6" s="3"/>
      <c r="CCE6" s="3"/>
      <c r="CCF6" s="3"/>
      <c r="CCG6" s="3"/>
      <c r="CCH6" s="3"/>
      <c r="CCI6" s="3"/>
      <c r="CCJ6" s="3"/>
      <c r="CCK6" s="3"/>
      <c r="CCL6" s="3"/>
      <c r="CCM6" s="3"/>
      <c r="CCN6" s="3"/>
      <c r="CCO6" s="3"/>
      <c r="CCP6" s="3"/>
      <c r="CCQ6" s="3"/>
      <c r="CCR6" s="3"/>
      <c r="CCS6" s="3"/>
      <c r="CCT6" s="3"/>
      <c r="CCU6" s="3"/>
      <c r="CCV6" s="3"/>
      <c r="CCW6" s="3"/>
      <c r="CCX6" s="3"/>
      <c r="CCY6" s="3"/>
      <c r="CCZ6" s="3"/>
      <c r="CDA6" s="3"/>
      <c r="CDB6" s="3"/>
      <c r="CDC6" s="3"/>
      <c r="CDD6" s="3"/>
      <c r="CDE6" s="3"/>
      <c r="CDF6" s="3"/>
      <c r="CDG6" s="3"/>
      <c r="CDH6" s="3"/>
      <c r="CDI6" s="3"/>
      <c r="CDJ6" s="3"/>
      <c r="CDK6" s="3"/>
      <c r="CDL6" s="3"/>
      <c r="CDM6" s="3"/>
      <c r="CDN6" s="3"/>
      <c r="CDO6" s="3"/>
      <c r="CDP6" s="3"/>
      <c r="CDQ6" s="3"/>
      <c r="CDR6" s="3"/>
      <c r="CDS6" s="3"/>
      <c r="CDT6" s="3"/>
      <c r="CDU6" s="3"/>
      <c r="CDV6" s="3"/>
      <c r="CDW6" s="3"/>
      <c r="CDX6" s="3"/>
      <c r="CDY6" s="3"/>
      <c r="CDZ6" s="3"/>
      <c r="CEA6" s="3"/>
      <c r="CEB6" s="3"/>
      <c r="CEC6" s="3"/>
      <c r="CED6" s="3"/>
      <c r="CEE6" s="3"/>
      <c r="CEF6" s="3"/>
      <c r="CEG6" s="3"/>
      <c r="CEH6" s="3"/>
      <c r="CEI6" s="3"/>
      <c r="CEJ6" s="3"/>
      <c r="CEK6" s="3"/>
      <c r="CEL6" s="3"/>
      <c r="CEM6" s="3"/>
      <c r="CEN6" s="3"/>
      <c r="CEO6" s="3"/>
      <c r="CEP6" s="3"/>
      <c r="CEQ6" s="3"/>
      <c r="CER6" s="3"/>
      <c r="CES6" s="3"/>
      <c r="CET6" s="3"/>
      <c r="CEU6" s="3"/>
      <c r="CEV6" s="3"/>
      <c r="CEW6" s="3"/>
      <c r="CEX6" s="3"/>
      <c r="CEY6" s="3"/>
      <c r="CEZ6" s="3"/>
      <c r="CFA6" s="3"/>
      <c r="CFB6" s="3"/>
      <c r="CFC6" s="3"/>
      <c r="CFD6" s="3"/>
      <c r="CFE6" s="3"/>
      <c r="CFF6" s="3"/>
      <c r="CFG6" s="3"/>
      <c r="CFH6" s="3"/>
      <c r="CFI6" s="3"/>
      <c r="CFJ6" s="3"/>
      <c r="CFK6" s="3"/>
      <c r="CFL6" s="3"/>
      <c r="CFM6" s="3"/>
      <c r="CFN6" s="3"/>
      <c r="CFO6" s="3"/>
      <c r="CFP6" s="3"/>
      <c r="CFQ6" s="3"/>
      <c r="CFR6" s="3"/>
      <c r="CFS6" s="3"/>
      <c r="CFT6" s="3"/>
      <c r="CFU6" s="3"/>
      <c r="CFV6" s="3"/>
      <c r="CFW6" s="3"/>
      <c r="CFX6" s="3"/>
      <c r="CFY6" s="3"/>
      <c r="CFZ6" s="3"/>
      <c r="CGA6" s="3"/>
      <c r="CGB6" s="3"/>
      <c r="CGC6" s="3"/>
      <c r="CGD6" s="3"/>
      <c r="CGE6" s="3"/>
      <c r="CGF6" s="3"/>
      <c r="CGG6" s="3"/>
      <c r="CGH6" s="3"/>
      <c r="CGI6" s="3"/>
      <c r="CGJ6" s="3"/>
      <c r="CGK6" s="3"/>
      <c r="CGL6" s="3"/>
      <c r="CGM6" s="3"/>
      <c r="CGN6" s="3"/>
      <c r="CGO6" s="3"/>
      <c r="CGP6" s="3"/>
      <c r="CGQ6" s="3"/>
      <c r="CGR6" s="3"/>
      <c r="CGS6" s="3"/>
      <c r="CGT6" s="3"/>
      <c r="CGU6" s="3"/>
      <c r="CGV6" s="3"/>
      <c r="CGW6" s="3"/>
      <c r="CGX6" s="3"/>
      <c r="CGY6" s="3"/>
      <c r="CGZ6" s="3"/>
      <c r="CHA6" s="3"/>
      <c r="CHB6" s="3"/>
      <c r="CHC6" s="3"/>
      <c r="CHD6" s="3"/>
      <c r="CHE6" s="3"/>
      <c r="CHF6" s="3"/>
      <c r="CHG6" s="3"/>
      <c r="CHH6" s="3"/>
      <c r="CHI6" s="3"/>
      <c r="CHJ6" s="3"/>
      <c r="CHK6" s="3"/>
      <c r="CHL6" s="3"/>
      <c r="CHM6" s="3"/>
      <c r="CHN6" s="3"/>
      <c r="CHO6" s="3"/>
      <c r="CHP6" s="3"/>
      <c r="CHQ6" s="3"/>
      <c r="CHR6" s="3"/>
      <c r="CHS6" s="3"/>
      <c r="CHT6" s="3"/>
      <c r="CHU6" s="3"/>
      <c r="CHV6" s="3"/>
      <c r="CHW6" s="3"/>
      <c r="CHX6" s="3"/>
      <c r="CHY6" s="3"/>
      <c r="CHZ6" s="3"/>
      <c r="CIA6" s="3"/>
      <c r="CIB6" s="3"/>
      <c r="CIC6" s="3"/>
      <c r="CID6" s="3"/>
      <c r="CIE6" s="3"/>
      <c r="CIF6" s="3"/>
      <c r="CIG6" s="3"/>
      <c r="CIH6" s="3"/>
      <c r="CII6" s="3"/>
      <c r="CIJ6" s="3"/>
      <c r="CIK6" s="3"/>
      <c r="CIL6" s="3"/>
      <c r="CIM6" s="3"/>
      <c r="CIN6" s="3"/>
      <c r="CIO6" s="3"/>
      <c r="CIP6" s="3"/>
      <c r="CIQ6" s="3"/>
      <c r="CIR6" s="3"/>
      <c r="CIS6" s="3"/>
      <c r="CIT6" s="3"/>
      <c r="CIU6" s="3"/>
      <c r="CIV6" s="3"/>
      <c r="CIW6" s="3"/>
      <c r="CIX6" s="3"/>
      <c r="CIY6" s="3"/>
      <c r="CIZ6" s="3"/>
      <c r="CJA6" s="3"/>
      <c r="CJB6" s="3"/>
      <c r="CJC6" s="3"/>
      <c r="CJD6" s="3"/>
      <c r="CJE6" s="3"/>
      <c r="CJF6" s="3"/>
      <c r="CJG6" s="3"/>
      <c r="CJH6" s="3"/>
      <c r="CJI6" s="3"/>
      <c r="CJJ6" s="3"/>
      <c r="CJK6" s="3"/>
      <c r="CJL6" s="3"/>
      <c r="CJM6" s="3"/>
      <c r="CJN6" s="3"/>
      <c r="CJO6" s="3"/>
      <c r="CJP6" s="3"/>
      <c r="CJQ6" s="3"/>
      <c r="CJR6" s="3"/>
      <c r="CJS6" s="3"/>
      <c r="CJT6" s="3"/>
      <c r="CJU6" s="3"/>
      <c r="CJV6" s="3"/>
      <c r="CJW6" s="3"/>
      <c r="CJX6" s="3"/>
      <c r="CJY6" s="3"/>
      <c r="CJZ6" s="3"/>
      <c r="CKA6" s="3"/>
      <c r="CKB6" s="3"/>
      <c r="CKC6" s="3"/>
      <c r="CKD6" s="3"/>
      <c r="CKE6" s="3"/>
      <c r="CKF6" s="3"/>
      <c r="CKG6" s="3"/>
      <c r="CKH6" s="3"/>
      <c r="CKI6" s="3"/>
      <c r="CKJ6" s="3"/>
      <c r="CKK6" s="3"/>
      <c r="CKL6" s="3"/>
      <c r="CKM6" s="3"/>
      <c r="CKN6" s="3"/>
      <c r="CKO6" s="3"/>
      <c r="CKP6" s="3"/>
      <c r="CKQ6" s="3"/>
      <c r="CKR6" s="3"/>
      <c r="CKS6" s="3"/>
      <c r="CKT6" s="3"/>
      <c r="CKU6" s="3"/>
      <c r="CKV6" s="3"/>
      <c r="CKW6" s="3"/>
      <c r="CKX6" s="3"/>
      <c r="CKY6" s="3"/>
      <c r="CKZ6" s="3"/>
      <c r="CLA6" s="3"/>
      <c r="CLB6" s="3"/>
      <c r="CLC6" s="3"/>
      <c r="CLD6" s="3"/>
      <c r="CLE6" s="3"/>
      <c r="CLF6" s="3"/>
      <c r="CLG6" s="3"/>
      <c r="CLH6" s="3"/>
      <c r="CLI6" s="3"/>
      <c r="CLJ6" s="3"/>
      <c r="CLK6" s="3"/>
      <c r="CLL6" s="3"/>
      <c r="CLM6" s="3"/>
      <c r="CLN6" s="3"/>
      <c r="CLO6" s="3"/>
      <c r="CLP6" s="3"/>
      <c r="CLQ6" s="3"/>
      <c r="CLR6" s="3"/>
      <c r="CLS6" s="3"/>
      <c r="CLT6" s="3"/>
      <c r="CLU6" s="3"/>
      <c r="CLV6" s="3"/>
      <c r="CLW6" s="3"/>
      <c r="CLX6" s="3"/>
      <c r="CLY6" s="3"/>
      <c r="CLZ6" s="3"/>
      <c r="CMA6" s="3"/>
      <c r="CMB6" s="3"/>
      <c r="CMC6" s="3"/>
      <c r="CMD6" s="3"/>
      <c r="CME6" s="3"/>
      <c r="CMF6" s="3"/>
      <c r="CMG6" s="3"/>
      <c r="CMH6" s="3"/>
      <c r="CMI6" s="3"/>
      <c r="CMJ6" s="3"/>
      <c r="CMK6" s="3"/>
      <c r="CML6" s="3"/>
      <c r="CMM6" s="3"/>
      <c r="CMN6" s="3"/>
      <c r="CMO6" s="3"/>
      <c r="CMP6" s="3"/>
      <c r="CMQ6" s="3"/>
      <c r="CMR6" s="3"/>
      <c r="CMS6" s="3"/>
      <c r="CMT6" s="3"/>
      <c r="CMU6" s="3"/>
      <c r="CMV6" s="3"/>
      <c r="CMW6" s="3"/>
      <c r="CMX6" s="3"/>
      <c r="CMY6" s="3"/>
      <c r="CMZ6" s="3"/>
      <c r="CNA6" s="3"/>
      <c r="CNB6" s="3"/>
      <c r="CNC6" s="3"/>
      <c r="CND6" s="3"/>
      <c r="CNE6" s="3"/>
      <c r="CNF6" s="3"/>
      <c r="CNG6" s="3"/>
      <c r="CNH6" s="3"/>
      <c r="CNI6" s="3"/>
      <c r="CNJ6" s="3"/>
      <c r="CNK6" s="3"/>
      <c r="CNL6" s="3"/>
      <c r="CNM6" s="3"/>
      <c r="CNN6" s="3"/>
      <c r="CNO6" s="3"/>
      <c r="CNP6" s="3"/>
      <c r="CNQ6" s="3"/>
      <c r="CNR6" s="3"/>
      <c r="CNS6" s="3"/>
      <c r="CNT6" s="3"/>
      <c r="CNU6" s="3"/>
      <c r="CNV6" s="3"/>
      <c r="CNW6" s="3"/>
      <c r="CNX6" s="3"/>
      <c r="CNY6" s="3"/>
      <c r="CNZ6" s="3"/>
      <c r="COA6" s="3"/>
      <c r="COB6" s="3"/>
      <c r="COC6" s="3"/>
      <c r="COD6" s="3"/>
      <c r="COE6" s="3"/>
      <c r="COF6" s="3"/>
      <c r="COG6" s="3"/>
      <c r="COH6" s="3"/>
      <c r="COI6" s="3"/>
      <c r="COJ6" s="3"/>
      <c r="COK6" s="3"/>
      <c r="COL6" s="3"/>
      <c r="COM6" s="3"/>
      <c r="CON6" s="3"/>
      <c r="COO6" s="3"/>
      <c r="COP6" s="3"/>
      <c r="COQ6" s="3"/>
      <c r="COR6" s="3"/>
      <c r="COS6" s="3"/>
      <c r="COT6" s="3"/>
      <c r="COU6" s="3"/>
      <c r="COV6" s="3"/>
      <c r="COW6" s="3"/>
      <c r="COX6" s="3"/>
      <c r="COY6" s="3"/>
      <c r="COZ6" s="3"/>
      <c r="CPA6" s="3"/>
      <c r="CPB6" s="3"/>
      <c r="CPC6" s="3"/>
      <c r="CPD6" s="3"/>
      <c r="CPE6" s="3"/>
      <c r="CPF6" s="3"/>
      <c r="CPG6" s="3"/>
      <c r="CPH6" s="3"/>
      <c r="CPI6" s="3"/>
      <c r="CPJ6" s="3"/>
      <c r="CPK6" s="3"/>
      <c r="CPL6" s="3"/>
      <c r="CPM6" s="3"/>
      <c r="CPN6" s="3"/>
      <c r="CPO6" s="3"/>
      <c r="CPP6" s="3"/>
      <c r="CPQ6" s="3"/>
      <c r="CPR6" s="3"/>
      <c r="CPS6" s="3"/>
      <c r="CPT6" s="3"/>
      <c r="CPU6" s="3"/>
      <c r="CPV6" s="3"/>
      <c r="CPW6" s="3"/>
      <c r="CPX6" s="3"/>
      <c r="CPY6" s="3"/>
      <c r="CPZ6" s="3"/>
      <c r="CQA6" s="3"/>
      <c r="CQB6" s="3"/>
      <c r="CQC6" s="3"/>
      <c r="CQD6" s="3"/>
      <c r="CQE6" s="3"/>
      <c r="CQF6" s="3"/>
      <c r="CQG6" s="3"/>
      <c r="CQH6" s="3"/>
      <c r="CQI6" s="3"/>
      <c r="CQJ6" s="3"/>
      <c r="CQK6" s="3"/>
      <c r="CQL6" s="3"/>
      <c r="CQM6" s="3"/>
      <c r="CQN6" s="3"/>
      <c r="CQO6" s="3"/>
      <c r="CQP6" s="3"/>
      <c r="CQQ6" s="3"/>
      <c r="CQR6" s="3"/>
      <c r="CQS6" s="3"/>
      <c r="CQT6" s="3"/>
      <c r="CQU6" s="3"/>
      <c r="CQV6" s="3"/>
      <c r="CQW6" s="3"/>
      <c r="CQX6" s="3"/>
      <c r="CQY6" s="3"/>
      <c r="CQZ6" s="3"/>
      <c r="CRA6" s="3"/>
      <c r="CRB6" s="3"/>
      <c r="CRC6" s="3"/>
      <c r="CRD6" s="3"/>
      <c r="CRE6" s="3"/>
      <c r="CRF6" s="3"/>
      <c r="CRG6" s="3"/>
      <c r="CRH6" s="3"/>
      <c r="CRI6" s="3"/>
      <c r="CRJ6" s="3"/>
      <c r="CRK6" s="3"/>
      <c r="CRL6" s="3"/>
      <c r="CRM6" s="3"/>
      <c r="CRN6" s="3"/>
      <c r="CRO6" s="3"/>
      <c r="CRP6" s="3"/>
      <c r="CRQ6" s="3"/>
      <c r="CRR6" s="3"/>
      <c r="CRS6" s="3"/>
      <c r="CRT6" s="3"/>
      <c r="CRU6" s="3"/>
      <c r="CRV6" s="3"/>
      <c r="CRW6" s="3"/>
      <c r="CRX6" s="3"/>
      <c r="CRY6" s="3"/>
      <c r="CRZ6" s="3"/>
      <c r="CSA6" s="3"/>
      <c r="CSB6" s="3"/>
      <c r="CSC6" s="3"/>
      <c r="CSD6" s="3"/>
      <c r="CSE6" s="3"/>
      <c r="CSF6" s="3"/>
      <c r="CSG6" s="3"/>
      <c r="CSH6" s="3"/>
      <c r="CSI6" s="3"/>
      <c r="CSJ6" s="3"/>
      <c r="CSK6" s="3"/>
      <c r="CSL6" s="3"/>
      <c r="CSM6" s="3"/>
      <c r="CSN6" s="3"/>
      <c r="CSO6" s="3"/>
      <c r="CSP6" s="3"/>
      <c r="CSQ6" s="3"/>
      <c r="CSR6" s="3"/>
      <c r="CSS6" s="3"/>
      <c r="CST6" s="3"/>
      <c r="CSU6" s="3"/>
      <c r="CSV6" s="3"/>
      <c r="CSW6" s="3"/>
      <c r="CSX6" s="3"/>
      <c r="CSY6" s="3"/>
      <c r="CSZ6" s="3"/>
      <c r="CTA6" s="3"/>
      <c r="CTB6" s="3"/>
      <c r="CTC6" s="3"/>
      <c r="CTD6" s="3"/>
      <c r="CTE6" s="3"/>
      <c r="CTF6" s="3"/>
      <c r="CTG6" s="3"/>
      <c r="CTH6" s="3"/>
      <c r="CTI6" s="3"/>
      <c r="CTJ6" s="3"/>
      <c r="CTK6" s="3"/>
      <c r="CTL6" s="3"/>
      <c r="CTM6" s="3"/>
      <c r="CTN6" s="3"/>
      <c r="CTO6" s="3"/>
      <c r="CTP6" s="3"/>
      <c r="CTQ6" s="3"/>
      <c r="CTR6" s="3"/>
      <c r="CTS6" s="3"/>
      <c r="CTT6" s="3"/>
      <c r="CTU6" s="3"/>
      <c r="CTV6" s="3"/>
      <c r="CTW6" s="3"/>
      <c r="CTX6" s="3"/>
      <c r="CTY6" s="3"/>
      <c r="CTZ6" s="3"/>
      <c r="CUA6" s="3"/>
    </row>
    <row r="7" s="77" customFormat="1" ht="30" customHeight="1" spans="1:2575">
      <c r="A7" s="263"/>
      <c r="B7" s="90">
        <v>4</v>
      </c>
      <c r="C7" s="90" t="s">
        <v>707</v>
      </c>
      <c r="D7" s="90" t="s">
        <v>708</v>
      </c>
      <c r="E7" s="282" t="s">
        <v>148</v>
      </c>
      <c r="F7" s="282">
        <v>1</v>
      </c>
      <c r="G7" s="283">
        <v>1000</v>
      </c>
      <c r="H7" s="90">
        <f t="shared" si="0"/>
        <v>1000</v>
      </c>
      <c r="I7" s="90"/>
      <c r="J7" s="90"/>
      <c r="K7" s="295"/>
      <c r="L7" s="295"/>
      <c r="M7" s="308"/>
      <c r="N7" s="92"/>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3"/>
      <c r="ADJ7" s="3"/>
      <c r="ADK7" s="3"/>
      <c r="ADL7" s="3"/>
      <c r="ADM7" s="3"/>
      <c r="ADN7" s="3"/>
      <c r="ADO7" s="3"/>
      <c r="ADP7" s="3"/>
      <c r="ADQ7" s="3"/>
      <c r="ADR7" s="3"/>
      <c r="ADS7" s="3"/>
      <c r="ADT7" s="3"/>
      <c r="ADU7" s="3"/>
      <c r="ADV7" s="3"/>
      <c r="ADW7" s="3"/>
      <c r="ADX7" s="3"/>
      <c r="ADY7" s="3"/>
      <c r="ADZ7" s="3"/>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3"/>
      <c r="AFE7" s="3"/>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3"/>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c r="ALH7" s="3"/>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c r="AMQ7" s="3"/>
      <c r="AMR7" s="3"/>
      <c r="AMS7" s="3"/>
      <c r="AMT7" s="3"/>
      <c r="AMU7" s="3"/>
      <c r="AMV7" s="3"/>
      <c r="AMW7" s="3"/>
      <c r="AMX7" s="3"/>
      <c r="AMY7" s="3"/>
      <c r="AMZ7" s="3"/>
      <c r="ANA7" s="3"/>
      <c r="ANB7" s="3"/>
      <c r="ANC7" s="3"/>
      <c r="AND7" s="3"/>
      <c r="ANE7" s="3"/>
      <c r="ANF7" s="3"/>
      <c r="ANG7" s="3"/>
      <c r="ANH7" s="3"/>
      <c r="ANI7" s="3"/>
      <c r="ANJ7" s="3"/>
      <c r="ANK7" s="3"/>
      <c r="ANL7" s="3"/>
      <c r="ANM7" s="3"/>
      <c r="ANN7" s="3"/>
      <c r="ANO7" s="3"/>
      <c r="ANP7" s="3"/>
      <c r="ANQ7" s="3"/>
      <c r="ANR7" s="3"/>
      <c r="ANS7" s="3"/>
      <c r="ANT7" s="3"/>
      <c r="ANU7" s="3"/>
      <c r="ANV7" s="3"/>
      <c r="ANW7" s="3"/>
      <c r="ANX7" s="3"/>
      <c r="ANY7" s="3"/>
      <c r="ANZ7" s="3"/>
      <c r="AOA7" s="3"/>
      <c r="AOB7" s="3"/>
      <c r="AOC7" s="3"/>
      <c r="AOD7" s="3"/>
      <c r="AOE7" s="3"/>
      <c r="AOF7" s="3"/>
      <c r="AOG7" s="3"/>
      <c r="AOH7" s="3"/>
      <c r="AOI7" s="3"/>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c r="APS7" s="3"/>
      <c r="APT7" s="3"/>
      <c r="APU7" s="3"/>
      <c r="APV7" s="3"/>
      <c r="APW7" s="3"/>
      <c r="APX7" s="3"/>
      <c r="APY7" s="3"/>
      <c r="APZ7" s="3"/>
      <c r="AQA7" s="3"/>
      <c r="AQB7" s="3"/>
      <c r="AQC7" s="3"/>
      <c r="AQD7" s="3"/>
      <c r="AQE7" s="3"/>
      <c r="AQF7" s="3"/>
      <c r="AQG7" s="3"/>
      <c r="AQH7" s="3"/>
      <c r="AQI7" s="3"/>
      <c r="AQJ7" s="3"/>
      <c r="AQK7" s="3"/>
      <c r="AQL7" s="3"/>
      <c r="AQM7" s="3"/>
      <c r="AQN7" s="3"/>
      <c r="AQO7" s="3"/>
      <c r="AQP7" s="3"/>
      <c r="AQQ7" s="3"/>
      <c r="AQR7" s="3"/>
      <c r="AQS7" s="3"/>
      <c r="AQT7" s="3"/>
      <c r="AQU7" s="3"/>
      <c r="AQV7" s="3"/>
      <c r="AQW7" s="3"/>
      <c r="AQX7" s="3"/>
      <c r="AQY7" s="3"/>
      <c r="AQZ7" s="3"/>
      <c r="ARA7" s="3"/>
      <c r="ARB7" s="3"/>
      <c r="ARC7" s="3"/>
      <c r="ARD7" s="3"/>
      <c r="ARE7" s="3"/>
      <c r="ARF7" s="3"/>
      <c r="ARG7" s="3"/>
      <c r="ARH7" s="3"/>
      <c r="ARI7" s="3"/>
      <c r="ARJ7" s="3"/>
      <c r="ARK7" s="3"/>
      <c r="ARL7" s="3"/>
      <c r="ARM7" s="3"/>
      <c r="ARN7" s="3"/>
      <c r="ARO7" s="3"/>
      <c r="ARP7" s="3"/>
      <c r="ARQ7" s="3"/>
      <c r="ARR7" s="3"/>
      <c r="ARS7" s="3"/>
      <c r="ART7" s="3"/>
      <c r="ARU7" s="3"/>
      <c r="ARV7" s="3"/>
      <c r="ARW7" s="3"/>
      <c r="ARX7" s="3"/>
      <c r="ARY7" s="3"/>
      <c r="ARZ7" s="3"/>
      <c r="ASA7" s="3"/>
      <c r="ASB7" s="3"/>
      <c r="ASC7" s="3"/>
      <c r="ASD7" s="3"/>
      <c r="ASE7" s="3"/>
      <c r="ASF7" s="3"/>
      <c r="ASG7" s="3"/>
      <c r="ASH7" s="3"/>
      <c r="ASI7" s="3"/>
      <c r="ASJ7" s="3"/>
      <c r="ASK7" s="3"/>
      <c r="ASL7" s="3"/>
      <c r="ASM7" s="3"/>
      <c r="ASN7" s="3"/>
      <c r="ASO7" s="3"/>
      <c r="ASP7" s="3"/>
      <c r="ASQ7" s="3"/>
      <c r="ASR7" s="3"/>
      <c r="ASS7" s="3"/>
      <c r="AST7" s="3"/>
      <c r="ASU7" s="3"/>
      <c r="ASV7" s="3"/>
      <c r="ASW7" s="3"/>
      <c r="ASX7" s="3"/>
      <c r="ASY7" s="3"/>
      <c r="ASZ7" s="3"/>
      <c r="ATA7" s="3"/>
      <c r="ATB7" s="3"/>
      <c r="ATC7" s="3"/>
      <c r="ATD7" s="3"/>
      <c r="ATE7" s="3"/>
      <c r="ATF7" s="3"/>
      <c r="ATG7" s="3"/>
      <c r="ATH7" s="3"/>
      <c r="ATI7" s="3"/>
      <c r="ATJ7" s="3"/>
      <c r="ATK7" s="3"/>
      <c r="ATL7" s="3"/>
      <c r="ATM7" s="3"/>
      <c r="ATN7" s="3"/>
      <c r="ATO7" s="3"/>
      <c r="ATP7" s="3"/>
      <c r="ATQ7" s="3"/>
      <c r="ATR7" s="3"/>
      <c r="ATS7" s="3"/>
      <c r="ATT7" s="3"/>
      <c r="ATU7" s="3"/>
      <c r="ATV7" s="3"/>
      <c r="ATW7" s="3"/>
      <c r="ATX7" s="3"/>
      <c r="ATY7" s="3"/>
      <c r="ATZ7" s="3"/>
      <c r="AUA7" s="3"/>
      <c r="AUB7" s="3"/>
      <c r="AUC7" s="3"/>
      <c r="AUD7" s="3"/>
      <c r="AUE7" s="3"/>
      <c r="AUF7" s="3"/>
      <c r="AUG7" s="3"/>
      <c r="AUH7" s="3"/>
      <c r="AUI7" s="3"/>
      <c r="AUJ7" s="3"/>
      <c r="AUK7" s="3"/>
      <c r="AUL7" s="3"/>
      <c r="AUM7" s="3"/>
      <c r="AUN7" s="3"/>
      <c r="AUO7" s="3"/>
      <c r="AUP7" s="3"/>
      <c r="AUQ7" s="3"/>
      <c r="AUR7" s="3"/>
      <c r="AUS7" s="3"/>
      <c r="AUT7" s="3"/>
      <c r="AUU7" s="3"/>
      <c r="AUV7" s="3"/>
      <c r="AUW7" s="3"/>
      <c r="AUX7" s="3"/>
      <c r="AUY7" s="3"/>
      <c r="AUZ7" s="3"/>
      <c r="AVA7" s="3"/>
      <c r="AVB7" s="3"/>
      <c r="AVC7" s="3"/>
      <c r="AVD7" s="3"/>
      <c r="AVE7" s="3"/>
      <c r="AVF7" s="3"/>
      <c r="AVG7" s="3"/>
      <c r="AVH7" s="3"/>
      <c r="AVI7" s="3"/>
      <c r="AVJ7" s="3"/>
      <c r="AVK7" s="3"/>
      <c r="AVL7" s="3"/>
      <c r="AVM7" s="3"/>
      <c r="AVN7" s="3"/>
      <c r="AVO7" s="3"/>
      <c r="AVP7" s="3"/>
      <c r="AVQ7" s="3"/>
      <c r="AVR7" s="3"/>
      <c r="AVS7" s="3"/>
      <c r="AVT7" s="3"/>
      <c r="AVU7" s="3"/>
      <c r="AVV7" s="3"/>
      <c r="AVW7" s="3"/>
      <c r="AVX7" s="3"/>
      <c r="AVY7" s="3"/>
      <c r="AVZ7" s="3"/>
      <c r="AWA7" s="3"/>
      <c r="AWB7" s="3"/>
      <c r="AWC7" s="3"/>
      <c r="AWD7" s="3"/>
      <c r="AWE7" s="3"/>
      <c r="AWF7" s="3"/>
      <c r="AWG7" s="3"/>
      <c r="AWH7" s="3"/>
      <c r="AWI7" s="3"/>
      <c r="AWJ7" s="3"/>
      <c r="AWK7" s="3"/>
      <c r="AWL7" s="3"/>
      <c r="AWM7" s="3"/>
      <c r="AWN7" s="3"/>
      <c r="AWO7" s="3"/>
      <c r="AWP7" s="3"/>
      <c r="AWQ7" s="3"/>
      <c r="AWR7" s="3"/>
      <c r="AWS7" s="3"/>
      <c r="AWT7" s="3"/>
      <c r="AWU7" s="3"/>
      <c r="AWV7" s="3"/>
      <c r="AWW7" s="3"/>
      <c r="AWX7" s="3"/>
      <c r="AWY7" s="3"/>
      <c r="AWZ7" s="3"/>
      <c r="AXA7" s="3"/>
      <c r="AXB7" s="3"/>
      <c r="AXC7" s="3"/>
      <c r="AXD7" s="3"/>
      <c r="AXE7" s="3"/>
      <c r="AXF7" s="3"/>
      <c r="AXG7" s="3"/>
      <c r="AXH7" s="3"/>
      <c r="AXI7" s="3"/>
      <c r="AXJ7" s="3"/>
      <c r="AXK7" s="3"/>
      <c r="AXL7" s="3"/>
      <c r="AXM7" s="3"/>
      <c r="AXN7" s="3"/>
      <c r="AXO7" s="3"/>
      <c r="AXP7" s="3"/>
      <c r="AXQ7" s="3"/>
      <c r="AXR7" s="3"/>
      <c r="AXS7" s="3"/>
      <c r="AXT7" s="3"/>
      <c r="AXU7" s="3"/>
      <c r="AXV7" s="3"/>
      <c r="AXW7" s="3"/>
      <c r="AXX7" s="3"/>
      <c r="AXY7" s="3"/>
      <c r="AXZ7" s="3"/>
      <c r="AYA7" s="3"/>
      <c r="AYB7" s="3"/>
      <c r="AYC7" s="3"/>
      <c r="AYD7" s="3"/>
      <c r="AYE7" s="3"/>
      <c r="AYF7" s="3"/>
      <c r="AYG7" s="3"/>
      <c r="AYH7" s="3"/>
      <c r="AYI7" s="3"/>
      <c r="AYJ7" s="3"/>
      <c r="AYK7" s="3"/>
      <c r="AYL7" s="3"/>
      <c r="AYM7" s="3"/>
      <c r="AYN7" s="3"/>
      <c r="AYO7" s="3"/>
      <c r="AYP7" s="3"/>
      <c r="AYQ7" s="3"/>
      <c r="AYR7" s="3"/>
      <c r="AYS7" s="3"/>
      <c r="AYT7" s="3"/>
      <c r="AYU7" s="3"/>
      <c r="AYV7" s="3"/>
      <c r="AYW7" s="3"/>
      <c r="AYX7" s="3"/>
      <c r="AYY7" s="3"/>
      <c r="AYZ7" s="3"/>
      <c r="AZA7" s="3"/>
      <c r="AZB7" s="3"/>
      <c r="AZC7" s="3"/>
      <c r="AZD7" s="3"/>
      <c r="AZE7" s="3"/>
      <c r="AZF7" s="3"/>
      <c r="AZG7" s="3"/>
      <c r="AZH7" s="3"/>
      <c r="AZI7" s="3"/>
      <c r="AZJ7" s="3"/>
      <c r="AZK7" s="3"/>
      <c r="AZL7" s="3"/>
      <c r="AZM7" s="3"/>
      <c r="AZN7" s="3"/>
      <c r="AZO7" s="3"/>
      <c r="AZP7" s="3"/>
      <c r="AZQ7" s="3"/>
      <c r="AZR7" s="3"/>
      <c r="AZS7" s="3"/>
      <c r="AZT7" s="3"/>
      <c r="AZU7" s="3"/>
      <c r="AZV7" s="3"/>
      <c r="AZW7" s="3"/>
      <c r="AZX7" s="3"/>
      <c r="AZY7" s="3"/>
      <c r="AZZ7" s="3"/>
      <c r="BAA7" s="3"/>
      <c r="BAB7" s="3"/>
      <c r="BAC7" s="3"/>
      <c r="BAD7" s="3"/>
      <c r="BAE7" s="3"/>
      <c r="BAF7" s="3"/>
      <c r="BAG7" s="3"/>
      <c r="BAH7" s="3"/>
      <c r="BAI7" s="3"/>
      <c r="BAJ7" s="3"/>
      <c r="BAK7" s="3"/>
      <c r="BAL7" s="3"/>
      <c r="BAM7" s="3"/>
      <c r="BAN7" s="3"/>
      <c r="BAO7" s="3"/>
      <c r="BAP7" s="3"/>
      <c r="BAQ7" s="3"/>
      <c r="BAR7" s="3"/>
      <c r="BAS7" s="3"/>
      <c r="BAT7" s="3"/>
      <c r="BAU7" s="3"/>
      <c r="BAV7" s="3"/>
      <c r="BAW7" s="3"/>
      <c r="BAX7" s="3"/>
      <c r="BAY7" s="3"/>
      <c r="BAZ7" s="3"/>
      <c r="BBA7" s="3"/>
      <c r="BBB7" s="3"/>
      <c r="BBC7" s="3"/>
      <c r="BBD7" s="3"/>
      <c r="BBE7" s="3"/>
      <c r="BBF7" s="3"/>
      <c r="BBG7" s="3"/>
      <c r="BBH7" s="3"/>
      <c r="BBI7" s="3"/>
      <c r="BBJ7" s="3"/>
      <c r="BBK7" s="3"/>
      <c r="BBL7" s="3"/>
      <c r="BBM7" s="3"/>
      <c r="BBN7" s="3"/>
      <c r="BBO7" s="3"/>
      <c r="BBP7" s="3"/>
      <c r="BBQ7" s="3"/>
      <c r="BBR7" s="3"/>
      <c r="BBS7" s="3"/>
      <c r="BBT7" s="3"/>
      <c r="BBU7" s="3"/>
      <c r="BBV7" s="3"/>
      <c r="BBW7" s="3"/>
      <c r="BBX7" s="3"/>
      <c r="BBY7" s="3"/>
      <c r="BBZ7" s="3"/>
      <c r="BCA7" s="3"/>
      <c r="BCB7" s="3"/>
      <c r="BCC7" s="3"/>
      <c r="BCD7" s="3"/>
      <c r="BCE7" s="3"/>
      <c r="BCF7" s="3"/>
      <c r="BCG7" s="3"/>
      <c r="BCH7" s="3"/>
      <c r="BCI7" s="3"/>
      <c r="BCJ7" s="3"/>
      <c r="BCK7" s="3"/>
      <c r="BCL7" s="3"/>
      <c r="BCM7" s="3"/>
      <c r="BCN7" s="3"/>
      <c r="BCO7" s="3"/>
      <c r="BCP7" s="3"/>
      <c r="BCQ7" s="3"/>
      <c r="BCR7" s="3"/>
      <c r="BCS7" s="3"/>
      <c r="BCT7" s="3"/>
      <c r="BCU7" s="3"/>
      <c r="BCV7" s="3"/>
      <c r="BCW7" s="3"/>
      <c r="BCX7" s="3"/>
      <c r="BCY7" s="3"/>
      <c r="BCZ7" s="3"/>
      <c r="BDA7" s="3"/>
      <c r="BDB7" s="3"/>
      <c r="BDC7" s="3"/>
      <c r="BDD7" s="3"/>
      <c r="BDE7" s="3"/>
      <c r="BDF7" s="3"/>
      <c r="BDG7" s="3"/>
      <c r="BDH7" s="3"/>
      <c r="BDI7" s="3"/>
      <c r="BDJ7" s="3"/>
      <c r="BDK7" s="3"/>
      <c r="BDL7" s="3"/>
      <c r="BDM7" s="3"/>
      <c r="BDN7" s="3"/>
      <c r="BDO7" s="3"/>
      <c r="BDP7" s="3"/>
      <c r="BDQ7" s="3"/>
      <c r="BDR7" s="3"/>
      <c r="BDS7" s="3"/>
      <c r="BDT7" s="3"/>
      <c r="BDU7" s="3"/>
      <c r="BDV7" s="3"/>
      <c r="BDW7" s="3"/>
      <c r="BDX7" s="3"/>
      <c r="BDY7" s="3"/>
      <c r="BDZ7" s="3"/>
      <c r="BEA7" s="3"/>
      <c r="BEB7" s="3"/>
      <c r="BEC7" s="3"/>
      <c r="BED7" s="3"/>
      <c r="BEE7" s="3"/>
      <c r="BEF7" s="3"/>
      <c r="BEG7" s="3"/>
      <c r="BEH7" s="3"/>
      <c r="BEI7" s="3"/>
      <c r="BEJ7" s="3"/>
      <c r="BEK7" s="3"/>
      <c r="BEL7" s="3"/>
      <c r="BEM7" s="3"/>
      <c r="BEN7" s="3"/>
      <c r="BEO7" s="3"/>
      <c r="BEP7" s="3"/>
      <c r="BEQ7" s="3"/>
      <c r="BER7" s="3"/>
      <c r="BES7" s="3"/>
      <c r="BET7" s="3"/>
      <c r="BEU7" s="3"/>
      <c r="BEV7" s="3"/>
      <c r="BEW7" s="3"/>
      <c r="BEX7" s="3"/>
      <c r="BEY7" s="3"/>
      <c r="BEZ7" s="3"/>
      <c r="BFA7" s="3"/>
      <c r="BFB7" s="3"/>
      <c r="BFC7" s="3"/>
      <c r="BFD7" s="3"/>
      <c r="BFE7" s="3"/>
      <c r="BFF7" s="3"/>
      <c r="BFG7" s="3"/>
      <c r="BFH7" s="3"/>
      <c r="BFI7" s="3"/>
      <c r="BFJ7" s="3"/>
      <c r="BFK7" s="3"/>
      <c r="BFL7" s="3"/>
      <c r="BFM7" s="3"/>
      <c r="BFN7" s="3"/>
      <c r="BFO7" s="3"/>
      <c r="BFP7" s="3"/>
      <c r="BFQ7" s="3"/>
      <c r="BFR7" s="3"/>
      <c r="BFS7" s="3"/>
      <c r="BFT7" s="3"/>
      <c r="BFU7" s="3"/>
      <c r="BFV7" s="3"/>
      <c r="BFW7" s="3"/>
      <c r="BFX7" s="3"/>
      <c r="BFY7" s="3"/>
      <c r="BFZ7" s="3"/>
      <c r="BGA7" s="3"/>
      <c r="BGB7" s="3"/>
      <c r="BGC7" s="3"/>
      <c r="BGD7" s="3"/>
      <c r="BGE7" s="3"/>
      <c r="BGF7" s="3"/>
      <c r="BGG7" s="3"/>
      <c r="BGH7" s="3"/>
      <c r="BGI7" s="3"/>
      <c r="BGJ7" s="3"/>
      <c r="BGK7" s="3"/>
      <c r="BGL7" s="3"/>
      <c r="BGM7" s="3"/>
      <c r="BGN7" s="3"/>
      <c r="BGO7" s="3"/>
      <c r="BGP7" s="3"/>
      <c r="BGQ7" s="3"/>
      <c r="BGR7" s="3"/>
      <c r="BGS7" s="3"/>
      <c r="BGT7" s="3"/>
      <c r="BGU7" s="3"/>
      <c r="BGV7" s="3"/>
      <c r="BGW7" s="3"/>
      <c r="BGX7" s="3"/>
      <c r="BGY7" s="3"/>
      <c r="BGZ7" s="3"/>
      <c r="BHA7" s="3"/>
      <c r="BHB7" s="3"/>
      <c r="BHC7" s="3"/>
      <c r="BHD7" s="3"/>
      <c r="BHE7" s="3"/>
      <c r="BHF7" s="3"/>
      <c r="BHG7" s="3"/>
      <c r="BHH7" s="3"/>
      <c r="BHI7" s="3"/>
      <c r="BHJ7" s="3"/>
      <c r="BHK7" s="3"/>
      <c r="BHL7" s="3"/>
      <c r="BHM7" s="3"/>
      <c r="BHN7" s="3"/>
      <c r="BHO7" s="3"/>
      <c r="BHP7" s="3"/>
      <c r="BHQ7" s="3"/>
      <c r="BHR7" s="3"/>
      <c r="BHS7" s="3"/>
      <c r="BHT7" s="3"/>
      <c r="BHU7" s="3"/>
      <c r="BHV7" s="3"/>
      <c r="BHW7" s="3"/>
      <c r="BHX7" s="3"/>
      <c r="BHY7" s="3"/>
      <c r="BHZ7" s="3"/>
      <c r="BIA7" s="3"/>
      <c r="BIB7" s="3"/>
      <c r="BIC7" s="3"/>
      <c r="BID7" s="3"/>
      <c r="BIE7" s="3"/>
      <c r="BIF7" s="3"/>
      <c r="BIG7" s="3"/>
      <c r="BIH7" s="3"/>
      <c r="BII7" s="3"/>
      <c r="BIJ7" s="3"/>
      <c r="BIK7" s="3"/>
      <c r="BIL7" s="3"/>
      <c r="BIM7" s="3"/>
      <c r="BIN7" s="3"/>
      <c r="BIO7" s="3"/>
      <c r="BIP7" s="3"/>
      <c r="BIQ7" s="3"/>
      <c r="BIR7" s="3"/>
      <c r="BIS7" s="3"/>
      <c r="BIT7" s="3"/>
      <c r="BIU7" s="3"/>
      <c r="BIV7" s="3"/>
      <c r="BIW7" s="3"/>
      <c r="BIX7" s="3"/>
      <c r="BIY7" s="3"/>
      <c r="BIZ7" s="3"/>
      <c r="BJA7" s="3"/>
      <c r="BJB7" s="3"/>
      <c r="BJC7" s="3"/>
      <c r="BJD7" s="3"/>
      <c r="BJE7" s="3"/>
      <c r="BJF7" s="3"/>
      <c r="BJG7" s="3"/>
      <c r="BJH7" s="3"/>
      <c r="BJI7" s="3"/>
      <c r="BJJ7" s="3"/>
      <c r="BJK7" s="3"/>
      <c r="BJL7" s="3"/>
      <c r="BJM7" s="3"/>
      <c r="BJN7" s="3"/>
      <c r="BJO7" s="3"/>
      <c r="BJP7" s="3"/>
      <c r="BJQ7" s="3"/>
      <c r="BJR7" s="3"/>
      <c r="BJS7" s="3"/>
      <c r="BJT7" s="3"/>
      <c r="BJU7" s="3"/>
      <c r="BJV7" s="3"/>
      <c r="BJW7" s="3"/>
      <c r="BJX7" s="3"/>
      <c r="BJY7" s="3"/>
      <c r="BJZ7" s="3"/>
      <c r="BKA7" s="3"/>
      <c r="BKB7" s="3"/>
      <c r="BKC7" s="3"/>
      <c r="BKD7" s="3"/>
      <c r="BKE7" s="3"/>
      <c r="BKF7" s="3"/>
      <c r="BKG7" s="3"/>
      <c r="BKH7" s="3"/>
      <c r="BKI7" s="3"/>
      <c r="BKJ7" s="3"/>
      <c r="BKK7" s="3"/>
      <c r="BKL7" s="3"/>
      <c r="BKM7" s="3"/>
      <c r="BKN7" s="3"/>
      <c r="BKO7" s="3"/>
      <c r="BKP7" s="3"/>
      <c r="BKQ7" s="3"/>
      <c r="BKR7" s="3"/>
      <c r="BKS7" s="3"/>
      <c r="BKT7" s="3"/>
      <c r="BKU7" s="3"/>
      <c r="BKV7" s="3"/>
      <c r="BKW7" s="3"/>
      <c r="BKX7" s="3"/>
      <c r="BKY7" s="3"/>
      <c r="BKZ7" s="3"/>
      <c r="BLA7" s="3"/>
      <c r="BLB7" s="3"/>
      <c r="BLC7" s="3"/>
      <c r="BLD7" s="3"/>
      <c r="BLE7" s="3"/>
      <c r="BLF7" s="3"/>
      <c r="BLG7" s="3"/>
      <c r="BLH7" s="3"/>
      <c r="BLI7" s="3"/>
      <c r="BLJ7" s="3"/>
      <c r="BLK7" s="3"/>
      <c r="BLL7" s="3"/>
      <c r="BLM7" s="3"/>
      <c r="BLN7" s="3"/>
      <c r="BLO7" s="3"/>
      <c r="BLP7" s="3"/>
      <c r="BLQ7" s="3"/>
      <c r="BLR7" s="3"/>
      <c r="BLS7" s="3"/>
      <c r="BLT7" s="3"/>
      <c r="BLU7" s="3"/>
      <c r="BLV7" s="3"/>
      <c r="BLW7" s="3"/>
      <c r="BLX7" s="3"/>
      <c r="BLY7" s="3"/>
      <c r="BLZ7" s="3"/>
      <c r="BMA7" s="3"/>
      <c r="BMB7" s="3"/>
      <c r="BMC7" s="3"/>
      <c r="BMD7" s="3"/>
      <c r="BME7" s="3"/>
      <c r="BMF7" s="3"/>
      <c r="BMG7" s="3"/>
      <c r="BMH7" s="3"/>
      <c r="BMI7" s="3"/>
      <c r="BMJ7" s="3"/>
      <c r="BMK7" s="3"/>
      <c r="BML7" s="3"/>
      <c r="BMM7" s="3"/>
      <c r="BMN7" s="3"/>
      <c r="BMO7" s="3"/>
      <c r="BMP7" s="3"/>
      <c r="BMQ7" s="3"/>
      <c r="BMR7" s="3"/>
      <c r="BMS7" s="3"/>
      <c r="BMT7" s="3"/>
      <c r="BMU7" s="3"/>
      <c r="BMV7" s="3"/>
      <c r="BMW7" s="3"/>
      <c r="BMX7" s="3"/>
      <c r="BMY7" s="3"/>
      <c r="BMZ7" s="3"/>
      <c r="BNA7" s="3"/>
      <c r="BNB7" s="3"/>
      <c r="BNC7" s="3"/>
      <c r="BND7" s="3"/>
      <c r="BNE7" s="3"/>
      <c r="BNF7" s="3"/>
      <c r="BNG7" s="3"/>
      <c r="BNH7" s="3"/>
      <c r="BNI7" s="3"/>
      <c r="BNJ7" s="3"/>
      <c r="BNK7" s="3"/>
      <c r="BNL7" s="3"/>
      <c r="BNM7" s="3"/>
      <c r="BNN7" s="3"/>
      <c r="BNO7" s="3"/>
      <c r="BNP7" s="3"/>
      <c r="BNQ7" s="3"/>
      <c r="BNR7" s="3"/>
      <c r="BNS7" s="3"/>
      <c r="BNT7" s="3"/>
      <c r="BNU7" s="3"/>
      <c r="BNV7" s="3"/>
      <c r="BNW7" s="3"/>
      <c r="BNX7" s="3"/>
      <c r="BNY7" s="3"/>
      <c r="BNZ7" s="3"/>
      <c r="BOA7" s="3"/>
      <c r="BOB7" s="3"/>
      <c r="BOC7" s="3"/>
      <c r="BOD7" s="3"/>
      <c r="BOE7" s="3"/>
      <c r="BOF7" s="3"/>
      <c r="BOG7" s="3"/>
      <c r="BOH7" s="3"/>
      <c r="BOI7" s="3"/>
      <c r="BOJ7" s="3"/>
      <c r="BOK7" s="3"/>
      <c r="BOL7" s="3"/>
      <c r="BOM7" s="3"/>
      <c r="BON7" s="3"/>
      <c r="BOO7" s="3"/>
      <c r="BOP7" s="3"/>
      <c r="BOQ7" s="3"/>
      <c r="BOR7" s="3"/>
      <c r="BOS7" s="3"/>
      <c r="BOT7" s="3"/>
      <c r="BOU7" s="3"/>
      <c r="BOV7" s="3"/>
      <c r="BOW7" s="3"/>
      <c r="BOX7" s="3"/>
      <c r="BOY7" s="3"/>
      <c r="BOZ7" s="3"/>
      <c r="BPA7" s="3"/>
      <c r="BPB7" s="3"/>
      <c r="BPC7" s="3"/>
      <c r="BPD7" s="3"/>
      <c r="BPE7" s="3"/>
      <c r="BPF7" s="3"/>
      <c r="BPG7" s="3"/>
      <c r="BPH7" s="3"/>
      <c r="BPI7" s="3"/>
      <c r="BPJ7" s="3"/>
      <c r="BPK7" s="3"/>
      <c r="BPL7" s="3"/>
      <c r="BPM7" s="3"/>
      <c r="BPN7" s="3"/>
      <c r="BPO7" s="3"/>
      <c r="BPP7" s="3"/>
      <c r="BPQ7" s="3"/>
      <c r="BPR7" s="3"/>
      <c r="BPS7" s="3"/>
      <c r="BPT7" s="3"/>
      <c r="BPU7" s="3"/>
      <c r="BPV7" s="3"/>
      <c r="BPW7" s="3"/>
      <c r="BPX7" s="3"/>
      <c r="BPY7" s="3"/>
      <c r="BPZ7" s="3"/>
      <c r="BQA7" s="3"/>
      <c r="BQB7" s="3"/>
      <c r="BQC7" s="3"/>
      <c r="BQD7" s="3"/>
      <c r="BQE7" s="3"/>
      <c r="BQF7" s="3"/>
      <c r="BQG7" s="3"/>
      <c r="BQH7" s="3"/>
      <c r="BQI7" s="3"/>
      <c r="BQJ7" s="3"/>
      <c r="BQK7" s="3"/>
      <c r="BQL7" s="3"/>
      <c r="BQM7" s="3"/>
      <c r="BQN7" s="3"/>
      <c r="BQO7" s="3"/>
      <c r="BQP7" s="3"/>
      <c r="BQQ7" s="3"/>
      <c r="BQR7" s="3"/>
      <c r="BQS7" s="3"/>
      <c r="BQT7" s="3"/>
      <c r="BQU7" s="3"/>
      <c r="BQV7" s="3"/>
      <c r="BQW7" s="3"/>
      <c r="BQX7" s="3"/>
      <c r="BQY7" s="3"/>
      <c r="BQZ7" s="3"/>
      <c r="BRA7" s="3"/>
      <c r="BRB7" s="3"/>
      <c r="BRC7" s="3"/>
      <c r="BRD7" s="3"/>
      <c r="BRE7" s="3"/>
      <c r="BRF7" s="3"/>
      <c r="BRG7" s="3"/>
      <c r="BRH7" s="3"/>
      <c r="BRI7" s="3"/>
      <c r="BRJ7" s="3"/>
      <c r="BRK7" s="3"/>
      <c r="BRL7" s="3"/>
      <c r="BRM7" s="3"/>
      <c r="BRN7" s="3"/>
      <c r="BRO7" s="3"/>
      <c r="BRP7" s="3"/>
      <c r="BRQ7" s="3"/>
      <c r="BRR7" s="3"/>
      <c r="BRS7" s="3"/>
      <c r="BRT7" s="3"/>
      <c r="BRU7" s="3"/>
      <c r="BRV7" s="3"/>
      <c r="BRW7" s="3"/>
      <c r="BRX7" s="3"/>
      <c r="BRY7" s="3"/>
      <c r="BRZ7" s="3"/>
      <c r="BSA7" s="3"/>
      <c r="BSB7" s="3"/>
      <c r="BSC7" s="3"/>
      <c r="BSD7" s="3"/>
      <c r="BSE7" s="3"/>
      <c r="BSF7" s="3"/>
      <c r="BSG7" s="3"/>
      <c r="BSH7" s="3"/>
      <c r="BSI7" s="3"/>
      <c r="BSJ7" s="3"/>
      <c r="BSK7" s="3"/>
      <c r="BSL7" s="3"/>
      <c r="BSM7" s="3"/>
      <c r="BSN7" s="3"/>
      <c r="BSO7" s="3"/>
      <c r="BSP7" s="3"/>
      <c r="BSQ7" s="3"/>
      <c r="BSR7" s="3"/>
      <c r="BSS7" s="3"/>
      <c r="BST7" s="3"/>
      <c r="BSU7" s="3"/>
      <c r="BSV7" s="3"/>
      <c r="BSW7" s="3"/>
      <c r="BSX7" s="3"/>
      <c r="BSY7" s="3"/>
      <c r="BSZ7" s="3"/>
      <c r="BTA7" s="3"/>
      <c r="BTB7" s="3"/>
      <c r="BTC7" s="3"/>
      <c r="BTD7" s="3"/>
      <c r="BTE7" s="3"/>
      <c r="BTF7" s="3"/>
      <c r="BTG7" s="3"/>
      <c r="BTH7" s="3"/>
      <c r="BTI7" s="3"/>
      <c r="BTJ7" s="3"/>
      <c r="BTK7" s="3"/>
      <c r="BTL7" s="3"/>
      <c r="BTM7" s="3"/>
      <c r="BTN7" s="3"/>
      <c r="BTO7" s="3"/>
      <c r="BTP7" s="3"/>
      <c r="BTQ7" s="3"/>
      <c r="BTR7" s="3"/>
      <c r="BTS7" s="3"/>
      <c r="BTT7" s="3"/>
      <c r="BTU7" s="3"/>
      <c r="BTV7" s="3"/>
      <c r="BTW7" s="3"/>
      <c r="BTX7" s="3"/>
      <c r="BTY7" s="3"/>
      <c r="BTZ7" s="3"/>
      <c r="BUA7" s="3"/>
      <c r="BUB7" s="3"/>
      <c r="BUC7" s="3"/>
      <c r="BUD7" s="3"/>
      <c r="BUE7" s="3"/>
      <c r="BUF7" s="3"/>
      <c r="BUG7" s="3"/>
      <c r="BUH7" s="3"/>
      <c r="BUI7" s="3"/>
      <c r="BUJ7" s="3"/>
      <c r="BUK7" s="3"/>
      <c r="BUL7" s="3"/>
      <c r="BUM7" s="3"/>
      <c r="BUN7" s="3"/>
      <c r="BUO7" s="3"/>
      <c r="BUP7" s="3"/>
      <c r="BUQ7" s="3"/>
      <c r="BUR7" s="3"/>
      <c r="BUS7" s="3"/>
      <c r="BUT7" s="3"/>
      <c r="BUU7" s="3"/>
      <c r="BUV7" s="3"/>
      <c r="BUW7" s="3"/>
      <c r="BUX7" s="3"/>
      <c r="BUY7" s="3"/>
      <c r="BUZ7" s="3"/>
      <c r="BVA7" s="3"/>
      <c r="BVB7" s="3"/>
      <c r="BVC7" s="3"/>
      <c r="BVD7" s="3"/>
      <c r="BVE7" s="3"/>
      <c r="BVF7" s="3"/>
      <c r="BVG7" s="3"/>
      <c r="BVH7" s="3"/>
      <c r="BVI7" s="3"/>
      <c r="BVJ7" s="3"/>
      <c r="BVK7" s="3"/>
      <c r="BVL7" s="3"/>
      <c r="BVM7" s="3"/>
      <c r="BVN7" s="3"/>
      <c r="BVO7" s="3"/>
      <c r="BVP7" s="3"/>
      <c r="BVQ7" s="3"/>
      <c r="BVR7" s="3"/>
      <c r="BVS7" s="3"/>
      <c r="BVT7" s="3"/>
      <c r="BVU7" s="3"/>
      <c r="BVV7" s="3"/>
      <c r="BVW7" s="3"/>
      <c r="BVX7" s="3"/>
      <c r="BVY7" s="3"/>
      <c r="BVZ7" s="3"/>
      <c r="BWA7" s="3"/>
      <c r="BWB7" s="3"/>
      <c r="BWC7" s="3"/>
      <c r="BWD7" s="3"/>
      <c r="BWE7" s="3"/>
      <c r="BWF7" s="3"/>
      <c r="BWG7" s="3"/>
      <c r="BWH7" s="3"/>
      <c r="BWI7" s="3"/>
      <c r="BWJ7" s="3"/>
      <c r="BWK7" s="3"/>
      <c r="BWL7" s="3"/>
      <c r="BWM7" s="3"/>
      <c r="BWN7" s="3"/>
      <c r="BWO7" s="3"/>
      <c r="BWP7" s="3"/>
      <c r="BWQ7" s="3"/>
      <c r="BWR7" s="3"/>
      <c r="BWS7" s="3"/>
      <c r="BWT7" s="3"/>
      <c r="BWU7" s="3"/>
      <c r="BWV7" s="3"/>
      <c r="BWW7" s="3"/>
      <c r="BWX7" s="3"/>
      <c r="BWY7" s="3"/>
      <c r="BWZ7" s="3"/>
      <c r="BXA7" s="3"/>
      <c r="BXB7" s="3"/>
      <c r="BXC7" s="3"/>
      <c r="BXD7" s="3"/>
      <c r="BXE7" s="3"/>
      <c r="BXF7" s="3"/>
      <c r="BXG7" s="3"/>
      <c r="BXH7" s="3"/>
      <c r="BXI7" s="3"/>
      <c r="BXJ7" s="3"/>
      <c r="BXK7" s="3"/>
      <c r="BXL7" s="3"/>
      <c r="BXM7" s="3"/>
      <c r="BXN7" s="3"/>
      <c r="BXO7" s="3"/>
      <c r="BXP7" s="3"/>
      <c r="BXQ7" s="3"/>
      <c r="BXR7" s="3"/>
      <c r="BXS7" s="3"/>
      <c r="BXT7" s="3"/>
      <c r="BXU7" s="3"/>
      <c r="BXV7" s="3"/>
      <c r="BXW7" s="3"/>
      <c r="BXX7" s="3"/>
      <c r="BXY7" s="3"/>
      <c r="BXZ7" s="3"/>
      <c r="BYA7" s="3"/>
      <c r="BYB7" s="3"/>
      <c r="BYC7" s="3"/>
      <c r="BYD7" s="3"/>
      <c r="BYE7" s="3"/>
      <c r="BYF7" s="3"/>
      <c r="BYG7" s="3"/>
      <c r="BYH7" s="3"/>
      <c r="BYI7" s="3"/>
      <c r="BYJ7" s="3"/>
      <c r="BYK7" s="3"/>
      <c r="BYL7" s="3"/>
      <c r="BYM7" s="3"/>
      <c r="BYN7" s="3"/>
      <c r="BYO7" s="3"/>
      <c r="BYP7" s="3"/>
      <c r="BYQ7" s="3"/>
      <c r="BYR7" s="3"/>
      <c r="BYS7" s="3"/>
      <c r="BYT7" s="3"/>
      <c r="BYU7" s="3"/>
      <c r="BYV7" s="3"/>
      <c r="BYW7" s="3"/>
      <c r="BYX7" s="3"/>
      <c r="BYY7" s="3"/>
      <c r="BYZ7" s="3"/>
      <c r="BZA7" s="3"/>
      <c r="BZB7" s="3"/>
      <c r="BZC7" s="3"/>
      <c r="BZD7" s="3"/>
      <c r="BZE7" s="3"/>
      <c r="BZF7" s="3"/>
      <c r="BZG7" s="3"/>
      <c r="BZH7" s="3"/>
      <c r="BZI7" s="3"/>
      <c r="BZJ7" s="3"/>
      <c r="BZK7" s="3"/>
      <c r="BZL7" s="3"/>
      <c r="BZM7" s="3"/>
      <c r="BZN7" s="3"/>
      <c r="BZO7" s="3"/>
      <c r="BZP7" s="3"/>
      <c r="BZQ7" s="3"/>
      <c r="BZR7" s="3"/>
      <c r="BZS7" s="3"/>
      <c r="BZT7" s="3"/>
      <c r="BZU7" s="3"/>
      <c r="BZV7" s="3"/>
      <c r="BZW7" s="3"/>
      <c r="BZX7" s="3"/>
      <c r="BZY7" s="3"/>
      <c r="BZZ7" s="3"/>
      <c r="CAA7" s="3"/>
      <c r="CAB7" s="3"/>
      <c r="CAC7" s="3"/>
      <c r="CAD7" s="3"/>
      <c r="CAE7" s="3"/>
      <c r="CAF7" s="3"/>
      <c r="CAG7" s="3"/>
      <c r="CAH7" s="3"/>
      <c r="CAI7" s="3"/>
      <c r="CAJ7" s="3"/>
      <c r="CAK7" s="3"/>
      <c r="CAL7" s="3"/>
      <c r="CAM7" s="3"/>
      <c r="CAN7" s="3"/>
      <c r="CAO7" s="3"/>
      <c r="CAP7" s="3"/>
      <c r="CAQ7" s="3"/>
      <c r="CAR7" s="3"/>
      <c r="CAS7" s="3"/>
      <c r="CAT7" s="3"/>
      <c r="CAU7" s="3"/>
      <c r="CAV7" s="3"/>
      <c r="CAW7" s="3"/>
      <c r="CAX7" s="3"/>
      <c r="CAY7" s="3"/>
      <c r="CAZ7" s="3"/>
      <c r="CBA7" s="3"/>
      <c r="CBB7" s="3"/>
      <c r="CBC7" s="3"/>
      <c r="CBD7" s="3"/>
      <c r="CBE7" s="3"/>
      <c r="CBF7" s="3"/>
      <c r="CBG7" s="3"/>
      <c r="CBH7" s="3"/>
      <c r="CBI7" s="3"/>
      <c r="CBJ7" s="3"/>
      <c r="CBK7" s="3"/>
      <c r="CBL7" s="3"/>
      <c r="CBM7" s="3"/>
      <c r="CBN7" s="3"/>
      <c r="CBO7" s="3"/>
      <c r="CBP7" s="3"/>
      <c r="CBQ7" s="3"/>
      <c r="CBR7" s="3"/>
      <c r="CBS7" s="3"/>
      <c r="CBT7" s="3"/>
      <c r="CBU7" s="3"/>
      <c r="CBV7" s="3"/>
      <c r="CBW7" s="3"/>
      <c r="CBX7" s="3"/>
      <c r="CBY7" s="3"/>
      <c r="CBZ7" s="3"/>
      <c r="CCA7" s="3"/>
      <c r="CCB7" s="3"/>
      <c r="CCC7" s="3"/>
      <c r="CCD7" s="3"/>
      <c r="CCE7" s="3"/>
      <c r="CCF7" s="3"/>
      <c r="CCG7" s="3"/>
      <c r="CCH7" s="3"/>
      <c r="CCI7" s="3"/>
      <c r="CCJ7" s="3"/>
      <c r="CCK7" s="3"/>
      <c r="CCL7" s="3"/>
      <c r="CCM7" s="3"/>
      <c r="CCN7" s="3"/>
      <c r="CCO7" s="3"/>
      <c r="CCP7" s="3"/>
      <c r="CCQ7" s="3"/>
      <c r="CCR7" s="3"/>
      <c r="CCS7" s="3"/>
      <c r="CCT7" s="3"/>
      <c r="CCU7" s="3"/>
      <c r="CCV7" s="3"/>
      <c r="CCW7" s="3"/>
      <c r="CCX7" s="3"/>
      <c r="CCY7" s="3"/>
      <c r="CCZ7" s="3"/>
      <c r="CDA7" s="3"/>
      <c r="CDB7" s="3"/>
      <c r="CDC7" s="3"/>
      <c r="CDD7" s="3"/>
      <c r="CDE7" s="3"/>
      <c r="CDF7" s="3"/>
      <c r="CDG7" s="3"/>
      <c r="CDH7" s="3"/>
      <c r="CDI7" s="3"/>
      <c r="CDJ7" s="3"/>
      <c r="CDK7" s="3"/>
      <c r="CDL7" s="3"/>
      <c r="CDM7" s="3"/>
      <c r="CDN7" s="3"/>
      <c r="CDO7" s="3"/>
      <c r="CDP7" s="3"/>
      <c r="CDQ7" s="3"/>
      <c r="CDR7" s="3"/>
      <c r="CDS7" s="3"/>
      <c r="CDT7" s="3"/>
      <c r="CDU7" s="3"/>
      <c r="CDV7" s="3"/>
      <c r="CDW7" s="3"/>
      <c r="CDX7" s="3"/>
      <c r="CDY7" s="3"/>
      <c r="CDZ7" s="3"/>
      <c r="CEA7" s="3"/>
      <c r="CEB7" s="3"/>
      <c r="CEC7" s="3"/>
      <c r="CED7" s="3"/>
      <c r="CEE7" s="3"/>
      <c r="CEF7" s="3"/>
      <c r="CEG7" s="3"/>
      <c r="CEH7" s="3"/>
      <c r="CEI7" s="3"/>
      <c r="CEJ7" s="3"/>
      <c r="CEK7" s="3"/>
      <c r="CEL7" s="3"/>
      <c r="CEM7" s="3"/>
      <c r="CEN7" s="3"/>
      <c r="CEO7" s="3"/>
      <c r="CEP7" s="3"/>
      <c r="CEQ7" s="3"/>
      <c r="CER7" s="3"/>
      <c r="CES7" s="3"/>
      <c r="CET7" s="3"/>
      <c r="CEU7" s="3"/>
      <c r="CEV7" s="3"/>
      <c r="CEW7" s="3"/>
      <c r="CEX7" s="3"/>
      <c r="CEY7" s="3"/>
      <c r="CEZ7" s="3"/>
      <c r="CFA7" s="3"/>
      <c r="CFB7" s="3"/>
      <c r="CFC7" s="3"/>
      <c r="CFD7" s="3"/>
      <c r="CFE7" s="3"/>
      <c r="CFF7" s="3"/>
      <c r="CFG7" s="3"/>
      <c r="CFH7" s="3"/>
      <c r="CFI7" s="3"/>
      <c r="CFJ7" s="3"/>
      <c r="CFK7" s="3"/>
      <c r="CFL7" s="3"/>
      <c r="CFM7" s="3"/>
      <c r="CFN7" s="3"/>
      <c r="CFO7" s="3"/>
      <c r="CFP7" s="3"/>
      <c r="CFQ7" s="3"/>
      <c r="CFR7" s="3"/>
      <c r="CFS7" s="3"/>
      <c r="CFT7" s="3"/>
      <c r="CFU7" s="3"/>
      <c r="CFV7" s="3"/>
      <c r="CFW7" s="3"/>
      <c r="CFX7" s="3"/>
      <c r="CFY7" s="3"/>
      <c r="CFZ7" s="3"/>
      <c r="CGA7" s="3"/>
      <c r="CGB7" s="3"/>
      <c r="CGC7" s="3"/>
      <c r="CGD7" s="3"/>
      <c r="CGE7" s="3"/>
      <c r="CGF7" s="3"/>
      <c r="CGG7" s="3"/>
      <c r="CGH7" s="3"/>
      <c r="CGI7" s="3"/>
      <c r="CGJ7" s="3"/>
      <c r="CGK7" s="3"/>
      <c r="CGL7" s="3"/>
      <c r="CGM7" s="3"/>
      <c r="CGN7" s="3"/>
      <c r="CGO7" s="3"/>
      <c r="CGP7" s="3"/>
      <c r="CGQ7" s="3"/>
      <c r="CGR7" s="3"/>
      <c r="CGS7" s="3"/>
      <c r="CGT7" s="3"/>
      <c r="CGU7" s="3"/>
      <c r="CGV7" s="3"/>
      <c r="CGW7" s="3"/>
      <c r="CGX7" s="3"/>
      <c r="CGY7" s="3"/>
      <c r="CGZ7" s="3"/>
      <c r="CHA7" s="3"/>
      <c r="CHB7" s="3"/>
      <c r="CHC7" s="3"/>
      <c r="CHD7" s="3"/>
      <c r="CHE7" s="3"/>
      <c r="CHF7" s="3"/>
      <c r="CHG7" s="3"/>
      <c r="CHH7" s="3"/>
      <c r="CHI7" s="3"/>
      <c r="CHJ7" s="3"/>
      <c r="CHK7" s="3"/>
      <c r="CHL7" s="3"/>
      <c r="CHM7" s="3"/>
      <c r="CHN7" s="3"/>
      <c r="CHO7" s="3"/>
      <c r="CHP7" s="3"/>
      <c r="CHQ7" s="3"/>
      <c r="CHR7" s="3"/>
      <c r="CHS7" s="3"/>
      <c r="CHT7" s="3"/>
      <c r="CHU7" s="3"/>
      <c r="CHV7" s="3"/>
      <c r="CHW7" s="3"/>
      <c r="CHX7" s="3"/>
      <c r="CHY7" s="3"/>
      <c r="CHZ7" s="3"/>
      <c r="CIA7" s="3"/>
      <c r="CIB7" s="3"/>
      <c r="CIC7" s="3"/>
      <c r="CID7" s="3"/>
      <c r="CIE7" s="3"/>
      <c r="CIF7" s="3"/>
      <c r="CIG7" s="3"/>
      <c r="CIH7" s="3"/>
      <c r="CII7" s="3"/>
      <c r="CIJ7" s="3"/>
      <c r="CIK7" s="3"/>
      <c r="CIL7" s="3"/>
      <c r="CIM7" s="3"/>
      <c r="CIN7" s="3"/>
      <c r="CIO7" s="3"/>
      <c r="CIP7" s="3"/>
      <c r="CIQ7" s="3"/>
      <c r="CIR7" s="3"/>
      <c r="CIS7" s="3"/>
      <c r="CIT7" s="3"/>
      <c r="CIU7" s="3"/>
      <c r="CIV7" s="3"/>
      <c r="CIW7" s="3"/>
      <c r="CIX7" s="3"/>
      <c r="CIY7" s="3"/>
      <c r="CIZ7" s="3"/>
      <c r="CJA7" s="3"/>
      <c r="CJB7" s="3"/>
      <c r="CJC7" s="3"/>
      <c r="CJD7" s="3"/>
      <c r="CJE7" s="3"/>
      <c r="CJF7" s="3"/>
      <c r="CJG7" s="3"/>
      <c r="CJH7" s="3"/>
      <c r="CJI7" s="3"/>
      <c r="CJJ7" s="3"/>
      <c r="CJK7" s="3"/>
      <c r="CJL7" s="3"/>
      <c r="CJM7" s="3"/>
      <c r="CJN7" s="3"/>
      <c r="CJO7" s="3"/>
      <c r="CJP7" s="3"/>
      <c r="CJQ7" s="3"/>
      <c r="CJR7" s="3"/>
      <c r="CJS7" s="3"/>
      <c r="CJT7" s="3"/>
      <c r="CJU7" s="3"/>
      <c r="CJV7" s="3"/>
      <c r="CJW7" s="3"/>
      <c r="CJX7" s="3"/>
      <c r="CJY7" s="3"/>
      <c r="CJZ7" s="3"/>
      <c r="CKA7" s="3"/>
      <c r="CKB7" s="3"/>
      <c r="CKC7" s="3"/>
      <c r="CKD7" s="3"/>
      <c r="CKE7" s="3"/>
      <c r="CKF7" s="3"/>
      <c r="CKG7" s="3"/>
      <c r="CKH7" s="3"/>
      <c r="CKI7" s="3"/>
      <c r="CKJ7" s="3"/>
      <c r="CKK7" s="3"/>
      <c r="CKL7" s="3"/>
      <c r="CKM7" s="3"/>
      <c r="CKN7" s="3"/>
      <c r="CKO7" s="3"/>
      <c r="CKP7" s="3"/>
      <c r="CKQ7" s="3"/>
      <c r="CKR7" s="3"/>
      <c r="CKS7" s="3"/>
      <c r="CKT7" s="3"/>
      <c r="CKU7" s="3"/>
      <c r="CKV7" s="3"/>
      <c r="CKW7" s="3"/>
      <c r="CKX7" s="3"/>
      <c r="CKY7" s="3"/>
      <c r="CKZ7" s="3"/>
      <c r="CLA7" s="3"/>
      <c r="CLB7" s="3"/>
      <c r="CLC7" s="3"/>
      <c r="CLD7" s="3"/>
      <c r="CLE7" s="3"/>
      <c r="CLF7" s="3"/>
      <c r="CLG7" s="3"/>
      <c r="CLH7" s="3"/>
      <c r="CLI7" s="3"/>
      <c r="CLJ7" s="3"/>
      <c r="CLK7" s="3"/>
      <c r="CLL7" s="3"/>
      <c r="CLM7" s="3"/>
      <c r="CLN7" s="3"/>
      <c r="CLO7" s="3"/>
      <c r="CLP7" s="3"/>
      <c r="CLQ7" s="3"/>
      <c r="CLR7" s="3"/>
      <c r="CLS7" s="3"/>
      <c r="CLT7" s="3"/>
      <c r="CLU7" s="3"/>
      <c r="CLV7" s="3"/>
      <c r="CLW7" s="3"/>
      <c r="CLX7" s="3"/>
      <c r="CLY7" s="3"/>
      <c r="CLZ7" s="3"/>
      <c r="CMA7" s="3"/>
      <c r="CMB7" s="3"/>
      <c r="CMC7" s="3"/>
      <c r="CMD7" s="3"/>
      <c r="CME7" s="3"/>
      <c r="CMF7" s="3"/>
      <c r="CMG7" s="3"/>
      <c r="CMH7" s="3"/>
      <c r="CMI7" s="3"/>
      <c r="CMJ7" s="3"/>
      <c r="CMK7" s="3"/>
      <c r="CML7" s="3"/>
      <c r="CMM7" s="3"/>
      <c r="CMN7" s="3"/>
      <c r="CMO7" s="3"/>
      <c r="CMP7" s="3"/>
      <c r="CMQ7" s="3"/>
      <c r="CMR7" s="3"/>
      <c r="CMS7" s="3"/>
      <c r="CMT7" s="3"/>
      <c r="CMU7" s="3"/>
      <c r="CMV7" s="3"/>
      <c r="CMW7" s="3"/>
      <c r="CMX7" s="3"/>
      <c r="CMY7" s="3"/>
      <c r="CMZ7" s="3"/>
      <c r="CNA7" s="3"/>
      <c r="CNB7" s="3"/>
      <c r="CNC7" s="3"/>
      <c r="CND7" s="3"/>
      <c r="CNE7" s="3"/>
      <c r="CNF7" s="3"/>
      <c r="CNG7" s="3"/>
      <c r="CNH7" s="3"/>
      <c r="CNI7" s="3"/>
      <c r="CNJ7" s="3"/>
      <c r="CNK7" s="3"/>
      <c r="CNL7" s="3"/>
      <c r="CNM7" s="3"/>
      <c r="CNN7" s="3"/>
      <c r="CNO7" s="3"/>
      <c r="CNP7" s="3"/>
      <c r="CNQ7" s="3"/>
      <c r="CNR7" s="3"/>
      <c r="CNS7" s="3"/>
      <c r="CNT7" s="3"/>
      <c r="CNU7" s="3"/>
      <c r="CNV7" s="3"/>
      <c r="CNW7" s="3"/>
      <c r="CNX7" s="3"/>
      <c r="CNY7" s="3"/>
      <c r="CNZ7" s="3"/>
      <c r="COA7" s="3"/>
      <c r="COB7" s="3"/>
      <c r="COC7" s="3"/>
      <c r="COD7" s="3"/>
      <c r="COE7" s="3"/>
      <c r="COF7" s="3"/>
      <c r="COG7" s="3"/>
      <c r="COH7" s="3"/>
      <c r="COI7" s="3"/>
      <c r="COJ7" s="3"/>
      <c r="COK7" s="3"/>
      <c r="COL7" s="3"/>
      <c r="COM7" s="3"/>
      <c r="CON7" s="3"/>
      <c r="COO7" s="3"/>
      <c r="COP7" s="3"/>
      <c r="COQ7" s="3"/>
      <c r="COR7" s="3"/>
      <c r="COS7" s="3"/>
      <c r="COT7" s="3"/>
      <c r="COU7" s="3"/>
      <c r="COV7" s="3"/>
      <c r="COW7" s="3"/>
      <c r="COX7" s="3"/>
      <c r="COY7" s="3"/>
      <c r="COZ7" s="3"/>
      <c r="CPA7" s="3"/>
      <c r="CPB7" s="3"/>
      <c r="CPC7" s="3"/>
      <c r="CPD7" s="3"/>
      <c r="CPE7" s="3"/>
      <c r="CPF7" s="3"/>
      <c r="CPG7" s="3"/>
      <c r="CPH7" s="3"/>
      <c r="CPI7" s="3"/>
      <c r="CPJ7" s="3"/>
      <c r="CPK7" s="3"/>
      <c r="CPL7" s="3"/>
      <c r="CPM7" s="3"/>
      <c r="CPN7" s="3"/>
      <c r="CPO7" s="3"/>
      <c r="CPP7" s="3"/>
      <c r="CPQ7" s="3"/>
      <c r="CPR7" s="3"/>
      <c r="CPS7" s="3"/>
      <c r="CPT7" s="3"/>
      <c r="CPU7" s="3"/>
      <c r="CPV7" s="3"/>
      <c r="CPW7" s="3"/>
      <c r="CPX7" s="3"/>
      <c r="CPY7" s="3"/>
      <c r="CPZ7" s="3"/>
      <c r="CQA7" s="3"/>
      <c r="CQB7" s="3"/>
      <c r="CQC7" s="3"/>
      <c r="CQD7" s="3"/>
      <c r="CQE7" s="3"/>
      <c r="CQF7" s="3"/>
      <c r="CQG7" s="3"/>
      <c r="CQH7" s="3"/>
      <c r="CQI7" s="3"/>
      <c r="CQJ7" s="3"/>
      <c r="CQK7" s="3"/>
      <c r="CQL7" s="3"/>
      <c r="CQM7" s="3"/>
      <c r="CQN7" s="3"/>
      <c r="CQO7" s="3"/>
      <c r="CQP7" s="3"/>
      <c r="CQQ7" s="3"/>
      <c r="CQR7" s="3"/>
      <c r="CQS7" s="3"/>
      <c r="CQT7" s="3"/>
      <c r="CQU7" s="3"/>
      <c r="CQV7" s="3"/>
      <c r="CQW7" s="3"/>
      <c r="CQX7" s="3"/>
      <c r="CQY7" s="3"/>
      <c r="CQZ7" s="3"/>
      <c r="CRA7" s="3"/>
      <c r="CRB7" s="3"/>
      <c r="CRC7" s="3"/>
      <c r="CRD7" s="3"/>
      <c r="CRE7" s="3"/>
      <c r="CRF7" s="3"/>
      <c r="CRG7" s="3"/>
      <c r="CRH7" s="3"/>
      <c r="CRI7" s="3"/>
      <c r="CRJ7" s="3"/>
      <c r="CRK7" s="3"/>
      <c r="CRL7" s="3"/>
      <c r="CRM7" s="3"/>
      <c r="CRN7" s="3"/>
      <c r="CRO7" s="3"/>
      <c r="CRP7" s="3"/>
      <c r="CRQ7" s="3"/>
      <c r="CRR7" s="3"/>
      <c r="CRS7" s="3"/>
      <c r="CRT7" s="3"/>
      <c r="CRU7" s="3"/>
      <c r="CRV7" s="3"/>
      <c r="CRW7" s="3"/>
      <c r="CRX7" s="3"/>
      <c r="CRY7" s="3"/>
      <c r="CRZ7" s="3"/>
      <c r="CSA7" s="3"/>
      <c r="CSB7" s="3"/>
      <c r="CSC7" s="3"/>
      <c r="CSD7" s="3"/>
      <c r="CSE7" s="3"/>
      <c r="CSF7" s="3"/>
      <c r="CSG7" s="3"/>
      <c r="CSH7" s="3"/>
      <c r="CSI7" s="3"/>
      <c r="CSJ7" s="3"/>
      <c r="CSK7" s="3"/>
      <c r="CSL7" s="3"/>
      <c r="CSM7" s="3"/>
      <c r="CSN7" s="3"/>
      <c r="CSO7" s="3"/>
      <c r="CSP7" s="3"/>
      <c r="CSQ7" s="3"/>
      <c r="CSR7" s="3"/>
      <c r="CSS7" s="3"/>
      <c r="CST7" s="3"/>
      <c r="CSU7" s="3"/>
      <c r="CSV7" s="3"/>
      <c r="CSW7" s="3"/>
      <c r="CSX7" s="3"/>
      <c r="CSY7" s="3"/>
      <c r="CSZ7" s="3"/>
      <c r="CTA7" s="3"/>
      <c r="CTB7" s="3"/>
      <c r="CTC7" s="3"/>
      <c r="CTD7" s="3"/>
      <c r="CTE7" s="3"/>
      <c r="CTF7" s="3"/>
      <c r="CTG7" s="3"/>
      <c r="CTH7" s="3"/>
      <c r="CTI7" s="3"/>
      <c r="CTJ7" s="3"/>
      <c r="CTK7" s="3"/>
      <c r="CTL7" s="3"/>
      <c r="CTM7" s="3"/>
      <c r="CTN7" s="3"/>
      <c r="CTO7" s="3"/>
      <c r="CTP7" s="3"/>
      <c r="CTQ7" s="3"/>
      <c r="CTR7" s="3"/>
      <c r="CTS7" s="3"/>
      <c r="CTT7" s="3"/>
      <c r="CTU7" s="3"/>
      <c r="CTV7" s="3"/>
      <c r="CTW7" s="3"/>
      <c r="CTX7" s="3"/>
      <c r="CTY7" s="3"/>
      <c r="CTZ7" s="3"/>
      <c r="CUA7" s="3"/>
    </row>
    <row r="8" s="77" customFormat="1" ht="30" customHeight="1" spans="1:2575">
      <c r="A8" s="263"/>
      <c r="B8" s="90">
        <v>5</v>
      </c>
      <c r="C8" s="90" t="s">
        <v>709</v>
      </c>
      <c r="D8" s="90" t="s">
        <v>710</v>
      </c>
      <c r="E8" s="282" t="s">
        <v>148</v>
      </c>
      <c r="F8" s="282">
        <v>1</v>
      </c>
      <c r="G8" s="283">
        <v>5000</v>
      </c>
      <c r="H8" s="90">
        <f t="shared" si="0"/>
        <v>5000</v>
      </c>
      <c r="I8" s="90"/>
      <c r="J8" s="90"/>
      <c r="K8" s="295"/>
      <c r="L8" s="295"/>
      <c r="M8" s="308"/>
      <c r="N8" s="92"/>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c r="SK8" s="3"/>
      <c r="SL8" s="3"/>
      <c r="SM8" s="3"/>
      <c r="SN8" s="3"/>
      <c r="SO8" s="3"/>
      <c r="SP8" s="3"/>
      <c r="SQ8" s="3"/>
      <c r="SR8" s="3"/>
      <c r="SS8" s="3"/>
      <c r="ST8" s="3"/>
      <c r="SU8" s="3"/>
      <c r="SV8" s="3"/>
      <c r="SW8" s="3"/>
      <c r="SX8" s="3"/>
      <c r="SY8" s="3"/>
      <c r="SZ8" s="3"/>
      <c r="TA8" s="3"/>
      <c r="TB8" s="3"/>
      <c r="TC8" s="3"/>
      <c r="TD8" s="3"/>
      <c r="TE8" s="3"/>
      <c r="TF8" s="3"/>
      <c r="TG8" s="3"/>
      <c r="TH8" s="3"/>
      <c r="TI8" s="3"/>
      <c r="TJ8" s="3"/>
      <c r="TK8" s="3"/>
      <c r="TL8" s="3"/>
      <c r="TM8" s="3"/>
      <c r="TN8" s="3"/>
      <c r="TO8" s="3"/>
      <c r="TP8" s="3"/>
      <c r="TQ8" s="3"/>
      <c r="TR8" s="3"/>
      <c r="TS8" s="3"/>
      <c r="TT8" s="3"/>
      <c r="TU8" s="3"/>
      <c r="TV8" s="3"/>
      <c r="TW8" s="3"/>
      <c r="TX8" s="3"/>
      <c r="TY8" s="3"/>
      <c r="TZ8" s="3"/>
      <c r="UA8" s="3"/>
      <c r="UB8" s="3"/>
      <c r="UC8" s="3"/>
      <c r="UD8" s="3"/>
      <c r="UE8" s="3"/>
      <c r="UF8" s="3"/>
      <c r="UG8" s="3"/>
      <c r="UH8" s="3"/>
      <c r="UI8" s="3"/>
      <c r="UJ8" s="3"/>
      <c r="UK8" s="3"/>
      <c r="UL8" s="3"/>
      <c r="UM8" s="3"/>
      <c r="UN8" s="3"/>
      <c r="UO8" s="3"/>
      <c r="UP8" s="3"/>
      <c r="UQ8" s="3"/>
      <c r="UR8" s="3"/>
      <c r="US8" s="3"/>
      <c r="UT8" s="3"/>
      <c r="UU8" s="3"/>
      <c r="UV8" s="3"/>
      <c r="UW8" s="3"/>
      <c r="UX8" s="3"/>
      <c r="UY8" s="3"/>
      <c r="UZ8" s="3"/>
      <c r="VA8" s="3"/>
      <c r="VB8" s="3"/>
      <c r="VC8" s="3"/>
      <c r="VD8" s="3"/>
      <c r="VE8" s="3"/>
      <c r="VF8" s="3"/>
      <c r="VG8" s="3"/>
      <c r="VH8" s="3"/>
      <c r="VI8" s="3"/>
      <c r="VJ8" s="3"/>
      <c r="VK8" s="3"/>
      <c r="VL8" s="3"/>
      <c r="VM8" s="3"/>
      <c r="VN8" s="3"/>
      <c r="VO8" s="3"/>
      <c r="VP8" s="3"/>
      <c r="VQ8" s="3"/>
      <c r="VR8" s="3"/>
      <c r="VS8" s="3"/>
      <c r="VT8" s="3"/>
      <c r="VU8" s="3"/>
      <c r="VV8" s="3"/>
      <c r="VW8" s="3"/>
      <c r="VX8" s="3"/>
      <c r="VY8" s="3"/>
      <c r="VZ8" s="3"/>
      <c r="WA8" s="3"/>
      <c r="WB8" s="3"/>
      <c r="WC8" s="3"/>
      <c r="WD8" s="3"/>
      <c r="WE8" s="3"/>
      <c r="WF8" s="3"/>
      <c r="WG8" s="3"/>
      <c r="WH8" s="3"/>
      <c r="WI8" s="3"/>
      <c r="WJ8" s="3"/>
      <c r="WK8" s="3"/>
      <c r="WL8" s="3"/>
      <c r="WM8" s="3"/>
      <c r="WN8" s="3"/>
      <c r="WO8" s="3"/>
      <c r="WP8" s="3"/>
      <c r="WQ8" s="3"/>
      <c r="WR8" s="3"/>
      <c r="WS8" s="3"/>
      <c r="WT8" s="3"/>
      <c r="WU8" s="3"/>
      <c r="WV8" s="3"/>
      <c r="WW8" s="3"/>
      <c r="WX8" s="3"/>
      <c r="WY8" s="3"/>
      <c r="WZ8" s="3"/>
      <c r="XA8" s="3"/>
      <c r="XB8" s="3"/>
      <c r="XC8" s="3"/>
      <c r="XD8" s="3"/>
      <c r="XE8" s="3"/>
      <c r="XF8" s="3"/>
      <c r="XG8" s="3"/>
      <c r="XH8" s="3"/>
      <c r="XI8" s="3"/>
      <c r="XJ8" s="3"/>
      <c r="XK8" s="3"/>
      <c r="XL8" s="3"/>
      <c r="XM8" s="3"/>
      <c r="XN8" s="3"/>
      <c r="XO8" s="3"/>
      <c r="XP8" s="3"/>
      <c r="XQ8" s="3"/>
      <c r="XR8" s="3"/>
      <c r="XS8" s="3"/>
      <c r="XT8" s="3"/>
      <c r="XU8" s="3"/>
      <c r="XV8" s="3"/>
      <c r="XW8" s="3"/>
      <c r="XX8" s="3"/>
      <c r="XY8" s="3"/>
      <c r="XZ8" s="3"/>
      <c r="YA8" s="3"/>
      <c r="YB8" s="3"/>
      <c r="YC8" s="3"/>
      <c r="YD8" s="3"/>
      <c r="YE8" s="3"/>
      <c r="YF8" s="3"/>
      <c r="YG8" s="3"/>
      <c r="YH8" s="3"/>
      <c r="YI8" s="3"/>
      <c r="YJ8" s="3"/>
      <c r="YK8" s="3"/>
      <c r="YL8" s="3"/>
      <c r="YM8" s="3"/>
      <c r="YN8" s="3"/>
      <c r="YO8" s="3"/>
      <c r="YP8" s="3"/>
      <c r="YQ8" s="3"/>
      <c r="YR8" s="3"/>
      <c r="YS8" s="3"/>
      <c r="YT8" s="3"/>
      <c r="YU8" s="3"/>
      <c r="YV8" s="3"/>
      <c r="YW8" s="3"/>
      <c r="YX8" s="3"/>
      <c r="YY8" s="3"/>
      <c r="YZ8" s="3"/>
      <c r="ZA8" s="3"/>
      <c r="ZB8" s="3"/>
      <c r="ZC8" s="3"/>
      <c r="ZD8" s="3"/>
      <c r="ZE8" s="3"/>
      <c r="ZF8" s="3"/>
      <c r="ZG8" s="3"/>
      <c r="ZH8" s="3"/>
      <c r="ZI8" s="3"/>
      <c r="ZJ8" s="3"/>
      <c r="ZK8" s="3"/>
      <c r="ZL8" s="3"/>
      <c r="ZM8" s="3"/>
      <c r="ZN8" s="3"/>
      <c r="ZO8" s="3"/>
      <c r="ZP8" s="3"/>
      <c r="ZQ8" s="3"/>
      <c r="ZR8" s="3"/>
      <c r="ZS8" s="3"/>
      <c r="ZT8" s="3"/>
      <c r="ZU8" s="3"/>
      <c r="ZV8" s="3"/>
      <c r="ZW8" s="3"/>
      <c r="ZX8" s="3"/>
      <c r="ZY8" s="3"/>
      <c r="ZZ8" s="3"/>
      <c r="AAA8" s="3"/>
      <c r="AAB8" s="3"/>
      <c r="AAC8" s="3"/>
      <c r="AAD8" s="3"/>
      <c r="AAE8" s="3"/>
      <c r="AAF8" s="3"/>
      <c r="AAG8" s="3"/>
      <c r="AAH8" s="3"/>
      <c r="AAI8" s="3"/>
      <c r="AAJ8" s="3"/>
      <c r="AAK8" s="3"/>
      <c r="AAL8" s="3"/>
      <c r="AAM8" s="3"/>
      <c r="AAN8" s="3"/>
      <c r="AAO8" s="3"/>
      <c r="AAP8" s="3"/>
      <c r="AAQ8" s="3"/>
      <c r="AAR8" s="3"/>
      <c r="AAS8" s="3"/>
      <c r="AAT8" s="3"/>
      <c r="AAU8" s="3"/>
      <c r="AAV8" s="3"/>
      <c r="AAW8" s="3"/>
      <c r="AAX8" s="3"/>
      <c r="AAY8" s="3"/>
      <c r="AAZ8" s="3"/>
      <c r="ABA8" s="3"/>
      <c r="ABB8" s="3"/>
      <c r="ABC8" s="3"/>
      <c r="ABD8" s="3"/>
      <c r="ABE8" s="3"/>
      <c r="ABF8" s="3"/>
      <c r="ABG8" s="3"/>
      <c r="ABH8" s="3"/>
      <c r="ABI8" s="3"/>
      <c r="ABJ8" s="3"/>
      <c r="ABK8" s="3"/>
      <c r="ABL8" s="3"/>
      <c r="ABM8" s="3"/>
      <c r="ABN8" s="3"/>
      <c r="ABO8" s="3"/>
      <c r="ABP8" s="3"/>
      <c r="ABQ8" s="3"/>
      <c r="ABR8" s="3"/>
      <c r="ABS8" s="3"/>
      <c r="ABT8" s="3"/>
      <c r="ABU8" s="3"/>
      <c r="ABV8" s="3"/>
      <c r="ABW8" s="3"/>
      <c r="ABX8" s="3"/>
      <c r="ABY8" s="3"/>
      <c r="ABZ8" s="3"/>
      <c r="ACA8" s="3"/>
      <c r="ACB8" s="3"/>
      <c r="ACC8" s="3"/>
      <c r="ACD8" s="3"/>
      <c r="ACE8" s="3"/>
      <c r="ACF8" s="3"/>
      <c r="ACG8" s="3"/>
      <c r="ACH8" s="3"/>
      <c r="ACI8" s="3"/>
      <c r="ACJ8" s="3"/>
      <c r="ACK8" s="3"/>
      <c r="ACL8" s="3"/>
      <c r="ACM8" s="3"/>
      <c r="ACN8" s="3"/>
      <c r="ACO8" s="3"/>
      <c r="ACP8" s="3"/>
      <c r="ACQ8" s="3"/>
      <c r="ACR8" s="3"/>
      <c r="ACS8" s="3"/>
      <c r="ACT8" s="3"/>
      <c r="ACU8" s="3"/>
      <c r="ACV8" s="3"/>
      <c r="ACW8" s="3"/>
      <c r="ACX8" s="3"/>
      <c r="ACY8" s="3"/>
      <c r="ACZ8" s="3"/>
      <c r="ADA8" s="3"/>
      <c r="ADB8" s="3"/>
      <c r="ADC8" s="3"/>
      <c r="ADD8" s="3"/>
      <c r="ADE8" s="3"/>
      <c r="ADF8" s="3"/>
      <c r="ADG8" s="3"/>
      <c r="ADH8" s="3"/>
      <c r="ADI8" s="3"/>
      <c r="ADJ8" s="3"/>
      <c r="ADK8" s="3"/>
      <c r="ADL8" s="3"/>
      <c r="ADM8" s="3"/>
      <c r="ADN8" s="3"/>
      <c r="ADO8" s="3"/>
      <c r="ADP8" s="3"/>
      <c r="ADQ8" s="3"/>
      <c r="ADR8" s="3"/>
      <c r="ADS8" s="3"/>
      <c r="ADT8" s="3"/>
      <c r="ADU8" s="3"/>
      <c r="ADV8" s="3"/>
      <c r="ADW8" s="3"/>
      <c r="ADX8" s="3"/>
      <c r="ADY8" s="3"/>
      <c r="ADZ8" s="3"/>
      <c r="AEA8" s="3"/>
      <c r="AEB8" s="3"/>
      <c r="AEC8" s="3"/>
      <c r="AED8" s="3"/>
      <c r="AEE8" s="3"/>
      <c r="AEF8" s="3"/>
      <c r="AEG8" s="3"/>
      <c r="AEH8" s="3"/>
      <c r="AEI8" s="3"/>
      <c r="AEJ8" s="3"/>
      <c r="AEK8" s="3"/>
      <c r="AEL8" s="3"/>
      <c r="AEM8" s="3"/>
      <c r="AEN8" s="3"/>
      <c r="AEO8" s="3"/>
      <c r="AEP8" s="3"/>
      <c r="AEQ8" s="3"/>
      <c r="AER8" s="3"/>
      <c r="AES8" s="3"/>
      <c r="AET8" s="3"/>
      <c r="AEU8" s="3"/>
      <c r="AEV8" s="3"/>
      <c r="AEW8" s="3"/>
      <c r="AEX8" s="3"/>
      <c r="AEY8" s="3"/>
      <c r="AEZ8" s="3"/>
      <c r="AFA8" s="3"/>
      <c r="AFB8" s="3"/>
      <c r="AFC8" s="3"/>
      <c r="AFD8" s="3"/>
      <c r="AFE8" s="3"/>
      <c r="AFF8" s="3"/>
      <c r="AFG8" s="3"/>
      <c r="AFH8" s="3"/>
      <c r="AFI8" s="3"/>
      <c r="AFJ8" s="3"/>
      <c r="AFK8" s="3"/>
      <c r="AFL8" s="3"/>
      <c r="AFM8" s="3"/>
      <c r="AFN8" s="3"/>
      <c r="AFO8" s="3"/>
      <c r="AFP8" s="3"/>
      <c r="AFQ8" s="3"/>
      <c r="AFR8" s="3"/>
      <c r="AFS8" s="3"/>
      <c r="AFT8" s="3"/>
      <c r="AFU8" s="3"/>
      <c r="AFV8" s="3"/>
      <c r="AFW8" s="3"/>
      <c r="AFX8" s="3"/>
      <c r="AFY8" s="3"/>
      <c r="AFZ8" s="3"/>
      <c r="AGA8" s="3"/>
      <c r="AGB8" s="3"/>
      <c r="AGC8" s="3"/>
      <c r="AGD8" s="3"/>
      <c r="AGE8" s="3"/>
      <c r="AGF8" s="3"/>
      <c r="AGG8" s="3"/>
      <c r="AGH8" s="3"/>
      <c r="AGI8" s="3"/>
      <c r="AGJ8" s="3"/>
      <c r="AGK8" s="3"/>
      <c r="AGL8" s="3"/>
      <c r="AGM8" s="3"/>
      <c r="AGN8" s="3"/>
      <c r="AGO8" s="3"/>
      <c r="AGP8" s="3"/>
      <c r="AGQ8" s="3"/>
      <c r="AGR8" s="3"/>
      <c r="AGS8" s="3"/>
      <c r="AGT8" s="3"/>
      <c r="AGU8" s="3"/>
      <c r="AGV8" s="3"/>
      <c r="AGW8" s="3"/>
      <c r="AGX8" s="3"/>
      <c r="AGY8" s="3"/>
      <c r="AGZ8" s="3"/>
      <c r="AHA8" s="3"/>
      <c r="AHB8" s="3"/>
      <c r="AHC8" s="3"/>
      <c r="AHD8" s="3"/>
      <c r="AHE8" s="3"/>
      <c r="AHF8" s="3"/>
      <c r="AHG8" s="3"/>
      <c r="AHH8" s="3"/>
      <c r="AHI8" s="3"/>
      <c r="AHJ8" s="3"/>
      <c r="AHK8" s="3"/>
      <c r="AHL8" s="3"/>
      <c r="AHM8" s="3"/>
      <c r="AHN8" s="3"/>
      <c r="AHO8" s="3"/>
      <c r="AHP8" s="3"/>
      <c r="AHQ8" s="3"/>
      <c r="AHR8" s="3"/>
      <c r="AHS8" s="3"/>
      <c r="AHT8" s="3"/>
      <c r="AHU8" s="3"/>
      <c r="AHV8" s="3"/>
      <c r="AHW8" s="3"/>
      <c r="AHX8" s="3"/>
      <c r="AHY8" s="3"/>
      <c r="AHZ8" s="3"/>
      <c r="AIA8" s="3"/>
      <c r="AIB8" s="3"/>
      <c r="AIC8" s="3"/>
      <c r="AID8" s="3"/>
      <c r="AIE8" s="3"/>
      <c r="AIF8" s="3"/>
      <c r="AIG8" s="3"/>
      <c r="AIH8" s="3"/>
      <c r="AII8" s="3"/>
      <c r="AIJ8" s="3"/>
      <c r="AIK8" s="3"/>
      <c r="AIL8" s="3"/>
      <c r="AIM8" s="3"/>
      <c r="AIN8" s="3"/>
      <c r="AIO8" s="3"/>
      <c r="AIP8" s="3"/>
      <c r="AIQ8" s="3"/>
      <c r="AIR8" s="3"/>
      <c r="AIS8" s="3"/>
      <c r="AIT8" s="3"/>
      <c r="AIU8" s="3"/>
      <c r="AIV8" s="3"/>
      <c r="AIW8" s="3"/>
      <c r="AIX8" s="3"/>
      <c r="AIY8" s="3"/>
      <c r="AIZ8" s="3"/>
      <c r="AJA8" s="3"/>
      <c r="AJB8" s="3"/>
      <c r="AJC8" s="3"/>
      <c r="AJD8" s="3"/>
      <c r="AJE8" s="3"/>
      <c r="AJF8" s="3"/>
      <c r="AJG8" s="3"/>
      <c r="AJH8" s="3"/>
      <c r="AJI8" s="3"/>
      <c r="AJJ8" s="3"/>
      <c r="AJK8" s="3"/>
      <c r="AJL8" s="3"/>
      <c r="AJM8" s="3"/>
      <c r="AJN8" s="3"/>
      <c r="AJO8" s="3"/>
      <c r="AJP8" s="3"/>
      <c r="AJQ8" s="3"/>
      <c r="AJR8" s="3"/>
      <c r="AJS8" s="3"/>
      <c r="AJT8" s="3"/>
      <c r="AJU8" s="3"/>
      <c r="AJV8" s="3"/>
      <c r="AJW8" s="3"/>
      <c r="AJX8" s="3"/>
      <c r="AJY8" s="3"/>
      <c r="AJZ8" s="3"/>
      <c r="AKA8" s="3"/>
      <c r="AKB8" s="3"/>
      <c r="AKC8" s="3"/>
      <c r="AKD8" s="3"/>
      <c r="AKE8" s="3"/>
      <c r="AKF8" s="3"/>
      <c r="AKG8" s="3"/>
      <c r="AKH8" s="3"/>
      <c r="AKI8" s="3"/>
      <c r="AKJ8" s="3"/>
      <c r="AKK8" s="3"/>
      <c r="AKL8" s="3"/>
      <c r="AKM8" s="3"/>
      <c r="AKN8" s="3"/>
      <c r="AKO8" s="3"/>
      <c r="AKP8" s="3"/>
      <c r="AKQ8" s="3"/>
      <c r="AKR8" s="3"/>
      <c r="AKS8" s="3"/>
      <c r="AKT8" s="3"/>
      <c r="AKU8" s="3"/>
      <c r="AKV8" s="3"/>
      <c r="AKW8" s="3"/>
      <c r="AKX8" s="3"/>
      <c r="AKY8" s="3"/>
      <c r="AKZ8" s="3"/>
      <c r="ALA8" s="3"/>
      <c r="ALB8" s="3"/>
      <c r="ALC8" s="3"/>
      <c r="ALD8" s="3"/>
      <c r="ALE8" s="3"/>
      <c r="ALF8" s="3"/>
      <c r="ALG8" s="3"/>
      <c r="ALH8" s="3"/>
      <c r="ALI8" s="3"/>
      <c r="ALJ8" s="3"/>
      <c r="ALK8" s="3"/>
      <c r="ALL8" s="3"/>
      <c r="ALM8" s="3"/>
      <c r="ALN8" s="3"/>
      <c r="ALO8" s="3"/>
      <c r="ALP8" s="3"/>
      <c r="ALQ8" s="3"/>
      <c r="ALR8" s="3"/>
      <c r="ALS8" s="3"/>
      <c r="ALT8" s="3"/>
      <c r="ALU8" s="3"/>
      <c r="ALV8" s="3"/>
      <c r="ALW8" s="3"/>
      <c r="ALX8" s="3"/>
      <c r="ALY8" s="3"/>
      <c r="ALZ8" s="3"/>
      <c r="AMA8" s="3"/>
      <c r="AMB8" s="3"/>
      <c r="AMC8" s="3"/>
      <c r="AMD8" s="3"/>
      <c r="AME8" s="3"/>
      <c r="AMF8" s="3"/>
      <c r="AMG8" s="3"/>
      <c r="AMH8" s="3"/>
      <c r="AMI8" s="3"/>
      <c r="AMJ8" s="3"/>
      <c r="AMK8" s="3"/>
      <c r="AML8" s="3"/>
      <c r="AMM8" s="3"/>
      <c r="AMN8" s="3"/>
      <c r="AMO8" s="3"/>
      <c r="AMP8" s="3"/>
      <c r="AMQ8" s="3"/>
      <c r="AMR8" s="3"/>
      <c r="AMS8" s="3"/>
      <c r="AMT8" s="3"/>
      <c r="AMU8" s="3"/>
      <c r="AMV8" s="3"/>
      <c r="AMW8" s="3"/>
      <c r="AMX8" s="3"/>
      <c r="AMY8" s="3"/>
      <c r="AMZ8" s="3"/>
      <c r="ANA8" s="3"/>
      <c r="ANB8" s="3"/>
      <c r="ANC8" s="3"/>
      <c r="AND8" s="3"/>
      <c r="ANE8" s="3"/>
      <c r="ANF8" s="3"/>
      <c r="ANG8" s="3"/>
      <c r="ANH8" s="3"/>
      <c r="ANI8" s="3"/>
      <c r="ANJ8" s="3"/>
      <c r="ANK8" s="3"/>
      <c r="ANL8" s="3"/>
      <c r="ANM8" s="3"/>
      <c r="ANN8" s="3"/>
      <c r="ANO8" s="3"/>
      <c r="ANP8" s="3"/>
      <c r="ANQ8" s="3"/>
      <c r="ANR8" s="3"/>
      <c r="ANS8" s="3"/>
      <c r="ANT8" s="3"/>
      <c r="ANU8" s="3"/>
      <c r="ANV8" s="3"/>
      <c r="ANW8" s="3"/>
      <c r="ANX8" s="3"/>
      <c r="ANY8" s="3"/>
      <c r="ANZ8" s="3"/>
      <c r="AOA8" s="3"/>
      <c r="AOB8" s="3"/>
      <c r="AOC8" s="3"/>
      <c r="AOD8" s="3"/>
      <c r="AOE8" s="3"/>
      <c r="AOF8" s="3"/>
      <c r="AOG8" s="3"/>
      <c r="AOH8" s="3"/>
      <c r="AOI8" s="3"/>
      <c r="AOJ8" s="3"/>
      <c r="AOK8" s="3"/>
      <c r="AOL8" s="3"/>
      <c r="AOM8" s="3"/>
      <c r="AON8" s="3"/>
      <c r="AOO8" s="3"/>
      <c r="AOP8" s="3"/>
      <c r="AOQ8" s="3"/>
      <c r="AOR8" s="3"/>
      <c r="AOS8" s="3"/>
      <c r="AOT8" s="3"/>
      <c r="AOU8" s="3"/>
      <c r="AOV8" s="3"/>
      <c r="AOW8" s="3"/>
      <c r="AOX8" s="3"/>
      <c r="AOY8" s="3"/>
      <c r="AOZ8" s="3"/>
      <c r="APA8" s="3"/>
      <c r="APB8" s="3"/>
      <c r="APC8" s="3"/>
      <c r="APD8" s="3"/>
      <c r="APE8" s="3"/>
      <c r="APF8" s="3"/>
      <c r="APG8" s="3"/>
      <c r="APH8" s="3"/>
      <c r="API8" s="3"/>
      <c r="APJ8" s="3"/>
      <c r="APK8" s="3"/>
      <c r="APL8" s="3"/>
      <c r="APM8" s="3"/>
      <c r="APN8" s="3"/>
      <c r="APO8" s="3"/>
      <c r="APP8" s="3"/>
      <c r="APQ8" s="3"/>
      <c r="APR8" s="3"/>
      <c r="APS8" s="3"/>
      <c r="APT8" s="3"/>
      <c r="APU8" s="3"/>
      <c r="APV8" s="3"/>
      <c r="APW8" s="3"/>
      <c r="APX8" s="3"/>
      <c r="APY8" s="3"/>
      <c r="APZ8" s="3"/>
      <c r="AQA8" s="3"/>
      <c r="AQB8" s="3"/>
      <c r="AQC8" s="3"/>
      <c r="AQD8" s="3"/>
      <c r="AQE8" s="3"/>
      <c r="AQF8" s="3"/>
      <c r="AQG8" s="3"/>
      <c r="AQH8" s="3"/>
      <c r="AQI8" s="3"/>
      <c r="AQJ8" s="3"/>
      <c r="AQK8" s="3"/>
      <c r="AQL8" s="3"/>
      <c r="AQM8" s="3"/>
      <c r="AQN8" s="3"/>
      <c r="AQO8" s="3"/>
      <c r="AQP8" s="3"/>
      <c r="AQQ8" s="3"/>
      <c r="AQR8" s="3"/>
      <c r="AQS8" s="3"/>
      <c r="AQT8" s="3"/>
      <c r="AQU8" s="3"/>
      <c r="AQV8" s="3"/>
      <c r="AQW8" s="3"/>
      <c r="AQX8" s="3"/>
      <c r="AQY8" s="3"/>
      <c r="AQZ8" s="3"/>
      <c r="ARA8" s="3"/>
      <c r="ARB8" s="3"/>
      <c r="ARC8" s="3"/>
      <c r="ARD8" s="3"/>
      <c r="ARE8" s="3"/>
      <c r="ARF8" s="3"/>
      <c r="ARG8" s="3"/>
      <c r="ARH8" s="3"/>
      <c r="ARI8" s="3"/>
      <c r="ARJ8" s="3"/>
      <c r="ARK8" s="3"/>
      <c r="ARL8" s="3"/>
      <c r="ARM8" s="3"/>
      <c r="ARN8" s="3"/>
      <c r="ARO8" s="3"/>
      <c r="ARP8" s="3"/>
      <c r="ARQ8" s="3"/>
      <c r="ARR8" s="3"/>
      <c r="ARS8" s="3"/>
      <c r="ART8" s="3"/>
      <c r="ARU8" s="3"/>
      <c r="ARV8" s="3"/>
      <c r="ARW8" s="3"/>
      <c r="ARX8" s="3"/>
      <c r="ARY8" s="3"/>
      <c r="ARZ8" s="3"/>
      <c r="ASA8" s="3"/>
      <c r="ASB8" s="3"/>
      <c r="ASC8" s="3"/>
      <c r="ASD8" s="3"/>
      <c r="ASE8" s="3"/>
      <c r="ASF8" s="3"/>
      <c r="ASG8" s="3"/>
      <c r="ASH8" s="3"/>
      <c r="ASI8" s="3"/>
      <c r="ASJ8" s="3"/>
      <c r="ASK8" s="3"/>
      <c r="ASL8" s="3"/>
      <c r="ASM8" s="3"/>
      <c r="ASN8" s="3"/>
      <c r="ASO8" s="3"/>
      <c r="ASP8" s="3"/>
      <c r="ASQ8" s="3"/>
      <c r="ASR8" s="3"/>
      <c r="ASS8" s="3"/>
      <c r="AST8" s="3"/>
      <c r="ASU8" s="3"/>
      <c r="ASV8" s="3"/>
      <c r="ASW8" s="3"/>
      <c r="ASX8" s="3"/>
      <c r="ASY8" s="3"/>
      <c r="ASZ8" s="3"/>
      <c r="ATA8" s="3"/>
      <c r="ATB8" s="3"/>
      <c r="ATC8" s="3"/>
      <c r="ATD8" s="3"/>
      <c r="ATE8" s="3"/>
      <c r="ATF8" s="3"/>
      <c r="ATG8" s="3"/>
      <c r="ATH8" s="3"/>
      <c r="ATI8" s="3"/>
      <c r="ATJ8" s="3"/>
      <c r="ATK8" s="3"/>
      <c r="ATL8" s="3"/>
      <c r="ATM8" s="3"/>
      <c r="ATN8" s="3"/>
      <c r="ATO8" s="3"/>
      <c r="ATP8" s="3"/>
      <c r="ATQ8" s="3"/>
      <c r="ATR8" s="3"/>
      <c r="ATS8" s="3"/>
      <c r="ATT8" s="3"/>
      <c r="ATU8" s="3"/>
      <c r="ATV8" s="3"/>
      <c r="ATW8" s="3"/>
      <c r="ATX8" s="3"/>
      <c r="ATY8" s="3"/>
      <c r="ATZ8" s="3"/>
      <c r="AUA8" s="3"/>
      <c r="AUB8" s="3"/>
      <c r="AUC8" s="3"/>
      <c r="AUD8" s="3"/>
      <c r="AUE8" s="3"/>
      <c r="AUF8" s="3"/>
      <c r="AUG8" s="3"/>
      <c r="AUH8" s="3"/>
      <c r="AUI8" s="3"/>
      <c r="AUJ8" s="3"/>
      <c r="AUK8" s="3"/>
      <c r="AUL8" s="3"/>
      <c r="AUM8" s="3"/>
      <c r="AUN8" s="3"/>
      <c r="AUO8" s="3"/>
      <c r="AUP8" s="3"/>
      <c r="AUQ8" s="3"/>
      <c r="AUR8" s="3"/>
      <c r="AUS8" s="3"/>
      <c r="AUT8" s="3"/>
      <c r="AUU8" s="3"/>
      <c r="AUV8" s="3"/>
      <c r="AUW8" s="3"/>
      <c r="AUX8" s="3"/>
      <c r="AUY8" s="3"/>
      <c r="AUZ8" s="3"/>
      <c r="AVA8" s="3"/>
      <c r="AVB8" s="3"/>
      <c r="AVC8" s="3"/>
      <c r="AVD8" s="3"/>
      <c r="AVE8" s="3"/>
      <c r="AVF8" s="3"/>
      <c r="AVG8" s="3"/>
      <c r="AVH8" s="3"/>
      <c r="AVI8" s="3"/>
      <c r="AVJ8" s="3"/>
      <c r="AVK8" s="3"/>
      <c r="AVL8" s="3"/>
      <c r="AVM8" s="3"/>
      <c r="AVN8" s="3"/>
      <c r="AVO8" s="3"/>
      <c r="AVP8" s="3"/>
      <c r="AVQ8" s="3"/>
      <c r="AVR8" s="3"/>
      <c r="AVS8" s="3"/>
      <c r="AVT8" s="3"/>
      <c r="AVU8" s="3"/>
      <c r="AVV8" s="3"/>
      <c r="AVW8" s="3"/>
      <c r="AVX8" s="3"/>
      <c r="AVY8" s="3"/>
      <c r="AVZ8" s="3"/>
      <c r="AWA8" s="3"/>
      <c r="AWB8" s="3"/>
      <c r="AWC8" s="3"/>
      <c r="AWD8" s="3"/>
      <c r="AWE8" s="3"/>
      <c r="AWF8" s="3"/>
      <c r="AWG8" s="3"/>
      <c r="AWH8" s="3"/>
      <c r="AWI8" s="3"/>
      <c r="AWJ8" s="3"/>
      <c r="AWK8" s="3"/>
      <c r="AWL8" s="3"/>
      <c r="AWM8" s="3"/>
      <c r="AWN8" s="3"/>
      <c r="AWO8" s="3"/>
      <c r="AWP8" s="3"/>
      <c r="AWQ8" s="3"/>
      <c r="AWR8" s="3"/>
      <c r="AWS8" s="3"/>
      <c r="AWT8" s="3"/>
      <c r="AWU8" s="3"/>
      <c r="AWV8" s="3"/>
      <c r="AWW8" s="3"/>
      <c r="AWX8" s="3"/>
      <c r="AWY8" s="3"/>
      <c r="AWZ8" s="3"/>
      <c r="AXA8" s="3"/>
      <c r="AXB8" s="3"/>
      <c r="AXC8" s="3"/>
      <c r="AXD8" s="3"/>
      <c r="AXE8" s="3"/>
      <c r="AXF8" s="3"/>
      <c r="AXG8" s="3"/>
      <c r="AXH8" s="3"/>
      <c r="AXI8" s="3"/>
      <c r="AXJ8" s="3"/>
      <c r="AXK8" s="3"/>
      <c r="AXL8" s="3"/>
      <c r="AXM8" s="3"/>
      <c r="AXN8" s="3"/>
      <c r="AXO8" s="3"/>
      <c r="AXP8" s="3"/>
      <c r="AXQ8" s="3"/>
      <c r="AXR8" s="3"/>
      <c r="AXS8" s="3"/>
      <c r="AXT8" s="3"/>
      <c r="AXU8" s="3"/>
      <c r="AXV8" s="3"/>
      <c r="AXW8" s="3"/>
      <c r="AXX8" s="3"/>
      <c r="AXY8" s="3"/>
      <c r="AXZ8" s="3"/>
      <c r="AYA8" s="3"/>
      <c r="AYB8" s="3"/>
      <c r="AYC8" s="3"/>
      <c r="AYD8" s="3"/>
      <c r="AYE8" s="3"/>
      <c r="AYF8" s="3"/>
      <c r="AYG8" s="3"/>
      <c r="AYH8" s="3"/>
      <c r="AYI8" s="3"/>
      <c r="AYJ8" s="3"/>
      <c r="AYK8" s="3"/>
      <c r="AYL8" s="3"/>
      <c r="AYM8" s="3"/>
      <c r="AYN8" s="3"/>
      <c r="AYO8" s="3"/>
      <c r="AYP8" s="3"/>
      <c r="AYQ8" s="3"/>
      <c r="AYR8" s="3"/>
      <c r="AYS8" s="3"/>
      <c r="AYT8" s="3"/>
      <c r="AYU8" s="3"/>
      <c r="AYV8" s="3"/>
      <c r="AYW8" s="3"/>
      <c r="AYX8" s="3"/>
      <c r="AYY8" s="3"/>
      <c r="AYZ8" s="3"/>
      <c r="AZA8" s="3"/>
      <c r="AZB8" s="3"/>
      <c r="AZC8" s="3"/>
      <c r="AZD8" s="3"/>
      <c r="AZE8" s="3"/>
      <c r="AZF8" s="3"/>
      <c r="AZG8" s="3"/>
      <c r="AZH8" s="3"/>
      <c r="AZI8" s="3"/>
      <c r="AZJ8" s="3"/>
      <c r="AZK8" s="3"/>
      <c r="AZL8" s="3"/>
      <c r="AZM8" s="3"/>
      <c r="AZN8" s="3"/>
      <c r="AZO8" s="3"/>
      <c r="AZP8" s="3"/>
      <c r="AZQ8" s="3"/>
      <c r="AZR8" s="3"/>
      <c r="AZS8" s="3"/>
      <c r="AZT8" s="3"/>
      <c r="AZU8" s="3"/>
      <c r="AZV8" s="3"/>
      <c r="AZW8" s="3"/>
      <c r="AZX8" s="3"/>
      <c r="AZY8" s="3"/>
      <c r="AZZ8" s="3"/>
      <c r="BAA8" s="3"/>
      <c r="BAB8" s="3"/>
      <c r="BAC8" s="3"/>
      <c r="BAD8" s="3"/>
      <c r="BAE8" s="3"/>
      <c r="BAF8" s="3"/>
      <c r="BAG8" s="3"/>
      <c r="BAH8" s="3"/>
      <c r="BAI8" s="3"/>
      <c r="BAJ8" s="3"/>
      <c r="BAK8" s="3"/>
      <c r="BAL8" s="3"/>
      <c r="BAM8" s="3"/>
      <c r="BAN8" s="3"/>
      <c r="BAO8" s="3"/>
      <c r="BAP8" s="3"/>
      <c r="BAQ8" s="3"/>
      <c r="BAR8" s="3"/>
      <c r="BAS8" s="3"/>
      <c r="BAT8" s="3"/>
      <c r="BAU8" s="3"/>
      <c r="BAV8" s="3"/>
      <c r="BAW8" s="3"/>
      <c r="BAX8" s="3"/>
      <c r="BAY8" s="3"/>
      <c r="BAZ8" s="3"/>
      <c r="BBA8" s="3"/>
      <c r="BBB8" s="3"/>
      <c r="BBC8" s="3"/>
      <c r="BBD8" s="3"/>
      <c r="BBE8" s="3"/>
      <c r="BBF8" s="3"/>
      <c r="BBG8" s="3"/>
      <c r="BBH8" s="3"/>
      <c r="BBI8" s="3"/>
      <c r="BBJ8" s="3"/>
      <c r="BBK8" s="3"/>
      <c r="BBL8" s="3"/>
      <c r="BBM8" s="3"/>
      <c r="BBN8" s="3"/>
      <c r="BBO8" s="3"/>
      <c r="BBP8" s="3"/>
      <c r="BBQ8" s="3"/>
      <c r="BBR8" s="3"/>
      <c r="BBS8" s="3"/>
      <c r="BBT8" s="3"/>
      <c r="BBU8" s="3"/>
      <c r="BBV8" s="3"/>
      <c r="BBW8" s="3"/>
      <c r="BBX8" s="3"/>
      <c r="BBY8" s="3"/>
      <c r="BBZ8" s="3"/>
      <c r="BCA8" s="3"/>
      <c r="BCB8" s="3"/>
      <c r="BCC8" s="3"/>
      <c r="BCD8" s="3"/>
      <c r="BCE8" s="3"/>
      <c r="BCF8" s="3"/>
      <c r="BCG8" s="3"/>
      <c r="BCH8" s="3"/>
      <c r="BCI8" s="3"/>
      <c r="BCJ8" s="3"/>
      <c r="BCK8" s="3"/>
      <c r="BCL8" s="3"/>
      <c r="BCM8" s="3"/>
      <c r="BCN8" s="3"/>
      <c r="BCO8" s="3"/>
      <c r="BCP8" s="3"/>
      <c r="BCQ8" s="3"/>
      <c r="BCR8" s="3"/>
      <c r="BCS8" s="3"/>
      <c r="BCT8" s="3"/>
      <c r="BCU8" s="3"/>
      <c r="BCV8" s="3"/>
      <c r="BCW8" s="3"/>
      <c r="BCX8" s="3"/>
      <c r="BCY8" s="3"/>
      <c r="BCZ8" s="3"/>
      <c r="BDA8" s="3"/>
      <c r="BDB8" s="3"/>
      <c r="BDC8" s="3"/>
      <c r="BDD8" s="3"/>
      <c r="BDE8" s="3"/>
      <c r="BDF8" s="3"/>
      <c r="BDG8" s="3"/>
      <c r="BDH8" s="3"/>
      <c r="BDI8" s="3"/>
      <c r="BDJ8" s="3"/>
      <c r="BDK8" s="3"/>
      <c r="BDL8" s="3"/>
      <c r="BDM8" s="3"/>
      <c r="BDN8" s="3"/>
      <c r="BDO8" s="3"/>
      <c r="BDP8" s="3"/>
      <c r="BDQ8" s="3"/>
      <c r="BDR8" s="3"/>
      <c r="BDS8" s="3"/>
      <c r="BDT8" s="3"/>
      <c r="BDU8" s="3"/>
      <c r="BDV8" s="3"/>
      <c r="BDW8" s="3"/>
      <c r="BDX8" s="3"/>
      <c r="BDY8" s="3"/>
      <c r="BDZ8" s="3"/>
      <c r="BEA8" s="3"/>
      <c r="BEB8" s="3"/>
      <c r="BEC8" s="3"/>
      <c r="BED8" s="3"/>
      <c r="BEE8" s="3"/>
      <c r="BEF8" s="3"/>
      <c r="BEG8" s="3"/>
      <c r="BEH8" s="3"/>
      <c r="BEI8" s="3"/>
      <c r="BEJ8" s="3"/>
      <c r="BEK8" s="3"/>
      <c r="BEL8" s="3"/>
      <c r="BEM8" s="3"/>
      <c r="BEN8" s="3"/>
      <c r="BEO8" s="3"/>
      <c r="BEP8" s="3"/>
      <c r="BEQ8" s="3"/>
      <c r="BER8" s="3"/>
      <c r="BES8" s="3"/>
      <c r="BET8" s="3"/>
      <c r="BEU8" s="3"/>
      <c r="BEV8" s="3"/>
      <c r="BEW8" s="3"/>
      <c r="BEX8" s="3"/>
      <c r="BEY8" s="3"/>
      <c r="BEZ8" s="3"/>
      <c r="BFA8" s="3"/>
      <c r="BFB8" s="3"/>
      <c r="BFC8" s="3"/>
      <c r="BFD8" s="3"/>
      <c r="BFE8" s="3"/>
      <c r="BFF8" s="3"/>
      <c r="BFG8" s="3"/>
      <c r="BFH8" s="3"/>
      <c r="BFI8" s="3"/>
      <c r="BFJ8" s="3"/>
      <c r="BFK8" s="3"/>
      <c r="BFL8" s="3"/>
      <c r="BFM8" s="3"/>
      <c r="BFN8" s="3"/>
      <c r="BFO8" s="3"/>
      <c r="BFP8" s="3"/>
      <c r="BFQ8" s="3"/>
      <c r="BFR8" s="3"/>
      <c r="BFS8" s="3"/>
      <c r="BFT8" s="3"/>
      <c r="BFU8" s="3"/>
      <c r="BFV8" s="3"/>
      <c r="BFW8" s="3"/>
      <c r="BFX8" s="3"/>
      <c r="BFY8" s="3"/>
      <c r="BFZ8" s="3"/>
      <c r="BGA8" s="3"/>
      <c r="BGB8" s="3"/>
      <c r="BGC8" s="3"/>
      <c r="BGD8" s="3"/>
      <c r="BGE8" s="3"/>
      <c r="BGF8" s="3"/>
      <c r="BGG8" s="3"/>
      <c r="BGH8" s="3"/>
      <c r="BGI8" s="3"/>
      <c r="BGJ8" s="3"/>
      <c r="BGK8" s="3"/>
      <c r="BGL8" s="3"/>
      <c r="BGM8" s="3"/>
      <c r="BGN8" s="3"/>
      <c r="BGO8" s="3"/>
      <c r="BGP8" s="3"/>
      <c r="BGQ8" s="3"/>
      <c r="BGR8" s="3"/>
      <c r="BGS8" s="3"/>
      <c r="BGT8" s="3"/>
      <c r="BGU8" s="3"/>
      <c r="BGV8" s="3"/>
      <c r="BGW8" s="3"/>
      <c r="BGX8" s="3"/>
      <c r="BGY8" s="3"/>
      <c r="BGZ8" s="3"/>
      <c r="BHA8" s="3"/>
      <c r="BHB8" s="3"/>
      <c r="BHC8" s="3"/>
      <c r="BHD8" s="3"/>
      <c r="BHE8" s="3"/>
      <c r="BHF8" s="3"/>
      <c r="BHG8" s="3"/>
      <c r="BHH8" s="3"/>
      <c r="BHI8" s="3"/>
      <c r="BHJ8" s="3"/>
      <c r="BHK8" s="3"/>
      <c r="BHL8" s="3"/>
      <c r="BHM8" s="3"/>
      <c r="BHN8" s="3"/>
      <c r="BHO8" s="3"/>
      <c r="BHP8" s="3"/>
      <c r="BHQ8" s="3"/>
      <c r="BHR8" s="3"/>
      <c r="BHS8" s="3"/>
      <c r="BHT8" s="3"/>
      <c r="BHU8" s="3"/>
      <c r="BHV8" s="3"/>
      <c r="BHW8" s="3"/>
      <c r="BHX8" s="3"/>
      <c r="BHY8" s="3"/>
      <c r="BHZ8" s="3"/>
      <c r="BIA8" s="3"/>
      <c r="BIB8" s="3"/>
      <c r="BIC8" s="3"/>
      <c r="BID8" s="3"/>
      <c r="BIE8" s="3"/>
      <c r="BIF8" s="3"/>
      <c r="BIG8" s="3"/>
      <c r="BIH8" s="3"/>
      <c r="BII8" s="3"/>
      <c r="BIJ8" s="3"/>
      <c r="BIK8" s="3"/>
      <c r="BIL8" s="3"/>
      <c r="BIM8" s="3"/>
      <c r="BIN8" s="3"/>
      <c r="BIO8" s="3"/>
      <c r="BIP8" s="3"/>
      <c r="BIQ8" s="3"/>
      <c r="BIR8" s="3"/>
      <c r="BIS8" s="3"/>
      <c r="BIT8" s="3"/>
      <c r="BIU8" s="3"/>
      <c r="BIV8" s="3"/>
      <c r="BIW8" s="3"/>
      <c r="BIX8" s="3"/>
      <c r="BIY8" s="3"/>
      <c r="BIZ8" s="3"/>
      <c r="BJA8" s="3"/>
      <c r="BJB8" s="3"/>
      <c r="BJC8" s="3"/>
      <c r="BJD8" s="3"/>
      <c r="BJE8" s="3"/>
      <c r="BJF8" s="3"/>
      <c r="BJG8" s="3"/>
      <c r="BJH8" s="3"/>
      <c r="BJI8" s="3"/>
      <c r="BJJ8" s="3"/>
      <c r="BJK8" s="3"/>
      <c r="BJL8" s="3"/>
      <c r="BJM8" s="3"/>
      <c r="BJN8" s="3"/>
      <c r="BJO8" s="3"/>
      <c r="BJP8" s="3"/>
      <c r="BJQ8" s="3"/>
      <c r="BJR8" s="3"/>
      <c r="BJS8" s="3"/>
      <c r="BJT8" s="3"/>
      <c r="BJU8" s="3"/>
      <c r="BJV8" s="3"/>
      <c r="BJW8" s="3"/>
      <c r="BJX8" s="3"/>
      <c r="BJY8" s="3"/>
      <c r="BJZ8" s="3"/>
      <c r="BKA8" s="3"/>
      <c r="BKB8" s="3"/>
      <c r="BKC8" s="3"/>
      <c r="BKD8" s="3"/>
      <c r="BKE8" s="3"/>
      <c r="BKF8" s="3"/>
      <c r="BKG8" s="3"/>
      <c r="BKH8" s="3"/>
      <c r="BKI8" s="3"/>
      <c r="BKJ8" s="3"/>
      <c r="BKK8" s="3"/>
      <c r="BKL8" s="3"/>
      <c r="BKM8" s="3"/>
      <c r="BKN8" s="3"/>
      <c r="BKO8" s="3"/>
      <c r="BKP8" s="3"/>
      <c r="BKQ8" s="3"/>
      <c r="BKR8" s="3"/>
      <c r="BKS8" s="3"/>
      <c r="BKT8" s="3"/>
      <c r="BKU8" s="3"/>
      <c r="BKV8" s="3"/>
      <c r="BKW8" s="3"/>
      <c r="BKX8" s="3"/>
      <c r="BKY8" s="3"/>
      <c r="BKZ8" s="3"/>
      <c r="BLA8" s="3"/>
      <c r="BLB8" s="3"/>
      <c r="BLC8" s="3"/>
      <c r="BLD8" s="3"/>
      <c r="BLE8" s="3"/>
      <c r="BLF8" s="3"/>
      <c r="BLG8" s="3"/>
      <c r="BLH8" s="3"/>
      <c r="BLI8" s="3"/>
      <c r="BLJ8" s="3"/>
      <c r="BLK8" s="3"/>
      <c r="BLL8" s="3"/>
      <c r="BLM8" s="3"/>
      <c r="BLN8" s="3"/>
      <c r="BLO8" s="3"/>
      <c r="BLP8" s="3"/>
      <c r="BLQ8" s="3"/>
      <c r="BLR8" s="3"/>
      <c r="BLS8" s="3"/>
      <c r="BLT8" s="3"/>
      <c r="BLU8" s="3"/>
      <c r="BLV8" s="3"/>
      <c r="BLW8" s="3"/>
      <c r="BLX8" s="3"/>
      <c r="BLY8" s="3"/>
      <c r="BLZ8" s="3"/>
      <c r="BMA8" s="3"/>
      <c r="BMB8" s="3"/>
      <c r="BMC8" s="3"/>
      <c r="BMD8" s="3"/>
      <c r="BME8" s="3"/>
      <c r="BMF8" s="3"/>
      <c r="BMG8" s="3"/>
      <c r="BMH8" s="3"/>
      <c r="BMI8" s="3"/>
      <c r="BMJ8" s="3"/>
      <c r="BMK8" s="3"/>
      <c r="BML8" s="3"/>
      <c r="BMM8" s="3"/>
      <c r="BMN8" s="3"/>
      <c r="BMO8" s="3"/>
      <c r="BMP8" s="3"/>
      <c r="BMQ8" s="3"/>
      <c r="BMR8" s="3"/>
      <c r="BMS8" s="3"/>
      <c r="BMT8" s="3"/>
      <c r="BMU8" s="3"/>
      <c r="BMV8" s="3"/>
      <c r="BMW8" s="3"/>
      <c r="BMX8" s="3"/>
      <c r="BMY8" s="3"/>
      <c r="BMZ8" s="3"/>
      <c r="BNA8" s="3"/>
      <c r="BNB8" s="3"/>
      <c r="BNC8" s="3"/>
      <c r="BND8" s="3"/>
      <c r="BNE8" s="3"/>
      <c r="BNF8" s="3"/>
      <c r="BNG8" s="3"/>
      <c r="BNH8" s="3"/>
      <c r="BNI8" s="3"/>
      <c r="BNJ8" s="3"/>
      <c r="BNK8" s="3"/>
      <c r="BNL8" s="3"/>
      <c r="BNM8" s="3"/>
      <c r="BNN8" s="3"/>
      <c r="BNO8" s="3"/>
      <c r="BNP8" s="3"/>
      <c r="BNQ8" s="3"/>
      <c r="BNR8" s="3"/>
      <c r="BNS8" s="3"/>
      <c r="BNT8" s="3"/>
      <c r="BNU8" s="3"/>
      <c r="BNV8" s="3"/>
      <c r="BNW8" s="3"/>
      <c r="BNX8" s="3"/>
      <c r="BNY8" s="3"/>
      <c r="BNZ8" s="3"/>
      <c r="BOA8" s="3"/>
      <c r="BOB8" s="3"/>
      <c r="BOC8" s="3"/>
      <c r="BOD8" s="3"/>
      <c r="BOE8" s="3"/>
      <c r="BOF8" s="3"/>
      <c r="BOG8" s="3"/>
      <c r="BOH8" s="3"/>
      <c r="BOI8" s="3"/>
      <c r="BOJ8" s="3"/>
      <c r="BOK8" s="3"/>
      <c r="BOL8" s="3"/>
      <c r="BOM8" s="3"/>
      <c r="BON8" s="3"/>
      <c r="BOO8" s="3"/>
      <c r="BOP8" s="3"/>
      <c r="BOQ8" s="3"/>
      <c r="BOR8" s="3"/>
      <c r="BOS8" s="3"/>
      <c r="BOT8" s="3"/>
      <c r="BOU8" s="3"/>
      <c r="BOV8" s="3"/>
      <c r="BOW8" s="3"/>
      <c r="BOX8" s="3"/>
      <c r="BOY8" s="3"/>
      <c r="BOZ8" s="3"/>
      <c r="BPA8" s="3"/>
      <c r="BPB8" s="3"/>
      <c r="BPC8" s="3"/>
      <c r="BPD8" s="3"/>
      <c r="BPE8" s="3"/>
      <c r="BPF8" s="3"/>
      <c r="BPG8" s="3"/>
      <c r="BPH8" s="3"/>
      <c r="BPI8" s="3"/>
      <c r="BPJ8" s="3"/>
      <c r="BPK8" s="3"/>
      <c r="BPL8" s="3"/>
      <c r="BPM8" s="3"/>
      <c r="BPN8" s="3"/>
      <c r="BPO8" s="3"/>
      <c r="BPP8" s="3"/>
      <c r="BPQ8" s="3"/>
      <c r="BPR8" s="3"/>
      <c r="BPS8" s="3"/>
      <c r="BPT8" s="3"/>
      <c r="BPU8" s="3"/>
      <c r="BPV8" s="3"/>
      <c r="BPW8" s="3"/>
      <c r="BPX8" s="3"/>
      <c r="BPY8" s="3"/>
      <c r="BPZ8" s="3"/>
      <c r="BQA8" s="3"/>
      <c r="BQB8" s="3"/>
      <c r="BQC8" s="3"/>
      <c r="BQD8" s="3"/>
      <c r="BQE8" s="3"/>
      <c r="BQF8" s="3"/>
      <c r="BQG8" s="3"/>
      <c r="BQH8" s="3"/>
      <c r="BQI8" s="3"/>
      <c r="BQJ8" s="3"/>
      <c r="BQK8" s="3"/>
      <c r="BQL8" s="3"/>
      <c r="BQM8" s="3"/>
      <c r="BQN8" s="3"/>
      <c r="BQO8" s="3"/>
      <c r="BQP8" s="3"/>
      <c r="BQQ8" s="3"/>
      <c r="BQR8" s="3"/>
      <c r="BQS8" s="3"/>
      <c r="BQT8" s="3"/>
      <c r="BQU8" s="3"/>
      <c r="BQV8" s="3"/>
      <c r="BQW8" s="3"/>
      <c r="BQX8" s="3"/>
      <c r="BQY8" s="3"/>
      <c r="BQZ8" s="3"/>
      <c r="BRA8" s="3"/>
      <c r="BRB8" s="3"/>
      <c r="BRC8" s="3"/>
      <c r="BRD8" s="3"/>
      <c r="BRE8" s="3"/>
      <c r="BRF8" s="3"/>
      <c r="BRG8" s="3"/>
      <c r="BRH8" s="3"/>
      <c r="BRI8" s="3"/>
      <c r="BRJ8" s="3"/>
      <c r="BRK8" s="3"/>
      <c r="BRL8" s="3"/>
      <c r="BRM8" s="3"/>
      <c r="BRN8" s="3"/>
      <c r="BRO8" s="3"/>
      <c r="BRP8" s="3"/>
      <c r="BRQ8" s="3"/>
      <c r="BRR8" s="3"/>
      <c r="BRS8" s="3"/>
      <c r="BRT8" s="3"/>
      <c r="BRU8" s="3"/>
      <c r="BRV8" s="3"/>
      <c r="BRW8" s="3"/>
      <c r="BRX8" s="3"/>
      <c r="BRY8" s="3"/>
      <c r="BRZ8" s="3"/>
      <c r="BSA8" s="3"/>
      <c r="BSB8" s="3"/>
      <c r="BSC8" s="3"/>
      <c r="BSD8" s="3"/>
      <c r="BSE8" s="3"/>
      <c r="BSF8" s="3"/>
      <c r="BSG8" s="3"/>
      <c r="BSH8" s="3"/>
      <c r="BSI8" s="3"/>
      <c r="BSJ8" s="3"/>
      <c r="BSK8" s="3"/>
      <c r="BSL8" s="3"/>
      <c r="BSM8" s="3"/>
      <c r="BSN8" s="3"/>
      <c r="BSO8" s="3"/>
      <c r="BSP8" s="3"/>
      <c r="BSQ8" s="3"/>
      <c r="BSR8" s="3"/>
      <c r="BSS8" s="3"/>
      <c r="BST8" s="3"/>
      <c r="BSU8" s="3"/>
      <c r="BSV8" s="3"/>
      <c r="BSW8" s="3"/>
      <c r="BSX8" s="3"/>
      <c r="BSY8" s="3"/>
      <c r="BSZ8" s="3"/>
      <c r="BTA8" s="3"/>
      <c r="BTB8" s="3"/>
      <c r="BTC8" s="3"/>
      <c r="BTD8" s="3"/>
      <c r="BTE8" s="3"/>
      <c r="BTF8" s="3"/>
      <c r="BTG8" s="3"/>
      <c r="BTH8" s="3"/>
      <c r="BTI8" s="3"/>
      <c r="BTJ8" s="3"/>
      <c r="BTK8" s="3"/>
      <c r="BTL8" s="3"/>
      <c r="BTM8" s="3"/>
      <c r="BTN8" s="3"/>
      <c r="BTO8" s="3"/>
      <c r="BTP8" s="3"/>
      <c r="BTQ8" s="3"/>
      <c r="BTR8" s="3"/>
      <c r="BTS8" s="3"/>
      <c r="BTT8" s="3"/>
      <c r="BTU8" s="3"/>
      <c r="BTV8" s="3"/>
      <c r="BTW8" s="3"/>
      <c r="BTX8" s="3"/>
      <c r="BTY8" s="3"/>
      <c r="BTZ8" s="3"/>
      <c r="BUA8" s="3"/>
      <c r="BUB8" s="3"/>
      <c r="BUC8" s="3"/>
      <c r="BUD8" s="3"/>
      <c r="BUE8" s="3"/>
      <c r="BUF8" s="3"/>
      <c r="BUG8" s="3"/>
      <c r="BUH8" s="3"/>
      <c r="BUI8" s="3"/>
      <c r="BUJ8" s="3"/>
      <c r="BUK8" s="3"/>
      <c r="BUL8" s="3"/>
      <c r="BUM8" s="3"/>
      <c r="BUN8" s="3"/>
      <c r="BUO8" s="3"/>
      <c r="BUP8" s="3"/>
      <c r="BUQ8" s="3"/>
      <c r="BUR8" s="3"/>
      <c r="BUS8" s="3"/>
      <c r="BUT8" s="3"/>
      <c r="BUU8" s="3"/>
      <c r="BUV8" s="3"/>
      <c r="BUW8" s="3"/>
      <c r="BUX8" s="3"/>
      <c r="BUY8" s="3"/>
      <c r="BUZ8" s="3"/>
      <c r="BVA8" s="3"/>
      <c r="BVB8" s="3"/>
      <c r="BVC8" s="3"/>
      <c r="BVD8" s="3"/>
      <c r="BVE8" s="3"/>
      <c r="BVF8" s="3"/>
      <c r="BVG8" s="3"/>
      <c r="BVH8" s="3"/>
      <c r="BVI8" s="3"/>
      <c r="BVJ8" s="3"/>
      <c r="BVK8" s="3"/>
      <c r="BVL8" s="3"/>
      <c r="BVM8" s="3"/>
      <c r="BVN8" s="3"/>
      <c r="BVO8" s="3"/>
      <c r="BVP8" s="3"/>
      <c r="BVQ8" s="3"/>
      <c r="BVR8" s="3"/>
      <c r="BVS8" s="3"/>
      <c r="BVT8" s="3"/>
      <c r="BVU8" s="3"/>
      <c r="BVV8" s="3"/>
      <c r="BVW8" s="3"/>
      <c r="BVX8" s="3"/>
      <c r="BVY8" s="3"/>
      <c r="BVZ8" s="3"/>
      <c r="BWA8" s="3"/>
      <c r="BWB8" s="3"/>
      <c r="BWC8" s="3"/>
      <c r="BWD8" s="3"/>
      <c r="BWE8" s="3"/>
      <c r="BWF8" s="3"/>
      <c r="BWG8" s="3"/>
      <c r="BWH8" s="3"/>
      <c r="BWI8" s="3"/>
      <c r="BWJ8" s="3"/>
      <c r="BWK8" s="3"/>
      <c r="BWL8" s="3"/>
      <c r="BWM8" s="3"/>
      <c r="BWN8" s="3"/>
      <c r="BWO8" s="3"/>
      <c r="BWP8" s="3"/>
      <c r="BWQ8" s="3"/>
      <c r="BWR8" s="3"/>
      <c r="BWS8" s="3"/>
      <c r="BWT8" s="3"/>
      <c r="BWU8" s="3"/>
      <c r="BWV8" s="3"/>
      <c r="BWW8" s="3"/>
      <c r="BWX8" s="3"/>
      <c r="BWY8" s="3"/>
      <c r="BWZ8" s="3"/>
      <c r="BXA8" s="3"/>
      <c r="BXB8" s="3"/>
      <c r="BXC8" s="3"/>
      <c r="BXD8" s="3"/>
      <c r="BXE8" s="3"/>
      <c r="BXF8" s="3"/>
      <c r="BXG8" s="3"/>
      <c r="BXH8" s="3"/>
      <c r="BXI8" s="3"/>
      <c r="BXJ8" s="3"/>
      <c r="BXK8" s="3"/>
      <c r="BXL8" s="3"/>
      <c r="BXM8" s="3"/>
      <c r="BXN8" s="3"/>
      <c r="BXO8" s="3"/>
      <c r="BXP8" s="3"/>
      <c r="BXQ8" s="3"/>
      <c r="BXR8" s="3"/>
      <c r="BXS8" s="3"/>
      <c r="BXT8" s="3"/>
      <c r="BXU8" s="3"/>
      <c r="BXV8" s="3"/>
      <c r="BXW8" s="3"/>
      <c r="BXX8" s="3"/>
      <c r="BXY8" s="3"/>
      <c r="BXZ8" s="3"/>
      <c r="BYA8" s="3"/>
      <c r="BYB8" s="3"/>
      <c r="BYC8" s="3"/>
      <c r="BYD8" s="3"/>
      <c r="BYE8" s="3"/>
      <c r="BYF8" s="3"/>
      <c r="BYG8" s="3"/>
      <c r="BYH8" s="3"/>
      <c r="BYI8" s="3"/>
      <c r="BYJ8" s="3"/>
      <c r="BYK8" s="3"/>
      <c r="BYL8" s="3"/>
      <c r="BYM8" s="3"/>
      <c r="BYN8" s="3"/>
      <c r="BYO8" s="3"/>
      <c r="BYP8" s="3"/>
      <c r="BYQ8" s="3"/>
      <c r="BYR8" s="3"/>
      <c r="BYS8" s="3"/>
      <c r="BYT8" s="3"/>
      <c r="BYU8" s="3"/>
      <c r="BYV8" s="3"/>
      <c r="BYW8" s="3"/>
      <c r="BYX8" s="3"/>
      <c r="BYY8" s="3"/>
      <c r="BYZ8" s="3"/>
      <c r="BZA8" s="3"/>
      <c r="BZB8" s="3"/>
      <c r="BZC8" s="3"/>
      <c r="BZD8" s="3"/>
      <c r="BZE8" s="3"/>
      <c r="BZF8" s="3"/>
      <c r="BZG8" s="3"/>
      <c r="BZH8" s="3"/>
      <c r="BZI8" s="3"/>
      <c r="BZJ8" s="3"/>
      <c r="BZK8" s="3"/>
      <c r="BZL8" s="3"/>
      <c r="BZM8" s="3"/>
      <c r="BZN8" s="3"/>
      <c r="BZO8" s="3"/>
      <c r="BZP8" s="3"/>
      <c r="BZQ8" s="3"/>
      <c r="BZR8" s="3"/>
      <c r="BZS8" s="3"/>
      <c r="BZT8" s="3"/>
      <c r="BZU8" s="3"/>
      <c r="BZV8" s="3"/>
      <c r="BZW8" s="3"/>
      <c r="BZX8" s="3"/>
      <c r="BZY8" s="3"/>
      <c r="BZZ8" s="3"/>
      <c r="CAA8" s="3"/>
      <c r="CAB8" s="3"/>
      <c r="CAC8" s="3"/>
      <c r="CAD8" s="3"/>
      <c r="CAE8" s="3"/>
      <c r="CAF8" s="3"/>
      <c r="CAG8" s="3"/>
      <c r="CAH8" s="3"/>
      <c r="CAI8" s="3"/>
      <c r="CAJ8" s="3"/>
      <c r="CAK8" s="3"/>
      <c r="CAL8" s="3"/>
      <c r="CAM8" s="3"/>
      <c r="CAN8" s="3"/>
      <c r="CAO8" s="3"/>
      <c r="CAP8" s="3"/>
      <c r="CAQ8" s="3"/>
      <c r="CAR8" s="3"/>
      <c r="CAS8" s="3"/>
      <c r="CAT8" s="3"/>
      <c r="CAU8" s="3"/>
      <c r="CAV8" s="3"/>
      <c r="CAW8" s="3"/>
      <c r="CAX8" s="3"/>
      <c r="CAY8" s="3"/>
      <c r="CAZ8" s="3"/>
      <c r="CBA8" s="3"/>
      <c r="CBB8" s="3"/>
      <c r="CBC8" s="3"/>
      <c r="CBD8" s="3"/>
      <c r="CBE8" s="3"/>
      <c r="CBF8" s="3"/>
      <c r="CBG8" s="3"/>
      <c r="CBH8" s="3"/>
      <c r="CBI8" s="3"/>
      <c r="CBJ8" s="3"/>
      <c r="CBK8" s="3"/>
      <c r="CBL8" s="3"/>
      <c r="CBM8" s="3"/>
      <c r="CBN8" s="3"/>
      <c r="CBO8" s="3"/>
      <c r="CBP8" s="3"/>
      <c r="CBQ8" s="3"/>
      <c r="CBR8" s="3"/>
      <c r="CBS8" s="3"/>
      <c r="CBT8" s="3"/>
      <c r="CBU8" s="3"/>
      <c r="CBV8" s="3"/>
      <c r="CBW8" s="3"/>
      <c r="CBX8" s="3"/>
      <c r="CBY8" s="3"/>
      <c r="CBZ8" s="3"/>
      <c r="CCA8" s="3"/>
      <c r="CCB8" s="3"/>
      <c r="CCC8" s="3"/>
      <c r="CCD8" s="3"/>
      <c r="CCE8" s="3"/>
      <c r="CCF8" s="3"/>
      <c r="CCG8" s="3"/>
      <c r="CCH8" s="3"/>
      <c r="CCI8" s="3"/>
      <c r="CCJ8" s="3"/>
      <c r="CCK8" s="3"/>
      <c r="CCL8" s="3"/>
      <c r="CCM8" s="3"/>
      <c r="CCN8" s="3"/>
      <c r="CCO8" s="3"/>
      <c r="CCP8" s="3"/>
      <c r="CCQ8" s="3"/>
      <c r="CCR8" s="3"/>
      <c r="CCS8" s="3"/>
      <c r="CCT8" s="3"/>
      <c r="CCU8" s="3"/>
      <c r="CCV8" s="3"/>
      <c r="CCW8" s="3"/>
      <c r="CCX8" s="3"/>
      <c r="CCY8" s="3"/>
      <c r="CCZ8" s="3"/>
      <c r="CDA8" s="3"/>
      <c r="CDB8" s="3"/>
      <c r="CDC8" s="3"/>
      <c r="CDD8" s="3"/>
      <c r="CDE8" s="3"/>
      <c r="CDF8" s="3"/>
      <c r="CDG8" s="3"/>
      <c r="CDH8" s="3"/>
      <c r="CDI8" s="3"/>
      <c r="CDJ8" s="3"/>
      <c r="CDK8" s="3"/>
      <c r="CDL8" s="3"/>
      <c r="CDM8" s="3"/>
      <c r="CDN8" s="3"/>
      <c r="CDO8" s="3"/>
      <c r="CDP8" s="3"/>
      <c r="CDQ8" s="3"/>
      <c r="CDR8" s="3"/>
      <c r="CDS8" s="3"/>
      <c r="CDT8" s="3"/>
      <c r="CDU8" s="3"/>
      <c r="CDV8" s="3"/>
      <c r="CDW8" s="3"/>
      <c r="CDX8" s="3"/>
      <c r="CDY8" s="3"/>
      <c r="CDZ8" s="3"/>
      <c r="CEA8" s="3"/>
      <c r="CEB8" s="3"/>
      <c r="CEC8" s="3"/>
      <c r="CED8" s="3"/>
      <c r="CEE8" s="3"/>
      <c r="CEF8" s="3"/>
      <c r="CEG8" s="3"/>
      <c r="CEH8" s="3"/>
      <c r="CEI8" s="3"/>
      <c r="CEJ8" s="3"/>
      <c r="CEK8" s="3"/>
      <c r="CEL8" s="3"/>
      <c r="CEM8" s="3"/>
      <c r="CEN8" s="3"/>
      <c r="CEO8" s="3"/>
      <c r="CEP8" s="3"/>
      <c r="CEQ8" s="3"/>
      <c r="CER8" s="3"/>
      <c r="CES8" s="3"/>
      <c r="CET8" s="3"/>
      <c r="CEU8" s="3"/>
      <c r="CEV8" s="3"/>
      <c r="CEW8" s="3"/>
      <c r="CEX8" s="3"/>
      <c r="CEY8" s="3"/>
      <c r="CEZ8" s="3"/>
      <c r="CFA8" s="3"/>
      <c r="CFB8" s="3"/>
      <c r="CFC8" s="3"/>
      <c r="CFD8" s="3"/>
      <c r="CFE8" s="3"/>
      <c r="CFF8" s="3"/>
      <c r="CFG8" s="3"/>
      <c r="CFH8" s="3"/>
      <c r="CFI8" s="3"/>
      <c r="CFJ8" s="3"/>
      <c r="CFK8" s="3"/>
      <c r="CFL8" s="3"/>
      <c r="CFM8" s="3"/>
      <c r="CFN8" s="3"/>
      <c r="CFO8" s="3"/>
      <c r="CFP8" s="3"/>
      <c r="CFQ8" s="3"/>
      <c r="CFR8" s="3"/>
      <c r="CFS8" s="3"/>
      <c r="CFT8" s="3"/>
      <c r="CFU8" s="3"/>
      <c r="CFV8" s="3"/>
      <c r="CFW8" s="3"/>
      <c r="CFX8" s="3"/>
      <c r="CFY8" s="3"/>
      <c r="CFZ8" s="3"/>
      <c r="CGA8" s="3"/>
      <c r="CGB8" s="3"/>
      <c r="CGC8" s="3"/>
      <c r="CGD8" s="3"/>
      <c r="CGE8" s="3"/>
      <c r="CGF8" s="3"/>
      <c r="CGG8" s="3"/>
      <c r="CGH8" s="3"/>
      <c r="CGI8" s="3"/>
      <c r="CGJ8" s="3"/>
      <c r="CGK8" s="3"/>
      <c r="CGL8" s="3"/>
      <c r="CGM8" s="3"/>
      <c r="CGN8" s="3"/>
      <c r="CGO8" s="3"/>
      <c r="CGP8" s="3"/>
      <c r="CGQ8" s="3"/>
      <c r="CGR8" s="3"/>
      <c r="CGS8" s="3"/>
      <c r="CGT8" s="3"/>
      <c r="CGU8" s="3"/>
      <c r="CGV8" s="3"/>
      <c r="CGW8" s="3"/>
      <c r="CGX8" s="3"/>
      <c r="CGY8" s="3"/>
      <c r="CGZ8" s="3"/>
      <c r="CHA8" s="3"/>
      <c r="CHB8" s="3"/>
      <c r="CHC8" s="3"/>
      <c r="CHD8" s="3"/>
      <c r="CHE8" s="3"/>
      <c r="CHF8" s="3"/>
      <c r="CHG8" s="3"/>
      <c r="CHH8" s="3"/>
      <c r="CHI8" s="3"/>
      <c r="CHJ8" s="3"/>
      <c r="CHK8" s="3"/>
      <c r="CHL8" s="3"/>
      <c r="CHM8" s="3"/>
      <c r="CHN8" s="3"/>
      <c r="CHO8" s="3"/>
      <c r="CHP8" s="3"/>
      <c r="CHQ8" s="3"/>
      <c r="CHR8" s="3"/>
      <c r="CHS8" s="3"/>
      <c r="CHT8" s="3"/>
      <c r="CHU8" s="3"/>
      <c r="CHV8" s="3"/>
      <c r="CHW8" s="3"/>
      <c r="CHX8" s="3"/>
      <c r="CHY8" s="3"/>
      <c r="CHZ8" s="3"/>
      <c r="CIA8" s="3"/>
      <c r="CIB8" s="3"/>
      <c r="CIC8" s="3"/>
      <c r="CID8" s="3"/>
      <c r="CIE8" s="3"/>
      <c r="CIF8" s="3"/>
      <c r="CIG8" s="3"/>
      <c r="CIH8" s="3"/>
      <c r="CII8" s="3"/>
      <c r="CIJ8" s="3"/>
      <c r="CIK8" s="3"/>
      <c r="CIL8" s="3"/>
      <c r="CIM8" s="3"/>
      <c r="CIN8" s="3"/>
      <c r="CIO8" s="3"/>
      <c r="CIP8" s="3"/>
      <c r="CIQ8" s="3"/>
      <c r="CIR8" s="3"/>
      <c r="CIS8" s="3"/>
      <c r="CIT8" s="3"/>
      <c r="CIU8" s="3"/>
      <c r="CIV8" s="3"/>
      <c r="CIW8" s="3"/>
      <c r="CIX8" s="3"/>
      <c r="CIY8" s="3"/>
      <c r="CIZ8" s="3"/>
      <c r="CJA8" s="3"/>
      <c r="CJB8" s="3"/>
      <c r="CJC8" s="3"/>
      <c r="CJD8" s="3"/>
      <c r="CJE8" s="3"/>
      <c r="CJF8" s="3"/>
      <c r="CJG8" s="3"/>
      <c r="CJH8" s="3"/>
      <c r="CJI8" s="3"/>
      <c r="CJJ8" s="3"/>
      <c r="CJK8" s="3"/>
      <c r="CJL8" s="3"/>
      <c r="CJM8" s="3"/>
      <c r="CJN8" s="3"/>
      <c r="CJO8" s="3"/>
      <c r="CJP8" s="3"/>
      <c r="CJQ8" s="3"/>
      <c r="CJR8" s="3"/>
      <c r="CJS8" s="3"/>
      <c r="CJT8" s="3"/>
      <c r="CJU8" s="3"/>
      <c r="CJV8" s="3"/>
      <c r="CJW8" s="3"/>
      <c r="CJX8" s="3"/>
      <c r="CJY8" s="3"/>
      <c r="CJZ8" s="3"/>
      <c r="CKA8" s="3"/>
      <c r="CKB8" s="3"/>
      <c r="CKC8" s="3"/>
      <c r="CKD8" s="3"/>
      <c r="CKE8" s="3"/>
      <c r="CKF8" s="3"/>
      <c r="CKG8" s="3"/>
      <c r="CKH8" s="3"/>
      <c r="CKI8" s="3"/>
      <c r="CKJ8" s="3"/>
      <c r="CKK8" s="3"/>
      <c r="CKL8" s="3"/>
      <c r="CKM8" s="3"/>
      <c r="CKN8" s="3"/>
      <c r="CKO8" s="3"/>
      <c r="CKP8" s="3"/>
      <c r="CKQ8" s="3"/>
      <c r="CKR8" s="3"/>
      <c r="CKS8" s="3"/>
      <c r="CKT8" s="3"/>
      <c r="CKU8" s="3"/>
      <c r="CKV8" s="3"/>
      <c r="CKW8" s="3"/>
      <c r="CKX8" s="3"/>
      <c r="CKY8" s="3"/>
      <c r="CKZ8" s="3"/>
      <c r="CLA8" s="3"/>
      <c r="CLB8" s="3"/>
      <c r="CLC8" s="3"/>
      <c r="CLD8" s="3"/>
      <c r="CLE8" s="3"/>
      <c r="CLF8" s="3"/>
      <c r="CLG8" s="3"/>
      <c r="CLH8" s="3"/>
      <c r="CLI8" s="3"/>
      <c r="CLJ8" s="3"/>
      <c r="CLK8" s="3"/>
      <c r="CLL8" s="3"/>
      <c r="CLM8" s="3"/>
      <c r="CLN8" s="3"/>
      <c r="CLO8" s="3"/>
      <c r="CLP8" s="3"/>
      <c r="CLQ8" s="3"/>
      <c r="CLR8" s="3"/>
      <c r="CLS8" s="3"/>
      <c r="CLT8" s="3"/>
      <c r="CLU8" s="3"/>
      <c r="CLV8" s="3"/>
      <c r="CLW8" s="3"/>
      <c r="CLX8" s="3"/>
      <c r="CLY8" s="3"/>
      <c r="CLZ8" s="3"/>
      <c r="CMA8" s="3"/>
      <c r="CMB8" s="3"/>
      <c r="CMC8" s="3"/>
      <c r="CMD8" s="3"/>
      <c r="CME8" s="3"/>
      <c r="CMF8" s="3"/>
      <c r="CMG8" s="3"/>
      <c r="CMH8" s="3"/>
      <c r="CMI8" s="3"/>
      <c r="CMJ8" s="3"/>
      <c r="CMK8" s="3"/>
      <c r="CML8" s="3"/>
      <c r="CMM8" s="3"/>
      <c r="CMN8" s="3"/>
      <c r="CMO8" s="3"/>
      <c r="CMP8" s="3"/>
      <c r="CMQ8" s="3"/>
      <c r="CMR8" s="3"/>
      <c r="CMS8" s="3"/>
      <c r="CMT8" s="3"/>
      <c r="CMU8" s="3"/>
      <c r="CMV8" s="3"/>
      <c r="CMW8" s="3"/>
      <c r="CMX8" s="3"/>
      <c r="CMY8" s="3"/>
      <c r="CMZ8" s="3"/>
      <c r="CNA8" s="3"/>
      <c r="CNB8" s="3"/>
      <c r="CNC8" s="3"/>
      <c r="CND8" s="3"/>
      <c r="CNE8" s="3"/>
      <c r="CNF8" s="3"/>
      <c r="CNG8" s="3"/>
      <c r="CNH8" s="3"/>
      <c r="CNI8" s="3"/>
      <c r="CNJ8" s="3"/>
      <c r="CNK8" s="3"/>
      <c r="CNL8" s="3"/>
      <c r="CNM8" s="3"/>
      <c r="CNN8" s="3"/>
      <c r="CNO8" s="3"/>
      <c r="CNP8" s="3"/>
      <c r="CNQ8" s="3"/>
      <c r="CNR8" s="3"/>
      <c r="CNS8" s="3"/>
      <c r="CNT8" s="3"/>
      <c r="CNU8" s="3"/>
      <c r="CNV8" s="3"/>
      <c r="CNW8" s="3"/>
      <c r="CNX8" s="3"/>
      <c r="CNY8" s="3"/>
      <c r="CNZ8" s="3"/>
      <c r="COA8" s="3"/>
      <c r="COB8" s="3"/>
      <c r="COC8" s="3"/>
      <c r="COD8" s="3"/>
      <c r="COE8" s="3"/>
      <c r="COF8" s="3"/>
      <c r="COG8" s="3"/>
      <c r="COH8" s="3"/>
      <c r="COI8" s="3"/>
      <c r="COJ8" s="3"/>
      <c r="COK8" s="3"/>
      <c r="COL8" s="3"/>
      <c r="COM8" s="3"/>
      <c r="CON8" s="3"/>
      <c r="COO8" s="3"/>
      <c r="COP8" s="3"/>
      <c r="COQ8" s="3"/>
      <c r="COR8" s="3"/>
      <c r="COS8" s="3"/>
      <c r="COT8" s="3"/>
      <c r="COU8" s="3"/>
      <c r="COV8" s="3"/>
      <c r="COW8" s="3"/>
      <c r="COX8" s="3"/>
      <c r="COY8" s="3"/>
      <c r="COZ8" s="3"/>
      <c r="CPA8" s="3"/>
      <c r="CPB8" s="3"/>
      <c r="CPC8" s="3"/>
      <c r="CPD8" s="3"/>
      <c r="CPE8" s="3"/>
      <c r="CPF8" s="3"/>
      <c r="CPG8" s="3"/>
      <c r="CPH8" s="3"/>
      <c r="CPI8" s="3"/>
      <c r="CPJ8" s="3"/>
      <c r="CPK8" s="3"/>
      <c r="CPL8" s="3"/>
      <c r="CPM8" s="3"/>
      <c r="CPN8" s="3"/>
      <c r="CPO8" s="3"/>
      <c r="CPP8" s="3"/>
      <c r="CPQ8" s="3"/>
      <c r="CPR8" s="3"/>
      <c r="CPS8" s="3"/>
      <c r="CPT8" s="3"/>
      <c r="CPU8" s="3"/>
      <c r="CPV8" s="3"/>
      <c r="CPW8" s="3"/>
      <c r="CPX8" s="3"/>
      <c r="CPY8" s="3"/>
      <c r="CPZ8" s="3"/>
      <c r="CQA8" s="3"/>
      <c r="CQB8" s="3"/>
      <c r="CQC8" s="3"/>
      <c r="CQD8" s="3"/>
      <c r="CQE8" s="3"/>
      <c r="CQF8" s="3"/>
      <c r="CQG8" s="3"/>
      <c r="CQH8" s="3"/>
      <c r="CQI8" s="3"/>
      <c r="CQJ8" s="3"/>
      <c r="CQK8" s="3"/>
      <c r="CQL8" s="3"/>
      <c r="CQM8" s="3"/>
      <c r="CQN8" s="3"/>
      <c r="CQO8" s="3"/>
      <c r="CQP8" s="3"/>
      <c r="CQQ8" s="3"/>
      <c r="CQR8" s="3"/>
      <c r="CQS8" s="3"/>
      <c r="CQT8" s="3"/>
      <c r="CQU8" s="3"/>
      <c r="CQV8" s="3"/>
      <c r="CQW8" s="3"/>
      <c r="CQX8" s="3"/>
      <c r="CQY8" s="3"/>
      <c r="CQZ8" s="3"/>
      <c r="CRA8" s="3"/>
      <c r="CRB8" s="3"/>
      <c r="CRC8" s="3"/>
      <c r="CRD8" s="3"/>
      <c r="CRE8" s="3"/>
      <c r="CRF8" s="3"/>
      <c r="CRG8" s="3"/>
      <c r="CRH8" s="3"/>
      <c r="CRI8" s="3"/>
      <c r="CRJ8" s="3"/>
      <c r="CRK8" s="3"/>
      <c r="CRL8" s="3"/>
      <c r="CRM8" s="3"/>
      <c r="CRN8" s="3"/>
      <c r="CRO8" s="3"/>
      <c r="CRP8" s="3"/>
      <c r="CRQ8" s="3"/>
      <c r="CRR8" s="3"/>
      <c r="CRS8" s="3"/>
      <c r="CRT8" s="3"/>
      <c r="CRU8" s="3"/>
      <c r="CRV8" s="3"/>
      <c r="CRW8" s="3"/>
      <c r="CRX8" s="3"/>
      <c r="CRY8" s="3"/>
      <c r="CRZ8" s="3"/>
      <c r="CSA8" s="3"/>
      <c r="CSB8" s="3"/>
      <c r="CSC8" s="3"/>
      <c r="CSD8" s="3"/>
      <c r="CSE8" s="3"/>
      <c r="CSF8" s="3"/>
      <c r="CSG8" s="3"/>
      <c r="CSH8" s="3"/>
      <c r="CSI8" s="3"/>
      <c r="CSJ8" s="3"/>
      <c r="CSK8" s="3"/>
      <c r="CSL8" s="3"/>
      <c r="CSM8" s="3"/>
      <c r="CSN8" s="3"/>
      <c r="CSO8" s="3"/>
      <c r="CSP8" s="3"/>
      <c r="CSQ8" s="3"/>
      <c r="CSR8" s="3"/>
      <c r="CSS8" s="3"/>
      <c r="CST8" s="3"/>
      <c r="CSU8" s="3"/>
      <c r="CSV8" s="3"/>
      <c r="CSW8" s="3"/>
      <c r="CSX8" s="3"/>
      <c r="CSY8" s="3"/>
      <c r="CSZ8" s="3"/>
      <c r="CTA8" s="3"/>
      <c r="CTB8" s="3"/>
      <c r="CTC8" s="3"/>
      <c r="CTD8" s="3"/>
      <c r="CTE8" s="3"/>
      <c r="CTF8" s="3"/>
      <c r="CTG8" s="3"/>
      <c r="CTH8" s="3"/>
      <c r="CTI8" s="3"/>
      <c r="CTJ8" s="3"/>
      <c r="CTK8" s="3"/>
      <c r="CTL8" s="3"/>
      <c r="CTM8" s="3"/>
      <c r="CTN8" s="3"/>
      <c r="CTO8" s="3"/>
      <c r="CTP8" s="3"/>
      <c r="CTQ8" s="3"/>
      <c r="CTR8" s="3"/>
      <c r="CTS8" s="3"/>
      <c r="CTT8" s="3"/>
      <c r="CTU8" s="3"/>
      <c r="CTV8" s="3"/>
      <c r="CTW8" s="3"/>
      <c r="CTX8" s="3"/>
      <c r="CTY8" s="3"/>
      <c r="CTZ8" s="3"/>
      <c r="CUA8" s="3"/>
    </row>
    <row r="9" s="77" customFormat="1" ht="30" customHeight="1" spans="1:2575">
      <c r="A9" s="263"/>
      <c r="B9" s="90">
        <v>6</v>
      </c>
      <c r="C9" s="90" t="s">
        <v>711</v>
      </c>
      <c r="D9" s="90" t="s">
        <v>710</v>
      </c>
      <c r="E9" s="282" t="s">
        <v>148</v>
      </c>
      <c r="F9" s="282">
        <v>1</v>
      </c>
      <c r="G9" s="283">
        <v>2000</v>
      </c>
      <c r="H9" s="90">
        <f t="shared" si="0"/>
        <v>2000</v>
      </c>
      <c r="I9" s="90"/>
      <c r="J9" s="90"/>
      <c r="K9" s="295"/>
      <c r="L9" s="295"/>
      <c r="M9" s="308"/>
      <c r="N9" s="92"/>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3"/>
      <c r="IU9" s="3"/>
      <c r="IV9" s="3"/>
      <c r="IW9" s="3"/>
      <c r="IX9" s="3"/>
      <c r="IY9" s="3"/>
      <c r="IZ9" s="3"/>
      <c r="JA9" s="3"/>
      <c r="JB9" s="3"/>
      <c r="JC9" s="3"/>
      <c r="JD9" s="3"/>
      <c r="JE9" s="3"/>
      <c r="JF9" s="3"/>
      <c r="JG9" s="3"/>
      <c r="JH9" s="3"/>
      <c r="JI9" s="3"/>
      <c r="JJ9" s="3"/>
      <c r="JK9" s="3"/>
      <c r="JL9" s="3"/>
      <c r="JM9" s="3"/>
      <c r="JN9" s="3"/>
      <c r="JO9" s="3"/>
      <c r="JP9" s="3"/>
      <c r="JQ9" s="3"/>
      <c r="JR9" s="3"/>
      <c r="JS9" s="3"/>
      <c r="JT9" s="3"/>
      <c r="JU9" s="3"/>
      <c r="JV9" s="3"/>
      <c r="JW9" s="3"/>
      <c r="JX9" s="3"/>
      <c r="JY9" s="3"/>
      <c r="JZ9" s="3"/>
      <c r="KA9" s="3"/>
      <c r="KB9" s="3"/>
      <c r="KC9" s="3"/>
      <c r="KD9" s="3"/>
      <c r="KE9" s="3"/>
      <c r="KF9" s="3"/>
      <c r="KG9" s="3"/>
      <c r="KH9" s="3"/>
      <c r="KI9" s="3"/>
      <c r="KJ9" s="3"/>
      <c r="KK9" s="3"/>
      <c r="KL9" s="3"/>
      <c r="KM9" s="3"/>
      <c r="KN9" s="3"/>
      <c r="KO9" s="3"/>
      <c r="KP9" s="3"/>
      <c r="KQ9" s="3"/>
      <c r="KR9" s="3"/>
      <c r="KS9" s="3"/>
      <c r="KT9" s="3"/>
      <c r="KU9" s="3"/>
      <c r="KV9" s="3"/>
      <c r="KW9" s="3"/>
      <c r="KX9" s="3"/>
      <c r="KY9" s="3"/>
      <c r="KZ9" s="3"/>
      <c r="LA9" s="3"/>
      <c r="LB9" s="3"/>
      <c r="LC9" s="3"/>
      <c r="LD9" s="3"/>
      <c r="LE9" s="3"/>
      <c r="LF9" s="3"/>
      <c r="LG9" s="3"/>
      <c r="LH9" s="3"/>
      <c r="LI9" s="3"/>
      <c r="LJ9" s="3"/>
      <c r="LK9" s="3"/>
      <c r="LL9" s="3"/>
      <c r="LM9" s="3"/>
      <c r="LN9" s="3"/>
      <c r="LO9" s="3"/>
      <c r="LP9" s="3"/>
      <c r="LQ9" s="3"/>
      <c r="LR9" s="3"/>
      <c r="LS9" s="3"/>
      <c r="LT9" s="3"/>
      <c r="LU9" s="3"/>
      <c r="LV9" s="3"/>
      <c r="LW9" s="3"/>
      <c r="LX9" s="3"/>
      <c r="LY9" s="3"/>
      <c r="LZ9" s="3"/>
      <c r="MA9" s="3"/>
      <c r="MB9" s="3"/>
      <c r="MC9" s="3"/>
      <c r="MD9" s="3"/>
      <c r="ME9" s="3"/>
      <c r="MF9" s="3"/>
      <c r="MG9" s="3"/>
      <c r="MH9" s="3"/>
      <c r="MI9" s="3"/>
      <c r="MJ9" s="3"/>
      <c r="MK9" s="3"/>
      <c r="ML9" s="3"/>
      <c r="MM9" s="3"/>
      <c r="MN9" s="3"/>
      <c r="MO9" s="3"/>
      <c r="MP9" s="3"/>
      <c r="MQ9" s="3"/>
      <c r="MR9" s="3"/>
      <c r="MS9" s="3"/>
      <c r="MT9" s="3"/>
      <c r="MU9" s="3"/>
      <c r="MV9" s="3"/>
      <c r="MW9" s="3"/>
      <c r="MX9" s="3"/>
      <c r="MY9" s="3"/>
      <c r="MZ9" s="3"/>
      <c r="NA9" s="3"/>
      <c r="NB9" s="3"/>
      <c r="NC9" s="3"/>
      <c r="ND9" s="3"/>
      <c r="NE9" s="3"/>
      <c r="NF9" s="3"/>
      <c r="NG9" s="3"/>
      <c r="NH9" s="3"/>
      <c r="NI9" s="3"/>
      <c r="NJ9" s="3"/>
      <c r="NK9" s="3"/>
      <c r="NL9" s="3"/>
      <c r="NM9" s="3"/>
      <c r="NN9" s="3"/>
      <c r="NO9" s="3"/>
      <c r="NP9" s="3"/>
      <c r="NQ9" s="3"/>
      <c r="NR9" s="3"/>
      <c r="NS9" s="3"/>
      <c r="NT9" s="3"/>
      <c r="NU9" s="3"/>
      <c r="NV9" s="3"/>
      <c r="NW9" s="3"/>
      <c r="NX9" s="3"/>
      <c r="NY9" s="3"/>
      <c r="NZ9" s="3"/>
      <c r="OA9" s="3"/>
      <c r="OB9" s="3"/>
      <c r="OC9" s="3"/>
      <c r="OD9" s="3"/>
      <c r="OE9" s="3"/>
      <c r="OF9" s="3"/>
      <c r="OG9" s="3"/>
      <c r="OH9" s="3"/>
      <c r="OI9" s="3"/>
      <c r="OJ9" s="3"/>
      <c r="OK9" s="3"/>
      <c r="OL9" s="3"/>
      <c r="OM9" s="3"/>
      <c r="ON9" s="3"/>
      <c r="OO9" s="3"/>
      <c r="OP9" s="3"/>
      <c r="OQ9" s="3"/>
      <c r="OR9" s="3"/>
      <c r="OS9" s="3"/>
      <c r="OT9" s="3"/>
      <c r="OU9" s="3"/>
      <c r="OV9" s="3"/>
      <c r="OW9" s="3"/>
      <c r="OX9" s="3"/>
      <c r="OY9" s="3"/>
      <c r="OZ9" s="3"/>
      <c r="PA9" s="3"/>
      <c r="PB9" s="3"/>
      <c r="PC9" s="3"/>
      <c r="PD9" s="3"/>
      <c r="PE9" s="3"/>
      <c r="PF9" s="3"/>
      <c r="PG9" s="3"/>
      <c r="PH9" s="3"/>
      <c r="PI9" s="3"/>
      <c r="PJ9" s="3"/>
      <c r="PK9" s="3"/>
      <c r="PL9" s="3"/>
      <c r="PM9" s="3"/>
      <c r="PN9" s="3"/>
      <c r="PO9" s="3"/>
      <c r="PP9" s="3"/>
      <c r="PQ9" s="3"/>
      <c r="PR9" s="3"/>
      <c r="PS9" s="3"/>
      <c r="PT9" s="3"/>
      <c r="PU9" s="3"/>
      <c r="PV9" s="3"/>
      <c r="PW9" s="3"/>
      <c r="PX9" s="3"/>
      <c r="PY9" s="3"/>
      <c r="PZ9" s="3"/>
      <c r="QA9" s="3"/>
      <c r="QB9" s="3"/>
      <c r="QC9" s="3"/>
      <c r="QD9" s="3"/>
      <c r="QE9" s="3"/>
      <c r="QF9" s="3"/>
      <c r="QG9" s="3"/>
      <c r="QH9" s="3"/>
      <c r="QI9" s="3"/>
      <c r="QJ9" s="3"/>
      <c r="QK9" s="3"/>
      <c r="QL9" s="3"/>
      <c r="QM9" s="3"/>
      <c r="QN9" s="3"/>
      <c r="QO9" s="3"/>
      <c r="QP9" s="3"/>
      <c r="QQ9" s="3"/>
      <c r="QR9" s="3"/>
      <c r="QS9" s="3"/>
      <c r="QT9" s="3"/>
      <c r="QU9" s="3"/>
      <c r="QV9" s="3"/>
      <c r="QW9" s="3"/>
      <c r="QX9" s="3"/>
      <c r="QY9" s="3"/>
      <c r="QZ9" s="3"/>
      <c r="RA9" s="3"/>
      <c r="RB9" s="3"/>
      <c r="RC9" s="3"/>
      <c r="RD9" s="3"/>
      <c r="RE9" s="3"/>
      <c r="RF9" s="3"/>
      <c r="RG9" s="3"/>
      <c r="RH9" s="3"/>
      <c r="RI9" s="3"/>
      <c r="RJ9" s="3"/>
      <c r="RK9" s="3"/>
      <c r="RL9" s="3"/>
      <c r="RM9" s="3"/>
      <c r="RN9" s="3"/>
      <c r="RO9" s="3"/>
      <c r="RP9" s="3"/>
      <c r="RQ9" s="3"/>
      <c r="RR9" s="3"/>
      <c r="RS9" s="3"/>
      <c r="RT9" s="3"/>
      <c r="RU9" s="3"/>
      <c r="RV9" s="3"/>
      <c r="RW9" s="3"/>
      <c r="RX9" s="3"/>
      <c r="RY9" s="3"/>
      <c r="RZ9" s="3"/>
      <c r="SA9" s="3"/>
      <c r="SB9" s="3"/>
      <c r="SC9" s="3"/>
      <c r="SD9" s="3"/>
      <c r="SE9" s="3"/>
      <c r="SF9" s="3"/>
      <c r="SG9" s="3"/>
      <c r="SH9" s="3"/>
      <c r="SI9" s="3"/>
      <c r="SJ9" s="3"/>
      <c r="SK9" s="3"/>
      <c r="SL9" s="3"/>
      <c r="SM9" s="3"/>
      <c r="SN9" s="3"/>
      <c r="SO9" s="3"/>
      <c r="SP9" s="3"/>
      <c r="SQ9" s="3"/>
      <c r="SR9" s="3"/>
      <c r="SS9" s="3"/>
      <c r="ST9" s="3"/>
      <c r="SU9" s="3"/>
      <c r="SV9" s="3"/>
      <c r="SW9" s="3"/>
      <c r="SX9" s="3"/>
      <c r="SY9" s="3"/>
      <c r="SZ9" s="3"/>
      <c r="TA9" s="3"/>
      <c r="TB9" s="3"/>
      <c r="TC9" s="3"/>
      <c r="TD9" s="3"/>
      <c r="TE9" s="3"/>
      <c r="TF9" s="3"/>
      <c r="TG9" s="3"/>
      <c r="TH9" s="3"/>
      <c r="TI9" s="3"/>
      <c r="TJ9" s="3"/>
      <c r="TK9" s="3"/>
      <c r="TL9" s="3"/>
      <c r="TM9" s="3"/>
      <c r="TN9" s="3"/>
      <c r="TO9" s="3"/>
      <c r="TP9" s="3"/>
      <c r="TQ9" s="3"/>
      <c r="TR9" s="3"/>
      <c r="TS9" s="3"/>
      <c r="TT9" s="3"/>
      <c r="TU9" s="3"/>
      <c r="TV9" s="3"/>
      <c r="TW9" s="3"/>
      <c r="TX9" s="3"/>
      <c r="TY9" s="3"/>
      <c r="TZ9" s="3"/>
      <c r="UA9" s="3"/>
      <c r="UB9" s="3"/>
      <c r="UC9" s="3"/>
      <c r="UD9" s="3"/>
      <c r="UE9" s="3"/>
      <c r="UF9" s="3"/>
      <c r="UG9" s="3"/>
      <c r="UH9" s="3"/>
      <c r="UI9" s="3"/>
      <c r="UJ9" s="3"/>
      <c r="UK9" s="3"/>
      <c r="UL9" s="3"/>
      <c r="UM9" s="3"/>
      <c r="UN9" s="3"/>
      <c r="UO9" s="3"/>
      <c r="UP9" s="3"/>
      <c r="UQ9" s="3"/>
      <c r="UR9" s="3"/>
      <c r="US9" s="3"/>
      <c r="UT9" s="3"/>
      <c r="UU9" s="3"/>
      <c r="UV9" s="3"/>
      <c r="UW9" s="3"/>
      <c r="UX9" s="3"/>
      <c r="UY9" s="3"/>
      <c r="UZ9" s="3"/>
      <c r="VA9" s="3"/>
      <c r="VB9" s="3"/>
      <c r="VC9" s="3"/>
      <c r="VD9" s="3"/>
      <c r="VE9" s="3"/>
      <c r="VF9" s="3"/>
      <c r="VG9" s="3"/>
      <c r="VH9" s="3"/>
      <c r="VI9" s="3"/>
      <c r="VJ9" s="3"/>
      <c r="VK9" s="3"/>
      <c r="VL9" s="3"/>
      <c r="VM9" s="3"/>
      <c r="VN9" s="3"/>
      <c r="VO9" s="3"/>
      <c r="VP9" s="3"/>
      <c r="VQ9" s="3"/>
      <c r="VR9" s="3"/>
      <c r="VS9" s="3"/>
      <c r="VT9" s="3"/>
      <c r="VU9" s="3"/>
      <c r="VV9" s="3"/>
      <c r="VW9" s="3"/>
      <c r="VX9" s="3"/>
      <c r="VY9" s="3"/>
      <c r="VZ9" s="3"/>
      <c r="WA9" s="3"/>
      <c r="WB9" s="3"/>
      <c r="WC9" s="3"/>
      <c r="WD9" s="3"/>
      <c r="WE9" s="3"/>
      <c r="WF9" s="3"/>
      <c r="WG9" s="3"/>
      <c r="WH9" s="3"/>
      <c r="WI9" s="3"/>
      <c r="WJ9" s="3"/>
      <c r="WK9" s="3"/>
      <c r="WL9" s="3"/>
      <c r="WM9" s="3"/>
      <c r="WN9" s="3"/>
      <c r="WO9" s="3"/>
      <c r="WP9" s="3"/>
      <c r="WQ9" s="3"/>
      <c r="WR9" s="3"/>
      <c r="WS9" s="3"/>
      <c r="WT9" s="3"/>
      <c r="WU9" s="3"/>
      <c r="WV9" s="3"/>
      <c r="WW9" s="3"/>
      <c r="WX9" s="3"/>
      <c r="WY9" s="3"/>
      <c r="WZ9" s="3"/>
      <c r="XA9" s="3"/>
      <c r="XB9" s="3"/>
      <c r="XC9" s="3"/>
      <c r="XD9" s="3"/>
      <c r="XE9" s="3"/>
      <c r="XF9" s="3"/>
      <c r="XG9" s="3"/>
      <c r="XH9" s="3"/>
      <c r="XI9" s="3"/>
      <c r="XJ9" s="3"/>
      <c r="XK9" s="3"/>
      <c r="XL9" s="3"/>
      <c r="XM9" s="3"/>
      <c r="XN9" s="3"/>
      <c r="XO9" s="3"/>
      <c r="XP9" s="3"/>
      <c r="XQ9" s="3"/>
      <c r="XR9" s="3"/>
      <c r="XS9" s="3"/>
      <c r="XT9" s="3"/>
      <c r="XU9" s="3"/>
      <c r="XV9" s="3"/>
      <c r="XW9" s="3"/>
      <c r="XX9" s="3"/>
      <c r="XY9" s="3"/>
      <c r="XZ9" s="3"/>
      <c r="YA9" s="3"/>
      <c r="YB9" s="3"/>
      <c r="YC9" s="3"/>
      <c r="YD9" s="3"/>
      <c r="YE9" s="3"/>
      <c r="YF9" s="3"/>
      <c r="YG9" s="3"/>
      <c r="YH9" s="3"/>
      <c r="YI9" s="3"/>
      <c r="YJ9" s="3"/>
      <c r="YK9" s="3"/>
      <c r="YL9" s="3"/>
      <c r="YM9" s="3"/>
      <c r="YN9" s="3"/>
      <c r="YO9" s="3"/>
      <c r="YP9" s="3"/>
      <c r="YQ9" s="3"/>
      <c r="YR9" s="3"/>
      <c r="YS9" s="3"/>
      <c r="YT9" s="3"/>
      <c r="YU9" s="3"/>
      <c r="YV9" s="3"/>
      <c r="YW9" s="3"/>
      <c r="YX9" s="3"/>
      <c r="YY9" s="3"/>
      <c r="YZ9" s="3"/>
      <c r="ZA9" s="3"/>
      <c r="ZB9" s="3"/>
      <c r="ZC9" s="3"/>
      <c r="ZD9" s="3"/>
      <c r="ZE9" s="3"/>
      <c r="ZF9" s="3"/>
      <c r="ZG9" s="3"/>
      <c r="ZH9" s="3"/>
      <c r="ZI9" s="3"/>
      <c r="ZJ9" s="3"/>
      <c r="ZK9" s="3"/>
      <c r="ZL9" s="3"/>
      <c r="ZM9" s="3"/>
      <c r="ZN9" s="3"/>
      <c r="ZO9" s="3"/>
      <c r="ZP9" s="3"/>
      <c r="ZQ9" s="3"/>
      <c r="ZR9" s="3"/>
      <c r="ZS9" s="3"/>
      <c r="ZT9" s="3"/>
      <c r="ZU9" s="3"/>
      <c r="ZV9" s="3"/>
      <c r="ZW9" s="3"/>
      <c r="ZX9" s="3"/>
      <c r="ZY9" s="3"/>
      <c r="ZZ9" s="3"/>
      <c r="AAA9" s="3"/>
      <c r="AAB9" s="3"/>
      <c r="AAC9" s="3"/>
      <c r="AAD9" s="3"/>
      <c r="AAE9" s="3"/>
      <c r="AAF9" s="3"/>
      <c r="AAG9" s="3"/>
      <c r="AAH9" s="3"/>
      <c r="AAI9" s="3"/>
      <c r="AAJ9" s="3"/>
      <c r="AAK9" s="3"/>
      <c r="AAL9" s="3"/>
      <c r="AAM9" s="3"/>
      <c r="AAN9" s="3"/>
      <c r="AAO9" s="3"/>
      <c r="AAP9" s="3"/>
      <c r="AAQ9" s="3"/>
      <c r="AAR9" s="3"/>
      <c r="AAS9" s="3"/>
      <c r="AAT9" s="3"/>
      <c r="AAU9" s="3"/>
      <c r="AAV9" s="3"/>
      <c r="AAW9" s="3"/>
      <c r="AAX9" s="3"/>
      <c r="AAY9" s="3"/>
      <c r="AAZ9" s="3"/>
      <c r="ABA9" s="3"/>
      <c r="ABB9" s="3"/>
      <c r="ABC9" s="3"/>
      <c r="ABD9" s="3"/>
      <c r="ABE9" s="3"/>
      <c r="ABF9" s="3"/>
      <c r="ABG9" s="3"/>
      <c r="ABH9" s="3"/>
      <c r="ABI9" s="3"/>
      <c r="ABJ9" s="3"/>
      <c r="ABK9" s="3"/>
      <c r="ABL9" s="3"/>
      <c r="ABM9" s="3"/>
      <c r="ABN9" s="3"/>
      <c r="ABO9" s="3"/>
      <c r="ABP9" s="3"/>
      <c r="ABQ9" s="3"/>
      <c r="ABR9" s="3"/>
      <c r="ABS9" s="3"/>
      <c r="ABT9" s="3"/>
      <c r="ABU9" s="3"/>
      <c r="ABV9" s="3"/>
      <c r="ABW9" s="3"/>
      <c r="ABX9" s="3"/>
      <c r="ABY9" s="3"/>
      <c r="ABZ9" s="3"/>
      <c r="ACA9" s="3"/>
      <c r="ACB9" s="3"/>
      <c r="ACC9" s="3"/>
      <c r="ACD9" s="3"/>
      <c r="ACE9" s="3"/>
      <c r="ACF9" s="3"/>
      <c r="ACG9" s="3"/>
      <c r="ACH9" s="3"/>
      <c r="ACI9" s="3"/>
      <c r="ACJ9" s="3"/>
      <c r="ACK9" s="3"/>
      <c r="ACL9" s="3"/>
      <c r="ACM9" s="3"/>
      <c r="ACN9" s="3"/>
      <c r="ACO9" s="3"/>
      <c r="ACP9" s="3"/>
      <c r="ACQ9" s="3"/>
      <c r="ACR9" s="3"/>
      <c r="ACS9" s="3"/>
      <c r="ACT9" s="3"/>
      <c r="ACU9" s="3"/>
      <c r="ACV9" s="3"/>
      <c r="ACW9" s="3"/>
      <c r="ACX9" s="3"/>
      <c r="ACY9" s="3"/>
      <c r="ACZ9" s="3"/>
      <c r="ADA9" s="3"/>
      <c r="ADB9" s="3"/>
      <c r="ADC9" s="3"/>
      <c r="ADD9" s="3"/>
      <c r="ADE9" s="3"/>
      <c r="ADF9" s="3"/>
      <c r="ADG9" s="3"/>
      <c r="ADH9" s="3"/>
      <c r="ADI9" s="3"/>
      <c r="ADJ9" s="3"/>
      <c r="ADK9" s="3"/>
      <c r="ADL9" s="3"/>
      <c r="ADM9" s="3"/>
      <c r="ADN9" s="3"/>
      <c r="ADO9" s="3"/>
      <c r="ADP9" s="3"/>
      <c r="ADQ9" s="3"/>
      <c r="ADR9" s="3"/>
      <c r="ADS9" s="3"/>
      <c r="ADT9" s="3"/>
      <c r="ADU9" s="3"/>
      <c r="ADV9" s="3"/>
      <c r="ADW9" s="3"/>
      <c r="ADX9" s="3"/>
      <c r="ADY9" s="3"/>
      <c r="ADZ9" s="3"/>
      <c r="AEA9" s="3"/>
      <c r="AEB9" s="3"/>
      <c r="AEC9" s="3"/>
      <c r="AED9" s="3"/>
      <c r="AEE9" s="3"/>
      <c r="AEF9" s="3"/>
      <c r="AEG9" s="3"/>
      <c r="AEH9" s="3"/>
      <c r="AEI9" s="3"/>
      <c r="AEJ9" s="3"/>
      <c r="AEK9" s="3"/>
      <c r="AEL9" s="3"/>
      <c r="AEM9" s="3"/>
      <c r="AEN9" s="3"/>
      <c r="AEO9" s="3"/>
      <c r="AEP9" s="3"/>
      <c r="AEQ9" s="3"/>
      <c r="AER9" s="3"/>
      <c r="AES9" s="3"/>
      <c r="AET9" s="3"/>
      <c r="AEU9" s="3"/>
      <c r="AEV9" s="3"/>
      <c r="AEW9" s="3"/>
      <c r="AEX9" s="3"/>
      <c r="AEY9" s="3"/>
      <c r="AEZ9" s="3"/>
      <c r="AFA9" s="3"/>
      <c r="AFB9" s="3"/>
      <c r="AFC9" s="3"/>
      <c r="AFD9" s="3"/>
      <c r="AFE9" s="3"/>
      <c r="AFF9" s="3"/>
      <c r="AFG9" s="3"/>
      <c r="AFH9" s="3"/>
      <c r="AFI9" s="3"/>
      <c r="AFJ9" s="3"/>
      <c r="AFK9" s="3"/>
      <c r="AFL9" s="3"/>
      <c r="AFM9" s="3"/>
      <c r="AFN9" s="3"/>
      <c r="AFO9" s="3"/>
      <c r="AFP9" s="3"/>
      <c r="AFQ9" s="3"/>
      <c r="AFR9" s="3"/>
      <c r="AFS9" s="3"/>
      <c r="AFT9" s="3"/>
      <c r="AFU9" s="3"/>
      <c r="AFV9" s="3"/>
      <c r="AFW9" s="3"/>
      <c r="AFX9" s="3"/>
      <c r="AFY9" s="3"/>
      <c r="AFZ9" s="3"/>
      <c r="AGA9" s="3"/>
      <c r="AGB9" s="3"/>
      <c r="AGC9" s="3"/>
      <c r="AGD9" s="3"/>
      <c r="AGE9" s="3"/>
      <c r="AGF9" s="3"/>
      <c r="AGG9" s="3"/>
      <c r="AGH9" s="3"/>
      <c r="AGI9" s="3"/>
      <c r="AGJ9" s="3"/>
      <c r="AGK9" s="3"/>
      <c r="AGL9" s="3"/>
      <c r="AGM9" s="3"/>
      <c r="AGN9" s="3"/>
      <c r="AGO9" s="3"/>
      <c r="AGP9" s="3"/>
      <c r="AGQ9" s="3"/>
      <c r="AGR9" s="3"/>
      <c r="AGS9" s="3"/>
      <c r="AGT9" s="3"/>
      <c r="AGU9" s="3"/>
      <c r="AGV9" s="3"/>
      <c r="AGW9" s="3"/>
      <c r="AGX9" s="3"/>
      <c r="AGY9" s="3"/>
      <c r="AGZ9" s="3"/>
      <c r="AHA9" s="3"/>
      <c r="AHB9" s="3"/>
      <c r="AHC9" s="3"/>
      <c r="AHD9" s="3"/>
      <c r="AHE9" s="3"/>
      <c r="AHF9" s="3"/>
      <c r="AHG9" s="3"/>
      <c r="AHH9" s="3"/>
      <c r="AHI9" s="3"/>
      <c r="AHJ9" s="3"/>
      <c r="AHK9" s="3"/>
      <c r="AHL9" s="3"/>
      <c r="AHM9" s="3"/>
      <c r="AHN9" s="3"/>
      <c r="AHO9" s="3"/>
      <c r="AHP9" s="3"/>
      <c r="AHQ9" s="3"/>
      <c r="AHR9" s="3"/>
      <c r="AHS9" s="3"/>
      <c r="AHT9" s="3"/>
      <c r="AHU9" s="3"/>
      <c r="AHV9" s="3"/>
      <c r="AHW9" s="3"/>
      <c r="AHX9" s="3"/>
      <c r="AHY9" s="3"/>
      <c r="AHZ9" s="3"/>
      <c r="AIA9" s="3"/>
      <c r="AIB9" s="3"/>
      <c r="AIC9" s="3"/>
      <c r="AID9" s="3"/>
      <c r="AIE9" s="3"/>
      <c r="AIF9" s="3"/>
      <c r="AIG9" s="3"/>
      <c r="AIH9" s="3"/>
      <c r="AII9" s="3"/>
      <c r="AIJ9" s="3"/>
      <c r="AIK9" s="3"/>
      <c r="AIL9" s="3"/>
      <c r="AIM9" s="3"/>
      <c r="AIN9" s="3"/>
      <c r="AIO9" s="3"/>
      <c r="AIP9" s="3"/>
      <c r="AIQ9" s="3"/>
      <c r="AIR9" s="3"/>
      <c r="AIS9" s="3"/>
      <c r="AIT9" s="3"/>
      <c r="AIU9" s="3"/>
      <c r="AIV9" s="3"/>
      <c r="AIW9" s="3"/>
      <c r="AIX9" s="3"/>
      <c r="AIY9" s="3"/>
      <c r="AIZ9" s="3"/>
      <c r="AJA9" s="3"/>
      <c r="AJB9" s="3"/>
      <c r="AJC9" s="3"/>
      <c r="AJD9" s="3"/>
      <c r="AJE9" s="3"/>
      <c r="AJF9" s="3"/>
      <c r="AJG9" s="3"/>
      <c r="AJH9" s="3"/>
      <c r="AJI9" s="3"/>
      <c r="AJJ9" s="3"/>
      <c r="AJK9" s="3"/>
      <c r="AJL9" s="3"/>
      <c r="AJM9" s="3"/>
      <c r="AJN9" s="3"/>
      <c r="AJO9" s="3"/>
      <c r="AJP9" s="3"/>
      <c r="AJQ9" s="3"/>
      <c r="AJR9" s="3"/>
      <c r="AJS9" s="3"/>
      <c r="AJT9" s="3"/>
      <c r="AJU9" s="3"/>
      <c r="AJV9" s="3"/>
      <c r="AJW9" s="3"/>
      <c r="AJX9" s="3"/>
      <c r="AJY9" s="3"/>
      <c r="AJZ9" s="3"/>
      <c r="AKA9" s="3"/>
      <c r="AKB9" s="3"/>
      <c r="AKC9" s="3"/>
      <c r="AKD9" s="3"/>
      <c r="AKE9" s="3"/>
      <c r="AKF9" s="3"/>
      <c r="AKG9" s="3"/>
      <c r="AKH9" s="3"/>
      <c r="AKI9" s="3"/>
      <c r="AKJ9" s="3"/>
      <c r="AKK9" s="3"/>
      <c r="AKL9" s="3"/>
      <c r="AKM9" s="3"/>
      <c r="AKN9" s="3"/>
      <c r="AKO9" s="3"/>
      <c r="AKP9" s="3"/>
      <c r="AKQ9" s="3"/>
      <c r="AKR9" s="3"/>
      <c r="AKS9" s="3"/>
      <c r="AKT9" s="3"/>
      <c r="AKU9" s="3"/>
      <c r="AKV9" s="3"/>
      <c r="AKW9" s="3"/>
      <c r="AKX9" s="3"/>
      <c r="AKY9" s="3"/>
      <c r="AKZ9" s="3"/>
      <c r="ALA9" s="3"/>
      <c r="ALB9" s="3"/>
      <c r="ALC9" s="3"/>
      <c r="ALD9" s="3"/>
      <c r="ALE9" s="3"/>
      <c r="ALF9" s="3"/>
      <c r="ALG9" s="3"/>
      <c r="ALH9" s="3"/>
      <c r="ALI9" s="3"/>
      <c r="ALJ9" s="3"/>
      <c r="ALK9" s="3"/>
      <c r="ALL9" s="3"/>
      <c r="ALM9" s="3"/>
      <c r="ALN9" s="3"/>
      <c r="ALO9" s="3"/>
      <c r="ALP9" s="3"/>
      <c r="ALQ9" s="3"/>
      <c r="ALR9" s="3"/>
      <c r="ALS9" s="3"/>
      <c r="ALT9" s="3"/>
      <c r="ALU9" s="3"/>
      <c r="ALV9" s="3"/>
      <c r="ALW9" s="3"/>
      <c r="ALX9" s="3"/>
      <c r="ALY9" s="3"/>
      <c r="ALZ9" s="3"/>
      <c r="AMA9" s="3"/>
      <c r="AMB9" s="3"/>
      <c r="AMC9" s="3"/>
      <c r="AMD9" s="3"/>
      <c r="AME9" s="3"/>
      <c r="AMF9" s="3"/>
      <c r="AMG9" s="3"/>
      <c r="AMH9" s="3"/>
      <c r="AMI9" s="3"/>
      <c r="AMJ9" s="3"/>
      <c r="AMK9" s="3"/>
      <c r="AML9" s="3"/>
      <c r="AMM9" s="3"/>
      <c r="AMN9" s="3"/>
      <c r="AMO9" s="3"/>
      <c r="AMP9" s="3"/>
      <c r="AMQ9" s="3"/>
      <c r="AMR9" s="3"/>
      <c r="AMS9" s="3"/>
      <c r="AMT9" s="3"/>
      <c r="AMU9" s="3"/>
      <c r="AMV9" s="3"/>
      <c r="AMW9" s="3"/>
      <c r="AMX9" s="3"/>
      <c r="AMY9" s="3"/>
      <c r="AMZ9" s="3"/>
      <c r="ANA9" s="3"/>
      <c r="ANB9" s="3"/>
      <c r="ANC9" s="3"/>
      <c r="AND9" s="3"/>
      <c r="ANE9" s="3"/>
      <c r="ANF9" s="3"/>
      <c r="ANG9" s="3"/>
      <c r="ANH9" s="3"/>
      <c r="ANI9" s="3"/>
      <c r="ANJ9" s="3"/>
      <c r="ANK9" s="3"/>
      <c r="ANL9" s="3"/>
      <c r="ANM9" s="3"/>
      <c r="ANN9" s="3"/>
      <c r="ANO9" s="3"/>
      <c r="ANP9" s="3"/>
      <c r="ANQ9" s="3"/>
      <c r="ANR9" s="3"/>
      <c r="ANS9" s="3"/>
      <c r="ANT9" s="3"/>
      <c r="ANU9" s="3"/>
      <c r="ANV9" s="3"/>
      <c r="ANW9" s="3"/>
      <c r="ANX9" s="3"/>
      <c r="ANY9" s="3"/>
      <c r="ANZ9" s="3"/>
      <c r="AOA9" s="3"/>
      <c r="AOB9" s="3"/>
      <c r="AOC9" s="3"/>
      <c r="AOD9" s="3"/>
      <c r="AOE9" s="3"/>
      <c r="AOF9" s="3"/>
      <c r="AOG9" s="3"/>
      <c r="AOH9" s="3"/>
      <c r="AOI9" s="3"/>
      <c r="AOJ9" s="3"/>
      <c r="AOK9" s="3"/>
      <c r="AOL9" s="3"/>
      <c r="AOM9" s="3"/>
      <c r="AON9" s="3"/>
      <c r="AOO9" s="3"/>
      <c r="AOP9" s="3"/>
      <c r="AOQ9" s="3"/>
      <c r="AOR9" s="3"/>
      <c r="AOS9" s="3"/>
      <c r="AOT9" s="3"/>
      <c r="AOU9" s="3"/>
      <c r="AOV9" s="3"/>
      <c r="AOW9" s="3"/>
      <c r="AOX9" s="3"/>
      <c r="AOY9" s="3"/>
      <c r="AOZ9" s="3"/>
      <c r="APA9" s="3"/>
      <c r="APB9" s="3"/>
      <c r="APC9" s="3"/>
      <c r="APD9" s="3"/>
      <c r="APE9" s="3"/>
      <c r="APF9" s="3"/>
      <c r="APG9" s="3"/>
      <c r="APH9" s="3"/>
      <c r="API9" s="3"/>
      <c r="APJ9" s="3"/>
      <c r="APK9" s="3"/>
      <c r="APL9" s="3"/>
      <c r="APM9" s="3"/>
      <c r="APN9" s="3"/>
      <c r="APO9" s="3"/>
      <c r="APP9" s="3"/>
      <c r="APQ9" s="3"/>
      <c r="APR9" s="3"/>
      <c r="APS9" s="3"/>
      <c r="APT9" s="3"/>
      <c r="APU9" s="3"/>
      <c r="APV9" s="3"/>
      <c r="APW9" s="3"/>
      <c r="APX9" s="3"/>
      <c r="APY9" s="3"/>
      <c r="APZ9" s="3"/>
      <c r="AQA9" s="3"/>
      <c r="AQB9" s="3"/>
      <c r="AQC9" s="3"/>
      <c r="AQD9" s="3"/>
      <c r="AQE9" s="3"/>
      <c r="AQF9" s="3"/>
      <c r="AQG9" s="3"/>
      <c r="AQH9" s="3"/>
      <c r="AQI9" s="3"/>
      <c r="AQJ9" s="3"/>
      <c r="AQK9" s="3"/>
      <c r="AQL9" s="3"/>
      <c r="AQM9" s="3"/>
      <c r="AQN9" s="3"/>
      <c r="AQO9" s="3"/>
      <c r="AQP9" s="3"/>
      <c r="AQQ9" s="3"/>
      <c r="AQR9" s="3"/>
      <c r="AQS9" s="3"/>
      <c r="AQT9" s="3"/>
      <c r="AQU9" s="3"/>
      <c r="AQV9" s="3"/>
      <c r="AQW9" s="3"/>
      <c r="AQX9" s="3"/>
      <c r="AQY9" s="3"/>
      <c r="AQZ9" s="3"/>
      <c r="ARA9" s="3"/>
      <c r="ARB9" s="3"/>
      <c r="ARC9" s="3"/>
      <c r="ARD9" s="3"/>
      <c r="ARE9" s="3"/>
      <c r="ARF9" s="3"/>
      <c r="ARG9" s="3"/>
      <c r="ARH9" s="3"/>
      <c r="ARI9" s="3"/>
      <c r="ARJ9" s="3"/>
      <c r="ARK9" s="3"/>
      <c r="ARL9" s="3"/>
      <c r="ARM9" s="3"/>
      <c r="ARN9" s="3"/>
      <c r="ARO9" s="3"/>
      <c r="ARP9" s="3"/>
      <c r="ARQ9" s="3"/>
      <c r="ARR9" s="3"/>
      <c r="ARS9" s="3"/>
      <c r="ART9" s="3"/>
      <c r="ARU9" s="3"/>
      <c r="ARV9" s="3"/>
      <c r="ARW9" s="3"/>
      <c r="ARX9" s="3"/>
      <c r="ARY9" s="3"/>
      <c r="ARZ9" s="3"/>
      <c r="ASA9" s="3"/>
      <c r="ASB9" s="3"/>
      <c r="ASC9" s="3"/>
      <c r="ASD9" s="3"/>
      <c r="ASE9" s="3"/>
      <c r="ASF9" s="3"/>
      <c r="ASG9" s="3"/>
      <c r="ASH9" s="3"/>
      <c r="ASI9" s="3"/>
      <c r="ASJ9" s="3"/>
      <c r="ASK9" s="3"/>
      <c r="ASL9" s="3"/>
      <c r="ASM9" s="3"/>
      <c r="ASN9" s="3"/>
      <c r="ASO9" s="3"/>
      <c r="ASP9" s="3"/>
      <c r="ASQ9" s="3"/>
      <c r="ASR9" s="3"/>
      <c r="ASS9" s="3"/>
      <c r="AST9" s="3"/>
      <c r="ASU9" s="3"/>
      <c r="ASV9" s="3"/>
      <c r="ASW9" s="3"/>
      <c r="ASX9" s="3"/>
      <c r="ASY9" s="3"/>
      <c r="ASZ9" s="3"/>
      <c r="ATA9" s="3"/>
      <c r="ATB9" s="3"/>
      <c r="ATC9" s="3"/>
      <c r="ATD9" s="3"/>
      <c r="ATE9" s="3"/>
      <c r="ATF9" s="3"/>
      <c r="ATG9" s="3"/>
      <c r="ATH9" s="3"/>
      <c r="ATI9" s="3"/>
      <c r="ATJ9" s="3"/>
      <c r="ATK9" s="3"/>
      <c r="ATL9" s="3"/>
      <c r="ATM9" s="3"/>
      <c r="ATN9" s="3"/>
      <c r="ATO9" s="3"/>
      <c r="ATP9" s="3"/>
      <c r="ATQ9" s="3"/>
      <c r="ATR9" s="3"/>
      <c r="ATS9" s="3"/>
      <c r="ATT9" s="3"/>
      <c r="ATU9" s="3"/>
      <c r="ATV9" s="3"/>
      <c r="ATW9" s="3"/>
      <c r="ATX9" s="3"/>
      <c r="ATY9" s="3"/>
      <c r="ATZ9" s="3"/>
      <c r="AUA9" s="3"/>
      <c r="AUB9" s="3"/>
      <c r="AUC9" s="3"/>
      <c r="AUD9" s="3"/>
      <c r="AUE9" s="3"/>
      <c r="AUF9" s="3"/>
      <c r="AUG9" s="3"/>
      <c r="AUH9" s="3"/>
      <c r="AUI9" s="3"/>
      <c r="AUJ9" s="3"/>
      <c r="AUK9" s="3"/>
      <c r="AUL9" s="3"/>
      <c r="AUM9" s="3"/>
      <c r="AUN9" s="3"/>
      <c r="AUO9" s="3"/>
      <c r="AUP9" s="3"/>
      <c r="AUQ9" s="3"/>
      <c r="AUR9" s="3"/>
      <c r="AUS9" s="3"/>
      <c r="AUT9" s="3"/>
      <c r="AUU9" s="3"/>
      <c r="AUV9" s="3"/>
      <c r="AUW9" s="3"/>
      <c r="AUX9" s="3"/>
      <c r="AUY9" s="3"/>
      <c r="AUZ9" s="3"/>
      <c r="AVA9" s="3"/>
      <c r="AVB9" s="3"/>
      <c r="AVC9" s="3"/>
      <c r="AVD9" s="3"/>
      <c r="AVE9" s="3"/>
      <c r="AVF9" s="3"/>
      <c r="AVG9" s="3"/>
      <c r="AVH9" s="3"/>
      <c r="AVI9" s="3"/>
      <c r="AVJ9" s="3"/>
      <c r="AVK9" s="3"/>
      <c r="AVL9" s="3"/>
      <c r="AVM9" s="3"/>
      <c r="AVN9" s="3"/>
      <c r="AVO9" s="3"/>
      <c r="AVP9" s="3"/>
      <c r="AVQ9" s="3"/>
      <c r="AVR9" s="3"/>
      <c r="AVS9" s="3"/>
      <c r="AVT9" s="3"/>
      <c r="AVU9" s="3"/>
      <c r="AVV9" s="3"/>
      <c r="AVW9" s="3"/>
      <c r="AVX9" s="3"/>
      <c r="AVY9" s="3"/>
      <c r="AVZ9" s="3"/>
      <c r="AWA9" s="3"/>
      <c r="AWB9" s="3"/>
      <c r="AWC9" s="3"/>
      <c r="AWD9" s="3"/>
      <c r="AWE9" s="3"/>
      <c r="AWF9" s="3"/>
      <c r="AWG9" s="3"/>
      <c r="AWH9" s="3"/>
      <c r="AWI9" s="3"/>
      <c r="AWJ9" s="3"/>
      <c r="AWK9" s="3"/>
      <c r="AWL9" s="3"/>
      <c r="AWM9" s="3"/>
      <c r="AWN9" s="3"/>
      <c r="AWO9" s="3"/>
      <c r="AWP9" s="3"/>
      <c r="AWQ9" s="3"/>
      <c r="AWR9" s="3"/>
      <c r="AWS9" s="3"/>
      <c r="AWT9" s="3"/>
      <c r="AWU9" s="3"/>
      <c r="AWV9" s="3"/>
      <c r="AWW9" s="3"/>
      <c r="AWX9" s="3"/>
      <c r="AWY9" s="3"/>
      <c r="AWZ9" s="3"/>
      <c r="AXA9" s="3"/>
      <c r="AXB9" s="3"/>
      <c r="AXC9" s="3"/>
      <c r="AXD9" s="3"/>
      <c r="AXE9" s="3"/>
      <c r="AXF9" s="3"/>
      <c r="AXG9" s="3"/>
      <c r="AXH9" s="3"/>
      <c r="AXI9" s="3"/>
      <c r="AXJ9" s="3"/>
      <c r="AXK9" s="3"/>
      <c r="AXL9" s="3"/>
      <c r="AXM9" s="3"/>
      <c r="AXN9" s="3"/>
      <c r="AXO9" s="3"/>
      <c r="AXP9" s="3"/>
      <c r="AXQ9" s="3"/>
      <c r="AXR9" s="3"/>
      <c r="AXS9" s="3"/>
      <c r="AXT9" s="3"/>
      <c r="AXU9" s="3"/>
      <c r="AXV9" s="3"/>
      <c r="AXW9" s="3"/>
      <c r="AXX9" s="3"/>
      <c r="AXY9" s="3"/>
      <c r="AXZ9" s="3"/>
      <c r="AYA9" s="3"/>
      <c r="AYB9" s="3"/>
      <c r="AYC9" s="3"/>
      <c r="AYD9" s="3"/>
      <c r="AYE9" s="3"/>
      <c r="AYF9" s="3"/>
      <c r="AYG9" s="3"/>
      <c r="AYH9" s="3"/>
      <c r="AYI9" s="3"/>
      <c r="AYJ9" s="3"/>
      <c r="AYK9" s="3"/>
      <c r="AYL9" s="3"/>
      <c r="AYM9" s="3"/>
      <c r="AYN9" s="3"/>
      <c r="AYO9" s="3"/>
      <c r="AYP9" s="3"/>
      <c r="AYQ9" s="3"/>
      <c r="AYR9" s="3"/>
      <c r="AYS9" s="3"/>
      <c r="AYT9" s="3"/>
      <c r="AYU9" s="3"/>
      <c r="AYV9" s="3"/>
      <c r="AYW9" s="3"/>
      <c r="AYX9" s="3"/>
      <c r="AYY9" s="3"/>
      <c r="AYZ9" s="3"/>
      <c r="AZA9" s="3"/>
      <c r="AZB9" s="3"/>
      <c r="AZC9" s="3"/>
      <c r="AZD9" s="3"/>
      <c r="AZE9" s="3"/>
      <c r="AZF9" s="3"/>
      <c r="AZG9" s="3"/>
      <c r="AZH9" s="3"/>
      <c r="AZI9" s="3"/>
      <c r="AZJ9" s="3"/>
      <c r="AZK9" s="3"/>
      <c r="AZL9" s="3"/>
      <c r="AZM9" s="3"/>
      <c r="AZN9" s="3"/>
      <c r="AZO9" s="3"/>
      <c r="AZP9" s="3"/>
      <c r="AZQ9" s="3"/>
      <c r="AZR9" s="3"/>
      <c r="AZS9" s="3"/>
      <c r="AZT9" s="3"/>
      <c r="AZU9" s="3"/>
      <c r="AZV9" s="3"/>
      <c r="AZW9" s="3"/>
      <c r="AZX9" s="3"/>
      <c r="AZY9" s="3"/>
      <c r="AZZ9" s="3"/>
      <c r="BAA9" s="3"/>
      <c r="BAB9" s="3"/>
      <c r="BAC9" s="3"/>
      <c r="BAD9" s="3"/>
      <c r="BAE9" s="3"/>
      <c r="BAF9" s="3"/>
      <c r="BAG9" s="3"/>
      <c r="BAH9" s="3"/>
      <c r="BAI9" s="3"/>
      <c r="BAJ9" s="3"/>
      <c r="BAK9" s="3"/>
      <c r="BAL9" s="3"/>
      <c r="BAM9" s="3"/>
      <c r="BAN9" s="3"/>
      <c r="BAO9" s="3"/>
      <c r="BAP9" s="3"/>
      <c r="BAQ9" s="3"/>
      <c r="BAR9" s="3"/>
      <c r="BAS9" s="3"/>
      <c r="BAT9" s="3"/>
      <c r="BAU9" s="3"/>
      <c r="BAV9" s="3"/>
      <c r="BAW9" s="3"/>
      <c r="BAX9" s="3"/>
      <c r="BAY9" s="3"/>
      <c r="BAZ9" s="3"/>
      <c r="BBA9" s="3"/>
      <c r="BBB9" s="3"/>
      <c r="BBC9" s="3"/>
      <c r="BBD9" s="3"/>
      <c r="BBE9" s="3"/>
      <c r="BBF9" s="3"/>
      <c r="BBG9" s="3"/>
      <c r="BBH9" s="3"/>
      <c r="BBI9" s="3"/>
      <c r="BBJ9" s="3"/>
      <c r="BBK9" s="3"/>
      <c r="BBL9" s="3"/>
      <c r="BBM9" s="3"/>
      <c r="BBN9" s="3"/>
      <c r="BBO9" s="3"/>
      <c r="BBP9" s="3"/>
      <c r="BBQ9" s="3"/>
      <c r="BBR9" s="3"/>
      <c r="BBS9" s="3"/>
      <c r="BBT9" s="3"/>
      <c r="BBU9" s="3"/>
      <c r="BBV9" s="3"/>
      <c r="BBW9" s="3"/>
      <c r="BBX9" s="3"/>
      <c r="BBY9" s="3"/>
      <c r="BBZ9" s="3"/>
      <c r="BCA9" s="3"/>
      <c r="BCB9" s="3"/>
      <c r="BCC9" s="3"/>
      <c r="BCD9" s="3"/>
      <c r="BCE9" s="3"/>
      <c r="BCF9" s="3"/>
      <c r="BCG9" s="3"/>
      <c r="BCH9" s="3"/>
      <c r="BCI9" s="3"/>
      <c r="BCJ9" s="3"/>
      <c r="BCK9" s="3"/>
      <c r="BCL9" s="3"/>
      <c r="BCM9" s="3"/>
      <c r="BCN9" s="3"/>
      <c r="BCO9" s="3"/>
      <c r="BCP9" s="3"/>
      <c r="BCQ9" s="3"/>
      <c r="BCR9" s="3"/>
      <c r="BCS9" s="3"/>
      <c r="BCT9" s="3"/>
      <c r="BCU9" s="3"/>
      <c r="BCV9" s="3"/>
      <c r="BCW9" s="3"/>
      <c r="BCX9" s="3"/>
      <c r="BCY9" s="3"/>
      <c r="BCZ9" s="3"/>
      <c r="BDA9" s="3"/>
      <c r="BDB9" s="3"/>
      <c r="BDC9" s="3"/>
      <c r="BDD9" s="3"/>
      <c r="BDE9" s="3"/>
      <c r="BDF9" s="3"/>
      <c r="BDG9" s="3"/>
      <c r="BDH9" s="3"/>
      <c r="BDI9" s="3"/>
      <c r="BDJ9" s="3"/>
      <c r="BDK9" s="3"/>
      <c r="BDL9" s="3"/>
      <c r="BDM9" s="3"/>
      <c r="BDN9" s="3"/>
      <c r="BDO9" s="3"/>
      <c r="BDP9" s="3"/>
      <c r="BDQ9" s="3"/>
      <c r="BDR9" s="3"/>
      <c r="BDS9" s="3"/>
      <c r="BDT9" s="3"/>
      <c r="BDU9" s="3"/>
      <c r="BDV9" s="3"/>
      <c r="BDW9" s="3"/>
      <c r="BDX9" s="3"/>
      <c r="BDY9" s="3"/>
      <c r="BDZ9" s="3"/>
      <c r="BEA9" s="3"/>
      <c r="BEB9" s="3"/>
      <c r="BEC9" s="3"/>
      <c r="BED9" s="3"/>
      <c r="BEE9" s="3"/>
      <c r="BEF9" s="3"/>
      <c r="BEG9" s="3"/>
      <c r="BEH9" s="3"/>
      <c r="BEI9" s="3"/>
      <c r="BEJ9" s="3"/>
      <c r="BEK9" s="3"/>
      <c r="BEL9" s="3"/>
      <c r="BEM9" s="3"/>
      <c r="BEN9" s="3"/>
      <c r="BEO9" s="3"/>
      <c r="BEP9" s="3"/>
      <c r="BEQ9" s="3"/>
      <c r="BER9" s="3"/>
      <c r="BES9" s="3"/>
      <c r="BET9" s="3"/>
      <c r="BEU9" s="3"/>
      <c r="BEV9" s="3"/>
      <c r="BEW9" s="3"/>
      <c r="BEX9" s="3"/>
      <c r="BEY9" s="3"/>
      <c r="BEZ9" s="3"/>
      <c r="BFA9" s="3"/>
      <c r="BFB9" s="3"/>
      <c r="BFC9" s="3"/>
      <c r="BFD9" s="3"/>
      <c r="BFE9" s="3"/>
      <c r="BFF9" s="3"/>
      <c r="BFG9" s="3"/>
      <c r="BFH9" s="3"/>
      <c r="BFI9" s="3"/>
      <c r="BFJ9" s="3"/>
      <c r="BFK9" s="3"/>
      <c r="BFL9" s="3"/>
      <c r="BFM9" s="3"/>
      <c r="BFN9" s="3"/>
      <c r="BFO9" s="3"/>
      <c r="BFP9" s="3"/>
      <c r="BFQ9" s="3"/>
      <c r="BFR9" s="3"/>
      <c r="BFS9" s="3"/>
      <c r="BFT9" s="3"/>
      <c r="BFU9" s="3"/>
      <c r="BFV9" s="3"/>
      <c r="BFW9" s="3"/>
      <c r="BFX9" s="3"/>
      <c r="BFY9" s="3"/>
      <c r="BFZ9" s="3"/>
      <c r="BGA9" s="3"/>
      <c r="BGB9" s="3"/>
      <c r="BGC9" s="3"/>
      <c r="BGD9" s="3"/>
      <c r="BGE9" s="3"/>
      <c r="BGF9" s="3"/>
      <c r="BGG9" s="3"/>
      <c r="BGH9" s="3"/>
      <c r="BGI9" s="3"/>
      <c r="BGJ9" s="3"/>
      <c r="BGK9" s="3"/>
      <c r="BGL9" s="3"/>
      <c r="BGM9" s="3"/>
      <c r="BGN9" s="3"/>
      <c r="BGO9" s="3"/>
      <c r="BGP9" s="3"/>
      <c r="BGQ9" s="3"/>
      <c r="BGR9" s="3"/>
      <c r="BGS9" s="3"/>
      <c r="BGT9" s="3"/>
      <c r="BGU9" s="3"/>
      <c r="BGV9" s="3"/>
      <c r="BGW9" s="3"/>
      <c r="BGX9" s="3"/>
      <c r="BGY9" s="3"/>
      <c r="BGZ9" s="3"/>
      <c r="BHA9" s="3"/>
      <c r="BHB9" s="3"/>
      <c r="BHC9" s="3"/>
      <c r="BHD9" s="3"/>
      <c r="BHE9" s="3"/>
      <c r="BHF9" s="3"/>
      <c r="BHG9" s="3"/>
      <c r="BHH9" s="3"/>
      <c r="BHI9" s="3"/>
      <c r="BHJ9" s="3"/>
      <c r="BHK9" s="3"/>
      <c r="BHL9" s="3"/>
      <c r="BHM9" s="3"/>
      <c r="BHN9" s="3"/>
      <c r="BHO9" s="3"/>
      <c r="BHP9" s="3"/>
      <c r="BHQ9" s="3"/>
      <c r="BHR9" s="3"/>
      <c r="BHS9" s="3"/>
      <c r="BHT9" s="3"/>
      <c r="BHU9" s="3"/>
      <c r="BHV9" s="3"/>
      <c r="BHW9" s="3"/>
      <c r="BHX9" s="3"/>
      <c r="BHY9" s="3"/>
      <c r="BHZ9" s="3"/>
      <c r="BIA9" s="3"/>
      <c r="BIB9" s="3"/>
      <c r="BIC9" s="3"/>
      <c r="BID9" s="3"/>
      <c r="BIE9" s="3"/>
      <c r="BIF9" s="3"/>
      <c r="BIG9" s="3"/>
      <c r="BIH9" s="3"/>
      <c r="BII9" s="3"/>
      <c r="BIJ9" s="3"/>
      <c r="BIK9" s="3"/>
      <c r="BIL9" s="3"/>
      <c r="BIM9" s="3"/>
      <c r="BIN9" s="3"/>
      <c r="BIO9" s="3"/>
      <c r="BIP9" s="3"/>
      <c r="BIQ9" s="3"/>
      <c r="BIR9" s="3"/>
      <c r="BIS9" s="3"/>
      <c r="BIT9" s="3"/>
      <c r="BIU9" s="3"/>
      <c r="BIV9" s="3"/>
      <c r="BIW9" s="3"/>
      <c r="BIX9" s="3"/>
      <c r="BIY9" s="3"/>
      <c r="BIZ9" s="3"/>
      <c r="BJA9" s="3"/>
      <c r="BJB9" s="3"/>
      <c r="BJC9" s="3"/>
      <c r="BJD9" s="3"/>
      <c r="BJE9" s="3"/>
      <c r="BJF9" s="3"/>
      <c r="BJG9" s="3"/>
      <c r="BJH9" s="3"/>
      <c r="BJI9" s="3"/>
      <c r="BJJ9" s="3"/>
      <c r="BJK9" s="3"/>
      <c r="BJL9" s="3"/>
      <c r="BJM9" s="3"/>
      <c r="BJN9" s="3"/>
      <c r="BJO9" s="3"/>
      <c r="BJP9" s="3"/>
      <c r="BJQ9" s="3"/>
      <c r="BJR9" s="3"/>
      <c r="BJS9" s="3"/>
      <c r="BJT9" s="3"/>
      <c r="BJU9" s="3"/>
      <c r="BJV9" s="3"/>
      <c r="BJW9" s="3"/>
      <c r="BJX9" s="3"/>
      <c r="BJY9" s="3"/>
      <c r="BJZ9" s="3"/>
      <c r="BKA9" s="3"/>
      <c r="BKB9" s="3"/>
      <c r="BKC9" s="3"/>
      <c r="BKD9" s="3"/>
      <c r="BKE9" s="3"/>
      <c r="BKF9" s="3"/>
      <c r="BKG9" s="3"/>
      <c r="BKH9" s="3"/>
      <c r="BKI9" s="3"/>
      <c r="BKJ9" s="3"/>
      <c r="BKK9" s="3"/>
      <c r="BKL9" s="3"/>
      <c r="BKM9" s="3"/>
      <c r="BKN9" s="3"/>
      <c r="BKO9" s="3"/>
      <c r="BKP9" s="3"/>
      <c r="BKQ9" s="3"/>
      <c r="BKR9" s="3"/>
      <c r="BKS9" s="3"/>
      <c r="BKT9" s="3"/>
      <c r="BKU9" s="3"/>
      <c r="BKV9" s="3"/>
      <c r="BKW9" s="3"/>
      <c r="BKX9" s="3"/>
      <c r="BKY9" s="3"/>
      <c r="BKZ9" s="3"/>
      <c r="BLA9" s="3"/>
      <c r="BLB9" s="3"/>
      <c r="BLC9" s="3"/>
      <c r="BLD9" s="3"/>
      <c r="BLE9" s="3"/>
      <c r="BLF9" s="3"/>
      <c r="BLG9" s="3"/>
      <c r="BLH9" s="3"/>
      <c r="BLI9" s="3"/>
      <c r="BLJ9" s="3"/>
      <c r="BLK9" s="3"/>
      <c r="BLL9" s="3"/>
      <c r="BLM9" s="3"/>
      <c r="BLN9" s="3"/>
      <c r="BLO9" s="3"/>
      <c r="BLP9" s="3"/>
      <c r="BLQ9" s="3"/>
      <c r="BLR9" s="3"/>
      <c r="BLS9" s="3"/>
      <c r="BLT9" s="3"/>
      <c r="BLU9" s="3"/>
      <c r="BLV9" s="3"/>
      <c r="BLW9" s="3"/>
      <c r="BLX9" s="3"/>
      <c r="BLY9" s="3"/>
      <c r="BLZ9" s="3"/>
      <c r="BMA9" s="3"/>
      <c r="BMB9" s="3"/>
      <c r="BMC9" s="3"/>
      <c r="BMD9" s="3"/>
      <c r="BME9" s="3"/>
      <c r="BMF9" s="3"/>
      <c r="BMG9" s="3"/>
      <c r="BMH9" s="3"/>
      <c r="BMI9" s="3"/>
      <c r="BMJ9" s="3"/>
      <c r="BMK9" s="3"/>
      <c r="BML9" s="3"/>
      <c r="BMM9" s="3"/>
      <c r="BMN9" s="3"/>
      <c r="BMO9" s="3"/>
      <c r="BMP9" s="3"/>
      <c r="BMQ9" s="3"/>
      <c r="BMR9" s="3"/>
      <c r="BMS9" s="3"/>
      <c r="BMT9" s="3"/>
      <c r="BMU9" s="3"/>
      <c r="BMV9" s="3"/>
      <c r="BMW9" s="3"/>
      <c r="BMX9" s="3"/>
      <c r="BMY9" s="3"/>
      <c r="BMZ9" s="3"/>
      <c r="BNA9" s="3"/>
      <c r="BNB9" s="3"/>
      <c r="BNC9" s="3"/>
      <c r="BND9" s="3"/>
      <c r="BNE9" s="3"/>
      <c r="BNF9" s="3"/>
      <c r="BNG9" s="3"/>
      <c r="BNH9" s="3"/>
      <c r="BNI9" s="3"/>
      <c r="BNJ9" s="3"/>
      <c r="BNK9" s="3"/>
      <c r="BNL9" s="3"/>
      <c r="BNM9" s="3"/>
      <c r="BNN9" s="3"/>
      <c r="BNO9" s="3"/>
      <c r="BNP9" s="3"/>
      <c r="BNQ9" s="3"/>
      <c r="BNR9" s="3"/>
      <c r="BNS9" s="3"/>
      <c r="BNT9" s="3"/>
      <c r="BNU9" s="3"/>
      <c r="BNV9" s="3"/>
      <c r="BNW9" s="3"/>
      <c r="BNX9" s="3"/>
      <c r="BNY9" s="3"/>
      <c r="BNZ9" s="3"/>
      <c r="BOA9" s="3"/>
      <c r="BOB9" s="3"/>
      <c r="BOC9" s="3"/>
      <c r="BOD9" s="3"/>
      <c r="BOE9" s="3"/>
      <c r="BOF9" s="3"/>
      <c r="BOG9" s="3"/>
      <c r="BOH9" s="3"/>
      <c r="BOI9" s="3"/>
      <c r="BOJ9" s="3"/>
      <c r="BOK9" s="3"/>
      <c r="BOL9" s="3"/>
      <c r="BOM9" s="3"/>
      <c r="BON9" s="3"/>
      <c r="BOO9" s="3"/>
      <c r="BOP9" s="3"/>
      <c r="BOQ9" s="3"/>
      <c r="BOR9" s="3"/>
      <c r="BOS9" s="3"/>
      <c r="BOT9" s="3"/>
      <c r="BOU9" s="3"/>
      <c r="BOV9" s="3"/>
      <c r="BOW9" s="3"/>
      <c r="BOX9" s="3"/>
      <c r="BOY9" s="3"/>
      <c r="BOZ9" s="3"/>
      <c r="BPA9" s="3"/>
      <c r="BPB9" s="3"/>
      <c r="BPC9" s="3"/>
      <c r="BPD9" s="3"/>
      <c r="BPE9" s="3"/>
      <c r="BPF9" s="3"/>
      <c r="BPG9" s="3"/>
      <c r="BPH9" s="3"/>
      <c r="BPI9" s="3"/>
      <c r="BPJ9" s="3"/>
      <c r="BPK9" s="3"/>
      <c r="BPL9" s="3"/>
      <c r="BPM9" s="3"/>
      <c r="BPN9" s="3"/>
      <c r="BPO9" s="3"/>
      <c r="BPP9" s="3"/>
      <c r="BPQ9" s="3"/>
      <c r="BPR9" s="3"/>
      <c r="BPS9" s="3"/>
      <c r="BPT9" s="3"/>
      <c r="BPU9" s="3"/>
      <c r="BPV9" s="3"/>
      <c r="BPW9" s="3"/>
      <c r="BPX9" s="3"/>
      <c r="BPY9" s="3"/>
      <c r="BPZ9" s="3"/>
      <c r="BQA9" s="3"/>
      <c r="BQB9" s="3"/>
      <c r="BQC9" s="3"/>
      <c r="BQD9" s="3"/>
      <c r="BQE9" s="3"/>
      <c r="BQF9" s="3"/>
      <c r="BQG9" s="3"/>
      <c r="BQH9" s="3"/>
      <c r="BQI9" s="3"/>
      <c r="BQJ9" s="3"/>
      <c r="BQK9" s="3"/>
      <c r="BQL9" s="3"/>
      <c r="BQM9" s="3"/>
      <c r="BQN9" s="3"/>
      <c r="BQO9" s="3"/>
      <c r="BQP9" s="3"/>
      <c r="BQQ9" s="3"/>
      <c r="BQR9" s="3"/>
      <c r="BQS9" s="3"/>
      <c r="BQT9" s="3"/>
      <c r="BQU9" s="3"/>
      <c r="BQV9" s="3"/>
      <c r="BQW9" s="3"/>
      <c r="BQX9" s="3"/>
      <c r="BQY9" s="3"/>
      <c r="BQZ9" s="3"/>
      <c r="BRA9" s="3"/>
      <c r="BRB9" s="3"/>
      <c r="BRC9" s="3"/>
      <c r="BRD9" s="3"/>
      <c r="BRE9" s="3"/>
      <c r="BRF9" s="3"/>
      <c r="BRG9" s="3"/>
      <c r="BRH9" s="3"/>
      <c r="BRI9" s="3"/>
      <c r="BRJ9" s="3"/>
      <c r="BRK9" s="3"/>
      <c r="BRL9" s="3"/>
      <c r="BRM9" s="3"/>
      <c r="BRN9" s="3"/>
      <c r="BRO9" s="3"/>
      <c r="BRP9" s="3"/>
      <c r="BRQ9" s="3"/>
      <c r="BRR9" s="3"/>
      <c r="BRS9" s="3"/>
      <c r="BRT9" s="3"/>
      <c r="BRU9" s="3"/>
      <c r="BRV9" s="3"/>
      <c r="BRW9" s="3"/>
      <c r="BRX9" s="3"/>
      <c r="BRY9" s="3"/>
      <c r="BRZ9" s="3"/>
      <c r="BSA9" s="3"/>
      <c r="BSB9" s="3"/>
      <c r="BSC9" s="3"/>
      <c r="BSD9" s="3"/>
      <c r="BSE9" s="3"/>
      <c r="BSF9" s="3"/>
      <c r="BSG9" s="3"/>
      <c r="BSH9" s="3"/>
      <c r="BSI9" s="3"/>
      <c r="BSJ9" s="3"/>
      <c r="BSK9" s="3"/>
      <c r="BSL9" s="3"/>
      <c r="BSM9" s="3"/>
      <c r="BSN9" s="3"/>
      <c r="BSO9" s="3"/>
      <c r="BSP9" s="3"/>
      <c r="BSQ9" s="3"/>
      <c r="BSR9" s="3"/>
      <c r="BSS9" s="3"/>
      <c r="BST9" s="3"/>
      <c r="BSU9" s="3"/>
      <c r="BSV9" s="3"/>
      <c r="BSW9" s="3"/>
      <c r="BSX9" s="3"/>
      <c r="BSY9" s="3"/>
      <c r="BSZ9" s="3"/>
      <c r="BTA9" s="3"/>
      <c r="BTB9" s="3"/>
      <c r="BTC9" s="3"/>
      <c r="BTD9" s="3"/>
      <c r="BTE9" s="3"/>
      <c r="BTF9" s="3"/>
      <c r="BTG9" s="3"/>
      <c r="BTH9" s="3"/>
      <c r="BTI9" s="3"/>
      <c r="BTJ9" s="3"/>
      <c r="BTK9" s="3"/>
      <c r="BTL9" s="3"/>
      <c r="BTM9" s="3"/>
      <c r="BTN9" s="3"/>
      <c r="BTO9" s="3"/>
      <c r="BTP9" s="3"/>
      <c r="BTQ9" s="3"/>
      <c r="BTR9" s="3"/>
      <c r="BTS9" s="3"/>
      <c r="BTT9" s="3"/>
      <c r="BTU9" s="3"/>
      <c r="BTV9" s="3"/>
      <c r="BTW9" s="3"/>
      <c r="BTX9" s="3"/>
      <c r="BTY9" s="3"/>
      <c r="BTZ9" s="3"/>
      <c r="BUA9" s="3"/>
      <c r="BUB9" s="3"/>
      <c r="BUC9" s="3"/>
      <c r="BUD9" s="3"/>
      <c r="BUE9" s="3"/>
      <c r="BUF9" s="3"/>
      <c r="BUG9" s="3"/>
      <c r="BUH9" s="3"/>
      <c r="BUI9" s="3"/>
      <c r="BUJ9" s="3"/>
      <c r="BUK9" s="3"/>
      <c r="BUL9" s="3"/>
      <c r="BUM9" s="3"/>
      <c r="BUN9" s="3"/>
      <c r="BUO9" s="3"/>
      <c r="BUP9" s="3"/>
      <c r="BUQ9" s="3"/>
      <c r="BUR9" s="3"/>
      <c r="BUS9" s="3"/>
      <c r="BUT9" s="3"/>
      <c r="BUU9" s="3"/>
      <c r="BUV9" s="3"/>
      <c r="BUW9" s="3"/>
      <c r="BUX9" s="3"/>
      <c r="BUY9" s="3"/>
      <c r="BUZ9" s="3"/>
      <c r="BVA9" s="3"/>
      <c r="BVB9" s="3"/>
      <c r="BVC9" s="3"/>
      <c r="BVD9" s="3"/>
      <c r="BVE9" s="3"/>
      <c r="BVF9" s="3"/>
      <c r="BVG9" s="3"/>
      <c r="BVH9" s="3"/>
      <c r="BVI9" s="3"/>
      <c r="BVJ9" s="3"/>
      <c r="BVK9" s="3"/>
      <c r="BVL9" s="3"/>
      <c r="BVM9" s="3"/>
      <c r="BVN9" s="3"/>
      <c r="BVO9" s="3"/>
      <c r="BVP9" s="3"/>
      <c r="BVQ9" s="3"/>
      <c r="BVR9" s="3"/>
      <c r="BVS9" s="3"/>
      <c r="BVT9" s="3"/>
      <c r="BVU9" s="3"/>
      <c r="BVV9" s="3"/>
      <c r="BVW9" s="3"/>
      <c r="BVX9" s="3"/>
      <c r="BVY9" s="3"/>
      <c r="BVZ9" s="3"/>
      <c r="BWA9" s="3"/>
      <c r="BWB9" s="3"/>
      <c r="BWC9" s="3"/>
      <c r="BWD9" s="3"/>
      <c r="BWE9" s="3"/>
      <c r="BWF9" s="3"/>
      <c r="BWG9" s="3"/>
      <c r="BWH9" s="3"/>
      <c r="BWI9" s="3"/>
      <c r="BWJ9" s="3"/>
      <c r="BWK9" s="3"/>
      <c r="BWL9" s="3"/>
      <c r="BWM9" s="3"/>
      <c r="BWN9" s="3"/>
      <c r="BWO9" s="3"/>
      <c r="BWP9" s="3"/>
      <c r="BWQ9" s="3"/>
      <c r="BWR9" s="3"/>
      <c r="BWS9" s="3"/>
      <c r="BWT9" s="3"/>
      <c r="BWU9" s="3"/>
      <c r="BWV9" s="3"/>
      <c r="BWW9" s="3"/>
      <c r="BWX9" s="3"/>
      <c r="BWY9" s="3"/>
      <c r="BWZ9" s="3"/>
      <c r="BXA9" s="3"/>
      <c r="BXB9" s="3"/>
      <c r="BXC9" s="3"/>
      <c r="BXD9" s="3"/>
      <c r="BXE9" s="3"/>
      <c r="BXF9" s="3"/>
      <c r="BXG9" s="3"/>
      <c r="BXH9" s="3"/>
      <c r="BXI9" s="3"/>
      <c r="BXJ9" s="3"/>
      <c r="BXK9" s="3"/>
      <c r="BXL9" s="3"/>
      <c r="BXM9" s="3"/>
      <c r="BXN9" s="3"/>
      <c r="BXO9" s="3"/>
      <c r="BXP9" s="3"/>
      <c r="BXQ9" s="3"/>
      <c r="BXR9" s="3"/>
      <c r="BXS9" s="3"/>
      <c r="BXT9" s="3"/>
      <c r="BXU9" s="3"/>
      <c r="BXV9" s="3"/>
      <c r="BXW9" s="3"/>
      <c r="BXX9" s="3"/>
      <c r="BXY9" s="3"/>
      <c r="BXZ9" s="3"/>
      <c r="BYA9" s="3"/>
      <c r="BYB9" s="3"/>
      <c r="BYC9" s="3"/>
      <c r="BYD9" s="3"/>
      <c r="BYE9" s="3"/>
      <c r="BYF9" s="3"/>
      <c r="BYG9" s="3"/>
      <c r="BYH9" s="3"/>
      <c r="BYI9" s="3"/>
      <c r="BYJ9" s="3"/>
      <c r="BYK9" s="3"/>
      <c r="BYL9" s="3"/>
      <c r="BYM9" s="3"/>
      <c r="BYN9" s="3"/>
      <c r="BYO9" s="3"/>
      <c r="BYP9" s="3"/>
      <c r="BYQ9" s="3"/>
      <c r="BYR9" s="3"/>
      <c r="BYS9" s="3"/>
      <c r="BYT9" s="3"/>
      <c r="BYU9" s="3"/>
      <c r="BYV9" s="3"/>
      <c r="BYW9" s="3"/>
      <c r="BYX9" s="3"/>
      <c r="BYY9" s="3"/>
      <c r="BYZ9" s="3"/>
      <c r="BZA9" s="3"/>
      <c r="BZB9" s="3"/>
      <c r="BZC9" s="3"/>
      <c r="BZD9" s="3"/>
      <c r="BZE9" s="3"/>
      <c r="BZF9" s="3"/>
      <c r="BZG9" s="3"/>
      <c r="BZH9" s="3"/>
      <c r="BZI9" s="3"/>
      <c r="BZJ9" s="3"/>
      <c r="BZK9" s="3"/>
      <c r="BZL9" s="3"/>
      <c r="BZM9" s="3"/>
      <c r="BZN9" s="3"/>
      <c r="BZO9" s="3"/>
      <c r="BZP9" s="3"/>
      <c r="BZQ9" s="3"/>
      <c r="BZR9" s="3"/>
      <c r="BZS9" s="3"/>
      <c r="BZT9" s="3"/>
      <c r="BZU9" s="3"/>
      <c r="BZV9" s="3"/>
      <c r="BZW9" s="3"/>
      <c r="BZX9" s="3"/>
      <c r="BZY9" s="3"/>
      <c r="BZZ9" s="3"/>
      <c r="CAA9" s="3"/>
      <c r="CAB9" s="3"/>
      <c r="CAC9" s="3"/>
      <c r="CAD9" s="3"/>
      <c r="CAE9" s="3"/>
      <c r="CAF9" s="3"/>
      <c r="CAG9" s="3"/>
      <c r="CAH9" s="3"/>
      <c r="CAI9" s="3"/>
      <c r="CAJ9" s="3"/>
      <c r="CAK9" s="3"/>
      <c r="CAL9" s="3"/>
      <c r="CAM9" s="3"/>
      <c r="CAN9" s="3"/>
      <c r="CAO9" s="3"/>
      <c r="CAP9" s="3"/>
      <c r="CAQ9" s="3"/>
      <c r="CAR9" s="3"/>
      <c r="CAS9" s="3"/>
      <c r="CAT9" s="3"/>
      <c r="CAU9" s="3"/>
      <c r="CAV9" s="3"/>
      <c r="CAW9" s="3"/>
      <c r="CAX9" s="3"/>
      <c r="CAY9" s="3"/>
      <c r="CAZ9" s="3"/>
      <c r="CBA9" s="3"/>
      <c r="CBB9" s="3"/>
      <c r="CBC9" s="3"/>
      <c r="CBD9" s="3"/>
      <c r="CBE9" s="3"/>
      <c r="CBF9" s="3"/>
      <c r="CBG9" s="3"/>
      <c r="CBH9" s="3"/>
      <c r="CBI9" s="3"/>
      <c r="CBJ9" s="3"/>
      <c r="CBK9" s="3"/>
      <c r="CBL9" s="3"/>
      <c r="CBM9" s="3"/>
      <c r="CBN9" s="3"/>
      <c r="CBO9" s="3"/>
      <c r="CBP9" s="3"/>
      <c r="CBQ9" s="3"/>
      <c r="CBR9" s="3"/>
      <c r="CBS9" s="3"/>
      <c r="CBT9" s="3"/>
      <c r="CBU9" s="3"/>
      <c r="CBV9" s="3"/>
      <c r="CBW9" s="3"/>
      <c r="CBX9" s="3"/>
      <c r="CBY9" s="3"/>
      <c r="CBZ9" s="3"/>
      <c r="CCA9" s="3"/>
      <c r="CCB9" s="3"/>
      <c r="CCC9" s="3"/>
      <c r="CCD9" s="3"/>
      <c r="CCE9" s="3"/>
      <c r="CCF9" s="3"/>
      <c r="CCG9" s="3"/>
      <c r="CCH9" s="3"/>
      <c r="CCI9" s="3"/>
      <c r="CCJ9" s="3"/>
      <c r="CCK9" s="3"/>
      <c r="CCL9" s="3"/>
      <c r="CCM9" s="3"/>
      <c r="CCN9" s="3"/>
      <c r="CCO9" s="3"/>
      <c r="CCP9" s="3"/>
      <c r="CCQ9" s="3"/>
      <c r="CCR9" s="3"/>
      <c r="CCS9" s="3"/>
      <c r="CCT9" s="3"/>
      <c r="CCU9" s="3"/>
      <c r="CCV9" s="3"/>
      <c r="CCW9" s="3"/>
      <c r="CCX9" s="3"/>
      <c r="CCY9" s="3"/>
      <c r="CCZ9" s="3"/>
      <c r="CDA9" s="3"/>
      <c r="CDB9" s="3"/>
      <c r="CDC9" s="3"/>
      <c r="CDD9" s="3"/>
      <c r="CDE9" s="3"/>
      <c r="CDF9" s="3"/>
      <c r="CDG9" s="3"/>
      <c r="CDH9" s="3"/>
      <c r="CDI9" s="3"/>
      <c r="CDJ9" s="3"/>
      <c r="CDK9" s="3"/>
      <c r="CDL9" s="3"/>
      <c r="CDM9" s="3"/>
      <c r="CDN9" s="3"/>
      <c r="CDO9" s="3"/>
      <c r="CDP9" s="3"/>
      <c r="CDQ9" s="3"/>
      <c r="CDR9" s="3"/>
      <c r="CDS9" s="3"/>
      <c r="CDT9" s="3"/>
      <c r="CDU9" s="3"/>
      <c r="CDV9" s="3"/>
      <c r="CDW9" s="3"/>
      <c r="CDX9" s="3"/>
      <c r="CDY9" s="3"/>
      <c r="CDZ9" s="3"/>
      <c r="CEA9" s="3"/>
      <c r="CEB9" s="3"/>
      <c r="CEC9" s="3"/>
      <c r="CED9" s="3"/>
      <c r="CEE9" s="3"/>
      <c r="CEF9" s="3"/>
      <c r="CEG9" s="3"/>
      <c r="CEH9" s="3"/>
      <c r="CEI9" s="3"/>
      <c r="CEJ9" s="3"/>
      <c r="CEK9" s="3"/>
      <c r="CEL9" s="3"/>
      <c r="CEM9" s="3"/>
      <c r="CEN9" s="3"/>
      <c r="CEO9" s="3"/>
      <c r="CEP9" s="3"/>
      <c r="CEQ9" s="3"/>
      <c r="CER9" s="3"/>
      <c r="CES9" s="3"/>
      <c r="CET9" s="3"/>
      <c r="CEU9" s="3"/>
      <c r="CEV9" s="3"/>
      <c r="CEW9" s="3"/>
      <c r="CEX9" s="3"/>
      <c r="CEY9" s="3"/>
      <c r="CEZ9" s="3"/>
      <c r="CFA9" s="3"/>
      <c r="CFB9" s="3"/>
      <c r="CFC9" s="3"/>
      <c r="CFD9" s="3"/>
      <c r="CFE9" s="3"/>
      <c r="CFF9" s="3"/>
      <c r="CFG9" s="3"/>
      <c r="CFH9" s="3"/>
      <c r="CFI9" s="3"/>
      <c r="CFJ9" s="3"/>
      <c r="CFK9" s="3"/>
      <c r="CFL9" s="3"/>
      <c r="CFM9" s="3"/>
      <c r="CFN9" s="3"/>
      <c r="CFO9" s="3"/>
      <c r="CFP9" s="3"/>
      <c r="CFQ9" s="3"/>
      <c r="CFR9" s="3"/>
      <c r="CFS9" s="3"/>
      <c r="CFT9" s="3"/>
      <c r="CFU9" s="3"/>
      <c r="CFV9" s="3"/>
      <c r="CFW9" s="3"/>
      <c r="CFX9" s="3"/>
      <c r="CFY9" s="3"/>
      <c r="CFZ9" s="3"/>
      <c r="CGA9" s="3"/>
      <c r="CGB9" s="3"/>
      <c r="CGC9" s="3"/>
      <c r="CGD9" s="3"/>
      <c r="CGE9" s="3"/>
      <c r="CGF9" s="3"/>
      <c r="CGG9" s="3"/>
      <c r="CGH9" s="3"/>
      <c r="CGI9" s="3"/>
      <c r="CGJ9" s="3"/>
      <c r="CGK9" s="3"/>
      <c r="CGL9" s="3"/>
      <c r="CGM9" s="3"/>
      <c r="CGN9" s="3"/>
      <c r="CGO9" s="3"/>
      <c r="CGP9" s="3"/>
      <c r="CGQ9" s="3"/>
      <c r="CGR9" s="3"/>
      <c r="CGS9" s="3"/>
      <c r="CGT9" s="3"/>
      <c r="CGU9" s="3"/>
      <c r="CGV9" s="3"/>
      <c r="CGW9" s="3"/>
      <c r="CGX9" s="3"/>
      <c r="CGY9" s="3"/>
      <c r="CGZ9" s="3"/>
      <c r="CHA9" s="3"/>
      <c r="CHB9" s="3"/>
      <c r="CHC9" s="3"/>
      <c r="CHD9" s="3"/>
      <c r="CHE9" s="3"/>
      <c r="CHF9" s="3"/>
      <c r="CHG9" s="3"/>
      <c r="CHH9" s="3"/>
      <c r="CHI9" s="3"/>
      <c r="CHJ9" s="3"/>
      <c r="CHK9" s="3"/>
      <c r="CHL9" s="3"/>
      <c r="CHM9" s="3"/>
      <c r="CHN9" s="3"/>
      <c r="CHO9" s="3"/>
      <c r="CHP9" s="3"/>
      <c r="CHQ9" s="3"/>
      <c r="CHR9" s="3"/>
      <c r="CHS9" s="3"/>
      <c r="CHT9" s="3"/>
      <c r="CHU9" s="3"/>
      <c r="CHV9" s="3"/>
      <c r="CHW9" s="3"/>
      <c r="CHX9" s="3"/>
      <c r="CHY9" s="3"/>
      <c r="CHZ9" s="3"/>
      <c r="CIA9" s="3"/>
      <c r="CIB9" s="3"/>
      <c r="CIC9" s="3"/>
      <c r="CID9" s="3"/>
      <c r="CIE9" s="3"/>
      <c r="CIF9" s="3"/>
      <c r="CIG9" s="3"/>
      <c r="CIH9" s="3"/>
      <c r="CII9" s="3"/>
      <c r="CIJ9" s="3"/>
      <c r="CIK9" s="3"/>
      <c r="CIL9" s="3"/>
      <c r="CIM9" s="3"/>
      <c r="CIN9" s="3"/>
      <c r="CIO9" s="3"/>
      <c r="CIP9" s="3"/>
      <c r="CIQ9" s="3"/>
      <c r="CIR9" s="3"/>
      <c r="CIS9" s="3"/>
      <c r="CIT9" s="3"/>
      <c r="CIU9" s="3"/>
      <c r="CIV9" s="3"/>
      <c r="CIW9" s="3"/>
      <c r="CIX9" s="3"/>
      <c r="CIY9" s="3"/>
      <c r="CIZ9" s="3"/>
      <c r="CJA9" s="3"/>
      <c r="CJB9" s="3"/>
      <c r="CJC9" s="3"/>
      <c r="CJD9" s="3"/>
      <c r="CJE9" s="3"/>
      <c r="CJF9" s="3"/>
      <c r="CJG9" s="3"/>
      <c r="CJH9" s="3"/>
      <c r="CJI9" s="3"/>
      <c r="CJJ9" s="3"/>
      <c r="CJK9" s="3"/>
      <c r="CJL9" s="3"/>
      <c r="CJM9" s="3"/>
      <c r="CJN9" s="3"/>
      <c r="CJO9" s="3"/>
      <c r="CJP9" s="3"/>
      <c r="CJQ9" s="3"/>
      <c r="CJR9" s="3"/>
      <c r="CJS9" s="3"/>
      <c r="CJT9" s="3"/>
      <c r="CJU9" s="3"/>
      <c r="CJV9" s="3"/>
      <c r="CJW9" s="3"/>
      <c r="CJX9" s="3"/>
      <c r="CJY9" s="3"/>
      <c r="CJZ9" s="3"/>
      <c r="CKA9" s="3"/>
      <c r="CKB9" s="3"/>
      <c r="CKC9" s="3"/>
      <c r="CKD9" s="3"/>
      <c r="CKE9" s="3"/>
      <c r="CKF9" s="3"/>
      <c r="CKG9" s="3"/>
      <c r="CKH9" s="3"/>
      <c r="CKI9" s="3"/>
      <c r="CKJ9" s="3"/>
      <c r="CKK9" s="3"/>
      <c r="CKL9" s="3"/>
      <c r="CKM9" s="3"/>
      <c r="CKN9" s="3"/>
      <c r="CKO9" s="3"/>
      <c r="CKP9" s="3"/>
      <c r="CKQ9" s="3"/>
      <c r="CKR9" s="3"/>
      <c r="CKS9" s="3"/>
      <c r="CKT9" s="3"/>
      <c r="CKU9" s="3"/>
      <c r="CKV9" s="3"/>
      <c r="CKW9" s="3"/>
      <c r="CKX9" s="3"/>
      <c r="CKY9" s="3"/>
      <c r="CKZ9" s="3"/>
      <c r="CLA9" s="3"/>
      <c r="CLB9" s="3"/>
      <c r="CLC9" s="3"/>
      <c r="CLD9" s="3"/>
      <c r="CLE9" s="3"/>
      <c r="CLF9" s="3"/>
      <c r="CLG9" s="3"/>
      <c r="CLH9" s="3"/>
      <c r="CLI9" s="3"/>
      <c r="CLJ9" s="3"/>
      <c r="CLK9" s="3"/>
      <c r="CLL9" s="3"/>
      <c r="CLM9" s="3"/>
      <c r="CLN9" s="3"/>
      <c r="CLO9" s="3"/>
      <c r="CLP9" s="3"/>
      <c r="CLQ9" s="3"/>
      <c r="CLR9" s="3"/>
      <c r="CLS9" s="3"/>
      <c r="CLT9" s="3"/>
      <c r="CLU9" s="3"/>
      <c r="CLV9" s="3"/>
      <c r="CLW9" s="3"/>
      <c r="CLX9" s="3"/>
      <c r="CLY9" s="3"/>
      <c r="CLZ9" s="3"/>
      <c r="CMA9" s="3"/>
      <c r="CMB9" s="3"/>
      <c r="CMC9" s="3"/>
      <c r="CMD9" s="3"/>
      <c r="CME9" s="3"/>
      <c r="CMF9" s="3"/>
      <c r="CMG9" s="3"/>
      <c r="CMH9" s="3"/>
      <c r="CMI9" s="3"/>
      <c r="CMJ9" s="3"/>
      <c r="CMK9" s="3"/>
      <c r="CML9" s="3"/>
      <c r="CMM9" s="3"/>
      <c r="CMN9" s="3"/>
      <c r="CMO9" s="3"/>
      <c r="CMP9" s="3"/>
      <c r="CMQ9" s="3"/>
      <c r="CMR9" s="3"/>
      <c r="CMS9" s="3"/>
      <c r="CMT9" s="3"/>
      <c r="CMU9" s="3"/>
      <c r="CMV9" s="3"/>
      <c r="CMW9" s="3"/>
      <c r="CMX9" s="3"/>
      <c r="CMY9" s="3"/>
      <c r="CMZ9" s="3"/>
      <c r="CNA9" s="3"/>
      <c r="CNB9" s="3"/>
      <c r="CNC9" s="3"/>
      <c r="CND9" s="3"/>
      <c r="CNE9" s="3"/>
      <c r="CNF9" s="3"/>
      <c r="CNG9" s="3"/>
      <c r="CNH9" s="3"/>
      <c r="CNI9" s="3"/>
      <c r="CNJ9" s="3"/>
      <c r="CNK9" s="3"/>
      <c r="CNL9" s="3"/>
      <c r="CNM9" s="3"/>
      <c r="CNN9" s="3"/>
      <c r="CNO9" s="3"/>
      <c r="CNP9" s="3"/>
      <c r="CNQ9" s="3"/>
      <c r="CNR9" s="3"/>
      <c r="CNS9" s="3"/>
      <c r="CNT9" s="3"/>
      <c r="CNU9" s="3"/>
      <c r="CNV9" s="3"/>
      <c r="CNW9" s="3"/>
      <c r="CNX9" s="3"/>
      <c r="CNY9" s="3"/>
      <c r="CNZ9" s="3"/>
      <c r="COA9" s="3"/>
      <c r="COB9" s="3"/>
      <c r="COC9" s="3"/>
      <c r="COD9" s="3"/>
      <c r="COE9" s="3"/>
      <c r="COF9" s="3"/>
      <c r="COG9" s="3"/>
      <c r="COH9" s="3"/>
      <c r="COI9" s="3"/>
      <c r="COJ9" s="3"/>
      <c r="COK9" s="3"/>
      <c r="COL9" s="3"/>
      <c r="COM9" s="3"/>
      <c r="CON9" s="3"/>
      <c r="COO9" s="3"/>
      <c r="COP9" s="3"/>
      <c r="COQ9" s="3"/>
      <c r="COR9" s="3"/>
      <c r="COS9" s="3"/>
      <c r="COT9" s="3"/>
      <c r="COU9" s="3"/>
      <c r="COV9" s="3"/>
      <c r="COW9" s="3"/>
      <c r="COX9" s="3"/>
      <c r="COY9" s="3"/>
      <c r="COZ9" s="3"/>
      <c r="CPA9" s="3"/>
      <c r="CPB9" s="3"/>
      <c r="CPC9" s="3"/>
      <c r="CPD9" s="3"/>
      <c r="CPE9" s="3"/>
      <c r="CPF9" s="3"/>
      <c r="CPG9" s="3"/>
      <c r="CPH9" s="3"/>
      <c r="CPI9" s="3"/>
      <c r="CPJ9" s="3"/>
      <c r="CPK9" s="3"/>
      <c r="CPL9" s="3"/>
      <c r="CPM9" s="3"/>
      <c r="CPN9" s="3"/>
      <c r="CPO9" s="3"/>
      <c r="CPP9" s="3"/>
      <c r="CPQ9" s="3"/>
      <c r="CPR9" s="3"/>
      <c r="CPS9" s="3"/>
      <c r="CPT9" s="3"/>
      <c r="CPU9" s="3"/>
      <c r="CPV9" s="3"/>
      <c r="CPW9" s="3"/>
      <c r="CPX9" s="3"/>
      <c r="CPY9" s="3"/>
      <c r="CPZ9" s="3"/>
      <c r="CQA9" s="3"/>
      <c r="CQB9" s="3"/>
      <c r="CQC9" s="3"/>
      <c r="CQD9" s="3"/>
      <c r="CQE9" s="3"/>
      <c r="CQF9" s="3"/>
      <c r="CQG9" s="3"/>
      <c r="CQH9" s="3"/>
      <c r="CQI9" s="3"/>
      <c r="CQJ9" s="3"/>
      <c r="CQK9" s="3"/>
      <c r="CQL9" s="3"/>
      <c r="CQM9" s="3"/>
      <c r="CQN9" s="3"/>
      <c r="CQO9" s="3"/>
      <c r="CQP9" s="3"/>
      <c r="CQQ9" s="3"/>
      <c r="CQR9" s="3"/>
      <c r="CQS9" s="3"/>
      <c r="CQT9" s="3"/>
      <c r="CQU9" s="3"/>
      <c r="CQV9" s="3"/>
      <c r="CQW9" s="3"/>
      <c r="CQX9" s="3"/>
      <c r="CQY9" s="3"/>
      <c r="CQZ9" s="3"/>
      <c r="CRA9" s="3"/>
      <c r="CRB9" s="3"/>
      <c r="CRC9" s="3"/>
      <c r="CRD9" s="3"/>
      <c r="CRE9" s="3"/>
      <c r="CRF9" s="3"/>
      <c r="CRG9" s="3"/>
      <c r="CRH9" s="3"/>
      <c r="CRI9" s="3"/>
      <c r="CRJ9" s="3"/>
      <c r="CRK9" s="3"/>
      <c r="CRL9" s="3"/>
      <c r="CRM9" s="3"/>
      <c r="CRN9" s="3"/>
      <c r="CRO9" s="3"/>
      <c r="CRP9" s="3"/>
      <c r="CRQ9" s="3"/>
      <c r="CRR9" s="3"/>
      <c r="CRS9" s="3"/>
      <c r="CRT9" s="3"/>
      <c r="CRU9" s="3"/>
      <c r="CRV9" s="3"/>
      <c r="CRW9" s="3"/>
      <c r="CRX9" s="3"/>
      <c r="CRY9" s="3"/>
      <c r="CRZ9" s="3"/>
      <c r="CSA9" s="3"/>
      <c r="CSB9" s="3"/>
      <c r="CSC9" s="3"/>
      <c r="CSD9" s="3"/>
      <c r="CSE9" s="3"/>
      <c r="CSF9" s="3"/>
      <c r="CSG9" s="3"/>
      <c r="CSH9" s="3"/>
      <c r="CSI9" s="3"/>
      <c r="CSJ9" s="3"/>
      <c r="CSK9" s="3"/>
      <c r="CSL9" s="3"/>
      <c r="CSM9" s="3"/>
      <c r="CSN9" s="3"/>
      <c r="CSO9" s="3"/>
      <c r="CSP9" s="3"/>
      <c r="CSQ9" s="3"/>
      <c r="CSR9" s="3"/>
      <c r="CSS9" s="3"/>
      <c r="CST9" s="3"/>
      <c r="CSU9" s="3"/>
      <c r="CSV9" s="3"/>
      <c r="CSW9" s="3"/>
      <c r="CSX9" s="3"/>
      <c r="CSY9" s="3"/>
      <c r="CSZ9" s="3"/>
      <c r="CTA9" s="3"/>
      <c r="CTB9" s="3"/>
      <c r="CTC9" s="3"/>
      <c r="CTD9" s="3"/>
      <c r="CTE9" s="3"/>
      <c r="CTF9" s="3"/>
      <c r="CTG9" s="3"/>
      <c r="CTH9" s="3"/>
      <c r="CTI9" s="3"/>
      <c r="CTJ9" s="3"/>
      <c r="CTK9" s="3"/>
      <c r="CTL9" s="3"/>
      <c r="CTM9" s="3"/>
      <c r="CTN9" s="3"/>
      <c r="CTO9" s="3"/>
      <c r="CTP9" s="3"/>
      <c r="CTQ9" s="3"/>
      <c r="CTR9" s="3"/>
      <c r="CTS9" s="3"/>
      <c r="CTT9" s="3"/>
      <c r="CTU9" s="3"/>
      <c r="CTV9" s="3"/>
      <c r="CTW9" s="3"/>
      <c r="CTX9" s="3"/>
      <c r="CTY9" s="3"/>
      <c r="CTZ9" s="3"/>
      <c r="CUA9" s="3"/>
    </row>
    <row r="10" s="77" customFormat="1" ht="30" customHeight="1" spans="1:2575">
      <c r="A10" s="263"/>
      <c r="B10" s="90">
        <v>7</v>
      </c>
      <c r="C10" s="90" t="s">
        <v>712</v>
      </c>
      <c r="D10" s="90" t="s">
        <v>713</v>
      </c>
      <c r="E10" s="282" t="s">
        <v>148</v>
      </c>
      <c r="F10" s="282">
        <v>1</v>
      </c>
      <c r="G10" s="283">
        <v>2000</v>
      </c>
      <c r="H10" s="90">
        <f t="shared" si="0"/>
        <v>2000</v>
      </c>
      <c r="I10" s="90"/>
      <c r="J10" s="90"/>
      <c r="K10" s="295"/>
      <c r="L10" s="295"/>
      <c r="M10" s="308"/>
      <c r="N10" s="92"/>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c r="MU10" s="3"/>
      <c r="MV10" s="3"/>
      <c r="MW10" s="3"/>
      <c r="MX10" s="3"/>
      <c r="MY10" s="3"/>
      <c r="MZ10" s="3"/>
      <c r="NA10" s="3"/>
      <c r="NB10" s="3"/>
      <c r="NC10" s="3"/>
      <c r="ND10" s="3"/>
      <c r="NE10" s="3"/>
      <c r="NF10" s="3"/>
      <c r="NG10" s="3"/>
      <c r="NH10" s="3"/>
      <c r="NI10" s="3"/>
      <c r="NJ10" s="3"/>
      <c r="NK10" s="3"/>
      <c r="NL10" s="3"/>
      <c r="NM10" s="3"/>
      <c r="NN10" s="3"/>
      <c r="NO10" s="3"/>
      <c r="NP10" s="3"/>
      <c r="NQ10" s="3"/>
      <c r="NR10" s="3"/>
      <c r="NS10" s="3"/>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3"/>
      <c r="OU10" s="3"/>
      <c r="OV10" s="3"/>
      <c r="OW10" s="3"/>
      <c r="OX10" s="3"/>
      <c r="OY10" s="3"/>
      <c r="OZ10" s="3"/>
      <c r="PA10" s="3"/>
      <c r="PB10" s="3"/>
      <c r="PC10" s="3"/>
      <c r="PD10" s="3"/>
      <c r="PE10" s="3"/>
      <c r="PF10" s="3"/>
      <c r="PG10" s="3"/>
      <c r="PH10" s="3"/>
      <c r="PI10" s="3"/>
      <c r="PJ10" s="3"/>
      <c r="PK10" s="3"/>
      <c r="PL10" s="3"/>
      <c r="PM10" s="3"/>
      <c r="PN10" s="3"/>
      <c r="PO10" s="3"/>
      <c r="PP10" s="3"/>
      <c r="PQ10" s="3"/>
      <c r="PR10" s="3"/>
      <c r="PS10" s="3"/>
      <c r="PT10" s="3"/>
      <c r="PU10" s="3"/>
      <c r="PV10" s="3"/>
      <c r="PW10" s="3"/>
      <c r="PX10" s="3"/>
      <c r="PY10" s="3"/>
      <c r="PZ10" s="3"/>
      <c r="QA10" s="3"/>
      <c r="QB10" s="3"/>
      <c r="QC10" s="3"/>
      <c r="QD10" s="3"/>
      <c r="QE10" s="3"/>
      <c r="QF10" s="3"/>
      <c r="QG10" s="3"/>
      <c r="QH10" s="3"/>
      <c r="QI10" s="3"/>
      <c r="QJ10" s="3"/>
      <c r="QK10" s="3"/>
      <c r="QL10" s="3"/>
      <c r="QM10" s="3"/>
      <c r="QN10" s="3"/>
      <c r="QO10" s="3"/>
      <c r="QP10" s="3"/>
      <c r="QQ10" s="3"/>
      <c r="QR10" s="3"/>
      <c r="QS10" s="3"/>
      <c r="QT10" s="3"/>
      <c r="QU10" s="3"/>
      <c r="QV10" s="3"/>
      <c r="QW10" s="3"/>
      <c r="QX10" s="3"/>
      <c r="QY10" s="3"/>
      <c r="QZ10" s="3"/>
      <c r="RA10" s="3"/>
      <c r="RB10" s="3"/>
      <c r="RC10" s="3"/>
      <c r="RD10" s="3"/>
      <c r="RE10" s="3"/>
      <c r="RF10" s="3"/>
      <c r="RG10" s="3"/>
      <c r="RH10" s="3"/>
      <c r="RI10" s="3"/>
      <c r="RJ10" s="3"/>
      <c r="RK10" s="3"/>
      <c r="RL10" s="3"/>
      <c r="RM10" s="3"/>
      <c r="RN10" s="3"/>
      <c r="RO10" s="3"/>
      <c r="RP10" s="3"/>
      <c r="RQ10" s="3"/>
      <c r="RR10" s="3"/>
      <c r="RS10" s="3"/>
      <c r="RT10" s="3"/>
      <c r="RU10" s="3"/>
      <c r="RV10" s="3"/>
      <c r="RW10" s="3"/>
      <c r="RX10" s="3"/>
      <c r="RY10" s="3"/>
      <c r="RZ10" s="3"/>
      <c r="SA10" s="3"/>
      <c r="SB10" s="3"/>
      <c r="SC10" s="3"/>
      <c r="SD10" s="3"/>
      <c r="SE10" s="3"/>
      <c r="SF10" s="3"/>
      <c r="SG10" s="3"/>
      <c r="SH10" s="3"/>
      <c r="SI10" s="3"/>
      <c r="SJ10" s="3"/>
      <c r="SK10" s="3"/>
      <c r="SL10" s="3"/>
      <c r="SM10" s="3"/>
      <c r="SN10" s="3"/>
      <c r="SO10" s="3"/>
      <c r="SP10" s="3"/>
      <c r="SQ10" s="3"/>
      <c r="SR10" s="3"/>
      <c r="SS10" s="3"/>
      <c r="ST10" s="3"/>
      <c r="SU10" s="3"/>
      <c r="SV10" s="3"/>
      <c r="SW10" s="3"/>
      <c r="SX10" s="3"/>
      <c r="SY10" s="3"/>
      <c r="SZ10" s="3"/>
      <c r="TA10" s="3"/>
      <c r="TB10" s="3"/>
      <c r="TC10" s="3"/>
      <c r="TD10" s="3"/>
      <c r="TE10" s="3"/>
      <c r="TF10" s="3"/>
      <c r="TG10" s="3"/>
      <c r="TH10" s="3"/>
      <c r="TI10" s="3"/>
      <c r="TJ10" s="3"/>
      <c r="TK10" s="3"/>
      <c r="TL10" s="3"/>
      <c r="TM10" s="3"/>
      <c r="TN10" s="3"/>
      <c r="TO10" s="3"/>
      <c r="TP10" s="3"/>
      <c r="TQ10" s="3"/>
      <c r="TR10" s="3"/>
      <c r="TS10" s="3"/>
      <c r="TT10" s="3"/>
      <c r="TU10" s="3"/>
      <c r="TV10" s="3"/>
      <c r="TW10" s="3"/>
      <c r="TX10" s="3"/>
      <c r="TY10" s="3"/>
      <c r="TZ10" s="3"/>
      <c r="UA10" s="3"/>
      <c r="UB10" s="3"/>
      <c r="UC10" s="3"/>
      <c r="UD10" s="3"/>
      <c r="UE10" s="3"/>
      <c r="UF10" s="3"/>
      <c r="UG10" s="3"/>
      <c r="UH10" s="3"/>
      <c r="UI10" s="3"/>
      <c r="UJ10" s="3"/>
      <c r="UK10" s="3"/>
      <c r="UL10" s="3"/>
      <c r="UM10" s="3"/>
      <c r="UN10" s="3"/>
      <c r="UO10" s="3"/>
      <c r="UP10" s="3"/>
      <c r="UQ10" s="3"/>
      <c r="UR10" s="3"/>
      <c r="US10" s="3"/>
      <c r="UT10" s="3"/>
      <c r="UU10" s="3"/>
      <c r="UV10" s="3"/>
      <c r="UW10" s="3"/>
      <c r="UX10" s="3"/>
      <c r="UY10" s="3"/>
      <c r="UZ10" s="3"/>
      <c r="VA10" s="3"/>
      <c r="VB10" s="3"/>
      <c r="VC10" s="3"/>
      <c r="VD10" s="3"/>
      <c r="VE10" s="3"/>
      <c r="VF10" s="3"/>
      <c r="VG10" s="3"/>
      <c r="VH10" s="3"/>
      <c r="VI10" s="3"/>
      <c r="VJ10" s="3"/>
      <c r="VK10" s="3"/>
      <c r="VL10" s="3"/>
      <c r="VM10" s="3"/>
      <c r="VN10" s="3"/>
      <c r="VO10" s="3"/>
      <c r="VP10" s="3"/>
      <c r="VQ10" s="3"/>
      <c r="VR10" s="3"/>
      <c r="VS10" s="3"/>
      <c r="VT10" s="3"/>
      <c r="VU10" s="3"/>
      <c r="VV10" s="3"/>
      <c r="VW10" s="3"/>
      <c r="VX10" s="3"/>
      <c r="VY10" s="3"/>
      <c r="VZ10" s="3"/>
      <c r="WA10" s="3"/>
      <c r="WB10" s="3"/>
      <c r="WC10" s="3"/>
      <c r="WD10" s="3"/>
      <c r="WE10" s="3"/>
      <c r="WF10" s="3"/>
      <c r="WG10" s="3"/>
      <c r="WH10" s="3"/>
      <c r="WI10" s="3"/>
      <c r="WJ10" s="3"/>
      <c r="WK10" s="3"/>
      <c r="WL10" s="3"/>
      <c r="WM10" s="3"/>
      <c r="WN10" s="3"/>
      <c r="WO10" s="3"/>
      <c r="WP10" s="3"/>
      <c r="WQ10" s="3"/>
      <c r="WR10" s="3"/>
      <c r="WS10" s="3"/>
      <c r="WT10" s="3"/>
      <c r="WU10" s="3"/>
      <c r="WV10" s="3"/>
      <c r="WW10" s="3"/>
      <c r="WX10" s="3"/>
      <c r="WY10" s="3"/>
      <c r="WZ10" s="3"/>
      <c r="XA10" s="3"/>
      <c r="XB10" s="3"/>
      <c r="XC10" s="3"/>
      <c r="XD10" s="3"/>
      <c r="XE10" s="3"/>
      <c r="XF10" s="3"/>
      <c r="XG10" s="3"/>
      <c r="XH10" s="3"/>
      <c r="XI10" s="3"/>
      <c r="XJ10" s="3"/>
      <c r="XK10" s="3"/>
      <c r="XL10" s="3"/>
      <c r="XM10" s="3"/>
      <c r="XN10" s="3"/>
      <c r="XO10" s="3"/>
      <c r="XP10" s="3"/>
      <c r="XQ10" s="3"/>
      <c r="XR10" s="3"/>
      <c r="XS10" s="3"/>
      <c r="XT10" s="3"/>
      <c r="XU10" s="3"/>
      <c r="XV10" s="3"/>
      <c r="XW10" s="3"/>
      <c r="XX10" s="3"/>
      <c r="XY10" s="3"/>
      <c r="XZ10" s="3"/>
      <c r="YA10" s="3"/>
      <c r="YB10" s="3"/>
      <c r="YC10" s="3"/>
      <c r="YD10" s="3"/>
      <c r="YE10" s="3"/>
      <c r="YF10" s="3"/>
      <c r="YG10" s="3"/>
      <c r="YH10" s="3"/>
      <c r="YI10" s="3"/>
      <c r="YJ10" s="3"/>
      <c r="YK10" s="3"/>
      <c r="YL10" s="3"/>
      <c r="YM10" s="3"/>
      <c r="YN10" s="3"/>
      <c r="YO10" s="3"/>
      <c r="YP10" s="3"/>
      <c r="YQ10" s="3"/>
      <c r="YR10" s="3"/>
      <c r="YS10" s="3"/>
      <c r="YT10" s="3"/>
      <c r="YU10" s="3"/>
      <c r="YV10" s="3"/>
      <c r="YW10" s="3"/>
      <c r="YX10" s="3"/>
      <c r="YY10" s="3"/>
      <c r="YZ10" s="3"/>
      <c r="ZA10" s="3"/>
      <c r="ZB10" s="3"/>
      <c r="ZC10" s="3"/>
      <c r="ZD10" s="3"/>
      <c r="ZE10" s="3"/>
      <c r="ZF10" s="3"/>
      <c r="ZG10" s="3"/>
      <c r="ZH10" s="3"/>
      <c r="ZI10" s="3"/>
      <c r="ZJ10" s="3"/>
      <c r="ZK10" s="3"/>
      <c r="ZL10" s="3"/>
      <c r="ZM10" s="3"/>
      <c r="ZN10" s="3"/>
      <c r="ZO10" s="3"/>
      <c r="ZP10" s="3"/>
      <c r="ZQ10" s="3"/>
      <c r="ZR10" s="3"/>
      <c r="ZS10" s="3"/>
      <c r="ZT10" s="3"/>
      <c r="ZU10" s="3"/>
      <c r="ZV10" s="3"/>
      <c r="ZW10" s="3"/>
      <c r="ZX10" s="3"/>
      <c r="ZY10" s="3"/>
      <c r="ZZ10" s="3"/>
      <c r="AAA10" s="3"/>
      <c r="AAB10" s="3"/>
      <c r="AAC10" s="3"/>
      <c r="AAD10" s="3"/>
      <c r="AAE10" s="3"/>
      <c r="AAF10" s="3"/>
      <c r="AAG10" s="3"/>
      <c r="AAH10" s="3"/>
      <c r="AAI10" s="3"/>
      <c r="AAJ10" s="3"/>
      <c r="AAK10" s="3"/>
      <c r="AAL10" s="3"/>
      <c r="AAM10" s="3"/>
      <c r="AAN10" s="3"/>
      <c r="AAO10" s="3"/>
      <c r="AAP10" s="3"/>
      <c r="AAQ10" s="3"/>
      <c r="AAR10" s="3"/>
      <c r="AAS10" s="3"/>
      <c r="AAT10" s="3"/>
      <c r="AAU10" s="3"/>
      <c r="AAV10" s="3"/>
      <c r="AAW10" s="3"/>
      <c r="AAX10" s="3"/>
      <c r="AAY10" s="3"/>
      <c r="AAZ10" s="3"/>
      <c r="ABA10" s="3"/>
      <c r="ABB10" s="3"/>
      <c r="ABC10" s="3"/>
      <c r="ABD10" s="3"/>
      <c r="ABE10" s="3"/>
      <c r="ABF10" s="3"/>
      <c r="ABG10" s="3"/>
      <c r="ABH10" s="3"/>
      <c r="ABI10" s="3"/>
      <c r="ABJ10" s="3"/>
      <c r="ABK10" s="3"/>
      <c r="ABL10" s="3"/>
      <c r="ABM10" s="3"/>
      <c r="ABN10" s="3"/>
      <c r="ABO10" s="3"/>
      <c r="ABP10" s="3"/>
      <c r="ABQ10" s="3"/>
      <c r="ABR10" s="3"/>
      <c r="ABS10" s="3"/>
      <c r="ABT10" s="3"/>
      <c r="ABU10" s="3"/>
      <c r="ABV10" s="3"/>
      <c r="ABW10" s="3"/>
      <c r="ABX10" s="3"/>
      <c r="ABY10" s="3"/>
      <c r="ABZ10" s="3"/>
      <c r="ACA10" s="3"/>
      <c r="ACB10" s="3"/>
      <c r="ACC10" s="3"/>
      <c r="ACD10" s="3"/>
      <c r="ACE10" s="3"/>
      <c r="ACF10" s="3"/>
      <c r="ACG10" s="3"/>
      <c r="ACH10" s="3"/>
      <c r="ACI10" s="3"/>
      <c r="ACJ10" s="3"/>
      <c r="ACK10" s="3"/>
      <c r="ACL10" s="3"/>
      <c r="ACM10" s="3"/>
      <c r="ACN10" s="3"/>
      <c r="ACO10" s="3"/>
      <c r="ACP10" s="3"/>
      <c r="ACQ10" s="3"/>
      <c r="ACR10" s="3"/>
      <c r="ACS10" s="3"/>
      <c r="ACT10" s="3"/>
      <c r="ACU10" s="3"/>
      <c r="ACV10" s="3"/>
      <c r="ACW10" s="3"/>
      <c r="ACX10" s="3"/>
      <c r="ACY10" s="3"/>
      <c r="ACZ10" s="3"/>
      <c r="ADA10" s="3"/>
      <c r="ADB10" s="3"/>
      <c r="ADC10" s="3"/>
      <c r="ADD10" s="3"/>
      <c r="ADE10" s="3"/>
      <c r="ADF10" s="3"/>
      <c r="ADG10" s="3"/>
      <c r="ADH10" s="3"/>
      <c r="ADI10" s="3"/>
      <c r="ADJ10" s="3"/>
      <c r="ADK10" s="3"/>
      <c r="ADL10" s="3"/>
      <c r="ADM10" s="3"/>
      <c r="ADN10" s="3"/>
      <c r="ADO10" s="3"/>
      <c r="ADP10" s="3"/>
      <c r="ADQ10" s="3"/>
      <c r="ADR10" s="3"/>
      <c r="ADS10" s="3"/>
      <c r="ADT10" s="3"/>
      <c r="ADU10" s="3"/>
      <c r="ADV10" s="3"/>
      <c r="ADW10" s="3"/>
      <c r="ADX10" s="3"/>
      <c r="ADY10" s="3"/>
      <c r="ADZ10" s="3"/>
      <c r="AEA10" s="3"/>
      <c r="AEB10" s="3"/>
      <c r="AEC10" s="3"/>
      <c r="AED10" s="3"/>
      <c r="AEE10" s="3"/>
      <c r="AEF10" s="3"/>
      <c r="AEG10" s="3"/>
      <c r="AEH10" s="3"/>
      <c r="AEI10" s="3"/>
      <c r="AEJ10" s="3"/>
      <c r="AEK10" s="3"/>
      <c r="AEL10" s="3"/>
      <c r="AEM10" s="3"/>
      <c r="AEN10" s="3"/>
      <c r="AEO10" s="3"/>
      <c r="AEP10" s="3"/>
      <c r="AEQ10" s="3"/>
      <c r="AER10" s="3"/>
      <c r="AES10" s="3"/>
      <c r="AET10" s="3"/>
      <c r="AEU10" s="3"/>
      <c r="AEV10" s="3"/>
      <c r="AEW10" s="3"/>
      <c r="AEX10" s="3"/>
      <c r="AEY10" s="3"/>
      <c r="AEZ10" s="3"/>
      <c r="AFA10" s="3"/>
      <c r="AFB10" s="3"/>
      <c r="AFC10" s="3"/>
      <c r="AFD10" s="3"/>
      <c r="AFE10" s="3"/>
      <c r="AFF10" s="3"/>
      <c r="AFG10" s="3"/>
      <c r="AFH10" s="3"/>
      <c r="AFI10" s="3"/>
      <c r="AFJ10" s="3"/>
      <c r="AFK10" s="3"/>
      <c r="AFL10" s="3"/>
      <c r="AFM10" s="3"/>
      <c r="AFN10" s="3"/>
      <c r="AFO10" s="3"/>
      <c r="AFP10" s="3"/>
      <c r="AFQ10" s="3"/>
      <c r="AFR10" s="3"/>
      <c r="AFS10" s="3"/>
      <c r="AFT10" s="3"/>
      <c r="AFU10" s="3"/>
      <c r="AFV10" s="3"/>
      <c r="AFW10" s="3"/>
      <c r="AFX10" s="3"/>
      <c r="AFY10" s="3"/>
      <c r="AFZ10" s="3"/>
      <c r="AGA10" s="3"/>
      <c r="AGB10" s="3"/>
      <c r="AGC10" s="3"/>
      <c r="AGD10" s="3"/>
      <c r="AGE10" s="3"/>
      <c r="AGF10" s="3"/>
      <c r="AGG10" s="3"/>
      <c r="AGH10" s="3"/>
      <c r="AGI10" s="3"/>
      <c r="AGJ10" s="3"/>
      <c r="AGK10" s="3"/>
      <c r="AGL10" s="3"/>
      <c r="AGM10" s="3"/>
      <c r="AGN10" s="3"/>
      <c r="AGO10" s="3"/>
      <c r="AGP10" s="3"/>
      <c r="AGQ10" s="3"/>
      <c r="AGR10" s="3"/>
      <c r="AGS10" s="3"/>
      <c r="AGT10" s="3"/>
      <c r="AGU10" s="3"/>
      <c r="AGV10" s="3"/>
      <c r="AGW10" s="3"/>
      <c r="AGX10" s="3"/>
      <c r="AGY10" s="3"/>
      <c r="AGZ10" s="3"/>
      <c r="AHA10" s="3"/>
      <c r="AHB10" s="3"/>
      <c r="AHC10" s="3"/>
      <c r="AHD10" s="3"/>
      <c r="AHE10" s="3"/>
      <c r="AHF10" s="3"/>
      <c r="AHG10" s="3"/>
      <c r="AHH10" s="3"/>
      <c r="AHI10" s="3"/>
      <c r="AHJ10" s="3"/>
      <c r="AHK10" s="3"/>
      <c r="AHL10" s="3"/>
      <c r="AHM10" s="3"/>
      <c r="AHN10" s="3"/>
      <c r="AHO10" s="3"/>
      <c r="AHP10" s="3"/>
      <c r="AHQ10" s="3"/>
      <c r="AHR10" s="3"/>
      <c r="AHS10" s="3"/>
      <c r="AHT10" s="3"/>
      <c r="AHU10" s="3"/>
      <c r="AHV10" s="3"/>
      <c r="AHW10" s="3"/>
      <c r="AHX10" s="3"/>
      <c r="AHY10" s="3"/>
      <c r="AHZ10" s="3"/>
      <c r="AIA10" s="3"/>
      <c r="AIB10" s="3"/>
      <c r="AIC10" s="3"/>
      <c r="AID10" s="3"/>
      <c r="AIE10" s="3"/>
      <c r="AIF10" s="3"/>
      <c r="AIG10" s="3"/>
      <c r="AIH10" s="3"/>
      <c r="AII10" s="3"/>
      <c r="AIJ10" s="3"/>
      <c r="AIK10" s="3"/>
      <c r="AIL10" s="3"/>
      <c r="AIM10" s="3"/>
      <c r="AIN10" s="3"/>
      <c r="AIO10" s="3"/>
      <c r="AIP10" s="3"/>
      <c r="AIQ10" s="3"/>
      <c r="AIR10" s="3"/>
      <c r="AIS10" s="3"/>
      <c r="AIT10" s="3"/>
      <c r="AIU10" s="3"/>
      <c r="AIV10" s="3"/>
      <c r="AIW10" s="3"/>
      <c r="AIX10" s="3"/>
      <c r="AIY10" s="3"/>
      <c r="AIZ10" s="3"/>
      <c r="AJA10" s="3"/>
      <c r="AJB10" s="3"/>
      <c r="AJC10" s="3"/>
      <c r="AJD10" s="3"/>
      <c r="AJE10" s="3"/>
      <c r="AJF10" s="3"/>
      <c r="AJG10" s="3"/>
      <c r="AJH10" s="3"/>
      <c r="AJI10" s="3"/>
      <c r="AJJ10" s="3"/>
      <c r="AJK10" s="3"/>
      <c r="AJL10" s="3"/>
      <c r="AJM10" s="3"/>
      <c r="AJN10" s="3"/>
      <c r="AJO10" s="3"/>
      <c r="AJP10" s="3"/>
      <c r="AJQ10" s="3"/>
      <c r="AJR10" s="3"/>
      <c r="AJS10" s="3"/>
      <c r="AJT10" s="3"/>
      <c r="AJU10" s="3"/>
      <c r="AJV10" s="3"/>
      <c r="AJW10" s="3"/>
      <c r="AJX10" s="3"/>
      <c r="AJY10" s="3"/>
      <c r="AJZ10" s="3"/>
      <c r="AKA10" s="3"/>
      <c r="AKB10" s="3"/>
      <c r="AKC10" s="3"/>
      <c r="AKD10" s="3"/>
      <c r="AKE10" s="3"/>
      <c r="AKF10" s="3"/>
      <c r="AKG10" s="3"/>
      <c r="AKH10" s="3"/>
      <c r="AKI10" s="3"/>
      <c r="AKJ10" s="3"/>
      <c r="AKK10" s="3"/>
      <c r="AKL10" s="3"/>
      <c r="AKM10" s="3"/>
      <c r="AKN10" s="3"/>
      <c r="AKO10" s="3"/>
      <c r="AKP10" s="3"/>
      <c r="AKQ10" s="3"/>
      <c r="AKR10" s="3"/>
      <c r="AKS10" s="3"/>
      <c r="AKT10" s="3"/>
      <c r="AKU10" s="3"/>
      <c r="AKV10" s="3"/>
      <c r="AKW10" s="3"/>
      <c r="AKX10" s="3"/>
      <c r="AKY10" s="3"/>
      <c r="AKZ10" s="3"/>
      <c r="ALA10" s="3"/>
      <c r="ALB10" s="3"/>
      <c r="ALC10" s="3"/>
      <c r="ALD10" s="3"/>
      <c r="ALE10" s="3"/>
      <c r="ALF10" s="3"/>
      <c r="ALG10" s="3"/>
      <c r="ALH10" s="3"/>
      <c r="ALI10" s="3"/>
      <c r="ALJ10" s="3"/>
      <c r="ALK10" s="3"/>
      <c r="ALL10" s="3"/>
      <c r="ALM10" s="3"/>
      <c r="ALN10" s="3"/>
      <c r="ALO10" s="3"/>
      <c r="ALP10" s="3"/>
      <c r="ALQ10" s="3"/>
      <c r="ALR10" s="3"/>
      <c r="ALS10" s="3"/>
      <c r="ALT10" s="3"/>
      <c r="ALU10" s="3"/>
      <c r="ALV10" s="3"/>
      <c r="ALW10" s="3"/>
      <c r="ALX10" s="3"/>
      <c r="ALY10" s="3"/>
      <c r="ALZ10" s="3"/>
      <c r="AMA10" s="3"/>
      <c r="AMB10" s="3"/>
      <c r="AMC10" s="3"/>
      <c r="AMD10" s="3"/>
      <c r="AME10" s="3"/>
      <c r="AMF10" s="3"/>
      <c r="AMG10" s="3"/>
      <c r="AMH10" s="3"/>
      <c r="AMI10" s="3"/>
      <c r="AMJ10" s="3"/>
      <c r="AMK10" s="3"/>
      <c r="AML10" s="3"/>
      <c r="AMM10" s="3"/>
      <c r="AMN10" s="3"/>
      <c r="AMO10" s="3"/>
      <c r="AMP10" s="3"/>
      <c r="AMQ10" s="3"/>
      <c r="AMR10" s="3"/>
      <c r="AMS10" s="3"/>
      <c r="AMT10" s="3"/>
      <c r="AMU10" s="3"/>
      <c r="AMV10" s="3"/>
      <c r="AMW10" s="3"/>
      <c r="AMX10" s="3"/>
      <c r="AMY10" s="3"/>
      <c r="AMZ10" s="3"/>
      <c r="ANA10" s="3"/>
      <c r="ANB10" s="3"/>
      <c r="ANC10" s="3"/>
      <c r="AND10" s="3"/>
      <c r="ANE10" s="3"/>
      <c r="ANF10" s="3"/>
      <c r="ANG10" s="3"/>
      <c r="ANH10" s="3"/>
      <c r="ANI10" s="3"/>
      <c r="ANJ10" s="3"/>
      <c r="ANK10" s="3"/>
      <c r="ANL10" s="3"/>
      <c r="ANM10" s="3"/>
      <c r="ANN10" s="3"/>
      <c r="ANO10" s="3"/>
      <c r="ANP10" s="3"/>
      <c r="ANQ10" s="3"/>
      <c r="ANR10" s="3"/>
      <c r="ANS10" s="3"/>
      <c r="ANT10" s="3"/>
      <c r="ANU10" s="3"/>
      <c r="ANV10" s="3"/>
      <c r="ANW10" s="3"/>
      <c r="ANX10" s="3"/>
      <c r="ANY10" s="3"/>
      <c r="ANZ10" s="3"/>
      <c r="AOA10" s="3"/>
      <c r="AOB10" s="3"/>
      <c r="AOC10" s="3"/>
      <c r="AOD10" s="3"/>
      <c r="AOE10" s="3"/>
      <c r="AOF10" s="3"/>
      <c r="AOG10" s="3"/>
      <c r="AOH10" s="3"/>
      <c r="AOI10" s="3"/>
      <c r="AOJ10" s="3"/>
      <c r="AOK10" s="3"/>
      <c r="AOL10" s="3"/>
      <c r="AOM10" s="3"/>
      <c r="AON10" s="3"/>
      <c r="AOO10" s="3"/>
      <c r="AOP10" s="3"/>
      <c r="AOQ10" s="3"/>
      <c r="AOR10" s="3"/>
      <c r="AOS10" s="3"/>
      <c r="AOT10" s="3"/>
      <c r="AOU10" s="3"/>
      <c r="AOV10" s="3"/>
      <c r="AOW10" s="3"/>
      <c r="AOX10" s="3"/>
      <c r="AOY10" s="3"/>
      <c r="AOZ10" s="3"/>
      <c r="APA10" s="3"/>
      <c r="APB10" s="3"/>
      <c r="APC10" s="3"/>
      <c r="APD10" s="3"/>
      <c r="APE10" s="3"/>
      <c r="APF10" s="3"/>
      <c r="APG10" s="3"/>
      <c r="APH10" s="3"/>
      <c r="API10" s="3"/>
      <c r="APJ10" s="3"/>
      <c r="APK10" s="3"/>
      <c r="APL10" s="3"/>
      <c r="APM10" s="3"/>
      <c r="APN10" s="3"/>
      <c r="APO10" s="3"/>
      <c r="APP10" s="3"/>
      <c r="APQ10" s="3"/>
      <c r="APR10" s="3"/>
      <c r="APS10" s="3"/>
      <c r="APT10" s="3"/>
      <c r="APU10" s="3"/>
      <c r="APV10" s="3"/>
      <c r="APW10" s="3"/>
      <c r="APX10" s="3"/>
      <c r="APY10" s="3"/>
      <c r="APZ10" s="3"/>
      <c r="AQA10" s="3"/>
      <c r="AQB10" s="3"/>
      <c r="AQC10" s="3"/>
      <c r="AQD10" s="3"/>
      <c r="AQE10" s="3"/>
      <c r="AQF10" s="3"/>
      <c r="AQG10" s="3"/>
      <c r="AQH10" s="3"/>
      <c r="AQI10" s="3"/>
      <c r="AQJ10" s="3"/>
      <c r="AQK10" s="3"/>
      <c r="AQL10" s="3"/>
      <c r="AQM10" s="3"/>
      <c r="AQN10" s="3"/>
      <c r="AQO10" s="3"/>
      <c r="AQP10" s="3"/>
      <c r="AQQ10" s="3"/>
      <c r="AQR10" s="3"/>
      <c r="AQS10" s="3"/>
      <c r="AQT10" s="3"/>
      <c r="AQU10" s="3"/>
      <c r="AQV10" s="3"/>
      <c r="AQW10" s="3"/>
      <c r="AQX10" s="3"/>
      <c r="AQY10" s="3"/>
      <c r="AQZ10" s="3"/>
      <c r="ARA10" s="3"/>
      <c r="ARB10" s="3"/>
      <c r="ARC10" s="3"/>
      <c r="ARD10" s="3"/>
      <c r="ARE10" s="3"/>
      <c r="ARF10" s="3"/>
      <c r="ARG10" s="3"/>
      <c r="ARH10" s="3"/>
      <c r="ARI10" s="3"/>
      <c r="ARJ10" s="3"/>
      <c r="ARK10" s="3"/>
      <c r="ARL10" s="3"/>
      <c r="ARM10" s="3"/>
      <c r="ARN10" s="3"/>
      <c r="ARO10" s="3"/>
      <c r="ARP10" s="3"/>
      <c r="ARQ10" s="3"/>
      <c r="ARR10" s="3"/>
      <c r="ARS10" s="3"/>
      <c r="ART10" s="3"/>
      <c r="ARU10" s="3"/>
      <c r="ARV10" s="3"/>
      <c r="ARW10" s="3"/>
      <c r="ARX10" s="3"/>
      <c r="ARY10" s="3"/>
      <c r="ARZ10" s="3"/>
      <c r="ASA10" s="3"/>
      <c r="ASB10" s="3"/>
      <c r="ASC10" s="3"/>
      <c r="ASD10" s="3"/>
      <c r="ASE10" s="3"/>
      <c r="ASF10" s="3"/>
      <c r="ASG10" s="3"/>
      <c r="ASH10" s="3"/>
      <c r="ASI10" s="3"/>
      <c r="ASJ10" s="3"/>
      <c r="ASK10" s="3"/>
      <c r="ASL10" s="3"/>
      <c r="ASM10" s="3"/>
      <c r="ASN10" s="3"/>
      <c r="ASO10" s="3"/>
      <c r="ASP10" s="3"/>
      <c r="ASQ10" s="3"/>
      <c r="ASR10" s="3"/>
      <c r="ASS10" s="3"/>
      <c r="AST10" s="3"/>
      <c r="ASU10" s="3"/>
      <c r="ASV10" s="3"/>
      <c r="ASW10" s="3"/>
      <c r="ASX10" s="3"/>
      <c r="ASY10" s="3"/>
      <c r="ASZ10" s="3"/>
      <c r="ATA10" s="3"/>
      <c r="ATB10" s="3"/>
      <c r="ATC10" s="3"/>
      <c r="ATD10" s="3"/>
      <c r="ATE10" s="3"/>
      <c r="ATF10" s="3"/>
      <c r="ATG10" s="3"/>
      <c r="ATH10" s="3"/>
      <c r="ATI10" s="3"/>
      <c r="ATJ10" s="3"/>
      <c r="ATK10" s="3"/>
      <c r="ATL10" s="3"/>
      <c r="ATM10" s="3"/>
      <c r="ATN10" s="3"/>
      <c r="ATO10" s="3"/>
      <c r="ATP10" s="3"/>
      <c r="ATQ10" s="3"/>
      <c r="ATR10" s="3"/>
      <c r="ATS10" s="3"/>
      <c r="ATT10" s="3"/>
      <c r="ATU10" s="3"/>
      <c r="ATV10" s="3"/>
      <c r="ATW10" s="3"/>
      <c r="ATX10" s="3"/>
      <c r="ATY10" s="3"/>
      <c r="ATZ10" s="3"/>
      <c r="AUA10" s="3"/>
      <c r="AUB10" s="3"/>
      <c r="AUC10" s="3"/>
      <c r="AUD10" s="3"/>
      <c r="AUE10" s="3"/>
      <c r="AUF10" s="3"/>
      <c r="AUG10" s="3"/>
      <c r="AUH10" s="3"/>
      <c r="AUI10" s="3"/>
      <c r="AUJ10" s="3"/>
      <c r="AUK10" s="3"/>
      <c r="AUL10" s="3"/>
      <c r="AUM10" s="3"/>
      <c r="AUN10" s="3"/>
      <c r="AUO10" s="3"/>
      <c r="AUP10" s="3"/>
      <c r="AUQ10" s="3"/>
      <c r="AUR10" s="3"/>
      <c r="AUS10" s="3"/>
      <c r="AUT10" s="3"/>
      <c r="AUU10" s="3"/>
      <c r="AUV10" s="3"/>
      <c r="AUW10" s="3"/>
      <c r="AUX10" s="3"/>
      <c r="AUY10" s="3"/>
      <c r="AUZ10" s="3"/>
      <c r="AVA10" s="3"/>
      <c r="AVB10" s="3"/>
      <c r="AVC10" s="3"/>
      <c r="AVD10" s="3"/>
      <c r="AVE10" s="3"/>
      <c r="AVF10" s="3"/>
      <c r="AVG10" s="3"/>
      <c r="AVH10" s="3"/>
      <c r="AVI10" s="3"/>
      <c r="AVJ10" s="3"/>
      <c r="AVK10" s="3"/>
      <c r="AVL10" s="3"/>
      <c r="AVM10" s="3"/>
      <c r="AVN10" s="3"/>
      <c r="AVO10" s="3"/>
      <c r="AVP10" s="3"/>
      <c r="AVQ10" s="3"/>
      <c r="AVR10" s="3"/>
      <c r="AVS10" s="3"/>
      <c r="AVT10" s="3"/>
      <c r="AVU10" s="3"/>
      <c r="AVV10" s="3"/>
      <c r="AVW10" s="3"/>
      <c r="AVX10" s="3"/>
      <c r="AVY10" s="3"/>
      <c r="AVZ10" s="3"/>
      <c r="AWA10" s="3"/>
      <c r="AWB10" s="3"/>
      <c r="AWC10" s="3"/>
      <c r="AWD10" s="3"/>
      <c r="AWE10" s="3"/>
      <c r="AWF10" s="3"/>
      <c r="AWG10" s="3"/>
      <c r="AWH10" s="3"/>
      <c r="AWI10" s="3"/>
      <c r="AWJ10" s="3"/>
      <c r="AWK10" s="3"/>
      <c r="AWL10" s="3"/>
      <c r="AWM10" s="3"/>
      <c r="AWN10" s="3"/>
      <c r="AWO10" s="3"/>
      <c r="AWP10" s="3"/>
      <c r="AWQ10" s="3"/>
      <c r="AWR10" s="3"/>
      <c r="AWS10" s="3"/>
      <c r="AWT10" s="3"/>
      <c r="AWU10" s="3"/>
      <c r="AWV10" s="3"/>
      <c r="AWW10" s="3"/>
      <c r="AWX10" s="3"/>
      <c r="AWY10" s="3"/>
      <c r="AWZ10" s="3"/>
      <c r="AXA10" s="3"/>
      <c r="AXB10" s="3"/>
      <c r="AXC10" s="3"/>
      <c r="AXD10" s="3"/>
      <c r="AXE10" s="3"/>
      <c r="AXF10" s="3"/>
      <c r="AXG10" s="3"/>
      <c r="AXH10" s="3"/>
      <c r="AXI10" s="3"/>
      <c r="AXJ10" s="3"/>
      <c r="AXK10" s="3"/>
      <c r="AXL10" s="3"/>
      <c r="AXM10" s="3"/>
      <c r="AXN10" s="3"/>
      <c r="AXO10" s="3"/>
      <c r="AXP10" s="3"/>
      <c r="AXQ10" s="3"/>
      <c r="AXR10" s="3"/>
      <c r="AXS10" s="3"/>
      <c r="AXT10" s="3"/>
      <c r="AXU10" s="3"/>
      <c r="AXV10" s="3"/>
      <c r="AXW10" s="3"/>
      <c r="AXX10" s="3"/>
      <c r="AXY10" s="3"/>
      <c r="AXZ10" s="3"/>
      <c r="AYA10" s="3"/>
      <c r="AYB10" s="3"/>
      <c r="AYC10" s="3"/>
      <c r="AYD10" s="3"/>
      <c r="AYE10" s="3"/>
      <c r="AYF10" s="3"/>
      <c r="AYG10" s="3"/>
      <c r="AYH10" s="3"/>
      <c r="AYI10" s="3"/>
      <c r="AYJ10" s="3"/>
      <c r="AYK10" s="3"/>
      <c r="AYL10" s="3"/>
      <c r="AYM10" s="3"/>
      <c r="AYN10" s="3"/>
      <c r="AYO10" s="3"/>
      <c r="AYP10" s="3"/>
      <c r="AYQ10" s="3"/>
      <c r="AYR10" s="3"/>
      <c r="AYS10" s="3"/>
      <c r="AYT10" s="3"/>
      <c r="AYU10" s="3"/>
      <c r="AYV10" s="3"/>
      <c r="AYW10" s="3"/>
      <c r="AYX10" s="3"/>
      <c r="AYY10" s="3"/>
      <c r="AYZ10" s="3"/>
      <c r="AZA10" s="3"/>
      <c r="AZB10" s="3"/>
      <c r="AZC10" s="3"/>
      <c r="AZD10" s="3"/>
      <c r="AZE10" s="3"/>
      <c r="AZF10" s="3"/>
      <c r="AZG10" s="3"/>
      <c r="AZH10" s="3"/>
      <c r="AZI10" s="3"/>
      <c r="AZJ10" s="3"/>
      <c r="AZK10" s="3"/>
      <c r="AZL10" s="3"/>
      <c r="AZM10" s="3"/>
      <c r="AZN10" s="3"/>
      <c r="AZO10" s="3"/>
      <c r="AZP10" s="3"/>
      <c r="AZQ10" s="3"/>
      <c r="AZR10" s="3"/>
      <c r="AZS10" s="3"/>
      <c r="AZT10" s="3"/>
      <c r="AZU10" s="3"/>
      <c r="AZV10" s="3"/>
      <c r="AZW10" s="3"/>
      <c r="AZX10" s="3"/>
      <c r="AZY10" s="3"/>
      <c r="AZZ10" s="3"/>
      <c r="BAA10" s="3"/>
      <c r="BAB10" s="3"/>
      <c r="BAC10" s="3"/>
      <c r="BAD10" s="3"/>
      <c r="BAE10" s="3"/>
      <c r="BAF10" s="3"/>
      <c r="BAG10" s="3"/>
      <c r="BAH10" s="3"/>
      <c r="BAI10" s="3"/>
      <c r="BAJ10" s="3"/>
      <c r="BAK10" s="3"/>
      <c r="BAL10" s="3"/>
      <c r="BAM10" s="3"/>
      <c r="BAN10" s="3"/>
      <c r="BAO10" s="3"/>
      <c r="BAP10" s="3"/>
      <c r="BAQ10" s="3"/>
      <c r="BAR10" s="3"/>
      <c r="BAS10" s="3"/>
      <c r="BAT10" s="3"/>
      <c r="BAU10" s="3"/>
      <c r="BAV10" s="3"/>
      <c r="BAW10" s="3"/>
      <c r="BAX10" s="3"/>
      <c r="BAY10" s="3"/>
      <c r="BAZ10" s="3"/>
      <c r="BBA10" s="3"/>
      <c r="BBB10" s="3"/>
      <c r="BBC10" s="3"/>
      <c r="BBD10" s="3"/>
      <c r="BBE10" s="3"/>
      <c r="BBF10" s="3"/>
      <c r="BBG10" s="3"/>
      <c r="BBH10" s="3"/>
      <c r="BBI10" s="3"/>
      <c r="BBJ10" s="3"/>
      <c r="BBK10" s="3"/>
      <c r="BBL10" s="3"/>
      <c r="BBM10" s="3"/>
      <c r="BBN10" s="3"/>
      <c r="BBO10" s="3"/>
      <c r="BBP10" s="3"/>
      <c r="BBQ10" s="3"/>
      <c r="BBR10" s="3"/>
      <c r="BBS10" s="3"/>
      <c r="BBT10" s="3"/>
      <c r="BBU10" s="3"/>
      <c r="BBV10" s="3"/>
      <c r="BBW10" s="3"/>
      <c r="BBX10" s="3"/>
      <c r="BBY10" s="3"/>
      <c r="BBZ10" s="3"/>
      <c r="BCA10" s="3"/>
      <c r="BCB10" s="3"/>
      <c r="BCC10" s="3"/>
      <c r="BCD10" s="3"/>
      <c r="BCE10" s="3"/>
      <c r="BCF10" s="3"/>
      <c r="BCG10" s="3"/>
      <c r="BCH10" s="3"/>
      <c r="BCI10" s="3"/>
      <c r="BCJ10" s="3"/>
      <c r="BCK10" s="3"/>
      <c r="BCL10" s="3"/>
      <c r="BCM10" s="3"/>
      <c r="BCN10" s="3"/>
      <c r="BCO10" s="3"/>
      <c r="BCP10" s="3"/>
      <c r="BCQ10" s="3"/>
      <c r="BCR10" s="3"/>
      <c r="BCS10" s="3"/>
      <c r="BCT10" s="3"/>
      <c r="BCU10" s="3"/>
      <c r="BCV10" s="3"/>
      <c r="BCW10" s="3"/>
      <c r="BCX10" s="3"/>
      <c r="BCY10" s="3"/>
      <c r="BCZ10" s="3"/>
      <c r="BDA10" s="3"/>
      <c r="BDB10" s="3"/>
      <c r="BDC10" s="3"/>
      <c r="BDD10" s="3"/>
      <c r="BDE10" s="3"/>
      <c r="BDF10" s="3"/>
      <c r="BDG10" s="3"/>
      <c r="BDH10" s="3"/>
      <c r="BDI10" s="3"/>
      <c r="BDJ10" s="3"/>
      <c r="BDK10" s="3"/>
      <c r="BDL10" s="3"/>
      <c r="BDM10" s="3"/>
      <c r="BDN10" s="3"/>
      <c r="BDO10" s="3"/>
      <c r="BDP10" s="3"/>
      <c r="BDQ10" s="3"/>
      <c r="BDR10" s="3"/>
      <c r="BDS10" s="3"/>
      <c r="BDT10" s="3"/>
      <c r="BDU10" s="3"/>
      <c r="BDV10" s="3"/>
      <c r="BDW10" s="3"/>
      <c r="BDX10" s="3"/>
      <c r="BDY10" s="3"/>
      <c r="BDZ10" s="3"/>
      <c r="BEA10" s="3"/>
      <c r="BEB10" s="3"/>
      <c r="BEC10" s="3"/>
      <c r="BED10" s="3"/>
      <c r="BEE10" s="3"/>
      <c r="BEF10" s="3"/>
      <c r="BEG10" s="3"/>
      <c r="BEH10" s="3"/>
      <c r="BEI10" s="3"/>
      <c r="BEJ10" s="3"/>
      <c r="BEK10" s="3"/>
      <c r="BEL10" s="3"/>
      <c r="BEM10" s="3"/>
      <c r="BEN10" s="3"/>
      <c r="BEO10" s="3"/>
      <c r="BEP10" s="3"/>
      <c r="BEQ10" s="3"/>
      <c r="BER10" s="3"/>
      <c r="BES10" s="3"/>
      <c r="BET10" s="3"/>
      <c r="BEU10" s="3"/>
      <c r="BEV10" s="3"/>
      <c r="BEW10" s="3"/>
      <c r="BEX10" s="3"/>
      <c r="BEY10" s="3"/>
      <c r="BEZ10" s="3"/>
      <c r="BFA10" s="3"/>
      <c r="BFB10" s="3"/>
      <c r="BFC10" s="3"/>
      <c r="BFD10" s="3"/>
      <c r="BFE10" s="3"/>
      <c r="BFF10" s="3"/>
      <c r="BFG10" s="3"/>
      <c r="BFH10" s="3"/>
      <c r="BFI10" s="3"/>
      <c r="BFJ10" s="3"/>
      <c r="BFK10" s="3"/>
      <c r="BFL10" s="3"/>
      <c r="BFM10" s="3"/>
      <c r="BFN10" s="3"/>
      <c r="BFO10" s="3"/>
      <c r="BFP10" s="3"/>
      <c r="BFQ10" s="3"/>
      <c r="BFR10" s="3"/>
      <c r="BFS10" s="3"/>
      <c r="BFT10" s="3"/>
      <c r="BFU10" s="3"/>
      <c r="BFV10" s="3"/>
      <c r="BFW10" s="3"/>
      <c r="BFX10" s="3"/>
      <c r="BFY10" s="3"/>
      <c r="BFZ10" s="3"/>
      <c r="BGA10" s="3"/>
      <c r="BGB10" s="3"/>
      <c r="BGC10" s="3"/>
      <c r="BGD10" s="3"/>
      <c r="BGE10" s="3"/>
      <c r="BGF10" s="3"/>
      <c r="BGG10" s="3"/>
      <c r="BGH10" s="3"/>
      <c r="BGI10" s="3"/>
      <c r="BGJ10" s="3"/>
      <c r="BGK10" s="3"/>
      <c r="BGL10" s="3"/>
      <c r="BGM10" s="3"/>
      <c r="BGN10" s="3"/>
      <c r="BGO10" s="3"/>
      <c r="BGP10" s="3"/>
      <c r="BGQ10" s="3"/>
      <c r="BGR10" s="3"/>
      <c r="BGS10" s="3"/>
      <c r="BGT10" s="3"/>
      <c r="BGU10" s="3"/>
      <c r="BGV10" s="3"/>
      <c r="BGW10" s="3"/>
      <c r="BGX10" s="3"/>
      <c r="BGY10" s="3"/>
      <c r="BGZ10" s="3"/>
      <c r="BHA10" s="3"/>
      <c r="BHB10" s="3"/>
      <c r="BHC10" s="3"/>
      <c r="BHD10" s="3"/>
      <c r="BHE10" s="3"/>
      <c r="BHF10" s="3"/>
      <c r="BHG10" s="3"/>
      <c r="BHH10" s="3"/>
      <c r="BHI10" s="3"/>
      <c r="BHJ10" s="3"/>
      <c r="BHK10" s="3"/>
      <c r="BHL10" s="3"/>
      <c r="BHM10" s="3"/>
      <c r="BHN10" s="3"/>
      <c r="BHO10" s="3"/>
      <c r="BHP10" s="3"/>
      <c r="BHQ10" s="3"/>
      <c r="BHR10" s="3"/>
      <c r="BHS10" s="3"/>
      <c r="BHT10" s="3"/>
      <c r="BHU10" s="3"/>
      <c r="BHV10" s="3"/>
      <c r="BHW10" s="3"/>
      <c r="BHX10" s="3"/>
      <c r="BHY10" s="3"/>
      <c r="BHZ10" s="3"/>
      <c r="BIA10" s="3"/>
      <c r="BIB10" s="3"/>
      <c r="BIC10" s="3"/>
      <c r="BID10" s="3"/>
      <c r="BIE10" s="3"/>
      <c r="BIF10" s="3"/>
      <c r="BIG10" s="3"/>
      <c r="BIH10" s="3"/>
      <c r="BII10" s="3"/>
      <c r="BIJ10" s="3"/>
      <c r="BIK10" s="3"/>
      <c r="BIL10" s="3"/>
      <c r="BIM10" s="3"/>
      <c r="BIN10" s="3"/>
      <c r="BIO10" s="3"/>
      <c r="BIP10" s="3"/>
      <c r="BIQ10" s="3"/>
      <c r="BIR10" s="3"/>
      <c r="BIS10" s="3"/>
      <c r="BIT10" s="3"/>
      <c r="BIU10" s="3"/>
      <c r="BIV10" s="3"/>
      <c r="BIW10" s="3"/>
      <c r="BIX10" s="3"/>
      <c r="BIY10" s="3"/>
      <c r="BIZ10" s="3"/>
      <c r="BJA10" s="3"/>
      <c r="BJB10" s="3"/>
      <c r="BJC10" s="3"/>
      <c r="BJD10" s="3"/>
      <c r="BJE10" s="3"/>
      <c r="BJF10" s="3"/>
      <c r="BJG10" s="3"/>
      <c r="BJH10" s="3"/>
      <c r="BJI10" s="3"/>
      <c r="BJJ10" s="3"/>
      <c r="BJK10" s="3"/>
      <c r="BJL10" s="3"/>
      <c r="BJM10" s="3"/>
      <c r="BJN10" s="3"/>
      <c r="BJO10" s="3"/>
      <c r="BJP10" s="3"/>
      <c r="BJQ10" s="3"/>
      <c r="BJR10" s="3"/>
      <c r="BJS10" s="3"/>
      <c r="BJT10" s="3"/>
      <c r="BJU10" s="3"/>
      <c r="BJV10" s="3"/>
      <c r="BJW10" s="3"/>
      <c r="BJX10" s="3"/>
      <c r="BJY10" s="3"/>
      <c r="BJZ10" s="3"/>
      <c r="BKA10" s="3"/>
      <c r="BKB10" s="3"/>
      <c r="BKC10" s="3"/>
      <c r="BKD10" s="3"/>
      <c r="BKE10" s="3"/>
      <c r="BKF10" s="3"/>
      <c r="BKG10" s="3"/>
      <c r="BKH10" s="3"/>
      <c r="BKI10" s="3"/>
      <c r="BKJ10" s="3"/>
      <c r="BKK10" s="3"/>
      <c r="BKL10" s="3"/>
      <c r="BKM10" s="3"/>
      <c r="BKN10" s="3"/>
      <c r="BKO10" s="3"/>
      <c r="BKP10" s="3"/>
      <c r="BKQ10" s="3"/>
      <c r="BKR10" s="3"/>
      <c r="BKS10" s="3"/>
      <c r="BKT10" s="3"/>
      <c r="BKU10" s="3"/>
      <c r="BKV10" s="3"/>
      <c r="BKW10" s="3"/>
      <c r="BKX10" s="3"/>
      <c r="BKY10" s="3"/>
      <c r="BKZ10" s="3"/>
      <c r="BLA10" s="3"/>
      <c r="BLB10" s="3"/>
      <c r="BLC10" s="3"/>
      <c r="BLD10" s="3"/>
      <c r="BLE10" s="3"/>
      <c r="BLF10" s="3"/>
      <c r="BLG10" s="3"/>
      <c r="BLH10" s="3"/>
      <c r="BLI10" s="3"/>
      <c r="BLJ10" s="3"/>
      <c r="BLK10" s="3"/>
      <c r="BLL10" s="3"/>
      <c r="BLM10" s="3"/>
      <c r="BLN10" s="3"/>
      <c r="BLO10" s="3"/>
      <c r="BLP10" s="3"/>
      <c r="BLQ10" s="3"/>
      <c r="BLR10" s="3"/>
      <c r="BLS10" s="3"/>
      <c r="BLT10" s="3"/>
      <c r="BLU10" s="3"/>
      <c r="BLV10" s="3"/>
      <c r="BLW10" s="3"/>
      <c r="BLX10" s="3"/>
      <c r="BLY10" s="3"/>
      <c r="BLZ10" s="3"/>
      <c r="BMA10" s="3"/>
      <c r="BMB10" s="3"/>
      <c r="BMC10" s="3"/>
      <c r="BMD10" s="3"/>
      <c r="BME10" s="3"/>
      <c r="BMF10" s="3"/>
      <c r="BMG10" s="3"/>
      <c r="BMH10" s="3"/>
      <c r="BMI10" s="3"/>
      <c r="BMJ10" s="3"/>
      <c r="BMK10" s="3"/>
      <c r="BML10" s="3"/>
      <c r="BMM10" s="3"/>
      <c r="BMN10" s="3"/>
      <c r="BMO10" s="3"/>
      <c r="BMP10" s="3"/>
      <c r="BMQ10" s="3"/>
      <c r="BMR10" s="3"/>
      <c r="BMS10" s="3"/>
      <c r="BMT10" s="3"/>
      <c r="BMU10" s="3"/>
      <c r="BMV10" s="3"/>
      <c r="BMW10" s="3"/>
      <c r="BMX10" s="3"/>
      <c r="BMY10" s="3"/>
      <c r="BMZ10" s="3"/>
      <c r="BNA10" s="3"/>
      <c r="BNB10" s="3"/>
      <c r="BNC10" s="3"/>
      <c r="BND10" s="3"/>
      <c r="BNE10" s="3"/>
      <c r="BNF10" s="3"/>
      <c r="BNG10" s="3"/>
      <c r="BNH10" s="3"/>
      <c r="BNI10" s="3"/>
      <c r="BNJ10" s="3"/>
      <c r="BNK10" s="3"/>
      <c r="BNL10" s="3"/>
      <c r="BNM10" s="3"/>
      <c r="BNN10" s="3"/>
      <c r="BNO10" s="3"/>
      <c r="BNP10" s="3"/>
      <c r="BNQ10" s="3"/>
      <c r="BNR10" s="3"/>
      <c r="BNS10" s="3"/>
      <c r="BNT10" s="3"/>
      <c r="BNU10" s="3"/>
      <c r="BNV10" s="3"/>
      <c r="BNW10" s="3"/>
      <c r="BNX10" s="3"/>
      <c r="BNY10" s="3"/>
      <c r="BNZ10" s="3"/>
      <c r="BOA10" s="3"/>
      <c r="BOB10" s="3"/>
      <c r="BOC10" s="3"/>
      <c r="BOD10" s="3"/>
      <c r="BOE10" s="3"/>
      <c r="BOF10" s="3"/>
      <c r="BOG10" s="3"/>
      <c r="BOH10" s="3"/>
      <c r="BOI10" s="3"/>
      <c r="BOJ10" s="3"/>
      <c r="BOK10" s="3"/>
      <c r="BOL10" s="3"/>
      <c r="BOM10" s="3"/>
      <c r="BON10" s="3"/>
      <c r="BOO10" s="3"/>
      <c r="BOP10" s="3"/>
      <c r="BOQ10" s="3"/>
      <c r="BOR10" s="3"/>
      <c r="BOS10" s="3"/>
      <c r="BOT10" s="3"/>
      <c r="BOU10" s="3"/>
      <c r="BOV10" s="3"/>
      <c r="BOW10" s="3"/>
      <c r="BOX10" s="3"/>
      <c r="BOY10" s="3"/>
      <c r="BOZ10" s="3"/>
      <c r="BPA10" s="3"/>
      <c r="BPB10" s="3"/>
      <c r="BPC10" s="3"/>
      <c r="BPD10" s="3"/>
      <c r="BPE10" s="3"/>
      <c r="BPF10" s="3"/>
      <c r="BPG10" s="3"/>
      <c r="BPH10" s="3"/>
      <c r="BPI10" s="3"/>
      <c r="BPJ10" s="3"/>
      <c r="BPK10" s="3"/>
      <c r="BPL10" s="3"/>
      <c r="BPM10" s="3"/>
      <c r="BPN10" s="3"/>
      <c r="BPO10" s="3"/>
      <c r="BPP10" s="3"/>
      <c r="BPQ10" s="3"/>
      <c r="BPR10" s="3"/>
      <c r="BPS10" s="3"/>
      <c r="BPT10" s="3"/>
      <c r="BPU10" s="3"/>
      <c r="BPV10" s="3"/>
      <c r="BPW10" s="3"/>
      <c r="BPX10" s="3"/>
      <c r="BPY10" s="3"/>
      <c r="BPZ10" s="3"/>
      <c r="BQA10" s="3"/>
      <c r="BQB10" s="3"/>
      <c r="BQC10" s="3"/>
      <c r="BQD10" s="3"/>
      <c r="BQE10" s="3"/>
      <c r="BQF10" s="3"/>
      <c r="BQG10" s="3"/>
      <c r="BQH10" s="3"/>
      <c r="BQI10" s="3"/>
      <c r="BQJ10" s="3"/>
      <c r="BQK10" s="3"/>
      <c r="BQL10" s="3"/>
      <c r="BQM10" s="3"/>
      <c r="BQN10" s="3"/>
      <c r="BQO10" s="3"/>
      <c r="BQP10" s="3"/>
      <c r="BQQ10" s="3"/>
      <c r="BQR10" s="3"/>
      <c r="BQS10" s="3"/>
      <c r="BQT10" s="3"/>
      <c r="BQU10" s="3"/>
      <c r="BQV10" s="3"/>
      <c r="BQW10" s="3"/>
      <c r="BQX10" s="3"/>
      <c r="BQY10" s="3"/>
      <c r="BQZ10" s="3"/>
      <c r="BRA10" s="3"/>
      <c r="BRB10" s="3"/>
      <c r="BRC10" s="3"/>
      <c r="BRD10" s="3"/>
      <c r="BRE10" s="3"/>
      <c r="BRF10" s="3"/>
      <c r="BRG10" s="3"/>
      <c r="BRH10" s="3"/>
      <c r="BRI10" s="3"/>
      <c r="BRJ10" s="3"/>
      <c r="BRK10" s="3"/>
      <c r="BRL10" s="3"/>
      <c r="BRM10" s="3"/>
      <c r="BRN10" s="3"/>
      <c r="BRO10" s="3"/>
      <c r="BRP10" s="3"/>
      <c r="BRQ10" s="3"/>
      <c r="BRR10" s="3"/>
      <c r="BRS10" s="3"/>
      <c r="BRT10" s="3"/>
      <c r="BRU10" s="3"/>
      <c r="BRV10" s="3"/>
      <c r="BRW10" s="3"/>
      <c r="BRX10" s="3"/>
      <c r="BRY10" s="3"/>
      <c r="BRZ10" s="3"/>
      <c r="BSA10" s="3"/>
      <c r="BSB10" s="3"/>
      <c r="BSC10" s="3"/>
      <c r="BSD10" s="3"/>
      <c r="BSE10" s="3"/>
      <c r="BSF10" s="3"/>
      <c r="BSG10" s="3"/>
      <c r="BSH10" s="3"/>
      <c r="BSI10" s="3"/>
      <c r="BSJ10" s="3"/>
      <c r="BSK10" s="3"/>
      <c r="BSL10" s="3"/>
      <c r="BSM10" s="3"/>
      <c r="BSN10" s="3"/>
      <c r="BSO10" s="3"/>
      <c r="BSP10" s="3"/>
      <c r="BSQ10" s="3"/>
      <c r="BSR10" s="3"/>
      <c r="BSS10" s="3"/>
      <c r="BST10" s="3"/>
      <c r="BSU10" s="3"/>
      <c r="BSV10" s="3"/>
      <c r="BSW10" s="3"/>
      <c r="BSX10" s="3"/>
      <c r="BSY10" s="3"/>
      <c r="BSZ10" s="3"/>
      <c r="BTA10" s="3"/>
      <c r="BTB10" s="3"/>
      <c r="BTC10" s="3"/>
      <c r="BTD10" s="3"/>
      <c r="BTE10" s="3"/>
      <c r="BTF10" s="3"/>
      <c r="BTG10" s="3"/>
      <c r="BTH10" s="3"/>
      <c r="BTI10" s="3"/>
      <c r="BTJ10" s="3"/>
      <c r="BTK10" s="3"/>
      <c r="BTL10" s="3"/>
      <c r="BTM10" s="3"/>
      <c r="BTN10" s="3"/>
      <c r="BTO10" s="3"/>
      <c r="BTP10" s="3"/>
      <c r="BTQ10" s="3"/>
      <c r="BTR10" s="3"/>
      <c r="BTS10" s="3"/>
      <c r="BTT10" s="3"/>
      <c r="BTU10" s="3"/>
      <c r="BTV10" s="3"/>
      <c r="BTW10" s="3"/>
      <c r="BTX10" s="3"/>
      <c r="BTY10" s="3"/>
      <c r="BTZ10" s="3"/>
      <c r="BUA10" s="3"/>
      <c r="BUB10" s="3"/>
      <c r="BUC10" s="3"/>
      <c r="BUD10" s="3"/>
      <c r="BUE10" s="3"/>
      <c r="BUF10" s="3"/>
      <c r="BUG10" s="3"/>
      <c r="BUH10" s="3"/>
      <c r="BUI10" s="3"/>
      <c r="BUJ10" s="3"/>
      <c r="BUK10" s="3"/>
      <c r="BUL10" s="3"/>
      <c r="BUM10" s="3"/>
      <c r="BUN10" s="3"/>
      <c r="BUO10" s="3"/>
      <c r="BUP10" s="3"/>
      <c r="BUQ10" s="3"/>
      <c r="BUR10" s="3"/>
      <c r="BUS10" s="3"/>
      <c r="BUT10" s="3"/>
      <c r="BUU10" s="3"/>
      <c r="BUV10" s="3"/>
      <c r="BUW10" s="3"/>
      <c r="BUX10" s="3"/>
      <c r="BUY10" s="3"/>
      <c r="BUZ10" s="3"/>
      <c r="BVA10" s="3"/>
      <c r="BVB10" s="3"/>
      <c r="BVC10" s="3"/>
      <c r="BVD10" s="3"/>
      <c r="BVE10" s="3"/>
      <c r="BVF10" s="3"/>
      <c r="BVG10" s="3"/>
      <c r="BVH10" s="3"/>
      <c r="BVI10" s="3"/>
      <c r="BVJ10" s="3"/>
      <c r="BVK10" s="3"/>
      <c r="BVL10" s="3"/>
      <c r="BVM10" s="3"/>
      <c r="BVN10" s="3"/>
      <c r="BVO10" s="3"/>
      <c r="BVP10" s="3"/>
      <c r="BVQ10" s="3"/>
      <c r="BVR10" s="3"/>
      <c r="BVS10" s="3"/>
      <c r="BVT10" s="3"/>
      <c r="BVU10" s="3"/>
      <c r="BVV10" s="3"/>
      <c r="BVW10" s="3"/>
      <c r="BVX10" s="3"/>
      <c r="BVY10" s="3"/>
      <c r="BVZ10" s="3"/>
      <c r="BWA10" s="3"/>
      <c r="BWB10" s="3"/>
      <c r="BWC10" s="3"/>
      <c r="BWD10" s="3"/>
      <c r="BWE10" s="3"/>
      <c r="BWF10" s="3"/>
      <c r="BWG10" s="3"/>
      <c r="BWH10" s="3"/>
      <c r="BWI10" s="3"/>
      <c r="BWJ10" s="3"/>
      <c r="BWK10" s="3"/>
      <c r="BWL10" s="3"/>
      <c r="BWM10" s="3"/>
      <c r="BWN10" s="3"/>
      <c r="BWO10" s="3"/>
      <c r="BWP10" s="3"/>
      <c r="BWQ10" s="3"/>
      <c r="BWR10" s="3"/>
      <c r="BWS10" s="3"/>
      <c r="BWT10" s="3"/>
      <c r="BWU10" s="3"/>
      <c r="BWV10" s="3"/>
      <c r="BWW10" s="3"/>
      <c r="BWX10" s="3"/>
      <c r="BWY10" s="3"/>
      <c r="BWZ10" s="3"/>
      <c r="BXA10" s="3"/>
      <c r="BXB10" s="3"/>
      <c r="BXC10" s="3"/>
      <c r="BXD10" s="3"/>
      <c r="BXE10" s="3"/>
      <c r="BXF10" s="3"/>
      <c r="BXG10" s="3"/>
      <c r="BXH10" s="3"/>
      <c r="BXI10" s="3"/>
      <c r="BXJ10" s="3"/>
      <c r="BXK10" s="3"/>
      <c r="BXL10" s="3"/>
      <c r="BXM10" s="3"/>
      <c r="BXN10" s="3"/>
      <c r="BXO10" s="3"/>
      <c r="BXP10" s="3"/>
      <c r="BXQ10" s="3"/>
      <c r="BXR10" s="3"/>
      <c r="BXS10" s="3"/>
      <c r="BXT10" s="3"/>
      <c r="BXU10" s="3"/>
      <c r="BXV10" s="3"/>
      <c r="BXW10" s="3"/>
      <c r="BXX10" s="3"/>
      <c r="BXY10" s="3"/>
      <c r="BXZ10" s="3"/>
      <c r="BYA10" s="3"/>
      <c r="BYB10" s="3"/>
      <c r="BYC10" s="3"/>
      <c r="BYD10" s="3"/>
      <c r="BYE10" s="3"/>
      <c r="BYF10" s="3"/>
      <c r="BYG10" s="3"/>
      <c r="BYH10" s="3"/>
      <c r="BYI10" s="3"/>
      <c r="BYJ10" s="3"/>
      <c r="BYK10" s="3"/>
      <c r="BYL10" s="3"/>
      <c r="BYM10" s="3"/>
      <c r="BYN10" s="3"/>
      <c r="BYO10" s="3"/>
      <c r="BYP10" s="3"/>
      <c r="BYQ10" s="3"/>
      <c r="BYR10" s="3"/>
      <c r="BYS10" s="3"/>
      <c r="BYT10" s="3"/>
      <c r="BYU10" s="3"/>
      <c r="BYV10" s="3"/>
      <c r="BYW10" s="3"/>
      <c r="BYX10" s="3"/>
      <c r="BYY10" s="3"/>
      <c r="BYZ10" s="3"/>
      <c r="BZA10" s="3"/>
      <c r="BZB10" s="3"/>
      <c r="BZC10" s="3"/>
      <c r="BZD10" s="3"/>
      <c r="BZE10" s="3"/>
      <c r="BZF10" s="3"/>
      <c r="BZG10" s="3"/>
      <c r="BZH10" s="3"/>
      <c r="BZI10" s="3"/>
      <c r="BZJ10" s="3"/>
      <c r="BZK10" s="3"/>
      <c r="BZL10" s="3"/>
      <c r="BZM10" s="3"/>
      <c r="BZN10" s="3"/>
      <c r="BZO10" s="3"/>
      <c r="BZP10" s="3"/>
      <c r="BZQ10" s="3"/>
      <c r="BZR10" s="3"/>
      <c r="BZS10" s="3"/>
      <c r="BZT10" s="3"/>
      <c r="BZU10" s="3"/>
      <c r="BZV10" s="3"/>
      <c r="BZW10" s="3"/>
      <c r="BZX10" s="3"/>
      <c r="BZY10" s="3"/>
      <c r="BZZ10" s="3"/>
      <c r="CAA10" s="3"/>
      <c r="CAB10" s="3"/>
      <c r="CAC10" s="3"/>
      <c r="CAD10" s="3"/>
      <c r="CAE10" s="3"/>
      <c r="CAF10" s="3"/>
      <c r="CAG10" s="3"/>
      <c r="CAH10" s="3"/>
      <c r="CAI10" s="3"/>
      <c r="CAJ10" s="3"/>
      <c r="CAK10" s="3"/>
      <c r="CAL10" s="3"/>
      <c r="CAM10" s="3"/>
      <c r="CAN10" s="3"/>
      <c r="CAO10" s="3"/>
      <c r="CAP10" s="3"/>
      <c r="CAQ10" s="3"/>
      <c r="CAR10" s="3"/>
      <c r="CAS10" s="3"/>
      <c r="CAT10" s="3"/>
      <c r="CAU10" s="3"/>
      <c r="CAV10" s="3"/>
      <c r="CAW10" s="3"/>
      <c r="CAX10" s="3"/>
      <c r="CAY10" s="3"/>
      <c r="CAZ10" s="3"/>
      <c r="CBA10" s="3"/>
      <c r="CBB10" s="3"/>
      <c r="CBC10" s="3"/>
      <c r="CBD10" s="3"/>
      <c r="CBE10" s="3"/>
      <c r="CBF10" s="3"/>
      <c r="CBG10" s="3"/>
      <c r="CBH10" s="3"/>
      <c r="CBI10" s="3"/>
      <c r="CBJ10" s="3"/>
      <c r="CBK10" s="3"/>
      <c r="CBL10" s="3"/>
      <c r="CBM10" s="3"/>
      <c r="CBN10" s="3"/>
      <c r="CBO10" s="3"/>
      <c r="CBP10" s="3"/>
      <c r="CBQ10" s="3"/>
      <c r="CBR10" s="3"/>
      <c r="CBS10" s="3"/>
      <c r="CBT10" s="3"/>
      <c r="CBU10" s="3"/>
      <c r="CBV10" s="3"/>
      <c r="CBW10" s="3"/>
      <c r="CBX10" s="3"/>
      <c r="CBY10" s="3"/>
      <c r="CBZ10" s="3"/>
      <c r="CCA10" s="3"/>
      <c r="CCB10" s="3"/>
      <c r="CCC10" s="3"/>
      <c r="CCD10" s="3"/>
      <c r="CCE10" s="3"/>
      <c r="CCF10" s="3"/>
      <c r="CCG10" s="3"/>
      <c r="CCH10" s="3"/>
      <c r="CCI10" s="3"/>
      <c r="CCJ10" s="3"/>
      <c r="CCK10" s="3"/>
      <c r="CCL10" s="3"/>
      <c r="CCM10" s="3"/>
      <c r="CCN10" s="3"/>
      <c r="CCO10" s="3"/>
      <c r="CCP10" s="3"/>
      <c r="CCQ10" s="3"/>
      <c r="CCR10" s="3"/>
      <c r="CCS10" s="3"/>
      <c r="CCT10" s="3"/>
      <c r="CCU10" s="3"/>
      <c r="CCV10" s="3"/>
      <c r="CCW10" s="3"/>
      <c r="CCX10" s="3"/>
      <c r="CCY10" s="3"/>
      <c r="CCZ10" s="3"/>
      <c r="CDA10" s="3"/>
      <c r="CDB10" s="3"/>
      <c r="CDC10" s="3"/>
      <c r="CDD10" s="3"/>
      <c r="CDE10" s="3"/>
      <c r="CDF10" s="3"/>
      <c r="CDG10" s="3"/>
      <c r="CDH10" s="3"/>
      <c r="CDI10" s="3"/>
      <c r="CDJ10" s="3"/>
      <c r="CDK10" s="3"/>
      <c r="CDL10" s="3"/>
      <c r="CDM10" s="3"/>
      <c r="CDN10" s="3"/>
      <c r="CDO10" s="3"/>
      <c r="CDP10" s="3"/>
      <c r="CDQ10" s="3"/>
      <c r="CDR10" s="3"/>
      <c r="CDS10" s="3"/>
      <c r="CDT10" s="3"/>
      <c r="CDU10" s="3"/>
      <c r="CDV10" s="3"/>
      <c r="CDW10" s="3"/>
      <c r="CDX10" s="3"/>
      <c r="CDY10" s="3"/>
      <c r="CDZ10" s="3"/>
      <c r="CEA10" s="3"/>
      <c r="CEB10" s="3"/>
      <c r="CEC10" s="3"/>
      <c r="CED10" s="3"/>
      <c r="CEE10" s="3"/>
      <c r="CEF10" s="3"/>
      <c r="CEG10" s="3"/>
      <c r="CEH10" s="3"/>
      <c r="CEI10" s="3"/>
      <c r="CEJ10" s="3"/>
      <c r="CEK10" s="3"/>
      <c r="CEL10" s="3"/>
      <c r="CEM10" s="3"/>
      <c r="CEN10" s="3"/>
      <c r="CEO10" s="3"/>
      <c r="CEP10" s="3"/>
      <c r="CEQ10" s="3"/>
      <c r="CER10" s="3"/>
      <c r="CES10" s="3"/>
      <c r="CET10" s="3"/>
      <c r="CEU10" s="3"/>
      <c r="CEV10" s="3"/>
      <c r="CEW10" s="3"/>
      <c r="CEX10" s="3"/>
      <c r="CEY10" s="3"/>
      <c r="CEZ10" s="3"/>
      <c r="CFA10" s="3"/>
      <c r="CFB10" s="3"/>
      <c r="CFC10" s="3"/>
      <c r="CFD10" s="3"/>
      <c r="CFE10" s="3"/>
      <c r="CFF10" s="3"/>
      <c r="CFG10" s="3"/>
      <c r="CFH10" s="3"/>
      <c r="CFI10" s="3"/>
      <c r="CFJ10" s="3"/>
      <c r="CFK10" s="3"/>
      <c r="CFL10" s="3"/>
      <c r="CFM10" s="3"/>
      <c r="CFN10" s="3"/>
      <c r="CFO10" s="3"/>
      <c r="CFP10" s="3"/>
      <c r="CFQ10" s="3"/>
      <c r="CFR10" s="3"/>
      <c r="CFS10" s="3"/>
      <c r="CFT10" s="3"/>
      <c r="CFU10" s="3"/>
      <c r="CFV10" s="3"/>
      <c r="CFW10" s="3"/>
      <c r="CFX10" s="3"/>
      <c r="CFY10" s="3"/>
      <c r="CFZ10" s="3"/>
      <c r="CGA10" s="3"/>
      <c r="CGB10" s="3"/>
      <c r="CGC10" s="3"/>
      <c r="CGD10" s="3"/>
      <c r="CGE10" s="3"/>
      <c r="CGF10" s="3"/>
      <c r="CGG10" s="3"/>
      <c r="CGH10" s="3"/>
      <c r="CGI10" s="3"/>
      <c r="CGJ10" s="3"/>
      <c r="CGK10" s="3"/>
      <c r="CGL10" s="3"/>
      <c r="CGM10" s="3"/>
      <c r="CGN10" s="3"/>
      <c r="CGO10" s="3"/>
      <c r="CGP10" s="3"/>
      <c r="CGQ10" s="3"/>
      <c r="CGR10" s="3"/>
      <c r="CGS10" s="3"/>
      <c r="CGT10" s="3"/>
      <c r="CGU10" s="3"/>
      <c r="CGV10" s="3"/>
      <c r="CGW10" s="3"/>
      <c r="CGX10" s="3"/>
      <c r="CGY10" s="3"/>
      <c r="CGZ10" s="3"/>
      <c r="CHA10" s="3"/>
      <c r="CHB10" s="3"/>
      <c r="CHC10" s="3"/>
      <c r="CHD10" s="3"/>
      <c r="CHE10" s="3"/>
      <c r="CHF10" s="3"/>
      <c r="CHG10" s="3"/>
      <c r="CHH10" s="3"/>
      <c r="CHI10" s="3"/>
      <c r="CHJ10" s="3"/>
      <c r="CHK10" s="3"/>
      <c r="CHL10" s="3"/>
      <c r="CHM10" s="3"/>
      <c r="CHN10" s="3"/>
      <c r="CHO10" s="3"/>
      <c r="CHP10" s="3"/>
      <c r="CHQ10" s="3"/>
      <c r="CHR10" s="3"/>
      <c r="CHS10" s="3"/>
      <c r="CHT10" s="3"/>
      <c r="CHU10" s="3"/>
      <c r="CHV10" s="3"/>
      <c r="CHW10" s="3"/>
      <c r="CHX10" s="3"/>
      <c r="CHY10" s="3"/>
      <c r="CHZ10" s="3"/>
      <c r="CIA10" s="3"/>
      <c r="CIB10" s="3"/>
      <c r="CIC10" s="3"/>
      <c r="CID10" s="3"/>
      <c r="CIE10" s="3"/>
      <c r="CIF10" s="3"/>
      <c r="CIG10" s="3"/>
      <c r="CIH10" s="3"/>
      <c r="CII10" s="3"/>
      <c r="CIJ10" s="3"/>
      <c r="CIK10" s="3"/>
      <c r="CIL10" s="3"/>
      <c r="CIM10" s="3"/>
      <c r="CIN10" s="3"/>
      <c r="CIO10" s="3"/>
      <c r="CIP10" s="3"/>
      <c r="CIQ10" s="3"/>
      <c r="CIR10" s="3"/>
      <c r="CIS10" s="3"/>
      <c r="CIT10" s="3"/>
      <c r="CIU10" s="3"/>
      <c r="CIV10" s="3"/>
      <c r="CIW10" s="3"/>
      <c r="CIX10" s="3"/>
      <c r="CIY10" s="3"/>
      <c r="CIZ10" s="3"/>
      <c r="CJA10" s="3"/>
      <c r="CJB10" s="3"/>
      <c r="CJC10" s="3"/>
      <c r="CJD10" s="3"/>
      <c r="CJE10" s="3"/>
      <c r="CJF10" s="3"/>
      <c r="CJG10" s="3"/>
      <c r="CJH10" s="3"/>
      <c r="CJI10" s="3"/>
      <c r="CJJ10" s="3"/>
      <c r="CJK10" s="3"/>
      <c r="CJL10" s="3"/>
      <c r="CJM10" s="3"/>
      <c r="CJN10" s="3"/>
      <c r="CJO10" s="3"/>
      <c r="CJP10" s="3"/>
      <c r="CJQ10" s="3"/>
      <c r="CJR10" s="3"/>
      <c r="CJS10" s="3"/>
      <c r="CJT10" s="3"/>
      <c r="CJU10" s="3"/>
      <c r="CJV10" s="3"/>
      <c r="CJW10" s="3"/>
      <c r="CJX10" s="3"/>
      <c r="CJY10" s="3"/>
      <c r="CJZ10" s="3"/>
      <c r="CKA10" s="3"/>
      <c r="CKB10" s="3"/>
      <c r="CKC10" s="3"/>
      <c r="CKD10" s="3"/>
      <c r="CKE10" s="3"/>
      <c r="CKF10" s="3"/>
      <c r="CKG10" s="3"/>
      <c r="CKH10" s="3"/>
      <c r="CKI10" s="3"/>
      <c r="CKJ10" s="3"/>
      <c r="CKK10" s="3"/>
      <c r="CKL10" s="3"/>
      <c r="CKM10" s="3"/>
      <c r="CKN10" s="3"/>
      <c r="CKO10" s="3"/>
      <c r="CKP10" s="3"/>
      <c r="CKQ10" s="3"/>
      <c r="CKR10" s="3"/>
      <c r="CKS10" s="3"/>
      <c r="CKT10" s="3"/>
      <c r="CKU10" s="3"/>
      <c r="CKV10" s="3"/>
      <c r="CKW10" s="3"/>
      <c r="CKX10" s="3"/>
      <c r="CKY10" s="3"/>
      <c r="CKZ10" s="3"/>
      <c r="CLA10" s="3"/>
      <c r="CLB10" s="3"/>
      <c r="CLC10" s="3"/>
      <c r="CLD10" s="3"/>
      <c r="CLE10" s="3"/>
      <c r="CLF10" s="3"/>
      <c r="CLG10" s="3"/>
      <c r="CLH10" s="3"/>
      <c r="CLI10" s="3"/>
      <c r="CLJ10" s="3"/>
      <c r="CLK10" s="3"/>
      <c r="CLL10" s="3"/>
      <c r="CLM10" s="3"/>
      <c r="CLN10" s="3"/>
      <c r="CLO10" s="3"/>
      <c r="CLP10" s="3"/>
      <c r="CLQ10" s="3"/>
      <c r="CLR10" s="3"/>
      <c r="CLS10" s="3"/>
      <c r="CLT10" s="3"/>
      <c r="CLU10" s="3"/>
      <c r="CLV10" s="3"/>
      <c r="CLW10" s="3"/>
      <c r="CLX10" s="3"/>
      <c r="CLY10" s="3"/>
      <c r="CLZ10" s="3"/>
      <c r="CMA10" s="3"/>
      <c r="CMB10" s="3"/>
      <c r="CMC10" s="3"/>
      <c r="CMD10" s="3"/>
      <c r="CME10" s="3"/>
      <c r="CMF10" s="3"/>
      <c r="CMG10" s="3"/>
      <c r="CMH10" s="3"/>
      <c r="CMI10" s="3"/>
      <c r="CMJ10" s="3"/>
      <c r="CMK10" s="3"/>
      <c r="CML10" s="3"/>
      <c r="CMM10" s="3"/>
      <c r="CMN10" s="3"/>
      <c r="CMO10" s="3"/>
      <c r="CMP10" s="3"/>
      <c r="CMQ10" s="3"/>
      <c r="CMR10" s="3"/>
      <c r="CMS10" s="3"/>
      <c r="CMT10" s="3"/>
      <c r="CMU10" s="3"/>
      <c r="CMV10" s="3"/>
      <c r="CMW10" s="3"/>
      <c r="CMX10" s="3"/>
      <c r="CMY10" s="3"/>
      <c r="CMZ10" s="3"/>
      <c r="CNA10" s="3"/>
      <c r="CNB10" s="3"/>
      <c r="CNC10" s="3"/>
      <c r="CND10" s="3"/>
      <c r="CNE10" s="3"/>
      <c r="CNF10" s="3"/>
      <c r="CNG10" s="3"/>
      <c r="CNH10" s="3"/>
      <c r="CNI10" s="3"/>
      <c r="CNJ10" s="3"/>
      <c r="CNK10" s="3"/>
      <c r="CNL10" s="3"/>
      <c r="CNM10" s="3"/>
      <c r="CNN10" s="3"/>
      <c r="CNO10" s="3"/>
      <c r="CNP10" s="3"/>
      <c r="CNQ10" s="3"/>
      <c r="CNR10" s="3"/>
      <c r="CNS10" s="3"/>
      <c r="CNT10" s="3"/>
      <c r="CNU10" s="3"/>
      <c r="CNV10" s="3"/>
      <c r="CNW10" s="3"/>
      <c r="CNX10" s="3"/>
      <c r="CNY10" s="3"/>
      <c r="CNZ10" s="3"/>
      <c r="COA10" s="3"/>
      <c r="COB10" s="3"/>
      <c r="COC10" s="3"/>
      <c r="COD10" s="3"/>
      <c r="COE10" s="3"/>
      <c r="COF10" s="3"/>
      <c r="COG10" s="3"/>
      <c r="COH10" s="3"/>
      <c r="COI10" s="3"/>
      <c r="COJ10" s="3"/>
      <c r="COK10" s="3"/>
      <c r="COL10" s="3"/>
      <c r="COM10" s="3"/>
      <c r="CON10" s="3"/>
      <c r="COO10" s="3"/>
      <c r="COP10" s="3"/>
      <c r="COQ10" s="3"/>
      <c r="COR10" s="3"/>
      <c r="COS10" s="3"/>
      <c r="COT10" s="3"/>
      <c r="COU10" s="3"/>
      <c r="COV10" s="3"/>
      <c r="COW10" s="3"/>
      <c r="COX10" s="3"/>
      <c r="COY10" s="3"/>
      <c r="COZ10" s="3"/>
      <c r="CPA10" s="3"/>
      <c r="CPB10" s="3"/>
      <c r="CPC10" s="3"/>
      <c r="CPD10" s="3"/>
      <c r="CPE10" s="3"/>
      <c r="CPF10" s="3"/>
      <c r="CPG10" s="3"/>
      <c r="CPH10" s="3"/>
      <c r="CPI10" s="3"/>
      <c r="CPJ10" s="3"/>
      <c r="CPK10" s="3"/>
      <c r="CPL10" s="3"/>
      <c r="CPM10" s="3"/>
      <c r="CPN10" s="3"/>
      <c r="CPO10" s="3"/>
      <c r="CPP10" s="3"/>
      <c r="CPQ10" s="3"/>
      <c r="CPR10" s="3"/>
      <c r="CPS10" s="3"/>
      <c r="CPT10" s="3"/>
      <c r="CPU10" s="3"/>
      <c r="CPV10" s="3"/>
      <c r="CPW10" s="3"/>
      <c r="CPX10" s="3"/>
      <c r="CPY10" s="3"/>
      <c r="CPZ10" s="3"/>
      <c r="CQA10" s="3"/>
      <c r="CQB10" s="3"/>
      <c r="CQC10" s="3"/>
      <c r="CQD10" s="3"/>
      <c r="CQE10" s="3"/>
      <c r="CQF10" s="3"/>
      <c r="CQG10" s="3"/>
      <c r="CQH10" s="3"/>
      <c r="CQI10" s="3"/>
      <c r="CQJ10" s="3"/>
      <c r="CQK10" s="3"/>
      <c r="CQL10" s="3"/>
      <c r="CQM10" s="3"/>
      <c r="CQN10" s="3"/>
      <c r="CQO10" s="3"/>
      <c r="CQP10" s="3"/>
      <c r="CQQ10" s="3"/>
      <c r="CQR10" s="3"/>
      <c r="CQS10" s="3"/>
      <c r="CQT10" s="3"/>
      <c r="CQU10" s="3"/>
      <c r="CQV10" s="3"/>
      <c r="CQW10" s="3"/>
      <c r="CQX10" s="3"/>
      <c r="CQY10" s="3"/>
      <c r="CQZ10" s="3"/>
      <c r="CRA10" s="3"/>
      <c r="CRB10" s="3"/>
      <c r="CRC10" s="3"/>
      <c r="CRD10" s="3"/>
      <c r="CRE10" s="3"/>
      <c r="CRF10" s="3"/>
      <c r="CRG10" s="3"/>
      <c r="CRH10" s="3"/>
      <c r="CRI10" s="3"/>
      <c r="CRJ10" s="3"/>
      <c r="CRK10" s="3"/>
      <c r="CRL10" s="3"/>
      <c r="CRM10" s="3"/>
      <c r="CRN10" s="3"/>
      <c r="CRO10" s="3"/>
      <c r="CRP10" s="3"/>
      <c r="CRQ10" s="3"/>
      <c r="CRR10" s="3"/>
      <c r="CRS10" s="3"/>
      <c r="CRT10" s="3"/>
      <c r="CRU10" s="3"/>
      <c r="CRV10" s="3"/>
      <c r="CRW10" s="3"/>
      <c r="CRX10" s="3"/>
      <c r="CRY10" s="3"/>
      <c r="CRZ10" s="3"/>
      <c r="CSA10" s="3"/>
      <c r="CSB10" s="3"/>
      <c r="CSC10" s="3"/>
      <c r="CSD10" s="3"/>
      <c r="CSE10" s="3"/>
      <c r="CSF10" s="3"/>
      <c r="CSG10" s="3"/>
      <c r="CSH10" s="3"/>
      <c r="CSI10" s="3"/>
      <c r="CSJ10" s="3"/>
      <c r="CSK10" s="3"/>
      <c r="CSL10" s="3"/>
      <c r="CSM10" s="3"/>
      <c r="CSN10" s="3"/>
      <c r="CSO10" s="3"/>
      <c r="CSP10" s="3"/>
      <c r="CSQ10" s="3"/>
      <c r="CSR10" s="3"/>
      <c r="CSS10" s="3"/>
      <c r="CST10" s="3"/>
      <c r="CSU10" s="3"/>
      <c r="CSV10" s="3"/>
      <c r="CSW10" s="3"/>
      <c r="CSX10" s="3"/>
      <c r="CSY10" s="3"/>
      <c r="CSZ10" s="3"/>
      <c r="CTA10" s="3"/>
      <c r="CTB10" s="3"/>
      <c r="CTC10" s="3"/>
      <c r="CTD10" s="3"/>
      <c r="CTE10" s="3"/>
      <c r="CTF10" s="3"/>
      <c r="CTG10" s="3"/>
      <c r="CTH10" s="3"/>
      <c r="CTI10" s="3"/>
      <c r="CTJ10" s="3"/>
      <c r="CTK10" s="3"/>
      <c r="CTL10" s="3"/>
      <c r="CTM10" s="3"/>
      <c r="CTN10" s="3"/>
      <c r="CTO10" s="3"/>
      <c r="CTP10" s="3"/>
      <c r="CTQ10" s="3"/>
      <c r="CTR10" s="3"/>
      <c r="CTS10" s="3"/>
      <c r="CTT10" s="3"/>
      <c r="CTU10" s="3"/>
      <c r="CTV10" s="3"/>
      <c r="CTW10" s="3"/>
      <c r="CTX10" s="3"/>
      <c r="CTY10" s="3"/>
      <c r="CTZ10" s="3"/>
      <c r="CUA10" s="3"/>
    </row>
    <row r="11" s="77" customFormat="1" ht="30" customHeight="1" spans="1:2575">
      <c r="A11" s="263"/>
      <c r="B11" s="90">
        <v>8</v>
      </c>
      <c r="C11" s="90" t="s">
        <v>714</v>
      </c>
      <c r="D11" s="90" t="s">
        <v>710</v>
      </c>
      <c r="E11" s="282" t="s">
        <v>148</v>
      </c>
      <c r="F11" s="282">
        <v>1</v>
      </c>
      <c r="G11" s="283">
        <v>1000</v>
      </c>
      <c r="H11" s="90">
        <f t="shared" si="0"/>
        <v>1000</v>
      </c>
      <c r="I11" s="90"/>
      <c r="J11" s="90"/>
      <c r="K11" s="295"/>
      <c r="L11" s="295"/>
      <c r="M11" s="308"/>
      <c r="N11" s="92"/>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c r="MU11" s="3"/>
      <c r="MV11" s="3"/>
      <c r="MW11" s="3"/>
      <c r="MX11" s="3"/>
      <c r="MY11" s="3"/>
      <c r="MZ11" s="3"/>
      <c r="NA11" s="3"/>
      <c r="NB11" s="3"/>
      <c r="NC11" s="3"/>
      <c r="ND11" s="3"/>
      <c r="NE11" s="3"/>
      <c r="NF11" s="3"/>
      <c r="NG11" s="3"/>
      <c r="NH11" s="3"/>
      <c r="NI11" s="3"/>
      <c r="NJ11" s="3"/>
      <c r="NK11" s="3"/>
      <c r="NL11" s="3"/>
      <c r="NM11" s="3"/>
      <c r="NN11" s="3"/>
      <c r="NO11" s="3"/>
      <c r="NP11" s="3"/>
      <c r="NQ11" s="3"/>
      <c r="NR11" s="3"/>
      <c r="NS11" s="3"/>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3"/>
      <c r="OU11" s="3"/>
      <c r="OV11" s="3"/>
      <c r="OW11" s="3"/>
      <c r="OX11" s="3"/>
      <c r="OY11" s="3"/>
      <c r="OZ11" s="3"/>
      <c r="PA11" s="3"/>
      <c r="PB11" s="3"/>
      <c r="PC11" s="3"/>
      <c r="PD11" s="3"/>
      <c r="PE11" s="3"/>
      <c r="PF11" s="3"/>
      <c r="PG11" s="3"/>
      <c r="PH11" s="3"/>
      <c r="PI11" s="3"/>
      <c r="PJ11" s="3"/>
      <c r="PK11" s="3"/>
      <c r="PL11" s="3"/>
      <c r="PM11" s="3"/>
      <c r="PN11" s="3"/>
      <c r="PO11" s="3"/>
      <c r="PP11" s="3"/>
      <c r="PQ11" s="3"/>
      <c r="PR11" s="3"/>
      <c r="PS11" s="3"/>
      <c r="PT11" s="3"/>
      <c r="PU11" s="3"/>
      <c r="PV11" s="3"/>
      <c r="PW11" s="3"/>
      <c r="PX11" s="3"/>
      <c r="PY11" s="3"/>
      <c r="PZ11" s="3"/>
      <c r="QA11" s="3"/>
      <c r="QB11" s="3"/>
      <c r="QC11" s="3"/>
      <c r="QD11" s="3"/>
      <c r="QE11" s="3"/>
      <c r="QF11" s="3"/>
      <c r="QG11" s="3"/>
      <c r="QH11" s="3"/>
      <c r="QI11" s="3"/>
      <c r="QJ11" s="3"/>
      <c r="QK11" s="3"/>
      <c r="QL11" s="3"/>
      <c r="QM11" s="3"/>
      <c r="QN11" s="3"/>
      <c r="QO11" s="3"/>
      <c r="QP11" s="3"/>
      <c r="QQ11" s="3"/>
      <c r="QR11" s="3"/>
      <c r="QS11" s="3"/>
      <c r="QT11" s="3"/>
      <c r="QU11" s="3"/>
      <c r="QV11" s="3"/>
      <c r="QW11" s="3"/>
      <c r="QX11" s="3"/>
      <c r="QY11" s="3"/>
      <c r="QZ11" s="3"/>
      <c r="RA11" s="3"/>
      <c r="RB11" s="3"/>
      <c r="RC11" s="3"/>
      <c r="RD11" s="3"/>
      <c r="RE11" s="3"/>
      <c r="RF11" s="3"/>
      <c r="RG11" s="3"/>
      <c r="RH11" s="3"/>
      <c r="RI11" s="3"/>
      <c r="RJ11" s="3"/>
      <c r="RK11" s="3"/>
      <c r="RL11" s="3"/>
      <c r="RM11" s="3"/>
      <c r="RN11" s="3"/>
      <c r="RO11" s="3"/>
      <c r="RP11" s="3"/>
      <c r="RQ11" s="3"/>
      <c r="RR11" s="3"/>
      <c r="RS11" s="3"/>
      <c r="RT11" s="3"/>
      <c r="RU11" s="3"/>
      <c r="RV11" s="3"/>
      <c r="RW11" s="3"/>
      <c r="RX11" s="3"/>
      <c r="RY11" s="3"/>
      <c r="RZ11" s="3"/>
      <c r="SA11" s="3"/>
      <c r="SB11" s="3"/>
      <c r="SC11" s="3"/>
      <c r="SD11" s="3"/>
      <c r="SE11" s="3"/>
      <c r="SF11" s="3"/>
      <c r="SG11" s="3"/>
      <c r="SH11" s="3"/>
      <c r="SI11" s="3"/>
      <c r="SJ11" s="3"/>
      <c r="SK11" s="3"/>
      <c r="SL11" s="3"/>
      <c r="SM11" s="3"/>
      <c r="SN11" s="3"/>
      <c r="SO11" s="3"/>
      <c r="SP11" s="3"/>
      <c r="SQ11" s="3"/>
      <c r="SR11" s="3"/>
      <c r="SS11" s="3"/>
      <c r="ST11" s="3"/>
      <c r="SU11" s="3"/>
      <c r="SV11" s="3"/>
      <c r="SW11" s="3"/>
      <c r="SX11" s="3"/>
      <c r="SY11" s="3"/>
      <c r="SZ11" s="3"/>
      <c r="TA11" s="3"/>
      <c r="TB11" s="3"/>
      <c r="TC11" s="3"/>
      <c r="TD11" s="3"/>
      <c r="TE11" s="3"/>
      <c r="TF11" s="3"/>
      <c r="TG11" s="3"/>
      <c r="TH11" s="3"/>
      <c r="TI11" s="3"/>
      <c r="TJ11" s="3"/>
      <c r="TK11" s="3"/>
      <c r="TL11" s="3"/>
      <c r="TM11" s="3"/>
      <c r="TN11" s="3"/>
      <c r="TO11" s="3"/>
      <c r="TP11" s="3"/>
      <c r="TQ11" s="3"/>
      <c r="TR11" s="3"/>
      <c r="TS11" s="3"/>
      <c r="TT11" s="3"/>
      <c r="TU11" s="3"/>
      <c r="TV11" s="3"/>
      <c r="TW11" s="3"/>
      <c r="TX11" s="3"/>
      <c r="TY11" s="3"/>
      <c r="TZ11" s="3"/>
      <c r="UA11" s="3"/>
      <c r="UB11" s="3"/>
      <c r="UC11" s="3"/>
      <c r="UD11" s="3"/>
      <c r="UE11" s="3"/>
      <c r="UF11" s="3"/>
      <c r="UG11" s="3"/>
      <c r="UH11" s="3"/>
      <c r="UI11" s="3"/>
      <c r="UJ11" s="3"/>
      <c r="UK11" s="3"/>
      <c r="UL11" s="3"/>
      <c r="UM11" s="3"/>
      <c r="UN11" s="3"/>
      <c r="UO11" s="3"/>
      <c r="UP11" s="3"/>
      <c r="UQ11" s="3"/>
      <c r="UR11" s="3"/>
      <c r="US11" s="3"/>
      <c r="UT11" s="3"/>
      <c r="UU11" s="3"/>
      <c r="UV11" s="3"/>
      <c r="UW11" s="3"/>
      <c r="UX11" s="3"/>
      <c r="UY11" s="3"/>
      <c r="UZ11" s="3"/>
      <c r="VA11" s="3"/>
      <c r="VB11" s="3"/>
      <c r="VC11" s="3"/>
      <c r="VD11" s="3"/>
      <c r="VE11" s="3"/>
      <c r="VF11" s="3"/>
      <c r="VG11" s="3"/>
      <c r="VH11" s="3"/>
      <c r="VI11" s="3"/>
      <c r="VJ11" s="3"/>
      <c r="VK11" s="3"/>
      <c r="VL11" s="3"/>
      <c r="VM11" s="3"/>
      <c r="VN11" s="3"/>
      <c r="VO11" s="3"/>
      <c r="VP11" s="3"/>
      <c r="VQ11" s="3"/>
      <c r="VR11" s="3"/>
      <c r="VS11" s="3"/>
      <c r="VT11" s="3"/>
      <c r="VU11" s="3"/>
      <c r="VV11" s="3"/>
      <c r="VW11" s="3"/>
      <c r="VX11" s="3"/>
      <c r="VY11" s="3"/>
      <c r="VZ11" s="3"/>
      <c r="WA11" s="3"/>
      <c r="WB11" s="3"/>
      <c r="WC11" s="3"/>
      <c r="WD11" s="3"/>
      <c r="WE11" s="3"/>
      <c r="WF11" s="3"/>
      <c r="WG11" s="3"/>
      <c r="WH11" s="3"/>
      <c r="WI11" s="3"/>
      <c r="WJ11" s="3"/>
      <c r="WK11" s="3"/>
      <c r="WL11" s="3"/>
      <c r="WM11" s="3"/>
      <c r="WN11" s="3"/>
      <c r="WO11" s="3"/>
      <c r="WP11" s="3"/>
      <c r="WQ11" s="3"/>
      <c r="WR11" s="3"/>
      <c r="WS11" s="3"/>
      <c r="WT11" s="3"/>
      <c r="WU11" s="3"/>
      <c r="WV11" s="3"/>
      <c r="WW11" s="3"/>
      <c r="WX11" s="3"/>
      <c r="WY11" s="3"/>
      <c r="WZ11" s="3"/>
      <c r="XA11" s="3"/>
      <c r="XB11" s="3"/>
      <c r="XC11" s="3"/>
      <c r="XD11" s="3"/>
      <c r="XE11" s="3"/>
      <c r="XF11" s="3"/>
      <c r="XG11" s="3"/>
      <c r="XH11" s="3"/>
      <c r="XI11" s="3"/>
      <c r="XJ11" s="3"/>
      <c r="XK11" s="3"/>
      <c r="XL11" s="3"/>
      <c r="XM11" s="3"/>
      <c r="XN11" s="3"/>
      <c r="XO11" s="3"/>
      <c r="XP11" s="3"/>
      <c r="XQ11" s="3"/>
      <c r="XR11" s="3"/>
      <c r="XS11" s="3"/>
      <c r="XT11" s="3"/>
      <c r="XU11" s="3"/>
      <c r="XV11" s="3"/>
      <c r="XW11" s="3"/>
      <c r="XX11" s="3"/>
      <c r="XY11" s="3"/>
      <c r="XZ11" s="3"/>
      <c r="YA11" s="3"/>
      <c r="YB11" s="3"/>
      <c r="YC11" s="3"/>
      <c r="YD11" s="3"/>
      <c r="YE11" s="3"/>
      <c r="YF11" s="3"/>
      <c r="YG11" s="3"/>
      <c r="YH11" s="3"/>
      <c r="YI11" s="3"/>
      <c r="YJ11" s="3"/>
      <c r="YK11" s="3"/>
      <c r="YL11" s="3"/>
      <c r="YM11" s="3"/>
      <c r="YN11" s="3"/>
      <c r="YO11" s="3"/>
      <c r="YP11" s="3"/>
      <c r="YQ11" s="3"/>
      <c r="YR11" s="3"/>
      <c r="YS11" s="3"/>
      <c r="YT11" s="3"/>
      <c r="YU11" s="3"/>
      <c r="YV11" s="3"/>
      <c r="YW11" s="3"/>
      <c r="YX11" s="3"/>
      <c r="YY11" s="3"/>
      <c r="YZ11" s="3"/>
      <c r="ZA11" s="3"/>
      <c r="ZB11" s="3"/>
      <c r="ZC11" s="3"/>
      <c r="ZD11" s="3"/>
      <c r="ZE11" s="3"/>
      <c r="ZF11" s="3"/>
      <c r="ZG11" s="3"/>
      <c r="ZH11" s="3"/>
      <c r="ZI11" s="3"/>
      <c r="ZJ11" s="3"/>
      <c r="ZK11" s="3"/>
      <c r="ZL11" s="3"/>
      <c r="ZM11" s="3"/>
      <c r="ZN11" s="3"/>
      <c r="ZO11" s="3"/>
      <c r="ZP11" s="3"/>
      <c r="ZQ11" s="3"/>
      <c r="ZR11" s="3"/>
      <c r="ZS11" s="3"/>
      <c r="ZT11" s="3"/>
      <c r="ZU11" s="3"/>
      <c r="ZV11" s="3"/>
      <c r="ZW11" s="3"/>
      <c r="ZX11" s="3"/>
      <c r="ZY11" s="3"/>
      <c r="ZZ11" s="3"/>
      <c r="AAA11" s="3"/>
      <c r="AAB11" s="3"/>
      <c r="AAC11" s="3"/>
      <c r="AAD11" s="3"/>
      <c r="AAE11" s="3"/>
      <c r="AAF11" s="3"/>
      <c r="AAG11" s="3"/>
      <c r="AAH11" s="3"/>
      <c r="AAI11" s="3"/>
      <c r="AAJ11" s="3"/>
      <c r="AAK11" s="3"/>
      <c r="AAL11" s="3"/>
      <c r="AAM11" s="3"/>
      <c r="AAN11" s="3"/>
      <c r="AAO11" s="3"/>
      <c r="AAP11" s="3"/>
      <c r="AAQ11" s="3"/>
      <c r="AAR11" s="3"/>
      <c r="AAS11" s="3"/>
      <c r="AAT11" s="3"/>
      <c r="AAU11" s="3"/>
      <c r="AAV11" s="3"/>
      <c r="AAW11" s="3"/>
      <c r="AAX11" s="3"/>
      <c r="AAY11" s="3"/>
      <c r="AAZ11" s="3"/>
      <c r="ABA11" s="3"/>
      <c r="ABB11" s="3"/>
      <c r="ABC11" s="3"/>
      <c r="ABD11" s="3"/>
      <c r="ABE11" s="3"/>
      <c r="ABF11" s="3"/>
      <c r="ABG11" s="3"/>
      <c r="ABH11" s="3"/>
      <c r="ABI11" s="3"/>
      <c r="ABJ11" s="3"/>
      <c r="ABK11" s="3"/>
      <c r="ABL11" s="3"/>
      <c r="ABM11" s="3"/>
      <c r="ABN11" s="3"/>
      <c r="ABO11" s="3"/>
      <c r="ABP11" s="3"/>
      <c r="ABQ11" s="3"/>
      <c r="ABR11" s="3"/>
      <c r="ABS11" s="3"/>
      <c r="ABT11" s="3"/>
      <c r="ABU11" s="3"/>
      <c r="ABV11" s="3"/>
      <c r="ABW11" s="3"/>
      <c r="ABX11" s="3"/>
      <c r="ABY11" s="3"/>
      <c r="ABZ11" s="3"/>
      <c r="ACA11" s="3"/>
      <c r="ACB11" s="3"/>
      <c r="ACC11" s="3"/>
      <c r="ACD11" s="3"/>
      <c r="ACE11" s="3"/>
      <c r="ACF11" s="3"/>
      <c r="ACG11" s="3"/>
      <c r="ACH11" s="3"/>
      <c r="ACI11" s="3"/>
      <c r="ACJ11" s="3"/>
      <c r="ACK11" s="3"/>
      <c r="ACL11" s="3"/>
      <c r="ACM11" s="3"/>
      <c r="ACN11" s="3"/>
      <c r="ACO11" s="3"/>
      <c r="ACP11" s="3"/>
      <c r="ACQ11" s="3"/>
      <c r="ACR11" s="3"/>
      <c r="ACS11" s="3"/>
      <c r="ACT11" s="3"/>
      <c r="ACU11" s="3"/>
      <c r="ACV11" s="3"/>
      <c r="ACW11" s="3"/>
      <c r="ACX11" s="3"/>
      <c r="ACY11" s="3"/>
      <c r="ACZ11" s="3"/>
      <c r="ADA11" s="3"/>
      <c r="ADB11" s="3"/>
      <c r="ADC11" s="3"/>
      <c r="ADD11" s="3"/>
      <c r="ADE11" s="3"/>
      <c r="ADF11" s="3"/>
      <c r="ADG11" s="3"/>
      <c r="ADH11" s="3"/>
      <c r="ADI11" s="3"/>
      <c r="ADJ11" s="3"/>
      <c r="ADK11" s="3"/>
      <c r="ADL11" s="3"/>
      <c r="ADM11" s="3"/>
      <c r="ADN11" s="3"/>
      <c r="ADO11" s="3"/>
      <c r="ADP11" s="3"/>
      <c r="ADQ11" s="3"/>
      <c r="ADR11" s="3"/>
      <c r="ADS11" s="3"/>
      <c r="ADT11" s="3"/>
      <c r="ADU11" s="3"/>
      <c r="ADV11" s="3"/>
      <c r="ADW11" s="3"/>
      <c r="ADX11" s="3"/>
      <c r="ADY11" s="3"/>
      <c r="ADZ11" s="3"/>
      <c r="AEA11" s="3"/>
      <c r="AEB11" s="3"/>
      <c r="AEC11" s="3"/>
      <c r="AED11" s="3"/>
      <c r="AEE11" s="3"/>
      <c r="AEF11" s="3"/>
      <c r="AEG11" s="3"/>
      <c r="AEH11" s="3"/>
      <c r="AEI11" s="3"/>
      <c r="AEJ11" s="3"/>
      <c r="AEK11" s="3"/>
      <c r="AEL11" s="3"/>
      <c r="AEM11" s="3"/>
      <c r="AEN11" s="3"/>
      <c r="AEO11" s="3"/>
      <c r="AEP11" s="3"/>
      <c r="AEQ11" s="3"/>
      <c r="AER11" s="3"/>
      <c r="AES11" s="3"/>
      <c r="AET11" s="3"/>
      <c r="AEU11" s="3"/>
      <c r="AEV11" s="3"/>
      <c r="AEW11" s="3"/>
      <c r="AEX11" s="3"/>
      <c r="AEY11" s="3"/>
      <c r="AEZ11" s="3"/>
      <c r="AFA11" s="3"/>
      <c r="AFB11" s="3"/>
      <c r="AFC11" s="3"/>
      <c r="AFD11" s="3"/>
      <c r="AFE11" s="3"/>
      <c r="AFF11" s="3"/>
      <c r="AFG11" s="3"/>
      <c r="AFH11" s="3"/>
      <c r="AFI11" s="3"/>
      <c r="AFJ11" s="3"/>
      <c r="AFK11" s="3"/>
      <c r="AFL11" s="3"/>
      <c r="AFM11" s="3"/>
      <c r="AFN11" s="3"/>
      <c r="AFO11" s="3"/>
      <c r="AFP11" s="3"/>
      <c r="AFQ11" s="3"/>
      <c r="AFR11" s="3"/>
      <c r="AFS11" s="3"/>
      <c r="AFT11" s="3"/>
      <c r="AFU11" s="3"/>
      <c r="AFV11" s="3"/>
      <c r="AFW11" s="3"/>
      <c r="AFX11" s="3"/>
      <c r="AFY11" s="3"/>
      <c r="AFZ11" s="3"/>
      <c r="AGA11" s="3"/>
      <c r="AGB11" s="3"/>
      <c r="AGC11" s="3"/>
      <c r="AGD11" s="3"/>
      <c r="AGE11" s="3"/>
      <c r="AGF11" s="3"/>
      <c r="AGG11" s="3"/>
      <c r="AGH11" s="3"/>
      <c r="AGI11" s="3"/>
      <c r="AGJ11" s="3"/>
      <c r="AGK11" s="3"/>
      <c r="AGL11" s="3"/>
      <c r="AGM11" s="3"/>
      <c r="AGN11" s="3"/>
      <c r="AGO11" s="3"/>
      <c r="AGP11" s="3"/>
      <c r="AGQ11" s="3"/>
      <c r="AGR11" s="3"/>
      <c r="AGS11" s="3"/>
      <c r="AGT11" s="3"/>
      <c r="AGU11" s="3"/>
      <c r="AGV11" s="3"/>
      <c r="AGW11" s="3"/>
      <c r="AGX11" s="3"/>
      <c r="AGY11" s="3"/>
      <c r="AGZ11" s="3"/>
      <c r="AHA11" s="3"/>
      <c r="AHB11" s="3"/>
      <c r="AHC11" s="3"/>
      <c r="AHD11" s="3"/>
      <c r="AHE11" s="3"/>
      <c r="AHF11" s="3"/>
      <c r="AHG11" s="3"/>
      <c r="AHH11" s="3"/>
      <c r="AHI11" s="3"/>
      <c r="AHJ11" s="3"/>
      <c r="AHK11" s="3"/>
      <c r="AHL11" s="3"/>
      <c r="AHM11" s="3"/>
      <c r="AHN11" s="3"/>
      <c r="AHO11" s="3"/>
      <c r="AHP11" s="3"/>
      <c r="AHQ11" s="3"/>
      <c r="AHR11" s="3"/>
      <c r="AHS11" s="3"/>
      <c r="AHT11" s="3"/>
      <c r="AHU11" s="3"/>
      <c r="AHV11" s="3"/>
      <c r="AHW11" s="3"/>
      <c r="AHX11" s="3"/>
      <c r="AHY11" s="3"/>
      <c r="AHZ11" s="3"/>
      <c r="AIA11" s="3"/>
      <c r="AIB11" s="3"/>
      <c r="AIC11" s="3"/>
      <c r="AID11" s="3"/>
      <c r="AIE11" s="3"/>
      <c r="AIF11" s="3"/>
      <c r="AIG11" s="3"/>
      <c r="AIH11" s="3"/>
      <c r="AII11" s="3"/>
      <c r="AIJ11" s="3"/>
      <c r="AIK11" s="3"/>
      <c r="AIL11" s="3"/>
      <c r="AIM11" s="3"/>
      <c r="AIN11" s="3"/>
      <c r="AIO11" s="3"/>
      <c r="AIP11" s="3"/>
      <c r="AIQ11" s="3"/>
      <c r="AIR11" s="3"/>
      <c r="AIS11" s="3"/>
      <c r="AIT11" s="3"/>
      <c r="AIU11" s="3"/>
      <c r="AIV11" s="3"/>
      <c r="AIW11" s="3"/>
      <c r="AIX11" s="3"/>
      <c r="AIY11" s="3"/>
      <c r="AIZ11" s="3"/>
      <c r="AJA11" s="3"/>
      <c r="AJB11" s="3"/>
      <c r="AJC11" s="3"/>
      <c r="AJD11" s="3"/>
      <c r="AJE11" s="3"/>
      <c r="AJF11" s="3"/>
      <c r="AJG11" s="3"/>
      <c r="AJH11" s="3"/>
      <c r="AJI11" s="3"/>
      <c r="AJJ11" s="3"/>
      <c r="AJK11" s="3"/>
      <c r="AJL11" s="3"/>
      <c r="AJM11" s="3"/>
      <c r="AJN11" s="3"/>
      <c r="AJO11" s="3"/>
      <c r="AJP11" s="3"/>
      <c r="AJQ11" s="3"/>
      <c r="AJR11" s="3"/>
      <c r="AJS11" s="3"/>
      <c r="AJT11" s="3"/>
      <c r="AJU11" s="3"/>
      <c r="AJV11" s="3"/>
      <c r="AJW11" s="3"/>
      <c r="AJX11" s="3"/>
      <c r="AJY11" s="3"/>
      <c r="AJZ11" s="3"/>
      <c r="AKA11" s="3"/>
      <c r="AKB11" s="3"/>
      <c r="AKC11" s="3"/>
      <c r="AKD11" s="3"/>
      <c r="AKE11" s="3"/>
      <c r="AKF11" s="3"/>
      <c r="AKG11" s="3"/>
      <c r="AKH11" s="3"/>
      <c r="AKI11" s="3"/>
      <c r="AKJ11" s="3"/>
      <c r="AKK11" s="3"/>
      <c r="AKL11" s="3"/>
      <c r="AKM11" s="3"/>
      <c r="AKN11" s="3"/>
      <c r="AKO11" s="3"/>
      <c r="AKP11" s="3"/>
      <c r="AKQ11" s="3"/>
      <c r="AKR11" s="3"/>
      <c r="AKS11" s="3"/>
      <c r="AKT11" s="3"/>
      <c r="AKU11" s="3"/>
      <c r="AKV11" s="3"/>
      <c r="AKW11" s="3"/>
      <c r="AKX11" s="3"/>
      <c r="AKY11" s="3"/>
      <c r="AKZ11" s="3"/>
      <c r="ALA11" s="3"/>
      <c r="ALB11" s="3"/>
      <c r="ALC11" s="3"/>
      <c r="ALD11" s="3"/>
      <c r="ALE11" s="3"/>
      <c r="ALF11" s="3"/>
      <c r="ALG11" s="3"/>
      <c r="ALH11" s="3"/>
      <c r="ALI11" s="3"/>
      <c r="ALJ11" s="3"/>
      <c r="ALK11" s="3"/>
      <c r="ALL11" s="3"/>
      <c r="ALM11" s="3"/>
      <c r="ALN11" s="3"/>
      <c r="ALO11" s="3"/>
      <c r="ALP11" s="3"/>
      <c r="ALQ11" s="3"/>
      <c r="ALR11" s="3"/>
      <c r="ALS11" s="3"/>
      <c r="ALT11" s="3"/>
      <c r="ALU11" s="3"/>
      <c r="ALV11" s="3"/>
      <c r="ALW11" s="3"/>
      <c r="ALX11" s="3"/>
      <c r="ALY11" s="3"/>
      <c r="ALZ11" s="3"/>
      <c r="AMA11" s="3"/>
      <c r="AMB11" s="3"/>
      <c r="AMC11" s="3"/>
      <c r="AMD11" s="3"/>
      <c r="AME11" s="3"/>
      <c r="AMF11" s="3"/>
      <c r="AMG11" s="3"/>
      <c r="AMH11" s="3"/>
      <c r="AMI11" s="3"/>
      <c r="AMJ11" s="3"/>
      <c r="AMK11" s="3"/>
      <c r="AML11" s="3"/>
      <c r="AMM11" s="3"/>
      <c r="AMN11" s="3"/>
      <c r="AMO11" s="3"/>
      <c r="AMP11" s="3"/>
      <c r="AMQ11" s="3"/>
      <c r="AMR11" s="3"/>
      <c r="AMS11" s="3"/>
      <c r="AMT11" s="3"/>
      <c r="AMU11" s="3"/>
      <c r="AMV11" s="3"/>
      <c r="AMW11" s="3"/>
      <c r="AMX11" s="3"/>
      <c r="AMY11" s="3"/>
      <c r="AMZ11" s="3"/>
      <c r="ANA11" s="3"/>
      <c r="ANB11" s="3"/>
      <c r="ANC11" s="3"/>
      <c r="AND11" s="3"/>
      <c r="ANE11" s="3"/>
      <c r="ANF11" s="3"/>
      <c r="ANG11" s="3"/>
      <c r="ANH11" s="3"/>
      <c r="ANI11" s="3"/>
      <c r="ANJ11" s="3"/>
      <c r="ANK11" s="3"/>
      <c r="ANL11" s="3"/>
      <c r="ANM11" s="3"/>
      <c r="ANN11" s="3"/>
      <c r="ANO11" s="3"/>
      <c r="ANP11" s="3"/>
      <c r="ANQ11" s="3"/>
      <c r="ANR11" s="3"/>
      <c r="ANS11" s="3"/>
      <c r="ANT11" s="3"/>
      <c r="ANU11" s="3"/>
      <c r="ANV11" s="3"/>
      <c r="ANW11" s="3"/>
      <c r="ANX11" s="3"/>
      <c r="ANY11" s="3"/>
      <c r="ANZ11" s="3"/>
      <c r="AOA11" s="3"/>
      <c r="AOB11" s="3"/>
      <c r="AOC11" s="3"/>
      <c r="AOD11" s="3"/>
      <c r="AOE11" s="3"/>
      <c r="AOF11" s="3"/>
      <c r="AOG11" s="3"/>
      <c r="AOH11" s="3"/>
      <c r="AOI11" s="3"/>
      <c r="AOJ11" s="3"/>
      <c r="AOK11" s="3"/>
      <c r="AOL11" s="3"/>
      <c r="AOM11" s="3"/>
      <c r="AON11" s="3"/>
      <c r="AOO11" s="3"/>
      <c r="AOP11" s="3"/>
      <c r="AOQ11" s="3"/>
      <c r="AOR11" s="3"/>
      <c r="AOS11" s="3"/>
      <c r="AOT11" s="3"/>
      <c r="AOU11" s="3"/>
      <c r="AOV11" s="3"/>
      <c r="AOW11" s="3"/>
      <c r="AOX11" s="3"/>
      <c r="AOY11" s="3"/>
      <c r="AOZ11" s="3"/>
      <c r="APA11" s="3"/>
      <c r="APB11" s="3"/>
      <c r="APC11" s="3"/>
      <c r="APD11" s="3"/>
      <c r="APE11" s="3"/>
      <c r="APF11" s="3"/>
      <c r="APG11" s="3"/>
      <c r="APH11" s="3"/>
      <c r="API11" s="3"/>
      <c r="APJ11" s="3"/>
      <c r="APK11" s="3"/>
      <c r="APL11" s="3"/>
      <c r="APM11" s="3"/>
      <c r="APN11" s="3"/>
      <c r="APO11" s="3"/>
      <c r="APP11" s="3"/>
      <c r="APQ11" s="3"/>
      <c r="APR11" s="3"/>
      <c r="APS11" s="3"/>
      <c r="APT11" s="3"/>
      <c r="APU11" s="3"/>
      <c r="APV11" s="3"/>
      <c r="APW11" s="3"/>
      <c r="APX11" s="3"/>
      <c r="APY11" s="3"/>
      <c r="APZ11" s="3"/>
      <c r="AQA11" s="3"/>
      <c r="AQB11" s="3"/>
      <c r="AQC11" s="3"/>
      <c r="AQD11" s="3"/>
      <c r="AQE11" s="3"/>
      <c r="AQF11" s="3"/>
      <c r="AQG11" s="3"/>
      <c r="AQH11" s="3"/>
      <c r="AQI11" s="3"/>
      <c r="AQJ11" s="3"/>
      <c r="AQK11" s="3"/>
      <c r="AQL11" s="3"/>
      <c r="AQM11" s="3"/>
      <c r="AQN11" s="3"/>
      <c r="AQO11" s="3"/>
      <c r="AQP11" s="3"/>
      <c r="AQQ11" s="3"/>
      <c r="AQR11" s="3"/>
      <c r="AQS11" s="3"/>
      <c r="AQT11" s="3"/>
      <c r="AQU11" s="3"/>
      <c r="AQV11" s="3"/>
      <c r="AQW11" s="3"/>
      <c r="AQX11" s="3"/>
      <c r="AQY11" s="3"/>
      <c r="AQZ11" s="3"/>
      <c r="ARA11" s="3"/>
      <c r="ARB11" s="3"/>
      <c r="ARC11" s="3"/>
      <c r="ARD11" s="3"/>
      <c r="ARE11" s="3"/>
      <c r="ARF11" s="3"/>
      <c r="ARG11" s="3"/>
      <c r="ARH11" s="3"/>
      <c r="ARI11" s="3"/>
      <c r="ARJ11" s="3"/>
      <c r="ARK11" s="3"/>
      <c r="ARL11" s="3"/>
      <c r="ARM11" s="3"/>
      <c r="ARN11" s="3"/>
      <c r="ARO11" s="3"/>
      <c r="ARP11" s="3"/>
      <c r="ARQ11" s="3"/>
      <c r="ARR11" s="3"/>
      <c r="ARS11" s="3"/>
      <c r="ART11" s="3"/>
      <c r="ARU11" s="3"/>
      <c r="ARV11" s="3"/>
      <c r="ARW11" s="3"/>
      <c r="ARX11" s="3"/>
      <c r="ARY11" s="3"/>
      <c r="ARZ11" s="3"/>
      <c r="ASA11" s="3"/>
      <c r="ASB11" s="3"/>
      <c r="ASC11" s="3"/>
      <c r="ASD11" s="3"/>
      <c r="ASE11" s="3"/>
      <c r="ASF11" s="3"/>
      <c r="ASG11" s="3"/>
      <c r="ASH11" s="3"/>
      <c r="ASI11" s="3"/>
      <c r="ASJ11" s="3"/>
      <c r="ASK11" s="3"/>
      <c r="ASL11" s="3"/>
      <c r="ASM11" s="3"/>
      <c r="ASN11" s="3"/>
      <c r="ASO11" s="3"/>
      <c r="ASP11" s="3"/>
      <c r="ASQ11" s="3"/>
      <c r="ASR11" s="3"/>
      <c r="ASS11" s="3"/>
      <c r="AST11" s="3"/>
      <c r="ASU11" s="3"/>
      <c r="ASV11" s="3"/>
      <c r="ASW11" s="3"/>
      <c r="ASX11" s="3"/>
      <c r="ASY11" s="3"/>
      <c r="ASZ11" s="3"/>
      <c r="ATA11" s="3"/>
      <c r="ATB11" s="3"/>
      <c r="ATC11" s="3"/>
      <c r="ATD11" s="3"/>
      <c r="ATE11" s="3"/>
      <c r="ATF11" s="3"/>
      <c r="ATG11" s="3"/>
      <c r="ATH11" s="3"/>
      <c r="ATI11" s="3"/>
      <c r="ATJ11" s="3"/>
      <c r="ATK11" s="3"/>
      <c r="ATL11" s="3"/>
      <c r="ATM11" s="3"/>
      <c r="ATN11" s="3"/>
      <c r="ATO11" s="3"/>
      <c r="ATP11" s="3"/>
      <c r="ATQ11" s="3"/>
      <c r="ATR11" s="3"/>
      <c r="ATS11" s="3"/>
      <c r="ATT11" s="3"/>
      <c r="ATU11" s="3"/>
      <c r="ATV11" s="3"/>
      <c r="ATW11" s="3"/>
      <c r="ATX11" s="3"/>
      <c r="ATY11" s="3"/>
      <c r="ATZ11" s="3"/>
      <c r="AUA11" s="3"/>
      <c r="AUB11" s="3"/>
      <c r="AUC11" s="3"/>
      <c r="AUD11" s="3"/>
      <c r="AUE11" s="3"/>
      <c r="AUF11" s="3"/>
      <c r="AUG11" s="3"/>
      <c r="AUH11" s="3"/>
      <c r="AUI11" s="3"/>
      <c r="AUJ11" s="3"/>
      <c r="AUK11" s="3"/>
      <c r="AUL11" s="3"/>
      <c r="AUM11" s="3"/>
      <c r="AUN11" s="3"/>
      <c r="AUO11" s="3"/>
      <c r="AUP11" s="3"/>
      <c r="AUQ11" s="3"/>
      <c r="AUR11" s="3"/>
      <c r="AUS11" s="3"/>
      <c r="AUT11" s="3"/>
      <c r="AUU11" s="3"/>
      <c r="AUV11" s="3"/>
      <c r="AUW11" s="3"/>
      <c r="AUX11" s="3"/>
      <c r="AUY11" s="3"/>
      <c r="AUZ11" s="3"/>
      <c r="AVA11" s="3"/>
      <c r="AVB11" s="3"/>
      <c r="AVC11" s="3"/>
      <c r="AVD11" s="3"/>
      <c r="AVE11" s="3"/>
      <c r="AVF11" s="3"/>
      <c r="AVG11" s="3"/>
      <c r="AVH11" s="3"/>
      <c r="AVI11" s="3"/>
      <c r="AVJ11" s="3"/>
      <c r="AVK11" s="3"/>
      <c r="AVL11" s="3"/>
      <c r="AVM11" s="3"/>
      <c r="AVN11" s="3"/>
      <c r="AVO11" s="3"/>
      <c r="AVP11" s="3"/>
      <c r="AVQ11" s="3"/>
      <c r="AVR11" s="3"/>
      <c r="AVS11" s="3"/>
      <c r="AVT11" s="3"/>
      <c r="AVU11" s="3"/>
      <c r="AVV11" s="3"/>
      <c r="AVW11" s="3"/>
      <c r="AVX11" s="3"/>
      <c r="AVY11" s="3"/>
      <c r="AVZ11" s="3"/>
      <c r="AWA11" s="3"/>
      <c r="AWB11" s="3"/>
      <c r="AWC11" s="3"/>
      <c r="AWD11" s="3"/>
      <c r="AWE11" s="3"/>
      <c r="AWF11" s="3"/>
      <c r="AWG11" s="3"/>
      <c r="AWH11" s="3"/>
      <c r="AWI11" s="3"/>
      <c r="AWJ11" s="3"/>
      <c r="AWK11" s="3"/>
      <c r="AWL11" s="3"/>
      <c r="AWM11" s="3"/>
      <c r="AWN11" s="3"/>
      <c r="AWO11" s="3"/>
      <c r="AWP11" s="3"/>
      <c r="AWQ11" s="3"/>
      <c r="AWR11" s="3"/>
      <c r="AWS11" s="3"/>
      <c r="AWT11" s="3"/>
      <c r="AWU11" s="3"/>
      <c r="AWV11" s="3"/>
      <c r="AWW11" s="3"/>
      <c r="AWX11" s="3"/>
      <c r="AWY11" s="3"/>
      <c r="AWZ11" s="3"/>
      <c r="AXA11" s="3"/>
      <c r="AXB11" s="3"/>
      <c r="AXC11" s="3"/>
      <c r="AXD11" s="3"/>
      <c r="AXE11" s="3"/>
      <c r="AXF11" s="3"/>
      <c r="AXG11" s="3"/>
      <c r="AXH11" s="3"/>
      <c r="AXI11" s="3"/>
      <c r="AXJ11" s="3"/>
      <c r="AXK11" s="3"/>
      <c r="AXL11" s="3"/>
      <c r="AXM11" s="3"/>
      <c r="AXN11" s="3"/>
      <c r="AXO11" s="3"/>
      <c r="AXP11" s="3"/>
      <c r="AXQ11" s="3"/>
      <c r="AXR11" s="3"/>
      <c r="AXS11" s="3"/>
      <c r="AXT11" s="3"/>
      <c r="AXU11" s="3"/>
      <c r="AXV11" s="3"/>
      <c r="AXW11" s="3"/>
      <c r="AXX11" s="3"/>
      <c r="AXY11" s="3"/>
      <c r="AXZ11" s="3"/>
      <c r="AYA11" s="3"/>
      <c r="AYB11" s="3"/>
      <c r="AYC11" s="3"/>
      <c r="AYD11" s="3"/>
      <c r="AYE11" s="3"/>
      <c r="AYF11" s="3"/>
      <c r="AYG11" s="3"/>
      <c r="AYH11" s="3"/>
      <c r="AYI11" s="3"/>
      <c r="AYJ11" s="3"/>
      <c r="AYK11" s="3"/>
      <c r="AYL11" s="3"/>
      <c r="AYM11" s="3"/>
      <c r="AYN11" s="3"/>
      <c r="AYO11" s="3"/>
      <c r="AYP11" s="3"/>
      <c r="AYQ11" s="3"/>
      <c r="AYR11" s="3"/>
      <c r="AYS11" s="3"/>
      <c r="AYT11" s="3"/>
      <c r="AYU11" s="3"/>
      <c r="AYV11" s="3"/>
      <c r="AYW11" s="3"/>
      <c r="AYX11" s="3"/>
      <c r="AYY11" s="3"/>
      <c r="AYZ11" s="3"/>
      <c r="AZA11" s="3"/>
      <c r="AZB11" s="3"/>
      <c r="AZC11" s="3"/>
      <c r="AZD11" s="3"/>
      <c r="AZE11" s="3"/>
      <c r="AZF11" s="3"/>
      <c r="AZG11" s="3"/>
      <c r="AZH11" s="3"/>
      <c r="AZI11" s="3"/>
      <c r="AZJ11" s="3"/>
      <c r="AZK11" s="3"/>
      <c r="AZL11" s="3"/>
      <c r="AZM11" s="3"/>
      <c r="AZN11" s="3"/>
      <c r="AZO11" s="3"/>
      <c r="AZP11" s="3"/>
      <c r="AZQ11" s="3"/>
      <c r="AZR11" s="3"/>
      <c r="AZS11" s="3"/>
      <c r="AZT11" s="3"/>
      <c r="AZU11" s="3"/>
      <c r="AZV11" s="3"/>
      <c r="AZW11" s="3"/>
      <c r="AZX11" s="3"/>
      <c r="AZY11" s="3"/>
      <c r="AZZ11" s="3"/>
      <c r="BAA11" s="3"/>
      <c r="BAB11" s="3"/>
      <c r="BAC11" s="3"/>
      <c r="BAD11" s="3"/>
      <c r="BAE11" s="3"/>
      <c r="BAF11" s="3"/>
      <c r="BAG11" s="3"/>
      <c r="BAH11" s="3"/>
      <c r="BAI11" s="3"/>
      <c r="BAJ11" s="3"/>
      <c r="BAK11" s="3"/>
      <c r="BAL11" s="3"/>
      <c r="BAM11" s="3"/>
      <c r="BAN11" s="3"/>
      <c r="BAO11" s="3"/>
      <c r="BAP11" s="3"/>
      <c r="BAQ11" s="3"/>
      <c r="BAR11" s="3"/>
      <c r="BAS11" s="3"/>
      <c r="BAT11" s="3"/>
      <c r="BAU11" s="3"/>
      <c r="BAV11" s="3"/>
      <c r="BAW11" s="3"/>
      <c r="BAX11" s="3"/>
      <c r="BAY11" s="3"/>
      <c r="BAZ11" s="3"/>
      <c r="BBA11" s="3"/>
      <c r="BBB11" s="3"/>
      <c r="BBC11" s="3"/>
      <c r="BBD11" s="3"/>
      <c r="BBE11" s="3"/>
      <c r="BBF11" s="3"/>
      <c r="BBG11" s="3"/>
      <c r="BBH11" s="3"/>
      <c r="BBI11" s="3"/>
      <c r="BBJ11" s="3"/>
      <c r="BBK11" s="3"/>
      <c r="BBL11" s="3"/>
      <c r="BBM11" s="3"/>
      <c r="BBN11" s="3"/>
      <c r="BBO11" s="3"/>
      <c r="BBP11" s="3"/>
      <c r="BBQ11" s="3"/>
      <c r="BBR11" s="3"/>
      <c r="BBS11" s="3"/>
      <c r="BBT11" s="3"/>
      <c r="BBU11" s="3"/>
      <c r="BBV11" s="3"/>
      <c r="BBW11" s="3"/>
      <c r="BBX11" s="3"/>
      <c r="BBY11" s="3"/>
      <c r="BBZ11" s="3"/>
      <c r="BCA11" s="3"/>
      <c r="BCB11" s="3"/>
      <c r="BCC11" s="3"/>
      <c r="BCD11" s="3"/>
      <c r="BCE11" s="3"/>
      <c r="BCF11" s="3"/>
      <c r="BCG11" s="3"/>
      <c r="BCH11" s="3"/>
      <c r="BCI11" s="3"/>
      <c r="BCJ11" s="3"/>
      <c r="BCK11" s="3"/>
      <c r="BCL11" s="3"/>
      <c r="BCM11" s="3"/>
      <c r="BCN11" s="3"/>
      <c r="BCO11" s="3"/>
      <c r="BCP11" s="3"/>
      <c r="BCQ11" s="3"/>
      <c r="BCR11" s="3"/>
      <c r="BCS11" s="3"/>
      <c r="BCT11" s="3"/>
      <c r="BCU11" s="3"/>
      <c r="BCV11" s="3"/>
      <c r="BCW11" s="3"/>
      <c r="BCX11" s="3"/>
      <c r="BCY11" s="3"/>
      <c r="BCZ11" s="3"/>
      <c r="BDA11" s="3"/>
      <c r="BDB11" s="3"/>
      <c r="BDC11" s="3"/>
      <c r="BDD11" s="3"/>
      <c r="BDE11" s="3"/>
      <c r="BDF11" s="3"/>
      <c r="BDG11" s="3"/>
      <c r="BDH11" s="3"/>
      <c r="BDI11" s="3"/>
      <c r="BDJ11" s="3"/>
      <c r="BDK11" s="3"/>
      <c r="BDL11" s="3"/>
      <c r="BDM11" s="3"/>
      <c r="BDN11" s="3"/>
      <c r="BDO11" s="3"/>
      <c r="BDP11" s="3"/>
      <c r="BDQ11" s="3"/>
      <c r="BDR11" s="3"/>
      <c r="BDS11" s="3"/>
      <c r="BDT11" s="3"/>
      <c r="BDU11" s="3"/>
      <c r="BDV11" s="3"/>
      <c r="BDW11" s="3"/>
      <c r="BDX11" s="3"/>
      <c r="BDY11" s="3"/>
      <c r="BDZ11" s="3"/>
      <c r="BEA11" s="3"/>
      <c r="BEB11" s="3"/>
      <c r="BEC11" s="3"/>
      <c r="BED11" s="3"/>
      <c r="BEE11" s="3"/>
      <c r="BEF11" s="3"/>
      <c r="BEG11" s="3"/>
      <c r="BEH11" s="3"/>
      <c r="BEI11" s="3"/>
      <c r="BEJ11" s="3"/>
      <c r="BEK11" s="3"/>
      <c r="BEL11" s="3"/>
      <c r="BEM11" s="3"/>
      <c r="BEN11" s="3"/>
      <c r="BEO11" s="3"/>
      <c r="BEP11" s="3"/>
      <c r="BEQ11" s="3"/>
      <c r="BER11" s="3"/>
      <c r="BES11" s="3"/>
      <c r="BET11" s="3"/>
      <c r="BEU11" s="3"/>
      <c r="BEV11" s="3"/>
      <c r="BEW11" s="3"/>
      <c r="BEX11" s="3"/>
      <c r="BEY11" s="3"/>
      <c r="BEZ11" s="3"/>
      <c r="BFA11" s="3"/>
      <c r="BFB11" s="3"/>
      <c r="BFC11" s="3"/>
      <c r="BFD11" s="3"/>
      <c r="BFE11" s="3"/>
      <c r="BFF11" s="3"/>
      <c r="BFG11" s="3"/>
      <c r="BFH11" s="3"/>
      <c r="BFI11" s="3"/>
      <c r="BFJ11" s="3"/>
      <c r="BFK11" s="3"/>
      <c r="BFL11" s="3"/>
      <c r="BFM11" s="3"/>
      <c r="BFN11" s="3"/>
      <c r="BFO11" s="3"/>
      <c r="BFP11" s="3"/>
      <c r="BFQ11" s="3"/>
      <c r="BFR11" s="3"/>
      <c r="BFS11" s="3"/>
      <c r="BFT11" s="3"/>
      <c r="BFU11" s="3"/>
      <c r="BFV11" s="3"/>
      <c r="BFW11" s="3"/>
      <c r="BFX11" s="3"/>
      <c r="BFY11" s="3"/>
      <c r="BFZ11" s="3"/>
      <c r="BGA11" s="3"/>
      <c r="BGB11" s="3"/>
      <c r="BGC11" s="3"/>
      <c r="BGD11" s="3"/>
      <c r="BGE11" s="3"/>
      <c r="BGF11" s="3"/>
      <c r="BGG11" s="3"/>
      <c r="BGH11" s="3"/>
      <c r="BGI11" s="3"/>
      <c r="BGJ11" s="3"/>
      <c r="BGK11" s="3"/>
      <c r="BGL11" s="3"/>
      <c r="BGM11" s="3"/>
      <c r="BGN11" s="3"/>
      <c r="BGO11" s="3"/>
      <c r="BGP11" s="3"/>
      <c r="BGQ11" s="3"/>
      <c r="BGR11" s="3"/>
      <c r="BGS11" s="3"/>
      <c r="BGT11" s="3"/>
      <c r="BGU11" s="3"/>
      <c r="BGV11" s="3"/>
      <c r="BGW11" s="3"/>
      <c r="BGX11" s="3"/>
      <c r="BGY11" s="3"/>
      <c r="BGZ11" s="3"/>
      <c r="BHA11" s="3"/>
      <c r="BHB11" s="3"/>
      <c r="BHC11" s="3"/>
      <c r="BHD11" s="3"/>
      <c r="BHE11" s="3"/>
      <c r="BHF11" s="3"/>
      <c r="BHG11" s="3"/>
      <c r="BHH11" s="3"/>
      <c r="BHI11" s="3"/>
      <c r="BHJ11" s="3"/>
      <c r="BHK11" s="3"/>
      <c r="BHL11" s="3"/>
      <c r="BHM11" s="3"/>
      <c r="BHN11" s="3"/>
      <c r="BHO11" s="3"/>
      <c r="BHP11" s="3"/>
      <c r="BHQ11" s="3"/>
      <c r="BHR11" s="3"/>
      <c r="BHS11" s="3"/>
      <c r="BHT11" s="3"/>
      <c r="BHU11" s="3"/>
      <c r="BHV11" s="3"/>
      <c r="BHW11" s="3"/>
      <c r="BHX11" s="3"/>
      <c r="BHY11" s="3"/>
      <c r="BHZ11" s="3"/>
      <c r="BIA11" s="3"/>
      <c r="BIB11" s="3"/>
      <c r="BIC11" s="3"/>
      <c r="BID11" s="3"/>
      <c r="BIE11" s="3"/>
      <c r="BIF11" s="3"/>
      <c r="BIG11" s="3"/>
      <c r="BIH11" s="3"/>
      <c r="BII11" s="3"/>
      <c r="BIJ11" s="3"/>
      <c r="BIK11" s="3"/>
      <c r="BIL11" s="3"/>
      <c r="BIM11" s="3"/>
      <c r="BIN11" s="3"/>
      <c r="BIO11" s="3"/>
      <c r="BIP11" s="3"/>
      <c r="BIQ11" s="3"/>
      <c r="BIR11" s="3"/>
      <c r="BIS11" s="3"/>
      <c r="BIT11" s="3"/>
      <c r="BIU11" s="3"/>
      <c r="BIV11" s="3"/>
      <c r="BIW11" s="3"/>
      <c r="BIX11" s="3"/>
      <c r="BIY11" s="3"/>
      <c r="BIZ11" s="3"/>
      <c r="BJA11" s="3"/>
      <c r="BJB11" s="3"/>
      <c r="BJC11" s="3"/>
      <c r="BJD11" s="3"/>
      <c r="BJE11" s="3"/>
      <c r="BJF11" s="3"/>
      <c r="BJG11" s="3"/>
      <c r="BJH11" s="3"/>
      <c r="BJI11" s="3"/>
      <c r="BJJ11" s="3"/>
      <c r="BJK11" s="3"/>
      <c r="BJL11" s="3"/>
      <c r="BJM11" s="3"/>
      <c r="BJN11" s="3"/>
      <c r="BJO11" s="3"/>
      <c r="BJP11" s="3"/>
      <c r="BJQ11" s="3"/>
      <c r="BJR11" s="3"/>
      <c r="BJS11" s="3"/>
      <c r="BJT11" s="3"/>
      <c r="BJU11" s="3"/>
      <c r="BJV11" s="3"/>
      <c r="BJW11" s="3"/>
      <c r="BJX11" s="3"/>
      <c r="BJY11" s="3"/>
      <c r="BJZ11" s="3"/>
      <c r="BKA11" s="3"/>
      <c r="BKB11" s="3"/>
      <c r="BKC11" s="3"/>
      <c r="BKD11" s="3"/>
      <c r="BKE11" s="3"/>
      <c r="BKF11" s="3"/>
      <c r="BKG11" s="3"/>
      <c r="BKH11" s="3"/>
      <c r="BKI11" s="3"/>
      <c r="BKJ11" s="3"/>
      <c r="BKK11" s="3"/>
      <c r="BKL11" s="3"/>
      <c r="BKM11" s="3"/>
      <c r="BKN11" s="3"/>
      <c r="BKO11" s="3"/>
      <c r="BKP11" s="3"/>
      <c r="BKQ11" s="3"/>
      <c r="BKR11" s="3"/>
      <c r="BKS11" s="3"/>
      <c r="BKT11" s="3"/>
      <c r="BKU11" s="3"/>
      <c r="BKV11" s="3"/>
      <c r="BKW11" s="3"/>
      <c r="BKX11" s="3"/>
      <c r="BKY11" s="3"/>
      <c r="BKZ11" s="3"/>
      <c r="BLA11" s="3"/>
      <c r="BLB11" s="3"/>
      <c r="BLC11" s="3"/>
      <c r="BLD11" s="3"/>
      <c r="BLE11" s="3"/>
      <c r="BLF11" s="3"/>
      <c r="BLG11" s="3"/>
      <c r="BLH11" s="3"/>
      <c r="BLI11" s="3"/>
      <c r="BLJ11" s="3"/>
      <c r="BLK11" s="3"/>
      <c r="BLL11" s="3"/>
      <c r="BLM11" s="3"/>
      <c r="BLN11" s="3"/>
      <c r="BLO11" s="3"/>
      <c r="BLP11" s="3"/>
      <c r="BLQ11" s="3"/>
      <c r="BLR11" s="3"/>
      <c r="BLS11" s="3"/>
      <c r="BLT11" s="3"/>
      <c r="BLU11" s="3"/>
      <c r="BLV11" s="3"/>
      <c r="BLW11" s="3"/>
      <c r="BLX11" s="3"/>
      <c r="BLY11" s="3"/>
      <c r="BLZ11" s="3"/>
      <c r="BMA11" s="3"/>
      <c r="BMB11" s="3"/>
      <c r="BMC11" s="3"/>
      <c r="BMD11" s="3"/>
      <c r="BME11" s="3"/>
      <c r="BMF11" s="3"/>
      <c r="BMG11" s="3"/>
      <c r="BMH11" s="3"/>
      <c r="BMI11" s="3"/>
      <c r="BMJ11" s="3"/>
      <c r="BMK11" s="3"/>
      <c r="BML11" s="3"/>
      <c r="BMM11" s="3"/>
      <c r="BMN11" s="3"/>
      <c r="BMO11" s="3"/>
      <c r="BMP11" s="3"/>
      <c r="BMQ11" s="3"/>
      <c r="BMR11" s="3"/>
      <c r="BMS11" s="3"/>
      <c r="BMT11" s="3"/>
      <c r="BMU11" s="3"/>
      <c r="BMV11" s="3"/>
      <c r="BMW11" s="3"/>
      <c r="BMX11" s="3"/>
      <c r="BMY11" s="3"/>
      <c r="BMZ11" s="3"/>
      <c r="BNA11" s="3"/>
      <c r="BNB11" s="3"/>
      <c r="BNC11" s="3"/>
      <c r="BND11" s="3"/>
      <c r="BNE11" s="3"/>
      <c r="BNF11" s="3"/>
      <c r="BNG11" s="3"/>
      <c r="BNH11" s="3"/>
      <c r="BNI11" s="3"/>
      <c r="BNJ11" s="3"/>
      <c r="BNK11" s="3"/>
      <c r="BNL11" s="3"/>
      <c r="BNM11" s="3"/>
      <c r="BNN11" s="3"/>
      <c r="BNO11" s="3"/>
      <c r="BNP11" s="3"/>
      <c r="BNQ11" s="3"/>
      <c r="BNR11" s="3"/>
      <c r="BNS11" s="3"/>
      <c r="BNT11" s="3"/>
      <c r="BNU11" s="3"/>
      <c r="BNV11" s="3"/>
      <c r="BNW11" s="3"/>
      <c r="BNX11" s="3"/>
      <c r="BNY11" s="3"/>
      <c r="BNZ11" s="3"/>
      <c r="BOA11" s="3"/>
      <c r="BOB11" s="3"/>
      <c r="BOC11" s="3"/>
      <c r="BOD11" s="3"/>
      <c r="BOE11" s="3"/>
      <c r="BOF11" s="3"/>
      <c r="BOG11" s="3"/>
      <c r="BOH11" s="3"/>
      <c r="BOI11" s="3"/>
      <c r="BOJ11" s="3"/>
      <c r="BOK11" s="3"/>
      <c r="BOL11" s="3"/>
      <c r="BOM11" s="3"/>
      <c r="BON11" s="3"/>
      <c r="BOO11" s="3"/>
      <c r="BOP11" s="3"/>
      <c r="BOQ11" s="3"/>
      <c r="BOR11" s="3"/>
      <c r="BOS11" s="3"/>
      <c r="BOT11" s="3"/>
      <c r="BOU11" s="3"/>
      <c r="BOV11" s="3"/>
      <c r="BOW11" s="3"/>
      <c r="BOX11" s="3"/>
      <c r="BOY11" s="3"/>
      <c r="BOZ11" s="3"/>
      <c r="BPA11" s="3"/>
      <c r="BPB11" s="3"/>
      <c r="BPC11" s="3"/>
      <c r="BPD11" s="3"/>
      <c r="BPE11" s="3"/>
      <c r="BPF11" s="3"/>
      <c r="BPG11" s="3"/>
      <c r="BPH11" s="3"/>
      <c r="BPI11" s="3"/>
      <c r="BPJ11" s="3"/>
      <c r="BPK11" s="3"/>
      <c r="BPL11" s="3"/>
      <c r="BPM11" s="3"/>
      <c r="BPN11" s="3"/>
      <c r="BPO11" s="3"/>
      <c r="BPP11" s="3"/>
      <c r="BPQ11" s="3"/>
      <c r="BPR11" s="3"/>
      <c r="BPS11" s="3"/>
      <c r="BPT11" s="3"/>
      <c r="BPU11" s="3"/>
      <c r="BPV11" s="3"/>
      <c r="BPW11" s="3"/>
      <c r="BPX11" s="3"/>
      <c r="BPY11" s="3"/>
      <c r="BPZ11" s="3"/>
      <c r="BQA11" s="3"/>
      <c r="BQB11" s="3"/>
      <c r="BQC11" s="3"/>
      <c r="BQD11" s="3"/>
      <c r="BQE11" s="3"/>
      <c r="BQF11" s="3"/>
      <c r="BQG11" s="3"/>
      <c r="BQH11" s="3"/>
      <c r="BQI11" s="3"/>
      <c r="BQJ11" s="3"/>
      <c r="BQK11" s="3"/>
      <c r="BQL11" s="3"/>
      <c r="BQM11" s="3"/>
      <c r="BQN11" s="3"/>
      <c r="BQO11" s="3"/>
      <c r="BQP11" s="3"/>
      <c r="BQQ11" s="3"/>
      <c r="BQR11" s="3"/>
      <c r="BQS11" s="3"/>
      <c r="BQT11" s="3"/>
      <c r="BQU11" s="3"/>
      <c r="BQV11" s="3"/>
      <c r="BQW11" s="3"/>
      <c r="BQX11" s="3"/>
      <c r="BQY11" s="3"/>
      <c r="BQZ11" s="3"/>
      <c r="BRA11" s="3"/>
      <c r="BRB11" s="3"/>
      <c r="BRC11" s="3"/>
      <c r="BRD11" s="3"/>
      <c r="BRE11" s="3"/>
      <c r="BRF11" s="3"/>
      <c r="BRG11" s="3"/>
      <c r="BRH11" s="3"/>
      <c r="BRI11" s="3"/>
      <c r="BRJ11" s="3"/>
      <c r="BRK11" s="3"/>
      <c r="BRL11" s="3"/>
      <c r="BRM11" s="3"/>
      <c r="BRN11" s="3"/>
      <c r="BRO11" s="3"/>
      <c r="BRP11" s="3"/>
      <c r="BRQ11" s="3"/>
      <c r="BRR11" s="3"/>
      <c r="BRS11" s="3"/>
      <c r="BRT11" s="3"/>
      <c r="BRU11" s="3"/>
      <c r="BRV11" s="3"/>
      <c r="BRW11" s="3"/>
      <c r="BRX11" s="3"/>
      <c r="BRY11" s="3"/>
      <c r="BRZ11" s="3"/>
      <c r="BSA11" s="3"/>
      <c r="BSB11" s="3"/>
      <c r="BSC11" s="3"/>
      <c r="BSD11" s="3"/>
      <c r="BSE11" s="3"/>
      <c r="BSF11" s="3"/>
      <c r="BSG11" s="3"/>
      <c r="BSH11" s="3"/>
      <c r="BSI11" s="3"/>
      <c r="BSJ11" s="3"/>
      <c r="BSK11" s="3"/>
      <c r="BSL11" s="3"/>
      <c r="BSM11" s="3"/>
      <c r="BSN11" s="3"/>
      <c r="BSO11" s="3"/>
      <c r="BSP11" s="3"/>
      <c r="BSQ11" s="3"/>
      <c r="BSR11" s="3"/>
      <c r="BSS11" s="3"/>
      <c r="BST11" s="3"/>
      <c r="BSU11" s="3"/>
      <c r="BSV11" s="3"/>
      <c r="BSW11" s="3"/>
      <c r="BSX11" s="3"/>
      <c r="BSY11" s="3"/>
      <c r="BSZ11" s="3"/>
      <c r="BTA11" s="3"/>
      <c r="BTB11" s="3"/>
      <c r="BTC11" s="3"/>
      <c r="BTD11" s="3"/>
      <c r="BTE11" s="3"/>
      <c r="BTF11" s="3"/>
      <c r="BTG11" s="3"/>
      <c r="BTH11" s="3"/>
      <c r="BTI11" s="3"/>
      <c r="BTJ11" s="3"/>
      <c r="BTK11" s="3"/>
      <c r="BTL11" s="3"/>
      <c r="BTM11" s="3"/>
      <c r="BTN11" s="3"/>
      <c r="BTO11" s="3"/>
      <c r="BTP11" s="3"/>
      <c r="BTQ11" s="3"/>
      <c r="BTR11" s="3"/>
      <c r="BTS11" s="3"/>
      <c r="BTT11" s="3"/>
      <c r="BTU11" s="3"/>
      <c r="BTV11" s="3"/>
      <c r="BTW11" s="3"/>
      <c r="BTX11" s="3"/>
      <c r="BTY11" s="3"/>
      <c r="BTZ11" s="3"/>
      <c r="BUA11" s="3"/>
      <c r="BUB11" s="3"/>
      <c r="BUC11" s="3"/>
      <c r="BUD11" s="3"/>
      <c r="BUE11" s="3"/>
      <c r="BUF11" s="3"/>
      <c r="BUG11" s="3"/>
      <c r="BUH11" s="3"/>
      <c r="BUI11" s="3"/>
      <c r="BUJ11" s="3"/>
      <c r="BUK11" s="3"/>
      <c r="BUL11" s="3"/>
      <c r="BUM11" s="3"/>
      <c r="BUN11" s="3"/>
      <c r="BUO11" s="3"/>
      <c r="BUP11" s="3"/>
      <c r="BUQ11" s="3"/>
      <c r="BUR11" s="3"/>
      <c r="BUS11" s="3"/>
      <c r="BUT11" s="3"/>
      <c r="BUU11" s="3"/>
      <c r="BUV11" s="3"/>
      <c r="BUW11" s="3"/>
      <c r="BUX11" s="3"/>
      <c r="BUY11" s="3"/>
      <c r="BUZ11" s="3"/>
      <c r="BVA11" s="3"/>
      <c r="BVB11" s="3"/>
      <c r="BVC11" s="3"/>
      <c r="BVD11" s="3"/>
      <c r="BVE11" s="3"/>
      <c r="BVF11" s="3"/>
      <c r="BVG11" s="3"/>
      <c r="BVH11" s="3"/>
      <c r="BVI11" s="3"/>
      <c r="BVJ11" s="3"/>
      <c r="BVK11" s="3"/>
      <c r="BVL11" s="3"/>
      <c r="BVM11" s="3"/>
      <c r="BVN11" s="3"/>
      <c r="BVO11" s="3"/>
      <c r="BVP11" s="3"/>
      <c r="BVQ11" s="3"/>
      <c r="BVR11" s="3"/>
      <c r="BVS11" s="3"/>
      <c r="BVT11" s="3"/>
      <c r="BVU11" s="3"/>
      <c r="BVV11" s="3"/>
      <c r="BVW11" s="3"/>
      <c r="BVX11" s="3"/>
      <c r="BVY11" s="3"/>
      <c r="BVZ11" s="3"/>
      <c r="BWA11" s="3"/>
      <c r="BWB11" s="3"/>
      <c r="BWC11" s="3"/>
      <c r="BWD11" s="3"/>
      <c r="BWE11" s="3"/>
      <c r="BWF11" s="3"/>
      <c r="BWG11" s="3"/>
      <c r="BWH11" s="3"/>
      <c r="BWI11" s="3"/>
      <c r="BWJ11" s="3"/>
      <c r="BWK11" s="3"/>
      <c r="BWL11" s="3"/>
      <c r="BWM11" s="3"/>
      <c r="BWN11" s="3"/>
      <c r="BWO11" s="3"/>
      <c r="BWP11" s="3"/>
      <c r="BWQ11" s="3"/>
      <c r="BWR11" s="3"/>
      <c r="BWS11" s="3"/>
      <c r="BWT11" s="3"/>
      <c r="BWU11" s="3"/>
      <c r="BWV11" s="3"/>
      <c r="BWW11" s="3"/>
      <c r="BWX11" s="3"/>
      <c r="BWY11" s="3"/>
      <c r="BWZ11" s="3"/>
      <c r="BXA11" s="3"/>
      <c r="BXB11" s="3"/>
      <c r="BXC11" s="3"/>
      <c r="BXD11" s="3"/>
      <c r="BXE11" s="3"/>
      <c r="BXF11" s="3"/>
      <c r="BXG11" s="3"/>
      <c r="BXH11" s="3"/>
      <c r="BXI11" s="3"/>
      <c r="BXJ11" s="3"/>
      <c r="BXK11" s="3"/>
      <c r="BXL11" s="3"/>
      <c r="BXM11" s="3"/>
      <c r="BXN11" s="3"/>
      <c r="BXO11" s="3"/>
      <c r="BXP11" s="3"/>
      <c r="BXQ11" s="3"/>
      <c r="BXR11" s="3"/>
      <c r="BXS11" s="3"/>
      <c r="BXT11" s="3"/>
      <c r="BXU11" s="3"/>
      <c r="BXV11" s="3"/>
      <c r="BXW11" s="3"/>
      <c r="BXX11" s="3"/>
      <c r="BXY11" s="3"/>
      <c r="BXZ11" s="3"/>
      <c r="BYA11" s="3"/>
      <c r="BYB11" s="3"/>
      <c r="BYC11" s="3"/>
      <c r="BYD11" s="3"/>
      <c r="BYE11" s="3"/>
      <c r="BYF11" s="3"/>
      <c r="BYG11" s="3"/>
      <c r="BYH11" s="3"/>
      <c r="BYI11" s="3"/>
      <c r="BYJ11" s="3"/>
      <c r="BYK11" s="3"/>
      <c r="BYL11" s="3"/>
      <c r="BYM11" s="3"/>
      <c r="BYN11" s="3"/>
      <c r="BYO11" s="3"/>
      <c r="BYP11" s="3"/>
      <c r="BYQ11" s="3"/>
      <c r="BYR11" s="3"/>
      <c r="BYS11" s="3"/>
      <c r="BYT11" s="3"/>
      <c r="BYU11" s="3"/>
      <c r="BYV11" s="3"/>
      <c r="BYW11" s="3"/>
      <c r="BYX11" s="3"/>
      <c r="BYY11" s="3"/>
      <c r="BYZ11" s="3"/>
      <c r="BZA11" s="3"/>
      <c r="BZB11" s="3"/>
      <c r="BZC11" s="3"/>
      <c r="BZD11" s="3"/>
      <c r="BZE11" s="3"/>
      <c r="BZF11" s="3"/>
      <c r="BZG11" s="3"/>
      <c r="BZH11" s="3"/>
      <c r="BZI11" s="3"/>
      <c r="BZJ11" s="3"/>
      <c r="BZK11" s="3"/>
      <c r="BZL11" s="3"/>
      <c r="BZM11" s="3"/>
      <c r="BZN11" s="3"/>
      <c r="BZO11" s="3"/>
      <c r="BZP11" s="3"/>
      <c r="BZQ11" s="3"/>
      <c r="BZR11" s="3"/>
      <c r="BZS11" s="3"/>
      <c r="BZT11" s="3"/>
      <c r="BZU11" s="3"/>
      <c r="BZV11" s="3"/>
      <c r="BZW11" s="3"/>
      <c r="BZX11" s="3"/>
      <c r="BZY11" s="3"/>
      <c r="BZZ11" s="3"/>
      <c r="CAA11" s="3"/>
      <c r="CAB11" s="3"/>
      <c r="CAC11" s="3"/>
      <c r="CAD11" s="3"/>
      <c r="CAE11" s="3"/>
      <c r="CAF11" s="3"/>
      <c r="CAG11" s="3"/>
      <c r="CAH11" s="3"/>
      <c r="CAI11" s="3"/>
      <c r="CAJ11" s="3"/>
      <c r="CAK11" s="3"/>
      <c r="CAL11" s="3"/>
      <c r="CAM11" s="3"/>
      <c r="CAN11" s="3"/>
      <c r="CAO11" s="3"/>
      <c r="CAP11" s="3"/>
      <c r="CAQ11" s="3"/>
      <c r="CAR11" s="3"/>
      <c r="CAS11" s="3"/>
      <c r="CAT11" s="3"/>
      <c r="CAU11" s="3"/>
      <c r="CAV11" s="3"/>
      <c r="CAW11" s="3"/>
      <c r="CAX11" s="3"/>
      <c r="CAY11" s="3"/>
      <c r="CAZ11" s="3"/>
      <c r="CBA11" s="3"/>
      <c r="CBB11" s="3"/>
      <c r="CBC11" s="3"/>
      <c r="CBD11" s="3"/>
      <c r="CBE11" s="3"/>
      <c r="CBF11" s="3"/>
      <c r="CBG11" s="3"/>
      <c r="CBH11" s="3"/>
      <c r="CBI11" s="3"/>
      <c r="CBJ11" s="3"/>
      <c r="CBK11" s="3"/>
      <c r="CBL11" s="3"/>
      <c r="CBM11" s="3"/>
      <c r="CBN11" s="3"/>
      <c r="CBO11" s="3"/>
      <c r="CBP11" s="3"/>
      <c r="CBQ11" s="3"/>
      <c r="CBR11" s="3"/>
      <c r="CBS11" s="3"/>
      <c r="CBT11" s="3"/>
      <c r="CBU11" s="3"/>
      <c r="CBV11" s="3"/>
      <c r="CBW11" s="3"/>
      <c r="CBX11" s="3"/>
      <c r="CBY11" s="3"/>
      <c r="CBZ11" s="3"/>
      <c r="CCA11" s="3"/>
      <c r="CCB11" s="3"/>
      <c r="CCC11" s="3"/>
      <c r="CCD11" s="3"/>
      <c r="CCE11" s="3"/>
      <c r="CCF11" s="3"/>
      <c r="CCG11" s="3"/>
      <c r="CCH11" s="3"/>
      <c r="CCI11" s="3"/>
      <c r="CCJ11" s="3"/>
      <c r="CCK11" s="3"/>
      <c r="CCL11" s="3"/>
      <c r="CCM11" s="3"/>
      <c r="CCN11" s="3"/>
      <c r="CCO11" s="3"/>
      <c r="CCP11" s="3"/>
      <c r="CCQ11" s="3"/>
      <c r="CCR11" s="3"/>
      <c r="CCS11" s="3"/>
      <c r="CCT11" s="3"/>
      <c r="CCU11" s="3"/>
      <c r="CCV11" s="3"/>
      <c r="CCW11" s="3"/>
      <c r="CCX11" s="3"/>
      <c r="CCY11" s="3"/>
      <c r="CCZ11" s="3"/>
      <c r="CDA11" s="3"/>
      <c r="CDB11" s="3"/>
      <c r="CDC11" s="3"/>
      <c r="CDD11" s="3"/>
      <c r="CDE11" s="3"/>
      <c r="CDF11" s="3"/>
      <c r="CDG11" s="3"/>
      <c r="CDH11" s="3"/>
      <c r="CDI11" s="3"/>
      <c r="CDJ11" s="3"/>
      <c r="CDK11" s="3"/>
      <c r="CDL11" s="3"/>
      <c r="CDM11" s="3"/>
      <c r="CDN11" s="3"/>
      <c r="CDO11" s="3"/>
      <c r="CDP11" s="3"/>
      <c r="CDQ11" s="3"/>
      <c r="CDR11" s="3"/>
      <c r="CDS11" s="3"/>
      <c r="CDT11" s="3"/>
      <c r="CDU11" s="3"/>
      <c r="CDV11" s="3"/>
      <c r="CDW11" s="3"/>
      <c r="CDX11" s="3"/>
      <c r="CDY11" s="3"/>
      <c r="CDZ11" s="3"/>
      <c r="CEA11" s="3"/>
      <c r="CEB11" s="3"/>
      <c r="CEC11" s="3"/>
      <c r="CED11" s="3"/>
      <c r="CEE11" s="3"/>
      <c r="CEF11" s="3"/>
      <c r="CEG11" s="3"/>
      <c r="CEH11" s="3"/>
      <c r="CEI11" s="3"/>
      <c r="CEJ11" s="3"/>
      <c r="CEK11" s="3"/>
      <c r="CEL11" s="3"/>
      <c r="CEM11" s="3"/>
      <c r="CEN11" s="3"/>
      <c r="CEO11" s="3"/>
      <c r="CEP11" s="3"/>
      <c r="CEQ11" s="3"/>
      <c r="CER11" s="3"/>
      <c r="CES11" s="3"/>
      <c r="CET11" s="3"/>
      <c r="CEU11" s="3"/>
      <c r="CEV11" s="3"/>
      <c r="CEW11" s="3"/>
      <c r="CEX11" s="3"/>
      <c r="CEY11" s="3"/>
      <c r="CEZ11" s="3"/>
      <c r="CFA11" s="3"/>
      <c r="CFB11" s="3"/>
      <c r="CFC11" s="3"/>
      <c r="CFD11" s="3"/>
      <c r="CFE11" s="3"/>
      <c r="CFF11" s="3"/>
      <c r="CFG11" s="3"/>
      <c r="CFH11" s="3"/>
      <c r="CFI11" s="3"/>
      <c r="CFJ11" s="3"/>
      <c r="CFK11" s="3"/>
      <c r="CFL11" s="3"/>
      <c r="CFM11" s="3"/>
      <c r="CFN11" s="3"/>
      <c r="CFO11" s="3"/>
      <c r="CFP11" s="3"/>
      <c r="CFQ11" s="3"/>
      <c r="CFR11" s="3"/>
      <c r="CFS11" s="3"/>
      <c r="CFT11" s="3"/>
      <c r="CFU11" s="3"/>
      <c r="CFV11" s="3"/>
      <c r="CFW11" s="3"/>
      <c r="CFX11" s="3"/>
      <c r="CFY11" s="3"/>
      <c r="CFZ11" s="3"/>
      <c r="CGA11" s="3"/>
      <c r="CGB11" s="3"/>
      <c r="CGC11" s="3"/>
      <c r="CGD11" s="3"/>
      <c r="CGE11" s="3"/>
      <c r="CGF11" s="3"/>
      <c r="CGG11" s="3"/>
      <c r="CGH11" s="3"/>
      <c r="CGI11" s="3"/>
      <c r="CGJ11" s="3"/>
      <c r="CGK11" s="3"/>
      <c r="CGL11" s="3"/>
      <c r="CGM11" s="3"/>
      <c r="CGN11" s="3"/>
      <c r="CGO11" s="3"/>
      <c r="CGP11" s="3"/>
      <c r="CGQ11" s="3"/>
      <c r="CGR11" s="3"/>
      <c r="CGS11" s="3"/>
      <c r="CGT11" s="3"/>
      <c r="CGU11" s="3"/>
      <c r="CGV11" s="3"/>
      <c r="CGW11" s="3"/>
      <c r="CGX11" s="3"/>
      <c r="CGY11" s="3"/>
      <c r="CGZ11" s="3"/>
      <c r="CHA11" s="3"/>
      <c r="CHB11" s="3"/>
      <c r="CHC11" s="3"/>
      <c r="CHD11" s="3"/>
      <c r="CHE11" s="3"/>
      <c r="CHF11" s="3"/>
      <c r="CHG11" s="3"/>
      <c r="CHH11" s="3"/>
      <c r="CHI11" s="3"/>
      <c r="CHJ11" s="3"/>
      <c r="CHK11" s="3"/>
      <c r="CHL11" s="3"/>
      <c r="CHM11" s="3"/>
      <c r="CHN11" s="3"/>
      <c r="CHO11" s="3"/>
      <c r="CHP11" s="3"/>
      <c r="CHQ11" s="3"/>
      <c r="CHR11" s="3"/>
      <c r="CHS11" s="3"/>
      <c r="CHT11" s="3"/>
      <c r="CHU11" s="3"/>
      <c r="CHV11" s="3"/>
      <c r="CHW11" s="3"/>
      <c r="CHX11" s="3"/>
      <c r="CHY11" s="3"/>
      <c r="CHZ11" s="3"/>
      <c r="CIA11" s="3"/>
      <c r="CIB11" s="3"/>
      <c r="CIC11" s="3"/>
      <c r="CID11" s="3"/>
      <c r="CIE11" s="3"/>
      <c r="CIF11" s="3"/>
      <c r="CIG11" s="3"/>
      <c r="CIH11" s="3"/>
      <c r="CII11" s="3"/>
      <c r="CIJ11" s="3"/>
      <c r="CIK11" s="3"/>
      <c r="CIL11" s="3"/>
      <c r="CIM11" s="3"/>
      <c r="CIN11" s="3"/>
      <c r="CIO11" s="3"/>
      <c r="CIP11" s="3"/>
      <c r="CIQ11" s="3"/>
      <c r="CIR11" s="3"/>
      <c r="CIS11" s="3"/>
      <c r="CIT11" s="3"/>
      <c r="CIU11" s="3"/>
      <c r="CIV11" s="3"/>
      <c r="CIW11" s="3"/>
      <c r="CIX11" s="3"/>
      <c r="CIY11" s="3"/>
      <c r="CIZ11" s="3"/>
      <c r="CJA11" s="3"/>
      <c r="CJB11" s="3"/>
      <c r="CJC11" s="3"/>
      <c r="CJD11" s="3"/>
      <c r="CJE11" s="3"/>
      <c r="CJF11" s="3"/>
      <c r="CJG11" s="3"/>
      <c r="CJH11" s="3"/>
      <c r="CJI11" s="3"/>
      <c r="CJJ11" s="3"/>
      <c r="CJK11" s="3"/>
      <c r="CJL11" s="3"/>
      <c r="CJM11" s="3"/>
      <c r="CJN11" s="3"/>
      <c r="CJO11" s="3"/>
      <c r="CJP11" s="3"/>
      <c r="CJQ11" s="3"/>
      <c r="CJR11" s="3"/>
      <c r="CJS11" s="3"/>
      <c r="CJT11" s="3"/>
      <c r="CJU11" s="3"/>
      <c r="CJV11" s="3"/>
      <c r="CJW11" s="3"/>
      <c r="CJX11" s="3"/>
      <c r="CJY11" s="3"/>
      <c r="CJZ11" s="3"/>
      <c r="CKA11" s="3"/>
      <c r="CKB11" s="3"/>
      <c r="CKC11" s="3"/>
      <c r="CKD11" s="3"/>
      <c r="CKE11" s="3"/>
      <c r="CKF11" s="3"/>
      <c r="CKG11" s="3"/>
      <c r="CKH11" s="3"/>
      <c r="CKI11" s="3"/>
      <c r="CKJ11" s="3"/>
      <c r="CKK11" s="3"/>
      <c r="CKL11" s="3"/>
      <c r="CKM11" s="3"/>
      <c r="CKN11" s="3"/>
      <c r="CKO11" s="3"/>
      <c r="CKP11" s="3"/>
      <c r="CKQ11" s="3"/>
      <c r="CKR11" s="3"/>
      <c r="CKS11" s="3"/>
      <c r="CKT11" s="3"/>
      <c r="CKU11" s="3"/>
      <c r="CKV11" s="3"/>
      <c r="CKW11" s="3"/>
      <c r="CKX11" s="3"/>
      <c r="CKY11" s="3"/>
      <c r="CKZ11" s="3"/>
      <c r="CLA11" s="3"/>
      <c r="CLB11" s="3"/>
      <c r="CLC11" s="3"/>
      <c r="CLD11" s="3"/>
      <c r="CLE11" s="3"/>
      <c r="CLF11" s="3"/>
      <c r="CLG11" s="3"/>
      <c r="CLH11" s="3"/>
      <c r="CLI11" s="3"/>
      <c r="CLJ11" s="3"/>
      <c r="CLK11" s="3"/>
      <c r="CLL11" s="3"/>
      <c r="CLM11" s="3"/>
      <c r="CLN11" s="3"/>
      <c r="CLO11" s="3"/>
      <c r="CLP11" s="3"/>
      <c r="CLQ11" s="3"/>
      <c r="CLR11" s="3"/>
      <c r="CLS11" s="3"/>
      <c r="CLT11" s="3"/>
      <c r="CLU11" s="3"/>
      <c r="CLV11" s="3"/>
      <c r="CLW11" s="3"/>
      <c r="CLX11" s="3"/>
      <c r="CLY11" s="3"/>
      <c r="CLZ11" s="3"/>
      <c r="CMA11" s="3"/>
      <c r="CMB11" s="3"/>
      <c r="CMC11" s="3"/>
      <c r="CMD11" s="3"/>
      <c r="CME11" s="3"/>
      <c r="CMF11" s="3"/>
      <c r="CMG11" s="3"/>
      <c r="CMH11" s="3"/>
      <c r="CMI11" s="3"/>
      <c r="CMJ11" s="3"/>
      <c r="CMK11" s="3"/>
      <c r="CML11" s="3"/>
      <c r="CMM11" s="3"/>
      <c r="CMN11" s="3"/>
      <c r="CMO11" s="3"/>
      <c r="CMP11" s="3"/>
      <c r="CMQ11" s="3"/>
      <c r="CMR11" s="3"/>
      <c r="CMS11" s="3"/>
      <c r="CMT11" s="3"/>
      <c r="CMU11" s="3"/>
      <c r="CMV11" s="3"/>
      <c r="CMW11" s="3"/>
      <c r="CMX11" s="3"/>
      <c r="CMY11" s="3"/>
      <c r="CMZ11" s="3"/>
      <c r="CNA11" s="3"/>
      <c r="CNB11" s="3"/>
      <c r="CNC11" s="3"/>
      <c r="CND11" s="3"/>
      <c r="CNE11" s="3"/>
      <c r="CNF11" s="3"/>
      <c r="CNG11" s="3"/>
      <c r="CNH11" s="3"/>
      <c r="CNI11" s="3"/>
      <c r="CNJ11" s="3"/>
      <c r="CNK11" s="3"/>
      <c r="CNL11" s="3"/>
      <c r="CNM11" s="3"/>
      <c r="CNN11" s="3"/>
      <c r="CNO11" s="3"/>
      <c r="CNP11" s="3"/>
      <c r="CNQ11" s="3"/>
      <c r="CNR11" s="3"/>
      <c r="CNS11" s="3"/>
      <c r="CNT11" s="3"/>
      <c r="CNU11" s="3"/>
      <c r="CNV11" s="3"/>
      <c r="CNW11" s="3"/>
      <c r="CNX11" s="3"/>
      <c r="CNY11" s="3"/>
      <c r="CNZ11" s="3"/>
      <c r="COA11" s="3"/>
      <c r="COB11" s="3"/>
      <c r="COC11" s="3"/>
      <c r="COD11" s="3"/>
      <c r="COE11" s="3"/>
      <c r="COF11" s="3"/>
      <c r="COG11" s="3"/>
      <c r="COH11" s="3"/>
      <c r="COI11" s="3"/>
      <c r="COJ11" s="3"/>
      <c r="COK11" s="3"/>
      <c r="COL11" s="3"/>
      <c r="COM11" s="3"/>
      <c r="CON11" s="3"/>
      <c r="COO11" s="3"/>
      <c r="COP11" s="3"/>
      <c r="COQ11" s="3"/>
      <c r="COR11" s="3"/>
      <c r="COS11" s="3"/>
      <c r="COT11" s="3"/>
      <c r="COU11" s="3"/>
      <c r="COV11" s="3"/>
      <c r="COW11" s="3"/>
      <c r="COX11" s="3"/>
      <c r="COY11" s="3"/>
      <c r="COZ11" s="3"/>
      <c r="CPA11" s="3"/>
      <c r="CPB11" s="3"/>
      <c r="CPC11" s="3"/>
      <c r="CPD11" s="3"/>
      <c r="CPE11" s="3"/>
      <c r="CPF11" s="3"/>
      <c r="CPG11" s="3"/>
      <c r="CPH11" s="3"/>
      <c r="CPI11" s="3"/>
      <c r="CPJ11" s="3"/>
      <c r="CPK11" s="3"/>
      <c r="CPL11" s="3"/>
      <c r="CPM11" s="3"/>
      <c r="CPN11" s="3"/>
      <c r="CPO11" s="3"/>
      <c r="CPP11" s="3"/>
      <c r="CPQ11" s="3"/>
      <c r="CPR11" s="3"/>
      <c r="CPS11" s="3"/>
      <c r="CPT11" s="3"/>
      <c r="CPU11" s="3"/>
      <c r="CPV11" s="3"/>
      <c r="CPW11" s="3"/>
      <c r="CPX11" s="3"/>
      <c r="CPY11" s="3"/>
      <c r="CPZ11" s="3"/>
      <c r="CQA11" s="3"/>
      <c r="CQB11" s="3"/>
      <c r="CQC11" s="3"/>
      <c r="CQD11" s="3"/>
      <c r="CQE11" s="3"/>
      <c r="CQF11" s="3"/>
      <c r="CQG11" s="3"/>
      <c r="CQH11" s="3"/>
      <c r="CQI11" s="3"/>
      <c r="CQJ11" s="3"/>
      <c r="CQK11" s="3"/>
      <c r="CQL11" s="3"/>
      <c r="CQM11" s="3"/>
      <c r="CQN11" s="3"/>
      <c r="CQO11" s="3"/>
      <c r="CQP11" s="3"/>
      <c r="CQQ11" s="3"/>
      <c r="CQR11" s="3"/>
      <c r="CQS11" s="3"/>
      <c r="CQT11" s="3"/>
      <c r="CQU11" s="3"/>
      <c r="CQV11" s="3"/>
      <c r="CQW11" s="3"/>
      <c r="CQX11" s="3"/>
      <c r="CQY11" s="3"/>
      <c r="CQZ11" s="3"/>
      <c r="CRA11" s="3"/>
      <c r="CRB11" s="3"/>
      <c r="CRC11" s="3"/>
      <c r="CRD11" s="3"/>
      <c r="CRE11" s="3"/>
      <c r="CRF11" s="3"/>
      <c r="CRG11" s="3"/>
      <c r="CRH11" s="3"/>
      <c r="CRI11" s="3"/>
      <c r="CRJ11" s="3"/>
      <c r="CRK11" s="3"/>
      <c r="CRL11" s="3"/>
      <c r="CRM11" s="3"/>
      <c r="CRN11" s="3"/>
      <c r="CRO11" s="3"/>
      <c r="CRP11" s="3"/>
      <c r="CRQ11" s="3"/>
      <c r="CRR11" s="3"/>
      <c r="CRS11" s="3"/>
      <c r="CRT11" s="3"/>
      <c r="CRU11" s="3"/>
      <c r="CRV11" s="3"/>
      <c r="CRW11" s="3"/>
      <c r="CRX11" s="3"/>
      <c r="CRY11" s="3"/>
      <c r="CRZ11" s="3"/>
      <c r="CSA11" s="3"/>
      <c r="CSB11" s="3"/>
      <c r="CSC11" s="3"/>
      <c r="CSD11" s="3"/>
      <c r="CSE11" s="3"/>
      <c r="CSF11" s="3"/>
      <c r="CSG11" s="3"/>
      <c r="CSH11" s="3"/>
      <c r="CSI11" s="3"/>
      <c r="CSJ11" s="3"/>
      <c r="CSK11" s="3"/>
      <c r="CSL11" s="3"/>
      <c r="CSM11" s="3"/>
      <c r="CSN11" s="3"/>
      <c r="CSO11" s="3"/>
      <c r="CSP11" s="3"/>
      <c r="CSQ11" s="3"/>
      <c r="CSR11" s="3"/>
      <c r="CSS11" s="3"/>
      <c r="CST11" s="3"/>
      <c r="CSU11" s="3"/>
      <c r="CSV11" s="3"/>
      <c r="CSW11" s="3"/>
      <c r="CSX11" s="3"/>
      <c r="CSY11" s="3"/>
      <c r="CSZ11" s="3"/>
      <c r="CTA11" s="3"/>
      <c r="CTB11" s="3"/>
      <c r="CTC11" s="3"/>
      <c r="CTD11" s="3"/>
      <c r="CTE11" s="3"/>
      <c r="CTF11" s="3"/>
      <c r="CTG11" s="3"/>
      <c r="CTH11" s="3"/>
      <c r="CTI11" s="3"/>
      <c r="CTJ11" s="3"/>
      <c r="CTK11" s="3"/>
      <c r="CTL11" s="3"/>
      <c r="CTM11" s="3"/>
      <c r="CTN11" s="3"/>
      <c r="CTO11" s="3"/>
      <c r="CTP11" s="3"/>
      <c r="CTQ11" s="3"/>
      <c r="CTR11" s="3"/>
      <c r="CTS11" s="3"/>
      <c r="CTT11" s="3"/>
      <c r="CTU11" s="3"/>
      <c r="CTV11" s="3"/>
      <c r="CTW11" s="3"/>
      <c r="CTX11" s="3"/>
      <c r="CTY11" s="3"/>
      <c r="CTZ11" s="3"/>
      <c r="CUA11" s="3"/>
    </row>
    <row r="12" s="254" customFormat="1" ht="25" customHeight="1" spans="1:17">
      <c r="A12" s="317"/>
      <c r="B12" s="318" t="s">
        <v>374</v>
      </c>
      <c r="C12" s="319" t="s">
        <v>697</v>
      </c>
      <c r="D12" s="320" t="s">
        <v>376</v>
      </c>
      <c r="E12" s="331"/>
      <c r="F12" s="332"/>
      <c r="G12" s="333">
        <f>SUM(H4:J11)</f>
        <v>26000</v>
      </c>
      <c r="H12" s="334"/>
      <c r="I12" s="334"/>
      <c r="J12" s="334"/>
      <c r="K12" s="334"/>
      <c r="L12" s="334"/>
      <c r="M12" s="337"/>
      <c r="N12" s="316"/>
      <c r="P12" s="338"/>
      <c r="Q12" s="338"/>
    </row>
    <row r="13" s="3" customFormat="1" ht="24.95" customHeight="1" spans="1:253">
      <c r="A13" s="321"/>
      <c r="B13" s="321"/>
      <c r="C13" s="322"/>
      <c r="D13" s="323"/>
      <c r="E13" s="323"/>
      <c r="F13" s="323"/>
      <c r="G13" s="323"/>
      <c r="H13" s="323"/>
      <c r="I13" s="323"/>
      <c r="J13" s="323"/>
      <c r="K13" s="323"/>
      <c r="L13" s="323"/>
      <c r="M13" s="339"/>
      <c r="N13" s="316"/>
      <c r="O13" s="254"/>
      <c r="P13" s="338"/>
      <c r="Q13" s="338"/>
      <c r="R13" s="254"/>
      <c r="S13" s="254"/>
      <c r="T13" s="254"/>
      <c r="U13" s="254"/>
      <c r="V13" s="254"/>
      <c r="W13" s="254"/>
      <c r="X13" s="254"/>
      <c r="Y13" s="254"/>
      <c r="Z13" s="254"/>
      <c r="AA13" s="254"/>
      <c r="AB13" s="254"/>
      <c r="AC13" s="254"/>
      <c r="AD13" s="254"/>
      <c r="AE13" s="254"/>
      <c r="AF13" s="254"/>
      <c r="AG13" s="254"/>
      <c r="AH13" s="254"/>
      <c r="AI13" s="254"/>
      <c r="AJ13" s="254"/>
      <c r="AK13" s="254"/>
      <c r="AL13" s="254"/>
      <c r="AM13" s="254"/>
      <c r="AN13" s="254"/>
      <c r="AO13" s="254"/>
      <c r="AP13" s="254"/>
      <c r="AQ13" s="254"/>
      <c r="AR13" s="254"/>
      <c r="AS13" s="254"/>
      <c r="AT13" s="254"/>
      <c r="AU13" s="254"/>
      <c r="AV13" s="254"/>
      <c r="AW13" s="254"/>
      <c r="AX13" s="254"/>
      <c r="AY13" s="254"/>
      <c r="AZ13" s="254"/>
      <c r="BA13" s="254"/>
      <c r="BB13" s="254"/>
      <c r="BC13" s="254"/>
      <c r="BD13" s="254"/>
      <c r="BE13" s="254"/>
      <c r="BF13" s="254"/>
      <c r="BG13" s="254"/>
      <c r="BH13" s="254"/>
      <c r="BI13" s="254"/>
      <c r="BJ13" s="254"/>
      <c r="BK13" s="254"/>
      <c r="BL13" s="254"/>
      <c r="BM13" s="254"/>
      <c r="BN13" s="254"/>
      <c r="BO13" s="254"/>
      <c r="BP13" s="254"/>
      <c r="BQ13" s="254"/>
      <c r="BR13" s="254"/>
      <c r="BS13" s="254"/>
      <c r="BT13" s="254"/>
      <c r="BU13" s="254"/>
      <c r="BV13" s="254"/>
      <c r="BW13" s="254"/>
      <c r="BX13" s="254"/>
      <c r="BY13" s="254"/>
      <c r="BZ13" s="254"/>
      <c r="CA13" s="254"/>
      <c r="CB13" s="254"/>
      <c r="CC13" s="254"/>
      <c r="CD13" s="254"/>
      <c r="CE13" s="254"/>
      <c r="CF13" s="254"/>
      <c r="CG13" s="254"/>
      <c r="CH13" s="254"/>
      <c r="CI13" s="254"/>
      <c r="CJ13" s="254"/>
      <c r="CK13" s="254"/>
      <c r="CL13" s="254"/>
      <c r="CM13" s="254"/>
      <c r="CN13" s="254"/>
      <c r="CO13" s="254"/>
      <c r="CP13" s="254"/>
      <c r="CQ13" s="254"/>
      <c r="CR13" s="254"/>
      <c r="CS13" s="254"/>
      <c r="CT13" s="254"/>
      <c r="CU13" s="254"/>
      <c r="CV13" s="254"/>
      <c r="CW13" s="254"/>
      <c r="CX13" s="254"/>
      <c r="CY13" s="254"/>
      <c r="CZ13" s="254"/>
      <c r="DA13" s="254"/>
      <c r="DB13" s="254"/>
      <c r="DC13" s="254"/>
      <c r="DD13" s="254"/>
      <c r="DE13" s="254"/>
      <c r="DF13" s="254"/>
      <c r="DG13" s="254"/>
      <c r="DH13" s="254"/>
      <c r="DI13" s="254"/>
      <c r="DJ13" s="254"/>
      <c r="DK13" s="254"/>
      <c r="DL13" s="254"/>
      <c r="DM13" s="254"/>
      <c r="DN13" s="254"/>
      <c r="DO13" s="254"/>
      <c r="DP13" s="254"/>
      <c r="DQ13" s="254"/>
      <c r="DR13" s="254"/>
      <c r="DS13" s="254"/>
      <c r="DT13" s="254"/>
      <c r="DU13" s="254"/>
      <c r="DV13" s="254"/>
      <c r="DW13" s="254"/>
      <c r="DX13" s="254"/>
      <c r="DY13" s="254"/>
      <c r="DZ13" s="254"/>
      <c r="EA13" s="254"/>
      <c r="EB13" s="254"/>
      <c r="EC13" s="254"/>
      <c r="ED13" s="254"/>
      <c r="EE13" s="254"/>
      <c r="EF13" s="254"/>
      <c r="EG13" s="254"/>
      <c r="EH13" s="254"/>
      <c r="EI13" s="254"/>
      <c r="EJ13" s="254"/>
      <c r="EK13" s="254"/>
      <c r="EL13" s="254"/>
      <c r="EM13" s="254"/>
      <c r="EN13" s="254"/>
      <c r="EO13" s="254"/>
      <c r="EP13" s="254"/>
      <c r="EQ13" s="254"/>
      <c r="ER13" s="254"/>
      <c r="ES13" s="254"/>
      <c r="ET13" s="254"/>
      <c r="EU13" s="254"/>
      <c r="EV13" s="254"/>
      <c r="EW13" s="254"/>
      <c r="EX13" s="254"/>
      <c r="EY13" s="254"/>
      <c r="EZ13" s="254"/>
      <c r="FA13" s="254"/>
      <c r="FB13" s="254"/>
      <c r="FC13" s="254"/>
      <c r="FD13" s="254"/>
      <c r="FE13" s="254"/>
      <c r="FF13" s="254"/>
      <c r="FG13" s="254"/>
      <c r="FH13" s="254"/>
      <c r="FI13" s="254"/>
      <c r="FJ13" s="254"/>
      <c r="FK13" s="254"/>
      <c r="FL13" s="254"/>
      <c r="FM13" s="254"/>
      <c r="FN13" s="254"/>
      <c r="FO13" s="254"/>
      <c r="FP13" s="254"/>
      <c r="FQ13" s="254"/>
      <c r="FR13" s="254"/>
      <c r="FS13" s="254"/>
      <c r="FT13" s="254"/>
      <c r="FU13" s="254"/>
      <c r="FV13" s="254"/>
      <c r="FW13" s="254"/>
      <c r="FX13" s="254"/>
      <c r="FY13" s="254"/>
      <c r="FZ13" s="254"/>
      <c r="GA13" s="254"/>
      <c r="GB13" s="254"/>
      <c r="GC13" s="254"/>
      <c r="GD13" s="254"/>
      <c r="GE13" s="254"/>
      <c r="GF13" s="254"/>
      <c r="GG13" s="254"/>
      <c r="GH13" s="254"/>
      <c r="GI13" s="254"/>
      <c r="GJ13" s="254"/>
      <c r="GK13" s="254"/>
      <c r="GL13" s="254"/>
      <c r="GM13" s="254"/>
      <c r="GN13" s="254"/>
      <c r="GO13" s="254"/>
      <c r="GP13" s="254"/>
      <c r="GQ13" s="254"/>
      <c r="GR13" s="254"/>
      <c r="GS13" s="254"/>
      <c r="GT13" s="254"/>
      <c r="GU13" s="254"/>
      <c r="GV13" s="254"/>
      <c r="GW13" s="254"/>
      <c r="GX13" s="254"/>
      <c r="GY13" s="254"/>
      <c r="GZ13" s="254"/>
      <c r="HA13" s="254"/>
      <c r="HB13" s="254"/>
      <c r="HC13" s="254"/>
      <c r="HD13" s="254"/>
      <c r="HE13" s="254"/>
      <c r="HF13" s="254"/>
      <c r="HG13" s="254"/>
      <c r="HH13" s="254"/>
      <c r="HI13" s="254"/>
      <c r="HJ13" s="254"/>
      <c r="HK13" s="254"/>
      <c r="HL13" s="254"/>
      <c r="HM13" s="254"/>
      <c r="HN13" s="254"/>
      <c r="HO13" s="254"/>
      <c r="HP13" s="254"/>
      <c r="HQ13" s="254"/>
      <c r="HR13" s="254"/>
      <c r="HS13" s="254"/>
      <c r="HT13" s="254"/>
      <c r="HU13" s="254"/>
      <c r="HV13" s="254"/>
      <c r="HW13" s="254"/>
      <c r="HX13" s="254"/>
      <c r="HY13" s="254"/>
      <c r="HZ13" s="254"/>
      <c r="IA13" s="254"/>
      <c r="IB13" s="254"/>
      <c r="IC13" s="254"/>
      <c r="ID13" s="254"/>
      <c r="IE13" s="254"/>
      <c r="IF13" s="254"/>
      <c r="IG13" s="254"/>
      <c r="IH13" s="254"/>
      <c r="II13" s="254"/>
      <c r="IJ13" s="254"/>
      <c r="IK13" s="254"/>
      <c r="IL13" s="254"/>
      <c r="IM13" s="254"/>
      <c r="IN13" s="254"/>
      <c r="IO13" s="254"/>
      <c r="IP13" s="254"/>
      <c r="IQ13" s="254"/>
      <c r="IR13" s="254"/>
      <c r="IS13" s="254"/>
    </row>
    <row r="14" s="3" customFormat="1" ht="18" customHeight="1" spans="1:253">
      <c r="A14" s="324"/>
      <c r="B14" s="325"/>
      <c r="C14" s="78"/>
      <c r="D14" s="279"/>
      <c r="E14" s="78"/>
      <c r="F14" s="199"/>
      <c r="G14" s="199"/>
      <c r="H14" s="7"/>
      <c r="I14" s="4"/>
      <c r="J14" s="4"/>
      <c r="K14" s="4"/>
      <c r="L14" s="325"/>
      <c r="M14" s="324"/>
      <c r="N14" s="316"/>
      <c r="O14" s="254"/>
      <c r="P14" s="338"/>
      <c r="Q14" s="338"/>
      <c r="R14" s="254"/>
      <c r="S14" s="254"/>
      <c r="T14" s="254"/>
      <c r="U14" s="254"/>
      <c r="V14" s="254"/>
      <c r="W14" s="254"/>
      <c r="X14" s="254"/>
      <c r="Y14" s="254"/>
      <c r="Z14" s="254"/>
      <c r="AA14" s="254"/>
      <c r="AB14" s="254"/>
      <c r="AC14" s="254"/>
      <c r="AD14" s="254"/>
      <c r="AE14" s="254"/>
      <c r="AF14" s="254"/>
      <c r="AG14" s="254"/>
      <c r="AH14" s="254"/>
      <c r="AI14" s="254"/>
      <c r="AJ14" s="254"/>
      <c r="AK14" s="254"/>
      <c r="AL14" s="254"/>
      <c r="AM14" s="254"/>
      <c r="AN14" s="254"/>
      <c r="AO14" s="254"/>
      <c r="AP14" s="254"/>
      <c r="AQ14" s="254"/>
      <c r="AR14" s="254"/>
      <c r="AS14" s="254"/>
      <c r="AT14" s="254"/>
      <c r="AU14" s="254"/>
      <c r="AV14" s="254"/>
      <c r="AW14" s="254"/>
      <c r="AX14" s="254"/>
      <c r="AY14" s="254"/>
      <c r="AZ14" s="254"/>
      <c r="BA14" s="254"/>
      <c r="BB14" s="254"/>
      <c r="BC14" s="254"/>
      <c r="BD14" s="254"/>
      <c r="BE14" s="254"/>
      <c r="BF14" s="254"/>
      <c r="BG14" s="254"/>
      <c r="BH14" s="254"/>
      <c r="BI14" s="254"/>
      <c r="BJ14" s="254"/>
      <c r="BK14" s="254"/>
      <c r="BL14" s="254"/>
      <c r="BM14" s="254"/>
      <c r="BN14" s="254"/>
      <c r="BO14" s="254"/>
      <c r="BP14" s="254"/>
      <c r="BQ14" s="254"/>
      <c r="BR14" s="254"/>
      <c r="BS14" s="254"/>
      <c r="BT14" s="254"/>
      <c r="BU14" s="254"/>
      <c r="BV14" s="254"/>
      <c r="BW14" s="254"/>
      <c r="BX14" s="254"/>
      <c r="BY14" s="254"/>
      <c r="BZ14" s="254"/>
      <c r="CA14" s="254"/>
      <c r="CB14" s="254"/>
      <c r="CC14" s="254"/>
      <c r="CD14" s="254"/>
      <c r="CE14" s="254"/>
      <c r="CF14" s="254"/>
      <c r="CG14" s="254"/>
      <c r="CH14" s="254"/>
      <c r="CI14" s="254"/>
      <c r="CJ14" s="254"/>
      <c r="CK14" s="254"/>
      <c r="CL14" s="254"/>
      <c r="CM14" s="254"/>
      <c r="CN14" s="254"/>
      <c r="CO14" s="254"/>
      <c r="CP14" s="254"/>
      <c r="CQ14" s="254"/>
      <c r="CR14" s="254"/>
      <c r="CS14" s="254"/>
      <c r="CT14" s="254"/>
      <c r="CU14" s="254"/>
      <c r="CV14" s="254"/>
      <c r="CW14" s="254"/>
      <c r="CX14" s="254"/>
      <c r="CY14" s="254"/>
      <c r="CZ14" s="254"/>
      <c r="DA14" s="254"/>
      <c r="DB14" s="254"/>
      <c r="DC14" s="254"/>
      <c r="DD14" s="254"/>
      <c r="DE14" s="254"/>
      <c r="DF14" s="254"/>
      <c r="DG14" s="254"/>
      <c r="DH14" s="254"/>
      <c r="DI14" s="254"/>
      <c r="DJ14" s="254"/>
      <c r="DK14" s="254"/>
      <c r="DL14" s="254"/>
      <c r="DM14" s="254"/>
      <c r="DN14" s="254"/>
      <c r="DO14" s="254"/>
      <c r="DP14" s="254"/>
      <c r="DQ14" s="254"/>
      <c r="DR14" s="254"/>
      <c r="DS14" s="254"/>
      <c r="DT14" s="254"/>
      <c r="DU14" s="254"/>
      <c r="DV14" s="254"/>
      <c r="DW14" s="254"/>
      <c r="DX14" s="254"/>
      <c r="DY14" s="254"/>
      <c r="DZ14" s="254"/>
      <c r="EA14" s="254"/>
      <c r="EB14" s="254"/>
      <c r="EC14" s="254"/>
      <c r="ED14" s="254"/>
      <c r="EE14" s="254"/>
      <c r="EF14" s="254"/>
      <c r="EG14" s="254"/>
      <c r="EH14" s="254"/>
      <c r="EI14" s="254"/>
      <c r="EJ14" s="254"/>
      <c r="EK14" s="254"/>
      <c r="EL14" s="254"/>
      <c r="EM14" s="254"/>
      <c r="EN14" s="254"/>
      <c r="EO14" s="254"/>
      <c r="EP14" s="254"/>
      <c r="EQ14" s="254"/>
      <c r="ER14" s="254"/>
      <c r="ES14" s="254"/>
      <c r="ET14" s="254"/>
      <c r="EU14" s="254"/>
      <c r="EV14" s="254"/>
      <c r="EW14" s="254"/>
      <c r="EX14" s="254"/>
      <c r="EY14" s="254"/>
      <c r="EZ14" s="254"/>
      <c r="FA14" s="254"/>
      <c r="FB14" s="254"/>
      <c r="FC14" s="254"/>
      <c r="FD14" s="254"/>
      <c r="FE14" s="254"/>
      <c r="FF14" s="254"/>
      <c r="FG14" s="254"/>
      <c r="FH14" s="254"/>
      <c r="FI14" s="254"/>
      <c r="FJ14" s="254"/>
      <c r="FK14" s="254"/>
      <c r="FL14" s="254"/>
      <c r="FM14" s="254"/>
      <c r="FN14" s="254"/>
      <c r="FO14" s="254"/>
      <c r="FP14" s="254"/>
      <c r="FQ14" s="254"/>
      <c r="FR14" s="254"/>
      <c r="FS14" s="254"/>
      <c r="FT14" s="254"/>
      <c r="FU14" s="254"/>
      <c r="FV14" s="254"/>
      <c r="FW14" s="254"/>
      <c r="FX14" s="254"/>
      <c r="FY14" s="254"/>
      <c r="FZ14" s="254"/>
      <c r="GA14" s="254"/>
      <c r="GB14" s="254"/>
      <c r="GC14" s="254"/>
      <c r="GD14" s="254"/>
      <c r="GE14" s="254"/>
      <c r="GF14" s="254"/>
      <c r="GG14" s="254"/>
      <c r="GH14" s="254"/>
      <c r="GI14" s="254"/>
      <c r="GJ14" s="254"/>
      <c r="GK14" s="254"/>
      <c r="GL14" s="254"/>
      <c r="GM14" s="254"/>
      <c r="GN14" s="254"/>
      <c r="GO14" s="254"/>
      <c r="GP14" s="254"/>
      <c r="GQ14" s="254"/>
      <c r="GR14" s="254"/>
      <c r="GS14" s="254"/>
      <c r="GT14" s="254"/>
      <c r="GU14" s="254"/>
      <c r="GV14" s="254"/>
      <c r="GW14" s="254"/>
      <c r="GX14" s="254"/>
      <c r="GY14" s="254"/>
      <c r="GZ14" s="254"/>
      <c r="HA14" s="254"/>
      <c r="HB14" s="254"/>
      <c r="HC14" s="254"/>
      <c r="HD14" s="254"/>
      <c r="HE14" s="254"/>
      <c r="HF14" s="254"/>
      <c r="HG14" s="254"/>
      <c r="HH14" s="254"/>
      <c r="HI14" s="254"/>
      <c r="HJ14" s="254"/>
      <c r="HK14" s="254"/>
      <c r="HL14" s="254"/>
      <c r="HM14" s="254"/>
      <c r="HN14" s="254"/>
      <c r="HO14" s="254"/>
      <c r="HP14" s="254"/>
      <c r="HQ14" s="254"/>
      <c r="HR14" s="254"/>
      <c r="HS14" s="254"/>
      <c r="HT14" s="254"/>
      <c r="HU14" s="254"/>
      <c r="HV14" s="254"/>
      <c r="HW14" s="254"/>
      <c r="HX14" s="254"/>
      <c r="HY14" s="254"/>
      <c r="HZ14" s="254"/>
      <c r="IA14" s="254"/>
      <c r="IB14" s="254"/>
      <c r="IC14" s="254"/>
      <c r="ID14" s="254"/>
      <c r="IE14" s="254"/>
      <c r="IF14" s="254"/>
      <c r="IG14" s="254"/>
      <c r="IH14" s="254"/>
      <c r="II14" s="254"/>
      <c r="IJ14" s="254"/>
      <c r="IK14" s="254"/>
      <c r="IL14" s="254"/>
      <c r="IM14" s="254"/>
      <c r="IN14" s="254"/>
      <c r="IO14" s="254"/>
      <c r="IP14" s="254"/>
      <c r="IQ14" s="254"/>
      <c r="IR14" s="254"/>
      <c r="IS14" s="254"/>
    </row>
    <row r="15" s="3" customFormat="1" ht="18" customHeight="1" spans="1:253">
      <c r="A15" s="324"/>
      <c r="B15" s="4"/>
      <c r="C15" s="78"/>
      <c r="D15" s="6"/>
      <c r="E15" s="78"/>
      <c r="F15" s="199"/>
      <c r="G15" s="199"/>
      <c r="H15" s="7"/>
      <c r="I15" s="4"/>
      <c r="J15" s="4"/>
      <c r="K15" s="4"/>
      <c r="L15" s="4"/>
      <c r="M15" s="324"/>
      <c r="N15" s="340"/>
      <c r="O15" s="254"/>
      <c r="P15" s="338"/>
      <c r="Q15" s="338"/>
      <c r="R15" s="254"/>
      <c r="S15" s="254"/>
      <c r="T15" s="254"/>
      <c r="U15" s="254"/>
      <c r="V15" s="254"/>
      <c r="W15" s="254"/>
      <c r="X15" s="254"/>
      <c r="Y15" s="254"/>
      <c r="Z15" s="254"/>
      <c r="AA15" s="254"/>
      <c r="AB15" s="254"/>
      <c r="AC15" s="254"/>
      <c r="AD15" s="254"/>
      <c r="AE15" s="254"/>
      <c r="AF15" s="254"/>
      <c r="AG15" s="254"/>
      <c r="AH15" s="254"/>
      <c r="AI15" s="254"/>
      <c r="AJ15" s="254"/>
      <c r="AK15" s="254"/>
      <c r="AL15" s="254"/>
      <c r="AM15" s="254"/>
      <c r="AN15" s="254"/>
      <c r="AO15" s="254"/>
      <c r="AP15" s="254"/>
      <c r="AQ15" s="254"/>
      <c r="AR15" s="254"/>
      <c r="AS15" s="254"/>
      <c r="AT15" s="254"/>
      <c r="AU15" s="254"/>
      <c r="AV15" s="254"/>
      <c r="AW15" s="254"/>
      <c r="AX15" s="254"/>
      <c r="AY15" s="254"/>
      <c r="AZ15" s="254"/>
      <c r="BA15" s="254"/>
      <c r="BB15" s="254"/>
      <c r="BC15" s="254"/>
      <c r="BD15" s="254"/>
      <c r="BE15" s="254"/>
      <c r="BF15" s="254"/>
      <c r="BG15" s="254"/>
      <c r="BH15" s="254"/>
      <c r="BI15" s="254"/>
      <c r="BJ15" s="254"/>
      <c r="BK15" s="254"/>
      <c r="BL15" s="254"/>
      <c r="BM15" s="254"/>
      <c r="BN15" s="254"/>
      <c r="BO15" s="254"/>
      <c r="BP15" s="254"/>
      <c r="BQ15" s="254"/>
      <c r="BR15" s="254"/>
      <c r="BS15" s="254"/>
      <c r="BT15" s="254"/>
      <c r="BU15" s="254"/>
      <c r="BV15" s="254"/>
      <c r="BW15" s="254"/>
      <c r="BX15" s="254"/>
      <c r="BY15" s="254"/>
      <c r="BZ15" s="254"/>
      <c r="CA15" s="254"/>
      <c r="CB15" s="254"/>
      <c r="CC15" s="254"/>
      <c r="CD15" s="254"/>
      <c r="CE15" s="254"/>
      <c r="CF15" s="254"/>
      <c r="CG15" s="254"/>
      <c r="CH15" s="254"/>
      <c r="CI15" s="254"/>
      <c r="CJ15" s="254"/>
      <c r="CK15" s="254"/>
      <c r="CL15" s="254"/>
      <c r="CM15" s="254"/>
      <c r="CN15" s="254"/>
      <c r="CO15" s="254"/>
      <c r="CP15" s="254"/>
      <c r="CQ15" s="254"/>
      <c r="CR15" s="254"/>
      <c r="CS15" s="254"/>
      <c r="CT15" s="254"/>
      <c r="CU15" s="254"/>
      <c r="CV15" s="254"/>
      <c r="CW15" s="254"/>
      <c r="CX15" s="254"/>
      <c r="CY15" s="254"/>
      <c r="CZ15" s="254"/>
      <c r="DA15" s="254"/>
      <c r="DB15" s="254"/>
      <c r="DC15" s="254"/>
      <c r="DD15" s="254"/>
      <c r="DE15" s="254"/>
      <c r="DF15" s="254"/>
      <c r="DG15" s="254"/>
      <c r="DH15" s="254"/>
      <c r="DI15" s="254"/>
      <c r="DJ15" s="254"/>
      <c r="DK15" s="254"/>
      <c r="DL15" s="254"/>
      <c r="DM15" s="254"/>
      <c r="DN15" s="254"/>
      <c r="DO15" s="254"/>
      <c r="DP15" s="254"/>
      <c r="DQ15" s="254"/>
      <c r="DR15" s="254"/>
      <c r="DS15" s="254"/>
      <c r="DT15" s="254"/>
      <c r="DU15" s="254"/>
      <c r="DV15" s="254"/>
      <c r="DW15" s="254"/>
      <c r="DX15" s="254"/>
      <c r="DY15" s="254"/>
      <c r="DZ15" s="254"/>
      <c r="EA15" s="254"/>
      <c r="EB15" s="254"/>
      <c r="EC15" s="254"/>
      <c r="ED15" s="254"/>
      <c r="EE15" s="254"/>
      <c r="EF15" s="254"/>
      <c r="EG15" s="254"/>
      <c r="EH15" s="254"/>
      <c r="EI15" s="254"/>
      <c r="EJ15" s="254"/>
      <c r="EK15" s="254"/>
      <c r="EL15" s="254"/>
      <c r="EM15" s="254"/>
      <c r="EN15" s="254"/>
      <c r="EO15" s="254"/>
      <c r="EP15" s="254"/>
      <c r="EQ15" s="254"/>
      <c r="ER15" s="254"/>
      <c r="ES15" s="254"/>
      <c r="ET15" s="254"/>
      <c r="EU15" s="254"/>
      <c r="EV15" s="254"/>
      <c r="EW15" s="254"/>
      <c r="EX15" s="254"/>
      <c r="EY15" s="254"/>
      <c r="EZ15" s="254"/>
      <c r="FA15" s="254"/>
      <c r="FB15" s="254"/>
      <c r="FC15" s="254"/>
      <c r="FD15" s="254"/>
      <c r="FE15" s="254"/>
      <c r="FF15" s="254"/>
      <c r="FG15" s="254"/>
      <c r="FH15" s="254"/>
      <c r="FI15" s="254"/>
      <c r="FJ15" s="254"/>
      <c r="FK15" s="254"/>
      <c r="FL15" s="254"/>
      <c r="FM15" s="254"/>
      <c r="FN15" s="254"/>
      <c r="FO15" s="254"/>
      <c r="FP15" s="254"/>
      <c r="FQ15" s="254"/>
      <c r="FR15" s="254"/>
      <c r="FS15" s="254"/>
      <c r="FT15" s="254"/>
      <c r="FU15" s="254"/>
      <c r="FV15" s="254"/>
      <c r="FW15" s="254"/>
      <c r="FX15" s="254"/>
      <c r="FY15" s="254"/>
      <c r="FZ15" s="254"/>
      <c r="GA15" s="254"/>
      <c r="GB15" s="254"/>
      <c r="GC15" s="254"/>
      <c r="GD15" s="254"/>
      <c r="GE15" s="254"/>
      <c r="GF15" s="254"/>
      <c r="GG15" s="254"/>
      <c r="GH15" s="254"/>
      <c r="GI15" s="254"/>
      <c r="GJ15" s="254"/>
      <c r="GK15" s="254"/>
      <c r="GL15" s="254"/>
      <c r="GM15" s="254"/>
      <c r="GN15" s="254"/>
      <c r="GO15" s="254"/>
      <c r="GP15" s="254"/>
      <c r="GQ15" s="254"/>
      <c r="GR15" s="254"/>
      <c r="GS15" s="254"/>
      <c r="GT15" s="254"/>
      <c r="GU15" s="254"/>
      <c r="GV15" s="254"/>
      <c r="GW15" s="254"/>
      <c r="GX15" s="254"/>
      <c r="GY15" s="254"/>
      <c r="GZ15" s="254"/>
      <c r="HA15" s="254"/>
      <c r="HB15" s="254"/>
      <c r="HC15" s="254"/>
      <c r="HD15" s="254"/>
      <c r="HE15" s="254"/>
      <c r="HF15" s="254"/>
      <c r="HG15" s="254"/>
      <c r="HH15" s="254"/>
      <c r="HI15" s="254"/>
      <c r="HJ15" s="254"/>
      <c r="HK15" s="254"/>
      <c r="HL15" s="254"/>
      <c r="HM15" s="254"/>
      <c r="HN15" s="254"/>
      <c r="HO15" s="254"/>
      <c r="HP15" s="254"/>
      <c r="HQ15" s="254"/>
      <c r="HR15" s="254"/>
      <c r="HS15" s="254"/>
      <c r="HT15" s="254"/>
      <c r="HU15" s="254"/>
      <c r="HV15" s="254"/>
      <c r="HW15" s="254"/>
      <c r="HX15" s="254"/>
      <c r="HY15" s="254"/>
      <c r="HZ15" s="254"/>
      <c r="IA15" s="254"/>
      <c r="IB15" s="254"/>
      <c r="IC15" s="254"/>
      <c r="ID15" s="254"/>
      <c r="IE15" s="254"/>
      <c r="IF15" s="254"/>
      <c r="IG15" s="254"/>
      <c r="IH15" s="254"/>
      <c r="II15" s="254"/>
      <c r="IJ15" s="254"/>
      <c r="IK15" s="254"/>
      <c r="IL15" s="254"/>
      <c r="IM15" s="254"/>
      <c r="IN15" s="254"/>
      <c r="IO15" s="254"/>
      <c r="IP15" s="254"/>
      <c r="IQ15" s="254"/>
      <c r="IR15" s="254"/>
      <c r="IS15" s="254"/>
    </row>
    <row r="16" s="3" customFormat="1" ht="18" customHeight="1" spans="1:253">
      <c r="A16" s="324"/>
      <c r="B16" s="4"/>
      <c r="C16" s="78"/>
      <c r="D16" s="6"/>
      <c r="E16" s="7"/>
      <c r="F16" s="199"/>
      <c r="G16" s="7"/>
      <c r="H16" s="4"/>
      <c r="I16" s="4"/>
      <c r="J16" s="4"/>
      <c r="K16" s="4"/>
      <c r="L16" s="4"/>
      <c r="M16" s="324"/>
      <c r="N16" s="340"/>
      <c r="O16" s="254"/>
      <c r="P16" s="338"/>
      <c r="Q16" s="338"/>
      <c r="R16" s="254"/>
      <c r="S16" s="254"/>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54"/>
      <c r="AR16" s="254"/>
      <c r="AS16" s="254"/>
      <c r="AT16" s="254"/>
      <c r="AU16" s="254"/>
      <c r="AV16" s="254"/>
      <c r="AW16" s="254"/>
      <c r="AX16" s="254"/>
      <c r="AY16" s="254"/>
      <c r="AZ16" s="254"/>
      <c r="BA16" s="254"/>
      <c r="BB16" s="254"/>
      <c r="BC16" s="254"/>
      <c r="BD16" s="254"/>
      <c r="BE16" s="254"/>
      <c r="BF16" s="254"/>
      <c r="BG16" s="254"/>
      <c r="BH16" s="254"/>
      <c r="BI16" s="254"/>
      <c r="BJ16" s="254"/>
      <c r="BK16" s="254"/>
      <c r="BL16" s="254"/>
      <c r="BM16" s="254"/>
      <c r="BN16" s="254"/>
      <c r="BO16" s="254"/>
      <c r="BP16" s="254"/>
      <c r="BQ16" s="254"/>
      <c r="BR16" s="254"/>
      <c r="BS16" s="254"/>
      <c r="BT16" s="254"/>
      <c r="BU16" s="254"/>
      <c r="BV16" s="254"/>
      <c r="BW16" s="254"/>
      <c r="BX16" s="254"/>
      <c r="BY16" s="254"/>
      <c r="BZ16" s="254"/>
      <c r="CA16" s="254"/>
      <c r="CB16" s="254"/>
      <c r="CC16" s="254"/>
      <c r="CD16" s="254"/>
      <c r="CE16" s="254"/>
      <c r="CF16" s="254"/>
      <c r="CG16" s="254"/>
      <c r="CH16" s="254"/>
      <c r="CI16" s="254"/>
      <c r="CJ16" s="254"/>
      <c r="CK16" s="254"/>
      <c r="CL16" s="254"/>
      <c r="CM16" s="254"/>
      <c r="CN16" s="254"/>
      <c r="CO16" s="254"/>
      <c r="CP16" s="254"/>
      <c r="CQ16" s="254"/>
      <c r="CR16" s="254"/>
      <c r="CS16" s="254"/>
      <c r="CT16" s="254"/>
      <c r="CU16" s="254"/>
      <c r="CV16" s="254"/>
      <c r="CW16" s="254"/>
      <c r="CX16" s="254"/>
      <c r="CY16" s="254"/>
      <c r="CZ16" s="254"/>
      <c r="DA16" s="254"/>
      <c r="DB16" s="254"/>
      <c r="DC16" s="254"/>
      <c r="DD16" s="254"/>
      <c r="DE16" s="254"/>
      <c r="DF16" s="254"/>
      <c r="DG16" s="254"/>
      <c r="DH16" s="254"/>
      <c r="DI16" s="254"/>
      <c r="DJ16" s="254"/>
      <c r="DK16" s="254"/>
      <c r="DL16" s="254"/>
      <c r="DM16" s="254"/>
      <c r="DN16" s="254"/>
      <c r="DO16" s="254"/>
      <c r="DP16" s="254"/>
      <c r="DQ16" s="254"/>
      <c r="DR16" s="254"/>
      <c r="DS16" s="254"/>
      <c r="DT16" s="254"/>
      <c r="DU16" s="254"/>
      <c r="DV16" s="254"/>
      <c r="DW16" s="254"/>
      <c r="DX16" s="254"/>
      <c r="DY16" s="254"/>
      <c r="DZ16" s="254"/>
      <c r="EA16" s="254"/>
      <c r="EB16" s="254"/>
      <c r="EC16" s="254"/>
      <c r="ED16" s="254"/>
      <c r="EE16" s="254"/>
      <c r="EF16" s="254"/>
      <c r="EG16" s="254"/>
      <c r="EH16" s="254"/>
      <c r="EI16" s="254"/>
      <c r="EJ16" s="254"/>
      <c r="EK16" s="254"/>
      <c r="EL16" s="254"/>
      <c r="EM16" s="254"/>
      <c r="EN16" s="254"/>
      <c r="EO16" s="254"/>
      <c r="EP16" s="254"/>
      <c r="EQ16" s="254"/>
      <c r="ER16" s="254"/>
      <c r="ES16" s="254"/>
      <c r="ET16" s="254"/>
      <c r="EU16" s="254"/>
      <c r="EV16" s="254"/>
      <c r="EW16" s="254"/>
      <c r="EX16" s="254"/>
      <c r="EY16" s="254"/>
      <c r="EZ16" s="254"/>
      <c r="FA16" s="254"/>
      <c r="FB16" s="254"/>
      <c r="FC16" s="254"/>
      <c r="FD16" s="254"/>
      <c r="FE16" s="254"/>
      <c r="FF16" s="254"/>
      <c r="FG16" s="254"/>
      <c r="FH16" s="254"/>
      <c r="FI16" s="254"/>
      <c r="FJ16" s="254"/>
      <c r="FK16" s="254"/>
      <c r="FL16" s="254"/>
      <c r="FM16" s="254"/>
      <c r="FN16" s="254"/>
      <c r="FO16" s="254"/>
      <c r="FP16" s="254"/>
      <c r="FQ16" s="254"/>
      <c r="FR16" s="254"/>
      <c r="FS16" s="254"/>
      <c r="FT16" s="254"/>
      <c r="FU16" s="254"/>
      <c r="FV16" s="254"/>
      <c r="FW16" s="254"/>
      <c r="FX16" s="254"/>
      <c r="FY16" s="254"/>
      <c r="FZ16" s="254"/>
      <c r="GA16" s="254"/>
      <c r="GB16" s="254"/>
      <c r="GC16" s="254"/>
      <c r="GD16" s="254"/>
      <c r="GE16" s="254"/>
      <c r="GF16" s="254"/>
      <c r="GG16" s="254"/>
      <c r="GH16" s="254"/>
      <c r="GI16" s="254"/>
      <c r="GJ16" s="254"/>
      <c r="GK16" s="254"/>
      <c r="GL16" s="254"/>
      <c r="GM16" s="254"/>
      <c r="GN16" s="254"/>
      <c r="GO16" s="254"/>
      <c r="GP16" s="254"/>
      <c r="GQ16" s="254"/>
      <c r="GR16" s="254"/>
      <c r="GS16" s="254"/>
      <c r="GT16" s="254"/>
      <c r="GU16" s="254"/>
      <c r="GV16" s="254"/>
      <c r="GW16" s="254"/>
      <c r="GX16" s="254"/>
      <c r="GY16" s="254"/>
      <c r="GZ16" s="254"/>
      <c r="HA16" s="254"/>
      <c r="HB16" s="254"/>
      <c r="HC16" s="254"/>
      <c r="HD16" s="254"/>
      <c r="HE16" s="254"/>
      <c r="HF16" s="254"/>
      <c r="HG16" s="254"/>
      <c r="HH16" s="254"/>
      <c r="HI16" s="254"/>
      <c r="HJ16" s="254"/>
      <c r="HK16" s="254"/>
      <c r="HL16" s="254"/>
      <c r="HM16" s="254"/>
      <c r="HN16" s="254"/>
      <c r="HO16" s="254"/>
      <c r="HP16" s="254"/>
      <c r="HQ16" s="254"/>
      <c r="HR16" s="254"/>
      <c r="HS16" s="254"/>
      <c r="HT16" s="254"/>
      <c r="HU16" s="254"/>
      <c r="HV16" s="254"/>
      <c r="HW16" s="254"/>
      <c r="HX16" s="254"/>
      <c r="HY16" s="254"/>
      <c r="HZ16" s="254"/>
      <c r="IA16" s="254"/>
      <c r="IB16" s="254"/>
      <c r="IC16" s="254"/>
      <c r="ID16" s="254"/>
      <c r="IE16" s="254"/>
      <c r="IF16" s="254"/>
      <c r="IG16" s="254"/>
      <c r="IH16" s="254"/>
      <c r="II16" s="254"/>
      <c r="IJ16" s="254"/>
      <c r="IK16" s="254"/>
      <c r="IL16" s="254"/>
      <c r="IM16" s="254"/>
      <c r="IN16" s="254"/>
      <c r="IO16" s="254"/>
      <c r="IP16" s="254"/>
      <c r="IQ16" s="254"/>
      <c r="IR16" s="254"/>
      <c r="IS16" s="254"/>
    </row>
    <row r="17" s="3" customFormat="1" ht="18" customHeight="1" spans="1:253">
      <c r="A17" s="324"/>
      <c r="B17" s="325"/>
      <c r="C17" s="7"/>
      <c r="D17" s="7"/>
      <c r="E17" s="7"/>
      <c r="F17" s="7"/>
      <c r="G17" s="7"/>
      <c r="H17" s="4"/>
      <c r="I17" s="4"/>
      <c r="J17" s="4"/>
      <c r="K17" s="325"/>
      <c r="L17" s="325"/>
      <c r="M17" s="324"/>
      <c r="N17" s="340"/>
      <c r="O17" s="254"/>
      <c r="P17" s="338"/>
      <c r="Q17" s="338"/>
      <c r="R17" s="254"/>
      <c r="S17" s="254"/>
      <c r="T17" s="254"/>
      <c r="U17" s="254"/>
      <c r="V17" s="254"/>
      <c r="W17" s="254"/>
      <c r="X17" s="254"/>
      <c r="Y17" s="254"/>
      <c r="Z17" s="254"/>
      <c r="AA17" s="254"/>
      <c r="AB17" s="254"/>
      <c r="AC17" s="254"/>
      <c r="AD17" s="254"/>
      <c r="AE17" s="254"/>
      <c r="AF17" s="254"/>
      <c r="AG17" s="254"/>
      <c r="AH17" s="254"/>
      <c r="AI17" s="254"/>
      <c r="AJ17" s="254"/>
      <c r="AK17" s="254"/>
      <c r="AL17" s="254"/>
      <c r="AM17" s="254"/>
      <c r="AN17" s="254"/>
      <c r="AO17" s="254"/>
      <c r="AP17" s="254"/>
      <c r="AQ17" s="254"/>
      <c r="AR17" s="254"/>
      <c r="AS17" s="254"/>
      <c r="AT17" s="254"/>
      <c r="AU17" s="254"/>
      <c r="AV17" s="254"/>
      <c r="AW17" s="254"/>
      <c r="AX17" s="254"/>
      <c r="AY17" s="254"/>
      <c r="AZ17" s="254"/>
      <c r="BA17" s="254"/>
      <c r="BB17" s="254"/>
      <c r="BC17" s="254"/>
      <c r="BD17" s="254"/>
      <c r="BE17" s="254"/>
      <c r="BF17" s="254"/>
      <c r="BG17" s="254"/>
      <c r="BH17" s="254"/>
      <c r="BI17" s="254"/>
      <c r="BJ17" s="254"/>
      <c r="BK17" s="254"/>
      <c r="BL17" s="254"/>
      <c r="BM17" s="254"/>
      <c r="BN17" s="254"/>
      <c r="BO17" s="254"/>
      <c r="BP17" s="254"/>
      <c r="BQ17" s="254"/>
      <c r="BR17" s="254"/>
      <c r="BS17" s="254"/>
      <c r="BT17" s="254"/>
      <c r="BU17" s="254"/>
      <c r="BV17" s="254"/>
      <c r="BW17" s="254"/>
      <c r="BX17" s="254"/>
      <c r="BY17" s="254"/>
      <c r="BZ17" s="254"/>
      <c r="CA17" s="254"/>
      <c r="CB17" s="254"/>
      <c r="CC17" s="254"/>
      <c r="CD17" s="254"/>
      <c r="CE17" s="254"/>
      <c r="CF17" s="254"/>
      <c r="CG17" s="254"/>
      <c r="CH17" s="254"/>
      <c r="CI17" s="254"/>
      <c r="CJ17" s="254"/>
      <c r="CK17" s="254"/>
      <c r="CL17" s="254"/>
      <c r="CM17" s="254"/>
      <c r="CN17" s="254"/>
      <c r="CO17" s="254"/>
      <c r="CP17" s="254"/>
      <c r="CQ17" s="254"/>
      <c r="CR17" s="254"/>
      <c r="CS17" s="254"/>
      <c r="CT17" s="254"/>
      <c r="CU17" s="254"/>
      <c r="CV17" s="254"/>
      <c r="CW17" s="254"/>
      <c r="CX17" s="254"/>
      <c r="CY17" s="254"/>
      <c r="CZ17" s="254"/>
      <c r="DA17" s="254"/>
      <c r="DB17" s="254"/>
      <c r="DC17" s="254"/>
      <c r="DD17" s="254"/>
      <c r="DE17" s="254"/>
      <c r="DF17" s="254"/>
      <c r="DG17" s="254"/>
      <c r="DH17" s="254"/>
      <c r="DI17" s="254"/>
      <c r="DJ17" s="254"/>
      <c r="DK17" s="254"/>
      <c r="DL17" s="254"/>
      <c r="DM17" s="254"/>
      <c r="DN17" s="254"/>
      <c r="DO17" s="254"/>
      <c r="DP17" s="254"/>
      <c r="DQ17" s="254"/>
      <c r="DR17" s="254"/>
      <c r="DS17" s="254"/>
      <c r="DT17" s="254"/>
      <c r="DU17" s="254"/>
      <c r="DV17" s="254"/>
      <c r="DW17" s="254"/>
      <c r="DX17" s="254"/>
      <c r="DY17" s="254"/>
      <c r="DZ17" s="254"/>
      <c r="EA17" s="254"/>
      <c r="EB17" s="254"/>
      <c r="EC17" s="254"/>
      <c r="ED17" s="254"/>
      <c r="EE17" s="254"/>
      <c r="EF17" s="254"/>
      <c r="EG17" s="254"/>
      <c r="EH17" s="254"/>
      <c r="EI17" s="254"/>
      <c r="EJ17" s="254"/>
      <c r="EK17" s="254"/>
      <c r="EL17" s="254"/>
      <c r="EM17" s="254"/>
      <c r="EN17" s="254"/>
      <c r="EO17" s="254"/>
      <c r="EP17" s="254"/>
      <c r="EQ17" s="254"/>
      <c r="ER17" s="254"/>
      <c r="ES17" s="254"/>
      <c r="ET17" s="254"/>
      <c r="EU17" s="254"/>
      <c r="EV17" s="254"/>
      <c r="EW17" s="254"/>
      <c r="EX17" s="254"/>
      <c r="EY17" s="254"/>
      <c r="EZ17" s="254"/>
      <c r="FA17" s="254"/>
      <c r="FB17" s="254"/>
      <c r="FC17" s="254"/>
      <c r="FD17" s="254"/>
      <c r="FE17" s="254"/>
      <c r="FF17" s="254"/>
      <c r="FG17" s="254"/>
      <c r="FH17" s="254"/>
      <c r="FI17" s="254"/>
      <c r="FJ17" s="254"/>
      <c r="FK17" s="254"/>
      <c r="FL17" s="254"/>
      <c r="FM17" s="254"/>
      <c r="FN17" s="254"/>
      <c r="FO17" s="254"/>
      <c r="FP17" s="254"/>
      <c r="FQ17" s="254"/>
      <c r="FR17" s="254"/>
      <c r="FS17" s="254"/>
      <c r="FT17" s="254"/>
      <c r="FU17" s="254"/>
      <c r="FV17" s="254"/>
      <c r="FW17" s="254"/>
      <c r="FX17" s="254"/>
      <c r="FY17" s="254"/>
      <c r="FZ17" s="254"/>
      <c r="GA17" s="254"/>
      <c r="GB17" s="254"/>
      <c r="GC17" s="254"/>
      <c r="GD17" s="254"/>
      <c r="GE17" s="254"/>
      <c r="GF17" s="254"/>
      <c r="GG17" s="254"/>
      <c r="GH17" s="254"/>
      <c r="GI17" s="254"/>
      <c r="GJ17" s="254"/>
      <c r="GK17" s="254"/>
      <c r="GL17" s="254"/>
      <c r="GM17" s="254"/>
      <c r="GN17" s="254"/>
      <c r="GO17" s="254"/>
      <c r="GP17" s="254"/>
      <c r="GQ17" s="254"/>
      <c r="GR17" s="254"/>
      <c r="GS17" s="254"/>
      <c r="GT17" s="254"/>
      <c r="GU17" s="254"/>
      <c r="GV17" s="254"/>
      <c r="GW17" s="254"/>
      <c r="GX17" s="254"/>
      <c r="GY17" s="254"/>
      <c r="GZ17" s="254"/>
      <c r="HA17" s="254"/>
      <c r="HB17" s="254"/>
      <c r="HC17" s="254"/>
      <c r="HD17" s="254"/>
      <c r="HE17" s="254"/>
      <c r="HF17" s="254"/>
      <c r="HG17" s="254"/>
      <c r="HH17" s="254"/>
      <c r="HI17" s="254"/>
      <c r="HJ17" s="254"/>
      <c r="HK17" s="254"/>
      <c r="HL17" s="254"/>
      <c r="HM17" s="254"/>
      <c r="HN17" s="254"/>
      <c r="HO17" s="254"/>
      <c r="HP17" s="254"/>
      <c r="HQ17" s="254"/>
      <c r="HR17" s="254"/>
      <c r="HS17" s="254"/>
      <c r="HT17" s="254"/>
      <c r="HU17" s="254"/>
      <c r="HV17" s="254"/>
      <c r="HW17" s="254"/>
      <c r="HX17" s="254"/>
      <c r="HY17" s="254"/>
      <c r="HZ17" s="254"/>
      <c r="IA17" s="254"/>
      <c r="IB17" s="254"/>
      <c r="IC17" s="254"/>
      <c r="ID17" s="254"/>
      <c r="IE17" s="254"/>
      <c r="IF17" s="254"/>
      <c r="IG17" s="254"/>
      <c r="IH17" s="254"/>
      <c r="II17" s="254"/>
      <c r="IJ17" s="254"/>
      <c r="IK17" s="254"/>
      <c r="IL17" s="254"/>
      <c r="IM17" s="254"/>
      <c r="IN17" s="254"/>
      <c r="IO17" s="254"/>
      <c r="IP17" s="254"/>
      <c r="IQ17" s="254"/>
      <c r="IR17" s="254"/>
      <c r="IS17" s="254"/>
    </row>
    <row r="18" s="3" customFormat="1" ht="18" customHeight="1" spans="1:253">
      <c r="A18" s="324"/>
      <c r="B18" s="325"/>
      <c r="C18" s="7"/>
      <c r="D18" s="7"/>
      <c r="E18" s="7"/>
      <c r="F18" s="7"/>
      <c r="G18" s="7"/>
      <c r="H18" s="4"/>
      <c r="I18" s="4"/>
      <c r="J18" s="4"/>
      <c r="K18" s="4"/>
      <c r="L18" s="325"/>
      <c r="M18" s="324"/>
      <c r="N18" s="340"/>
      <c r="O18" s="254"/>
      <c r="P18" s="338"/>
      <c r="Q18" s="338"/>
      <c r="R18" s="254"/>
      <c r="S18" s="254"/>
      <c r="T18" s="254"/>
      <c r="U18" s="254"/>
      <c r="V18" s="254"/>
      <c r="W18" s="254"/>
      <c r="X18" s="254"/>
      <c r="Y18" s="254"/>
      <c r="Z18" s="254"/>
      <c r="AA18" s="254"/>
      <c r="AB18" s="254"/>
      <c r="AC18" s="254"/>
      <c r="AD18" s="254"/>
      <c r="AE18" s="254"/>
      <c r="AF18" s="254"/>
      <c r="AG18" s="254"/>
      <c r="AH18" s="254"/>
      <c r="AI18" s="254"/>
      <c r="AJ18" s="254"/>
      <c r="AK18" s="254"/>
      <c r="AL18" s="254"/>
      <c r="AM18" s="254"/>
      <c r="AN18" s="254"/>
      <c r="AO18" s="254"/>
      <c r="AP18" s="254"/>
      <c r="AQ18" s="254"/>
      <c r="AR18" s="254"/>
      <c r="AS18" s="254"/>
      <c r="AT18" s="254"/>
      <c r="AU18" s="254"/>
      <c r="AV18" s="254"/>
      <c r="AW18" s="254"/>
      <c r="AX18" s="254"/>
      <c r="AY18" s="254"/>
      <c r="AZ18" s="254"/>
      <c r="BA18" s="254"/>
      <c r="BB18" s="254"/>
      <c r="BC18" s="254"/>
      <c r="BD18" s="254"/>
      <c r="BE18" s="254"/>
      <c r="BF18" s="254"/>
      <c r="BG18" s="254"/>
      <c r="BH18" s="254"/>
      <c r="BI18" s="254"/>
      <c r="BJ18" s="254"/>
      <c r="BK18" s="254"/>
      <c r="BL18" s="254"/>
      <c r="BM18" s="254"/>
      <c r="BN18" s="254"/>
      <c r="BO18" s="254"/>
      <c r="BP18" s="254"/>
      <c r="BQ18" s="254"/>
      <c r="BR18" s="254"/>
      <c r="BS18" s="254"/>
      <c r="BT18" s="254"/>
      <c r="BU18" s="254"/>
      <c r="BV18" s="254"/>
      <c r="BW18" s="254"/>
      <c r="BX18" s="254"/>
      <c r="BY18" s="254"/>
      <c r="BZ18" s="254"/>
      <c r="CA18" s="254"/>
      <c r="CB18" s="254"/>
      <c r="CC18" s="254"/>
      <c r="CD18" s="254"/>
      <c r="CE18" s="254"/>
      <c r="CF18" s="254"/>
      <c r="CG18" s="254"/>
      <c r="CH18" s="254"/>
      <c r="CI18" s="254"/>
      <c r="CJ18" s="254"/>
      <c r="CK18" s="254"/>
      <c r="CL18" s="254"/>
      <c r="CM18" s="254"/>
      <c r="CN18" s="254"/>
      <c r="CO18" s="254"/>
      <c r="CP18" s="254"/>
      <c r="CQ18" s="254"/>
      <c r="CR18" s="254"/>
      <c r="CS18" s="254"/>
      <c r="CT18" s="254"/>
      <c r="CU18" s="254"/>
      <c r="CV18" s="254"/>
      <c r="CW18" s="254"/>
      <c r="CX18" s="254"/>
      <c r="CY18" s="254"/>
      <c r="CZ18" s="254"/>
      <c r="DA18" s="254"/>
      <c r="DB18" s="254"/>
      <c r="DC18" s="254"/>
      <c r="DD18" s="254"/>
      <c r="DE18" s="254"/>
      <c r="DF18" s="254"/>
      <c r="DG18" s="254"/>
      <c r="DH18" s="254"/>
      <c r="DI18" s="254"/>
      <c r="DJ18" s="254"/>
      <c r="DK18" s="254"/>
      <c r="DL18" s="254"/>
      <c r="DM18" s="254"/>
      <c r="DN18" s="254"/>
      <c r="DO18" s="254"/>
      <c r="DP18" s="254"/>
      <c r="DQ18" s="254"/>
      <c r="DR18" s="254"/>
      <c r="DS18" s="254"/>
      <c r="DT18" s="254"/>
      <c r="DU18" s="254"/>
      <c r="DV18" s="254"/>
      <c r="DW18" s="254"/>
      <c r="DX18" s="254"/>
      <c r="DY18" s="254"/>
      <c r="DZ18" s="254"/>
      <c r="EA18" s="254"/>
      <c r="EB18" s="254"/>
      <c r="EC18" s="254"/>
      <c r="ED18" s="254"/>
      <c r="EE18" s="254"/>
      <c r="EF18" s="254"/>
      <c r="EG18" s="254"/>
      <c r="EH18" s="254"/>
      <c r="EI18" s="254"/>
      <c r="EJ18" s="254"/>
      <c r="EK18" s="254"/>
      <c r="EL18" s="254"/>
      <c r="EM18" s="254"/>
      <c r="EN18" s="254"/>
      <c r="EO18" s="254"/>
      <c r="EP18" s="254"/>
      <c r="EQ18" s="254"/>
      <c r="ER18" s="254"/>
      <c r="ES18" s="254"/>
      <c r="ET18" s="254"/>
      <c r="EU18" s="254"/>
      <c r="EV18" s="254"/>
      <c r="EW18" s="254"/>
      <c r="EX18" s="254"/>
      <c r="EY18" s="254"/>
      <c r="EZ18" s="254"/>
      <c r="FA18" s="254"/>
      <c r="FB18" s="254"/>
      <c r="FC18" s="254"/>
      <c r="FD18" s="254"/>
      <c r="FE18" s="254"/>
      <c r="FF18" s="254"/>
      <c r="FG18" s="254"/>
      <c r="FH18" s="254"/>
      <c r="FI18" s="254"/>
      <c r="FJ18" s="254"/>
      <c r="FK18" s="254"/>
      <c r="FL18" s="254"/>
      <c r="FM18" s="254"/>
      <c r="FN18" s="254"/>
      <c r="FO18" s="254"/>
      <c r="FP18" s="254"/>
      <c r="FQ18" s="254"/>
      <c r="FR18" s="254"/>
      <c r="FS18" s="254"/>
      <c r="FT18" s="254"/>
      <c r="FU18" s="254"/>
      <c r="FV18" s="254"/>
      <c r="FW18" s="254"/>
      <c r="FX18" s="254"/>
      <c r="FY18" s="254"/>
      <c r="FZ18" s="254"/>
      <c r="GA18" s="254"/>
      <c r="GB18" s="254"/>
      <c r="GC18" s="254"/>
      <c r="GD18" s="254"/>
      <c r="GE18" s="254"/>
      <c r="GF18" s="254"/>
      <c r="GG18" s="254"/>
      <c r="GH18" s="254"/>
      <c r="GI18" s="254"/>
      <c r="GJ18" s="254"/>
      <c r="GK18" s="254"/>
      <c r="GL18" s="254"/>
      <c r="GM18" s="254"/>
      <c r="GN18" s="254"/>
      <c r="GO18" s="254"/>
      <c r="GP18" s="254"/>
      <c r="GQ18" s="254"/>
      <c r="GR18" s="254"/>
      <c r="GS18" s="254"/>
      <c r="GT18" s="254"/>
      <c r="GU18" s="254"/>
      <c r="GV18" s="254"/>
      <c r="GW18" s="254"/>
      <c r="GX18" s="254"/>
      <c r="GY18" s="254"/>
      <c r="GZ18" s="254"/>
      <c r="HA18" s="254"/>
      <c r="HB18" s="254"/>
      <c r="HC18" s="254"/>
      <c r="HD18" s="254"/>
      <c r="HE18" s="254"/>
      <c r="HF18" s="254"/>
      <c r="HG18" s="254"/>
      <c r="HH18" s="254"/>
      <c r="HI18" s="254"/>
      <c r="HJ18" s="254"/>
      <c r="HK18" s="254"/>
      <c r="HL18" s="254"/>
      <c r="HM18" s="254"/>
      <c r="HN18" s="254"/>
      <c r="HO18" s="254"/>
      <c r="HP18" s="254"/>
      <c r="HQ18" s="254"/>
      <c r="HR18" s="254"/>
      <c r="HS18" s="254"/>
      <c r="HT18" s="254"/>
      <c r="HU18" s="254"/>
      <c r="HV18" s="254"/>
      <c r="HW18" s="254"/>
      <c r="HX18" s="254"/>
      <c r="HY18" s="254"/>
      <c r="HZ18" s="254"/>
      <c r="IA18" s="254"/>
      <c r="IB18" s="254"/>
      <c r="IC18" s="254"/>
      <c r="ID18" s="254"/>
      <c r="IE18" s="254"/>
      <c r="IF18" s="254"/>
      <c r="IG18" s="254"/>
      <c r="IH18" s="254"/>
      <c r="II18" s="254"/>
      <c r="IJ18" s="254"/>
      <c r="IK18" s="254"/>
      <c r="IL18" s="254"/>
      <c r="IM18" s="254"/>
      <c r="IN18" s="254"/>
      <c r="IO18" s="254"/>
      <c r="IP18" s="254"/>
      <c r="IQ18" s="254"/>
      <c r="IR18" s="254"/>
      <c r="IS18" s="254"/>
    </row>
    <row r="19" s="3" customFormat="1" ht="18" customHeight="1" spans="1:253">
      <c r="A19" s="324"/>
      <c r="B19" s="325"/>
      <c r="C19" s="326"/>
      <c r="D19" s="327"/>
      <c r="E19" s="329"/>
      <c r="F19" s="335"/>
      <c r="G19" s="329"/>
      <c r="H19" s="325"/>
      <c r="I19" s="325"/>
      <c r="J19" s="325"/>
      <c r="K19" s="325"/>
      <c r="L19" s="325"/>
      <c r="M19" s="324"/>
      <c r="N19" s="340"/>
      <c r="O19" s="254"/>
      <c r="P19" s="338"/>
      <c r="Q19" s="338"/>
      <c r="R19" s="254"/>
      <c r="S19" s="254"/>
      <c r="T19" s="254"/>
      <c r="U19" s="254"/>
      <c r="V19" s="254"/>
      <c r="W19" s="254"/>
      <c r="X19" s="254"/>
      <c r="Y19" s="254"/>
      <c r="Z19" s="254"/>
      <c r="AA19" s="254"/>
      <c r="AB19" s="254"/>
      <c r="AC19" s="254"/>
      <c r="AD19" s="254"/>
      <c r="AE19" s="254"/>
      <c r="AF19" s="254"/>
      <c r="AG19" s="254"/>
      <c r="AH19" s="254"/>
      <c r="AI19" s="254"/>
      <c r="AJ19" s="254"/>
      <c r="AK19" s="254"/>
      <c r="AL19" s="254"/>
      <c r="AM19" s="254"/>
      <c r="AN19" s="254"/>
      <c r="AO19" s="254"/>
      <c r="AP19" s="254"/>
      <c r="AQ19" s="254"/>
      <c r="AR19" s="254"/>
      <c r="AS19" s="254"/>
      <c r="AT19" s="254"/>
      <c r="AU19" s="254"/>
      <c r="AV19" s="254"/>
      <c r="AW19" s="254"/>
      <c r="AX19" s="254"/>
      <c r="AY19" s="254"/>
      <c r="AZ19" s="254"/>
      <c r="BA19" s="254"/>
      <c r="BB19" s="254"/>
      <c r="BC19" s="254"/>
      <c r="BD19" s="254"/>
      <c r="BE19" s="254"/>
      <c r="BF19" s="254"/>
      <c r="BG19" s="254"/>
      <c r="BH19" s="254"/>
      <c r="BI19" s="254"/>
      <c r="BJ19" s="254"/>
      <c r="BK19" s="254"/>
      <c r="BL19" s="254"/>
      <c r="BM19" s="254"/>
      <c r="BN19" s="254"/>
      <c r="BO19" s="254"/>
      <c r="BP19" s="254"/>
      <c r="BQ19" s="254"/>
      <c r="BR19" s="254"/>
      <c r="BS19" s="254"/>
      <c r="BT19" s="254"/>
      <c r="BU19" s="254"/>
      <c r="BV19" s="254"/>
      <c r="BW19" s="254"/>
      <c r="BX19" s="254"/>
      <c r="BY19" s="254"/>
      <c r="BZ19" s="254"/>
      <c r="CA19" s="254"/>
      <c r="CB19" s="254"/>
      <c r="CC19" s="254"/>
      <c r="CD19" s="254"/>
      <c r="CE19" s="254"/>
      <c r="CF19" s="254"/>
      <c r="CG19" s="254"/>
      <c r="CH19" s="254"/>
      <c r="CI19" s="254"/>
      <c r="CJ19" s="254"/>
      <c r="CK19" s="254"/>
      <c r="CL19" s="254"/>
      <c r="CM19" s="254"/>
      <c r="CN19" s="254"/>
      <c r="CO19" s="254"/>
      <c r="CP19" s="254"/>
      <c r="CQ19" s="254"/>
      <c r="CR19" s="254"/>
      <c r="CS19" s="254"/>
      <c r="CT19" s="254"/>
      <c r="CU19" s="254"/>
      <c r="CV19" s="254"/>
      <c r="CW19" s="254"/>
      <c r="CX19" s="254"/>
      <c r="CY19" s="254"/>
      <c r="CZ19" s="254"/>
      <c r="DA19" s="254"/>
      <c r="DB19" s="254"/>
      <c r="DC19" s="254"/>
      <c r="DD19" s="254"/>
      <c r="DE19" s="254"/>
      <c r="DF19" s="254"/>
      <c r="DG19" s="254"/>
      <c r="DH19" s="254"/>
      <c r="DI19" s="254"/>
      <c r="DJ19" s="254"/>
      <c r="DK19" s="254"/>
      <c r="DL19" s="254"/>
      <c r="DM19" s="254"/>
      <c r="DN19" s="254"/>
      <c r="DO19" s="254"/>
      <c r="DP19" s="254"/>
      <c r="DQ19" s="254"/>
      <c r="DR19" s="254"/>
      <c r="DS19" s="254"/>
      <c r="DT19" s="254"/>
      <c r="DU19" s="254"/>
      <c r="DV19" s="254"/>
      <c r="DW19" s="254"/>
      <c r="DX19" s="254"/>
      <c r="DY19" s="254"/>
      <c r="DZ19" s="254"/>
      <c r="EA19" s="254"/>
      <c r="EB19" s="254"/>
      <c r="EC19" s="254"/>
      <c r="ED19" s="254"/>
      <c r="EE19" s="254"/>
      <c r="EF19" s="254"/>
      <c r="EG19" s="254"/>
      <c r="EH19" s="254"/>
      <c r="EI19" s="254"/>
      <c r="EJ19" s="254"/>
      <c r="EK19" s="254"/>
      <c r="EL19" s="254"/>
      <c r="EM19" s="254"/>
      <c r="EN19" s="254"/>
      <c r="EO19" s="254"/>
      <c r="EP19" s="254"/>
      <c r="EQ19" s="254"/>
      <c r="ER19" s="254"/>
      <c r="ES19" s="254"/>
      <c r="ET19" s="254"/>
      <c r="EU19" s="254"/>
      <c r="EV19" s="254"/>
      <c r="EW19" s="254"/>
      <c r="EX19" s="254"/>
      <c r="EY19" s="254"/>
      <c r="EZ19" s="254"/>
      <c r="FA19" s="254"/>
      <c r="FB19" s="254"/>
      <c r="FC19" s="254"/>
      <c r="FD19" s="254"/>
      <c r="FE19" s="254"/>
      <c r="FF19" s="254"/>
      <c r="FG19" s="254"/>
      <c r="FH19" s="254"/>
      <c r="FI19" s="254"/>
      <c r="FJ19" s="254"/>
      <c r="FK19" s="254"/>
      <c r="FL19" s="254"/>
      <c r="FM19" s="254"/>
      <c r="FN19" s="254"/>
      <c r="FO19" s="254"/>
      <c r="FP19" s="254"/>
      <c r="FQ19" s="254"/>
      <c r="FR19" s="254"/>
      <c r="FS19" s="254"/>
      <c r="FT19" s="254"/>
      <c r="FU19" s="254"/>
      <c r="FV19" s="254"/>
      <c r="FW19" s="254"/>
      <c r="FX19" s="254"/>
      <c r="FY19" s="254"/>
      <c r="FZ19" s="254"/>
      <c r="GA19" s="254"/>
      <c r="GB19" s="254"/>
      <c r="GC19" s="254"/>
      <c r="GD19" s="254"/>
      <c r="GE19" s="254"/>
      <c r="GF19" s="254"/>
      <c r="GG19" s="254"/>
      <c r="GH19" s="254"/>
      <c r="GI19" s="254"/>
      <c r="GJ19" s="254"/>
      <c r="GK19" s="254"/>
      <c r="GL19" s="254"/>
      <c r="GM19" s="254"/>
      <c r="GN19" s="254"/>
      <c r="GO19" s="254"/>
      <c r="GP19" s="254"/>
      <c r="GQ19" s="254"/>
      <c r="GR19" s="254"/>
      <c r="GS19" s="254"/>
      <c r="GT19" s="254"/>
      <c r="GU19" s="254"/>
      <c r="GV19" s="254"/>
      <c r="GW19" s="254"/>
      <c r="GX19" s="254"/>
      <c r="GY19" s="254"/>
      <c r="GZ19" s="254"/>
      <c r="HA19" s="254"/>
      <c r="HB19" s="254"/>
      <c r="HC19" s="254"/>
      <c r="HD19" s="254"/>
      <c r="HE19" s="254"/>
      <c r="HF19" s="254"/>
      <c r="HG19" s="254"/>
      <c r="HH19" s="254"/>
      <c r="HI19" s="254"/>
      <c r="HJ19" s="254"/>
      <c r="HK19" s="254"/>
      <c r="HL19" s="254"/>
      <c r="HM19" s="254"/>
      <c r="HN19" s="254"/>
      <c r="HO19" s="254"/>
      <c r="HP19" s="254"/>
      <c r="HQ19" s="254"/>
      <c r="HR19" s="254"/>
      <c r="HS19" s="254"/>
      <c r="HT19" s="254"/>
      <c r="HU19" s="254"/>
      <c r="HV19" s="254"/>
      <c r="HW19" s="254"/>
      <c r="HX19" s="254"/>
      <c r="HY19" s="254"/>
      <c r="HZ19" s="254"/>
      <c r="IA19" s="254"/>
      <c r="IB19" s="254"/>
      <c r="IC19" s="254"/>
      <c r="ID19" s="254"/>
      <c r="IE19" s="254"/>
      <c r="IF19" s="254"/>
      <c r="IG19" s="254"/>
      <c r="IH19" s="254"/>
      <c r="II19" s="254"/>
      <c r="IJ19" s="254"/>
      <c r="IK19" s="254"/>
      <c r="IL19" s="254"/>
      <c r="IM19" s="254"/>
      <c r="IN19" s="254"/>
      <c r="IO19" s="254"/>
      <c r="IP19" s="254"/>
      <c r="IQ19" s="254"/>
      <c r="IR19" s="254"/>
      <c r="IS19" s="254"/>
    </row>
    <row r="20" s="3" customFormat="1" ht="18" customHeight="1" spans="1:253">
      <c r="A20" s="324"/>
      <c r="B20" s="325"/>
      <c r="C20" s="326"/>
      <c r="D20" s="328"/>
      <c r="E20" s="329"/>
      <c r="F20" s="335"/>
      <c r="G20" s="329"/>
      <c r="H20" s="325"/>
      <c r="I20" s="325"/>
      <c r="J20" s="325"/>
      <c r="K20" s="325"/>
      <c r="L20" s="324"/>
      <c r="M20" s="324"/>
      <c r="N20" s="340"/>
      <c r="O20" s="254"/>
      <c r="P20" s="338"/>
      <c r="Q20" s="338"/>
      <c r="R20" s="254"/>
      <c r="S20" s="254"/>
      <c r="T20" s="254"/>
      <c r="U20" s="254"/>
      <c r="V20" s="254"/>
      <c r="W20" s="254"/>
      <c r="X20" s="254"/>
      <c r="Y20" s="254"/>
      <c r="Z20" s="254"/>
      <c r="AA20" s="254"/>
      <c r="AB20" s="254"/>
      <c r="AC20" s="254"/>
      <c r="AD20" s="254"/>
      <c r="AE20" s="254"/>
      <c r="AF20" s="254"/>
      <c r="AG20" s="254"/>
      <c r="AH20" s="254"/>
      <c r="AI20" s="254"/>
      <c r="AJ20" s="254"/>
      <c r="AK20" s="254"/>
      <c r="AL20" s="254"/>
      <c r="AM20" s="254"/>
      <c r="AN20" s="254"/>
      <c r="AO20" s="254"/>
      <c r="AP20" s="254"/>
      <c r="AQ20" s="254"/>
      <c r="AR20" s="254"/>
      <c r="AS20" s="254"/>
      <c r="AT20" s="254"/>
      <c r="AU20" s="254"/>
      <c r="AV20" s="254"/>
      <c r="AW20" s="254"/>
      <c r="AX20" s="254"/>
      <c r="AY20" s="254"/>
      <c r="AZ20" s="254"/>
      <c r="BA20" s="254"/>
      <c r="BB20" s="254"/>
      <c r="BC20" s="254"/>
      <c r="BD20" s="254"/>
      <c r="BE20" s="254"/>
      <c r="BF20" s="254"/>
      <c r="BG20" s="254"/>
      <c r="BH20" s="254"/>
      <c r="BI20" s="254"/>
      <c r="BJ20" s="254"/>
      <c r="BK20" s="254"/>
      <c r="BL20" s="254"/>
      <c r="BM20" s="254"/>
      <c r="BN20" s="254"/>
      <c r="BO20" s="254"/>
      <c r="BP20" s="254"/>
      <c r="BQ20" s="254"/>
      <c r="BR20" s="254"/>
      <c r="BS20" s="254"/>
      <c r="BT20" s="254"/>
      <c r="BU20" s="254"/>
      <c r="BV20" s="254"/>
      <c r="BW20" s="254"/>
      <c r="BX20" s="254"/>
      <c r="BY20" s="254"/>
      <c r="BZ20" s="254"/>
      <c r="CA20" s="254"/>
      <c r="CB20" s="254"/>
      <c r="CC20" s="254"/>
      <c r="CD20" s="254"/>
      <c r="CE20" s="254"/>
      <c r="CF20" s="254"/>
      <c r="CG20" s="254"/>
      <c r="CH20" s="254"/>
      <c r="CI20" s="254"/>
      <c r="CJ20" s="254"/>
      <c r="CK20" s="254"/>
      <c r="CL20" s="254"/>
      <c r="CM20" s="254"/>
      <c r="CN20" s="254"/>
      <c r="CO20" s="254"/>
      <c r="CP20" s="254"/>
      <c r="CQ20" s="254"/>
      <c r="CR20" s="254"/>
      <c r="CS20" s="254"/>
      <c r="CT20" s="254"/>
      <c r="CU20" s="254"/>
      <c r="CV20" s="254"/>
      <c r="CW20" s="254"/>
      <c r="CX20" s="254"/>
      <c r="CY20" s="254"/>
      <c r="CZ20" s="254"/>
      <c r="DA20" s="254"/>
      <c r="DB20" s="254"/>
      <c r="DC20" s="254"/>
      <c r="DD20" s="254"/>
      <c r="DE20" s="254"/>
      <c r="DF20" s="254"/>
      <c r="DG20" s="254"/>
      <c r="DH20" s="254"/>
      <c r="DI20" s="254"/>
      <c r="DJ20" s="254"/>
      <c r="DK20" s="254"/>
      <c r="DL20" s="254"/>
      <c r="DM20" s="254"/>
      <c r="DN20" s="254"/>
      <c r="DO20" s="254"/>
      <c r="DP20" s="254"/>
      <c r="DQ20" s="254"/>
      <c r="DR20" s="254"/>
      <c r="DS20" s="254"/>
      <c r="DT20" s="254"/>
      <c r="DU20" s="254"/>
      <c r="DV20" s="254"/>
      <c r="DW20" s="254"/>
      <c r="DX20" s="254"/>
      <c r="DY20" s="254"/>
      <c r="DZ20" s="254"/>
      <c r="EA20" s="254"/>
      <c r="EB20" s="254"/>
      <c r="EC20" s="254"/>
      <c r="ED20" s="254"/>
      <c r="EE20" s="254"/>
      <c r="EF20" s="254"/>
      <c r="EG20" s="254"/>
      <c r="EH20" s="254"/>
      <c r="EI20" s="254"/>
      <c r="EJ20" s="254"/>
      <c r="EK20" s="254"/>
      <c r="EL20" s="254"/>
      <c r="EM20" s="254"/>
      <c r="EN20" s="254"/>
      <c r="EO20" s="254"/>
      <c r="EP20" s="254"/>
      <c r="EQ20" s="254"/>
      <c r="ER20" s="254"/>
      <c r="ES20" s="254"/>
      <c r="ET20" s="254"/>
      <c r="EU20" s="254"/>
      <c r="EV20" s="254"/>
      <c r="EW20" s="254"/>
      <c r="EX20" s="254"/>
      <c r="EY20" s="254"/>
      <c r="EZ20" s="254"/>
      <c r="FA20" s="254"/>
      <c r="FB20" s="254"/>
      <c r="FC20" s="254"/>
      <c r="FD20" s="254"/>
      <c r="FE20" s="254"/>
      <c r="FF20" s="254"/>
      <c r="FG20" s="254"/>
      <c r="FH20" s="254"/>
      <c r="FI20" s="254"/>
      <c r="FJ20" s="254"/>
      <c r="FK20" s="254"/>
      <c r="FL20" s="254"/>
      <c r="FM20" s="254"/>
      <c r="FN20" s="254"/>
      <c r="FO20" s="254"/>
      <c r="FP20" s="254"/>
      <c r="FQ20" s="254"/>
      <c r="FR20" s="254"/>
      <c r="FS20" s="254"/>
      <c r="FT20" s="254"/>
      <c r="FU20" s="254"/>
      <c r="FV20" s="254"/>
      <c r="FW20" s="254"/>
      <c r="FX20" s="254"/>
      <c r="FY20" s="254"/>
      <c r="FZ20" s="254"/>
      <c r="GA20" s="254"/>
      <c r="GB20" s="254"/>
      <c r="GC20" s="254"/>
      <c r="GD20" s="254"/>
      <c r="GE20" s="254"/>
      <c r="GF20" s="254"/>
      <c r="GG20" s="254"/>
      <c r="GH20" s="254"/>
      <c r="GI20" s="254"/>
      <c r="GJ20" s="254"/>
      <c r="GK20" s="254"/>
      <c r="GL20" s="254"/>
      <c r="GM20" s="254"/>
      <c r="GN20" s="254"/>
      <c r="GO20" s="254"/>
      <c r="GP20" s="254"/>
      <c r="GQ20" s="254"/>
      <c r="GR20" s="254"/>
      <c r="GS20" s="254"/>
      <c r="GT20" s="254"/>
      <c r="GU20" s="254"/>
      <c r="GV20" s="254"/>
      <c r="GW20" s="254"/>
      <c r="GX20" s="254"/>
      <c r="GY20" s="254"/>
      <c r="GZ20" s="254"/>
      <c r="HA20" s="254"/>
      <c r="HB20" s="254"/>
      <c r="HC20" s="254"/>
      <c r="HD20" s="254"/>
      <c r="HE20" s="254"/>
      <c r="HF20" s="254"/>
      <c r="HG20" s="254"/>
      <c r="HH20" s="254"/>
      <c r="HI20" s="254"/>
      <c r="HJ20" s="254"/>
      <c r="HK20" s="254"/>
      <c r="HL20" s="254"/>
      <c r="HM20" s="254"/>
      <c r="HN20" s="254"/>
      <c r="HO20" s="254"/>
      <c r="HP20" s="254"/>
      <c r="HQ20" s="254"/>
      <c r="HR20" s="254"/>
      <c r="HS20" s="254"/>
      <c r="HT20" s="254"/>
      <c r="HU20" s="254"/>
      <c r="HV20" s="254"/>
      <c r="HW20" s="254"/>
      <c r="HX20" s="254"/>
      <c r="HY20" s="254"/>
      <c r="HZ20" s="254"/>
      <c r="IA20" s="254"/>
      <c r="IB20" s="254"/>
      <c r="IC20" s="254"/>
      <c r="ID20" s="254"/>
      <c r="IE20" s="254"/>
      <c r="IF20" s="254"/>
      <c r="IG20" s="254"/>
      <c r="IH20" s="254"/>
      <c r="II20" s="254"/>
      <c r="IJ20" s="254"/>
      <c r="IK20" s="254"/>
      <c r="IL20" s="254"/>
      <c r="IM20" s="254"/>
      <c r="IN20" s="254"/>
      <c r="IO20" s="254"/>
      <c r="IP20" s="254"/>
      <c r="IQ20" s="254"/>
      <c r="IR20" s="254"/>
      <c r="IS20" s="254"/>
    </row>
    <row r="21" s="3" customFormat="1" ht="18" customHeight="1" spans="1:253">
      <c r="A21" s="324"/>
      <c r="B21" s="325"/>
      <c r="C21" s="326"/>
      <c r="D21" s="6"/>
      <c r="E21" s="7"/>
      <c r="F21" s="335"/>
      <c r="G21" s="329"/>
      <c r="H21" s="325"/>
      <c r="I21" s="4"/>
      <c r="J21" s="325"/>
      <c r="K21" s="325"/>
      <c r="L21" s="325"/>
      <c r="M21" s="8"/>
      <c r="N21" s="340"/>
      <c r="O21" s="254"/>
      <c r="P21" s="338"/>
      <c r="Q21" s="338"/>
      <c r="R21" s="254"/>
      <c r="S21" s="254"/>
      <c r="T21" s="254"/>
      <c r="U21" s="254"/>
      <c r="V21" s="254"/>
      <c r="W21" s="254"/>
      <c r="X21" s="254"/>
      <c r="Y21" s="254"/>
      <c r="Z21" s="254"/>
      <c r="AA21" s="254"/>
      <c r="AB21" s="254"/>
      <c r="AC21" s="254"/>
      <c r="AD21" s="254"/>
      <c r="AE21" s="254"/>
      <c r="AF21" s="254"/>
      <c r="AG21" s="254"/>
      <c r="AH21" s="254"/>
      <c r="AI21" s="254"/>
      <c r="AJ21" s="254"/>
      <c r="AK21" s="254"/>
      <c r="AL21" s="254"/>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4"/>
      <c r="BK21" s="254"/>
      <c r="BL21" s="254"/>
      <c r="BM21" s="254"/>
      <c r="BN21" s="254"/>
      <c r="BO21" s="254"/>
      <c r="BP21" s="254"/>
      <c r="BQ21" s="254"/>
      <c r="BR21" s="254"/>
      <c r="BS21" s="254"/>
      <c r="BT21" s="254"/>
      <c r="BU21" s="254"/>
      <c r="BV21" s="254"/>
      <c r="BW21" s="254"/>
      <c r="BX21" s="254"/>
      <c r="BY21" s="254"/>
      <c r="BZ21" s="254"/>
      <c r="CA21" s="254"/>
      <c r="CB21" s="254"/>
      <c r="CC21" s="254"/>
      <c r="CD21" s="254"/>
      <c r="CE21" s="254"/>
      <c r="CF21" s="254"/>
      <c r="CG21" s="254"/>
      <c r="CH21" s="254"/>
      <c r="CI21" s="254"/>
      <c r="CJ21" s="254"/>
      <c r="CK21" s="254"/>
      <c r="CL21" s="254"/>
      <c r="CM21" s="254"/>
      <c r="CN21" s="254"/>
      <c r="CO21" s="254"/>
      <c r="CP21" s="254"/>
      <c r="CQ21" s="254"/>
      <c r="CR21" s="254"/>
      <c r="CS21" s="254"/>
      <c r="CT21" s="254"/>
      <c r="CU21" s="254"/>
      <c r="CV21" s="254"/>
      <c r="CW21" s="254"/>
      <c r="CX21" s="254"/>
      <c r="CY21" s="254"/>
      <c r="CZ21" s="254"/>
      <c r="DA21" s="254"/>
      <c r="DB21" s="254"/>
      <c r="DC21" s="254"/>
      <c r="DD21" s="254"/>
      <c r="DE21" s="254"/>
      <c r="DF21" s="254"/>
      <c r="DG21" s="254"/>
      <c r="DH21" s="254"/>
      <c r="DI21" s="254"/>
      <c r="DJ21" s="254"/>
      <c r="DK21" s="254"/>
      <c r="DL21" s="254"/>
      <c r="DM21" s="254"/>
      <c r="DN21" s="254"/>
      <c r="DO21" s="254"/>
      <c r="DP21" s="254"/>
      <c r="DQ21" s="254"/>
      <c r="DR21" s="254"/>
      <c r="DS21" s="254"/>
      <c r="DT21" s="254"/>
      <c r="DU21" s="254"/>
      <c r="DV21" s="254"/>
      <c r="DW21" s="254"/>
      <c r="DX21" s="254"/>
      <c r="DY21" s="254"/>
      <c r="DZ21" s="254"/>
      <c r="EA21" s="254"/>
      <c r="EB21" s="254"/>
      <c r="EC21" s="254"/>
      <c r="ED21" s="254"/>
      <c r="EE21" s="254"/>
      <c r="EF21" s="254"/>
      <c r="EG21" s="254"/>
      <c r="EH21" s="254"/>
      <c r="EI21" s="254"/>
      <c r="EJ21" s="254"/>
      <c r="EK21" s="254"/>
      <c r="EL21" s="254"/>
      <c r="EM21" s="254"/>
      <c r="EN21" s="254"/>
      <c r="EO21" s="254"/>
      <c r="EP21" s="254"/>
      <c r="EQ21" s="254"/>
      <c r="ER21" s="254"/>
      <c r="ES21" s="254"/>
      <c r="ET21" s="254"/>
      <c r="EU21" s="254"/>
      <c r="EV21" s="254"/>
      <c r="EW21" s="254"/>
      <c r="EX21" s="254"/>
      <c r="EY21" s="254"/>
      <c r="EZ21" s="254"/>
      <c r="FA21" s="254"/>
      <c r="FB21" s="254"/>
      <c r="FC21" s="254"/>
      <c r="FD21" s="254"/>
      <c r="FE21" s="254"/>
      <c r="FF21" s="254"/>
      <c r="FG21" s="254"/>
      <c r="FH21" s="254"/>
      <c r="FI21" s="254"/>
      <c r="FJ21" s="254"/>
      <c r="FK21" s="254"/>
      <c r="FL21" s="254"/>
      <c r="FM21" s="254"/>
      <c r="FN21" s="254"/>
      <c r="FO21" s="254"/>
      <c r="FP21" s="254"/>
      <c r="FQ21" s="254"/>
      <c r="FR21" s="254"/>
      <c r="FS21" s="254"/>
      <c r="FT21" s="254"/>
      <c r="FU21" s="254"/>
      <c r="FV21" s="254"/>
      <c r="FW21" s="254"/>
      <c r="FX21" s="254"/>
      <c r="FY21" s="254"/>
      <c r="FZ21" s="254"/>
      <c r="GA21" s="254"/>
      <c r="GB21" s="254"/>
      <c r="GC21" s="254"/>
      <c r="GD21" s="254"/>
      <c r="GE21" s="254"/>
      <c r="GF21" s="254"/>
      <c r="GG21" s="254"/>
      <c r="GH21" s="254"/>
      <c r="GI21" s="254"/>
      <c r="GJ21" s="254"/>
      <c r="GK21" s="254"/>
      <c r="GL21" s="254"/>
      <c r="GM21" s="254"/>
      <c r="GN21" s="254"/>
      <c r="GO21" s="254"/>
      <c r="GP21" s="254"/>
      <c r="GQ21" s="254"/>
      <c r="GR21" s="254"/>
      <c r="GS21" s="254"/>
      <c r="GT21" s="254"/>
      <c r="GU21" s="254"/>
      <c r="GV21" s="254"/>
      <c r="GW21" s="254"/>
      <c r="GX21" s="254"/>
      <c r="GY21" s="254"/>
      <c r="GZ21" s="254"/>
      <c r="HA21" s="254"/>
      <c r="HB21" s="254"/>
      <c r="HC21" s="254"/>
      <c r="HD21" s="254"/>
      <c r="HE21" s="254"/>
      <c r="HF21" s="254"/>
      <c r="HG21" s="254"/>
      <c r="HH21" s="254"/>
      <c r="HI21" s="254"/>
      <c r="HJ21" s="254"/>
      <c r="HK21" s="254"/>
      <c r="HL21" s="254"/>
      <c r="HM21" s="254"/>
      <c r="HN21" s="254"/>
      <c r="HO21" s="254"/>
      <c r="HP21" s="254"/>
      <c r="HQ21" s="254"/>
      <c r="HR21" s="254"/>
      <c r="HS21" s="254"/>
      <c r="HT21" s="254"/>
      <c r="HU21" s="254"/>
      <c r="HV21" s="254"/>
      <c r="HW21" s="254"/>
      <c r="HX21" s="254"/>
      <c r="HY21" s="254"/>
      <c r="HZ21" s="254"/>
      <c r="IA21" s="254"/>
      <c r="IB21" s="254"/>
      <c r="IC21" s="254"/>
      <c r="ID21" s="254"/>
      <c r="IE21" s="254"/>
      <c r="IF21" s="254"/>
      <c r="IG21" s="254"/>
      <c r="IH21" s="254"/>
      <c r="II21" s="254"/>
      <c r="IJ21" s="254"/>
      <c r="IK21" s="254"/>
      <c r="IL21" s="254"/>
      <c r="IM21" s="254"/>
      <c r="IN21" s="254"/>
      <c r="IO21" s="254"/>
      <c r="IP21" s="254"/>
      <c r="IQ21" s="254"/>
      <c r="IR21" s="254"/>
      <c r="IS21" s="254"/>
    </row>
    <row r="22" s="3" customFormat="1" ht="18" customHeight="1" spans="1:253">
      <c r="A22" s="324"/>
      <c r="B22" s="325"/>
      <c r="C22" s="326"/>
      <c r="D22" s="6"/>
      <c r="E22" s="7"/>
      <c r="F22" s="335"/>
      <c r="G22" s="329"/>
      <c r="H22" s="325"/>
      <c r="I22" s="325"/>
      <c r="J22" s="325"/>
      <c r="K22" s="325"/>
      <c r="L22" s="325"/>
      <c r="M22" s="324"/>
      <c r="N22" s="340"/>
      <c r="O22" s="254"/>
      <c r="P22" s="254"/>
      <c r="Q22" s="254"/>
      <c r="R22" s="254"/>
      <c r="S22" s="254"/>
      <c r="T22" s="254"/>
      <c r="U22" s="254"/>
      <c r="V22" s="254"/>
      <c r="W22" s="254"/>
      <c r="X22" s="254"/>
      <c r="Y22" s="254"/>
      <c r="Z22" s="254"/>
      <c r="AA22" s="254"/>
      <c r="AB22" s="254"/>
      <c r="AC22" s="254"/>
      <c r="AD22" s="254"/>
      <c r="AE22" s="254"/>
      <c r="AF22" s="254"/>
      <c r="AG22" s="254"/>
      <c r="AH22" s="254"/>
      <c r="AI22" s="254"/>
      <c r="AJ22" s="254"/>
      <c r="AK22" s="254"/>
      <c r="AL22" s="254"/>
      <c r="AM22" s="254"/>
      <c r="AN22" s="254"/>
      <c r="AO22" s="254"/>
      <c r="AP22" s="254"/>
      <c r="AQ22" s="254"/>
      <c r="AR22" s="254"/>
      <c r="AS22" s="254"/>
      <c r="AT22" s="254"/>
      <c r="AU22" s="254"/>
      <c r="AV22" s="254"/>
      <c r="AW22" s="254"/>
      <c r="AX22" s="254"/>
      <c r="AY22" s="254"/>
      <c r="AZ22" s="254"/>
      <c r="BA22" s="254"/>
      <c r="BB22" s="254"/>
      <c r="BC22" s="254"/>
      <c r="BD22" s="254"/>
      <c r="BE22" s="254"/>
      <c r="BF22" s="254"/>
      <c r="BG22" s="254"/>
      <c r="BH22" s="254"/>
      <c r="BI22" s="254"/>
      <c r="BJ22" s="254"/>
      <c r="BK22" s="254"/>
      <c r="BL22" s="254"/>
      <c r="BM22" s="254"/>
      <c r="BN22" s="254"/>
      <c r="BO22" s="254"/>
      <c r="BP22" s="254"/>
      <c r="BQ22" s="254"/>
      <c r="BR22" s="254"/>
      <c r="BS22" s="254"/>
      <c r="BT22" s="254"/>
      <c r="BU22" s="254"/>
      <c r="BV22" s="254"/>
      <c r="BW22" s="254"/>
      <c r="BX22" s="254"/>
      <c r="BY22" s="254"/>
      <c r="BZ22" s="254"/>
      <c r="CA22" s="254"/>
      <c r="CB22" s="254"/>
      <c r="CC22" s="254"/>
      <c r="CD22" s="254"/>
      <c r="CE22" s="254"/>
      <c r="CF22" s="254"/>
      <c r="CG22" s="254"/>
      <c r="CH22" s="254"/>
      <c r="CI22" s="254"/>
      <c r="CJ22" s="254"/>
      <c r="CK22" s="254"/>
      <c r="CL22" s="254"/>
      <c r="CM22" s="254"/>
      <c r="CN22" s="254"/>
      <c r="CO22" s="254"/>
      <c r="CP22" s="254"/>
      <c r="CQ22" s="254"/>
      <c r="CR22" s="254"/>
      <c r="CS22" s="254"/>
      <c r="CT22" s="254"/>
      <c r="CU22" s="254"/>
      <c r="CV22" s="254"/>
      <c r="CW22" s="254"/>
      <c r="CX22" s="254"/>
      <c r="CY22" s="254"/>
      <c r="CZ22" s="254"/>
      <c r="DA22" s="254"/>
      <c r="DB22" s="254"/>
      <c r="DC22" s="254"/>
      <c r="DD22" s="254"/>
      <c r="DE22" s="254"/>
      <c r="DF22" s="254"/>
      <c r="DG22" s="254"/>
      <c r="DH22" s="254"/>
      <c r="DI22" s="254"/>
      <c r="DJ22" s="254"/>
      <c r="DK22" s="254"/>
      <c r="DL22" s="254"/>
      <c r="DM22" s="254"/>
      <c r="DN22" s="254"/>
      <c r="DO22" s="254"/>
      <c r="DP22" s="254"/>
      <c r="DQ22" s="254"/>
      <c r="DR22" s="254"/>
      <c r="DS22" s="254"/>
      <c r="DT22" s="254"/>
      <c r="DU22" s="254"/>
      <c r="DV22" s="254"/>
      <c r="DW22" s="254"/>
      <c r="DX22" s="254"/>
      <c r="DY22" s="254"/>
      <c r="DZ22" s="254"/>
      <c r="EA22" s="254"/>
      <c r="EB22" s="254"/>
      <c r="EC22" s="254"/>
      <c r="ED22" s="254"/>
      <c r="EE22" s="254"/>
      <c r="EF22" s="254"/>
      <c r="EG22" s="254"/>
      <c r="EH22" s="254"/>
      <c r="EI22" s="254"/>
      <c r="EJ22" s="254"/>
      <c r="EK22" s="254"/>
      <c r="EL22" s="254"/>
      <c r="EM22" s="254"/>
      <c r="EN22" s="254"/>
      <c r="EO22" s="254"/>
      <c r="EP22" s="254"/>
      <c r="EQ22" s="254"/>
      <c r="ER22" s="254"/>
      <c r="ES22" s="254"/>
      <c r="ET22" s="254"/>
      <c r="EU22" s="254"/>
      <c r="EV22" s="254"/>
      <c r="EW22" s="254"/>
      <c r="EX22" s="254"/>
      <c r="EY22" s="254"/>
      <c r="EZ22" s="254"/>
      <c r="FA22" s="254"/>
      <c r="FB22" s="254"/>
      <c r="FC22" s="254"/>
      <c r="FD22" s="254"/>
      <c r="FE22" s="254"/>
      <c r="FF22" s="254"/>
      <c r="FG22" s="254"/>
      <c r="FH22" s="254"/>
      <c r="FI22" s="254"/>
      <c r="FJ22" s="254"/>
      <c r="FK22" s="254"/>
      <c r="FL22" s="254"/>
      <c r="FM22" s="254"/>
      <c r="FN22" s="254"/>
      <c r="FO22" s="254"/>
      <c r="FP22" s="254"/>
      <c r="FQ22" s="254"/>
      <c r="FR22" s="254"/>
      <c r="FS22" s="254"/>
      <c r="FT22" s="254"/>
      <c r="FU22" s="254"/>
      <c r="FV22" s="254"/>
      <c r="FW22" s="254"/>
      <c r="FX22" s="254"/>
      <c r="FY22" s="254"/>
      <c r="FZ22" s="254"/>
      <c r="GA22" s="254"/>
      <c r="GB22" s="254"/>
      <c r="GC22" s="254"/>
      <c r="GD22" s="254"/>
      <c r="GE22" s="254"/>
      <c r="GF22" s="254"/>
      <c r="GG22" s="254"/>
      <c r="GH22" s="254"/>
      <c r="GI22" s="254"/>
      <c r="GJ22" s="254"/>
      <c r="GK22" s="254"/>
      <c r="GL22" s="254"/>
      <c r="GM22" s="254"/>
      <c r="GN22" s="254"/>
      <c r="GO22" s="254"/>
      <c r="GP22" s="254"/>
      <c r="GQ22" s="254"/>
      <c r="GR22" s="254"/>
      <c r="GS22" s="254"/>
      <c r="GT22" s="254"/>
      <c r="GU22" s="254"/>
      <c r="GV22" s="254"/>
      <c r="GW22" s="254"/>
      <c r="GX22" s="254"/>
      <c r="GY22" s="254"/>
      <c r="GZ22" s="254"/>
      <c r="HA22" s="254"/>
      <c r="HB22" s="254"/>
      <c r="HC22" s="254"/>
      <c r="HD22" s="254"/>
      <c r="HE22" s="254"/>
      <c r="HF22" s="254"/>
      <c r="HG22" s="254"/>
      <c r="HH22" s="254"/>
      <c r="HI22" s="254"/>
      <c r="HJ22" s="254"/>
      <c r="HK22" s="254"/>
      <c r="HL22" s="254"/>
      <c r="HM22" s="254"/>
      <c r="HN22" s="254"/>
      <c r="HO22" s="254"/>
      <c r="HP22" s="254"/>
      <c r="HQ22" s="254"/>
      <c r="HR22" s="254"/>
      <c r="HS22" s="254"/>
      <c r="HT22" s="254"/>
      <c r="HU22" s="254"/>
      <c r="HV22" s="254"/>
      <c r="HW22" s="254"/>
      <c r="HX22" s="254"/>
      <c r="HY22" s="254"/>
      <c r="HZ22" s="254"/>
      <c r="IA22" s="254"/>
      <c r="IB22" s="254"/>
      <c r="IC22" s="254"/>
      <c r="ID22" s="254"/>
      <c r="IE22" s="254"/>
      <c r="IF22" s="254"/>
      <c r="IG22" s="254"/>
      <c r="IH22" s="254"/>
      <c r="II22" s="254"/>
      <c r="IJ22" s="254"/>
      <c r="IK22" s="254"/>
      <c r="IL22" s="254"/>
      <c r="IM22" s="254"/>
      <c r="IN22" s="254"/>
      <c r="IO22" s="254"/>
      <c r="IP22" s="254"/>
      <c r="IQ22" s="254"/>
      <c r="IR22" s="254"/>
      <c r="IS22" s="254"/>
    </row>
    <row r="23" s="3" customFormat="1" ht="18" customHeight="1" spans="1:253">
      <c r="A23" s="324"/>
      <c r="B23" s="325"/>
      <c r="C23" s="326"/>
      <c r="D23" s="6"/>
      <c r="E23" s="329"/>
      <c r="F23" s="335"/>
      <c r="G23" s="329"/>
      <c r="H23" s="325"/>
      <c r="I23" s="325"/>
      <c r="J23" s="325"/>
      <c r="K23" s="325"/>
      <c r="L23" s="325"/>
      <c r="M23" s="324"/>
      <c r="N23" s="340"/>
      <c r="O23" s="254"/>
      <c r="P23" s="254"/>
      <c r="Q23" s="254"/>
      <c r="R23" s="254"/>
      <c r="S23" s="254"/>
      <c r="T23" s="254"/>
      <c r="U23" s="254"/>
      <c r="V23" s="254"/>
      <c r="W23" s="254"/>
      <c r="X23" s="254"/>
      <c r="Y23" s="254"/>
      <c r="Z23" s="254"/>
      <c r="AA23" s="254"/>
      <c r="AB23" s="254"/>
      <c r="AC23" s="254"/>
      <c r="AD23" s="254"/>
      <c r="AE23" s="254"/>
      <c r="AF23" s="254"/>
      <c r="AG23" s="254"/>
      <c r="AH23" s="254"/>
      <c r="AI23" s="254"/>
      <c r="AJ23" s="254"/>
      <c r="AK23" s="254"/>
      <c r="AL23" s="254"/>
      <c r="AM23" s="254"/>
      <c r="AN23" s="254"/>
      <c r="AO23" s="254"/>
      <c r="AP23" s="254"/>
      <c r="AQ23" s="254"/>
      <c r="AR23" s="254"/>
      <c r="AS23" s="254"/>
      <c r="AT23" s="254"/>
      <c r="AU23" s="254"/>
      <c r="AV23" s="254"/>
      <c r="AW23" s="254"/>
      <c r="AX23" s="254"/>
      <c r="AY23" s="254"/>
      <c r="AZ23" s="254"/>
      <c r="BA23" s="254"/>
      <c r="BB23" s="254"/>
      <c r="BC23" s="254"/>
      <c r="BD23" s="254"/>
      <c r="BE23" s="254"/>
      <c r="BF23" s="254"/>
      <c r="BG23" s="254"/>
      <c r="BH23" s="254"/>
      <c r="BI23" s="254"/>
      <c r="BJ23" s="254"/>
      <c r="BK23" s="254"/>
      <c r="BL23" s="254"/>
      <c r="BM23" s="254"/>
      <c r="BN23" s="254"/>
      <c r="BO23" s="254"/>
      <c r="BP23" s="254"/>
      <c r="BQ23" s="254"/>
      <c r="BR23" s="254"/>
      <c r="BS23" s="254"/>
      <c r="BT23" s="254"/>
      <c r="BU23" s="254"/>
      <c r="BV23" s="254"/>
      <c r="BW23" s="254"/>
      <c r="BX23" s="254"/>
      <c r="BY23" s="254"/>
      <c r="BZ23" s="254"/>
      <c r="CA23" s="254"/>
      <c r="CB23" s="254"/>
      <c r="CC23" s="254"/>
      <c r="CD23" s="254"/>
      <c r="CE23" s="254"/>
      <c r="CF23" s="254"/>
      <c r="CG23" s="254"/>
      <c r="CH23" s="254"/>
      <c r="CI23" s="254"/>
      <c r="CJ23" s="254"/>
      <c r="CK23" s="254"/>
      <c r="CL23" s="254"/>
      <c r="CM23" s="254"/>
      <c r="CN23" s="254"/>
      <c r="CO23" s="254"/>
      <c r="CP23" s="254"/>
      <c r="CQ23" s="254"/>
      <c r="CR23" s="254"/>
      <c r="CS23" s="254"/>
      <c r="CT23" s="254"/>
      <c r="CU23" s="254"/>
      <c r="CV23" s="254"/>
      <c r="CW23" s="254"/>
      <c r="CX23" s="254"/>
      <c r="CY23" s="254"/>
      <c r="CZ23" s="254"/>
      <c r="DA23" s="254"/>
      <c r="DB23" s="254"/>
      <c r="DC23" s="254"/>
      <c r="DD23" s="254"/>
      <c r="DE23" s="254"/>
      <c r="DF23" s="254"/>
      <c r="DG23" s="254"/>
      <c r="DH23" s="254"/>
      <c r="DI23" s="254"/>
      <c r="DJ23" s="254"/>
      <c r="DK23" s="254"/>
      <c r="DL23" s="254"/>
      <c r="DM23" s="254"/>
      <c r="DN23" s="254"/>
      <c r="DO23" s="254"/>
      <c r="DP23" s="254"/>
      <c r="DQ23" s="254"/>
      <c r="DR23" s="254"/>
      <c r="DS23" s="254"/>
      <c r="DT23" s="254"/>
      <c r="DU23" s="254"/>
      <c r="DV23" s="254"/>
      <c r="DW23" s="254"/>
      <c r="DX23" s="254"/>
      <c r="DY23" s="254"/>
      <c r="DZ23" s="254"/>
      <c r="EA23" s="254"/>
      <c r="EB23" s="254"/>
      <c r="EC23" s="254"/>
      <c r="ED23" s="254"/>
      <c r="EE23" s="254"/>
      <c r="EF23" s="254"/>
      <c r="EG23" s="254"/>
      <c r="EH23" s="254"/>
      <c r="EI23" s="254"/>
      <c r="EJ23" s="254"/>
      <c r="EK23" s="254"/>
      <c r="EL23" s="254"/>
      <c r="EM23" s="254"/>
      <c r="EN23" s="254"/>
      <c r="EO23" s="254"/>
      <c r="EP23" s="254"/>
      <c r="EQ23" s="254"/>
      <c r="ER23" s="254"/>
      <c r="ES23" s="254"/>
      <c r="ET23" s="254"/>
      <c r="EU23" s="254"/>
      <c r="EV23" s="254"/>
      <c r="EW23" s="254"/>
      <c r="EX23" s="254"/>
      <c r="EY23" s="254"/>
      <c r="EZ23" s="254"/>
      <c r="FA23" s="254"/>
      <c r="FB23" s="254"/>
      <c r="FC23" s="254"/>
      <c r="FD23" s="254"/>
      <c r="FE23" s="254"/>
      <c r="FF23" s="254"/>
      <c r="FG23" s="254"/>
      <c r="FH23" s="254"/>
      <c r="FI23" s="254"/>
      <c r="FJ23" s="254"/>
      <c r="FK23" s="254"/>
      <c r="FL23" s="254"/>
      <c r="FM23" s="254"/>
      <c r="FN23" s="254"/>
      <c r="FO23" s="254"/>
      <c r="FP23" s="254"/>
      <c r="FQ23" s="254"/>
      <c r="FR23" s="254"/>
      <c r="FS23" s="254"/>
      <c r="FT23" s="254"/>
      <c r="FU23" s="254"/>
      <c r="FV23" s="254"/>
      <c r="FW23" s="254"/>
      <c r="FX23" s="254"/>
      <c r="FY23" s="254"/>
      <c r="FZ23" s="254"/>
      <c r="GA23" s="254"/>
      <c r="GB23" s="254"/>
      <c r="GC23" s="254"/>
      <c r="GD23" s="254"/>
      <c r="GE23" s="254"/>
      <c r="GF23" s="254"/>
      <c r="GG23" s="254"/>
      <c r="GH23" s="254"/>
      <c r="GI23" s="254"/>
      <c r="GJ23" s="254"/>
      <c r="GK23" s="254"/>
      <c r="GL23" s="254"/>
      <c r="GM23" s="254"/>
      <c r="GN23" s="254"/>
      <c r="GO23" s="254"/>
      <c r="GP23" s="254"/>
      <c r="GQ23" s="254"/>
      <c r="GR23" s="254"/>
      <c r="GS23" s="254"/>
      <c r="GT23" s="254"/>
      <c r="GU23" s="254"/>
      <c r="GV23" s="254"/>
      <c r="GW23" s="254"/>
      <c r="GX23" s="254"/>
      <c r="GY23" s="254"/>
      <c r="GZ23" s="254"/>
      <c r="HA23" s="254"/>
      <c r="HB23" s="254"/>
      <c r="HC23" s="254"/>
      <c r="HD23" s="254"/>
      <c r="HE23" s="254"/>
      <c r="HF23" s="254"/>
      <c r="HG23" s="254"/>
      <c r="HH23" s="254"/>
      <c r="HI23" s="254"/>
      <c r="HJ23" s="254"/>
      <c r="HK23" s="254"/>
      <c r="HL23" s="254"/>
      <c r="HM23" s="254"/>
      <c r="HN23" s="254"/>
      <c r="HO23" s="254"/>
      <c r="HP23" s="254"/>
      <c r="HQ23" s="254"/>
      <c r="HR23" s="254"/>
      <c r="HS23" s="254"/>
      <c r="HT23" s="254"/>
      <c r="HU23" s="254"/>
      <c r="HV23" s="254"/>
      <c r="HW23" s="254"/>
      <c r="HX23" s="254"/>
      <c r="HY23" s="254"/>
      <c r="HZ23" s="254"/>
      <c r="IA23" s="254"/>
      <c r="IB23" s="254"/>
      <c r="IC23" s="254"/>
      <c r="ID23" s="254"/>
      <c r="IE23" s="254"/>
      <c r="IF23" s="254"/>
      <c r="IG23" s="254"/>
      <c r="IH23" s="254"/>
      <c r="II23" s="254"/>
      <c r="IJ23" s="254"/>
      <c r="IK23" s="254"/>
      <c r="IL23" s="254"/>
      <c r="IM23" s="254"/>
      <c r="IN23" s="254"/>
      <c r="IO23" s="254"/>
      <c r="IP23" s="254"/>
      <c r="IQ23" s="254"/>
      <c r="IR23" s="254"/>
      <c r="IS23" s="254"/>
    </row>
    <row r="24" s="3" customFormat="1" ht="18" customHeight="1" spans="1:253">
      <c r="A24" s="324"/>
      <c r="B24" s="325"/>
      <c r="C24" s="326"/>
      <c r="D24" s="327"/>
      <c r="E24" s="325"/>
      <c r="F24" s="335"/>
      <c r="G24" s="329"/>
      <c r="H24" s="325"/>
      <c r="I24" s="325"/>
      <c r="J24" s="325"/>
      <c r="K24" s="325"/>
      <c r="L24" s="325"/>
      <c r="M24" s="324"/>
      <c r="N24" s="340"/>
      <c r="O24" s="254"/>
      <c r="P24" s="254"/>
      <c r="Q24" s="254"/>
      <c r="R24" s="254"/>
      <c r="S24" s="254"/>
      <c r="T24" s="254"/>
      <c r="U24" s="254"/>
      <c r="V24" s="254"/>
      <c r="W24" s="254"/>
      <c r="X24" s="254"/>
      <c r="Y24" s="254"/>
      <c r="Z24" s="254"/>
      <c r="AA24" s="254"/>
      <c r="AB24" s="254"/>
      <c r="AC24" s="254"/>
      <c r="AD24" s="254"/>
      <c r="AE24" s="254"/>
      <c r="AF24" s="254"/>
      <c r="AG24" s="254"/>
      <c r="AH24" s="254"/>
      <c r="AI24" s="254"/>
      <c r="AJ24" s="254"/>
      <c r="AK24" s="254"/>
      <c r="AL24" s="254"/>
      <c r="AM24" s="254"/>
      <c r="AN24" s="254"/>
      <c r="AO24" s="254"/>
      <c r="AP24" s="254"/>
      <c r="AQ24" s="254"/>
      <c r="AR24" s="254"/>
      <c r="AS24" s="254"/>
      <c r="AT24" s="254"/>
      <c r="AU24" s="254"/>
      <c r="AV24" s="254"/>
      <c r="AW24" s="254"/>
      <c r="AX24" s="254"/>
      <c r="AY24" s="254"/>
      <c r="AZ24" s="254"/>
      <c r="BA24" s="254"/>
      <c r="BB24" s="254"/>
      <c r="BC24" s="254"/>
      <c r="BD24" s="254"/>
      <c r="BE24" s="254"/>
      <c r="BF24" s="254"/>
      <c r="BG24" s="254"/>
      <c r="BH24" s="254"/>
      <c r="BI24" s="254"/>
      <c r="BJ24" s="254"/>
      <c r="BK24" s="254"/>
      <c r="BL24" s="254"/>
      <c r="BM24" s="254"/>
      <c r="BN24" s="254"/>
      <c r="BO24" s="254"/>
      <c r="BP24" s="254"/>
      <c r="BQ24" s="254"/>
      <c r="BR24" s="254"/>
      <c r="BS24" s="254"/>
      <c r="BT24" s="254"/>
      <c r="BU24" s="254"/>
      <c r="BV24" s="254"/>
      <c r="BW24" s="254"/>
      <c r="BX24" s="254"/>
      <c r="BY24" s="254"/>
      <c r="BZ24" s="254"/>
      <c r="CA24" s="254"/>
      <c r="CB24" s="254"/>
      <c r="CC24" s="254"/>
      <c r="CD24" s="254"/>
      <c r="CE24" s="254"/>
      <c r="CF24" s="254"/>
      <c r="CG24" s="254"/>
      <c r="CH24" s="254"/>
      <c r="CI24" s="254"/>
      <c r="CJ24" s="254"/>
      <c r="CK24" s="254"/>
      <c r="CL24" s="254"/>
      <c r="CM24" s="254"/>
      <c r="CN24" s="254"/>
      <c r="CO24" s="254"/>
      <c r="CP24" s="254"/>
      <c r="CQ24" s="254"/>
      <c r="CR24" s="254"/>
      <c r="CS24" s="254"/>
      <c r="CT24" s="254"/>
      <c r="CU24" s="254"/>
      <c r="CV24" s="254"/>
      <c r="CW24" s="254"/>
      <c r="CX24" s="254"/>
      <c r="CY24" s="254"/>
      <c r="CZ24" s="254"/>
      <c r="DA24" s="254"/>
      <c r="DB24" s="254"/>
      <c r="DC24" s="254"/>
      <c r="DD24" s="254"/>
      <c r="DE24" s="254"/>
      <c r="DF24" s="254"/>
      <c r="DG24" s="254"/>
      <c r="DH24" s="254"/>
      <c r="DI24" s="254"/>
      <c r="DJ24" s="254"/>
      <c r="DK24" s="254"/>
      <c r="DL24" s="254"/>
      <c r="DM24" s="254"/>
      <c r="DN24" s="254"/>
      <c r="DO24" s="254"/>
      <c r="DP24" s="254"/>
      <c r="DQ24" s="254"/>
      <c r="DR24" s="254"/>
      <c r="DS24" s="254"/>
      <c r="DT24" s="254"/>
      <c r="DU24" s="254"/>
      <c r="DV24" s="254"/>
      <c r="DW24" s="254"/>
      <c r="DX24" s="254"/>
      <c r="DY24" s="254"/>
      <c r="DZ24" s="254"/>
      <c r="EA24" s="254"/>
      <c r="EB24" s="254"/>
      <c r="EC24" s="254"/>
      <c r="ED24" s="254"/>
      <c r="EE24" s="254"/>
      <c r="EF24" s="254"/>
      <c r="EG24" s="254"/>
      <c r="EH24" s="254"/>
      <c r="EI24" s="254"/>
      <c r="EJ24" s="254"/>
      <c r="EK24" s="254"/>
      <c r="EL24" s="254"/>
      <c r="EM24" s="254"/>
      <c r="EN24" s="254"/>
      <c r="EO24" s="254"/>
      <c r="EP24" s="254"/>
      <c r="EQ24" s="254"/>
      <c r="ER24" s="254"/>
      <c r="ES24" s="254"/>
      <c r="ET24" s="254"/>
      <c r="EU24" s="254"/>
      <c r="EV24" s="254"/>
      <c r="EW24" s="254"/>
      <c r="EX24" s="254"/>
      <c r="EY24" s="254"/>
      <c r="EZ24" s="254"/>
      <c r="FA24" s="254"/>
      <c r="FB24" s="254"/>
      <c r="FC24" s="254"/>
      <c r="FD24" s="254"/>
      <c r="FE24" s="254"/>
      <c r="FF24" s="254"/>
      <c r="FG24" s="254"/>
      <c r="FH24" s="254"/>
      <c r="FI24" s="254"/>
      <c r="FJ24" s="254"/>
      <c r="FK24" s="254"/>
      <c r="FL24" s="254"/>
      <c r="FM24" s="254"/>
      <c r="FN24" s="254"/>
      <c r="FO24" s="254"/>
      <c r="FP24" s="254"/>
      <c r="FQ24" s="254"/>
      <c r="FR24" s="254"/>
      <c r="FS24" s="254"/>
      <c r="FT24" s="254"/>
      <c r="FU24" s="254"/>
      <c r="FV24" s="254"/>
      <c r="FW24" s="254"/>
      <c r="FX24" s="254"/>
      <c r="FY24" s="254"/>
      <c r="FZ24" s="254"/>
      <c r="GA24" s="254"/>
      <c r="GB24" s="254"/>
      <c r="GC24" s="254"/>
      <c r="GD24" s="254"/>
      <c r="GE24" s="254"/>
      <c r="GF24" s="254"/>
      <c r="GG24" s="254"/>
      <c r="GH24" s="254"/>
      <c r="GI24" s="254"/>
      <c r="GJ24" s="254"/>
      <c r="GK24" s="254"/>
      <c r="GL24" s="254"/>
      <c r="GM24" s="254"/>
      <c r="GN24" s="254"/>
      <c r="GO24" s="254"/>
      <c r="GP24" s="254"/>
      <c r="GQ24" s="254"/>
      <c r="GR24" s="254"/>
      <c r="GS24" s="254"/>
      <c r="GT24" s="254"/>
      <c r="GU24" s="254"/>
      <c r="GV24" s="254"/>
      <c r="GW24" s="254"/>
      <c r="GX24" s="254"/>
      <c r="GY24" s="254"/>
      <c r="GZ24" s="254"/>
      <c r="HA24" s="254"/>
      <c r="HB24" s="254"/>
      <c r="HC24" s="254"/>
      <c r="HD24" s="254"/>
      <c r="HE24" s="254"/>
      <c r="HF24" s="254"/>
      <c r="HG24" s="254"/>
      <c r="HH24" s="254"/>
      <c r="HI24" s="254"/>
      <c r="HJ24" s="254"/>
      <c r="HK24" s="254"/>
      <c r="HL24" s="254"/>
      <c r="HM24" s="254"/>
      <c r="HN24" s="254"/>
      <c r="HO24" s="254"/>
      <c r="HP24" s="254"/>
      <c r="HQ24" s="254"/>
      <c r="HR24" s="254"/>
      <c r="HS24" s="254"/>
      <c r="HT24" s="254"/>
      <c r="HU24" s="254"/>
      <c r="HV24" s="254"/>
      <c r="HW24" s="254"/>
      <c r="HX24" s="254"/>
      <c r="HY24" s="254"/>
      <c r="HZ24" s="254"/>
      <c r="IA24" s="254"/>
      <c r="IB24" s="254"/>
      <c r="IC24" s="254"/>
      <c r="ID24" s="254"/>
      <c r="IE24" s="254"/>
      <c r="IF24" s="254"/>
      <c r="IG24" s="254"/>
      <c r="IH24" s="254"/>
      <c r="II24" s="254"/>
      <c r="IJ24" s="254"/>
      <c r="IK24" s="254"/>
      <c r="IL24" s="254"/>
      <c r="IM24" s="254"/>
      <c r="IN24" s="254"/>
      <c r="IO24" s="254"/>
      <c r="IP24" s="254"/>
      <c r="IQ24" s="254"/>
      <c r="IR24" s="254"/>
      <c r="IS24" s="254"/>
    </row>
    <row r="25" s="3" customFormat="1" ht="20.1" customHeight="1" spans="1:253">
      <c r="A25" s="324"/>
      <c r="B25" s="325"/>
      <c r="C25" s="326"/>
      <c r="D25" s="6"/>
      <c r="E25" s="4"/>
      <c r="F25" s="335"/>
      <c r="G25" s="329"/>
      <c r="H25" s="325"/>
      <c r="I25" s="325"/>
      <c r="J25" s="325"/>
      <c r="K25" s="325"/>
      <c r="L25" s="325"/>
      <c r="M25" s="324"/>
      <c r="N25" s="340"/>
      <c r="O25" s="254"/>
      <c r="P25" s="254"/>
      <c r="Q25" s="254"/>
      <c r="R25" s="254"/>
      <c r="S25" s="254"/>
      <c r="T25" s="254"/>
      <c r="U25" s="254"/>
      <c r="V25" s="254"/>
      <c r="W25" s="254"/>
      <c r="X25" s="254"/>
      <c r="Y25" s="254"/>
      <c r="Z25" s="254"/>
      <c r="AA25" s="254"/>
      <c r="AB25" s="254"/>
      <c r="AC25" s="254"/>
      <c r="AD25" s="254"/>
      <c r="AE25" s="254"/>
      <c r="AF25" s="254"/>
      <c r="AG25" s="254"/>
      <c r="AH25" s="254"/>
      <c r="AI25" s="254"/>
      <c r="AJ25" s="254"/>
      <c r="AK25" s="254"/>
      <c r="AL25" s="254"/>
      <c r="AM25" s="254"/>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c r="BN25" s="254"/>
      <c r="BO25" s="254"/>
      <c r="BP25" s="254"/>
      <c r="BQ25" s="254"/>
      <c r="BR25" s="254"/>
      <c r="BS25" s="254"/>
      <c r="BT25" s="254"/>
      <c r="BU25" s="254"/>
      <c r="BV25" s="254"/>
      <c r="BW25" s="254"/>
      <c r="BX25" s="254"/>
      <c r="BY25" s="254"/>
      <c r="BZ25" s="254"/>
      <c r="CA25" s="254"/>
      <c r="CB25" s="254"/>
      <c r="CC25" s="254"/>
      <c r="CD25" s="254"/>
      <c r="CE25" s="254"/>
      <c r="CF25" s="254"/>
      <c r="CG25" s="254"/>
      <c r="CH25" s="254"/>
      <c r="CI25" s="254"/>
      <c r="CJ25" s="254"/>
      <c r="CK25" s="254"/>
      <c r="CL25" s="254"/>
      <c r="CM25" s="254"/>
      <c r="CN25" s="254"/>
      <c r="CO25" s="254"/>
      <c r="CP25" s="254"/>
      <c r="CQ25" s="254"/>
      <c r="CR25" s="254"/>
      <c r="CS25" s="254"/>
      <c r="CT25" s="254"/>
      <c r="CU25" s="254"/>
      <c r="CV25" s="254"/>
      <c r="CW25" s="254"/>
      <c r="CX25" s="254"/>
      <c r="CY25" s="254"/>
      <c r="CZ25" s="254"/>
      <c r="DA25" s="254"/>
      <c r="DB25" s="254"/>
      <c r="DC25" s="254"/>
      <c r="DD25" s="254"/>
      <c r="DE25" s="254"/>
      <c r="DF25" s="254"/>
      <c r="DG25" s="254"/>
      <c r="DH25" s="254"/>
      <c r="DI25" s="254"/>
      <c r="DJ25" s="254"/>
      <c r="DK25" s="254"/>
      <c r="DL25" s="254"/>
      <c r="DM25" s="254"/>
      <c r="DN25" s="254"/>
      <c r="DO25" s="254"/>
      <c r="DP25" s="254"/>
      <c r="DQ25" s="254"/>
      <c r="DR25" s="254"/>
      <c r="DS25" s="254"/>
      <c r="DT25" s="254"/>
      <c r="DU25" s="254"/>
      <c r="DV25" s="254"/>
      <c r="DW25" s="254"/>
      <c r="DX25" s="254"/>
      <c r="DY25" s="254"/>
      <c r="DZ25" s="254"/>
      <c r="EA25" s="254"/>
      <c r="EB25" s="254"/>
      <c r="EC25" s="254"/>
      <c r="ED25" s="254"/>
      <c r="EE25" s="254"/>
      <c r="EF25" s="254"/>
      <c r="EG25" s="254"/>
      <c r="EH25" s="254"/>
      <c r="EI25" s="254"/>
      <c r="EJ25" s="254"/>
      <c r="EK25" s="254"/>
      <c r="EL25" s="254"/>
      <c r="EM25" s="254"/>
      <c r="EN25" s="254"/>
      <c r="EO25" s="254"/>
      <c r="EP25" s="254"/>
      <c r="EQ25" s="254"/>
      <c r="ER25" s="254"/>
      <c r="ES25" s="254"/>
      <c r="ET25" s="254"/>
      <c r="EU25" s="254"/>
      <c r="EV25" s="254"/>
      <c r="EW25" s="254"/>
      <c r="EX25" s="254"/>
      <c r="EY25" s="254"/>
      <c r="EZ25" s="254"/>
      <c r="FA25" s="254"/>
      <c r="FB25" s="254"/>
      <c r="FC25" s="254"/>
      <c r="FD25" s="254"/>
      <c r="FE25" s="254"/>
      <c r="FF25" s="254"/>
      <c r="FG25" s="254"/>
      <c r="FH25" s="254"/>
      <c r="FI25" s="254"/>
      <c r="FJ25" s="254"/>
      <c r="FK25" s="254"/>
      <c r="FL25" s="254"/>
      <c r="FM25" s="254"/>
      <c r="FN25" s="254"/>
      <c r="FO25" s="254"/>
      <c r="FP25" s="254"/>
      <c r="FQ25" s="254"/>
      <c r="FR25" s="254"/>
      <c r="FS25" s="254"/>
      <c r="FT25" s="254"/>
      <c r="FU25" s="254"/>
      <c r="FV25" s="254"/>
      <c r="FW25" s="254"/>
      <c r="FX25" s="254"/>
      <c r="FY25" s="254"/>
      <c r="FZ25" s="254"/>
      <c r="GA25" s="254"/>
      <c r="GB25" s="254"/>
      <c r="GC25" s="254"/>
      <c r="GD25" s="254"/>
      <c r="GE25" s="254"/>
      <c r="GF25" s="254"/>
      <c r="GG25" s="254"/>
      <c r="GH25" s="254"/>
      <c r="GI25" s="254"/>
      <c r="GJ25" s="254"/>
      <c r="GK25" s="254"/>
      <c r="GL25" s="254"/>
      <c r="GM25" s="254"/>
      <c r="GN25" s="254"/>
      <c r="GO25" s="254"/>
      <c r="GP25" s="254"/>
      <c r="GQ25" s="254"/>
      <c r="GR25" s="254"/>
      <c r="GS25" s="254"/>
      <c r="GT25" s="254"/>
      <c r="GU25" s="254"/>
      <c r="GV25" s="254"/>
      <c r="GW25" s="254"/>
      <c r="GX25" s="254"/>
      <c r="GY25" s="254"/>
      <c r="GZ25" s="254"/>
      <c r="HA25" s="254"/>
      <c r="HB25" s="254"/>
      <c r="HC25" s="254"/>
      <c r="HD25" s="254"/>
      <c r="HE25" s="254"/>
      <c r="HF25" s="254"/>
      <c r="HG25" s="254"/>
      <c r="HH25" s="254"/>
      <c r="HI25" s="254"/>
      <c r="HJ25" s="254"/>
      <c r="HK25" s="254"/>
      <c r="HL25" s="254"/>
      <c r="HM25" s="254"/>
      <c r="HN25" s="254"/>
      <c r="HO25" s="254"/>
      <c r="HP25" s="254"/>
      <c r="HQ25" s="254"/>
      <c r="HR25" s="254"/>
      <c r="HS25" s="254"/>
      <c r="HT25" s="254"/>
      <c r="HU25" s="254"/>
      <c r="HV25" s="254"/>
      <c r="HW25" s="254"/>
      <c r="HX25" s="254"/>
      <c r="HY25" s="254"/>
      <c r="HZ25" s="254"/>
      <c r="IA25" s="254"/>
      <c r="IB25" s="254"/>
      <c r="IC25" s="254"/>
      <c r="ID25" s="254"/>
      <c r="IE25" s="254"/>
      <c r="IF25" s="254"/>
      <c r="IG25" s="254"/>
      <c r="IH25" s="254"/>
      <c r="II25" s="254"/>
      <c r="IJ25" s="254"/>
      <c r="IK25" s="254"/>
      <c r="IL25" s="254"/>
      <c r="IM25" s="254"/>
      <c r="IN25" s="254"/>
      <c r="IO25" s="254"/>
      <c r="IP25" s="254"/>
      <c r="IQ25" s="254"/>
      <c r="IR25" s="254"/>
      <c r="IS25" s="254"/>
    </row>
    <row r="26" s="3" customFormat="1" ht="18" customHeight="1" spans="1:253">
      <c r="A26" s="324"/>
      <c r="B26" s="325"/>
      <c r="C26" s="326"/>
      <c r="D26" s="328"/>
      <c r="E26" s="329"/>
      <c r="F26" s="335"/>
      <c r="G26" s="329"/>
      <c r="H26" s="325"/>
      <c r="I26" s="325"/>
      <c r="J26" s="325"/>
      <c r="K26" s="325"/>
      <c r="L26" s="325"/>
      <c r="M26" s="324"/>
      <c r="N26" s="340"/>
      <c r="O26" s="254"/>
      <c r="P26" s="254"/>
      <c r="Q26" s="254"/>
      <c r="R26" s="254"/>
      <c r="S26" s="254"/>
      <c r="T26" s="254"/>
      <c r="U26" s="254"/>
      <c r="V26" s="254"/>
      <c r="W26" s="254"/>
      <c r="X26" s="254"/>
      <c r="Y26" s="254"/>
      <c r="Z26" s="254"/>
      <c r="AA26" s="254"/>
      <c r="AB26" s="254"/>
      <c r="AC26" s="254"/>
      <c r="AD26" s="254"/>
      <c r="AE26" s="254"/>
      <c r="AF26" s="254"/>
      <c r="AG26" s="254"/>
      <c r="AH26" s="254"/>
      <c r="AI26" s="254"/>
      <c r="AJ26" s="254"/>
      <c r="AK26" s="254"/>
      <c r="AL26" s="254"/>
      <c r="AM26" s="254"/>
      <c r="AN26" s="254"/>
      <c r="AO26" s="254"/>
      <c r="AP26" s="254"/>
      <c r="AQ26" s="254"/>
      <c r="AR26" s="254"/>
      <c r="AS26" s="254"/>
      <c r="AT26" s="254"/>
      <c r="AU26" s="254"/>
      <c r="AV26" s="254"/>
      <c r="AW26" s="254"/>
      <c r="AX26" s="254"/>
      <c r="AY26" s="254"/>
      <c r="AZ26" s="254"/>
      <c r="BA26" s="254"/>
      <c r="BB26" s="254"/>
      <c r="BC26" s="254"/>
      <c r="BD26" s="254"/>
      <c r="BE26" s="254"/>
      <c r="BF26" s="254"/>
      <c r="BG26" s="254"/>
      <c r="BH26" s="254"/>
      <c r="BI26" s="254"/>
      <c r="BJ26" s="254"/>
      <c r="BK26" s="254"/>
      <c r="BL26" s="254"/>
      <c r="BM26" s="254"/>
      <c r="BN26" s="254"/>
      <c r="BO26" s="254"/>
      <c r="BP26" s="254"/>
      <c r="BQ26" s="254"/>
      <c r="BR26" s="254"/>
      <c r="BS26" s="254"/>
      <c r="BT26" s="254"/>
      <c r="BU26" s="254"/>
      <c r="BV26" s="254"/>
      <c r="BW26" s="254"/>
      <c r="BX26" s="254"/>
      <c r="BY26" s="254"/>
      <c r="BZ26" s="254"/>
      <c r="CA26" s="254"/>
      <c r="CB26" s="254"/>
      <c r="CC26" s="254"/>
      <c r="CD26" s="254"/>
      <c r="CE26" s="254"/>
      <c r="CF26" s="254"/>
      <c r="CG26" s="254"/>
      <c r="CH26" s="254"/>
      <c r="CI26" s="254"/>
      <c r="CJ26" s="254"/>
      <c r="CK26" s="254"/>
      <c r="CL26" s="254"/>
      <c r="CM26" s="254"/>
      <c r="CN26" s="254"/>
      <c r="CO26" s="254"/>
      <c r="CP26" s="254"/>
      <c r="CQ26" s="254"/>
      <c r="CR26" s="254"/>
      <c r="CS26" s="254"/>
      <c r="CT26" s="254"/>
      <c r="CU26" s="254"/>
      <c r="CV26" s="254"/>
      <c r="CW26" s="254"/>
      <c r="CX26" s="254"/>
      <c r="CY26" s="254"/>
      <c r="CZ26" s="254"/>
      <c r="DA26" s="254"/>
      <c r="DB26" s="254"/>
      <c r="DC26" s="254"/>
      <c r="DD26" s="254"/>
      <c r="DE26" s="254"/>
      <c r="DF26" s="254"/>
      <c r="DG26" s="254"/>
      <c r="DH26" s="254"/>
      <c r="DI26" s="254"/>
      <c r="DJ26" s="254"/>
      <c r="DK26" s="254"/>
      <c r="DL26" s="254"/>
      <c r="DM26" s="254"/>
      <c r="DN26" s="254"/>
      <c r="DO26" s="254"/>
      <c r="DP26" s="254"/>
      <c r="DQ26" s="254"/>
      <c r="DR26" s="254"/>
      <c r="DS26" s="254"/>
      <c r="DT26" s="254"/>
      <c r="DU26" s="254"/>
      <c r="DV26" s="254"/>
      <c r="DW26" s="254"/>
      <c r="DX26" s="254"/>
      <c r="DY26" s="254"/>
      <c r="DZ26" s="254"/>
      <c r="EA26" s="254"/>
      <c r="EB26" s="254"/>
      <c r="EC26" s="254"/>
      <c r="ED26" s="254"/>
      <c r="EE26" s="254"/>
      <c r="EF26" s="254"/>
      <c r="EG26" s="254"/>
      <c r="EH26" s="254"/>
      <c r="EI26" s="254"/>
      <c r="EJ26" s="254"/>
      <c r="EK26" s="254"/>
      <c r="EL26" s="254"/>
      <c r="EM26" s="254"/>
      <c r="EN26" s="254"/>
      <c r="EO26" s="254"/>
      <c r="EP26" s="254"/>
      <c r="EQ26" s="254"/>
      <c r="ER26" s="254"/>
      <c r="ES26" s="254"/>
      <c r="ET26" s="254"/>
      <c r="EU26" s="254"/>
      <c r="EV26" s="254"/>
      <c r="EW26" s="254"/>
      <c r="EX26" s="254"/>
      <c r="EY26" s="254"/>
      <c r="EZ26" s="254"/>
      <c r="FA26" s="254"/>
      <c r="FB26" s="254"/>
      <c r="FC26" s="254"/>
      <c r="FD26" s="254"/>
      <c r="FE26" s="254"/>
      <c r="FF26" s="254"/>
      <c r="FG26" s="254"/>
      <c r="FH26" s="254"/>
      <c r="FI26" s="254"/>
      <c r="FJ26" s="254"/>
      <c r="FK26" s="254"/>
      <c r="FL26" s="254"/>
      <c r="FM26" s="254"/>
      <c r="FN26" s="254"/>
      <c r="FO26" s="254"/>
      <c r="FP26" s="254"/>
      <c r="FQ26" s="254"/>
      <c r="FR26" s="254"/>
      <c r="FS26" s="254"/>
      <c r="FT26" s="254"/>
      <c r="FU26" s="254"/>
      <c r="FV26" s="254"/>
      <c r="FW26" s="254"/>
      <c r="FX26" s="254"/>
      <c r="FY26" s="254"/>
      <c r="FZ26" s="254"/>
      <c r="GA26" s="254"/>
      <c r="GB26" s="254"/>
      <c r="GC26" s="254"/>
      <c r="GD26" s="254"/>
      <c r="GE26" s="254"/>
      <c r="GF26" s="254"/>
      <c r="GG26" s="254"/>
      <c r="GH26" s="254"/>
      <c r="GI26" s="254"/>
      <c r="GJ26" s="254"/>
      <c r="GK26" s="254"/>
      <c r="GL26" s="254"/>
      <c r="GM26" s="254"/>
      <c r="GN26" s="254"/>
      <c r="GO26" s="254"/>
      <c r="GP26" s="254"/>
      <c r="GQ26" s="254"/>
      <c r="GR26" s="254"/>
      <c r="GS26" s="254"/>
      <c r="GT26" s="254"/>
      <c r="GU26" s="254"/>
      <c r="GV26" s="254"/>
      <c r="GW26" s="254"/>
      <c r="GX26" s="254"/>
      <c r="GY26" s="254"/>
      <c r="GZ26" s="254"/>
      <c r="HA26" s="254"/>
      <c r="HB26" s="254"/>
      <c r="HC26" s="254"/>
      <c r="HD26" s="254"/>
      <c r="HE26" s="254"/>
      <c r="HF26" s="254"/>
      <c r="HG26" s="254"/>
      <c r="HH26" s="254"/>
      <c r="HI26" s="254"/>
      <c r="HJ26" s="254"/>
      <c r="HK26" s="254"/>
      <c r="HL26" s="254"/>
      <c r="HM26" s="254"/>
      <c r="HN26" s="254"/>
      <c r="HO26" s="254"/>
      <c r="HP26" s="254"/>
      <c r="HQ26" s="254"/>
      <c r="HR26" s="254"/>
      <c r="HS26" s="254"/>
      <c r="HT26" s="254"/>
      <c r="HU26" s="254"/>
      <c r="HV26" s="254"/>
      <c r="HW26" s="254"/>
      <c r="HX26" s="254"/>
      <c r="HY26" s="254"/>
      <c r="HZ26" s="254"/>
      <c r="IA26" s="254"/>
      <c r="IB26" s="254"/>
      <c r="IC26" s="254"/>
      <c r="ID26" s="254"/>
      <c r="IE26" s="254"/>
      <c r="IF26" s="254"/>
      <c r="IG26" s="254"/>
      <c r="IH26" s="254"/>
      <c r="II26" s="254"/>
      <c r="IJ26" s="254"/>
      <c r="IK26" s="254"/>
      <c r="IL26" s="254"/>
      <c r="IM26" s="254"/>
      <c r="IN26" s="254"/>
      <c r="IO26" s="254"/>
      <c r="IP26" s="254"/>
      <c r="IQ26" s="254"/>
      <c r="IR26" s="254"/>
      <c r="IS26" s="254"/>
    </row>
    <row r="27" s="3" customFormat="1" ht="18" customHeight="1" spans="1:253">
      <c r="A27" s="324"/>
      <c r="B27" s="325"/>
      <c r="C27" s="326"/>
      <c r="D27" s="327"/>
      <c r="E27" s="329"/>
      <c r="F27" s="335"/>
      <c r="G27" s="329"/>
      <c r="H27" s="325"/>
      <c r="I27" s="325"/>
      <c r="J27" s="325"/>
      <c r="K27" s="325"/>
      <c r="L27" s="325"/>
      <c r="M27" s="324"/>
      <c r="N27" s="340"/>
      <c r="O27" s="254"/>
      <c r="P27" s="254"/>
      <c r="Q27" s="254"/>
      <c r="R27" s="254"/>
      <c r="S27" s="254"/>
      <c r="T27" s="254"/>
      <c r="U27" s="254"/>
      <c r="V27" s="254"/>
      <c r="W27" s="254"/>
      <c r="X27" s="254"/>
      <c r="Y27" s="254"/>
      <c r="Z27" s="254"/>
      <c r="AA27" s="254"/>
      <c r="AB27" s="254"/>
      <c r="AC27" s="254"/>
      <c r="AD27" s="254"/>
      <c r="AE27" s="254"/>
      <c r="AF27" s="254"/>
      <c r="AG27" s="254"/>
      <c r="AH27" s="254"/>
      <c r="AI27" s="254"/>
      <c r="AJ27" s="254"/>
      <c r="AK27" s="254"/>
      <c r="AL27" s="254"/>
      <c r="AM27" s="254"/>
      <c r="AN27" s="254"/>
      <c r="AO27" s="254"/>
      <c r="AP27" s="254"/>
      <c r="AQ27" s="254"/>
      <c r="AR27" s="254"/>
      <c r="AS27" s="254"/>
      <c r="AT27" s="254"/>
      <c r="AU27" s="254"/>
      <c r="AV27" s="254"/>
      <c r="AW27" s="254"/>
      <c r="AX27" s="254"/>
      <c r="AY27" s="254"/>
      <c r="AZ27" s="254"/>
      <c r="BA27" s="254"/>
      <c r="BB27" s="254"/>
      <c r="BC27" s="254"/>
      <c r="BD27" s="254"/>
      <c r="BE27" s="254"/>
      <c r="BF27" s="254"/>
      <c r="BG27" s="254"/>
      <c r="BH27" s="254"/>
      <c r="BI27" s="254"/>
      <c r="BJ27" s="254"/>
      <c r="BK27" s="254"/>
      <c r="BL27" s="254"/>
      <c r="BM27" s="254"/>
      <c r="BN27" s="254"/>
      <c r="BO27" s="254"/>
      <c r="BP27" s="254"/>
      <c r="BQ27" s="254"/>
      <c r="BR27" s="254"/>
      <c r="BS27" s="254"/>
      <c r="BT27" s="254"/>
      <c r="BU27" s="254"/>
      <c r="BV27" s="254"/>
      <c r="BW27" s="254"/>
      <c r="BX27" s="254"/>
      <c r="BY27" s="254"/>
      <c r="BZ27" s="254"/>
      <c r="CA27" s="254"/>
      <c r="CB27" s="254"/>
      <c r="CC27" s="254"/>
      <c r="CD27" s="254"/>
      <c r="CE27" s="254"/>
      <c r="CF27" s="254"/>
      <c r="CG27" s="254"/>
      <c r="CH27" s="254"/>
      <c r="CI27" s="254"/>
      <c r="CJ27" s="254"/>
      <c r="CK27" s="254"/>
      <c r="CL27" s="254"/>
      <c r="CM27" s="254"/>
      <c r="CN27" s="254"/>
      <c r="CO27" s="254"/>
      <c r="CP27" s="254"/>
      <c r="CQ27" s="254"/>
      <c r="CR27" s="254"/>
      <c r="CS27" s="254"/>
      <c r="CT27" s="254"/>
      <c r="CU27" s="254"/>
      <c r="CV27" s="254"/>
      <c r="CW27" s="254"/>
      <c r="CX27" s="254"/>
      <c r="CY27" s="254"/>
      <c r="CZ27" s="254"/>
      <c r="DA27" s="254"/>
      <c r="DB27" s="254"/>
      <c r="DC27" s="254"/>
      <c r="DD27" s="254"/>
      <c r="DE27" s="254"/>
      <c r="DF27" s="254"/>
      <c r="DG27" s="254"/>
      <c r="DH27" s="254"/>
      <c r="DI27" s="254"/>
      <c r="DJ27" s="254"/>
      <c r="DK27" s="254"/>
      <c r="DL27" s="254"/>
      <c r="DM27" s="254"/>
      <c r="DN27" s="254"/>
      <c r="DO27" s="254"/>
      <c r="DP27" s="254"/>
      <c r="DQ27" s="254"/>
      <c r="DR27" s="254"/>
      <c r="DS27" s="254"/>
      <c r="DT27" s="254"/>
      <c r="DU27" s="254"/>
      <c r="DV27" s="254"/>
      <c r="DW27" s="254"/>
      <c r="DX27" s="254"/>
      <c r="DY27" s="254"/>
      <c r="DZ27" s="254"/>
      <c r="EA27" s="254"/>
      <c r="EB27" s="254"/>
      <c r="EC27" s="254"/>
      <c r="ED27" s="254"/>
      <c r="EE27" s="254"/>
      <c r="EF27" s="254"/>
      <c r="EG27" s="254"/>
      <c r="EH27" s="254"/>
      <c r="EI27" s="254"/>
      <c r="EJ27" s="254"/>
      <c r="EK27" s="254"/>
      <c r="EL27" s="254"/>
      <c r="EM27" s="254"/>
      <c r="EN27" s="254"/>
      <c r="EO27" s="254"/>
      <c r="EP27" s="254"/>
      <c r="EQ27" s="254"/>
      <c r="ER27" s="254"/>
      <c r="ES27" s="254"/>
      <c r="ET27" s="254"/>
      <c r="EU27" s="254"/>
      <c r="EV27" s="254"/>
      <c r="EW27" s="254"/>
      <c r="EX27" s="254"/>
      <c r="EY27" s="254"/>
      <c r="EZ27" s="254"/>
      <c r="FA27" s="254"/>
      <c r="FB27" s="254"/>
      <c r="FC27" s="254"/>
      <c r="FD27" s="254"/>
      <c r="FE27" s="254"/>
      <c r="FF27" s="254"/>
      <c r="FG27" s="254"/>
      <c r="FH27" s="254"/>
      <c r="FI27" s="254"/>
      <c r="FJ27" s="254"/>
      <c r="FK27" s="254"/>
      <c r="FL27" s="254"/>
      <c r="FM27" s="254"/>
      <c r="FN27" s="254"/>
      <c r="FO27" s="254"/>
      <c r="FP27" s="254"/>
      <c r="FQ27" s="254"/>
      <c r="FR27" s="254"/>
      <c r="FS27" s="254"/>
      <c r="FT27" s="254"/>
      <c r="FU27" s="254"/>
      <c r="FV27" s="254"/>
      <c r="FW27" s="254"/>
      <c r="FX27" s="254"/>
      <c r="FY27" s="254"/>
      <c r="FZ27" s="254"/>
      <c r="GA27" s="254"/>
      <c r="GB27" s="254"/>
      <c r="GC27" s="254"/>
      <c r="GD27" s="254"/>
      <c r="GE27" s="254"/>
      <c r="GF27" s="254"/>
      <c r="GG27" s="254"/>
      <c r="GH27" s="254"/>
      <c r="GI27" s="254"/>
      <c r="GJ27" s="254"/>
      <c r="GK27" s="254"/>
      <c r="GL27" s="254"/>
      <c r="GM27" s="254"/>
      <c r="GN27" s="254"/>
      <c r="GO27" s="254"/>
      <c r="GP27" s="254"/>
      <c r="GQ27" s="254"/>
      <c r="GR27" s="254"/>
      <c r="GS27" s="254"/>
      <c r="GT27" s="254"/>
      <c r="GU27" s="254"/>
      <c r="GV27" s="254"/>
      <c r="GW27" s="254"/>
      <c r="GX27" s="254"/>
      <c r="GY27" s="254"/>
      <c r="GZ27" s="254"/>
      <c r="HA27" s="254"/>
      <c r="HB27" s="254"/>
      <c r="HC27" s="254"/>
      <c r="HD27" s="254"/>
      <c r="HE27" s="254"/>
      <c r="HF27" s="254"/>
      <c r="HG27" s="254"/>
      <c r="HH27" s="254"/>
      <c r="HI27" s="254"/>
      <c r="HJ27" s="254"/>
      <c r="HK27" s="254"/>
      <c r="HL27" s="254"/>
      <c r="HM27" s="254"/>
      <c r="HN27" s="254"/>
      <c r="HO27" s="254"/>
      <c r="HP27" s="254"/>
      <c r="HQ27" s="254"/>
      <c r="HR27" s="254"/>
      <c r="HS27" s="254"/>
      <c r="HT27" s="254"/>
      <c r="HU27" s="254"/>
      <c r="HV27" s="254"/>
      <c r="HW27" s="254"/>
      <c r="HX27" s="254"/>
      <c r="HY27" s="254"/>
      <c r="HZ27" s="254"/>
      <c r="IA27" s="254"/>
      <c r="IB27" s="254"/>
      <c r="IC27" s="254"/>
      <c r="ID27" s="254"/>
      <c r="IE27" s="254"/>
      <c r="IF27" s="254"/>
      <c r="IG27" s="254"/>
      <c r="IH27" s="254"/>
      <c r="II27" s="254"/>
      <c r="IJ27" s="254"/>
      <c r="IK27" s="254"/>
      <c r="IL27" s="254"/>
      <c r="IM27" s="254"/>
      <c r="IN27" s="254"/>
      <c r="IO27" s="254"/>
      <c r="IP27" s="254"/>
      <c r="IQ27" s="254"/>
      <c r="IR27" s="254"/>
      <c r="IS27" s="254"/>
    </row>
    <row r="28" s="3" customFormat="1" ht="18" customHeight="1" spans="1:253">
      <c r="A28" s="324"/>
      <c r="B28" s="325"/>
      <c r="C28" s="326"/>
      <c r="D28" s="328"/>
      <c r="E28" s="329"/>
      <c r="F28" s="335"/>
      <c r="G28" s="329"/>
      <c r="H28" s="325"/>
      <c r="I28" s="325"/>
      <c r="J28" s="325"/>
      <c r="K28" s="325"/>
      <c r="L28" s="325"/>
      <c r="M28" s="324"/>
      <c r="N28" s="340"/>
      <c r="O28" s="254"/>
      <c r="P28" s="254"/>
      <c r="Q28" s="254"/>
      <c r="R28" s="254"/>
      <c r="S28" s="254"/>
      <c r="T28" s="254"/>
      <c r="U28" s="254"/>
      <c r="V28" s="254"/>
      <c r="W28" s="254"/>
      <c r="X28" s="254"/>
      <c r="Y28" s="254"/>
      <c r="Z28" s="254"/>
      <c r="AA28" s="254"/>
      <c r="AB28" s="254"/>
      <c r="AC28" s="254"/>
      <c r="AD28" s="254"/>
      <c r="AE28" s="254"/>
      <c r="AF28" s="254"/>
      <c r="AG28" s="254"/>
      <c r="AH28" s="254"/>
      <c r="AI28" s="254"/>
      <c r="AJ28" s="254"/>
      <c r="AK28" s="254"/>
      <c r="AL28" s="254"/>
      <c r="AM28" s="254"/>
      <c r="AN28" s="254"/>
      <c r="AO28" s="254"/>
      <c r="AP28" s="254"/>
      <c r="AQ28" s="254"/>
      <c r="AR28" s="254"/>
      <c r="AS28" s="254"/>
      <c r="AT28" s="254"/>
      <c r="AU28" s="254"/>
      <c r="AV28" s="254"/>
      <c r="AW28" s="254"/>
      <c r="AX28" s="254"/>
      <c r="AY28" s="254"/>
      <c r="AZ28" s="254"/>
      <c r="BA28" s="254"/>
      <c r="BB28" s="254"/>
      <c r="BC28" s="254"/>
      <c r="BD28" s="254"/>
      <c r="BE28" s="254"/>
      <c r="BF28" s="254"/>
      <c r="BG28" s="254"/>
      <c r="BH28" s="254"/>
      <c r="BI28" s="254"/>
      <c r="BJ28" s="254"/>
      <c r="BK28" s="254"/>
      <c r="BL28" s="254"/>
      <c r="BM28" s="254"/>
      <c r="BN28" s="254"/>
      <c r="BO28" s="254"/>
      <c r="BP28" s="254"/>
      <c r="BQ28" s="254"/>
      <c r="BR28" s="254"/>
      <c r="BS28" s="254"/>
      <c r="BT28" s="254"/>
      <c r="BU28" s="254"/>
      <c r="BV28" s="254"/>
      <c r="BW28" s="254"/>
      <c r="BX28" s="254"/>
      <c r="BY28" s="254"/>
      <c r="BZ28" s="254"/>
      <c r="CA28" s="254"/>
      <c r="CB28" s="254"/>
      <c r="CC28" s="254"/>
      <c r="CD28" s="254"/>
      <c r="CE28" s="254"/>
      <c r="CF28" s="254"/>
      <c r="CG28" s="254"/>
      <c r="CH28" s="254"/>
      <c r="CI28" s="254"/>
      <c r="CJ28" s="254"/>
      <c r="CK28" s="254"/>
      <c r="CL28" s="254"/>
      <c r="CM28" s="254"/>
      <c r="CN28" s="254"/>
      <c r="CO28" s="254"/>
      <c r="CP28" s="254"/>
      <c r="CQ28" s="254"/>
      <c r="CR28" s="254"/>
      <c r="CS28" s="254"/>
      <c r="CT28" s="254"/>
      <c r="CU28" s="254"/>
      <c r="CV28" s="254"/>
      <c r="CW28" s="254"/>
      <c r="CX28" s="254"/>
      <c r="CY28" s="254"/>
      <c r="CZ28" s="254"/>
      <c r="DA28" s="254"/>
      <c r="DB28" s="254"/>
      <c r="DC28" s="254"/>
      <c r="DD28" s="254"/>
      <c r="DE28" s="254"/>
      <c r="DF28" s="254"/>
      <c r="DG28" s="254"/>
      <c r="DH28" s="254"/>
      <c r="DI28" s="254"/>
      <c r="DJ28" s="254"/>
      <c r="DK28" s="254"/>
      <c r="DL28" s="254"/>
      <c r="DM28" s="254"/>
      <c r="DN28" s="254"/>
      <c r="DO28" s="254"/>
      <c r="DP28" s="254"/>
      <c r="DQ28" s="254"/>
      <c r="DR28" s="254"/>
      <c r="DS28" s="254"/>
      <c r="DT28" s="254"/>
      <c r="DU28" s="254"/>
      <c r="DV28" s="254"/>
      <c r="DW28" s="254"/>
      <c r="DX28" s="254"/>
      <c r="DY28" s="254"/>
      <c r="DZ28" s="254"/>
      <c r="EA28" s="254"/>
      <c r="EB28" s="254"/>
      <c r="EC28" s="254"/>
      <c r="ED28" s="254"/>
      <c r="EE28" s="254"/>
      <c r="EF28" s="254"/>
      <c r="EG28" s="254"/>
      <c r="EH28" s="254"/>
      <c r="EI28" s="254"/>
      <c r="EJ28" s="254"/>
      <c r="EK28" s="254"/>
      <c r="EL28" s="254"/>
      <c r="EM28" s="254"/>
      <c r="EN28" s="254"/>
      <c r="EO28" s="254"/>
      <c r="EP28" s="254"/>
      <c r="EQ28" s="254"/>
      <c r="ER28" s="254"/>
      <c r="ES28" s="254"/>
      <c r="ET28" s="254"/>
      <c r="EU28" s="254"/>
      <c r="EV28" s="254"/>
      <c r="EW28" s="254"/>
      <c r="EX28" s="254"/>
      <c r="EY28" s="254"/>
      <c r="EZ28" s="254"/>
      <c r="FA28" s="254"/>
      <c r="FB28" s="254"/>
      <c r="FC28" s="254"/>
      <c r="FD28" s="254"/>
      <c r="FE28" s="254"/>
      <c r="FF28" s="254"/>
      <c r="FG28" s="254"/>
      <c r="FH28" s="254"/>
      <c r="FI28" s="254"/>
      <c r="FJ28" s="254"/>
      <c r="FK28" s="254"/>
      <c r="FL28" s="254"/>
      <c r="FM28" s="254"/>
      <c r="FN28" s="254"/>
      <c r="FO28" s="254"/>
      <c r="FP28" s="254"/>
      <c r="FQ28" s="254"/>
      <c r="FR28" s="254"/>
      <c r="FS28" s="254"/>
      <c r="FT28" s="254"/>
      <c r="FU28" s="254"/>
      <c r="FV28" s="254"/>
      <c r="FW28" s="254"/>
      <c r="FX28" s="254"/>
      <c r="FY28" s="254"/>
      <c r="FZ28" s="254"/>
      <c r="GA28" s="254"/>
      <c r="GB28" s="254"/>
      <c r="GC28" s="254"/>
      <c r="GD28" s="254"/>
      <c r="GE28" s="254"/>
      <c r="GF28" s="254"/>
      <c r="GG28" s="254"/>
      <c r="GH28" s="254"/>
      <c r="GI28" s="254"/>
      <c r="GJ28" s="254"/>
      <c r="GK28" s="254"/>
      <c r="GL28" s="254"/>
      <c r="GM28" s="254"/>
      <c r="GN28" s="254"/>
      <c r="GO28" s="254"/>
      <c r="GP28" s="254"/>
      <c r="GQ28" s="254"/>
      <c r="GR28" s="254"/>
      <c r="GS28" s="254"/>
      <c r="GT28" s="254"/>
      <c r="GU28" s="254"/>
      <c r="GV28" s="254"/>
      <c r="GW28" s="254"/>
      <c r="GX28" s="254"/>
      <c r="GY28" s="254"/>
      <c r="GZ28" s="254"/>
      <c r="HA28" s="254"/>
      <c r="HB28" s="254"/>
      <c r="HC28" s="254"/>
      <c r="HD28" s="254"/>
      <c r="HE28" s="254"/>
      <c r="HF28" s="254"/>
      <c r="HG28" s="254"/>
      <c r="HH28" s="254"/>
      <c r="HI28" s="254"/>
      <c r="HJ28" s="254"/>
      <c r="HK28" s="254"/>
      <c r="HL28" s="254"/>
      <c r="HM28" s="254"/>
      <c r="HN28" s="254"/>
      <c r="HO28" s="254"/>
      <c r="HP28" s="254"/>
      <c r="HQ28" s="254"/>
      <c r="HR28" s="254"/>
      <c r="HS28" s="254"/>
      <c r="HT28" s="254"/>
      <c r="HU28" s="254"/>
      <c r="HV28" s="254"/>
      <c r="HW28" s="254"/>
      <c r="HX28" s="254"/>
      <c r="HY28" s="254"/>
      <c r="HZ28" s="254"/>
      <c r="IA28" s="254"/>
      <c r="IB28" s="254"/>
      <c r="IC28" s="254"/>
      <c r="ID28" s="254"/>
      <c r="IE28" s="254"/>
      <c r="IF28" s="254"/>
      <c r="IG28" s="254"/>
      <c r="IH28" s="254"/>
      <c r="II28" s="254"/>
      <c r="IJ28" s="254"/>
      <c r="IK28" s="254"/>
      <c r="IL28" s="254"/>
      <c r="IM28" s="254"/>
      <c r="IN28" s="254"/>
      <c r="IO28" s="254"/>
      <c r="IP28" s="254"/>
      <c r="IQ28" s="254"/>
      <c r="IR28" s="254"/>
      <c r="IS28" s="254"/>
    </row>
    <row r="29" s="3" customFormat="1" ht="18" customHeight="1" spans="1:253">
      <c r="A29" s="324"/>
      <c r="B29" s="325"/>
      <c r="C29" s="326"/>
      <c r="D29" s="328"/>
      <c r="E29" s="329"/>
      <c r="F29" s="335"/>
      <c r="G29" s="329"/>
      <c r="H29" s="325"/>
      <c r="I29" s="325"/>
      <c r="J29" s="325"/>
      <c r="K29" s="325"/>
      <c r="L29" s="325"/>
      <c r="M29" s="324"/>
      <c r="N29" s="340"/>
      <c r="O29" s="254"/>
      <c r="P29" s="254"/>
      <c r="Q29" s="254"/>
      <c r="R29" s="254"/>
      <c r="S29" s="254"/>
      <c r="T29" s="254"/>
      <c r="U29" s="254"/>
      <c r="V29" s="254"/>
      <c r="W29" s="254"/>
      <c r="X29" s="254"/>
      <c r="Y29" s="254"/>
      <c r="Z29" s="254"/>
      <c r="AA29" s="254"/>
      <c r="AB29" s="254"/>
      <c r="AC29" s="254"/>
      <c r="AD29" s="254"/>
      <c r="AE29" s="254"/>
      <c r="AF29" s="254"/>
      <c r="AG29" s="254"/>
      <c r="AH29" s="254"/>
      <c r="AI29" s="254"/>
      <c r="AJ29" s="254"/>
      <c r="AK29" s="254"/>
      <c r="AL29" s="254"/>
      <c r="AM29" s="254"/>
      <c r="AN29" s="254"/>
      <c r="AO29" s="254"/>
      <c r="AP29" s="254"/>
      <c r="AQ29" s="254"/>
      <c r="AR29" s="254"/>
      <c r="AS29" s="254"/>
      <c r="AT29" s="254"/>
      <c r="AU29" s="254"/>
      <c r="AV29" s="254"/>
      <c r="AW29" s="254"/>
      <c r="AX29" s="254"/>
      <c r="AY29" s="254"/>
      <c r="AZ29" s="254"/>
      <c r="BA29" s="254"/>
      <c r="BB29" s="254"/>
      <c r="BC29" s="254"/>
      <c r="BD29" s="254"/>
      <c r="BE29" s="254"/>
      <c r="BF29" s="254"/>
      <c r="BG29" s="254"/>
      <c r="BH29" s="254"/>
      <c r="BI29" s="254"/>
      <c r="BJ29" s="254"/>
      <c r="BK29" s="254"/>
      <c r="BL29" s="254"/>
      <c r="BM29" s="254"/>
      <c r="BN29" s="254"/>
      <c r="BO29" s="254"/>
      <c r="BP29" s="254"/>
      <c r="BQ29" s="254"/>
      <c r="BR29" s="254"/>
      <c r="BS29" s="254"/>
      <c r="BT29" s="254"/>
      <c r="BU29" s="254"/>
      <c r="BV29" s="254"/>
      <c r="BW29" s="254"/>
      <c r="BX29" s="254"/>
      <c r="BY29" s="254"/>
      <c r="BZ29" s="254"/>
      <c r="CA29" s="254"/>
      <c r="CB29" s="254"/>
      <c r="CC29" s="254"/>
      <c r="CD29" s="254"/>
      <c r="CE29" s="254"/>
      <c r="CF29" s="254"/>
      <c r="CG29" s="254"/>
      <c r="CH29" s="254"/>
      <c r="CI29" s="254"/>
      <c r="CJ29" s="254"/>
      <c r="CK29" s="254"/>
      <c r="CL29" s="254"/>
      <c r="CM29" s="254"/>
      <c r="CN29" s="254"/>
      <c r="CO29" s="254"/>
      <c r="CP29" s="254"/>
      <c r="CQ29" s="254"/>
      <c r="CR29" s="254"/>
      <c r="CS29" s="254"/>
      <c r="CT29" s="254"/>
      <c r="CU29" s="254"/>
      <c r="CV29" s="254"/>
      <c r="CW29" s="254"/>
      <c r="CX29" s="254"/>
      <c r="CY29" s="254"/>
      <c r="CZ29" s="254"/>
      <c r="DA29" s="254"/>
      <c r="DB29" s="254"/>
      <c r="DC29" s="254"/>
      <c r="DD29" s="254"/>
      <c r="DE29" s="254"/>
      <c r="DF29" s="254"/>
      <c r="DG29" s="254"/>
      <c r="DH29" s="254"/>
      <c r="DI29" s="254"/>
      <c r="DJ29" s="254"/>
      <c r="DK29" s="254"/>
      <c r="DL29" s="254"/>
      <c r="DM29" s="254"/>
      <c r="DN29" s="254"/>
      <c r="DO29" s="254"/>
      <c r="DP29" s="254"/>
      <c r="DQ29" s="254"/>
      <c r="DR29" s="254"/>
      <c r="DS29" s="254"/>
      <c r="DT29" s="254"/>
      <c r="DU29" s="254"/>
      <c r="DV29" s="254"/>
      <c r="DW29" s="254"/>
      <c r="DX29" s="254"/>
      <c r="DY29" s="254"/>
      <c r="DZ29" s="254"/>
      <c r="EA29" s="254"/>
      <c r="EB29" s="254"/>
      <c r="EC29" s="254"/>
      <c r="ED29" s="254"/>
      <c r="EE29" s="254"/>
      <c r="EF29" s="254"/>
      <c r="EG29" s="254"/>
      <c r="EH29" s="254"/>
      <c r="EI29" s="254"/>
      <c r="EJ29" s="254"/>
      <c r="EK29" s="254"/>
      <c r="EL29" s="254"/>
      <c r="EM29" s="254"/>
      <c r="EN29" s="254"/>
      <c r="EO29" s="254"/>
      <c r="EP29" s="254"/>
      <c r="EQ29" s="254"/>
      <c r="ER29" s="254"/>
      <c r="ES29" s="254"/>
      <c r="ET29" s="254"/>
      <c r="EU29" s="254"/>
      <c r="EV29" s="254"/>
      <c r="EW29" s="254"/>
      <c r="EX29" s="254"/>
      <c r="EY29" s="254"/>
      <c r="EZ29" s="254"/>
      <c r="FA29" s="254"/>
      <c r="FB29" s="254"/>
      <c r="FC29" s="254"/>
      <c r="FD29" s="254"/>
      <c r="FE29" s="254"/>
      <c r="FF29" s="254"/>
      <c r="FG29" s="254"/>
      <c r="FH29" s="254"/>
      <c r="FI29" s="254"/>
      <c r="FJ29" s="254"/>
      <c r="FK29" s="254"/>
      <c r="FL29" s="254"/>
      <c r="FM29" s="254"/>
      <c r="FN29" s="254"/>
      <c r="FO29" s="254"/>
      <c r="FP29" s="254"/>
      <c r="FQ29" s="254"/>
      <c r="FR29" s="254"/>
      <c r="FS29" s="254"/>
      <c r="FT29" s="254"/>
      <c r="FU29" s="254"/>
      <c r="FV29" s="254"/>
      <c r="FW29" s="254"/>
      <c r="FX29" s="254"/>
      <c r="FY29" s="254"/>
      <c r="FZ29" s="254"/>
      <c r="GA29" s="254"/>
      <c r="GB29" s="254"/>
      <c r="GC29" s="254"/>
      <c r="GD29" s="254"/>
      <c r="GE29" s="254"/>
      <c r="GF29" s="254"/>
      <c r="GG29" s="254"/>
      <c r="GH29" s="254"/>
      <c r="GI29" s="254"/>
      <c r="GJ29" s="254"/>
      <c r="GK29" s="254"/>
      <c r="GL29" s="254"/>
      <c r="GM29" s="254"/>
      <c r="GN29" s="254"/>
      <c r="GO29" s="254"/>
      <c r="GP29" s="254"/>
      <c r="GQ29" s="254"/>
      <c r="GR29" s="254"/>
      <c r="GS29" s="254"/>
      <c r="GT29" s="254"/>
      <c r="GU29" s="254"/>
      <c r="GV29" s="254"/>
      <c r="GW29" s="254"/>
      <c r="GX29" s="254"/>
      <c r="GY29" s="254"/>
      <c r="GZ29" s="254"/>
      <c r="HA29" s="254"/>
      <c r="HB29" s="254"/>
      <c r="HC29" s="254"/>
      <c r="HD29" s="254"/>
      <c r="HE29" s="254"/>
      <c r="HF29" s="254"/>
      <c r="HG29" s="254"/>
      <c r="HH29" s="254"/>
      <c r="HI29" s="254"/>
      <c r="HJ29" s="254"/>
      <c r="HK29" s="254"/>
      <c r="HL29" s="254"/>
      <c r="HM29" s="254"/>
      <c r="HN29" s="254"/>
      <c r="HO29" s="254"/>
      <c r="HP29" s="254"/>
      <c r="HQ29" s="254"/>
      <c r="HR29" s="254"/>
      <c r="HS29" s="254"/>
      <c r="HT29" s="254"/>
      <c r="HU29" s="254"/>
      <c r="HV29" s="254"/>
      <c r="HW29" s="254"/>
      <c r="HX29" s="254"/>
      <c r="HY29" s="254"/>
      <c r="HZ29" s="254"/>
      <c r="IA29" s="254"/>
      <c r="IB29" s="254"/>
      <c r="IC29" s="254"/>
      <c r="ID29" s="254"/>
      <c r="IE29" s="254"/>
      <c r="IF29" s="254"/>
      <c r="IG29" s="254"/>
      <c r="IH29" s="254"/>
      <c r="II29" s="254"/>
      <c r="IJ29" s="254"/>
      <c r="IK29" s="254"/>
      <c r="IL29" s="254"/>
      <c r="IM29" s="254"/>
      <c r="IN29" s="254"/>
      <c r="IO29" s="254"/>
      <c r="IP29" s="254"/>
      <c r="IQ29" s="254"/>
      <c r="IR29" s="254"/>
      <c r="IS29" s="254"/>
    </row>
    <row r="30" s="3" customFormat="1" ht="18" customHeight="1" spans="1:253">
      <c r="A30" s="324"/>
      <c r="B30" s="325"/>
      <c r="C30" s="326"/>
      <c r="D30" s="328"/>
      <c r="E30" s="329"/>
      <c r="F30" s="335"/>
      <c r="G30" s="329"/>
      <c r="H30" s="325"/>
      <c r="I30" s="325"/>
      <c r="J30" s="325"/>
      <c r="K30" s="325"/>
      <c r="L30" s="325"/>
      <c r="M30" s="324"/>
      <c r="N30" s="340"/>
      <c r="O30" s="254"/>
      <c r="P30" s="254"/>
      <c r="Q30" s="254"/>
      <c r="R30" s="254"/>
      <c r="S30" s="254"/>
      <c r="T30" s="254"/>
      <c r="U30" s="254"/>
      <c r="V30" s="254"/>
      <c r="W30" s="254"/>
      <c r="X30" s="254"/>
      <c r="Y30" s="254"/>
      <c r="Z30" s="254"/>
      <c r="AA30" s="254"/>
      <c r="AB30" s="254"/>
      <c r="AC30" s="254"/>
      <c r="AD30" s="254"/>
      <c r="AE30" s="254"/>
      <c r="AF30" s="254"/>
      <c r="AG30" s="254"/>
      <c r="AH30" s="254"/>
      <c r="AI30" s="254"/>
      <c r="AJ30" s="254"/>
      <c r="AK30" s="254"/>
      <c r="AL30" s="254"/>
      <c r="AM30" s="254"/>
      <c r="AN30" s="254"/>
      <c r="AO30" s="254"/>
      <c r="AP30" s="254"/>
      <c r="AQ30" s="254"/>
      <c r="AR30" s="254"/>
      <c r="AS30" s="254"/>
      <c r="AT30" s="254"/>
      <c r="AU30" s="254"/>
      <c r="AV30" s="254"/>
      <c r="AW30" s="254"/>
      <c r="AX30" s="254"/>
      <c r="AY30" s="254"/>
      <c r="AZ30" s="254"/>
      <c r="BA30" s="254"/>
      <c r="BB30" s="254"/>
      <c r="BC30" s="254"/>
      <c r="BD30" s="254"/>
      <c r="BE30" s="254"/>
      <c r="BF30" s="254"/>
      <c r="BG30" s="254"/>
      <c r="BH30" s="254"/>
      <c r="BI30" s="254"/>
      <c r="BJ30" s="254"/>
      <c r="BK30" s="254"/>
      <c r="BL30" s="254"/>
      <c r="BM30" s="254"/>
      <c r="BN30" s="254"/>
      <c r="BO30" s="254"/>
      <c r="BP30" s="254"/>
      <c r="BQ30" s="254"/>
      <c r="BR30" s="254"/>
      <c r="BS30" s="254"/>
      <c r="BT30" s="254"/>
      <c r="BU30" s="254"/>
      <c r="BV30" s="254"/>
      <c r="BW30" s="254"/>
      <c r="BX30" s="254"/>
      <c r="BY30" s="254"/>
      <c r="BZ30" s="254"/>
      <c r="CA30" s="254"/>
      <c r="CB30" s="254"/>
      <c r="CC30" s="254"/>
      <c r="CD30" s="254"/>
      <c r="CE30" s="254"/>
      <c r="CF30" s="254"/>
      <c r="CG30" s="254"/>
      <c r="CH30" s="254"/>
      <c r="CI30" s="254"/>
      <c r="CJ30" s="254"/>
      <c r="CK30" s="254"/>
      <c r="CL30" s="254"/>
      <c r="CM30" s="254"/>
      <c r="CN30" s="254"/>
      <c r="CO30" s="254"/>
      <c r="CP30" s="254"/>
      <c r="CQ30" s="254"/>
      <c r="CR30" s="254"/>
      <c r="CS30" s="254"/>
      <c r="CT30" s="254"/>
      <c r="CU30" s="254"/>
      <c r="CV30" s="254"/>
      <c r="CW30" s="254"/>
      <c r="CX30" s="254"/>
      <c r="CY30" s="254"/>
      <c r="CZ30" s="254"/>
      <c r="DA30" s="254"/>
      <c r="DB30" s="254"/>
      <c r="DC30" s="254"/>
      <c r="DD30" s="254"/>
      <c r="DE30" s="254"/>
      <c r="DF30" s="254"/>
      <c r="DG30" s="254"/>
      <c r="DH30" s="254"/>
      <c r="DI30" s="254"/>
      <c r="DJ30" s="254"/>
      <c r="DK30" s="254"/>
      <c r="DL30" s="254"/>
      <c r="DM30" s="254"/>
      <c r="DN30" s="254"/>
      <c r="DO30" s="254"/>
      <c r="DP30" s="254"/>
      <c r="DQ30" s="254"/>
      <c r="DR30" s="254"/>
      <c r="DS30" s="254"/>
      <c r="DT30" s="254"/>
      <c r="DU30" s="254"/>
      <c r="DV30" s="254"/>
      <c r="DW30" s="254"/>
      <c r="DX30" s="254"/>
      <c r="DY30" s="254"/>
      <c r="DZ30" s="254"/>
      <c r="EA30" s="254"/>
      <c r="EB30" s="254"/>
      <c r="EC30" s="254"/>
      <c r="ED30" s="254"/>
      <c r="EE30" s="254"/>
      <c r="EF30" s="254"/>
      <c r="EG30" s="254"/>
      <c r="EH30" s="254"/>
      <c r="EI30" s="254"/>
      <c r="EJ30" s="254"/>
      <c r="EK30" s="254"/>
      <c r="EL30" s="254"/>
      <c r="EM30" s="254"/>
      <c r="EN30" s="254"/>
      <c r="EO30" s="254"/>
      <c r="EP30" s="254"/>
      <c r="EQ30" s="254"/>
      <c r="ER30" s="254"/>
      <c r="ES30" s="254"/>
      <c r="ET30" s="254"/>
      <c r="EU30" s="254"/>
      <c r="EV30" s="254"/>
      <c r="EW30" s="254"/>
      <c r="EX30" s="254"/>
      <c r="EY30" s="254"/>
      <c r="EZ30" s="254"/>
      <c r="FA30" s="254"/>
      <c r="FB30" s="254"/>
      <c r="FC30" s="254"/>
      <c r="FD30" s="254"/>
      <c r="FE30" s="254"/>
      <c r="FF30" s="254"/>
      <c r="FG30" s="254"/>
      <c r="FH30" s="254"/>
      <c r="FI30" s="254"/>
      <c r="FJ30" s="254"/>
      <c r="FK30" s="254"/>
      <c r="FL30" s="254"/>
      <c r="FM30" s="254"/>
      <c r="FN30" s="254"/>
      <c r="FO30" s="254"/>
      <c r="FP30" s="254"/>
      <c r="FQ30" s="254"/>
      <c r="FR30" s="254"/>
      <c r="FS30" s="254"/>
      <c r="FT30" s="254"/>
      <c r="FU30" s="254"/>
      <c r="FV30" s="254"/>
      <c r="FW30" s="254"/>
      <c r="FX30" s="254"/>
      <c r="FY30" s="254"/>
      <c r="FZ30" s="254"/>
      <c r="GA30" s="254"/>
      <c r="GB30" s="254"/>
      <c r="GC30" s="254"/>
      <c r="GD30" s="254"/>
      <c r="GE30" s="254"/>
      <c r="GF30" s="254"/>
      <c r="GG30" s="254"/>
      <c r="GH30" s="254"/>
      <c r="GI30" s="254"/>
      <c r="GJ30" s="254"/>
      <c r="GK30" s="254"/>
      <c r="GL30" s="254"/>
      <c r="GM30" s="254"/>
      <c r="GN30" s="254"/>
      <c r="GO30" s="254"/>
      <c r="GP30" s="254"/>
      <c r="GQ30" s="254"/>
      <c r="GR30" s="254"/>
      <c r="GS30" s="254"/>
      <c r="GT30" s="254"/>
      <c r="GU30" s="254"/>
      <c r="GV30" s="254"/>
      <c r="GW30" s="254"/>
      <c r="GX30" s="254"/>
      <c r="GY30" s="254"/>
      <c r="GZ30" s="254"/>
      <c r="HA30" s="254"/>
      <c r="HB30" s="254"/>
      <c r="HC30" s="254"/>
      <c r="HD30" s="254"/>
      <c r="HE30" s="254"/>
      <c r="HF30" s="254"/>
      <c r="HG30" s="254"/>
      <c r="HH30" s="254"/>
      <c r="HI30" s="254"/>
      <c r="HJ30" s="254"/>
      <c r="HK30" s="254"/>
      <c r="HL30" s="254"/>
      <c r="HM30" s="254"/>
      <c r="HN30" s="254"/>
      <c r="HO30" s="254"/>
      <c r="HP30" s="254"/>
      <c r="HQ30" s="254"/>
      <c r="HR30" s="254"/>
      <c r="HS30" s="254"/>
      <c r="HT30" s="254"/>
      <c r="HU30" s="254"/>
      <c r="HV30" s="254"/>
      <c r="HW30" s="254"/>
      <c r="HX30" s="254"/>
      <c r="HY30" s="254"/>
      <c r="HZ30" s="254"/>
      <c r="IA30" s="254"/>
      <c r="IB30" s="254"/>
      <c r="IC30" s="254"/>
      <c r="ID30" s="254"/>
      <c r="IE30" s="254"/>
      <c r="IF30" s="254"/>
      <c r="IG30" s="254"/>
      <c r="IH30" s="254"/>
      <c r="II30" s="254"/>
      <c r="IJ30" s="254"/>
      <c r="IK30" s="254"/>
      <c r="IL30" s="254"/>
      <c r="IM30" s="254"/>
      <c r="IN30" s="254"/>
      <c r="IO30" s="254"/>
      <c r="IP30" s="254"/>
      <c r="IQ30" s="254"/>
      <c r="IR30" s="254"/>
      <c r="IS30" s="254"/>
    </row>
    <row r="31" s="3" customFormat="1" ht="18" customHeight="1" spans="1:253">
      <c r="A31" s="324"/>
      <c r="B31" s="325"/>
      <c r="C31" s="326"/>
      <c r="D31" s="328"/>
      <c r="E31" s="329"/>
      <c r="F31" s="335"/>
      <c r="G31" s="329"/>
      <c r="H31" s="325"/>
      <c r="I31" s="325"/>
      <c r="J31" s="325"/>
      <c r="K31" s="325"/>
      <c r="L31" s="325"/>
      <c r="M31" s="324"/>
      <c r="N31" s="340"/>
      <c r="O31" s="254"/>
      <c r="P31" s="254"/>
      <c r="Q31" s="254"/>
      <c r="R31" s="254"/>
      <c r="S31" s="254"/>
      <c r="T31" s="254"/>
      <c r="U31" s="254"/>
      <c r="V31" s="254"/>
      <c r="W31" s="254"/>
      <c r="X31" s="254"/>
      <c r="Y31" s="254"/>
      <c r="Z31" s="254"/>
      <c r="AA31" s="254"/>
      <c r="AB31" s="254"/>
      <c r="AC31" s="254"/>
      <c r="AD31" s="254"/>
      <c r="AE31" s="254"/>
      <c r="AF31" s="254"/>
      <c r="AG31" s="254"/>
      <c r="AH31" s="254"/>
      <c r="AI31" s="254"/>
      <c r="AJ31" s="254"/>
      <c r="AK31" s="254"/>
      <c r="AL31" s="254"/>
      <c r="AM31" s="254"/>
      <c r="AN31" s="254"/>
      <c r="AO31" s="254"/>
      <c r="AP31" s="254"/>
      <c r="AQ31" s="254"/>
      <c r="AR31" s="254"/>
      <c r="AS31" s="254"/>
      <c r="AT31" s="254"/>
      <c r="AU31" s="254"/>
      <c r="AV31" s="254"/>
      <c r="AW31" s="254"/>
      <c r="AX31" s="254"/>
      <c r="AY31" s="254"/>
      <c r="AZ31" s="254"/>
      <c r="BA31" s="254"/>
      <c r="BB31" s="254"/>
      <c r="BC31" s="254"/>
      <c r="BD31" s="254"/>
      <c r="BE31" s="254"/>
      <c r="BF31" s="254"/>
      <c r="BG31" s="254"/>
      <c r="BH31" s="254"/>
      <c r="BI31" s="254"/>
      <c r="BJ31" s="254"/>
      <c r="BK31" s="254"/>
      <c r="BL31" s="254"/>
      <c r="BM31" s="254"/>
      <c r="BN31" s="254"/>
      <c r="BO31" s="254"/>
      <c r="BP31" s="254"/>
      <c r="BQ31" s="254"/>
      <c r="BR31" s="254"/>
      <c r="BS31" s="254"/>
      <c r="BT31" s="254"/>
      <c r="BU31" s="254"/>
      <c r="BV31" s="254"/>
      <c r="BW31" s="254"/>
      <c r="BX31" s="254"/>
      <c r="BY31" s="254"/>
      <c r="BZ31" s="254"/>
      <c r="CA31" s="254"/>
      <c r="CB31" s="254"/>
      <c r="CC31" s="254"/>
      <c r="CD31" s="254"/>
      <c r="CE31" s="254"/>
      <c r="CF31" s="254"/>
      <c r="CG31" s="254"/>
      <c r="CH31" s="254"/>
      <c r="CI31" s="254"/>
      <c r="CJ31" s="254"/>
      <c r="CK31" s="254"/>
      <c r="CL31" s="254"/>
      <c r="CM31" s="254"/>
      <c r="CN31" s="254"/>
      <c r="CO31" s="254"/>
      <c r="CP31" s="254"/>
      <c r="CQ31" s="254"/>
      <c r="CR31" s="254"/>
      <c r="CS31" s="254"/>
      <c r="CT31" s="254"/>
      <c r="CU31" s="254"/>
      <c r="CV31" s="254"/>
      <c r="CW31" s="254"/>
      <c r="CX31" s="254"/>
      <c r="CY31" s="254"/>
      <c r="CZ31" s="254"/>
      <c r="DA31" s="254"/>
      <c r="DB31" s="254"/>
      <c r="DC31" s="254"/>
      <c r="DD31" s="254"/>
      <c r="DE31" s="254"/>
      <c r="DF31" s="254"/>
      <c r="DG31" s="254"/>
      <c r="DH31" s="254"/>
      <c r="DI31" s="254"/>
      <c r="DJ31" s="254"/>
      <c r="DK31" s="254"/>
      <c r="DL31" s="254"/>
      <c r="DM31" s="254"/>
      <c r="DN31" s="254"/>
      <c r="DO31" s="254"/>
      <c r="DP31" s="254"/>
      <c r="DQ31" s="254"/>
      <c r="DR31" s="254"/>
      <c r="DS31" s="254"/>
      <c r="DT31" s="254"/>
      <c r="DU31" s="254"/>
      <c r="DV31" s="254"/>
      <c r="DW31" s="254"/>
      <c r="DX31" s="254"/>
      <c r="DY31" s="254"/>
      <c r="DZ31" s="254"/>
      <c r="EA31" s="254"/>
      <c r="EB31" s="254"/>
      <c r="EC31" s="254"/>
      <c r="ED31" s="254"/>
      <c r="EE31" s="254"/>
      <c r="EF31" s="254"/>
      <c r="EG31" s="254"/>
      <c r="EH31" s="254"/>
      <c r="EI31" s="254"/>
      <c r="EJ31" s="254"/>
      <c r="EK31" s="254"/>
      <c r="EL31" s="254"/>
      <c r="EM31" s="254"/>
      <c r="EN31" s="254"/>
      <c r="EO31" s="254"/>
      <c r="EP31" s="254"/>
      <c r="EQ31" s="254"/>
      <c r="ER31" s="254"/>
      <c r="ES31" s="254"/>
      <c r="ET31" s="254"/>
      <c r="EU31" s="254"/>
      <c r="EV31" s="254"/>
      <c r="EW31" s="254"/>
      <c r="EX31" s="254"/>
      <c r="EY31" s="254"/>
      <c r="EZ31" s="254"/>
      <c r="FA31" s="254"/>
      <c r="FB31" s="254"/>
      <c r="FC31" s="254"/>
      <c r="FD31" s="254"/>
      <c r="FE31" s="254"/>
      <c r="FF31" s="254"/>
      <c r="FG31" s="254"/>
      <c r="FH31" s="254"/>
      <c r="FI31" s="254"/>
      <c r="FJ31" s="254"/>
      <c r="FK31" s="254"/>
      <c r="FL31" s="254"/>
      <c r="FM31" s="254"/>
      <c r="FN31" s="254"/>
      <c r="FO31" s="254"/>
      <c r="FP31" s="254"/>
      <c r="FQ31" s="254"/>
      <c r="FR31" s="254"/>
      <c r="FS31" s="254"/>
      <c r="FT31" s="254"/>
      <c r="FU31" s="254"/>
      <c r="FV31" s="254"/>
      <c r="FW31" s="254"/>
      <c r="FX31" s="254"/>
      <c r="FY31" s="254"/>
      <c r="FZ31" s="254"/>
      <c r="GA31" s="254"/>
      <c r="GB31" s="254"/>
      <c r="GC31" s="254"/>
      <c r="GD31" s="254"/>
      <c r="GE31" s="254"/>
      <c r="GF31" s="254"/>
      <c r="GG31" s="254"/>
      <c r="GH31" s="254"/>
      <c r="GI31" s="254"/>
      <c r="GJ31" s="254"/>
      <c r="GK31" s="254"/>
      <c r="GL31" s="254"/>
      <c r="GM31" s="254"/>
      <c r="GN31" s="254"/>
      <c r="GO31" s="254"/>
      <c r="GP31" s="254"/>
      <c r="GQ31" s="254"/>
      <c r="GR31" s="254"/>
      <c r="GS31" s="254"/>
      <c r="GT31" s="254"/>
      <c r="GU31" s="254"/>
      <c r="GV31" s="254"/>
      <c r="GW31" s="254"/>
      <c r="GX31" s="254"/>
      <c r="GY31" s="254"/>
      <c r="GZ31" s="254"/>
      <c r="HA31" s="254"/>
      <c r="HB31" s="254"/>
      <c r="HC31" s="254"/>
      <c r="HD31" s="254"/>
      <c r="HE31" s="254"/>
      <c r="HF31" s="254"/>
      <c r="HG31" s="254"/>
      <c r="HH31" s="254"/>
      <c r="HI31" s="254"/>
      <c r="HJ31" s="254"/>
      <c r="HK31" s="254"/>
      <c r="HL31" s="254"/>
      <c r="HM31" s="254"/>
      <c r="HN31" s="254"/>
      <c r="HO31" s="254"/>
      <c r="HP31" s="254"/>
      <c r="HQ31" s="254"/>
      <c r="HR31" s="254"/>
      <c r="HS31" s="254"/>
      <c r="HT31" s="254"/>
      <c r="HU31" s="254"/>
      <c r="HV31" s="254"/>
      <c r="HW31" s="254"/>
      <c r="HX31" s="254"/>
      <c r="HY31" s="254"/>
      <c r="HZ31" s="254"/>
      <c r="IA31" s="254"/>
      <c r="IB31" s="254"/>
      <c r="IC31" s="254"/>
      <c r="ID31" s="254"/>
      <c r="IE31" s="254"/>
      <c r="IF31" s="254"/>
      <c r="IG31" s="254"/>
      <c r="IH31" s="254"/>
      <c r="II31" s="254"/>
      <c r="IJ31" s="254"/>
      <c r="IK31" s="254"/>
      <c r="IL31" s="254"/>
      <c r="IM31" s="254"/>
      <c r="IN31" s="254"/>
      <c r="IO31" s="254"/>
      <c r="IP31" s="254"/>
      <c r="IQ31" s="254"/>
      <c r="IR31" s="254"/>
      <c r="IS31" s="254"/>
    </row>
    <row r="32" s="3" customFormat="1" ht="18" customHeight="1" spans="1:253">
      <c r="A32" s="324"/>
      <c r="B32" s="325"/>
      <c r="C32" s="326"/>
      <c r="D32" s="328"/>
      <c r="E32" s="329"/>
      <c r="F32" s="335"/>
      <c r="G32" s="329"/>
      <c r="H32" s="325"/>
      <c r="I32" s="325"/>
      <c r="J32" s="325"/>
      <c r="K32" s="325"/>
      <c r="L32" s="325"/>
      <c r="M32" s="324"/>
      <c r="N32" s="340"/>
      <c r="O32" s="254"/>
      <c r="P32" s="254"/>
      <c r="Q32" s="254"/>
      <c r="R32" s="254"/>
      <c r="S32" s="254"/>
      <c r="T32" s="254"/>
      <c r="U32" s="254"/>
      <c r="V32" s="254"/>
      <c r="W32" s="254"/>
      <c r="X32" s="254"/>
      <c r="Y32" s="254"/>
      <c r="Z32" s="254"/>
      <c r="AA32" s="254"/>
      <c r="AB32" s="254"/>
      <c r="AC32" s="254"/>
      <c r="AD32" s="254"/>
      <c r="AE32" s="254"/>
      <c r="AF32" s="254"/>
      <c r="AG32" s="254"/>
      <c r="AH32" s="254"/>
      <c r="AI32" s="254"/>
      <c r="AJ32" s="254"/>
      <c r="AK32" s="254"/>
      <c r="AL32" s="254"/>
      <c r="AM32" s="254"/>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c r="BL32" s="254"/>
      <c r="BM32" s="254"/>
      <c r="BN32" s="254"/>
      <c r="BO32" s="254"/>
      <c r="BP32" s="254"/>
      <c r="BQ32" s="254"/>
      <c r="BR32" s="254"/>
      <c r="BS32" s="254"/>
      <c r="BT32" s="254"/>
      <c r="BU32" s="254"/>
      <c r="BV32" s="254"/>
      <c r="BW32" s="254"/>
      <c r="BX32" s="254"/>
      <c r="BY32" s="254"/>
      <c r="BZ32" s="254"/>
      <c r="CA32" s="254"/>
      <c r="CB32" s="254"/>
      <c r="CC32" s="254"/>
      <c r="CD32" s="254"/>
      <c r="CE32" s="254"/>
      <c r="CF32" s="254"/>
      <c r="CG32" s="254"/>
      <c r="CH32" s="254"/>
      <c r="CI32" s="254"/>
      <c r="CJ32" s="254"/>
      <c r="CK32" s="254"/>
      <c r="CL32" s="254"/>
      <c r="CM32" s="254"/>
      <c r="CN32" s="254"/>
      <c r="CO32" s="254"/>
      <c r="CP32" s="254"/>
      <c r="CQ32" s="254"/>
      <c r="CR32" s="254"/>
      <c r="CS32" s="254"/>
      <c r="CT32" s="254"/>
      <c r="CU32" s="254"/>
      <c r="CV32" s="254"/>
      <c r="CW32" s="254"/>
      <c r="CX32" s="254"/>
      <c r="CY32" s="254"/>
      <c r="CZ32" s="254"/>
      <c r="DA32" s="254"/>
      <c r="DB32" s="254"/>
      <c r="DC32" s="254"/>
      <c r="DD32" s="254"/>
      <c r="DE32" s="254"/>
      <c r="DF32" s="254"/>
      <c r="DG32" s="254"/>
      <c r="DH32" s="254"/>
      <c r="DI32" s="254"/>
      <c r="DJ32" s="254"/>
      <c r="DK32" s="254"/>
      <c r="DL32" s="254"/>
      <c r="DM32" s="254"/>
      <c r="DN32" s="254"/>
      <c r="DO32" s="254"/>
      <c r="DP32" s="254"/>
      <c r="DQ32" s="254"/>
      <c r="DR32" s="254"/>
      <c r="DS32" s="254"/>
      <c r="DT32" s="254"/>
      <c r="DU32" s="254"/>
      <c r="DV32" s="254"/>
      <c r="DW32" s="254"/>
      <c r="DX32" s="254"/>
      <c r="DY32" s="254"/>
      <c r="DZ32" s="254"/>
      <c r="EA32" s="254"/>
      <c r="EB32" s="254"/>
      <c r="EC32" s="254"/>
      <c r="ED32" s="254"/>
      <c r="EE32" s="254"/>
      <c r="EF32" s="254"/>
      <c r="EG32" s="254"/>
      <c r="EH32" s="254"/>
      <c r="EI32" s="254"/>
      <c r="EJ32" s="254"/>
      <c r="EK32" s="254"/>
      <c r="EL32" s="254"/>
      <c r="EM32" s="254"/>
      <c r="EN32" s="254"/>
      <c r="EO32" s="254"/>
      <c r="EP32" s="254"/>
      <c r="EQ32" s="254"/>
      <c r="ER32" s="254"/>
      <c r="ES32" s="254"/>
      <c r="ET32" s="254"/>
      <c r="EU32" s="254"/>
      <c r="EV32" s="254"/>
      <c r="EW32" s="254"/>
      <c r="EX32" s="254"/>
      <c r="EY32" s="254"/>
      <c r="EZ32" s="254"/>
      <c r="FA32" s="254"/>
      <c r="FB32" s="254"/>
      <c r="FC32" s="254"/>
      <c r="FD32" s="254"/>
      <c r="FE32" s="254"/>
      <c r="FF32" s="254"/>
      <c r="FG32" s="254"/>
      <c r="FH32" s="254"/>
      <c r="FI32" s="254"/>
      <c r="FJ32" s="254"/>
      <c r="FK32" s="254"/>
      <c r="FL32" s="254"/>
      <c r="FM32" s="254"/>
      <c r="FN32" s="254"/>
      <c r="FO32" s="254"/>
      <c r="FP32" s="254"/>
      <c r="FQ32" s="254"/>
      <c r="FR32" s="254"/>
      <c r="FS32" s="254"/>
      <c r="FT32" s="254"/>
      <c r="FU32" s="254"/>
      <c r="FV32" s="254"/>
      <c r="FW32" s="254"/>
      <c r="FX32" s="254"/>
      <c r="FY32" s="254"/>
      <c r="FZ32" s="254"/>
      <c r="GA32" s="254"/>
      <c r="GB32" s="254"/>
      <c r="GC32" s="254"/>
      <c r="GD32" s="254"/>
      <c r="GE32" s="254"/>
      <c r="GF32" s="254"/>
      <c r="GG32" s="254"/>
      <c r="GH32" s="254"/>
      <c r="GI32" s="254"/>
      <c r="GJ32" s="254"/>
      <c r="GK32" s="254"/>
      <c r="GL32" s="254"/>
      <c r="GM32" s="254"/>
      <c r="GN32" s="254"/>
      <c r="GO32" s="254"/>
      <c r="GP32" s="254"/>
      <c r="GQ32" s="254"/>
      <c r="GR32" s="254"/>
      <c r="GS32" s="254"/>
      <c r="GT32" s="254"/>
      <c r="GU32" s="254"/>
      <c r="GV32" s="254"/>
      <c r="GW32" s="254"/>
      <c r="GX32" s="254"/>
      <c r="GY32" s="254"/>
      <c r="GZ32" s="254"/>
      <c r="HA32" s="254"/>
      <c r="HB32" s="254"/>
      <c r="HC32" s="254"/>
      <c r="HD32" s="254"/>
      <c r="HE32" s="254"/>
      <c r="HF32" s="254"/>
      <c r="HG32" s="254"/>
      <c r="HH32" s="254"/>
      <c r="HI32" s="254"/>
      <c r="HJ32" s="254"/>
      <c r="HK32" s="254"/>
      <c r="HL32" s="254"/>
      <c r="HM32" s="254"/>
      <c r="HN32" s="254"/>
      <c r="HO32" s="254"/>
      <c r="HP32" s="254"/>
      <c r="HQ32" s="254"/>
      <c r="HR32" s="254"/>
      <c r="HS32" s="254"/>
      <c r="HT32" s="254"/>
      <c r="HU32" s="254"/>
      <c r="HV32" s="254"/>
      <c r="HW32" s="254"/>
      <c r="HX32" s="254"/>
      <c r="HY32" s="254"/>
      <c r="HZ32" s="254"/>
      <c r="IA32" s="254"/>
      <c r="IB32" s="254"/>
      <c r="IC32" s="254"/>
      <c r="ID32" s="254"/>
      <c r="IE32" s="254"/>
      <c r="IF32" s="254"/>
      <c r="IG32" s="254"/>
      <c r="IH32" s="254"/>
      <c r="II32" s="254"/>
      <c r="IJ32" s="254"/>
      <c r="IK32" s="254"/>
      <c r="IL32" s="254"/>
      <c r="IM32" s="254"/>
      <c r="IN32" s="254"/>
      <c r="IO32" s="254"/>
      <c r="IP32" s="254"/>
      <c r="IQ32" s="254"/>
      <c r="IR32" s="254"/>
      <c r="IS32" s="254"/>
    </row>
    <row r="33" s="3" customFormat="1" ht="18" customHeight="1" spans="1:253">
      <c r="A33" s="324"/>
      <c r="B33" s="325"/>
      <c r="C33" s="326"/>
      <c r="D33" s="328"/>
      <c r="E33" s="329"/>
      <c r="F33" s="335"/>
      <c r="G33" s="329"/>
      <c r="H33" s="325"/>
      <c r="I33" s="325"/>
      <c r="J33" s="325"/>
      <c r="K33" s="325"/>
      <c r="L33" s="325"/>
      <c r="M33" s="324"/>
      <c r="N33" s="340"/>
      <c r="O33" s="254"/>
      <c r="P33" s="254"/>
      <c r="Q33" s="254"/>
      <c r="R33" s="254"/>
      <c r="S33" s="254"/>
      <c r="T33" s="254"/>
      <c r="U33" s="254"/>
      <c r="V33" s="254"/>
      <c r="W33" s="254"/>
      <c r="X33" s="254"/>
      <c r="Y33" s="254"/>
      <c r="Z33" s="254"/>
      <c r="AA33" s="254"/>
      <c r="AB33" s="254"/>
      <c r="AC33" s="254"/>
      <c r="AD33" s="254"/>
      <c r="AE33" s="254"/>
      <c r="AF33" s="254"/>
      <c r="AG33" s="254"/>
      <c r="AH33" s="254"/>
      <c r="AI33" s="254"/>
      <c r="AJ33" s="254"/>
      <c r="AK33" s="254"/>
      <c r="AL33" s="254"/>
      <c r="AM33" s="254"/>
      <c r="AN33" s="254"/>
      <c r="AO33" s="254"/>
      <c r="AP33" s="254"/>
      <c r="AQ33" s="254"/>
      <c r="AR33" s="254"/>
      <c r="AS33" s="254"/>
      <c r="AT33" s="254"/>
      <c r="AU33" s="254"/>
      <c r="AV33" s="254"/>
      <c r="AW33" s="254"/>
      <c r="AX33" s="254"/>
      <c r="AY33" s="254"/>
      <c r="AZ33" s="254"/>
      <c r="BA33" s="254"/>
      <c r="BB33" s="254"/>
      <c r="BC33" s="254"/>
      <c r="BD33" s="254"/>
      <c r="BE33" s="254"/>
      <c r="BF33" s="254"/>
      <c r="BG33" s="254"/>
      <c r="BH33" s="254"/>
      <c r="BI33" s="254"/>
      <c r="BJ33" s="254"/>
      <c r="BK33" s="254"/>
      <c r="BL33" s="254"/>
      <c r="BM33" s="254"/>
      <c r="BN33" s="254"/>
      <c r="BO33" s="254"/>
      <c r="BP33" s="254"/>
      <c r="BQ33" s="254"/>
      <c r="BR33" s="254"/>
      <c r="BS33" s="254"/>
      <c r="BT33" s="254"/>
      <c r="BU33" s="254"/>
      <c r="BV33" s="254"/>
      <c r="BW33" s="254"/>
      <c r="BX33" s="254"/>
      <c r="BY33" s="254"/>
      <c r="BZ33" s="254"/>
      <c r="CA33" s="254"/>
      <c r="CB33" s="254"/>
      <c r="CC33" s="254"/>
      <c r="CD33" s="254"/>
      <c r="CE33" s="254"/>
      <c r="CF33" s="254"/>
      <c r="CG33" s="254"/>
      <c r="CH33" s="254"/>
      <c r="CI33" s="254"/>
      <c r="CJ33" s="254"/>
      <c r="CK33" s="254"/>
      <c r="CL33" s="254"/>
      <c r="CM33" s="254"/>
      <c r="CN33" s="254"/>
      <c r="CO33" s="254"/>
      <c r="CP33" s="254"/>
      <c r="CQ33" s="254"/>
      <c r="CR33" s="254"/>
      <c r="CS33" s="254"/>
      <c r="CT33" s="254"/>
      <c r="CU33" s="254"/>
      <c r="CV33" s="254"/>
      <c r="CW33" s="254"/>
      <c r="CX33" s="254"/>
      <c r="CY33" s="254"/>
      <c r="CZ33" s="254"/>
      <c r="DA33" s="254"/>
      <c r="DB33" s="254"/>
      <c r="DC33" s="254"/>
      <c r="DD33" s="254"/>
      <c r="DE33" s="254"/>
      <c r="DF33" s="254"/>
      <c r="DG33" s="254"/>
      <c r="DH33" s="254"/>
      <c r="DI33" s="254"/>
      <c r="DJ33" s="254"/>
      <c r="DK33" s="254"/>
      <c r="DL33" s="254"/>
      <c r="DM33" s="254"/>
      <c r="DN33" s="254"/>
      <c r="DO33" s="254"/>
      <c r="DP33" s="254"/>
      <c r="DQ33" s="254"/>
      <c r="DR33" s="254"/>
      <c r="DS33" s="254"/>
      <c r="DT33" s="254"/>
      <c r="DU33" s="254"/>
      <c r="DV33" s="254"/>
      <c r="DW33" s="254"/>
      <c r="DX33" s="254"/>
      <c r="DY33" s="254"/>
      <c r="DZ33" s="254"/>
      <c r="EA33" s="254"/>
      <c r="EB33" s="254"/>
      <c r="EC33" s="254"/>
      <c r="ED33" s="254"/>
      <c r="EE33" s="254"/>
      <c r="EF33" s="254"/>
      <c r="EG33" s="254"/>
      <c r="EH33" s="254"/>
      <c r="EI33" s="254"/>
      <c r="EJ33" s="254"/>
      <c r="EK33" s="254"/>
      <c r="EL33" s="254"/>
      <c r="EM33" s="254"/>
      <c r="EN33" s="254"/>
      <c r="EO33" s="254"/>
      <c r="EP33" s="254"/>
      <c r="EQ33" s="254"/>
      <c r="ER33" s="254"/>
      <c r="ES33" s="254"/>
      <c r="ET33" s="254"/>
      <c r="EU33" s="254"/>
      <c r="EV33" s="254"/>
      <c r="EW33" s="254"/>
      <c r="EX33" s="254"/>
      <c r="EY33" s="254"/>
      <c r="EZ33" s="254"/>
      <c r="FA33" s="254"/>
      <c r="FB33" s="254"/>
      <c r="FC33" s="254"/>
      <c r="FD33" s="254"/>
      <c r="FE33" s="254"/>
      <c r="FF33" s="254"/>
      <c r="FG33" s="254"/>
      <c r="FH33" s="254"/>
      <c r="FI33" s="254"/>
      <c r="FJ33" s="254"/>
      <c r="FK33" s="254"/>
      <c r="FL33" s="254"/>
      <c r="FM33" s="254"/>
      <c r="FN33" s="254"/>
      <c r="FO33" s="254"/>
      <c r="FP33" s="254"/>
      <c r="FQ33" s="254"/>
      <c r="FR33" s="254"/>
      <c r="FS33" s="254"/>
      <c r="FT33" s="254"/>
      <c r="FU33" s="254"/>
      <c r="FV33" s="254"/>
      <c r="FW33" s="254"/>
      <c r="FX33" s="254"/>
      <c r="FY33" s="254"/>
      <c r="FZ33" s="254"/>
      <c r="GA33" s="254"/>
      <c r="GB33" s="254"/>
      <c r="GC33" s="254"/>
      <c r="GD33" s="254"/>
      <c r="GE33" s="254"/>
      <c r="GF33" s="254"/>
      <c r="GG33" s="254"/>
      <c r="GH33" s="254"/>
      <c r="GI33" s="254"/>
      <c r="GJ33" s="254"/>
      <c r="GK33" s="254"/>
      <c r="GL33" s="254"/>
      <c r="GM33" s="254"/>
      <c r="GN33" s="254"/>
      <c r="GO33" s="254"/>
      <c r="GP33" s="254"/>
      <c r="GQ33" s="254"/>
      <c r="GR33" s="254"/>
      <c r="GS33" s="254"/>
      <c r="GT33" s="254"/>
      <c r="GU33" s="254"/>
      <c r="GV33" s="254"/>
      <c r="GW33" s="254"/>
      <c r="GX33" s="254"/>
      <c r="GY33" s="254"/>
      <c r="GZ33" s="254"/>
      <c r="HA33" s="254"/>
      <c r="HB33" s="254"/>
      <c r="HC33" s="254"/>
      <c r="HD33" s="254"/>
      <c r="HE33" s="254"/>
      <c r="HF33" s="254"/>
      <c r="HG33" s="254"/>
      <c r="HH33" s="254"/>
      <c r="HI33" s="254"/>
      <c r="HJ33" s="254"/>
      <c r="HK33" s="254"/>
      <c r="HL33" s="254"/>
      <c r="HM33" s="254"/>
      <c r="HN33" s="254"/>
      <c r="HO33" s="254"/>
      <c r="HP33" s="254"/>
      <c r="HQ33" s="254"/>
      <c r="HR33" s="254"/>
      <c r="HS33" s="254"/>
      <c r="HT33" s="254"/>
      <c r="HU33" s="254"/>
      <c r="HV33" s="254"/>
      <c r="HW33" s="254"/>
      <c r="HX33" s="254"/>
      <c r="HY33" s="254"/>
      <c r="HZ33" s="254"/>
      <c r="IA33" s="254"/>
      <c r="IB33" s="254"/>
      <c r="IC33" s="254"/>
      <c r="ID33" s="254"/>
      <c r="IE33" s="254"/>
      <c r="IF33" s="254"/>
      <c r="IG33" s="254"/>
      <c r="IH33" s="254"/>
      <c r="II33" s="254"/>
      <c r="IJ33" s="254"/>
      <c r="IK33" s="254"/>
      <c r="IL33" s="254"/>
      <c r="IM33" s="254"/>
      <c r="IN33" s="254"/>
      <c r="IO33" s="254"/>
      <c r="IP33" s="254"/>
      <c r="IQ33" s="254"/>
      <c r="IR33" s="254"/>
      <c r="IS33" s="254"/>
    </row>
    <row r="34" s="3" customFormat="1" ht="18" customHeight="1" spans="1:253">
      <c r="A34" s="324"/>
      <c r="B34" s="325"/>
      <c r="C34" s="326"/>
      <c r="D34" s="328"/>
      <c r="E34" s="329"/>
      <c r="F34" s="335"/>
      <c r="G34" s="329"/>
      <c r="H34" s="325"/>
      <c r="I34" s="325"/>
      <c r="J34" s="325"/>
      <c r="K34" s="325"/>
      <c r="L34" s="325"/>
      <c r="M34" s="324"/>
      <c r="N34" s="340"/>
      <c r="O34" s="254"/>
      <c r="P34" s="254"/>
      <c r="Q34" s="254"/>
      <c r="R34" s="254"/>
      <c r="S34" s="254"/>
      <c r="T34" s="254"/>
      <c r="U34" s="254"/>
      <c r="V34" s="254"/>
      <c r="W34" s="254"/>
      <c r="X34" s="254"/>
      <c r="Y34" s="254"/>
      <c r="Z34" s="254"/>
      <c r="AA34" s="254"/>
      <c r="AB34" s="254"/>
      <c r="AC34" s="254"/>
      <c r="AD34" s="254"/>
      <c r="AE34" s="254"/>
      <c r="AF34" s="254"/>
      <c r="AG34" s="254"/>
      <c r="AH34" s="254"/>
      <c r="AI34" s="254"/>
      <c r="AJ34" s="254"/>
      <c r="AK34" s="254"/>
      <c r="AL34" s="254"/>
      <c r="AM34" s="254"/>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c r="BL34" s="254"/>
      <c r="BM34" s="254"/>
      <c r="BN34" s="254"/>
      <c r="BO34" s="254"/>
      <c r="BP34" s="254"/>
      <c r="BQ34" s="254"/>
      <c r="BR34" s="254"/>
      <c r="BS34" s="254"/>
      <c r="BT34" s="254"/>
      <c r="BU34" s="254"/>
      <c r="BV34" s="254"/>
      <c r="BW34" s="254"/>
      <c r="BX34" s="254"/>
      <c r="BY34" s="254"/>
      <c r="BZ34" s="254"/>
      <c r="CA34" s="254"/>
      <c r="CB34" s="254"/>
      <c r="CC34" s="254"/>
      <c r="CD34" s="254"/>
      <c r="CE34" s="254"/>
      <c r="CF34" s="254"/>
      <c r="CG34" s="254"/>
      <c r="CH34" s="254"/>
      <c r="CI34" s="254"/>
      <c r="CJ34" s="254"/>
      <c r="CK34" s="254"/>
      <c r="CL34" s="254"/>
      <c r="CM34" s="254"/>
      <c r="CN34" s="254"/>
      <c r="CO34" s="254"/>
      <c r="CP34" s="254"/>
      <c r="CQ34" s="254"/>
      <c r="CR34" s="254"/>
      <c r="CS34" s="254"/>
      <c r="CT34" s="254"/>
      <c r="CU34" s="254"/>
      <c r="CV34" s="254"/>
      <c r="CW34" s="254"/>
      <c r="CX34" s="254"/>
      <c r="CY34" s="254"/>
      <c r="CZ34" s="254"/>
      <c r="DA34" s="254"/>
      <c r="DB34" s="254"/>
      <c r="DC34" s="254"/>
      <c r="DD34" s="254"/>
      <c r="DE34" s="254"/>
      <c r="DF34" s="254"/>
      <c r="DG34" s="254"/>
      <c r="DH34" s="254"/>
      <c r="DI34" s="254"/>
      <c r="DJ34" s="254"/>
      <c r="DK34" s="254"/>
      <c r="DL34" s="254"/>
      <c r="DM34" s="254"/>
      <c r="DN34" s="254"/>
      <c r="DO34" s="254"/>
      <c r="DP34" s="254"/>
      <c r="DQ34" s="254"/>
      <c r="DR34" s="254"/>
      <c r="DS34" s="254"/>
      <c r="DT34" s="254"/>
      <c r="DU34" s="254"/>
      <c r="DV34" s="254"/>
      <c r="DW34" s="254"/>
      <c r="DX34" s="254"/>
      <c r="DY34" s="254"/>
      <c r="DZ34" s="254"/>
      <c r="EA34" s="254"/>
      <c r="EB34" s="254"/>
      <c r="EC34" s="254"/>
      <c r="ED34" s="254"/>
      <c r="EE34" s="254"/>
      <c r="EF34" s="254"/>
      <c r="EG34" s="254"/>
      <c r="EH34" s="254"/>
      <c r="EI34" s="254"/>
      <c r="EJ34" s="254"/>
      <c r="EK34" s="254"/>
      <c r="EL34" s="254"/>
      <c r="EM34" s="254"/>
      <c r="EN34" s="254"/>
      <c r="EO34" s="254"/>
      <c r="EP34" s="254"/>
      <c r="EQ34" s="254"/>
      <c r="ER34" s="254"/>
      <c r="ES34" s="254"/>
      <c r="ET34" s="254"/>
      <c r="EU34" s="254"/>
      <c r="EV34" s="254"/>
      <c r="EW34" s="254"/>
      <c r="EX34" s="254"/>
      <c r="EY34" s="254"/>
      <c r="EZ34" s="254"/>
      <c r="FA34" s="254"/>
      <c r="FB34" s="254"/>
      <c r="FC34" s="254"/>
      <c r="FD34" s="254"/>
      <c r="FE34" s="254"/>
      <c r="FF34" s="254"/>
      <c r="FG34" s="254"/>
      <c r="FH34" s="254"/>
      <c r="FI34" s="254"/>
      <c r="FJ34" s="254"/>
      <c r="FK34" s="254"/>
      <c r="FL34" s="254"/>
      <c r="FM34" s="254"/>
      <c r="FN34" s="254"/>
      <c r="FO34" s="254"/>
      <c r="FP34" s="254"/>
      <c r="FQ34" s="254"/>
      <c r="FR34" s="254"/>
      <c r="FS34" s="254"/>
      <c r="FT34" s="254"/>
      <c r="FU34" s="254"/>
      <c r="FV34" s="254"/>
      <c r="FW34" s="254"/>
      <c r="FX34" s="254"/>
      <c r="FY34" s="254"/>
      <c r="FZ34" s="254"/>
      <c r="GA34" s="254"/>
      <c r="GB34" s="254"/>
      <c r="GC34" s="254"/>
      <c r="GD34" s="254"/>
      <c r="GE34" s="254"/>
      <c r="GF34" s="254"/>
      <c r="GG34" s="254"/>
      <c r="GH34" s="254"/>
      <c r="GI34" s="254"/>
      <c r="GJ34" s="254"/>
      <c r="GK34" s="254"/>
      <c r="GL34" s="254"/>
      <c r="GM34" s="254"/>
      <c r="GN34" s="254"/>
      <c r="GO34" s="254"/>
      <c r="GP34" s="254"/>
      <c r="GQ34" s="254"/>
      <c r="GR34" s="254"/>
      <c r="GS34" s="254"/>
      <c r="GT34" s="254"/>
      <c r="GU34" s="254"/>
      <c r="GV34" s="254"/>
      <c r="GW34" s="254"/>
      <c r="GX34" s="254"/>
      <c r="GY34" s="254"/>
      <c r="GZ34" s="254"/>
      <c r="HA34" s="254"/>
      <c r="HB34" s="254"/>
      <c r="HC34" s="254"/>
      <c r="HD34" s="254"/>
      <c r="HE34" s="254"/>
      <c r="HF34" s="254"/>
      <c r="HG34" s="254"/>
      <c r="HH34" s="254"/>
      <c r="HI34" s="254"/>
      <c r="HJ34" s="254"/>
      <c r="HK34" s="254"/>
      <c r="HL34" s="254"/>
      <c r="HM34" s="254"/>
      <c r="HN34" s="254"/>
      <c r="HO34" s="254"/>
      <c r="HP34" s="254"/>
      <c r="HQ34" s="254"/>
      <c r="HR34" s="254"/>
      <c r="HS34" s="254"/>
      <c r="HT34" s="254"/>
      <c r="HU34" s="254"/>
      <c r="HV34" s="254"/>
      <c r="HW34" s="254"/>
      <c r="HX34" s="254"/>
      <c r="HY34" s="254"/>
      <c r="HZ34" s="254"/>
      <c r="IA34" s="254"/>
      <c r="IB34" s="254"/>
      <c r="IC34" s="254"/>
      <c r="ID34" s="254"/>
      <c r="IE34" s="254"/>
      <c r="IF34" s="254"/>
      <c r="IG34" s="254"/>
      <c r="IH34" s="254"/>
      <c r="II34" s="254"/>
      <c r="IJ34" s="254"/>
      <c r="IK34" s="254"/>
      <c r="IL34" s="254"/>
      <c r="IM34" s="254"/>
      <c r="IN34" s="254"/>
      <c r="IO34" s="254"/>
      <c r="IP34" s="254"/>
      <c r="IQ34" s="254"/>
      <c r="IR34" s="254"/>
      <c r="IS34" s="254"/>
    </row>
    <row r="35" s="3" customFormat="1" ht="18" customHeight="1" spans="1:253">
      <c r="A35" s="324"/>
      <c r="B35" s="325"/>
      <c r="C35" s="326"/>
      <c r="D35" s="328"/>
      <c r="E35" s="329"/>
      <c r="F35" s="335"/>
      <c r="G35" s="329"/>
      <c r="H35" s="325"/>
      <c r="I35" s="325"/>
      <c r="J35" s="325"/>
      <c r="K35" s="325"/>
      <c r="L35" s="325"/>
      <c r="M35" s="324"/>
      <c r="N35" s="340"/>
      <c r="O35" s="254"/>
      <c r="P35" s="254"/>
      <c r="Q35" s="254"/>
      <c r="R35" s="254"/>
      <c r="S35" s="254"/>
      <c r="T35" s="254"/>
      <c r="U35" s="254"/>
      <c r="V35" s="254"/>
      <c r="W35" s="254"/>
      <c r="X35" s="254"/>
      <c r="Y35" s="254"/>
      <c r="Z35" s="254"/>
      <c r="AA35" s="254"/>
      <c r="AB35" s="254"/>
      <c r="AC35" s="254"/>
      <c r="AD35" s="254"/>
      <c r="AE35" s="254"/>
      <c r="AF35" s="254"/>
      <c r="AG35" s="254"/>
      <c r="AH35" s="254"/>
      <c r="AI35" s="254"/>
      <c r="AJ35" s="254"/>
      <c r="AK35" s="254"/>
      <c r="AL35" s="254"/>
      <c r="AM35" s="254"/>
      <c r="AN35" s="254"/>
      <c r="AO35" s="254"/>
      <c r="AP35" s="254"/>
      <c r="AQ35" s="254"/>
      <c r="AR35" s="254"/>
      <c r="AS35" s="254"/>
      <c r="AT35" s="254"/>
      <c r="AU35" s="254"/>
      <c r="AV35" s="254"/>
      <c r="AW35" s="254"/>
      <c r="AX35" s="254"/>
      <c r="AY35" s="254"/>
      <c r="AZ35" s="254"/>
      <c r="BA35" s="254"/>
      <c r="BB35" s="254"/>
      <c r="BC35" s="254"/>
      <c r="BD35" s="254"/>
      <c r="BE35" s="254"/>
      <c r="BF35" s="254"/>
      <c r="BG35" s="254"/>
      <c r="BH35" s="254"/>
      <c r="BI35" s="254"/>
      <c r="BJ35" s="254"/>
      <c r="BK35" s="254"/>
      <c r="BL35" s="254"/>
      <c r="BM35" s="254"/>
      <c r="BN35" s="254"/>
      <c r="BO35" s="254"/>
      <c r="BP35" s="254"/>
      <c r="BQ35" s="254"/>
      <c r="BR35" s="254"/>
      <c r="BS35" s="254"/>
      <c r="BT35" s="254"/>
      <c r="BU35" s="254"/>
      <c r="BV35" s="254"/>
      <c r="BW35" s="254"/>
      <c r="BX35" s="254"/>
      <c r="BY35" s="254"/>
      <c r="BZ35" s="254"/>
      <c r="CA35" s="254"/>
      <c r="CB35" s="254"/>
      <c r="CC35" s="254"/>
      <c r="CD35" s="254"/>
      <c r="CE35" s="254"/>
      <c r="CF35" s="254"/>
      <c r="CG35" s="254"/>
      <c r="CH35" s="254"/>
      <c r="CI35" s="254"/>
      <c r="CJ35" s="254"/>
      <c r="CK35" s="254"/>
      <c r="CL35" s="254"/>
      <c r="CM35" s="254"/>
      <c r="CN35" s="254"/>
      <c r="CO35" s="254"/>
      <c r="CP35" s="254"/>
      <c r="CQ35" s="254"/>
      <c r="CR35" s="254"/>
      <c r="CS35" s="254"/>
      <c r="CT35" s="254"/>
      <c r="CU35" s="254"/>
      <c r="CV35" s="254"/>
      <c r="CW35" s="254"/>
      <c r="CX35" s="254"/>
      <c r="CY35" s="254"/>
      <c r="CZ35" s="254"/>
      <c r="DA35" s="254"/>
      <c r="DB35" s="254"/>
      <c r="DC35" s="254"/>
      <c r="DD35" s="254"/>
      <c r="DE35" s="254"/>
      <c r="DF35" s="254"/>
      <c r="DG35" s="254"/>
      <c r="DH35" s="254"/>
      <c r="DI35" s="254"/>
      <c r="DJ35" s="254"/>
      <c r="DK35" s="254"/>
      <c r="DL35" s="254"/>
      <c r="DM35" s="254"/>
      <c r="DN35" s="254"/>
      <c r="DO35" s="254"/>
      <c r="DP35" s="254"/>
      <c r="DQ35" s="254"/>
      <c r="DR35" s="254"/>
      <c r="DS35" s="254"/>
      <c r="DT35" s="254"/>
      <c r="DU35" s="254"/>
      <c r="DV35" s="254"/>
      <c r="DW35" s="254"/>
      <c r="DX35" s="254"/>
      <c r="DY35" s="254"/>
      <c r="DZ35" s="254"/>
      <c r="EA35" s="254"/>
      <c r="EB35" s="254"/>
      <c r="EC35" s="254"/>
      <c r="ED35" s="254"/>
      <c r="EE35" s="254"/>
      <c r="EF35" s="254"/>
      <c r="EG35" s="254"/>
      <c r="EH35" s="254"/>
      <c r="EI35" s="254"/>
      <c r="EJ35" s="254"/>
      <c r="EK35" s="254"/>
      <c r="EL35" s="254"/>
      <c r="EM35" s="254"/>
      <c r="EN35" s="254"/>
      <c r="EO35" s="254"/>
      <c r="EP35" s="254"/>
      <c r="EQ35" s="254"/>
      <c r="ER35" s="254"/>
      <c r="ES35" s="254"/>
      <c r="ET35" s="254"/>
      <c r="EU35" s="254"/>
      <c r="EV35" s="254"/>
      <c r="EW35" s="254"/>
      <c r="EX35" s="254"/>
      <c r="EY35" s="254"/>
      <c r="EZ35" s="254"/>
      <c r="FA35" s="254"/>
      <c r="FB35" s="254"/>
      <c r="FC35" s="254"/>
      <c r="FD35" s="254"/>
      <c r="FE35" s="254"/>
      <c r="FF35" s="254"/>
      <c r="FG35" s="254"/>
      <c r="FH35" s="254"/>
      <c r="FI35" s="254"/>
      <c r="FJ35" s="254"/>
      <c r="FK35" s="254"/>
      <c r="FL35" s="254"/>
      <c r="FM35" s="254"/>
      <c r="FN35" s="254"/>
      <c r="FO35" s="254"/>
      <c r="FP35" s="254"/>
      <c r="FQ35" s="254"/>
      <c r="FR35" s="254"/>
      <c r="FS35" s="254"/>
      <c r="FT35" s="254"/>
      <c r="FU35" s="254"/>
      <c r="FV35" s="254"/>
      <c r="FW35" s="254"/>
      <c r="FX35" s="254"/>
      <c r="FY35" s="254"/>
      <c r="FZ35" s="254"/>
      <c r="GA35" s="254"/>
      <c r="GB35" s="254"/>
      <c r="GC35" s="254"/>
      <c r="GD35" s="254"/>
      <c r="GE35" s="254"/>
      <c r="GF35" s="254"/>
      <c r="GG35" s="254"/>
      <c r="GH35" s="254"/>
      <c r="GI35" s="254"/>
      <c r="GJ35" s="254"/>
      <c r="GK35" s="254"/>
      <c r="GL35" s="254"/>
      <c r="GM35" s="254"/>
      <c r="GN35" s="254"/>
      <c r="GO35" s="254"/>
      <c r="GP35" s="254"/>
      <c r="GQ35" s="254"/>
      <c r="GR35" s="254"/>
      <c r="GS35" s="254"/>
      <c r="GT35" s="254"/>
      <c r="GU35" s="254"/>
      <c r="GV35" s="254"/>
      <c r="GW35" s="254"/>
      <c r="GX35" s="254"/>
      <c r="GY35" s="254"/>
      <c r="GZ35" s="254"/>
      <c r="HA35" s="254"/>
      <c r="HB35" s="254"/>
      <c r="HC35" s="254"/>
      <c r="HD35" s="254"/>
      <c r="HE35" s="254"/>
      <c r="HF35" s="254"/>
      <c r="HG35" s="254"/>
      <c r="HH35" s="254"/>
      <c r="HI35" s="254"/>
      <c r="HJ35" s="254"/>
      <c r="HK35" s="254"/>
      <c r="HL35" s="254"/>
      <c r="HM35" s="254"/>
      <c r="HN35" s="254"/>
      <c r="HO35" s="254"/>
      <c r="HP35" s="254"/>
      <c r="HQ35" s="254"/>
      <c r="HR35" s="254"/>
      <c r="HS35" s="254"/>
      <c r="HT35" s="254"/>
      <c r="HU35" s="254"/>
      <c r="HV35" s="254"/>
      <c r="HW35" s="254"/>
      <c r="HX35" s="254"/>
      <c r="HY35" s="254"/>
      <c r="HZ35" s="254"/>
      <c r="IA35" s="254"/>
      <c r="IB35" s="254"/>
      <c r="IC35" s="254"/>
      <c r="ID35" s="254"/>
      <c r="IE35" s="254"/>
      <c r="IF35" s="254"/>
      <c r="IG35" s="254"/>
      <c r="IH35" s="254"/>
      <c r="II35" s="254"/>
      <c r="IJ35" s="254"/>
      <c r="IK35" s="254"/>
      <c r="IL35" s="254"/>
      <c r="IM35" s="254"/>
      <c r="IN35" s="254"/>
      <c r="IO35" s="254"/>
      <c r="IP35" s="254"/>
      <c r="IQ35" s="254"/>
      <c r="IR35" s="254"/>
      <c r="IS35" s="254"/>
    </row>
    <row r="36" s="3" customFormat="1" ht="18" customHeight="1" spans="1:253">
      <c r="A36" s="324"/>
      <c r="B36" s="325"/>
      <c r="C36" s="326"/>
      <c r="D36" s="328"/>
      <c r="E36" s="329"/>
      <c r="F36" s="335"/>
      <c r="G36" s="329"/>
      <c r="H36" s="325"/>
      <c r="I36" s="325"/>
      <c r="J36" s="325"/>
      <c r="K36" s="325"/>
      <c r="L36" s="4"/>
      <c r="M36" s="324"/>
      <c r="N36" s="340"/>
      <c r="O36" s="254"/>
      <c r="P36" s="254"/>
      <c r="Q36" s="254"/>
      <c r="R36" s="254"/>
      <c r="S36" s="254"/>
      <c r="T36" s="254"/>
      <c r="U36" s="254"/>
      <c r="V36" s="254"/>
      <c r="W36" s="254"/>
      <c r="X36" s="254"/>
      <c r="Y36" s="254"/>
      <c r="Z36" s="254"/>
      <c r="AA36" s="254"/>
      <c r="AB36" s="254"/>
      <c r="AC36" s="254"/>
      <c r="AD36" s="254"/>
      <c r="AE36" s="254"/>
      <c r="AF36" s="254"/>
      <c r="AG36" s="254"/>
      <c r="AH36" s="254"/>
      <c r="AI36" s="254"/>
      <c r="AJ36" s="254"/>
      <c r="AK36" s="254"/>
      <c r="AL36" s="254"/>
      <c r="AM36" s="254"/>
      <c r="AN36" s="254"/>
      <c r="AO36" s="254"/>
      <c r="AP36" s="254"/>
      <c r="AQ36" s="254"/>
      <c r="AR36" s="254"/>
      <c r="AS36" s="254"/>
      <c r="AT36" s="254"/>
      <c r="AU36" s="254"/>
      <c r="AV36" s="254"/>
      <c r="AW36" s="254"/>
      <c r="AX36" s="254"/>
      <c r="AY36" s="254"/>
      <c r="AZ36" s="254"/>
      <c r="BA36" s="254"/>
      <c r="BB36" s="254"/>
      <c r="BC36" s="254"/>
      <c r="BD36" s="254"/>
      <c r="BE36" s="254"/>
      <c r="BF36" s="254"/>
      <c r="BG36" s="254"/>
      <c r="BH36" s="254"/>
      <c r="BI36" s="254"/>
      <c r="BJ36" s="254"/>
      <c r="BK36" s="254"/>
      <c r="BL36" s="254"/>
      <c r="BM36" s="254"/>
      <c r="BN36" s="254"/>
      <c r="BO36" s="254"/>
      <c r="BP36" s="254"/>
      <c r="BQ36" s="254"/>
      <c r="BR36" s="254"/>
      <c r="BS36" s="254"/>
      <c r="BT36" s="254"/>
      <c r="BU36" s="254"/>
      <c r="BV36" s="254"/>
      <c r="BW36" s="254"/>
      <c r="BX36" s="254"/>
      <c r="BY36" s="254"/>
      <c r="BZ36" s="254"/>
      <c r="CA36" s="254"/>
      <c r="CB36" s="254"/>
      <c r="CC36" s="254"/>
      <c r="CD36" s="254"/>
      <c r="CE36" s="254"/>
      <c r="CF36" s="254"/>
      <c r="CG36" s="254"/>
      <c r="CH36" s="254"/>
      <c r="CI36" s="254"/>
      <c r="CJ36" s="254"/>
      <c r="CK36" s="254"/>
      <c r="CL36" s="254"/>
      <c r="CM36" s="254"/>
      <c r="CN36" s="254"/>
      <c r="CO36" s="254"/>
      <c r="CP36" s="254"/>
      <c r="CQ36" s="254"/>
      <c r="CR36" s="254"/>
      <c r="CS36" s="254"/>
      <c r="CT36" s="254"/>
      <c r="CU36" s="254"/>
      <c r="CV36" s="254"/>
      <c r="CW36" s="254"/>
      <c r="CX36" s="254"/>
      <c r="CY36" s="254"/>
      <c r="CZ36" s="254"/>
      <c r="DA36" s="254"/>
      <c r="DB36" s="254"/>
      <c r="DC36" s="254"/>
      <c r="DD36" s="254"/>
      <c r="DE36" s="254"/>
      <c r="DF36" s="254"/>
      <c r="DG36" s="254"/>
      <c r="DH36" s="254"/>
      <c r="DI36" s="254"/>
      <c r="DJ36" s="254"/>
      <c r="DK36" s="254"/>
      <c r="DL36" s="254"/>
      <c r="DM36" s="254"/>
      <c r="DN36" s="254"/>
      <c r="DO36" s="254"/>
      <c r="DP36" s="254"/>
      <c r="DQ36" s="254"/>
      <c r="DR36" s="254"/>
      <c r="DS36" s="254"/>
      <c r="DT36" s="254"/>
      <c r="DU36" s="254"/>
      <c r="DV36" s="254"/>
      <c r="DW36" s="254"/>
      <c r="DX36" s="254"/>
      <c r="DY36" s="254"/>
      <c r="DZ36" s="254"/>
      <c r="EA36" s="254"/>
      <c r="EB36" s="254"/>
      <c r="EC36" s="254"/>
      <c r="ED36" s="254"/>
      <c r="EE36" s="254"/>
      <c r="EF36" s="254"/>
      <c r="EG36" s="254"/>
      <c r="EH36" s="254"/>
      <c r="EI36" s="254"/>
      <c r="EJ36" s="254"/>
      <c r="EK36" s="254"/>
      <c r="EL36" s="254"/>
      <c r="EM36" s="254"/>
      <c r="EN36" s="254"/>
      <c r="EO36" s="254"/>
      <c r="EP36" s="254"/>
      <c r="EQ36" s="254"/>
      <c r="ER36" s="254"/>
      <c r="ES36" s="254"/>
      <c r="ET36" s="254"/>
      <c r="EU36" s="254"/>
      <c r="EV36" s="254"/>
      <c r="EW36" s="254"/>
      <c r="EX36" s="254"/>
      <c r="EY36" s="254"/>
      <c r="EZ36" s="254"/>
      <c r="FA36" s="254"/>
      <c r="FB36" s="254"/>
      <c r="FC36" s="254"/>
      <c r="FD36" s="254"/>
      <c r="FE36" s="254"/>
      <c r="FF36" s="254"/>
      <c r="FG36" s="254"/>
      <c r="FH36" s="254"/>
      <c r="FI36" s="254"/>
      <c r="FJ36" s="254"/>
      <c r="FK36" s="254"/>
      <c r="FL36" s="254"/>
      <c r="FM36" s="254"/>
      <c r="FN36" s="254"/>
      <c r="FO36" s="254"/>
      <c r="FP36" s="254"/>
      <c r="FQ36" s="254"/>
      <c r="FR36" s="254"/>
      <c r="FS36" s="254"/>
      <c r="FT36" s="254"/>
      <c r="FU36" s="254"/>
      <c r="FV36" s="254"/>
      <c r="FW36" s="254"/>
      <c r="FX36" s="254"/>
      <c r="FY36" s="254"/>
      <c r="FZ36" s="254"/>
      <c r="GA36" s="254"/>
      <c r="GB36" s="254"/>
      <c r="GC36" s="254"/>
      <c r="GD36" s="254"/>
      <c r="GE36" s="254"/>
      <c r="GF36" s="254"/>
      <c r="GG36" s="254"/>
      <c r="GH36" s="254"/>
      <c r="GI36" s="254"/>
      <c r="GJ36" s="254"/>
      <c r="GK36" s="254"/>
      <c r="GL36" s="254"/>
      <c r="GM36" s="254"/>
      <c r="GN36" s="254"/>
      <c r="GO36" s="254"/>
      <c r="GP36" s="254"/>
      <c r="GQ36" s="254"/>
      <c r="GR36" s="254"/>
      <c r="GS36" s="254"/>
      <c r="GT36" s="254"/>
      <c r="GU36" s="254"/>
      <c r="GV36" s="254"/>
      <c r="GW36" s="254"/>
      <c r="GX36" s="254"/>
      <c r="GY36" s="254"/>
      <c r="GZ36" s="254"/>
      <c r="HA36" s="254"/>
      <c r="HB36" s="254"/>
      <c r="HC36" s="254"/>
      <c r="HD36" s="254"/>
      <c r="HE36" s="254"/>
      <c r="HF36" s="254"/>
      <c r="HG36" s="254"/>
      <c r="HH36" s="254"/>
      <c r="HI36" s="254"/>
      <c r="HJ36" s="254"/>
      <c r="HK36" s="254"/>
      <c r="HL36" s="254"/>
      <c r="HM36" s="254"/>
      <c r="HN36" s="254"/>
      <c r="HO36" s="254"/>
      <c r="HP36" s="254"/>
      <c r="HQ36" s="254"/>
      <c r="HR36" s="254"/>
      <c r="HS36" s="254"/>
      <c r="HT36" s="254"/>
      <c r="HU36" s="254"/>
      <c r="HV36" s="254"/>
      <c r="HW36" s="254"/>
      <c r="HX36" s="254"/>
      <c r="HY36" s="254"/>
      <c r="HZ36" s="254"/>
      <c r="IA36" s="254"/>
      <c r="IB36" s="254"/>
      <c r="IC36" s="254"/>
      <c r="ID36" s="254"/>
      <c r="IE36" s="254"/>
      <c r="IF36" s="254"/>
      <c r="IG36" s="254"/>
      <c r="IH36" s="254"/>
      <c r="II36" s="254"/>
      <c r="IJ36" s="254"/>
      <c r="IK36" s="254"/>
      <c r="IL36" s="254"/>
      <c r="IM36" s="254"/>
      <c r="IN36" s="254"/>
      <c r="IO36" s="254"/>
      <c r="IP36" s="254"/>
      <c r="IQ36" s="254"/>
      <c r="IR36" s="254"/>
      <c r="IS36" s="254"/>
    </row>
    <row r="37" s="3" customFormat="1" ht="18" customHeight="1" spans="1:253">
      <c r="A37" s="324"/>
      <c r="B37" s="325"/>
      <c r="C37" s="326"/>
      <c r="D37" s="328"/>
      <c r="E37" s="329"/>
      <c r="F37" s="335"/>
      <c r="G37" s="329"/>
      <c r="H37" s="325"/>
      <c r="I37" s="325"/>
      <c r="J37" s="325"/>
      <c r="K37" s="325"/>
      <c r="L37" s="325"/>
      <c r="M37" s="324"/>
      <c r="N37" s="340"/>
      <c r="O37" s="254"/>
      <c r="P37" s="254"/>
      <c r="Q37" s="254"/>
      <c r="R37" s="254"/>
      <c r="S37" s="254"/>
      <c r="T37" s="254"/>
      <c r="U37" s="254"/>
      <c r="V37" s="254"/>
      <c r="W37" s="254"/>
      <c r="X37" s="254"/>
      <c r="Y37" s="254"/>
      <c r="Z37" s="254"/>
      <c r="AA37" s="254"/>
      <c r="AB37" s="254"/>
      <c r="AC37" s="254"/>
      <c r="AD37" s="254"/>
      <c r="AE37" s="254"/>
      <c r="AF37" s="254"/>
      <c r="AG37" s="254"/>
      <c r="AH37" s="254"/>
      <c r="AI37" s="254"/>
      <c r="AJ37" s="254"/>
      <c r="AK37" s="254"/>
      <c r="AL37" s="254"/>
      <c r="AM37" s="254"/>
      <c r="AN37" s="254"/>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c r="BN37" s="254"/>
      <c r="BO37" s="254"/>
      <c r="BP37" s="254"/>
      <c r="BQ37" s="254"/>
      <c r="BR37" s="254"/>
      <c r="BS37" s="254"/>
      <c r="BT37" s="254"/>
      <c r="BU37" s="254"/>
      <c r="BV37" s="254"/>
      <c r="BW37" s="254"/>
      <c r="BX37" s="254"/>
      <c r="BY37" s="254"/>
      <c r="BZ37" s="254"/>
      <c r="CA37" s="254"/>
      <c r="CB37" s="254"/>
      <c r="CC37" s="254"/>
      <c r="CD37" s="254"/>
      <c r="CE37" s="254"/>
      <c r="CF37" s="254"/>
      <c r="CG37" s="254"/>
      <c r="CH37" s="254"/>
      <c r="CI37" s="254"/>
      <c r="CJ37" s="254"/>
      <c r="CK37" s="254"/>
      <c r="CL37" s="254"/>
      <c r="CM37" s="254"/>
      <c r="CN37" s="254"/>
      <c r="CO37" s="254"/>
      <c r="CP37" s="254"/>
      <c r="CQ37" s="254"/>
      <c r="CR37" s="254"/>
      <c r="CS37" s="254"/>
      <c r="CT37" s="254"/>
      <c r="CU37" s="254"/>
      <c r="CV37" s="254"/>
      <c r="CW37" s="254"/>
      <c r="CX37" s="254"/>
      <c r="CY37" s="254"/>
      <c r="CZ37" s="254"/>
      <c r="DA37" s="254"/>
      <c r="DB37" s="254"/>
      <c r="DC37" s="254"/>
      <c r="DD37" s="254"/>
      <c r="DE37" s="254"/>
      <c r="DF37" s="254"/>
      <c r="DG37" s="254"/>
      <c r="DH37" s="254"/>
      <c r="DI37" s="254"/>
      <c r="DJ37" s="254"/>
      <c r="DK37" s="254"/>
      <c r="DL37" s="254"/>
      <c r="DM37" s="254"/>
      <c r="DN37" s="254"/>
      <c r="DO37" s="254"/>
      <c r="DP37" s="254"/>
      <c r="DQ37" s="254"/>
      <c r="DR37" s="254"/>
      <c r="DS37" s="254"/>
      <c r="DT37" s="254"/>
      <c r="DU37" s="254"/>
      <c r="DV37" s="254"/>
      <c r="DW37" s="254"/>
      <c r="DX37" s="254"/>
      <c r="DY37" s="254"/>
      <c r="DZ37" s="254"/>
      <c r="EA37" s="254"/>
      <c r="EB37" s="254"/>
      <c r="EC37" s="254"/>
      <c r="ED37" s="254"/>
      <c r="EE37" s="254"/>
      <c r="EF37" s="254"/>
      <c r="EG37" s="254"/>
      <c r="EH37" s="254"/>
      <c r="EI37" s="254"/>
      <c r="EJ37" s="254"/>
      <c r="EK37" s="254"/>
      <c r="EL37" s="254"/>
      <c r="EM37" s="254"/>
      <c r="EN37" s="254"/>
      <c r="EO37" s="254"/>
      <c r="EP37" s="254"/>
      <c r="EQ37" s="254"/>
      <c r="ER37" s="254"/>
      <c r="ES37" s="254"/>
      <c r="ET37" s="254"/>
      <c r="EU37" s="254"/>
      <c r="EV37" s="254"/>
      <c r="EW37" s="254"/>
      <c r="EX37" s="254"/>
      <c r="EY37" s="254"/>
      <c r="EZ37" s="254"/>
      <c r="FA37" s="254"/>
      <c r="FB37" s="254"/>
      <c r="FC37" s="254"/>
      <c r="FD37" s="254"/>
      <c r="FE37" s="254"/>
      <c r="FF37" s="254"/>
      <c r="FG37" s="254"/>
      <c r="FH37" s="254"/>
      <c r="FI37" s="254"/>
      <c r="FJ37" s="254"/>
      <c r="FK37" s="254"/>
      <c r="FL37" s="254"/>
      <c r="FM37" s="254"/>
      <c r="FN37" s="254"/>
      <c r="FO37" s="254"/>
      <c r="FP37" s="254"/>
      <c r="FQ37" s="254"/>
      <c r="FR37" s="254"/>
      <c r="FS37" s="254"/>
      <c r="FT37" s="254"/>
      <c r="FU37" s="254"/>
      <c r="FV37" s="254"/>
      <c r="FW37" s="254"/>
      <c r="FX37" s="254"/>
      <c r="FY37" s="254"/>
      <c r="FZ37" s="254"/>
      <c r="GA37" s="254"/>
      <c r="GB37" s="254"/>
      <c r="GC37" s="254"/>
      <c r="GD37" s="254"/>
      <c r="GE37" s="254"/>
      <c r="GF37" s="254"/>
      <c r="GG37" s="254"/>
      <c r="GH37" s="254"/>
      <c r="GI37" s="254"/>
      <c r="GJ37" s="254"/>
      <c r="GK37" s="254"/>
      <c r="GL37" s="254"/>
      <c r="GM37" s="254"/>
      <c r="GN37" s="254"/>
      <c r="GO37" s="254"/>
      <c r="GP37" s="254"/>
      <c r="GQ37" s="254"/>
      <c r="GR37" s="254"/>
      <c r="GS37" s="254"/>
      <c r="GT37" s="254"/>
      <c r="GU37" s="254"/>
      <c r="GV37" s="254"/>
      <c r="GW37" s="254"/>
      <c r="GX37" s="254"/>
      <c r="GY37" s="254"/>
      <c r="GZ37" s="254"/>
      <c r="HA37" s="254"/>
      <c r="HB37" s="254"/>
      <c r="HC37" s="254"/>
      <c r="HD37" s="254"/>
      <c r="HE37" s="254"/>
      <c r="HF37" s="254"/>
      <c r="HG37" s="254"/>
      <c r="HH37" s="254"/>
      <c r="HI37" s="254"/>
      <c r="HJ37" s="254"/>
      <c r="HK37" s="254"/>
      <c r="HL37" s="254"/>
      <c r="HM37" s="254"/>
      <c r="HN37" s="254"/>
      <c r="HO37" s="254"/>
      <c r="HP37" s="254"/>
      <c r="HQ37" s="254"/>
      <c r="HR37" s="254"/>
      <c r="HS37" s="254"/>
      <c r="HT37" s="254"/>
      <c r="HU37" s="254"/>
      <c r="HV37" s="254"/>
      <c r="HW37" s="254"/>
      <c r="HX37" s="254"/>
      <c r="HY37" s="254"/>
      <c r="HZ37" s="254"/>
      <c r="IA37" s="254"/>
      <c r="IB37" s="254"/>
      <c r="IC37" s="254"/>
      <c r="ID37" s="254"/>
      <c r="IE37" s="254"/>
      <c r="IF37" s="254"/>
      <c r="IG37" s="254"/>
      <c r="IH37" s="254"/>
      <c r="II37" s="254"/>
      <c r="IJ37" s="254"/>
      <c r="IK37" s="254"/>
      <c r="IL37" s="254"/>
      <c r="IM37" s="254"/>
      <c r="IN37" s="254"/>
      <c r="IO37" s="254"/>
      <c r="IP37" s="254"/>
      <c r="IQ37" s="254"/>
      <c r="IR37" s="254"/>
      <c r="IS37" s="254"/>
    </row>
    <row r="38" s="3" customFormat="1" ht="18" customHeight="1" spans="1:253">
      <c r="A38" s="324"/>
      <c r="B38" s="325"/>
      <c r="C38" s="329"/>
      <c r="D38" s="330"/>
      <c r="E38" s="325"/>
      <c r="F38" s="325"/>
      <c r="G38" s="7"/>
      <c r="H38" s="4"/>
      <c r="I38" s="4"/>
      <c r="J38" s="325"/>
      <c r="K38" s="325"/>
      <c r="L38" s="325"/>
      <c r="M38" s="324"/>
      <c r="N38" s="340"/>
      <c r="O38" s="254"/>
      <c r="P38" s="254"/>
      <c r="Q38" s="254"/>
      <c r="R38" s="254"/>
      <c r="S38" s="254"/>
      <c r="T38" s="254"/>
      <c r="U38" s="254"/>
      <c r="V38" s="254"/>
      <c r="W38" s="254"/>
      <c r="X38" s="254"/>
      <c r="Y38" s="254"/>
      <c r="Z38" s="254"/>
      <c r="AA38" s="254"/>
      <c r="AB38" s="254"/>
      <c r="AC38" s="254"/>
      <c r="AD38" s="254"/>
      <c r="AE38" s="254"/>
      <c r="AF38" s="254"/>
      <c r="AG38" s="254"/>
      <c r="AH38" s="254"/>
      <c r="AI38" s="254"/>
      <c r="AJ38" s="254"/>
      <c r="AK38" s="254"/>
      <c r="AL38" s="254"/>
      <c r="AM38" s="254"/>
      <c r="AN38" s="254"/>
      <c r="AO38" s="254"/>
      <c r="AP38" s="254"/>
      <c r="AQ38" s="254"/>
      <c r="AR38" s="254"/>
      <c r="AS38" s="254"/>
      <c r="AT38" s="254"/>
      <c r="AU38" s="254"/>
      <c r="AV38" s="254"/>
      <c r="AW38" s="254"/>
      <c r="AX38" s="254"/>
      <c r="AY38" s="254"/>
      <c r="AZ38" s="254"/>
      <c r="BA38" s="254"/>
      <c r="BB38" s="254"/>
      <c r="BC38" s="254"/>
      <c r="BD38" s="254"/>
      <c r="BE38" s="254"/>
      <c r="BF38" s="254"/>
      <c r="BG38" s="254"/>
      <c r="BH38" s="254"/>
      <c r="BI38" s="254"/>
      <c r="BJ38" s="254"/>
      <c r="BK38" s="254"/>
      <c r="BL38" s="254"/>
      <c r="BM38" s="254"/>
      <c r="BN38" s="254"/>
      <c r="BO38" s="254"/>
      <c r="BP38" s="254"/>
      <c r="BQ38" s="254"/>
      <c r="BR38" s="254"/>
      <c r="BS38" s="254"/>
      <c r="BT38" s="254"/>
      <c r="BU38" s="254"/>
      <c r="BV38" s="254"/>
      <c r="BW38" s="254"/>
      <c r="BX38" s="254"/>
      <c r="BY38" s="254"/>
      <c r="BZ38" s="254"/>
      <c r="CA38" s="254"/>
      <c r="CB38" s="254"/>
      <c r="CC38" s="254"/>
      <c r="CD38" s="254"/>
      <c r="CE38" s="254"/>
      <c r="CF38" s="254"/>
      <c r="CG38" s="254"/>
      <c r="CH38" s="254"/>
      <c r="CI38" s="254"/>
      <c r="CJ38" s="254"/>
      <c r="CK38" s="254"/>
      <c r="CL38" s="254"/>
      <c r="CM38" s="254"/>
      <c r="CN38" s="254"/>
      <c r="CO38" s="254"/>
      <c r="CP38" s="254"/>
      <c r="CQ38" s="254"/>
      <c r="CR38" s="254"/>
      <c r="CS38" s="254"/>
      <c r="CT38" s="254"/>
      <c r="CU38" s="254"/>
      <c r="CV38" s="254"/>
      <c r="CW38" s="254"/>
      <c r="CX38" s="254"/>
      <c r="CY38" s="254"/>
      <c r="CZ38" s="254"/>
      <c r="DA38" s="254"/>
      <c r="DB38" s="254"/>
      <c r="DC38" s="254"/>
      <c r="DD38" s="254"/>
      <c r="DE38" s="254"/>
      <c r="DF38" s="254"/>
      <c r="DG38" s="254"/>
      <c r="DH38" s="254"/>
      <c r="DI38" s="254"/>
      <c r="DJ38" s="254"/>
      <c r="DK38" s="254"/>
      <c r="DL38" s="254"/>
      <c r="DM38" s="254"/>
      <c r="DN38" s="254"/>
      <c r="DO38" s="254"/>
      <c r="DP38" s="254"/>
      <c r="DQ38" s="254"/>
      <c r="DR38" s="254"/>
      <c r="DS38" s="254"/>
      <c r="DT38" s="254"/>
      <c r="DU38" s="254"/>
      <c r="DV38" s="254"/>
      <c r="DW38" s="254"/>
      <c r="DX38" s="254"/>
      <c r="DY38" s="254"/>
      <c r="DZ38" s="254"/>
      <c r="EA38" s="254"/>
      <c r="EB38" s="254"/>
      <c r="EC38" s="254"/>
      <c r="ED38" s="254"/>
      <c r="EE38" s="254"/>
      <c r="EF38" s="254"/>
      <c r="EG38" s="254"/>
      <c r="EH38" s="254"/>
      <c r="EI38" s="254"/>
      <c r="EJ38" s="254"/>
      <c r="EK38" s="254"/>
      <c r="EL38" s="254"/>
      <c r="EM38" s="254"/>
      <c r="EN38" s="254"/>
      <c r="EO38" s="254"/>
      <c r="EP38" s="254"/>
      <c r="EQ38" s="254"/>
      <c r="ER38" s="254"/>
      <c r="ES38" s="254"/>
      <c r="ET38" s="254"/>
      <c r="EU38" s="254"/>
      <c r="EV38" s="254"/>
      <c r="EW38" s="254"/>
      <c r="EX38" s="254"/>
      <c r="EY38" s="254"/>
      <c r="EZ38" s="254"/>
      <c r="FA38" s="254"/>
      <c r="FB38" s="254"/>
      <c r="FC38" s="254"/>
      <c r="FD38" s="254"/>
      <c r="FE38" s="254"/>
      <c r="FF38" s="254"/>
      <c r="FG38" s="254"/>
      <c r="FH38" s="254"/>
      <c r="FI38" s="254"/>
      <c r="FJ38" s="254"/>
      <c r="FK38" s="254"/>
      <c r="FL38" s="254"/>
      <c r="FM38" s="254"/>
      <c r="FN38" s="254"/>
      <c r="FO38" s="254"/>
      <c r="FP38" s="254"/>
      <c r="FQ38" s="254"/>
      <c r="FR38" s="254"/>
      <c r="FS38" s="254"/>
      <c r="FT38" s="254"/>
      <c r="FU38" s="254"/>
      <c r="FV38" s="254"/>
      <c r="FW38" s="254"/>
      <c r="FX38" s="254"/>
      <c r="FY38" s="254"/>
      <c r="FZ38" s="254"/>
      <c r="GA38" s="254"/>
      <c r="GB38" s="254"/>
      <c r="GC38" s="254"/>
      <c r="GD38" s="254"/>
      <c r="GE38" s="254"/>
      <c r="GF38" s="254"/>
      <c r="GG38" s="254"/>
      <c r="GH38" s="254"/>
      <c r="GI38" s="254"/>
      <c r="GJ38" s="254"/>
      <c r="GK38" s="254"/>
      <c r="GL38" s="254"/>
      <c r="GM38" s="254"/>
      <c r="GN38" s="254"/>
      <c r="GO38" s="254"/>
      <c r="GP38" s="254"/>
      <c r="GQ38" s="254"/>
      <c r="GR38" s="254"/>
      <c r="GS38" s="254"/>
      <c r="GT38" s="254"/>
      <c r="GU38" s="254"/>
      <c r="GV38" s="254"/>
      <c r="GW38" s="254"/>
      <c r="GX38" s="254"/>
      <c r="GY38" s="254"/>
      <c r="GZ38" s="254"/>
      <c r="HA38" s="254"/>
      <c r="HB38" s="254"/>
      <c r="HC38" s="254"/>
      <c r="HD38" s="254"/>
      <c r="HE38" s="254"/>
      <c r="HF38" s="254"/>
      <c r="HG38" s="254"/>
      <c r="HH38" s="254"/>
      <c r="HI38" s="254"/>
      <c r="HJ38" s="254"/>
      <c r="HK38" s="254"/>
      <c r="HL38" s="254"/>
      <c r="HM38" s="254"/>
      <c r="HN38" s="254"/>
      <c r="HO38" s="254"/>
      <c r="HP38" s="254"/>
      <c r="HQ38" s="254"/>
      <c r="HR38" s="254"/>
      <c r="HS38" s="254"/>
      <c r="HT38" s="254"/>
      <c r="HU38" s="254"/>
      <c r="HV38" s="254"/>
      <c r="HW38" s="254"/>
      <c r="HX38" s="254"/>
      <c r="HY38" s="254"/>
      <c r="HZ38" s="254"/>
      <c r="IA38" s="254"/>
      <c r="IB38" s="254"/>
      <c r="IC38" s="254"/>
      <c r="ID38" s="254"/>
      <c r="IE38" s="254"/>
      <c r="IF38" s="254"/>
      <c r="IG38" s="254"/>
      <c r="IH38" s="254"/>
      <c r="II38" s="254"/>
      <c r="IJ38" s="254"/>
      <c r="IK38" s="254"/>
      <c r="IL38" s="254"/>
      <c r="IM38" s="254"/>
      <c r="IN38" s="254"/>
      <c r="IO38" s="254"/>
      <c r="IP38" s="254"/>
      <c r="IQ38" s="254"/>
      <c r="IR38" s="254"/>
      <c r="IS38" s="254"/>
    </row>
    <row r="39" s="3" customFormat="1" ht="18" customHeight="1" spans="1:253">
      <c r="A39" s="324"/>
      <c r="B39" s="325"/>
      <c r="C39" s="329"/>
      <c r="D39" s="325"/>
      <c r="E39" s="325"/>
      <c r="F39" s="325"/>
      <c r="G39" s="7"/>
      <c r="H39" s="4"/>
      <c r="I39" s="4"/>
      <c r="J39" s="325"/>
      <c r="K39" s="325"/>
      <c r="L39" s="325"/>
      <c r="M39" s="324"/>
      <c r="N39" s="340"/>
      <c r="O39" s="254"/>
      <c r="P39" s="254"/>
      <c r="Q39" s="254"/>
      <c r="R39" s="254"/>
      <c r="S39" s="254"/>
      <c r="T39" s="254"/>
      <c r="U39" s="254"/>
      <c r="V39" s="254"/>
      <c r="W39" s="254"/>
      <c r="X39" s="254"/>
      <c r="Y39" s="254"/>
      <c r="Z39" s="254"/>
      <c r="AA39" s="254"/>
      <c r="AB39" s="254"/>
      <c r="AC39" s="254"/>
      <c r="AD39" s="254"/>
      <c r="AE39" s="254"/>
      <c r="AF39" s="254"/>
      <c r="AG39" s="254"/>
      <c r="AH39" s="254"/>
      <c r="AI39" s="254"/>
      <c r="AJ39" s="254"/>
      <c r="AK39" s="254"/>
      <c r="AL39" s="254"/>
      <c r="AM39" s="254"/>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c r="BL39" s="254"/>
      <c r="BM39" s="254"/>
      <c r="BN39" s="254"/>
      <c r="BO39" s="254"/>
      <c r="BP39" s="254"/>
      <c r="BQ39" s="254"/>
      <c r="BR39" s="254"/>
      <c r="BS39" s="254"/>
      <c r="BT39" s="254"/>
      <c r="BU39" s="254"/>
      <c r="BV39" s="254"/>
      <c r="BW39" s="254"/>
      <c r="BX39" s="254"/>
      <c r="BY39" s="254"/>
      <c r="BZ39" s="254"/>
      <c r="CA39" s="254"/>
      <c r="CB39" s="254"/>
      <c r="CC39" s="254"/>
      <c r="CD39" s="254"/>
      <c r="CE39" s="254"/>
      <c r="CF39" s="254"/>
      <c r="CG39" s="254"/>
      <c r="CH39" s="254"/>
      <c r="CI39" s="254"/>
      <c r="CJ39" s="254"/>
      <c r="CK39" s="254"/>
      <c r="CL39" s="254"/>
      <c r="CM39" s="254"/>
      <c r="CN39" s="254"/>
      <c r="CO39" s="254"/>
      <c r="CP39" s="254"/>
      <c r="CQ39" s="254"/>
      <c r="CR39" s="254"/>
      <c r="CS39" s="254"/>
      <c r="CT39" s="254"/>
      <c r="CU39" s="254"/>
      <c r="CV39" s="254"/>
      <c r="CW39" s="254"/>
      <c r="CX39" s="254"/>
      <c r="CY39" s="254"/>
      <c r="CZ39" s="254"/>
      <c r="DA39" s="254"/>
      <c r="DB39" s="254"/>
      <c r="DC39" s="254"/>
      <c r="DD39" s="254"/>
      <c r="DE39" s="254"/>
      <c r="DF39" s="254"/>
      <c r="DG39" s="254"/>
      <c r="DH39" s="254"/>
      <c r="DI39" s="254"/>
      <c r="DJ39" s="254"/>
      <c r="DK39" s="254"/>
      <c r="DL39" s="254"/>
      <c r="DM39" s="254"/>
      <c r="DN39" s="254"/>
      <c r="DO39" s="254"/>
      <c r="DP39" s="254"/>
      <c r="DQ39" s="254"/>
      <c r="DR39" s="254"/>
      <c r="DS39" s="254"/>
      <c r="DT39" s="254"/>
      <c r="DU39" s="254"/>
      <c r="DV39" s="254"/>
      <c r="DW39" s="254"/>
      <c r="DX39" s="254"/>
      <c r="DY39" s="254"/>
      <c r="DZ39" s="254"/>
      <c r="EA39" s="254"/>
      <c r="EB39" s="254"/>
      <c r="EC39" s="254"/>
      <c r="ED39" s="254"/>
      <c r="EE39" s="254"/>
      <c r="EF39" s="254"/>
      <c r="EG39" s="254"/>
      <c r="EH39" s="254"/>
      <c r="EI39" s="254"/>
      <c r="EJ39" s="254"/>
      <c r="EK39" s="254"/>
      <c r="EL39" s="254"/>
      <c r="EM39" s="254"/>
      <c r="EN39" s="254"/>
      <c r="EO39" s="254"/>
      <c r="EP39" s="254"/>
      <c r="EQ39" s="254"/>
      <c r="ER39" s="254"/>
      <c r="ES39" s="254"/>
      <c r="ET39" s="254"/>
      <c r="EU39" s="254"/>
      <c r="EV39" s="254"/>
      <c r="EW39" s="254"/>
      <c r="EX39" s="254"/>
      <c r="EY39" s="254"/>
      <c r="EZ39" s="254"/>
      <c r="FA39" s="254"/>
      <c r="FB39" s="254"/>
      <c r="FC39" s="254"/>
      <c r="FD39" s="254"/>
      <c r="FE39" s="254"/>
      <c r="FF39" s="254"/>
      <c r="FG39" s="254"/>
      <c r="FH39" s="254"/>
      <c r="FI39" s="254"/>
      <c r="FJ39" s="254"/>
      <c r="FK39" s="254"/>
      <c r="FL39" s="254"/>
      <c r="FM39" s="254"/>
      <c r="FN39" s="254"/>
      <c r="FO39" s="254"/>
      <c r="FP39" s="254"/>
      <c r="FQ39" s="254"/>
      <c r="FR39" s="254"/>
      <c r="FS39" s="254"/>
      <c r="FT39" s="254"/>
      <c r="FU39" s="254"/>
      <c r="FV39" s="254"/>
      <c r="FW39" s="254"/>
      <c r="FX39" s="254"/>
      <c r="FY39" s="254"/>
      <c r="FZ39" s="254"/>
      <c r="GA39" s="254"/>
      <c r="GB39" s="254"/>
      <c r="GC39" s="254"/>
      <c r="GD39" s="254"/>
      <c r="GE39" s="254"/>
      <c r="GF39" s="254"/>
      <c r="GG39" s="254"/>
      <c r="GH39" s="254"/>
      <c r="GI39" s="254"/>
      <c r="GJ39" s="254"/>
      <c r="GK39" s="254"/>
      <c r="GL39" s="254"/>
      <c r="GM39" s="254"/>
      <c r="GN39" s="254"/>
      <c r="GO39" s="254"/>
      <c r="GP39" s="254"/>
      <c r="GQ39" s="254"/>
      <c r="GR39" s="254"/>
      <c r="GS39" s="254"/>
      <c r="GT39" s="254"/>
      <c r="GU39" s="254"/>
      <c r="GV39" s="254"/>
      <c r="GW39" s="254"/>
      <c r="GX39" s="254"/>
      <c r="GY39" s="254"/>
      <c r="GZ39" s="254"/>
      <c r="HA39" s="254"/>
      <c r="HB39" s="254"/>
      <c r="HC39" s="254"/>
      <c r="HD39" s="254"/>
      <c r="HE39" s="254"/>
      <c r="HF39" s="254"/>
      <c r="HG39" s="254"/>
      <c r="HH39" s="254"/>
      <c r="HI39" s="254"/>
      <c r="HJ39" s="254"/>
      <c r="HK39" s="254"/>
      <c r="HL39" s="254"/>
      <c r="HM39" s="254"/>
      <c r="HN39" s="254"/>
      <c r="HO39" s="254"/>
      <c r="HP39" s="254"/>
      <c r="HQ39" s="254"/>
      <c r="HR39" s="254"/>
      <c r="HS39" s="254"/>
      <c r="HT39" s="254"/>
      <c r="HU39" s="254"/>
      <c r="HV39" s="254"/>
      <c r="HW39" s="254"/>
      <c r="HX39" s="254"/>
      <c r="HY39" s="254"/>
      <c r="HZ39" s="254"/>
      <c r="IA39" s="254"/>
      <c r="IB39" s="254"/>
      <c r="IC39" s="254"/>
      <c r="ID39" s="254"/>
      <c r="IE39" s="254"/>
      <c r="IF39" s="254"/>
      <c r="IG39" s="254"/>
      <c r="IH39" s="254"/>
      <c r="II39" s="254"/>
      <c r="IJ39" s="254"/>
      <c r="IK39" s="254"/>
      <c r="IL39" s="254"/>
      <c r="IM39" s="254"/>
      <c r="IN39" s="254"/>
      <c r="IO39" s="254"/>
      <c r="IP39" s="254"/>
      <c r="IQ39" s="254"/>
      <c r="IR39" s="254"/>
      <c r="IS39" s="254"/>
    </row>
    <row r="40" s="3" customFormat="1" ht="18" customHeight="1" spans="1:253">
      <c r="A40" s="324"/>
      <c r="B40" s="325"/>
      <c r="C40" s="326"/>
      <c r="D40" s="6"/>
      <c r="E40" s="329"/>
      <c r="F40" s="335"/>
      <c r="G40" s="329"/>
      <c r="H40" s="325"/>
      <c r="I40" s="4"/>
      <c r="J40" s="325"/>
      <c r="K40" s="325"/>
      <c r="L40" s="325"/>
      <c r="M40" s="324"/>
      <c r="N40" s="340"/>
      <c r="O40" s="254"/>
      <c r="P40" s="254"/>
      <c r="Q40" s="254"/>
      <c r="R40" s="254"/>
      <c r="S40" s="254"/>
      <c r="T40" s="254"/>
      <c r="U40" s="254"/>
      <c r="V40" s="254"/>
      <c r="W40" s="254"/>
      <c r="X40" s="254"/>
      <c r="Y40" s="254"/>
      <c r="Z40" s="254"/>
      <c r="AA40" s="254"/>
      <c r="AB40" s="254"/>
      <c r="AC40" s="254"/>
      <c r="AD40" s="254"/>
      <c r="AE40" s="254"/>
      <c r="AF40" s="254"/>
      <c r="AG40" s="254"/>
      <c r="AH40" s="254"/>
      <c r="AI40" s="254"/>
      <c r="AJ40" s="254"/>
      <c r="AK40" s="254"/>
      <c r="AL40" s="254"/>
      <c r="AM40" s="254"/>
      <c r="AN40" s="254"/>
      <c r="AO40" s="254"/>
      <c r="AP40" s="254"/>
      <c r="AQ40" s="254"/>
      <c r="AR40" s="254"/>
      <c r="AS40" s="254"/>
      <c r="AT40" s="254"/>
      <c r="AU40" s="254"/>
      <c r="AV40" s="254"/>
      <c r="AW40" s="254"/>
      <c r="AX40" s="254"/>
      <c r="AY40" s="254"/>
      <c r="AZ40" s="254"/>
      <c r="BA40" s="254"/>
      <c r="BB40" s="254"/>
      <c r="BC40" s="254"/>
      <c r="BD40" s="254"/>
      <c r="BE40" s="254"/>
      <c r="BF40" s="254"/>
      <c r="BG40" s="254"/>
      <c r="BH40" s="254"/>
      <c r="BI40" s="254"/>
      <c r="BJ40" s="254"/>
      <c r="BK40" s="254"/>
      <c r="BL40" s="254"/>
      <c r="BM40" s="254"/>
      <c r="BN40" s="254"/>
      <c r="BO40" s="254"/>
      <c r="BP40" s="254"/>
      <c r="BQ40" s="254"/>
      <c r="BR40" s="254"/>
      <c r="BS40" s="254"/>
      <c r="BT40" s="254"/>
      <c r="BU40" s="254"/>
      <c r="BV40" s="254"/>
      <c r="BW40" s="254"/>
      <c r="BX40" s="254"/>
      <c r="BY40" s="254"/>
      <c r="BZ40" s="254"/>
      <c r="CA40" s="254"/>
      <c r="CB40" s="254"/>
      <c r="CC40" s="254"/>
      <c r="CD40" s="254"/>
      <c r="CE40" s="254"/>
      <c r="CF40" s="254"/>
      <c r="CG40" s="254"/>
      <c r="CH40" s="254"/>
      <c r="CI40" s="254"/>
      <c r="CJ40" s="254"/>
      <c r="CK40" s="254"/>
      <c r="CL40" s="254"/>
      <c r="CM40" s="254"/>
      <c r="CN40" s="254"/>
      <c r="CO40" s="254"/>
      <c r="CP40" s="254"/>
      <c r="CQ40" s="254"/>
      <c r="CR40" s="254"/>
      <c r="CS40" s="254"/>
      <c r="CT40" s="254"/>
      <c r="CU40" s="254"/>
      <c r="CV40" s="254"/>
      <c r="CW40" s="254"/>
      <c r="CX40" s="254"/>
      <c r="CY40" s="254"/>
      <c r="CZ40" s="254"/>
      <c r="DA40" s="254"/>
      <c r="DB40" s="254"/>
      <c r="DC40" s="254"/>
      <c r="DD40" s="254"/>
      <c r="DE40" s="254"/>
      <c r="DF40" s="254"/>
      <c r="DG40" s="254"/>
      <c r="DH40" s="254"/>
      <c r="DI40" s="254"/>
      <c r="DJ40" s="254"/>
      <c r="DK40" s="254"/>
      <c r="DL40" s="254"/>
      <c r="DM40" s="254"/>
      <c r="DN40" s="254"/>
      <c r="DO40" s="254"/>
      <c r="DP40" s="254"/>
      <c r="DQ40" s="254"/>
      <c r="DR40" s="254"/>
      <c r="DS40" s="254"/>
      <c r="DT40" s="254"/>
      <c r="DU40" s="254"/>
      <c r="DV40" s="254"/>
      <c r="DW40" s="254"/>
      <c r="DX40" s="254"/>
      <c r="DY40" s="254"/>
      <c r="DZ40" s="254"/>
      <c r="EA40" s="254"/>
      <c r="EB40" s="254"/>
      <c r="EC40" s="254"/>
      <c r="ED40" s="254"/>
      <c r="EE40" s="254"/>
      <c r="EF40" s="254"/>
      <c r="EG40" s="254"/>
      <c r="EH40" s="254"/>
      <c r="EI40" s="254"/>
      <c r="EJ40" s="254"/>
      <c r="EK40" s="254"/>
      <c r="EL40" s="254"/>
      <c r="EM40" s="254"/>
      <c r="EN40" s="254"/>
      <c r="EO40" s="254"/>
      <c r="EP40" s="254"/>
      <c r="EQ40" s="254"/>
      <c r="ER40" s="254"/>
      <c r="ES40" s="254"/>
      <c r="ET40" s="254"/>
      <c r="EU40" s="254"/>
      <c r="EV40" s="254"/>
      <c r="EW40" s="254"/>
      <c r="EX40" s="254"/>
      <c r="EY40" s="254"/>
      <c r="EZ40" s="254"/>
      <c r="FA40" s="254"/>
      <c r="FB40" s="254"/>
      <c r="FC40" s="254"/>
      <c r="FD40" s="254"/>
      <c r="FE40" s="254"/>
      <c r="FF40" s="254"/>
      <c r="FG40" s="254"/>
      <c r="FH40" s="254"/>
      <c r="FI40" s="254"/>
      <c r="FJ40" s="254"/>
      <c r="FK40" s="254"/>
      <c r="FL40" s="254"/>
      <c r="FM40" s="254"/>
      <c r="FN40" s="254"/>
      <c r="FO40" s="254"/>
      <c r="FP40" s="254"/>
      <c r="FQ40" s="254"/>
      <c r="FR40" s="254"/>
      <c r="FS40" s="254"/>
      <c r="FT40" s="254"/>
      <c r="FU40" s="254"/>
      <c r="FV40" s="254"/>
      <c r="FW40" s="254"/>
      <c r="FX40" s="254"/>
      <c r="FY40" s="254"/>
      <c r="FZ40" s="254"/>
      <c r="GA40" s="254"/>
      <c r="GB40" s="254"/>
      <c r="GC40" s="254"/>
      <c r="GD40" s="254"/>
      <c r="GE40" s="254"/>
      <c r="GF40" s="254"/>
      <c r="GG40" s="254"/>
      <c r="GH40" s="254"/>
      <c r="GI40" s="254"/>
      <c r="GJ40" s="254"/>
      <c r="GK40" s="254"/>
      <c r="GL40" s="254"/>
      <c r="GM40" s="254"/>
      <c r="GN40" s="254"/>
      <c r="GO40" s="254"/>
      <c r="GP40" s="254"/>
      <c r="GQ40" s="254"/>
      <c r="GR40" s="254"/>
      <c r="GS40" s="254"/>
      <c r="GT40" s="254"/>
      <c r="GU40" s="254"/>
      <c r="GV40" s="254"/>
      <c r="GW40" s="254"/>
      <c r="GX40" s="254"/>
      <c r="GY40" s="254"/>
      <c r="GZ40" s="254"/>
      <c r="HA40" s="254"/>
      <c r="HB40" s="254"/>
      <c r="HC40" s="254"/>
      <c r="HD40" s="254"/>
      <c r="HE40" s="254"/>
      <c r="HF40" s="254"/>
      <c r="HG40" s="254"/>
      <c r="HH40" s="254"/>
      <c r="HI40" s="254"/>
      <c r="HJ40" s="254"/>
      <c r="HK40" s="254"/>
      <c r="HL40" s="254"/>
      <c r="HM40" s="254"/>
      <c r="HN40" s="254"/>
      <c r="HO40" s="254"/>
      <c r="HP40" s="254"/>
      <c r="HQ40" s="254"/>
      <c r="HR40" s="254"/>
      <c r="HS40" s="254"/>
      <c r="HT40" s="254"/>
      <c r="HU40" s="254"/>
      <c r="HV40" s="254"/>
      <c r="HW40" s="254"/>
      <c r="HX40" s="254"/>
      <c r="HY40" s="254"/>
      <c r="HZ40" s="254"/>
      <c r="IA40" s="254"/>
      <c r="IB40" s="254"/>
      <c r="IC40" s="254"/>
      <c r="ID40" s="254"/>
      <c r="IE40" s="254"/>
      <c r="IF40" s="254"/>
      <c r="IG40" s="254"/>
      <c r="IH40" s="254"/>
      <c r="II40" s="254"/>
      <c r="IJ40" s="254"/>
      <c r="IK40" s="254"/>
      <c r="IL40" s="254"/>
      <c r="IM40" s="254"/>
      <c r="IN40" s="254"/>
      <c r="IO40" s="254"/>
      <c r="IP40" s="254"/>
      <c r="IQ40" s="254"/>
      <c r="IR40" s="254"/>
      <c r="IS40" s="254"/>
    </row>
    <row r="41" s="3" customFormat="1" ht="18" customHeight="1" spans="1:253">
      <c r="A41" s="324"/>
      <c r="B41" s="325"/>
      <c r="C41" s="326"/>
      <c r="D41" s="328"/>
      <c r="E41" s="329"/>
      <c r="F41" s="335"/>
      <c r="G41" s="7"/>
      <c r="H41" s="325"/>
      <c r="I41" s="325"/>
      <c r="J41" s="325"/>
      <c r="K41" s="325"/>
      <c r="L41" s="329"/>
      <c r="M41" s="324"/>
      <c r="N41" s="340"/>
      <c r="O41" s="254"/>
      <c r="P41" s="254"/>
      <c r="Q41" s="254"/>
      <c r="R41" s="254"/>
      <c r="S41" s="254"/>
      <c r="T41" s="254"/>
      <c r="U41" s="254"/>
      <c r="V41" s="254"/>
      <c r="W41" s="254"/>
      <c r="X41" s="254"/>
      <c r="Y41" s="254"/>
      <c r="Z41" s="254"/>
      <c r="AA41" s="254"/>
      <c r="AB41" s="254"/>
      <c r="AC41" s="254"/>
      <c r="AD41" s="254"/>
      <c r="AE41" s="254"/>
      <c r="AF41" s="254"/>
      <c r="AG41" s="254"/>
      <c r="AH41" s="254"/>
      <c r="AI41" s="254"/>
      <c r="AJ41" s="254"/>
      <c r="AK41" s="254"/>
      <c r="AL41" s="254"/>
      <c r="AM41" s="254"/>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c r="BL41" s="254"/>
      <c r="BM41" s="254"/>
      <c r="BN41" s="254"/>
      <c r="BO41" s="254"/>
      <c r="BP41" s="254"/>
      <c r="BQ41" s="254"/>
      <c r="BR41" s="254"/>
      <c r="BS41" s="254"/>
      <c r="BT41" s="254"/>
      <c r="BU41" s="254"/>
      <c r="BV41" s="254"/>
      <c r="BW41" s="254"/>
      <c r="BX41" s="254"/>
      <c r="BY41" s="254"/>
      <c r="BZ41" s="254"/>
      <c r="CA41" s="254"/>
      <c r="CB41" s="254"/>
      <c r="CC41" s="254"/>
      <c r="CD41" s="254"/>
      <c r="CE41" s="254"/>
      <c r="CF41" s="254"/>
      <c r="CG41" s="254"/>
      <c r="CH41" s="254"/>
      <c r="CI41" s="254"/>
      <c r="CJ41" s="254"/>
      <c r="CK41" s="254"/>
      <c r="CL41" s="254"/>
      <c r="CM41" s="254"/>
      <c r="CN41" s="254"/>
      <c r="CO41" s="254"/>
      <c r="CP41" s="254"/>
      <c r="CQ41" s="254"/>
      <c r="CR41" s="254"/>
      <c r="CS41" s="254"/>
      <c r="CT41" s="254"/>
      <c r="CU41" s="254"/>
      <c r="CV41" s="254"/>
      <c r="CW41" s="254"/>
      <c r="CX41" s="254"/>
      <c r="CY41" s="254"/>
      <c r="CZ41" s="254"/>
      <c r="DA41" s="254"/>
      <c r="DB41" s="254"/>
      <c r="DC41" s="254"/>
      <c r="DD41" s="254"/>
      <c r="DE41" s="254"/>
      <c r="DF41" s="254"/>
      <c r="DG41" s="254"/>
      <c r="DH41" s="254"/>
      <c r="DI41" s="254"/>
      <c r="DJ41" s="254"/>
      <c r="DK41" s="254"/>
      <c r="DL41" s="254"/>
      <c r="DM41" s="254"/>
      <c r="DN41" s="254"/>
      <c r="DO41" s="254"/>
      <c r="DP41" s="254"/>
      <c r="DQ41" s="254"/>
      <c r="DR41" s="254"/>
      <c r="DS41" s="254"/>
      <c r="DT41" s="254"/>
      <c r="DU41" s="254"/>
      <c r="DV41" s="254"/>
      <c r="DW41" s="254"/>
      <c r="DX41" s="254"/>
      <c r="DY41" s="254"/>
      <c r="DZ41" s="254"/>
      <c r="EA41" s="254"/>
      <c r="EB41" s="254"/>
      <c r="EC41" s="254"/>
      <c r="ED41" s="254"/>
      <c r="EE41" s="254"/>
      <c r="EF41" s="254"/>
      <c r="EG41" s="254"/>
      <c r="EH41" s="254"/>
      <c r="EI41" s="254"/>
      <c r="EJ41" s="254"/>
      <c r="EK41" s="254"/>
      <c r="EL41" s="254"/>
      <c r="EM41" s="254"/>
      <c r="EN41" s="254"/>
      <c r="EO41" s="254"/>
      <c r="EP41" s="254"/>
      <c r="EQ41" s="254"/>
      <c r="ER41" s="254"/>
      <c r="ES41" s="254"/>
      <c r="ET41" s="254"/>
      <c r="EU41" s="254"/>
      <c r="EV41" s="254"/>
      <c r="EW41" s="254"/>
      <c r="EX41" s="254"/>
      <c r="EY41" s="254"/>
      <c r="EZ41" s="254"/>
      <c r="FA41" s="254"/>
      <c r="FB41" s="254"/>
      <c r="FC41" s="254"/>
      <c r="FD41" s="254"/>
      <c r="FE41" s="254"/>
      <c r="FF41" s="254"/>
      <c r="FG41" s="254"/>
      <c r="FH41" s="254"/>
      <c r="FI41" s="254"/>
      <c r="FJ41" s="254"/>
      <c r="FK41" s="254"/>
      <c r="FL41" s="254"/>
      <c r="FM41" s="254"/>
      <c r="FN41" s="254"/>
      <c r="FO41" s="254"/>
      <c r="FP41" s="254"/>
      <c r="FQ41" s="254"/>
      <c r="FR41" s="254"/>
      <c r="FS41" s="254"/>
      <c r="FT41" s="254"/>
      <c r="FU41" s="254"/>
      <c r="FV41" s="254"/>
      <c r="FW41" s="254"/>
      <c r="FX41" s="254"/>
      <c r="FY41" s="254"/>
      <c r="FZ41" s="254"/>
      <c r="GA41" s="254"/>
      <c r="GB41" s="254"/>
      <c r="GC41" s="254"/>
      <c r="GD41" s="254"/>
      <c r="GE41" s="254"/>
      <c r="GF41" s="254"/>
      <c r="GG41" s="254"/>
      <c r="GH41" s="254"/>
      <c r="GI41" s="254"/>
      <c r="GJ41" s="254"/>
      <c r="GK41" s="254"/>
      <c r="GL41" s="254"/>
      <c r="GM41" s="254"/>
      <c r="GN41" s="254"/>
      <c r="GO41" s="254"/>
      <c r="GP41" s="254"/>
      <c r="GQ41" s="254"/>
      <c r="GR41" s="254"/>
      <c r="GS41" s="254"/>
      <c r="GT41" s="254"/>
      <c r="GU41" s="254"/>
      <c r="GV41" s="254"/>
      <c r="GW41" s="254"/>
      <c r="GX41" s="254"/>
      <c r="GY41" s="254"/>
      <c r="GZ41" s="254"/>
      <c r="HA41" s="254"/>
      <c r="HB41" s="254"/>
      <c r="HC41" s="254"/>
      <c r="HD41" s="254"/>
      <c r="HE41" s="254"/>
      <c r="HF41" s="254"/>
      <c r="HG41" s="254"/>
      <c r="HH41" s="254"/>
      <c r="HI41" s="254"/>
      <c r="HJ41" s="254"/>
      <c r="HK41" s="254"/>
      <c r="HL41" s="254"/>
      <c r="HM41" s="254"/>
      <c r="HN41" s="254"/>
      <c r="HO41" s="254"/>
      <c r="HP41" s="254"/>
      <c r="HQ41" s="254"/>
      <c r="HR41" s="254"/>
      <c r="HS41" s="254"/>
      <c r="HT41" s="254"/>
      <c r="HU41" s="254"/>
      <c r="HV41" s="254"/>
      <c r="HW41" s="254"/>
      <c r="HX41" s="254"/>
      <c r="HY41" s="254"/>
      <c r="HZ41" s="254"/>
      <c r="IA41" s="254"/>
      <c r="IB41" s="254"/>
      <c r="IC41" s="254"/>
      <c r="ID41" s="254"/>
      <c r="IE41" s="254"/>
      <c r="IF41" s="254"/>
      <c r="IG41" s="254"/>
      <c r="IH41" s="254"/>
      <c r="II41" s="254"/>
      <c r="IJ41" s="254"/>
      <c r="IK41" s="254"/>
      <c r="IL41" s="254"/>
      <c r="IM41" s="254"/>
      <c r="IN41" s="254"/>
      <c r="IO41" s="254"/>
      <c r="IP41" s="254"/>
      <c r="IQ41" s="254"/>
      <c r="IR41" s="254"/>
      <c r="IS41" s="254"/>
    </row>
    <row r="42" s="3" customFormat="1" ht="18" customHeight="1" spans="1:253">
      <c r="A42" s="324"/>
      <c r="B42" s="325"/>
      <c r="C42" s="326"/>
      <c r="D42" s="328"/>
      <c r="E42" s="329"/>
      <c r="F42" s="335"/>
      <c r="G42" s="329"/>
      <c r="H42" s="325"/>
      <c r="I42" s="325"/>
      <c r="J42" s="325"/>
      <c r="K42" s="325"/>
      <c r="L42" s="325"/>
      <c r="M42" s="324"/>
      <c r="N42" s="340"/>
      <c r="O42" s="254"/>
      <c r="P42" s="254"/>
      <c r="Q42" s="254"/>
      <c r="R42" s="254"/>
      <c r="S42" s="254"/>
      <c r="T42" s="254"/>
      <c r="U42" s="254"/>
      <c r="V42" s="254"/>
      <c r="W42" s="254"/>
      <c r="X42" s="254"/>
      <c r="Y42" s="254"/>
      <c r="Z42" s="254"/>
      <c r="AA42" s="254"/>
      <c r="AB42" s="254"/>
      <c r="AC42" s="254"/>
      <c r="AD42" s="254"/>
      <c r="AE42" s="254"/>
      <c r="AF42" s="254"/>
      <c r="AG42" s="254"/>
      <c r="AH42" s="254"/>
      <c r="AI42" s="254"/>
      <c r="AJ42" s="254"/>
      <c r="AK42" s="254"/>
      <c r="AL42" s="254"/>
      <c r="AM42" s="254"/>
      <c r="AN42" s="254"/>
      <c r="AO42" s="254"/>
      <c r="AP42" s="254"/>
      <c r="AQ42" s="254"/>
      <c r="AR42" s="254"/>
      <c r="AS42" s="254"/>
      <c r="AT42" s="254"/>
      <c r="AU42" s="254"/>
      <c r="AV42" s="254"/>
      <c r="AW42" s="254"/>
      <c r="AX42" s="254"/>
      <c r="AY42" s="254"/>
      <c r="AZ42" s="254"/>
      <c r="BA42" s="254"/>
      <c r="BB42" s="254"/>
      <c r="BC42" s="254"/>
      <c r="BD42" s="254"/>
      <c r="BE42" s="254"/>
      <c r="BF42" s="254"/>
      <c r="BG42" s="254"/>
      <c r="BH42" s="254"/>
      <c r="BI42" s="254"/>
      <c r="BJ42" s="254"/>
      <c r="BK42" s="254"/>
      <c r="BL42" s="254"/>
      <c r="BM42" s="254"/>
      <c r="BN42" s="254"/>
      <c r="BO42" s="254"/>
      <c r="BP42" s="254"/>
      <c r="BQ42" s="254"/>
      <c r="BR42" s="254"/>
      <c r="BS42" s="254"/>
      <c r="BT42" s="254"/>
      <c r="BU42" s="254"/>
      <c r="BV42" s="254"/>
      <c r="BW42" s="254"/>
      <c r="BX42" s="254"/>
      <c r="BY42" s="254"/>
      <c r="BZ42" s="254"/>
      <c r="CA42" s="254"/>
      <c r="CB42" s="254"/>
      <c r="CC42" s="254"/>
      <c r="CD42" s="254"/>
      <c r="CE42" s="254"/>
      <c r="CF42" s="254"/>
      <c r="CG42" s="254"/>
      <c r="CH42" s="254"/>
      <c r="CI42" s="254"/>
      <c r="CJ42" s="254"/>
      <c r="CK42" s="254"/>
      <c r="CL42" s="254"/>
      <c r="CM42" s="254"/>
      <c r="CN42" s="254"/>
      <c r="CO42" s="254"/>
      <c r="CP42" s="254"/>
      <c r="CQ42" s="254"/>
      <c r="CR42" s="254"/>
      <c r="CS42" s="254"/>
      <c r="CT42" s="254"/>
      <c r="CU42" s="254"/>
      <c r="CV42" s="254"/>
      <c r="CW42" s="254"/>
      <c r="CX42" s="254"/>
      <c r="CY42" s="254"/>
      <c r="CZ42" s="254"/>
      <c r="DA42" s="254"/>
      <c r="DB42" s="254"/>
      <c r="DC42" s="254"/>
      <c r="DD42" s="254"/>
      <c r="DE42" s="254"/>
      <c r="DF42" s="254"/>
      <c r="DG42" s="254"/>
      <c r="DH42" s="254"/>
      <c r="DI42" s="254"/>
      <c r="DJ42" s="254"/>
      <c r="DK42" s="254"/>
      <c r="DL42" s="254"/>
      <c r="DM42" s="254"/>
      <c r="DN42" s="254"/>
      <c r="DO42" s="254"/>
      <c r="DP42" s="254"/>
      <c r="DQ42" s="254"/>
      <c r="DR42" s="254"/>
      <c r="DS42" s="254"/>
      <c r="DT42" s="254"/>
      <c r="DU42" s="254"/>
      <c r="DV42" s="254"/>
      <c r="DW42" s="254"/>
      <c r="DX42" s="254"/>
      <c r="DY42" s="254"/>
      <c r="DZ42" s="254"/>
      <c r="EA42" s="254"/>
      <c r="EB42" s="254"/>
      <c r="EC42" s="254"/>
      <c r="ED42" s="254"/>
      <c r="EE42" s="254"/>
      <c r="EF42" s="254"/>
      <c r="EG42" s="254"/>
      <c r="EH42" s="254"/>
      <c r="EI42" s="254"/>
      <c r="EJ42" s="254"/>
      <c r="EK42" s="254"/>
      <c r="EL42" s="254"/>
      <c r="EM42" s="254"/>
      <c r="EN42" s="254"/>
      <c r="EO42" s="254"/>
      <c r="EP42" s="254"/>
      <c r="EQ42" s="254"/>
      <c r="ER42" s="254"/>
      <c r="ES42" s="254"/>
      <c r="ET42" s="254"/>
      <c r="EU42" s="254"/>
      <c r="EV42" s="254"/>
      <c r="EW42" s="254"/>
      <c r="EX42" s="254"/>
      <c r="EY42" s="254"/>
      <c r="EZ42" s="254"/>
      <c r="FA42" s="254"/>
      <c r="FB42" s="254"/>
      <c r="FC42" s="254"/>
      <c r="FD42" s="254"/>
      <c r="FE42" s="254"/>
      <c r="FF42" s="254"/>
      <c r="FG42" s="254"/>
      <c r="FH42" s="254"/>
      <c r="FI42" s="254"/>
      <c r="FJ42" s="254"/>
      <c r="FK42" s="254"/>
      <c r="FL42" s="254"/>
      <c r="FM42" s="254"/>
      <c r="FN42" s="254"/>
      <c r="FO42" s="254"/>
      <c r="FP42" s="254"/>
      <c r="FQ42" s="254"/>
      <c r="FR42" s="254"/>
      <c r="FS42" s="254"/>
      <c r="FT42" s="254"/>
      <c r="FU42" s="254"/>
      <c r="FV42" s="254"/>
      <c r="FW42" s="254"/>
      <c r="FX42" s="254"/>
      <c r="FY42" s="254"/>
      <c r="FZ42" s="254"/>
      <c r="GA42" s="254"/>
      <c r="GB42" s="254"/>
      <c r="GC42" s="254"/>
      <c r="GD42" s="254"/>
      <c r="GE42" s="254"/>
      <c r="GF42" s="254"/>
      <c r="GG42" s="254"/>
      <c r="GH42" s="254"/>
      <c r="GI42" s="254"/>
      <c r="GJ42" s="254"/>
      <c r="GK42" s="254"/>
      <c r="GL42" s="254"/>
      <c r="GM42" s="254"/>
      <c r="GN42" s="254"/>
      <c r="GO42" s="254"/>
      <c r="GP42" s="254"/>
      <c r="GQ42" s="254"/>
      <c r="GR42" s="254"/>
      <c r="GS42" s="254"/>
      <c r="GT42" s="254"/>
      <c r="GU42" s="254"/>
      <c r="GV42" s="254"/>
      <c r="GW42" s="254"/>
      <c r="GX42" s="254"/>
      <c r="GY42" s="254"/>
      <c r="GZ42" s="254"/>
      <c r="HA42" s="254"/>
      <c r="HB42" s="254"/>
      <c r="HC42" s="254"/>
      <c r="HD42" s="254"/>
      <c r="HE42" s="254"/>
      <c r="HF42" s="254"/>
      <c r="HG42" s="254"/>
      <c r="HH42" s="254"/>
      <c r="HI42" s="254"/>
      <c r="HJ42" s="254"/>
      <c r="HK42" s="254"/>
      <c r="HL42" s="254"/>
      <c r="HM42" s="254"/>
      <c r="HN42" s="254"/>
      <c r="HO42" s="254"/>
      <c r="HP42" s="254"/>
      <c r="HQ42" s="254"/>
      <c r="HR42" s="254"/>
      <c r="HS42" s="254"/>
      <c r="HT42" s="254"/>
      <c r="HU42" s="254"/>
      <c r="HV42" s="254"/>
      <c r="HW42" s="254"/>
      <c r="HX42" s="254"/>
      <c r="HY42" s="254"/>
      <c r="HZ42" s="254"/>
      <c r="IA42" s="254"/>
      <c r="IB42" s="254"/>
      <c r="IC42" s="254"/>
      <c r="ID42" s="254"/>
      <c r="IE42" s="254"/>
      <c r="IF42" s="254"/>
      <c r="IG42" s="254"/>
      <c r="IH42" s="254"/>
      <c r="II42" s="254"/>
      <c r="IJ42" s="254"/>
      <c r="IK42" s="254"/>
      <c r="IL42" s="254"/>
      <c r="IM42" s="254"/>
      <c r="IN42" s="254"/>
      <c r="IO42" s="254"/>
      <c r="IP42" s="254"/>
      <c r="IQ42" s="254"/>
      <c r="IR42" s="254"/>
      <c r="IS42" s="254"/>
    </row>
    <row r="43" s="3" customFormat="1" ht="18" customHeight="1" spans="1:253">
      <c r="A43" s="324"/>
      <c r="B43" s="325"/>
      <c r="C43" s="326"/>
      <c r="D43" s="328"/>
      <c r="E43" s="329"/>
      <c r="F43" s="335"/>
      <c r="G43" s="329"/>
      <c r="H43" s="325"/>
      <c r="I43" s="325"/>
      <c r="J43" s="325"/>
      <c r="K43" s="325"/>
      <c r="L43" s="325"/>
      <c r="M43" s="324"/>
      <c r="N43" s="340"/>
      <c r="O43" s="254"/>
      <c r="P43" s="254"/>
      <c r="Q43" s="254"/>
      <c r="R43" s="254"/>
      <c r="S43" s="254"/>
      <c r="T43" s="254"/>
      <c r="U43" s="254"/>
      <c r="V43" s="254"/>
      <c r="W43" s="254"/>
      <c r="X43" s="254"/>
      <c r="Y43" s="254"/>
      <c r="Z43" s="254"/>
      <c r="AA43" s="254"/>
      <c r="AB43" s="254"/>
      <c r="AC43" s="254"/>
      <c r="AD43" s="254"/>
      <c r="AE43" s="254"/>
      <c r="AF43" s="254"/>
      <c r="AG43" s="254"/>
      <c r="AH43" s="254"/>
      <c r="AI43" s="254"/>
      <c r="AJ43" s="254"/>
      <c r="AK43" s="254"/>
      <c r="AL43" s="254"/>
      <c r="AM43" s="254"/>
      <c r="AN43" s="254"/>
      <c r="AO43" s="254"/>
      <c r="AP43" s="254"/>
      <c r="AQ43" s="254"/>
      <c r="AR43" s="254"/>
      <c r="AS43" s="254"/>
      <c r="AT43" s="254"/>
      <c r="AU43" s="254"/>
      <c r="AV43" s="254"/>
      <c r="AW43" s="254"/>
      <c r="AX43" s="254"/>
      <c r="AY43" s="254"/>
      <c r="AZ43" s="254"/>
      <c r="BA43" s="254"/>
      <c r="BB43" s="254"/>
      <c r="BC43" s="254"/>
      <c r="BD43" s="254"/>
      <c r="BE43" s="254"/>
      <c r="BF43" s="254"/>
      <c r="BG43" s="254"/>
      <c r="BH43" s="254"/>
      <c r="BI43" s="254"/>
      <c r="BJ43" s="254"/>
      <c r="BK43" s="254"/>
      <c r="BL43" s="254"/>
      <c r="BM43" s="254"/>
      <c r="BN43" s="254"/>
      <c r="BO43" s="254"/>
      <c r="BP43" s="254"/>
      <c r="BQ43" s="254"/>
      <c r="BR43" s="254"/>
      <c r="BS43" s="254"/>
      <c r="BT43" s="254"/>
      <c r="BU43" s="254"/>
      <c r="BV43" s="254"/>
      <c r="BW43" s="254"/>
      <c r="BX43" s="254"/>
      <c r="BY43" s="254"/>
      <c r="BZ43" s="254"/>
      <c r="CA43" s="254"/>
      <c r="CB43" s="254"/>
      <c r="CC43" s="254"/>
      <c r="CD43" s="254"/>
      <c r="CE43" s="254"/>
      <c r="CF43" s="254"/>
      <c r="CG43" s="254"/>
      <c r="CH43" s="254"/>
      <c r="CI43" s="254"/>
      <c r="CJ43" s="254"/>
      <c r="CK43" s="254"/>
      <c r="CL43" s="254"/>
      <c r="CM43" s="254"/>
      <c r="CN43" s="254"/>
      <c r="CO43" s="254"/>
      <c r="CP43" s="254"/>
      <c r="CQ43" s="254"/>
      <c r="CR43" s="254"/>
      <c r="CS43" s="254"/>
      <c r="CT43" s="254"/>
      <c r="CU43" s="254"/>
      <c r="CV43" s="254"/>
      <c r="CW43" s="254"/>
      <c r="CX43" s="254"/>
      <c r="CY43" s="254"/>
      <c r="CZ43" s="254"/>
      <c r="DA43" s="254"/>
      <c r="DB43" s="254"/>
      <c r="DC43" s="254"/>
      <c r="DD43" s="254"/>
      <c r="DE43" s="254"/>
      <c r="DF43" s="254"/>
      <c r="DG43" s="254"/>
      <c r="DH43" s="254"/>
      <c r="DI43" s="254"/>
      <c r="DJ43" s="254"/>
      <c r="DK43" s="254"/>
      <c r="DL43" s="254"/>
      <c r="DM43" s="254"/>
      <c r="DN43" s="254"/>
      <c r="DO43" s="254"/>
      <c r="DP43" s="254"/>
      <c r="DQ43" s="254"/>
      <c r="DR43" s="254"/>
      <c r="DS43" s="254"/>
      <c r="DT43" s="254"/>
      <c r="DU43" s="254"/>
      <c r="DV43" s="254"/>
      <c r="DW43" s="254"/>
      <c r="DX43" s="254"/>
      <c r="DY43" s="254"/>
      <c r="DZ43" s="254"/>
      <c r="EA43" s="254"/>
      <c r="EB43" s="254"/>
      <c r="EC43" s="254"/>
      <c r="ED43" s="254"/>
      <c r="EE43" s="254"/>
      <c r="EF43" s="254"/>
      <c r="EG43" s="254"/>
      <c r="EH43" s="254"/>
      <c r="EI43" s="254"/>
      <c r="EJ43" s="254"/>
      <c r="EK43" s="254"/>
      <c r="EL43" s="254"/>
      <c r="EM43" s="254"/>
      <c r="EN43" s="254"/>
      <c r="EO43" s="254"/>
      <c r="EP43" s="254"/>
      <c r="EQ43" s="254"/>
      <c r="ER43" s="254"/>
      <c r="ES43" s="254"/>
      <c r="ET43" s="254"/>
      <c r="EU43" s="254"/>
      <c r="EV43" s="254"/>
      <c r="EW43" s="254"/>
      <c r="EX43" s="254"/>
      <c r="EY43" s="254"/>
      <c r="EZ43" s="254"/>
      <c r="FA43" s="254"/>
      <c r="FB43" s="254"/>
      <c r="FC43" s="254"/>
      <c r="FD43" s="254"/>
      <c r="FE43" s="254"/>
      <c r="FF43" s="254"/>
      <c r="FG43" s="254"/>
      <c r="FH43" s="254"/>
      <c r="FI43" s="254"/>
      <c r="FJ43" s="254"/>
      <c r="FK43" s="254"/>
      <c r="FL43" s="254"/>
      <c r="FM43" s="254"/>
      <c r="FN43" s="254"/>
      <c r="FO43" s="254"/>
      <c r="FP43" s="254"/>
      <c r="FQ43" s="254"/>
      <c r="FR43" s="254"/>
      <c r="FS43" s="254"/>
      <c r="FT43" s="254"/>
      <c r="FU43" s="254"/>
      <c r="FV43" s="254"/>
      <c r="FW43" s="254"/>
      <c r="FX43" s="254"/>
      <c r="FY43" s="254"/>
      <c r="FZ43" s="254"/>
      <c r="GA43" s="254"/>
      <c r="GB43" s="254"/>
      <c r="GC43" s="254"/>
      <c r="GD43" s="254"/>
      <c r="GE43" s="254"/>
      <c r="GF43" s="254"/>
      <c r="GG43" s="254"/>
      <c r="GH43" s="254"/>
      <c r="GI43" s="254"/>
      <c r="GJ43" s="254"/>
      <c r="GK43" s="254"/>
      <c r="GL43" s="254"/>
      <c r="GM43" s="254"/>
      <c r="GN43" s="254"/>
      <c r="GO43" s="254"/>
      <c r="GP43" s="254"/>
      <c r="GQ43" s="254"/>
      <c r="GR43" s="254"/>
      <c r="GS43" s="254"/>
      <c r="GT43" s="254"/>
      <c r="GU43" s="254"/>
      <c r="GV43" s="254"/>
      <c r="GW43" s="254"/>
      <c r="GX43" s="254"/>
      <c r="GY43" s="254"/>
      <c r="GZ43" s="254"/>
      <c r="HA43" s="254"/>
      <c r="HB43" s="254"/>
      <c r="HC43" s="254"/>
      <c r="HD43" s="254"/>
      <c r="HE43" s="254"/>
      <c r="HF43" s="254"/>
      <c r="HG43" s="254"/>
      <c r="HH43" s="254"/>
      <c r="HI43" s="254"/>
      <c r="HJ43" s="254"/>
      <c r="HK43" s="254"/>
      <c r="HL43" s="254"/>
      <c r="HM43" s="254"/>
      <c r="HN43" s="254"/>
      <c r="HO43" s="254"/>
      <c r="HP43" s="254"/>
      <c r="HQ43" s="254"/>
      <c r="HR43" s="254"/>
      <c r="HS43" s="254"/>
      <c r="HT43" s="254"/>
      <c r="HU43" s="254"/>
      <c r="HV43" s="254"/>
      <c r="HW43" s="254"/>
      <c r="HX43" s="254"/>
      <c r="HY43" s="254"/>
      <c r="HZ43" s="254"/>
      <c r="IA43" s="254"/>
      <c r="IB43" s="254"/>
      <c r="IC43" s="254"/>
      <c r="ID43" s="254"/>
      <c r="IE43" s="254"/>
      <c r="IF43" s="254"/>
      <c r="IG43" s="254"/>
      <c r="IH43" s="254"/>
      <c r="II43" s="254"/>
      <c r="IJ43" s="254"/>
      <c r="IK43" s="254"/>
      <c r="IL43" s="254"/>
      <c r="IM43" s="254"/>
      <c r="IN43" s="254"/>
      <c r="IO43" s="254"/>
      <c r="IP43" s="254"/>
      <c r="IQ43" s="254"/>
      <c r="IR43" s="254"/>
      <c r="IS43" s="254"/>
    </row>
    <row r="44" s="3" customFormat="1" ht="18" customHeight="1" spans="1:253">
      <c r="A44" s="324"/>
      <c r="B44" s="325"/>
      <c r="C44" s="326"/>
      <c r="D44" s="328"/>
      <c r="E44" s="329"/>
      <c r="F44" s="335"/>
      <c r="G44" s="329"/>
      <c r="H44" s="325"/>
      <c r="I44" s="325"/>
      <c r="J44" s="325"/>
      <c r="K44" s="325"/>
      <c r="L44" s="325"/>
      <c r="M44" s="324"/>
      <c r="N44" s="340"/>
      <c r="O44" s="254"/>
      <c r="P44" s="254"/>
      <c r="Q44" s="254"/>
      <c r="R44" s="254"/>
      <c r="S44" s="254"/>
      <c r="T44" s="254"/>
      <c r="U44" s="254"/>
      <c r="V44" s="254"/>
      <c r="W44" s="254"/>
      <c r="X44" s="254"/>
      <c r="Y44" s="254"/>
      <c r="Z44" s="254"/>
      <c r="AA44" s="254"/>
      <c r="AB44" s="254"/>
      <c r="AC44" s="254"/>
      <c r="AD44" s="254"/>
      <c r="AE44" s="254"/>
      <c r="AF44" s="254"/>
      <c r="AG44" s="254"/>
      <c r="AH44" s="254"/>
      <c r="AI44" s="254"/>
      <c r="AJ44" s="254"/>
      <c r="AK44" s="254"/>
      <c r="AL44" s="254"/>
      <c r="AM44" s="254"/>
      <c r="AN44" s="254"/>
      <c r="AO44" s="254"/>
      <c r="AP44" s="254"/>
      <c r="AQ44" s="254"/>
      <c r="AR44" s="254"/>
      <c r="AS44" s="254"/>
      <c r="AT44" s="254"/>
      <c r="AU44" s="254"/>
      <c r="AV44" s="254"/>
      <c r="AW44" s="254"/>
      <c r="AX44" s="254"/>
      <c r="AY44" s="254"/>
      <c r="AZ44" s="254"/>
      <c r="BA44" s="254"/>
      <c r="BB44" s="254"/>
      <c r="BC44" s="254"/>
      <c r="BD44" s="254"/>
      <c r="BE44" s="254"/>
      <c r="BF44" s="254"/>
      <c r="BG44" s="254"/>
      <c r="BH44" s="254"/>
      <c r="BI44" s="254"/>
      <c r="BJ44" s="254"/>
      <c r="BK44" s="254"/>
      <c r="BL44" s="254"/>
      <c r="BM44" s="254"/>
      <c r="BN44" s="254"/>
      <c r="BO44" s="254"/>
      <c r="BP44" s="254"/>
      <c r="BQ44" s="254"/>
      <c r="BR44" s="254"/>
      <c r="BS44" s="254"/>
      <c r="BT44" s="254"/>
      <c r="BU44" s="254"/>
      <c r="BV44" s="254"/>
      <c r="BW44" s="254"/>
      <c r="BX44" s="254"/>
      <c r="BY44" s="254"/>
      <c r="BZ44" s="254"/>
      <c r="CA44" s="254"/>
      <c r="CB44" s="254"/>
      <c r="CC44" s="254"/>
      <c r="CD44" s="254"/>
      <c r="CE44" s="254"/>
      <c r="CF44" s="254"/>
      <c r="CG44" s="254"/>
      <c r="CH44" s="254"/>
      <c r="CI44" s="254"/>
      <c r="CJ44" s="254"/>
      <c r="CK44" s="254"/>
      <c r="CL44" s="254"/>
      <c r="CM44" s="254"/>
      <c r="CN44" s="254"/>
      <c r="CO44" s="254"/>
      <c r="CP44" s="254"/>
      <c r="CQ44" s="254"/>
      <c r="CR44" s="254"/>
      <c r="CS44" s="254"/>
      <c r="CT44" s="254"/>
      <c r="CU44" s="254"/>
      <c r="CV44" s="254"/>
      <c r="CW44" s="254"/>
      <c r="CX44" s="254"/>
      <c r="CY44" s="254"/>
      <c r="CZ44" s="254"/>
      <c r="DA44" s="254"/>
      <c r="DB44" s="254"/>
      <c r="DC44" s="254"/>
      <c r="DD44" s="254"/>
      <c r="DE44" s="254"/>
      <c r="DF44" s="254"/>
      <c r="DG44" s="254"/>
      <c r="DH44" s="254"/>
      <c r="DI44" s="254"/>
      <c r="DJ44" s="254"/>
      <c r="DK44" s="254"/>
      <c r="DL44" s="254"/>
      <c r="DM44" s="254"/>
      <c r="DN44" s="254"/>
      <c r="DO44" s="254"/>
      <c r="DP44" s="254"/>
      <c r="DQ44" s="254"/>
      <c r="DR44" s="254"/>
      <c r="DS44" s="254"/>
      <c r="DT44" s="254"/>
      <c r="DU44" s="254"/>
      <c r="DV44" s="254"/>
      <c r="DW44" s="254"/>
      <c r="DX44" s="254"/>
      <c r="DY44" s="254"/>
      <c r="DZ44" s="254"/>
      <c r="EA44" s="254"/>
      <c r="EB44" s="254"/>
      <c r="EC44" s="254"/>
      <c r="ED44" s="254"/>
      <c r="EE44" s="254"/>
      <c r="EF44" s="254"/>
      <c r="EG44" s="254"/>
      <c r="EH44" s="254"/>
      <c r="EI44" s="254"/>
      <c r="EJ44" s="254"/>
      <c r="EK44" s="254"/>
      <c r="EL44" s="254"/>
      <c r="EM44" s="254"/>
      <c r="EN44" s="254"/>
      <c r="EO44" s="254"/>
      <c r="EP44" s="254"/>
      <c r="EQ44" s="254"/>
      <c r="ER44" s="254"/>
      <c r="ES44" s="254"/>
      <c r="ET44" s="254"/>
      <c r="EU44" s="254"/>
      <c r="EV44" s="254"/>
      <c r="EW44" s="254"/>
      <c r="EX44" s="254"/>
      <c r="EY44" s="254"/>
      <c r="EZ44" s="254"/>
      <c r="FA44" s="254"/>
      <c r="FB44" s="254"/>
      <c r="FC44" s="254"/>
      <c r="FD44" s="254"/>
      <c r="FE44" s="254"/>
      <c r="FF44" s="254"/>
      <c r="FG44" s="254"/>
      <c r="FH44" s="254"/>
      <c r="FI44" s="254"/>
      <c r="FJ44" s="254"/>
      <c r="FK44" s="254"/>
      <c r="FL44" s="254"/>
      <c r="FM44" s="254"/>
      <c r="FN44" s="254"/>
      <c r="FO44" s="254"/>
      <c r="FP44" s="254"/>
      <c r="FQ44" s="254"/>
      <c r="FR44" s="254"/>
      <c r="FS44" s="254"/>
      <c r="FT44" s="254"/>
      <c r="FU44" s="254"/>
      <c r="FV44" s="254"/>
      <c r="FW44" s="254"/>
      <c r="FX44" s="254"/>
      <c r="FY44" s="254"/>
      <c r="FZ44" s="254"/>
      <c r="GA44" s="254"/>
      <c r="GB44" s="254"/>
      <c r="GC44" s="254"/>
      <c r="GD44" s="254"/>
      <c r="GE44" s="254"/>
      <c r="GF44" s="254"/>
      <c r="GG44" s="254"/>
      <c r="GH44" s="254"/>
      <c r="GI44" s="254"/>
      <c r="GJ44" s="254"/>
      <c r="GK44" s="254"/>
      <c r="GL44" s="254"/>
      <c r="GM44" s="254"/>
      <c r="GN44" s="254"/>
      <c r="GO44" s="254"/>
      <c r="GP44" s="254"/>
      <c r="GQ44" s="254"/>
      <c r="GR44" s="254"/>
      <c r="GS44" s="254"/>
      <c r="GT44" s="254"/>
      <c r="GU44" s="254"/>
      <c r="GV44" s="254"/>
      <c r="GW44" s="254"/>
      <c r="GX44" s="254"/>
      <c r="GY44" s="254"/>
      <c r="GZ44" s="254"/>
      <c r="HA44" s="254"/>
      <c r="HB44" s="254"/>
      <c r="HC44" s="254"/>
      <c r="HD44" s="254"/>
      <c r="HE44" s="254"/>
      <c r="HF44" s="254"/>
      <c r="HG44" s="254"/>
      <c r="HH44" s="254"/>
      <c r="HI44" s="254"/>
      <c r="HJ44" s="254"/>
      <c r="HK44" s="254"/>
      <c r="HL44" s="254"/>
      <c r="HM44" s="254"/>
      <c r="HN44" s="254"/>
      <c r="HO44" s="254"/>
      <c r="HP44" s="254"/>
      <c r="HQ44" s="254"/>
      <c r="HR44" s="254"/>
      <c r="HS44" s="254"/>
      <c r="HT44" s="254"/>
      <c r="HU44" s="254"/>
      <c r="HV44" s="254"/>
      <c r="HW44" s="254"/>
      <c r="HX44" s="254"/>
      <c r="HY44" s="254"/>
      <c r="HZ44" s="254"/>
      <c r="IA44" s="254"/>
      <c r="IB44" s="254"/>
      <c r="IC44" s="254"/>
      <c r="ID44" s="254"/>
      <c r="IE44" s="254"/>
      <c r="IF44" s="254"/>
      <c r="IG44" s="254"/>
      <c r="IH44" s="254"/>
      <c r="II44" s="254"/>
      <c r="IJ44" s="254"/>
      <c r="IK44" s="254"/>
      <c r="IL44" s="254"/>
      <c r="IM44" s="254"/>
      <c r="IN44" s="254"/>
      <c r="IO44" s="254"/>
      <c r="IP44" s="254"/>
      <c r="IQ44" s="254"/>
      <c r="IR44" s="254"/>
      <c r="IS44" s="254"/>
    </row>
    <row r="45" s="3" customFormat="1" ht="18" customHeight="1" spans="1:253">
      <c r="A45" s="324"/>
      <c r="B45" s="325"/>
      <c r="C45" s="326"/>
      <c r="D45" s="328"/>
      <c r="E45" s="329"/>
      <c r="F45" s="335"/>
      <c r="G45" s="329"/>
      <c r="H45" s="325"/>
      <c r="I45" s="325"/>
      <c r="J45" s="325"/>
      <c r="K45" s="325"/>
      <c r="L45" s="325"/>
      <c r="M45" s="324"/>
      <c r="N45" s="340"/>
      <c r="O45" s="254"/>
      <c r="P45" s="254"/>
      <c r="Q45" s="254"/>
      <c r="R45" s="254"/>
      <c r="S45" s="254"/>
      <c r="T45" s="254"/>
      <c r="U45" s="254"/>
      <c r="V45" s="254"/>
      <c r="W45" s="254"/>
      <c r="X45" s="254"/>
      <c r="Y45" s="254"/>
      <c r="Z45" s="254"/>
      <c r="AA45" s="254"/>
      <c r="AB45" s="254"/>
      <c r="AC45" s="254"/>
      <c r="AD45" s="254"/>
      <c r="AE45" s="254"/>
      <c r="AF45" s="254"/>
      <c r="AG45" s="254"/>
      <c r="AH45" s="254"/>
      <c r="AI45" s="254"/>
      <c r="AJ45" s="254"/>
      <c r="AK45" s="254"/>
      <c r="AL45" s="254"/>
      <c r="AM45" s="254"/>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c r="BL45" s="254"/>
      <c r="BM45" s="254"/>
      <c r="BN45" s="254"/>
      <c r="BO45" s="254"/>
      <c r="BP45" s="254"/>
      <c r="BQ45" s="254"/>
      <c r="BR45" s="254"/>
      <c r="BS45" s="254"/>
      <c r="BT45" s="254"/>
      <c r="BU45" s="254"/>
      <c r="BV45" s="254"/>
      <c r="BW45" s="254"/>
      <c r="BX45" s="254"/>
      <c r="BY45" s="254"/>
      <c r="BZ45" s="254"/>
      <c r="CA45" s="254"/>
      <c r="CB45" s="254"/>
      <c r="CC45" s="254"/>
      <c r="CD45" s="254"/>
      <c r="CE45" s="254"/>
      <c r="CF45" s="254"/>
      <c r="CG45" s="254"/>
      <c r="CH45" s="254"/>
      <c r="CI45" s="254"/>
      <c r="CJ45" s="254"/>
      <c r="CK45" s="254"/>
      <c r="CL45" s="254"/>
      <c r="CM45" s="254"/>
      <c r="CN45" s="254"/>
      <c r="CO45" s="254"/>
      <c r="CP45" s="254"/>
      <c r="CQ45" s="254"/>
      <c r="CR45" s="254"/>
      <c r="CS45" s="254"/>
      <c r="CT45" s="254"/>
      <c r="CU45" s="254"/>
      <c r="CV45" s="254"/>
      <c r="CW45" s="254"/>
      <c r="CX45" s="254"/>
      <c r="CY45" s="254"/>
      <c r="CZ45" s="254"/>
      <c r="DA45" s="254"/>
      <c r="DB45" s="254"/>
      <c r="DC45" s="254"/>
      <c r="DD45" s="254"/>
      <c r="DE45" s="254"/>
      <c r="DF45" s="254"/>
      <c r="DG45" s="254"/>
      <c r="DH45" s="254"/>
      <c r="DI45" s="254"/>
      <c r="DJ45" s="254"/>
      <c r="DK45" s="254"/>
      <c r="DL45" s="254"/>
      <c r="DM45" s="254"/>
      <c r="DN45" s="254"/>
      <c r="DO45" s="254"/>
      <c r="DP45" s="254"/>
      <c r="DQ45" s="254"/>
      <c r="DR45" s="254"/>
      <c r="DS45" s="254"/>
      <c r="DT45" s="254"/>
      <c r="DU45" s="254"/>
      <c r="DV45" s="254"/>
      <c r="DW45" s="254"/>
      <c r="DX45" s="254"/>
      <c r="DY45" s="254"/>
      <c r="DZ45" s="254"/>
      <c r="EA45" s="254"/>
      <c r="EB45" s="254"/>
      <c r="EC45" s="254"/>
      <c r="ED45" s="254"/>
      <c r="EE45" s="254"/>
      <c r="EF45" s="254"/>
      <c r="EG45" s="254"/>
      <c r="EH45" s="254"/>
      <c r="EI45" s="254"/>
      <c r="EJ45" s="254"/>
      <c r="EK45" s="254"/>
      <c r="EL45" s="254"/>
      <c r="EM45" s="254"/>
      <c r="EN45" s="254"/>
      <c r="EO45" s="254"/>
      <c r="EP45" s="254"/>
      <c r="EQ45" s="254"/>
      <c r="ER45" s="254"/>
      <c r="ES45" s="254"/>
      <c r="ET45" s="254"/>
      <c r="EU45" s="254"/>
      <c r="EV45" s="254"/>
      <c r="EW45" s="254"/>
      <c r="EX45" s="254"/>
      <c r="EY45" s="254"/>
      <c r="EZ45" s="254"/>
      <c r="FA45" s="254"/>
      <c r="FB45" s="254"/>
      <c r="FC45" s="254"/>
      <c r="FD45" s="254"/>
      <c r="FE45" s="254"/>
      <c r="FF45" s="254"/>
      <c r="FG45" s="254"/>
      <c r="FH45" s="254"/>
      <c r="FI45" s="254"/>
      <c r="FJ45" s="254"/>
      <c r="FK45" s="254"/>
      <c r="FL45" s="254"/>
      <c r="FM45" s="254"/>
      <c r="FN45" s="254"/>
      <c r="FO45" s="254"/>
      <c r="FP45" s="254"/>
      <c r="FQ45" s="254"/>
      <c r="FR45" s="254"/>
      <c r="FS45" s="254"/>
      <c r="FT45" s="254"/>
      <c r="FU45" s="254"/>
      <c r="FV45" s="254"/>
      <c r="FW45" s="254"/>
      <c r="FX45" s="254"/>
      <c r="FY45" s="254"/>
      <c r="FZ45" s="254"/>
      <c r="GA45" s="254"/>
      <c r="GB45" s="254"/>
      <c r="GC45" s="254"/>
      <c r="GD45" s="254"/>
      <c r="GE45" s="254"/>
      <c r="GF45" s="254"/>
      <c r="GG45" s="254"/>
      <c r="GH45" s="254"/>
      <c r="GI45" s="254"/>
      <c r="GJ45" s="254"/>
      <c r="GK45" s="254"/>
      <c r="GL45" s="254"/>
      <c r="GM45" s="254"/>
      <c r="GN45" s="254"/>
      <c r="GO45" s="254"/>
      <c r="GP45" s="254"/>
      <c r="GQ45" s="254"/>
      <c r="GR45" s="254"/>
      <c r="GS45" s="254"/>
      <c r="GT45" s="254"/>
      <c r="GU45" s="254"/>
      <c r="GV45" s="254"/>
      <c r="GW45" s="254"/>
      <c r="GX45" s="254"/>
      <c r="GY45" s="254"/>
      <c r="GZ45" s="254"/>
      <c r="HA45" s="254"/>
      <c r="HB45" s="254"/>
      <c r="HC45" s="254"/>
      <c r="HD45" s="254"/>
      <c r="HE45" s="254"/>
      <c r="HF45" s="254"/>
      <c r="HG45" s="254"/>
      <c r="HH45" s="254"/>
      <c r="HI45" s="254"/>
      <c r="HJ45" s="254"/>
      <c r="HK45" s="254"/>
      <c r="HL45" s="254"/>
      <c r="HM45" s="254"/>
      <c r="HN45" s="254"/>
      <c r="HO45" s="254"/>
      <c r="HP45" s="254"/>
      <c r="HQ45" s="254"/>
      <c r="HR45" s="254"/>
      <c r="HS45" s="254"/>
      <c r="HT45" s="254"/>
      <c r="HU45" s="254"/>
      <c r="HV45" s="254"/>
      <c r="HW45" s="254"/>
      <c r="HX45" s="254"/>
      <c r="HY45" s="254"/>
      <c r="HZ45" s="254"/>
      <c r="IA45" s="254"/>
      <c r="IB45" s="254"/>
      <c r="IC45" s="254"/>
      <c r="ID45" s="254"/>
      <c r="IE45" s="254"/>
      <c r="IF45" s="254"/>
      <c r="IG45" s="254"/>
      <c r="IH45" s="254"/>
      <c r="II45" s="254"/>
      <c r="IJ45" s="254"/>
      <c r="IK45" s="254"/>
      <c r="IL45" s="254"/>
      <c r="IM45" s="254"/>
      <c r="IN45" s="254"/>
      <c r="IO45" s="254"/>
      <c r="IP45" s="254"/>
      <c r="IQ45" s="254"/>
      <c r="IR45" s="254"/>
      <c r="IS45" s="254"/>
    </row>
    <row r="46" s="3" customFormat="1" ht="18" customHeight="1" spans="1:253">
      <c r="A46" s="324"/>
      <c r="B46" s="325"/>
      <c r="C46" s="326"/>
      <c r="D46" s="328"/>
      <c r="E46" s="329"/>
      <c r="F46" s="335"/>
      <c r="G46" s="329"/>
      <c r="H46" s="325"/>
      <c r="I46" s="325"/>
      <c r="J46" s="325"/>
      <c r="K46" s="325"/>
      <c r="L46" s="325"/>
      <c r="M46" s="324"/>
      <c r="N46" s="340"/>
      <c r="O46" s="254"/>
      <c r="P46" s="254"/>
      <c r="Q46" s="254"/>
      <c r="R46" s="254"/>
      <c r="S46" s="254"/>
      <c r="T46" s="254"/>
      <c r="U46" s="254"/>
      <c r="V46" s="254"/>
      <c r="W46" s="254"/>
      <c r="X46" s="254"/>
      <c r="Y46" s="254"/>
      <c r="Z46" s="254"/>
      <c r="AA46" s="254"/>
      <c r="AB46" s="254"/>
      <c r="AC46" s="254"/>
      <c r="AD46" s="254"/>
      <c r="AE46" s="254"/>
      <c r="AF46" s="254"/>
      <c r="AG46" s="254"/>
      <c r="AH46" s="254"/>
      <c r="AI46" s="254"/>
      <c r="AJ46" s="254"/>
      <c r="AK46" s="254"/>
      <c r="AL46" s="254"/>
      <c r="AM46" s="254"/>
      <c r="AN46" s="254"/>
      <c r="AO46" s="254"/>
      <c r="AP46" s="254"/>
      <c r="AQ46" s="254"/>
      <c r="AR46" s="254"/>
      <c r="AS46" s="254"/>
      <c r="AT46" s="254"/>
      <c r="AU46" s="254"/>
      <c r="AV46" s="254"/>
      <c r="AW46" s="254"/>
      <c r="AX46" s="254"/>
      <c r="AY46" s="254"/>
      <c r="AZ46" s="254"/>
      <c r="BA46" s="254"/>
      <c r="BB46" s="254"/>
      <c r="BC46" s="254"/>
      <c r="BD46" s="254"/>
      <c r="BE46" s="254"/>
      <c r="BF46" s="254"/>
      <c r="BG46" s="254"/>
      <c r="BH46" s="254"/>
      <c r="BI46" s="254"/>
      <c r="BJ46" s="254"/>
      <c r="BK46" s="254"/>
      <c r="BL46" s="254"/>
      <c r="BM46" s="254"/>
      <c r="BN46" s="254"/>
      <c r="BO46" s="254"/>
      <c r="BP46" s="254"/>
      <c r="BQ46" s="254"/>
      <c r="BR46" s="254"/>
      <c r="BS46" s="254"/>
      <c r="BT46" s="254"/>
      <c r="BU46" s="254"/>
      <c r="BV46" s="254"/>
      <c r="BW46" s="254"/>
      <c r="BX46" s="254"/>
      <c r="BY46" s="254"/>
      <c r="BZ46" s="254"/>
      <c r="CA46" s="254"/>
      <c r="CB46" s="254"/>
      <c r="CC46" s="254"/>
      <c r="CD46" s="254"/>
      <c r="CE46" s="254"/>
      <c r="CF46" s="254"/>
      <c r="CG46" s="254"/>
      <c r="CH46" s="254"/>
      <c r="CI46" s="254"/>
      <c r="CJ46" s="254"/>
      <c r="CK46" s="254"/>
      <c r="CL46" s="254"/>
      <c r="CM46" s="254"/>
      <c r="CN46" s="254"/>
      <c r="CO46" s="254"/>
      <c r="CP46" s="254"/>
      <c r="CQ46" s="254"/>
      <c r="CR46" s="254"/>
      <c r="CS46" s="254"/>
      <c r="CT46" s="254"/>
      <c r="CU46" s="254"/>
      <c r="CV46" s="254"/>
      <c r="CW46" s="254"/>
      <c r="CX46" s="254"/>
      <c r="CY46" s="254"/>
      <c r="CZ46" s="254"/>
      <c r="DA46" s="254"/>
      <c r="DB46" s="254"/>
      <c r="DC46" s="254"/>
      <c r="DD46" s="254"/>
      <c r="DE46" s="254"/>
      <c r="DF46" s="254"/>
      <c r="DG46" s="254"/>
      <c r="DH46" s="254"/>
      <c r="DI46" s="254"/>
      <c r="DJ46" s="254"/>
      <c r="DK46" s="254"/>
      <c r="DL46" s="254"/>
      <c r="DM46" s="254"/>
      <c r="DN46" s="254"/>
      <c r="DO46" s="254"/>
      <c r="DP46" s="254"/>
      <c r="DQ46" s="254"/>
      <c r="DR46" s="254"/>
      <c r="DS46" s="254"/>
      <c r="DT46" s="254"/>
      <c r="DU46" s="254"/>
      <c r="DV46" s="254"/>
      <c r="DW46" s="254"/>
      <c r="DX46" s="254"/>
      <c r="DY46" s="254"/>
      <c r="DZ46" s="254"/>
      <c r="EA46" s="254"/>
      <c r="EB46" s="254"/>
      <c r="EC46" s="254"/>
      <c r="ED46" s="254"/>
      <c r="EE46" s="254"/>
      <c r="EF46" s="254"/>
      <c r="EG46" s="254"/>
      <c r="EH46" s="254"/>
      <c r="EI46" s="254"/>
      <c r="EJ46" s="254"/>
      <c r="EK46" s="254"/>
      <c r="EL46" s="254"/>
      <c r="EM46" s="254"/>
      <c r="EN46" s="254"/>
      <c r="EO46" s="254"/>
      <c r="EP46" s="254"/>
      <c r="EQ46" s="254"/>
      <c r="ER46" s="254"/>
      <c r="ES46" s="254"/>
      <c r="ET46" s="254"/>
      <c r="EU46" s="254"/>
      <c r="EV46" s="254"/>
      <c r="EW46" s="254"/>
      <c r="EX46" s="254"/>
      <c r="EY46" s="254"/>
      <c r="EZ46" s="254"/>
      <c r="FA46" s="254"/>
      <c r="FB46" s="254"/>
      <c r="FC46" s="254"/>
      <c r="FD46" s="254"/>
      <c r="FE46" s="254"/>
      <c r="FF46" s="254"/>
      <c r="FG46" s="254"/>
      <c r="FH46" s="254"/>
      <c r="FI46" s="254"/>
      <c r="FJ46" s="254"/>
      <c r="FK46" s="254"/>
      <c r="FL46" s="254"/>
      <c r="FM46" s="254"/>
      <c r="FN46" s="254"/>
      <c r="FO46" s="254"/>
      <c r="FP46" s="254"/>
      <c r="FQ46" s="254"/>
      <c r="FR46" s="254"/>
      <c r="FS46" s="254"/>
      <c r="FT46" s="254"/>
      <c r="FU46" s="254"/>
      <c r="FV46" s="254"/>
      <c r="FW46" s="254"/>
      <c r="FX46" s="254"/>
      <c r="FY46" s="254"/>
      <c r="FZ46" s="254"/>
      <c r="GA46" s="254"/>
      <c r="GB46" s="254"/>
      <c r="GC46" s="254"/>
      <c r="GD46" s="254"/>
      <c r="GE46" s="254"/>
      <c r="GF46" s="254"/>
      <c r="GG46" s="254"/>
      <c r="GH46" s="254"/>
      <c r="GI46" s="254"/>
      <c r="GJ46" s="254"/>
      <c r="GK46" s="254"/>
      <c r="GL46" s="254"/>
      <c r="GM46" s="254"/>
      <c r="GN46" s="254"/>
      <c r="GO46" s="254"/>
      <c r="GP46" s="254"/>
      <c r="GQ46" s="254"/>
      <c r="GR46" s="254"/>
      <c r="GS46" s="254"/>
      <c r="GT46" s="254"/>
      <c r="GU46" s="254"/>
      <c r="GV46" s="254"/>
      <c r="GW46" s="254"/>
      <c r="GX46" s="254"/>
      <c r="GY46" s="254"/>
      <c r="GZ46" s="254"/>
      <c r="HA46" s="254"/>
      <c r="HB46" s="254"/>
      <c r="HC46" s="254"/>
      <c r="HD46" s="254"/>
      <c r="HE46" s="254"/>
      <c r="HF46" s="254"/>
      <c r="HG46" s="254"/>
      <c r="HH46" s="254"/>
      <c r="HI46" s="254"/>
      <c r="HJ46" s="254"/>
      <c r="HK46" s="254"/>
      <c r="HL46" s="254"/>
      <c r="HM46" s="254"/>
      <c r="HN46" s="254"/>
      <c r="HO46" s="254"/>
      <c r="HP46" s="254"/>
      <c r="HQ46" s="254"/>
      <c r="HR46" s="254"/>
      <c r="HS46" s="254"/>
      <c r="HT46" s="254"/>
      <c r="HU46" s="254"/>
      <c r="HV46" s="254"/>
      <c r="HW46" s="254"/>
      <c r="HX46" s="254"/>
      <c r="HY46" s="254"/>
      <c r="HZ46" s="254"/>
      <c r="IA46" s="254"/>
      <c r="IB46" s="254"/>
      <c r="IC46" s="254"/>
      <c r="ID46" s="254"/>
      <c r="IE46" s="254"/>
      <c r="IF46" s="254"/>
      <c r="IG46" s="254"/>
      <c r="IH46" s="254"/>
      <c r="II46" s="254"/>
      <c r="IJ46" s="254"/>
      <c r="IK46" s="254"/>
      <c r="IL46" s="254"/>
      <c r="IM46" s="254"/>
      <c r="IN46" s="254"/>
      <c r="IO46" s="254"/>
      <c r="IP46" s="254"/>
      <c r="IQ46" s="254"/>
      <c r="IR46" s="254"/>
      <c r="IS46" s="254"/>
    </row>
    <row r="47" s="3" customFormat="1" ht="18" customHeight="1" spans="1:253">
      <c r="A47" s="324"/>
      <c r="B47" s="325"/>
      <c r="C47" s="326"/>
      <c r="D47" s="328"/>
      <c r="E47" s="329"/>
      <c r="F47" s="335"/>
      <c r="G47" s="329"/>
      <c r="H47" s="325"/>
      <c r="I47" s="325"/>
      <c r="J47" s="325"/>
      <c r="K47" s="325"/>
      <c r="L47" s="325"/>
      <c r="M47" s="324"/>
      <c r="N47" s="340"/>
      <c r="O47" s="254"/>
      <c r="P47" s="254"/>
      <c r="Q47" s="254"/>
      <c r="R47" s="254"/>
      <c r="S47" s="254"/>
      <c r="T47" s="254"/>
      <c r="U47" s="254"/>
      <c r="V47" s="254"/>
      <c r="W47" s="254"/>
      <c r="X47" s="254"/>
      <c r="Y47" s="254"/>
      <c r="Z47" s="254"/>
      <c r="AA47" s="254"/>
      <c r="AB47" s="254"/>
      <c r="AC47" s="254"/>
      <c r="AD47" s="254"/>
      <c r="AE47" s="254"/>
      <c r="AF47" s="254"/>
      <c r="AG47" s="254"/>
      <c r="AH47" s="254"/>
      <c r="AI47" s="254"/>
      <c r="AJ47" s="254"/>
      <c r="AK47" s="254"/>
      <c r="AL47" s="254"/>
      <c r="AM47" s="254"/>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c r="BL47" s="254"/>
      <c r="BM47" s="254"/>
      <c r="BN47" s="254"/>
      <c r="BO47" s="254"/>
      <c r="BP47" s="254"/>
      <c r="BQ47" s="254"/>
      <c r="BR47" s="254"/>
      <c r="BS47" s="254"/>
      <c r="BT47" s="254"/>
      <c r="BU47" s="254"/>
      <c r="BV47" s="254"/>
      <c r="BW47" s="254"/>
      <c r="BX47" s="254"/>
      <c r="BY47" s="254"/>
      <c r="BZ47" s="254"/>
      <c r="CA47" s="254"/>
      <c r="CB47" s="254"/>
      <c r="CC47" s="254"/>
      <c r="CD47" s="254"/>
      <c r="CE47" s="254"/>
      <c r="CF47" s="254"/>
      <c r="CG47" s="254"/>
      <c r="CH47" s="254"/>
      <c r="CI47" s="254"/>
      <c r="CJ47" s="254"/>
      <c r="CK47" s="254"/>
      <c r="CL47" s="254"/>
      <c r="CM47" s="254"/>
      <c r="CN47" s="254"/>
      <c r="CO47" s="254"/>
      <c r="CP47" s="254"/>
      <c r="CQ47" s="254"/>
      <c r="CR47" s="254"/>
      <c r="CS47" s="254"/>
      <c r="CT47" s="254"/>
      <c r="CU47" s="254"/>
      <c r="CV47" s="254"/>
      <c r="CW47" s="254"/>
      <c r="CX47" s="254"/>
      <c r="CY47" s="254"/>
      <c r="CZ47" s="254"/>
      <c r="DA47" s="254"/>
      <c r="DB47" s="254"/>
      <c r="DC47" s="254"/>
      <c r="DD47" s="254"/>
      <c r="DE47" s="254"/>
      <c r="DF47" s="254"/>
      <c r="DG47" s="254"/>
      <c r="DH47" s="254"/>
      <c r="DI47" s="254"/>
      <c r="DJ47" s="254"/>
      <c r="DK47" s="254"/>
      <c r="DL47" s="254"/>
      <c r="DM47" s="254"/>
      <c r="DN47" s="254"/>
      <c r="DO47" s="254"/>
      <c r="DP47" s="254"/>
      <c r="DQ47" s="254"/>
      <c r="DR47" s="254"/>
      <c r="DS47" s="254"/>
      <c r="DT47" s="254"/>
      <c r="DU47" s="254"/>
      <c r="DV47" s="254"/>
      <c r="DW47" s="254"/>
      <c r="DX47" s="254"/>
      <c r="DY47" s="254"/>
      <c r="DZ47" s="254"/>
      <c r="EA47" s="254"/>
      <c r="EB47" s="254"/>
      <c r="EC47" s="254"/>
      <c r="ED47" s="254"/>
      <c r="EE47" s="254"/>
      <c r="EF47" s="254"/>
      <c r="EG47" s="254"/>
      <c r="EH47" s="254"/>
      <c r="EI47" s="254"/>
      <c r="EJ47" s="254"/>
      <c r="EK47" s="254"/>
      <c r="EL47" s="254"/>
      <c r="EM47" s="254"/>
      <c r="EN47" s="254"/>
      <c r="EO47" s="254"/>
      <c r="EP47" s="254"/>
      <c r="EQ47" s="254"/>
      <c r="ER47" s="254"/>
      <c r="ES47" s="254"/>
      <c r="ET47" s="254"/>
      <c r="EU47" s="254"/>
      <c r="EV47" s="254"/>
      <c r="EW47" s="254"/>
      <c r="EX47" s="254"/>
      <c r="EY47" s="254"/>
      <c r="EZ47" s="254"/>
      <c r="FA47" s="254"/>
      <c r="FB47" s="254"/>
      <c r="FC47" s="254"/>
      <c r="FD47" s="254"/>
      <c r="FE47" s="254"/>
      <c r="FF47" s="254"/>
      <c r="FG47" s="254"/>
      <c r="FH47" s="254"/>
      <c r="FI47" s="254"/>
      <c r="FJ47" s="254"/>
      <c r="FK47" s="254"/>
      <c r="FL47" s="254"/>
      <c r="FM47" s="254"/>
      <c r="FN47" s="254"/>
      <c r="FO47" s="254"/>
      <c r="FP47" s="254"/>
      <c r="FQ47" s="254"/>
      <c r="FR47" s="254"/>
      <c r="FS47" s="254"/>
      <c r="FT47" s="254"/>
      <c r="FU47" s="254"/>
      <c r="FV47" s="254"/>
      <c r="FW47" s="254"/>
      <c r="FX47" s="254"/>
      <c r="FY47" s="254"/>
      <c r="FZ47" s="254"/>
      <c r="GA47" s="254"/>
      <c r="GB47" s="254"/>
      <c r="GC47" s="254"/>
      <c r="GD47" s="254"/>
      <c r="GE47" s="254"/>
      <c r="GF47" s="254"/>
      <c r="GG47" s="254"/>
      <c r="GH47" s="254"/>
      <c r="GI47" s="254"/>
      <c r="GJ47" s="254"/>
      <c r="GK47" s="254"/>
      <c r="GL47" s="254"/>
      <c r="GM47" s="254"/>
      <c r="GN47" s="254"/>
      <c r="GO47" s="254"/>
      <c r="GP47" s="254"/>
      <c r="GQ47" s="254"/>
      <c r="GR47" s="254"/>
      <c r="GS47" s="254"/>
      <c r="GT47" s="254"/>
      <c r="GU47" s="254"/>
      <c r="GV47" s="254"/>
      <c r="GW47" s="254"/>
      <c r="GX47" s="254"/>
      <c r="GY47" s="254"/>
      <c r="GZ47" s="254"/>
      <c r="HA47" s="254"/>
      <c r="HB47" s="254"/>
      <c r="HC47" s="254"/>
      <c r="HD47" s="254"/>
      <c r="HE47" s="254"/>
      <c r="HF47" s="254"/>
      <c r="HG47" s="254"/>
      <c r="HH47" s="254"/>
      <c r="HI47" s="254"/>
      <c r="HJ47" s="254"/>
      <c r="HK47" s="254"/>
      <c r="HL47" s="254"/>
      <c r="HM47" s="254"/>
      <c r="HN47" s="254"/>
      <c r="HO47" s="254"/>
      <c r="HP47" s="254"/>
      <c r="HQ47" s="254"/>
      <c r="HR47" s="254"/>
      <c r="HS47" s="254"/>
      <c r="HT47" s="254"/>
      <c r="HU47" s="254"/>
      <c r="HV47" s="254"/>
      <c r="HW47" s="254"/>
      <c r="HX47" s="254"/>
      <c r="HY47" s="254"/>
      <c r="HZ47" s="254"/>
      <c r="IA47" s="254"/>
      <c r="IB47" s="254"/>
      <c r="IC47" s="254"/>
      <c r="ID47" s="254"/>
      <c r="IE47" s="254"/>
      <c r="IF47" s="254"/>
      <c r="IG47" s="254"/>
      <c r="IH47" s="254"/>
      <c r="II47" s="254"/>
      <c r="IJ47" s="254"/>
      <c r="IK47" s="254"/>
      <c r="IL47" s="254"/>
      <c r="IM47" s="254"/>
      <c r="IN47" s="254"/>
      <c r="IO47" s="254"/>
      <c r="IP47" s="254"/>
      <c r="IQ47" s="254"/>
      <c r="IR47" s="254"/>
      <c r="IS47" s="254"/>
    </row>
    <row r="48" s="3" customFormat="1" ht="18" customHeight="1" spans="1:253">
      <c r="A48" s="324"/>
      <c r="B48" s="325"/>
      <c r="C48" s="326"/>
      <c r="D48" s="328"/>
      <c r="E48" s="329"/>
      <c r="F48" s="335"/>
      <c r="G48" s="329"/>
      <c r="H48" s="325"/>
      <c r="I48" s="325"/>
      <c r="J48" s="325"/>
      <c r="K48" s="325"/>
      <c r="L48" s="325"/>
      <c r="M48" s="324"/>
      <c r="N48" s="340"/>
      <c r="O48" s="254"/>
      <c r="P48" s="254"/>
      <c r="Q48" s="254"/>
      <c r="R48" s="254"/>
      <c r="S48" s="254"/>
      <c r="T48" s="254"/>
      <c r="U48" s="254"/>
      <c r="V48" s="254"/>
      <c r="W48" s="254"/>
      <c r="X48" s="254"/>
      <c r="Y48" s="254"/>
      <c r="Z48" s="254"/>
      <c r="AA48" s="254"/>
      <c r="AB48" s="254"/>
      <c r="AC48" s="254"/>
      <c r="AD48" s="254"/>
      <c r="AE48" s="254"/>
      <c r="AF48" s="254"/>
      <c r="AG48" s="254"/>
      <c r="AH48" s="254"/>
      <c r="AI48" s="254"/>
      <c r="AJ48" s="254"/>
      <c r="AK48" s="254"/>
      <c r="AL48" s="254"/>
      <c r="AM48" s="254"/>
      <c r="AN48" s="254"/>
      <c r="AO48" s="254"/>
      <c r="AP48" s="254"/>
      <c r="AQ48" s="254"/>
      <c r="AR48" s="254"/>
      <c r="AS48" s="254"/>
      <c r="AT48" s="254"/>
      <c r="AU48" s="254"/>
      <c r="AV48" s="254"/>
      <c r="AW48" s="254"/>
      <c r="AX48" s="254"/>
      <c r="AY48" s="254"/>
      <c r="AZ48" s="254"/>
      <c r="BA48" s="254"/>
      <c r="BB48" s="254"/>
      <c r="BC48" s="254"/>
      <c r="BD48" s="254"/>
      <c r="BE48" s="254"/>
      <c r="BF48" s="254"/>
      <c r="BG48" s="254"/>
      <c r="BH48" s="254"/>
      <c r="BI48" s="254"/>
      <c r="BJ48" s="254"/>
      <c r="BK48" s="254"/>
      <c r="BL48" s="254"/>
      <c r="BM48" s="254"/>
      <c r="BN48" s="254"/>
      <c r="BO48" s="254"/>
      <c r="BP48" s="254"/>
      <c r="BQ48" s="254"/>
      <c r="BR48" s="254"/>
      <c r="BS48" s="254"/>
      <c r="BT48" s="254"/>
      <c r="BU48" s="254"/>
      <c r="BV48" s="254"/>
      <c r="BW48" s="254"/>
      <c r="BX48" s="254"/>
      <c r="BY48" s="254"/>
      <c r="BZ48" s="254"/>
      <c r="CA48" s="254"/>
      <c r="CB48" s="254"/>
      <c r="CC48" s="254"/>
      <c r="CD48" s="254"/>
      <c r="CE48" s="254"/>
      <c r="CF48" s="254"/>
      <c r="CG48" s="254"/>
      <c r="CH48" s="254"/>
      <c r="CI48" s="254"/>
      <c r="CJ48" s="254"/>
      <c r="CK48" s="254"/>
      <c r="CL48" s="254"/>
      <c r="CM48" s="254"/>
      <c r="CN48" s="254"/>
      <c r="CO48" s="254"/>
      <c r="CP48" s="254"/>
      <c r="CQ48" s="254"/>
      <c r="CR48" s="254"/>
      <c r="CS48" s="254"/>
      <c r="CT48" s="254"/>
      <c r="CU48" s="254"/>
      <c r="CV48" s="254"/>
      <c r="CW48" s="254"/>
      <c r="CX48" s="254"/>
      <c r="CY48" s="254"/>
      <c r="CZ48" s="254"/>
      <c r="DA48" s="254"/>
      <c r="DB48" s="254"/>
      <c r="DC48" s="254"/>
      <c r="DD48" s="254"/>
      <c r="DE48" s="254"/>
      <c r="DF48" s="254"/>
      <c r="DG48" s="254"/>
      <c r="DH48" s="254"/>
      <c r="DI48" s="254"/>
      <c r="DJ48" s="254"/>
      <c r="DK48" s="254"/>
      <c r="DL48" s="254"/>
      <c r="DM48" s="254"/>
      <c r="DN48" s="254"/>
      <c r="DO48" s="254"/>
      <c r="DP48" s="254"/>
      <c r="DQ48" s="254"/>
      <c r="DR48" s="254"/>
      <c r="DS48" s="254"/>
      <c r="DT48" s="254"/>
      <c r="DU48" s="254"/>
      <c r="DV48" s="254"/>
      <c r="DW48" s="254"/>
      <c r="DX48" s="254"/>
      <c r="DY48" s="254"/>
      <c r="DZ48" s="254"/>
      <c r="EA48" s="254"/>
      <c r="EB48" s="254"/>
      <c r="EC48" s="254"/>
      <c r="ED48" s="254"/>
      <c r="EE48" s="254"/>
      <c r="EF48" s="254"/>
      <c r="EG48" s="254"/>
      <c r="EH48" s="254"/>
      <c r="EI48" s="254"/>
      <c r="EJ48" s="254"/>
      <c r="EK48" s="254"/>
      <c r="EL48" s="254"/>
      <c r="EM48" s="254"/>
      <c r="EN48" s="254"/>
      <c r="EO48" s="254"/>
      <c r="EP48" s="254"/>
      <c r="EQ48" s="254"/>
      <c r="ER48" s="254"/>
      <c r="ES48" s="254"/>
      <c r="ET48" s="254"/>
      <c r="EU48" s="254"/>
      <c r="EV48" s="254"/>
      <c r="EW48" s="254"/>
      <c r="EX48" s="254"/>
      <c r="EY48" s="254"/>
      <c r="EZ48" s="254"/>
      <c r="FA48" s="254"/>
      <c r="FB48" s="254"/>
      <c r="FC48" s="254"/>
      <c r="FD48" s="254"/>
      <c r="FE48" s="254"/>
      <c r="FF48" s="254"/>
      <c r="FG48" s="254"/>
      <c r="FH48" s="254"/>
      <c r="FI48" s="254"/>
      <c r="FJ48" s="254"/>
      <c r="FK48" s="254"/>
      <c r="FL48" s="254"/>
      <c r="FM48" s="254"/>
      <c r="FN48" s="254"/>
      <c r="FO48" s="254"/>
      <c r="FP48" s="254"/>
      <c r="FQ48" s="254"/>
      <c r="FR48" s="254"/>
      <c r="FS48" s="254"/>
      <c r="FT48" s="254"/>
      <c r="FU48" s="254"/>
      <c r="FV48" s="254"/>
      <c r="FW48" s="254"/>
      <c r="FX48" s="254"/>
      <c r="FY48" s="254"/>
      <c r="FZ48" s="254"/>
      <c r="GA48" s="254"/>
      <c r="GB48" s="254"/>
      <c r="GC48" s="254"/>
      <c r="GD48" s="254"/>
      <c r="GE48" s="254"/>
      <c r="GF48" s="254"/>
      <c r="GG48" s="254"/>
      <c r="GH48" s="254"/>
      <c r="GI48" s="254"/>
      <c r="GJ48" s="254"/>
      <c r="GK48" s="254"/>
      <c r="GL48" s="254"/>
      <c r="GM48" s="254"/>
      <c r="GN48" s="254"/>
      <c r="GO48" s="254"/>
      <c r="GP48" s="254"/>
      <c r="GQ48" s="254"/>
      <c r="GR48" s="254"/>
      <c r="GS48" s="254"/>
      <c r="GT48" s="254"/>
      <c r="GU48" s="254"/>
      <c r="GV48" s="254"/>
      <c r="GW48" s="254"/>
      <c r="GX48" s="254"/>
      <c r="GY48" s="254"/>
      <c r="GZ48" s="254"/>
      <c r="HA48" s="254"/>
      <c r="HB48" s="254"/>
      <c r="HC48" s="254"/>
      <c r="HD48" s="254"/>
      <c r="HE48" s="254"/>
      <c r="HF48" s="254"/>
      <c r="HG48" s="254"/>
      <c r="HH48" s="254"/>
      <c r="HI48" s="254"/>
      <c r="HJ48" s="254"/>
      <c r="HK48" s="254"/>
      <c r="HL48" s="254"/>
      <c r="HM48" s="254"/>
      <c r="HN48" s="254"/>
      <c r="HO48" s="254"/>
      <c r="HP48" s="254"/>
      <c r="HQ48" s="254"/>
      <c r="HR48" s="254"/>
      <c r="HS48" s="254"/>
      <c r="HT48" s="254"/>
      <c r="HU48" s="254"/>
      <c r="HV48" s="254"/>
      <c r="HW48" s="254"/>
      <c r="HX48" s="254"/>
      <c r="HY48" s="254"/>
      <c r="HZ48" s="254"/>
      <c r="IA48" s="254"/>
      <c r="IB48" s="254"/>
      <c r="IC48" s="254"/>
      <c r="ID48" s="254"/>
      <c r="IE48" s="254"/>
      <c r="IF48" s="254"/>
      <c r="IG48" s="254"/>
      <c r="IH48" s="254"/>
      <c r="II48" s="254"/>
      <c r="IJ48" s="254"/>
      <c r="IK48" s="254"/>
      <c r="IL48" s="254"/>
      <c r="IM48" s="254"/>
      <c r="IN48" s="254"/>
      <c r="IO48" s="254"/>
      <c r="IP48" s="254"/>
      <c r="IQ48" s="254"/>
      <c r="IR48" s="254"/>
      <c r="IS48" s="254"/>
    </row>
    <row r="49" s="3" customFormat="1" ht="18" customHeight="1" spans="1:253">
      <c r="A49" s="324"/>
      <c r="B49" s="325"/>
      <c r="C49" s="326"/>
      <c r="D49" s="328"/>
      <c r="E49" s="329"/>
      <c r="F49" s="335"/>
      <c r="G49" s="329"/>
      <c r="H49" s="325"/>
      <c r="I49" s="325"/>
      <c r="J49" s="325"/>
      <c r="K49" s="325"/>
      <c r="L49" s="325"/>
      <c r="M49" s="324"/>
      <c r="N49" s="340"/>
      <c r="O49" s="254"/>
      <c r="P49" s="254"/>
      <c r="Q49" s="254"/>
      <c r="R49" s="254"/>
      <c r="S49" s="254"/>
      <c r="T49" s="254"/>
      <c r="U49" s="254"/>
      <c r="V49" s="254"/>
      <c r="W49" s="254"/>
      <c r="X49" s="254"/>
      <c r="Y49" s="254"/>
      <c r="Z49" s="254"/>
      <c r="AA49" s="254"/>
      <c r="AB49" s="254"/>
      <c r="AC49" s="254"/>
      <c r="AD49" s="254"/>
      <c r="AE49" s="254"/>
      <c r="AF49" s="254"/>
      <c r="AG49" s="254"/>
      <c r="AH49" s="254"/>
      <c r="AI49" s="254"/>
      <c r="AJ49" s="254"/>
      <c r="AK49" s="254"/>
      <c r="AL49" s="254"/>
      <c r="AM49" s="254"/>
      <c r="AN49" s="254"/>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c r="BN49" s="254"/>
      <c r="BO49" s="254"/>
      <c r="BP49" s="254"/>
      <c r="BQ49" s="254"/>
      <c r="BR49" s="254"/>
      <c r="BS49" s="254"/>
      <c r="BT49" s="254"/>
      <c r="BU49" s="254"/>
      <c r="BV49" s="254"/>
      <c r="BW49" s="254"/>
      <c r="BX49" s="254"/>
      <c r="BY49" s="254"/>
      <c r="BZ49" s="254"/>
      <c r="CA49" s="254"/>
      <c r="CB49" s="254"/>
      <c r="CC49" s="254"/>
      <c r="CD49" s="254"/>
      <c r="CE49" s="254"/>
      <c r="CF49" s="254"/>
      <c r="CG49" s="254"/>
      <c r="CH49" s="254"/>
      <c r="CI49" s="254"/>
      <c r="CJ49" s="254"/>
      <c r="CK49" s="254"/>
      <c r="CL49" s="254"/>
      <c r="CM49" s="254"/>
      <c r="CN49" s="254"/>
      <c r="CO49" s="254"/>
      <c r="CP49" s="254"/>
      <c r="CQ49" s="254"/>
      <c r="CR49" s="254"/>
      <c r="CS49" s="254"/>
      <c r="CT49" s="254"/>
      <c r="CU49" s="254"/>
      <c r="CV49" s="254"/>
      <c r="CW49" s="254"/>
      <c r="CX49" s="254"/>
      <c r="CY49" s="254"/>
      <c r="CZ49" s="254"/>
      <c r="DA49" s="254"/>
      <c r="DB49" s="254"/>
      <c r="DC49" s="254"/>
      <c r="DD49" s="254"/>
      <c r="DE49" s="254"/>
      <c r="DF49" s="254"/>
      <c r="DG49" s="254"/>
      <c r="DH49" s="254"/>
      <c r="DI49" s="254"/>
      <c r="DJ49" s="254"/>
      <c r="DK49" s="254"/>
      <c r="DL49" s="254"/>
      <c r="DM49" s="254"/>
      <c r="DN49" s="254"/>
      <c r="DO49" s="254"/>
      <c r="DP49" s="254"/>
      <c r="DQ49" s="254"/>
      <c r="DR49" s="254"/>
      <c r="DS49" s="254"/>
      <c r="DT49" s="254"/>
      <c r="DU49" s="254"/>
      <c r="DV49" s="254"/>
      <c r="DW49" s="254"/>
      <c r="DX49" s="254"/>
      <c r="DY49" s="254"/>
      <c r="DZ49" s="254"/>
      <c r="EA49" s="254"/>
      <c r="EB49" s="254"/>
      <c r="EC49" s="254"/>
      <c r="ED49" s="254"/>
      <c r="EE49" s="254"/>
      <c r="EF49" s="254"/>
      <c r="EG49" s="254"/>
      <c r="EH49" s="254"/>
      <c r="EI49" s="254"/>
      <c r="EJ49" s="254"/>
      <c r="EK49" s="254"/>
      <c r="EL49" s="254"/>
      <c r="EM49" s="254"/>
      <c r="EN49" s="254"/>
      <c r="EO49" s="254"/>
      <c r="EP49" s="254"/>
      <c r="EQ49" s="254"/>
      <c r="ER49" s="254"/>
      <c r="ES49" s="254"/>
      <c r="ET49" s="254"/>
      <c r="EU49" s="254"/>
      <c r="EV49" s="254"/>
      <c r="EW49" s="254"/>
      <c r="EX49" s="254"/>
      <c r="EY49" s="254"/>
      <c r="EZ49" s="254"/>
      <c r="FA49" s="254"/>
      <c r="FB49" s="254"/>
      <c r="FC49" s="254"/>
      <c r="FD49" s="254"/>
      <c r="FE49" s="254"/>
      <c r="FF49" s="254"/>
      <c r="FG49" s="254"/>
      <c r="FH49" s="254"/>
      <c r="FI49" s="254"/>
      <c r="FJ49" s="254"/>
      <c r="FK49" s="254"/>
      <c r="FL49" s="254"/>
      <c r="FM49" s="254"/>
      <c r="FN49" s="254"/>
      <c r="FO49" s="254"/>
      <c r="FP49" s="254"/>
      <c r="FQ49" s="254"/>
      <c r="FR49" s="254"/>
      <c r="FS49" s="254"/>
      <c r="FT49" s="254"/>
      <c r="FU49" s="254"/>
      <c r="FV49" s="254"/>
      <c r="FW49" s="254"/>
      <c r="FX49" s="254"/>
      <c r="FY49" s="254"/>
      <c r="FZ49" s="254"/>
      <c r="GA49" s="254"/>
      <c r="GB49" s="254"/>
      <c r="GC49" s="254"/>
      <c r="GD49" s="254"/>
      <c r="GE49" s="254"/>
      <c r="GF49" s="254"/>
      <c r="GG49" s="254"/>
      <c r="GH49" s="254"/>
      <c r="GI49" s="254"/>
      <c r="GJ49" s="254"/>
      <c r="GK49" s="254"/>
      <c r="GL49" s="254"/>
      <c r="GM49" s="254"/>
      <c r="GN49" s="254"/>
      <c r="GO49" s="254"/>
      <c r="GP49" s="254"/>
      <c r="GQ49" s="254"/>
      <c r="GR49" s="254"/>
      <c r="GS49" s="254"/>
      <c r="GT49" s="254"/>
      <c r="GU49" s="254"/>
      <c r="GV49" s="254"/>
      <c r="GW49" s="254"/>
      <c r="GX49" s="254"/>
      <c r="GY49" s="254"/>
      <c r="GZ49" s="254"/>
      <c r="HA49" s="254"/>
      <c r="HB49" s="254"/>
      <c r="HC49" s="254"/>
      <c r="HD49" s="254"/>
      <c r="HE49" s="254"/>
      <c r="HF49" s="254"/>
      <c r="HG49" s="254"/>
      <c r="HH49" s="254"/>
      <c r="HI49" s="254"/>
      <c r="HJ49" s="254"/>
      <c r="HK49" s="254"/>
      <c r="HL49" s="254"/>
      <c r="HM49" s="254"/>
      <c r="HN49" s="254"/>
      <c r="HO49" s="254"/>
      <c r="HP49" s="254"/>
      <c r="HQ49" s="254"/>
      <c r="HR49" s="254"/>
      <c r="HS49" s="254"/>
      <c r="HT49" s="254"/>
      <c r="HU49" s="254"/>
      <c r="HV49" s="254"/>
      <c r="HW49" s="254"/>
      <c r="HX49" s="254"/>
      <c r="HY49" s="254"/>
      <c r="HZ49" s="254"/>
      <c r="IA49" s="254"/>
      <c r="IB49" s="254"/>
      <c r="IC49" s="254"/>
      <c r="ID49" s="254"/>
      <c r="IE49" s="254"/>
      <c r="IF49" s="254"/>
      <c r="IG49" s="254"/>
      <c r="IH49" s="254"/>
      <c r="II49" s="254"/>
      <c r="IJ49" s="254"/>
      <c r="IK49" s="254"/>
      <c r="IL49" s="254"/>
      <c r="IM49" s="254"/>
      <c r="IN49" s="254"/>
      <c r="IO49" s="254"/>
      <c r="IP49" s="254"/>
      <c r="IQ49" s="254"/>
      <c r="IR49" s="254"/>
      <c r="IS49" s="254"/>
    </row>
    <row r="50" s="3" customFormat="1" ht="18" customHeight="1" spans="1:253">
      <c r="A50" s="324"/>
      <c r="B50" s="325"/>
      <c r="C50" s="326"/>
      <c r="D50" s="328"/>
      <c r="E50" s="329"/>
      <c r="F50" s="335"/>
      <c r="G50" s="329"/>
      <c r="H50" s="325"/>
      <c r="I50" s="325"/>
      <c r="J50" s="325"/>
      <c r="K50" s="325"/>
      <c r="L50" s="325"/>
      <c r="M50" s="324"/>
      <c r="N50" s="340"/>
      <c r="O50" s="254"/>
      <c r="P50" s="254"/>
      <c r="Q50" s="254"/>
      <c r="R50" s="254"/>
      <c r="S50" s="254"/>
      <c r="T50" s="254"/>
      <c r="U50" s="254"/>
      <c r="V50" s="254"/>
      <c r="W50" s="254"/>
      <c r="X50" s="254"/>
      <c r="Y50" s="254"/>
      <c r="Z50" s="254"/>
      <c r="AA50" s="254"/>
      <c r="AB50" s="254"/>
      <c r="AC50" s="254"/>
      <c r="AD50" s="254"/>
      <c r="AE50" s="254"/>
      <c r="AF50" s="254"/>
      <c r="AG50" s="254"/>
      <c r="AH50" s="254"/>
      <c r="AI50" s="254"/>
      <c r="AJ50" s="254"/>
      <c r="AK50" s="254"/>
      <c r="AL50" s="254"/>
      <c r="AM50" s="254"/>
      <c r="AN50" s="254"/>
      <c r="AO50" s="254"/>
      <c r="AP50" s="254"/>
      <c r="AQ50" s="254"/>
      <c r="AR50" s="254"/>
      <c r="AS50" s="254"/>
      <c r="AT50" s="254"/>
      <c r="AU50" s="254"/>
      <c r="AV50" s="254"/>
      <c r="AW50" s="254"/>
      <c r="AX50" s="254"/>
      <c r="AY50" s="254"/>
      <c r="AZ50" s="254"/>
      <c r="BA50" s="254"/>
      <c r="BB50" s="254"/>
      <c r="BC50" s="254"/>
      <c r="BD50" s="254"/>
      <c r="BE50" s="254"/>
      <c r="BF50" s="254"/>
      <c r="BG50" s="254"/>
      <c r="BH50" s="254"/>
      <c r="BI50" s="254"/>
      <c r="BJ50" s="254"/>
      <c r="BK50" s="254"/>
      <c r="BL50" s="254"/>
      <c r="BM50" s="254"/>
      <c r="BN50" s="254"/>
      <c r="BO50" s="254"/>
      <c r="BP50" s="254"/>
      <c r="BQ50" s="254"/>
      <c r="BR50" s="254"/>
      <c r="BS50" s="254"/>
      <c r="BT50" s="254"/>
      <c r="BU50" s="254"/>
      <c r="BV50" s="254"/>
      <c r="BW50" s="254"/>
      <c r="BX50" s="254"/>
      <c r="BY50" s="254"/>
      <c r="BZ50" s="254"/>
      <c r="CA50" s="254"/>
      <c r="CB50" s="254"/>
      <c r="CC50" s="254"/>
      <c r="CD50" s="254"/>
      <c r="CE50" s="254"/>
      <c r="CF50" s="254"/>
      <c r="CG50" s="254"/>
      <c r="CH50" s="254"/>
      <c r="CI50" s="254"/>
      <c r="CJ50" s="254"/>
      <c r="CK50" s="254"/>
      <c r="CL50" s="254"/>
      <c r="CM50" s="254"/>
      <c r="CN50" s="254"/>
      <c r="CO50" s="254"/>
      <c r="CP50" s="254"/>
      <c r="CQ50" s="254"/>
      <c r="CR50" s="254"/>
      <c r="CS50" s="254"/>
      <c r="CT50" s="254"/>
      <c r="CU50" s="254"/>
      <c r="CV50" s="254"/>
      <c r="CW50" s="254"/>
      <c r="CX50" s="254"/>
      <c r="CY50" s="254"/>
      <c r="CZ50" s="254"/>
      <c r="DA50" s="254"/>
      <c r="DB50" s="254"/>
      <c r="DC50" s="254"/>
      <c r="DD50" s="254"/>
      <c r="DE50" s="254"/>
      <c r="DF50" s="254"/>
      <c r="DG50" s="254"/>
      <c r="DH50" s="254"/>
      <c r="DI50" s="254"/>
      <c r="DJ50" s="254"/>
      <c r="DK50" s="254"/>
      <c r="DL50" s="254"/>
      <c r="DM50" s="254"/>
      <c r="DN50" s="254"/>
      <c r="DO50" s="254"/>
      <c r="DP50" s="254"/>
      <c r="DQ50" s="254"/>
      <c r="DR50" s="254"/>
      <c r="DS50" s="254"/>
      <c r="DT50" s="254"/>
      <c r="DU50" s="254"/>
      <c r="DV50" s="254"/>
      <c r="DW50" s="254"/>
      <c r="DX50" s="254"/>
      <c r="DY50" s="254"/>
      <c r="DZ50" s="254"/>
      <c r="EA50" s="254"/>
      <c r="EB50" s="254"/>
      <c r="EC50" s="254"/>
      <c r="ED50" s="254"/>
      <c r="EE50" s="254"/>
      <c r="EF50" s="254"/>
      <c r="EG50" s="254"/>
      <c r="EH50" s="254"/>
      <c r="EI50" s="254"/>
      <c r="EJ50" s="254"/>
      <c r="EK50" s="254"/>
      <c r="EL50" s="254"/>
      <c r="EM50" s="254"/>
      <c r="EN50" s="254"/>
      <c r="EO50" s="254"/>
      <c r="EP50" s="254"/>
      <c r="EQ50" s="254"/>
      <c r="ER50" s="254"/>
      <c r="ES50" s="254"/>
      <c r="ET50" s="254"/>
      <c r="EU50" s="254"/>
      <c r="EV50" s="254"/>
      <c r="EW50" s="254"/>
      <c r="EX50" s="254"/>
      <c r="EY50" s="254"/>
      <c r="EZ50" s="254"/>
      <c r="FA50" s="254"/>
      <c r="FB50" s="254"/>
      <c r="FC50" s="254"/>
      <c r="FD50" s="254"/>
      <c r="FE50" s="254"/>
      <c r="FF50" s="254"/>
      <c r="FG50" s="254"/>
      <c r="FH50" s="254"/>
      <c r="FI50" s="254"/>
      <c r="FJ50" s="254"/>
      <c r="FK50" s="254"/>
      <c r="FL50" s="254"/>
      <c r="FM50" s="254"/>
      <c r="FN50" s="254"/>
      <c r="FO50" s="254"/>
      <c r="FP50" s="254"/>
      <c r="FQ50" s="254"/>
      <c r="FR50" s="254"/>
      <c r="FS50" s="254"/>
      <c r="FT50" s="254"/>
      <c r="FU50" s="254"/>
      <c r="FV50" s="254"/>
      <c r="FW50" s="254"/>
      <c r="FX50" s="254"/>
      <c r="FY50" s="254"/>
      <c r="FZ50" s="254"/>
      <c r="GA50" s="254"/>
      <c r="GB50" s="254"/>
      <c r="GC50" s="254"/>
      <c r="GD50" s="254"/>
      <c r="GE50" s="254"/>
      <c r="GF50" s="254"/>
      <c r="GG50" s="254"/>
      <c r="GH50" s="254"/>
      <c r="GI50" s="254"/>
      <c r="GJ50" s="254"/>
      <c r="GK50" s="254"/>
      <c r="GL50" s="254"/>
      <c r="GM50" s="254"/>
      <c r="GN50" s="254"/>
      <c r="GO50" s="254"/>
      <c r="GP50" s="254"/>
      <c r="GQ50" s="254"/>
      <c r="GR50" s="254"/>
      <c r="GS50" s="254"/>
      <c r="GT50" s="254"/>
      <c r="GU50" s="254"/>
      <c r="GV50" s="254"/>
      <c r="GW50" s="254"/>
      <c r="GX50" s="254"/>
      <c r="GY50" s="254"/>
      <c r="GZ50" s="254"/>
      <c r="HA50" s="254"/>
      <c r="HB50" s="254"/>
      <c r="HC50" s="254"/>
      <c r="HD50" s="254"/>
      <c r="HE50" s="254"/>
      <c r="HF50" s="254"/>
      <c r="HG50" s="254"/>
      <c r="HH50" s="254"/>
      <c r="HI50" s="254"/>
      <c r="HJ50" s="254"/>
      <c r="HK50" s="254"/>
      <c r="HL50" s="254"/>
      <c r="HM50" s="254"/>
      <c r="HN50" s="254"/>
      <c r="HO50" s="254"/>
      <c r="HP50" s="254"/>
      <c r="HQ50" s="254"/>
      <c r="HR50" s="254"/>
      <c r="HS50" s="254"/>
      <c r="HT50" s="254"/>
      <c r="HU50" s="254"/>
      <c r="HV50" s="254"/>
      <c r="HW50" s="254"/>
      <c r="HX50" s="254"/>
      <c r="HY50" s="254"/>
      <c r="HZ50" s="254"/>
      <c r="IA50" s="254"/>
      <c r="IB50" s="254"/>
      <c r="IC50" s="254"/>
      <c r="ID50" s="254"/>
      <c r="IE50" s="254"/>
      <c r="IF50" s="254"/>
      <c r="IG50" s="254"/>
      <c r="IH50" s="254"/>
      <c r="II50" s="254"/>
      <c r="IJ50" s="254"/>
      <c r="IK50" s="254"/>
      <c r="IL50" s="254"/>
      <c r="IM50" s="254"/>
      <c r="IN50" s="254"/>
      <c r="IO50" s="254"/>
      <c r="IP50" s="254"/>
      <c r="IQ50" s="254"/>
      <c r="IR50" s="254"/>
      <c r="IS50" s="254"/>
    </row>
    <row r="51" s="3" customFormat="1" ht="18" customHeight="1" spans="1:253">
      <c r="A51" s="324"/>
      <c r="B51" s="325"/>
      <c r="C51" s="326"/>
      <c r="D51" s="328"/>
      <c r="E51" s="329"/>
      <c r="F51" s="335"/>
      <c r="G51" s="329"/>
      <c r="H51" s="325"/>
      <c r="I51" s="325"/>
      <c r="J51" s="325"/>
      <c r="K51" s="325"/>
      <c r="L51" s="325"/>
      <c r="M51" s="324"/>
      <c r="N51" s="340"/>
      <c r="O51" s="254"/>
      <c r="P51" s="254"/>
      <c r="Q51" s="254"/>
      <c r="R51" s="254"/>
      <c r="S51" s="254"/>
      <c r="T51" s="254"/>
      <c r="U51" s="254"/>
      <c r="V51" s="254"/>
      <c r="W51" s="254"/>
      <c r="X51" s="254"/>
      <c r="Y51" s="254"/>
      <c r="Z51" s="254"/>
      <c r="AA51" s="254"/>
      <c r="AB51" s="254"/>
      <c r="AC51" s="254"/>
      <c r="AD51" s="254"/>
      <c r="AE51" s="254"/>
      <c r="AF51" s="254"/>
      <c r="AG51" s="254"/>
      <c r="AH51" s="254"/>
      <c r="AI51" s="254"/>
      <c r="AJ51" s="254"/>
      <c r="AK51" s="254"/>
      <c r="AL51" s="254"/>
      <c r="AM51" s="254"/>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c r="BL51" s="254"/>
      <c r="BM51" s="254"/>
      <c r="BN51" s="254"/>
      <c r="BO51" s="254"/>
      <c r="BP51" s="254"/>
      <c r="BQ51" s="254"/>
      <c r="BR51" s="254"/>
      <c r="BS51" s="254"/>
      <c r="BT51" s="254"/>
      <c r="BU51" s="254"/>
      <c r="BV51" s="254"/>
      <c r="BW51" s="254"/>
      <c r="BX51" s="254"/>
      <c r="BY51" s="254"/>
      <c r="BZ51" s="254"/>
      <c r="CA51" s="254"/>
      <c r="CB51" s="254"/>
      <c r="CC51" s="254"/>
      <c r="CD51" s="254"/>
      <c r="CE51" s="254"/>
      <c r="CF51" s="254"/>
      <c r="CG51" s="254"/>
      <c r="CH51" s="254"/>
      <c r="CI51" s="254"/>
      <c r="CJ51" s="254"/>
      <c r="CK51" s="254"/>
      <c r="CL51" s="254"/>
      <c r="CM51" s="254"/>
      <c r="CN51" s="254"/>
      <c r="CO51" s="254"/>
      <c r="CP51" s="254"/>
      <c r="CQ51" s="254"/>
      <c r="CR51" s="254"/>
      <c r="CS51" s="254"/>
      <c r="CT51" s="254"/>
      <c r="CU51" s="254"/>
      <c r="CV51" s="254"/>
      <c r="CW51" s="254"/>
      <c r="CX51" s="254"/>
      <c r="CY51" s="254"/>
      <c r="CZ51" s="254"/>
      <c r="DA51" s="254"/>
      <c r="DB51" s="254"/>
      <c r="DC51" s="254"/>
      <c r="DD51" s="254"/>
      <c r="DE51" s="254"/>
      <c r="DF51" s="254"/>
      <c r="DG51" s="254"/>
      <c r="DH51" s="254"/>
      <c r="DI51" s="254"/>
      <c r="DJ51" s="254"/>
      <c r="DK51" s="254"/>
      <c r="DL51" s="254"/>
      <c r="DM51" s="254"/>
      <c r="DN51" s="254"/>
      <c r="DO51" s="254"/>
      <c r="DP51" s="254"/>
      <c r="DQ51" s="254"/>
      <c r="DR51" s="254"/>
      <c r="DS51" s="254"/>
      <c r="DT51" s="254"/>
      <c r="DU51" s="254"/>
      <c r="DV51" s="254"/>
      <c r="DW51" s="254"/>
      <c r="DX51" s="254"/>
      <c r="DY51" s="254"/>
      <c r="DZ51" s="254"/>
      <c r="EA51" s="254"/>
      <c r="EB51" s="254"/>
      <c r="EC51" s="254"/>
      <c r="ED51" s="254"/>
      <c r="EE51" s="254"/>
      <c r="EF51" s="254"/>
      <c r="EG51" s="254"/>
      <c r="EH51" s="254"/>
      <c r="EI51" s="254"/>
      <c r="EJ51" s="254"/>
      <c r="EK51" s="254"/>
      <c r="EL51" s="254"/>
      <c r="EM51" s="254"/>
      <c r="EN51" s="254"/>
      <c r="EO51" s="254"/>
      <c r="EP51" s="254"/>
      <c r="EQ51" s="254"/>
      <c r="ER51" s="254"/>
      <c r="ES51" s="254"/>
      <c r="ET51" s="254"/>
      <c r="EU51" s="254"/>
      <c r="EV51" s="254"/>
      <c r="EW51" s="254"/>
      <c r="EX51" s="254"/>
      <c r="EY51" s="254"/>
      <c r="EZ51" s="254"/>
      <c r="FA51" s="254"/>
      <c r="FB51" s="254"/>
      <c r="FC51" s="254"/>
      <c r="FD51" s="254"/>
      <c r="FE51" s="254"/>
      <c r="FF51" s="254"/>
      <c r="FG51" s="254"/>
      <c r="FH51" s="254"/>
      <c r="FI51" s="254"/>
      <c r="FJ51" s="254"/>
      <c r="FK51" s="254"/>
      <c r="FL51" s="254"/>
      <c r="FM51" s="254"/>
      <c r="FN51" s="254"/>
      <c r="FO51" s="254"/>
      <c r="FP51" s="254"/>
      <c r="FQ51" s="254"/>
      <c r="FR51" s="254"/>
      <c r="FS51" s="254"/>
      <c r="FT51" s="254"/>
      <c r="FU51" s="254"/>
      <c r="FV51" s="254"/>
      <c r="FW51" s="254"/>
      <c r="FX51" s="254"/>
      <c r="FY51" s="254"/>
      <c r="FZ51" s="254"/>
      <c r="GA51" s="254"/>
      <c r="GB51" s="254"/>
      <c r="GC51" s="254"/>
      <c r="GD51" s="254"/>
      <c r="GE51" s="254"/>
      <c r="GF51" s="254"/>
      <c r="GG51" s="254"/>
      <c r="GH51" s="254"/>
      <c r="GI51" s="254"/>
      <c r="GJ51" s="254"/>
      <c r="GK51" s="254"/>
      <c r="GL51" s="254"/>
      <c r="GM51" s="254"/>
      <c r="GN51" s="254"/>
      <c r="GO51" s="254"/>
      <c r="GP51" s="254"/>
      <c r="GQ51" s="254"/>
      <c r="GR51" s="254"/>
      <c r="GS51" s="254"/>
      <c r="GT51" s="254"/>
      <c r="GU51" s="254"/>
      <c r="GV51" s="254"/>
      <c r="GW51" s="254"/>
      <c r="GX51" s="254"/>
      <c r="GY51" s="254"/>
      <c r="GZ51" s="254"/>
      <c r="HA51" s="254"/>
      <c r="HB51" s="254"/>
      <c r="HC51" s="254"/>
      <c r="HD51" s="254"/>
      <c r="HE51" s="254"/>
      <c r="HF51" s="254"/>
      <c r="HG51" s="254"/>
      <c r="HH51" s="254"/>
      <c r="HI51" s="254"/>
      <c r="HJ51" s="254"/>
      <c r="HK51" s="254"/>
      <c r="HL51" s="254"/>
      <c r="HM51" s="254"/>
      <c r="HN51" s="254"/>
      <c r="HO51" s="254"/>
      <c r="HP51" s="254"/>
      <c r="HQ51" s="254"/>
      <c r="HR51" s="254"/>
      <c r="HS51" s="254"/>
      <c r="HT51" s="254"/>
      <c r="HU51" s="254"/>
      <c r="HV51" s="254"/>
      <c r="HW51" s="254"/>
      <c r="HX51" s="254"/>
      <c r="HY51" s="254"/>
      <c r="HZ51" s="254"/>
      <c r="IA51" s="254"/>
      <c r="IB51" s="254"/>
      <c r="IC51" s="254"/>
      <c r="ID51" s="254"/>
      <c r="IE51" s="254"/>
      <c r="IF51" s="254"/>
      <c r="IG51" s="254"/>
      <c r="IH51" s="254"/>
      <c r="II51" s="254"/>
      <c r="IJ51" s="254"/>
      <c r="IK51" s="254"/>
      <c r="IL51" s="254"/>
      <c r="IM51" s="254"/>
      <c r="IN51" s="254"/>
      <c r="IO51" s="254"/>
      <c r="IP51" s="254"/>
      <c r="IQ51" s="254"/>
      <c r="IR51" s="254"/>
      <c r="IS51" s="254"/>
    </row>
    <row r="52" s="3" customFormat="1" ht="18" customHeight="1" spans="1:253">
      <c r="A52" s="324"/>
      <c r="B52" s="325"/>
      <c r="C52" s="326"/>
      <c r="D52" s="328"/>
      <c r="E52" s="329"/>
      <c r="F52" s="335"/>
      <c r="G52" s="329"/>
      <c r="H52" s="325"/>
      <c r="I52" s="325"/>
      <c r="J52" s="325"/>
      <c r="K52" s="325"/>
      <c r="L52" s="325"/>
      <c r="M52" s="324"/>
      <c r="N52" s="340"/>
      <c r="O52" s="254"/>
      <c r="P52" s="254"/>
      <c r="Q52" s="254"/>
      <c r="R52" s="254"/>
      <c r="S52" s="254"/>
      <c r="T52" s="254"/>
      <c r="U52" s="254"/>
      <c r="V52" s="254"/>
      <c r="W52" s="254"/>
      <c r="X52" s="254"/>
      <c r="Y52" s="254"/>
      <c r="Z52" s="254"/>
      <c r="AA52" s="254"/>
      <c r="AB52" s="254"/>
      <c r="AC52" s="254"/>
      <c r="AD52" s="254"/>
      <c r="AE52" s="254"/>
      <c r="AF52" s="254"/>
      <c r="AG52" s="254"/>
      <c r="AH52" s="254"/>
      <c r="AI52" s="254"/>
      <c r="AJ52" s="254"/>
      <c r="AK52" s="254"/>
      <c r="AL52" s="254"/>
      <c r="AM52" s="254"/>
      <c r="AN52" s="254"/>
      <c r="AO52" s="254"/>
      <c r="AP52" s="254"/>
      <c r="AQ52" s="254"/>
      <c r="AR52" s="254"/>
      <c r="AS52" s="254"/>
      <c r="AT52" s="254"/>
      <c r="AU52" s="254"/>
      <c r="AV52" s="254"/>
      <c r="AW52" s="254"/>
      <c r="AX52" s="254"/>
      <c r="AY52" s="254"/>
      <c r="AZ52" s="254"/>
      <c r="BA52" s="254"/>
      <c r="BB52" s="254"/>
      <c r="BC52" s="254"/>
      <c r="BD52" s="254"/>
      <c r="BE52" s="254"/>
      <c r="BF52" s="254"/>
      <c r="BG52" s="254"/>
      <c r="BH52" s="254"/>
      <c r="BI52" s="254"/>
      <c r="BJ52" s="254"/>
      <c r="BK52" s="254"/>
      <c r="BL52" s="254"/>
      <c r="BM52" s="254"/>
      <c r="BN52" s="254"/>
      <c r="BO52" s="254"/>
      <c r="BP52" s="254"/>
      <c r="BQ52" s="254"/>
      <c r="BR52" s="254"/>
      <c r="BS52" s="254"/>
      <c r="BT52" s="254"/>
      <c r="BU52" s="254"/>
      <c r="BV52" s="254"/>
      <c r="BW52" s="254"/>
      <c r="BX52" s="254"/>
      <c r="BY52" s="254"/>
      <c r="BZ52" s="254"/>
      <c r="CA52" s="254"/>
      <c r="CB52" s="254"/>
      <c r="CC52" s="254"/>
      <c r="CD52" s="254"/>
      <c r="CE52" s="254"/>
      <c r="CF52" s="254"/>
      <c r="CG52" s="254"/>
      <c r="CH52" s="254"/>
      <c r="CI52" s="254"/>
      <c r="CJ52" s="254"/>
      <c r="CK52" s="254"/>
      <c r="CL52" s="254"/>
      <c r="CM52" s="254"/>
      <c r="CN52" s="254"/>
      <c r="CO52" s="254"/>
      <c r="CP52" s="254"/>
      <c r="CQ52" s="254"/>
      <c r="CR52" s="254"/>
      <c r="CS52" s="254"/>
      <c r="CT52" s="254"/>
      <c r="CU52" s="254"/>
      <c r="CV52" s="254"/>
      <c r="CW52" s="254"/>
      <c r="CX52" s="254"/>
      <c r="CY52" s="254"/>
      <c r="CZ52" s="254"/>
      <c r="DA52" s="254"/>
      <c r="DB52" s="254"/>
      <c r="DC52" s="254"/>
      <c r="DD52" s="254"/>
      <c r="DE52" s="254"/>
      <c r="DF52" s="254"/>
      <c r="DG52" s="254"/>
      <c r="DH52" s="254"/>
      <c r="DI52" s="254"/>
      <c r="DJ52" s="254"/>
      <c r="DK52" s="254"/>
      <c r="DL52" s="254"/>
      <c r="DM52" s="254"/>
      <c r="DN52" s="254"/>
      <c r="DO52" s="254"/>
      <c r="DP52" s="254"/>
      <c r="DQ52" s="254"/>
      <c r="DR52" s="254"/>
      <c r="DS52" s="254"/>
      <c r="DT52" s="254"/>
      <c r="DU52" s="254"/>
      <c r="DV52" s="254"/>
      <c r="DW52" s="254"/>
      <c r="DX52" s="254"/>
      <c r="DY52" s="254"/>
      <c r="DZ52" s="254"/>
      <c r="EA52" s="254"/>
      <c r="EB52" s="254"/>
      <c r="EC52" s="254"/>
      <c r="ED52" s="254"/>
      <c r="EE52" s="254"/>
      <c r="EF52" s="254"/>
      <c r="EG52" s="254"/>
      <c r="EH52" s="254"/>
      <c r="EI52" s="254"/>
      <c r="EJ52" s="254"/>
      <c r="EK52" s="254"/>
      <c r="EL52" s="254"/>
      <c r="EM52" s="254"/>
      <c r="EN52" s="254"/>
      <c r="EO52" s="254"/>
      <c r="EP52" s="254"/>
      <c r="EQ52" s="254"/>
      <c r="ER52" s="254"/>
      <c r="ES52" s="254"/>
      <c r="ET52" s="254"/>
      <c r="EU52" s="254"/>
      <c r="EV52" s="254"/>
      <c r="EW52" s="254"/>
      <c r="EX52" s="254"/>
      <c r="EY52" s="254"/>
      <c r="EZ52" s="254"/>
      <c r="FA52" s="254"/>
      <c r="FB52" s="254"/>
      <c r="FC52" s="254"/>
      <c r="FD52" s="254"/>
      <c r="FE52" s="254"/>
      <c r="FF52" s="254"/>
      <c r="FG52" s="254"/>
      <c r="FH52" s="254"/>
      <c r="FI52" s="254"/>
      <c r="FJ52" s="254"/>
      <c r="FK52" s="254"/>
      <c r="FL52" s="254"/>
      <c r="FM52" s="254"/>
      <c r="FN52" s="254"/>
      <c r="FO52" s="254"/>
      <c r="FP52" s="254"/>
      <c r="FQ52" s="254"/>
      <c r="FR52" s="254"/>
      <c r="FS52" s="254"/>
      <c r="FT52" s="254"/>
      <c r="FU52" s="254"/>
      <c r="FV52" s="254"/>
      <c r="FW52" s="254"/>
      <c r="FX52" s="254"/>
      <c r="FY52" s="254"/>
      <c r="FZ52" s="254"/>
      <c r="GA52" s="254"/>
      <c r="GB52" s="254"/>
      <c r="GC52" s="254"/>
      <c r="GD52" s="254"/>
      <c r="GE52" s="254"/>
      <c r="GF52" s="254"/>
      <c r="GG52" s="254"/>
      <c r="GH52" s="254"/>
      <c r="GI52" s="254"/>
      <c r="GJ52" s="254"/>
      <c r="GK52" s="254"/>
      <c r="GL52" s="254"/>
      <c r="GM52" s="254"/>
      <c r="GN52" s="254"/>
      <c r="GO52" s="254"/>
      <c r="GP52" s="254"/>
      <c r="GQ52" s="254"/>
      <c r="GR52" s="254"/>
      <c r="GS52" s="254"/>
      <c r="GT52" s="254"/>
      <c r="GU52" s="254"/>
      <c r="GV52" s="254"/>
      <c r="GW52" s="254"/>
      <c r="GX52" s="254"/>
      <c r="GY52" s="254"/>
      <c r="GZ52" s="254"/>
      <c r="HA52" s="254"/>
      <c r="HB52" s="254"/>
      <c r="HC52" s="254"/>
      <c r="HD52" s="254"/>
      <c r="HE52" s="254"/>
      <c r="HF52" s="254"/>
      <c r="HG52" s="254"/>
      <c r="HH52" s="254"/>
      <c r="HI52" s="254"/>
      <c r="HJ52" s="254"/>
      <c r="HK52" s="254"/>
      <c r="HL52" s="254"/>
      <c r="HM52" s="254"/>
      <c r="HN52" s="254"/>
      <c r="HO52" s="254"/>
      <c r="HP52" s="254"/>
      <c r="HQ52" s="254"/>
      <c r="HR52" s="254"/>
      <c r="HS52" s="254"/>
      <c r="HT52" s="254"/>
      <c r="HU52" s="254"/>
      <c r="HV52" s="254"/>
      <c r="HW52" s="254"/>
      <c r="HX52" s="254"/>
      <c r="HY52" s="254"/>
      <c r="HZ52" s="254"/>
      <c r="IA52" s="254"/>
      <c r="IB52" s="254"/>
      <c r="IC52" s="254"/>
      <c r="ID52" s="254"/>
      <c r="IE52" s="254"/>
      <c r="IF52" s="254"/>
      <c r="IG52" s="254"/>
      <c r="IH52" s="254"/>
      <c r="II52" s="254"/>
      <c r="IJ52" s="254"/>
      <c r="IK52" s="254"/>
      <c r="IL52" s="254"/>
      <c r="IM52" s="254"/>
      <c r="IN52" s="254"/>
      <c r="IO52" s="254"/>
      <c r="IP52" s="254"/>
      <c r="IQ52" s="254"/>
      <c r="IR52" s="254"/>
      <c r="IS52" s="254"/>
    </row>
    <row r="53" s="3" customFormat="1" ht="18" customHeight="1" spans="1:253">
      <c r="A53" s="324"/>
      <c r="B53" s="325"/>
      <c r="C53" s="326"/>
      <c r="D53" s="328"/>
      <c r="E53" s="329"/>
      <c r="F53" s="335"/>
      <c r="G53" s="329"/>
      <c r="H53" s="325"/>
      <c r="I53" s="325"/>
      <c r="J53" s="325"/>
      <c r="K53" s="325"/>
      <c r="L53" s="325"/>
      <c r="M53" s="324"/>
      <c r="N53" s="340"/>
      <c r="O53" s="254"/>
      <c r="P53" s="254"/>
      <c r="Q53" s="254"/>
      <c r="R53" s="254"/>
      <c r="S53" s="254"/>
      <c r="T53" s="254"/>
      <c r="U53" s="254"/>
      <c r="V53" s="254"/>
      <c r="W53" s="254"/>
      <c r="X53" s="254"/>
      <c r="Y53" s="254"/>
      <c r="Z53" s="254"/>
      <c r="AA53" s="254"/>
      <c r="AB53" s="254"/>
      <c r="AC53" s="254"/>
      <c r="AD53" s="254"/>
      <c r="AE53" s="254"/>
      <c r="AF53" s="254"/>
      <c r="AG53" s="254"/>
      <c r="AH53" s="254"/>
      <c r="AI53" s="254"/>
      <c r="AJ53" s="254"/>
      <c r="AK53" s="254"/>
      <c r="AL53" s="254"/>
      <c r="AM53" s="254"/>
      <c r="AN53" s="254"/>
      <c r="AO53" s="254"/>
      <c r="AP53" s="254"/>
      <c r="AQ53" s="254"/>
      <c r="AR53" s="254"/>
      <c r="AS53" s="254"/>
      <c r="AT53" s="254"/>
      <c r="AU53" s="254"/>
      <c r="AV53" s="254"/>
      <c r="AW53" s="254"/>
      <c r="AX53" s="254"/>
      <c r="AY53" s="254"/>
      <c r="AZ53" s="254"/>
      <c r="BA53" s="254"/>
      <c r="BB53" s="254"/>
      <c r="BC53" s="254"/>
      <c r="BD53" s="254"/>
      <c r="BE53" s="254"/>
      <c r="BF53" s="254"/>
      <c r="BG53" s="254"/>
      <c r="BH53" s="254"/>
      <c r="BI53" s="254"/>
      <c r="BJ53" s="254"/>
      <c r="BK53" s="254"/>
      <c r="BL53" s="254"/>
      <c r="BM53" s="254"/>
      <c r="BN53" s="254"/>
      <c r="BO53" s="254"/>
      <c r="BP53" s="254"/>
      <c r="BQ53" s="254"/>
      <c r="BR53" s="254"/>
      <c r="BS53" s="254"/>
      <c r="BT53" s="254"/>
      <c r="BU53" s="254"/>
      <c r="BV53" s="254"/>
      <c r="BW53" s="254"/>
      <c r="BX53" s="254"/>
      <c r="BY53" s="254"/>
      <c r="BZ53" s="254"/>
      <c r="CA53" s="254"/>
      <c r="CB53" s="254"/>
      <c r="CC53" s="254"/>
      <c r="CD53" s="254"/>
      <c r="CE53" s="254"/>
      <c r="CF53" s="254"/>
      <c r="CG53" s="254"/>
      <c r="CH53" s="254"/>
      <c r="CI53" s="254"/>
      <c r="CJ53" s="254"/>
      <c r="CK53" s="254"/>
      <c r="CL53" s="254"/>
      <c r="CM53" s="254"/>
      <c r="CN53" s="254"/>
      <c r="CO53" s="254"/>
      <c r="CP53" s="254"/>
      <c r="CQ53" s="254"/>
      <c r="CR53" s="254"/>
      <c r="CS53" s="254"/>
      <c r="CT53" s="254"/>
      <c r="CU53" s="254"/>
      <c r="CV53" s="254"/>
      <c r="CW53" s="254"/>
      <c r="CX53" s="254"/>
      <c r="CY53" s="254"/>
      <c r="CZ53" s="254"/>
      <c r="DA53" s="254"/>
      <c r="DB53" s="254"/>
      <c r="DC53" s="254"/>
      <c r="DD53" s="254"/>
      <c r="DE53" s="254"/>
      <c r="DF53" s="254"/>
      <c r="DG53" s="254"/>
      <c r="DH53" s="254"/>
      <c r="DI53" s="254"/>
      <c r="DJ53" s="254"/>
      <c r="DK53" s="254"/>
      <c r="DL53" s="254"/>
      <c r="DM53" s="254"/>
      <c r="DN53" s="254"/>
      <c r="DO53" s="254"/>
      <c r="DP53" s="254"/>
      <c r="DQ53" s="254"/>
      <c r="DR53" s="254"/>
      <c r="DS53" s="254"/>
      <c r="DT53" s="254"/>
      <c r="DU53" s="254"/>
      <c r="DV53" s="254"/>
      <c r="DW53" s="254"/>
      <c r="DX53" s="254"/>
      <c r="DY53" s="254"/>
      <c r="DZ53" s="254"/>
      <c r="EA53" s="254"/>
      <c r="EB53" s="254"/>
      <c r="EC53" s="254"/>
      <c r="ED53" s="254"/>
      <c r="EE53" s="254"/>
      <c r="EF53" s="254"/>
      <c r="EG53" s="254"/>
      <c r="EH53" s="254"/>
      <c r="EI53" s="254"/>
      <c r="EJ53" s="254"/>
      <c r="EK53" s="254"/>
      <c r="EL53" s="254"/>
      <c r="EM53" s="254"/>
      <c r="EN53" s="254"/>
      <c r="EO53" s="254"/>
      <c r="EP53" s="254"/>
      <c r="EQ53" s="254"/>
      <c r="ER53" s="254"/>
      <c r="ES53" s="254"/>
      <c r="ET53" s="254"/>
      <c r="EU53" s="254"/>
      <c r="EV53" s="254"/>
      <c r="EW53" s="254"/>
      <c r="EX53" s="254"/>
      <c r="EY53" s="254"/>
      <c r="EZ53" s="254"/>
      <c r="FA53" s="254"/>
      <c r="FB53" s="254"/>
      <c r="FC53" s="254"/>
      <c r="FD53" s="254"/>
      <c r="FE53" s="254"/>
      <c r="FF53" s="254"/>
      <c r="FG53" s="254"/>
      <c r="FH53" s="254"/>
      <c r="FI53" s="254"/>
      <c r="FJ53" s="254"/>
      <c r="FK53" s="254"/>
      <c r="FL53" s="254"/>
      <c r="FM53" s="254"/>
      <c r="FN53" s="254"/>
      <c r="FO53" s="254"/>
      <c r="FP53" s="254"/>
      <c r="FQ53" s="254"/>
      <c r="FR53" s="254"/>
      <c r="FS53" s="254"/>
      <c r="FT53" s="254"/>
      <c r="FU53" s="254"/>
      <c r="FV53" s="254"/>
      <c r="FW53" s="254"/>
      <c r="FX53" s="254"/>
      <c r="FY53" s="254"/>
      <c r="FZ53" s="254"/>
      <c r="GA53" s="254"/>
      <c r="GB53" s="254"/>
      <c r="GC53" s="254"/>
      <c r="GD53" s="254"/>
      <c r="GE53" s="254"/>
      <c r="GF53" s="254"/>
      <c r="GG53" s="254"/>
      <c r="GH53" s="254"/>
      <c r="GI53" s="254"/>
      <c r="GJ53" s="254"/>
      <c r="GK53" s="254"/>
      <c r="GL53" s="254"/>
      <c r="GM53" s="254"/>
      <c r="GN53" s="254"/>
      <c r="GO53" s="254"/>
      <c r="GP53" s="254"/>
      <c r="GQ53" s="254"/>
      <c r="GR53" s="254"/>
      <c r="GS53" s="254"/>
      <c r="GT53" s="254"/>
      <c r="GU53" s="254"/>
      <c r="GV53" s="254"/>
      <c r="GW53" s="254"/>
      <c r="GX53" s="254"/>
      <c r="GY53" s="254"/>
      <c r="GZ53" s="254"/>
      <c r="HA53" s="254"/>
      <c r="HB53" s="254"/>
      <c r="HC53" s="254"/>
      <c r="HD53" s="254"/>
      <c r="HE53" s="254"/>
      <c r="HF53" s="254"/>
      <c r="HG53" s="254"/>
      <c r="HH53" s="254"/>
      <c r="HI53" s="254"/>
      <c r="HJ53" s="254"/>
      <c r="HK53" s="254"/>
      <c r="HL53" s="254"/>
      <c r="HM53" s="254"/>
      <c r="HN53" s="254"/>
      <c r="HO53" s="254"/>
      <c r="HP53" s="254"/>
      <c r="HQ53" s="254"/>
      <c r="HR53" s="254"/>
      <c r="HS53" s="254"/>
      <c r="HT53" s="254"/>
      <c r="HU53" s="254"/>
      <c r="HV53" s="254"/>
      <c r="HW53" s="254"/>
      <c r="HX53" s="254"/>
      <c r="HY53" s="254"/>
      <c r="HZ53" s="254"/>
      <c r="IA53" s="254"/>
      <c r="IB53" s="254"/>
      <c r="IC53" s="254"/>
      <c r="ID53" s="254"/>
      <c r="IE53" s="254"/>
      <c r="IF53" s="254"/>
      <c r="IG53" s="254"/>
      <c r="IH53" s="254"/>
      <c r="II53" s="254"/>
      <c r="IJ53" s="254"/>
      <c r="IK53" s="254"/>
      <c r="IL53" s="254"/>
      <c r="IM53" s="254"/>
      <c r="IN53" s="254"/>
      <c r="IO53" s="254"/>
      <c r="IP53" s="254"/>
      <c r="IQ53" s="254"/>
      <c r="IR53" s="254"/>
      <c r="IS53" s="254"/>
    </row>
    <row r="54" s="3" customFormat="1" ht="18" customHeight="1" spans="1:253">
      <c r="A54" s="324"/>
      <c r="B54" s="325"/>
      <c r="C54" s="326"/>
      <c r="D54" s="328"/>
      <c r="E54" s="329"/>
      <c r="F54" s="335"/>
      <c r="G54" s="329"/>
      <c r="H54" s="325"/>
      <c r="I54" s="325"/>
      <c r="J54" s="325"/>
      <c r="K54" s="325"/>
      <c r="L54" s="325"/>
      <c r="M54" s="324"/>
      <c r="N54" s="340"/>
      <c r="O54" s="254"/>
      <c r="P54" s="254"/>
      <c r="Q54" s="254"/>
      <c r="R54" s="254"/>
      <c r="S54" s="254"/>
      <c r="T54" s="254"/>
      <c r="U54" s="254"/>
      <c r="V54" s="254"/>
      <c r="W54" s="254"/>
      <c r="X54" s="254"/>
      <c r="Y54" s="254"/>
      <c r="Z54" s="254"/>
      <c r="AA54" s="254"/>
      <c r="AB54" s="254"/>
      <c r="AC54" s="254"/>
      <c r="AD54" s="254"/>
      <c r="AE54" s="254"/>
      <c r="AF54" s="254"/>
      <c r="AG54" s="254"/>
      <c r="AH54" s="254"/>
      <c r="AI54" s="254"/>
      <c r="AJ54" s="254"/>
      <c r="AK54" s="254"/>
      <c r="AL54" s="254"/>
      <c r="AM54" s="254"/>
      <c r="AN54" s="254"/>
      <c r="AO54" s="254"/>
      <c r="AP54" s="254"/>
      <c r="AQ54" s="254"/>
      <c r="AR54" s="254"/>
      <c r="AS54" s="254"/>
      <c r="AT54" s="254"/>
      <c r="AU54" s="254"/>
      <c r="AV54" s="254"/>
      <c r="AW54" s="254"/>
      <c r="AX54" s="254"/>
      <c r="AY54" s="254"/>
      <c r="AZ54" s="254"/>
      <c r="BA54" s="254"/>
      <c r="BB54" s="254"/>
      <c r="BC54" s="254"/>
      <c r="BD54" s="254"/>
      <c r="BE54" s="254"/>
      <c r="BF54" s="254"/>
      <c r="BG54" s="254"/>
      <c r="BH54" s="254"/>
      <c r="BI54" s="254"/>
      <c r="BJ54" s="254"/>
      <c r="BK54" s="254"/>
      <c r="BL54" s="254"/>
      <c r="BM54" s="254"/>
      <c r="BN54" s="254"/>
      <c r="BO54" s="254"/>
      <c r="BP54" s="254"/>
      <c r="BQ54" s="254"/>
      <c r="BR54" s="254"/>
      <c r="BS54" s="254"/>
      <c r="BT54" s="254"/>
      <c r="BU54" s="254"/>
      <c r="BV54" s="254"/>
      <c r="BW54" s="254"/>
      <c r="BX54" s="254"/>
      <c r="BY54" s="254"/>
      <c r="BZ54" s="254"/>
      <c r="CA54" s="254"/>
      <c r="CB54" s="254"/>
      <c r="CC54" s="254"/>
      <c r="CD54" s="254"/>
      <c r="CE54" s="254"/>
      <c r="CF54" s="254"/>
      <c r="CG54" s="254"/>
      <c r="CH54" s="254"/>
      <c r="CI54" s="254"/>
      <c r="CJ54" s="254"/>
      <c r="CK54" s="254"/>
      <c r="CL54" s="254"/>
      <c r="CM54" s="254"/>
      <c r="CN54" s="254"/>
      <c r="CO54" s="254"/>
      <c r="CP54" s="254"/>
      <c r="CQ54" s="254"/>
      <c r="CR54" s="254"/>
      <c r="CS54" s="254"/>
      <c r="CT54" s="254"/>
      <c r="CU54" s="254"/>
      <c r="CV54" s="254"/>
      <c r="CW54" s="254"/>
      <c r="CX54" s="254"/>
      <c r="CY54" s="254"/>
      <c r="CZ54" s="254"/>
      <c r="DA54" s="254"/>
      <c r="DB54" s="254"/>
      <c r="DC54" s="254"/>
      <c r="DD54" s="254"/>
      <c r="DE54" s="254"/>
      <c r="DF54" s="254"/>
      <c r="DG54" s="254"/>
      <c r="DH54" s="254"/>
      <c r="DI54" s="254"/>
      <c r="DJ54" s="254"/>
      <c r="DK54" s="254"/>
      <c r="DL54" s="254"/>
      <c r="DM54" s="254"/>
      <c r="DN54" s="254"/>
      <c r="DO54" s="254"/>
      <c r="DP54" s="254"/>
      <c r="DQ54" s="254"/>
      <c r="DR54" s="254"/>
      <c r="DS54" s="254"/>
      <c r="DT54" s="254"/>
      <c r="DU54" s="254"/>
      <c r="DV54" s="254"/>
      <c r="DW54" s="254"/>
      <c r="DX54" s="254"/>
      <c r="DY54" s="254"/>
      <c r="DZ54" s="254"/>
      <c r="EA54" s="254"/>
      <c r="EB54" s="254"/>
      <c r="EC54" s="254"/>
      <c r="ED54" s="254"/>
      <c r="EE54" s="254"/>
      <c r="EF54" s="254"/>
      <c r="EG54" s="254"/>
      <c r="EH54" s="254"/>
      <c r="EI54" s="254"/>
      <c r="EJ54" s="254"/>
      <c r="EK54" s="254"/>
      <c r="EL54" s="254"/>
      <c r="EM54" s="254"/>
      <c r="EN54" s="254"/>
      <c r="EO54" s="254"/>
      <c r="EP54" s="254"/>
      <c r="EQ54" s="254"/>
      <c r="ER54" s="254"/>
      <c r="ES54" s="254"/>
      <c r="ET54" s="254"/>
      <c r="EU54" s="254"/>
      <c r="EV54" s="254"/>
      <c r="EW54" s="254"/>
      <c r="EX54" s="254"/>
      <c r="EY54" s="254"/>
      <c r="EZ54" s="254"/>
      <c r="FA54" s="254"/>
      <c r="FB54" s="254"/>
      <c r="FC54" s="254"/>
      <c r="FD54" s="254"/>
      <c r="FE54" s="254"/>
      <c r="FF54" s="254"/>
      <c r="FG54" s="254"/>
      <c r="FH54" s="254"/>
      <c r="FI54" s="254"/>
      <c r="FJ54" s="254"/>
      <c r="FK54" s="254"/>
      <c r="FL54" s="254"/>
      <c r="FM54" s="254"/>
      <c r="FN54" s="254"/>
      <c r="FO54" s="254"/>
      <c r="FP54" s="254"/>
      <c r="FQ54" s="254"/>
      <c r="FR54" s="254"/>
      <c r="FS54" s="254"/>
      <c r="FT54" s="254"/>
      <c r="FU54" s="254"/>
      <c r="FV54" s="254"/>
      <c r="FW54" s="254"/>
      <c r="FX54" s="254"/>
      <c r="FY54" s="254"/>
      <c r="FZ54" s="254"/>
      <c r="GA54" s="254"/>
      <c r="GB54" s="254"/>
      <c r="GC54" s="254"/>
      <c r="GD54" s="254"/>
      <c r="GE54" s="254"/>
      <c r="GF54" s="254"/>
      <c r="GG54" s="254"/>
      <c r="GH54" s="254"/>
      <c r="GI54" s="254"/>
      <c r="GJ54" s="254"/>
      <c r="GK54" s="254"/>
      <c r="GL54" s="254"/>
      <c r="GM54" s="254"/>
      <c r="GN54" s="254"/>
      <c r="GO54" s="254"/>
      <c r="GP54" s="254"/>
      <c r="GQ54" s="254"/>
      <c r="GR54" s="254"/>
      <c r="GS54" s="254"/>
      <c r="GT54" s="254"/>
      <c r="GU54" s="254"/>
      <c r="GV54" s="254"/>
      <c r="GW54" s="254"/>
      <c r="GX54" s="254"/>
      <c r="GY54" s="254"/>
      <c r="GZ54" s="254"/>
      <c r="HA54" s="254"/>
      <c r="HB54" s="254"/>
      <c r="HC54" s="254"/>
      <c r="HD54" s="254"/>
      <c r="HE54" s="254"/>
      <c r="HF54" s="254"/>
      <c r="HG54" s="254"/>
      <c r="HH54" s="254"/>
      <c r="HI54" s="254"/>
      <c r="HJ54" s="254"/>
      <c r="HK54" s="254"/>
      <c r="HL54" s="254"/>
      <c r="HM54" s="254"/>
      <c r="HN54" s="254"/>
      <c r="HO54" s="254"/>
      <c r="HP54" s="254"/>
      <c r="HQ54" s="254"/>
      <c r="HR54" s="254"/>
      <c r="HS54" s="254"/>
      <c r="HT54" s="254"/>
      <c r="HU54" s="254"/>
      <c r="HV54" s="254"/>
      <c r="HW54" s="254"/>
      <c r="HX54" s="254"/>
      <c r="HY54" s="254"/>
      <c r="HZ54" s="254"/>
      <c r="IA54" s="254"/>
      <c r="IB54" s="254"/>
      <c r="IC54" s="254"/>
      <c r="ID54" s="254"/>
      <c r="IE54" s="254"/>
      <c r="IF54" s="254"/>
      <c r="IG54" s="254"/>
      <c r="IH54" s="254"/>
      <c r="II54" s="254"/>
      <c r="IJ54" s="254"/>
      <c r="IK54" s="254"/>
      <c r="IL54" s="254"/>
      <c r="IM54" s="254"/>
      <c r="IN54" s="254"/>
      <c r="IO54" s="254"/>
      <c r="IP54" s="254"/>
      <c r="IQ54" s="254"/>
      <c r="IR54" s="254"/>
      <c r="IS54" s="254"/>
    </row>
    <row r="55" s="3" customFormat="1" ht="18" customHeight="1" spans="1:253">
      <c r="A55" s="8"/>
      <c r="B55" s="4"/>
      <c r="C55" s="78"/>
      <c r="D55" s="6"/>
      <c r="E55" s="7"/>
      <c r="F55" s="199"/>
      <c r="G55" s="7"/>
      <c r="H55" s="4"/>
      <c r="I55" s="4"/>
      <c r="J55" s="4"/>
      <c r="K55" s="4"/>
      <c r="L55" s="4"/>
      <c r="M55" s="8"/>
      <c r="N55" s="316"/>
      <c r="O55" s="254"/>
      <c r="P55" s="254"/>
      <c r="Q55" s="254"/>
      <c r="R55" s="254"/>
      <c r="S55" s="254"/>
      <c r="T55" s="254"/>
      <c r="U55" s="254"/>
      <c r="V55" s="254"/>
      <c r="W55" s="254"/>
      <c r="X55" s="254"/>
      <c r="Y55" s="254"/>
      <c r="Z55" s="254"/>
      <c r="AA55" s="254"/>
      <c r="AB55" s="254"/>
      <c r="AC55" s="254"/>
      <c r="AD55" s="254"/>
      <c r="AE55" s="254"/>
      <c r="AF55" s="254"/>
      <c r="AG55" s="254"/>
      <c r="AH55" s="254"/>
      <c r="AI55" s="254"/>
      <c r="AJ55" s="254"/>
      <c r="AK55" s="254"/>
      <c r="AL55" s="254"/>
      <c r="AM55" s="254"/>
      <c r="AN55" s="254"/>
      <c r="AO55" s="254"/>
      <c r="AP55" s="254"/>
      <c r="AQ55" s="254"/>
      <c r="AR55" s="254"/>
      <c r="AS55" s="254"/>
      <c r="AT55" s="254"/>
      <c r="AU55" s="254"/>
      <c r="AV55" s="254"/>
      <c r="AW55" s="254"/>
      <c r="AX55" s="254"/>
      <c r="AY55" s="254"/>
      <c r="AZ55" s="254"/>
      <c r="BA55" s="254"/>
      <c r="BB55" s="254"/>
      <c r="BC55" s="254"/>
      <c r="BD55" s="254"/>
      <c r="BE55" s="254"/>
      <c r="BF55" s="254"/>
      <c r="BG55" s="254"/>
      <c r="BH55" s="254"/>
      <c r="BI55" s="254"/>
      <c r="BJ55" s="254"/>
      <c r="BK55" s="254"/>
      <c r="BL55" s="254"/>
      <c r="BM55" s="254"/>
      <c r="BN55" s="254"/>
      <c r="BO55" s="254"/>
      <c r="BP55" s="254"/>
      <c r="BQ55" s="254"/>
      <c r="BR55" s="254"/>
      <c r="BS55" s="254"/>
      <c r="BT55" s="254"/>
      <c r="BU55" s="254"/>
      <c r="BV55" s="254"/>
      <c r="BW55" s="254"/>
      <c r="BX55" s="254"/>
      <c r="BY55" s="254"/>
      <c r="BZ55" s="254"/>
      <c r="CA55" s="254"/>
      <c r="CB55" s="254"/>
      <c r="CC55" s="254"/>
      <c r="CD55" s="254"/>
      <c r="CE55" s="254"/>
      <c r="CF55" s="254"/>
      <c r="CG55" s="254"/>
      <c r="CH55" s="254"/>
      <c r="CI55" s="254"/>
      <c r="CJ55" s="254"/>
      <c r="CK55" s="254"/>
      <c r="CL55" s="254"/>
      <c r="CM55" s="254"/>
      <c r="CN55" s="254"/>
      <c r="CO55" s="254"/>
      <c r="CP55" s="254"/>
      <c r="CQ55" s="254"/>
      <c r="CR55" s="254"/>
      <c r="CS55" s="254"/>
      <c r="CT55" s="254"/>
      <c r="CU55" s="254"/>
      <c r="CV55" s="254"/>
      <c r="CW55" s="254"/>
      <c r="CX55" s="254"/>
      <c r="CY55" s="254"/>
      <c r="CZ55" s="254"/>
      <c r="DA55" s="254"/>
      <c r="DB55" s="254"/>
      <c r="DC55" s="254"/>
      <c r="DD55" s="254"/>
      <c r="DE55" s="254"/>
      <c r="DF55" s="254"/>
      <c r="DG55" s="254"/>
      <c r="DH55" s="254"/>
      <c r="DI55" s="254"/>
      <c r="DJ55" s="254"/>
      <c r="DK55" s="254"/>
      <c r="DL55" s="254"/>
      <c r="DM55" s="254"/>
      <c r="DN55" s="254"/>
      <c r="DO55" s="254"/>
      <c r="DP55" s="254"/>
      <c r="DQ55" s="254"/>
      <c r="DR55" s="254"/>
      <c r="DS55" s="254"/>
      <c r="DT55" s="254"/>
      <c r="DU55" s="254"/>
      <c r="DV55" s="254"/>
      <c r="DW55" s="254"/>
      <c r="DX55" s="254"/>
      <c r="DY55" s="254"/>
      <c r="DZ55" s="254"/>
      <c r="EA55" s="254"/>
      <c r="EB55" s="254"/>
      <c r="EC55" s="254"/>
      <c r="ED55" s="254"/>
      <c r="EE55" s="254"/>
      <c r="EF55" s="254"/>
      <c r="EG55" s="254"/>
      <c r="EH55" s="254"/>
      <c r="EI55" s="254"/>
      <c r="EJ55" s="254"/>
      <c r="EK55" s="254"/>
      <c r="EL55" s="254"/>
      <c r="EM55" s="254"/>
      <c r="EN55" s="254"/>
      <c r="EO55" s="254"/>
      <c r="EP55" s="254"/>
      <c r="EQ55" s="254"/>
      <c r="ER55" s="254"/>
      <c r="ES55" s="254"/>
      <c r="ET55" s="254"/>
      <c r="EU55" s="254"/>
      <c r="EV55" s="254"/>
      <c r="EW55" s="254"/>
      <c r="EX55" s="254"/>
      <c r="EY55" s="254"/>
      <c r="EZ55" s="254"/>
      <c r="FA55" s="254"/>
      <c r="FB55" s="254"/>
      <c r="FC55" s="254"/>
      <c r="FD55" s="254"/>
      <c r="FE55" s="254"/>
      <c r="FF55" s="254"/>
      <c r="FG55" s="254"/>
      <c r="FH55" s="254"/>
      <c r="FI55" s="254"/>
      <c r="FJ55" s="254"/>
      <c r="FK55" s="254"/>
      <c r="FL55" s="254"/>
      <c r="FM55" s="254"/>
      <c r="FN55" s="254"/>
      <c r="FO55" s="254"/>
      <c r="FP55" s="254"/>
      <c r="FQ55" s="254"/>
      <c r="FR55" s="254"/>
      <c r="FS55" s="254"/>
      <c r="FT55" s="254"/>
      <c r="FU55" s="254"/>
      <c r="FV55" s="254"/>
      <c r="FW55" s="254"/>
      <c r="FX55" s="254"/>
      <c r="FY55" s="254"/>
      <c r="FZ55" s="254"/>
      <c r="GA55" s="254"/>
      <c r="GB55" s="254"/>
      <c r="GC55" s="254"/>
      <c r="GD55" s="254"/>
      <c r="GE55" s="254"/>
      <c r="GF55" s="254"/>
      <c r="GG55" s="254"/>
      <c r="GH55" s="254"/>
      <c r="GI55" s="254"/>
      <c r="GJ55" s="254"/>
      <c r="GK55" s="254"/>
      <c r="GL55" s="254"/>
      <c r="GM55" s="254"/>
      <c r="GN55" s="254"/>
      <c r="GO55" s="254"/>
      <c r="GP55" s="254"/>
      <c r="GQ55" s="254"/>
      <c r="GR55" s="254"/>
      <c r="GS55" s="254"/>
      <c r="GT55" s="254"/>
      <c r="GU55" s="254"/>
      <c r="GV55" s="254"/>
      <c r="GW55" s="254"/>
      <c r="GX55" s="254"/>
      <c r="GY55" s="254"/>
      <c r="GZ55" s="254"/>
      <c r="HA55" s="254"/>
      <c r="HB55" s="254"/>
      <c r="HC55" s="254"/>
      <c r="HD55" s="254"/>
      <c r="HE55" s="254"/>
      <c r="HF55" s="254"/>
      <c r="HG55" s="254"/>
      <c r="HH55" s="254"/>
      <c r="HI55" s="254"/>
      <c r="HJ55" s="254"/>
      <c r="HK55" s="254"/>
      <c r="HL55" s="254"/>
      <c r="HM55" s="254"/>
      <c r="HN55" s="254"/>
      <c r="HO55" s="254"/>
      <c r="HP55" s="254"/>
      <c r="HQ55" s="254"/>
      <c r="HR55" s="254"/>
      <c r="HS55" s="254"/>
      <c r="HT55" s="254"/>
      <c r="HU55" s="254"/>
      <c r="HV55" s="254"/>
      <c r="HW55" s="254"/>
      <c r="HX55" s="254"/>
      <c r="HY55" s="254"/>
      <c r="HZ55" s="254"/>
      <c r="IA55" s="254"/>
      <c r="IB55" s="254"/>
      <c r="IC55" s="254"/>
      <c r="ID55" s="254"/>
      <c r="IE55" s="254"/>
      <c r="IF55" s="254"/>
      <c r="IG55" s="254"/>
      <c r="IH55" s="254"/>
      <c r="II55" s="254"/>
      <c r="IJ55" s="254"/>
      <c r="IK55" s="254"/>
      <c r="IL55" s="254"/>
      <c r="IM55" s="254"/>
      <c r="IN55" s="254"/>
      <c r="IO55" s="254"/>
      <c r="IP55" s="254"/>
      <c r="IQ55" s="254"/>
      <c r="IR55" s="254"/>
      <c r="IS55" s="254"/>
    </row>
    <row r="56" s="3" customFormat="1" ht="18" customHeight="1" spans="1:253">
      <c r="A56" s="8"/>
      <c r="B56" s="4"/>
      <c r="C56" s="78"/>
      <c r="D56" s="6"/>
      <c r="E56" s="7"/>
      <c r="F56" s="199"/>
      <c r="G56" s="7"/>
      <c r="H56" s="4"/>
      <c r="I56" s="4"/>
      <c r="J56" s="4"/>
      <c r="K56" s="4"/>
      <c r="L56" s="4"/>
      <c r="M56" s="8"/>
      <c r="N56" s="316"/>
      <c r="O56" s="254"/>
      <c r="P56" s="254"/>
      <c r="Q56" s="254"/>
      <c r="R56" s="254"/>
      <c r="S56" s="254"/>
      <c r="T56" s="254"/>
      <c r="U56" s="254"/>
      <c r="V56" s="254"/>
      <c r="W56" s="254"/>
      <c r="X56" s="254"/>
      <c r="Y56" s="254"/>
      <c r="Z56" s="254"/>
      <c r="AA56" s="254"/>
      <c r="AB56" s="254"/>
      <c r="AC56" s="254"/>
      <c r="AD56" s="254"/>
      <c r="AE56" s="254"/>
      <c r="AF56" s="254"/>
      <c r="AG56" s="254"/>
      <c r="AH56" s="254"/>
      <c r="AI56" s="254"/>
      <c r="AJ56" s="254"/>
      <c r="AK56" s="254"/>
      <c r="AL56" s="254"/>
      <c r="AM56" s="254"/>
      <c r="AN56" s="254"/>
      <c r="AO56" s="254"/>
      <c r="AP56" s="254"/>
      <c r="AQ56" s="254"/>
      <c r="AR56" s="254"/>
      <c r="AS56" s="254"/>
      <c r="AT56" s="254"/>
      <c r="AU56" s="254"/>
      <c r="AV56" s="254"/>
      <c r="AW56" s="254"/>
      <c r="AX56" s="254"/>
      <c r="AY56" s="254"/>
      <c r="AZ56" s="254"/>
      <c r="BA56" s="254"/>
      <c r="BB56" s="254"/>
      <c r="BC56" s="254"/>
      <c r="BD56" s="254"/>
      <c r="BE56" s="254"/>
      <c r="BF56" s="254"/>
      <c r="BG56" s="254"/>
      <c r="BH56" s="254"/>
      <c r="BI56" s="254"/>
      <c r="BJ56" s="254"/>
      <c r="BK56" s="254"/>
      <c r="BL56" s="254"/>
      <c r="BM56" s="254"/>
      <c r="BN56" s="254"/>
      <c r="BO56" s="254"/>
      <c r="BP56" s="254"/>
      <c r="BQ56" s="254"/>
      <c r="BR56" s="254"/>
      <c r="BS56" s="254"/>
      <c r="BT56" s="254"/>
      <c r="BU56" s="254"/>
      <c r="BV56" s="254"/>
      <c r="BW56" s="254"/>
      <c r="BX56" s="254"/>
      <c r="BY56" s="254"/>
      <c r="BZ56" s="254"/>
      <c r="CA56" s="254"/>
      <c r="CB56" s="254"/>
      <c r="CC56" s="254"/>
      <c r="CD56" s="254"/>
      <c r="CE56" s="254"/>
      <c r="CF56" s="254"/>
      <c r="CG56" s="254"/>
      <c r="CH56" s="254"/>
      <c r="CI56" s="254"/>
      <c r="CJ56" s="254"/>
      <c r="CK56" s="254"/>
      <c r="CL56" s="254"/>
      <c r="CM56" s="254"/>
      <c r="CN56" s="254"/>
      <c r="CO56" s="254"/>
      <c r="CP56" s="254"/>
      <c r="CQ56" s="254"/>
      <c r="CR56" s="254"/>
      <c r="CS56" s="254"/>
      <c r="CT56" s="254"/>
      <c r="CU56" s="254"/>
      <c r="CV56" s="254"/>
      <c r="CW56" s="254"/>
      <c r="CX56" s="254"/>
      <c r="CY56" s="254"/>
      <c r="CZ56" s="254"/>
      <c r="DA56" s="254"/>
      <c r="DB56" s="254"/>
      <c r="DC56" s="254"/>
      <c r="DD56" s="254"/>
      <c r="DE56" s="254"/>
      <c r="DF56" s="254"/>
      <c r="DG56" s="254"/>
      <c r="DH56" s="254"/>
      <c r="DI56" s="254"/>
      <c r="DJ56" s="254"/>
      <c r="DK56" s="254"/>
      <c r="DL56" s="254"/>
      <c r="DM56" s="254"/>
      <c r="DN56" s="254"/>
      <c r="DO56" s="254"/>
      <c r="DP56" s="254"/>
      <c r="DQ56" s="254"/>
      <c r="DR56" s="254"/>
      <c r="DS56" s="254"/>
      <c r="DT56" s="254"/>
      <c r="DU56" s="254"/>
      <c r="DV56" s="254"/>
      <c r="DW56" s="254"/>
      <c r="DX56" s="254"/>
      <c r="DY56" s="254"/>
      <c r="DZ56" s="254"/>
      <c r="EA56" s="254"/>
      <c r="EB56" s="254"/>
      <c r="EC56" s="254"/>
      <c r="ED56" s="254"/>
      <c r="EE56" s="254"/>
      <c r="EF56" s="254"/>
      <c r="EG56" s="254"/>
      <c r="EH56" s="254"/>
      <c r="EI56" s="254"/>
      <c r="EJ56" s="254"/>
      <c r="EK56" s="254"/>
      <c r="EL56" s="254"/>
      <c r="EM56" s="254"/>
      <c r="EN56" s="254"/>
      <c r="EO56" s="254"/>
      <c r="EP56" s="254"/>
      <c r="EQ56" s="254"/>
      <c r="ER56" s="254"/>
      <c r="ES56" s="254"/>
      <c r="ET56" s="254"/>
      <c r="EU56" s="254"/>
      <c r="EV56" s="254"/>
      <c r="EW56" s="254"/>
      <c r="EX56" s="254"/>
      <c r="EY56" s="254"/>
      <c r="EZ56" s="254"/>
      <c r="FA56" s="254"/>
      <c r="FB56" s="254"/>
      <c r="FC56" s="254"/>
      <c r="FD56" s="254"/>
      <c r="FE56" s="254"/>
      <c r="FF56" s="254"/>
      <c r="FG56" s="254"/>
      <c r="FH56" s="254"/>
      <c r="FI56" s="254"/>
      <c r="FJ56" s="254"/>
      <c r="FK56" s="254"/>
      <c r="FL56" s="254"/>
      <c r="FM56" s="254"/>
      <c r="FN56" s="254"/>
      <c r="FO56" s="254"/>
      <c r="FP56" s="254"/>
      <c r="FQ56" s="254"/>
      <c r="FR56" s="254"/>
      <c r="FS56" s="254"/>
      <c r="FT56" s="254"/>
      <c r="FU56" s="254"/>
      <c r="FV56" s="254"/>
      <c r="FW56" s="254"/>
      <c r="FX56" s="254"/>
      <c r="FY56" s="254"/>
      <c r="FZ56" s="254"/>
      <c r="GA56" s="254"/>
      <c r="GB56" s="254"/>
      <c r="GC56" s="254"/>
      <c r="GD56" s="254"/>
      <c r="GE56" s="254"/>
      <c r="GF56" s="254"/>
      <c r="GG56" s="254"/>
      <c r="GH56" s="254"/>
      <c r="GI56" s="254"/>
      <c r="GJ56" s="254"/>
      <c r="GK56" s="254"/>
      <c r="GL56" s="254"/>
      <c r="GM56" s="254"/>
      <c r="GN56" s="254"/>
      <c r="GO56" s="254"/>
      <c r="GP56" s="254"/>
      <c r="GQ56" s="254"/>
      <c r="GR56" s="254"/>
      <c r="GS56" s="254"/>
      <c r="GT56" s="254"/>
      <c r="GU56" s="254"/>
      <c r="GV56" s="254"/>
      <c r="GW56" s="254"/>
      <c r="GX56" s="254"/>
      <c r="GY56" s="254"/>
      <c r="GZ56" s="254"/>
      <c r="HA56" s="254"/>
      <c r="HB56" s="254"/>
      <c r="HC56" s="254"/>
      <c r="HD56" s="254"/>
      <c r="HE56" s="254"/>
      <c r="HF56" s="254"/>
      <c r="HG56" s="254"/>
      <c r="HH56" s="254"/>
      <c r="HI56" s="254"/>
      <c r="HJ56" s="254"/>
      <c r="HK56" s="254"/>
      <c r="HL56" s="254"/>
      <c r="HM56" s="254"/>
      <c r="HN56" s="254"/>
      <c r="HO56" s="254"/>
      <c r="HP56" s="254"/>
      <c r="HQ56" s="254"/>
      <c r="HR56" s="254"/>
      <c r="HS56" s="254"/>
      <c r="HT56" s="254"/>
      <c r="HU56" s="254"/>
      <c r="HV56" s="254"/>
      <c r="HW56" s="254"/>
      <c r="HX56" s="254"/>
      <c r="HY56" s="254"/>
      <c r="HZ56" s="254"/>
      <c r="IA56" s="254"/>
      <c r="IB56" s="254"/>
      <c r="IC56" s="254"/>
      <c r="ID56" s="254"/>
      <c r="IE56" s="254"/>
      <c r="IF56" s="254"/>
      <c r="IG56" s="254"/>
      <c r="IH56" s="254"/>
      <c r="II56" s="254"/>
      <c r="IJ56" s="254"/>
      <c r="IK56" s="254"/>
      <c r="IL56" s="254"/>
      <c r="IM56" s="254"/>
      <c r="IN56" s="254"/>
      <c r="IO56" s="254"/>
      <c r="IP56" s="254"/>
      <c r="IQ56" s="254"/>
      <c r="IR56" s="254"/>
      <c r="IS56" s="254"/>
    </row>
    <row r="57" s="3" customFormat="1" ht="18" customHeight="1" spans="1:253">
      <c r="A57" s="8"/>
      <c r="B57" s="4"/>
      <c r="C57" s="78"/>
      <c r="D57" s="6"/>
      <c r="E57" s="7"/>
      <c r="F57" s="199"/>
      <c r="G57" s="7"/>
      <c r="H57" s="4"/>
      <c r="I57" s="4"/>
      <c r="J57" s="4"/>
      <c r="K57" s="4"/>
      <c r="L57" s="4"/>
      <c r="M57" s="8"/>
      <c r="N57" s="316"/>
      <c r="O57" s="254"/>
      <c r="P57" s="254"/>
      <c r="Q57" s="254"/>
      <c r="R57" s="254"/>
      <c r="S57" s="254"/>
      <c r="T57" s="254"/>
      <c r="U57" s="254"/>
      <c r="V57" s="254"/>
      <c r="W57" s="254"/>
      <c r="X57" s="254"/>
      <c r="Y57" s="254"/>
      <c r="Z57" s="254"/>
      <c r="AA57" s="254"/>
      <c r="AB57" s="254"/>
      <c r="AC57" s="254"/>
      <c r="AD57" s="254"/>
      <c r="AE57" s="254"/>
      <c r="AF57" s="254"/>
      <c r="AG57" s="254"/>
      <c r="AH57" s="254"/>
      <c r="AI57" s="254"/>
      <c r="AJ57" s="254"/>
      <c r="AK57" s="254"/>
      <c r="AL57" s="254"/>
      <c r="AM57" s="254"/>
      <c r="AN57" s="254"/>
      <c r="AO57" s="254"/>
      <c r="AP57" s="254"/>
      <c r="AQ57" s="254"/>
      <c r="AR57" s="254"/>
      <c r="AS57" s="254"/>
      <c r="AT57" s="254"/>
      <c r="AU57" s="254"/>
      <c r="AV57" s="254"/>
      <c r="AW57" s="254"/>
      <c r="AX57" s="254"/>
      <c r="AY57" s="254"/>
      <c r="AZ57" s="254"/>
      <c r="BA57" s="254"/>
      <c r="BB57" s="254"/>
      <c r="BC57" s="254"/>
      <c r="BD57" s="254"/>
      <c r="BE57" s="254"/>
      <c r="BF57" s="254"/>
      <c r="BG57" s="254"/>
      <c r="BH57" s="254"/>
      <c r="BI57" s="254"/>
      <c r="BJ57" s="254"/>
      <c r="BK57" s="254"/>
      <c r="BL57" s="254"/>
      <c r="BM57" s="254"/>
      <c r="BN57" s="254"/>
      <c r="BO57" s="254"/>
      <c r="BP57" s="254"/>
      <c r="BQ57" s="254"/>
      <c r="BR57" s="254"/>
      <c r="BS57" s="254"/>
      <c r="BT57" s="254"/>
      <c r="BU57" s="254"/>
      <c r="BV57" s="254"/>
      <c r="BW57" s="254"/>
      <c r="BX57" s="254"/>
      <c r="BY57" s="254"/>
      <c r="BZ57" s="254"/>
      <c r="CA57" s="254"/>
      <c r="CB57" s="254"/>
      <c r="CC57" s="254"/>
      <c r="CD57" s="254"/>
      <c r="CE57" s="254"/>
      <c r="CF57" s="254"/>
      <c r="CG57" s="254"/>
      <c r="CH57" s="254"/>
      <c r="CI57" s="254"/>
      <c r="CJ57" s="254"/>
      <c r="CK57" s="254"/>
      <c r="CL57" s="254"/>
      <c r="CM57" s="254"/>
      <c r="CN57" s="254"/>
      <c r="CO57" s="254"/>
      <c r="CP57" s="254"/>
      <c r="CQ57" s="254"/>
      <c r="CR57" s="254"/>
      <c r="CS57" s="254"/>
      <c r="CT57" s="254"/>
      <c r="CU57" s="254"/>
      <c r="CV57" s="254"/>
      <c r="CW57" s="254"/>
      <c r="CX57" s="254"/>
      <c r="CY57" s="254"/>
      <c r="CZ57" s="254"/>
      <c r="DA57" s="254"/>
      <c r="DB57" s="254"/>
      <c r="DC57" s="254"/>
      <c r="DD57" s="254"/>
      <c r="DE57" s="254"/>
      <c r="DF57" s="254"/>
      <c r="DG57" s="254"/>
      <c r="DH57" s="254"/>
      <c r="DI57" s="254"/>
      <c r="DJ57" s="254"/>
      <c r="DK57" s="254"/>
      <c r="DL57" s="254"/>
      <c r="DM57" s="254"/>
      <c r="DN57" s="254"/>
      <c r="DO57" s="254"/>
      <c r="DP57" s="254"/>
      <c r="DQ57" s="254"/>
      <c r="DR57" s="254"/>
      <c r="DS57" s="254"/>
      <c r="DT57" s="254"/>
      <c r="DU57" s="254"/>
      <c r="DV57" s="254"/>
      <c r="DW57" s="254"/>
      <c r="DX57" s="254"/>
      <c r="DY57" s="254"/>
      <c r="DZ57" s="254"/>
      <c r="EA57" s="254"/>
      <c r="EB57" s="254"/>
      <c r="EC57" s="254"/>
      <c r="ED57" s="254"/>
      <c r="EE57" s="254"/>
      <c r="EF57" s="254"/>
      <c r="EG57" s="254"/>
      <c r="EH57" s="254"/>
      <c r="EI57" s="254"/>
      <c r="EJ57" s="254"/>
      <c r="EK57" s="254"/>
      <c r="EL57" s="254"/>
      <c r="EM57" s="254"/>
      <c r="EN57" s="254"/>
      <c r="EO57" s="254"/>
      <c r="EP57" s="254"/>
      <c r="EQ57" s="254"/>
      <c r="ER57" s="254"/>
      <c r="ES57" s="254"/>
      <c r="ET57" s="254"/>
      <c r="EU57" s="254"/>
      <c r="EV57" s="254"/>
      <c r="EW57" s="254"/>
      <c r="EX57" s="254"/>
      <c r="EY57" s="254"/>
      <c r="EZ57" s="254"/>
      <c r="FA57" s="254"/>
      <c r="FB57" s="254"/>
      <c r="FC57" s="254"/>
      <c r="FD57" s="254"/>
      <c r="FE57" s="254"/>
      <c r="FF57" s="254"/>
      <c r="FG57" s="254"/>
      <c r="FH57" s="254"/>
      <c r="FI57" s="254"/>
      <c r="FJ57" s="254"/>
      <c r="FK57" s="254"/>
      <c r="FL57" s="254"/>
      <c r="FM57" s="254"/>
      <c r="FN57" s="254"/>
      <c r="FO57" s="254"/>
      <c r="FP57" s="254"/>
      <c r="FQ57" s="254"/>
      <c r="FR57" s="254"/>
      <c r="FS57" s="254"/>
      <c r="FT57" s="254"/>
      <c r="FU57" s="254"/>
      <c r="FV57" s="254"/>
      <c r="FW57" s="254"/>
      <c r="FX57" s="254"/>
      <c r="FY57" s="254"/>
      <c r="FZ57" s="254"/>
      <c r="GA57" s="254"/>
      <c r="GB57" s="254"/>
      <c r="GC57" s="254"/>
      <c r="GD57" s="254"/>
      <c r="GE57" s="254"/>
      <c r="GF57" s="254"/>
      <c r="GG57" s="254"/>
      <c r="GH57" s="254"/>
      <c r="GI57" s="254"/>
      <c r="GJ57" s="254"/>
      <c r="GK57" s="254"/>
      <c r="GL57" s="254"/>
      <c r="GM57" s="254"/>
      <c r="GN57" s="254"/>
      <c r="GO57" s="254"/>
      <c r="GP57" s="254"/>
      <c r="GQ57" s="254"/>
      <c r="GR57" s="254"/>
      <c r="GS57" s="254"/>
      <c r="GT57" s="254"/>
      <c r="GU57" s="254"/>
      <c r="GV57" s="254"/>
      <c r="GW57" s="254"/>
      <c r="GX57" s="254"/>
      <c r="GY57" s="254"/>
      <c r="GZ57" s="254"/>
      <c r="HA57" s="254"/>
      <c r="HB57" s="254"/>
      <c r="HC57" s="254"/>
      <c r="HD57" s="254"/>
      <c r="HE57" s="254"/>
      <c r="HF57" s="254"/>
      <c r="HG57" s="254"/>
      <c r="HH57" s="254"/>
      <c r="HI57" s="254"/>
      <c r="HJ57" s="254"/>
      <c r="HK57" s="254"/>
      <c r="HL57" s="254"/>
      <c r="HM57" s="254"/>
      <c r="HN57" s="254"/>
      <c r="HO57" s="254"/>
      <c r="HP57" s="254"/>
      <c r="HQ57" s="254"/>
      <c r="HR57" s="254"/>
      <c r="HS57" s="254"/>
      <c r="HT57" s="254"/>
      <c r="HU57" s="254"/>
      <c r="HV57" s="254"/>
      <c r="HW57" s="254"/>
      <c r="HX57" s="254"/>
      <c r="HY57" s="254"/>
      <c r="HZ57" s="254"/>
      <c r="IA57" s="254"/>
      <c r="IB57" s="254"/>
      <c r="IC57" s="254"/>
      <c r="ID57" s="254"/>
      <c r="IE57" s="254"/>
      <c r="IF57" s="254"/>
      <c r="IG57" s="254"/>
      <c r="IH57" s="254"/>
      <c r="II57" s="254"/>
      <c r="IJ57" s="254"/>
      <c r="IK57" s="254"/>
      <c r="IL57" s="254"/>
      <c r="IM57" s="254"/>
      <c r="IN57" s="254"/>
      <c r="IO57" s="254"/>
      <c r="IP57" s="254"/>
      <c r="IQ57" s="254"/>
      <c r="IR57" s="254"/>
      <c r="IS57" s="254"/>
    </row>
    <row r="58" s="3" customFormat="1" ht="18" customHeight="1" spans="1:253">
      <c r="A58" s="8"/>
      <c r="B58" s="4"/>
      <c r="C58" s="78"/>
      <c r="D58" s="6"/>
      <c r="E58" s="7"/>
      <c r="F58" s="199"/>
      <c r="G58" s="7"/>
      <c r="H58" s="4"/>
      <c r="I58" s="4"/>
      <c r="J58" s="4"/>
      <c r="K58" s="4"/>
      <c r="L58" s="4"/>
      <c r="M58" s="8"/>
      <c r="N58" s="316"/>
      <c r="O58" s="254"/>
      <c r="P58" s="254"/>
      <c r="Q58" s="254"/>
      <c r="R58" s="254"/>
      <c r="S58" s="254"/>
      <c r="T58" s="254"/>
      <c r="U58" s="254"/>
      <c r="V58" s="254"/>
      <c r="W58" s="254"/>
      <c r="X58" s="254"/>
      <c r="Y58" s="254"/>
      <c r="Z58" s="254"/>
      <c r="AA58" s="254"/>
      <c r="AB58" s="254"/>
      <c r="AC58" s="254"/>
      <c r="AD58" s="254"/>
      <c r="AE58" s="254"/>
      <c r="AF58" s="254"/>
      <c r="AG58" s="254"/>
      <c r="AH58" s="254"/>
      <c r="AI58" s="254"/>
      <c r="AJ58" s="254"/>
      <c r="AK58" s="254"/>
      <c r="AL58" s="254"/>
      <c r="AM58" s="254"/>
      <c r="AN58" s="254"/>
      <c r="AO58" s="254"/>
      <c r="AP58" s="254"/>
      <c r="AQ58" s="254"/>
      <c r="AR58" s="254"/>
      <c r="AS58" s="254"/>
      <c r="AT58" s="254"/>
      <c r="AU58" s="254"/>
      <c r="AV58" s="254"/>
      <c r="AW58" s="254"/>
      <c r="AX58" s="254"/>
      <c r="AY58" s="254"/>
      <c r="AZ58" s="254"/>
      <c r="BA58" s="254"/>
      <c r="BB58" s="254"/>
      <c r="BC58" s="254"/>
      <c r="BD58" s="254"/>
      <c r="BE58" s="254"/>
      <c r="BF58" s="254"/>
      <c r="BG58" s="254"/>
      <c r="BH58" s="254"/>
      <c r="BI58" s="254"/>
      <c r="BJ58" s="254"/>
      <c r="BK58" s="254"/>
      <c r="BL58" s="254"/>
      <c r="BM58" s="254"/>
      <c r="BN58" s="254"/>
      <c r="BO58" s="254"/>
      <c r="BP58" s="254"/>
      <c r="BQ58" s="254"/>
      <c r="BR58" s="254"/>
      <c r="BS58" s="254"/>
      <c r="BT58" s="254"/>
      <c r="BU58" s="254"/>
      <c r="BV58" s="254"/>
      <c r="BW58" s="254"/>
      <c r="BX58" s="254"/>
      <c r="BY58" s="254"/>
      <c r="BZ58" s="254"/>
      <c r="CA58" s="254"/>
      <c r="CB58" s="254"/>
      <c r="CC58" s="254"/>
      <c r="CD58" s="254"/>
      <c r="CE58" s="254"/>
      <c r="CF58" s="254"/>
      <c r="CG58" s="254"/>
      <c r="CH58" s="254"/>
      <c r="CI58" s="254"/>
      <c r="CJ58" s="254"/>
      <c r="CK58" s="254"/>
      <c r="CL58" s="254"/>
      <c r="CM58" s="254"/>
      <c r="CN58" s="254"/>
      <c r="CO58" s="254"/>
      <c r="CP58" s="254"/>
      <c r="CQ58" s="254"/>
      <c r="CR58" s="254"/>
      <c r="CS58" s="254"/>
      <c r="CT58" s="254"/>
      <c r="CU58" s="254"/>
      <c r="CV58" s="254"/>
      <c r="CW58" s="254"/>
      <c r="CX58" s="254"/>
      <c r="CY58" s="254"/>
      <c r="CZ58" s="254"/>
      <c r="DA58" s="254"/>
      <c r="DB58" s="254"/>
      <c r="DC58" s="254"/>
      <c r="DD58" s="254"/>
      <c r="DE58" s="254"/>
      <c r="DF58" s="254"/>
      <c r="DG58" s="254"/>
      <c r="DH58" s="254"/>
      <c r="DI58" s="254"/>
      <c r="DJ58" s="254"/>
      <c r="DK58" s="254"/>
      <c r="DL58" s="254"/>
      <c r="DM58" s="254"/>
      <c r="DN58" s="254"/>
      <c r="DO58" s="254"/>
      <c r="DP58" s="254"/>
      <c r="DQ58" s="254"/>
      <c r="DR58" s="254"/>
      <c r="DS58" s="254"/>
      <c r="DT58" s="254"/>
      <c r="DU58" s="254"/>
      <c r="DV58" s="254"/>
      <c r="DW58" s="254"/>
      <c r="DX58" s="254"/>
      <c r="DY58" s="254"/>
      <c r="DZ58" s="254"/>
      <c r="EA58" s="254"/>
      <c r="EB58" s="254"/>
      <c r="EC58" s="254"/>
      <c r="ED58" s="254"/>
      <c r="EE58" s="254"/>
      <c r="EF58" s="254"/>
      <c r="EG58" s="254"/>
      <c r="EH58" s="254"/>
      <c r="EI58" s="254"/>
      <c r="EJ58" s="254"/>
      <c r="EK58" s="254"/>
      <c r="EL58" s="254"/>
      <c r="EM58" s="254"/>
      <c r="EN58" s="254"/>
      <c r="EO58" s="254"/>
      <c r="EP58" s="254"/>
      <c r="EQ58" s="254"/>
      <c r="ER58" s="254"/>
      <c r="ES58" s="254"/>
      <c r="ET58" s="254"/>
      <c r="EU58" s="254"/>
      <c r="EV58" s="254"/>
      <c r="EW58" s="254"/>
      <c r="EX58" s="254"/>
      <c r="EY58" s="254"/>
      <c r="EZ58" s="254"/>
      <c r="FA58" s="254"/>
      <c r="FB58" s="254"/>
      <c r="FC58" s="254"/>
      <c r="FD58" s="254"/>
      <c r="FE58" s="254"/>
      <c r="FF58" s="254"/>
      <c r="FG58" s="254"/>
      <c r="FH58" s="254"/>
      <c r="FI58" s="254"/>
      <c r="FJ58" s="254"/>
      <c r="FK58" s="254"/>
      <c r="FL58" s="254"/>
      <c r="FM58" s="254"/>
      <c r="FN58" s="254"/>
      <c r="FO58" s="254"/>
      <c r="FP58" s="254"/>
      <c r="FQ58" s="254"/>
      <c r="FR58" s="254"/>
      <c r="FS58" s="254"/>
      <c r="FT58" s="254"/>
      <c r="FU58" s="254"/>
      <c r="FV58" s="254"/>
      <c r="FW58" s="254"/>
      <c r="FX58" s="254"/>
      <c r="FY58" s="254"/>
      <c r="FZ58" s="254"/>
      <c r="GA58" s="254"/>
      <c r="GB58" s="254"/>
      <c r="GC58" s="254"/>
      <c r="GD58" s="254"/>
      <c r="GE58" s="254"/>
      <c r="GF58" s="254"/>
      <c r="GG58" s="254"/>
      <c r="GH58" s="254"/>
      <c r="GI58" s="254"/>
      <c r="GJ58" s="254"/>
      <c r="GK58" s="254"/>
      <c r="GL58" s="254"/>
      <c r="GM58" s="254"/>
      <c r="GN58" s="254"/>
      <c r="GO58" s="254"/>
      <c r="GP58" s="254"/>
      <c r="GQ58" s="254"/>
      <c r="GR58" s="254"/>
      <c r="GS58" s="254"/>
      <c r="GT58" s="254"/>
      <c r="GU58" s="254"/>
      <c r="GV58" s="254"/>
      <c r="GW58" s="254"/>
      <c r="GX58" s="254"/>
      <c r="GY58" s="254"/>
      <c r="GZ58" s="254"/>
      <c r="HA58" s="254"/>
      <c r="HB58" s="254"/>
      <c r="HC58" s="254"/>
      <c r="HD58" s="254"/>
      <c r="HE58" s="254"/>
      <c r="HF58" s="254"/>
      <c r="HG58" s="254"/>
      <c r="HH58" s="254"/>
      <c r="HI58" s="254"/>
      <c r="HJ58" s="254"/>
      <c r="HK58" s="254"/>
      <c r="HL58" s="254"/>
      <c r="HM58" s="254"/>
      <c r="HN58" s="254"/>
      <c r="HO58" s="254"/>
      <c r="HP58" s="254"/>
      <c r="HQ58" s="254"/>
      <c r="HR58" s="254"/>
      <c r="HS58" s="254"/>
      <c r="HT58" s="254"/>
      <c r="HU58" s="254"/>
      <c r="HV58" s="254"/>
      <c r="HW58" s="254"/>
      <c r="HX58" s="254"/>
      <c r="HY58" s="254"/>
      <c r="HZ58" s="254"/>
      <c r="IA58" s="254"/>
      <c r="IB58" s="254"/>
      <c r="IC58" s="254"/>
      <c r="ID58" s="254"/>
      <c r="IE58" s="254"/>
      <c r="IF58" s="254"/>
      <c r="IG58" s="254"/>
      <c r="IH58" s="254"/>
      <c r="II58" s="254"/>
      <c r="IJ58" s="254"/>
      <c r="IK58" s="254"/>
      <c r="IL58" s="254"/>
      <c r="IM58" s="254"/>
      <c r="IN58" s="254"/>
      <c r="IO58" s="254"/>
      <c r="IP58" s="254"/>
      <c r="IQ58" s="254"/>
      <c r="IR58" s="254"/>
      <c r="IS58" s="254"/>
    </row>
    <row r="59" s="3" customFormat="1" ht="18" customHeight="1" spans="1:253">
      <c r="A59" s="8"/>
      <c r="B59" s="4"/>
      <c r="C59" s="78"/>
      <c r="D59" s="6"/>
      <c r="E59" s="7"/>
      <c r="F59" s="199"/>
      <c r="G59" s="7"/>
      <c r="H59" s="4"/>
      <c r="I59" s="4"/>
      <c r="J59" s="4"/>
      <c r="K59" s="4"/>
      <c r="L59" s="4"/>
      <c r="M59" s="8"/>
      <c r="N59" s="316"/>
      <c r="O59" s="254"/>
      <c r="P59" s="254"/>
      <c r="Q59" s="254"/>
      <c r="R59" s="254"/>
      <c r="S59" s="254"/>
      <c r="T59" s="254"/>
      <c r="U59" s="254"/>
      <c r="V59" s="254"/>
      <c r="W59" s="254"/>
      <c r="X59" s="254"/>
      <c r="Y59" s="254"/>
      <c r="Z59" s="254"/>
      <c r="AA59" s="254"/>
      <c r="AB59" s="254"/>
      <c r="AC59" s="254"/>
      <c r="AD59" s="254"/>
      <c r="AE59" s="254"/>
      <c r="AF59" s="254"/>
      <c r="AG59" s="254"/>
      <c r="AH59" s="254"/>
      <c r="AI59" s="254"/>
      <c r="AJ59" s="254"/>
      <c r="AK59" s="254"/>
      <c r="AL59" s="254"/>
      <c r="AM59" s="254"/>
      <c r="AN59" s="254"/>
      <c r="AO59" s="254"/>
      <c r="AP59" s="254"/>
      <c r="AQ59" s="254"/>
      <c r="AR59" s="254"/>
      <c r="AS59" s="254"/>
      <c r="AT59" s="254"/>
      <c r="AU59" s="254"/>
      <c r="AV59" s="254"/>
      <c r="AW59" s="254"/>
      <c r="AX59" s="254"/>
      <c r="AY59" s="254"/>
      <c r="AZ59" s="254"/>
      <c r="BA59" s="254"/>
      <c r="BB59" s="254"/>
      <c r="BC59" s="254"/>
      <c r="BD59" s="254"/>
      <c r="BE59" s="254"/>
      <c r="BF59" s="254"/>
      <c r="BG59" s="254"/>
      <c r="BH59" s="254"/>
      <c r="BI59" s="254"/>
      <c r="BJ59" s="254"/>
      <c r="BK59" s="254"/>
      <c r="BL59" s="254"/>
      <c r="BM59" s="254"/>
      <c r="BN59" s="254"/>
      <c r="BO59" s="254"/>
      <c r="BP59" s="254"/>
      <c r="BQ59" s="254"/>
      <c r="BR59" s="254"/>
      <c r="BS59" s="254"/>
      <c r="BT59" s="254"/>
      <c r="BU59" s="254"/>
      <c r="BV59" s="254"/>
      <c r="BW59" s="254"/>
      <c r="BX59" s="254"/>
      <c r="BY59" s="254"/>
      <c r="BZ59" s="254"/>
      <c r="CA59" s="254"/>
      <c r="CB59" s="254"/>
      <c r="CC59" s="254"/>
      <c r="CD59" s="254"/>
      <c r="CE59" s="254"/>
      <c r="CF59" s="254"/>
      <c r="CG59" s="254"/>
      <c r="CH59" s="254"/>
      <c r="CI59" s="254"/>
      <c r="CJ59" s="254"/>
      <c r="CK59" s="254"/>
      <c r="CL59" s="254"/>
      <c r="CM59" s="254"/>
      <c r="CN59" s="254"/>
      <c r="CO59" s="254"/>
      <c r="CP59" s="254"/>
      <c r="CQ59" s="254"/>
      <c r="CR59" s="254"/>
      <c r="CS59" s="254"/>
      <c r="CT59" s="254"/>
      <c r="CU59" s="254"/>
      <c r="CV59" s="254"/>
      <c r="CW59" s="254"/>
      <c r="CX59" s="254"/>
      <c r="CY59" s="254"/>
      <c r="CZ59" s="254"/>
      <c r="DA59" s="254"/>
      <c r="DB59" s="254"/>
      <c r="DC59" s="254"/>
      <c r="DD59" s="254"/>
      <c r="DE59" s="254"/>
      <c r="DF59" s="254"/>
      <c r="DG59" s="254"/>
      <c r="DH59" s="254"/>
      <c r="DI59" s="254"/>
      <c r="DJ59" s="254"/>
      <c r="DK59" s="254"/>
      <c r="DL59" s="254"/>
      <c r="DM59" s="254"/>
      <c r="DN59" s="254"/>
      <c r="DO59" s="254"/>
      <c r="DP59" s="254"/>
      <c r="DQ59" s="254"/>
      <c r="DR59" s="254"/>
      <c r="DS59" s="254"/>
      <c r="DT59" s="254"/>
      <c r="DU59" s="254"/>
      <c r="DV59" s="254"/>
      <c r="DW59" s="254"/>
      <c r="DX59" s="254"/>
      <c r="DY59" s="254"/>
      <c r="DZ59" s="254"/>
      <c r="EA59" s="254"/>
      <c r="EB59" s="254"/>
      <c r="EC59" s="254"/>
      <c r="ED59" s="254"/>
      <c r="EE59" s="254"/>
      <c r="EF59" s="254"/>
      <c r="EG59" s="254"/>
      <c r="EH59" s="254"/>
      <c r="EI59" s="254"/>
      <c r="EJ59" s="254"/>
      <c r="EK59" s="254"/>
      <c r="EL59" s="254"/>
      <c r="EM59" s="254"/>
      <c r="EN59" s="254"/>
      <c r="EO59" s="254"/>
      <c r="EP59" s="254"/>
      <c r="EQ59" s="254"/>
      <c r="ER59" s="254"/>
      <c r="ES59" s="254"/>
      <c r="ET59" s="254"/>
      <c r="EU59" s="254"/>
      <c r="EV59" s="254"/>
      <c r="EW59" s="254"/>
      <c r="EX59" s="254"/>
      <c r="EY59" s="254"/>
      <c r="EZ59" s="254"/>
      <c r="FA59" s="254"/>
      <c r="FB59" s="254"/>
      <c r="FC59" s="254"/>
      <c r="FD59" s="254"/>
      <c r="FE59" s="254"/>
      <c r="FF59" s="254"/>
      <c r="FG59" s="254"/>
      <c r="FH59" s="254"/>
      <c r="FI59" s="254"/>
      <c r="FJ59" s="254"/>
      <c r="FK59" s="254"/>
      <c r="FL59" s="254"/>
      <c r="FM59" s="254"/>
      <c r="FN59" s="254"/>
      <c r="FO59" s="254"/>
      <c r="FP59" s="254"/>
      <c r="FQ59" s="254"/>
      <c r="FR59" s="254"/>
      <c r="FS59" s="254"/>
      <c r="FT59" s="254"/>
      <c r="FU59" s="254"/>
      <c r="FV59" s="254"/>
      <c r="FW59" s="254"/>
      <c r="FX59" s="254"/>
      <c r="FY59" s="254"/>
      <c r="FZ59" s="254"/>
      <c r="GA59" s="254"/>
      <c r="GB59" s="254"/>
      <c r="GC59" s="254"/>
      <c r="GD59" s="254"/>
      <c r="GE59" s="254"/>
      <c r="GF59" s="254"/>
      <c r="GG59" s="254"/>
      <c r="GH59" s="254"/>
      <c r="GI59" s="254"/>
      <c r="GJ59" s="254"/>
      <c r="GK59" s="254"/>
      <c r="GL59" s="254"/>
      <c r="GM59" s="254"/>
      <c r="GN59" s="254"/>
      <c r="GO59" s="254"/>
      <c r="GP59" s="254"/>
      <c r="GQ59" s="254"/>
      <c r="GR59" s="254"/>
      <c r="GS59" s="254"/>
      <c r="GT59" s="254"/>
      <c r="GU59" s="254"/>
      <c r="GV59" s="254"/>
      <c r="GW59" s="254"/>
      <c r="GX59" s="254"/>
      <c r="GY59" s="254"/>
      <c r="GZ59" s="254"/>
      <c r="HA59" s="254"/>
      <c r="HB59" s="254"/>
      <c r="HC59" s="254"/>
      <c r="HD59" s="254"/>
      <c r="HE59" s="254"/>
      <c r="HF59" s="254"/>
      <c r="HG59" s="254"/>
      <c r="HH59" s="254"/>
      <c r="HI59" s="254"/>
      <c r="HJ59" s="254"/>
      <c r="HK59" s="254"/>
      <c r="HL59" s="254"/>
      <c r="HM59" s="254"/>
      <c r="HN59" s="254"/>
      <c r="HO59" s="254"/>
      <c r="HP59" s="254"/>
      <c r="HQ59" s="254"/>
      <c r="HR59" s="254"/>
      <c r="HS59" s="254"/>
      <c r="HT59" s="254"/>
      <c r="HU59" s="254"/>
      <c r="HV59" s="254"/>
      <c r="HW59" s="254"/>
      <c r="HX59" s="254"/>
      <c r="HY59" s="254"/>
      <c r="HZ59" s="254"/>
      <c r="IA59" s="254"/>
      <c r="IB59" s="254"/>
      <c r="IC59" s="254"/>
      <c r="ID59" s="254"/>
      <c r="IE59" s="254"/>
      <c r="IF59" s="254"/>
      <c r="IG59" s="254"/>
      <c r="IH59" s="254"/>
      <c r="II59" s="254"/>
      <c r="IJ59" s="254"/>
      <c r="IK59" s="254"/>
      <c r="IL59" s="254"/>
      <c r="IM59" s="254"/>
      <c r="IN59" s="254"/>
      <c r="IO59" s="254"/>
      <c r="IP59" s="254"/>
      <c r="IQ59" s="254"/>
      <c r="IR59" s="254"/>
      <c r="IS59" s="254"/>
    </row>
    <row r="60" s="3" customFormat="1" ht="18" customHeight="1" spans="1:253">
      <c r="A60" s="8"/>
      <c r="B60" s="4"/>
      <c r="C60" s="78"/>
      <c r="D60" s="6"/>
      <c r="E60" s="7"/>
      <c r="F60" s="199"/>
      <c r="G60" s="7"/>
      <c r="H60" s="4"/>
      <c r="I60" s="4"/>
      <c r="J60" s="4"/>
      <c r="K60" s="4"/>
      <c r="L60" s="4"/>
      <c r="M60" s="8"/>
      <c r="N60" s="316"/>
      <c r="O60" s="254"/>
      <c r="P60" s="254"/>
      <c r="Q60" s="254"/>
      <c r="R60" s="254"/>
      <c r="S60" s="254"/>
      <c r="T60" s="254"/>
      <c r="U60" s="254"/>
      <c r="V60" s="254"/>
      <c r="W60" s="254"/>
      <c r="X60" s="254"/>
      <c r="Y60" s="254"/>
      <c r="Z60" s="254"/>
      <c r="AA60" s="254"/>
      <c r="AB60" s="254"/>
      <c r="AC60" s="254"/>
      <c r="AD60" s="254"/>
      <c r="AE60" s="254"/>
      <c r="AF60" s="254"/>
      <c r="AG60" s="254"/>
      <c r="AH60" s="254"/>
      <c r="AI60" s="254"/>
      <c r="AJ60" s="254"/>
      <c r="AK60" s="254"/>
      <c r="AL60" s="254"/>
      <c r="AM60" s="254"/>
      <c r="AN60" s="254"/>
      <c r="AO60" s="254"/>
      <c r="AP60" s="254"/>
      <c r="AQ60" s="254"/>
      <c r="AR60" s="254"/>
      <c r="AS60" s="254"/>
      <c r="AT60" s="254"/>
      <c r="AU60" s="254"/>
      <c r="AV60" s="254"/>
      <c r="AW60" s="254"/>
      <c r="AX60" s="254"/>
      <c r="AY60" s="254"/>
      <c r="AZ60" s="254"/>
      <c r="BA60" s="254"/>
      <c r="BB60" s="254"/>
      <c r="BC60" s="254"/>
      <c r="BD60" s="254"/>
      <c r="BE60" s="254"/>
      <c r="BF60" s="254"/>
      <c r="BG60" s="254"/>
      <c r="BH60" s="254"/>
      <c r="BI60" s="254"/>
      <c r="BJ60" s="254"/>
      <c r="BK60" s="254"/>
      <c r="BL60" s="254"/>
      <c r="BM60" s="254"/>
      <c r="BN60" s="254"/>
      <c r="BO60" s="254"/>
      <c r="BP60" s="254"/>
      <c r="BQ60" s="254"/>
      <c r="BR60" s="254"/>
      <c r="BS60" s="254"/>
      <c r="BT60" s="254"/>
      <c r="BU60" s="254"/>
      <c r="BV60" s="254"/>
      <c r="BW60" s="254"/>
      <c r="BX60" s="254"/>
      <c r="BY60" s="254"/>
      <c r="BZ60" s="254"/>
      <c r="CA60" s="254"/>
      <c r="CB60" s="254"/>
      <c r="CC60" s="254"/>
      <c r="CD60" s="254"/>
      <c r="CE60" s="254"/>
      <c r="CF60" s="254"/>
      <c r="CG60" s="254"/>
      <c r="CH60" s="254"/>
      <c r="CI60" s="254"/>
      <c r="CJ60" s="254"/>
      <c r="CK60" s="254"/>
      <c r="CL60" s="254"/>
      <c r="CM60" s="254"/>
      <c r="CN60" s="254"/>
      <c r="CO60" s="254"/>
      <c r="CP60" s="254"/>
      <c r="CQ60" s="254"/>
      <c r="CR60" s="254"/>
      <c r="CS60" s="254"/>
      <c r="CT60" s="254"/>
      <c r="CU60" s="254"/>
      <c r="CV60" s="254"/>
      <c r="CW60" s="254"/>
      <c r="CX60" s="254"/>
      <c r="CY60" s="254"/>
      <c r="CZ60" s="254"/>
      <c r="DA60" s="254"/>
      <c r="DB60" s="254"/>
      <c r="DC60" s="254"/>
      <c r="DD60" s="254"/>
      <c r="DE60" s="254"/>
      <c r="DF60" s="254"/>
      <c r="DG60" s="254"/>
      <c r="DH60" s="254"/>
      <c r="DI60" s="254"/>
      <c r="DJ60" s="254"/>
      <c r="DK60" s="254"/>
      <c r="DL60" s="254"/>
      <c r="DM60" s="254"/>
      <c r="DN60" s="254"/>
      <c r="DO60" s="254"/>
      <c r="DP60" s="254"/>
      <c r="DQ60" s="254"/>
      <c r="DR60" s="254"/>
      <c r="DS60" s="254"/>
      <c r="DT60" s="254"/>
      <c r="DU60" s="254"/>
      <c r="DV60" s="254"/>
      <c r="DW60" s="254"/>
      <c r="DX60" s="254"/>
      <c r="DY60" s="254"/>
      <c r="DZ60" s="254"/>
      <c r="EA60" s="254"/>
      <c r="EB60" s="254"/>
      <c r="EC60" s="254"/>
      <c r="ED60" s="254"/>
      <c r="EE60" s="254"/>
      <c r="EF60" s="254"/>
      <c r="EG60" s="254"/>
      <c r="EH60" s="254"/>
      <c r="EI60" s="254"/>
      <c r="EJ60" s="254"/>
      <c r="EK60" s="254"/>
      <c r="EL60" s="254"/>
      <c r="EM60" s="254"/>
      <c r="EN60" s="254"/>
      <c r="EO60" s="254"/>
      <c r="EP60" s="254"/>
      <c r="EQ60" s="254"/>
      <c r="ER60" s="254"/>
      <c r="ES60" s="254"/>
      <c r="ET60" s="254"/>
      <c r="EU60" s="254"/>
      <c r="EV60" s="254"/>
      <c r="EW60" s="254"/>
      <c r="EX60" s="254"/>
      <c r="EY60" s="254"/>
      <c r="EZ60" s="254"/>
      <c r="FA60" s="254"/>
      <c r="FB60" s="254"/>
      <c r="FC60" s="254"/>
      <c r="FD60" s="254"/>
      <c r="FE60" s="254"/>
      <c r="FF60" s="254"/>
      <c r="FG60" s="254"/>
      <c r="FH60" s="254"/>
      <c r="FI60" s="254"/>
      <c r="FJ60" s="254"/>
      <c r="FK60" s="254"/>
      <c r="FL60" s="254"/>
      <c r="FM60" s="254"/>
      <c r="FN60" s="254"/>
      <c r="FO60" s="254"/>
      <c r="FP60" s="254"/>
      <c r="FQ60" s="254"/>
      <c r="FR60" s="254"/>
      <c r="FS60" s="254"/>
      <c r="FT60" s="254"/>
      <c r="FU60" s="254"/>
      <c r="FV60" s="254"/>
      <c r="FW60" s="254"/>
      <c r="FX60" s="254"/>
      <c r="FY60" s="254"/>
      <c r="FZ60" s="254"/>
      <c r="GA60" s="254"/>
      <c r="GB60" s="254"/>
      <c r="GC60" s="254"/>
      <c r="GD60" s="254"/>
      <c r="GE60" s="254"/>
      <c r="GF60" s="254"/>
      <c r="GG60" s="254"/>
      <c r="GH60" s="254"/>
      <c r="GI60" s="254"/>
      <c r="GJ60" s="254"/>
      <c r="GK60" s="254"/>
      <c r="GL60" s="254"/>
      <c r="GM60" s="254"/>
      <c r="GN60" s="254"/>
      <c r="GO60" s="254"/>
      <c r="GP60" s="254"/>
      <c r="GQ60" s="254"/>
      <c r="GR60" s="254"/>
      <c r="GS60" s="254"/>
      <c r="GT60" s="254"/>
      <c r="GU60" s="254"/>
      <c r="GV60" s="254"/>
      <c r="GW60" s="254"/>
      <c r="GX60" s="254"/>
      <c r="GY60" s="254"/>
      <c r="GZ60" s="254"/>
      <c r="HA60" s="254"/>
      <c r="HB60" s="254"/>
      <c r="HC60" s="254"/>
      <c r="HD60" s="254"/>
      <c r="HE60" s="254"/>
      <c r="HF60" s="254"/>
      <c r="HG60" s="254"/>
      <c r="HH60" s="254"/>
      <c r="HI60" s="254"/>
      <c r="HJ60" s="254"/>
      <c r="HK60" s="254"/>
      <c r="HL60" s="254"/>
      <c r="HM60" s="254"/>
      <c r="HN60" s="254"/>
      <c r="HO60" s="254"/>
      <c r="HP60" s="254"/>
      <c r="HQ60" s="254"/>
      <c r="HR60" s="254"/>
      <c r="HS60" s="254"/>
      <c r="HT60" s="254"/>
      <c r="HU60" s="254"/>
      <c r="HV60" s="254"/>
      <c r="HW60" s="254"/>
      <c r="HX60" s="254"/>
      <c r="HY60" s="254"/>
      <c r="HZ60" s="254"/>
      <c r="IA60" s="254"/>
      <c r="IB60" s="254"/>
      <c r="IC60" s="254"/>
      <c r="ID60" s="254"/>
      <c r="IE60" s="254"/>
      <c r="IF60" s="254"/>
      <c r="IG60" s="254"/>
      <c r="IH60" s="254"/>
      <c r="II60" s="254"/>
      <c r="IJ60" s="254"/>
      <c r="IK60" s="254"/>
      <c r="IL60" s="254"/>
      <c r="IM60" s="254"/>
      <c r="IN60" s="254"/>
      <c r="IO60" s="254"/>
      <c r="IP60" s="254"/>
      <c r="IQ60" s="254"/>
      <c r="IR60" s="254"/>
      <c r="IS60" s="254"/>
    </row>
    <row r="61" s="3" customFormat="1" ht="18" customHeight="1" spans="1:253">
      <c r="A61" s="8"/>
      <c r="B61" s="4"/>
      <c r="C61" s="78"/>
      <c r="D61" s="6"/>
      <c r="E61" s="7"/>
      <c r="F61" s="199"/>
      <c r="G61" s="7"/>
      <c r="H61" s="4"/>
      <c r="I61" s="4"/>
      <c r="J61" s="4"/>
      <c r="K61" s="4"/>
      <c r="L61" s="4"/>
      <c r="M61" s="8"/>
      <c r="N61" s="316"/>
      <c r="O61" s="254"/>
      <c r="P61" s="254"/>
      <c r="Q61" s="254"/>
      <c r="R61" s="254"/>
      <c r="S61" s="254"/>
      <c r="T61" s="254"/>
      <c r="U61" s="254"/>
      <c r="V61" s="254"/>
      <c r="W61" s="254"/>
      <c r="X61" s="254"/>
      <c r="Y61" s="254"/>
      <c r="Z61" s="254"/>
      <c r="AA61" s="254"/>
      <c r="AB61" s="254"/>
      <c r="AC61" s="254"/>
      <c r="AD61" s="254"/>
      <c r="AE61" s="254"/>
      <c r="AF61" s="254"/>
      <c r="AG61" s="254"/>
      <c r="AH61" s="254"/>
      <c r="AI61" s="254"/>
      <c r="AJ61" s="254"/>
      <c r="AK61" s="254"/>
      <c r="AL61" s="254"/>
      <c r="AM61" s="254"/>
      <c r="AN61" s="254"/>
      <c r="AO61" s="254"/>
      <c r="AP61" s="254"/>
      <c r="AQ61" s="254"/>
      <c r="AR61" s="254"/>
      <c r="AS61" s="254"/>
      <c r="AT61" s="254"/>
      <c r="AU61" s="254"/>
      <c r="AV61" s="254"/>
      <c r="AW61" s="254"/>
      <c r="AX61" s="254"/>
      <c r="AY61" s="254"/>
      <c r="AZ61" s="254"/>
      <c r="BA61" s="254"/>
      <c r="BB61" s="254"/>
      <c r="BC61" s="254"/>
      <c r="BD61" s="254"/>
      <c r="BE61" s="254"/>
      <c r="BF61" s="254"/>
      <c r="BG61" s="254"/>
      <c r="BH61" s="254"/>
      <c r="BI61" s="254"/>
      <c r="BJ61" s="254"/>
      <c r="BK61" s="254"/>
      <c r="BL61" s="254"/>
      <c r="BM61" s="254"/>
      <c r="BN61" s="254"/>
      <c r="BO61" s="254"/>
      <c r="BP61" s="254"/>
      <c r="BQ61" s="254"/>
      <c r="BR61" s="254"/>
      <c r="BS61" s="254"/>
      <c r="BT61" s="254"/>
      <c r="BU61" s="254"/>
      <c r="BV61" s="254"/>
      <c r="BW61" s="254"/>
      <c r="BX61" s="254"/>
      <c r="BY61" s="254"/>
      <c r="BZ61" s="254"/>
      <c r="CA61" s="254"/>
      <c r="CB61" s="254"/>
      <c r="CC61" s="254"/>
      <c r="CD61" s="254"/>
      <c r="CE61" s="254"/>
      <c r="CF61" s="254"/>
      <c r="CG61" s="254"/>
      <c r="CH61" s="254"/>
      <c r="CI61" s="254"/>
      <c r="CJ61" s="254"/>
      <c r="CK61" s="254"/>
      <c r="CL61" s="254"/>
      <c r="CM61" s="254"/>
      <c r="CN61" s="254"/>
      <c r="CO61" s="254"/>
      <c r="CP61" s="254"/>
      <c r="CQ61" s="254"/>
      <c r="CR61" s="254"/>
      <c r="CS61" s="254"/>
      <c r="CT61" s="254"/>
      <c r="CU61" s="254"/>
      <c r="CV61" s="254"/>
      <c r="CW61" s="254"/>
      <c r="CX61" s="254"/>
      <c r="CY61" s="254"/>
      <c r="CZ61" s="254"/>
      <c r="DA61" s="254"/>
      <c r="DB61" s="254"/>
      <c r="DC61" s="254"/>
      <c r="DD61" s="254"/>
      <c r="DE61" s="254"/>
      <c r="DF61" s="254"/>
      <c r="DG61" s="254"/>
      <c r="DH61" s="254"/>
      <c r="DI61" s="254"/>
      <c r="DJ61" s="254"/>
      <c r="DK61" s="254"/>
      <c r="DL61" s="254"/>
      <c r="DM61" s="254"/>
      <c r="DN61" s="254"/>
      <c r="DO61" s="254"/>
      <c r="DP61" s="254"/>
      <c r="DQ61" s="254"/>
      <c r="DR61" s="254"/>
      <c r="DS61" s="254"/>
      <c r="DT61" s="254"/>
      <c r="DU61" s="254"/>
      <c r="DV61" s="254"/>
      <c r="DW61" s="254"/>
      <c r="DX61" s="254"/>
      <c r="DY61" s="254"/>
      <c r="DZ61" s="254"/>
      <c r="EA61" s="254"/>
      <c r="EB61" s="254"/>
      <c r="EC61" s="254"/>
      <c r="ED61" s="254"/>
      <c r="EE61" s="254"/>
      <c r="EF61" s="254"/>
      <c r="EG61" s="254"/>
      <c r="EH61" s="254"/>
      <c r="EI61" s="254"/>
      <c r="EJ61" s="254"/>
      <c r="EK61" s="254"/>
      <c r="EL61" s="254"/>
      <c r="EM61" s="254"/>
      <c r="EN61" s="254"/>
      <c r="EO61" s="254"/>
      <c r="EP61" s="254"/>
      <c r="EQ61" s="254"/>
      <c r="ER61" s="254"/>
      <c r="ES61" s="254"/>
      <c r="ET61" s="254"/>
      <c r="EU61" s="254"/>
      <c r="EV61" s="254"/>
      <c r="EW61" s="254"/>
      <c r="EX61" s="254"/>
      <c r="EY61" s="254"/>
      <c r="EZ61" s="254"/>
      <c r="FA61" s="254"/>
      <c r="FB61" s="254"/>
      <c r="FC61" s="254"/>
      <c r="FD61" s="254"/>
      <c r="FE61" s="254"/>
      <c r="FF61" s="254"/>
      <c r="FG61" s="254"/>
      <c r="FH61" s="254"/>
      <c r="FI61" s="254"/>
      <c r="FJ61" s="254"/>
      <c r="FK61" s="254"/>
      <c r="FL61" s="254"/>
      <c r="FM61" s="254"/>
      <c r="FN61" s="254"/>
      <c r="FO61" s="254"/>
      <c r="FP61" s="254"/>
      <c r="FQ61" s="254"/>
      <c r="FR61" s="254"/>
      <c r="FS61" s="254"/>
      <c r="FT61" s="254"/>
      <c r="FU61" s="254"/>
      <c r="FV61" s="254"/>
      <c r="FW61" s="254"/>
      <c r="FX61" s="254"/>
      <c r="FY61" s="254"/>
      <c r="FZ61" s="254"/>
      <c r="GA61" s="254"/>
      <c r="GB61" s="254"/>
      <c r="GC61" s="254"/>
      <c r="GD61" s="254"/>
      <c r="GE61" s="254"/>
      <c r="GF61" s="254"/>
      <c r="GG61" s="254"/>
      <c r="GH61" s="254"/>
      <c r="GI61" s="254"/>
      <c r="GJ61" s="254"/>
      <c r="GK61" s="254"/>
      <c r="GL61" s="254"/>
      <c r="GM61" s="254"/>
      <c r="GN61" s="254"/>
      <c r="GO61" s="254"/>
      <c r="GP61" s="254"/>
      <c r="GQ61" s="254"/>
      <c r="GR61" s="254"/>
      <c r="GS61" s="254"/>
      <c r="GT61" s="254"/>
      <c r="GU61" s="254"/>
      <c r="GV61" s="254"/>
      <c r="GW61" s="254"/>
      <c r="GX61" s="254"/>
      <c r="GY61" s="254"/>
      <c r="GZ61" s="254"/>
      <c r="HA61" s="254"/>
      <c r="HB61" s="254"/>
      <c r="HC61" s="254"/>
      <c r="HD61" s="254"/>
      <c r="HE61" s="254"/>
      <c r="HF61" s="254"/>
      <c r="HG61" s="254"/>
      <c r="HH61" s="254"/>
      <c r="HI61" s="254"/>
      <c r="HJ61" s="254"/>
      <c r="HK61" s="254"/>
      <c r="HL61" s="254"/>
      <c r="HM61" s="254"/>
      <c r="HN61" s="254"/>
      <c r="HO61" s="254"/>
      <c r="HP61" s="254"/>
      <c r="HQ61" s="254"/>
      <c r="HR61" s="254"/>
      <c r="HS61" s="254"/>
      <c r="HT61" s="254"/>
      <c r="HU61" s="254"/>
      <c r="HV61" s="254"/>
      <c r="HW61" s="254"/>
      <c r="HX61" s="254"/>
      <c r="HY61" s="254"/>
      <c r="HZ61" s="254"/>
      <c r="IA61" s="254"/>
      <c r="IB61" s="254"/>
      <c r="IC61" s="254"/>
      <c r="ID61" s="254"/>
      <c r="IE61" s="254"/>
      <c r="IF61" s="254"/>
      <c r="IG61" s="254"/>
      <c r="IH61" s="254"/>
      <c r="II61" s="254"/>
      <c r="IJ61" s="254"/>
      <c r="IK61" s="254"/>
      <c r="IL61" s="254"/>
      <c r="IM61" s="254"/>
      <c r="IN61" s="254"/>
      <c r="IO61" s="254"/>
      <c r="IP61" s="254"/>
      <c r="IQ61" s="254"/>
      <c r="IR61" s="254"/>
      <c r="IS61" s="254"/>
    </row>
    <row r="62" s="3" customFormat="1" ht="18" customHeight="1" spans="1:253">
      <c r="A62" s="8"/>
      <c r="B62" s="4"/>
      <c r="C62" s="78"/>
      <c r="D62" s="6"/>
      <c r="E62" s="7"/>
      <c r="F62" s="199"/>
      <c r="G62" s="7"/>
      <c r="H62" s="4"/>
      <c r="I62" s="4"/>
      <c r="J62" s="4"/>
      <c r="K62" s="4"/>
      <c r="L62" s="4"/>
      <c r="M62" s="8"/>
      <c r="N62" s="316"/>
      <c r="O62" s="254"/>
      <c r="P62" s="254"/>
      <c r="Q62" s="254"/>
      <c r="R62" s="254"/>
      <c r="S62" s="254"/>
      <c r="T62" s="254"/>
      <c r="U62" s="254"/>
      <c r="V62" s="254"/>
      <c r="W62" s="254"/>
      <c r="X62" s="254"/>
      <c r="Y62" s="254"/>
      <c r="Z62" s="254"/>
      <c r="AA62" s="254"/>
      <c r="AB62" s="254"/>
      <c r="AC62" s="254"/>
      <c r="AD62" s="254"/>
      <c r="AE62" s="254"/>
      <c r="AF62" s="254"/>
      <c r="AG62" s="254"/>
      <c r="AH62" s="254"/>
      <c r="AI62" s="254"/>
      <c r="AJ62" s="254"/>
      <c r="AK62" s="254"/>
      <c r="AL62" s="254"/>
      <c r="AM62" s="254"/>
      <c r="AN62" s="254"/>
      <c r="AO62" s="254"/>
      <c r="AP62" s="254"/>
      <c r="AQ62" s="254"/>
      <c r="AR62" s="254"/>
      <c r="AS62" s="254"/>
      <c r="AT62" s="254"/>
      <c r="AU62" s="254"/>
      <c r="AV62" s="254"/>
      <c r="AW62" s="254"/>
      <c r="AX62" s="254"/>
      <c r="AY62" s="254"/>
      <c r="AZ62" s="254"/>
      <c r="BA62" s="254"/>
      <c r="BB62" s="254"/>
      <c r="BC62" s="254"/>
      <c r="BD62" s="254"/>
      <c r="BE62" s="254"/>
      <c r="BF62" s="254"/>
      <c r="BG62" s="254"/>
      <c r="BH62" s="254"/>
      <c r="BI62" s="254"/>
      <c r="BJ62" s="254"/>
      <c r="BK62" s="254"/>
      <c r="BL62" s="254"/>
      <c r="BM62" s="254"/>
      <c r="BN62" s="254"/>
      <c r="BO62" s="254"/>
      <c r="BP62" s="254"/>
      <c r="BQ62" s="254"/>
      <c r="BR62" s="254"/>
      <c r="BS62" s="254"/>
      <c r="BT62" s="254"/>
      <c r="BU62" s="254"/>
      <c r="BV62" s="254"/>
      <c r="BW62" s="254"/>
      <c r="BX62" s="254"/>
      <c r="BY62" s="254"/>
      <c r="BZ62" s="254"/>
      <c r="CA62" s="254"/>
      <c r="CB62" s="254"/>
      <c r="CC62" s="254"/>
      <c r="CD62" s="254"/>
      <c r="CE62" s="254"/>
      <c r="CF62" s="254"/>
      <c r="CG62" s="254"/>
      <c r="CH62" s="254"/>
      <c r="CI62" s="254"/>
      <c r="CJ62" s="254"/>
      <c r="CK62" s="254"/>
      <c r="CL62" s="254"/>
      <c r="CM62" s="254"/>
      <c r="CN62" s="254"/>
      <c r="CO62" s="254"/>
      <c r="CP62" s="254"/>
      <c r="CQ62" s="254"/>
      <c r="CR62" s="254"/>
      <c r="CS62" s="254"/>
      <c r="CT62" s="254"/>
      <c r="CU62" s="254"/>
      <c r="CV62" s="254"/>
      <c r="CW62" s="254"/>
      <c r="CX62" s="254"/>
      <c r="CY62" s="254"/>
      <c r="CZ62" s="254"/>
      <c r="DA62" s="254"/>
      <c r="DB62" s="254"/>
      <c r="DC62" s="254"/>
      <c r="DD62" s="254"/>
      <c r="DE62" s="254"/>
      <c r="DF62" s="254"/>
      <c r="DG62" s="254"/>
      <c r="DH62" s="254"/>
      <c r="DI62" s="254"/>
      <c r="DJ62" s="254"/>
      <c r="DK62" s="254"/>
      <c r="DL62" s="254"/>
      <c r="DM62" s="254"/>
      <c r="DN62" s="254"/>
      <c r="DO62" s="254"/>
      <c r="DP62" s="254"/>
      <c r="DQ62" s="254"/>
      <c r="DR62" s="254"/>
      <c r="DS62" s="254"/>
      <c r="DT62" s="254"/>
      <c r="DU62" s="254"/>
      <c r="DV62" s="254"/>
      <c r="DW62" s="254"/>
      <c r="DX62" s="254"/>
      <c r="DY62" s="254"/>
      <c r="DZ62" s="254"/>
      <c r="EA62" s="254"/>
      <c r="EB62" s="254"/>
      <c r="EC62" s="254"/>
      <c r="ED62" s="254"/>
      <c r="EE62" s="254"/>
      <c r="EF62" s="254"/>
      <c r="EG62" s="254"/>
      <c r="EH62" s="254"/>
      <c r="EI62" s="254"/>
      <c r="EJ62" s="254"/>
      <c r="EK62" s="254"/>
      <c r="EL62" s="254"/>
      <c r="EM62" s="254"/>
      <c r="EN62" s="254"/>
      <c r="EO62" s="254"/>
      <c r="EP62" s="254"/>
      <c r="EQ62" s="254"/>
      <c r="ER62" s="254"/>
      <c r="ES62" s="254"/>
      <c r="ET62" s="254"/>
      <c r="EU62" s="254"/>
      <c r="EV62" s="254"/>
      <c r="EW62" s="254"/>
      <c r="EX62" s="254"/>
      <c r="EY62" s="254"/>
      <c r="EZ62" s="254"/>
      <c r="FA62" s="254"/>
      <c r="FB62" s="254"/>
      <c r="FC62" s="254"/>
      <c r="FD62" s="254"/>
      <c r="FE62" s="254"/>
      <c r="FF62" s="254"/>
      <c r="FG62" s="254"/>
      <c r="FH62" s="254"/>
      <c r="FI62" s="254"/>
      <c r="FJ62" s="254"/>
      <c r="FK62" s="254"/>
      <c r="FL62" s="254"/>
      <c r="FM62" s="254"/>
      <c r="FN62" s="254"/>
      <c r="FO62" s="254"/>
      <c r="FP62" s="254"/>
      <c r="FQ62" s="254"/>
      <c r="FR62" s="254"/>
      <c r="FS62" s="254"/>
      <c r="FT62" s="254"/>
      <c r="FU62" s="254"/>
      <c r="FV62" s="254"/>
      <c r="FW62" s="254"/>
      <c r="FX62" s="254"/>
      <c r="FY62" s="254"/>
      <c r="FZ62" s="254"/>
      <c r="GA62" s="254"/>
      <c r="GB62" s="254"/>
      <c r="GC62" s="254"/>
      <c r="GD62" s="254"/>
      <c r="GE62" s="254"/>
      <c r="GF62" s="254"/>
      <c r="GG62" s="254"/>
      <c r="GH62" s="254"/>
      <c r="GI62" s="254"/>
      <c r="GJ62" s="254"/>
      <c r="GK62" s="254"/>
      <c r="GL62" s="254"/>
      <c r="GM62" s="254"/>
      <c r="GN62" s="254"/>
      <c r="GO62" s="254"/>
      <c r="GP62" s="254"/>
      <c r="GQ62" s="254"/>
      <c r="GR62" s="254"/>
      <c r="GS62" s="254"/>
      <c r="GT62" s="254"/>
      <c r="GU62" s="254"/>
      <c r="GV62" s="254"/>
      <c r="GW62" s="254"/>
      <c r="GX62" s="254"/>
      <c r="GY62" s="254"/>
      <c r="GZ62" s="254"/>
      <c r="HA62" s="254"/>
      <c r="HB62" s="254"/>
      <c r="HC62" s="254"/>
      <c r="HD62" s="254"/>
      <c r="HE62" s="254"/>
      <c r="HF62" s="254"/>
      <c r="HG62" s="254"/>
      <c r="HH62" s="254"/>
      <c r="HI62" s="254"/>
      <c r="HJ62" s="254"/>
      <c r="HK62" s="254"/>
      <c r="HL62" s="254"/>
      <c r="HM62" s="254"/>
      <c r="HN62" s="254"/>
      <c r="HO62" s="254"/>
      <c r="HP62" s="254"/>
      <c r="HQ62" s="254"/>
      <c r="HR62" s="254"/>
      <c r="HS62" s="254"/>
      <c r="HT62" s="254"/>
      <c r="HU62" s="254"/>
      <c r="HV62" s="254"/>
      <c r="HW62" s="254"/>
      <c r="HX62" s="254"/>
      <c r="HY62" s="254"/>
      <c r="HZ62" s="254"/>
      <c r="IA62" s="254"/>
      <c r="IB62" s="254"/>
      <c r="IC62" s="254"/>
      <c r="ID62" s="254"/>
      <c r="IE62" s="254"/>
      <c r="IF62" s="254"/>
      <c r="IG62" s="254"/>
      <c r="IH62" s="254"/>
      <c r="II62" s="254"/>
      <c r="IJ62" s="254"/>
      <c r="IK62" s="254"/>
      <c r="IL62" s="254"/>
      <c r="IM62" s="254"/>
      <c r="IN62" s="254"/>
      <c r="IO62" s="254"/>
      <c r="IP62" s="254"/>
      <c r="IQ62" s="254"/>
      <c r="IR62" s="254"/>
      <c r="IS62" s="254"/>
    </row>
    <row r="63" s="3" customFormat="1" ht="18" customHeight="1" spans="1:253">
      <c r="A63" s="8"/>
      <c r="B63" s="4"/>
      <c r="C63" s="78"/>
      <c r="D63" s="6"/>
      <c r="E63" s="7"/>
      <c r="F63" s="199"/>
      <c r="G63" s="7"/>
      <c r="H63" s="4"/>
      <c r="I63" s="4"/>
      <c r="J63" s="4"/>
      <c r="K63" s="4"/>
      <c r="L63" s="4"/>
      <c r="M63" s="8"/>
      <c r="N63" s="316"/>
      <c r="O63" s="254"/>
      <c r="P63" s="254"/>
      <c r="Q63" s="254"/>
      <c r="R63" s="254"/>
      <c r="S63" s="254"/>
      <c r="T63" s="254"/>
      <c r="U63" s="254"/>
      <c r="V63" s="254"/>
      <c r="W63" s="254"/>
      <c r="X63" s="254"/>
      <c r="Y63" s="254"/>
      <c r="Z63" s="254"/>
      <c r="AA63" s="254"/>
      <c r="AB63" s="254"/>
      <c r="AC63" s="254"/>
      <c r="AD63" s="254"/>
      <c r="AE63" s="254"/>
      <c r="AF63" s="254"/>
      <c r="AG63" s="254"/>
      <c r="AH63" s="254"/>
      <c r="AI63" s="254"/>
      <c r="AJ63" s="254"/>
      <c r="AK63" s="254"/>
      <c r="AL63" s="254"/>
      <c r="AM63" s="254"/>
      <c r="AN63" s="254"/>
      <c r="AO63" s="254"/>
      <c r="AP63" s="254"/>
      <c r="AQ63" s="254"/>
      <c r="AR63" s="254"/>
      <c r="AS63" s="254"/>
      <c r="AT63" s="254"/>
      <c r="AU63" s="254"/>
      <c r="AV63" s="254"/>
      <c r="AW63" s="254"/>
      <c r="AX63" s="254"/>
      <c r="AY63" s="254"/>
      <c r="AZ63" s="254"/>
      <c r="BA63" s="254"/>
      <c r="BB63" s="254"/>
      <c r="BC63" s="254"/>
      <c r="BD63" s="254"/>
      <c r="BE63" s="254"/>
      <c r="BF63" s="254"/>
      <c r="BG63" s="254"/>
      <c r="BH63" s="254"/>
      <c r="BI63" s="254"/>
      <c r="BJ63" s="254"/>
      <c r="BK63" s="254"/>
      <c r="BL63" s="254"/>
      <c r="BM63" s="254"/>
      <c r="BN63" s="254"/>
      <c r="BO63" s="254"/>
      <c r="BP63" s="254"/>
      <c r="BQ63" s="254"/>
      <c r="BR63" s="254"/>
      <c r="BS63" s="254"/>
      <c r="BT63" s="254"/>
      <c r="BU63" s="254"/>
      <c r="BV63" s="254"/>
      <c r="BW63" s="254"/>
      <c r="BX63" s="254"/>
      <c r="BY63" s="254"/>
      <c r="BZ63" s="254"/>
      <c r="CA63" s="254"/>
      <c r="CB63" s="254"/>
      <c r="CC63" s="254"/>
      <c r="CD63" s="254"/>
      <c r="CE63" s="254"/>
      <c r="CF63" s="254"/>
      <c r="CG63" s="254"/>
      <c r="CH63" s="254"/>
      <c r="CI63" s="254"/>
      <c r="CJ63" s="254"/>
      <c r="CK63" s="254"/>
      <c r="CL63" s="254"/>
      <c r="CM63" s="254"/>
      <c r="CN63" s="254"/>
      <c r="CO63" s="254"/>
      <c r="CP63" s="254"/>
      <c r="CQ63" s="254"/>
      <c r="CR63" s="254"/>
      <c r="CS63" s="254"/>
      <c r="CT63" s="254"/>
      <c r="CU63" s="254"/>
      <c r="CV63" s="254"/>
      <c r="CW63" s="254"/>
      <c r="CX63" s="254"/>
      <c r="CY63" s="254"/>
      <c r="CZ63" s="254"/>
      <c r="DA63" s="254"/>
      <c r="DB63" s="254"/>
      <c r="DC63" s="254"/>
      <c r="DD63" s="254"/>
      <c r="DE63" s="254"/>
      <c r="DF63" s="254"/>
      <c r="DG63" s="254"/>
      <c r="DH63" s="254"/>
      <c r="DI63" s="254"/>
      <c r="DJ63" s="254"/>
      <c r="DK63" s="254"/>
      <c r="DL63" s="254"/>
      <c r="DM63" s="254"/>
      <c r="DN63" s="254"/>
      <c r="DO63" s="254"/>
      <c r="DP63" s="254"/>
      <c r="DQ63" s="254"/>
      <c r="DR63" s="254"/>
      <c r="DS63" s="254"/>
      <c r="DT63" s="254"/>
      <c r="DU63" s="254"/>
      <c r="DV63" s="254"/>
      <c r="DW63" s="254"/>
      <c r="DX63" s="254"/>
      <c r="DY63" s="254"/>
      <c r="DZ63" s="254"/>
      <c r="EA63" s="254"/>
      <c r="EB63" s="254"/>
      <c r="EC63" s="254"/>
      <c r="ED63" s="254"/>
      <c r="EE63" s="254"/>
      <c r="EF63" s="254"/>
      <c r="EG63" s="254"/>
      <c r="EH63" s="254"/>
      <c r="EI63" s="254"/>
      <c r="EJ63" s="254"/>
      <c r="EK63" s="254"/>
      <c r="EL63" s="254"/>
      <c r="EM63" s="254"/>
      <c r="EN63" s="254"/>
      <c r="EO63" s="254"/>
      <c r="EP63" s="254"/>
      <c r="EQ63" s="254"/>
      <c r="ER63" s="254"/>
      <c r="ES63" s="254"/>
      <c r="ET63" s="254"/>
      <c r="EU63" s="254"/>
      <c r="EV63" s="254"/>
      <c r="EW63" s="254"/>
      <c r="EX63" s="254"/>
      <c r="EY63" s="254"/>
      <c r="EZ63" s="254"/>
      <c r="FA63" s="254"/>
      <c r="FB63" s="254"/>
      <c r="FC63" s="254"/>
      <c r="FD63" s="254"/>
      <c r="FE63" s="254"/>
      <c r="FF63" s="254"/>
      <c r="FG63" s="254"/>
      <c r="FH63" s="254"/>
      <c r="FI63" s="254"/>
      <c r="FJ63" s="254"/>
      <c r="FK63" s="254"/>
      <c r="FL63" s="254"/>
      <c r="FM63" s="254"/>
      <c r="FN63" s="254"/>
      <c r="FO63" s="254"/>
      <c r="FP63" s="254"/>
      <c r="FQ63" s="254"/>
      <c r="FR63" s="254"/>
      <c r="FS63" s="254"/>
      <c r="FT63" s="254"/>
      <c r="FU63" s="254"/>
      <c r="FV63" s="254"/>
      <c r="FW63" s="254"/>
      <c r="FX63" s="254"/>
      <c r="FY63" s="254"/>
      <c r="FZ63" s="254"/>
      <c r="GA63" s="254"/>
      <c r="GB63" s="254"/>
      <c r="GC63" s="254"/>
      <c r="GD63" s="254"/>
      <c r="GE63" s="254"/>
      <c r="GF63" s="254"/>
      <c r="GG63" s="254"/>
      <c r="GH63" s="254"/>
      <c r="GI63" s="254"/>
      <c r="GJ63" s="254"/>
      <c r="GK63" s="254"/>
      <c r="GL63" s="254"/>
      <c r="GM63" s="254"/>
      <c r="GN63" s="254"/>
      <c r="GO63" s="254"/>
      <c r="GP63" s="254"/>
      <c r="GQ63" s="254"/>
      <c r="GR63" s="254"/>
      <c r="GS63" s="254"/>
      <c r="GT63" s="254"/>
      <c r="GU63" s="254"/>
      <c r="GV63" s="254"/>
      <c r="GW63" s="254"/>
      <c r="GX63" s="254"/>
      <c r="GY63" s="254"/>
      <c r="GZ63" s="254"/>
      <c r="HA63" s="254"/>
      <c r="HB63" s="254"/>
      <c r="HC63" s="254"/>
      <c r="HD63" s="254"/>
      <c r="HE63" s="254"/>
      <c r="HF63" s="254"/>
      <c r="HG63" s="254"/>
      <c r="HH63" s="254"/>
      <c r="HI63" s="254"/>
      <c r="HJ63" s="254"/>
      <c r="HK63" s="254"/>
      <c r="HL63" s="254"/>
      <c r="HM63" s="254"/>
      <c r="HN63" s="254"/>
      <c r="HO63" s="254"/>
      <c r="HP63" s="254"/>
      <c r="HQ63" s="254"/>
      <c r="HR63" s="254"/>
      <c r="HS63" s="254"/>
      <c r="HT63" s="254"/>
      <c r="HU63" s="254"/>
      <c r="HV63" s="254"/>
      <c r="HW63" s="254"/>
      <c r="HX63" s="254"/>
      <c r="HY63" s="254"/>
      <c r="HZ63" s="254"/>
      <c r="IA63" s="254"/>
      <c r="IB63" s="254"/>
      <c r="IC63" s="254"/>
      <c r="ID63" s="254"/>
      <c r="IE63" s="254"/>
      <c r="IF63" s="254"/>
      <c r="IG63" s="254"/>
      <c r="IH63" s="254"/>
      <c r="II63" s="254"/>
      <c r="IJ63" s="254"/>
      <c r="IK63" s="254"/>
      <c r="IL63" s="254"/>
      <c r="IM63" s="254"/>
      <c r="IN63" s="254"/>
      <c r="IO63" s="254"/>
      <c r="IP63" s="254"/>
      <c r="IQ63" s="254"/>
      <c r="IR63" s="254"/>
      <c r="IS63" s="254"/>
    </row>
    <row r="64" s="3" customFormat="1" ht="18" customHeight="1" spans="1:253">
      <c r="A64" s="8"/>
      <c r="B64" s="4"/>
      <c r="C64" s="78"/>
      <c r="D64" s="6"/>
      <c r="E64" s="7"/>
      <c r="F64" s="199"/>
      <c r="G64" s="7"/>
      <c r="H64" s="4"/>
      <c r="I64" s="4"/>
      <c r="J64" s="4"/>
      <c r="K64" s="4"/>
      <c r="L64" s="4"/>
      <c r="M64" s="8"/>
      <c r="N64" s="316"/>
      <c r="O64" s="254"/>
      <c r="P64" s="254"/>
      <c r="Q64" s="254"/>
      <c r="R64" s="254"/>
      <c r="S64" s="254"/>
      <c r="T64" s="254"/>
      <c r="U64" s="254"/>
      <c r="V64" s="254"/>
      <c r="W64" s="254"/>
      <c r="X64" s="254"/>
      <c r="Y64" s="254"/>
      <c r="Z64" s="254"/>
      <c r="AA64" s="254"/>
      <c r="AB64" s="254"/>
      <c r="AC64" s="254"/>
      <c r="AD64" s="254"/>
      <c r="AE64" s="254"/>
      <c r="AF64" s="254"/>
      <c r="AG64" s="254"/>
      <c r="AH64" s="254"/>
      <c r="AI64" s="254"/>
      <c r="AJ64" s="254"/>
      <c r="AK64" s="254"/>
      <c r="AL64" s="254"/>
      <c r="AM64" s="254"/>
      <c r="AN64" s="254"/>
      <c r="AO64" s="254"/>
      <c r="AP64" s="254"/>
      <c r="AQ64" s="254"/>
      <c r="AR64" s="254"/>
      <c r="AS64" s="254"/>
      <c r="AT64" s="254"/>
      <c r="AU64" s="254"/>
      <c r="AV64" s="254"/>
      <c r="AW64" s="254"/>
      <c r="AX64" s="254"/>
      <c r="AY64" s="254"/>
      <c r="AZ64" s="254"/>
      <c r="BA64" s="254"/>
      <c r="BB64" s="254"/>
      <c r="BC64" s="254"/>
      <c r="BD64" s="254"/>
      <c r="BE64" s="254"/>
      <c r="BF64" s="254"/>
      <c r="BG64" s="254"/>
      <c r="BH64" s="254"/>
      <c r="BI64" s="254"/>
      <c r="BJ64" s="254"/>
      <c r="BK64" s="254"/>
      <c r="BL64" s="254"/>
      <c r="BM64" s="254"/>
      <c r="BN64" s="254"/>
      <c r="BO64" s="254"/>
      <c r="BP64" s="254"/>
      <c r="BQ64" s="254"/>
      <c r="BR64" s="254"/>
      <c r="BS64" s="254"/>
      <c r="BT64" s="254"/>
      <c r="BU64" s="254"/>
      <c r="BV64" s="254"/>
      <c r="BW64" s="254"/>
      <c r="BX64" s="254"/>
      <c r="BY64" s="254"/>
      <c r="BZ64" s="254"/>
      <c r="CA64" s="254"/>
      <c r="CB64" s="254"/>
      <c r="CC64" s="254"/>
      <c r="CD64" s="254"/>
      <c r="CE64" s="254"/>
      <c r="CF64" s="254"/>
      <c r="CG64" s="254"/>
      <c r="CH64" s="254"/>
      <c r="CI64" s="254"/>
      <c r="CJ64" s="254"/>
      <c r="CK64" s="254"/>
      <c r="CL64" s="254"/>
      <c r="CM64" s="254"/>
      <c r="CN64" s="254"/>
      <c r="CO64" s="254"/>
      <c r="CP64" s="254"/>
      <c r="CQ64" s="254"/>
      <c r="CR64" s="254"/>
      <c r="CS64" s="254"/>
      <c r="CT64" s="254"/>
      <c r="CU64" s="254"/>
      <c r="CV64" s="254"/>
      <c r="CW64" s="254"/>
      <c r="CX64" s="254"/>
      <c r="CY64" s="254"/>
      <c r="CZ64" s="254"/>
      <c r="DA64" s="254"/>
      <c r="DB64" s="254"/>
      <c r="DC64" s="254"/>
      <c r="DD64" s="254"/>
      <c r="DE64" s="254"/>
      <c r="DF64" s="254"/>
      <c r="DG64" s="254"/>
      <c r="DH64" s="254"/>
      <c r="DI64" s="254"/>
      <c r="DJ64" s="254"/>
      <c r="DK64" s="254"/>
      <c r="DL64" s="254"/>
      <c r="DM64" s="254"/>
      <c r="DN64" s="254"/>
      <c r="DO64" s="254"/>
      <c r="DP64" s="254"/>
      <c r="DQ64" s="254"/>
      <c r="DR64" s="254"/>
      <c r="DS64" s="254"/>
      <c r="DT64" s="254"/>
      <c r="DU64" s="254"/>
      <c r="DV64" s="254"/>
      <c r="DW64" s="254"/>
      <c r="DX64" s="254"/>
      <c r="DY64" s="254"/>
      <c r="DZ64" s="254"/>
      <c r="EA64" s="254"/>
      <c r="EB64" s="254"/>
      <c r="EC64" s="254"/>
      <c r="ED64" s="254"/>
      <c r="EE64" s="254"/>
      <c r="EF64" s="254"/>
      <c r="EG64" s="254"/>
      <c r="EH64" s="254"/>
      <c r="EI64" s="254"/>
      <c r="EJ64" s="254"/>
      <c r="EK64" s="254"/>
      <c r="EL64" s="254"/>
      <c r="EM64" s="254"/>
      <c r="EN64" s="254"/>
      <c r="EO64" s="254"/>
      <c r="EP64" s="254"/>
      <c r="EQ64" s="254"/>
      <c r="ER64" s="254"/>
      <c r="ES64" s="254"/>
      <c r="ET64" s="254"/>
      <c r="EU64" s="254"/>
      <c r="EV64" s="254"/>
      <c r="EW64" s="254"/>
      <c r="EX64" s="254"/>
      <c r="EY64" s="254"/>
      <c r="EZ64" s="254"/>
      <c r="FA64" s="254"/>
      <c r="FB64" s="254"/>
      <c r="FC64" s="254"/>
      <c r="FD64" s="254"/>
      <c r="FE64" s="254"/>
      <c r="FF64" s="254"/>
      <c r="FG64" s="254"/>
      <c r="FH64" s="254"/>
      <c r="FI64" s="254"/>
      <c r="FJ64" s="254"/>
      <c r="FK64" s="254"/>
      <c r="FL64" s="254"/>
      <c r="FM64" s="254"/>
      <c r="FN64" s="254"/>
      <c r="FO64" s="254"/>
      <c r="FP64" s="254"/>
      <c r="FQ64" s="254"/>
      <c r="FR64" s="254"/>
      <c r="FS64" s="254"/>
      <c r="FT64" s="254"/>
      <c r="FU64" s="254"/>
      <c r="FV64" s="254"/>
      <c r="FW64" s="254"/>
      <c r="FX64" s="254"/>
      <c r="FY64" s="254"/>
      <c r="FZ64" s="254"/>
      <c r="GA64" s="254"/>
      <c r="GB64" s="254"/>
      <c r="GC64" s="254"/>
      <c r="GD64" s="254"/>
      <c r="GE64" s="254"/>
      <c r="GF64" s="254"/>
      <c r="GG64" s="254"/>
      <c r="GH64" s="254"/>
      <c r="GI64" s="254"/>
      <c r="GJ64" s="254"/>
      <c r="GK64" s="254"/>
      <c r="GL64" s="254"/>
      <c r="GM64" s="254"/>
      <c r="GN64" s="254"/>
      <c r="GO64" s="254"/>
      <c r="GP64" s="254"/>
      <c r="GQ64" s="254"/>
      <c r="GR64" s="254"/>
      <c r="GS64" s="254"/>
      <c r="GT64" s="254"/>
      <c r="GU64" s="254"/>
      <c r="GV64" s="254"/>
      <c r="GW64" s="254"/>
      <c r="GX64" s="254"/>
      <c r="GY64" s="254"/>
      <c r="GZ64" s="254"/>
      <c r="HA64" s="254"/>
      <c r="HB64" s="254"/>
      <c r="HC64" s="254"/>
      <c r="HD64" s="254"/>
      <c r="HE64" s="254"/>
      <c r="HF64" s="254"/>
      <c r="HG64" s="254"/>
      <c r="HH64" s="254"/>
      <c r="HI64" s="254"/>
      <c r="HJ64" s="254"/>
      <c r="HK64" s="254"/>
      <c r="HL64" s="254"/>
      <c r="HM64" s="254"/>
      <c r="HN64" s="254"/>
      <c r="HO64" s="254"/>
      <c r="HP64" s="254"/>
      <c r="HQ64" s="254"/>
      <c r="HR64" s="254"/>
      <c r="HS64" s="254"/>
      <c r="HT64" s="254"/>
      <c r="HU64" s="254"/>
      <c r="HV64" s="254"/>
      <c r="HW64" s="254"/>
      <c r="HX64" s="254"/>
      <c r="HY64" s="254"/>
      <c r="HZ64" s="254"/>
      <c r="IA64" s="254"/>
      <c r="IB64" s="254"/>
      <c r="IC64" s="254"/>
      <c r="ID64" s="254"/>
      <c r="IE64" s="254"/>
      <c r="IF64" s="254"/>
      <c r="IG64" s="254"/>
      <c r="IH64" s="254"/>
      <c r="II64" s="254"/>
      <c r="IJ64" s="254"/>
      <c r="IK64" s="254"/>
      <c r="IL64" s="254"/>
      <c r="IM64" s="254"/>
      <c r="IN64" s="254"/>
      <c r="IO64" s="254"/>
      <c r="IP64" s="254"/>
      <c r="IQ64" s="254"/>
      <c r="IR64" s="254"/>
      <c r="IS64" s="254"/>
    </row>
    <row r="65" s="3" customFormat="1" ht="18" customHeight="1" spans="1:253">
      <c r="A65" s="8"/>
      <c r="B65" s="4"/>
      <c r="C65" s="78"/>
      <c r="D65" s="6"/>
      <c r="E65" s="7"/>
      <c r="F65" s="199"/>
      <c r="G65" s="7"/>
      <c r="H65" s="4"/>
      <c r="I65" s="4"/>
      <c r="J65" s="4"/>
      <c r="K65" s="4"/>
      <c r="L65" s="4"/>
      <c r="M65" s="8"/>
      <c r="N65" s="316"/>
      <c r="O65" s="254"/>
      <c r="P65" s="254"/>
      <c r="Q65" s="254"/>
      <c r="R65" s="254"/>
      <c r="S65" s="254"/>
      <c r="T65" s="254"/>
      <c r="U65" s="254"/>
      <c r="V65" s="254"/>
      <c r="W65" s="254"/>
      <c r="X65" s="254"/>
      <c r="Y65" s="254"/>
      <c r="Z65" s="254"/>
      <c r="AA65" s="254"/>
      <c r="AB65" s="254"/>
      <c r="AC65" s="254"/>
      <c r="AD65" s="254"/>
      <c r="AE65" s="254"/>
      <c r="AF65" s="254"/>
      <c r="AG65" s="254"/>
      <c r="AH65" s="254"/>
      <c r="AI65" s="254"/>
      <c r="AJ65" s="254"/>
      <c r="AK65" s="254"/>
      <c r="AL65" s="254"/>
      <c r="AM65" s="254"/>
      <c r="AN65" s="254"/>
      <c r="AO65" s="254"/>
      <c r="AP65" s="254"/>
      <c r="AQ65" s="254"/>
      <c r="AR65" s="254"/>
      <c r="AS65" s="254"/>
      <c r="AT65" s="254"/>
      <c r="AU65" s="254"/>
      <c r="AV65" s="254"/>
      <c r="AW65" s="254"/>
      <c r="AX65" s="254"/>
      <c r="AY65" s="254"/>
      <c r="AZ65" s="254"/>
      <c r="BA65" s="254"/>
      <c r="BB65" s="254"/>
      <c r="BC65" s="254"/>
      <c r="BD65" s="254"/>
      <c r="BE65" s="254"/>
      <c r="BF65" s="254"/>
      <c r="BG65" s="254"/>
      <c r="BH65" s="254"/>
      <c r="BI65" s="254"/>
      <c r="BJ65" s="254"/>
      <c r="BK65" s="254"/>
      <c r="BL65" s="254"/>
      <c r="BM65" s="254"/>
      <c r="BN65" s="254"/>
      <c r="BO65" s="254"/>
      <c r="BP65" s="254"/>
      <c r="BQ65" s="254"/>
      <c r="BR65" s="254"/>
      <c r="BS65" s="254"/>
      <c r="BT65" s="254"/>
      <c r="BU65" s="254"/>
      <c r="BV65" s="254"/>
      <c r="BW65" s="254"/>
      <c r="BX65" s="254"/>
      <c r="BY65" s="254"/>
      <c r="BZ65" s="254"/>
      <c r="CA65" s="254"/>
      <c r="CB65" s="254"/>
      <c r="CC65" s="254"/>
      <c r="CD65" s="254"/>
      <c r="CE65" s="254"/>
      <c r="CF65" s="254"/>
      <c r="CG65" s="254"/>
      <c r="CH65" s="254"/>
      <c r="CI65" s="254"/>
      <c r="CJ65" s="254"/>
      <c r="CK65" s="254"/>
      <c r="CL65" s="254"/>
      <c r="CM65" s="254"/>
      <c r="CN65" s="254"/>
      <c r="CO65" s="254"/>
      <c r="CP65" s="254"/>
      <c r="CQ65" s="254"/>
      <c r="CR65" s="254"/>
      <c r="CS65" s="254"/>
      <c r="CT65" s="254"/>
      <c r="CU65" s="254"/>
      <c r="CV65" s="254"/>
      <c r="CW65" s="254"/>
      <c r="CX65" s="254"/>
      <c r="CY65" s="254"/>
      <c r="CZ65" s="254"/>
      <c r="DA65" s="254"/>
      <c r="DB65" s="254"/>
      <c r="DC65" s="254"/>
      <c r="DD65" s="254"/>
      <c r="DE65" s="254"/>
      <c r="DF65" s="254"/>
      <c r="DG65" s="254"/>
      <c r="DH65" s="254"/>
      <c r="DI65" s="254"/>
      <c r="DJ65" s="254"/>
      <c r="DK65" s="254"/>
      <c r="DL65" s="254"/>
      <c r="DM65" s="254"/>
      <c r="DN65" s="254"/>
      <c r="DO65" s="254"/>
      <c r="DP65" s="254"/>
      <c r="DQ65" s="254"/>
      <c r="DR65" s="254"/>
      <c r="DS65" s="254"/>
      <c r="DT65" s="254"/>
      <c r="DU65" s="254"/>
      <c r="DV65" s="254"/>
      <c r="DW65" s="254"/>
      <c r="DX65" s="254"/>
      <c r="DY65" s="254"/>
      <c r="DZ65" s="254"/>
      <c r="EA65" s="254"/>
      <c r="EB65" s="254"/>
      <c r="EC65" s="254"/>
      <c r="ED65" s="254"/>
      <c r="EE65" s="254"/>
      <c r="EF65" s="254"/>
      <c r="EG65" s="254"/>
      <c r="EH65" s="254"/>
      <c r="EI65" s="254"/>
      <c r="EJ65" s="254"/>
      <c r="EK65" s="254"/>
      <c r="EL65" s="254"/>
      <c r="EM65" s="254"/>
      <c r="EN65" s="254"/>
      <c r="EO65" s="254"/>
      <c r="EP65" s="254"/>
      <c r="EQ65" s="254"/>
      <c r="ER65" s="254"/>
      <c r="ES65" s="254"/>
      <c r="ET65" s="254"/>
      <c r="EU65" s="254"/>
      <c r="EV65" s="254"/>
      <c r="EW65" s="254"/>
      <c r="EX65" s="254"/>
      <c r="EY65" s="254"/>
      <c r="EZ65" s="254"/>
      <c r="FA65" s="254"/>
      <c r="FB65" s="254"/>
      <c r="FC65" s="254"/>
      <c r="FD65" s="254"/>
      <c r="FE65" s="254"/>
      <c r="FF65" s="254"/>
      <c r="FG65" s="254"/>
      <c r="FH65" s="254"/>
      <c r="FI65" s="254"/>
      <c r="FJ65" s="254"/>
      <c r="FK65" s="254"/>
      <c r="FL65" s="254"/>
      <c r="FM65" s="254"/>
      <c r="FN65" s="254"/>
      <c r="FO65" s="254"/>
      <c r="FP65" s="254"/>
      <c r="FQ65" s="254"/>
      <c r="FR65" s="254"/>
      <c r="FS65" s="254"/>
      <c r="FT65" s="254"/>
      <c r="FU65" s="254"/>
      <c r="FV65" s="254"/>
      <c r="FW65" s="254"/>
      <c r="FX65" s="254"/>
      <c r="FY65" s="254"/>
      <c r="FZ65" s="254"/>
      <c r="GA65" s="254"/>
      <c r="GB65" s="254"/>
      <c r="GC65" s="254"/>
      <c r="GD65" s="254"/>
      <c r="GE65" s="254"/>
      <c r="GF65" s="254"/>
      <c r="GG65" s="254"/>
      <c r="GH65" s="254"/>
      <c r="GI65" s="254"/>
      <c r="GJ65" s="254"/>
      <c r="GK65" s="254"/>
      <c r="GL65" s="254"/>
      <c r="GM65" s="254"/>
      <c r="GN65" s="254"/>
      <c r="GO65" s="254"/>
      <c r="GP65" s="254"/>
      <c r="GQ65" s="254"/>
      <c r="GR65" s="254"/>
      <c r="GS65" s="254"/>
      <c r="GT65" s="254"/>
      <c r="GU65" s="254"/>
      <c r="GV65" s="254"/>
      <c r="GW65" s="254"/>
      <c r="GX65" s="254"/>
      <c r="GY65" s="254"/>
      <c r="GZ65" s="254"/>
      <c r="HA65" s="254"/>
      <c r="HB65" s="254"/>
      <c r="HC65" s="254"/>
      <c r="HD65" s="254"/>
      <c r="HE65" s="254"/>
      <c r="HF65" s="254"/>
      <c r="HG65" s="254"/>
      <c r="HH65" s="254"/>
      <c r="HI65" s="254"/>
      <c r="HJ65" s="254"/>
      <c r="HK65" s="254"/>
      <c r="HL65" s="254"/>
      <c r="HM65" s="254"/>
      <c r="HN65" s="254"/>
      <c r="HO65" s="254"/>
      <c r="HP65" s="254"/>
      <c r="HQ65" s="254"/>
      <c r="HR65" s="254"/>
      <c r="HS65" s="254"/>
      <c r="HT65" s="254"/>
      <c r="HU65" s="254"/>
      <c r="HV65" s="254"/>
      <c r="HW65" s="254"/>
      <c r="HX65" s="254"/>
      <c r="HY65" s="254"/>
      <c r="HZ65" s="254"/>
      <c r="IA65" s="254"/>
      <c r="IB65" s="254"/>
      <c r="IC65" s="254"/>
      <c r="ID65" s="254"/>
      <c r="IE65" s="254"/>
      <c r="IF65" s="254"/>
      <c r="IG65" s="254"/>
      <c r="IH65" s="254"/>
      <c r="II65" s="254"/>
      <c r="IJ65" s="254"/>
      <c r="IK65" s="254"/>
      <c r="IL65" s="254"/>
      <c r="IM65" s="254"/>
      <c r="IN65" s="254"/>
      <c r="IO65" s="254"/>
      <c r="IP65" s="254"/>
      <c r="IQ65" s="254"/>
      <c r="IR65" s="254"/>
      <c r="IS65" s="254"/>
    </row>
    <row r="66" s="3" customFormat="1" ht="18" customHeight="1" spans="1:253">
      <c r="A66" s="8"/>
      <c r="B66" s="4"/>
      <c r="C66" s="78"/>
      <c r="D66" s="6"/>
      <c r="E66" s="7"/>
      <c r="F66" s="199"/>
      <c r="G66" s="7"/>
      <c r="H66" s="4"/>
      <c r="I66" s="4"/>
      <c r="J66" s="4"/>
      <c r="K66" s="4"/>
      <c r="L66" s="4"/>
      <c r="M66" s="8"/>
      <c r="N66" s="316"/>
      <c r="O66" s="254"/>
      <c r="P66" s="254"/>
      <c r="Q66" s="254"/>
      <c r="R66" s="254"/>
      <c r="S66" s="254"/>
      <c r="T66" s="254"/>
      <c r="U66" s="254"/>
      <c r="V66" s="254"/>
      <c r="W66" s="254"/>
      <c r="X66" s="254"/>
      <c r="Y66" s="254"/>
      <c r="Z66" s="254"/>
      <c r="AA66" s="254"/>
      <c r="AB66" s="254"/>
      <c r="AC66" s="254"/>
      <c r="AD66" s="254"/>
      <c r="AE66" s="254"/>
      <c r="AF66" s="254"/>
      <c r="AG66" s="254"/>
      <c r="AH66" s="254"/>
      <c r="AI66" s="254"/>
      <c r="AJ66" s="254"/>
      <c r="AK66" s="254"/>
      <c r="AL66" s="254"/>
      <c r="AM66" s="254"/>
      <c r="AN66" s="254"/>
      <c r="AO66" s="254"/>
      <c r="AP66" s="254"/>
      <c r="AQ66" s="254"/>
      <c r="AR66" s="254"/>
      <c r="AS66" s="254"/>
      <c r="AT66" s="254"/>
      <c r="AU66" s="254"/>
      <c r="AV66" s="254"/>
      <c r="AW66" s="254"/>
      <c r="AX66" s="254"/>
      <c r="AY66" s="254"/>
      <c r="AZ66" s="254"/>
      <c r="BA66" s="254"/>
      <c r="BB66" s="254"/>
      <c r="BC66" s="254"/>
      <c r="BD66" s="254"/>
      <c r="BE66" s="254"/>
      <c r="BF66" s="254"/>
      <c r="BG66" s="254"/>
      <c r="BH66" s="254"/>
      <c r="BI66" s="254"/>
      <c r="BJ66" s="254"/>
      <c r="BK66" s="254"/>
      <c r="BL66" s="254"/>
      <c r="BM66" s="254"/>
      <c r="BN66" s="254"/>
      <c r="BO66" s="254"/>
      <c r="BP66" s="254"/>
      <c r="BQ66" s="254"/>
      <c r="BR66" s="254"/>
      <c r="BS66" s="254"/>
      <c r="BT66" s="254"/>
      <c r="BU66" s="254"/>
      <c r="BV66" s="254"/>
      <c r="BW66" s="254"/>
      <c r="BX66" s="254"/>
      <c r="BY66" s="254"/>
      <c r="BZ66" s="254"/>
      <c r="CA66" s="254"/>
      <c r="CB66" s="254"/>
      <c r="CC66" s="254"/>
      <c r="CD66" s="254"/>
      <c r="CE66" s="254"/>
      <c r="CF66" s="254"/>
      <c r="CG66" s="254"/>
      <c r="CH66" s="254"/>
      <c r="CI66" s="254"/>
      <c r="CJ66" s="254"/>
      <c r="CK66" s="254"/>
      <c r="CL66" s="254"/>
      <c r="CM66" s="254"/>
      <c r="CN66" s="254"/>
      <c r="CO66" s="254"/>
      <c r="CP66" s="254"/>
      <c r="CQ66" s="254"/>
      <c r="CR66" s="254"/>
      <c r="CS66" s="254"/>
      <c r="CT66" s="254"/>
      <c r="CU66" s="254"/>
      <c r="CV66" s="254"/>
      <c r="CW66" s="254"/>
      <c r="CX66" s="254"/>
      <c r="CY66" s="254"/>
      <c r="CZ66" s="254"/>
      <c r="DA66" s="254"/>
      <c r="DB66" s="254"/>
      <c r="DC66" s="254"/>
      <c r="DD66" s="254"/>
      <c r="DE66" s="254"/>
      <c r="DF66" s="254"/>
      <c r="DG66" s="254"/>
      <c r="DH66" s="254"/>
      <c r="DI66" s="254"/>
      <c r="DJ66" s="254"/>
      <c r="DK66" s="254"/>
      <c r="DL66" s="254"/>
      <c r="DM66" s="254"/>
      <c r="DN66" s="254"/>
      <c r="DO66" s="254"/>
      <c r="DP66" s="254"/>
      <c r="DQ66" s="254"/>
      <c r="DR66" s="254"/>
      <c r="DS66" s="254"/>
      <c r="DT66" s="254"/>
      <c r="DU66" s="254"/>
      <c r="DV66" s="254"/>
      <c r="DW66" s="254"/>
      <c r="DX66" s="254"/>
      <c r="DY66" s="254"/>
      <c r="DZ66" s="254"/>
      <c r="EA66" s="254"/>
      <c r="EB66" s="254"/>
      <c r="EC66" s="254"/>
      <c r="ED66" s="254"/>
      <c r="EE66" s="254"/>
      <c r="EF66" s="254"/>
      <c r="EG66" s="254"/>
      <c r="EH66" s="254"/>
      <c r="EI66" s="254"/>
      <c r="EJ66" s="254"/>
      <c r="EK66" s="254"/>
      <c r="EL66" s="254"/>
      <c r="EM66" s="254"/>
      <c r="EN66" s="254"/>
      <c r="EO66" s="254"/>
      <c r="EP66" s="254"/>
      <c r="EQ66" s="254"/>
      <c r="ER66" s="254"/>
      <c r="ES66" s="254"/>
      <c r="ET66" s="254"/>
      <c r="EU66" s="254"/>
      <c r="EV66" s="254"/>
      <c r="EW66" s="254"/>
      <c r="EX66" s="254"/>
      <c r="EY66" s="254"/>
      <c r="EZ66" s="254"/>
      <c r="FA66" s="254"/>
      <c r="FB66" s="254"/>
      <c r="FC66" s="254"/>
      <c r="FD66" s="254"/>
      <c r="FE66" s="254"/>
      <c r="FF66" s="254"/>
      <c r="FG66" s="254"/>
      <c r="FH66" s="254"/>
      <c r="FI66" s="254"/>
      <c r="FJ66" s="254"/>
      <c r="FK66" s="254"/>
      <c r="FL66" s="254"/>
      <c r="FM66" s="254"/>
      <c r="FN66" s="254"/>
      <c r="FO66" s="254"/>
      <c r="FP66" s="254"/>
      <c r="FQ66" s="254"/>
      <c r="FR66" s="254"/>
      <c r="FS66" s="254"/>
      <c r="FT66" s="254"/>
      <c r="FU66" s="254"/>
      <c r="FV66" s="254"/>
      <c r="FW66" s="254"/>
      <c r="FX66" s="254"/>
      <c r="FY66" s="254"/>
      <c r="FZ66" s="254"/>
      <c r="GA66" s="254"/>
      <c r="GB66" s="254"/>
      <c r="GC66" s="254"/>
      <c r="GD66" s="254"/>
      <c r="GE66" s="254"/>
      <c r="GF66" s="254"/>
      <c r="GG66" s="254"/>
      <c r="GH66" s="254"/>
      <c r="GI66" s="254"/>
      <c r="GJ66" s="254"/>
      <c r="GK66" s="254"/>
      <c r="GL66" s="254"/>
      <c r="GM66" s="254"/>
      <c r="GN66" s="254"/>
      <c r="GO66" s="254"/>
      <c r="GP66" s="254"/>
      <c r="GQ66" s="254"/>
      <c r="GR66" s="254"/>
      <c r="GS66" s="254"/>
      <c r="GT66" s="254"/>
      <c r="GU66" s="254"/>
      <c r="GV66" s="254"/>
      <c r="GW66" s="254"/>
      <c r="GX66" s="254"/>
      <c r="GY66" s="254"/>
      <c r="GZ66" s="254"/>
      <c r="HA66" s="254"/>
      <c r="HB66" s="254"/>
      <c r="HC66" s="254"/>
      <c r="HD66" s="254"/>
      <c r="HE66" s="254"/>
      <c r="HF66" s="254"/>
      <c r="HG66" s="254"/>
      <c r="HH66" s="254"/>
      <c r="HI66" s="254"/>
      <c r="HJ66" s="254"/>
      <c r="HK66" s="254"/>
      <c r="HL66" s="254"/>
      <c r="HM66" s="254"/>
      <c r="HN66" s="254"/>
      <c r="HO66" s="254"/>
      <c r="HP66" s="254"/>
      <c r="HQ66" s="254"/>
      <c r="HR66" s="254"/>
      <c r="HS66" s="254"/>
      <c r="HT66" s="254"/>
      <c r="HU66" s="254"/>
      <c r="HV66" s="254"/>
      <c r="HW66" s="254"/>
      <c r="HX66" s="254"/>
      <c r="HY66" s="254"/>
      <c r="HZ66" s="254"/>
      <c r="IA66" s="254"/>
      <c r="IB66" s="254"/>
      <c r="IC66" s="254"/>
      <c r="ID66" s="254"/>
      <c r="IE66" s="254"/>
      <c r="IF66" s="254"/>
      <c r="IG66" s="254"/>
      <c r="IH66" s="254"/>
      <c r="II66" s="254"/>
      <c r="IJ66" s="254"/>
      <c r="IK66" s="254"/>
      <c r="IL66" s="254"/>
      <c r="IM66" s="254"/>
      <c r="IN66" s="254"/>
      <c r="IO66" s="254"/>
      <c r="IP66" s="254"/>
      <c r="IQ66" s="254"/>
      <c r="IR66" s="254"/>
      <c r="IS66" s="254"/>
    </row>
    <row r="67" s="3" customFormat="1" ht="18" customHeight="1" spans="1:253">
      <c r="A67" s="8"/>
      <c r="B67" s="4"/>
      <c r="C67" s="78"/>
      <c r="D67" s="6"/>
      <c r="E67" s="7"/>
      <c r="F67" s="199"/>
      <c r="G67" s="7"/>
      <c r="H67" s="4"/>
      <c r="I67" s="4"/>
      <c r="J67" s="4"/>
      <c r="K67" s="4"/>
      <c r="L67" s="4"/>
      <c r="M67" s="8"/>
      <c r="N67" s="316"/>
      <c r="O67" s="254"/>
      <c r="P67" s="254"/>
      <c r="Q67" s="254"/>
      <c r="R67" s="254"/>
      <c r="S67" s="254"/>
      <c r="T67" s="254"/>
      <c r="U67" s="254"/>
      <c r="V67" s="254"/>
      <c r="W67" s="254"/>
      <c r="X67" s="254"/>
      <c r="Y67" s="254"/>
      <c r="Z67" s="254"/>
      <c r="AA67" s="254"/>
      <c r="AB67" s="254"/>
      <c r="AC67" s="254"/>
      <c r="AD67" s="254"/>
      <c r="AE67" s="254"/>
      <c r="AF67" s="254"/>
      <c r="AG67" s="254"/>
      <c r="AH67" s="254"/>
      <c r="AI67" s="254"/>
      <c r="AJ67" s="254"/>
      <c r="AK67" s="254"/>
      <c r="AL67" s="254"/>
      <c r="AM67" s="254"/>
      <c r="AN67" s="254"/>
      <c r="AO67" s="254"/>
      <c r="AP67" s="254"/>
      <c r="AQ67" s="254"/>
      <c r="AR67" s="254"/>
      <c r="AS67" s="254"/>
      <c r="AT67" s="254"/>
      <c r="AU67" s="254"/>
      <c r="AV67" s="254"/>
      <c r="AW67" s="254"/>
      <c r="AX67" s="254"/>
      <c r="AY67" s="254"/>
      <c r="AZ67" s="254"/>
      <c r="BA67" s="254"/>
      <c r="BB67" s="254"/>
      <c r="BC67" s="254"/>
      <c r="BD67" s="254"/>
      <c r="BE67" s="254"/>
      <c r="BF67" s="254"/>
      <c r="BG67" s="254"/>
      <c r="BH67" s="254"/>
      <c r="BI67" s="254"/>
      <c r="BJ67" s="254"/>
      <c r="BK67" s="254"/>
      <c r="BL67" s="254"/>
      <c r="BM67" s="254"/>
      <c r="BN67" s="254"/>
      <c r="BO67" s="254"/>
      <c r="BP67" s="254"/>
      <c r="BQ67" s="254"/>
      <c r="BR67" s="254"/>
      <c r="BS67" s="254"/>
      <c r="BT67" s="254"/>
      <c r="BU67" s="254"/>
      <c r="BV67" s="254"/>
      <c r="BW67" s="254"/>
      <c r="BX67" s="254"/>
      <c r="BY67" s="254"/>
      <c r="BZ67" s="254"/>
      <c r="CA67" s="254"/>
      <c r="CB67" s="254"/>
      <c r="CC67" s="254"/>
      <c r="CD67" s="254"/>
      <c r="CE67" s="254"/>
      <c r="CF67" s="254"/>
      <c r="CG67" s="254"/>
      <c r="CH67" s="254"/>
      <c r="CI67" s="254"/>
      <c r="CJ67" s="254"/>
      <c r="CK67" s="254"/>
      <c r="CL67" s="254"/>
      <c r="CM67" s="254"/>
      <c r="CN67" s="254"/>
      <c r="CO67" s="254"/>
      <c r="CP67" s="254"/>
      <c r="CQ67" s="254"/>
      <c r="CR67" s="254"/>
      <c r="CS67" s="254"/>
      <c r="CT67" s="254"/>
      <c r="CU67" s="254"/>
      <c r="CV67" s="254"/>
      <c r="CW67" s="254"/>
      <c r="CX67" s="254"/>
      <c r="CY67" s="254"/>
      <c r="CZ67" s="254"/>
      <c r="DA67" s="254"/>
      <c r="DB67" s="254"/>
      <c r="DC67" s="254"/>
      <c r="DD67" s="254"/>
      <c r="DE67" s="254"/>
      <c r="DF67" s="254"/>
      <c r="DG67" s="254"/>
      <c r="DH67" s="254"/>
      <c r="DI67" s="254"/>
      <c r="DJ67" s="254"/>
      <c r="DK67" s="254"/>
      <c r="DL67" s="254"/>
      <c r="DM67" s="254"/>
      <c r="DN67" s="254"/>
      <c r="DO67" s="254"/>
      <c r="DP67" s="254"/>
      <c r="DQ67" s="254"/>
      <c r="DR67" s="254"/>
      <c r="DS67" s="254"/>
      <c r="DT67" s="254"/>
      <c r="DU67" s="254"/>
      <c r="DV67" s="254"/>
      <c r="DW67" s="254"/>
      <c r="DX67" s="254"/>
      <c r="DY67" s="254"/>
      <c r="DZ67" s="254"/>
      <c r="EA67" s="254"/>
      <c r="EB67" s="254"/>
      <c r="EC67" s="254"/>
      <c r="ED67" s="254"/>
      <c r="EE67" s="254"/>
      <c r="EF67" s="254"/>
      <c r="EG67" s="254"/>
      <c r="EH67" s="254"/>
      <c r="EI67" s="254"/>
      <c r="EJ67" s="254"/>
      <c r="EK67" s="254"/>
      <c r="EL67" s="254"/>
      <c r="EM67" s="254"/>
      <c r="EN67" s="254"/>
      <c r="EO67" s="254"/>
      <c r="EP67" s="254"/>
      <c r="EQ67" s="254"/>
      <c r="ER67" s="254"/>
      <c r="ES67" s="254"/>
      <c r="ET67" s="254"/>
      <c r="EU67" s="254"/>
      <c r="EV67" s="254"/>
      <c r="EW67" s="254"/>
      <c r="EX67" s="254"/>
      <c r="EY67" s="254"/>
      <c r="EZ67" s="254"/>
      <c r="FA67" s="254"/>
      <c r="FB67" s="254"/>
      <c r="FC67" s="254"/>
      <c r="FD67" s="254"/>
      <c r="FE67" s="254"/>
      <c r="FF67" s="254"/>
      <c r="FG67" s="254"/>
      <c r="FH67" s="254"/>
      <c r="FI67" s="254"/>
      <c r="FJ67" s="254"/>
      <c r="FK67" s="254"/>
      <c r="FL67" s="254"/>
      <c r="FM67" s="254"/>
      <c r="FN67" s="254"/>
      <c r="FO67" s="254"/>
      <c r="FP67" s="254"/>
      <c r="FQ67" s="254"/>
      <c r="FR67" s="254"/>
      <c r="FS67" s="254"/>
      <c r="FT67" s="254"/>
      <c r="FU67" s="254"/>
      <c r="FV67" s="254"/>
      <c r="FW67" s="254"/>
      <c r="FX67" s="254"/>
      <c r="FY67" s="254"/>
      <c r="FZ67" s="254"/>
      <c r="GA67" s="254"/>
      <c r="GB67" s="254"/>
      <c r="GC67" s="254"/>
      <c r="GD67" s="254"/>
      <c r="GE67" s="254"/>
      <c r="GF67" s="254"/>
      <c r="GG67" s="254"/>
      <c r="GH67" s="254"/>
      <c r="GI67" s="254"/>
      <c r="GJ67" s="254"/>
      <c r="GK67" s="254"/>
      <c r="GL67" s="254"/>
      <c r="GM67" s="254"/>
      <c r="GN67" s="254"/>
      <c r="GO67" s="254"/>
      <c r="GP67" s="254"/>
      <c r="GQ67" s="254"/>
      <c r="GR67" s="254"/>
      <c r="GS67" s="254"/>
      <c r="GT67" s="254"/>
      <c r="GU67" s="254"/>
      <c r="GV67" s="254"/>
      <c r="GW67" s="254"/>
      <c r="GX67" s="254"/>
      <c r="GY67" s="254"/>
      <c r="GZ67" s="254"/>
      <c r="HA67" s="254"/>
      <c r="HB67" s="254"/>
      <c r="HC67" s="254"/>
      <c r="HD67" s="254"/>
      <c r="HE67" s="254"/>
      <c r="HF67" s="254"/>
      <c r="HG67" s="254"/>
      <c r="HH67" s="254"/>
      <c r="HI67" s="254"/>
      <c r="HJ67" s="254"/>
      <c r="HK67" s="254"/>
      <c r="HL67" s="254"/>
      <c r="HM67" s="254"/>
      <c r="HN67" s="254"/>
      <c r="HO67" s="254"/>
      <c r="HP67" s="254"/>
      <c r="HQ67" s="254"/>
      <c r="HR67" s="254"/>
      <c r="HS67" s="254"/>
      <c r="HT67" s="254"/>
      <c r="HU67" s="254"/>
      <c r="HV67" s="254"/>
      <c r="HW67" s="254"/>
      <c r="HX67" s="254"/>
      <c r="HY67" s="254"/>
      <c r="HZ67" s="254"/>
      <c r="IA67" s="254"/>
      <c r="IB67" s="254"/>
      <c r="IC67" s="254"/>
      <c r="ID67" s="254"/>
      <c r="IE67" s="254"/>
      <c r="IF67" s="254"/>
      <c r="IG67" s="254"/>
      <c r="IH67" s="254"/>
      <c r="II67" s="254"/>
      <c r="IJ67" s="254"/>
      <c r="IK67" s="254"/>
      <c r="IL67" s="254"/>
      <c r="IM67" s="254"/>
      <c r="IN67" s="254"/>
      <c r="IO67" s="254"/>
      <c r="IP67" s="254"/>
      <c r="IQ67" s="254"/>
      <c r="IR67" s="254"/>
      <c r="IS67" s="254"/>
    </row>
    <row r="68" s="3" customFormat="1" ht="18" customHeight="1" spans="1:253">
      <c r="A68" s="8"/>
      <c r="B68" s="4"/>
      <c r="C68" s="78"/>
      <c r="D68" s="6"/>
      <c r="E68" s="7"/>
      <c r="F68" s="199"/>
      <c r="G68" s="7"/>
      <c r="H68" s="4"/>
      <c r="I68" s="4"/>
      <c r="J68" s="4"/>
      <c r="K68" s="4"/>
      <c r="L68" s="4"/>
      <c r="M68" s="8"/>
      <c r="N68" s="316"/>
      <c r="O68" s="254"/>
      <c r="P68" s="254"/>
      <c r="Q68" s="254"/>
      <c r="R68" s="254"/>
      <c r="S68" s="254"/>
      <c r="T68" s="254"/>
      <c r="U68" s="254"/>
      <c r="V68" s="254"/>
      <c r="W68" s="254"/>
      <c r="X68" s="254"/>
      <c r="Y68" s="254"/>
      <c r="Z68" s="254"/>
      <c r="AA68" s="254"/>
      <c r="AB68" s="254"/>
      <c r="AC68" s="254"/>
      <c r="AD68" s="254"/>
      <c r="AE68" s="254"/>
      <c r="AF68" s="254"/>
      <c r="AG68" s="254"/>
      <c r="AH68" s="254"/>
      <c r="AI68" s="254"/>
      <c r="AJ68" s="254"/>
      <c r="AK68" s="254"/>
      <c r="AL68" s="254"/>
      <c r="AM68" s="254"/>
      <c r="AN68" s="254"/>
      <c r="AO68" s="254"/>
      <c r="AP68" s="254"/>
      <c r="AQ68" s="254"/>
      <c r="AR68" s="254"/>
      <c r="AS68" s="254"/>
      <c r="AT68" s="254"/>
      <c r="AU68" s="254"/>
      <c r="AV68" s="254"/>
      <c r="AW68" s="254"/>
      <c r="AX68" s="254"/>
      <c r="AY68" s="254"/>
      <c r="AZ68" s="254"/>
      <c r="BA68" s="254"/>
      <c r="BB68" s="254"/>
      <c r="BC68" s="254"/>
      <c r="BD68" s="254"/>
      <c r="BE68" s="254"/>
      <c r="BF68" s="254"/>
      <c r="BG68" s="254"/>
      <c r="BH68" s="254"/>
      <c r="BI68" s="254"/>
      <c r="BJ68" s="254"/>
      <c r="BK68" s="254"/>
      <c r="BL68" s="254"/>
      <c r="BM68" s="254"/>
      <c r="BN68" s="254"/>
      <c r="BO68" s="254"/>
      <c r="BP68" s="254"/>
      <c r="BQ68" s="254"/>
      <c r="BR68" s="254"/>
      <c r="BS68" s="254"/>
      <c r="BT68" s="254"/>
      <c r="BU68" s="254"/>
      <c r="BV68" s="254"/>
      <c r="BW68" s="254"/>
      <c r="BX68" s="254"/>
      <c r="BY68" s="254"/>
      <c r="BZ68" s="254"/>
      <c r="CA68" s="254"/>
      <c r="CB68" s="254"/>
      <c r="CC68" s="254"/>
      <c r="CD68" s="254"/>
      <c r="CE68" s="254"/>
      <c r="CF68" s="254"/>
      <c r="CG68" s="254"/>
      <c r="CH68" s="254"/>
      <c r="CI68" s="254"/>
      <c r="CJ68" s="254"/>
      <c r="CK68" s="254"/>
      <c r="CL68" s="254"/>
      <c r="CM68" s="254"/>
      <c r="CN68" s="254"/>
      <c r="CO68" s="254"/>
      <c r="CP68" s="254"/>
      <c r="CQ68" s="254"/>
      <c r="CR68" s="254"/>
      <c r="CS68" s="254"/>
      <c r="CT68" s="254"/>
      <c r="CU68" s="254"/>
      <c r="CV68" s="254"/>
      <c r="CW68" s="254"/>
      <c r="CX68" s="254"/>
      <c r="CY68" s="254"/>
      <c r="CZ68" s="254"/>
      <c r="DA68" s="254"/>
      <c r="DB68" s="254"/>
      <c r="DC68" s="254"/>
      <c r="DD68" s="254"/>
      <c r="DE68" s="254"/>
      <c r="DF68" s="254"/>
      <c r="DG68" s="254"/>
      <c r="DH68" s="254"/>
      <c r="DI68" s="254"/>
      <c r="DJ68" s="254"/>
      <c r="DK68" s="254"/>
      <c r="DL68" s="254"/>
      <c r="DM68" s="254"/>
      <c r="DN68" s="254"/>
      <c r="DO68" s="254"/>
      <c r="DP68" s="254"/>
      <c r="DQ68" s="254"/>
      <c r="DR68" s="254"/>
      <c r="DS68" s="254"/>
      <c r="DT68" s="254"/>
      <c r="DU68" s="254"/>
      <c r="DV68" s="254"/>
      <c r="DW68" s="254"/>
      <c r="DX68" s="254"/>
      <c r="DY68" s="254"/>
      <c r="DZ68" s="254"/>
      <c r="EA68" s="254"/>
      <c r="EB68" s="254"/>
      <c r="EC68" s="254"/>
      <c r="ED68" s="254"/>
      <c r="EE68" s="254"/>
      <c r="EF68" s="254"/>
      <c r="EG68" s="254"/>
      <c r="EH68" s="254"/>
      <c r="EI68" s="254"/>
      <c r="EJ68" s="254"/>
      <c r="EK68" s="254"/>
      <c r="EL68" s="254"/>
      <c r="EM68" s="254"/>
      <c r="EN68" s="254"/>
      <c r="EO68" s="254"/>
      <c r="EP68" s="254"/>
      <c r="EQ68" s="254"/>
      <c r="ER68" s="254"/>
      <c r="ES68" s="254"/>
      <c r="ET68" s="254"/>
      <c r="EU68" s="254"/>
      <c r="EV68" s="254"/>
      <c r="EW68" s="254"/>
      <c r="EX68" s="254"/>
      <c r="EY68" s="254"/>
      <c r="EZ68" s="254"/>
      <c r="FA68" s="254"/>
      <c r="FB68" s="254"/>
      <c r="FC68" s="254"/>
      <c r="FD68" s="254"/>
      <c r="FE68" s="254"/>
      <c r="FF68" s="254"/>
      <c r="FG68" s="254"/>
      <c r="FH68" s="254"/>
      <c r="FI68" s="254"/>
      <c r="FJ68" s="254"/>
      <c r="FK68" s="254"/>
      <c r="FL68" s="254"/>
      <c r="FM68" s="254"/>
      <c r="FN68" s="254"/>
      <c r="FO68" s="254"/>
      <c r="FP68" s="254"/>
      <c r="FQ68" s="254"/>
      <c r="FR68" s="254"/>
      <c r="FS68" s="254"/>
      <c r="FT68" s="254"/>
      <c r="FU68" s="254"/>
      <c r="FV68" s="254"/>
      <c r="FW68" s="254"/>
      <c r="FX68" s="254"/>
      <c r="FY68" s="254"/>
      <c r="FZ68" s="254"/>
      <c r="GA68" s="254"/>
      <c r="GB68" s="254"/>
      <c r="GC68" s="254"/>
      <c r="GD68" s="254"/>
      <c r="GE68" s="254"/>
      <c r="GF68" s="254"/>
      <c r="GG68" s="254"/>
      <c r="GH68" s="254"/>
      <c r="GI68" s="254"/>
      <c r="GJ68" s="254"/>
      <c r="GK68" s="254"/>
      <c r="GL68" s="254"/>
      <c r="GM68" s="254"/>
      <c r="GN68" s="254"/>
      <c r="GO68" s="254"/>
      <c r="GP68" s="254"/>
      <c r="GQ68" s="254"/>
      <c r="GR68" s="254"/>
      <c r="GS68" s="254"/>
      <c r="GT68" s="254"/>
      <c r="GU68" s="254"/>
      <c r="GV68" s="254"/>
      <c r="GW68" s="254"/>
      <c r="GX68" s="254"/>
      <c r="GY68" s="254"/>
      <c r="GZ68" s="254"/>
      <c r="HA68" s="254"/>
      <c r="HB68" s="254"/>
      <c r="HC68" s="254"/>
      <c r="HD68" s="254"/>
      <c r="HE68" s="254"/>
      <c r="HF68" s="254"/>
      <c r="HG68" s="254"/>
      <c r="HH68" s="254"/>
      <c r="HI68" s="254"/>
      <c r="HJ68" s="254"/>
      <c r="HK68" s="254"/>
      <c r="HL68" s="254"/>
      <c r="HM68" s="254"/>
      <c r="HN68" s="254"/>
      <c r="HO68" s="254"/>
      <c r="HP68" s="254"/>
      <c r="HQ68" s="254"/>
      <c r="HR68" s="254"/>
      <c r="HS68" s="254"/>
      <c r="HT68" s="254"/>
      <c r="HU68" s="254"/>
      <c r="HV68" s="254"/>
      <c r="HW68" s="254"/>
      <c r="HX68" s="254"/>
      <c r="HY68" s="254"/>
      <c r="HZ68" s="254"/>
      <c r="IA68" s="254"/>
      <c r="IB68" s="254"/>
      <c r="IC68" s="254"/>
      <c r="ID68" s="254"/>
      <c r="IE68" s="254"/>
      <c r="IF68" s="254"/>
      <c r="IG68" s="254"/>
      <c r="IH68" s="254"/>
      <c r="II68" s="254"/>
      <c r="IJ68" s="254"/>
      <c r="IK68" s="254"/>
      <c r="IL68" s="254"/>
      <c r="IM68" s="254"/>
      <c r="IN68" s="254"/>
      <c r="IO68" s="254"/>
      <c r="IP68" s="254"/>
      <c r="IQ68" s="254"/>
      <c r="IR68" s="254"/>
      <c r="IS68" s="254"/>
    </row>
    <row r="69" s="3" customFormat="1" ht="18" customHeight="1" spans="1:253">
      <c r="A69" s="8"/>
      <c r="B69" s="4"/>
      <c r="C69" s="78"/>
      <c r="D69" s="6"/>
      <c r="E69" s="7"/>
      <c r="F69" s="199"/>
      <c r="G69" s="7"/>
      <c r="H69" s="4"/>
      <c r="I69" s="4"/>
      <c r="J69" s="4"/>
      <c r="K69" s="4"/>
      <c r="L69" s="4"/>
      <c r="M69" s="8"/>
      <c r="N69" s="316"/>
      <c r="O69" s="254"/>
      <c r="P69" s="254"/>
      <c r="Q69" s="254"/>
      <c r="R69" s="254"/>
      <c r="S69" s="254"/>
      <c r="T69" s="254"/>
      <c r="U69" s="254"/>
      <c r="V69" s="254"/>
      <c r="W69" s="254"/>
      <c r="X69" s="254"/>
      <c r="Y69" s="254"/>
      <c r="Z69" s="254"/>
      <c r="AA69" s="254"/>
      <c r="AB69" s="254"/>
      <c r="AC69" s="254"/>
      <c r="AD69" s="254"/>
      <c r="AE69" s="254"/>
      <c r="AF69" s="254"/>
      <c r="AG69" s="254"/>
      <c r="AH69" s="254"/>
      <c r="AI69" s="254"/>
      <c r="AJ69" s="254"/>
      <c r="AK69" s="254"/>
      <c r="AL69" s="254"/>
      <c r="AM69" s="254"/>
      <c r="AN69" s="254"/>
      <c r="AO69" s="254"/>
      <c r="AP69" s="254"/>
      <c r="AQ69" s="254"/>
      <c r="AR69" s="254"/>
      <c r="AS69" s="254"/>
      <c r="AT69" s="254"/>
      <c r="AU69" s="254"/>
      <c r="AV69" s="254"/>
      <c r="AW69" s="254"/>
      <c r="AX69" s="254"/>
      <c r="AY69" s="254"/>
      <c r="AZ69" s="254"/>
      <c r="BA69" s="254"/>
      <c r="BB69" s="254"/>
      <c r="BC69" s="254"/>
      <c r="BD69" s="254"/>
      <c r="BE69" s="254"/>
      <c r="BF69" s="254"/>
      <c r="BG69" s="254"/>
      <c r="BH69" s="254"/>
      <c r="BI69" s="254"/>
      <c r="BJ69" s="254"/>
      <c r="BK69" s="254"/>
      <c r="BL69" s="254"/>
      <c r="BM69" s="254"/>
      <c r="BN69" s="254"/>
      <c r="BO69" s="254"/>
      <c r="BP69" s="254"/>
      <c r="BQ69" s="254"/>
      <c r="BR69" s="254"/>
      <c r="BS69" s="254"/>
      <c r="BT69" s="254"/>
      <c r="BU69" s="254"/>
      <c r="BV69" s="254"/>
      <c r="BW69" s="254"/>
      <c r="BX69" s="254"/>
      <c r="BY69" s="254"/>
      <c r="BZ69" s="254"/>
      <c r="CA69" s="254"/>
      <c r="CB69" s="254"/>
      <c r="CC69" s="254"/>
      <c r="CD69" s="254"/>
      <c r="CE69" s="254"/>
      <c r="CF69" s="254"/>
      <c r="CG69" s="254"/>
      <c r="CH69" s="254"/>
      <c r="CI69" s="254"/>
      <c r="CJ69" s="254"/>
      <c r="CK69" s="254"/>
      <c r="CL69" s="254"/>
      <c r="CM69" s="254"/>
      <c r="CN69" s="254"/>
      <c r="CO69" s="254"/>
      <c r="CP69" s="254"/>
      <c r="CQ69" s="254"/>
      <c r="CR69" s="254"/>
      <c r="CS69" s="254"/>
      <c r="CT69" s="254"/>
      <c r="CU69" s="254"/>
      <c r="CV69" s="254"/>
      <c r="CW69" s="254"/>
      <c r="CX69" s="254"/>
      <c r="CY69" s="254"/>
      <c r="CZ69" s="254"/>
      <c r="DA69" s="254"/>
      <c r="DB69" s="254"/>
      <c r="DC69" s="254"/>
      <c r="DD69" s="254"/>
      <c r="DE69" s="254"/>
      <c r="DF69" s="254"/>
      <c r="DG69" s="254"/>
      <c r="DH69" s="254"/>
      <c r="DI69" s="254"/>
      <c r="DJ69" s="254"/>
      <c r="DK69" s="254"/>
      <c r="DL69" s="254"/>
      <c r="DM69" s="254"/>
      <c r="DN69" s="254"/>
      <c r="DO69" s="254"/>
      <c r="DP69" s="254"/>
      <c r="DQ69" s="254"/>
      <c r="DR69" s="254"/>
      <c r="DS69" s="254"/>
      <c r="DT69" s="254"/>
      <c r="DU69" s="254"/>
      <c r="DV69" s="254"/>
      <c r="DW69" s="254"/>
      <c r="DX69" s="254"/>
      <c r="DY69" s="254"/>
      <c r="DZ69" s="254"/>
      <c r="EA69" s="254"/>
      <c r="EB69" s="254"/>
      <c r="EC69" s="254"/>
      <c r="ED69" s="254"/>
      <c r="EE69" s="254"/>
      <c r="EF69" s="254"/>
      <c r="EG69" s="254"/>
      <c r="EH69" s="254"/>
      <c r="EI69" s="254"/>
      <c r="EJ69" s="254"/>
      <c r="EK69" s="254"/>
      <c r="EL69" s="254"/>
      <c r="EM69" s="254"/>
      <c r="EN69" s="254"/>
      <c r="EO69" s="254"/>
      <c r="EP69" s="254"/>
      <c r="EQ69" s="254"/>
      <c r="ER69" s="254"/>
      <c r="ES69" s="254"/>
      <c r="ET69" s="254"/>
      <c r="EU69" s="254"/>
      <c r="EV69" s="254"/>
      <c r="EW69" s="254"/>
      <c r="EX69" s="254"/>
      <c r="EY69" s="254"/>
      <c r="EZ69" s="254"/>
      <c r="FA69" s="254"/>
      <c r="FB69" s="254"/>
      <c r="FC69" s="254"/>
      <c r="FD69" s="254"/>
      <c r="FE69" s="254"/>
      <c r="FF69" s="254"/>
      <c r="FG69" s="254"/>
      <c r="FH69" s="254"/>
      <c r="FI69" s="254"/>
      <c r="FJ69" s="254"/>
      <c r="FK69" s="254"/>
      <c r="FL69" s="254"/>
      <c r="FM69" s="254"/>
      <c r="FN69" s="254"/>
      <c r="FO69" s="254"/>
      <c r="FP69" s="254"/>
      <c r="FQ69" s="254"/>
      <c r="FR69" s="254"/>
      <c r="FS69" s="254"/>
      <c r="FT69" s="254"/>
      <c r="FU69" s="254"/>
      <c r="FV69" s="254"/>
      <c r="FW69" s="254"/>
      <c r="FX69" s="254"/>
      <c r="FY69" s="254"/>
      <c r="FZ69" s="254"/>
      <c r="GA69" s="254"/>
      <c r="GB69" s="254"/>
      <c r="GC69" s="254"/>
      <c r="GD69" s="254"/>
      <c r="GE69" s="254"/>
      <c r="GF69" s="254"/>
      <c r="GG69" s="254"/>
      <c r="GH69" s="254"/>
      <c r="GI69" s="254"/>
      <c r="GJ69" s="254"/>
      <c r="GK69" s="254"/>
      <c r="GL69" s="254"/>
      <c r="GM69" s="254"/>
      <c r="GN69" s="254"/>
      <c r="GO69" s="254"/>
      <c r="GP69" s="254"/>
      <c r="GQ69" s="254"/>
      <c r="GR69" s="254"/>
      <c r="GS69" s="254"/>
      <c r="GT69" s="254"/>
      <c r="GU69" s="254"/>
      <c r="GV69" s="254"/>
      <c r="GW69" s="254"/>
      <c r="GX69" s="254"/>
      <c r="GY69" s="254"/>
      <c r="GZ69" s="254"/>
      <c r="HA69" s="254"/>
      <c r="HB69" s="254"/>
      <c r="HC69" s="254"/>
      <c r="HD69" s="254"/>
      <c r="HE69" s="254"/>
      <c r="HF69" s="254"/>
      <c r="HG69" s="254"/>
      <c r="HH69" s="254"/>
      <c r="HI69" s="254"/>
      <c r="HJ69" s="254"/>
      <c r="HK69" s="254"/>
      <c r="HL69" s="254"/>
      <c r="HM69" s="254"/>
      <c r="HN69" s="254"/>
      <c r="HO69" s="254"/>
      <c r="HP69" s="254"/>
      <c r="HQ69" s="254"/>
      <c r="HR69" s="254"/>
      <c r="HS69" s="254"/>
      <c r="HT69" s="254"/>
      <c r="HU69" s="254"/>
      <c r="HV69" s="254"/>
      <c r="HW69" s="254"/>
      <c r="HX69" s="254"/>
      <c r="HY69" s="254"/>
      <c r="HZ69" s="254"/>
      <c r="IA69" s="254"/>
      <c r="IB69" s="254"/>
      <c r="IC69" s="254"/>
      <c r="ID69" s="254"/>
      <c r="IE69" s="254"/>
      <c r="IF69" s="254"/>
      <c r="IG69" s="254"/>
      <c r="IH69" s="254"/>
      <c r="II69" s="254"/>
      <c r="IJ69" s="254"/>
      <c r="IK69" s="254"/>
      <c r="IL69" s="254"/>
      <c r="IM69" s="254"/>
      <c r="IN69" s="254"/>
      <c r="IO69" s="254"/>
      <c r="IP69" s="254"/>
      <c r="IQ69" s="254"/>
      <c r="IR69" s="254"/>
      <c r="IS69" s="254"/>
    </row>
    <row r="70" s="3" customFormat="1" ht="18" customHeight="1" spans="1:253">
      <c r="A70" s="8"/>
      <c r="B70" s="4"/>
      <c r="C70" s="78"/>
      <c r="D70" s="6"/>
      <c r="E70" s="7"/>
      <c r="F70" s="199"/>
      <c r="G70" s="7"/>
      <c r="H70" s="4"/>
      <c r="I70" s="4"/>
      <c r="J70" s="4"/>
      <c r="K70" s="4"/>
      <c r="L70" s="4"/>
      <c r="M70" s="8"/>
      <c r="N70" s="316"/>
      <c r="O70" s="254"/>
      <c r="P70" s="254"/>
      <c r="Q70" s="254"/>
      <c r="R70" s="254"/>
      <c r="S70" s="254"/>
      <c r="T70" s="254"/>
      <c r="U70" s="254"/>
      <c r="V70" s="254"/>
      <c r="W70" s="254"/>
      <c r="X70" s="254"/>
      <c r="Y70" s="254"/>
      <c r="Z70" s="254"/>
      <c r="AA70" s="254"/>
      <c r="AB70" s="254"/>
      <c r="AC70" s="254"/>
      <c r="AD70" s="254"/>
      <c r="AE70" s="254"/>
      <c r="AF70" s="254"/>
      <c r="AG70" s="254"/>
      <c r="AH70" s="254"/>
      <c r="AI70" s="254"/>
      <c r="AJ70" s="254"/>
      <c r="AK70" s="254"/>
      <c r="AL70" s="254"/>
      <c r="AM70" s="254"/>
      <c r="AN70" s="254"/>
      <c r="AO70" s="254"/>
      <c r="AP70" s="254"/>
      <c r="AQ70" s="254"/>
      <c r="AR70" s="254"/>
      <c r="AS70" s="254"/>
      <c r="AT70" s="254"/>
      <c r="AU70" s="254"/>
      <c r="AV70" s="254"/>
      <c r="AW70" s="254"/>
      <c r="AX70" s="254"/>
      <c r="AY70" s="254"/>
      <c r="AZ70" s="254"/>
      <c r="BA70" s="254"/>
      <c r="BB70" s="254"/>
      <c r="BC70" s="254"/>
      <c r="BD70" s="254"/>
      <c r="BE70" s="254"/>
      <c r="BF70" s="254"/>
      <c r="BG70" s="254"/>
      <c r="BH70" s="254"/>
      <c r="BI70" s="254"/>
      <c r="BJ70" s="254"/>
      <c r="BK70" s="254"/>
      <c r="BL70" s="254"/>
      <c r="BM70" s="254"/>
      <c r="BN70" s="254"/>
      <c r="BO70" s="254"/>
      <c r="BP70" s="254"/>
      <c r="BQ70" s="254"/>
      <c r="BR70" s="254"/>
      <c r="BS70" s="254"/>
      <c r="BT70" s="254"/>
      <c r="BU70" s="254"/>
      <c r="BV70" s="254"/>
      <c r="BW70" s="254"/>
      <c r="BX70" s="254"/>
      <c r="BY70" s="254"/>
      <c r="BZ70" s="254"/>
      <c r="CA70" s="254"/>
      <c r="CB70" s="254"/>
      <c r="CC70" s="254"/>
      <c r="CD70" s="254"/>
      <c r="CE70" s="254"/>
      <c r="CF70" s="254"/>
      <c r="CG70" s="254"/>
      <c r="CH70" s="254"/>
      <c r="CI70" s="254"/>
      <c r="CJ70" s="254"/>
      <c r="CK70" s="254"/>
      <c r="CL70" s="254"/>
      <c r="CM70" s="254"/>
      <c r="CN70" s="254"/>
      <c r="CO70" s="254"/>
      <c r="CP70" s="254"/>
      <c r="CQ70" s="254"/>
      <c r="CR70" s="254"/>
      <c r="CS70" s="254"/>
      <c r="CT70" s="254"/>
      <c r="CU70" s="254"/>
      <c r="CV70" s="254"/>
      <c r="CW70" s="254"/>
      <c r="CX70" s="254"/>
      <c r="CY70" s="254"/>
      <c r="CZ70" s="254"/>
      <c r="DA70" s="254"/>
      <c r="DB70" s="254"/>
      <c r="DC70" s="254"/>
      <c r="DD70" s="254"/>
      <c r="DE70" s="254"/>
      <c r="DF70" s="254"/>
      <c r="DG70" s="254"/>
      <c r="DH70" s="254"/>
      <c r="DI70" s="254"/>
      <c r="DJ70" s="254"/>
      <c r="DK70" s="254"/>
      <c r="DL70" s="254"/>
      <c r="DM70" s="254"/>
      <c r="DN70" s="254"/>
      <c r="DO70" s="254"/>
      <c r="DP70" s="254"/>
      <c r="DQ70" s="254"/>
      <c r="DR70" s="254"/>
      <c r="DS70" s="254"/>
      <c r="DT70" s="254"/>
      <c r="DU70" s="254"/>
      <c r="DV70" s="254"/>
      <c r="DW70" s="254"/>
      <c r="DX70" s="254"/>
      <c r="DY70" s="254"/>
      <c r="DZ70" s="254"/>
      <c r="EA70" s="254"/>
      <c r="EB70" s="254"/>
      <c r="EC70" s="254"/>
      <c r="ED70" s="254"/>
      <c r="EE70" s="254"/>
      <c r="EF70" s="254"/>
      <c r="EG70" s="254"/>
      <c r="EH70" s="254"/>
      <c r="EI70" s="254"/>
      <c r="EJ70" s="254"/>
      <c r="EK70" s="254"/>
      <c r="EL70" s="254"/>
      <c r="EM70" s="254"/>
      <c r="EN70" s="254"/>
      <c r="EO70" s="254"/>
      <c r="EP70" s="254"/>
      <c r="EQ70" s="254"/>
      <c r="ER70" s="254"/>
      <c r="ES70" s="254"/>
      <c r="ET70" s="254"/>
      <c r="EU70" s="254"/>
      <c r="EV70" s="254"/>
      <c r="EW70" s="254"/>
      <c r="EX70" s="254"/>
      <c r="EY70" s="254"/>
      <c r="EZ70" s="254"/>
      <c r="FA70" s="254"/>
      <c r="FB70" s="254"/>
      <c r="FC70" s="254"/>
      <c r="FD70" s="254"/>
      <c r="FE70" s="254"/>
      <c r="FF70" s="254"/>
      <c r="FG70" s="254"/>
      <c r="FH70" s="254"/>
      <c r="FI70" s="254"/>
      <c r="FJ70" s="254"/>
      <c r="FK70" s="254"/>
      <c r="FL70" s="254"/>
      <c r="FM70" s="254"/>
      <c r="FN70" s="254"/>
      <c r="FO70" s="254"/>
      <c r="FP70" s="254"/>
      <c r="FQ70" s="254"/>
      <c r="FR70" s="254"/>
      <c r="FS70" s="254"/>
      <c r="FT70" s="254"/>
      <c r="FU70" s="254"/>
      <c r="FV70" s="254"/>
      <c r="FW70" s="254"/>
      <c r="FX70" s="254"/>
      <c r="FY70" s="254"/>
      <c r="FZ70" s="254"/>
      <c r="GA70" s="254"/>
      <c r="GB70" s="254"/>
      <c r="GC70" s="254"/>
      <c r="GD70" s="254"/>
      <c r="GE70" s="254"/>
      <c r="GF70" s="254"/>
      <c r="GG70" s="254"/>
      <c r="GH70" s="254"/>
      <c r="GI70" s="254"/>
      <c r="GJ70" s="254"/>
      <c r="GK70" s="254"/>
      <c r="GL70" s="254"/>
      <c r="GM70" s="254"/>
      <c r="GN70" s="254"/>
      <c r="GO70" s="254"/>
      <c r="GP70" s="254"/>
      <c r="GQ70" s="254"/>
      <c r="GR70" s="254"/>
      <c r="GS70" s="254"/>
      <c r="GT70" s="254"/>
      <c r="GU70" s="254"/>
      <c r="GV70" s="254"/>
      <c r="GW70" s="254"/>
      <c r="GX70" s="254"/>
      <c r="GY70" s="254"/>
      <c r="GZ70" s="254"/>
      <c r="HA70" s="254"/>
      <c r="HB70" s="254"/>
      <c r="HC70" s="254"/>
      <c r="HD70" s="254"/>
      <c r="HE70" s="254"/>
      <c r="HF70" s="254"/>
      <c r="HG70" s="254"/>
      <c r="HH70" s="254"/>
      <c r="HI70" s="254"/>
      <c r="HJ70" s="254"/>
      <c r="HK70" s="254"/>
      <c r="HL70" s="254"/>
      <c r="HM70" s="254"/>
      <c r="HN70" s="254"/>
      <c r="HO70" s="254"/>
      <c r="HP70" s="254"/>
      <c r="HQ70" s="254"/>
      <c r="HR70" s="254"/>
      <c r="HS70" s="254"/>
      <c r="HT70" s="254"/>
      <c r="HU70" s="254"/>
      <c r="HV70" s="254"/>
      <c r="HW70" s="254"/>
      <c r="HX70" s="254"/>
      <c r="HY70" s="254"/>
      <c r="HZ70" s="254"/>
      <c r="IA70" s="254"/>
      <c r="IB70" s="254"/>
      <c r="IC70" s="254"/>
      <c r="ID70" s="254"/>
      <c r="IE70" s="254"/>
      <c r="IF70" s="254"/>
      <c r="IG70" s="254"/>
      <c r="IH70" s="254"/>
      <c r="II70" s="254"/>
      <c r="IJ70" s="254"/>
      <c r="IK70" s="254"/>
      <c r="IL70" s="254"/>
      <c r="IM70" s="254"/>
      <c r="IN70" s="254"/>
      <c r="IO70" s="254"/>
      <c r="IP70" s="254"/>
      <c r="IQ70" s="254"/>
      <c r="IR70" s="254"/>
      <c r="IS70" s="254"/>
    </row>
    <row r="71" s="3" customFormat="1" ht="18" customHeight="1" spans="1:253">
      <c r="A71" s="8"/>
      <c r="B71" s="4"/>
      <c r="C71" s="78"/>
      <c r="D71" s="6"/>
      <c r="E71" s="7"/>
      <c r="F71" s="199"/>
      <c r="G71" s="7"/>
      <c r="H71" s="4"/>
      <c r="I71" s="4"/>
      <c r="J71" s="4"/>
      <c r="K71" s="4"/>
      <c r="L71" s="4"/>
      <c r="M71" s="8"/>
      <c r="N71" s="316"/>
      <c r="O71" s="254"/>
      <c r="P71" s="254"/>
      <c r="Q71" s="254"/>
      <c r="R71" s="254"/>
      <c r="S71" s="254"/>
      <c r="T71" s="254"/>
      <c r="U71" s="254"/>
      <c r="V71" s="254"/>
      <c r="W71" s="254"/>
      <c r="X71" s="254"/>
      <c r="Y71" s="254"/>
      <c r="Z71" s="254"/>
      <c r="AA71" s="254"/>
      <c r="AB71" s="254"/>
      <c r="AC71" s="254"/>
      <c r="AD71" s="254"/>
      <c r="AE71" s="254"/>
      <c r="AF71" s="254"/>
      <c r="AG71" s="254"/>
      <c r="AH71" s="254"/>
      <c r="AI71" s="254"/>
      <c r="AJ71" s="254"/>
      <c r="AK71" s="254"/>
      <c r="AL71" s="254"/>
      <c r="AM71" s="254"/>
      <c r="AN71" s="254"/>
      <c r="AO71" s="254"/>
      <c r="AP71" s="254"/>
      <c r="AQ71" s="254"/>
      <c r="AR71" s="254"/>
      <c r="AS71" s="254"/>
      <c r="AT71" s="254"/>
      <c r="AU71" s="254"/>
      <c r="AV71" s="254"/>
      <c r="AW71" s="254"/>
      <c r="AX71" s="254"/>
      <c r="AY71" s="254"/>
      <c r="AZ71" s="254"/>
      <c r="BA71" s="254"/>
      <c r="BB71" s="254"/>
      <c r="BC71" s="254"/>
      <c r="BD71" s="254"/>
      <c r="BE71" s="254"/>
      <c r="BF71" s="254"/>
      <c r="BG71" s="254"/>
      <c r="BH71" s="254"/>
      <c r="BI71" s="254"/>
      <c r="BJ71" s="254"/>
      <c r="BK71" s="254"/>
      <c r="BL71" s="254"/>
      <c r="BM71" s="254"/>
      <c r="BN71" s="254"/>
      <c r="BO71" s="254"/>
      <c r="BP71" s="254"/>
      <c r="BQ71" s="254"/>
      <c r="BR71" s="254"/>
      <c r="BS71" s="254"/>
      <c r="BT71" s="254"/>
      <c r="BU71" s="254"/>
      <c r="BV71" s="254"/>
      <c r="BW71" s="254"/>
      <c r="BX71" s="254"/>
      <c r="BY71" s="254"/>
      <c r="BZ71" s="254"/>
      <c r="CA71" s="254"/>
      <c r="CB71" s="254"/>
      <c r="CC71" s="254"/>
      <c r="CD71" s="254"/>
      <c r="CE71" s="254"/>
      <c r="CF71" s="254"/>
      <c r="CG71" s="254"/>
      <c r="CH71" s="254"/>
      <c r="CI71" s="254"/>
      <c r="CJ71" s="254"/>
      <c r="CK71" s="254"/>
      <c r="CL71" s="254"/>
      <c r="CM71" s="254"/>
      <c r="CN71" s="254"/>
      <c r="CO71" s="254"/>
      <c r="CP71" s="254"/>
      <c r="CQ71" s="254"/>
      <c r="CR71" s="254"/>
      <c r="CS71" s="254"/>
      <c r="CT71" s="254"/>
      <c r="CU71" s="254"/>
      <c r="CV71" s="254"/>
      <c r="CW71" s="254"/>
      <c r="CX71" s="254"/>
      <c r="CY71" s="254"/>
      <c r="CZ71" s="254"/>
      <c r="DA71" s="254"/>
      <c r="DB71" s="254"/>
      <c r="DC71" s="254"/>
      <c r="DD71" s="254"/>
      <c r="DE71" s="254"/>
      <c r="DF71" s="254"/>
      <c r="DG71" s="254"/>
      <c r="DH71" s="254"/>
      <c r="DI71" s="254"/>
      <c r="DJ71" s="254"/>
      <c r="DK71" s="254"/>
      <c r="DL71" s="254"/>
      <c r="DM71" s="254"/>
      <c r="DN71" s="254"/>
      <c r="DO71" s="254"/>
      <c r="DP71" s="254"/>
      <c r="DQ71" s="254"/>
      <c r="DR71" s="254"/>
      <c r="DS71" s="254"/>
      <c r="DT71" s="254"/>
      <c r="DU71" s="254"/>
      <c r="DV71" s="254"/>
      <c r="DW71" s="254"/>
      <c r="DX71" s="254"/>
      <c r="DY71" s="254"/>
      <c r="DZ71" s="254"/>
      <c r="EA71" s="254"/>
      <c r="EB71" s="254"/>
      <c r="EC71" s="254"/>
      <c r="ED71" s="254"/>
      <c r="EE71" s="254"/>
      <c r="EF71" s="254"/>
      <c r="EG71" s="254"/>
      <c r="EH71" s="254"/>
      <c r="EI71" s="254"/>
      <c r="EJ71" s="254"/>
      <c r="EK71" s="254"/>
      <c r="EL71" s="254"/>
      <c r="EM71" s="254"/>
      <c r="EN71" s="254"/>
      <c r="EO71" s="254"/>
      <c r="EP71" s="254"/>
      <c r="EQ71" s="254"/>
      <c r="ER71" s="254"/>
      <c r="ES71" s="254"/>
      <c r="ET71" s="254"/>
      <c r="EU71" s="254"/>
      <c r="EV71" s="254"/>
      <c r="EW71" s="254"/>
      <c r="EX71" s="254"/>
      <c r="EY71" s="254"/>
      <c r="EZ71" s="254"/>
      <c r="FA71" s="254"/>
      <c r="FB71" s="254"/>
      <c r="FC71" s="254"/>
      <c r="FD71" s="254"/>
      <c r="FE71" s="254"/>
      <c r="FF71" s="254"/>
      <c r="FG71" s="254"/>
      <c r="FH71" s="254"/>
      <c r="FI71" s="254"/>
      <c r="FJ71" s="254"/>
      <c r="FK71" s="254"/>
      <c r="FL71" s="254"/>
      <c r="FM71" s="254"/>
      <c r="FN71" s="254"/>
      <c r="FO71" s="254"/>
      <c r="FP71" s="254"/>
      <c r="FQ71" s="254"/>
      <c r="FR71" s="254"/>
      <c r="FS71" s="254"/>
      <c r="FT71" s="254"/>
      <c r="FU71" s="254"/>
      <c r="FV71" s="254"/>
      <c r="FW71" s="254"/>
      <c r="FX71" s="254"/>
      <c r="FY71" s="254"/>
      <c r="FZ71" s="254"/>
      <c r="GA71" s="254"/>
      <c r="GB71" s="254"/>
      <c r="GC71" s="254"/>
      <c r="GD71" s="254"/>
      <c r="GE71" s="254"/>
      <c r="GF71" s="254"/>
      <c r="GG71" s="254"/>
      <c r="GH71" s="254"/>
      <c r="GI71" s="254"/>
      <c r="GJ71" s="254"/>
      <c r="GK71" s="254"/>
      <c r="GL71" s="254"/>
      <c r="GM71" s="254"/>
      <c r="GN71" s="254"/>
      <c r="GO71" s="254"/>
      <c r="GP71" s="254"/>
      <c r="GQ71" s="254"/>
      <c r="GR71" s="254"/>
      <c r="GS71" s="254"/>
      <c r="GT71" s="254"/>
      <c r="GU71" s="254"/>
      <c r="GV71" s="254"/>
      <c r="GW71" s="254"/>
      <c r="GX71" s="254"/>
      <c r="GY71" s="254"/>
      <c r="GZ71" s="254"/>
      <c r="HA71" s="254"/>
      <c r="HB71" s="254"/>
      <c r="HC71" s="254"/>
      <c r="HD71" s="254"/>
      <c r="HE71" s="254"/>
      <c r="HF71" s="254"/>
      <c r="HG71" s="254"/>
      <c r="HH71" s="254"/>
      <c r="HI71" s="254"/>
      <c r="HJ71" s="254"/>
      <c r="HK71" s="254"/>
      <c r="HL71" s="254"/>
      <c r="HM71" s="254"/>
      <c r="HN71" s="254"/>
      <c r="HO71" s="254"/>
      <c r="HP71" s="254"/>
      <c r="HQ71" s="254"/>
      <c r="HR71" s="254"/>
      <c r="HS71" s="254"/>
      <c r="HT71" s="254"/>
      <c r="HU71" s="254"/>
      <c r="HV71" s="254"/>
      <c r="HW71" s="254"/>
      <c r="HX71" s="254"/>
      <c r="HY71" s="254"/>
      <c r="HZ71" s="254"/>
      <c r="IA71" s="254"/>
      <c r="IB71" s="254"/>
      <c r="IC71" s="254"/>
      <c r="ID71" s="254"/>
      <c r="IE71" s="254"/>
      <c r="IF71" s="254"/>
      <c r="IG71" s="254"/>
      <c r="IH71" s="254"/>
      <c r="II71" s="254"/>
      <c r="IJ71" s="254"/>
      <c r="IK71" s="254"/>
      <c r="IL71" s="254"/>
      <c r="IM71" s="254"/>
      <c r="IN71" s="254"/>
      <c r="IO71" s="254"/>
      <c r="IP71" s="254"/>
      <c r="IQ71" s="254"/>
      <c r="IR71" s="254"/>
      <c r="IS71" s="254"/>
    </row>
    <row r="72" s="3" customFormat="1" ht="18" customHeight="1" spans="1:253">
      <c r="A72" s="8"/>
      <c r="B72" s="4"/>
      <c r="C72" s="78"/>
      <c r="D72" s="6"/>
      <c r="E72" s="7"/>
      <c r="F72" s="199"/>
      <c r="G72" s="7"/>
      <c r="H72" s="4"/>
      <c r="I72" s="4"/>
      <c r="J72" s="4"/>
      <c r="K72" s="4"/>
      <c r="L72" s="4"/>
      <c r="M72" s="8"/>
      <c r="N72" s="316"/>
      <c r="O72" s="254"/>
      <c r="P72" s="254"/>
      <c r="Q72" s="254"/>
      <c r="R72" s="254"/>
      <c r="S72" s="254"/>
      <c r="T72" s="254"/>
      <c r="U72" s="254"/>
      <c r="V72" s="254"/>
      <c r="W72" s="254"/>
      <c r="X72" s="254"/>
      <c r="Y72" s="254"/>
      <c r="Z72" s="254"/>
      <c r="AA72" s="254"/>
      <c r="AB72" s="254"/>
      <c r="AC72" s="254"/>
      <c r="AD72" s="254"/>
      <c r="AE72" s="254"/>
      <c r="AF72" s="254"/>
      <c r="AG72" s="254"/>
      <c r="AH72" s="254"/>
      <c r="AI72" s="254"/>
      <c r="AJ72" s="254"/>
      <c r="AK72" s="254"/>
      <c r="AL72" s="254"/>
      <c r="AM72" s="254"/>
      <c r="AN72" s="254"/>
      <c r="AO72" s="254"/>
      <c r="AP72" s="254"/>
      <c r="AQ72" s="254"/>
      <c r="AR72" s="254"/>
      <c r="AS72" s="254"/>
      <c r="AT72" s="254"/>
      <c r="AU72" s="254"/>
      <c r="AV72" s="254"/>
      <c r="AW72" s="254"/>
      <c r="AX72" s="254"/>
      <c r="AY72" s="254"/>
      <c r="AZ72" s="254"/>
      <c r="BA72" s="254"/>
      <c r="BB72" s="254"/>
      <c r="BC72" s="254"/>
      <c r="BD72" s="254"/>
      <c r="BE72" s="254"/>
      <c r="BF72" s="254"/>
      <c r="BG72" s="254"/>
      <c r="BH72" s="254"/>
      <c r="BI72" s="254"/>
      <c r="BJ72" s="254"/>
      <c r="BK72" s="254"/>
      <c r="BL72" s="254"/>
      <c r="BM72" s="254"/>
      <c r="BN72" s="254"/>
      <c r="BO72" s="254"/>
      <c r="BP72" s="254"/>
      <c r="BQ72" s="254"/>
      <c r="BR72" s="254"/>
      <c r="BS72" s="254"/>
      <c r="BT72" s="254"/>
      <c r="BU72" s="254"/>
      <c r="BV72" s="254"/>
      <c r="BW72" s="254"/>
      <c r="BX72" s="254"/>
      <c r="BY72" s="254"/>
      <c r="BZ72" s="254"/>
      <c r="CA72" s="254"/>
      <c r="CB72" s="254"/>
      <c r="CC72" s="254"/>
      <c r="CD72" s="254"/>
      <c r="CE72" s="254"/>
      <c r="CF72" s="254"/>
      <c r="CG72" s="254"/>
      <c r="CH72" s="254"/>
      <c r="CI72" s="254"/>
      <c r="CJ72" s="254"/>
      <c r="CK72" s="254"/>
      <c r="CL72" s="254"/>
      <c r="CM72" s="254"/>
      <c r="CN72" s="254"/>
      <c r="CO72" s="254"/>
      <c r="CP72" s="254"/>
      <c r="CQ72" s="254"/>
      <c r="CR72" s="254"/>
      <c r="CS72" s="254"/>
      <c r="CT72" s="254"/>
      <c r="CU72" s="254"/>
      <c r="CV72" s="254"/>
      <c r="CW72" s="254"/>
      <c r="CX72" s="254"/>
      <c r="CY72" s="254"/>
      <c r="CZ72" s="254"/>
      <c r="DA72" s="254"/>
      <c r="DB72" s="254"/>
      <c r="DC72" s="254"/>
      <c r="DD72" s="254"/>
      <c r="DE72" s="254"/>
      <c r="DF72" s="254"/>
      <c r="DG72" s="254"/>
      <c r="DH72" s="254"/>
      <c r="DI72" s="254"/>
      <c r="DJ72" s="254"/>
      <c r="DK72" s="254"/>
      <c r="DL72" s="254"/>
      <c r="DM72" s="254"/>
      <c r="DN72" s="254"/>
      <c r="DO72" s="254"/>
      <c r="DP72" s="254"/>
      <c r="DQ72" s="254"/>
      <c r="DR72" s="254"/>
      <c r="DS72" s="254"/>
      <c r="DT72" s="254"/>
      <c r="DU72" s="254"/>
      <c r="DV72" s="254"/>
      <c r="DW72" s="254"/>
      <c r="DX72" s="254"/>
      <c r="DY72" s="254"/>
      <c r="DZ72" s="254"/>
      <c r="EA72" s="254"/>
      <c r="EB72" s="254"/>
      <c r="EC72" s="254"/>
      <c r="ED72" s="254"/>
      <c r="EE72" s="254"/>
      <c r="EF72" s="254"/>
      <c r="EG72" s="254"/>
      <c r="EH72" s="254"/>
      <c r="EI72" s="254"/>
      <c r="EJ72" s="254"/>
      <c r="EK72" s="254"/>
      <c r="EL72" s="254"/>
      <c r="EM72" s="254"/>
      <c r="EN72" s="254"/>
      <c r="EO72" s="254"/>
      <c r="EP72" s="254"/>
      <c r="EQ72" s="254"/>
      <c r="ER72" s="254"/>
      <c r="ES72" s="254"/>
      <c r="ET72" s="254"/>
      <c r="EU72" s="254"/>
      <c r="EV72" s="254"/>
      <c r="EW72" s="254"/>
      <c r="EX72" s="254"/>
      <c r="EY72" s="254"/>
      <c r="EZ72" s="254"/>
      <c r="FA72" s="254"/>
      <c r="FB72" s="254"/>
      <c r="FC72" s="254"/>
      <c r="FD72" s="254"/>
      <c r="FE72" s="254"/>
      <c r="FF72" s="254"/>
      <c r="FG72" s="254"/>
      <c r="FH72" s="254"/>
      <c r="FI72" s="254"/>
      <c r="FJ72" s="254"/>
      <c r="FK72" s="254"/>
      <c r="FL72" s="254"/>
      <c r="FM72" s="254"/>
      <c r="FN72" s="254"/>
      <c r="FO72" s="254"/>
      <c r="FP72" s="254"/>
      <c r="FQ72" s="254"/>
      <c r="FR72" s="254"/>
      <c r="FS72" s="254"/>
      <c r="FT72" s="254"/>
      <c r="FU72" s="254"/>
      <c r="FV72" s="254"/>
      <c r="FW72" s="254"/>
      <c r="FX72" s="254"/>
      <c r="FY72" s="254"/>
      <c r="FZ72" s="254"/>
      <c r="GA72" s="254"/>
      <c r="GB72" s="254"/>
      <c r="GC72" s="254"/>
      <c r="GD72" s="254"/>
      <c r="GE72" s="254"/>
      <c r="GF72" s="254"/>
      <c r="GG72" s="254"/>
      <c r="GH72" s="254"/>
      <c r="GI72" s="254"/>
      <c r="GJ72" s="254"/>
      <c r="GK72" s="254"/>
      <c r="GL72" s="254"/>
      <c r="GM72" s="254"/>
      <c r="GN72" s="254"/>
      <c r="GO72" s="254"/>
      <c r="GP72" s="254"/>
      <c r="GQ72" s="254"/>
      <c r="GR72" s="254"/>
      <c r="GS72" s="254"/>
      <c r="GT72" s="254"/>
      <c r="GU72" s="254"/>
      <c r="GV72" s="254"/>
      <c r="GW72" s="254"/>
      <c r="GX72" s="254"/>
      <c r="GY72" s="254"/>
      <c r="GZ72" s="254"/>
      <c r="HA72" s="254"/>
      <c r="HB72" s="254"/>
      <c r="HC72" s="254"/>
      <c r="HD72" s="254"/>
      <c r="HE72" s="254"/>
      <c r="HF72" s="254"/>
      <c r="HG72" s="254"/>
      <c r="HH72" s="254"/>
      <c r="HI72" s="254"/>
      <c r="HJ72" s="254"/>
      <c r="HK72" s="254"/>
      <c r="HL72" s="254"/>
      <c r="HM72" s="254"/>
      <c r="HN72" s="254"/>
      <c r="HO72" s="254"/>
      <c r="HP72" s="254"/>
      <c r="HQ72" s="254"/>
      <c r="HR72" s="254"/>
      <c r="HS72" s="254"/>
      <c r="HT72" s="254"/>
      <c r="HU72" s="254"/>
      <c r="HV72" s="254"/>
      <c r="HW72" s="254"/>
      <c r="HX72" s="254"/>
      <c r="HY72" s="254"/>
      <c r="HZ72" s="254"/>
      <c r="IA72" s="254"/>
      <c r="IB72" s="254"/>
      <c r="IC72" s="254"/>
      <c r="ID72" s="254"/>
      <c r="IE72" s="254"/>
      <c r="IF72" s="254"/>
      <c r="IG72" s="254"/>
      <c r="IH72" s="254"/>
      <c r="II72" s="254"/>
      <c r="IJ72" s="254"/>
      <c r="IK72" s="254"/>
      <c r="IL72" s="254"/>
      <c r="IM72" s="254"/>
      <c r="IN72" s="254"/>
      <c r="IO72" s="254"/>
      <c r="IP72" s="254"/>
      <c r="IQ72" s="254"/>
      <c r="IR72" s="254"/>
      <c r="IS72" s="254"/>
    </row>
    <row r="73" s="3" customFormat="1" ht="18" customHeight="1" spans="1:253">
      <c r="A73" s="8"/>
      <c r="B73" s="4"/>
      <c r="C73" s="78"/>
      <c r="D73" s="6"/>
      <c r="E73" s="7"/>
      <c r="F73" s="199"/>
      <c r="G73" s="7"/>
      <c r="H73" s="4"/>
      <c r="I73" s="4"/>
      <c r="J73" s="4"/>
      <c r="K73" s="4"/>
      <c r="L73" s="4"/>
      <c r="M73" s="8"/>
      <c r="N73" s="316"/>
      <c r="O73" s="254"/>
      <c r="P73" s="254"/>
      <c r="Q73" s="254"/>
      <c r="R73" s="254"/>
      <c r="S73" s="254"/>
      <c r="T73" s="254"/>
      <c r="U73" s="254"/>
      <c r="V73" s="254"/>
      <c r="W73" s="254"/>
      <c r="X73" s="254"/>
      <c r="Y73" s="254"/>
      <c r="Z73" s="254"/>
      <c r="AA73" s="254"/>
      <c r="AB73" s="254"/>
      <c r="AC73" s="254"/>
      <c r="AD73" s="254"/>
      <c r="AE73" s="254"/>
      <c r="AF73" s="254"/>
      <c r="AG73" s="254"/>
      <c r="AH73" s="254"/>
      <c r="AI73" s="254"/>
      <c r="AJ73" s="254"/>
      <c r="AK73" s="254"/>
      <c r="AL73" s="254"/>
      <c r="AM73" s="254"/>
      <c r="AN73" s="254"/>
      <c r="AO73" s="254"/>
      <c r="AP73" s="254"/>
      <c r="AQ73" s="254"/>
      <c r="AR73" s="254"/>
      <c r="AS73" s="254"/>
      <c r="AT73" s="254"/>
      <c r="AU73" s="254"/>
      <c r="AV73" s="254"/>
      <c r="AW73" s="254"/>
      <c r="AX73" s="254"/>
      <c r="AY73" s="254"/>
      <c r="AZ73" s="254"/>
      <c r="BA73" s="254"/>
      <c r="BB73" s="254"/>
      <c r="BC73" s="254"/>
      <c r="BD73" s="254"/>
      <c r="BE73" s="254"/>
      <c r="BF73" s="254"/>
      <c r="BG73" s="254"/>
      <c r="BH73" s="254"/>
      <c r="BI73" s="254"/>
      <c r="BJ73" s="254"/>
      <c r="BK73" s="254"/>
      <c r="BL73" s="254"/>
      <c r="BM73" s="254"/>
      <c r="BN73" s="254"/>
      <c r="BO73" s="254"/>
      <c r="BP73" s="254"/>
      <c r="BQ73" s="254"/>
      <c r="BR73" s="254"/>
      <c r="BS73" s="254"/>
      <c r="BT73" s="254"/>
      <c r="BU73" s="254"/>
      <c r="BV73" s="254"/>
      <c r="BW73" s="254"/>
      <c r="BX73" s="254"/>
      <c r="BY73" s="254"/>
      <c r="BZ73" s="254"/>
      <c r="CA73" s="254"/>
      <c r="CB73" s="254"/>
      <c r="CC73" s="254"/>
      <c r="CD73" s="254"/>
      <c r="CE73" s="254"/>
      <c r="CF73" s="254"/>
      <c r="CG73" s="254"/>
      <c r="CH73" s="254"/>
      <c r="CI73" s="254"/>
      <c r="CJ73" s="254"/>
      <c r="CK73" s="254"/>
      <c r="CL73" s="254"/>
      <c r="CM73" s="254"/>
      <c r="CN73" s="254"/>
      <c r="CO73" s="254"/>
      <c r="CP73" s="254"/>
      <c r="CQ73" s="254"/>
      <c r="CR73" s="254"/>
      <c r="CS73" s="254"/>
      <c r="CT73" s="254"/>
      <c r="CU73" s="254"/>
      <c r="CV73" s="254"/>
      <c r="CW73" s="254"/>
      <c r="CX73" s="254"/>
      <c r="CY73" s="254"/>
      <c r="CZ73" s="254"/>
      <c r="DA73" s="254"/>
      <c r="DB73" s="254"/>
      <c r="DC73" s="254"/>
      <c r="DD73" s="254"/>
      <c r="DE73" s="254"/>
      <c r="DF73" s="254"/>
      <c r="DG73" s="254"/>
      <c r="DH73" s="254"/>
      <c r="DI73" s="254"/>
      <c r="DJ73" s="254"/>
      <c r="DK73" s="254"/>
      <c r="DL73" s="254"/>
      <c r="DM73" s="254"/>
      <c r="DN73" s="254"/>
      <c r="DO73" s="254"/>
      <c r="DP73" s="254"/>
      <c r="DQ73" s="254"/>
      <c r="DR73" s="254"/>
      <c r="DS73" s="254"/>
      <c r="DT73" s="254"/>
      <c r="DU73" s="254"/>
      <c r="DV73" s="254"/>
      <c r="DW73" s="254"/>
      <c r="DX73" s="254"/>
      <c r="DY73" s="254"/>
      <c r="DZ73" s="254"/>
      <c r="EA73" s="254"/>
      <c r="EB73" s="254"/>
      <c r="EC73" s="254"/>
      <c r="ED73" s="254"/>
      <c r="EE73" s="254"/>
      <c r="EF73" s="254"/>
      <c r="EG73" s="254"/>
      <c r="EH73" s="254"/>
      <c r="EI73" s="254"/>
      <c r="EJ73" s="254"/>
      <c r="EK73" s="254"/>
      <c r="EL73" s="254"/>
      <c r="EM73" s="254"/>
      <c r="EN73" s="254"/>
      <c r="EO73" s="254"/>
      <c r="EP73" s="254"/>
      <c r="EQ73" s="254"/>
      <c r="ER73" s="254"/>
      <c r="ES73" s="254"/>
      <c r="ET73" s="254"/>
      <c r="EU73" s="254"/>
      <c r="EV73" s="254"/>
      <c r="EW73" s="254"/>
      <c r="EX73" s="254"/>
      <c r="EY73" s="254"/>
      <c r="EZ73" s="254"/>
      <c r="FA73" s="254"/>
      <c r="FB73" s="254"/>
      <c r="FC73" s="254"/>
      <c r="FD73" s="254"/>
      <c r="FE73" s="254"/>
      <c r="FF73" s="254"/>
      <c r="FG73" s="254"/>
      <c r="FH73" s="254"/>
      <c r="FI73" s="254"/>
      <c r="FJ73" s="254"/>
      <c r="FK73" s="254"/>
      <c r="FL73" s="254"/>
      <c r="FM73" s="254"/>
      <c r="FN73" s="254"/>
      <c r="FO73" s="254"/>
      <c r="FP73" s="254"/>
      <c r="FQ73" s="254"/>
      <c r="FR73" s="254"/>
      <c r="FS73" s="254"/>
      <c r="FT73" s="254"/>
      <c r="FU73" s="254"/>
      <c r="FV73" s="254"/>
      <c r="FW73" s="254"/>
      <c r="FX73" s="254"/>
      <c r="FY73" s="254"/>
      <c r="FZ73" s="254"/>
      <c r="GA73" s="254"/>
      <c r="GB73" s="254"/>
      <c r="GC73" s="254"/>
      <c r="GD73" s="254"/>
      <c r="GE73" s="254"/>
      <c r="GF73" s="254"/>
      <c r="GG73" s="254"/>
      <c r="GH73" s="254"/>
      <c r="GI73" s="254"/>
      <c r="GJ73" s="254"/>
      <c r="GK73" s="254"/>
      <c r="GL73" s="254"/>
      <c r="GM73" s="254"/>
      <c r="GN73" s="254"/>
      <c r="GO73" s="254"/>
      <c r="GP73" s="254"/>
      <c r="GQ73" s="254"/>
      <c r="GR73" s="254"/>
      <c r="GS73" s="254"/>
      <c r="GT73" s="254"/>
      <c r="GU73" s="254"/>
      <c r="GV73" s="254"/>
      <c r="GW73" s="254"/>
      <c r="GX73" s="254"/>
      <c r="GY73" s="254"/>
      <c r="GZ73" s="254"/>
      <c r="HA73" s="254"/>
      <c r="HB73" s="254"/>
      <c r="HC73" s="254"/>
      <c r="HD73" s="254"/>
      <c r="HE73" s="254"/>
      <c r="HF73" s="254"/>
      <c r="HG73" s="254"/>
      <c r="HH73" s="254"/>
      <c r="HI73" s="254"/>
      <c r="HJ73" s="254"/>
      <c r="HK73" s="254"/>
      <c r="HL73" s="254"/>
      <c r="HM73" s="254"/>
      <c r="HN73" s="254"/>
      <c r="HO73" s="254"/>
      <c r="HP73" s="254"/>
      <c r="HQ73" s="254"/>
      <c r="HR73" s="254"/>
      <c r="HS73" s="254"/>
      <c r="HT73" s="254"/>
      <c r="HU73" s="254"/>
      <c r="HV73" s="254"/>
      <c r="HW73" s="254"/>
      <c r="HX73" s="254"/>
      <c r="HY73" s="254"/>
      <c r="HZ73" s="254"/>
      <c r="IA73" s="254"/>
      <c r="IB73" s="254"/>
      <c r="IC73" s="254"/>
      <c r="ID73" s="254"/>
      <c r="IE73" s="254"/>
      <c r="IF73" s="254"/>
      <c r="IG73" s="254"/>
      <c r="IH73" s="254"/>
      <c r="II73" s="254"/>
      <c r="IJ73" s="254"/>
      <c r="IK73" s="254"/>
      <c r="IL73" s="254"/>
      <c r="IM73" s="254"/>
      <c r="IN73" s="254"/>
      <c r="IO73" s="254"/>
      <c r="IP73" s="254"/>
      <c r="IQ73" s="254"/>
      <c r="IR73" s="254"/>
      <c r="IS73" s="254"/>
    </row>
    <row r="74" s="3" customFormat="1" ht="18" customHeight="1" spans="1:253">
      <c r="A74" s="8"/>
      <c r="B74" s="4"/>
      <c r="C74" s="78"/>
      <c r="D74" s="6"/>
      <c r="E74" s="7"/>
      <c r="F74" s="199"/>
      <c r="G74" s="7"/>
      <c r="H74" s="4"/>
      <c r="I74" s="4"/>
      <c r="J74" s="4"/>
      <c r="K74" s="4"/>
      <c r="L74" s="4"/>
      <c r="M74" s="8"/>
      <c r="N74" s="316"/>
      <c r="O74" s="254"/>
      <c r="P74" s="254"/>
      <c r="Q74" s="254"/>
      <c r="R74" s="254"/>
      <c r="S74" s="254"/>
      <c r="T74" s="254"/>
      <c r="U74" s="254"/>
      <c r="V74" s="254"/>
      <c r="W74" s="254"/>
      <c r="X74" s="254"/>
      <c r="Y74" s="254"/>
      <c r="Z74" s="254"/>
      <c r="AA74" s="254"/>
      <c r="AB74" s="254"/>
      <c r="AC74" s="254"/>
      <c r="AD74" s="254"/>
      <c r="AE74" s="254"/>
      <c r="AF74" s="254"/>
      <c r="AG74" s="254"/>
      <c r="AH74" s="254"/>
      <c r="AI74" s="254"/>
      <c r="AJ74" s="254"/>
      <c r="AK74" s="254"/>
      <c r="AL74" s="254"/>
      <c r="AM74" s="254"/>
      <c r="AN74" s="254"/>
      <c r="AO74" s="254"/>
      <c r="AP74" s="254"/>
      <c r="AQ74" s="254"/>
      <c r="AR74" s="254"/>
      <c r="AS74" s="254"/>
      <c r="AT74" s="254"/>
      <c r="AU74" s="254"/>
      <c r="AV74" s="254"/>
      <c r="AW74" s="254"/>
      <c r="AX74" s="254"/>
      <c r="AY74" s="254"/>
      <c r="AZ74" s="254"/>
      <c r="BA74" s="254"/>
      <c r="BB74" s="254"/>
      <c r="BC74" s="254"/>
      <c r="BD74" s="254"/>
      <c r="BE74" s="254"/>
      <c r="BF74" s="254"/>
      <c r="BG74" s="254"/>
      <c r="BH74" s="254"/>
      <c r="BI74" s="254"/>
      <c r="BJ74" s="254"/>
      <c r="BK74" s="254"/>
      <c r="BL74" s="254"/>
      <c r="BM74" s="254"/>
      <c r="BN74" s="254"/>
      <c r="BO74" s="254"/>
      <c r="BP74" s="254"/>
      <c r="BQ74" s="254"/>
      <c r="BR74" s="254"/>
      <c r="BS74" s="254"/>
      <c r="BT74" s="254"/>
      <c r="BU74" s="254"/>
      <c r="BV74" s="254"/>
      <c r="BW74" s="254"/>
      <c r="BX74" s="254"/>
      <c r="BY74" s="254"/>
      <c r="BZ74" s="254"/>
      <c r="CA74" s="254"/>
      <c r="CB74" s="254"/>
      <c r="CC74" s="254"/>
      <c r="CD74" s="254"/>
      <c r="CE74" s="254"/>
      <c r="CF74" s="254"/>
      <c r="CG74" s="254"/>
      <c r="CH74" s="254"/>
      <c r="CI74" s="254"/>
      <c r="CJ74" s="254"/>
      <c r="CK74" s="254"/>
      <c r="CL74" s="254"/>
      <c r="CM74" s="254"/>
      <c r="CN74" s="254"/>
      <c r="CO74" s="254"/>
      <c r="CP74" s="254"/>
      <c r="CQ74" s="254"/>
      <c r="CR74" s="254"/>
      <c r="CS74" s="254"/>
      <c r="CT74" s="254"/>
      <c r="CU74" s="254"/>
      <c r="CV74" s="254"/>
      <c r="CW74" s="254"/>
      <c r="CX74" s="254"/>
      <c r="CY74" s="254"/>
      <c r="CZ74" s="254"/>
      <c r="DA74" s="254"/>
      <c r="DB74" s="254"/>
      <c r="DC74" s="254"/>
      <c r="DD74" s="254"/>
      <c r="DE74" s="254"/>
      <c r="DF74" s="254"/>
      <c r="DG74" s="254"/>
      <c r="DH74" s="254"/>
      <c r="DI74" s="254"/>
      <c r="DJ74" s="254"/>
      <c r="DK74" s="254"/>
      <c r="DL74" s="254"/>
      <c r="DM74" s="254"/>
      <c r="DN74" s="254"/>
      <c r="DO74" s="254"/>
      <c r="DP74" s="254"/>
      <c r="DQ74" s="254"/>
      <c r="DR74" s="254"/>
      <c r="DS74" s="254"/>
      <c r="DT74" s="254"/>
      <c r="DU74" s="254"/>
      <c r="DV74" s="254"/>
      <c r="DW74" s="254"/>
      <c r="DX74" s="254"/>
      <c r="DY74" s="254"/>
      <c r="DZ74" s="254"/>
      <c r="EA74" s="254"/>
      <c r="EB74" s="254"/>
      <c r="EC74" s="254"/>
      <c r="ED74" s="254"/>
      <c r="EE74" s="254"/>
      <c r="EF74" s="254"/>
      <c r="EG74" s="254"/>
      <c r="EH74" s="254"/>
      <c r="EI74" s="254"/>
      <c r="EJ74" s="254"/>
      <c r="EK74" s="254"/>
      <c r="EL74" s="254"/>
      <c r="EM74" s="254"/>
      <c r="EN74" s="254"/>
      <c r="EO74" s="254"/>
      <c r="EP74" s="254"/>
      <c r="EQ74" s="254"/>
      <c r="ER74" s="254"/>
      <c r="ES74" s="254"/>
      <c r="ET74" s="254"/>
      <c r="EU74" s="254"/>
      <c r="EV74" s="254"/>
      <c r="EW74" s="254"/>
      <c r="EX74" s="254"/>
      <c r="EY74" s="254"/>
      <c r="EZ74" s="254"/>
      <c r="FA74" s="254"/>
      <c r="FB74" s="254"/>
      <c r="FC74" s="254"/>
      <c r="FD74" s="254"/>
      <c r="FE74" s="254"/>
      <c r="FF74" s="254"/>
      <c r="FG74" s="254"/>
      <c r="FH74" s="254"/>
      <c r="FI74" s="254"/>
      <c r="FJ74" s="254"/>
      <c r="FK74" s="254"/>
      <c r="FL74" s="254"/>
      <c r="FM74" s="254"/>
      <c r="FN74" s="254"/>
      <c r="FO74" s="254"/>
      <c r="FP74" s="254"/>
      <c r="FQ74" s="254"/>
      <c r="FR74" s="254"/>
      <c r="FS74" s="254"/>
      <c r="FT74" s="254"/>
      <c r="FU74" s="254"/>
      <c r="FV74" s="254"/>
      <c r="FW74" s="254"/>
      <c r="FX74" s="254"/>
      <c r="FY74" s="254"/>
      <c r="FZ74" s="254"/>
      <c r="GA74" s="254"/>
      <c r="GB74" s="254"/>
      <c r="GC74" s="254"/>
      <c r="GD74" s="254"/>
      <c r="GE74" s="254"/>
      <c r="GF74" s="254"/>
      <c r="GG74" s="254"/>
      <c r="GH74" s="254"/>
      <c r="GI74" s="254"/>
      <c r="GJ74" s="254"/>
      <c r="GK74" s="254"/>
      <c r="GL74" s="254"/>
      <c r="GM74" s="254"/>
      <c r="GN74" s="254"/>
      <c r="GO74" s="254"/>
      <c r="GP74" s="254"/>
      <c r="GQ74" s="254"/>
      <c r="GR74" s="254"/>
      <c r="GS74" s="254"/>
      <c r="GT74" s="254"/>
      <c r="GU74" s="254"/>
      <c r="GV74" s="254"/>
      <c r="GW74" s="254"/>
      <c r="GX74" s="254"/>
      <c r="GY74" s="254"/>
      <c r="GZ74" s="254"/>
      <c r="HA74" s="254"/>
      <c r="HB74" s="254"/>
      <c r="HC74" s="254"/>
      <c r="HD74" s="254"/>
      <c r="HE74" s="254"/>
      <c r="HF74" s="254"/>
      <c r="HG74" s="254"/>
      <c r="HH74" s="254"/>
      <c r="HI74" s="254"/>
      <c r="HJ74" s="254"/>
      <c r="HK74" s="254"/>
      <c r="HL74" s="254"/>
      <c r="HM74" s="254"/>
      <c r="HN74" s="254"/>
      <c r="HO74" s="254"/>
      <c r="HP74" s="254"/>
      <c r="HQ74" s="254"/>
      <c r="HR74" s="254"/>
      <c r="HS74" s="254"/>
      <c r="HT74" s="254"/>
      <c r="HU74" s="254"/>
      <c r="HV74" s="254"/>
      <c r="HW74" s="254"/>
      <c r="HX74" s="254"/>
      <c r="HY74" s="254"/>
      <c r="HZ74" s="254"/>
      <c r="IA74" s="254"/>
      <c r="IB74" s="254"/>
      <c r="IC74" s="254"/>
      <c r="ID74" s="254"/>
      <c r="IE74" s="254"/>
      <c r="IF74" s="254"/>
      <c r="IG74" s="254"/>
      <c r="IH74" s="254"/>
      <c r="II74" s="254"/>
      <c r="IJ74" s="254"/>
      <c r="IK74" s="254"/>
      <c r="IL74" s="254"/>
      <c r="IM74" s="254"/>
      <c r="IN74" s="254"/>
      <c r="IO74" s="254"/>
      <c r="IP74" s="254"/>
      <c r="IQ74" s="254"/>
      <c r="IR74" s="254"/>
      <c r="IS74" s="254"/>
    </row>
    <row r="75" s="3" customFormat="1" ht="18" customHeight="1" spans="1:253">
      <c r="A75" s="8"/>
      <c r="B75" s="4"/>
      <c r="C75" s="78"/>
      <c r="D75" s="6"/>
      <c r="E75" s="7"/>
      <c r="F75" s="199"/>
      <c r="G75" s="7"/>
      <c r="H75" s="4"/>
      <c r="I75" s="4"/>
      <c r="J75" s="4"/>
      <c r="K75" s="4"/>
      <c r="L75" s="4"/>
      <c r="M75" s="8"/>
      <c r="N75" s="316"/>
      <c r="O75" s="254"/>
      <c r="P75" s="254"/>
      <c r="Q75" s="254"/>
      <c r="R75" s="254"/>
      <c r="S75" s="254"/>
      <c r="T75" s="254"/>
      <c r="U75" s="254"/>
      <c r="V75" s="254"/>
      <c r="W75" s="254"/>
      <c r="X75" s="254"/>
      <c r="Y75" s="254"/>
      <c r="Z75" s="254"/>
      <c r="AA75" s="254"/>
      <c r="AB75" s="254"/>
      <c r="AC75" s="254"/>
      <c r="AD75" s="254"/>
      <c r="AE75" s="254"/>
      <c r="AF75" s="254"/>
      <c r="AG75" s="254"/>
      <c r="AH75" s="254"/>
      <c r="AI75" s="254"/>
      <c r="AJ75" s="254"/>
      <c r="AK75" s="254"/>
      <c r="AL75" s="254"/>
      <c r="AM75" s="254"/>
      <c r="AN75" s="254"/>
      <c r="AO75" s="254"/>
      <c r="AP75" s="254"/>
      <c r="AQ75" s="254"/>
      <c r="AR75" s="254"/>
      <c r="AS75" s="254"/>
      <c r="AT75" s="254"/>
      <c r="AU75" s="254"/>
      <c r="AV75" s="254"/>
      <c r="AW75" s="254"/>
      <c r="AX75" s="254"/>
      <c r="AY75" s="254"/>
      <c r="AZ75" s="254"/>
      <c r="BA75" s="254"/>
      <c r="BB75" s="254"/>
      <c r="BC75" s="254"/>
      <c r="BD75" s="254"/>
      <c r="BE75" s="254"/>
      <c r="BF75" s="254"/>
      <c r="BG75" s="254"/>
      <c r="BH75" s="254"/>
      <c r="BI75" s="254"/>
      <c r="BJ75" s="254"/>
      <c r="BK75" s="254"/>
      <c r="BL75" s="254"/>
      <c r="BM75" s="254"/>
      <c r="BN75" s="254"/>
      <c r="BO75" s="254"/>
      <c r="BP75" s="254"/>
      <c r="BQ75" s="254"/>
      <c r="BR75" s="254"/>
      <c r="BS75" s="254"/>
      <c r="BT75" s="254"/>
      <c r="BU75" s="254"/>
      <c r="BV75" s="254"/>
      <c r="BW75" s="254"/>
      <c r="BX75" s="254"/>
      <c r="BY75" s="254"/>
      <c r="BZ75" s="254"/>
      <c r="CA75" s="254"/>
      <c r="CB75" s="254"/>
      <c r="CC75" s="254"/>
      <c r="CD75" s="254"/>
      <c r="CE75" s="254"/>
      <c r="CF75" s="254"/>
      <c r="CG75" s="254"/>
      <c r="CH75" s="254"/>
      <c r="CI75" s="254"/>
      <c r="CJ75" s="254"/>
      <c r="CK75" s="254"/>
      <c r="CL75" s="254"/>
      <c r="CM75" s="254"/>
      <c r="CN75" s="254"/>
      <c r="CO75" s="254"/>
      <c r="CP75" s="254"/>
      <c r="CQ75" s="254"/>
      <c r="CR75" s="254"/>
      <c r="CS75" s="254"/>
      <c r="CT75" s="254"/>
      <c r="CU75" s="254"/>
      <c r="CV75" s="254"/>
      <c r="CW75" s="254"/>
      <c r="CX75" s="254"/>
      <c r="CY75" s="254"/>
      <c r="CZ75" s="254"/>
      <c r="DA75" s="254"/>
      <c r="DB75" s="254"/>
      <c r="DC75" s="254"/>
      <c r="DD75" s="254"/>
      <c r="DE75" s="254"/>
      <c r="DF75" s="254"/>
      <c r="DG75" s="254"/>
      <c r="DH75" s="254"/>
      <c r="DI75" s="254"/>
      <c r="DJ75" s="254"/>
      <c r="DK75" s="254"/>
      <c r="DL75" s="254"/>
      <c r="DM75" s="254"/>
      <c r="DN75" s="254"/>
      <c r="DO75" s="254"/>
      <c r="DP75" s="254"/>
      <c r="DQ75" s="254"/>
      <c r="DR75" s="254"/>
      <c r="DS75" s="254"/>
      <c r="DT75" s="254"/>
      <c r="DU75" s="254"/>
      <c r="DV75" s="254"/>
      <c r="DW75" s="254"/>
      <c r="DX75" s="254"/>
      <c r="DY75" s="254"/>
      <c r="DZ75" s="254"/>
      <c r="EA75" s="254"/>
      <c r="EB75" s="254"/>
      <c r="EC75" s="254"/>
      <c r="ED75" s="254"/>
      <c r="EE75" s="254"/>
      <c r="EF75" s="254"/>
      <c r="EG75" s="254"/>
      <c r="EH75" s="254"/>
      <c r="EI75" s="254"/>
      <c r="EJ75" s="254"/>
      <c r="EK75" s="254"/>
      <c r="EL75" s="254"/>
      <c r="EM75" s="254"/>
      <c r="EN75" s="254"/>
      <c r="EO75" s="254"/>
      <c r="EP75" s="254"/>
      <c r="EQ75" s="254"/>
      <c r="ER75" s="254"/>
      <c r="ES75" s="254"/>
      <c r="ET75" s="254"/>
      <c r="EU75" s="254"/>
      <c r="EV75" s="254"/>
      <c r="EW75" s="254"/>
      <c r="EX75" s="254"/>
      <c r="EY75" s="254"/>
      <c r="EZ75" s="254"/>
      <c r="FA75" s="254"/>
      <c r="FB75" s="254"/>
      <c r="FC75" s="254"/>
      <c r="FD75" s="254"/>
      <c r="FE75" s="254"/>
      <c r="FF75" s="254"/>
      <c r="FG75" s="254"/>
      <c r="FH75" s="254"/>
      <c r="FI75" s="254"/>
      <c r="FJ75" s="254"/>
      <c r="FK75" s="254"/>
      <c r="FL75" s="254"/>
      <c r="FM75" s="254"/>
      <c r="FN75" s="254"/>
      <c r="FO75" s="254"/>
      <c r="FP75" s="254"/>
      <c r="FQ75" s="254"/>
      <c r="FR75" s="254"/>
      <c r="FS75" s="254"/>
      <c r="FT75" s="254"/>
      <c r="FU75" s="254"/>
      <c r="FV75" s="254"/>
      <c r="FW75" s="254"/>
      <c r="FX75" s="254"/>
      <c r="FY75" s="254"/>
      <c r="FZ75" s="254"/>
      <c r="GA75" s="254"/>
      <c r="GB75" s="254"/>
      <c r="GC75" s="254"/>
      <c r="GD75" s="254"/>
      <c r="GE75" s="254"/>
      <c r="GF75" s="254"/>
      <c r="GG75" s="254"/>
      <c r="GH75" s="254"/>
      <c r="GI75" s="254"/>
      <c r="GJ75" s="254"/>
      <c r="GK75" s="254"/>
      <c r="GL75" s="254"/>
      <c r="GM75" s="254"/>
      <c r="GN75" s="254"/>
      <c r="GO75" s="254"/>
      <c r="GP75" s="254"/>
      <c r="GQ75" s="254"/>
      <c r="GR75" s="254"/>
      <c r="GS75" s="254"/>
      <c r="GT75" s="254"/>
      <c r="GU75" s="254"/>
      <c r="GV75" s="254"/>
      <c r="GW75" s="254"/>
      <c r="GX75" s="254"/>
      <c r="GY75" s="254"/>
      <c r="GZ75" s="254"/>
      <c r="HA75" s="254"/>
      <c r="HB75" s="254"/>
      <c r="HC75" s="254"/>
      <c r="HD75" s="254"/>
      <c r="HE75" s="254"/>
      <c r="HF75" s="254"/>
      <c r="HG75" s="254"/>
      <c r="HH75" s="254"/>
      <c r="HI75" s="254"/>
      <c r="HJ75" s="254"/>
      <c r="HK75" s="254"/>
      <c r="HL75" s="254"/>
      <c r="HM75" s="254"/>
      <c r="HN75" s="254"/>
      <c r="HO75" s="254"/>
      <c r="HP75" s="254"/>
      <c r="HQ75" s="254"/>
      <c r="HR75" s="254"/>
      <c r="HS75" s="254"/>
      <c r="HT75" s="254"/>
      <c r="HU75" s="254"/>
      <c r="HV75" s="254"/>
      <c r="HW75" s="254"/>
      <c r="HX75" s="254"/>
      <c r="HY75" s="254"/>
      <c r="HZ75" s="254"/>
      <c r="IA75" s="254"/>
      <c r="IB75" s="254"/>
      <c r="IC75" s="254"/>
      <c r="ID75" s="254"/>
      <c r="IE75" s="254"/>
      <c r="IF75" s="254"/>
      <c r="IG75" s="254"/>
      <c r="IH75" s="254"/>
      <c r="II75" s="254"/>
      <c r="IJ75" s="254"/>
      <c r="IK75" s="254"/>
      <c r="IL75" s="254"/>
      <c r="IM75" s="254"/>
      <c r="IN75" s="254"/>
      <c r="IO75" s="254"/>
      <c r="IP75" s="254"/>
      <c r="IQ75" s="254"/>
      <c r="IR75" s="254"/>
      <c r="IS75" s="254"/>
    </row>
    <row r="76" s="3" customFormat="1" ht="18" customHeight="1" spans="1:253">
      <c r="A76" s="8"/>
      <c r="B76" s="4"/>
      <c r="C76" s="78"/>
      <c r="D76" s="6"/>
      <c r="E76" s="7"/>
      <c r="F76" s="199"/>
      <c r="G76" s="7"/>
      <c r="H76" s="4"/>
      <c r="I76" s="4"/>
      <c r="J76" s="4"/>
      <c r="K76" s="4"/>
      <c r="L76" s="4"/>
      <c r="M76" s="8"/>
      <c r="N76" s="316"/>
      <c r="O76" s="254"/>
      <c r="P76" s="254"/>
      <c r="Q76" s="254"/>
      <c r="R76" s="254"/>
      <c r="S76" s="254"/>
      <c r="T76" s="254"/>
      <c r="U76" s="254"/>
      <c r="V76" s="254"/>
      <c r="W76" s="254"/>
      <c r="X76" s="254"/>
      <c r="Y76" s="254"/>
      <c r="Z76" s="254"/>
      <c r="AA76" s="254"/>
      <c r="AB76" s="254"/>
      <c r="AC76" s="254"/>
      <c r="AD76" s="254"/>
      <c r="AE76" s="254"/>
      <c r="AF76" s="254"/>
      <c r="AG76" s="254"/>
      <c r="AH76" s="254"/>
      <c r="AI76" s="254"/>
      <c r="AJ76" s="254"/>
      <c r="AK76" s="254"/>
      <c r="AL76" s="254"/>
      <c r="AM76" s="254"/>
      <c r="AN76" s="254"/>
      <c r="AO76" s="254"/>
      <c r="AP76" s="254"/>
      <c r="AQ76" s="254"/>
      <c r="AR76" s="254"/>
      <c r="AS76" s="254"/>
      <c r="AT76" s="254"/>
      <c r="AU76" s="254"/>
      <c r="AV76" s="254"/>
      <c r="AW76" s="254"/>
      <c r="AX76" s="254"/>
      <c r="AY76" s="254"/>
      <c r="AZ76" s="254"/>
      <c r="BA76" s="254"/>
      <c r="BB76" s="254"/>
      <c r="BC76" s="254"/>
      <c r="BD76" s="254"/>
      <c r="BE76" s="254"/>
      <c r="BF76" s="254"/>
      <c r="BG76" s="254"/>
      <c r="BH76" s="254"/>
      <c r="BI76" s="254"/>
      <c r="BJ76" s="254"/>
      <c r="BK76" s="254"/>
      <c r="BL76" s="254"/>
      <c r="BM76" s="254"/>
      <c r="BN76" s="254"/>
      <c r="BO76" s="254"/>
      <c r="BP76" s="254"/>
      <c r="BQ76" s="254"/>
      <c r="BR76" s="254"/>
      <c r="BS76" s="254"/>
      <c r="BT76" s="254"/>
      <c r="BU76" s="254"/>
      <c r="BV76" s="254"/>
      <c r="BW76" s="254"/>
      <c r="BX76" s="254"/>
      <c r="BY76" s="254"/>
      <c r="BZ76" s="254"/>
      <c r="CA76" s="254"/>
      <c r="CB76" s="254"/>
      <c r="CC76" s="254"/>
      <c r="CD76" s="254"/>
      <c r="CE76" s="254"/>
      <c r="CF76" s="254"/>
      <c r="CG76" s="254"/>
      <c r="CH76" s="254"/>
      <c r="CI76" s="254"/>
      <c r="CJ76" s="254"/>
      <c r="CK76" s="254"/>
      <c r="CL76" s="254"/>
      <c r="CM76" s="254"/>
      <c r="CN76" s="254"/>
      <c r="CO76" s="254"/>
      <c r="CP76" s="254"/>
      <c r="CQ76" s="254"/>
      <c r="CR76" s="254"/>
      <c r="CS76" s="254"/>
      <c r="CT76" s="254"/>
      <c r="CU76" s="254"/>
      <c r="CV76" s="254"/>
      <c r="CW76" s="254"/>
      <c r="CX76" s="254"/>
      <c r="CY76" s="254"/>
      <c r="CZ76" s="254"/>
      <c r="DA76" s="254"/>
      <c r="DB76" s="254"/>
      <c r="DC76" s="254"/>
      <c r="DD76" s="254"/>
      <c r="DE76" s="254"/>
      <c r="DF76" s="254"/>
      <c r="DG76" s="254"/>
      <c r="DH76" s="254"/>
      <c r="DI76" s="254"/>
      <c r="DJ76" s="254"/>
      <c r="DK76" s="254"/>
      <c r="DL76" s="254"/>
      <c r="DM76" s="254"/>
      <c r="DN76" s="254"/>
      <c r="DO76" s="254"/>
      <c r="DP76" s="254"/>
      <c r="DQ76" s="254"/>
      <c r="DR76" s="254"/>
      <c r="DS76" s="254"/>
      <c r="DT76" s="254"/>
      <c r="DU76" s="254"/>
      <c r="DV76" s="254"/>
      <c r="DW76" s="254"/>
      <c r="DX76" s="254"/>
      <c r="DY76" s="254"/>
      <c r="DZ76" s="254"/>
      <c r="EA76" s="254"/>
      <c r="EB76" s="254"/>
      <c r="EC76" s="254"/>
      <c r="ED76" s="254"/>
      <c r="EE76" s="254"/>
      <c r="EF76" s="254"/>
      <c r="EG76" s="254"/>
      <c r="EH76" s="254"/>
      <c r="EI76" s="254"/>
      <c r="EJ76" s="254"/>
      <c r="EK76" s="254"/>
      <c r="EL76" s="254"/>
      <c r="EM76" s="254"/>
      <c r="EN76" s="254"/>
      <c r="EO76" s="254"/>
      <c r="EP76" s="254"/>
      <c r="EQ76" s="254"/>
      <c r="ER76" s="254"/>
      <c r="ES76" s="254"/>
      <c r="ET76" s="254"/>
      <c r="EU76" s="254"/>
      <c r="EV76" s="254"/>
      <c r="EW76" s="254"/>
      <c r="EX76" s="254"/>
      <c r="EY76" s="254"/>
      <c r="EZ76" s="254"/>
      <c r="FA76" s="254"/>
      <c r="FB76" s="254"/>
      <c r="FC76" s="254"/>
      <c r="FD76" s="254"/>
      <c r="FE76" s="254"/>
      <c r="FF76" s="254"/>
      <c r="FG76" s="254"/>
      <c r="FH76" s="254"/>
      <c r="FI76" s="254"/>
      <c r="FJ76" s="254"/>
      <c r="FK76" s="254"/>
      <c r="FL76" s="254"/>
      <c r="FM76" s="254"/>
      <c r="FN76" s="254"/>
      <c r="FO76" s="254"/>
      <c r="FP76" s="254"/>
      <c r="FQ76" s="254"/>
      <c r="FR76" s="254"/>
      <c r="FS76" s="254"/>
      <c r="FT76" s="254"/>
      <c r="FU76" s="254"/>
      <c r="FV76" s="254"/>
      <c r="FW76" s="254"/>
      <c r="FX76" s="254"/>
      <c r="FY76" s="254"/>
      <c r="FZ76" s="254"/>
      <c r="GA76" s="254"/>
      <c r="GB76" s="254"/>
      <c r="GC76" s="254"/>
      <c r="GD76" s="254"/>
      <c r="GE76" s="254"/>
      <c r="GF76" s="254"/>
      <c r="GG76" s="254"/>
      <c r="GH76" s="254"/>
      <c r="GI76" s="254"/>
      <c r="GJ76" s="254"/>
      <c r="GK76" s="254"/>
      <c r="GL76" s="254"/>
      <c r="GM76" s="254"/>
      <c r="GN76" s="254"/>
      <c r="GO76" s="254"/>
      <c r="GP76" s="254"/>
      <c r="GQ76" s="254"/>
      <c r="GR76" s="254"/>
      <c r="GS76" s="254"/>
      <c r="GT76" s="254"/>
      <c r="GU76" s="254"/>
      <c r="GV76" s="254"/>
      <c r="GW76" s="254"/>
      <c r="GX76" s="254"/>
      <c r="GY76" s="254"/>
      <c r="GZ76" s="254"/>
      <c r="HA76" s="254"/>
      <c r="HB76" s="254"/>
      <c r="HC76" s="254"/>
      <c r="HD76" s="254"/>
      <c r="HE76" s="254"/>
      <c r="HF76" s="254"/>
      <c r="HG76" s="254"/>
      <c r="HH76" s="254"/>
      <c r="HI76" s="254"/>
      <c r="HJ76" s="254"/>
      <c r="HK76" s="254"/>
      <c r="HL76" s="254"/>
      <c r="HM76" s="254"/>
      <c r="HN76" s="254"/>
      <c r="HO76" s="254"/>
      <c r="HP76" s="254"/>
      <c r="HQ76" s="254"/>
      <c r="HR76" s="254"/>
      <c r="HS76" s="254"/>
      <c r="HT76" s="254"/>
      <c r="HU76" s="254"/>
      <c r="HV76" s="254"/>
      <c r="HW76" s="254"/>
      <c r="HX76" s="254"/>
      <c r="HY76" s="254"/>
      <c r="HZ76" s="254"/>
      <c r="IA76" s="254"/>
      <c r="IB76" s="254"/>
      <c r="IC76" s="254"/>
      <c r="ID76" s="254"/>
      <c r="IE76" s="254"/>
      <c r="IF76" s="254"/>
      <c r="IG76" s="254"/>
      <c r="IH76" s="254"/>
      <c r="II76" s="254"/>
      <c r="IJ76" s="254"/>
      <c r="IK76" s="254"/>
      <c r="IL76" s="254"/>
      <c r="IM76" s="254"/>
      <c r="IN76" s="254"/>
      <c r="IO76" s="254"/>
      <c r="IP76" s="254"/>
      <c r="IQ76" s="254"/>
      <c r="IR76" s="254"/>
      <c r="IS76" s="254"/>
    </row>
    <row r="77" s="3" customFormat="1" ht="18" customHeight="1" spans="1:253">
      <c r="A77" s="8"/>
      <c r="B77" s="4"/>
      <c r="C77" s="78"/>
      <c r="D77" s="6"/>
      <c r="E77" s="7"/>
      <c r="F77" s="199"/>
      <c r="G77" s="7"/>
      <c r="H77" s="4"/>
      <c r="I77" s="4"/>
      <c r="J77" s="4"/>
      <c r="K77" s="4"/>
      <c r="L77" s="4"/>
      <c r="M77" s="8"/>
      <c r="N77" s="316"/>
      <c r="O77" s="254"/>
      <c r="P77" s="254"/>
      <c r="Q77" s="254"/>
      <c r="R77" s="254"/>
      <c r="S77" s="254"/>
      <c r="T77" s="254"/>
      <c r="U77" s="254"/>
      <c r="V77" s="254"/>
      <c r="W77" s="254"/>
      <c r="X77" s="254"/>
      <c r="Y77" s="254"/>
      <c r="Z77" s="254"/>
      <c r="AA77" s="254"/>
      <c r="AB77" s="254"/>
      <c r="AC77" s="254"/>
      <c r="AD77" s="254"/>
      <c r="AE77" s="254"/>
      <c r="AF77" s="254"/>
      <c r="AG77" s="254"/>
      <c r="AH77" s="254"/>
      <c r="AI77" s="254"/>
      <c r="AJ77" s="254"/>
      <c r="AK77" s="254"/>
      <c r="AL77" s="254"/>
      <c r="AM77" s="254"/>
      <c r="AN77" s="254"/>
      <c r="AO77" s="254"/>
      <c r="AP77" s="254"/>
      <c r="AQ77" s="254"/>
      <c r="AR77" s="254"/>
      <c r="AS77" s="254"/>
      <c r="AT77" s="254"/>
      <c r="AU77" s="254"/>
      <c r="AV77" s="254"/>
      <c r="AW77" s="254"/>
      <c r="AX77" s="254"/>
      <c r="AY77" s="254"/>
      <c r="AZ77" s="254"/>
      <c r="BA77" s="254"/>
      <c r="BB77" s="254"/>
      <c r="BC77" s="254"/>
      <c r="BD77" s="254"/>
      <c r="BE77" s="254"/>
      <c r="BF77" s="254"/>
      <c r="BG77" s="254"/>
      <c r="BH77" s="254"/>
      <c r="BI77" s="254"/>
      <c r="BJ77" s="254"/>
      <c r="BK77" s="254"/>
      <c r="BL77" s="254"/>
      <c r="BM77" s="254"/>
      <c r="BN77" s="254"/>
      <c r="BO77" s="254"/>
      <c r="BP77" s="254"/>
      <c r="BQ77" s="254"/>
      <c r="BR77" s="254"/>
      <c r="BS77" s="254"/>
      <c r="BT77" s="254"/>
      <c r="BU77" s="254"/>
      <c r="BV77" s="254"/>
      <c r="BW77" s="254"/>
      <c r="BX77" s="254"/>
      <c r="BY77" s="254"/>
      <c r="BZ77" s="254"/>
      <c r="CA77" s="254"/>
      <c r="CB77" s="254"/>
      <c r="CC77" s="254"/>
      <c r="CD77" s="254"/>
      <c r="CE77" s="254"/>
      <c r="CF77" s="254"/>
      <c r="CG77" s="254"/>
      <c r="CH77" s="254"/>
      <c r="CI77" s="254"/>
      <c r="CJ77" s="254"/>
      <c r="CK77" s="254"/>
      <c r="CL77" s="254"/>
      <c r="CM77" s="254"/>
      <c r="CN77" s="254"/>
      <c r="CO77" s="254"/>
      <c r="CP77" s="254"/>
      <c r="CQ77" s="254"/>
      <c r="CR77" s="254"/>
      <c r="CS77" s="254"/>
      <c r="CT77" s="254"/>
      <c r="CU77" s="254"/>
      <c r="CV77" s="254"/>
      <c r="CW77" s="254"/>
      <c r="CX77" s="254"/>
      <c r="CY77" s="254"/>
      <c r="CZ77" s="254"/>
      <c r="DA77" s="254"/>
      <c r="DB77" s="254"/>
      <c r="DC77" s="254"/>
      <c r="DD77" s="254"/>
      <c r="DE77" s="254"/>
      <c r="DF77" s="254"/>
      <c r="DG77" s="254"/>
      <c r="DH77" s="254"/>
      <c r="DI77" s="254"/>
      <c r="DJ77" s="254"/>
      <c r="DK77" s="254"/>
      <c r="DL77" s="254"/>
      <c r="DM77" s="254"/>
      <c r="DN77" s="254"/>
      <c r="DO77" s="254"/>
      <c r="DP77" s="254"/>
      <c r="DQ77" s="254"/>
      <c r="DR77" s="254"/>
      <c r="DS77" s="254"/>
      <c r="DT77" s="254"/>
      <c r="DU77" s="254"/>
      <c r="DV77" s="254"/>
      <c r="DW77" s="254"/>
      <c r="DX77" s="254"/>
      <c r="DY77" s="254"/>
      <c r="DZ77" s="254"/>
      <c r="EA77" s="254"/>
      <c r="EB77" s="254"/>
      <c r="EC77" s="254"/>
      <c r="ED77" s="254"/>
      <c r="EE77" s="254"/>
      <c r="EF77" s="254"/>
      <c r="EG77" s="254"/>
      <c r="EH77" s="254"/>
      <c r="EI77" s="254"/>
      <c r="EJ77" s="254"/>
      <c r="EK77" s="254"/>
      <c r="EL77" s="254"/>
      <c r="EM77" s="254"/>
      <c r="EN77" s="254"/>
      <c r="EO77" s="254"/>
      <c r="EP77" s="254"/>
      <c r="EQ77" s="254"/>
      <c r="ER77" s="254"/>
      <c r="ES77" s="254"/>
      <c r="ET77" s="254"/>
      <c r="EU77" s="254"/>
      <c r="EV77" s="254"/>
      <c r="EW77" s="254"/>
      <c r="EX77" s="254"/>
      <c r="EY77" s="254"/>
      <c r="EZ77" s="254"/>
      <c r="FA77" s="254"/>
      <c r="FB77" s="254"/>
      <c r="FC77" s="254"/>
      <c r="FD77" s="254"/>
      <c r="FE77" s="254"/>
      <c r="FF77" s="254"/>
      <c r="FG77" s="254"/>
      <c r="FH77" s="254"/>
      <c r="FI77" s="254"/>
      <c r="FJ77" s="254"/>
      <c r="FK77" s="254"/>
      <c r="FL77" s="254"/>
      <c r="FM77" s="254"/>
      <c r="FN77" s="254"/>
      <c r="FO77" s="254"/>
      <c r="FP77" s="254"/>
      <c r="FQ77" s="254"/>
      <c r="FR77" s="254"/>
      <c r="FS77" s="254"/>
      <c r="FT77" s="254"/>
      <c r="FU77" s="254"/>
      <c r="FV77" s="254"/>
      <c r="FW77" s="254"/>
      <c r="FX77" s="254"/>
      <c r="FY77" s="254"/>
      <c r="FZ77" s="254"/>
      <c r="GA77" s="254"/>
      <c r="GB77" s="254"/>
      <c r="GC77" s="254"/>
      <c r="GD77" s="254"/>
      <c r="GE77" s="254"/>
      <c r="GF77" s="254"/>
      <c r="GG77" s="254"/>
      <c r="GH77" s="254"/>
      <c r="GI77" s="254"/>
      <c r="GJ77" s="254"/>
      <c r="GK77" s="254"/>
      <c r="GL77" s="254"/>
      <c r="GM77" s="254"/>
      <c r="GN77" s="254"/>
      <c r="GO77" s="254"/>
      <c r="GP77" s="254"/>
      <c r="GQ77" s="254"/>
      <c r="GR77" s="254"/>
      <c r="GS77" s="254"/>
      <c r="GT77" s="254"/>
      <c r="GU77" s="254"/>
      <c r="GV77" s="254"/>
      <c r="GW77" s="254"/>
      <c r="GX77" s="254"/>
      <c r="GY77" s="254"/>
      <c r="GZ77" s="254"/>
      <c r="HA77" s="254"/>
      <c r="HB77" s="254"/>
      <c r="HC77" s="254"/>
      <c r="HD77" s="254"/>
      <c r="HE77" s="254"/>
      <c r="HF77" s="254"/>
      <c r="HG77" s="254"/>
      <c r="HH77" s="254"/>
      <c r="HI77" s="254"/>
      <c r="HJ77" s="254"/>
      <c r="HK77" s="254"/>
      <c r="HL77" s="254"/>
      <c r="HM77" s="254"/>
      <c r="HN77" s="254"/>
      <c r="HO77" s="254"/>
      <c r="HP77" s="254"/>
      <c r="HQ77" s="254"/>
      <c r="HR77" s="254"/>
      <c r="HS77" s="254"/>
      <c r="HT77" s="254"/>
      <c r="HU77" s="254"/>
      <c r="HV77" s="254"/>
      <c r="HW77" s="254"/>
      <c r="HX77" s="254"/>
      <c r="HY77" s="254"/>
      <c r="HZ77" s="254"/>
      <c r="IA77" s="254"/>
      <c r="IB77" s="254"/>
      <c r="IC77" s="254"/>
      <c r="ID77" s="254"/>
      <c r="IE77" s="254"/>
      <c r="IF77" s="254"/>
      <c r="IG77" s="254"/>
      <c r="IH77" s="254"/>
      <c r="II77" s="254"/>
      <c r="IJ77" s="254"/>
      <c r="IK77" s="254"/>
      <c r="IL77" s="254"/>
      <c r="IM77" s="254"/>
      <c r="IN77" s="254"/>
      <c r="IO77" s="254"/>
      <c r="IP77" s="254"/>
      <c r="IQ77" s="254"/>
      <c r="IR77" s="254"/>
      <c r="IS77" s="254"/>
    </row>
    <row r="78" s="3" customFormat="1" ht="18" customHeight="1" spans="1:253">
      <c r="A78" s="8"/>
      <c r="B78" s="4"/>
      <c r="C78" s="78"/>
      <c r="D78" s="6"/>
      <c r="E78" s="7"/>
      <c r="F78" s="199"/>
      <c r="G78" s="7"/>
      <c r="H78" s="4"/>
      <c r="I78" s="4"/>
      <c r="J78" s="4"/>
      <c r="K78" s="4"/>
      <c r="L78" s="4"/>
      <c r="M78" s="8"/>
      <c r="N78" s="316"/>
      <c r="O78" s="254"/>
      <c r="P78" s="254"/>
      <c r="Q78" s="254"/>
      <c r="R78" s="254"/>
      <c r="S78" s="254"/>
      <c r="T78" s="254"/>
      <c r="U78" s="254"/>
      <c r="V78" s="254"/>
      <c r="W78" s="254"/>
      <c r="X78" s="254"/>
      <c r="Y78" s="254"/>
      <c r="Z78" s="254"/>
      <c r="AA78" s="254"/>
      <c r="AB78" s="254"/>
      <c r="AC78" s="254"/>
      <c r="AD78" s="254"/>
      <c r="AE78" s="254"/>
      <c r="AF78" s="254"/>
      <c r="AG78" s="254"/>
      <c r="AH78" s="254"/>
      <c r="AI78" s="254"/>
      <c r="AJ78" s="254"/>
      <c r="AK78" s="254"/>
      <c r="AL78" s="254"/>
      <c r="AM78" s="254"/>
      <c r="AN78" s="254"/>
      <c r="AO78" s="254"/>
      <c r="AP78" s="254"/>
      <c r="AQ78" s="254"/>
      <c r="AR78" s="254"/>
      <c r="AS78" s="254"/>
      <c r="AT78" s="254"/>
      <c r="AU78" s="254"/>
      <c r="AV78" s="254"/>
      <c r="AW78" s="254"/>
      <c r="AX78" s="254"/>
      <c r="AY78" s="254"/>
      <c r="AZ78" s="254"/>
      <c r="BA78" s="254"/>
      <c r="BB78" s="254"/>
      <c r="BC78" s="254"/>
      <c r="BD78" s="254"/>
      <c r="BE78" s="254"/>
      <c r="BF78" s="254"/>
      <c r="BG78" s="254"/>
      <c r="BH78" s="254"/>
      <c r="BI78" s="254"/>
      <c r="BJ78" s="254"/>
      <c r="BK78" s="254"/>
      <c r="BL78" s="254"/>
      <c r="BM78" s="254"/>
      <c r="BN78" s="254"/>
      <c r="BO78" s="254"/>
      <c r="BP78" s="254"/>
      <c r="BQ78" s="254"/>
      <c r="BR78" s="254"/>
      <c r="BS78" s="254"/>
      <c r="BT78" s="254"/>
      <c r="BU78" s="254"/>
      <c r="BV78" s="254"/>
      <c r="BW78" s="254"/>
      <c r="BX78" s="254"/>
      <c r="BY78" s="254"/>
      <c r="BZ78" s="254"/>
      <c r="CA78" s="254"/>
      <c r="CB78" s="254"/>
      <c r="CC78" s="254"/>
      <c r="CD78" s="254"/>
      <c r="CE78" s="254"/>
      <c r="CF78" s="254"/>
      <c r="CG78" s="254"/>
      <c r="CH78" s="254"/>
      <c r="CI78" s="254"/>
      <c r="CJ78" s="254"/>
      <c r="CK78" s="254"/>
      <c r="CL78" s="254"/>
      <c r="CM78" s="254"/>
      <c r="CN78" s="254"/>
      <c r="CO78" s="254"/>
      <c r="CP78" s="254"/>
      <c r="CQ78" s="254"/>
      <c r="CR78" s="254"/>
      <c r="CS78" s="254"/>
      <c r="CT78" s="254"/>
      <c r="CU78" s="254"/>
      <c r="CV78" s="254"/>
      <c r="CW78" s="254"/>
      <c r="CX78" s="254"/>
      <c r="CY78" s="254"/>
      <c r="CZ78" s="254"/>
      <c r="DA78" s="254"/>
      <c r="DB78" s="254"/>
      <c r="DC78" s="254"/>
      <c r="DD78" s="254"/>
      <c r="DE78" s="254"/>
      <c r="DF78" s="254"/>
      <c r="DG78" s="254"/>
      <c r="DH78" s="254"/>
      <c r="DI78" s="254"/>
      <c r="DJ78" s="254"/>
      <c r="DK78" s="254"/>
      <c r="DL78" s="254"/>
      <c r="DM78" s="254"/>
      <c r="DN78" s="254"/>
      <c r="DO78" s="254"/>
      <c r="DP78" s="254"/>
      <c r="DQ78" s="254"/>
      <c r="DR78" s="254"/>
      <c r="DS78" s="254"/>
      <c r="DT78" s="254"/>
      <c r="DU78" s="254"/>
      <c r="DV78" s="254"/>
      <c r="DW78" s="254"/>
      <c r="DX78" s="254"/>
      <c r="DY78" s="254"/>
      <c r="DZ78" s="254"/>
      <c r="EA78" s="254"/>
      <c r="EB78" s="254"/>
      <c r="EC78" s="254"/>
      <c r="ED78" s="254"/>
      <c r="EE78" s="254"/>
      <c r="EF78" s="254"/>
      <c r="EG78" s="254"/>
      <c r="EH78" s="254"/>
      <c r="EI78" s="254"/>
      <c r="EJ78" s="254"/>
      <c r="EK78" s="254"/>
      <c r="EL78" s="254"/>
      <c r="EM78" s="254"/>
      <c r="EN78" s="254"/>
      <c r="EO78" s="254"/>
      <c r="EP78" s="254"/>
      <c r="EQ78" s="254"/>
      <c r="ER78" s="254"/>
      <c r="ES78" s="254"/>
      <c r="ET78" s="254"/>
      <c r="EU78" s="254"/>
      <c r="EV78" s="254"/>
      <c r="EW78" s="254"/>
      <c r="EX78" s="254"/>
      <c r="EY78" s="254"/>
      <c r="EZ78" s="254"/>
      <c r="FA78" s="254"/>
      <c r="FB78" s="254"/>
      <c r="FC78" s="254"/>
      <c r="FD78" s="254"/>
      <c r="FE78" s="254"/>
      <c r="FF78" s="254"/>
      <c r="FG78" s="254"/>
      <c r="FH78" s="254"/>
      <c r="FI78" s="254"/>
      <c r="FJ78" s="254"/>
      <c r="FK78" s="254"/>
      <c r="FL78" s="254"/>
      <c r="FM78" s="254"/>
      <c r="FN78" s="254"/>
      <c r="FO78" s="254"/>
      <c r="FP78" s="254"/>
      <c r="FQ78" s="254"/>
      <c r="FR78" s="254"/>
      <c r="FS78" s="254"/>
      <c r="FT78" s="254"/>
      <c r="FU78" s="254"/>
      <c r="FV78" s="254"/>
      <c r="FW78" s="254"/>
      <c r="FX78" s="254"/>
      <c r="FY78" s="254"/>
      <c r="FZ78" s="254"/>
      <c r="GA78" s="254"/>
      <c r="GB78" s="254"/>
      <c r="GC78" s="254"/>
      <c r="GD78" s="254"/>
      <c r="GE78" s="254"/>
      <c r="GF78" s="254"/>
      <c r="GG78" s="254"/>
      <c r="GH78" s="254"/>
      <c r="GI78" s="254"/>
      <c r="GJ78" s="254"/>
      <c r="GK78" s="254"/>
      <c r="GL78" s="254"/>
      <c r="GM78" s="254"/>
      <c r="GN78" s="254"/>
      <c r="GO78" s="254"/>
      <c r="GP78" s="254"/>
      <c r="GQ78" s="254"/>
      <c r="GR78" s="254"/>
      <c r="GS78" s="254"/>
      <c r="GT78" s="254"/>
      <c r="GU78" s="254"/>
      <c r="GV78" s="254"/>
      <c r="GW78" s="254"/>
      <c r="GX78" s="254"/>
      <c r="GY78" s="254"/>
      <c r="GZ78" s="254"/>
      <c r="HA78" s="254"/>
      <c r="HB78" s="254"/>
      <c r="HC78" s="254"/>
      <c r="HD78" s="254"/>
      <c r="HE78" s="254"/>
      <c r="HF78" s="254"/>
      <c r="HG78" s="254"/>
      <c r="HH78" s="254"/>
      <c r="HI78" s="254"/>
      <c r="HJ78" s="254"/>
      <c r="HK78" s="254"/>
      <c r="HL78" s="254"/>
      <c r="HM78" s="254"/>
      <c r="HN78" s="254"/>
      <c r="HO78" s="254"/>
      <c r="HP78" s="254"/>
      <c r="HQ78" s="254"/>
      <c r="HR78" s="254"/>
      <c r="HS78" s="254"/>
      <c r="HT78" s="254"/>
      <c r="HU78" s="254"/>
      <c r="HV78" s="254"/>
      <c r="HW78" s="254"/>
      <c r="HX78" s="254"/>
      <c r="HY78" s="254"/>
      <c r="HZ78" s="254"/>
      <c r="IA78" s="254"/>
      <c r="IB78" s="254"/>
      <c r="IC78" s="254"/>
      <c r="ID78" s="254"/>
      <c r="IE78" s="254"/>
      <c r="IF78" s="254"/>
      <c r="IG78" s="254"/>
      <c r="IH78" s="254"/>
      <c r="II78" s="254"/>
      <c r="IJ78" s="254"/>
      <c r="IK78" s="254"/>
      <c r="IL78" s="254"/>
      <c r="IM78" s="254"/>
      <c r="IN78" s="254"/>
      <c r="IO78" s="254"/>
      <c r="IP78" s="254"/>
      <c r="IQ78" s="254"/>
      <c r="IR78" s="254"/>
      <c r="IS78" s="254"/>
    </row>
    <row r="79" s="3" customFormat="1" ht="18" customHeight="1" spans="1:253">
      <c r="A79" s="8"/>
      <c r="B79" s="4"/>
      <c r="C79" s="78"/>
      <c r="D79" s="6"/>
      <c r="E79" s="7"/>
      <c r="F79" s="199"/>
      <c r="G79" s="7"/>
      <c r="H79" s="4"/>
      <c r="I79" s="4"/>
      <c r="J79" s="4"/>
      <c r="K79" s="4"/>
      <c r="L79" s="4"/>
      <c r="M79" s="8"/>
      <c r="N79" s="316"/>
      <c r="O79" s="254"/>
      <c r="P79" s="254"/>
      <c r="Q79" s="254"/>
      <c r="R79" s="254"/>
      <c r="S79" s="254"/>
      <c r="T79" s="254"/>
      <c r="U79" s="254"/>
      <c r="V79" s="254"/>
      <c r="W79" s="254"/>
      <c r="X79" s="254"/>
      <c r="Y79" s="254"/>
      <c r="Z79" s="254"/>
      <c r="AA79" s="254"/>
      <c r="AB79" s="254"/>
      <c r="AC79" s="254"/>
      <c r="AD79" s="254"/>
      <c r="AE79" s="254"/>
      <c r="AF79" s="254"/>
      <c r="AG79" s="254"/>
      <c r="AH79" s="254"/>
      <c r="AI79" s="254"/>
      <c r="AJ79" s="254"/>
      <c r="AK79" s="254"/>
      <c r="AL79" s="254"/>
      <c r="AM79" s="254"/>
      <c r="AN79" s="254"/>
      <c r="AO79" s="254"/>
      <c r="AP79" s="254"/>
      <c r="AQ79" s="254"/>
      <c r="AR79" s="254"/>
      <c r="AS79" s="254"/>
      <c r="AT79" s="254"/>
      <c r="AU79" s="254"/>
      <c r="AV79" s="254"/>
      <c r="AW79" s="254"/>
      <c r="AX79" s="254"/>
      <c r="AY79" s="254"/>
      <c r="AZ79" s="254"/>
      <c r="BA79" s="254"/>
      <c r="BB79" s="254"/>
      <c r="BC79" s="254"/>
      <c r="BD79" s="254"/>
      <c r="BE79" s="254"/>
      <c r="BF79" s="254"/>
      <c r="BG79" s="254"/>
      <c r="BH79" s="254"/>
      <c r="BI79" s="254"/>
      <c r="BJ79" s="254"/>
      <c r="BK79" s="254"/>
      <c r="BL79" s="254"/>
      <c r="BM79" s="254"/>
      <c r="BN79" s="254"/>
      <c r="BO79" s="254"/>
      <c r="BP79" s="254"/>
      <c r="BQ79" s="254"/>
      <c r="BR79" s="254"/>
      <c r="BS79" s="254"/>
      <c r="BT79" s="254"/>
      <c r="BU79" s="254"/>
      <c r="BV79" s="254"/>
      <c r="BW79" s="254"/>
      <c r="BX79" s="254"/>
      <c r="BY79" s="254"/>
      <c r="BZ79" s="254"/>
      <c r="CA79" s="254"/>
      <c r="CB79" s="254"/>
      <c r="CC79" s="254"/>
      <c r="CD79" s="254"/>
      <c r="CE79" s="254"/>
      <c r="CF79" s="254"/>
      <c r="CG79" s="254"/>
      <c r="CH79" s="254"/>
      <c r="CI79" s="254"/>
      <c r="CJ79" s="254"/>
      <c r="CK79" s="254"/>
      <c r="CL79" s="254"/>
      <c r="CM79" s="254"/>
      <c r="CN79" s="254"/>
      <c r="CO79" s="254"/>
      <c r="CP79" s="254"/>
      <c r="CQ79" s="254"/>
      <c r="CR79" s="254"/>
      <c r="CS79" s="254"/>
      <c r="CT79" s="254"/>
      <c r="CU79" s="254"/>
      <c r="CV79" s="254"/>
      <c r="CW79" s="254"/>
      <c r="CX79" s="254"/>
      <c r="CY79" s="254"/>
      <c r="CZ79" s="254"/>
      <c r="DA79" s="254"/>
      <c r="DB79" s="254"/>
      <c r="DC79" s="254"/>
      <c r="DD79" s="254"/>
      <c r="DE79" s="254"/>
      <c r="DF79" s="254"/>
      <c r="DG79" s="254"/>
      <c r="DH79" s="254"/>
      <c r="DI79" s="254"/>
      <c r="DJ79" s="254"/>
      <c r="DK79" s="254"/>
      <c r="DL79" s="254"/>
      <c r="DM79" s="254"/>
      <c r="DN79" s="254"/>
      <c r="DO79" s="254"/>
      <c r="DP79" s="254"/>
      <c r="DQ79" s="254"/>
      <c r="DR79" s="254"/>
      <c r="DS79" s="254"/>
      <c r="DT79" s="254"/>
      <c r="DU79" s="254"/>
      <c r="DV79" s="254"/>
      <c r="DW79" s="254"/>
      <c r="DX79" s="254"/>
      <c r="DY79" s="254"/>
      <c r="DZ79" s="254"/>
      <c r="EA79" s="254"/>
      <c r="EB79" s="254"/>
      <c r="EC79" s="254"/>
      <c r="ED79" s="254"/>
      <c r="EE79" s="254"/>
      <c r="EF79" s="254"/>
      <c r="EG79" s="254"/>
      <c r="EH79" s="254"/>
      <c r="EI79" s="254"/>
      <c r="EJ79" s="254"/>
      <c r="EK79" s="254"/>
      <c r="EL79" s="254"/>
      <c r="EM79" s="254"/>
      <c r="EN79" s="254"/>
      <c r="EO79" s="254"/>
      <c r="EP79" s="254"/>
      <c r="EQ79" s="254"/>
      <c r="ER79" s="254"/>
      <c r="ES79" s="254"/>
      <c r="ET79" s="254"/>
      <c r="EU79" s="254"/>
      <c r="EV79" s="254"/>
      <c r="EW79" s="254"/>
      <c r="EX79" s="254"/>
      <c r="EY79" s="254"/>
      <c r="EZ79" s="254"/>
      <c r="FA79" s="254"/>
      <c r="FB79" s="254"/>
      <c r="FC79" s="254"/>
      <c r="FD79" s="254"/>
      <c r="FE79" s="254"/>
      <c r="FF79" s="254"/>
      <c r="FG79" s="254"/>
      <c r="FH79" s="254"/>
      <c r="FI79" s="254"/>
      <c r="FJ79" s="254"/>
      <c r="FK79" s="254"/>
      <c r="FL79" s="254"/>
      <c r="FM79" s="254"/>
      <c r="FN79" s="254"/>
      <c r="FO79" s="254"/>
      <c r="FP79" s="254"/>
      <c r="FQ79" s="254"/>
      <c r="FR79" s="254"/>
      <c r="FS79" s="254"/>
      <c r="FT79" s="254"/>
      <c r="FU79" s="254"/>
      <c r="FV79" s="254"/>
      <c r="FW79" s="254"/>
      <c r="FX79" s="254"/>
      <c r="FY79" s="254"/>
      <c r="FZ79" s="254"/>
      <c r="GA79" s="254"/>
      <c r="GB79" s="254"/>
      <c r="GC79" s="254"/>
      <c r="GD79" s="254"/>
      <c r="GE79" s="254"/>
      <c r="GF79" s="254"/>
      <c r="GG79" s="254"/>
      <c r="GH79" s="254"/>
      <c r="GI79" s="254"/>
      <c r="GJ79" s="254"/>
      <c r="GK79" s="254"/>
      <c r="GL79" s="254"/>
      <c r="GM79" s="254"/>
      <c r="GN79" s="254"/>
      <c r="GO79" s="254"/>
      <c r="GP79" s="254"/>
      <c r="GQ79" s="254"/>
      <c r="GR79" s="254"/>
      <c r="GS79" s="254"/>
      <c r="GT79" s="254"/>
      <c r="GU79" s="254"/>
      <c r="GV79" s="254"/>
      <c r="GW79" s="254"/>
      <c r="GX79" s="254"/>
      <c r="GY79" s="254"/>
      <c r="GZ79" s="254"/>
      <c r="HA79" s="254"/>
      <c r="HB79" s="254"/>
      <c r="HC79" s="254"/>
      <c r="HD79" s="254"/>
      <c r="HE79" s="254"/>
      <c r="HF79" s="254"/>
      <c r="HG79" s="254"/>
      <c r="HH79" s="254"/>
      <c r="HI79" s="254"/>
      <c r="HJ79" s="254"/>
      <c r="HK79" s="254"/>
      <c r="HL79" s="254"/>
      <c r="HM79" s="254"/>
      <c r="HN79" s="254"/>
      <c r="HO79" s="254"/>
      <c r="HP79" s="254"/>
      <c r="HQ79" s="254"/>
      <c r="HR79" s="254"/>
      <c r="HS79" s="254"/>
      <c r="HT79" s="254"/>
      <c r="HU79" s="254"/>
      <c r="HV79" s="254"/>
      <c r="HW79" s="254"/>
      <c r="HX79" s="254"/>
      <c r="HY79" s="254"/>
      <c r="HZ79" s="254"/>
      <c r="IA79" s="254"/>
      <c r="IB79" s="254"/>
      <c r="IC79" s="254"/>
      <c r="ID79" s="254"/>
      <c r="IE79" s="254"/>
      <c r="IF79" s="254"/>
      <c r="IG79" s="254"/>
      <c r="IH79" s="254"/>
      <c r="II79" s="254"/>
      <c r="IJ79" s="254"/>
      <c r="IK79" s="254"/>
      <c r="IL79" s="254"/>
      <c r="IM79" s="254"/>
      <c r="IN79" s="254"/>
      <c r="IO79" s="254"/>
      <c r="IP79" s="254"/>
      <c r="IQ79" s="254"/>
      <c r="IR79" s="254"/>
      <c r="IS79" s="254"/>
    </row>
    <row r="80" s="3" customFormat="1" ht="18" customHeight="1" spans="1:253">
      <c r="A80" s="8"/>
      <c r="B80" s="4"/>
      <c r="C80" s="78"/>
      <c r="D80" s="6"/>
      <c r="E80" s="7"/>
      <c r="F80" s="199"/>
      <c r="G80" s="7"/>
      <c r="H80" s="4"/>
      <c r="I80" s="4"/>
      <c r="J80" s="4"/>
      <c r="K80" s="4"/>
      <c r="L80" s="4"/>
      <c r="M80" s="8"/>
      <c r="N80" s="316"/>
      <c r="O80" s="254"/>
      <c r="P80" s="254"/>
      <c r="Q80" s="254"/>
      <c r="R80" s="254"/>
      <c r="S80" s="254"/>
      <c r="T80" s="254"/>
      <c r="U80" s="254"/>
      <c r="V80" s="254"/>
      <c r="W80" s="254"/>
      <c r="X80" s="254"/>
      <c r="Y80" s="254"/>
      <c r="Z80" s="254"/>
      <c r="AA80" s="254"/>
      <c r="AB80" s="254"/>
      <c r="AC80" s="254"/>
      <c r="AD80" s="254"/>
      <c r="AE80" s="254"/>
      <c r="AF80" s="254"/>
      <c r="AG80" s="254"/>
      <c r="AH80" s="254"/>
      <c r="AI80" s="254"/>
      <c r="AJ80" s="254"/>
      <c r="AK80" s="254"/>
      <c r="AL80" s="254"/>
      <c r="AM80" s="254"/>
      <c r="AN80" s="254"/>
      <c r="AO80" s="254"/>
      <c r="AP80" s="254"/>
      <c r="AQ80" s="254"/>
      <c r="AR80" s="254"/>
      <c r="AS80" s="254"/>
      <c r="AT80" s="254"/>
      <c r="AU80" s="254"/>
      <c r="AV80" s="254"/>
      <c r="AW80" s="254"/>
      <c r="AX80" s="254"/>
      <c r="AY80" s="254"/>
      <c r="AZ80" s="254"/>
      <c r="BA80" s="254"/>
      <c r="BB80" s="254"/>
      <c r="BC80" s="254"/>
      <c r="BD80" s="254"/>
      <c r="BE80" s="254"/>
      <c r="BF80" s="254"/>
      <c r="BG80" s="254"/>
      <c r="BH80" s="254"/>
      <c r="BI80" s="254"/>
      <c r="BJ80" s="254"/>
      <c r="BK80" s="254"/>
      <c r="BL80" s="254"/>
      <c r="BM80" s="254"/>
      <c r="BN80" s="254"/>
      <c r="BO80" s="254"/>
      <c r="BP80" s="254"/>
      <c r="BQ80" s="254"/>
      <c r="BR80" s="254"/>
      <c r="BS80" s="254"/>
      <c r="BT80" s="254"/>
      <c r="BU80" s="254"/>
      <c r="BV80" s="254"/>
      <c r="BW80" s="254"/>
      <c r="BX80" s="254"/>
      <c r="BY80" s="254"/>
      <c r="BZ80" s="254"/>
      <c r="CA80" s="254"/>
      <c r="CB80" s="254"/>
      <c r="CC80" s="254"/>
      <c r="CD80" s="254"/>
      <c r="CE80" s="254"/>
      <c r="CF80" s="254"/>
      <c r="CG80" s="254"/>
      <c r="CH80" s="254"/>
      <c r="CI80" s="254"/>
      <c r="CJ80" s="254"/>
      <c r="CK80" s="254"/>
      <c r="CL80" s="254"/>
      <c r="CM80" s="254"/>
      <c r="CN80" s="254"/>
      <c r="CO80" s="254"/>
      <c r="CP80" s="254"/>
      <c r="CQ80" s="254"/>
      <c r="CR80" s="254"/>
      <c r="CS80" s="254"/>
      <c r="CT80" s="254"/>
      <c r="CU80" s="254"/>
      <c r="CV80" s="254"/>
      <c r="CW80" s="254"/>
      <c r="CX80" s="254"/>
      <c r="CY80" s="254"/>
      <c r="CZ80" s="254"/>
      <c r="DA80" s="254"/>
      <c r="DB80" s="254"/>
      <c r="DC80" s="254"/>
      <c r="DD80" s="254"/>
      <c r="DE80" s="254"/>
      <c r="DF80" s="254"/>
      <c r="DG80" s="254"/>
      <c r="DH80" s="254"/>
      <c r="DI80" s="254"/>
      <c r="DJ80" s="254"/>
      <c r="DK80" s="254"/>
      <c r="DL80" s="254"/>
      <c r="DM80" s="254"/>
      <c r="DN80" s="254"/>
      <c r="DO80" s="254"/>
      <c r="DP80" s="254"/>
      <c r="DQ80" s="254"/>
      <c r="DR80" s="254"/>
      <c r="DS80" s="254"/>
      <c r="DT80" s="254"/>
      <c r="DU80" s="254"/>
      <c r="DV80" s="254"/>
      <c r="DW80" s="254"/>
      <c r="DX80" s="254"/>
      <c r="DY80" s="254"/>
      <c r="DZ80" s="254"/>
      <c r="EA80" s="254"/>
      <c r="EB80" s="254"/>
      <c r="EC80" s="254"/>
      <c r="ED80" s="254"/>
      <c r="EE80" s="254"/>
      <c r="EF80" s="254"/>
      <c r="EG80" s="254"/>
      <c r="EH80" s="254"/>
      <c r="EI80" s="254"/>
      <c r="EJ80" s="254"/>
      <c r="EK80" s="254"/>
      <c r="EL80" s="254"/>
      <c r="EM80" s="254"/>
      <c r="EN80" s="254"/>
      <c r="EO80" s="254"/>
      <c r="EP80" s="254"/>
      <c r="EQ80" s="254"/>
      <c r="ER80" s="254"/>
      <c r="ES80" s="254"/>
      <c r="ET80" s="254"/>
      <c r="EU80" s="254"/>
      <c r="EV80" s="254"/>
      <c r="EW80" s="254"/>
      <c r="EX80" s="254"/>
      <c r="EY80" s="254"/>
      <c r="EZ80" s="254"/>
      <c r="FA80" s="254"/>
      <c r="FB80" s="254"/>
      <c r="FC80" s="254"/>
      <c r="FD80" s="254"/>
      <c r="FE80" s="254"/>
      <c r="FF80" s="254"/>
      <c r="FG80" s="254"/>
      <c r="FH80" s="254"/>
      <c r="FI80" s="254"/>
      <c r="FJ80" s="254"/>
      <c r="FK80" s="254"/>
      <c r="FL80" s="254"/>
      <c r="FM80" s="254"/>
      <c r="FN80" s="254"/>
      <c r="FO80" s="254"/>
      <c r="FP80" s="254"/>
      <c r="FQ80" s="254"/>
      <c r="FR80" s="254"/>
      <c r="FS80" s="254"/>
      <c r="FT80" s="254"/>
      <c r="FU80" s="254"/>
      <c r="FV80" s="254"/>
      <c r="FW80" s="254"/>
      <c r="FX80" s="254"/>
      <c r="FY80" s="254"/>
      <c r="FZ80" s="254"/>
      <c r="GA80" s="254"/>
      <c r="GB80" s="254"/>
      <c r="GC80" s="254"/>
      <c r="GD80" s="254"/>
      <c r="GE80" s="254"/>
      <c r="GF80" s="254"/>
      <c r="GG80" s="254"/>
      <c r="GH80" s="254"/>
      <c r="GI80" s="254"/>
      <c r="GJ80" s="254"/>
      <c r="GK80" s="254"/>
      <c r="GL80" s="254"/>
      <c r="GM80" s="254"/>
      <c r="GN80" s="254"/>
      <c r="GO80" s="254"/>
      <c r="GP80" s="254"/>
      <c r="GQ80" s="254"/>
      <c r="GR80" s="254"/>
      <c r="GS80" s="254"/>
      <c r="GT80" s="254"/>
      <c r="GU80" s="254"/>
      <c r="GV80" s="254"/>
      <c r="GW80" s="254"/>
      <c r="GX80" s="254"/>
      <c r="GY80" s="254"/>
      <c r="GZ80" s="254"/>
      <c r="HA80" s="254"/>
      <c r="HB80" s="254"/>
      <c r="HC80" s="254"/>
      <c r="HD80" s="254"/>
      <c r="HE80" s="254"/>
      <c r="HF80" s="254"/>
      <c r="HG80" s="254"/>
      <c r="HH80" s="254"/>
      <c r="HI80" s="254"/>
      <c r="HJ80" s="254"/>
      <c r="HK80" s="254"/>
      <c r="HL80" s="254"/>
      <c r="HM80" s="254"/>
      <c r="HN80" s="254"/>
      <c r="HO80" s="254"/>
      <c r="HP80" s="254"/>
      <c r="HQ80" s="254"/>
      <c r="HR80" s="254"/>
      <c r="HS80" s="254"/>
      <c r="HT80" s="254"/>
      <c r="HU80" s="254"/>
      <c r="HV80" s="254"/>
      <c r="HW80" s="254"/>
      <c r="HX80" s="254"/>
      <c r="HY80" s="254"/>
      <c r="HZ80" s="254"/>
      <c r="IA80" s="254"/>
      <c r="IB80" s="254"/>
      <c r="IC80" s="254"/>
      <c r="ID80" s="254"/>
      <c r="IE80" s="254"/>
      <c r="IF80" s="254"/>
      <c r="IG80" s="254"/>
      <c r="IH80" s="254"/>
      <c r="II80" s="254"/>
      <c r="IJ80" s="254"/>
      <c r="IK80" s="254"/>
      <c r="IL80" s="254"/>
      <c r="IM80" s="254"/>
      <c r="IN80" s="254"/>
      <c r="IO80" s="254"/>
      <c r="IP80" s="254"/>
      <c r="IQ80" s="254"/>
      <c r="IR80" s="254"/>
      <c r="IS80" s="254"/>
    </row>
    <row r="81" s="3" customFormat="1" ht="18" customHeight="1" spans="1:253">
      <c r="A81" s="8"/>
      <c r="B81" s="4"/>
      <c r="C81" s="78"/>
      <c r="D81" s="6"/>
      <c r="E81" s="7"/>
      <c r="F81" s="199"/>
      <c r="G81" s="7"/>
      <c r="H81" s="4"/>
      <c r="I81" s="4"/>
      <c r="J81" s="4"/>
      <c r="K81" s="4"/>
      <c r="L81" s="4"/>
      <c r="M81" s="8"/>
      <c r="N81" s="316"/>
      <c r="O81" s="254"/>
      <c r="P81" s="254"/>
      <c r="Q81" s="254"/>
      <c r="R81" s="254"/>
      <c r="S81" s="254"/>
      <c r="T81" s="254"/>
      <c r="U81" s="254"/>
      <c r="V81" s="254"/>
      <c r="W81" s="254"/>
      <c r="X81" s="254"/>
      <c r="Y81" s="254"/>
      <c r="Z81" s="254"/>
      <c r="AA81" s="254"/>
      <c r="AB81" s="254"/>
      <c r="AC81" s="254"/>
      <c r="AD81" s="254"/>
      <c r="AE81" s="254"/>
      <c r="AF81" s="254"/>
      <c r="AG81" s="254"/>
      <c r="AH81" s="254"/>
      <c r="AI81" s="254"/>
      <c r="AJ81" s="254"/>
      <c r="AK81" s="254"/>
      <c r="AL81" s="254"/>
      <c r="AM81" s="254"/>
      <c r="AN81" s="254"/>
      <c r="AO81" s="254"/>
      <c r="AP81" s="254"/>
      <c r="AQ81" s="254"/>
      <c r="AR81" s="254"/>
      <c r="AS81" s="254"/>
      <c r="AT81" s="254"/>
      <c r="AU81" s="254"/>
      <c r="AV81" s="254"/>
      <c r="AW81" s="254"/>
      <c r="AX81" s="254"/>
      <c r="AY81" s="254"/>
      <c r="AZ81" s="254"/>
      <c r="BA81" s="254"/>
      <c r="BB81" s="254"/>
      <c r="BC81" s="254"/>
      <c r="BD81" s="254"/>
      <c r="BE81" s="254"/>
      <c r="BF81" s="254"/>
      <c r="BG81" s="254"/>
      <c r="BH81" s="254"/>
      <c r="BI81" s="254"/>
      <c r="BJ81" s="254"/>
      <c r="BK81" s="254"/>
      <c r="BL81" s="254"/>
      <c r="BM81" s="254"/>
      <c r="BN81" s="254"/>
      <c r="BO81" s="254"/>
      <c r="BP81" s="254"/>
      <c r="BQ81" s="254"/>
      <c r="BR81" s="254"/>
      <c r="BS81" s="254"/>
      <c r="BT81" s="254"/>
      <c r="BU81" s="254"/>
      <c r="BV81" s="254"/>
      <c r="BW81" s="254"/>
      <c r="BX81" s="254"/>
      <c r="BY81" s="254"/>
      <c r="BZ81" s="254"/>
      <c r="CA81" s="254"/>
      <c r="CB81" s="254"/>
      <c r="CC81" s="254"/>
      <c r="CD81" s="254"/>
      <c r="CE81" s="254"/>
      <c r="CF81" s="254"/>
      <c r="CG81" s="254"/>
      <c r="CH81" s="254"/>
      <c r="CI81" s="254"/>
      <c r="CJ81" s="254"/>
      <c r="CK81" s="254"/>
      <c r="CL81" s="254"/>
      <c r="CM81" s="254"/>
      <c r="CN81" s="254"/>
      <c r="CO81" s="254"/>
      <c r="CP81" s="254"/>
      <c r="CQ81" s="254"/>
      <c r="CR81" s="254"/>
      <c r="CS81" s="254"/>
      <c r="CT81" s="254"/>
      <c r="CU81" s="254"/>
      <c r="CV81" s="254"/>
      <c r="CW81" s="254"/>
      <c r="CX81" s="254"/>
      <c r="CY81" s="254"/>
      <c r="CZ81" s="254"/>
      <c r="DA81" s="254"/>
      <c r="DB81" s="254"/>
      <c r="DC81" s="254"/>
      <c r="DD81" s="254"/>
      <c r="DE81" s="254"/>
      <c r="DF81" s="254"/>
      <c r="DG81" s="254"/>
      <c r="DH81" s="254"/>
      <c r="DI81" s="254"/>
      <c r="DJ81" s="254"/>
      <c r="DK81" s="254"/>
      <c r="DL81" s="254"/>
      <c r="DM81" s="254"/>
      <c r="DN81" s="254"/>
      <c r="DO81" s="254"/>
      <c r="DP81" s="254"/>
      <c r="DQ81" s="254"/>
      <c r="DR81" s="254"/>
      <c r="DS81" s="254"/>
      <c r="DT81" s="254"/>
      <c r="DU81" s="254"/>
      <c r="DV81" s="254"/>
      <c r="DW81" s="254"/>
      <c r="DX81" s="254"/>
      <c r="DY81" s="254"/>
      <c r="DZ81" s="254"/>
      <c r="EA81" s="254"/>
      <c r="EB81" s="254"/>
      <c r="EC81" s="254"/>
      <c r="ED81" s="254"/>
      <c r="EE81" s="254"/>
      <c r="EF81" s="254"/>
      <c r="EG81" s="254"/>
      <c r="EH81" s="254"/>
      <c r="EI81" s="254"/>
      <c r="EJ81" s="254"/>
      <c r="EK81" s="254"/>
      <c r="EL81" s="254"/>
      <c r="EM81" s="254"/>
      <c r="EN81" s="254"/>
      <c r="EO81" s="254"/>
      <c r="EP81" s="254"/>
      <c r="EQ81" s="254"/>
      <c r="ER81" s="254"/>
      <c r="ES81" s="254"/>
      <c r="ET81" s="254"/>
      <c r="EU81" s="254"/>
      <c r="EV81" s="254"/>
      <c r="EW81" s="254"/>
      <c r="EX81" s="254"/>
      <c r="EY81" s="254"/>
      <c r="EZ81" s="254"/>
      <c r="FA81" s="254"/>
      <c r="FB81" s="254"/>
      <c r="FC81" s="254"/>
      <c r="FD81" s="254"/>
      <c r="FE81" s="254"/>
      <c r="FF81" s="254"/>
      <c r="FG81" s="254"/>
      <c r="FH81" s="254"/>
      <c r="FI81" s="254"/>
      <c r="FJ81" s="254"/>
      <c r="FK81" s="254"/>
      <c r="FL81" s="254"/>
      <c r="FM81" s="254"/>
      <c r="FN81" s="254"/>
      <c r="FO81" s="254"/>
      <c r="FP81" s="254"/>
      <c r="FQ81" s="254"/>
      <c r="FR81" s="254"/>
      <c r="FS81" s="254"/>
      <c r="FT81" s="254"/>
      <c r="FU81" s="254"/>
      <c r="FV81" s="254"/>
      <c r="FW81" s="254"/>
      <c r="FX81" s="254"/>
      <c r="FY81" s="254"/>
      <c r="FZ81" s="254"/>
      <c r="GA81" s="254"/>
      <c r="GB81" s="254"/>
      <c r="GC81" s="254"/>
      <c r="GD81" s="254"/>
      <c r="GE81" s="254"/>
      <c r="GF81" s="254"/>
      <c r="GG81" s="254"/>
      <c r="GH81" s="254"/>
      <c r="GI81" s="254"/>
      <c r="GJ81" s="254"/>
      <c r="GK81" s="254"/>
      <c r="GL81" s="254"/>
      <c r="GM81" s="254"/>
      <c r="GN81" s="254"/>
      <c r="GO81" s="254"/>
      <c r="GP81" s="254"/>
      <c r="GQ81" s="254"/>
      <c r="GR81" s="254"/>
      <c r="GS81" s="254"/>
      <c r="GT81" s="254"/>
      <c r="GU81" s="254"/>
      <c r="GV81" s="254"/>
      <c r="GW81" s="254"/>
      <c r="GX81" s="254"/>
      <c r="GY81" s="254"/>
      <c r="GZ81" s="254"/>
      <c r="HA81" s="254"/>
      <c r="HB81" s="254"/>
      <c r="HC81" s="254"/>
      <c r="HD81" s="254"/>
      <c r="HE81" s="254"/>
      <c r="HF81" s="254"/>
      <c r="HG81" s="254"/>
      <c r="HH81" s="254"/>
      <c r="HI81" s="254"/>
      <c r="HJ81" s="254"/>
      <c r="HK81" s="254"/>
      <c r="HL81" s="254"/>
      <c r="HM81" s="254"/>
      <c r="HN81" s="254"/>
      <c r="HO81" s="254"/>
      <c r="HP81" s="254"/>
      <c r="HQ81" s="254"/>
      <c r="HR81" s="254"/>
      <c r="HS81" s="254"/>
      <c r="HT81" s="254"/>
      <c r="HU81" s="254"/>
      <c r="HV81" s="254"/>
      <c r="HW81" s="254"/>
      <c r="HX81" s="254"/>
      <c r="HY81" s="254"/>
      <c r="HZ81" s="254"/>
      <c r="IA81" s="254"/>
      <c r="IB81" s="254"/>
      <c r="IC81" s="254"/>
      <c r="ID81" s="254"/>
      <c r="IE81" s="254"/>
      <c r="IF81" s="254"/>
      <c r="IG81" s="254"/>
      <c r="IH81" s="254"/>
      <c r="II81" s="254"/>
      <c r="IJ81" s="254"/>
      <c r="IK81" s="254"/>
      <c r="IL81" s="254"/>
      <c r="IM81" s="254"/>
      <c r="IN81" s="254"/>
      <c r="IO81" s="254"/>
      <c r="IP81" s="254"/>
      <c r="IQ81" s="254"/>
      <c r="IR81" s="254"/>
      <c r="IS81" s="254"/>
    </row>
    <row r="82" s="3" customFormat="1" ht="18" customHeight="1" spans="1:253">
      <c r="A82" s="8"/>
      <c r="B82" s="4"/>
      <c r="C82" s="78"/>
      <c r="D82" s="6"/>
      <c r="E82" s="7"/>
      <c r="F82" s="199"/>
      <c r="G82" s="7"/>
      <c r="H82" s="4"/>
      <c r="I82" s="4"/>
      <c r="J82" s="4"/>
      <c r="K82" s="4"/>
      <c r="L82" s="4"/>
      <c r="M82" s="8"/>
      <c r="N82" s="316"/>
      <c r="O82" s="254"/>
      <c r="P82" s="254"/>
      <c r="Q82" s="254"/>
      <c r="R82" s="254"/>
      <c r="S82" s="254"/>
      <c r="T82" s="254"/>
      <c r="U82" s="254"/>
      <c r="V82" s="254"/>
      <c r="W82" s="254"/>
      <c r="X82" s="254"/>
      <c r="Y82" s="254"/>
      <c r="Z82" s="254"/>
      <c r="AA82" s="254"/>
      <c r="AB82" s="254"/>
      <c r="AC82" s="254"/>
      <c r="AD82" s="254"/>
      <c r="AE82" s="254"/>
      <c r="AF82" s="254"/>
      <c r="AG82" s="254"/>
      <c r="AH82" s="254"/>
      <c r="AI82" s="254"/>
      <c r="AJ82" s="254"/>
      <c r="AK82" s="254"/>
      <c r="AL82" s="254"/>
      <c r="AM82" s="254"/>
      <c r="AN82" s="254"/>
      <c r="AO82" s="254"/>
      <c r="AP82" s="254"/>
      <c r="AQ82" s="254"/>
      <c r="AR82" s="254"/>
      <c r="AS82" s="254"/>
      <c r="AT82" s="254"/>
      <c r="AU82" s="254"/>
      <c r="AV82" s="254"/>
      <c r="AW82" s="254"/>
      <c r="AX82" s="254"/>
      <c r="AY82" s="254"/>
      <c r="AZ82" s="254"/>
      <c r="BA82" s="254"/>
      <c r="BB82" s="254"/>
      <c r="BC82" s="254"/>
      <c r="BD82" s="254"/>
      <c r="BE82" s="254"/>
      <c r="BF82" s="254"/>
      <c r="BG82" s="254"/>
      <c r="BH82" s="254"/>
      <c r="BI82" s="254"/>
      <c r="BJ82" s="254"/>
      <c r="BK82" s="254"/>
      <c r="BL82" s="254"/>
      <c r="BM82" s="254"/>
      <c r="BN82" s="254"/>
      <c r="BO82" s="254"/>
      <c r="BP82" s="254"/>
      <c r="BQ82" s="254"/>
      <c r="BR82" s="254"/>
      <c r="BS82" s="254"/>
      <c r="BT82" s="254"/>
      <c r="BU82" s="254"/>
      <c r="BV82" s="254"/>
      <c r="BW82" s="254"/>
      <c r="BX82" s="254"/>
      <c r="BY82" s="254"/>
      <c r="BZ82" s="254"/>
      <c r="CA82" s="254"/>
      <c r="CB82" s="254"/>
      <c r="CC82" s="254"/>
      <c r="CD82" s="254"/>
      <c r="CE82" s="254"/>
      <c r="CF82" s="254"/>
      <c r="CG82" s="254"/>
      <c r="CH82" s="254"/>
      <c r="CI82" s="254"/>
      <c r="CJ82" s="254"/>
      <c r="CK82" s="254"/>
      <c r="CL82" s="254"/>
      <c r="CM82" s="254"/>
      <c r="CN82" s="254"/>
      <c r="CO82" s="254"/>
      <c r="CP82" s="254"/>
      <c r="CQ82" s="254"/>
      <c r="CR82" s="254"/>
      <c r="CS82" s="254"/>
      <c r="CT82" s="254"/>
      <c r="CU82" s="254"/>
      <c r="CV82" s="254"/>
      <c r="CW82" s="254"/>
      <c r="CX82" s="254"/>
      <c r="CY82" s="254"/>
      <c r="CZ82" s="254"/>
      <c r="DA82" s="254"/>
      <c r="DB82" s="254"/>
      <c r="DC82" s="254"/>
      <c r="DD82" s="254"/>
      <c r="DE82" s="254"/>
      <c r="DF82" s="254"/>
      <c r="DG82" s="254"/>
      <c r="DH82" s="254"/>
      <c r="DI82" s="254"/>
      <c r="DJ82" s="254"/>
      <c r="DK82" s="254"/>
      <c r="DL82" s="254"/>
      <c r="DM82" s="254"/>
      <c r="DN82" s="254"/>
      <c r="DO82" s="254"/>
      <c r="DP82" s="254"/>
      <c r="DQ82" s="254"/>
      <c r="DR82" s="254"/>
      <c r="DS82" s="254"/>
      <c r="DT82" s="254"/>
      <c r="DU82" s="254"/>
      <c r="DV82" s="254"/>
      <c r="DW82" s="254"/>
      <c r="DX82" s="254"/>
      <c r="DY82" s="254"/>
      <c r="DZ82" s="254"/>
      <c r="EA82" s="254"/>
      <c r="EB82" s="254"/>
      <c r="EC82" s="254"/>
      <c r="ED82" s="254"/>
      <c r="EE82" s="254"/>
      <c r="EF82" s="254"/>
      <c r="EG82" s="254"/>
      <c r="EH82" s="254"/>
      <c r="EI82" s="254"/>
      <c r="EJ82" s="254"/>
      <c r="EK82" s="254"/>
      <c r="EL82" s="254"/>
      <c r="EM82" s="254"/>
      <c r="EN82" s="254"/>
      <c r="EO82" s="254"/>
      <c r="EP82" s="254"/>
      <c r="EQ82" s="254"/>
      <c r="ER82" s="254"/>
      <c r="ES82" s="254"/>
      <c r="ET82" s="254"/>
      <c r="EU82" s="254"/>
      <c r="EV82" s="254"/>
      <c r="EW82" s="254"/>
      <c r="EX82" s="254"/>
      <c r="EY82" s="254"/>
      <c r="EZ82" s="254"/>
      <c r="FA82" s="254"/>
      <c r="FB82" s="254"/>
      <c r="FC82" s="254"/>
      <c r="FD82" s="254"/>
      <c r="FE82" s="254"/>
      <c r="FF82" s="254"/>
      <c r="FG82" s="254"/>
      <c r="FH82" s="254"/>
      <c r="FI82" s="254"/>
      <c r="FJ82" s="254"/>
      <c r="FK82" s="254"/>
      <c r="FL82" s="254"/>
      <c r="FM82" s="254"/>
      <c r="FN82" s="254"/>
      <c r="FO82" s="254"/>
      <c r="FP82" s="254"/>
      <c r="FQ82" s="254"/>
      <c r="FR82" s="254"/>
      <c r="FS82" s="254"/>
      <c r="FT82" s="254"/>
      <c r="FU82" s="254"/>
      <c r="FV82" s="254"/>
      <c r="FW82" s="254"/>
      <c r="FX82" s="254"/>
      <c r="FY82" s="254"/>
      <c r="FZ82" s="254"/>
      <c r="GA82" s="254"/>
      <c r="GB82" s="254"/>
      <c r="GC82" s="254"/>
      <c r="GD82" s="254"/>
      <c r="GE82" s="254"/>
      <c r="GF82" s="254"/>
      <c r="GG82" s="254"/>
      <c r="GH82" s="254"/>
      <c r="GI82" s="254"/>
      <c r="GJ82" s="254"/>
      <c r="GK82" s="254"/>
      <c r="GL82" s="254"/>
      <c r="GM82" s="254"/>
      <c r="GN82" s="254"/>
      <c r="GO82" s="254"/>
      <c r="GP82" s="254"/>
      <c r="GQ82" s="254"/>
      <c r="GR82" s="254"/>
      <c r="GS82" s="254"/>
      <c r="GT82" s="254"/>
      <c r="GU82" s="254"/>
      <c r="GV82" s="254"/>
      <c r="GW82" s="254"/>
      <c r="GX82" s="254"/>
      <c r="GY82" s="254"/>
      <c r="GZ82" s="254"/>
      <c r="HA82" s="254"/>
      <c r="HB82" s="254"/>
      <c r="HC82" s="254"/>
      <c r="HD82" s="254"/>
      <c r="HE82" s="254"/>
      <c r="HF82" s="254"/>
      <c r="HG82" s="254"/>
      <c r="HH82" s="254"/>
      <c r="HI82" s="254"/>
      <c r="HJ82" s="254"/>
      <c r="HK82" s="254"/>
      <c r="HL82" s="254"/>
      <c r="HM82" s="254"/>
      <c r="HN82" s="254"/>
      <c r="HO82" s="254"/>
      <c r="HP82" s="254"/>
      <c r="HQ82" s="254"/>
      <c r="HR82" s="254"/>
      <c r="HS82" s="254"/>
      <c r="HT82" s="254"/>
      <c r="HU82" s="254"/>
      <c r="HV82" s="254"/>
      <c r="HW82" s="254"/>
      <c r="HX82" s="254"/>
      <c r="HY82" s="254"/>
      <c r="HZ82" s="254"/>
      <c r="IA82" s="254"/>
      <c r="IB82" s="254"/>
      <c r="IC82" s="254"/>
      <c r="ID82" s="254"/>
      <c r="IE82" s="254"/>
      <c r="IF82" s="254"/>
      <c r="IG82" s="254"/>
      <c r="IH82" s="254"/>
      <c r="II82" s="254"/>
      <c r="IJ82" s="254"/>
      <c r="IK82" s="254"/>
      <c r="IL82" s="254"/>
      <c r="IM82" s="254"/>
      <c r="IN82" s="254"/>
      <c r="IO82" s="254"/>
      <c r="IP82" s="254"/>
      <c r="IQ82" s="254"/>
      <c r="IR82" s="254"/>
      <c r="IS82" s="254"/>
    </row>
    <row r="83" s="3" customFormat="1" ht="18" customHeight="1" spans="1:253">
      <c r="A83" s="8"/>
      <c r="B83" s="4"/>
      <c r="C83" s="78"/>
      <c r="D83" s="6"/>
      <c r="E83" s="7"/>
      <c r="F83" s="199"/>
      <c r="G83" s="7"/>
      <c r="H83" s="4"/>
      <c r="I83" s="4"/>
      <c r="J83" s="4"/>
      <c r="K83" s="4"/>
      <c r="L83" s="4"/>
      <c r="M83" s="8"/>
      <c r="N83" s="316"/>
      <c r="O83" s="254"/>
      <c r="P83" s="254"/>
      <c r="Q83" s="254"/>
      <c r="R83" s="254"/>
      <c r="S83" s="254"/>
      <c r="T83" s="254"/>
      <c r="U83" s="254"/>
      <c r="V83" s="254"/>
      <c r="W83" s="254"/>
      <c r="X83" s="254"/>
      <c r="Y83" s="254"/>
      <c r="Z83" s="254"/>
      <c r="AA83" s="254"/>
      <c r="AB83" s="254"/>
      <c r="AC83" s="254"/>
      <c r="AD83" s="254"/>
      <c r="AE83" s="254"/>
      <c r="AF83" s="254"/>
      <c r="AG83" s="254"/>
      <c r="AH83" s="254"/>
      <c r="AI83" s="254"/>
      <c r="AJ83" s="254"/>
      <c r="AK83" s="254"/>
      <c r="AL83" s="254"/>
      <c r="AM83" s="254"/>
      <c r="AN83" s="254"/>
      <c r="AO83" s="254"/>
      <c r="AP83" s="254"/>
      <c r="AQ83" s="254"/>
      <c r="AR83" s="254"/>
      <c r="AS83" s="254"/>
      <c r="AT83" s="254"/>
      <c r="AU83" s="254"/>
      <c r="AV83" s="254"/>
      <c r="AW83" s="254"/>
      <c r="AX83" s="254"/>
      <c r="AY83" s="254"/>
      <c r="AZ83" s="254"/>
      <c r="BA83" s="254"/>
      <c r="BB83" s="254"/>
      <c r="BC83" s="254"/>
      <c r="BD83" s="254"/>
      <c r="BE83" s="254"/>
      <c r="BF83" s="254"/>
      <c r="BG83" s="254"/>
      <c r="BH83" s="254"/>
      <c r="BI83" s="254"/>
      <c r="BJ83" s="254"/>
      <c r="BK83" s="254"/>
      <c r="BL83" s="254"/>
      <c r="BM83" s="254"/>
      <c r="BN83" s="254"/>
      <c r="BO83" s="254"/>
      <c r="BP83" s="254"/>
      <c r="BQ83" s="254"/>
      <c r="BR83" s="254"/>
      <c r="BS83" s="254"/>
      <c r="BT83" s="254"/>
      <c r="BU83" s="254"/>
      <c r="BV83" s="254"/>
      <c r="BW83" s="254"/>
      <c r="BX83" s="254"/>
      <c r="BY83" s="254"/>
      <c r="BZ83" s="254"/>
      <c r="CA83" s="254"/>
      <c r="CB83" s="254"/>
      <c r="CC83" s="254"/>
      <c r="CD83" s="254"/>
      <c r="CE83" s="254"/>
      <c r="CF83" s="254"/>
      <c r="CG83" s="254"/>
      <c r="CH83" s="254"/>
      <c r="CI83" s="254"/>
      <c r="CJ83" s="254"/>
      <c r="CK83" s="254"/>
      <c r="CL83" s="254"/>
      <c r="CM83" s="254"/>
      <c r="CN83" s="254"/>
      <c r="CO83" s="254"/>
      <c r="CP83" s="254"/>
      <c r="CQ83" s="254"/>
      <c r="CR83" s="254"/>
      <c r="CS83" s="254"/>
      <c r="CT83" s="254"/>
      <c r="CU83" s="254"/>
      <c r="CV83" s="254"/>
      <c r="CW83" s="254"/>
      <c r="CX83" s="254"/>
      <c r="CY83" s="254"/>
      <c r="CZ83" s="254"/>
      <c r="DA83" s="254"/>
      <c r="DB83" s="254"/>
      <c r="DC83" s="254"/>
      <c r="DD83" s="254"/>
      <c r="DE83" s="254"/>
      <c r="DF83" s="254"/>
      <c r="DG83" s="254"/>
      <c r="DH83" s="254"/>
      <c r="DI83" s="254"/>
      <c r="DJ83" s="254"/>
      <c r="DK83" s="254"/>
      <c r="DL83" s="254"/>
      <c r="DM83" s="254"/>
      <c r="DN83" s="254"/>
      <c r="DO83" s="254"/>
      <c r="DP83" s="254"/>
      <c r="DQ83" s="254"/>
      <c r="DR83" s="254"/>
      <c r="DS83" s="254"/>
      <c r="DT83" s="254"/>
      <c r="DU83" s="254"/>
      <c r="DV83" s="254"/>
      <c r="DW83" s="254"/>
      <c r="DX83" s="254"/>
      <c r="DY83" s="254"/>
      <c r="DZ83" s="254"/>
      <c r="EA83" s="254"/>
      <c r="EB83" s="254"/>
      <c r="EC83" s="254"/>
      <c r="ED83" s="254"/>
      <c r="EE83" s="254"/>
      <c r="EF83" s="254"/>
      <c r="EG83" s="254"/>
      <c r="EH83" s="254"/>
      <c r="EI83" s="254"/>
      <c r="EJ83" s="254"/>
      <c r="EK83" s="254"/>
      <c r="EL83" s="254"/>
      <c r="EM83" s="254"/>
      <c r="EN83" s="254"/>
      <c r="EO83" s="254"/>
      <c r="EP83" s="254"/>
      <c r="EQ83" s="254"/>
      <c r="ER83" s="254"/>
      <c r="ES83" s="254"/>
      <c r="ET83" s="254"/>
      <c r="EU83" s="254"/>
      <c r="EV83" s="254"/>
      <c r="EW83" s="254"/>
      <c r="EX83" s="254"/>
      <c r="EY83" s="254"/>
      <c r="EZ83" s="254"/>
      <c r="FA83" s="254"/>
      <c r="FB83" s="254"/>
      <c r="FC83" s="254"/>
      <c r="FD83" s="254"/>
      <c r="FE83" s="254"/>
      <c r="FF83" s="254"/>
      <c r="FG83" s="254"/>
      <c r="FH83" s="254"/>
      <c r="FI83" s="254"/>
      <c r="FJ83" s="254"/>
      <c r="FK83" s="254"/>
      <c r="FL83" s="254"/>
      <c r="FM83" s="254"/>
      <c r="FN83" s="254"/>
      <c r="FO83" s="254"/>
      <c r="FP83" s="254"/>
      <c r="FQ83" s="254"/>
      <c r="FR83" s="254"/>
      <c r="FS83" s="254"/>
      <c r="FT83" s="254"/>
      <c r="FU83" s="254"/>
      <c r="FV83" s="254"/>
      <c r="FW83" s="254"/>
      <c r="FX83" s="254"/>
      <c r="FY83" s="254"/>
      <c r="FZ83" s="254"/>
      <c r="GA83" s="254"/>
      <c r="GB83" s="254"/>
      <c r="GC83" s="254"/>
      <c r="GD83" s="254"/>
      <c r="GE83" s="254"/>
      <c r="GF83" s="254"/>
      <c r="GG83" s="254"/>
      <c r="GH83" s="254"/>
      <c r="GI83" s="254"/>
      <c r="GJ83" s="254"/>
      <c r="GK83" s="254"/>
      <c r="GL83" s="254"/>
      <c r="GM83" s="254"/>
      <c r="GN83" s="254"/>
      <c r="GO83" s="254"/>
      <c r="GP83" s="254"/>
      <c r="GQ83" s="254"/>
      <c r="GR83" s="254"/>
      <c r="GS83" s="254"/>
      <c r="GT83" s="254"/>
      <c r="GU83" s="254"/>
      <c r="GV83" s="254"/>
      <c r="GW83" s="254"/>
      <c r="GX83" s="254"/>
      <c r="GY83" s="254"/>
      <c r="GZ83" s="254"/>
      <c r="HA83" s="254"/>
      <c r="HB83" s="254"/>
      <c r="HC83" s="254"/>
      <c r="HD83" s="254"/>
      <c r="HE83" s="254"/>
      <c r="HF83" s="254"/>
      <c r="HG83" s="254"/>
      <c r="HH83" s="254"/>
      <c r="HI83" s="254"/>
      <c r="HJ83" s="254"/>
      <c r="HK83" s="254"/>
      <c r="HL83" s="254"/>
      <c r="HM83" s="254"/>
      <c r="HN83" s="254"/>
      <c r="HO83" s="254"/>
      <c r="HP83" s="254"/>
      <c r="HQ83" s="254"/>
      <c r="HR83" s="254"/>
      <c r="HS83" s="254"/>
      <c r="HT83" s="254"/>
      <c r="HU83" s="254"/>
      <c r="HV83" s="254"/>
      <c r="HW83" s="254"/>
      <c r="HX83" s="254"/>
      <c r="HY83" s="254"/>
      <c r="HZ83" s="254"/>
      <c r="IA83" s="254"/>
      <c r="IB83" s="254"/>
      <c r="IC83" s="254"/>
      <c r="ID83" s="254"/>
      <c r="IE83" s="254"/>
      <c r="IF83" s="254"/>
      <c r="IG83" s="254"/>
      <c r="IH83" s="254"/>
      <c r="II83" s="254"/>
      <c r="IJ83" s="254"/>
      <c r="IK83" s="254"/>
      <c r="IL83" s="254"/>
      <c r="IM83" s="254"/>
      <c r="IN83" s="254"/>
      <c r="IO83" s="254"/>
      <c r="IP83" s="254"/>
      <c r="IQ83" s="254"/>
      <c r="IR83" s="254"/>
      <c r="IS83" s="254"/>
    </row>
    <row r="84" s="3" customFormat="1" ht="18" customHeight="1" spans="1:253">
      <c r="A84" s="8"/>
      <c r="B84" s="4"/>
      <c r="C84" s="78"/>
      <c r="D84" s="6"/>
      <c r="E84" s="7"/>
      <c r="F84" s="199"/>
      <c r="G84" s="7"/>
      <c r="H84" s="4"/>
      <c r="I84" s="4"/>
      <c r="J84" s="4"/>
      <c r="K84" s="4"/>
      <c r="L84" s="4"/>
      <c r="M84" s="8"/>
      <c r="N84" s="316"/>
      <c r="O84" s="254"/>
      <c r="P84" s="254"/>
      <c r="Q84" s="254"/>
      <c r="R84" s="254"/>
      <c r="S84" s="254"/>
      <c r="T84" s="254"/>
      <c r="U84" s="254"/>
      <c r="V84" s="254"/>
      <c r="W84" s="254"/>
      <c r="X84" s="254"/>
      <c r="Y84" s="254"/>
      <c r="Z84" s="254"/>
      <c r="AA84" s="254"/>
      <c r="AB84" s="254"/>
      <c r="AC84" s="254"/>
      <c r="AD84" s="254"/>
      <c r="AE84" s="254"/>
      <c r="AF84" s="254"/>
      <c r="AG84" s="254"/>
      <c r="AH84" s="254"/>
      <c r="AI84" s="254"/>
      <c r="AJ84" s="254"/>
      <c r="AK84" s="254"/>
      <c r="AL84" s="254"/>
      <c r="AM84" s="254"/>
      <c r="AN84" s="254"/>
      <c r="AO84" s="254"/>
      <c r="AP84" s="254"/>
      <c r="AQ84" s="254"/>
      <c r="AR84" s="254"/>
      <c r="AS84" s="254"/>
      <c r="AT84" s="254"/>
      <c r="AU84" s="254"/>
      <c r="AV84" s="254"/>
      <c r="AW84" s="254"/>
      <c r="AX84" s="254"/>
      <c r="AY84" s="254"/>
      <c r="AZ84" s="254"/>
      <c r="BA84" s="254"/>
      <c r="BB84" s="254"/>
      <c r="BC84" s="254"/>
      <c r="BD84" s="254"/>
      <c r="BE84" s="254"/>
      <c r="BF84" s="254"/>
      <c r="BG84" s="254"/>
      <c r="BH84" s="254"/>
      <c r="BI84" s="254"/>
      <c r="BJ84" s="254"/>
      <c r="BK84" s="254"/>
      <c r="BL84" s="254"/>
      <c r="BM84" s="254"/>
      <c r="BN84" s="254"/>
      <c r="BO84" s="254"/>
      <c r="BP84" s="254"/>
      <c r="BQ84" s="254"/>
      <c r="BR84" s="254"/>
      <c r="BS84" s="254"/>
      <c r="BT84" s="254"/>
      <c r="BU84" s="254"/>
      <c r="BV84" s="254"/>
      <c r="BW84" s="254"/>
      <c r="BX84" s="254"/>
      <c r="BY84" s="254"/>
      <c r="BZ84" s="254"/>
      <c r="CA84" s="254"/>
      <c r="CB84" s="254"/>
      <c r="CC84" s="254"/>
      <c r="CD84" s="254"/>
      <c r="CE84" s="254"/>
      <c r="CF84" s="254"/>
      <c r="CG84" s="254"/>
      <c r="CH84" s="254"/>
      <c r="CI84" s="254"/>
      <c r="CJ84" s="254"/>
      <c r="CK84" s="254"/>
      <c r="CL84" s="254"/>
      <c r="CM84" s="254"/>
      <c r="CN84" s="254"/>
      <c r="CO84" s="254"/>
      <c r="CP84" s="254"/>
      <c r="CQ84" s="254"/>
      <c r="CR84" s="254"/>
      <c r="CS84" s="254"/>
      <c r="CT84" s="254"/>
      <c r="CU84" s="254"/>
      <c r="CV84" s="254"/>
      <c r="CW84" s="254"/>
      <c r="CX84" s="254"/>
      <c r="CY84" s="254"/>
      <c r="CZ84" s="254"/>
      <c r="DA84" s="254"/>
      <c r="DB84" s="254"/>
      <c r="DC84" s="254"/>
      <c r="DD84" s="254"/>
      <c r="DE84" s="254"/>
      <c r="DF84" s="254"/>
      <c r="DG84" s="254"/>
      <c r="DH84" s="254"/>
      <c r="DI84" s="254"/>
      <c r="DJ84" s="254"/>
      <c r="DK84" s="254"/>
      <c r="DL84" s="254"/>
      <c r="DM84" s="254"/>
      <c r="DN84" s="254"/>
      <c r="DO84" s="254"/>
      <c r="DP84" s="254"/>
      <c r="DQ84" s="254"/>
      <c r="DR84" s="254"/>
      <c r="DS84" s="254"/>
      <c r="DT84" s="254"/>
      <c r="DU84" s="254"/>
      <c r="DV84" s="254"/>
      <c r="DW84" s="254"/>
      <c r="DX84" s="254"/>
      <c r="DY84" s="254"/>
      <c r="DZ84" s="254"/>
      <c r="EA84" s="254"/>
      <c r="EB84" s="254"/>
      <c r="EC84" s="254"/>
      <c r="ED84" s="254"/>
      <c r="EE84" s="254"/>
      <c r="EF84" s="254"/>
      <c r="EG84" s="254"/>
      <c r="EH84" s="254"/>
      <c r="EI84" s="254"/>
      <c r="EJ84" s="254"/>
      <c r="EK84" s="254"/>
      <c r="EL84" s="254"/>
      <c r="EM84" s="254"/>
      <c r="EN84" s="254"/>
      <c r="EO84" s="254"/>
      <c r="EP84" s="254"/>
      <c r="EQ84" s="254"/>
      <c r="ER84" s="254"/>
      <c r="ES84" s="254"/>
      <c r="ET84" s="254"/>
      <c r="EU84" s="254"/>
      <c r="EV84" s="254"/>
      <c r="EW84" s="254"/>
      <c r="EX84" s="254"/>
      <c r="EY84" s="254"/>
      <c r="EZ84" s="254"/>
      <c r="FA84" s="254"/>
      <c r="FB84" s="254"/>
      <c r="FC84" s="254"/>
      <c r="FD84" s="254"/>
      <c r="FE84" s="254"/>
      <c r="FF84" s="254"/>
      <c r="FG84" s="254"/>
      <c r="FH84" s="254"/>
      <c r="FI84" s="254"/>
      <c r="FJ84" s="254"/>
      <c r="FK84" s="254"/>
      <c r="FL84" s="254"/>
      <c r="FM84" s="254"/>
      <c r="FN84" s="254"/>
      <c r="FO84" s="254"/>
      <c r="FP84" s="254"/>
      <c r="FQ84" s="254"/>
      <c r="FR84" s="254"/>
      <c r="FS84" s="254"/>
      <c r="FT84" s="254"/>
      <c r="FU84" s="254"/>
      <c r="FV84" s="254"/>
      <c r="FW84" s="254"/>
      <c r="FX84" s="254"/>
      <c r="FY84" s="254"/>
      <c r="FZ84" s="254"/>
      <c r="GA84" s="254"/>
      <c r="GB84" s="254"/>
      <c r="GC84" s="254"/>
      <c r="GD84" s="254"/>
      <c r="GE84" s="254"/>
      <c r="GF84" s="254"/>
      <c r="GG84" s="254"/>
      <c r="GH84" s="254"/>
      <c r="GI84" s="254"/>
      <c r="GJ84" s="254"/>
      <c r="GK84" s="254"/>
      <c r="GL84" s="254"/>
      <c r="GM84" s="254"/>
      <c r="GN84" s="254"/>
      <c r="GO84" s="254"/>
      <c r="GP84" s="254"/>
      <c r="GQ84" s="254"/>
      <c r="GR84" s="254"/>
      <c r="GS84" s="254"/>
      <c r="GT84" s="254"/>
      <c r="GU84" s="254"/>
      <c r="GV84" s="254"/>
      <c r="GW84" s="254"/>
      <c r="GX84" s="254"/>
      <c r="GY84" s="254"/>
      <c r="GZ84" s="254"/>
      <c r="HA84" s="254"/>
      <c r="HB84" s="254"/>
      <c r="HC84" s="254"/>
      <c r="HD84" s="254"/>
      <c r="HE84" s="254"/>
      <c r="HF84" s="254"/>
      <c r="HG84" s="254"/>
      <c r="HH84" s="254"/>
      <c r="HI84" s="254"/>
      <c r="HJ84" s="254"/>
      <c r="HK84" s="254"/>
      <c r="HL84" s="254"/>
      <c r="HM84" s="254"/>
      <c r="HN84" s="254"/>
      <c r="HO84" s="254"/>
      <c r="HP84" s="254"/>
      <c r="HQ84" s="254"/>
      <c r="HR84" s="254"/>
      <c r="HS84" s="254"/>
      <c r="HT84" s="254"/>
      <c r="HU84" s="254"/>
      <c r="HV84" s="254"/>
      <c r="HW84" s="254"/>
      <c r="HX84" s="254"/>
      <c r="HY84" s="254"/>
      <c r="HZ84" s="254"/>
      <c r="IA84" s="254"/>
      <c r="IB84" s="254"/>
      <c r="IC84" s="254"/>
      <c r="ID84" s="254"/>
      <c r="IE84" s="254"/>
      <c r="IF84" s="254"/>
      <c r="IG84" s="254"/>
      <c r="IH84" s="254"/>
      <c r="II84" s="254"/>
      <c r="IJ84" s="254"/>
      <c r="IK84" s="254"/>
      <c r="IL84" s="254"/>
      <c r="IM84" s="254"/>
      <c r="IN84" s="254"/>
      <c r="IO84" s="254"/>
      <c r="IP84" s="254"/>
      <c r="IQ84" s="254"/>
      <c r="IR84" s="254"/>
      <c r="IS84" s="254"/>
    </row>
    <row r="85" s="3" customFormat="1" ht="18" customHeight="1" spans="1:253">
      <c r="A85" s="8"/>
      <c r="B85" s="4"/>
      <c r="C85" s="78"/>
      <c r="D85" s="6"/>
      <c r="E85" s="7"/>
      <c r="F85" s="199"/>
      <c r="G85" s="7"/>
      <c r="H85" s="4"/>
      <c r="I85" s="4"/>
      <c r="J85" s="4"/>
      <c r="K85" s="4"/>
      <c r="L85" s="4"/>
      <c r="M85" s="8"/>
      <c r="N85" s="316"/>
      <c r="O85" s="254"/>
      <c r="P85" s="254"/>
      <c r="Q85" s="254"/>
      <c r="R85" s="254"/>
      <c r="S85" s="254"/>
      <c r="T85" s="254"/>
      <c r="U85" s="254"/>
      <c r="V85" s="254"/>
      <c r="W85" s="254"/>
      <c r="X85" s="254"/>
      <c r="Y85" s="254"/>
      <c r="Z85" s="254"/>
      <c r="AA85" s="254"/>
      <c r="AB85" s="254"/>
      <c r="AC85" s="254"/>
      <c r="AD85" s="254"/>
      <c r="AE85" s="254"/>
      <c r="AF85" s="254"/>
      <c r="AG85" s="254"/>
      <c r="AH85" s="254"/>
      <c r="AI85" s="254"/>
      <c r="AJ85" s="254"/>
      <c r="AK85" s="254"/>
      <c r="AL85" s="254"/>
      <c r="AM85" s="254"/>
      <c r="AN85" s="254"/>
      <c r="AO85" s="254"/>
      <c r="AP85" s="254"/>
      <c r="AQ85" s="254"/>
      <c r="AR85" s="254"/>
      <c r="AS85" s="254"/>
      <c r="AT85" s="254"/>
      <c r="AU85" s="254"/>
      <c r="AV85" s="254"/>
      <c r="AW85" s="254"/>
      <c r="AX85" s="254"/>
      <c r="AY85" s="254"/>
      <c r="AZ85" s="254"/>
      <c r="BA85" s="254"/>
      <c r="BB85" s="254"/>
      <c r="BC85" s="254"/>
      <c r="BD85" s="254"/>
      <c r="BE85" s="254"/>
      <c r="BF85" s="254"/>
      <c r="BG85" s="254"/>
      <c r="BH85" s="254"/>
      <c r="BI85" s="254"/>
      <c r="BJ85" s="254"/>
      <c r="BK85" s="254"/>
      <c r="BL85" s="254"/>
      <c r="BM85" s="254"/>
      <c r="BN85" s="254"/>
      <c r="BO85" s="254"/>
      <c r="BP85" s="254"/>
      <c r="BQ85" s="254"/>
      <c r="BR85" s="254"/>
      <c r="BS85" s="254"/>
      <c r="BT85" s="254"/>
      <c r="BU85" s="254"/>
      <c r="BV85" s="254"/>
      <c r="BW85" s="254"/>
      <c r="BX85" s="254"/>
      <c r="BY85" s="254"/>
      <c r="BZ85" s="254"/>
      <c r="CA85" s="254"/>
      <c r="CB85" s="254"/>
      <c r="CC85" s="254"/>
      <c r="CD85" s="254"/>
      <c r="CE85" s="254"/>
      <c r="CF85" s="254"/>
      <c r="CG85" s="254"/>
      <c r="CH85" s="254"/>
      <c r="CI85" s="254"/>
      <c r="CJ85" s="254"/>
      <c r="CK85" s="254"/>
      <c r="CL85" s="254"/>
      <c r="CM85" s="254"/>
      <c r="CN85" s="254"/>
      <c r="CO85" s="254"/>
      <c r="CP85" s="254"/>
      <c r="CQ85" s="254"/>
      <c r="CR85" s="254"/>
      <c r="CS85" s="254"/>
      <c r="CT85" s="254"/>
      <c r="CU85" s="254"/>
      <c r="CV85" s="254"/>
      <c r="CW85" s="254"/>
      <c r="CX85" s="254"/>
      <c r="CY85" s="254"/>
      <c r="CZ85" s="254"/>
      <c r="DA85" s="254"/>
      <c r="DB85" s="254"/>
      <c r="DC85" s="254"/>
      <c r="DD85" s="254"/>
      <c r="DE85" s="254"/>
      <c r="DF85" s="254"/>
      <c r="DG85" s="254"/>
      <c r="DH85" s="254"/>
      <c r="DI85" s="254"/>
      <c r="DJ85" s="254"/>
      <c r="DK85" s="254"/>
      <c r="DL85" s="254"/>
      <c r="DM85" s="254"/>
      <c r="DN85" s="254"/>
      <c r="DO85" s="254"/>
      <c r="DP85" s="254"/>
      <c r="DQ85" s="254"/>
      <c r="DR85" s="254"/>
      <c r="DS85" s="254"/>
      <c r="DT85" s="254"/>
      <c r="DU85" s="254"/>
      <c r="DV85" s="254"/>
      <c r="DW85" s="254"/>
      <c r="DX85" s="254"/>
      <c r="DY85" s="254"/>
      <c r="DZ85" s="254"/>
      <c r="EA85" s="254"/>
      <c r="EB85" s="254"/>
      <c r="EC85" s="254"/>
      <c r="ED85" s="254"/>
      <c r="EE85" s="254"/>
      <c r="EF85" s="254"/>
      <c r="EG85" s="254"/>
      <c r="EH85" s="254"/>
      <c r="EI85" s="254"/>
      <c r="EJ85" s="254"/>
      <c r="EK85" s="254"/>
      <c r="EL85" s="254"/>
      <c r="EM85" s="254"/>
      <c r="EN85" s="254"/>
      <c r="EO85" s="254"/>
      <c r="EP85" s="254"/>
      <c r="EQ85" s="254"/>
      <c r="ER85" s="254"/>
      <c r="ES85" s="254"/>
      <c r="ET85" s="254"/>
      <c r="EU85" s="254"/>
      <c r="EV85" s="254"/>
      <c r="EW85" s="254"/>
      <c r="EX85" s="254"/>
      <c r="EY85" s="254"/>
      <c r="EZ85" s="254"/>
      <c r="FA85" s="254"/>
      <c r="FB85" s="254"/>
      <c r="FC85" s="254"/>
      <c r="FD85" s="254"/>
      <c r="FE85" s="254"/>
      <c r="FF85" s="254"/>
      <c r="FG85" s="254"/>
      <c r="FH85" s="254"/>
      <c r="FI85" s="254"/>
      <c r="FJ85" s="254"/>
      <c r="FK85" s="254"/>
      <c r="FL85" s="254"/>
      <c r="FM85" s="254"/>
      <c r="FN85" s="254"/>
      <c r="FO85" s="254"/>
      <c r="FP85" s="254"/>
      <c r="FQ85" s="254"/>
      <c r="FR85" s="254"/>
      <c r="FS85" s="254"/>
      <c r="FT85" s="254"/>
      <c r="FU85" s="254"/>
      <c r="FV85" s="254"/>
      <c r="FW85" s="254"/>
      <c r="FX85" s="254"/>
      <c r="FY85" s="254"/>
      <c r="FZ85" s="254"/>
      <c r="GA85" s="254"/>
      <c r="GB85" s="254"/>
      <c r="GC85" s="254"/>
      <c r="GD85" s="254"/>
      <c r="GE85" s="254"/>
      <c r="GF85" s="254"/>
      <c r="GG85" s="254"/>
      <c r="GH85" s="254"/>
      <c r="GI85" s="254"/>
      <c r="GJ85" s="254"/>
      <c r="GK85" s="254"/>
      <c r="GL85" s="254"/>
      <c r="GM85" s="254"/>
      <c r="GN85" s="254"/>
      <c r="GO85" s="254"/>
      <c r="GP85" s="254"/>
      <c r="GQ85" s="254"/>
      <c r="GR85" s="254"/>
      <c r="GS85" s="254"/>
      <c r="GT85" s="254"/>
      <c r="GU85" s="254"/>
      <c r="GV85" s="254"/>
      <c r="GW85" s="254"/>
      <c r="GX85" s="254"/>
      <c r="GY85" s="254"/>
      <c r="GZ85" s="254"/>
      <c r="HA85" s="254"/>
      <c r="HB85" s="254"/>
      <c r="HC85" s="254"/>
      <c r="HD85" s="254"/>
      <c r="HE85" s="254"/>
      <c r="HF85" s="254"/>
      <c r="HG85" s="254"/>
      <c r="HH85" s="254"/>
      <c r="HI85" s="254"/>
      <c r="HJ85" s="254"/>
      <c r="HK85" s="254"/>
      <c r="HL85" s="254"/>
      <c r="HM85" s="254"/>
      <c r="HN85" s="254"/>
      <c r="HO85" s="254"/>
      <c r="HP85" s="254"/>
      <c r="HQ85" s="254"/>
      <c r="HR85" s="254"/>
      <c r="HS85" s="254"/>
      <c r="HT85" s="254"/>
      <c r="HU85" s="254"/>
      <c r="HV85" s="254"/>
      <c r="HW85" s="254"/>
      <c r="HX85" s="254"/>
      <c r="HY85" s="254"/>
      <c r="HZ85" s="254"/>
      <c r="IA85" s="254"/>
      <c r="IB85" s="254"/>
      <c r="IC85" s="254"/>
      <c r="ID85" s="254"/>
      <c r="IE85" s="254"/>
      <c r="IF85" s="254"/>
      <c r="IG85" s="254"/>
      <c r="IH85" s="254"/>
      <c r="II85" s="254"/>
      <c r="IJ85" s="254"/>
      <c r="IK85" s="254"/>
      <c r="IL85" s="254"/>
      <c r="IM85" s="254"/>
      <c r="IN85" s="254"/>
      <c r="IO85" s="254"/>
      <c r="IP85" s="254"/>
      <c r="IQ85" s="254"/>
      <c r="IR85" s="254"/>
      <c r="IS85" s="254"/>
    </row>
    <row r="86" s="3" customFormat="1" ht="18" customHeight="1" spans="1:253">
      <c r="A86" s="8"/>
      <c r="B86" s="4"/>
      <c r="C86" s="78"/>
      <c r="D86" s="6"/>
      <c r="E86" s="7"/>
      <c r="F86" s="199"/>
      <c r="G86" s="7"/>
      <c r="H86" s="4"/>
      <c r="I86" s="4"/>
      <c r="J86" s="4"/>
      <c r="K86" s="4"/>
      <c r="L86" s="4"/>
      <c r="M86" s="8"/>
      <c r="N86" s="316"/>
      <c r="O86" s="254"/>
      <c r="P86" s="254"/>
      <c r="Q86" s="254"/>
      <c r="R86" s="254"/>
      <c r="S86" s="254"/>
      <c r="T86" s="254"/>
      <c r="U86" s="254"/>
      <c r="V86" s="254"/>
      <c r="W86" s="254"/>
      <c r="X86" s="254"/>
      <c r="Y86" s="254"/>
      <c r="Z86" s="254"/>
      <c r="AA86" s="254"/>
      <c r="AB86" s="254"/>
      <c r="AC86" s="254"/>
      <c r="AD86" s="254"/>
      <c r="AE86" s="254"/>
      <c r="AF86" s="254"/>
      <c r="AG86" s="254"/>
      <c r="AH86" s="254"/>
      <c r="AI86" s="254"/>
      <c r="AJ86" s="254"/>
      <c r="AK86" s="254"/>
      <c r="AL86" s="254"/>
      <c r="AM86" s="254"/>
      <c r="AN86" s="254"/>
      <c r="AO86" s="254"/>
      <c r="AP86" s="254"/>
      <c r="AQ86" s="254"/>
      <c r="AR86" s="254"/>
      <c r="AS86" s="254"/>
      <c r="AT86" s="254"/>
      <c r="AU86" s="254"/>
      <c r="AV86" s="254"/>
      <c r="AW86" s="254"/>
      <c r="AX86" s="254"/>
      <c r="AY86" s="254"/>
      <c r="AZ86" s="254"/>
      <c r="BA86" s="254"/>
      <c r="BB86" s="254"/>
      <c r="BC86" s="254"/>
      <c r="BD86" s="254"/>
      <c r="BE86" s="254"/>
      <c r="BF86" s="254"/>
      <c r="BG86" s="254"/>
      <c r="BH86" s="254"/>
      <c r="BI86" s="254"/>
      <c r="BJ86" s="254"/>
      <c r="BK86" s="254"/>
      <c r="BL86" s="254"/>
      <c r="BM86" s="254"/>
      <c r="BN86" s="254"/>
      <c r="BO86" s="254"/>
      <c r="BP86" s="254"/>
      <c r="BQ86" s="254"/>
      <c r="BR86" s="254"/>
      <c r="BS86" s="254"/>
      <c r="BT86" s="254"/>
      <c r="BU86" s="254"/>
      <c r="BV86" s="254"/>
      <c r="BW86" s="254"/>
      <c r="BX86" s="254"/>
      <c r="BY86" s="254"/>
      <c r="BZ86" s="254"/>
      <c r="CA86" s="254"/>
      <c r="CB86" s="254"/>
      <c r="CC86" s="254"/>
      <c r="CD86" s="254"/>
      <c r="CE86" s="254"/>
      <c r="CF86" s="254"/>
      <c r="CG86" s="254"/>
      <c r="CH86" s="254"/>
      <c r="CI86" s="254"/>
      <c r="CJ86" s="254"/>
      <c r="CK86" s="254"/>
      <c r="CL86" s="254"/>
      <c r="CM86" s="254"/>
      <c r="CN86" s="254"/>
      <c r="CO86" s="254"/>
      <c r="CP86" s="254"/>
      <c r="CQ86" s="254"/>
      <c r="CR86" s="254"/>
      <c r="CS86" s="254"/>
      <c r="CT86" s="254"/>
      <c r="CU86" s="254"/>
      <c r="CV86" s="254"/>
      <c r="CW86" s="254"/>
      <c r="CX86" s="254"/>
      <c r="CY86" s="254"/>
      <c r="CZ86" s="254"/>
      <c r="DA86" s="254"/>
      <c r="DB86" s="254"/>
      <c r="DC86" s="254"/>
      <c r="DD86" s="254"/>
      <c r="DE86" s="254"/>
      <c r="DF86" s="254"/>
      <c r="DG86" s="254"/>
      <c r="DH86" s="254"/>
      <c r="DI86" s="254"/>
      <c r="DJ86" s="254"/>
      <c r="DK86" s="254"/>
      <c r="DL86" s="254"/>
      <c r="DM86" s="254"/>
      <c r="DN86" s="254"/>
      <c r="DO86" s="254"/>
      <c r="DP86" s="254"/>
      <c r="DQ86" s="254"/>
      <c r="DR86" s="254"/>
      <c r="DS86" s="254"/>
      <c r="DT86" s="254"/>
      <c r="DU86" s="254"/>
      <c r="DV86" s="254"/>
      <c r="DW86" s="254"/>
      <c r="DX86" s="254"/>
      <c r="DY86" s="254"/>
      <c r="DZ86" s="254"/>
      <c r="EA86" s="254"/>
      <c r="EB86" s="254"/>
      <c r="EC86" s="254"/>
      <c r="ED86" s="254"/>
      <c r="EE86" s="254"/>
      <c r="EF86" s="254"/>
      <c r="EG86" s="254"/>
      <c r="EH86" s="254"/>
      <c r="EI86" s="254"/>
      <c r="EJ86" s="254"/>
      <c r="EK86" s="254"/>
      <c r="EL86" s="254"/>
      <c r="EM86" s="254"/>
      <c r="EN86" s="254"/>
      <c r="EO86" s="254"/>
      <c r="EP86" s="254"/>
      <c r="EQ86" s="254"/>
      <c r="ER86" s="254"/>
      <c r="ES86" s="254"/>
      <c r="ET86" s="254"/>
      <c r="EU86" s="254"/>
      <c r="EV86" s="254"/>
      <c r="EW86" s="254"/>
      <c r="EX86" s="254"/>
      <c r="EY86" s="254"/>
      <c r="EZ86" s="254"/>
      <c r="FA86" s="254"/>
      <c r="FB86" s="254"/>
      <c r="FC86" s="254"/>
      <c r="FD86" s="254"/>
      <c r="FE86" s="254"/>
      <c r="FF86" s="254"/>
      <c r="FG86" s="254"/>
      <c r="FH86" s="254"/>
      <c r="FI86" s="254"/>
      <c r="FJ86" s="254"/>
      <c r="FK86" s="254"/>
      <c r="FL86" s="254"/>
      <c r="FM86" s="254"/>
      <c r="FN86" s="254"/>
      <c r="FO86" s="254"/>
      <c r="FP86" s="254"/>
      <c r="FQ86" s="254"/>
      <c r="FR86" s="254"/>
      <c r="FS86" s="254"/>
      <c r="FT86" s="254"/>
      <c r="FU86" s="254"/>
      <c r="FV86" s="254"/>
      <c r="FW86" s="254"/>
      <c r="FX86" s="254"/>
      <c r="FY86" s="254"/>
      <c r="FZ86" s="254"/>
      <c r="GA86" s="254"/>
      <c r="GB86" s="254"/>
      <c r="GC86" s="254"/>
      <c r="GD86" s="254"/>
      <c r="GE86" s="254"/>
      <c r="GF86" s="254"/>
      <c r="GG86" s="254"/>
      <c r="GH86" s="254"/>
      <c r="GI86" s="254"/>
      <c r="GJ86" s="254"/>
      <c r="GK86" s="254"/>
      <c r="GL86" s="254"/>
      <c r="GM86" s="254"/>
      <c r="GN86" s="254"/>
      <c r="GO86" s="254"/>
      <c r="GP86" s="254"/>
      <c r="GQ86" s="254"/>
      <c r="GR86" s="254"/>
      <c r="GS86" s="254"/>
      <c r="GT86" s="254"/>
      <c r="GU86" s="254"/>
      <c r="GV86" s="254"/>
      <c r="GW86" s="254"/>
      <c r="GX86" s="254"/>
      <c r="GY86" s="254"/>
      <c r="GZ86" s="254"/>
      <c r="HA86" s="254"/>
      <c r="HB86" s="254"/>
      <c r="HC86" s="254"/>
      <c r="HD86" s="254"/>
      <c r="HE86" s="254"/>
      <c r="HF86" s="254"/>
      <c r="HG86" s="254"/>
      <c r="HH86" s="254"/>
      <c r="HI86" s="254"/>
      <c r="HJ86" s="254"/>
      <c r="HK86" s="254"/>
      <c r="HL86" s="254"/>
      <c r="HM86" s="254"/>
      <c r="HN86" s="254"/>
      <c r="HO86" s="254"/>
      <c r="HP86" s="254"/>
      <c r="HQ86" s="254"/>
      <c r="HR86" s="254"/>
      <c r="HS86" s="254"/>
      <c r="HT86" s="254"/>
      <c r="HU86" s="254"/>
      <c r="HV86" s="254"/>
      <c r="HW86" s="254"/>
      <c r="HX86" s="254"/>
      <c r="HY86" s="254"/>
      <c r="HZ86" s="254"/>
      <c r="IA86" s="254"/>
      <c r="IB86" s="254"/>
      <c r="IC86" s="254"/>
      <c r="ID86" s="254"/>
      <c r="IE86" s="254"/>
      <c r="IF86" s="254"/>
      <c r="IG86" s="254"/>
      <c r="IH86" s="254"/>
      <c r="II86" s="254"/>
      <c r="IJ86" s="254"/>
      <c r="IK86" s="254"/>
      <c r="IL86" s="254"/>
      <c r="IM86" s="254"/>
      <c r="IN86" s="254"/>
      <c r="IO86" s="254"/>
      <c r="IP86" s="254"/>
      <c r="IQ86" s="254"/>
      <c r="IR86" s="254"/>
      <c r="IS86" s="254"/>
    </row>
    <row r="87" s="3" customFormat="1" ht="18" customHeight="1" spans="1:253">
      <c r="A87" s="8"/>
      <c r="B87" s="4"/>
      <c r="C87" s="78"/>
      <c r="D87" s="6"/>
      <c r="E87" s="7"/>
      <c r="F87" s="199"/>
      <c r="G87" s="7"/>
      <c r="H87" s="4"/>
      <c r="I87" s="4"/>
      <c r="J87" s="4"/>
      <c r="K87" s="4"/>
      <c r="L87" s="4"/>
      <c r="M87" s="8"/>
      <c r="N87" s="316"/>
      <c r="O87" s="254"/>
      <c r="P87" s="254"/>
      <c r="Q87" s="254"/>
      <c r="R87" s="254"/>
      <c r="S87" s="254"/>
      <c r="T87" s="254"/>
      <c r="U87" s="254"/>
      <c r="V87" s="254"/>
      <c r="W87" s="254"/>
      <c r="X87" s="254"/>
      <c r="Y87" s="254"/>
      <c r="Z87" s="254"/>
      <c r="AA87" s="254"/>
      <c r="AB87" s="254"/>
      <c r="AC87" s="254"/>
      <c r="AD87" s="254"/>
      <c r="AE87" s="254"/>
      <c r="AF87" s="254"/>
      <c r="AG87" s="254"/>
      <c r="AH87" s="254"/>
      <c r="AI87" s="254"/>
      <c r="AJ87" s="254"/>
      <c r="AK87" s="254"/>
      <c r="AL87" s="254"/>
      <c r="AM87" s="254"/>
      <c r="AN87" s="254"/>
      <c r="AO87" s="254"/>
      <c r="AP87" s="254"/>
      <c r="AQ87" s="254"/>
      <c r="AR87" s="254"/>
      <c r="AS87" s="254"/>
      <c r="AT87" s="254"/>
      <c r="AU87" s="254"/>
      <c r="AV87" s="254"/>
      <c r="AW87" s="254"/>
      <c r="AX87" s="254"/>
      <c r="AY87" s="254"/>
      <c r="AZ87" s="254"/>
      <c r="BA87" s="254"/>
      <c r="BB87" s="254"/>
      <c r="BC87" s="254"/>
      <c r="BD87" s="254"/>
      <c r="BE87" s="254"/>
      <c r="BF87" s="254"/>
      <c r="BG87" s="254"/>
      <c r="BH87" s="254"/>
      <c r="BI87" s="254"/>
      <c r="BJ87" s="254"/>
      <c r="BK87" s="254"/>
      <c r="BL87" s="254"/>
      <c r="BM87" s="254"/>
      <c r="BN87" s="254"/>
      <c r="BO87" s="254"/>
      <c r="BP87" s="254"/>
      <c r="BQ87" s="254"/>
      <c r="BR87" s="254"/>
      <c r="BS87" s="254"/>
      <c r="BT87" s="254"/>
      <c r="BU87" s="254"/>
      <c r="BV87" s="254"/>
      <c r="BW87" s="254"/>
      <c r="BX87" s="254"/>
      <c r="BY87" s="254"/>
      <c r="BZ87" s="254"/>
      <c r="CA87" s="254"/>
      <c r="CB87" s="254"/>
      <c r="CC87" s="254"/>
      <c r="CD87" s="254"/>
      <c r="CE87" s="254"/>
      <c r="CF87" s="254"/>
      <c r="CG87" s="254"/>
      <c r="CH87" s="254"/>
      <c r="CI87" s="254"/>
      <c r="CJ87" s="254"/>
      <c r="CK87" s="254"/>
      <c r="CL87" s="254"/>
      <c r="CM87" s="254"/>
      <c r="CN87" s="254"/>
      <c r="CO87" s="254"/>
      <c r="CP87" s="254"/>
      <c r="CQ87" s="254"/>
      <c r="CR87" s="254"/>
      <c r="CS87" s="254"/>
      <c r="CT87" s="254"/>
      <c r="CU87" s="254"/>
      <c r="CV87" s="254"/>
      <c r="CW87" s="254"/>
      <c r="CX87" s="254"/>
      <c r="CY87" s="254"/>
      <c r="CZ87" s="254"/>
      <c r="DA87" s="254"/>
      <c r="DB87" s="254"/>
      <c r="DC87" s="254"/>
      <c r="DD87" s="254"/>
      <c r="DE87" s="254"/>
      <c r="DF87" s="254"/>
      <c r="DG87" s="254"/>
      <c r="DH87" s="254"/>
      <c r="DI87" s="254"/>
      <c r="DJ87" s="254"/>
      <c r="DK87" s="254"/>
      <c r="DL87" s="254"/>
      <c r="DM87" s="254"/>
      <c r="DN87" s="254"/>
      <c r="DO87" s="254"/>
      <c r="DP87" s="254"/>
      <c r="DQ87" s="254"/>
      <c r="DR87" s="254"/>
      <c r="DS87" s="254"/>
      <c r="DT87" s="254"/>
      <c r="DU87" s="254"/>
      <c r="DV87" s="254"/>
      <c r="DW87" s="254"/>
      <c r="DX87" s="254"/>
      <c r="DY87" s="254"/>
      <c r="DZ87" s="254"/>
      <c r="EA87" s="254"/>
      <c r="EB87" s="254"/>
      <c r="EC87" s="254"/>
      <c r="ED87" s="254"/>
      <c r="EE87" s="254"/>
      <c r="EF87" s="254"/>
      <c r="EG87" s="254"/>
      <c r="EH87" s="254"/>
      <c r="EI87" s="254"/>
      <c r="EJ87" s="254"/>
      <c r="EK87" s="254"/>
      <c r="EL87" s="254"/>
      <c r="EM87" s="254"/>
      <c r="EN87" s="254"/>
      <c r="EO87" s="254"/>
      <c r="EP87" s="254"/>
      <c r="EQ87" s="254"/>
      <c r="ER87" s="254"/>
      <c r="ES87" s="254"/>
      <c r="ET87" s="254"/>
      <c r="EU87" s="254"/>
      <c r="EV87" s="254"/>
      <c r="EW87" s="254"/>
      <c r="EX87" s="254"/>
      <c r="EY87" s="254"/>
      <c r="EZ87" s="254"/>
      <c r="FA87" s="254"/>
      <c r="FB87" s="254"/>
      <c r="FC87" s="254"/>
      <c r="FD87" s="254"/>
      <c r="FE87" s="254"/>
      <c r="FF87" s="254"/>
      <c r="FG87" s="254"/>
      <c r="FH87" s="254"/>
      <c r="FI87" s="254"/>
      <c r="FJ87" s="254"/>
      <c r="FK87" s="254"/>
      <c r="FL87" s="254"/>
      <c r="FM87" s="254"/>
      <c r="FN87" s="254"/>
      <c r="FO87" s="254"/>
      <c r="FP87" s="254"/>
      <c r="FQ87" s="254"/>
      <c r="FR87" s="254"/>
      <c r="FS87" s="254"/>
      <c r="FT87" s="254"/>
      <c r="FU87" s="254"/>
      <c r="FV87" s="254"/>
      <c r="FW87" s="254"/>
      <c r="FX87" s="254"/>
      <c r="FY87" s="254"/>
      <c r="FZ87" s="254"/>
      <c r="GA87" s="254"/>
      <c r="GB87" s="254"/>
      <c r="GC87" s="254"/>
      <c r="GD87" s="254"/>
      <c r="GE87" s="254"/>
      <c r="GF87" s="254"/>
      <c r="GG87" s="254"/>
      <c r="GH87" s="254"/>
      <c r="GI87" s="254"/>
      <c r="GJ87" s="254"/>
      <c r="GK87" s="254"/>
      <c r="GL87" s="254"/>
      <c r="GM87" s="254"/>
      <c r="GN87" s="254"/>
      <c r="GO87" s="254"/>
      <c r="GP87" s="254"/>
      <c r="GQ87" s="254"/>
      <c r="GR87" s="254"/>
      <c r="GS87" s="254"/>
      <c r="GT87" s="254"/>
      <c r="GU87" s="254"/>
      <c r="GV87" s="254"/>
      <c r="GW87" s="254"/>
      <c r="GX87" s="254"/>
      <c r="GY87" s="254"/>
      <c r="GZ87" s="254"/>
      <c r="HA87" s="254"/>
      <c r="HB87" s="254"/>
      <c r="HC87" s="254"/>
      <c r="HD87" s="254"/>
      <c r="HE87" s="254"/>
      <c r="HF87" s="254"/>
      <c r="HG87" s="254"/>
      <c r="HH87" s="254"/>
      <c r="HI87" s="254"/>
      <c r="HJ87" s="254"/>
      <c r="HK87" s="254"/>
      <c r="HL87" s="254"/>
      <c r="HM87" s="254"/>
      <c r="HN87" s="254"/>
      <c r="HO87" s="254"/>
      <c r="HP87" s="254"/>
      <c r="HQ87" s="254"/>
      <c r="HR87" s="254"/>
      <c r="HS87" s="254"/>
      <c r="HT87" s="254"/>
      <c r="HU87" s="254"/>
      <c r="HV87" s="254"/>
      <c r="HW87" s="254"/>
      <c r="HX87" s="254"/>
      <c r="HY87" s="254"/>
      <c r="HZ87" s="254"/>
      <c r="IA87" s="254"/>
      <c r="IB87" s="254"/>
      <c r="IC87" s="254"/>
      <c r="ID87" s="254"/>
      <c r="IE87" s="254"/>
      <c r="IF87" s="254"/>
      <c r="IG87" s="254"/>
      <c r="IH87" s="254"/>
      <c r="II87" s="254"/>
      <c r="IJ87" s="254"/>
      <c r="IK87" s="254"/>
      <c r="IL87" s="254"/>
      <c r="IM87" s="254"/>
      <c r="IN87" s="254"/>
      <c r="IO87" s="254"/>
      <c r="IP87" s="254"/>
      <c r="IQ87" s="254"/>
      <c r="IR87" s="254"/>
      <c r="IS87" s="254"/>
    </row>
    <row r="88" s="3" customFormat="1" ht="18" customHeight="1" spans="1:253">
      <c r="A88" s="8"/>
      <c r="B88" s="4"/>
      <c r="C88" s="78"/>
      <c r="D88" s="6"/>
      <c r="E88" s="7"/>
      <c r="F88" s="199"/>
      <c r="G88" s="7"/>
      <c r="H88" s="4"/>
      <c r="I88" s="4"/>
      <c r="J88" s="4"/>
      <c r="K88" s="4"/>
      <c r="L88" s="4"/>
      <c r="M88" s="8"/>
      <c r="N88" s="316"/>
      <c r="O88" s="254"/>
      <c r="P88" s="254"/>
      <c r="Q88" s="254"/>
      <c r="R88" s="254"/>
      <c r="S88" s="254"/>
      <c r="T88" s="254"/>
      <c r="U88" s="254"/>
      <c r="V88" s="254"/>
      <c r="W88" s="254"/>
      <c r="X88" s="254"/>
      <c r="Y88" s="254"/>
      <c r="Z88" s="254"/>
      <c r="AA88" s="254"/>
      <c r="AB88" s="254"/>
      <c r="AC88" s="254"/>
      <c r="AD88" s="254"/>
      <c r="AE88" s="254"/>
      <c r="AF88" s="254"/>
      <c r="AG88" s="254"/>
      <c r="AH88" s="254"/>
      <c r="AI88" s="254"/>
      <c r="AJ88" s="254"/>
      <c r="AK88" s="254"/>
      <c r="AL88" s="254"/>
      <c r="AM88" s="254"/>
      <c r="AN88" s="254"/>
      <c r="AO88" s="254"/>
      <c r="AP88" s="254"/>
      <c r="AQ88" s="254"/>
      <c r="AR88" s="254"/>
      <c r="AS88" s="254"/>
      <c r="AT88" s="254"/>
      <c r="AU88" s="254"/>
      <c r="AV88" s="254"/>
      <c r="AW88" s="254"/>
      <c r="AX88" s="254"/>
      <c r="AY88" s="254"/>
      <c r="AZ88" s="254"/>
      <c r="BA88" s="254"/>
      <c r="BB88" s="254"/>
      <c r="BC88" s="254"/>
      <c r="BD88" s="254"/>
      <c r="BE88" s="254"/>
      <c r="BF88" s="254"/>
      <c r="BG88" s="254"/>
      <c r="BH88" s="254"/>
      <c r="BI88" s="254"/>
      <c r="BJ88" s="254"/>
      <c r="BK88" s="254"/>
      <c r="BL88" s="254"/>
      <c r="BM88" s="254"/>
      <c r="BN88" s="254"/>
      <c r="BO88" s="254"/>
      <c r="BP88" s="254"/>
      <c r="BQ88" s="254"/>
      <c r="BR88" s="254"/>
      <c r="BS88" s="254"/>
      <c r="BT88" s="254"/>
      <c r="BU88" s="254"/>
      <c r="BV88" s="254"/>
      <c r="BW88" s="254"/>
      <c r="BX88" s="254"/>
      <c r="BY88" s="254"/>
      <c r="BZ88" s="254"/>
      <c r="CA88" s="254"/>
      <c r="CB88" s="254"/>
      <c r="CC88" s="254"/>
      <c r="CD88" s="254"/>
      <c r="CE88" s="254"/>
      <c r="CF88" s="254"/>
      <c r="CG88" s="254"/>
      <c r="CH88" s="254"/>
      <c r="CI88" s="254"/>
      <c r="CJ88" s="254"/>
      <c r="CK88" s="254"/>
      <c r="CL88" s="254"/>
      <c r="CM88" s="254"/>
      <c r="CN88" s="254"/>
      <c r="CO88" s="254"/>
      <c r="CP88" s="254"/>
      <c r="CQ88" s="254"/>
      <c r="CR88" s="254"/>
      <c r="CS88" s="254"/>
      <c r="CT88" s="254"/>
      <c r="CU88" s="254"/>
      <c r="CV88" s="254"/>
      <c r="CW88" s="254"/>
      <c r="CX88" s="254"/>
      <c r="CY88" s="254"/>
      <c r="CZ88" s="254"/>
      <c r="DA88" s="254"/>
      <c r="DB88" s="254"/>
      <c r="DC88" s="254"/>
      <c r="DD88" s="254"/>
      <c r="DE88" s="254"/>
      <c r="DF88" s="254"/>
      <c r="DG88" s="254"/>
      <c r="DH88" s="254"/>
      <c r="DI88" s="254"/>
      <c r="DJ88" s="254"/>
      <c r="DK88" s="254"/>
      <c r="DL88" s="254"/>
      <c r="DM88" s="254"/>
      <c r="DN88" s="254"/>
      <c r="DO88" s="254"/>
      <c r="DP88" s="254"/>
      <c r="DQ88" s="254"/>
      <c r="DR88" s="254"/>
      <c r="DS88" s="254"/>
      <c r="DT88" s="254"/>
      <c r="DU88" s="254"/>
      <c r="DV88" s="254"/>
      <c r="DW88" s="254"/>
      <c r="DX88" s="254"/>
      <c r="DY88" s="254"/>
      <c r="DZ88" s="254"/>
      <c r="EA88" s="254"/>
      <c r="EB88" s="254"/>
      <c r="EC88" s="254"/>
      <c r="ED88" s="254"/>
      <c r="EE88" s="254"/>
      <c r="EF88" s="254"/>
      <c r="EG88" s="254"/>
      <c r="EH88" s="254"/>
      <c r="EI88" s="254"/>
      <c r="EJ88" s="254"/>
      <c r="EK88" s="254"/>
      <c r="EL88" s="254"/>
      <c r="EM88" s="254"/>
      <c r="EN88" s="254"/>
      <c r="EO88" s="254"/>
      <c r="EP88" s="254"/>
      <c r="EQ88" s="254"/>
      <c r="ER88" s="254"/>
      <c r="ES88" s="254"/>
      <c r="ET88" s="254"/>
      <c r="EU88" s="254"/>
      <c r="EV88" s="254"/>
      <c r="EW88" s="254"/>
      <c r="EX88" s="254"/>
      <c r="EY88" s="254"/>
      <c r="EZ88" s="254"/>
      <c r="FA88" s="254"/>
      <c r="FB88" s="254"/>
      <c r="FC88" s="254"/>
      <c r="FD88" s="254"/>
      <c r="FE88" s="254"/>
      <c r="FF88" s="254"/>
      <c r="FG88" s="254"/>
      <c r="FH88" s="254"/>
      <c r="FI88" s="254"/>
      <c r="FJ88" s="254"/>
      <c r="FK88" s="254"/>
      <c r="FL88" s="254"/>
      <c r="FM88" s="254"/>
      <c r="FN88" s="254"/>
      <c r="FO88" s="254"/>
      <c r="FP88" s="254"/>
      <c r="FQ88" s="254"/>
      <c r="FR88" s="254"/>
      <c r="FS88" s="254"/>
      <c r="FT88" s="254"/>
      <c r="FU88" s="254"/>
      <c r="FV88" s="254"/>
      <c r="FW88" s="254"/>
      <c r="FX88" s="254"/>
      <c r="FY88" s="254"/>
      <c r="FZ88" s="254"/>
      <c r="GA88" s="254"/>
      <c r="GB88" s="254"/>
      <c r="GC88" s="254"/>
      <c r="GD88" s="254"/>
      <c r="GE88" s="254"/>
      <c r="GF88" s="254"/>
      <c r="GG88" s="254"/>
      <c r="GH88" s="254"/>
      <c r="GI88" s="254"/>
      <c r="GJ88" s="254"/>
      <c r="GK88" s="254"/>
      <c r="GL88" s="254"/>
      <c r="GM88" s="254"/>
      <c r="GN88" s="254"/>
      <c r="GO88" s="254"/>
      <c r="GP88" s="254"/>
      <c r="GQ88" s="254"/>
      <c r="GR88" s="254"/>
      <c r="GS88" s="254"/>
      <c r="GT88" s="254"/>
      <c r="GU88" s="254"/>
      <c r="GV88" s="254"/>
      <c r="GW88" s="254"/>
      <c r="GX88" s="254"/>
      <c r="GY88" s="254"/>
      <c r="GZ88" s="254"/>
      <c r="HA88" s="254"/>
      <c r="HB88" s="254"/>
      <c r="HC88" s="254"/>
      <c r="HD88" s="254"/>
      <c r="HE88" s="254"/>
      <c r="HF88" s="254"/>
      <c r="HG88" s="254"/>
      <c r="HH88" s="254"/>
      <c r="HI88" s="254"/>
      <c r="HJ88" s="254"/>
      <c r="HK88" s="254"/>
      <c r="HL88" s="254"/>
      <c r="HM88" s="254"/>
      <c r="HN88" s="254"/>
      <c r="HO88" s="254"/>
      <c r="HP88" s="254"/>
      <c r="HQ88" s="254"/>
      <c r="HR88" s="254"/>
      <c r="HS88" s="254"/>
      <c r="HT88" s="254"/>
      <c r="HU88" s="254"/>
      <c r="HV88" s="254"/>
      <c r="HW88" s="254"/>
      <c r="HX88" s="254"/>
      <c r="HY88" s="254"/>
      <c r="HZ88" s="254"/>
      <c r="IA88" s="254"/>
      <c r="IB88" s="254"/>
      <c r="IC88" s="254"/>
      <c r="ID88" s="254"/>
      <c r="IE88" s="254"/>
      <c r="IF88" s="254"/>
      <c r="IG88" s="254"/>
      <c r="IH88" s="254"/>
      <c r="II88" s="254"/>
      <c r="IJ88" s="254"/>
      <c r="IK88" s="254"/>
      <c r="IL88" s="254"/>
      <c r="IM88" s="254"/>
      <c r="IN88" s="254"/>
      <c r="IO88" s="254"/>
      <c r="IP88" s="254"/>
      <c r="IQ88" s="254"/>
      <c r="IR88" s="254"/>
      <c r="IS88" s="254"/>
    </row>
    <row r="89" s="3" customFormat="1" ht="18" customHeight="1" spans="1:253">
      <c r="A89" s="8"/>
      <c r="B89" s="4"/>
      <c r="C89" s="78"/>
      <c r="D89" s="6"/>
      <c r="E89" s="7"/>
      <c r="F89" s="199"/>
      <c r="G89" s="7"/>
      <c r="H89" s="4"/>
      <c r="I89" s="4"/>
      <c r="J89" s="4"/>
      <c r="K89" s="4"/>
      <c r="L89" s="4"/>
      <c r="M89" s="8"/>
      <c r="N89" s="316"/>
      <c r="O89" s="254"/>
      <c r="P89" s="254"/>
      <c r="Q89" s="254"/>
      <c r="R89" s="254"/>
      <c r="S89" s="254"/>
      <c r="T89" s="254"/>
      <c r="U89" s="254"/>
      <c r="V89" s="254"/>
      <c r="W89" s="254"/>
      <c r="X89" s="254"/>
      <c r="Y89" s="254"/>
      <c r="Z89" s="254"/>
      <c r="AA89" s="254"/>
      <c r="AB89" s="254"/>
      <c r="AC89" s="254"/>
      <c r="AD89" s="254"/>
      <c r="AE89" s="254"/>
      <c r="AF89" s="254"/>
      <c r="AG89" s="254"/>
      <c r="AH89" s="254"/>
      <c r="AI89" s="254"/>
      <c r="AJ89" s="254"/>
      <c r="AK89" s="254"/>
      <c r="AL89" s="254"/>
      <c r="AM89" s="254"/>
      <c r="AN89" s="254"/>
      <c r="AO89" s="254"/>
      <c r="AP89" s="254"/>
      <c r="AQ89" s="254"/>
      <c r="AR89" s="254"/>
      <c r="AS89" s="254"/>
      <c r="AT89" s="254"/>
      <c r="AU89" s="254"/>
      <c r="AV89" s="254"/>
      <c r="AW89" s="254"/>
      <c r="AX89" s="254"/>
      <c r="AY89" s="254"/>
      <c r="AZ89" s="254"/>
      <c r="BA89" s="254"/>
      <c r="BB89" s="254"/>
      <c r="BC89" s="254"/>
      <c r="BD89" s="254"/>
      <c r="BE89" s="254"/>
      <c r="BF89" s="254"/>
      <c r="BG89" s="254"/>
      <c r="BH89" s="254"/>
      <c r="BI89" s="254"/>
      <c r="BJ89" s="254"/>
      <c r="BK89" s="254"/>
      <c r="BL89" s="254"/>
      <c r="BM89" s="254"/>
      <c r="BN89" s="254"/>
      <c r="BO89" s="254"/>
      <c r="BP89" s="254"/>
      <c r="BQ89" s="254"/>
      <c r="BR89" s="254"/>
      <c r="BS89" s="254"/>
      <c r="BT89" s="254"/>
      <c r="BU89" s="254"/>
      <c r="BV89" s="254"/>
      <c r="BW89" s="254"/>
      <c r="BX89" s="254"/>
      <c r="BY89" s="254"/>
      <c r="BZ89" s="254"/>
      <c r="CA89" s="254"/>
      <c r="CB89" s="254"/>
      <c r="CC89" s="254"/>
      <c r="CD89" s="254"/>
      <c r="CE89" s="254"/>
      <c r="CF89" s="254"/>
      <c r="CG89" s="254"/>
      <c r="CH89" s="254"/>
      <c r="CI89" s="254"/>
      <c r="CJ89" s="254"/>
      <c r="CK89" s="254"/>
      <c r="CL89" s="254"/>
      <c r="CM89" s="254"/>
      <c r="CN89" s="254"/>
      <c r="CO89" s="254"/>
      <c r="CP89" s="254"/>
      <c r="CQ89" s="254"/>
      <c r="CR89" s="254"/>
      <c r="CS89" s="254"/>
      <c r="CT89" s="254"/>
      <c r="CU89" s="254"/>
      <c r="CV89" s="254"/>
      <c r="CW89" s="254"/>
      <c r="CX89" s="254"/>
      <c r="CY89" s="254"/>
      <c r="CZ89" s="254"/>
      <c r="DA89" s="254"/>
      <c r="DB89" s="254"/>
      <c r="DC89" s="254"/>
      <c r="DD89" s="254"/>
      <c r="DE89" s="254"/>
      <c r="DF89" s="254"/>
      <c r="DG89" s="254"/>
      <c r="DH89" s="254"/>
      <c r="DI89" s="254"/>
      <c r="DJ89" s="254"/>
      <c r="DK89" s="254"/>
      <c r="DL89" s="254"/>
      <c r="DM89" s="254"/>
      <c r="DN89" s="254"/>
      <c r="DO89" s="254"/>
      <c r="DP89" s="254"/>
      <c r="DQ89" s="254"/>
      <c r="DR89" s="254"/>
      <c r="DS89" s="254"/>
      <c r="DT89" s="254"/>
      <c r="DU89" s="254"/>
      <c r="DV89" s="254"/>
      <c r="DW89" s="254"/>
      <c r="DX89" s="254"/>
      <c r="DY89" s="254"/>
      <c r="DZ89" s="254"/>
      <c r="EA89" s="254"/>
      <c r="EB89" s="254"/>
      <c r="EC89" s="254"/>
      <c r="ED89" s="254"/>
      <c r="EE89" s="254"/>
      <c r="EF89" s="254"/>
      <c r="EG89" s="254"/>
      <c r="EH89" s="254"/>
      <c r="EI89" s="254"/>
      <c r="EJ89" s="254"/>
      <c r="EK89" s="254"/>
      <c r="EL89" s="254"/>
      <c r="EM89" s="254"/>
      <c r="EN89" s="254"/>
      <c r="EO89" s="254"/>
      <c r="EP89" s="254"/>
      <c r="EQ89" s="254"/>
      <c r="ER89" s="254"/>
      <c r="ES89" s="254"/>
      <c r="ET89" s="254"/>
      <c r="EU89" s="254"/>
      <c r="EV89" s="254"/>
      <c r="EW89" s="254"/>
      <c r="EX89" s="254"/>
      <c r="EY89" s="254"/>
      <c r="EZ89" s="254"/>
      <c r="FA89" s="254"/>
      <c r="FB89" s="254"/>
      <c r="FC89" s="254"/>
      <c r="FD89" s="254"/>
      <c r="FE89" s="254"/>
      <c r="FF89" s="254"/>
      <c r="FG89" s="254"/>
      <c r="FH89" s="254"/>
      <c r="FI89" s="254"/>
      <c r="FJ89" s="254"/>
      <c r="FK89" s="254"/>
      <c r="FL89" s="254"/>
      <c r="FM89" s="254"/>
      <c r="FN89" s="254"/>
      <c r="FO89" s="254"/>
      <c r="FP89" s="254"/>
      <c r="FQ89" s="254"/>
      <c r="FR89" s="254"/>
      <c r="FS89" s="254"/>
      <c r="FT89" s="254"/>
      <c r="FU89" s="254"/>
      <c r="FV89" s="254"/>
      <c r="FW89" s="254"/>
      <c r="FX89" s="254"/>
      <c r="FY89" s="254"/>
      <c r="FZ89" s="254"/>
      <c r="GA89" s="254"/>
      <c r="GB89" s="254"/>
      <c r="GC89" s="254"/>
      <c r="GD89" s="254"/>
      <c r="GE89" s="254"/>
      <c r="GF89" s="254"/>
      <c r="GG89" s="254"/>
      <c r="GH89" s="254"/>
      <c r="GI89" s="254"/>
      <c r="GJ89" s="254"/>
      <c r="GK89" s="254"/>
      <c r="GL89" s="254"/>
      <c r="GM89" s="254"/>
      <c r="GN89" s="254"/>
      <c r="GO89" s="254"/>
      <c r="GP89" s="254"/>
      <c r="GQ89" s="254"/>
      <c r="GR89" s="254"/>
      <c r="GS89" s="254"/>
      <c r="GT89" s="254"/>
      <c r="GU89" s="254"/>
      <c r="GV89" s="254"/>
      <c r="GW89" s="254"/>
      <c r="GX89" s="254"/>
      <c r="GY89" s="254"/>
      <c r="GZ89" s="254"/>
      <c r="HA89" s="254"/>
      <c r="HB89" s="254"/>
      <c r="HC89" s="254"/>
      <c r="HD89" s="254"/>
      <c r="HE89" s="254"/>
      <c r="HF89" s="254"/>
      <c r="HG89" s="254"/>
      <c r="HH89" s="254"/>
      <c r="HI89" s="254"/>
      <c r="HJ89" s="254"/>
      <c r="HK89" s="254"/>
      <c r="HL89" s="254"/>
      <c r="HM89" s="254"/>
      <c r="HN89" s="254"/>
      <c r="HO89" s="254"/>
      <c r="HP89" s="254"/>
      <c r="HQ89" s="254"/>
      <c r="HR89" s="254"/>
      <c r="HS89" s="254"/>
      <c r="HT89" s="254"/>
      <c r="HU89" s="254"/>
      <c r="HV89" s="254"/>
      <c r="HW89" s="254"/>
      <c r="HX89" s="254"/>
      <c r="HY89" s="254"/>
      <c r="HZ89" s="254"/>
      <c r="IA89" s="254"/>
      <c r="IB89" s="254"/>
      <c r="IC89" s="254"/>
      <c r="ID89" s="254"/>
      <c r="IE89" s="254"/>
      <c r="IF89" s="254"/>
      <c r="IG89" s="254"/>
      <c r="IH89" s="254"/>
      <c r="II89" s="254"/>
      <c r="IJ89" s="254"/>
      <c r="IK89" s="254"/>
      <c r="IL89" s="254"/>
      <c r="IM89" s="254"/>
      <c r="IN89" s="254"/>
      <c r="IO89" s="254"/>
      <c r="IP89" s="254"/>
      <c r="IQ89" s="254"/>
      <c r="IR89" s="254"/>
      <c r="IS89" s="254"/>
    </row>
    <row r="90" s="3" customFormat="1" ht="18" customHeight="1" spans="1:253">
      <c r="A90" s="8"/>
      <c r="B90" s="4"/>
      <c r="C90" s="78"/>
      <c r="D90" s="6"/>
      <c r="E90" s="7"/>
      <c r="F90" s="199"/>
      <c r="G90" s="7"/>
      <c r="H90" s="4"/>
      <c r="I90" s="4"/>
      <c r="J90" s="4"/>
      <c r="K90" s="4"/>
      <c r="L90" s="4"/>
      <c r="M90" s="8"/>
      <c r="N90" s="316"/>
      <c r="O90" s="254"/>
      <c r="P90" s="254"/>
      <c r="Q90" s="254"/>
      <c r="R90" s="254"/>
      <c r="S90" s="254"/>
      <c r="T90" s="254"/>
      <c r="U90" s="254"/>
      <c r="V90" s="254"/>
      <c r="W90" s="254"/>
      <c r="X90" s="254"/>
      <c r="Y90" s="254"/>
      <c r="Z90" s="254"/>
      <c r="AA90" s="254"/>
      <c r="AB90" s="254"/>
      <c r="AC90" s="254"/>
      <c r="AD90" s="254"/>
      <c r="AE90" s="254"/>
      <c r="AF90" s="254"/>
      <c r="AG90" s="254"/>
      <c r="AH90" s="254"/>
      <c r="AI90" s="254"/>
      <c r="AJ90" s="254"/>
      <c r="AK90" s="254"/>
      <c r="AL90" s="254"/>
      <c r="AM90" s="254"/>
      <c r="AN90" s="254"/>
      <c r="AO90" s="254"/>
      <c r="AP90" s="254"/>
      <c r="AQ90" s="254"/>
      <c r="AR90" s="254"/>
      <c r="AS90" s="254"/>
      <c r="AT90" s="254"/>
      <c r="AU90" s="254"/>
      <c r="AV90" s="254"/>
      <c r="AW90" s="254"/>
      <c r="AX90" s="254"/>
      <c r="AY90" s="254"/>
      <c r="AZ90" s="254"/>
      <c r="BA90" s="254"/>
      <c r="BB90" s="254"/>
      <c r="BC90" s="254"/>
      <c r="BD90" s="254"/>
      <c r="BE90" s="254"/>
      <c r="BF90" s="254"/>
      <c r="BG90" s="254"/>
      <c r="BH90" s="254"/>
      <c r="BI90" s="254"/>
      <c r="BJ90" s="254"/>
      <c r="BK90" s="254"/>
      <c r="BL90" s="254"/>
      <c r="BM90" s="254"/>
      <c r="BN90" s="254"/>
      <c r="BO90" s="254"/>
      <c r="BP90" s="254"/>
      <c r="BQ90" s="254"/>
      <c r="BR90" s="254"/>
      <c r="BS90" s="254"/>
      <c r="BT90" s="254"/>
      <c r="BU90" s="254"/>
      <c r="BV90" s="254"/>
      <c r="BW90" s="254"/>
      <c r="BX90" s="254"/>
      <c r="BY90" s="254"/>
      <c r="BZ90" s="254"/>
      <c r="CA90" s="254"/>
      <c r="CB90" s="254"/>
      <c r="CC90" s="254"/>
      <c r="CD90" s="254"/>
      <c r="CE90" s="254"/>
      <c r="CF90" s="254"/>
      <c r="CG90" s="254"/>
      <c r="CH90" s="254"/>
      <c r="CI90" s="254"/>
      <c r="CJ90" s="254"/>
      <c r="CK90" s="254"/>
      <c r="CL90" s="254"/>
      <c r="CM90" s="254"/>
      <c r="CN90" s="254"/>
      <c r="CO90" s="254"/>
      <c r="CP90" s="254"/>
      <c r="CQ90" s="254"/>
      <c r="CR90" s="254"/>
      <c r="CS90" s="254"/>
      <c r="CT90" s="254"/>
      <c r="CU90" s="254"/>
      <c r="CV90" s="254"/>
      <c r="CW90" s="254"/>
      <c r="CX90" s="254"/>
      <c r="CY90" s="254"/>
      <c r="CZ90" s="254"/>
      <c r="DA90" s="254"/>
      <c r="DB90" s="254"/>
      <c r="DC90" s="254"/>
      <c r="DD90" s="254"/>
      <c r="DE90" s="254"/>
      <c r="DF90" s="254"/>
      <c r="DG90" s="254"/>
      <c r="DH90" s="254"/>
      <c r="DI90" s="254"/>
      <c r="DJ90" s="254"/>
      <c r="DK90" s="254"/>
      <c r="DL90" s="254"/>
      <c r="DM90" s="254"/>
      <c r="DN90" s="254"/>
      <c r="DO90" s="254"/>
      <c r="DP90" s="254"/>
      <c r="DQ90" s="254"/>
      <c r="DR90" s="254"/>
      <c r="DS90" s="254"/>
      <c r="DT90" s="254"/>
      <c r="DU90" s="254"/>
      <c r="DV90" s="254"/>
      <c r="DW90" s="254"/>
      <c r="DX90" s="254"/>
      <c r="DY90" s="254"/>
      <c r="DZ90" s="254"/>
      <c r="EA90" s="254"/>
      <c r="EB90" s="254"/>
      <c r="EC90" s="254"/>
      <c r="ED90" s="254"/>
      <c r="EE90" s="254"/>
      <c r="EF90" s="254"/>
      <c r="EG90" s="254"/>
      <c r="EH90" s="254"/>
      <c r="EI90" s="254"/>
      <c r="EJ90" s="254"/>
      <c r="EK90" s="254"/>
      <c r="EL90" s="254"/>
      <c r="EM90" s="254"/>
      <c r="EN90" s="254"/>
      <c r="EO90" s="254"/>
      <c r="EP90" s="254"/>
      <c r="EQ90" s="254"/>
      <c r="ER90" s="254"/>
      <c r="ES90" s="254"/>
      <c r="ET90" s="254"/>
      <c r="EU90" s="254"/>
      <c r="EV90" s="254"/>
      <c r="EW90" s="254"/>
      <c r="EX90" s="254"/>
      <c r="EY90" s="254"/>
      <c r="EZ90" s="254"/>
      <c r="FA90" s="254"/>
      <c r="FB90" s="254"/>
      <c r="FC90" s="254"/>
      <c r="FD90" s="254"/>
      <c r="FE90" s="254"/>
      <c r="FF90" s="254"/>
      <c r="FG90" s="254"/>
      <c r="FH90" s="254"/>
      <c r="FI90" s="254"/>
      <c r="FJ90" s="254"/>
      <c r="FK90" s="254"/>
      <c r="FL90" s="254"/>
      <c r="FM90" s="254"/>
      <c r="FN90" s="254"/>
      <c r="FO90" s="254"/>
      <c r="FP90" s="254"/>
      <c r="FQ90" s="254"/>
      <c r="FR90" s="254"/>
      <c r="FS90" s="254"/>
      <c r="FT90" s="254"/>
      <c r="FU90" s="254"/>
      <c r="FV90" s="254"/>
      <c r="FW90" s="254"/>
      <c r="FX90" s="254"/>
      <c r="FY90" s="254"/>
      <c r="FZ90" s="254"/>
      <c r="GA90" s="254"/>
      <c r="GB90" s="254"/>
      <c r="GC90" s="254"/>
      <c r="GD90" s="254"/>
      <c r="GE90" s="254"/>
      <c r="GF90" s="254"/>
      <c r="GG90" s="254"/>
      <c r="GH90" s="254"/>
      <c r="GI90" s="254"/>
      <c r="GJ90" s="254"/>
      <c r="GK90" s="254"/>
      <c r="GL90" s="254"/>
      <c r="GM90" s="254"/>
      <c r="GN90" s="254"/>
      <c r="GO90" s="254"/>
      <c r="GP90" s="254"/>
      <c r="GQ90" s="254"/>
      <c r="GR90" s="254"/>
      <c r="GS90" s="254"/>
      <c r="GT90" s="254"/>
      <c r="GU90" s="254"/>
      <c r="GV90" s="254"/>
      <c r="GW90" s="254"/>
      <c r="GX90" s="254"/>
      <c r="GY90" s="254"/>
      <c r="GZ90" s="254"/>
      <c r="HA90" s="254"/>
      <c r="HB90" s="254"/>
      <c r="HC90" s="254"/>
      <c r="HD90" s="254"/>
      <c r="HE90" s="254"/>
      <c r="HF90" s="254"/>
      <c r="HG90" s="254"/>
      <c r="HH90" s="254"/>
      <c r="HI90" s="254"/>
      <c r="HJ90" s="254"/>
      <c r="HK90" s="254"/>
      <c r="HL90" s="254"/>
      <c r="HM90" s="254"/>
      <c r="HN90" s="254"/>
      <c r="HO90" s="254"/>
      <c r="HP90" s="254"/>
      <c r="HQ90" s="254"/>
      <c r="HR90" s="254"/>
      <c r="HS90" s="254"/>
      <c r="HT90" s="254"/>
      <c r="HU90" s="254"/>
      <c r="HV90" s="254"/>
      <c r="HW90" s="254"/>
      <c r="HX90" s="254"/>
      <c r="HY90" s="254"/>
      <c r="HZ90" s="254"/>
      <c r="IA90" s="254"/>
      <c r="IB90" s="254"/>
      <c r="IC90" s="254"/>
      <c r="ID90" s="254"/>
      <c r="IE90" s="254"/>
      <c r="IF90" s="254"/>
      <c r="IG90" s="254"/>
      <c r="IH90" s="254"/>
      <c r="II90" s="254"/>
      <c r="IJ90" s="254"/>
      <c r="IK90" s="254"/>
      <c r="IL90" s="254"/>
      <c r="IM90" s="254"/>
      <c r="IN90" s="254"/>
      <c r="IO90" s="254"/>
      <c r="IP90" s="254"/>
      <c r="IQ90" s="254"/>
      <c r="IR90" s="254"/>
      <c r="IS90" s="254"/>
    </row>
    <row r="91" s="3" customFormat="1" ht="18" customHeight="1" spans="1:253">
      <c r="A91" s="8"/>
      <c r="B91" s="4"/>
      <c r="C91" s="78"/>
      <c r="D91" s="6"/>
      <c r="E91" s="7"/>
      <c r="F91" s="199"/>
      <c r="G91" s="7"/>
      <c r="H91" s="4"/>
      <c r="I91" s="4"/>
      <c r="J91" s="4"/>
      <c r="K91" s="4"/>
      <c r="L91" s="4"/>
      <c r="M91" s="8"/>
      <c r="N91" s="316"/>
      <c r="O91" s="254"/>
      <c r="P91" s="254"/>
      <c r="Q91" s="254"/>
      <c r="R91" s="254"/>
      <c r="S91" s="254"/>
      <c r="T91" s="254"/>
      <c r="U91" s="254"/>
      <c r="V91" s="254"/>
      <c r="W91" s="254"/>
      <c r="X91" s="254"/>
      <c r="Y91" s="254"/>
      <c r="Z91" s="254"/>
      <c r="AA91" s="254"/>
      <c r="AB91" s="254"/>
      <c r="AC91" s="254"/>
      <c r="AD91" s="254"/>
      <c r="AE91" s="254"/>
      <c r="AF91" s="254"/>
      <c r="AG91" s="254"/>
      <c r="AH91" s="254"/>
      <c r="AI91" s="254"/>
      <c r="AJ91" s="254"/>
      <c r="AK91" s="254"/>
      <c r="AL91" s="254"/>
      <c r="AM91" s="254"/>
      <c r="AN91" s="254"/>
      <c r="AO91" s="254"/>
      <c r="AP91" s="254"/>
      <c r="AQ91" s="254"/>
      <c r="AR91" s="254"/>
      <c r="AS91" s="254"/>
      <c r="AT91" s="254"/>
      <c r="AU91" s="254"/>
      <c r="AV91" s="254"/>
      <c r="AW91" s="254"/>
      <c r="AX91" s="254"/>
      <c r="AY91" s="254"/>
      <c r="AZ91" s="254"/>
      <c r="BA91" s="254"/>
      <c r="BB91" s="254"/>
      <c r="BC91" s="254"/>
      <c r="BD91" s="254"/>
      <c r="BE91" s="254"/>
      <c r="BF91" s="254"/>
      <c r="BG91" s="254"/>
      <c r="BH91" s="254"/>
      <c r="BI91" s="254"/>
      <c r="BJ91" s="254"/>
      <c r="BK91" s="254"/>
      <c r="BL91" s="254"/>
      <c r="BM91" s="254"/>
      <c r="BN91" s="254"/>
      <c r="BO91" s="254"/>
      <c r="BP91" s="254"/>
      <c r="BQ91" s="254"/>
      <c r="BR91" s="254"/>
      <c r="BS91" s="254"/>
      <c r="BT91" s="254"/>
      <c r="BU91" s="254"/>
      <c r="BV91" s="254"/>
      <c r="BW91" s="254"/>
      <c r="BX91" s="254"/>
      <c r="BY91" s="254"/>
      <c r="BZ91" s="254"/>
      <c r="CA91" s="254"/>
      <c r="CB91" s="254"/>
      <c r="CC91" s="254"/>
      <c r="CD91" s="254"/>
      <c r="CE91" s="254"/>
      <c r="CF91" s="254"/>
      <c r="CG91" s="254"/>
      <c r="CH91" s="254"/>
      <c r="CI91" s="254"/>
      <c r="CJ91" s="254"/>
      <c r="CK91" s="254"/>
      <c r="CL91" s="254"/>
      <c r="CM91" s="254"/>
      <c r="CN91" s="254"/>
      <c r="CO91" s="254"/>
      <c r="CP91" s="254"/>
      <c r="CQ91" s="254"/>
      <c r="CR91" s="254"/>
      <c r="CS91" s="254"/>
      <c r="CT91" s="254"/>
      <c r="CU91" s="254"/>
      <c r="CV91" s="254"/>
      <c r="CW91" s="254"/>
      <c r="CX91" s="254"/>
      <c r="CY91" s="254"/>
      <c r="CZ91" s="254"/>
      <c r="DA91" s="254"/>
      <c r="DB91" s="254"/>
      <c r="DC91" s="254"/>
      <c r="DD91" s="254"/>
      <c r="DE91" s="254"/>
      <c r="DF91" s="254"/>
      <c r="DG91" s="254"/>
      <c r="DH91" s="254"/>
      <c r="DI91" s="254"/>
      <c r="DJ91" s="254"/>
      <c r="DK91" s="254"/>
      <c r="DL91" s="254"/>
      <c r="DM91" s="254"/>
      <c r="DN91" s="254"/>
      <c r="DO91" s="254"/>
      <c r="DP91" s="254"/>
      <c r="DQ91" s="254"/>
      <c r="DR91" s="254"/>
      <c r="DS91" s="254"/>
      <c r="DT91" s="254"/>
      <c r="DU91" s="254"/>
      <c r="DV91" s="254"/>
      <c r="DW91" s="254"/>
      <c r="DX91" s="254"/>
      <c r="DY91" s="254"/>
      <c r="DZ91" s="254"/>
      <c r="EA91" s="254"/>
      <c r="EB91" s="254"/>
      <c r="EC91" s="254"/>
      <c r="ED91" s="254"/>
      <c r="EE91" s="254"/>
      <c r="EF91" s="254"/>
      <c r="EG91" s="254"/>
      <c r="EH91" s="254"/>
      <c r="EI91" s="254"/>
      <c r="EJ91" s="254"/>
      <c r="EK91" s="254"/>
      <c r="EL91" s="254"/>
      <c r="EM91" s="254"/>
      <c r="EN91" s="254"/>
      <c r="EO91" s="254"/>
      <c r="EP91" s="254"/>
      <c r="EQ91" s="254"/>
      <c r="ER91" s="254"/>
      <c r="ES91" s="254"/>
      <c r="ET91" s="254"/>
      <c r="EU91" s="254"/>
      <c r="EV91" s="254"/>
      <c r="EW91" s="254"/>
      <c r="EX91" s="254"/>
      <c r="EY91" s="254"/>
      <c r="EZ91" s="254"/>
      <c r="FA91" s="254"/>
      <c r="FB91" s="254"/>
      <c r="FC91" s="254"/>
      <c r="FD91" s="254"/>
      <c r="FE91" s="254"/>
      <c r="FF91" s="254"/>
      <c r="FG91" s="254"/>
      <c r="FH91" s="254"/>
      <c r="FI91" s="254"/>
      <c r="FJ91" s="254"/>
      <c r="FK91" s="254"/>
      <c r="FL91" s="254"/>
      <c r="FM91" s="254"/>
      <c r="FN91" s="254"/>
      <c r="FO91" s="254"/>
      <c r="FP91" s="254"/>
      <c r="FQ91" s="254"/>
      <c r="FR91" s="254"/>
      <c r="FS91" s="254"/>
      <c r="FT91" s="254"/>
      <c r="FU91" s="254"/>
      <c r="FV91" s="254"/>
      <c r="FW91" s="254"/>
      <c r="FX91" s="254"/>
      <c r="FY91" s="254"/>
      <c r="FZ91" s="254"/>
      <c r="GA91" s="254"/>
      <c r="GB91" s="254"/>
      <c r="GC91" s="254"/>
      <c r="GD91" s="254"/>
      <c r="GE91" s="254"/>
      <c r="GF91" s="254"/>
      <c r="GG91" s="254"/>
      <c r="GH91" s="254"/>
      <c r="GI91" s="254"/>
      <c r="GJ91" s="254"/>
      <c r="GK91" s="254"/>
      <c r="GL91" s="254"/>
      <c r="GM91" s="254"/>
      <c r="GN91" s="254"/>
      <c r="GO91" s="254"/>
      <c r="GP91" s="254"/>
      <c r="GQ91" s="254"/>
      <c r="GR91" s="254"/>
      <c r="GS91" s="254"/>
      <c r="GT91" s="254"/>
      <c r="GU91" s="254"/>
      <c r="GV91" s="254"/>
      <c r="GW91" s="254"/>
      <c r="GX91" s="254"/>
      <c r="GY91" s="254"/>
      <c r="GZ91" s="254"/>
      <c r="HA91" s="254"/>
      <c r="HB91" s="254"/>
      <c r="HC91" s="254"/>
      <c r="HD91" s="254"/>
      <c r="HE91" s="254"/>
      <c r="HF91" s="254"/>
      <c r="HG91" s="254"/>
      <c r="HH91" s="254"/>
      <c r="HI91" s="254"/>
      <c r="HJ91" s="254"/>
      <c r="HK91" s="254"/>
      <c r="HL91" s="254"/>
      <c r="HM91" s="254"/>
      <c r="HN91" s="254"/>
      <c r="HO91" s="254"/>
      <c r="HP91" s="254"/>
      <c r="HQ91" s="254"/>
      <c r="HR91" s="254"/>
      <c r="HS91" s="254"/>
      <c r="HT91" s="254"/>
      <c r="HU91" s="254"/>
      <c r="HV91" s="254"/>
      <c r="HW91" s="254"/>
      <c r="HX91" s="254"/>
      <c r="HY91" s="254"/>
      <c r="HZ91" s="254"/>
      <c r="IA91" s="254"/>
      <c r="IB91" s="254"/>
      <c r="IC91" s="254"/>
      <c r="ID91" s="254"/>
      <c r="IE91" s="254"/>
      <c r="IF91" s="254"/>
      <c r="IG91" s="254"/>
      <c r="IH91" s="254"/>
      <c r="II91" s="254"/>
      <c r="IJ91" s="254"/>
      <c r="IK91" s="254"/>
      <c r="IL91" s="254"/>
      <c r="IM91" s="254"/>
      <c r="IN91" s="254"/>
      <c r="IO91" s="254"/>
      <c r="IP91" s="254"/>
      <c r="IQ91" s="254"/>
      <c r="IR91" s="254"/>
      <c r="IS91" s="254"/>
    </row>
    <row r="92" s="3" customFormat="1" ht="18" customHeight="1" spans="1:253">
      <c r="A92" s="8"/>
      <c r="B92" s="4"/>
      <c r="C92" s="78"/>
      <c r="D92" s="6"/>
      <c r="E92" s="7"/>
      <c r="F92" s="199"/>
      <c r="G92" s="7"/>
      <c r="H92" s="4"/>
      <c r="I92" s="4"/>
      <c r="J92" s="4"/>
      <c r="K92" s="4"/>
      <c r="L92" s="4"/>
      <c r="M92" s="8"/>
      <c r="N92" s="316"/>
      <c r="O92" s="254"/>
      <c r="P92" s="254"/>
      <c r="Q92" s="254"/>
      <c r="R92" s="254"/>
      <c r="S92" s="254"/>
      <c r="T92" s="254"/>
      <c r="U92" s="254"/>
      <c r="V92" s="254"/>
      <c r="W92" s="254"/>
      <c r="X92" s="254"/>
      <c r="Y92" s="254"/>
      <c r="Z92" s="254"/>
      <c r="AA92" s="254"/>
      <c r="AB92" s="254"/>
      <c r="AC92" s="254"/>
      <c r="AD92" s="254"/>
      <c r="AE92" s="254"/>
      <c r="AF92" s="254"/>
      <c r="AG92" s="254"/>
      <c r="AH92" s="254"/>
      <c r="AI92" s="254"/>
      <c r="AJ92" s="254"/>
      <c r="AK92" s="254"/>
      <c r="AL92" s="254"/>
      <c r="AM92" s="254"/>
      <c r="AN92" s="254"/>
      <c r="AO92" s="254"/>
      <c r="AP92" s="254"/>
      <c r="AQ92" s="254"/>
      <c r="AR92" s="254"/>
      <c r="AS92" s="254"/>
      <c r="AT92" s="254"/>
      <c r="AU92" s="254"/>
      <c r="AV92" s="254"/>
      <c r="AW92" s="254"/>
      <c r="AX92" s="254"/>
      <c r="AY92" s="254"/>
      <c r="AZ92" s="254"/>
      <c r="BA92" s="254"/>
      <c r="BB92" s="254"/>
      <c r="BC92" s="254"/>
      <c r="BD92" s="254"/>
      <c r="BE92" s="254"/>
      <c r="BF92" s="254"/>
      <c r="BG92" s="254"/>
      <c r="BH92" s="254"/>
      <c r="BI92" s="254"/>
      <c r="BJ92" s="254"/>
      <c r="BK92" s="254"/>
      <c r="BL92" s="254"/>
      <c r="BM92" s="254"/>
      <c r="BN92" s="254"/>
      <c r="BO92" s="254"/>
      <c r="BP92" s="254"/>
      <c r="BQ92" s="254"/>
      <c r="BR92" s="254"/>
      <c r="BS92" s="254"/>
      <c r="BT92" s="254"/>
      <c r="BU92" s="254"/>
      <c r="BV92" s="254"/>
      <c r="BW92" s="254"/>
      <c r="BX92" s="254"/>
      <c r="BY92" s="254"/>
      <c r="BZ92" s="254"/>
      <c r="CA92" s="254"/>
      <c r="CB92" s="254"/>
      <c r="CC92" s="254"/>
      <c r="CD92" s="254"/>
      <c r="CE92" s="254"/>
      <c r="CF92" s="254"/>
      <c r="CG92" s="254"/>
      <c r="CH92" s="254"/>
      <c r="CI92" s="254"/>
      <c r="CJ92" s="254"/>
      <c r="CK92" s="254"/>
      <c r="CL92" s="254"/>
      <c r="CM92" s="254"/>
      <c r="CN92" s="254"/>
      <c r="CO92" s="254"/>
      <c r="CP92" s="254"/>
      <c r="CQ92" s="254"/>
      <c r="CR92" s="254"/>
      <c r="CS92" s="254"/>
      <c r="CT92" s="254"/>
      <c r="CU92" s="254"/>
      <c r="CV92" s="254"/>
      <c r="CW92" s="254"/>
      <c r="CX92" s="254"/>
      <c r="CY92" s="254"/>
      <c r="CZ92" s="254"/>
      <c r="DA92" s="254"/>
      <c r="DB92" s="254"/>
      <c r="DC92" s="254"/>
      <c r="DD92" s="254"/>
      <c r="DE92" s="254"/>
      <c r="DF92" s="254"/>
      <c r="DG92" s="254"/>
      <c r="DH92" s="254"/>
      <c r="DI92" s="254"/>
      <c r="DJ92" s="254"/>
      <c r="DK92" s="254"/>
      <c r="DL92" s="254"/>
      <c r="DM92" s="254"/>
      <c r="DN92" s="254"/>
      <c r="DO92" s="254"/>
      <c r="DP92" s="254"/>
      <c r="DQ92" s="254"/>
      <c r="DR92" s="254"/>
      <c r="DS92" s="254"/>
      <c r="DT92" s="254"/>
      <c r="DU92" s="254"/>
      <c r="DV92" s="254"/>
      <c r="DW92" s="254"/>
      <c r="DX92" s="254"/>
      <c r="DY92" s="254"/>
      <c r="DZ92" s="254"/>
      <c r="EA92" s="254"/>
      <c r="EB92" s="254"/>
      <c r="EC92" s="254"/>
      <c r="ED92" s="254"/>
      <c r="EE92" s="254"/>
      <c r="EF92" s="254"/>
      <c r="EG92" s="254"/>
      <c r="EH92" s="254"/>
      <c r="EI92" s="254"/>
      <c r="EJ92" s="254"/>
      <c r="EK92" s="254"/>
      <c r="EL92" s="254"/>
      <c r="EM92" s="254"/>
      <c r="EN92" s="254"/>
      <c r="EO92" s="254"/>
      <c r="EP92" s="254"/>
      <c r="EQ92" s="254"/>
      <c r="ER92" s="254"/>
      <c r="ES92" s="254"/>
      <c r="ET92" s="254"/>
      <c r="EU92" s="254"/>
      <c r="EV92" s="254"/>
      <c r="EW92" s="254"/>
      <c r="EX92" s="254"/>
      <c r="EY92" s="254"/>
      <c r="EZ92" s="254"/>
      <c r="FA92" s="254"/>
      <c r="FB92" s="254"/>
      <c r="FC92" s="254"/>
      <c r="FD92" s="254"/>
      <c r="FE92" s="254"/>
      <c r="FF92" s="254"/>
      <c r="FG92" s="254"/>
      <c r="FH92" s="254"/>
      <c r="FI92" s="254"/>
      <c r="FJ92" s="254"/>
      <c r="FK92" s="254"/>
      <c r="FL92" s="254"/>
      <c r="FM92" s="254"/>
      <c r="FN92" s="254"/>
      <c r="FO92" s="254"/>
      <c r="FP92" s="254"/>
      <c r="FQ92" s="254"/>
      <c r="FR92" s="254"/>
      <c r="FS92" s="254"/>
      <c r="FT92" s="254"/>
      <c r="FU92" s="254"/>
      <c r="FV92" s="254"/>
      <c r="FW92" s="254"/>
      <c r="FX92" s="254"/>
      <c r="FY92" s="254"/>
      <c r="FZ92" s="254"/>
      <c r="GA92" s="254"/>
      <c r="GB92" s="254"/>
      <c r="GC92" s="254"/>
      <c r="GD92" s="254"/>
      <c r="GE92" s="254"/>
      <c r="GF92" s="254"/>
      <c r="GG92" s="254"/>
      <c r="GH92" s="254"/>
      <c r="GI92" s="254"/>
      <c r="GJ92" s="254"/>
      <c r="GK92" s="254"/>
      <c r="GL92" s="254"/>
      <c r="GM92" s="254"/>
      <c r="GN92" s="254"/>
      <c r="GO92" s="254"/>
      <c r="GP92" s="254"/>
      <c r="GQ92" s="254"/>
      <c r="GR92" s="254"/>
      <c r="GS92" s="254"/>
      <c r="GT92" s="254"/>
      <c r="GU92" s="254"/>
      <c r="GV92" s="254"/>
      <c r="GW92" s="254"/>
      <c r="GX92" s="254"/>
      <c r="GY92" s="254"/>
      <c r="GZ92" s="254"/>
      <c r="HA92" s="254"/>
      <c r="HB92" s="254"/>
      <c r="HC92" s="254"/>
      <c r="HD92" s="254"/>
      <c r="HE92" s="254"/>
      <c r="HF92" s="254"/>
      <c r="HG92" s="254"/>
      <c r="HH92" s="254"/>
      <c r="HI92" s="254"/>
      <c r="HJ92" s="254"/>
      <c r="HK92" s="254"/>
      <c r="HL92" s="254"/>
      <c r="HM92" s="254"/>
      <c r="HN92" s="254"/>
      <c r="HO92" s="254"/>
      <c r="HP92" s="254"/>
      <c r="HQ92" s="254"/>
      <c r="HR92" s="254"/>
      <c r="HS92" s="254"/>
      <c r="HT92" s="254"/>
      <c r="HU92" s="254"/>
      <c r="HV92" s="254"/>
      <c r="HW92" s="254"/>
      <c r="HX92" s="254"/>
      <c r="HY92" s="254"/>
      <c r="HZ92" s="254"/>
      <c r="IA92" s="254"/>
      <c r="IB92" s="254"/>
      <c r="IC92" s="254"/>
      <c r="ID92" s="254"/>
      <c r="IE92" s="254"/>
      <c r="IF92" s="254"/>
      <c r="IG92" s="254"/>
      <c r="IH92" s="254"/>
      <c r="II92" s="254"/>
      <c r="IJ92" s="254"/>
      <c r="IK92" s="254"/>
      <c r="IL92" s="254"/>
      <c r="IM92" s="254"/>
      <c r="IN92" s="254"/>
      <c r="IO92" s="254"/>
      <c r="IP92" s="254"/>
      <c r="IQ92" s="254"/>
      <c r="IR92" s="254"/>
      <c r="IS92" s="254"/>
    </row>
    <row r="93" s="3" customFormat="1" ht="18" customHeight="1" spans="1:253">
      <c r="A93" s="8"/>
      <c r="B93" s="4"/>
      <c r="C93" s="78"/>
      <c r="D93" s="6"/>
      <c r="E93" s="7"/>
      <c r="F93" s="199"/>
      <c r="G93" s="7"/>
      <c r="H93" s="4"/>
      <c r="I93" s="4"/>
      <c r="J93" s="4"/>
      <c r="K93" s="4"/>
      <c r="L93" s="4"/>
      <c r="M93" s="8"/>
      <c r="N93" s="316"/>
      <c r="O93" s="254"/>
      <c r="P93" s="254"/>
      <c r="Q93" s="254"/>
      <c r="R93" s="254"/>
      <c r="S93" s="254"/>
      <c r="T93" s="254"/>
      <c r="U93" s="254"/>
      <c r="V93" s="254"/>
      <c r="W93" s="254"/>
      <c r="X93" s="254"/>
      <c r="Y93" s="254"/>
      <c r="Z93" s="254"/>
      <c r="AA93" s="254"/>
      <c r="AB93" s="254"/>
      <c r="AC93" s="254"/>
      <c r="AD93" s="254"/>
      <c r="AE93" s="254"/>
      <c r="AF93" s="254"/>
      <c r="AG93" s="254"/>
      <c r="AH93" s="254"/>
      <c r="AI93" s="254"/>
      <c r="AJ93" s="254"/>
      <c r="AK93" s="254"/>
      <c r="AL93" s="254"/>
      <c r="AM93" s="254"/>
      <c r="AN93" s="254"/>
      <c r="AO93" s="254"/>
      <c r="AP93" s="254"/>
      <c r="AQ93" s="254"/>
      <c r="AR93" s="254"/>
      <c r="AS93" s="254"/>
      <c r="AT93" s="254"/>
      <c r="AU93" s="254"/>
      <c r="AV93" s="254"/>
      <c r="AW93" s="254"/>
      <c r="AX93" s="254"/>
      <c r="AY93" s="254"/>
      <c r="AZ93" s="254"/>
      <c r="BA93" s="254"/>
      <c r="BB93" s="254"/>
      <c r="BC93" s="254"/>
      <c r="BD93" s="254"/>
      <c r="BE93" s="254"/>
      <c r="BF93" s="254"/>
      <c r="BG93" s="254"/>
      <c r="BH93" s="254"/>
      <c r="BI93" s="254"/>
      <c r="BJ93" s="254"/>
      <c r="BK93" s="254"/>
      <c r="BL93" s="254"/>
      <c r="BM93" s="254"/>
      <c r="BN93" s="254"/>
      <c r="BO93" s="254"/>
      <c r="BP93" s="254"/>
      <c r="BQ93" s="254"/>
      <c r="BR93" s="254"/>
      <c r="BS93" s="254"/>
      <c r="BT93" s="254"/>
      <c r="BU93" s="254"/>
      <c r="BV93" s="254"/>
      <c r="BW93" s="254"/>
      <c r="BX93" s="254"/>
      <c r="BY93" s="254"/>
      <c r="BZ93" s="254"/>
      <c r="CA93" s="254"/>
      <c r="CB93" s="254"/>
      <c r="CC93" s="254"/>
      <c r="CD93" s="254"/>
      <c r="CE93" s="254"/>
      <c r="CF93" s="254"/>
      <c r="CG93" s="254"/>
      <c r="CH93" s="254"/>
      <c r="CI93" s="254"/>
      <c r="CJ93" s="254"/>
      <c r="CK93" s="254"/>
      <c r="CL93" s="254"/>
      <c r="CM93" s="254"/>
      <c r="CN93" s="254"/>
      <c r="CO93" s="254"/>
      <c r="CP93" s="254"/>
      <c r="CQ93" s="254"/>
      <c r="CR93" s="254"/>
      <c r="CS93" s="254"/>
      <c r="CT93" s="254"/>
      <c r="CU93" s="254"/>
      <c r="CV93" s="254"/>
      <c r="CW93" s="254"/>
      <c r="CX93" s="254"/>
      <c r="CY93" s="254"/>
      <c r="CZ93" s="254"/>
      <c r="DA93" s="254"/>
      <c r="DB93" s="254"/>
      <c r="DC93" s="254"/>
      <c r="DD93" s="254"/>
      <c r="DE93" s="254"/>
      <c r="DF93" s="254"/>
      <c r="DG93" s="254"/>
      <c r="DH93" s="254"/>
      <c r="DI93" s="254"/>
      <c r="DJ93" s="254"/>
      <c r="DK93" s="254"/>
      <c r="DL93" s="254"/>
      <c r="DM93" s="254"/>
      <c r="DN93" s="254"/>
      <c r="DO93" s="254"/>
      <c r="DP93" s="254"/>
      <c r="DQ93" s="254"/>
      <c r="DR93" s="254"/>
      <c r="DS93" s="254"/>
      <c r="DT93" s="254"/>
      <c r="DU93" s="254"/>
      <c r="DV93" s="254"/>
      <c r="DW93" s="254"/>
      <c r="DX93" s="254"/>
      <c r="DY93" s="254"/>
      <c r="DZ93" s="254"/>
      <c r="EA93" s="254"/>
      <c r="EB93" s="254"/>
      <c r="EC93" s="254"/>
      <c r="ED93" s="254"/>
      <c r="EE93" s="254"/>
      <c r="EF93" s="254"/>
      <c r="EG93" s="254"/>
      <c r="EH93" s="254"/>
      <c r="EI93" s="254"/>
      <c r="EJ93" s="254"/>
      <c r="EK93" s="254"/>
      <c r="EL93" s="254"/>
      <c r="EM93" s="254"/>
      <c r="EN93" s="254"/>
      <c r="EO93" s="254"/>
      <c r="EP93" s="254"/>
      <c r="EQ93" s="254"/>
      <c r="ER93" s="254"/>
      <c r="ES93" s="254"/>
      <c r="ET93" s="254"/>
      <c r="EU93" s="254"/>
      <c r="EV93" s="254"/>
      <c r="EW93" s="254"/>
      <c r="EX93" s="254"/>
      <c r="EY93" s="254"/>
      <c r="EZ93" s="254"/>
      <c r="FA93" s="254"/>
      <c r="FB93" s="254"/>
      <c r="FC93" s="254"/>
      <c r="FD93" s="254"/>
      <c r="FE93" s="254"/>
      <c r="FF93" s="254"/>
      <c r="FG93" s="254"/>
      <c r="FH93" s="254"/>
      <c r="FI93" s="254"/>
      <c r="FJ93" s="254"/>
      <c r="FK93" s="254"/>
      <c r="FL93" s="254"/>
      <c r="FM93" s="254"/>
      <c r="FN93" s="254"/>
      <c r="FO93" s="254"/>
      <c r="FP93" s="254"/>
      <c r="FQ93" s="254"/>
      <c r="FR93" s="254"/>
      <c r="FS93" s="254"/>
      <c r="FT93" s="254"/>
      <c r="FU93" s="254"/>
      <c r="FV93" s="254"/>
      <c r="FW93" s="254"/>
      <c r="FX93" s="254"/>
      <c r="FY93" s="254"/>
      <c r="FZ93" s="254"/>
      <c r="GA93" s="254"/>
      <c r="GB93" s="254"/>
      <c r="GC93" s="254"/>
      <c r="GD93" s="254"/>
      <c r="GE93" s="254"/>
      <c r="GF93" s="254"/>
      <c r="GG93" s="254"/>
      <c r="GH93" s="254"/>
      <c r="GI93" s="254"/>
      <c r="GJ93" s="254"/>
      <c r="GK93" s="254"/>
      <c r="GL93" s="254"/>
      <c r="GM93" s="254"/>
      <c r="GN93" s="254"/>
      <c r="GO93" s="254"/>
      <c r="GP93" s="254"/>
      <c r="GQ93" s="254"/>
      <c r="GR93" s="254"/>
      <c r="GS93" s="254"/>
      <c r="GT93" s="254"/>
      <c r="GU93" s="254"/>
      <c r="GV93" s="254"/>
      <c r="GW93" s="254"/>
      <c r="GX93" s="254"/>
      <c r="GY93" s="254"/>
      <c r="GZ93" s="254"/>
      <c r="HA93" s="254"/>
      <c r="HB93" s="254"/>
      <c r="HC93" s="254"/>
      <c r="HD93" s="254"/>
      <c r="HE93" s="254"/>
      <c r="HF93" s="254"/>
      <c r="HG93" s="254"/>
      <c r="HH93" s="254"/>
      <c r="HI93" s="254"/>
      <c r="HJ93" s="254"/>
      <c r="HK93" s="254"/>
      <c r="HL93" s="254"/>
      <c r="HM93" s="254"/>
      <c r="HN93" s="254"/>
      <c r="HO93" s="254"/>
      <c r="HP93" s="254"/>
      <c r="HQ93" s="254"/>
      <c r="HR93" s="254"/>
      <c r="HS93" s="254"/>
      <c r="HT93" s="254"/>
      <c r="HU93" s="254"/>
      <c r="HV93" s="254"/>
      <c r="HW93" s="254"/>
      <c r="HX93" s="254"/>
      <c r="HY93" s="254"/>
      <c r="HZ93" s="254"/>
      <c r="IA93" s="254"/>
      <c r="IB93" s="254"/>
      <c r="IC93" s="254"/>
      <c r="ID93" s="254"/>
      <c r="IE93" s="254"/>
      <c r="IF93" s="254"/>
      <c r="IG93" s="254"/>
      <c r="IH93" s="254"/>
      <c r="II93" s="254"/>
      <c r="IJ93" s="254"/>
      <c r="IK93" s="254"/>
      <c r="IL93" s="254"/>
      <c r="IM93" s="254"/>
      <c r="IN93" s="254"/>
      <c r="IO93" s="254"/>
      <c r="IP93" s="254"/>
      <c r="IQ93" s="254"/>
      <c r="IR93" s="254"/>
      <c r="IS93" s="254"/>
    </row>
    <row r="94" s="3" customFormat="1" ht="18" customHeight="1" spans="1:253">
      <c r="A94" s="8"/>
      <c r="B94" s="4"/>
      <c r="C94" s="78"/>
      <c r="D94" s="6"/>
      <c r="E94" s="7"/>
      <c r="F94" s="199"/>
      <c r="G94" s="7"/>
      <c r="H94" s="4"/>
      <c r="I94" s="4"/>
      <c r="J94" s="4"/>
      <c r="K94" s="4"/>
      <c r="L94" s="4"/>
      <c r="M94" s="8"/>
      <c r="N94" s="316"/>
      <c r="O94" s="254"/>
      <c r="P94" s="254"/>
      <c r="Q94" s="254"/>
      <c r="R94" s="254"/>
      <c r="S94" s="254"/>
      <c r="T94" s="254"/>
      <c r="U94" s="254"/>
      <c r="V94" s="254"/>
      <c r="W94" s="254"/>
      <c r="X94" s="254"/>
      <c r="Y94" s="254"/>
      <c r="Z94" s="254"/>
      <c r="AA94" s="254"/>
      <c r="AB94" s="254"/>
      <c r="AC94" s="254"/>
      <c r="AD94" s="254"/>
      <c r="AE94" s="254"/>
      <c r="AF94" s="254"/>
      <c r="AG94" s="254"/>
      <c r="AH94" s="254"/>
      <c r="AI94" s="254"/>
      <c r="AJ94" s="254"/>
      <c r="AK94" s="254"/>
      <c r="AL94" s="254"/>
      <c r="AM94" s="254"/>
      <c r="AN94" s="254"/>
      <c r="AO94" s="254"/>
      <c r="AP94" s="254"/>
      <c r="AQ94" s="254"/>
      <c r="AR94" s="254"/>
      <c r="AS94" s="254"/>
      <c r="AT94" s="254"/>
      <c r="AU94" s="254"/>
      <c r="AV94" s="254"/>
      <c r="AW94" s="254"/>
      <c r="AX94" s="254"/>
      <c r="AY94" s="254"/>
      <c r="AZ94" s="254"/>
      <c r="BA94" s="254"/>
      <c r="BB94" s="254"/>
      <c r="BC94" s="254"/>
      <c r="BD94" s="254"/>
      <c r="BE94" s="254"/>
      <c r="BF94" s="254"/>
      <c r="BG94" s="254"/>
      <c r="BH94" s="254"/>
      <c r="BI94" s="254"/>
      <c r="BJ94" s="254"/>
      <c r="BK94" s="254"/>
      <c r="BL94" s="254"/>
      <c r="BM94" s="254"/>
      <c r="BN94" s="254"/>
      <c r="BO94" s="254"/>
      <c r="BP94" s="254"/>
      <c r="BQ94" s="254"/>
      <c r="BR94" s="254"/>
      <c r="BS94" s="254"/>
      <c r="BT94" s="254"/>
      <c r="BU94" s="254"/>
      <c r="BV94" s="254"/>
      <c r="BW94" s="254"/>
      <c r="BX94" s="254"/>
      <c r="BY94" s="254"/>
      <c r="BZ94" s="254"/>
      <c r="CA94" s="254"/>
      <c r="CB94" s="254"/>
      <c r="CC94" s="254"/>
      <c r="CD94" s="254"/>
      <c r="CE94" s="254"/>
      <c r="CF94" s="254"/>
      <c r="CG94" s="254"/>
      <c r="CH94" s="254"/>
      <c r="CI94" s="254"/>
      <c r="CJ94" s="254"/>
      <c r="CK94" s="254"/>
      <c r="CL94" s="254"/>
      <c r="CM94" s="254"/>
      <c r="CN94" s="254"/>
      <c r="CO94" s="254"/>
      <c r="CP94" s="254"/>
      <c r="CQ94" s="254"/>
      <c r="CR94" s="254"/>
      <c r="CS94" s="254"/>
      <c r="CT94" s="254"/>
      <c r="CU94" s="254"/>
      <c r="CV94" s="254"/>
      <c r="CW94" s="254"/>
      <c r="CX94" s="254"/>
      <c r="CY94" s="254"/>
      <c r="CZ94" s="254"/>
      <c r="DA94" s="254"/>
      <c r="DB94" s="254"/>
      <c r="DC94" s="254"/>
      <c r="DD94" s="254"/>
      <c r="DE94" s="254"/>
      <c r="DF94" s="254"/>
      <c r="DG94" s="254"/>
      <c r="DH94" s="254"/>
      <c r="DI94" s="254"/>
      <c r="DJ94" s="254"/>
      <c r="DK94" s="254"/>
      <c r="DL94" s="254"/>
      <c r="DM94" s="254"/>
      <c r="DN94" s="254"/>
      <c r="DO94" s="254"/>
      <c r="DP94" s="254"/>
      <c r="DQ94" s="254"/>
      <c r="DR94" s="254"/>
      <c r="DS94" s="254"/>
      <c r="DT94" s="254"/>
      <c r="DU94" s="254"/>
      <c r="DV94" s="254"/>
      <c r="DW94" s="254"/>
      <c r="DX94" s="254"/>
      <c r="DY94" s="254"/>
      <c r="DZ94" s="254"/>
      <c r="EA94" s="254"/>
      <c r="EB94" s="254"/>
      <c r="EC94" s="254"/>
      <c r="ED94" s="254"/>
      <c r="EE94" s="254"/>
      <c r="EF94" s="254"/>
      <c r="EG94" s="254"/>
      <c r="EH94" s="254"/>
      <c r="EI94" s="254"/>
      <c r="EJ94" s="254"/>
      <c r="EK94" s="254"/>
      <c r="EL94" s="254"/>
      <c r="EM94" s="254"/>
      <c r="EN94" s="254"/>
      <c r="EO94" s="254"/>
      <c r="EP94" s="254"/>
      <c r="EQ94" s="254"/>
      <c r="ER94" s="254"/>
      <c r="ES94" s="254"/>
      <c r="ET94" s="254"/>
      <c r="EU94" s="254"/>
      <c r="EV94" s="254"/>
      <c r="EW94" s="254"/>
      <c r="EX94" s="254"/>
      <c r="EY94" s="254"/>
      <c r="EZ94" s="254"/>
      <c r="FA94" s="254"/>
      <c r="FB94" s="254"/>
      <c r="FC94" s="254"/>
      <c r="FD94" s="254"/>
      <c r="FE94" s="254"/>
      <c r="FF94" s="254"/>
      <c r="FG94" s="254"/>
      <c r="FH94" s="254"/>
      <c r="FI94" s="254"/>
      <c r="FJ94" s="254"/>
      <c r="FK94" s="254"/>
      <c r="FL94" s="254"/>
      <c r="FM94" s="254"/>
      <c r="FN94" s="254"/>
      <c r="FO94" s="254"/>
      <c r="FP94" s="254"/>
      <c r="FQ94" s="254"/>
      <c r="FR94" s="254"/>
      <c r="FS94" s="254"/>
      <c r="FT94" s="254"/>
      <c r="FU94" s="254"/>
      <c r="FV94" s="254"/>
      <c r="FW94" s="254"/>
      <c r="FX94" s="254"/>
      <c r="FY94" s="254"/>
      <c r="FZ94" s="254"/>
      <c r="GA94" s="254"/>
      <c r="GB94" s="254"/>
      <c r="GC94" s="254"/>
      <c r="GD94" s="254"/>
      <c r="GE94" s="254"/>
      <c r="GF94" s="254"/>
      <c r="GG94" s="254"/>
      <c r="GH94" s="254"/>
      <c r="GI94" s="254"/>
      <c r="GJ94" s="254"/>
      <c r="GK94" s="254"/>
      <c r="GL94" s="254"/>
      <c r="GM94" s="254"/>
      <c r="GN94" s="254"/>
      <c r="GO94" s="254"/>
      <c r="GP94" s="254"/>
      <c r="GQ94" s="254"/>
      <c r="GR94" s="254"/>
      <c r="GS94" s="254"/>
      <c r="GT94" s="254"/>
      <c r="GU94" s="254"/>
      <c r="GV94" s="254"/>
      <c r="GW94" s="254"/>
      <c r="GX94" s="254"/>
      <c r="GY94" s="254"/>
      <c r="GZ94" s="254"/>
      <c r="HA94" s="254"/>
      <c r="HB94" s="254"/>
      <c r="HC94" s="254"/>
      <c r="HD94" s="254"/>
      <c r="HE94" s="254"/>
      <c r="HF94" s="254"/>
      <c r="HG94" s="254"/>
      <c r="HH94" s="254"/>
      <c r="HI94" s="254"/>
      <c r="HJ94" s="254"/>
      <c r="HK94" s="254"/>
      <c r="HL94" s="254"/>
      <c r="HM94" s="254"/>
      <c r="HN94" s="254"/>
      <c r="HO94" s="254"/>
      <c r="HP94" s="254"/>
      <c r="HQ94" s="254"/>
      <c r="HR94" s="254"/>
      <c r="HS94" s="254"/>
      <c r="HT94" s="254"/>
      <c r="HU94" s="254"/>
      <c r="HV94" s="254"/>
      <c r="HW94" s="254"/>
      <c r="HX94" s="254"/>
      <c r="HY94" s="254"/>
      <c r="HZ94" s="254"/>
      <c r="IA94" s="254"/>
      <c r="IB94" s="254"/>
      <c r="IC94" s="254"/>
      <c r="ID94" s="254"/>
      <c r="IE94" s="254"/>
      <c r="IF94" s="254"/>
      <c r="IG94" s="254"/>
      <c r="IH94" s="254"/>
      <c r="II94" s="254"/>
      <c r="IJ94" s="254"/>
      <c r="IK94" s="254"/>
      <c r="IL94" s="254"/>
      <c r="IM94" s="254"/>
      <c r="IN94" s="254"/>
      <c r="IO94" s="254"/>
      <c r="IP94" s="254"/>
      <c r="IQ94" s="254"/>
      <c r="IR94" s="254"/>
      <c r="IS94" s="254"/>
    </row>
    <row r="95" s="3" customFormat="1" ht="18" customHeight="1" spans="1:253">
      <c r="A95" s="8"/>
      <c r="B95" s="4"/>
      <c r="C95" s="78"/>
      <c r="D95" s="6"/>
      <c r="E95" s="7"/>
      <c r="F95" s="199"/>
      <c r="G95" s="7"/>
      <c r="H95" s="4"/>
      <c r="I95" s="4"/>
      <c r="J95" s="4"/>
      <c r="K95" s="4"/>
      <c r="L95" s="4"/>
      <c r="M95" s="8"/>
      <c r="N95" s="316"/>
      <c r="O95" s="254"/>
      <c r="P95" s="254"/>
      <c r="Q95" s="254"/>
      <c r="R95" s="254"/>
      <c r="S95" s="254"/>
      <c r="T95" s="254"/>
      <c r="U95" s="254"/>
      <c r="V95" s="254"/>
      <c r="W95" s="254"/>
      <c r="X95" s="254"/>
      <c r="Y95" s="254"/>
      <c r="Z95" s="254"/>
      <c r="AA95" s="254"/>
      <c r="AB95" s="254"/>
      <c r="AC95" s="254"/>
      <c r="AD95" s="254"/>
      <c r="AE95" s="254"/>
      <c r="AF95" s="254"/>
      <c r="AG95" s="254"/>
      <c r="AH95" s="254"/>
      <c r="AI95" s="254"/>
      <c r="AJ95" s="254"/>
      <c r="AK95" s="254"/>
      <c r="AL95" s="254"/>
      <c r="AM95" s="254"/>
      <c r="AN95" s="254"/>
      <c r="AO95" s="254"/>
      <c r="AP95" s="254"/>
      <c r="AQ95" s="254"/>
      <c r="AR95" s="254"/>
      <c r="AS95" s="254"/>
      <c r="AT95" s="254"/>
      <c r="AU95" s="254"/>
      <c r="AV95" s="254"/>
      <c r="AW95" s="254"/>
      <c r="AX95" s="254"/>
      <c r="AY95" s="254"/>
      <c r="AZ95" s="254"/>
      <c r="BA95" s="254"/>
      <c r="BB95" s="254"/>
      <c r="BC95" s="254"/>
      <c r="BD95" s="254"/>
      <c r="BE95" s="254"/>
      <c r="BF95" s="254"/>
      <c r="BG95" s="254"/>
      <c r="BH95" s="254"/>
      <c r="BI95" s="254"/>
      <c r="BJ95" s="254"/>
      <c r="BK95" s="254"/>
      <c r="BL95" s="254"/>
      <c r="BM95" s="254"/>
      <c r="BN95" s="254"/>
      <c r="BO95" s="254"/>
      <c r="BP95" s="254"/>
      <c r="BQ95" s="254"/>
      <c r="BR95" s="254"/>
      <c r="BS95" s="254"/>
      <c r="BT95" s="254"/>
      <c r="BU95" s="254"/>
      <c r="BV95" s="254"/>
      <c r="BW95" s="254"/>
      <c r="BX95" s="254"/>
      <c r="BY95" s="254"/>
      <c r="BZ95" s="254"/>
      <c r="CA95" s="254"/>
      <c r="CB95" s="254"/>
      <c r="CC95" s="254"/>
      <c r="CD95" s="254"/>
      <c r="CE95" s="254"/>
      <c r="CF95" s="254"/>
      <c r="CG95" s="254"/>
      <c r="CH95" s="254"/>
      <c r="CI95" s="254"/>
      <c r="CJ95" s="254"/>
      <c r="CK95" s="254"/>
      <c r="CL95" s="254"/>
      <c r="CM95" s="254"/>
      <c r="CN95" s="254"/>
      <c r="CO95" s="254"/>
      <c r="CP95" s="254"/>
      <c r="CQ95" s="254"/>
      <c r="CR95" s="254"/>
      <c r="CS95" s="254"/>
      <c r="CT95" s="254"/>
      <c r="CU95" s="254"/>
      <c r="CV95" s="254"/>
      <c r="CW95" s="254"/>
      <c r="CX95" s="254"/>
      <c r="CY95" s="254"/>
      <c r="CZ95" s="254"/>
      <c r="DA95" s="254"/>
      <c r="DB95" s="254"/>
      <c r="DC95" s="254"/>
      <c r="DD95" s="254"/>
      <c r="DE95" s="254"/>
      <c r="DF95" s="254"/>
      <c r="DG95" s="254"/>
      <c r="DH95" s="254"/>
      <c r="DI95" s="254"/>
      <c r="DJ95" s="254"/>
      <c r="DK95" s="254"/>
      <c r="DL95" s="254"/>
      <c r="DM95" s="254"/>
      <c r="DN95" s="254"/>
      <c r="DO95" s="254"/>
      <c r="DP95" s="254"/>
      <c r="DQ95" s="254"/>
      <c r="DR95" s="254"/>
      <c r="DS95" s="254"/>
      <c r="DT95" s="254"/>
      <c r="DU95" s="254"/>
      <c r="DV95" s="254"/>
      <c r="DW95" s="254"/>
      <c r="DX95" s="254"/>
      <c r="DY95" s="254"/>
      <c r="DZ95" s="254"/>
      <c r="EA95" s="254"/>
      <c r="EB95" s="254"/>
      <c r="EC95" s="254"/>
      <c r="ED95" s="254"/>
      <c r="EE95" s="254"/>
      <c r="EF95" s="254"/>
      <c r="EG95" s="254"/>
      <c r="EH95" s="254"/>
      <c r="EI95" s="254"/>
      <c r="EJ95" s="254"/>
      <c r="EK95" s="254"/>
      <c r="EL95" s="254"/>
      <c r="EM95" s="254"/>
      <c r="EN95" s="254"/>
      <c r="EO95" s="254"/>
      <c r="EP95" s="254"/>
      <c r="EQ95" s="254"/>
      <c r="ER95" s="254"/>
      <c r="ES95" s="254"/>
      <c r="ET95" s="254"/>
      <c r="EU95" s="254"/>
      <c r="EV95" s="254"/>
      <c r="EW95" s="254"/>
      <c r="EX95" s="254"/>
      <c r="EY95" s="254"/>
      <c r="EZ95" s="254"/>
      <c r="FA95" s="254"/>
      <c r="FB95" s="254"/>
      <c r="FC95" s="254"/>
      <c r="FD95" s="254"/>
      <c r="FE95" s="254"/>
      <c r="FF95" s="254"/>
      <c r="FG95" s="254"/>
      <c r="FH95" s="254"/>
      <c r="FI95" s="254"/>
      <c r="FJ95" s="254"/>
      <c r="FK95" s="254"/>
      <c r="FL95" s="254"/>
      <c r="FM95" s="254"/>
      <c r="FN95" s="254"/>
      <c r="FO95" s="254"/>
      <c r="FP95" s="254"/>
      <c r="FQ95" s="254"/>
      <c r="FR95" s="254"/>
      <c r="FS95" s="254"/>
      <c r="FT95" s="254"/>
      <c r="FU95" s="254"/>
      <c r="FV95" s="254"/>
      <c r="FW95" s="254"/>
      <c r="FX95" s="254"/>
      <c r="FY95" s="254"/>
      <c r="FZ95" s="254"/>
      <c r="GA95" s="254"/>
      <c r="GB95" s="254"/>
      <c r="GC95" s="254"/>
      <c r="GD95" s="254"/>
      <c r="GE95" s="254"/>
      <c r="GF95" s="254"/>
      <c r="GG95" s="254"/>
      <c r="GH95" s="254"/>
      <c r="GI95" s="254"/>
      <c r="GJ95" s="254"/>
      <c r="GK95" s="254"/>
      <c r="GL95" s="254"/>
      <c r="GM95" s="254"/>
      <c r="GN95" s="254"/>
      <c r="GO95" s="254"/>
      <c r="GP95" s="254"/>
      <c r="GQ95" s="254"/>
      <c r="GR95" s="254"/>
      <c r="GS95" s="254"/>
      <c r="GT95" s="254"/>
      <c r="GU95" s="254"/>
      <c r="GV95" s="254"/>
      <c r="GW95" s="254"/>
      <c r="GX95" s="254"/>
      <c r="GY95" s="254"/>
      <c r="GZ95" s="254"/>
      <c r="HA95" s="254"/>
      <c r="HB95" s="254"/>
      <c r="HC95" s="254"/>
      <c r="HD95" s="254"/>
      <c r="HE95" s="254"/>
      <c r="HF95" s="254"/>
      <c r="HG95" s="254"/>
      <c r="HH95" s="254"/>
      <c r="HI95" s="254"/>
      <c r="HJ95" s="254"/>
      <c r="HK95" s="254"/>
      <c r="HL95" s="254"/>
      <c r="HM95" s="254"/>
      <c r="HN95" s="254"/>
      <c r="HO95" s="254"/>
      <c r="HP95" s="254"/>
      <c r="HQ95" s="254"/>
      <c r="HR95" s="254"/>
      <c r="HS95" s="254"/>
      <c r="HT95" s="254"/>
      <c r="HU95" s="254"/>
      <c r="HV95" s="254"/>
      <c r="HW95" s="254"/>
      <c r="HX95" s="254"/>
      <c r="HY95" s="254"/>
      <c r="HZ95" s="254"/>
      <c r="IA95" s="254"/>
      <c r="IB95" s="254"/>
      <c r="IC95" s="254"/>
      <c r="ID95" s="254"/>
      <c r="IE95" s="254"/>
      <c r="IF95" s="254"/>
      <c r="IG95" s="254"/>
      <c r="IH95" s="254"/>
      <c r="II95" s="254"/>
      <c r="IJ95" s="254"/>
      <c r="IK95" s="254"/>
      <c r="IL95" s="254"/>
      <c r="IM95" s="254"/>
      <c r="IN95" s="254"/>
      <c r="IO95" s="254"/>
      <c r="IP95" s="254"/>
      <c r="IQ95" s="254"/>
      <c r="IR95" s="254"/>
      <c r="IS95" s="254"/>
    </row>
    <row r="96" s="3" customFormat="1" ht="18" customHeight="1" spans="1:253">
      <c r="A96" s="8"/>
      <c r="B96" s="4"/>
      <c r="C96" s="78"/>
      <c r="D96" s="6"/>
      <c r="E96" s="7"/>
      <c r="F96" s="199"/>
      <c r="G96" s="7"/>
      <c r="H96" s="4"/>
      <c r="I96" s="4"/>
      <c r="J96" s="4"/>
      <c r="K96" s="4"/>
      <c r="L96" s="4"/>
      <c r="M96" s="8"/>
      <c r="N96" s="316"/>
      <c r="O96" s="254"/>
      <c r="P96" s="254"/>
      <c r="Q96" s="254"/>
      <c r="R96" s="254"/>
      <c r="S96" s="254"/>
      <c r="T96" s="254"/>
      <c r="U96" s="254"/>
      <c r="V96" s="254"/>
      <c r="W96" s="254"/>
      <c r="X96" s="254"/>
      <c r="Y96" s="254"/>
      <c r="Z96" s="254"/>
      <c r="AA96" s="254"/>
      <c r="AB96" s="254"/>
      <c r="AC96" s="254"/>
      <c r="AD96" s="254"/>
      <c r="AE96" s="254"/>
      <c r="AF96" s="254"/>
      <c r="AG96" s="254"/>
      <c r="AH96" s="254"/>
      <c r="AI96" s="254"/>
      <c r="AJ96" s="254"/>
      <c r="AK96" s="254"/>
      <c r="AL96" s="254"/>
      <c r="AM96" s="254"/>
      <c r="AN96" s="254"/>
      <c r="AO96" s="254"/>
      <c r="AP96" s="254"/>
      <c r="AQ96" s="254"/>
      <c r="AR96" s="254"/>
      <c r="AS96" s="254"/>
      <c r="AT96" s="254"/>
      <c r="AU96" s="254"/>
      <c r="AV96" s="254"/>
      <c r="AW96" s="254"/>
      <c r="AX96" s="254"/>
      <c r="AY96" s="254"/>
      <c r="AZ96" s="254"/>
      <c r="BA96" s="254"/>
      <c r="BB96" s="254"/>
      <c r="BC96" s="254"/>
      <c r="BD96" s="254"/>
      <c r="BE96" s="254"/>
      <c r="BF96" s="254"/>
      <c r="BG96" s="254"/>
      <c r="BH96" s="254"/>
      <c r="BI96" s="254"/>
      <c r="BJ96" s="254"/>
      <c r="BK96" s="254"/>
      <c r="BL96" s="254"/>
      <c r="BM96" s="254"/>
      <c r="BN96" s="254"/>
      <c r="BO96" s="254"/>
      <c r="BP96" s="254"/>
      <c r="BQ96" s="254"/>
      <c r="BR96" s="254"/>
      <c r="BS96" s="254"/>
      <c r="BT96" s="254"/>
      <c r="BU96" s="254"/>
      <c r="BV96" s="254"/>
      <c r="BW96" s="254"/>
      <c r="BX96" s="254"/>
      <c r="BY96" s="254"/>
      <c r="BZ96" s="254"/>
      <c r="CA96" s="254"/>
      <c r="CB96" s="254"/>
      <c r="CC96" s="254"/>
      <c r="CD96" s="254"/>
      <c r="CE96" s="254"/>
      <c r="CF96" s="254"/>
      <c r="CG96" s="254"/>
      <c r="CH96" s="254"/>
      <c r="CI96" s="254"/>
      <c r="CJ96" s="254"/>
      <c r="CK96" s="254"/>
      <c r="CL96" s="254"/>
      <c r="CM96" s="254"/>
      <c r="CN96" s="254"/>
      <c r="CO96" s="254"/>
      <c r="CP96" s="254"/>
      <c r="CQ96" s="254"/>
      <c r="CR96" s="254"/>
      <c r="CS96" s="254"/>
      <c r="CT96" s="254"/>
      <c r="CU96" s="254"/>
      <c r="CV96" s="254"/>
      <c r="CW96" s="254"/>
      <c r="CX96" s="254"/>
      <c r="CY96" s="254"/>
      <c r="CZ96" s="254"/>
      <c r="DA96" s="254"/>
      <c r="DB96" s="254"/>
      <c r="DC96" s="254"/>
      <c r="DD96" s="254"/>
      <c r="DE96" s="254"/>
      <c r="DF96" s="254"/>
      <c r="DG96" s="254"/>
      <c r="DH96" s="254"/>
      <c r="DI96" s="254"/>
      <c r="DJ96" s="254"/>
      <c r="DK96" s="254"/>
      <c r="DL96" s="254"/>
      <c r="DM96" s="254"/>
      <c r="DN96" s="254"/>
      <c r="DO96" s="254"/>
      <c r="DP96" s="254"/>
      <c r="DQ96" s="254"/>
      <c r="DR96" s="254"/>
      <c r="DS96" s="254"/>
      <c r="DT96" s="254"/>
      <c r="DU96" s="254"/>
      <c r="DV96" s="254"/>
      <c r="DW96" s="254"/>
      <c r="DX96" s="254"/>
      <c r="DY96" s="254"/>
      <c r="DZ96" s="254"/>
      <c r="EA96" s="254"/>
      <c r="EB96" s="254"/>
      <c r="EC96" s="254"/>
      <c r="ED96" s="254"/>
      <c r="EE96" s="254"/>
      <c r="EF96" s="254"/>
      <c r="EG96" s="254"/>
      <c r="EH96" s="254"/>
      <c r="EI96" s="254"/>
      <c r="EJ96" s="254"/>
      <c r="EK96" s="254"/>
      <c r="EL96" s="254"/>
      <c r="EM96" s="254"/>
      <c r="EN96" s="254"/>
      <c r="EO96" s="254"/>
      <c r="EP96" s="254"/>
      <c r="EQ96" s="254"/>
      <c r="ER96" s="254"/>
      <c r="ES96" s="254"/>
      <c r="ET96" s="254"/>
      <c r="EU96" s="254"/>
      <c r="EV96" s="254"/>
      <c r="EW96" s="254"/>
      <c r="EX96" s="254"/>
      <c r="EY96" s="254"/>
      <c r="EZ96" s="254"/>
      <c r="FA96" s="254"/>
      <c r="FB96" s="254"/>
      <c r="FC96" s="254"/>
      <c r="FD96" s="254"/>
      <c r="FE96" s="254"/>
      <c r="FF96" s="254"/>
      <c r="FG96" s="254"/>
      <c r="FH96" s="254"/>
      <c r="FI96" s="254"/>
      <c r="FJ96" s="254"/>
      <c r="FK96" s="254"/>
      <c r="FL96" s="254"/>
      <c r="FM96" s="254"/>
      <c r="FN96" s="254"/>
      <c r="FO96" s="254"/>
      <c r="FP96" s="254"/>
      <c r="FQ96" s="254"/>
      <c r="FR96" s="254"/>
      <c r="FS96" s="254"/>
      <c r="FT96" s="254"/>
      <c r="FU96" s="254"/>
      <c r="FV96" s="254"/>
      <c r="FW96" s="254"/>
      <c r="FX96" s="254"/>
      <c r="FY96" s="254"/>
      <c r="FZ96" s="254"/>
      <c r="GA96" s="254"/>
      <c r="GB96" s="254"/>
      <c r="GC96" s="254"/>
      <c r="GD96" s="254"/>
      <c r="GE96" s="254"/>
      <c r="GF96" s="254"/>
      <c r="GG96" s="254"/>
      <c r="GH96" s="254"/>
      <c r="GI96" s="254"/>
      <c r="GJ96" s="254"/>
      <c r="GK96" s="254"/>
      <c r="GL96" s="254"/>
      <c r="GM96" s="254"/>
      <c r="GN96" s="254"/>
      <c r="GO96" s="254"/>
      <c r="GP96" s="254"/>
      <c r="GQ96" s="254"/>
      <c r="GR96" s="254"/>
      <c r="GS96" s="254"/>
      <c r="GT96" s="254"/>
      <c r="GU96" s="254"/>
      <c r="GV96" s="254"/>
      <c r="GW96" s="254"/>
      <c r="GX96" s="254"/>
      <c r="GY96" s="254"/>
      <c r="GZ96" s="254"/>
      <c r="HA96" s="254"/>
      <c r="HB96" s="254"/>
      <c r="HC96" s="254"/>
      <c r="HD96" s="254"/>
      <c r="HE96" s="254"/>
      <c r="HF96" s="254"/>
      <c r="HG96" s="254"/>
      <c r="HH96" s="254"/>
      <c r="HI96" s="254"/>
      <c r="HJ96" s="254"/>
      <c r="HK96" s="254"/>
      <c r="HL96" s="254"/>
      <c r="HM96" s="254"/>
      <c r="HN96" s="254"/>
      <c r="HO96" s="254"/>
      <c r="HP96" s="254"/>
      <c r="HQ96" s="254"/>
      <c r="HR96" s="254"/>
      <c r="HS96" s="254"/>
      <c r="HT96" s="254"/>
      <c r="HU96" s="254"/>
      <c r="HV96" s="254"/>
      <c r="HW96" s="254"/>
      <c r="HX96" s="254"/>
      <c r="HY96" s="254"/>
      <c r="HZ96" s="254"/>
      <c r="IA96" s="254"/>
      <c r="IB96" s="254"/>
      <c r="IC96" s="254"/>
      <c r="ID96" s="254"/>
      <c r="IE96" s="254"/>
      <c r="IF96" s="254"/>
      <c r="IG96" s="254"/>
      <c r="IH96" s="254"/>
      <c r="II96" s="254"/>
      <c r="IJ96" s="254"/>
      <c r="IK96" s="254"/>
      <c r="IL96" s="254"/>
      <c r="IM96" s="254"/>
      <c r="IN96" s="254"/>
      <c r="IO96" s="254"/>
      <c r="IP96" s="254"/>
      <c r="IQ96" s="254"/>
      <c r="IR96" s="254"/>
      <c r="IS96" s="254"/>
    </row>
    <row r="97" s="3" customFormat="1" ht="18" customHeight="1" spans="1:253">
      <c r="A97" s="8"/>
      <c r="B97" s="4"/>
      <c r="C97" s="78"/>
      <c r="D97" s="6"/>
      <c r="E97" s="7"/>
      <c r="F97" s="199"/>
      <c r="G97" s="7"/>
      <c r="H97" s="4"/>
      <c r="I97" s="4"/>
      <c r="J97" s="4"/>
      <c r="K97" s="4"/>
      <c r="L97" s="4"/>
      <c r="M97" s="8"/>
      <c r="N97" s="316"/>
      <c r="O97" s="254"/>
      <c r="P97" s="254"/>
      <c r="Q97" s="254"/>
      <c r="R97" s="254"/>
      <c r="S97" s="254"/>
      <c r="T97" s="254"/>
      <c r="U97" s="254"/>
      <c r="V97" s="254"/>
      <c r="W97" s="254"/>
      <c r="X97" s="254"/>
      <c r="Y97" s="254"/>
      <c r="Z97" s="254"/>
      <c r="AA97" s="254"/>
      <c r="AB97" s="254"/>
      <c r="AC97" s="254"/>
      <c r="AD97" s="254"/>
      <c r="AE97" s="254"/>
      <c r="AF97" s="254"/>
      <c r="AG97" s="254"/>
      <c r="AH97" s="254"/>
      <c r="AI97" s="254"/>
      <c r="AJ97" s="254"/>
      <c r="AK97" s="254"/>
      <c r="AL97" s="254"/>
      <c r="AM97" s="254"/>
      <c r="AN97" s="254"/>
      <c r="AO97" s="254"/>
      <c r="AP97" s="254"/>
      <c r="AQ97" s="254"/>
      <c r="AR97" s="254"/>
      <c r="AS97" s="254"/>
      <c r="AT97" s="254"/>
      <c r="AU97" s="254"/>
      <c r="AV97" s="254"/>
      <c r="AW97" s="254"/>
      <c r="AX97" s="254"/>
      <c r="AY97" s="254"/>
      <c r="AZ97" s="254"/>
      <c r="BA97" s="254"/>
      <c r="BB97" s="254"/>
      <c r="BC97" s="254"/>
      <c r="BD97" s="254"/>
      <c r="BE97" s="254"/>
      <c r="BF97" s="254"/>
      <c r="BG97" s="254"/>
      <c r="BH97" s="254"/>
      <c r="BI97" s="254"/>
      <c r="BJ97" s="254"/>
      <c r="BK97" s="254"/>
      <c r="BL97" s="254"/>
      <c r="BM97" s="254"/>
      <c r="BN97" s="254"/>
      <c r="BO97" s="254"/>
      <c r="BP97" s="254"/>
      <c r="BQ97" s="254"/>
      <c r="BR97" s="254"/>
      <c r="BS97" s="254"/>
      <c r="BT97" s="254"/>
      <c r="BU97" s="254"/>
      <c r="BV97" s="254"/>
      <c r="BW97" s="254"/>
      <c r="BX97" s="254"/>
      <c r="BY97" s="254"/>
      <c r="BZ97" s="254"/>
      <c r="CA97" s="254"/>
      <c r="CB97" s="254"/>
      <c r="CC97" s="254"/>
      <c r="CD97" s="254"/>
      <c r="CE97" s="254"/>
      <c r="CF97" s="254"/>
      <c r="CG97" s="254"/>
      <c r="CH97" s="254"/>
      <c r="CI97" s="254"/>
      <c r="CJ97" s="254"/>
      <c r="CK97" s="254"/>
      <c r="CL97" s="254"/>
      <c r="CM97" s="254"/>
      <c r="CN97" s="254"/>
      <c r="CO97" s="254"/>
      <c r="CP97" s="254"/>
      <c r="CQ97" s="254"/>
      <c r="CR97" s="254"/>
      <c r="CS97" s="254"/>
      <c r="CT97" s="254"/>
      <c r="CU97" s="254"/>
      <c r="CV97" s="254"/>
      <c r="CW97" s="254"/>
      <c r="CX97" s="254"/>
      <c r="CY97" s="254"/>
      <c r="CZ97" s="254"/>
      <c r="DA97" s="254"/>
      <c r="DB97" s="254"/>
      <c r="DC97" s="254"/>
      <c r="DD97" s="254"/>
      <c r="DE97" s="254"/>
      <c r="DF97" s="254"/>
      <c r="DG97" s="254"/>
      <c r="DH97" s="254"/>
      <c r="DI97" s="254"/>
      <c r="DJ97" s="254"/>
      <c r="DK97" s="254"/>
      <c r="DL97" s="254"/>
      <c r="DM97" s="254"/>
      <c r="DN97" s="254"/>
      <c r="DO97" s="254"/>
      <c r="DP97" s="254"/>
      <c r="DQ97" s="254"/>
      <c r="DR97" s="254"/>
      <c r="DS97" s="254"/>
      <c r="DT97" s="254"/>
      <c r="DU97" s="254"/>
      <c r="DV97" s="254"/>
      <c r="DW97" s="254"/>
      <c r="DX97" s="254"/>
      <c r="DY97" s="254"/>
      <c r="DZ97" s="254"/>
      <c r="EA97" s="254"/>
      <c r="EB97" s="254"/>
      <c r="EC97" s="254"/>
      <c r="ED97" s="254"/>
      <c r="EE97" s="254"/>
      <c r="EF97" s="254"/>
      <c r="EG97" s="254"/>
      <c r="EH97" s="254"/>
      <c r="EI97" s="254"/>
      <c r="EJ97" s="254"/>
      <c r="EK97" s="254"/>
      <c r="EL97" s="254"/>
      <c r="EM97" s="254"/>
      <c r="EN97" s="254"/>
      <c r="EO97" s="254"/>
      <c r="EP97" s="254"/>
      <c r="EQ97" s="254"/>
      <c r="ER97" s="254"/>
      <c r="ES97" s="254"/>
      <c r="ET97" s="254"/>
      <c r="EU97" s="254"/>
      <c r="EV97" s="254"/>
      <c r="EW97" s="254"/>
      <c r="EX97" s="254"/>
      <c r="EY97" s="254"/>
      <c r="EZ97" s="254"/>
      <c r="FA97" s="254"/>
      <c r="FB97" s="254"/>
      <c r="FC97" s="254"/>
      <c r="FD97" s="254"/>
      <c r="FE97" s="254"/>
      <c r="FF97" s="254"/>
      <c r="FG97" s="254"/>
      <c r="FH97" s="254"/>
      <c r="FI97" s="254"/>
      <c r="FJ97" s="254"/>
      <c r="FK97" s="254"/>
      <c r="FL97" s="254"/>
      <c r="FM97" s="254"/>
      <c r="FN97" s="254"/>
      <c r="FO97" s="254"/>
      <c r="FP97" s="254"/>
      <c r="FQ97" s="254"/>
      <c r="FR97" s="254"/>
      <c r="FS97" s="254"/>
      <c r="FT97" s="254"/>
      <c r="FU97" s="254"/>
      <c r="FV97" s="254"/>
      <c r="FW97" s="254"/>
      <c r="FX97" s="254"/>
      <c r="FY97" s="254"/>
      <c r="FZ97" s="254"/>
      <c r="GA97" s="254"/>
      <c r="GB97" s="254"/>
      <c r="GC97" s="254"/>
      <c r="GD97" s="254"/>
      <c r="GE97" s="254"/>
      <c r="GF97" s="254"/>
      <c r="GG97" s="254"/>
      <c r="GH97" s="254"/>
      <c r="GI97" s="254"/>
      <c r="GJ97" s="254"/>
      <c r="GK97" s="254"/>
      <c r="GL97" s="254"/>
      <c r="GM97" s="254"/>
      <c r="GN97" s="254"/>
      <c r="GO97" s="254"/>
      <c r="GP97" s="254"/>
      <c r="GQ97" s="254"/>
      <c r="GR97" s="254"/>
      <c r="GS97" s="254"/>
      <c r="GT97" s="254"/>
      <c r="GU97" s="254"/>
      <c r="GV97" s="254"/>
      <c r="GW97" s="254"/>
      <c r="GX97" s="254"/>
      <c r="GY97" s="254"/>
      <c r="GZ97" s="254"/>
      <c r="HA97" s="254"/>
      <c r="HB97" s="254"/>
      <c r="HC97" s="254"/>
      <c r="HD97" s="254"/>
      <c r="HE97" s="254"/>
      <c r="HF97" s="254"/>
      <c r="HG97" s="254"/>
      <c r="HH97" s="254"/>
      <c r="HI97" s="254"/>
      <c r="HJ97" s="254"/>
      <c r="HK97" s="254"/>
      <c r="HL97" s="254"/>
      <c r="HM97" s="254"/>
      <c r="HN97" s="254"/>
      <c r="HO97" s="254"/>
      <c r="HP97" s="254"/>
      <c r="HQ97" s="254"/>
      <c r="HR97" s="254"/>
      <c r="HS97" s="254"/>
      <c r="HT97" s="254"/>
      <c r="HU97" s="254"/>
      <c r="HV97" s="254"/>
      <c r="HW97" s="254"/>
      <c r="HX97" s="254"/>
      <c r="HY97" s="254"/>
      <c r="HZ97" s="254"/>
      <c r="IA97" s="254"/>
      <c r="IB97" s="254"/>
      <c r="IC97" s="254"/>
      <c r="ID97" s="254"/>
      <c r="IE97" s="254"/>
      <c r="IF97" s="254"/>
      <c r="IG97" s="254"/>
      <c r="IH97" s="254"/>
      <c r="II97" s="254"/>
      <c r="IJ97" s="254"/>
      <c r="IK97" s="254"/>
      <c r="IL97" s="254"/>
      <c r="IM97" s="254"/>
      <c r="IN97" s="254"/>
      <c r="IO97" s="254"/>
      <c r="IP97" s="254"/>
      <c r="IQ97" s="254"/>
      <c r="IR97" s="254"/>
      <c r="IS97" s="254"/>
    </row>
    <row r="98" s="3" customFormat="1" ht="18" customHeight="1" spans="1:253">
      <c r="A98" s="8"/>
      <c r="B98" s="4"/>
      <c r="C98" s="78"/>
      <c r="D98" s="6"/>
      <c r="E98" s="7"/>
      <c r="F98" s="199"/>
      <c r="G98" s="7"/>
      <c r="H98" s="4"/>
      <c r="I98" s="4"/>
      <c r="J98" s="4"/>
      <c r="K98" s="4"/>
      <c r="L98" s="4"/>
      <c r="M98" s="8"/>
      <c r="N98" s="316"/>
      <c r="O98" s="254"/>
      <c r="P98" s="254"/>
      <c r="Q98" s="254"/>
      <c r="R98" s="254"/>
      <c r="S98" s="254"/>
      <c r="T98" s="254"/>
      <c r="U98" s="254"/>
      <c r="V98" s="254"/>
      <c r="W98" s="254"/>
      <c r="X98" s="254"/>
      <c r="Y98" s="254"/>
      <c r="Z98" s="254"/>
      <c r="AA98" s="254"/>
      <c r="AB98" s="254"/>
      <c r="AC98" s="254"/>
      <c r="AD98" s="254"/>
      <c r="AE98" s="254"/>
      <c r="AF98" s="254"/>
      <c r="AG98" s="254"/>
      <c r="AH98" s="254"/>
      <c r="AI98" s="254"/>
      <c r="AJ98" s="254"/>
      <c r="AK98" s="254"/>
      <c r="AL98" s="254"/>
      <c r="AM98" s="254"/>
      <c r="AN98" s="254"/>
      <c r="AO98" s="254"/>
      <c r="AP98" s="254"/>
      <c r="AQ98" s="254"/>
      <c r="AR98" s="254"/>
      <c r="AS98" s="254"/>
      <c r="AT98" s="254"/>
      <c r="AU98" s="254"/>
      <c r="AV98" s="254"/>
      <c r="AW98" s="254"/>
      <c r="AX98" s="254"/>
      <c r="AY98" s="254"/>
      <c r="AZ98" s="254"/>
      <c r="BA98" s="254"/>
      <c r="BB98" s="254"/>
      <c r="BC98" s="254"/>
      <c r="BD98" s="254"/>
      <c r="BE98" s="254"/>
      <c r="BF98" s="254"/>
      <c r="BG98" s="254"/>
      <c r="BH98" s="254"/>
      <c r="BI98" s="254"/>
      <c r="BJ98" s="254"/>
      <c r="BK98" s="254"/>
      <c r="BL98" s="254"/>
      <c r="BM98" s="254"/>
      <c r="BN98" s="254"/>
      <c r="BO98" s="254"/>
      <c r="BP98" s="254"/>
      <c r="BQ98" s="254"/>
      <c r="BR98" s="254"/>
      <c r="BS98" s="254"/>
      <c r="BT98" s="254"/>
      <c r="BU98" s="254"/>
      <c r="BV98" s="254"/>
      <c r="BW98" s="254"/>
      <c r="BX98" s="254"/>
      <c r="BY98" s="254"/>
      <c r="BZ98" s="254"/>
      <c r="CA98" s="254"/>
      <c r="CB98" s="254"/>
      <c r="CC98" s="254"/>
      <c r="CD98" s="254"/>
      <c r="CE98" s="254"/>
      <c r="CF98" s="254"/>
      <c r="CG98" s="254"/>
      <c r="CH98" s="254"/>
      <c r="CI98" s="254"/>
      <c r="CJ98" s="254"/>
      <c r="CK98" s="254"/>
      <c r="CL98" s="254"/>
      <c r="CM98" s="254"/>
      <c r="CN98" s="254"/>
      <c r="CO98" s="254"/>
      <c r="CP98" s="254"/>
      <c r="CQ98" s="254"/>
      <c r="CR98" s="254"/>
      <c r="CS98" s="254"/>
      <c r="CT98" s="254"/>
      <c r="CU98" s="254"/>
      <c r="CV98" s="254"/>
      <c r="CW98" s="254"/>
      <c r="CX98" s="254"/>
      <c r="CY98" s="254"/>
      <c r="CZ98" s="254"/>
      <c r="DA98" s="254"/>
      <c r="DB98" s="254"/>
      <c r="DC98" s="254"/>
      <c r="DD98" s="254"/>
      <c r="DE98" s="254"/>
      <c r="DF98" s="254"/>
      <c r="DG98" s="254"/>
      <c r="DH98" s="254"/>
      <c r="DI98" s="254"/>
      <c r="DJ98" s="254"/>
      <c r="DK98" s="254"/>
      <c r="DL98" s="254"/>
      <c r="DM98" s="254"/>
      <c r="DN98" s="254"/>
      <c r="DO98" s="254"/>
      <c r="DP98" s="254"/>
      <c r="DQ98" s="254"/>
      <c r="DR98" s="254"/>
      <c r="DS98" s="254"/>
      <c r="DT98" s="254"/>
      <c r="DU98" s="254"/>
      <c r="DV98" s="254"/>
      <c r="DW98" s="254"/>
      <c r="DX98" s="254"/>
      <c r="DY98" s="254"/>
      <c r="DZ98" s="254"/>
      <c r="EA98" s="254"/>
      <c r="EB98" s="254"/>
      <c r="EC98" s="254"/>
      <c r="ED98" s="254"/>
      <c r="EE98" s="254"/>
      <c r="EF98" s="254"/>
      <c r="EG98" s="254"/>
      <c r="EH98" s="254"/>
      <c r="EI98" s="254"/>
      <c r="EJ98" s="254"/>
      <c r="EK98" s="254"/>
      <c r="EL98" s="254"/>
      <c r="EM98" s="254"/>
      <c r="EN98" s="254"/>
      <c r="EO98" s="254"/>
      <c r="EP98" s="254"/>
      <c r="EQ98" s="254"/>
      <c r="ER98" s="254"/>
      <c r="ES98" s="254"/>
      <c r="ET98" s="254"/>
      <c r="EU98" s="254"/>
      <c r="EV98" s="254"/>
      <c r="EW98" s="254"/>
      <c r="EX98" s="254"/>
      <c r="EY98" s="254"/>
      <c r="EZ98" s="254"/>
      <c r="FA98" s="254"/>
      <c r="FB98" s="254"/>
      <c r="FC98" s="254"/>
      <c r="FD98" s="254"/>
      <c r="FE98" s="254"/>
      <c r="FF98" s="254"/>
      <c r="FG98" s="254"/>
      <c r="FH98" s="254"/>
      <c r="FI98" s="254"/>
      <c r="FJ98" s="254"/>
      <c r="FK98" s="254"/>
      <c r="FL98" s="254"/>
      <c r="FM98" s="254"/>
      <c r="FN98" s="254"/>
      <c r="FO98" s="254"/>
      <c r="FP98" s="254"/>
      <c r="FQ98" s="254"/>
      <c r="FR98" s="254"/>
      <c r="FS98" s="254"/>
      <c r="FT98" s="254"/>
      <c r="FU98" s="254"/>
      <c r="FV98" s="254"/>
      <c r="FW98" s="254"/>
      <c r="FX98" s="254"/>
      <c r="FY98" s="254"/>
      <c r="FZ98" s="254"/>
      <c r="GA98" s="254"/>
      <c r="GB98" s="254"/>
      <c r="GC98" s="254"/>
      <c r="GD98" s="254"/>
      <c r="GE98" s="254"/>
      <c r="GF98" s="254"/>
      <c r="GG98" s="254"/>
      <c r="GH98" s="254"/>
      <c r="GI98" s="254"/>
      <c r="GJ98" s="254"/>
      <c r="GK98" s="254"/>
      <c r="GL98" s="254"/>
      <c r="GM98" s="254"/>
      <c r="GN98" s="254"/>
      <c r="GO98" s="254"/>
      <c r="GP98" s="254"/>
      <c r="GQ98" s="254"/>
      <c r="GR98" s="254"/>
      <c r="GS98" s="254"/>
      <c r="GT98" s="254"/>
      <c r="GU98" s="254"/>
      <c r="GV98" s="254"/>
      <c r="GW98" s="254"/>
      <c r="GX98" s="254"/>
      <c r="GY98" s="254"/>
      <c r="GZ98" s="254"/>
      <c r="HA98" s="254"/>
      <c r="HB98" s="254"/>
      <c r="HC98" s="254"/>
      <c r="HD98" s="254"/>
      <c r="HE98" s="254"/>
      <c r="HF98" s="254"/>
      <c r="HG98" s="254"/>
      <c r="HH98" s="254"/>
      <c r="HI98" s="254"/>
      <c r="HJ98" s="254"/>
      <c r="HK98" s="254"/>
      <c r="HL98" s="254"/>
      <c r="HM98" s="254"/>
      <c r="HN98" s="254"/>
      <c r="HO98" s="254"/>
      <c r="HP98" s="254"/>
      <c r="HQ98" s="254"/>
      <c r="HR98" s="254"/>
      <c r="HS98" s="254"/>
      <c r="HT98" s="254"/>
      <c r="HU98" s="254"/>
      <c r="HV98" s="254"/>
      <c r="HW98" s="254"/>
      <c r="HX98" s="254"/>
      <c r="HY98" s="254"/>
      <c r="HZ98" s="254"/>
      <c r="IA98" s="254"/>
      <c r="IB98" s="254"/>
      <c r="IC98" s="254"/>
      <c r="ID98" s="254"/>
      <c r="IE98" s="254"/>
      <c r="IF98" s="254"/>
      <c r="IG98" s="254"/>
      <c r="IH98" s="254"/>
      <c r="II98" s="254"/>
      <c r="IJ98" s="254"/>
      <c r="IK98" s="254"/>
      <c r="IL98" s="254"/>
      <c r="IM98" s="254"/>
      <c r="IN98" s="254"/>
      <c r="IO98" s="254"/>
      <c r="IP98" s="254"/>
      <c r="IQ98" s="254"/>
      <c r="IR98" s="254"/>
      <c r="IS98" s="254"/>
    </row>
    <row r="99" s="3" customFormat="1" ht="18" customHeight="1" spans="1:253">
      <c r="A99" s="8"/>
      <c r="B99" s="4"/>
      <c r="C99" s="78"/>
      <c r="D99" s="6"/>
      <c r="E99" s="7"/>
      <c r="F99" s="199"/>
      <c r="G99" s="7"/>
      <c r="H99" s="4"/>
      <c r="I99" s="4"/>
      <c r="J99" s="4"/>
      <c r="K99" s="4"/>
      <c r="L99" s="4"/>
      <c r="M99" s="8"/>
      <c r="N99" s="316"/>
      <c r="O99" s="254"/>
      <c r="P99" s="254"/>
      <c r="Q99" s="254"/>
      <c r="R99" s="254"/>
      <c r="S99" s="254"/>
      <c r="T99" s="254"/>
      <c r="U99" s="254"/>
      <c r="V99" s="254"/>
      <c r="W99" s="254"/>
      <c r="X99" s="254"/>
      <c r="Y99" s="254"/>
      <c r="Z99" s="254"/>
      <c r="AA99" s="254"/>
      <c r="AB99" s="254"/>
      <c r="AC99" s="254"/>
      <c r="AD99" s="254"/>
      <c r="AE99" s="254"/>
      <c r="AF99" s="254"/>
      <c r="AG99" s="254"/>
      <c r="AH99" s="254"/>
      <c r="AI99" s="254"/>
      <c r="AJ99" s="254"/>
      <c r="AK99" s="254"/>
      <c r="AL99" s="254"/>
      <c r="AM99" s="254"/>
      <c r="AN99" s="254"/>
      <c r="AO99" s="254"/>
      <c r="AP99" s="254"/>
      <c r="AQ99" s="254"/>
      <c r="AR99" s="254"/>
      <c r="AS99" s="254"/>
      <c r="AT99" s="254"/>
      <c r="AU99" s="254"/>
      <c r="AV99" s="254"/>
      <c r="AW99" s="254"/>
      <c r="AX99" s="254"/>
      <c r="AY99" s="254"/>
      <c r="AZ99" s="254"/>
      <c r="BA99" s="254"/>
      <c r="BB99" s="254"/>
      <c r="BC99" s="254"/>
      <c r="BD99" s="254"/>
      <c r="BE99" s="254"/>
      <c r="BF99" s="254"/>
      <c r="BG99" s="254"/>
      <c r="BH99" s="254"/>
      <c r="BI99" s="254"/>
      <c r="BJ99" s="254"/>
      <c r="BK99" s="254"/>
      <c r="BL99" s="254"/>
      <c r="BM99" s="254"/>
      <c r="BN99" s="254"/>
      <c r="BO99" s="254"/>
      <c r="BP99" s="254"/>
      <c r="BQ99" s="254"/>
      <c r="BR99" s="254"/>
      <c r="BS99" s="254"/>
      <c r="BT99" s="254"/>
      <c r="BU99" s="254"/>
      <c r="BV99" s="254"/>
      <c r="BW99" s="254"/>
      <c r="BX99" s="254"/>
      <c r="BY99" s="254"/>
      <c r="BZ99" s="254"/>
      <c r="CA99" s="254"/>
      <c r="CB99" s="254"/>
      <c r="CC99" s="254"/>
      <c r="CD99" s="254"/>
      <c r="CE99" s="254"/>
      <c r="CF99" s="254"/>
      <c r="CG99" s="254"/>
      <c r="CH99" s="254"/>
      <c r="CI99" s="254"/>
      <c r="CJ99" s="254"/>
      <c r="CK99" s="254"/>
      <c r="CL99" s="254"/>
      <c r="CM99" s="254"/>
      <c r="CN99" s="254"/>
      <c r="CO99" s="254"/>
      <c r="CP99" s="254"/>
      <c r="CQ99" s="254"/>
      <c r="CR99" s="254"/>
      <c r="CS99" s="254"/>
      <c r="CT99" s="254"/>
      <c r="CU99" s="254"/>
      <c r="CV99" s="254"/>
      <c r="CW99" s="254"/>
      <c r="CX99" s="254"/>
      <c r="CY99" s="254"/>
      <c r="CZ99" s="254"/>
      <c r="DA99" s="254"/>
      <c r="DB99" s="254"/>
      <c r="DC99" s="254"/>
      <c r="DD99" s="254"/>
      <c r="DE99" s="254"/>
      <c r="DF99" s="254"/>
      <c r="DG99" s="254"/>
      <c r="DH99" s="254"/>
      <c r="DI99" s="254"/>
      <c r="DJ99" s="254"/>
      <c r="DK99" s="254"/>
      <c r="DL99" s="254"/>
      <c r="DM99" s="254"/>
      <c r="DN99" s="254"/>
      <c r="DO99" s="254"/>
      <c r="DP99" s="254"/>
      <c r="DQ99" s="254"/>
      <c r="DR99" s="254"/>
      <c r="DS99" s="254"/>
      <c r="DT99" s="254"/>
      <c r="DU99" s="254"/>
      <c r="DV99" s="254"/>
      <c r="DW99" s="254"/>
      <c r="DX99" s="254"/>
      <c r="DY99" s="254"/>
      <c r="DZ99" s="254"/>
      <c r="EA99" s="254"/>
      <c r="EB99" s="254"/>
      <c r="EC99" s="254"/>
      <c r="ED99" s="254"/>
      <c r="EE99" s="254"/>
      <c r="EF99" s="254"/>
      <c r="EG99" s="254"/>
      <c r="EH99" s="254"/>
      <c r="EI99" s="254"/>
      <c r="EJ99" s="254"/>
      <c r="EK99" s="254"/>
      <c r="EL99" s="254"/>
      <c r="EM99" s="254"/>
      <c r="EN99" s="254"/>
      <c r="EO99" s="254"/>
      <c r="EP99" s="254"/>
      <c r="EQ99" s="254"/>
      <c r="ER99" s="254"/>
      <c r="ES99" s="254"/>
      <c r="ET99" s="254"/>
      <c r="EU99" s="254"/>
      <c r="EV99" s="254"/>
      <c r="EW99" s="254"/>
      <c r="EX99" s="254"/>
      <c r="EY99" s="254"/>
      <c r="EZ99" s="254"/>
      <c r="FA99" s="254"/>
      <c r="FB99" s="254"/>
      <c r="FC99" s="254"/>
      <c r="FD99" s="254"/>
      <c r="FE99" s="254"/>
      <c r="FF99" s="254"/>
      <c r="FG99" s="254"/>
      <c r="FH99" s="254"/>
      <c r="FI99" s="254"/>
      <c r="FJ99" s="254"/>
      <c r="FK99" s="254"/>
      <c r="FL99" s="254"/>
      <c r="FM99" s="254"/>
      <c r="FN99" s="254"/>
      <c r="FO99" s="254"/>
      <c r="FP99" s="254"/>
      <c r="FQ99" s="254"/>
      <c r="FR99" s="254"/>
      <c r="FS99" s="254"/>
      <c r="FT99" s="254"/>
      <c r="FU99" s="254"/>
      <c r="FV99" s="254"/>
      <c r="FW99" s="254"/>
      <c r="FX99" s="254"/>
      <c r="FY99" s="254"/>
      <c r="FZ99" s="254"/>
      <c r="GA99" s="254"/>
      <c r="GB99" s="254"/>
      <c r="GC99" s="254"/>
      <c r="GD99" s="254"/>
      <c r="GE99" s="254"/>
      <c r="GF99" s="254"/>
      <c r="GG99" s="254"/>
      <c r="GH99" s="254"/>
      <c r="GI99" s="254"/>
      <c r="GJ99" s="254"/>
      <c r="GK99" s="254"/>
      <c r="GL99" s="254"/>
      <c r="GM99" s="254"/>
      <c r="GN99" s="254"/>
      <c r="GO99" s="254"/>
      <c r="GP99" s="254"/>
      <c r="GQ99" s="254"/>
      <c r="GR99" s="254"/>
      <c r="GS99" s="254"/>
      <c r="GT99" s="254"/>
      <c r="GU99" s="254"/>
      <c r="GV99" s="254"/>
      <c r="GW99" s="254"/>
      <c r="GX99" s="254"/>
      <c r="GY99" s="254"/>
      <c r="GZ99" s="254"/>
      <c r="HA99" s="254"/>
      <c r="HB99" s="254"/>
      <c r="HC99" s="254"/>
      <c r="HD99" s="254"/>
      <c r="HE99" s="254"/>
      <c r="HF99" s="254"/>
      <c r="HG99" s="254"/>
      <c r="HH99" s="254"/>
      <c r="HI99" s="254"/>
      <c r="HJ99" s="254"/>
      <c r="HK99" s="254"/>
      <c r="HL99" s="254"/>
      <c r="HM99" s="254"/>
      <c r="HN99" s="254"/>
      <c r="HO99" s="254"/>
      <c r="HP99" s="254"/>
      <c r="HQ99" s="254"/>
      <c r="HR99" s="254"/>
      <c r="HS99" s="254"/>
      <c r="HT99" s="254"/>
      <c r="HU99" s="254"/>
      <c r="HV99" s="254"/>
      <c r="HW99" s="254"/>
      <c r="HX99" s="254"/>
      <c r="HY99" s="254"/>
      <c r="HZ99" s="254"/>
      <c r="IA99" s="254"/>
      <c r="IB99" s="254"/>
      <c r="IC99" s="254"/>
      <c r="ID99" s="254"/>
      <c r="IE99" s="254"/>
      <c r="IF99" s="254"/>
      <c r="IG99" s="254"/>
      <c r="IH99" s="254"/>
      <c r="II99" s="254"/>
      <c r="IJ99" s="254"/>
      <c r="IK99" s="254"/>
      <c r="IL99" s="254"/>
      <c r="IM99" s="254"/>
      <c r="IN99" s="254"/>
      <c r="IO99" s="254"/>
      <c r="IP99" s="254"/>
      <c r="IQ99" s="254"/>
      <c r="IR99" s="254"/>
      <c r="IS99" s="254"/>
    </row>
    <row r="100" s="3" customFormat="1" ht="18" customHeight="1" spans="1:253">
      <c r="A100" s="8"/>
      <c r="B100" s="4"/>
      <c r="C100" s="78"/>
      <c r="D100" s="6"/>
      <c r="E100" s="7"/>
      <c r="F100" s="199"/>
      <c r="G100" s="7"/>
      <c r="H100" s="4"/>
      <c r="I100" s="4"/>
      <c r="J100" s="4"/>
      <c r="K100" s="4"/>
      <c r="L100" s="4"/>
      <c r="M100" s="8"/>
      <c r="N100" s="316"/>
      <c r="O100" s="254"/>
      <c r="P100" s="254"/>
      <c r="Q100" s="254"/>
      <c r="R100" s="254"/>
      <c r="S100" s="254"/>
      <c r="T100" s="254"/>
      <c r="U100" s="254"/>
      <c r="V100" s="254"/>
      <c r="W100" s="254"/>
      <c r="X100" s="254"/>
      <c r="Y100" s="254"/>
      <c r="Z100" s="254"/>
      <c r="AA100" s="254"/>
      <c r="AB100" s="254"/>
      <c r="AC100" s="254"/>
      <c r="AD100" s="254"/>
      <c r="AE100" s="254"/>
      <c r="AF100" s="254"/>
      <c r="AG100" s="254"/>
      <c r="AH100" s="254"/>
      <c r="AI100" s="254"/>
      <c r="AJ100" s="254"/>
      <c r="AK100" s="254"/>
      <c r="AL100" s="254"/>
      <c r="AM100" s="254"/>
      <c r="AN100" s="254"/>
      <c r="AO100" s="254"/>
      <c r="AP100" s="254"/>
      <c r="AQ100" s="254"/>
      <c r="AR100" s="254"/>
      <c r="AS100" s="254"/>
      <c r="AT100" s="254"/>
      <c r="AU100" s="254"/>
      <c r="AV100" s="254"/>
      <c r="AW100" s="254"/>
      <c r="AX100" s="254"/>
      <c r="AY100" s="254"/>
      <c r="AZ100" s="254"/>
      <c r="BA100" s="254"/>
      <c r="BB100" s="254"/>
      <c r="BC100" s="254"/>
      <c r="BD100" s="254"/>
      <c r="BE100" s="254"/>
      <c r="BF100" s="254"/>
      <c r="BG100" s="254"/>
      <c r="BH100" s="254"/>
      <c r="BI100" s="254"/>
      <c r="BJ100" s="254"/>
      <c r="BK100" s="254"/>
      <c r="BL100" s="254"/>
      <c r="BM100" s="254"/>
      <c r="BN100" s="254"/>
      <c r="BO100" s="254"/>
      <c r="BP100" s="254"/>
      <c r="BQ100" s="254"/>
      <c r="BR100" s="254"/>
      <c r="BS100" s="254"/>
      <c r="BT100" s="254"/>
      <c r="BU100" s="254"/>
      <c r="BV100" s="254"/>
      <c r="BW100" s="254"/>
      <c r="BX100" s="254"/>
      <c r="BY100" s="254"/>
      <c r="BZ100" s="254"/>
      <c r="CA100" s="254"/>
      <c r="CB100" s="254"/>
      <c r="CC100" s="254"/>
      <c r="CD100" s="254"/>
      <c r="CE100" s="254"/>
      <c r="CF100" s="254"/>
      <c r="CG100" s="254"/>
      <c r="CH100" s="254"/>
      <c r="CI100" s="254"/>
      <c r="CJ100" s="254"/>
      <c r="CK100" s="254"/>
      <c r="CL100" s="254"/>
      <c r="CM100" s="254"/>
      <c r="CN100" s="254"/>
      <c r="CO100" s="254"/>
      <c r="CP100" s="254"/>
      <c r="CQ100" s="254"/>
      <c r="CR100" s="254"/>
      <c r="CS100" s="254"/>
      <c r="CT100" s="254"/>
      <c r="CU100" s="254"/>
      <c r="CV100" s="254"/>
      <c r="CW100" s="254"/>
      <c r="CX100" s="254"/>
      <c r="CY100" s="254"/>
      <c r="CZ100" s="254"/>
      <c r="DA100" s="254"/>
      <c r="DB100" s="254"/>
      <c r="DC100" s="254"/>
      <c r="DD100" s="254"/>
      <c r="DE100" s="254"/>
      <c r="DF100" s="254"/>
      <c r="DG100" s="254"/>
      <c r="DH100" s="254"/>
      <c r="DI100" s="254"/>
      <c r="DJ100" s="254"/>
      <c r="DK100" s="254"/>
      <c r="DL100" s="254"/>
      <c r="DM100" s="254"/>
      <c r="DN100" s="254"/>
      <c r="DO100" s="254"/>
      <c r="DP100" s="254"/>
      <c r="DQ100" s="254"/>
      <c r="DR100" s="254"/>
      <c r="DS100" s="254"/>
      <c r="DT100" s="254"/>
      <c r="DU100" s="254"/>
      <c r="DV100" s="254"/>
      <c r="DW100" s="254"/>
      <c r="DX100" s="254"/>
      <c r="DY100" s="254"/>
      <c r="DZ100" s="254"/>
      <c r="EA100" s="254"/>
      <c r="EB100" s="254"/>
      <c r="EC100" s="254"/>
      <c r="ED100" s="254"/>
      <c r="EE100" s="254"/>
      <c r="EF100" s="254"/>
      <c r="EG100" s="254"/>
      <c r="EH100" s="254"/>
      <c r="EI100" s="254"/>
      <c r="EJ100" s="254"/>
      <c r="EK100" s="254"/>
      <c r="EL100" s="254"/>
      <c r="EM100" s="254"/>
      <c r="EN100" s="254"/>
      <c r="EO100" s="254"/>
      <c r="EP100" s="254"/>
      <c r="EQ100" s="254"/>
      <c r="ER100" s="254"/>
      <c r="ES100" s="254"/>
      <c r="ET100" s="254"/>
      <c r="EU100" s="254"/>
      <c r="EV100" s="254"/>
      <c r="EW100" s="254"/>
      <c r="EX100" s="254"/>
      <c r="EY100" s="254"/>
      <c r="EZ100" s="254"/>
      <c r="FA100" s="254"/>
      <c r="FB100" s="254"/>
      <c r="FC100" s="254"/>
      <c r="FD100" s="254"/>
      <c r="FE100" s="254"/>
      <c r="FF100" s="254"/>
      <c r="FG100" s="254"/>
      <c r="FH100" s="254"/>
      <c r="FI100" s="254"/>
      <c r="FJ100" s="254"/>
      <c r="FK100" s="254"/>
      <c r="FL100" s="254"/>
      <c r="FM100" s="254"/>
      <c r="FN100" s="254"/>
      <c r="FO100" s="254"/>
      <c r="FP100" s="254"/>
      <c r="FQ100" s="254"/>
      <c r="FR100" s="254"/>
      <c r="FS100" s="254"/>
      <c r="FT100" s="254"/>
      <c r="FU100" s="254"/>
      <c r="FV100" s="254"/>
      <c r="FW100" s="254"/>
      <c r="FX100" s="254"/>
      <c r="FY100" s="254"/>
      <c r="FZ100" s="254"/>
      <c r="GA100" s="254"/>
      <c r="GB100" s="254"/>
      <c r="GC100" s="254"/>
      <c r="GD100" s="254"/>
      <c r="GE100" s="254"/>
      <c r="GF100" s="254"/>
      <c r="GG100" s="254"/>
      <c r="GH100" s="254"/>
      <c r="GI100" s="254"/>
      <c r="GJ100" s="254"/>
      <c r="GK100" s="254"/>
      <c r="GL100" s="254"/>
      <c r="GM100" s="254"/>
      <c r="GN100" s="254"/>
      <c r="GO100" s="254"/>
      <c r="GP100" s="254"/>
      <c r="GQ100" s="254"/>
      <c r="GR100" s="254"/>
      <c r="GS100" s="254"/>
      <c r="GT100" s="254"/>
      <c r="GU100" s="254"/>
      <c r="GV100" s="254"/>
      <c r="GW100" s="254"/>
      <c r="GX100" s="254"/>
      <c r="GY100" s="254"/>
      <c r="GZ100" s="254"/>
      <c r="HA100" s="254"/>
      <c r="HB100" s="254"/>
      <c r="HC100" s="254"/>
      <c r="HD100" s="254"/>
      <c r="HE100" s="254"/>
      <c r="HF100" s="254"/>
      <c r="HG100" s="254"/>
      <c r="HH100" s="254"/>
      <c r="HI100" s="254"/>
      <c r="HJ100" s="254"/>
      <c r="HK100" s="254"/>
      <c r="HL100" s="254"/>
      <c r="HM100" s="254"/>
      <c r="HN100" s="254"/>
      <c r="HO100" s="254"/>
      <c r="HP100" s="254"/>
      <c r="HQ100" s="254"/>
      <c r="HR100" s="254"/>
      <c r="HS100" s="254"/>
      <c r="HT100" s="254"/>
      <c r="HU100" s="254"/>
      <c r="HV100" s="254"/>
      <c r="HW100" s="254"/>
      <c r="HX100" s="254"/>
      <c r="HY100" s="254"/>
      <c r="HZ100" s="254"/>
      <c r="IA100" s="254"/>
      <c r="IB100" s="254"/>
      <c r="IC100" s="254"/>
      <c r="ID100" s="254"/>
      <c r="IE100" s="254"/>
      <c r="IF100" s="254"/>
      <c r="IG100" s="254"/>
      <c r="IH100" s="254"/>
      <c r="II100" s="254"/>
      <c r="IJ100" s="254"/>
      <c r="IK100" s="254"/>
      <c r="IL100" s="254"/>
      <c r="IM100" s="254"/>
      <c r="IN100" s="254"/>
      <c r="IO100" s="254"/>
      <c r="IP100" s="254"/>
      <c r="IQ100" s="254"/>
      <c r="IR100" s="254"/>
      <c r="IS100" s="254"/>
    </row>
    <row r="101" s="3" customFormat="1" ht="18" customHeight="1" spans="1:253">
      <c r="A101" s="8"/>
      <c r="B101" s="4"/>
      <c r="C101" s="78"/>
      <c r="D101" s="6"/>
      <c r="E101" s="7"/>
      <c r="F101" s="199"/>
      <c r="G101" s="7"/>
      <c r="H101" s="4"/>
      <c r="I101" s="4"/>
      <c r="J101" s="4"/>
      <c r="K101" s="4"/>
      <c r="L101" s="4"/>
      <c r="M101" s="8"/>
      <c r="N101" s="316"/>
      <c r="O101" s="254"/>
      <c r="P101" s="254"/>
      <c r="Q101" s="254"/>
      <c r="R101" s="254"/>
      <c r="S101" s="254"/>
      <c r="T101" s="254"/>
      <c r="U101" s="254"/>
      <c r="V101" s="254"/>
      <c r="W101" s="254"/>
      <c r="X101" s="254"/>
      <c r="Y101" s="254"/>
      <c r="Z101" s="254"/>
      <c r="AA101" s="254"/>
      <c r="AB101" s="254"/>
      <c r="AC101" s="254"/>
      <c r="AD101" s="254"/>
      <c r="AE101" s="254"/>
      <c r="AF101" s="254"/>
      <c r="AG101" s="254"/>
      <c r="AH101" s="254"/>
      <c r="AI101" s="254"/>
      <c r="AJ101" s="254"/>
      <c r="AK101" s="254"/>
      <c r="AL101" s="254"/>
      <c r="AM101" s="254"/>
      <c r="AN101" s="254"/>
      <c r="AO101" s="254"/>
      <c r="AP101" s="254"/>
      <c r="AQ101" s="254"/>
      <c r="AR101" s="254"/>
      <c r="AS101" s="254"/>
      <c r="AT101" s="254"/>
      <c r="AU101" s="254"/>
      <c r="AV101" s="254"/>
      <c r="AW101" s="254"/>
      <c r="AX101" s="254"/>
      <c r="AY101" s="254"/>
      <c r="AZ101" s="254"/>
      <c r="BA101" s="254"/>
      <c r="BB101" s="254"/>
      <c r="BC101" s="254"/>
      <c r="BD101" s="254"/>
      <c r="BE101" s="254"/>
      <c r="BF101" s="254"/>
      <c r="BG101" s="254"/>
      <c r="BH101" s="254"/>
      <c r="BI101" s="254"/>
      <c r="BJ101" s="254"/>
      <c r="BK101" s="254"/>
      <c r="BL101" s="254"/>
      <c r="BM101" s="254"/>
      <c r="BN101" s="254"/>
      <c r="BO101" s="254"/>
      <c r="BP101" s="254"/>
      <c r="BQ101" s="254"/>
      <c r="BR101" s="254"/>
      <c r="BS101" s="254"/>
      <c r="BT101" s="254"/>
      <c r="BU101" s="254"/>
      <c r="BV101" s="254"/>
      <c r="BW101" s="254"/>
      <c r="BX101" s="254"/>
      <c r="BY101" s="254"/>
      <c r="BZ101" s="254"/>
      <c r="CA101" s="254"/>
      <c r="CB101" s="254"/>
      <c r="CC101" s="254"/>
      <c r="CD101" s="254"/>
      <c r="CE101" s="254"/>
      <c r="CF101" s="254"/>
      <c r="CG101" s="254"/>
      <c r="CH101" s="254"/>
      <c r="CI101" s="254"/>
      <c r="CJ101" s="254"/>
      <c r="CK101" s="254"/>
      <c r="CL101" s="254"/>
      <c r="CM101" s="254"/>
      <c r="CN101" s="254"/>
      <c r="CO101" s="254"/>
      <c r="CP101" s="254"/>
      <c r="CQ101" s="254"/>
      <c r="CR101" s="254"/>
      <c r="CS101" s="254"/>
      <c r="CT101" s="254"/>
      <c r="CU101" s="254"/>
      <c r="CV101" s="254"/>
      <c r="CW101" s="254"/>
      <c r="CX101" s="254"/>
      <c r="CY101" s="254"/>
      <c r="CZ101" s="254"/>
      <c r="DA101" s="254"/>
      <c r="DB101" s="254"/>
      <c r="DC101" s="254"/>
      <c r="DD101" s="254"/>
      <c r="DE101" s="254"/>
      <c r="DF101" s="254"/>
      <c r="DG101" s="254"/>
      <c r="DH101" s="254"/>
      <c r="DI101" s="254"/>
      <c r="DJ101" s="254"/>
      <c r="DK101" s="254"/>
      <c r="DL101" s="254"/>
      <c r="DM101" s="254"/>
      <c r="DN101" s="254"/>
      <c r="DO101" s="254"/>
      <c r="DP101" s="254"/>
      <c r="DQ101" s="254"/>
      <c r="DR101" s="254"/>
      <c r="DS101" s="254"/>
      <c r="DT101" s="254"/>
      <c r="DU101" s="254"/>
      <c r="DV101" s="254"/>
      <c r="DW101" s="254"/>
      <c r="DX101" s="254"/>
      <c r="DY101" s="254"/>
      <c r="DZ101" s="254"/>
      <c r="EA101" s="254"/>
      <c r="EB101" s="254"/>
      <c r="EC101" s="254"/>
      <c r="ED101" s="254"/>
      <c r="EE101" s="254"/>
      <c r="EF101" s="254"/>
      <c r="EG101" s="254"/>
      <c r="EH101" s="254"/>
      <c r="EI101" s="254"/>
      <c r="EJ101" s="254"/>
      <c r="EK101" s="254"/>
      <c r="EL101" s="254"/>
      <c r="EM101" s="254"/>
      <c r="EN101" s="254"/>
      <c r="EO101" s="254"/>
      <c r="EP101" s="254"/>
      <c r="EQ101" s="254"/>
      <c r="ER101" s="254"/>
      <c r="ES101" s="254"/>
      <c r="ET101" s="254"/>
      <c r="EU101" s="254"/>
      <c r="EV101" s="254"/>
      <c r="EW101" s="254"/>
      <c r="EX101" s="254"/>
      <c r="EY101" s="254"/>
      <c r="EZ101" s="254"/>
      <c r="FA101" s="254"/>
      <c r="FB101" s="254"/>
      <c r="FC101" s="254"/>
      <c r="FD101" s="254"/>
      <c r="FE101" s="254"/>
      <c r="FF101" s="254"/>
      <c r="FG101" s="254"/>
      <c r="FH101" s="254"/>
      <c r="FI101" s="254"/>
      <c r="FJ101" s="254"/>
      <c r="FK101" s="254"/>
      <c r="FL101" s="254"/>
      <c r="FM101" s="254"/>
      <c r="FN101" s="254"/>
      <c r="FO101" s="254"/>
      <c r="FP101" s="254"/>
      <c r="FQ101" s="254"/>
      <c r="FR101" s="254"/>
      <c r="FS101" s="254"/>
      <c r="FT101" s="254"/>
      <c r="FU101" s="254"/>
      <c r="FV101" s="254"/>
      <c r="FW101" s="254"/>
      <c r="FX101" s="254"/>
      <c r="FY101" s="254"/>
      <c r="FZ101" s="254"/>
      <c r="GA101" s="254"/>
      <c r="GB101" s="254"/>
      <c r="GC101" s="254"/>
      <c r="GD101" s="254"/>
      <c r="GE101" s="254"/>
      <c r="GF101" s="254"/>
      <c r="GG101" s="254"/>
      <c r="GH101" s="254"/>
      <c r="GI101" s="254"/>
      <c r="GJ101" s="254"/>
      <c r="GK101" s="254"/>
      <c r="GL101" s="254"/>
      <c r="GM101" s="254"/>
      <c r="GN101" s="254"/>
      <c r="GO101" s="254"/>
      <c r="GP101" s="254"/>
      <c r="GQ101" s="254"/>
      <c r="GR101" s="254"/>
      <c r="GS101" s="254"/>
      <c r="GT101" s="254"/>
      <c r="GU101" s="254"/>
      <c r="GV101" s="254"/>
      <c r="GW101" s="254"/>
      <c r="GX101" s="254"/>
      <c r="GY101" s="254"/>
      <c r="GZ101" s="254"/>
      <c r="HA101" s="254"/>
      <c r="HB101" s="254"/>
      <c r="HC101" s="254"/>
      <c r="HD101" s="254"/>
      <c r="HE101" s="254"/>
      <c r="HF101" s="254"/>
      <c r="HG101" s="254"/>
      <c r="HH101" s="254"/>
      <c r="HI101" s="254"/>
      <c r="HJ101" s="254"/>
      <c r="HK101" s="254"/>
      <c r="HL101" s="254"/>
      <c r="HM101" s="254"/>
      <c r="HN101" s="254"/>
      <c r="HO101" s="254"/>
      <c r="HP101" s="254"/>
      <c r="HQ101" s="254"/>
      <c r="HR101" s="254"/>
      <c r="HS101" s="254"/>
      <c r="HT101" s="254"/>
      <c r="HU101" s="254"/>
      <c r="HV101" s="254"/>
      <c r="HW101" s="254"/>
      <c r="HX101" s="254"/>
      <c r="HY101" s="254"/>
      <c r="HZ101" s="254"/>
      <c r="IA101" s="254"/>
      <c r="IB101" s="254"/>
      <c r="IC101" s="254"/>
      <c r="ID101" s="254"/>
      <c r="IE101" s="254"/>
      <c r="IF101" s="254"/>
      <c r="IG101" s="254"/>
      <c r="IH101" s="254"/>
      <c r="II101" s="254"/>
      <c r="IJ101" s="254"/>
      <c r="IK101" s="254"/>
      <c r="IL101" s="254"/>
      <c r="IM101" s="254"/>
      <c r="IN101" s="254"/>
      <c r="IO101" s="254"/>
      <c r="IP101" s="254"/>
      <c r="IQ101" s="254"/>
      <c r="IR101" s="254"/>
      <c r="IS101" s="254"/>
    </row>
    <row r="102" s="3" customFormat="1" ht="18" customHeight="1" spans="1:253">
      <c r="A102" s="8"/>
      <c r="B102" s="4"/>
      <c r="C102" s="78"/>
      <c r="D102" s="6"/>
      <c r="E102" s="7"/>
      <c r="F102" s="199"/>
      <c r="G102" s="7"/>
      <c r="H102" s="4"/>
      <c r="I102" s="4"/>
      <c r="J102" s="4"/>
      <c r="K102" s="4"/>
      <c r="L102" s="4"/>
      <c r="M102" s="8"/>
      <c r="N102" s="316"/>
      <c r="O102" s="254"/>
      <c r="P102" s="254"/>
      <c r="Q102" s="254"/>
      <c r="R102" s="254"/>
      <c r="S102" s="254"/>
      <c r="T102" s="254"/>
      <c r="U102" s="254"/>
      <c r="V102" s="254"/>
      <c r="W102" s="254"/>
      <c r="X102" s="254"/>
      <c r="Y102" s="254"/>
      <c r="Z102" s="254"/>
      <c r="AA102" s="254"/>
      <c r="AB102" s="254"/>
      <c r="AC102" s="254"/>
      <c r="AD102" s="254"/>
      <c r="AE102" s="254"/>
      <c r="AF102" s="254"/>
      <c r="AG102" s="254"/>
      <c r="AH102" s="254"/>
      <c r="AI102" s="254"/>
      <c r="AJ102" s="254"/>
      <c r="AK102" s="254"/>
      <c r="AL102" s="254"/>
      <c r="AM102" s="254"/>
      <c r="AN102" s="254"/>
      <c r="AO102" s="254"/>
      <c r="AP102" s="254"/>
      <c r="AQ102" s="254"/>
      <c r="AR102" s="254"/>
      <c r="AS102" s="254"/>
      <c r="AT102" s="254"/>
      <c r="AU102" s="254"/>
      <c r="AV102" s="254"/>
      <c r="AW102" s="254"/>
      <c r="AX102" s="254"/>
      <c r="AY102" s="254"/>
      <c r="AZ102" s="254"/>
      <c r="BA102" s="254"/>
      <c r="BB102" s="254"/>
      <c r="BC102" s="254"/>
      <c r="BD102" s="254"/>
      <c r="BE102" s="254"/>
      <c r="BF102" s="254"/>
      <c r="BG102" s="254"/>
      <c r="BH102" s="254"/>
      <c r="BI102" s="254"/>
      <c r="BJ102" s="254"/>
      <c r="BK102" s="254"/>
      <c r="BL102" s="254"/>
      <c r="BM102" s="254"/>
      <c r="BN102" s="254"/>
      <c r="BO102" s="254"/>
      <c r="BP102" s="254"/>
      <c r="BQ102" s="254"/>
      <c r="BR102" s="254"/>
      <c r="BS102" s="254"/>
      <c r="BT102" s="254"/>
      <c r="BU102" s="254"/>
      <c r="BV102" s="254"/>
      <c r="BW102" s="254"/>
      <c r="BX102" s="254"/>
      <c r="BY102" s="254"/>
      <c r="BZ102" s="254"/>
      <c r="CA102" s="254"/>
      <c r="CB102" s="254"/>
      <c r="CC102" s="254"/>
      <c r="CD102" s="254"/>
      <c r="CE102" s="254"/>
      <c r="CF102" s="254"/>
      <c r="CG102" s="254"/>
      <c r="CH102" s="254"/>
      <c r="CI102" s="254"/>
      <c r="CJ102" s="254"/>
      <c r="CK102" s="254"/>
      <c r="CL102" s="254"/>
      <c r="CM102" s="254"/>
      <c r="CN102" s="254"/>
      <c r="CO102" s="254"/>
      <c r="CP102" s="254"/>
      <c r="CQ102" s="254"/>
      <c r="CR102" s="254"/>
      <c r="CS102" s="254"/>
      <c r="CT102" s="254"/>
      <c r="CU102" s="254"/>
      <c r="CV102" s="254"/>
      <c r="CW102" s="254"/>
      <c r="CX102" s="254"/>
      <c r="CY102" s="254"/>
      <c r="CZ102" s="254"/>
      <c r="DA102" s="254"/>
      <c r="DB102" s="254"/>
      <c r="DC102" s="254"/>
      <c r="DD102" s="254"/>
      <c r="DE102" s="254"/>
      <c r="DF102" s="254"/>
      <c r="DG102" s="254"/>
      <c r="DH102" s="254"/>
      <c r="DI102" s="254"/>
      <c r="DJ102" s="254"/>
      <c r="DK102" s="254"/>
      <c r="DL102" s="254"/>
      <c r="DM102" s="254"/>
      <c r="DN102" s="254"/>
      <c r="DO102" s="254"/>
      <c r="DP102" s="254"/>
      <c r="DQ102" s="254"/>
      <c r="DR102" s="254"/>
      <c r="DS102" s="254"/>
      <c r="DT102" s="254"/>
      <c r="DU102" s="254"/>
      <c r="DV102" s="254"/>
      <c r="DW102" s="254"/>
      <c r="DX102" s="254"/>
      <c r="DY102" s="254"/>
      <c r="DZ102" s="254"/>
      <c r="EA102" s="254"/>
      <c r="EB102" s="254"/>
      <c r="EC102" s="254"/>
      <c r="ED102" s="254"/>
      <c r="EE102" s="254"/>
      <c r="EF102" s="254"/>
      <c r="EG102" s="254"/>
      <c r="EH102" s="254"/>
      <c r="EI102" s="254"/>
      <c r="EJ102" s="254"/>
      <c r="EK102" s="254"/>
      <c r="EL102" s="254"/>
      <c r="EM102" s="254"/>
      <c r="EN102" s="254"/>
      <c r="EO102" s="254"/>
      <c r="EP102" s="254"/>
      <c r="EQ102" s="254"/>
      <c r="ER102" s="254"/>
      <c r="ES102" s="254"/>
      <c r="ET102" s="254"/>
      <c r="EU102" s="254"/>
      <c r="EV102" s="254"/>
      <c r="EW102" s="254"/>
      <c r="EX102" s="254"/>
      <c r="EY102" s="254"/>
      <c r="EZ102" s="254"/>
      <c r="FA102" s="254"/>
      <c r="FB102" s="254"/>
      <c r="FC102" s="254"/>
      <c r="FD102" s="254"/>
      <c r="FE102" s="254"/>
      <c r="FF102" s="254"/>
      <c r="FG102" s="254"/>
      <c r="FH102" s="254"/>
      <c r="FI102" s="254"/>
      <c r="FJ102" s="254"/>
      <c r="FK102" s="254"/>
      <c r="FL102" s="254"/>
      <c r="FM102" s="254"/>
      <c r="FN102" s="254"/>
      <c r="FO102" s="254"/>
      <c r="FP102" s="254"/>
      <c r="FQ102" s="254"/>
      <c r="FR102" s="254"/>
      <c r="FS102" s="254"/>
      <c r="FT102" s="254"/>
      <c r="FU102" s="254"/>
      <c r="FV102" s="254"/>
      <c r="FW102" s="254"/>
      <c r="FX102" s="254"/>
      <c r="FY102" s="254"/>
      <c r="FZ102" s="254"/>
      <c r="GA102" s="254"/>
      <c r="GB102" s="254"/>
      <c r="GC102" s="254"/>
      <c r="GD102" s="254"/>
      <c r="GE102" s="254"/>
      <c r="GF102" s="254"/>
      <c r="GG102" s="254"/>
      <c r="GH102" s="254"/>
      <c r="GI102" s="254"/>
      <c r="GJ102" s="254"/>
      <c r="GK102" s="254"/>
      <c r="GL102" s="254"/>
      <c r="GM102" s="254"/>
      <c r="GN102" s="254"/>
      <c r="GO102" s="254"/>
      <c r="GP102" s="254"/>
      <c r="GQ102" s="254"/>
      <c r="GR102" s="254"/>
      <c r="GS102" s="254"/>
      <c r="GT102" s="254"/>
      <c r="GU102" s="254"/>
      <c r="GV102" s="254"/>
      <c r="GW102" s="254"/>
      <c r="GX102" s="254"/>
      <c r="GY102" s="254"/>
      <c r="GZ102" s="254"/>
      <c r="HA102" s="254"/>
      <c r="HB102" s="254"/>
      <c r="HC102" s="254"/>
      <c r="HD102" s="254"/>
      <c r="HE102" s="254"/>
      <c r="HF102" s="254"/>
      <c r="HG102" s="254"/>
      <c r="HH102" s="254"/>
      <c r="HI102" s="254"/>
      <c r="HJ102" s="254"/>
      <c r="HK102" s="254"/>
      <c r="HL102" s="254"/>
      <c r="HM102" s="254"/>
      <c r="HN102" s="254"/>
      <c r="HO102" s="254"/>
      <c r="HP102" s="254"/>
      <c r="HQ102" s="254"/>
      <c r="HR102" s="254"/>
      <c r="HS102" s="254"/>
      <c r="HT102" s="254"/>
      <c r="HU102" s="254"/>
      <c r="HV102" s="254"/>
      <c r="HW102" s="254"/>
      <c r="HX102" s="254"/>
      <c r="HY102" s="254"/>
      <c r="HZ102" s="254"/>
      <c r="IA102" s="254"/>
      <c r="IB102" s="254"/>
      <c r="IC102" s="254"/>
      <c r="ID102" s="254"/>
      <c r="IE102" s="254"/>
      <c r="IF102" s="254"/>
      <c r="IG102" s="254"/>
      <c r="IH102" s="254"/>
      <c r="II102" s="254"/>
      <c r="IJ102" s="254"/>
      <c r="IK102" s="254"/>
      <c r="IL102" s="254"/>
      <c r="IM102" s="254"/>
      <c r="IN102" s="254"/>
      <c r="IO102" s="254"/>
      <c r="IP102" s="254"/>
      <c r="IQ102" s="254"/>
      <c r="IR102" s="254"/>
      <c r="IS102" s="254"/>
    </row>
    <row r="103" s="3" customFormat="1" ht="18" customHeight="1" spans="1:253">
      <c r="A103" s="8"/>
      <c r="B103" s="4"/>
      <c r="C103" s="78"/>
      <c r="D103" s="6"/>
      <c r="E103" s="7"/>
      <c r="F103" s="199"/>
      <c r="G103" s="7"/>
      <c r="H103" s="4"/>
      <c r="I103" s="4"/>
      <c r="J103" s="4"/>
      <c r="K103" s="4"/>
      <c r="L103" s="4"/>
      <c r="M103" s="8"/>
      <c r="N103" s="316"/>
      <c r="O103" s="254"/>
      <c r="P103" s="254"/>
      <c r="Q103" s="254"/>
      <c r="R103" s="254"/>
      <c r="S103" s="254"/>
      <c r="T103" s="254"/>
      <c r="U103" s="254"/>
      <c r="V103" s="254"/>
      <c r="W103" s="254"/>
      <c r="X103" s="254"/>
      <c r="Y103" s="254"/>
      <c r="Z103" s="254"/>
      <c r="AA103" s="254"/>
      <c r="AB103" s="254"/>
      <c r="AC103" s="254"/>
      <c r="AD103" s="254"/>
      <c r="AE103" s="254"/>
      <c r="AF103" s="254"/>
      <c r="AG103" s="254"/>
      <c r="AH103" s="254"/>
      <c r="AI103" s="254"/>
      <c r="AJ103" s="254"/>
      <c r="AK103" s="254"/>
      <c r="AL103" s="254"/>
      <c r="AM103" s="254"/>
      <c r="AN103" s="254"/>
      <c r="AO103" s="254"/>
      <c r="AP103" s="254"/>
      <c r="AQ103" s="254"/>
      <c r="AR103" s="254"/>
      <c r="AS103" s="254"/>
      <c r="AT103" s="254"/>
      <c r="AU103" s="254"/>
      <c r="AV103" s="254"/>
      <c r="AW103" s="254"/>
      <c r="AX103" s="254"/>
      <c r="AY103" s="254"/>
      <c r="AZ103" s="254"/>
      <c r="BA103" s="254"/>
      <c r="BB103" s="254"/>
      <c r="BC103" s="254"/>
      <c r="BD103" s="254"/>
      <c r="BE103" s="254"/>
      <c r="BF103" s="254"/>
      <c r="BG103" s="254"/>
      <c r="BH103" s="254"/>
      <c r="BI103" s="254"/>
      <c r="BJ103" s="254"/>
      <c r="BK103" s="254"/>
      <c r="BL103" s="254"/>
      <c r="BM103" s="254"/>
      <c r="BN103" s="254"/>
      <c r="BO103" s="254"/>
      <c r="BP103" s="254"/>
      <c r="BQ103" s="254"/>
      <c r="BR103" s="254"/>
      <c r="BS103" s="254"/>
      <c r="BT103" s="254"/>
      <c r="BU103" s="254"/>
      <c r="BV103" s="254"/>
      <c r="BW103" s="254"/>
      <c r="BX103" s="254"/>
      <c r="BY103" s="254"/>
      <c r="BZ103" s="254"/>
      <c r="CA103" s="254"/>
      <c r="CB103" s="254"/>
      <c r="CC103" s="254"/>
      <c r="CD103" s="254"/>
      <c r="CE103" s="254"/>
      <c r="CF103" s="254"/>
      <c r="CG103" s="254"/>
      <c r="CH103" s="254"/>
      <c r="CI103" s="254"/>
      <c r="CJ103" s="254"/>
      <c r="CK103" s="254"/>
      <c r="CL103" s="254"/>
      <c r="CM103" s="254"/>
      <c r="CN103" s="254"/>
      <c r="CO103" s="254"/>
      <c r="CP103" s="254"/>
      <c r="CQ103" s="254"/>
      <c r="CR103" s="254"/>
      <c r="CS103" s="254"/>
      <c r="CT103" s="254"/>
      <c r="CU103" s="254"/>
      <c r="CV103" s="254"/>
      <c r="CW103" s="254"/>
      <c r="CX103" s="254"/>
      <c r="CY103" s="254"/>
      <c r="CZ103" s="254"/>
      <c r="DA103" s="254"/>
      <c r="DB103" s="254"/>
      <c r="DC103" s="254"/>
      <c r="DD103" s="254"/>
      <c r="DE103" s="254"/>
      <c r="DF103" s="254"/>
      <c r="DG103" s="254"/>
      <c r="DH103" s="254"/>
      <c r="DI103" s="254"/>
      <c r="DJ103" s="254"/>
      <c r="DK103" s="254"/>
      <c r="DL103" s="254"/>
      <c r="DM103" s="254"/>
      <c r="DN103" s="254"/>
      <c r="DO103" s="254"/>
      <c r="DP103" s="254"/>
      <c r="DQ103" s="254"/>
      <c r="DR103" s="254"/>
      <c r="DS103" s="254"/>
      <c r="DT103" s="254"/>
      <c r="DU103" s="254"/>
      <c r="DV103" s="254"/>
      <c r="DW103" s="254"/>
      <c r="DX103" s="254"/>
      <c r="DY103" s="254"/>
      <c r="DZ103" s="254"/>
      <c r="EA103" s="254"/>
      <c r="EB103" s="254"/>
      <c r="EC103" s="254"/>
      <c r="ED103" s="254"/>
      <c r="EE103" s="254"/>
      <c r="EF103" s="254"/>
      <c r="EG103" s="254"/>
      <c r="EH103" s="254"/>
      <c r="EI103" s="254"/>
      <c r="EJ103" s="254"/>
      <c r="EK103" s="254"/>
      <c r="EL103" s="254"/>
      <c r="EM103" s="254"/>
      <c r="EN103" s="254"/>
      <c r="EO103" s="254"/>
      <c r="EP103" s="254"/>
      <c r="EQ103" s="254"/>
      <c r="ER103" s="254"/>
      <c r="ES103" s="254"/>
      <c r="ET103" s="254"/>
      <c r="EU103" s="254"/>
      <c r="EV103" s="254"/>
      <c r="EW103" s="254"/>
      <c r="EX103" s="254"/>
      <c r="EY103" s="254"/>
      <c r="EZ103" s="254"/>
      <c r="FA103" s="254"/>
      <c r="FB103" s="254"/>
      <c r="FC103" s="254"/>
      <c r="FD103" s="254"/>
      <c r="FE103" s="254"/>
      <c r="FF103" s="254"/>
      <c r="FG103" s="254"/>
      <c r="FH103" s="254"/>
      <c r="FI103" s="254"/>
      <c r="FJ103" s="254"/>
      <c r="FK103" s="254"/>
      <c r="FL103" s="254"/>
      <c r="FM103" s="254"/>
      <c r="FN103" s="254"/>
      <c r="FO103" s="254"/>
      <c r="FP103" s="254"/>
      <c r="FQ103" s="254"/>
      <c r="FR103" s="254"/>
      <c r="FS103" s="254"/>
      <c r="FT103" s="254"/>
      <c r="FU103" s="254"/>
      <c r="FV103" s="254"/>
      <c r="FW103" s="254"/>
      <c r="FX103" s="254"/>
      <c r="FY103" s="254"/>
      <c r="FZ103" s="254"/>
      <c r="GA103" s="254"/>
      <c r="GB103" s="254"/>
      <c r="GC103" s="254"/>
      <c r="GD103" s="254"/>
      <c r="GE103" s="254"/>
      <c r="GF103" s="254"/>
      <c r="GG103" s="254"/>
      <c r="GH103" s="254"/>
      <c r="GI103" s="254"/>
      <c r="GJ103" s="254"/>
      <c r="GK103" s="254"/>
      <c r="GL103" s="254"/>
      <c r="GM103" s="254"/>
      <c r="GN103" s="254"/>
      <c r="GO103" s="254"/>
      <c r="GP103" s="254"/>
      <c r="GQ103" s="254"/>
      <c r="GR103" s="254"/>
      <c r="GS103" s="254"/>
      <c r="GT103" s="254"/>
      <c r="GU103" s="254"/>
      <c r="GV103" s="254"/>
      <c r="GW103" s="254"/>
      <c r="GX103" s="254"/>
      <c r="GY103" s="254"/>
      <c r="GZ103" s="254"/>
      <c r="HA103" s="254"/>
      <c r="HB103" s="254"/>
      <c r="HC103" s="254"/>
      <c r="HD103" s="254"/>
      <c r="HE103" s="254"/>
      <c r="HF103" s="254"/>
      <c r="HG103" s="254"/>
      <c r="HH103" s="254"/>
      <c r="HI103" s="254"/>
      <c r="HJ103" s="254"/>
      <c r="HK103" s="254"/>
      <c r="HL103" s="254"/>
      <c r="HM103" s="254"/>
      <c r="HN103" s="254"/>
      <c r="HO103" s="254"/>
      <c r="HP103" s="254"/>
      <c r="HQ103" s="254"/>
      <c r="HR103" s="254"/>
      <c r="HS103" s="254"/>
      <c r="HT103" s="254"/>
      <c r="HU103" s="254"/>
      <c r="HV103" s="254"/>
      <c r="HW103" s="254"/>
      <c r="HX103" s="254"/>
      <c r="HY103" s="254"/>
      <c r="HZ103" s="254"/>
      <c r="IA103" s="254"/>
      <c r="IB103" s="254"/>
      <c r="IC103" s="254"/>
      <c r="ID103" s="254"/>
      <c r="IE103" s="254"/>
      <c r="IF103" s="254"/>
      <c r="IG103" s="254"/>
      <c r="IH103" s="254"/>
      <c r="II103" s="254"/>
      <c r="IJ103" s="254"/>
      <c r="IK103" s="254"/>
      <c r="IL103" s="254"/>
      <c r="IM103" s="254"/>
      <c r="IN103" s="254"/>
      <c r="IO103" s="254"/>
      <c r="IP103" s="254"/>
      <c r="IQ103" s="254"/>
      <c r="IR103" s="254"/>
      <c r="IS103" s="254"/>
    </row>
    <row r="104" s="3" customFormat="1" ht="18" customHeight="1" spans="1:253">
      <c r="A104" s="8"/>
      <c r="B104" s="4"/>
      <c r="C104" s="78"/>
      <c r="D104" s="6"/>
      <c r="E104" s="7"/>
      <c r="F104" s="199"/>
      <c r="G104" s="7"/>
      <c r="H104" s="4"/>
      <c r="I104" s="4"/>
      <c r="J104" s="4"/>
      <c r="K104" s="4"/>
      <c r="L104" s="4"/>
      <c r="M104" s="8"/>
      <c r="N104" s="316"/>
      <c r="O104" s="254"/>
      <c r="P104" s="254"/>
      <c r="Q104" s="254"/>
      <c r="R104" s="254"/>
      <c r="S104" s="254"/>
      <c r="T104" s="254"/>
      <c r="U104" s="254"/>
      <c r="V104" s="254"/>
      <c r="W104" s="254"/>
      <c r="X104" s="254"/>
      <c r="Y104" s="254"/>
      <c r="Z104" s="254"/>
      <c r="AA104" s="254"/>
      <c r="AB104" s="254"/>
      <c r="AC104" s="254"/>
      <c r="AD104" s="254"/>
      <c r="AE104" s="254"/>
      <c r="AF104" s="254"/>
      <c r="AG104" s="254"/>
      <c r="AH104" s="254"/>
      <c r="AI104" s="254"/>
      <c r="AJ104" s="254"/>
      <c r="AK104" s="254"/>
      <c r="AL104" s="254"/>
      <c r="AM104" s="254"/>
      <c r="AN104" s="254"/>
      <c r="AO104" s="254"/>
      <c r="AP104" s="254"/>
      <c r="AQ104" s="254"/>
      <c r="AR104" s="254"/>
      <c r="AS104" s="254"/>
      <c r="AT104" s="254"/>
      <c r="AU104" s="254"/>
      <c r="AV104" s="254"/>
      <c r="AW104" s="254"/>
      <c r="AX104" s="254"/>
      <c r="AY104" s="254"/>
      <c r="AZ104" s="254"/>
      <c r="BA104" s="254"/>
      <c r="BB104" s="254"/>
      <c r="BC104" s="254"/>
      <c r="BD104" s="254"/>
      <c r="BE104" s="254"/>
      <c r="BF104" s="254"/>
      <c r="BG104" s="254"/>
      <c r="BH104" s="254"/>
      <c r="BI104" s="254"/>
      <c r="BJ104" s="254"/>
      <c r="BK104" s="254"/>
      <c r="BL104" s="254"/>
      <c r="BM104" s="254"/>
      <c r="BN104" s="254"/>
      <c r="BO104" s="254"/>
      <c r="BP104" s="254"/>
      <c r="BQ104" s="254"/>
      <c r="BR104" s="254"/>
      <c r="BS104" s="254"/>
      <c r="BT104" s="254"/>
      <c r="BU104" s="254"/>
      <c r="BV104" s="254"/>
      <c r="BW104" s="254"/>
      <c r="BX104" s="254"/>
      <c r="BY104" s="254"/>
      <c r="BZ104" s="254"/>
      <c r="CA104" s="254"/>
      <c r="CB104" s="254"/>
      <c r="CC104" s="254"/>
      <c r="CD104" s="254"/>
      <c r="CE104" s="254"/>
      <c r="CF104" s="254"/>
      <c r="CG104" s="254"/>
      <c r="CH104" s="254"/>
      <c r="CI104" s="254"/>
      <c r="CJ104" s="254"/>
      <c r="CK104" s="254"/>
      <c r="CL104" s="254"/>
      <c r="CM104" s="254"/>
      <c r="CN104" s="254"/>
      <c r="CO104" s="254"/>
      <c r="CP104" s="254"/>
      <c r="CQ104" s="254"/>
      <c r="CR104" s="254"/>
      <c r="CS104" s="254"/>
      <c r="CT104" s="254"/>
      <c r="CU104" s="254"/>
      <c r="CV104" s="254"/>
      <c r="CW104" s="254"/>
      <c r="CX104" s="254"/>
      <c r="CY104" s="254"/>
      <c r="CZ104" s="254"/>
      <c r="DA104" s="254"/>
      <c r="DB104" s="254"/>
      <c r="DC104" s="254"/>
      <c r="DD104" s="254"/>
      <c r="DE104" s="254"/>
      <c r="DF104" s="254"/>
      <c r="DG104" s="254"/>
      <c r="DH104" s="254"/>
      <c r="DI104" s="254"/>
      <c r="DJ104" s="254"/>
      <c r="DK104" s="254"/>
      <c r="DL104" s="254"/>
      <c r="DM104" s="254"/>
      <c r="DN104" s="254"/>
      <c r="DO104" s="254"/>
      <c r="DP104" s="254"/>
      <c r="DQ104" s="254"/>
      <c r="DR104" s="254"/>
      <c r="DS104" s="254"/>
      <c r="DT104" s="254"/>
      <c r="DU104" s="254"/>
      <c r="DV104" s="254"/>
      <c r="DW104" s="254"/>
      <c r="DX104" s="254"/>
      <c r="DY104" s="254"/>
      <c r="DZ104" s="254"/>
      <c r="EA104" s="254"/>
      <c r="EB104" s="254"/>
      <c r="EC104" s="254"/>
      <c r="ED104" s="254"/>
      <c r="EE104" s="254"/>
      <c r="EF104" s="254"/>
      <c r="EG104" s="254"/>
      <c r="EH104" s="254"/>
      <c r="EI104" s="254"/>
      <c r="EJ104" s="254"/>
      <c r="EK104" s="254"/>
      <c r="EL104" s="254"/>
      <c r="EM104" s="254"/>
      <c r="EN104" s="254"/>
      <c r="EO104" s="254"/>
      <c r="EP104" s="254"/>
      <c r="EQ104" s="254"/>
      <c r="ER104" s="254"/>
      <c r="ES104" s="254"/>
      <c r="ET104" s="254"/>
      <c r="EU104" s="254"/>
      <c r="EV104" s="254"/>
      <c r="EW104" s="254"/>
      <c r="EX104" s="254"/>
      <c r="EY104" s="254"/>
      <c r="EZ104" s="254"/>
      <c r="FA104" s="254"/>
      <c r="FB104" s="254"/>
      <c r="FC104" s="254"/>
      <c r="FD104" s="254"/>
      <c r="FE104" s="254"/>
      <c r="FF104" s="254"/>
      <c r="FG104" s="254"/>
      <c r="FH104" s="254"/>
      <c r="FI104" s="254"/>
      <c r="FJ104" s="254"/>
      <c r="FK104" s="254"/>
      <c r="FL104" s="254"/>
      <c r="FM104" s="254"/>
      <c r="FN104" s="254"/>
      <c r="FO104" s="254"/>
      <c r="FP104" s="254"/>
      <c r="FQ104" s="254"/>
      <c r="FR104" s="254"/>
      <c r="FS104" s="254"/>
      <c r="FT104" s="254"/>
      <c r="FU104" s="254"/>
      <c r="FV104" s="254"/>
      <c r="FW104" s="254"/>
      <c r="FX104" s="254"/>
      <c r="FY104" s="254"/>
      <c r="FZ104" s="254"/>
      <c r="GA104" s="254"/>
      <c r="GB104" s="254"/>
      <c r="GC104" s="254"/>
      <c r="GD104" s="254"/>
      <c r="GE104" s="254"/>
      <c r="GF104" s="254"/>
      <c r="GG104" s="254"/>
      <c r="GH104" s="254"/>
      <c r="GI104" s="254"/>
      <c r="GJ104" s="254"/>
      <c r="GK104" s="254"/>
      <c r="GL104" s="254"/>
      <c r="GM104" s="254"/>
      <c r="GN104" s="254"/>
      <c r="GO104" s="254"/>
      <c r="GP104" s="254"/>
      <c r="GQ104" s="254"/>
      <c r="GR104" s="254"/>
      <c r="GS104" s="254"/>
      <c r="GT104" s="254"/>
      <c r="GU104" s="254"/>
      <c r="GV104" s="254"/>
      <c r="GW104" s="254"/>
      <c r="GX104" s="254"/>
      <c r="GY104" s="254"/>
      <c r="GZ104" s="254"/>
      <c r="HA104" s="254"/>
      <c r="HB104" s="254"/>
      <c r="HC104" s="254"/>
      <c r="HD104" s="254"/>
      <c r="HE104" s="254"/>
      <c r="HF104" s="254"/>
      <c r="HG104" s="254"/>
      <c r="HH104" s="254"/>
      <c r="HI104" s="254"/>
      <c r="HJ104" s="254"/>
      <c r="HK104" s="254"/>
      <c r="HL104" s="254"/>
      <c r="HM104" s="254"/>
      <c r="HN104" s="254"/>
      <c r="HO104" s="254"/>
      <c r="HP104" s="254"/>
      <c r="HQ104" s="254"/>
      <c r="HR104" s="254"/>
      <c r="HS104" s="254"/>
      <c r="HT104" s="254"/>
      <c r="HU104" s="254"/>
      <c r="HV104" s="254"/>
      <c r="HW104" s="254"/>
      <c r="HX104" s="254"/>
      <c r="HY104" s="254"/>
      <c r="HZ104" s="254"/>
      <c r="IA104" s="254"/>
      <c r="IB104" s="254"/>
      <c r="IC104" s="254"/>
      <c r="ID104" s="254"/>
      <c r="IE104" s="254"/>
      <c r="IF104" s="254"/>
      <c r="IG104" s="254"/>
      <c r="IH104" s="254"/>
      <c r="II104" s="254"/>
      <c r="IJ104" s="254"/>
      <c r="IK104" s="254"/>
      <c r="IL104" s="254"/>
      <c r="IM104" s="254"/>
      <c r="IN104" s="254"/>
      <c r="IO104" s="254"/>
      <c r="IP104" s="254"/>
      <c r="IQ104" s="254"/>
      <c r="IR104" s="254"/>
      <c r="IS104" s="254"/>
    </row>
    <row r="105" s="3" customFormat="1" ht="18" customHeight="1" spans="1:253">
      <c r="A105" s="8"/>
      <c r="B105" s="4"/>
      <c r="C105" s="78"/>
      <c r="D105" s="6"/>
      <c r="E105" s="7"/>
      <c r="F105" s="199"/>
      <c r="G105" s="7"/>
      <c r="H105" s="4"/>
      <c r="I105" s="4"/>
      <c r="J105" s="4"/>
      <c r="K105" s="4"/>
      <c r="L105" s="4"/>
      <c r="M105" s="8"/>
      <c r="N105" s="316"/>
      <c r="O105" s="254"/>
      <c r="P105" s="254"/>
      <c r="Q105" s="254"/>
      <c r="R105" s="254"/>
      <c r="S105" s="254"/>
      <c r="T105" s="254"/>
      <c r="U105" s="254"/>
      <c r="V105" s="254"/>
      <c r="W105" s="254"/>
      <c r="X105" s="254"/>
      <c r="Y105" s="254"/>
      <c r="Z105" s="254"/>
      <c r="AA105" s="254"/>
      <c r="AB105" s="254"/>
      <c r="AC105" s="254"/>
      <c r="AD105" s="254"/>
      <c r="AE105" s="254"/>
      <c r="AF105" s="254"/>
      <c r="AG105" s="254"/>
      <c r="AH105" s="254"/>
      <c r="AI105" s="254"/>
      <c r="AJ105" s="254"/>
      <c r="AK105" s="254"/>
      <c r="AL105" s="254"/>
      <c r="AM105" s="254"/>
      <c r="AN105" s="254"/>
      <c r="AO105" s="254"/>
      <c r="AP105" s="254"/>
      <c r="AQ105" s="254"/>
      <c r="AR105" s="254"/>
      <c r="AS105" s="254"/>
      <c r="AT105" s="254"/>
      <c r="AU105" s="254"/>
      <c r="AV105" s="254"/>
      <c r="AW105" s="254"/>
      <c r="AX105" s="254"/>
      <c r="AY105" s="254"/>
      <c r="AZ105" s="254"/>
      <c r="BA105" s="254"/>
      <c r="BB105" s="254"/>
      <c r="BC105" s="254"/>
      <c r="BD105" s="254"/>
      <c r="BE105" s="254"/>
      <c r="BF105" s="254"/>
      <c r="BG105" s="254"/>
      <c r="BH105" s="254"/>
      <c r="BI105" s="254"/>
      <c r="BJ105" s="254"/>
      <c r="BK105" s="254"/>
      <c r="BL105" s="254"/>
      <c r="BM105" s="254"/>
      <c r="BN105" s="254"/>
      <c r="BO105" s="254"/>
      <c r="BP105" s="254"/>
      <c r="BQ105" s="254"/>
      <c r="BR105" s="254"/>
      <c r="BS105" s="254"/>
      <c r="BT105" s="254"/>
      <c r="BU105" s="254"/>
      <c r="BV105" s="254"/>
      <c r="BW105" s="254"/>
      <c r="BX105" s="254"/>
      <c r="BY105" s="254"/>
      <c r="BZ105" s="254"/>
      <c r="CA105" s="254"/>
      <c r="CB105" s="254"/>
      <c r="CC105" s="254"/>
      <c r="CD105" s="254"/>
      <c r="CE105" s="254"/>
      <c r="CF105" s="254"/>
      <c r="CG105" s="254"/>
      <c r="CH105" s="254"/>
      <c r="CI105" s="254"/>
      <c r="CJ105" s="254"/>
      <c r="CK105" s="254"/>
      <c r="CL105" s="254"/>
      <c r="CM105" s="254"/>
      <c r="CN105" s="254"/>
      <c r="CO105" s="254"/>
      <c r="CP105" s="254"/>
      <c r="CQ105" s="254"/>
      <c r="CR105" s="254"/>
      <c r="CS105" s="254"/>
      <c r="CT105" s="254"/>
      <c r="CU105" s="254"/>
      <c r="CV105" s="254"/>
      <c r="CW105" s="254"/>
      <c r="CX105" s="254"/>
      <c r="CY105" s="254"/>
      <c r="CZ105" s="254"/>
      <c r="DA105" s="254"/>
      <c r="DB105" s="254"/>
      <c r="DC105" s="254"/>
      <c r="DD105" s="254"/>
      <c r="DE105" s="254"/>
      <c r="DF105" s="254"/>
      <c r="DG105" s="254"/>
      <c r="DH105" s="254"/>
      <c r="DI105" s="254"/>
      <c r="DJ105" s="254"/>
      <c r="DK105" s="254"/>
      <c r="DL105" s="254"/>
      <c r="DM105" s="254"/>
      <c r="DN105" s="254"/>
      <c r="DO105" s="254"/>
      <c r="DP105" s="254"/>
      <c r="DQ105" s="254"/>
      <c r="DR105" s="254"/>
      <c r="DS105" s="254"/>
      <c r="DT105" s="254"/>
      <c r="DU105" s="254"/>
      <c r="DV105" s="254"/>
      <c r="DW105" s="254"/>
      <c r="DX105" s="254"/>
      <c r="DY105" s="254"/>
      <c r="DZ105" s="254"/>
      <c r="EA105" s="254"/>
      <c r="EB105" s="254"/>
      <c r="EC105" s="254"/>
      <c r="ED105" s="254"/>
      <c r="EE105" s="254"/>
      <c r="EF105" s="254"/>
      <c r="EG105" s="254"/>
      <c r="EH105" s="254"/>
      <c r="EI105" s="254"/>
      <c r="EJ105" s="254"/>
      <c r="EK105" s="254"/>
      <c r="EL105" s="254"/>
      <c r="EM105" s="254"/>
      <c r="EN105" s="254"/>
      <c r="EO105" s="254"/>
      <c r="EP105" s="254"/>
      <c r="EQ105" s="254"/>
      <c r="ER105" s="254"/>
      <c r="ES105" s="254"/>
      <c r="ET105" s="254"/>
      <c r="EU105" s="254"/>
      <c r="EV105" s="254"/>
      <c r="EW105" s="254"/>
      <c r="EX105" s="254"/>
      <c r="EY105" s="254"/>
      <c r="EZ105" s="254"/>
      <c r="FA105" s="254"/>
      <c r="FB105" s="254"/>
      <c r="FC105" s="254"/>
      <c r="FD105" s="254"/>
      <c r="FE105" s="254"/>
      <c r="FF105" s="254"/>
      <c r="FG105" s="254"/>
      <c r="FH105" s="254"/>
      <c r="FI105" s="254"/>
      <c r="FJ105" s="254"/>
      <c r="FK105" s="254"/>
      <c r="FL105" s="254"/>
      <c r="FM105" s="254"/>
      <c r="FN105" s="254"/>
      <c r="FO105" s="254"/>
      <c r="FP105" s="254"/>
      <c r="FQ105" s="254"/>
      <c r="FR105" s="254"/>
      <c r="FS105" s="254"/>
      <c r="FT105" s="254"/>
      <c r="FU105" s="254"/>
      <c r="FV105" s="254"/>
      <c r="FW105" s="254"/>
      <c r="FX105" s="254"/>
      <c r="FY105" s="254"/>
      <c r="FZ105" s="254"/>
      <c r="GA105" s="254"/>
      <c r="GB105" s="254"/>
      <c r="GC105" s="254"/>
      <c r="GD105" s="254"/>
      <c r="GE105" s="254"/>
      <c r="GF105" s="254"/>
      <c r="GG105" s="254"/>
      <c r="GH105" s="254"/>
      <c r="GI105" s="254"/>
      <c r="GJ105" s="254"/>
      <c r="GK105" s="254"/>
      <c r="GL105" s="254"/>
      <c r="GM105" s="254"/>
      <c r="GN105" s="254"/>
      <c r="GO105" s="254"/>
      <c r="GP105" s="254"/>
      <c r="GQ105" s="254"/>
      <c r="GR105" s="254"/>
      <c r="GS105" s="254"/>
      <c r="GT105" s="254"/>
      <c r="GU105" s="254"/>
      <c r="GV105" s="254"/>
      <c r="GW105" s="254"/>
      <c r="GX105" s="254"/>
      <c r="GY105" s="254"/>
      <c r="GZ105" s="254"/>
      <c r="HA105" s="254"/>
      <c r="HB105" s="254"/>
      <c r="HC105" s="254"/>
      <c r="HD105" s="254"/>
      <c r="HE105" s="254"/>
      <c r="HF105" s="254"/>
      <c r="HG105" s="254"/>
      <c r="HH105" s="254"/>
      <c r="HI105" s="254"/>
      <c r="HJ105" s="254"/>
      <c r="HK105" s="254"/>
      <c r="HL105" s="254"/>
      <c r="HM105" s="254"/>
      <c r="HN105" s="254"/>
      <c r="HO105" s="254"/>
      <c r="HP105" s="254"/>
      <c r="HQ105" s="254"/>
      <c r="HR105" s="254"/>
      <c r="HS105" s="254"/>
      <c r="HT105" s="254"/>
      <c r="HU105" s="254"/>
      <c r="HV105" s="254"/>
      <c r="HW105" s="254"/>
      <c r="HX105" s="254"/>
      <c r="HY105" s="254"/>
      <c r="HZ105" s="254"/>
      <c r="IA105" s="254"/>
      <c r="IB105" s="254"/>
      <c r="IC105" s="254"/>
      <c r="ID105" s="254"/>
      <c r="IE105" s="254"/>
      <c r="IF105" s="254"/>
      <c r="IG105" s="254"/>
      <c r="IH105" s="254"/>
      <c r="II105" s="254"/>
      <c r="IJ105" s="254"/>
      <c r="IK105" s="254"/>
      <c r="IL105" s="254"/>
      <c r="IM105" s="254"/>
      <c r="IN105" s="254"/>
      <c r="IO105" s="254"/>
      <c r="IP105" s="254"/>
      <c r="IQ105" s="254"/>
      <c r="IR105" s="254"/>
      <c r="IS105" s="254"/>
    </row>
    <row r="106" s="3" customFormat="1" ht="18" customHeight="1" spans="1:253">
      <c r="A106" s="8"/>
      <c r="B106" s="4"/>
      <c r="C106" s="78"/>
      <c r="D106" s="6"/>
      <c r="E106" s="7"/>
      <c r="F106" s="199"/>
      <c r="G106" s="7"/>
      <c r="H106" s="4"/>
      <c r="I106" s="4"/>
      <c r="J106" s="4"/>
      <c r="K106" s="4"/>
      <c r="L106" s="4"/>
      <c r="M106" s="8"/>
      <c r="N106" s="316"/>
      <c r="O106" s="254"/>
      <c r="P106" s="254"/>
      <c r="Q106" s="254"/>
      <c r="R106" s="254"/>
      <c r="S106" s="254"/>
      <c r="T106" s="254"/>
      <c r="U106" s="254"/>
      <c r="V106" s="254"/>
      <c r="W106" s="254"/>
      <c r="X106" s="254"/>
      <c r="Y106" s="254"/>
      <c r="Z106" s="254"/>
      <c r="AA106" s="254"/>
      <c r="AB106" s="254"/>
      <c r="AC106" s="254"/>
      <c r="AD106" s="254"/>
      <c r="AE106" s="254"/>
      <c r="AF106" s="254"/>
      <c r="AG106" s="254"/>
      <c r="AH106" s="254"/>
      <c r="AI106" s="254"/>
      <c r="AJ106" s="254"/>
      <c r="AK106" s="254"/>
      <c r="AL106" s="254"/>
      <c r="AM106" s="254"/>
      <c r="AN106" s="254"/>
      <c r="AO106" s="254"/>
      <c r="AP106" s="254"/>
      <c r="AQ106" s="254"/>
      <c r="AR106" s="254"/>
      <c r="AS106" s="254"/>
      <c r="AT106" s="254"/>
      <c r="AU106" s="254"/>
      <c r="AV106" s="254"/>
      <c r="AW106" s="254"/>
      <c r="AX106" s="254"/>
      <c r="AY106" s="254"/>
      <c r="AZ106" s="254"/>
      <c r="BA106" s="254"/>
      <c r="BB106" s="254"/>
      <c r="BC106" s="254"/>
      <c r="BD106" s="254"/>
      <c r="BE106" s="254"/>
      <c r="BF106" s="254"/>
      <c r="BG106" s="254"/>
      <c r="BH106" s="254"/>
      <c r="BI106" s="254"/>
      <c r="BJ106" s="254"/>
      <c r="BK106" s="254"/>
      <c r="BL106" s="254"/>
      <c r="BM106" s="254"/>
      <c r="BN106" s="254"/>
      <c r="BO106" s="254"/>
      <c r="BP106" s="254"/>
      <c r="BQ106" s="254"/>
      <c r="BR106" s="254"/>
      <c r="BS106" s="254"/>
      <c r="BT106" s="254"/>
      <c r="BU106" s="254"/>
      <c r="BV106" s="254"/>
      <c r="BW106" s="254"/>
      <c r="BX106" s="254"/>
      <c r="BY106" s="254"/>
      <c r="BZ106" s="254"/>
      <c r="CA106" s="254"/>
      <c r="CB106" s="254"/>
      <c r="CC106" s="254"/>
      <c r="CD106" s="254"/>
      <c r="CE106" s="254"/>
      <c r="CF106" s="254"/>
      <c r="CG106" s="254"/>
      <c r="CH106" s="254"/>
      <c r="CI106" s="254"/>
      <c r="CJ106" s="254"/>
      <c r="CK106" s="254"/>
      <c r="CL106" s="254"/>
      <c r="CM106" s="254"/>
      <c r="CN106" s="254"/>
      <c r="CO106" s="254"/>
      <c r="CP106" s="254"/>
      <c r="CQ106" s="254"/>
      <c r="CR106" s="254"/>
      <c r="CS106" s="254"/>
      <c r="CT106" s="254"/>
      <c r="CU106" s="254"/>
      <c r="CV106" s="254"/>
      <c r="CW106" s="254"/>
      <c r="CX106" s="254"/>
      <c r="CY106" s="254"/>
      <c r="CZ106" s="254"/>
      <c r="DA106" s="254"/>
      <c r="DB106" s="254"/>
      <c r="DC106" s="254"/>
      <c r="DD106" s="254"/>
      <c r="DE106" s="254"/>
      <c r="DF106" s="254"/>
      <c r="DG106" s="254"/>
      <c r="DH106" s="254"/>
      <c r="DI106" s="254"/>
      <c r="DJ106" s="254"/>
      <c r="DK106" s="254"/>
      <c r="DL106" s="254"/>
      <c r="DM106" s="254"/>
      <c r="DN106" s="254"/>
      <c r="DO106" s="254"/>
      <c r="DP106" s="254"/>
      <c r="DQ106" s="254"/>
      <c r="DR106" s="254"/>
      <c r="DS106" s="254"/>
      <c r="DT106" s="254"/>
      <c r="DU106" s="254"/>
      <c r="DV106" s="254"/>
      <c r="DW106" s="254"/>
      <c r="DX106" s="254"/>
      <c r="DY106" s="254"/>
      <c r="DZ106" s="254"/>
      <c r="EA106" s="254"/>
      <c r="EB106" s="254"/>
      <c r="EC106" s="254"/>
      <c r="ED106" s="254"/>
      <c r="EE106" s="254"/>
      <c r="EF106" s="254"/>
      <c r="EG106" s="254"/>
      <c r="EH106" s="254"/>
      <c r="EI106" s="254"/>
      <c r="EJ106" s="254"/>
      <c r="EK106" s="254"/>
      <c r="EL106" s="254"/>
      <c r="EM106" s="254"/>
      <c r="EN106" s="254"/>
      <c r="EO106" s="254"/>
      <c r="EP106" s="254"/>
      <c r="EQ106" s="254"/>
      <c r="ER106" s="254"/>
      <c r="ES106" s="254"/>
      <c r="ET106" s="254"/>
      <c r="EU106" s="254"/>
      <c r="EV106" s="254"/>
      <c r="EW106" s="254"/>
      <c r="EX106" s="254"/>
      <c r="EY106" s="254"/>
      <c r="EZ106" s="254"/>
      <c r="FA106" s="254"/>
      <c r="FB106" s="254"/>
      <c r="FC106" s="254"/>
      <c r="FD106" s="254"/>
      <c r="FE106" s="254"/>
      <c r="FF106" s="254"/>
      <c r="FG106" s="254"/>
      <c r="FH106" s="254"/>
      <c r="FI106" s="254"/>
      <c r="FJ106" s="254"/>
      <c r="FK106" s="254"/>
      <c r="FL106" s="254"/>
      <c r="FM106" s="254"/>
      <c r="FN106" s="254"/>
      <c r="FO106" s="254"/>
      <c r="FP106" s="254"/>
      <c r="FQ106" s="254"/>
      <c r="FR106" s="254"/>
      <c r="FS106" s="254"/>
      <c r="FT106" s="254"/>
      <c r="FU106" s="254"/>
      <c r="FV106" s="254"/>
      <c r="FW106" s="254"/>
      <c r="FX106" s="254"/>
      <c r="FY106" s="254"/>
      <c r="FZ106" s="254"/>
      <c r="GA106" s="254"/>
      <c r="GB106" s="254"/>
      <c r="GC106" s="254"/>
      <c r="GD106" s="254"/>
      <c r="GE106" s="254"/>
      <c r="GF106" s="254"/>
      <c r="GG106" s="254"/>
      <c r="GH106" s="254"/>
      <c r="GI106" s="254"/>
      <c r="GJ106" s="254"/>
      <c r="GK106" s="254"/>
      <c r="GL106" s="254"/>
      <c r="GM106" s="254"/>
      <c r="GN106" s="254"/>
      <c r="GO106" s="254"/>
      <c r="GP106" s="254"/>
      <c r="GQ106" s="254"/>
      <c r="GR106" s="254"/>
      <c r="GS106" s="254"/>
      <c r="GT106" s="254"/>
      <c r="GU106" s="254"/>
      <c r="GV106" s="254"/>
      <c r="GW106" s="254"/>
      <c r="GX106" s="254"/>
      <c r="GY106" s="254"/>
      <c r="GZ106" s="254"/>
      <c r="HA106" s="254"/>
      <c r="HB106" s="254"/>
      <c r="HC106" s="254"/>
      <c r="HD106" s="254"/>
      <c r="HE106" s="254"/>
      <c r="HF106" s="254"/>
      <c r="HG106" s="254"/>
      <c r="HH106" s="254"/>
      <c r="HI106" s="254"/>
      <c r="HJ106" s="254"/>
      <c r="HK106" s="254"/>
      <c r="HL106" s="254"/>
      <c r="HM106" s="254"/>
      <c r="HN106" s="254"/>
      <c r="HO106" s="254"/>
      <c r="HP106" s="254"/>
      <c r="HQ106" s="254"/>
      <c r="HR106" s="254"/>
      <c r="HS106" s="254"/>
      <c r="HT106" s="254"/>
      <c r="HU106" s="254"/>
      <c r="HV106" s="254"/>
      <c r="HW106" s="254"/>
      <c r="HX106" s="254"/>
      <c r="HY106" s="254"/>
      <c r="HZ106" s="254"/>
      <c r="IA106" s="254"/>
      <c r="IB106" s="254"/>
      <c r="IC106" s="254"/>
      <c r="ID106" s="254"/>
      <c r="IE106" s="254"/>
      <c r="IF106" s="254"/>
      <c r="IG106" s="254"/>
      <c r="IH106" s="254"/>
      <c r="II106" s="254"/>
      <c r="IJ106" s="254"/>
      <c r="IK106" s="254"/>
      <c r="IL106" s="254"/>
      <c r="IM106" s="254"/>
      <c r="IN106" s="254"/>
      <c r="IO106" s="254"/>
      <c r="IP106" s="254"/>
      <c r="IQ106" s="254"/>
      <c r="IR106" s="254"/>
      <c r="IS106" s="254"/>
    </row>
    <row r="107" s="3" customFormat="1" ht="18" customHeight="1" spans="1:253">
      <c r="A107" s="8"/>
      <c r="B107" s="4"/>
      <c r="C107" s="78"/>
      <c r="D107" s="6"/>
      <c r="E107" s="7"/>
      <c r="F107" s="199"/>
      <c r="G107" s="7"/>
      <c r="H107" s="4"/>
      <c r="I107" s="4"/>
      <c r="J107" s="4"/>
      <c r="K107" s="4"/>
      <c r="L107" s="4"/>
      <c r="M107" s="8"/>
      <c r="N107" s="316"/>
      <c r="O107" s="254"/>
      <c r="P107" s="254"/>
      <c r="Q107" s="254"/>
      <c r="R107" s="254"/>
      <c r="S107" s="254"/>
      <c r="T107" s="254"/>
      <c r="U107" s="254"/>
      <c r="V107" s="254"/>
      <c r="W107" s="254"/>
      <c r="X107" s="254"/>
      <c r="Y107" s="254"/>
      <c r="Z107" s="254"/>
      <c r="AA107" s="254"/>
      <c r="AB107" s="254"/>
      <c r="AC107" s="254"/>
      <c r="AD107" s="254"/>
      <c r="AE107" s="254"/>
      <c r="AF107" s="254"/>
      <c r="AG107" s="254"/>
      <c r="AH107" s="254"/>
      <c r="AI107" s="254"/>
      <c r="AJ107" s="254"/>
      <c r="AK107" s="254"/>
      <c r="AL107" s="254"/>
      <c r="AM107" s="254"/>
      <c r="AN107" s="254"/>
      <c r="AO107" s="254"/>
      <c r="AP107" s="254"/>
      <c r="AQ107" s="254"/>
      <c r="AR107" s="254"/>
      <c r="AS107" s="254"/>
      <c r="AT107" s="254"/>
      <c r="AU107" s="254"/>
      <c r="AV107" s="254"/>
      <c r="AW107" s="254"/>
      <c r="AX107" s="254"/>
      <c r="AY107" s="254"/>
      <c r="AZ107" s="254"/>
      <c r="BA107" s="254"/>
      <c r="BB107" s="254"/>
      <c r="BC107" s="254"/>
      <c r="BD107" s="254"/>
      <c r="BE107" s="254"/>
      <c r="BF107" s="254"/>
      <c r="BG107" s="254"/>
      <c r="BH107" s="254"/>
      <c r="BI107" s="254"/>
      <c r="BJ107" s="254"/>
      <c r="BK107" s="254"/>
      <c r="BL107" s="254"/>
      <c r="BM107" s="254"/>
      <c r="BN107" s="254"/>
      <c r="BO107" s="254"/>
      <c r="BP107" s="254"/>
      <c r="BQ107" s="254"/>
      <c r="BR107" s="254"/>
      <c r="BS107" s="254"/>
      <c r="BT107" s="254"/>
      <c r="BU107" s="254"/>
      <c r="BV107" s="254"/>
      <c r="BW107" s="254"/>
      <c r="BX107" s="254"/>
      <c r="BY107" s="254"/>
      <c r="BZ107" s="254"/>
      <c r="CA107" s="254"/>
      <c r="CB107" s="254"/>
      <c r="CC107" s="254"/>
      <c r="CD107" s="254"/>
      <c r="CE107" s="254"/>
      <c r="CF107" s="254"/>
      <c r="CG107" s="254"/>
      <c r="CH107" s="254"/>
      <c r="CI107" s="254"/>
      <c r="CJ107" s="254"/>
      <c r="CK107" s="254"/>
      <c r="CL107" s="254"/>
      <c r="CM107" s="254"/>
      <c r="CN107" s="254"/>
      <c r="CO107" s="254"/>
      <c r="CP107" s="254"/>
      <c r="CQ107" s="254"/>
      <c r="CR107" s="254"/>
      <c r="CS107" s="254"/>
      <c r="CT107" s="254"/>
      <c r="CU107" s="254"/>
      <c r="CV107" s="254"/>
      <c r="CW107" s="254"/>
      <c r="CX107" s="254"/>
      <c r="CY107" s="254"/>
      <c r="CZ107" s="254"/>
      <c r="DA107" s="254"/>
      <c r="DB107" s="254"/>
      <c r="DC107" s="254"/>
      <c r="DD107" s="254"/>
      <c r="DE107" s="254"/>
      <c r="DF107" s="254"/>
      <c r="DG107" s="254"/>
      <c r="DH107" s="254"/>
      <c r="DI107" s="254"/>
      <c r="DJ107" s="254"/>
      <c r="DK107" s="254"/>
      <c r="DL107" s="254"/>
      <c r="DM107" s="254"/>
      <c r="DN107" s="254"/>
      <c r="DO107" s="254"/>
      <c r="DP107" s="254"/>
      <c r="DQ107" s="254"/>
      <c r="DR107" s="254"/>
      <c r="DS107" s="254"/>
      <c r="DT107" s="254"/>
      <c r="DU107" s="254"/>
      <c r="DV107" s="254"/>
      <c r="DW107" s="254"/>
      <c r="DX107" s="254"/>
      <c r="DY107" s="254"/>
      <c r="DZ107" s="254"/>
      <c r="EA107" s="254"/>
      <c r="EB107" s="254"/>
      <c r="EC107" s="254"/>
      <c r="ED107" s="254"/>
      <c r="EE107" s="254"/>
      <c r="EF107" s="254"/>
      <c r="EG107" s="254"/>
      <c r="EH107" s="254"/>
      <c r="EI107" s="254"/>
      <c r="EJ107" s="254"/>
      <c r="EK107" s="254"/>
      <c r="EL107" s="254"/>
      <c r="EM107" s="254"/>
      <c r="EN107" s="254"/>
      <c r="EO107" s="254"/>
      <c r="EP107" s="254"/>
      <c r="EQ107" s="254"/>
      <c r="ER107" s="254"/>
      <c r="ES107" s="254"/>
      <c r="ET107" s="254"/>
      <c r="EU107" s="254"/>
      <c r="EV107" s="254"/>
      <c r="EW107" s="254"/>
      <c r="EX107" s="254"/>
      <c r="EY107" s="254"/>
      <c r="EZ107" s="254"/>
      <c r="FA107" s="254"/>
      <c r="FB107" s="254"/>
      <c r="FC107" s="254"/>
      <c r="FD107" s="254"/>
      <c r="FE107" s="254"/>
      <c r="FF107" s="254"/>
      <c r="FG107" s="254"/>
      <c r="FH107" s="254"/>
      <c r="FI107" s="254"/>
      <c r="FJ107" s="254"/>
      <c r="FK107" s="254"/>
      <c r="FL107" s="254"/>
      <c r="FM107" s="254"/>
      <c r="FN107" s="254"/>
      <c r="FO107" s="254"/>
      <c r="FP107" s="254"/>
      <c r="FQ107" s="254"/>
      <c r="FR107" s="254"/>
      <c r="FS107" s="254"/>
      <c r="FT107" s="254"/>
      <c r="FU107" s="254"/>
      <c r="FV107" s="254"/>
      <c r="FW107" s="254"/>
      <c r="FX107" s="254"/>
      <c r="FY107" s="254"/>
      <c r="FZ107" s="254"/>
      <c r="GA107" s="254"/>
      <c r="GB107" s="254"/>
      <c r="GC107" s="254"/>
      <c r="GD107" s="254"/>
      <c r="GE107" s="254"/>
      <c r="GF107" s="254"/>
      <c r="GG107" s="254"/>
      <c r="GH107" s="254"/>
      <c r="GI107" s="254"/>
      <c r="GJ107" s="254"/>
      <c r="GK107" s="254"/>
      <c r="GL107" s="254"/>
      <c r="GM107" s="254"/>
      <c r="GN107" s="254"/>
      <c r="GO107" s="254"/>
      <c r="GP107" s="254"/>
      <c r="GQ107" s="254"/>
      <c r="GR107" s="254"/>
      <c r="GS107" s="254"/>
      <c r="GT107" s="254"/>
      <c r="GU107" s="254"/>
      <c r="GV107" s="254"/>
      <c r="GW107" s="254"/>
      <c r="GX107" s="254"/>
      <c r="GY107" s="254"/>
      <c r="GZ107" s="254"/>
      <c r="HA107" s="254"/>
      <c r="HB107" s="254"/>
      <c r="HC107" s="254"/>
      <c r="HD107" s="254"/>
      <c r="HE107" s="254"/>
      <c r="HF107" s="254"/>
      <c r="HG107" s="254"/>
      <c r="HH107" s="254"/>
      <c r="HI107" s="254"/>
      <c r="HJ107" s="254"/>
      <c r="HK107" s="254"/>
      <c r="HL107" s="254"/>
      <c r="HM107" s="254"/>
      <c r="HN107" s="254"/>
      <c r="HO107" s="254"/>
      <c r="HP107" s="254"/>
      <c r="HQ107" s="254"/>
      <c r="HR107" s="254"/>
      <c r="HS107" s="254"/>
      <c r="HT107" s="254"/>
      <c r="HU107" s="254"/>
      <c r="HV107" s="254"/>
      <c r="HW107" s="254"/>
      <c r="HX107" s="254"/>
      <c r="HY107" s="254"/>
      <c r="HZ107" s="254"/>
      <c r="IA107" s="254"/>
      <c r="IB107" s="254"/>
      <c r="IC107" s="254"/>
      <c r="ID107" s="254"/>
      <c r="IE107" s="254"/>
      <c r="IF107" s="254"/>
      <c r="IG107" s="254"/>
      <c r="IH107" s="254"/>
      <c r="II107" s="254"/>
      <c r="IJ107" s="254"/>
      <c r="IK107" s="254"/>
      <c r="IL107" s="254"/>
      <c r="IM107" s="254"/>
      <c r="IN107" s="254"/>
      <c r="IO107" s="254"/>
      <c r="IP107" s="254"/>
      <c r="IQ107" s="254"/>
      <c r="IR107" s="254"/>
      <c r="IS107" s="254"/>
    </row>
    <row r="108" s="3" customFormat="1" ht="18" customHeight="1" spans="1:253">
      <c r="A108" s="8"/>
      <c r="B108" s="4"/>
      <c r="C108" s="78"/>
      <c r="D108" s="6"/>
      <c r="E108" s="7"/>
      <c r="F108" s="199"/>
      <c r="G108" s="7"/>
      <c r="H108" s="4"/>
      <c r="I108" s="4"/>
      <c r="J108" s="4"/>
      <c r="K108" s="4"/>
      <c r="L108" s="4"/>
      <c r="M108" s="8"/>
      <c r="N108" s="316"/>
      <c r="O108" s="254"/>
      <c r="P108" s="254"/>
      <c r="Q108" s="254"/>
      <c r="R108" s="254"/>
      <c r="S108" s="254"/>
      <c r="T108" s="254"/>
      <c r="U108" s="254"/>
      <c r="V108" s="254"/>
      <c r="W108" s="254"/>
      <c r="X108" s="254"/>
      <c r="Y108" s="254"/>
      <c r="Z108" s="254"/>
      <c r="AA108" s="254"/>
      <c r="AB108" s="254"/>
      <c r="AC108" s="254"/>
      <c r="AD108" s="254"/>
      <c r="AE108" s="254"/>
      <c r="AF108" s="254"/>
      <c r="AG108" s="254"/>
      <c r="AH108" s="254"/>
      <c r="AI108" s="254"/>
      <c r="AJ108" s="254"/>
      <c r="AK108" s="254"/>
      <c r="AL108" s="254"/>
      <c r="AM108" s="254"/>
      <c r="AN108" s="254"/>
      <c r="AO108" s="254"/>
      <c r="AP108" s="254"/>
      <c r="AQ108" s="254"/>
      <c r="AR108" s="254"/>
      <c r="AS108" s="254"/>
      <c r="AT108" s="254"/>
      <c r="AU108" s="254"/>
      <c r="AV108" s="254"/>
      <c r="AW108" s="254"/>
      <c r="AX108" s="254"/>
      <c r="AY108" s="254"/>
      <c r="AZ108" s="254"/>
      <c r="BA108" s="254"/>
      <c r="BB108" s="254"/>
      <c r="BC108" s="254"/>
      <c r="BD108" s="254"/>
      <c r="BE108" s="254"/>
      <c r="BF108" s="254"/>
      <c r="BG108" s="254"/>
      <c r="BH108" s="254"/>
      <c r="BI108" s="254"/>
      <c r="BJ108" s="254"/>
      <c r="BK108" s="254"/>
      <c r="BL108" s="254"/>
      <c r="BM108" s="254"/>
      <c r="BN108" s="254"/>
      <c r="BO108" s="254"/>
      <c r="BP108" s="254"/>
      <c r="BQ108" s="254"/>
      <c r="BR108" s="254"/>
      <c r="BS108" s="254"/>
      <c r="BT108" s="254"/>
      <c r="BU108" s="254"/>
      <c r="BV108" s="254"/>
      <c r="BW108" s="254"/>
      <c r="BX108" s="254"/>
      <c r="BY108" s="254"/>
      <c r="BZ108" s="254"/>
      <c r="CA108" s="254"/>
      <c r="CB108" s="254"/>
      <c r="CC108" s="254"/>
      <c r="CD108" s="254"/>
      <c r="CE108" s="254"/>
      <c r="CF108" s="254"/>
      <c r="CG108" s="254"/>
      <c r="CH108" s="254"/>
      <c r="CI108" s="254"/>
      <c r="CJ108" s="254"/>
      <c r="CK108" s="254"/>
      <c r="CL108" s="254"/>
      <c r="CM108" s="254"/>
      <c r="CN108" s="254"/>
      <c r="CO108" s="254"/>
      <c r="CP108" s="254"/>
      <c r="CQ108" s="254"/>
      <c r="CR108" s="254"/>
      <c r="CS108" s="254"/>
      <c r="CT108" s="254"/>
      <c r="CU108" s="254"/>
      <c r="CV108" s="254"/>
      <c r="CW108" s="254"/>
      <c r="CX108" s="254"/>
      <c r="CY108" s="254"/>
      <c r="CZ108" s="254"/>
      <c r="DA108" s="254"/>
      <c r="DB108" s="254"/>
      <c r="DC108" s="254"/>
      <c r="DD108" s="254"/>
      <c r="DE108" s="254"/>
      <c r="DF108" s="254"/>
      <c r="DG108" s="254"/>
      <c r="DH108" s="254"/>
      <c r="DI108" s="254"/>
      <c r="DJ108" s="254"/>
      <c r="DK108" s="254"/>
      <c r="DL108" s="254"/>
      <c r="DM108" s="254"/>
      <c r="DN108" s="254"/>
      <c r="DO108" s="254"/>
      <c r="DP108" s="254"/>
      <c r="DQ108" s="254"/>
      <c r="DR108" s="254"/>
      <c r="DS108" s="254"/>
      <c r="DT108" s="254"/>
      <c r="DU108" s="254"/>
      <c r="DV108" s="254"/>
      <c r="DW108" s="254"/>
      <c r="DX108" s="254"/>
      <c r="DY108" s="254"/>
      <c r="DZ108" s="254"/>
      <c r="EA108" s="254"/>
      <c r="EB108" s="254"/>
      <c r="EC108" s="254"/>
      <c r="ED108" s="254"/>
      <c r="EE108" s="254"/>
      <c r="EF108" s="254"/>
      <c r="EG108" s="254"/>
      <c r="EH108" s="254"/>
      <c r="EI108" s="254"/>
      <c r="EJ108" s="254"/>
      <c r="EK108" s="254"/>
      <c r="EL108" s="254"/>
      <c r="EM108" s="254"/>
      <c r="EN108" s="254"/>
      <c r="EO108" s="254"/>
      <c r="EP108" s="254"/>
      <c r="EQ108" s="254"/>
      <c r="ER108" s="254"/>
      <c r="ES108" s="254"/>
      <c r="ET108" s="254"/>
      <c r="EU108" s="254"/>
      <c r="EV108" s="254"/>
      <c r="EW108" s="254"/>
      <c r="EX108" s="254"/>
      <c r="EY108" s="254"/>
      <c r="EZ108" s="254"/>
      <c r="FA108" s="254"/>
      <c r="FB108" s="254"/>
      <c r="FC108" s="254"/>
      <c r="FD108" s="254"/>
      <c r="FE108" s="254"/>
      <c r="FF108" s="254"/>
      <c r="FG108" s="254"/>
      <c r="FH108" s="254"/>
      <c r="FI108" s="254"/>
      <c r="FJ108" s="254"/>
      <c r="FK108" s="254"/>
      <c r="FL108" s="254"/>
      <c r="FM108" s="254"/>
      <c r="FN108" s="254"/>
      <c r="FO108" s="254"/>
      <c r="FP108" s="254"/>
      <c r="FQ108" s="254"/>
      <c r="FR108" s="254"/>
      <c r="FS108" s="254"/>
      <c r="FT108" s="254"/>
      <c r="FU108" s="254"/>
      <c r="FV108" s="254"/>
      <c r="FW108" s="254"/>
      <c r="FX108" s="254"/>
      <c r="FY108" s="254"/>
      <c r="FZ108" s="254"/>
      <c r="GA108" s="254"/>
      <c r="GB108" s="254"/>
      <c r="GC108" s="254"/>
      <c r="GD108" s="254"/>
      <c r="GE108" s="254"/>
      <c r="GF108" s="254"/>
      <c r="GG108" s="254"/>
      <c r="GH108" s="254"/>
      <c r="GI108" s="254"/>
      <c r="GJ108" s="254"/>
      <c r="GK108" s="254"/>
      <c r="GL108" s="254"/>
      <c r="GM108" s="254"/>
      <c r="GN108" s="254"/>
      <c r="GO108" s="254"/>
      <c r="GP108" s="254"/>
      <c r="GQ108" s="254"/>
      <c r="GR108" s="254"/>
      <c r="GS108" s="254"/>
      <c r="GT108" s="254"/>
      <c r="GU108" s="254"/>
      <c r="GV108" s="254"/>
      <c r="GW108" s="254"/>
      <c r="GX108" s="254"/>
      <c r="GY108" s="254"/>
      <c r="GZ108" s="254"/>
      <c r="HA108" s="254"/>
      <c r="HB108" s="254"/>
      <c r="HC108" s="254"/>
      <c r="HD108" s="254"/>
      <c r="HE108" s="254"/>
      <c r="HF108" s="254"/>
      <c r="HG108" s="254"/>
      <c r="HH108" s="254"/>
      <c r="HI108" s="254"/>
      <c r="HJ108" s="254"/>
      <c r="HK108" s="254"/>
      <c r="HL108" s="254"/>
      <c r="HM108" s="254"/>
      <c r="HN108" s="254"/>
      <c r="HO108" s="254"/>
      <c r="HP108" s="254"/>
      <c r="HQ108" s="254"/>
      <c r="HR108" s="254"/>
      <c r="HS108" s="254"/>
      <c r="HT108" s="254"/>
      <c r="HU108" s="254"/>
      <c r="HV108" s="254"/>
      <c r="HW108" s="254"/>
      <c r="HX108" s="254"/>
      <c r="HY108" s="254"/>
      <c r="HZ108" s="254"/>
      <c r="IA108" s="254"/>
      <c r="IB108" s="254"/>
      <c r="IC108" s="254"/>
      <c r="ID108" s="254"/>
      <c r="IE108" s="254"/>
      <c r="IF108" s="254"/>
      <c r="IG108" s="254"/>
      <c r="IH108" s="254"/>
      <c r="II108" s="254"/>
      <c r="IJ108" s="254"/>
      <c r="IK108" s="254"/>
      <c r="IL108" s="254"/>
      <c r="IM108" s="254"/>
      <c r="IN108" s="254"/>
      <c r="IO108" s="254"/>
      <c r="IP108" s="254"/>
      <c r="IQ108" s="254"/>
      <c r="IR108" s="254"/>
      <c r="IS108" s="254"/>
    </row>
    <row r="109" s="3" customFormat="1" ht="18" customHeight="1" spans="1:253">
      <c r="A109" s="8"/>
      <c r="B109" s="4"/>
      <c r="C109" s="78"/>
      <c r="D109" s="6"/>
      <c r="E109" s="7"/>
      <c r="F109" s="199"/>
      <c r="G109" s="7"/>
      <c r="H109" s="4"/>
      <c r="I109" s="4"/>
      <c r="J109" s="4"/>
      <c r="K109" s="4"/>
      <c r="L109" s="4"/>
      <c r="M109" s="8"/>
      <c r="N109" s="316"/>
      <c r="O109" s="254"/>
      <c r="P109" s="254"/>
      <c r="Q109" s="254"/>
      <c r="R109" s="254"/>
      <c r="S109" s="254"/>
      <c r="T109" s="254"/>
      <c r="U109" s="254"/>
      <c r="V109" s="254"/>
      <c r="W109" s="254"/>
      <c r="X109" s="254"/>
      <c r="Y109" s="254"/>
      <c r="Z109" s="254"/>
      <c r="AA109" s="254"/>
      <c r="AB109" s="254"/>
      <c r="AC109" s="254"/>
      <c r="AD109" s="254"/>
      <c r="AE109" s="254"/>
      <c r="AF109" s="254"/>
      <c r="AG109" s="254"/>
      <c r="AH109" s="254"/>
      <c r="AI109" s="254"/>
      <c r="AJ109" s="254"/>
      <c r="AK109" s="254"/>
      <c r="AL109" s="254"/>
      <c r="AM109" s="254"/>
      <c r="AN109" s="254"/>
      <c r="AO109" s="254"/>
      <c r="AP109" s="254"/>
      <c r="AQ109" s="254"/>
      <c r="AR109" s="254"/>
      <c r="AS109" s="254"/>
      <c r="AT109" s="254"/>
      <c r="AU109" s="254"/>
      <c r="AV109" s="254"/>
      <c r="AW109" s="254"/>
      <c r="AX109" s="254"/>
      <c r="AY109" s="254"/>
      <c r="AZ109" s="254"/>
      <c r="BA109" s="254"/>
      <c r="BB109" s="254"/>
      <c r="BC109" s="254"/>
      <c r="BD109" s="254"/>
      <c r="BE109" s="254"/>
      <c r="BF109" s="254"/>
      <c r="BG109" s="254"/>
      <c r="BH109" s="254"/>
      <c r="BI109" s="254"/>
      <c r="BJ109" s="254"/>
      <c r="BK109" s="254"/>
      <c r="BL109" s="254"/>
      <c r="BM109" s="254"/>
      <c r="BN109" s="254"/>
      <c r="BO109" s="254"/>
      <c r="BP109" s="254"/>
      <c r="BQ109" s="254"/>
      <c r="BR109" s="254"/>
      <c r="BS109" s="254"/>
      <c r="BT109" s="254"/>
      <c r="BU109" s="254"/>
      <c r="BV109" s="254"/>
      <c r="BW109" s="254"/>
      <c r="BX109" s="254"/>
      <c r="BY109" s="254"/>
      <c r="BZ109" s="254"/>
      <c r="CA109" s="254"/>
      <c r="CB109" s="254"/>
      <c r="CC109" s="254"/>
      <c r="CD109" s="254"/>
      <c r="CE109" s="254"/>
      <c r="CF109" s="254"/>
      <c r="CG109" s="254"/>
      <c r="CH109" s="254"/>
      <c r="CI109" s="254"/>
      <c r="CJ109" s="254"/>
      <c r="CK109" s="254"/>
      <c r="CL109" s="254"/>
      <c r="CM109" s="254"/>
      <c r="CN109" s="254"/>
      <c r="CO109" s="254"/>
      <c r="CP109" s="254"/>
      <c r="CQ109" s="254"/>
      <c r="CR109" s="254"/>
      <c r="CS109" s="254"/>
      <c r="CT109" s="254"/>
      <c r="CU109" s="254"/>
      <c r="CV109" s="254"/>
      <c r="CW109" s="254"/>
      <c r="CX109" s="254"/>
      <c r="CY109" s="254"/>
      <c r="CZ109" s="254"/>
      <c r="DA109" s="254"/>
      <c r="DB109" s="254"/>
      <c r="DC109" s="254"/>
      <c r="DD109" s="254"/>
      <c r="DE109" s="254"/>
      <c r="DF109" s="254"/>
      <c r="DG109" s="254"/>
      <c r="DH109" s="254"/>
      <c r="DI109" s="254"/>
      <c r="DJ109" s="254"/>
      <c r="DK109" s="254"/>
      <c r="DL109" s="254"/>
      <c r="DM109" s="254"/>
      <c r="DN109" s="254"/>
      <c r="DO109" s="254"/>
      <c r="DP109" s="254"/>
      <c r="DQ109" s="254"/>
      <c r="DR109" s="254"/>
      <c r="DS109" s="254"/>
      <c r="DT109" s="254"/>
      <c r="DU109" s="254"/>
      <c r="DV109" s="254"/>
      <c r="DW109" s="254"/>
      <c r="DX109" s="254"/>
      <c r="DY109" s="254"/>
      <c r="DZ109" s="254"/>
      <c r="EA109" s="254"/>
      <c r="EB109" s="254"/>
      <c r="EC109" s="254"/>
      <c r="ED109" s="254"/>
      <c r="EE109" s="254"/>
      <c r="EF109" s="254"/>
      <c r="EG109" s="254"/>
      <c r="EH109" s="254"/>
      <c r="EI109" s="254"/>
      <c r="EJ109" s="254"/>
      <c r="EK109" s="254"/>
      <c r="EL109" s="254"/>
      <c r="EM109" s="254"/>
      <c r="EN109" s="254"/>
      <c r="EO109" s="254"/>
      <c r="EP109" s="254"/>
      <c r="EQ109" s="254"/>
      <c r="ER109" s="254"/>
      <c r="ES109" s="254"/>
      <c r="ET109" s="254"/>
      <c r="EU109" s="254"/>
      <c r="EV109" s="254"/>
      <c r="EW109" s="254"/>
      <c r="EX109" s="254"/>
      <c r="EY109" s="254"/>
      <c r="EZ109" s="254"/>
      <c r="FA109" s="254"/>
      <c r="FB109" s="254"/>
      <c r="FC109" s="254"/>
      <c r="FD109" s="254"/>
      <c r="FE109" s="254"/>
      <c r="FF109" s="254"/>
      <c r="FG109" s="254"/>
      <c r="FH109" s="254"/>
      <c r="FI109" s="254"/>
      <c r="FJ109" s="254"/>
      <c r="FK109" s="254"/>
      <c r="FL109" s="254"/>
      <c r="FM109" s="254"/>
      <c r="FN109" s="254"/>
      <c r="FO109" s="254"/>
      <c r="FP109" s="254"/>
      <c r="FQ109" s="254"/>
      <c r="FR109" s="254"/>
      <c r="FS109" s="254"/>
      <c r="FT109" s="254"/>
      <c r="FU109" s="254"/>
      <c r="FV109" s="254"/>
      <c r="FW109" s="254"/>
      <c r="FX109" s="254"/>
      <c r="FY109" s="254"/>
      <c r="FZ109" s="254"/>
      <c r="GA109" s="254"/>
      <c r="GB109" s="254"/>
      <c r="GC109" s="254"/>
      <c r="GD109" s="254"/>
      <c r="GE109" s="254"/>
      <c r="GF109" s="254"/>
      <c r="GG109" s="254"/>
      <c r="GH109" s="254"/>
      <c r="GI109" s="254"/>
      <c r="GJ109" s="254"/>
      <c r="GK109" s="254"/>
      <c r="GL109" s="254"/>
      <c r="GM109" s="254"/>
      <c r="GN109" s="254"/>
      <c r="GO109" s="254"/>
      <c r="GP109" s="254"/>
      <c r="GQ109" s="254"/>
      <c r="GR109" s="254"/>
      <c r="GS109" s="254"/>
      <c r="GT109" s="254"/>
      <c r="GU109" s="254"/>
      <c r="GV109" s="254"/>
      <c r="GW109" s="254"/>
      <c r="GX109" s="254"/>
      <c r="GY109" s="254"/>
      <c r="GZ109" s="254"/>
      <c r="HA109" s="254"/>
      <c r="HB109" s="254"/>
      <c r="HC109" s="254"/>
      <c r="HD109" s="254"/>
      <c r="HE109" s="254"/>
      <c r="HF109" s="254"/>
      <c r="HG109" s="254"/>
      <c r="HH109" s="254"/>
      <c r="HI109" s="254"/>
      <c r="HJ109" s="254"/>
      <c r="HK109" s="254"/>
      <c r="HL109" s="254"/>
      <c r="HM109" s="254"/>
      <c r="HN109" s="254"/>
      <c r="HO109" s="254"/>
      <c r="HP109" s="254"/>
      <c r="HQ109" s="254"/>
      <c r="HR109" s="254"/>
      <c r="HS109" s="254"/>
      <c r="HT109" s="254"/>
      <c r="HU109" s="254"/>
      <c r="HV109" s="254"/>
      <c r="HW109" s="254"/>
      <c r="HX109" s="254"/>
      <c r="HY109" s="254"/>
      <c r="HZ109" s="254"/>
      <c r="IA109" s="254"/>
      <c r="IB109" s="254"/>
      <c r="IC109" s="254"/>
      <c r="ID109" s="254"/>
      <c r="IE109" s="254"/>
      <c r="IF109" s="254"/>
      <c r="IG109" s="254"/>
      <c r="IH109" s="254"/>
      <c r="II109" s="254"/>
      <c r="IJ109" s="254"/>
      <c r="IK109" s="254"/>
      <c r="IL109" s="254"/>
      <c r="IM109" s="254"/>
      <c r="IN109" s="254"/>
      <c r="IO109" s="254"/>
      <c r="IP109" s="254"/>
      <c r="IQ109" s="254"/>
      <c r="IR109" s="254"/>
      <c r="IS109" s="254"/>
    </row>
    <row r="110" s="3" customFormat="1" ht="18" customHeight="1" spans="1:253">
      <c r="A110" s="8"/>
      <c r="B110" s="4"/>
      <c r="C110" s="78"/>
      <c r="D110" s="6"/>
      <c r="E110" s="7"/>
      <c r="F110" s="199"/>
      <c r="G110" s="7"/>
      <c r="H110" s="4"/>
      <c r="I110" s="4"/>
      <c r="J110" s="4"/>
      <c r="K110" s="4"/>
      <c r="L110" s="4"/>
      <c r="M110" s="8"/>
      <c r="N110" s="316"/>
      <c r="O110" s="254"/>
      <c r="P110" s="254"/>
      <c r="Q110" s="254"/>
      <c r="R110" s="254"/>
      <c r="S110" s="254"/>
      <c r="T110" s="254"/>
      <c r="U110" s="254"/>
      <c r="V110" s="254"/>
      <c r="W110" s="254"/>
      <c r="X110" s="254"/>
      <c r="Y110" s="254"/>
      <c r="Z110" s="254"/>
      <c r="AA110" s="254"/>
      <c r="AB110" s="254"/>
      <c r="AC110" s="254"/>
      <c r="AD110" s="254"/>
      <c r="AE110" s="254"/>
      <c r="AF110" s="254"/>
      <c r="AG110" s="254"/>
      <c r="AH110" s="254"/>
      <c r="AI110" s="254"/>
      <c r="AJ110" s="254"/>
      <c r="AK110" s="254"/>
      <c r="AL110" s="254"/>
      <c r="AM110" s="254"/>
      <c r="AN110" s="254"/>
      <c r="AO110" s="254"/>
      <c r="AP110" s="254"/>
      <c r="AQ110" s="254"/>
      <c r="AR110" s="254"/>
      <c r="AS110" s="254"/>
      <c r="AT110" s="254"/>
      <c r="AU110" s="254"/>
      <c r="AV110" s="254"/>
      <c r="AW110" s="254"/>
      <c r="AX110" s="254"/>
      <c r="AY110" s="254"/>
      <c r="AZ110" s="254"/>
      <c r="BA110" s="254"/>
      <c r="BB110" s="254"/>
      <c r="BC110" s="254"/>
      <c r="BD110" s="254"/>
      <c r="BE110" s="254"/>
      <c r="BF110" s="254"/>
      <c r="BG110" s="254"/>
      <c r="BH110" s="254"/>
      <c r="BI110" s="254"/>
      <c r="BJ110" s="254"/>
      <c r="BK110" s="254"/>
      <c r="BL110" s="254"/>
      <c r="BM110" s="254"/>
      <c r="BN110" s="254"/>
      <c r="BO110" s="254"/>
      <c r="BP110" s="254"/>
      <c r="BQ110" s="254"/>
      <c r="BR110" s="254"/>
      <c r="BS110" s="254"/>
      <c r="BT110" s="254"/>
      <c r="BU110" s="254"/>
      <c r="BV110" s="254"/>
      <c r="BW110" s="254"/>
      <c r="BX110" s="254"/>
      <c r="BY110" s="254"/>
      <c r="BZ110" s="254"/>
      <c r="CA110" s="254"/>
      <c r="CB110" s="254"/>
      <c r="CC110" s="254"/>
      <c r="CD110" s="254"/>
      <c r="CE110" s="254"/>
      <c r="CF110" s="254"/>
      <c r="CG110" s="254"/>
      <c r="CH110" s="254"/>
      <c r="CI110" s="254"/>
      <c r="CJ110" s="254"/>
      <c r="CK110" s="254"/>
      <c r="CL110" s="254"/>
      <c r="CM110" s="254"/>
      <c r="CN110" s="254"/>
      <c r="CO110" s="254"/>
      <c r="CP110" s="254"/>
      <c r="CQ110" s="254"/>
      <c r="CR110" s="254"/>
      <c r="CS110" s="254"/>
      <c r="CT110" s="254"/>
      <c r="CU110" s="254"/>
      <c r="CV110" s="254"/>
      <c r="CW110" s="254"/>
      <c r="CX110" s="254"/>
      <c r="CY110" s="254"/>
      <c r="CZ110" s="254"/>
      <c r="DA110" s="254"/>
      <c r="DB110" s="254"/>
      <c r="DC110" s="254"/>
      <c r="DD110" s="254"/>
      <c r="DE110" s="254"/>
      <c r="DF110" s="254"/>
      <c r="DG110" s="254"/>
      <c r="DH110" s="254"/>
      <c r="DI110" s="254"/>
      <c r="DJ110" s="254"/>
      <c r="DK110" s="254"/>
      <c r="DL110" s="254"/>
      <c r="DM110" s="254"/>
      <c r="DN110" s="254"/>
      <c r="DO110" s="254"/>
      <c r="DP110" s="254"/>
      <c r="DQ110" s="254"/>
      <c r="DR110" s="254"/>
      <c r="DS110" s="254"/>
      <c r="DT110" s="254"/>
      <c r="DU110" s="254"/>
      <c r="DV110" s="254"/>
      <c r="DW110" s="254"/>
      <c r="DX110" s="254"/>
      <c r="DY110" s="254"/>
      <c r="DZ110" s="254"/>
      <c r="EA110" s="254"/>
      <c r="EB110" s="254"/>
      <c r="EC110" s="254"/>
      <c r="ED110" s="254"/>
      <c r="EE110" s="254"/>
      <c r="EF110" s="254"/>
      <c r="EG110" s="254"/>
      <c r="EH110" s="254"/>
      <c r="EI110" s="254"/>
      <c r="EJ110" s="254"/>
      <c r="EK110" s="254"/>
      <c r="EL110" s="254"/>
      <c r="EM110" s="254"/>
      <c r="EN110" s="254"/>
      <c r="EO110" s="254"/>
      <c r="EP110" s="254"/>
      <c r="EQ110" s="254"/>
      <c r="ER110" s="254"/>
      <c r="ES110" s="254"/>
      <c r="ET110" s="254"/>
      <c r="EU110" s="254"/>
      <c r="EV110" s="254"/>
      <c r="EW110" s="254"/>
      <c r="EX110" s="254"/>
      <c r="EY110" s="254"/>
      <c r="EZ110" s="254"/>
      <c r="FA110" s="254"/>
      <c r="FB110" s="254"/>
      <c r="FC110" s="254"/>
      <c r="FD110" s="254"/>
      <c r="FE110" s="254"/>
      <c r="FF110" s="254"/>
      <c r="FG110" s="254"/>
      <c r="FH110" s="254"/>
      <c r="FI110" s="254"/>
      <c r="FJ110" s="254"/>
      <c r="FK110" s="254"/>
      <c r="FL110" s="254"/>
      <c r="FM110" s="254"/>
      <c r="FN110" s="254"/>
      <c r="FO110" s="254"/>
      <c r="FP110" s="254"/>
      <c r="FQ110" s="254"/>
      <c r="FR110" s="254"/>
      <c r="FS110" s="254"/>
      <c r="FT110" s="254"/>
      <c r="FU110" s="254"/>
      <c r="FV110" s="254"/>
      <c r="FW110" s="254"/>
      <c r="FX110" s="254"/>
      <c r="FY110" s="254"/>
      <c r="FZ110" s="254"/>
      <c r="GA110" s="254"/>
      <c r="GB110" s="254"/>
      <c r="GC110" s="254"/>
      <c r="GD110" s="254"/>
      <c r="GE110" s="254"/>
      <c r="GF110" s="254"/>
      <c r="GG110" s="254"/>
      <c r="GH110" s="254"/>
      <c r="GI110" s="254"/>
      <c r="GJ110" s="254"/>
      <c r="GK110" s="254"/>
      <c r="GL110" s="254"/>
      <c r="GM110" s="254"/>
      <c r="GN110" s="254"/>
      <c r="GO110" s="254"/>
      <c r="GP110" s="254"/>
      <c r="GQ110" s="254"/>
      <c r="GR110" s="254"/>
      <c r="GS110" s="254"/>
      <c r="GT110" s="254"/>
      <c r="GU110" s="254"/>
      <c r="GV110" s="254"/>
      <c r="GW110" s="254"/>
      <c r="GX110" s="254"/>
      <c r="GY110" s="254"/>
      <c r="GZ110" s="254"/>
      <c r="HA110" s="254"/>
      <c r="HB110" s="254"/>
      <c r="HC110" s="254"/>
      <c r="HD110" s="254"/>
      <c r="HE110" s="254"/>
      <c r="HF110" s="254"/>
      <c r="HG110" s="254"/>
      <c r="HH110" s="254"/>
      <c r="HI110" s="254"/>
      <c r="HJ110" s="254"/>
      <c r="HK110" s="254"/>
      <c r="HL110" s="254"/>
      <c r="HM110" s="254"/>
      <c r="HN110" s="254"/>
      <c r="HO110" s="254"/>
      <c r="HP110" s="254"/>
      <c r="HQ110" s="254"/>
      <c r="HR110" s="254"/>
      <c r="HS110" s="254"/>
      <c r="HT110" s="254"/>
      <c r="HU110" s="254"/>
      <c r="HV110" s="254"/>
      <c r="HW110" s="254"/>
      <c r="HX110" s="254"/>
      <c r="HY110" s="254"/>
      <c r="HZ110" s="254"/>
      <c r="IA110" s="254"/>
      <c r="IB110" s="254"/>
      <c r="IC110" s="254"/>
      <c r="ID110" s="254"/>
      <c r="IE110" s="254"/>
      <c r="IF110" s="254"/>
      <c r="IG110" s="254"/>
      <c r="IH110" s="254"/>
      <c r="II110" s="254"/>
      <c r="IJ110" s="254"/>
      <c r="IK110" s="254"/>
      <c r="IL110" s="254"/>
      <c r="IM110" s="254"/>
      <c r="IN110" s="254"/>
      <c r="IO110" s="254"/>
      <c r="IP110" s="254"/>
      <c r="IQ110" s="254"/>
      <c r="IR110" s="254"/>
      <c r="IS110" s="254"/>
    </row>
    <row r="111" s="3" customFormat="1" ht="18" customHeight="1" spans="1:253">
      <c r="A111" s="8"/>
      <c r="B111" s="4"/>
      <c r="C111" s="78"/>
      <c r="D111" s="6"/>
      <c r="E111" s="7"/>
      <c r="F111" s="199"/>
      <c r="G111" s="7"/>
      <c r="H111" s="4"/>
      <c r="I111" s="4"/>
      <c r="J111" s="4"/>
      <c r="K111" s="4"/>
      <c r="L111" s="4"/>
      <c r="M111" s="8"/>
      <c r="N111" s="316"/>
      <c r="O111" s="254"/>
      <c r="P111" s="254"/>
      <c r="Q111" s="254"/>
      <c r="R111" s="254"/>
      <c r="S111" s="254"/>
      <c r="T111" s="254"/>
      <c r="U111" s="254"/>
      <c r="V111" s="254"/>
      <c r="W111" s="254"/>
      <c r="X111" s="254"/>
      <c r="Y111" s="254"/>
      <c r="Z111" s="254"/>
      <c r="AA111" s="254"/>
      <c r="AB111" s="254"/>
      <c r="AC111" s="254"/>
      <c r="AD111" s="254"/>
      <c r="AE111" s="254"/>
      <c r="AF111" s="254"/>
      <c r="AG111" s="254"/>
      <c r="AH111" s="254"/>
      <c r="AI111" s="254"/>
      <c r="AJ111" s="254"/>
      <c r="AK111" s="254"/>
      <c r="AL111" s="254"/>
      <c r="AM111" s="254"/>
      <c r="AN111" s="254"/>
      <c r="AO111" s="254"/>
      <c r="AP111" s="254"/>
      <c r="AQ111" s="254"/>
      <c r="AR111" s="254"/>
      <c r="AS111" s="254"/>
      <c r="AT111" s="254"/>
      <c r="AU111" s="254"/>
      <c r="AV111" s="254"/>
      <c r="AW111" s="254"/>
      <c r="AX111" s="254"/>
      <c r="AY111" s="254"/>
      <c r="AZ111" s="254"/>
      <c r="BA111" s="254"/>
      <c r="BB111" s="254"/>
      <c r="BC111" s="254"/>
      <c r="BD111" s="254"/>
      <c r="BE111" s="254"/>
      <c r="BF111" s="254"/>
      <c r="BG111" s="254"/>
      <c r="BH111" s="254"/>
      <c r="BI111" s="254"/>
      <c r="BJ111" s="254"/>
      <c r="BK111" s="254"/>
      <c r="BL111" s="254"/>
      <c r="BM111" s="254"/>
      <c r="BN111" s="254"/>
      <c r="BO111" s="254"/>
      <c r="BP111" s="254"/>
      <c r="BQ111" s="254"/>
      <c r="BR111" s="254"/>
      <c r="BS111" s="254"/>
      <c r="BT111" s="254"/>
      <c r="BU111" s="254"/>
      <c r="BV111" s="254"/>
      <c r="BW111" s="254"/>
      <c r="BX111" s="254"/>
      <c r="BY111" s="254"/>
      <c r="BZ111" s="254"/>
      <c r="CA111" s="254"/>
      <c r="CB111" s="254"/>
      <c r="CC111" s="254"/>
      <c r="CD111" s="254"/>
      <c r="CE111" s="254"/>
      <c r="CF111" s="254"/>
      <c r="CG111" s="254"/>
      <c r="CH111" s="254"/>
      <c r="CI111" s="254"/>
      <c r="CJ111" s="254"/>
      <c r="CK111" s="254"/>
      <c r="CL111" s="254"/>
      <c r="CM111" s="254"/>
      <c r="CN111" s="254"/>
      <c r="CO111" s="254"/>
      <c r="CP111" s="254"/>
      <c r="CQ111" s="254"/>
      <c r="CR111" s="254"/>
      <c r="CS111" s="254"/>
      <c r="CT111" s="254"/>
      <c r="CU111" s="254"/>
      <c r="CV111" s="254"/>
      <c r="CW111" s="254"/>
      <c r="CX111" s="254"/>
      <c r="CY111" s="254"/>
      <c r="CZ111" s="254"/>
      <c r="DA111" s="254"/>
      <c r="DB111" s="254"/>
      <c r="DC111" s="254"/>
      <c r="DD111" s="254"/>
      <c r="DE111" s="254"/>
      <c r="DF111" s="254"/>
      <c r="DG111" s="254"/>
      <c r="DH111" s="254"/>
      <c r="DI111" s="254"/>
      <c r="DJ111" s="254"/>
      <c r="DK111" s="254"/>
      <c r="DL111" s="254"/>
      <c r="DM111" s="254"/>
      <c r="DN111" s="254"/>
      <c r="DO111" s="254"/>
      <c r="DP111" s="254"/>
      <c r="DQ111" s="254"/>
      <c r="DR111" s="254"/>
      <c r="DS111" s="254"/>
      <c r="DT111" s="254"/>
      <c r="DU111" s="254"/>
      <c r="DV111" s="254"/>
      <c r="DW111" s="254"/>
      <c r="DX111" s="254"/>
      <c r="DY111" s="254"/>
      <c r="DZ111" s="254"/>
      <c r="EA111" s="254"/>
      <c r="EB111" s="254"/>
      <c r="EC111" s="254"/>
      <c r="ED111" s="254"/>
      <c r="EE111" s="254"/>
      <c r="EF111" s="254"/>
      <c r="EG111" s="254"/>
      <c r="EH111" s="254"/>
      <c r="EI111" s="254"/>
      <c r="EJ111" s="254"/>
      <c r="EK111" s="254"/>
      <c r="EL111" s="254"/>
      <c r="EM111" s="254"/>
      <c r="EN111" s="254"/>
      <c r="EO111" s="254"/>
      <c r="EP111" s="254"/>
      <c r="EQ111" s="254"/>
      <c r="ER111" s="254"/>
      <c r="ES111" s="254"/>
      <c r="ET111" s="254"/>
      <c r="EU111" s="254"/>
      <c r="EV111" s="254"/>
      <c r="EW111" s="254"/>
      <c r="EX111" s="254"/>
      <c r="EY111" s="254"/>
      <c r="EZ111" s="254"/>
      <c r="FA111" s="254"/>
      <c r="FB111" s="254"/>
      <c r="FC111" s="254"/>
      <c r="FD111" s="254"/>
      <c r="FE111" s="254"/>
      <c r="FF111" s="254"/>
      <c r="FG111" s="254"/>
      <c r="FH111" s="254"/>
      <c r="FI111" s="254"/>
      <c r="FJ111" s="254"/>
      <c r="FK111" s="254"/>
      <c r="FL111" s="254"/>
      <c r="FM111" s="254"/>
      <c r="FN111" s="254"/>
      <c r="FO111" s="254"/>
      <c r="FP111" s="254"/>
      <c r="FQ111" s="254"/>
      <c r="FR111" s="254"/>
      <c r="FS111" s="254"/>
      <c r="FT111" s="254"/>
      <c r="FU111" s="254"/>
      <c r="FV111" s="254"/>
      <c r="FW111" s="254"/>
      <c r="FX111" s="254"/>
      <c r="FY111" s="254"/>
      <c r="FZ111" s="254"/>
      <c r="GA111" s="254"/>
      <c r="GB111" s="254"/>
      <c r="GC111" s="254"/>
      <c r="GD111" s="254"/>
      <c r="GE111" s="254"/>
      <c r="GF111" s="254"/>
      <c r="GG111" s="254"/>
      <c r="GH111" s="254"/>
      <c r="GI111" s="254"/>
      <c r="GJ111" s="254"/>
      <c r="GK111" s="254"/>
      <c r="GL111" s="254"/>
      <c r="GM111" s="254"/>
      <c r="GN111" s="254"/>
      <c r="GO111" s="254"/>
      <c r="GP111" s="254"/>
      <c r="GQ111" s="254"/>
      <c r="GR111" s="254"/>
      <c r="GS111" s="254"/>
      <c r="GT111" s="254"/>
      <c r="GU111" s="254"/>
      <c r="GV111" s="254"/>
      <c r="GW111" s="254"/>
      <c r="GX111" s="254"/>
      <c r="GY111" s="254"/>
      <c r="GZ111" s="254"/>
      <c r="HA111" s="254"/>
      <c r="HB111" s="254"/>
      <c r="HC111" s="254"/>
      <c r="HD111" s="254"/>
      <c r="HE111" s="254"/>
      <c r="HF111" s="254"/>
      <c r="HG111" s="254"/>
      <c r="HH111" s="254"/>
      <c r="HI111" s="254"/>
      <c r="HJ111" s="254"/>
      <c r="HK111" s="254"/>
      <c r="HL111" s="254"/>
      <c r="HM111" s="254"/>
      <c r="HN111" s="254"/>
      <c r="HO111" s="254"/>
      <c r="HP111" s="254"/>
      <c r="HQ111" s="254"/>
      <c r="HR111" s="254"/>
      <c r="HS111" s="254"/>
      <c r="HT111" s="254"/>
      <c r="HU111" s="254"/>
      <c r="HV111" s="254"/>
      <c r="HW111" s="254"/>
      <c r="HX111" s="254"/>
      <c r="HY111" s="254"/>
      <c r="HZ111" s="254"/>
      <c r="IA111" s="254"/>
      <c r="IB111" s="254"/>
      <c r="IC111" s="254"/>
      <c r="ID111" s="254"/>
      <c r="IE111" s="254"/>
      <c r="IF111" s="254"/>
      <c r="IG111" s="254"/>
      <c r="IH111" s="254"/>
      <c r="II111" s="254"/>
      <c r="IJ111" s="254"/>
      <c r="IK111" s="254"/>
      <c r="IL111" s="254"/>
      <c r="IM111" s="254"/>
      <c r="IN111" s="254"/>
      <c r="IO111" s="254"/>
      <c r="IP111" s="254"/>
      <c r="IQ111" s="254"/>
      <c r="IR111" s="254"/>
      <c r="IS111" s="254"/>
    </row>
    <row r="112" s="3" customFormat="1" ht="18" customHeight="1" spans="1:253">
      <c r="A112" s="8"/>
      <c r="B112" s="4"/>
      <c r="C112" s="78"/>
      <c r="D112" s="6"/>
      <c r="E112" s="7"/>
      <c r="F112" s="199"/>
      <c r="G112" s="7"/>
      <c r="H112" s="4"/>
      <c r="I112" s="4"/>
      <c r="J112" s="4"/>
      <c r="K112" s="4"/>
      <c r="L112" s="4"/>
      <c r="M112" s="8"/>
      <c r="N112" s="316"/>
      <c r="O112" s="254"/>
      <c r="P112" s="254"/>
      <c r="Q112" s="254"/>
      <c r="R112" s="254"/>
      <c r="S112" s="254"/>
      <c r="T112" s="254"/>
      <c r="U112" s="254"/>
      <c r="V112" s="254"/>
      <c r="W112" s="254"/>
      <c r="X112" s="254"/>
      <c r="Y112" s="254"/>
      <c r="Z112" s="254"/>
      <c r="AA112" s="254"/>
      <c r="AB112" s="254"/>
      <c r="AC112" s="254"/>
      <c r="AD112" s="254"/>
      <c r="AE112" s="254"/>
      <c r="AF112" s="254"/>
      <c r="AG112" s="254"/>
      <c r="AH112" s="254"/>
      <c r="AI112" s="254"/>
      <c r="AJ112" s="254"/>
      <c r="AK112" s="254"/>
      <c r="AL112" s="254"/>
      <c r="AM112" s="254"/>
      <c r="AN112" s="254"/>
      <c r="AO112" s="254"/>
      <c r="AP112" s="254"/>
      <c r="AQ112" s="254"/>
      <c r="AR112" s="254"/>
      <c r="AS112" s="254"/>
      <c r="AT112" s="254"/>
      <c r="AU112" s="254"/>
      <c r="AV112" s="254"/>
      <c r="AW112" s="254"/>
      <c r="AX112" s="254"/>
      <c r="AY112" s="254"/>
      <c r="AZ112" s="254"/>
      <c r="BA112" s="254"/>
      <c r="BB112" s="254"/>
      <c r="BC112" s="254"/>
      <c r="BD112" s="254"/>
      <c r="BE112" s="254"/>
      <c r="BF112" s="254"/>
      <c r="BG112" s="254"/>
      <c r="BH112" s="254"/>
      <c r="BI112" s="254"/>
      <c r="BJ112" s="254"/>
      <c r="BK112" s="254"/>
      <c r="BL112" s="254"/>
      <c r="BM112" s="254"/>
      <c r="BN112" s="254"/>
      <c r="BO112" s="254"/>
      <c r="BP112" s="254"/>
      <c r="BQ112" s="254"/>
      <c r="BR112" s="254"/>
      <c r="BS112" s="254"/>
      <c r="BT112" s="254"/>
      <c r="BU112" s="254"/>
      <c r="BV112" s="254"/>
      <c r="BW112" s="254"/>
      <c r="BX112" s="254"/>
      <c r="BY112" s="254"/>
      <c r="BZ112" s="254"/>
      <c r="CA112" s="254"/>
      <c r="CB112" s="254"/>
      <c r="CC112" s="254"/>
      <c r="CD112" s="254"/>
      <c r="CE112" s="254"/>
      <c r="CF112" s="254"/>
      <c r="CG112" s="254"/>
      <c r="CH112" s="254"/>
      <c r="CI112" s="254"/>
      <c r="CJ112" s="254"/>
      <c r="CK112" s="254"/>
      <c r="CL112" s="254"/>
      <c r="CM112" s="254"/>
      <c r="CN112" s="254"/>
      <c r="CO112" s="254"/>
      <c r="CP112" s="254"/>
      <c r="CQ112" s="254"/>
      <c r="CR112" s="254"/>
      <c r="CS112" s="254"/>
      <c r="CT112" s="254"/>
      <c r="CU112" s="254"/>
      <c r="CV112" s="254"/>
      <c r="CW112" s="254"/>
      <c r="CX112" s="254"/>
      <c r="CY112" s="254"/>
      <c r="CZ112" s="254"/>
      <c r="DA112" s="254"/>
      <c r="DB112" s="254"/>
      <c r="DC112" s="254"/>
      <c r="DD112" s="254"/>
      <c r="DE112" s="254"/>
      <c r="DF112" s="254"/>
      <c r="DG112" s="254"/>
      <c r="DH112" s="254"/>
      <c r="DI112" s="254"/>
      <c r="DJ112" s="254"/>
      <c r="DK112" s="254"/>
      <c r="DL112" s="254"/>
      <c r="DM112" s="254"/>
      <c r="DN112" s="254"/>
      <c r="DO112" s="254"/>
      <c r="DP112" s="254"/>
      <c r="DQ112" s="254"/>
      <c r="DR112" s="254"/>
      <c r="DS112" s="254"/>
      <c r="DT112" s="254"/>
      <c r="DU112" s="254"/>
      <c r="DV112" s="254"/>
      <c r="DW112" s="254"/>
      <c r="DX112" s="254"/>
      <c r="DY112" s="254"/>
      <c r="DZ112" s="254"/>
      <c r="EA112" s="254"/>
      <c r="EB112" s="254"/>
      <c r="EC112" s="254"/>
      <c r="ED112" s="254"/>
      <c r="EE112" s="254"/>
      <c r="EF112" s="254"/>
      <c r="EG112" s="254"/>
      <c r="EH112" s="254"/>
      <c r="EI112" s="254"/>
      <c r="EJ112" s="254"/>
      <c r="EK112" s="254"/>
      <c r="EL112" s="254"/>
      <c r="EM112" s="254"/>
      <c r="EN112" s="254"/>
      <c r="EO112" s="254"/>
      <c r="EP112" s="254"/>
      <c r="EQ112" s="254"/>
      <c r="ER112" s="254"/>
      <c r="ES112" s="254"/>
      <c r="ET112" s="254"/>
      <c r="EU112" s="254"/>
      <c r="EV112" s="254"/>
      <c r="EW112" s="254"/>
      <c r="EX112" s="254"/>
      <c r="EY112" s="254"/>
      <c r="EZ112" s="254"/>
      <c r="FA112" s="254"/>
      <c r="FB112" s="254"/>
      <c r="FC112" s="254"/>
      <c r="FD112" s="254"/>
      <c r="FE112" s="254"/>
      <c r="FF112" s="254"/>
      <c r="FG112" s="254"/>
      <c r="FH112" s="254"/>
      <c r="FI112" s="254"/>
      <c r="FJ112" s="254"/>
      <c r="FK112" s="254"/>
      <c r="FL112" s="254"/>
      <c r="FM112" s="254"/>
      <c r="FN112" s="254"/>
      <c r="FO112" s="254"/>
      <c r="FP112" s="254"/>
      <c r="FQ112" s="254"/>
      <c r="FR112" s="254"/>
      <c r="FS112" s="254"/>
      <c r="FT112" s="254"/>
      <c r="FU112" s="254"/>
      <c r="FV112" s="254"/>
      <c r="FW112" s="254"/>
      <c r="FX112" s="254"/>
      <c r="FY112" s="254"/>
      <c r="FZ112" s="254"/>
      <c r="GA112" s="254"/>
      <c r="GB112" s="254"/>
      <c r="GC112" s="254"/>
      <c r="GD112" s="254"/>
      <c r="GE112" s="254"/>
      <c r="GF112" s="254"/>
      <c r="GG112" s="254"/>
      <c r="GH112" s="254"/>
      <c r="GI112" s="254"/>
      <c r="GJ112" s="254"/>
      <c r="GK112" s="254"/>
      <c r="GL112" s="254"/>
      <c r="GM112" s="254"/>
      <c r="GN112" s="254"/>
      <c r="GO112" s="254"/>
      <c r="GP112" s="254"/>
      <c r="GQ112" s="254"/>
      <c r="GR112" s="254"/>
      <c r="GS112" s="254"/>
      <c r="GT112" s="254"/>
      <c r="GU112" s="254"/>
      <c r="GV112" s="254"/>
      <c r="GW112" s="254"/>
      <c r="GX112" s="254"/>
      <c r="GY112" s="254"/>
      <c r="GZ112" s="254"/>
      <c r="HA112" s="254"/>
      <c r="HB112" s="254"/>
      <c r="HC112" s="254"/>
      <c r="HD112" s="254"/>
      <c r="HE112" s="254"/>
      <c r="HF112" s="254"/>
      <c r="HG112" s="254"/>
      <c r="HH112" s="254"/>
      <c r="HI112" s="254"/>
      <c r="HJ112" s="254"/>
      <c r="HK112" s="254"/>
      <c r="HL112" s="254"/>
      <c r="HM112" s="254"/>
      <c r="HN112" s="254"/>
      <c r="HO112" s="254"/>
      <c r="HP112" s="254"/>
      <c r="HQ112" s="254"/>
      <c r="HR112" s="254"/>
      <c r="HS112" s="254"/>
      <c r="HT112" s="254"/>
      <c r="HU112" s="254"/>
      <c r="HV112" s="254"/>
      <c r="HW112" s="254"/>
      <c r="HX112" s="254"/>
      <c r="HY112" s="254"/>
      <c r="HZ112" s="254"/>
      <c r="IA112" s="254"/>
      <c r="IB112" s="254"/>
      <c r="IC112" s="254"/>
      <c r="ID112" s="254"/>
      <c r="IE112" s="254"/>
      <c r="IF112" s="254"/>
      <c r="IG112" s="254"/>
      <c r="IH112" s="254"/>
      <c r="II112" s="254"/>
      <c r="IJ112" s="254"/>
      <c r="IK112" s="254"/>
      <c r="IL112" s="254"/>
      <c r="IM112" s="254"/>
      <c r="IN112" s="254"/>
      <c r="IO112" s="254"/>
      <c r="IP112" s="254"/>
      <c r="IQ112" s="254"/>
      <c r="IR112" s="254"/>
      <c r="IS112" s="254"/>
    </row>
    <row r="113" s="3" customFormat="1" ht="18" customHeight="1" spans="1:253">
      <c r="A113" s="8"/>
      <c r="B113" s="4"/>
      <c r="C113" s="78"/>
      <c r="D113" s="6"/>
      <c r="E113" s="7"/>
      <c r="F113" s="199"/>
      <c r="G113" s="7"/>
      <c r="H113" s="4"/>
      <c r="I113" s="4"/>
      <c r="J113" s="4"/>
      <c r="K113" s="4"/>
      <c r="L113" s="4"/>
      <c r="M113" s="8"/>
      <c r="N113" s="316"/>
      <c r="O113" s="254"/>
      <c r="P113" s="254"/>
      <c r="Q113" s="254"/>
      <c r="R113" s="254"/>
      <c r="S113" s="254"/>
      <c r="T113" s="254"/>
      <c r="U113" s="254"/>
      <c r="V113" s="254"/>
      <c r="W113" s="254"/>
      <c r="X113" s="254"/>
      <c r="Y113" s="254"/>
      <c r="Z113" s="254"/>
      <c r="AA113" s="254"/>
      <c r="AB113" s="254"/>
      <c r="AC113" s="254"/>
      <c r="AD113" s="254"/>
      <c r="AE113" s="254"/>
      <c r="AF113" s="254"/>
      <c r="AG113" s="254"/>
      <c r="AH113" s="254"/>
      <c r="AI113" s="254"/>
      <c r="AJ113" s="254"/>
      <c r="AK113" s="254"/>
      <c r="AL113" s="254"/>
      <c r="AM113" s="254"/>
      <c r="AN113" s="254"/>
      <c r="AO113" s="254"/>
      <c r="AP113" s="254"/>
      <c r="AQ113" s="254"/>
      <c r="AR113" s="254"/>
      <c r="AS113" s="254"/>
      <c r="AT113" s="254"/>
      <c r="AU113" s="254"/>
      <c r="AV113" s="254"/>
      <c r="AW113" s="254"/>
      <c r="AX113" s="254"/>
      <c r="AY113" s="254"/>
      <c r="AZ113" s="254"/>
      <c r="BA113" s="254"/>
      <c r="BB113" s="254"/>
      <c r="BC113" s="254"/>
      <c r="BD113" s="254"/>
      <c r="BE113" s="254"/>
      <c r="BF113" s="254"/>
      <c r="BG113" s="254"/>
      <c r="BH113" s="254"/>
      <c r="BI113" s="254"/>
      <c r="BJ113" s="254"/>
      <c r="BK113" s="254"/>
      <c r="BL113" s="254"/>
      <c r="BM113" s="254"/>
      <c r="BN113" s="254"/>
      <c r="BO113" s="254"/>
      <c r="BP113" s="254"/>
      <c r="BQ113" s="254"/>
      <c r="BR113" s="254"/>
      <c r="BS113" s="254"/>
      <c r="BT113" s="254"/>
      <c r="BU113" s="254"/>
      <c r="BV113" s="254"/>
      <c r="BW113" s="254"/>
      <c r="BX113" s="254"/>
      <c r="BY113" s="254"/>
      <c r="BZ113" s="254"/>
      <c r="CA113" s="254"/>
      <c r="CB113" s="254"/>
      <c r="CC113" s="254"/>
      <c r="CD113" s="254"/>
      <c r="CE113" s="254"/>
      <c r="CF113" s="254"/>
      <c r="CG113" s="254"/>
      <c r="CH113" s="254"/>
      <c r="CI113" s="254"/>
      <c r="CJ113" s="254"/>
      <c r="CK113" s="254"/>
      <c r="CL113" s="254"/>
      <c r="CM113" s="254"/>
      <c r="CN113" s="254"/>
      <c r="CO113" s="254"/>
      <c r="CP113" s="254"/>
      <c r="CQ113" s="254"/>
      <c r="CR113" s="254"/>
      <c r="CS113" s="254"/>
      <c r="CT113" s="254"/>
      <c r="CU113" s="254"/>
      <c r="CV113" s="254"/>
      <c r="CW113" s="254"/>
      <c r="CX113" s="254"/>
      <c r="CY113" s="254"/>
      <c r="CZ113" s="254"/>
      <c r="DA113" s="254"/>
      <c r="DB113" s="254"/>
      <c r="DC113" s="254"/>
      <c r="DD113" s="254"/>
      <c r="DE113" s="254"/>
      <c r="DF113" s="254"/>
      <c r="DG113" s="254"/>
      <c r="DH113" s="254"/>
      <c r="DI113" s="254"/>
      <c r="DJ113" s="254"/>
      <c r="DK113" s="254"/>
      <c r="DL113" s="254"/>
      <c r="DM113" s="254"/>
      <c r="DN113" s="254"/>
      <c r="DO113" s="254"/>
      <c r="DP113" s="254"/>
      <c r="DQ113" s="254"/>
      <c r="DR113" s="254"/>
      <c r="DS113" s="254"/>
      <c r="DT113" s="254"/>
      <c r="DU113" s="254"/>
      <c r="DV113" s="254"/>
      <c r="DW113" s="254"/>
      <c r="DX113" s="254"/>
      <c r="DY113" s="254"/>
      <c r="DZ113" s="254"/>
      <c r="EA113" s="254"/>
      <c r="EB113" s="254"/>
      <c r="EC113" s="254"/>
      <c r="ED113" s="254"/>
      <c r="EE113" s="254"/>
      <c r="EF113" s="254"/>
      <c r="EG113" s="254"/>
      <c r="EH113" s="254"/>
      <c r="EI113" s="254"/>
      <c r="EJ113" s="254"/>
      <c r="EK113" s="254"/>
      <c r="EL113" s="254"/>
      <c r="EM113" s="254"/>
      <c r="EN113" s="254"/>
      <c r="EO113" s="254"/>
      <c r="EP113" s="254"/>
      <c r="EQ113" s="254"/>
      <c r="ER113" s="254"/>
      <c r="ES113" s="254"/>
      <c r="ET113" s="254"/>
      <c r="EU113" s="254"/>
      <c r="EV113" s="254"/>
      <c r="EW113" s="254"/>
      <c r="EX113" s="254"/>
      <c r="EY113" s="254"/>
      <c r="EZ113" s="254"/>
      <c r="FA113" s="254"/>
      <c r="FB113" s="254"/>
      <c r="FC113" s="254"/>
      <c r="FD113" s="254"/>
      <c r="FE113" s="254"/>
      <c r="FF113" s="254"/>
      <c r="FG113" s="254"/>
      <c r="FH113" s="254"/>
      <c r="FI113" s="254"/>
      <c r="FJ113" s="254"/>
      <c r="FK113" s="254"/>
      <c r="FL113" s="254"/>
      <c r="FM113" s="254"/>
      <c r="FN113" s="254"/>
      <c r="FO113" s="254"/>
      <c r="FP113" s="254"/>
      <c r="FQ113" s="254"/>
      <c r="FR113" s="254"/>
      <c r="FS113" s="254"/>
      <c r="FT113" s="254"/>
      <c r="FU113" s="254"/>
      <c r="FV113" s="254"/>
      <c r="FW113" s="254"/>
      <c r="FX113" s="254"/>
      <c r="FY113" s="254"/>
      <c r="FZ113" s="254"/>
      <c r="GA113" s="254"/>
      <c r="GB113" s="254"/>
      <c r="GC113" s="254"/>
      <c r="GD113" s="254"/>
      <c r="GE113" s="254"/>
      <c r="GF113" s="254"/>
      <c r="GG113" s="254"/>
      <c r="GH113" s="254"/>
      <c r="GI113" s="254"/>
      <c r="GJ113" s="254"/>
      <c r="GK113" s="254"/>
      <c r="GL113" s="254"/>
      <c r="GM113" s="254"/>
      <c r="GN113" s="254"/>
      <c r="GO113" s="254"/>
      <c r="GP113" s="254"/>
      <c r="GQ113" s="254"/>
      <c r="GR113" s="254"/>
      <c r="GS113" s="254"/>
      <c r="GT113" s="254"/>
      <c r="GU113" s="254"/>
      <c r="GV113" s="254"/>
      <c r="GW113" s="254"/>
      <c r="GX113" s="254"/>
      <c r="GY113" s="254"/>
      <c r="GZ113" s="254"/>
      <c r="HA113" s="254"/>
      <c r="HB113" s="254"/>
      <c r="HC113" s="254"/>
      <c r="HD113" s="254"/>
      <c r="HE113" s="254"/>
      <c r="HF113" s="254"/>
      <c r="HG113" s="254"/>
      <c r="HH113" s="254"/>
      <c r="HI113" s="254"/>
      <c r="HJ113" s="254"/>
      <c r="HK113" s="254"/>
      <c r="HL113" s="254"/>
      <c r="HM113" s="254"/>
      <c r="HN113" s="254"/>
      <c r="HO113" s="254"/>
      <c r="HP113" s="254"/>
      <c r="HQ113" s="254"/>
      <c r="HR113" s="254"/>
      <c r="HS113" s="254"/>
      <c r="HT113" s="254"/>
      <c r="HU113" s="254"/>
      <c r="HV113" s="254"/>
      <c r="HW113" s="254"/>
      <c r="HX113" s="254"/>
      <c r="HY113" s="254"/>
      <c r="HZ113" s="254"/>
      <c r="IA113" s="254"/>
      <c r="IB113" s="254"/>
      <c r="IC113" s="254"/>
      <c r="ID113" s="254"/>
      <c r="IE113" s="254"/>
      <c r="IF113" s="254"/>
      <c r="IG113" s="254"/>
      <c r="IH113" s="254"/>
      <c r="II113" s="254"/>
      <c r="IJ113" s="254"/>
      <c r="IK113" s="254"/>
      <c r="IL113" s="254"/>
      <c r="IM113" s="254"/>
      <c r="IN113" s="254"/>
      <c r="IO113" s="254"/>
      <c r="IP113" s="254"/>
      <c r="IQ113" s="254"/>
      <c r="IR113" s="254"/>
      <c r="IS113" s="254"/>
    </row>
    <row r="114" s="3" customFormat="1" ht="18" customHeight="1" spans="1:253">
      <c r="A114" s="8"/>
      <c r="B114" s="4"/>
      <c r="C114" s="78"/>
      <c r="D114" s="6"/>
      <c r="E114" s="7"/>
      <c r="F114" s="199"/>
      <c r="G114" s="7"/>
      <c r="H114" s="4"/>
      <c r="I114" s="4"/>
      <c r="J114" s="4"/>
      <c r="K114" s="4"/>
      <c r="L114" s="4"/>
      <c r="M114" s="8"/>
      <c r="N114" s="316"/>
      <c r="O114" s="254"/>
      <c r="P114" s="254"/>
      <c r="Q114" s="254"/>
      <c r="R114" s="254"/>
      <c r="S114" s="254"/>
      <c r="T114" s="254"/>
      <c r="U114" s="254"/>
      <c r="V114" s="254"/>
      <c r="W114" s="254"/>
      <c r="X114" s="254"/>
      <c r="Y114" s="254"/>
      <c r="Z114" s="254"/>
      <c r="AA114" s="254"/>
      <c r="AB114" s="254"/>
      <c r="AC114" s="254"/>
      <c r="AD114" s="254"/>
      <c r="AE114" s="254"/>
      <c r="AF114" s="254"/>
      <c r="AG114" s="254"/>
      <c r="AH114" s="254"/>
      <c r="AI114" s="254"/>
      <c r="AJ114" s="254"/>
      <c r="AK114" s="254"/>
      <c r="AL114" s="254"/>
      <c r="AM114" s="254"/>
      <c r="AN114" s="254"/>
      <c r="AO114" s="254"/>
      <c r="AP114" s="254"/>
      <c r="AQ114" s="254"/>
      <c r="AR114" s="254"/>
      <c r="AS114" s="254"/>
      <c r="AT114" s="254"/>
      <c r="AU114" s="254"/>
      <c r="AV114" s="254"/>
      <c r="AW114" s="254"/>
      <c r="AX114" s="254"/>
      <c r="AY114" s="254"/>
      <c r="AZ114" s="254"/>
      <c r="BA114" s="254"/>
      <c r="BB114" s="254"/>
      <c r="BC114" s="254"/>
      <c r="BD114" s="254"/>
      <c r="BE114" s="254"/>
      <c r="BF114" s="254"/>
      <c r="BG114" s="254"/>
      <c r="BH114" s="254"/>
      <c r="BI114" s="254"/>
      <c r="BJ114" s="254"/>
      <c r="BK114" s="254"/>
      <c r="BL114" s="254"/>
      <c r="BM114" s="254"/>
      <c r="BN114" s="254"/>
      <c r="BO114" s="254"/>
      <c r="BP114" s="254"/>
      <c r="BQ114" s="254"/>
      <c r="BR114" s="254"/>
      <c r="BS114" s="254"/>
      <c r="BT114" s="254"/>
      <c r="BU114" s="254"/>
      <c r="BV114" s="254"/>
      <c r="BW114" s="254"/>
      <c r="BX114" s="254"/>
      <c r="BY114" s="254"/>
      <c r="BZ114" s="254"/>
      <c r="CA114" s="254"/>
      <c r="CB114" s="254"/>
      <c r="CC114" s="254"/>
      <c r="CD114" s="254"/>
      <c r="CE114" s="254"/>
      <c r="CF114" s="254"/>
      <c r="CG114" s="254"/>
      <c r="CH114" s="254"/>
      <c r="CI114" s="254"/>
      <c r="CJ114" s="254"/>
      <c r="CK114" s="254"/>
      <c r="CL114" s="254"/>
      <c r="CM114" s="254"/>
      <c r="CN114" s="254"/>
      <c r="CO114" s="254"/>
      <c r="CP114" s="254"/>
      <c r="CQ114" s="254"/>
      <c r="CR114" s="254"/>
      <c r="CS114" s="254"/>
      <c r="CT114" s="254"/>
      <c r="CU114" s="254"/>
      <c r="CV114" s="254"/>
      <c r="CW114" s="254"/>
      <c r="CX114" s="254"/>
      <c r="CY114" s="254"/>
      <c r="CZ114" s="254"/>
      <c r="DA114" s="254"/>
      <c r="DB114" s="254"/>
      <c r="DC114" s="254"/>
      <c r="DD114" s="254"/>
      <c r="DE114" s="254"/>
      <c r="DF114" s="254"/>
      <c r="DG114" s="254"/>
      <c r="DH114" s="254"/>
      <c r="DI114" s="254"/>
      <c r="DJ114" s="254"/>
      <c r="DK114" s="254"/>
      <c r="DL114" s="254"/>
      <c r="DM114" s="254"/>
      <c r="DN114" s="254"/>
      <c r="DO114" s="254"/>
      <c r="DP114" s="254"/>
      <c r="DQ114" s="254"/>
      <c r="DR114" s="254"/>
      <c r="DS114" s="254"/>
      <c r="DT114" s="254"/>
      <c r="DU114" s="254"/>
      <c r="DV114" s="254"/>
      <c r="DW114" s="254"/>
      <c r="DX114" s="254"/>
      <c r="DY114" s="254"/>
      <c r="DZ114" s="254"/>
      <c r="EA114" s="254"/>
      <c r="EB114" s="254"/>
      <c r="EC114" s="254"/>
      <c r="ED114" s="254"/>
      <c r="EE114" s="254"/>
      <c r="EF114" s="254"/>
      <c r="EG114" s="254"/>
      <c r="EH114" s="254"/>
      <c r="EI114" s="254"/>
      <c r="EJ114" s="254"/>
      <c r="EK114" s="254"/>
      <c r="EL114" s="254"/>
      <c r="EM114" s="254"/>
      <c r="EN114" s="254"/>
      <c r="EO114" s="254"/>
      <c r="EP114" s="254"/>
      <c r="EQ114" s="254"/>
      <c r="ER114" s="254"/>
      <c r="ES114" s="254"/>
      <c r="ET114" s="254"/>
      <c r="EU114" s="254"/>
      <c r="EV114" s="254"/>
      <c r="EW114" s="254"/>
      <c r="EX114" s="254"/>
      <c r="EY114" s="254"/>
      <c r="EZ114" s="254"/>
      <c r="FA114" s="254"/>
      <c r="FB114" s="254"/>
      <c r="FC114" s="254"/>
      <c r="FD114" s="254"/>
      <c r="FE114" s="254"/>
      <c r="FF114" s="254"/>
      <c r="FG114" s="254"/>
      <c r="FH114" s="254"/>
      <c r="FI114" s="254"/>
      <c r="FJ114" s="254"/>
      <c r="FK114" s="254"/>
      <c r="FL114" s="254"/>
      <c r="FM114" s="254"/>
      <c r="FN114" s="254"/>
      <c r="FO114" s="254"/>
      <c r="FP114" s="254"/>
      <c r="FQ114" s="254"/>
      <c r="FR114" s="254"/>
      <c r="FS114" s="254"/>
      <c r="FT114" s="254"/>
      <c r="FU114" s="254"/>
      <c r="FV114" s="254"/>
      <c r="FW114" s="254"/>
      <c r="FX114" s="254"/>
      <c r="FY114" s="254"/>
      <c r="FZ114" s="254"/>
      <c r="GA114" s="254"/>
      <c r="GB114" s="254"/>
      <c r="GC114" s="254"/>
      <c r="GD114" s="254"/>
      <c r="GE114" s="254"/>
      <c r="GF114" s="254"/>
      <c r="GG114" s="254"/>
      <c r="GH114" s="254"/>
      <c r="GI114" s="254"/>
      <c r="GJ114" s="254"/>
      <c r="GK114" s="254"/>
      <c r="GL114" s="254"/>
      <c r="GM114" s="254"/>
      <c r="GN114" s="254"/>
      <c r="GO114" s="254"/>
      <c r="GP114" s="254"/>
      <c r="GQ114" s="254"/>
      <c r="GR114" s="254"/>
      <c r="GS114" s="254"/>
      <c r="GT114" s="254"/>
      <c r="GU114" s="254"/>
      <c r="GV114" s="254"/>
      <c r="GW114" s="254"/>
      <c r="GX114" s="254"/>
      <c r="GY114" s="254"/>
      <c r="GZ114" s="254"/>
      <c r="HA114" s="254"/>
      <c r="HB114" s="254"/>
      <c r="HC114" s="254"/>
      <c r="HD114" s="254"/>
      <c r="HE114" s="254"/>
      <c r="HF114" s="254"/>
      <c r="HG114" s="254"/>
      <c r="HH114" s="254"/>
      <c r="HI114" s="254"/>
      <c r="HJ114" s="254"/>
      <c r="HK114" s="254"/>
      <c r="HL114" s="254"/>
      <c r="HM114" s="254"/>
      <c r="HN114" s="254"/>
      <c r="HO114" s="254"/>
      <c r="HP114" s="254"/>
      <c r="HQ114" s="254"/>
      <c r="HR114" s="254"/>
      <c r="HS114" s="254"/>
      <c r="HT114" s="254"/>
      <c r="HU114" s="254"/>
      <c r="HV114" s="254"/>
      <c r="HW114" s="254"/>
      <c r="HX114" s="254"/>
      <c r="HY114" s="254"/>
      <c r="HZ114" s="254"/>
      <c r="IA114" s="254"/>
      <c r="IB114" s="254"/>
      <c r="IC114" s="254"/>
      <c r="ID114" s="254"/>
      <c r="IE114" s="254"/>
      <c r="IF114" s="254"/>
      <c r="IG114" s="254"/>
      <c r="IH114" s="254"/>
      <c r="II114" s="254"/>
      <c r="IJ114" s="254"/>
      <c r="IK114" s="254"/>
      <c r="IL114" s="254"/>
      <c r="IM114" s="254"/>
      <c r="IN114" s="254"/>
      <c r="IO114" s="254"/>
      <c r="IP114" s="254"/>
      <c r="IQ114" s="254"/>
      <c r="IR114" s="254"/>
      <c r="IS114" s="254"/>
    </row>
    <row r="115" s="3" customFormat="1" ht="18" customHeight="1" spans="1:253">
      <c r="A115" s="8"/>
      <c r="B115" s="4"/>
      <c r="C115" s="78"/>
      <c r="D115" s="6"/>
      <c r="E115" s="7"/>
      <c r="F115" s="199"/>
      <c r="G115" s="7"/>
      <c r="H115" s="4"/>
      <c r="I115" s="4"/>
      <c r="J115" s="4"/>
      <c r="K115" s="4"/>
      <c r="L115" s="4"/>
      <c r="M115" s="8"/>
      <c r="N115" s="316"/>
      <c r="O115" s="254"/>
      <c r="P115" s="254"/>
      <c r="Q115" s="254"/>
      <c r="R115" s="254"/>
      <c r="S115" s="254"/>
      <c r="T115" s="254"/>
      <c r="U115" s="254"/>
      <c r="V115" s="254"/>
      <c r="W115" s="254"/>
      <c r="X115" s="254"/>
      <c r="Y115" s="254"/>
      <c r="Z115" s="254"/>
      <c r="AA115" s="254"/>
      <c r="AB115" s="254"/>
      <c r="AC115" s="254"/>
      <c r="AD115" s="254"/>
      <c r="AE115" s="254"/>
      <c r="AF115" s="254"/>
      <c r="AG115" s="254"/>
      <c r="AH115" s="254"/>
      <c r="AI115" s="254"/>
      <c r="AJ115" s="254"/>
      <c r="AK115" s="254"/>
      <c r="AL115" s="254"/>
      <c r="AM115" s="254"/>
      <c r="AN115" s="254"/>
      <c r="AO115" s="254"/>
      <c r="AP115" s="254"/>
      <c r="AQ115" s="254"/>
      <c r="AR115" s="254"/>
      <c r="AS115" s="254"/>
      <c r="AT115" s="254"/>
      <c r="AU115" s="254"/>
      <c r="AV115" s="254"/>
      <c r="AW115" s="254"/>
      <c r="AX115" s="254"/>
      <c r="AY115" s="254"/>
      <c r="AZ115" s="254"/>
      <c r="BA115" s="254"/>
      <c r="BB115" s="254"/>
      <c r="BC115" s="254"/>
      <c r="BD115" s="254"/>
      <c r="BE115" s="254"/>
      <c r="BF115" s="254"/>
      <c r="BG115" s="254"/>
      <c r="BH115" s="254"/>
      <c r="BI115" s="254"/>
      <c r="BJ115" s="254"/>
      <c r="BK115" s="254"/>
      <c r="BL115" s="254"/>
      <c r="BM115" s="254"/>
      <c r="BN115" s="254"/>
      <c r="BO115" s="254"/>
      <c r="BP115" s="254"/>
      <c r="BQ115" s="254"/>
      <c r="BR115" s="254"/>
      <c r="BS115" s="254"/>
      <c r="BT115" s="254"/>
      <c r="BU115" s="254"/>
      <c r="BV115" s="254"/>
      <c r="BW115" s="254"/>
      <c r="BX115" s="254"/>
      <c r="BY115" s="254"/>
      <c r="BZ115" s="254"/>
      <c r="CA115" s="254"/>
      <c r="CB115" s="254"/>
      <c r="CC115" s="254"/>
      <c r="CD115" s="254"/>
      <c r="CE115" s="254"/>
      <c r="CF115" s="254"/>
      <c r="CG115" s="254"/>
      <c r="CH115" s="254"/>
      <c r="CI115" s="254"/>
      <c r="CJ115" s="254"/>
      <c r="CK115" s="254"/>
      <c r="CL115" s="254"/>
      <c r="CM115" s="254"/>
      <c r="CN115" s="254"/>
      <c r="CO115" s="254"/>
      <c r="CP115" s="254"/>
      <c r="CQ115" s="254"/>
      <c r="CR115" s="254"/>
      <c r="CS115" s="254"/>
      <c r="CT115" s="254"/>
      <c r="CU115" s="254"/>
      <c r="CV115" s="254"/>
      <c r="CW115" s="254"/>
      <c r="CX115" s="254"/>
      <c r="CY115" s="254"/>
      <c r="CZ115" s="254"/>
      <c r="DA115" s="254"/>
      <c r="DB115" s="254"/>
      <c r="DC115" s="254"/>
      <c r="DD115" s="254"/>
      <c r="DE115" s="254"/>
      <c r="DF115" s="254"/>
      <c r="DG115" s="254"/>
      <c r="DH115" s="254"/>
      <c r="DI115" s="254"/>
      <c r="DJ115" s="254"/>
      <c r="DK115" s="254"/>
      <c r="DL115" s="254"/>
      <c r="DM115" s="254"/>
      <c r="DN115" s="254"/>
      <c r="DO115" s="254"/>
      <c r="DP115" s="254"/>
      <c r="DQ115" s="254"/>
      <c r="DR115" s="254"/>
      <c r="DS115" s="254"/>
      <c r="DT115" s="254"/>
      <c r="DU115" s="254"/>
      <c r="DV115" s="254"/>
      <c r="DW115" s="254"/>
      <c r="DX115" s="254"/>
      <c r="DY115" s="254"/>
      <c r="DZ115" s="254"/>
      <c r="EA115" s="254"/>
      <c r="EB115" s="254"/>
      <c r="EC115" s="254"/>
      <c r="ED115" s="254"/>
      <c r="EE115" s="254"/>
      <c r="EF115" s="254"/>
      <c r="EG115" s="254"/>
      <c r="EH115" s="254"/>
      <c r="EI115" s="254"/>
      <c r="EJ115" s="254"/>
      <c r="EK115" s="254"/>
      <c r="EL115" s="254"/>
      <c r="EM115" s="254"/>
      <c r="EN115" s="254"/>
      <c r="EO115" s="254"/>
      <c r="EP115" s="254"/>
      <c r="EQ115" s="254"/>
      <c r="ER115" s="254"/>
      <c r="ES115" s="254"/>
      <c r="ET115" s="254"/>
      <c r="EU115" s="254"/>
      <c r="EV115" s="254"/>
      <c r="EW115" s="254"/>
      <c r="EX115" s="254"/>
      <c r="EY115" s="254"/>
      <c r="EZ115" s="254"/>
      <c r="FA115" s="254"/>
      <c r="FB115" s="254"/>
      <c r="FC115" s="254"/>
      <c r="FD115" s="254"/>
      <c r="FE115" s="254"/>
      <c r="FF115" s="254"/>
      <c r="FG115" s="254"/>
      <c r="FH115" s="254"/>
      <c r="FI115" s="254"/>
      <c r="FJ115" s="254"/>
      <c r="FK115" s="254"/>
      <c r="FL115" s="254"/>
      <c r="FM115" s="254"/>
      <c r="FN115" s="254"/>
      <c r="FO115" s="254"/>
      <c r="FP115" s="254"/>
      <c r="FQ115" s="254"/>
      <c r="FR115" s="254"/>
      <c r="FS115" s="254"/>
      <c r="FT115" s="254"/>
      <c r="FU115" s="254"/>
      <c r="FV115" s="254"/>
      <c r="FW115" s="254"/>
      <c r="FX115" s="254"/>
      <c r="FY115" s="254"/>
      <c r="FZ115" s="254"/>
      <c r="GA115" s="254"/>
      <c r="GB115" s="254"/>
      <c r="GC115" s="254"/>
      <c r="GD115" s="254"/>
      <c r="GE115" s="254"/>
      <c r="GF115" s="254"/>
      <c r="GG115" s="254"/>
      <c r="GH115" s="254"/>
      <c r="GI115" s="254"/>
      <c r="GJ115" s="254"/>
      <c r="GK115" s="254"/>
      <c r="GL115" s="254"/>
      <c r="GM115" s="254"/>
      <c r="GN115" s="254"/>
      <c r="GO115" s="254"/>
      <c r="GP115" s="254"/>
      <c r="GQ115" s="254"/>
      <c r="GR115" s="254"/>
      <c r="GS115" s="254"/>
      <c r="GT115" s="254"/>
      <c r="GU115" s="254"/>
      <c r="GV115" s="254"/>
      <c r="GW115" s="254"/>
      <c r="GX115" s="254"/>
      <c r="GY115" s="254"/>
      <c r="GZ115" s="254"/>
      <c r="HA115" s="254"/>
      <c r="HB115" s="254"/>
      <c r="HC115" s="254"/>
      <c r="HD115" s="254"/>
      <c r="HE115" s="254"/>
      <c r="HF115" s="254"/>
      <c r="HG115" s="254"/>
      <c r="HH115" s="254"/>
      <c r="HI115" s="254"/>
      <c r="HJ115" s="254"/>
      <c r="HK115" s="254"/>
      <c r="HL115" s="254"/>
      <c r="HM115" s="254"/>
      <c r="HN115" s="254"/>
      <c r="HO115" s="254"/>
      <c r="HP115" s="254"/>
      <c r="HQ115" s="254"/>
      <c r="HR115" s="254"/>
      <c r="HS115" s="254"/>
      <c r="HT115" s="254"/>
      <c r="HU115" s="254"/>
      <c r="HV115" s="254"/>
      <c r="HW115" s="254"/>
      <c r="HX115" s="254"/>
      <c r="HY115" s="254"/>
      <c r="HZ115" s="254"/>
      <c r="IA115" s="254"/>
      <c r="IB115" s="254"/>
      <c r="IC115" s="254"/>
      <c r="ID115" s="254"/>
      <c r="IE115" s="254"/>
      <c r="IF115" s="254"/>
      <c r="IG115" s="254"/>
      <c r="IH115" s="254"/>
      <c r="II115" s="254"/>
      <c r="IJ115" s="254"/>
      <c r="IK115" s="254"/>
      <c r="IL115" s="254"/>
      <c r="IM115" s="254"/>
      <c r="IN115" s="254"/>
      <c r="IO115" s="254"/>
      <c r="IP115" s="254"/>
      <c r="IQ115" s="254"/>
      <c r="IR115" s="254"/>
      <c r="IS115" s="254"/>
    </row>
    <row r="116" s="3" customFormat="1" ht="18" customHeight="1" spans="1:253">
      <c r="A116" s="8"/>
      <c r="B116" s="4"/>
      <c r="C116" s="78"/>
      <c r="D116" s="6"/>
      <c r="E116" s="7"/>
      <c r="F116" s="199"/>
      <c r="G116" s="7"/>
      <c r="H116" s="4"/>
      <c r="I116" s="4"/>
      <c r="J116" s="4"/>
      <c r="K116" s="4"/>
      <c r="L116" s="4"/>
      <c r="M116" s="8"/>
      <c r="N116" s="316"/>
      <c r="O116" s="254"/>
      <c r="P116" s="254"/>
      <c r="Q116" s="254"/>
      <c r="R116" s="254"/>
      <c r="S116" s="254"/>
      <c r="T116" s="254"/>
      <c r="U116" s="254"/>
      <c r="V116" s="254"/>
      <c r="W116" s="254"/>
      <c r="X116" s="254"/>
      <c r="Y116" s="254"/>
      <c r="Z116" s="254"/>
      <c r="AA116" s="254"/>
      <c r="AB116" s="254"/>
      <c r="AC116" s="254"/>
      <c r="AD116" s="254"/>
      <c r="AE116" s="254"/>
      <c r="AF116" s="254"/>
      <c r="AG116" s="254"/>
      <c r="AH116" s="254"/>
      <c r="AI116" s="254"/>
      <c r="AJ116" s="254"/>
      <c r="AK116" s="254"/>
      <c r="AL116" s="254"/>
      <c r="AM116" s="254"/>
      <c r="AN116" s="254"/>
      <c r="AO116" s="254"/>
      <c r="AP116" s="254"/>
      <c r="AQ116" s="254"/>
      <c r="AR116" s="254"/>
      <c r="AS116" s="254"/>
      <c r="AT116" s="254"/>
      <c r="AU116" s="254"/>
      <c r="AV116" s="254"/>
      <c r="AW116" s="254"/>
      <c r="AX116" s="254"/>
      <c r="AY116" s="254"/>
      <c r="AZ116" s="254"/>
      <c r="BA116" s="254"/>
      <c r="BB116" s="254"/>
      <c r="BC116" s="254"/>
      <c r="BD116" s="254"/>
      <c r="BE116" s="254"/>
      <c r="BF116" s="254"/>
      <c r="BG116" s="254"/>
      <c r="BH116" s="254"/>
      <c r="BI116" s="254"/>
      <c r="BJ116" s="254"/>
      <c r="BK116" s="254"/>
      <c r="BL116" s="254"/>
      <c r="BM116" s="254"/>
      <c r="BN116" s="254"/>
      <c r="BO116" s="254"/>
      <c r="BP116" s="254"/>
      <c r="BQ116" s="254"/>
      <c r="BR116" s="254"/>
      <c r="BS116" s="254"/>
      <c r="BT116" s="254"/>
      <c r="BU116" s="254"/>
      <c r="BV116" s="254"/>
      <c r="BW116" s="254"/>
      <c r="BX116" s="254"/>
      <c r="BY116" s="254"/>
      <c r="BZ116" s="254"/>
      <c r="CA116" s="254"/>
      <c r="CB116" s="254"/>
      <c r="CC116" s="254"/>
      <c r="CD116" s="254"/>
      <c r="CE116" s="254"/>
      <c r="CF116" s="254"/>
      <c r="CG116" s="254"/>
      <c r="CH116" s="254"/>
      <c r="CI116" s="254"/>
      <c r="CJ116" s="254"/>
      <c r="CK116" s="254"/>
      <c r="CL116" s="254"/>
      <c r="CM116" s="254"/>
      <c r="CN116" s="254"/>
      <c r="CO116" s="254"/>
      <c r="CP116" s="254"/>
      <c r="CQ116" s="254"/>
      <c r="CR116" s="254"/>
      <c r="CS116" s="254"/>
      <c r="CT116" s="254"/>
      <c r="CU116" s="254"/>
      <c r="CV116" s="254"/>
      <c r="CW116" s="254"/>
      <c r="CX116" s="254"/>
      <c r="CY116" s="254"/>
      <c r="CZ116" s="254"/>
      <c r="DA116" s="254"/>
      <c r="DB116" s="254"/>
      <c r="DC116" s="254"/>
      <c r="DD116" s="254"/>
      <c r="DE116" s="254"/>
      <c r="DF116" s="254"/>
      <c r="DG116" s="254"/>
      <c r="DH116" s="254"/>
      <c r="DI116" s="254"/>
      <c r="DJ116" s="254"/>
      <c r="DK116" s="254"/>
      <c r="DL116" s="254"/>
      <c r="DM116" s="254"/>
      <c r="DN116" s="254"/>
      <c r="DO116" s="254"/>
      <c r="DP116" s="254"/>
      <c r="DQ116" s="254"/>
      <c r="DR116" s="254"/>
      <c r="DS116" s="254"/>
      <c r="DT116" s="254"/>
      <c r="DU116" s="254"/>
      <c r="DV116" s="254"/>
      <c r="DW116" s="254"/>
      <c r="DX116" s="254"/>
      <c r="DY116" s="254"/>
      <c r="DZ116" s="254"/>
      <c r="EA116" s="254"/>
      <c r="EB116" s="254"/>
      <c r="EC116" s="254"/>
      <c r="ED116" s="254"/>
      <c r="EE116" s="254"/>
      <c r="EF116" s="254"/>
      <c r="EG116" s="254"/>
      <c r="EH116" s="254"/>
      <c r="EI116" s="254"/>
      <c r="EJ116" s="254"/>
      <c r="EK116" s="254"/>
      <c r="EL116" s="254"/>
      <c r="EM116" s="254"/>
      <c r="EN116" s="254"/>
      <c r="EO116" s="254"/>
      <c r="EP116" s="254"/>
      <c r="EQ116" s="254"/>
      <c r="ER116" s="254"/>
      <c r="ES116" s="254"/>
      <c r="ET116" s="254"/>
      <c r="EU116" s="254"/>
      <c r="EV116" s="254"/>
      <c r="EW116" s="254"/>
      <c r="EX116" s="254"/>
      <c r="EY116" s="254"/>
      <c r="EZ116" s="254"/>
      <c r="FA116" s="254"/>
      <c r="FB116" s="254"/>
      <c r="FC116" s="254"/>
      <c r="FD116" s="254"/>
      <c r="FE116" s="254"/>
      <c r="FF116" s="254"/>
      <c r="FG116" s="254"/>
      <c r="FH116" s="254"/>
      <c r="FI116" s="254"/>
      <c r="FJ116" s="254"/>
      <c r="FK116" s="254"/>
      <c r="FL116" s="254"/>
      <c r="FM116" s="254"/>
      <c r="FN116" s="254"/>
      <c r="FO116" s="254"/>
      <c r="FP116" s="254"/>
      <c r="FQ116" s="254"/>
      <c r="FR116" s="254"/>
      <c r="FS116" s="254"/>
      <c r="FT116" s="254"/>
      <c r="FU116" s="254"/>
      <c r="FV116" s="254"/>
      <c r="FW116" s="254"/>
      <c r="FX116" s="254"/>
      <c r="FY116" s="254"/>
      <c r="FZ116" s="254"/>
      <c r="GA116" s="254"/>
      <c r="GB116" s="254"/>
      <c r="GC116" s="254"/>
      <c r="GD116" s="254"/>
      <c r="GE116" s="254"/>
      <c r="GF116" s="254"/>
      <c r="GG116" s="254"/>
      <c r="GH116" s="254"/>
      <c r="GI116" s="254"/>
      <c r="GJ116" s="254"/>
      <c r="GK116" s="254"/>
      <c r="GL116" s="254"/>
      <c r="GM116" s="254"/>
      <c r="GN116" s="254"/>
      <c r="GO116" s="254"/>
      <c r="GP116" s="254"/>
      <c r="GQ116" s="254"/>
      <c r="GR116" s="254"/>
      <c r="GS116" s="254"/>
      <c r="GT116" s="254"/>
      <c r="GU116" s="254"/>
      <c r="GV116" s="254"/>
      <c r="GW116" s="254"/>
      <c r="GX116" s="254"/>
      <c r="GY116" s="254"/>
      <c r="GZ116" s="254"/>
      <c r="HA116" s="254"/>
      <c r="HB116" s="254"/>
      <c r="HC116" s="254"/>
      <c r="HD116" s="254"/>
      <c r="HE116" s="254"/>
      <c r="HF116" s="254"/>
      <c r="HG116" s="254"/>
      <c r="HH116" s="254"/>
      <c r="HI116" s="254"/>
      <c r="HJ116" s="254"/>
      <c r="HK116" s="254"/>
      <c r="HL116" s="254"/>
      <c r="HM116" s="254"/>
      <c r="HN116" s="254"/>
      <c r="HO116" s="254"/>
      <c r="HP116" s="254"/>
      <c r="HQ116" s="254"/>
      <c r="HR116" s="254"/>
      <c r="HS116" s="254"/>
      <c r="HT116" s="254"/>
      <c r="HU116" s="254"/>
      <c r="HV116" s="254"/>
      <c r="HW116" s="254"/>
      <c r="HX116" s="254"/>
      <c r="HY116" s="254"/>
      <c r="HZ116" s="254"/>
      <c r="IA116" s="254"/>
      <c r="IB116" s="254"/>
      <c r="IC116" s="254"/>
      <c r="ID116" s="254"/>
      <c r="IE116" s="254"/>
      <c r="IF116" s="254"/>
      <c r="IG116" s="254"/>
      <c r="IH116" s="254"/>
      <c r="II116" s="254"/>
      <c r="IJ116" s="254"/>
      <c r="IK116" s="254"/>
      <c r="IL116" s="254"/>
      <c r="IM116" s="254"/>
      <c r="IN116" s="254"/>
      <c r="IO116" s="254"/>
      <c r="IP116" s="254"/>
      <c r="IQ116" s="254"/>
      <c r="IR116" s="254"/>
      <c r="IS116" s="254"/>
    </row>
    <row r="117" s="3" customFormat="1" ht="18" customHeight="1" spans="1:253">
      <c r="A117" s="8"/>
      <c r="B117" s="4"/>
      <c r="C117" s="78"/>
      <c r="D117" s="6"/>
      <c r="E117" s="7"/>
      <c r="F117" s="199"/>
      <c r="G117" s="7"/>
      <c r="H117" s="4"/>
      <c r="I117" s="4"/>
      <c r="J117" s="4"/>
      <c r="K117" s="4"/>
      <c r="L117" s="4"/>
      <c r="M117" s="8"/>
      <c r="N117" s="316"/>
      <c r="O117" s="254"/>
      <c r="P117" s="254"/>
      <c r="Q117" s="254"/>
      <c r="R117" s="254"/>
      <c r="S117" s="254"/>
      <c r="T117" s="254"/>
      <c r="U117" s="254"/>
      <c r="V117" s="254"/>
      <c r="W117" s="254"/>
      <c r="X117" s="254"/>
      <c r="Y117" s="254"/>
      <c r="Z117" s="254"/>
      <c r="AA117" s="254"/>
      <c r="AB117" s="254"/>
      <c r="AC117" s="254"/>
      <c r="AD117" s="254"/>
      <c r="AE117" s="254"/>
      <c r="AF117" s="254"/>
      <c r="AG117" s="254"/>
      <c r="AH117" s="254"/>
      <c r="AI117" s="254"/>
      <c r="AJ117" s="254"/>
      <c r="AK117" s="254"/>
      <c r="AL117" s="254"/>
      <c r="AM117" s="254"/>
      <c r="AN117" s="254"/>
      <c r="AO117" s="254"/>
      <c r="AP117" s="254"/>
      <c r="AQ117" s="254"/>
      <c r="AR117" s="254"/>
      <c r="AS117" s="254"/>
      <c r="AT117" s="254"/>
      <c r="AU117" s="254"/>
      <c r="AV117" s="254"/>
      <c r="AW117" s="254"/>
      <c r="AX117" s="254"/>
      <c r="AY117" s="254"/>
      <c r="AZ117" s="254"/>
      <c r="BA117" s="254"/>
      <c r="BB117" s="254"/>
      <c r="BC117" s="254"/>
      <c r="BD117" s="254"/>
      <c r="BE117" s="254"/>
      <c r="BF117" s="254"/>
      <c r="BG117" s="254"/>
      <c r="BH117" s="254"/>
      <c r="BI117" s="254"/>
      <c r="BJ117" s="254"/>
      <c r="BK117" s="254"/>
      <c r="BL117" s="254"/>
      <c r="BM117" s="254"/>
      <c r="BN117" s="254"/>
      <c r="BO117" s="254"/>
      <c r="BP117" s="254"/>
      <c r="BQ117" s="254"/>
      <c r="BR117" s="254"/>
      <c r="BS117" s="254"/>
      <c r="BT117" s="254"/>
      <c r="BU117" s="254"/>
      <c r="BV117" s="254"/>
      <c r="BW117" s="254"/>
      <c r="BX117" s="254"/>
      <c r="BY117" s="254"/>
      <c r="BZ117" s="254"/>
      <c r="CA117" s="254"/>
      <c r="CB117" s="254"/>
      <c r="CC117" s="254"/>
      <c r="CD117" s="254"/>
      <c r="CE117" s="254"/>
      <c r="CF117" s="254"/>
      <c r="CG117" s="254"/>
      <c r="CH117" s="254"/>
      <c r="CI117" s="254"/>
      <c r="CJ117" s="254"/>
      <c r="CK117" s="254"/>
      <c r="CL117" s="254"/>
      <c r="CM117" s="254"/>
      <c r="CN117" s="254"/>
      <c r="CO117" s="254"/>
      <c r="CP117" s="254"/>
      <c r="CQ117" s="254"/>
      <c r="CR117" s="254"/>
      <c r="CS117" s="254"/>
      <c r="CT117" s="254"/>
      <c r="CU117" s="254"/>
      <c r="CV117" s="254"/>
      <c r="CW117" s="254"/>
      <c r="CX117" s="254"/>
      <c r="CY117" s="254"/>
      <c r="CZ117" s="254"/>
      <c r="DA117" s="254"/>
      <c r="DB117" s="254"/>
      <c r="DC117" s="254"/>
      <c r="DD117" s="254"/>
      <c r="DE117" s="254"/>
      <c r="DF117" s="254"/>
      <c r="DG117" s="254"/>
      <c r="DH117" s="254"/>
      <c r="DI117" s="254"/>
      <c r="DJ117" s="254"/>
      <c r="DK117" s="254"/>
      <c r="DL117" s="254"/>
      <c r="DM117" s="254"/>
      <c r="DN117" s="254"/>
      <c r="DO117" s="254"/>
      <c r="DP117" s="254"/>
      <c r="DQ117" s="254"/>
      <c r="DR117" s="254"/>
      <c r="DS117" s="254"/>
      <c r="DT117" s="254"/>
      <c r="DU117" s="254"/>
      <c r="DV117" s="254"/>
      <c r="DW117" s="254"/>
      <c r="DX117" s="254"/>
      <c r="DY117" s="254"/>
      <c r="DZ117" s="254"/>
      <c r="EA117" s="254"/>
      <c r="EB117" s="254"/>
      <c r="EC117" s="254"/>
      <c r="ED117" s="254"/>
      <c r="EE117" s="254"/>
      <c r="EF117" s="254"/>
      <c r="EG117" s="254"/>
      <c r="EH117" s="254"/>
      <c r="EI117" s="254"/>
      <c r="EJ117" s="254"/>
      <c r="EK117" s="254"/>
      <c r="EL117" s="254"/>
      <c r="EM117" s="254"/>
      <c r="EN117" s="254"/>
      <c r="EO117" s="254"/>
      <c r="EP117" s="254"/>
      <c r="EQ117" s="254"/>
      <c r="ER117" s="254"/>
      <c r="ES117" s="254"/>
      <c r="ET117" s="254"/>
      <c r="EU117" s="254"/>
      <c r="EV117" s="254"/>
      <c r="EW117" s="254"/>
      <c r="EX117" s="254"/>
      <c r="EY117" s="254"/>
      <c r="EZ117" s="254"/>
      <c r="FA117" s="254"/>
      <c r="FB117" s="254"/>
      <c r="FC117" s="254"/>
      <c r="FD117" s="254"/>
      <c r="FE117" s="254"/>
      <c r="FF117" s="254"/>
      <c r="FG117" s="254"/>
      <c r="FH117" s="254"/>
      <c r="FI117" s="254"/>
      <c r="FJ117" s="254"/>
      <c r="FK117" s="254"/>
      <c r="FL117" s="254"/>
      <c r="FM117" s="254"/>
      <c r="FN117" s="254"/>
      <c r="FO117" s="254"/>
      <c r="FP117" s="254"/>
      <c r="FQ117" s="254"/>
      <c r="FR117" s="254"/>
      <c r="FS117" s="254"/>
      <c r="FT117" s="254"/>
      <c r="FU117" s="254"/>
      <c r="FV117" s="254"/>
      <c r="FW117" s="254"/>
      <c r="FX117" s="254"/>
      <c r="FY117" s="254"/>
      <c r="FZ117" s="254"/>
      <c r="GA117" s="254"/>
      <c r="GB117" s="254"/>
      <c r="GC117" s="254"/>
      <c r="GD117" s="254"/>
      <c r="GE117" s="254"/>
      <c r="GF117" s="254"/>
      <c r="GG117" s="254"/>
      <c r="GH117" s="254"/>
      <c r="GI117" s="254"/>
      <c r="GJ117" s="254"/>
      <c r="GK117" s="254"/>
      <c r="GL117" s="254"/>
      <c r="GM117" s="254"/>
      <c r="GN117" s="254"/>
      <c r="GO117" s="254"/>
      <c r="GP117" s="254"/>
      <c r="GQ117" s="254"/>
      <c r="GR117" s="254"/>
      <c r="GS117" s="254"/>
      <c r="GT117" s="254"/>
      <c r="GU117" s="254"/>
      <c r="GV117" s="254"/>
      <c r="GW117" s="254"/>
      <c r="GX117" s="254"/>
      <c r="GY117" s="254"/>
      <c r="GZ117" s="254"/>
      <c r="HA117" s="254"/>
      <c r="HB117" s="254"/>
      <c r="HC117" s="254"/>
      <c r="HD117" s="254"/>
      <c r="HE117" s="254"/>
      <c r="HF117" s="254"/>
      <c r="HG117" s="254"/>
      <c r="HH117" s="254"/>
      <c r="HI117" s="254"/>
      <c r="HJ117" s="254"/>
      <c r="HK117" s="254"/>
      <c r="HL117" s="254"/>
      <c r="HM117" s="254"/>
      <c r="HN117" s="254"/>
      <c r="HO117" s="254"/>
      <c r="HP117" s="254"/>
      <c r="HQ117" s="254"/>
      <c r="HR117" s="254"/>
      <c r="HS117" s="254"/>
      <c r="HT117" s="254"/>
      <c r="HU117" s="254"/>
      <c r="HV117" s="254"/>
      <c r="HW117" s="254"/>
      <c r="HX117" s="254"/>
      <c r="HY117" s="254"/>
      <c r="HZ117" s="254"/>
      <c r="IA117" s="254"/>
      <c r="IB117" s="254"/>
      <c r="IC117" s="254"/>
      <c r="ID117" s="254"/>
      <c r="IE117" s="254"/>
      <c r="IF117" s="254"/>
      <c r="IG117" s="254"/>
      <c r="IH117" s="254"/>
      <c r="II117" s="254"/>
      <c r="IJ117" s="254"/>
      <c r="IK117" s="254"/>
      <c r="IL117" s="254"/>
      <c r="IM117" s="254"/>
      <c r="IN117" s="254"/>
      <c r="IO117" s="254"/>
      <c r="IP117" s="254"/>
      <c r="IQ117" s="254"/>
      <c r="IR117" s="254"/>
      <c r="IS117" s="254"/>
    </row>
    <row r="118" s="3" customFormat="1" ht="18" customHeight="1" spans="1:253">
      <c r="A118" s="8"/>
      <c r="B118" s="4"/>
      <c r="C118" s="78"/>
      <c r="D118" s="6"/>
      <c r="E118" s="7"/>
      <c r="F118" s="199"/>
      <c r="G118" s="7"/>
      <c r="H118" s="4"/>
      <c r="I118" s="4"/>
      <c r="J118" s="4"/>
      <c r="K118" s="4"/>
      <c r="L118" s="4"/>
      <c r="M118" s="8"/>
      <c r="N118" s="316"/>
      <c r="O118" s="254"/>
      <c r="P118" s="254"/>
      <c r="Q118" s="254"/>
      <c r="R118" s="254"/>
      <c r="S118" s="254"/>
      <c r="T118" s="254"/>
      <c r="U118" s="254"/>
      <c r="V118" s="254"/>
      <c r="W118" s="254"/>
      <c r="X118" s="254"/>
      <c r="Y118" s="254"/>
      <c r="Z118" s="254"/>
      <c r="AA118" s="254"/>
      <c r="AB118" s="254"/>
      <c r="AC118" s="254"/>
      <c r="AD118" s="254"/>
      <c r="AE118" s="254"/>
      <c r="AF118" s="254"/>
      <c r="AG118" s="254"/>
      <c r="AH118" s="254"/>
      <c r="AI118" s="254"/>
      <c r="AJ118" s="254"/>
      <c r="AK118" s="254"/>
      <c r="AL118" s="254"/>
      <c r="AM118" s="254"/>
      <c r="AN118" s="254"/>
      <c r="AO118" s="254"/>
      <c r="AP118" s="254"/>
      <c r="AQ118" s="254"/>
      <c r="AR118" s="254"/>
      <c r="AS118" s="254"/>
      <c r="AT118" s="254"/>
      <c r="AU118" s="254"/>
      <c r="AV118" s="254"/>
      <c r="AW118" s="254"/>
      <c r="AX118" s="254"/>
      <c r="AY118" s="254"/>
      <c r="AZ118" s="254"/>
      <c r="BA118" s="254"/>
      <c r="BB118" s="254"/>
      <c r="BC118" s="254"/>
      <c r="BD118" s="254"/>
      <c r="BE118" s="254"/>
      <c r="BF118" s="254"/>
      <c r="BG118" s="254"/>
      <c r="BH118" s="254"/>
      <c r="BI118" s="254"/>
      <c r="BJ118" s="254"/>
      <c r="BK118" s="254"/>
      <c r="BL118" s="254"/>
      <c r="BM118" s="254"/>
      <c r="BN118" s="254"/>
      <c r="BO118" s="254"/>
      <c r="BP118" s="254"/>
      <c r="BQ118" s="254"/>
      <c r="BR118" s="254"/>
      <c r="BS118" s="254"/>
      <c r="BT118" s="254"/>
      <c r="BU118" s="254"/>
      <c r="BV118" s="254"/>
      <c r="BW118" s="254"/>
      <c r="BX118" s="254"/>
      <c r="BY118" s="254"/>
      <c r="BZ118" s="254"/>
      <c r="CA118" s="254"/>
      <c r="CB118" s="254"/>
      <c r="CC118" s="254"/>
      <c r="CD118" s="254"/>
      <c r="CE118" s="254"/>
      <c r="CF118" s="254"/>
      <c r="CG118" s="254"/>
      <c r="CH118" s="254"/>
      <c r="CI118" s="254"/>
      <c r="CJ118" s="254"/>
      <c r="CK118" s="254"/>
      <c r="CL118" s="254"/>
      <c r="CM118" s="254"/>
      <c r="CN118" s="254"/>
      <c r="CO118" s="254"/>
      <c r="CP118" s="254"/>
      <c r="CQ118" s="254"/>
      <c r="CR118" s="254"/>
      <c r="CS118" s="254"/>
      <c r="CT118" s="254"/>
      <c r="CU118" s="254"/>
      <c r="CV118" s="254"/>
      <c r="CW118" s="254"/>
      <c r="CX118" s="254"/>
      <c r="CY118" s="254"/>
      <c r="CZ118" s="254"/>
      <c r="DA118" s="254"/>
      <c r="DB118" s="254"/>
      <c r="DC118" s="254"/>
      <c r="DD118" s="254"/>
      <c r="DE118" s="254"/>
      <c r="DF118" s="254"/>
      <c r="DG118" s="254"/>
      <c r="DH118" s="254"/>
      <c r="DI118" s="254"/>
      <c r="DJ118" s="254"/>
      <c r="DK118" s="254"/>
      <c r="DL118" s="254"/>
      <c r="DM118" s="254"/>
      <c r="DN118" s="254"/>
      <c r="DO118" s="254"/>
      <c r="DP118" s="254"/>
      <c r="DQ118" s="254"/>
      <c r="DR118" s="254"/>
      <c r="DS118" s="254"/>
      <c r="DT118" s="254"/>
      <c r="DU118" s="254"/>
      <c r="DV118" s="254"/>
      <c r="DW118" s="254"/>
      <c r="DX118" s="254"/>
      <c r="DY118" s="254"/>
      <c r="DZ118" s="254"/>
      <c r="EA118" s="254"/>
      <c r="EB118" s="254"/>
      <c r="EC118" s="254"/>
      <c r="ED118" s="254"/>
      <c r="EE118" s="254"/>
      <c r="EF118" s="254"/>
      <c r="EG118" s="254"/>
      <c r="EH118" s="254"/>
      <c r="EI118" s="254"/>
      <c r="EJ118" s="254"/>
      <c r="EK118" s="254"/>
      <c r="EL118" s="254"/>
      <c r="EM118" s="254"/>
      <c r="EN118" s="254"/>
      <c r="EO118" s="254"/>
      <c r="EP118" s="254"/>
      <c r="EQ118" s="254"/>
      <c r="ER118" s="254"/>
      <c r="ES118" s="254"/>
      <c r="ET118" s="254"/>
      <c r="EU118" s="254"/>
      <c r="EV118" s="254"/>
      <c r="EW118" s="254"/>
      <c r="EX118" s="254"/>
      <c r="EY118" s="254"/>
      <c r="EZ118" s="254"/>
      <c r="FA118" s="254"/>
      <c r="FB118" s="254"/>
      <c r="FC118" s="254"/>
      <c r="FD118" s="254"/>
      <c r="FE118" s="254"/>
      <c r="FF118" s="254"/>
      <c r="FG118" s="254"/>
      <c r="FH118" s="254"/>
      <c r="FI118" s="254"/>
      <c r="FJ118" s="254"/>
      <c r="FK118" s="254"/>
      <c r="FL118" s="254"/>
      <c r="FM118" s="254"/>
      <c r="FN118" s="254"/>
      <c r="FO118" s="254"/>
      <c r="FP118" s="254"/>
      <c r="FQ118" s="254"/>
      <c r="FR118" s="254"/>
      <c r="FS118" s="254"/>
      <c r="FT118" s="254"/>
      <c r="FU118" s="254"/>
      <c r="FV118" s="254"/>
      <c r="FW118" s="254"/>
      <c r="FX118" s="254"/>
      <c r="FY118" s="254"/>
      <c r="FZ118" s="254"/>
      <c r="GA118" s="254"/>
      <c r="GB118" s="254"/>
      <c r="GC118" s="254"/>
      <c r="GD118" s="254"/>
      <c r="GE118" s="254"/>
      <c r="GF118" s="254"/>
      <c r="GG118" s="254"/>
      <c r="GH118" s="254"/>
      <c r="GI118" s="254"/>
      <c r="GJ118" s="254"/>
      <c r="GK118" s="254"/>
      <c r="GL118" s="254"/>
      <c r="GM118" s="254"/>
      <c r="GN118" s="254"/>
      <c r="GO118" s="254"/>
      <c r="GP118" s="254"/>
      <c r="GQ118" s="254"/>
      <c r="GR118" s="254"/>
      <c r="GS118" s="254"/>
      <c r="GT118" s="254"/>
      <c r="GU118" s="254"/>
      <c r="GV118" s="254"/>
      <c r="GW118" s="254"/>
      <c r="GX118" s="254"/>
      <c r="GY118" s="254"/>
      <c r="GZ118" s="254"/>
      <c r="HA118" s="254"/>
      <c r="HB118" s="254"/>
      <c r="HC118" s="254"/>
      <c r="HD118" s="254"/>
      <c r="HE118" s="254"/>
      <c r="HF118" s="254"/>
      <c r="HG118" s="254"/>
      <c r="HH118" s="254"/>
      <c r="HI118" s="254"/>
      <c r="HJ118" s="254"/>
      <c r="HK118" s="254"/>
      <c r="HL118" s="254"/>
      <c r="HM118" s="254"/>
      <c r="HN118" s="254"/>
      <c r="HO118" s="254"/>
      <c r="HP118" s="254"/>
      <c r="HQ118" s="254"/>
      <c r="HR118" s="254"/>
      <c r="HS118" s="254"/>
      <c r="HT118" s="254"/>
      <c r="HU118" s="254"/>
      <c r="HV118" s="254"/>
      <c r="HW118" s="254"/>
      <c r="HX118" s="254"/>
      <c r="HY118" s="254"/>
      <c r="HZ118" s="254"/>
      <c r="IA118" s="254"/>
      <c r="IB118" s="254"/>
      <c r="IC118" s="254"/>
      <c r="ID118" s="254"/>
      <c r="IE118" s="254"/>
      <c r="IF118" s="254"/>
      <c r="IG118" s="254"/>
      <c r="IH118" s="254"/>
      <c r="II118" s="254"/>
      <c r="IJ118" s="254"/>
      <c r="IK118" s="254"/>
      <c r="IL118" s="254"/>
      <c r="IM118" s="254"/>
      <c r="IN118" s="254"/>
      <c r="IO118" s="254"/>
      <c r="IP118" s="254"/>
      <c r="IQ118" s="254"/>
      <c r="IR118" s="254"/>
      <c r="IS118" s="254"/>
    </row>
    <row r="119" s="3" customFormat="1" ht="18" customHeight="1" spans="1:253">
      <c r="A119" s="8"/>
      <c r="B119" s="4"/>
      <c r="C119" s="78"/>
      <c r="D119" s="6"/>
      <c r="E119" s="7"/>
      <c r="F119" s="199"/>
      <c r="G119" s="7"/>
      <c r="H119" s="4"/>
      <c r="I119" s="4"/>
      <c r="J119" s="4"/>
      <c r="K119" s="4"/>
      <c r="L119" s="4"/>
      <c r="M119" s="8"/>
      <c r="N119" s="316"/>
      <c r="O119" s="254"/>
      <c r="P119" s="254"/>
      <c r="Q119" s="254"/>
      <c r="R119" s="254"/>
      <c r="S119" s="254"/>
      <c r="T119" s="254"/>
      <c r="U119" s="254"/>
      <c r="V119" s="254"/>
      <c r="W119" s="254"/>
      <c r="X119" s="254"/>
      <c r="Y119" s="254"/>
      <c r="Z119" s="254"/>
      <c r="AA119" s="254"/>
      <c r="AB119" s="254"/>
      <c r="AC119" s="254"/>
      <c r="AD119" s="254"/>
      <c r="AE119" s="254"/>
      <c r="AF119" s="254"/>
      <c r="AG119" s="254"/>
      <c r="AH119" s="254"/>
      <c r="AI119" s="254"/>
      <c r="AJ119" s="254"/>
      <c r="AK119" s="254"/>
      <c r="AL119" s="254"/>
      <c r="AM119" s="254"/>
      <c r="AN119" s="254"/>
      <c r="AO119" s="254"/>
      <c r="AP119" s="254"/>
      <c r="AQ119" s="254"/>
      <c r="AR119" s="254"/>
      <c r="AS119" s="254"/>
      <c r="AT119" s="254"/>
      <c r="AU119" s="254"/>
      <c r="AV119" s="254"/>
      <c r="AW119" s="254"/>
      <c r="AX119" s="254"/>
      <c r="AY119" s="254"/>
      <c r="AZ119" s="254"/>
      <c r="BA119" s="254"/>
      <c r="BB119" s="254"/>
      <c r="BC119" s="254"/>
      <c r="BD119" s="254"/>
      <c r="BE119" s="254"/>
      <c r="BF119" s="254"/>
      <c r="BG119" s="254"/>
      <c r="BH119" s="254"/>
      <c r="BI119" s="254"/>
      <c r="BJ119" s="254"/>
      <c r="BK119" s="254"/>
      <c r="BL119" s="254"/>
      <c r="BM119" s="254"/>
      <c r="BN119" s="254"/>
      <c r="BO119" s="254"/>
      <c r="BP119" s="254"/>
      <c r="BQ119" s="254"/>
      <c r="BR119" s="254"/>
      <c r="BS119" s="254"/>
      <c r="BT119" s="254"/>
      <c r="BU119" s="254"/>
      <c r="BV119" s="254"/>
      <c r="BW119" s="254"/>
      <c r="BX119" s="254"/>
      <c r="BY119" s="254"/>
      <c r="BZ119" s="254"/>
      <c r="CA119" s="254"/>
      <c r="CB119" s="254"/>
      <c r="CC119" s="254"/>
      <c r="CD119" s="254"/>
      <c r="CE119" s="254"/>
      <c r="CF119" s="254"/>
      <c r="CG119" s="254"/>
      <c r="CH119" s="254"/>
      <c r="CI119" s="254"/>
      <c r="CJ119" s="254"/>
      <c r="CK119" s="254"/>
      <c r="CL119" s="254"/>
      <c r="CM119" s="254"/>
      <c r="CN119" s="254"/>
      <c r="CO119" s="254"/>
      <c r="CP119" s="254"/>
      <c r="CQ119" s="254"/>
      <c r="CR119" s="254"/>
      <c r="CS119" s="254"/>
      <c r="CT119" s="254"/>
      <c r="CU119" s="254"/>
      <c r="CV119" s="254"/>
      <c r="CW119" s="254"/>
      <c r="CX119" s="254"/>
      <c r="CY119" s="254"/>
      <c r="CZ119" s="254"/>
      <c r="DA119" s="254"/>
      <c r="DB119" s="254"/>
      <c r="DC119" s="254"/>
      <c r="DD119" s="254"/>
      <c r="DE119" s="254"/>
      <c r="DF119" s="254"/>
      <c r="DG119" s="254"/>
      <c r="DH119" s="254"/>
      <c r="DI119" s="254"/>
      <c r="DJ119" s="254"/>
      <c r="DK119" s="254"/>
      <c r="DL119" s="254"/>
      <c r="DM119" s="254"/>
      <c r="DN119" s="254"/>
      <c r="DO119" s="254"/>
      <c r="DP119" s="254"/>
      <c r="DQ119" s="254"/>
      <c r="DR119" s="254"/>
      <c r="DS119" s="254"/>
      <c r="DT119" s="254"/>
      <c r="DU119" s="254"/>
      <c r="DV119" s="254"/>
      <c r="DW119" s="254"/>
      <c r="DX119" s="254"/>
      <c r="DY119" s="254"/>
      <c r="DZ119" s="254"/>
      <c r="EA119" s="254"/>
      <c r="EB119" s="254"/>
      <c r="EC119" s="254"/>
      <c r="ED119" s="254"/>
      <c r="EE119" s="254"/>
      <c r="EF119" s="254"/>
      <c r="EG119" s="254"/>
      <c r="EH119" s="254"/>
      <c r="EI119" s="254"/>
      <c r="EJ119" s="254"/>
      <c r="EK119" s="254"/>
      <c r="EL119" s="254"/>
      <c r="EM119" s="254"/>
      <c r="EN119" s="254"/>
      <c r="EO119" s="254"/>
      <c r="EP119" s="254"/>
      <c r="EQ119" s="254"/>
      <c r="ER119" s="254"/>
      <c r="ES119" s="254"/>
      <c r="ET119" s="254"/>
      <c r="EU119" s="254"/>
      <c r="EV119" s="254"/>
      <c r="EW119" s="254"/>
      <c r="EX119" s="254"/>
      <c r="EY119" s="254"/>
      <c r="EZ119" s="254"/>
      <c r="FA119" s="254"/>
      <c r="FB119" s="254"/>
      <c r="FC119" s="254"/>
      <c r="FD119" s="254"/>
      <c r="FE119" s="254"/>
      <c r="FF119" s="254"/>
      <c r="FG119" s="254"/>
      <c r="FH119" s="254"/>
      <c r="FI119" s="254"/>
      <c r="FJ119" s="254"/>
      <c r="FK119" s="254"/>
      <c r="FL119" s="254"/>
      <c r="FM119" s="254"/>
      <c r="FN119" s="254"/>
      <c r="FO119" s="254"/>
      <c r="FP119" s="254"/>
      <c r="FQ119" s="254"/>
      <c r="FR119" s="254"/>
      <c r="FS119" s="254"/>
      <c r="FT119" s="254"/>
      <c r="FU119" s="254"/>
      <c r="FV119" s="254"/>
      <c r="FW119" s="254"/>
      <c r="FX119" s="254"/>
      <c r="FY119" s="254"/>
      <c r="FZ119" s="254"/>
      <c r="GA119" s="254"/>
      <c r="GB119" s="254"/>
      <c r="GC119" s="254"/>
      <c r="GD119" s="254"/>
      <c r="GE119" s="254"/>
      <c r="GF119" s="254"/>
      <c r="GG119" s="254"/>
      <c r="GH119" s="254"/>
      <c r="GI119" s="254"/>
      <c r="GJ119" s="254"/>
      <c r="GK119" s="254"/>
      <c r="GL119" s="254"/>
      <c r="GM119" s="254"/>
      <c r="GN119" s="254"/>
      <c r="GO119" s="254"/>
      <c r="GP119" s="254"/>
      <c r="GQ119" s="254"/>
      <c r="GR119" s="254"/>
      <c r="GS119" s="254"/>
      <c r="GT119" s="254"/>
      <c r="GU119" s="254"/>
      <c r="GV119" s="254"/>
      <c r="GW119" s="254"/>
      <c r="GX119" s="254"/>
      <c r="GY119" s="254"/>
      <c r="GZ119" s="254"/>
      <c r="HA119" s="254"/>
      <c r="HB119" s="254"/>
      <c r="HC119" s="254"/>
      <c r="HD119" s="254"/>
      <c r="HE119" s="254"/>
      <c r="HF119" s="254"/>
      <c r="HG119" s="254"/>
      <c r="HH119" s="254"/>
      <c r="HI119" s="254"/>
      <c r="HJ119" s="254"/>
      <c r="HK119" s="254"/>
      <c r="HL119" s="254"/>
      <c r="HM119" s="254"/>
      <c r="HN119" s="254"/>
      <c r="HO119" s="254"/>
      <c r="HP119" s="254"/>
      <c r="HQ119" s="254"/>
      <c r="HR119" s="254"/>
      <c r="HS119" s="254"/>
      <c r="HT119" s="254"/>
      <c r="HU119" s="254"/>
      <c r="HV119" s="254"/>
      <c r="HW119" s="254"/>
      <c r="HX119" s="254"/>
      <c r="HY119" s="254"/>
      <c r="HZ119" s="254"/>
      <c r="IA119" s="254"/>
      <c r="IB119" s="254"/>
      <c r="IC119" s="254"/>
      <c r="ID119" s="254"/>
      <c r="IE119" s="254"/>
      <c r="IF119" s="254"/>
      <c r="IG119" s="254"/>
      <c r="IH119" s="254"/>
      <c r="II119" s="254"/>
      <c r="IJ119" s="254"/>
      <c r="IK119" s="254"/>
      <c r="IL119" s="254"/>
      <c r="IM119" s="254"/>
      <c r="IN119" s="254"/>
      <c r="IO119" s="254"/>
      <c r="IP119" s="254"/>
      <c r="IQ119" s="254"/>
      <c r="IR119" s="254"/>
      <c r="IS119" s="254"/>
    </row>
    <row r="120" s="3" customFormat="1" ht="18" customHeight="1" spans="1:253">
      <c r="A120" s="8"/>
      <c r="B120" s="4"/>
      <c r="C120" s="78"/>
      <c r="D120" s="6"/>
      <c r="E120" s="7"/>
      <c r="F120" s="199"/>
      <c r="G120" s="7"/>
      <c r="H120" s="4"/>
      <c r="I120" s="4"/>
      <c r="J120" s="4"/>
      <c r="K120" s="4"/>
      <c r="L120" s="4"/>
      <c r="M120" s="8"/>
      <c r="N120" s="316"/>
      <c r="O120" s="254"/>
      <c r="P120" s="254"/>
      <c r="Q120" s="254"/>
      <c r="R120" s="254"/>
      <c r="S120" s="254"/>
      <c r="T120" s="254"/>
      <c r="U120" s="254"/>
      <c r="V120" s="254"/>
      <c r="W120" s="254"/>
      <c r="X120" s="254"/>
      <c r="Y120" s="254"/>
      <c r="Z120" s="254"/>
      <c r="AA120" s="254"/>
      <c r="AB120" s="254"/>
      <c r="AC120" s="254"/>
      <c r="AD120" s="254"/>
      <c r="AE120" s="254"/>
      <c r="AF120" s="254"/>
      <c r="AG120" s="254"/>
      <c r="AH120" s="254"/>
      <c r="AI120" s="254"/>
      <c r="AJ120" s="254"/>
      <c r="AK120" s="254"/>
      <c r="AL120" s="254"/>
      <c r="AM120" s="254"/>
      <c r="AN120" s="254"/>
      <c r="AO120" s="254"/>
      <c r="AP120" s="254"/>
      <c r="AQ120" s="254"/>
      <c r="AR120" s="254"/>
      <c r="AS120" s="254"/>
      <c r="AT120" s="254"/>
      <c r="AU120" s="254"/>
      <c r="AV120" s="254"/>
      <c r="AW120" s="254"/>
      <c r="AX120" s="254"/>
      <c r="AY120" s="254"/>
      <c r="AZ120" s="254"/>
      <c r="BA120" s="254"/>
      <c r="BB120" s="254"/>
      <c r="BC120" s="254"/>
      <c r="BD120" s="254"/>
      <c r="BE120" s="254"/>
      <c r="BF120" s="254"/>
      <c r="BG120" s="254"/>
      <c r="BH120" s="254"/>
      <c r="BI120" s="254"/>
      <c r="BJ120" s="254"/>
      <c r="BK120" s="254"/>
      <c r="BL120" s="254"/>
      <c r="BM120" s="254"/>
      <c r="BN120" s="254"/>
      <c r="BO120" s="254"/>
      <c r="BP120" s="254"/>
      <c r="BQ120" s="254"/>
      <c r="BR120" s="254"/>
      <c r="BS120" s="254"/>
      <c r="BT120" s="254"/>
      <c r="BU120" s="254"/>
      <c r="BV120" s="254"/>
      <c r="BW120" s="254"/>
      <c r="BX120" s="254"/>
      <c r="BY120" s="254"/>
      <c r="BZ120" s="254"/>
      <c r="CA120" s="254"/>
      <c r="CB120" s="254"/>
      <c r="CC120" s="254"/>
      <c r="CD120" s="254"/>
      <c r="CE120" s="254"/>
      <c r="CF120" s="254"/>
      <c r="CG120" s="254"/>
      <c r="CH120" s="254"/>
      <c r="CI120" s="254"/>
      <c r="CJ120" s="254"/>
      <c r="CK120" s="254"/>
      <c r="CL120" s="254"/>
      <c r="CM120" s="254"/>
      <c r="CN120" s="254"/>
      <c r="CO120" s="254"/>
      <c r="CP120" s="254"/>
      <c r="CQ120" s="254"/>
      <c r="CR120" s="254"/>
      <c r="CS120" s="254"/>
      <c r="CT120" s="254"/>
      <c r="CU120" s="254"/>
      <c r="CV120" s="254"/>
      <c r="CW120" s="254"/>
      <c r="CX120" s="254"/>
      <c r="CY120" s="254"/>
      <c r="CZ120" s="254"/>
      <c r="DA120" s="254"/>
      <c r="DB120" s="254"/>
      <c r="DC120" s="254"/>
      <c r="DD120" s="254"/>
      <c r="DE120" s="254"/>
      <c r="DF120" s="254"/>
      <c r="DG120" s="254"/>
      <c r="DH120" s="254"/>
      <c r="DI120" s="254"/>
      <c r="DJ120" s="254"/>
      <c r="DK120" s="254"/>
      <c r="DL120" s="254"/>
      <c r="DM120" s="254"/>
      <c r="DN120" s="254"/>
      <c r="DO120" s="254"/>
      <c r="DP120" s="254"/>
      <c r="DQ120" s="254"/>
      <c r="DR120" s="254"/>
      <c r="DS120" s="254"/>
      <c r="DT120" s="254"/>
      <c r="DU120" s="254"/>
      <c r="DV120" s="254"/>
      <c r="DW120" s="254"/>
      <c r="DX120" s="254"/>
      <c r="DY120" s="254"/>
      <c r="DZ120" s="254"/>
      <c r="EA120" s="254"/>
      <c r="EB120" s="254"/>
      <c r="EC120" s="254"/>
      <c r="ED120" s="254"/>
      <c r="EE120" s="254"/>
      <c r="EF120" s="254"/>
      <c r="EG120" s="254"/>
      <c r="EH120" s="254"/>
      <c r="EI120" s="254"/>
      <c r="EJ120" s="254"/>
      <c r="EK120" s="254"/>
      <c r="EL120" s="254"/>
      <c r="EM120" s="254"/>
      <c r="EN120" s="254"/>
      <c r="EO120" s="254"/>
      <c r="EP120" s="254"/>
      <c r="EQ120" s="254"/>
      <c r="ER120" s="254"/>
      <c r="ES120" s="254"/>
      <c r="ET120" s="254"/>
      <c r="EU120" s="254"/>
      <c r="EV120" s="254"/>
      <c r="EW120" s="254"/>
      <c r="EX120" s="254"/>
      <c r="EY120" s="254"/>
      <c r="EZ120" s="254"/>
      <c r="FA120" s="254"/>
      <c r="FB120" s="254"/>
      <c r="FC120" s="254"/>
      <c r="FD120" s="254"/>
      <c r="FE120" s="254"/>
      <c r="FF120" s="254"/>
      <c r="FG120" s="254"/>
      <c r="FH120" s="254"/>
      <c r="FI120" s="254"/>
      <c r="FJ120" s="254"/>
      <c r="FK120" s="254"/>
      <c r="FL120" s="254"/>
      <c r="FM120" s="254"/>
      <c r="FN120" s="254"/>
      <c r="FO120" s="254"/>
      <c r="FP120" s="254"/>
      <c r="FQ120" s="254"/>
      <c r="FR120" s="254"/>
      <c r="FS120" s="254"/>
      <c r="FT120" s="254"/>
      <c r="FU120" s="254"/>
      <c r="FV120" s="254"/>
      <c r="FW120" s="254"/>
      <c r="FX120" s="254"/>
      <c r="FY120" s="254"/>
      <c r="FZ120" s="254"/>
      <c r="GA120" s="254"/>
      <c r="GB120" s="254"/>
      <c r="GC120" s="254"/>
      <c r="GD120" s="254"/>
      <c r="GE120" s="254"/>
      <c r="GF120" s="254"/>
      <c r="GG120" s="254"/>
      <c r="GH120" s="254"/>
      <c r="GI120" s="254"/>
      <c r="GJ120" s="254"/>
      <c r="GK120" s="254"/>
      <c r="GL120" s="254"/>
      <c r="GM120" s="254"/>
      <c r="GN120" s="254"/>
      <c r="GO120" s="254"/>
      <c r="GP120" s="254"/>
      <c r="GQ120" s="254"/>
      <c r="GR120" s="254"/>
      <c r="GS120" s="254"/>
      <c r="GT120" s="254"/>
      <c r="GU120" s="254"/>
      <c r="GV120" s="254"/>
      <c r="GW120" s="254"/>
      <c r="GX120" s="254"/>
      <c r="GY120" s="254"/>
      <c r="GZ120" s="254"/>
      <c r="HA120" s="254"/>
      <c r="HB120" s="254"/>
      <c r="HC120" s="254"/>
      <c r="HD120" s="254"/>
      <c r="HE120" s="254"/>
      <c r="HF120" s="254"/>
      <c r="HG120" s="254"/>
      <c r="HH120" s="254"/>
      <c r="HI120" s="254"/>
      <c r="HJ120" s="254"/>
      <c r="HK120" s="254"/>
      <c r="HL120" s="254"/>
      <c r="HM120" s="254"/>
      <c r="HN120" s="254"/>
      <c r="HO120" s="254"/>
      <c r="HP120" s="254"/>
      <c r="HQ120" s="254"/>
      <c r="HR120" s="254"/>
      <c r="HS120" s="254"/>
      <c r="HT120" s="254"/>
      <c r="HU120" s="254"/>
      <c r="HV120" s="254"/>
      <c r="HW120" s="254"/>
      <c r="HX120" s="254"/>
      <c r="HY120" s="254"/>
      <c r="HZ120" s="254"/>
      <c r="IA120" s="254"/>
      <c r="IB120" s="254"/>
      <c r="IC120" s="254"/>
      <c r="ID120" s="254"/>
      <c r="IE120" s="254"/>
      <c r="IF120" s="254"/>
      <c r="IG120" s="254"/>
      <c r="IH120" s="254"/>
      <c r="II120" s="254"/>
      <c r="IJ120" s="254"/>
      <c r="IK120" s="254"/>
      <c r="IL120" s="254"/>
      <c r="IM120" s="254"/>
      <c r="IN120" s="254"/>
      <c r="IO120" s="254"/>
      <c r="IP120" s="254"/>
      <c r="IQ120" s="254"/>
      <c r="IR120" s="254"/>
      <c r="IS120" s="254"/>
    </row>
    <row r="121" s="3" customFormat="1" ht="18" customHeight="1" spans="1:253">
      <c r="A121" s="8"/>
      <c r="B121" s="4"/>
      <c r="C121" s="78"/>
      <c r="D121" s="6"/>
      <c r="E121" s="7"/>
      <c r="F121" s="199"/>
      <c r="G121" s="7"/>
      <c r="H121" s="4"/>
      <c r="I121" s="4"/>
      <c r="J121" s="4"/>
      <c r="K121" s="4"/>
      <c r="L121" s="4"/>
      <c r="M121" s="8"/>
      <c r="N121" s="316"/>
      <c r="O121" s="254"/>
      <c r="P121" s="254"/>
      <c r="Q121" s="254"/>
      <c r="R121" s="254"/>
      <c r="S121" s="254"/>
      <c r="T121" s="254"/>
      <c r="U121" s="254"/>
      <c r="V121" s="254"/>
      <c r="W121" s="254"/>
      <c r="X121" s="254"/>
      <c r="Y121" s="254"/>
      <c r="Z121" s="254"/>
      <c r="AA121" s="254"/>
      <c r="AB121" s="254"/>
      <c r="AC121" s="254"/>
      <c r="AD121" s="254"/>
      <c r="AE121" s="254"/>
      <c r="AF121" s="254"/>
      <c r="AG121" s="254"/>
      <c r="AH121" s="254"/>
      <c r="AI121" s="254"/>
      <c r="AJ121" s="254"/>
      <c r="AK121" s="254"/>
      <c r="AL121" s="254"/>
      <c r="AM121" s="254"/>
      <c r="AN121" s="254"/>
      <c r="AO121" s="254"/>
      <c r="AP121" s="254"/>
      <c r="AQ121" s="254"/>
      <c r="AR121" s="254"/>
      <c r="AS121" s="254"/>
      <c r="AT121" s="254"/>
      <c r="AU121" s="254"/>
      <c r="AV121" s="254"/>
      <c r="AW121" s="254"/>
      <c r="AX121" s="254"/>
      <c r="AY121" s="254"/>
      <c r="AZ121" s="254"/>
      <c r="BA121" s="254"/>
      <c r="BB121" s="254"/>
      <c r="BC121" s="254"/>
      <c r="BD121" s="254"/>
      <c r="BE121" s="254"/>
      <c r="BF121" s="254"/>
      <c r="BG121" s="254"/>
      <c r="BH121" s="254"/>
      <c r="BI121" s="254"/>
      <c r="BJ121" s="254"/>
      <c r="BK121" s="254"/>
      <c r="BL121" s="254"/>
      <c r="BM121" s="254"/>
      <c r="BN121" s="254"/>
      <c r="BO121" s="254"/>
      <c r="BP121" s="254"/>
      <c r="BQ121" s="254"/>
      <c r="BR121" s="254"/>
      <c r="BS121" s="254"/>
      <c r="BT121" s="254"/>
      <c r="BU121" s="254"/>
      <c r="BV121" s="254"/>
      <c r="BW121" s="254"/>
      <c r="BX121" s="254"/>
      <c r="BY121" s="254"/>
      <c r="BZ121" s="254"/>
      <c r="CA121" s="254"/>
      <c r="CB121" s="254"/>
      <c r="CC121" s="254"/>
      <c r="CD121" s="254"/>
      <c r="CE121" s="254"/>
      <c r="CF121" s="254"/>
      <c r="CG121" s="254"/>
      <c r="CH121" s="254"/>
      <c r="CI121" s="254"/>
      <c r="CJ121" s="254"/>
      <c r="CK121" s="254"/>
      <c r="CL121" s="254"/>
      <c r="CM121" s="254"/>
      <c r="CN121" s="254"/>
      <c r="CO121" s="254"/>
      <c r="CP121" s="254"/>
      <c r="CQ121" s="254"/>
      <c r="CR121" s="254"/>
      <c r="CS121" s="254"/>
      <c r="CT121" s="254"/>
      <c r="CU121" s="254"/>
      <c r="CV121" s="254"/>
      <c r="CW121" s="254"/>
      <c r="CX121" s="254"/>
      <c r="CY121" s="254"/>
      <c r="CZ121" s="254"/>
      <c r="DA121" s="254"/>
      <c r="DB121" s="254"/>
      <c r="DC121" s="254"/>
      <c r="DD121" s="254"/>
      <c r="DE121" s="254"/>
      <c r="DF121" s="254"/>
      <c r="DG121" s="254"/>
      <c r="DH121" s="254"/>
      <c r="DI121" s="254"/>
      <c r="DJ121" s="254"/>
      <c r="DK121" s="254"/>
      <c r="DL121" s="254"/>
      <c r="DM121" s="254"/>
      <c r="DN121" s="254"/>
      <c r="DO121" s="254"/>
      <c r="DP121" s="254"/>
      <c r="DQ121" s="254"/>
      <c r="DR121" s="254"/>
      <c r="DS121" s="254"/>
      <c r="DT121" s="254"/>
      <c r="DU121" s="254"/>
      <c r="DV121" s="254"/>
      <c r="DW121" s="254"/>
      <c r="DX121" s="254"/>
      <c r="DY121" s="254"/>
      <c r="DZ121" s="254"/>
      <c r="EA121" s="254"/>
      <c r="EB121" s="254"/>
      <c r="EC121" s="254"/>
      <c r="ED121" s="254"/>
      <c r="EE121" s="254"/>
      <c r="EF121" s="254"/>
      <c r="EG121" s="254"/>
      <c r="EH121" s="254"/>
      <c r="EI121" s="254"/>
      <c r="EJ121" s="254"/>
      <c r="EK121" s="254"/>
      <c r="EL121" s="254"/>
      <c r="EM121" s="254"/>
      <c r="EN121" s="254"/>
      <c r="EO121" s="254"/>
      <c r="EP121" s="254"/>
      <c r="EQ121" s="254"/>
      <c r="ER121" s="254"/>
      <c r="ES121" s="254"/>
      <c r="ET121" s="254"/>
      <c r="EU121" s="254"/>
      <c r="EV121" s="254"/>
      <c r="EW121" s="254"/>
      <c r="EX121" s="254"/>
      <c r="EY121" s="254"/>
      <c r="EZ121" s="254"/>
      <c r="FA121" s="254"/>
      <c r="FB121" s="254"/>
      <c r="FC121" s="254"/>
      <c r="FD121" s="254"/>
      <c r="FE121" s="254"/>
      <c r="FF121" s="254"/>
      <c r="FG121" s="254"/>
      <c r="FH121" s="254"/>
      <c r="FI121" s="254"/>
      <c r="FJ121" s="254"/>
      <c r="FK121" s="254"/>
      <c r="FL121" s="254"/>
      <c r="FM121" s="254"/>
      <c r="FN121" s="254"/>
      <c r="FO121" s="254"/>
      <c r="FP121" s="254"/>
      <c r="FQ121" s="254"/>
      <c r="FR121" s="254"/>
      <c r="FS121" s="254"/>
      <c r="FT121" s="254"/>
      <c r="FU121" s="254"/>
      <c r="FV121" s="254"/>
      <c r="FW121" s="254"/>
      <c r="FX121" s="254"/>
      <c r="FY121" s="254"/>
      <c r="FZ121" s="254"/>
      <c r="GA121" s="254"/>
      <c r="GB121" s="254"/>
      <c r="GC121" s="254"/>
      <c r="GD121" s="254"/>
      <c r="GE121" s="254"/>
      <c r="GF121" s="254"/>
      <c r="GG121" s="254"/>
      <c r="GH121" s="254"/>
      <c r="GI121" s="254"/>
      <c r="GJ121" s="254"/>
      <c r="GK121" s="254"/>
      <c r="GL121" s="254"/>
      <c r="GM121" s="254"/>
      <c r="GN121" s="254"/>
      <c r="GO121" s="254"/>
      <c r="GP121" s="254"/>
      <c r="GQ121" s="254"/>
      <c r="GR121" s="254"/>
      <c r="GS121" s="254"/>
      <c r="GT121" s="254"/>
      <c r="GU121" s="254"/>
      <c r="GV121" s="254"/>
      <c r="GW121" s="254"/>
      <c r="GX121" s="254"/>
      <c r="GY121" s="254"/>
      <c r="GZ121" s="254"/>
      <c r="HA121" s="254"/>
      <c r="HB121" s="254"/>
      <c r="HC121" s="254"/>
      <c r="HD121" s="254"/>
      <c r="HE121" s="254"/>
      <c r="HF121" s="254"/>
      <c r="HG121" s="254"/>
      <c r="HH121" s="254"/>
      <c r="HI121" s="254"/>
      <c r="HJ121" s="254"/>
      <c r="HK121" s="254"/>
      <c r="HL121" s="254"/>
      <c r="HM121" s="254"/>
      <c r="HN121" s="254"/>
      <c r="HO121" s="254"/>
      <c r="HP121" s="254"/>
      <c r="HQ121" s="254"/>
      <c r="HR121" s="254"/>
      <c r="HS121" s="254"/>
      <c r="HT121" s="254"/>
      <c r="HU121" s="254"/>
      <c r="HV121" s="254"/>
      <c r="HW121" s="254"/>
      <c r="HX121" s="254"/>
      <c r="HY121" s="254"/>
      <c r="HZ121" s="254"/>
      <c r="IA121" s="254"/>
      <c r="IB121" s="254"/>
      <c r="IC121" s="254"/>
      <c r="ID121" s="254"/>
      <c r="IE121" s="254"/>
      <c r="IF121" s="254"/>
      <c r="IG121" s="254"/>
      <c r="IH121" s="254"/>
      <c r="II121" s="254"/>
      <c r="IJ121" s="254"/>
      <c r="IK121" s="254"/>
      <c r="IL121" s="254"/>
      <c r="IM121" s="254"/>
      <c r="IN121" s="254"/>
      <c r="IO121" s="254"/>
      <c r="IP121" s="254"/>
      <c r="IQ121" s="254"/>
      <c r="IR121" s="254"/>
      <c r="IS121" s="254"/>
    </row>
    <row r="122" s="3" customFormat="1" ht="18" customHeight="1" spans="1:253">
      <c r="A122" s="8"/>
      <c r="B122" s="4"/>
      <c r="C122" s="78"/>
      <c r="D122" s="6"/>
      <c r="E122" s="7"/>
      <c r="F122" s="199"/>
      <c r="G122" s="7"/>
      <c r="H122" s="4"/>
      <c r="I122" s="4"/>
      <c r="J122" s="4"/>
      <c r="K122" s="4"/>
      <c r="L122" s="4"/>
      <c r="M122" s="8"/>
      <c r="N122" s="316"/>
      <c r="O122" s="254"/>
      <c r="P122" s="254"/>
      <c r="Q122" s="254"/>
      <c r="R122" s="254"/>
      <c r="S122" s="254"/>
      <c r="T122" s="254"/>
      <c r="U122" s="254"/>
      <c r="V122" s="254"/>
      <c r="W122" s="254"/>
      <c r="X122" s="254"/>
      <c r="Y122" s="254"/>
      <c r="Z122" s="254"/>
      <c r="AA122" s="254"/>
      <c r="AB122" s="254"/>
      <c r="AC122" s="254"/>
      <c r="AD122" s="254"/>
      <c r="AE122" s="254"/>
      <c r="AF122" s="254"/>
      <c r="AG122" s="254"/>
      <c r="AH122" s="254"/>
      <c r="AI122" s="254"/>
      <c r="AJ122" s="254"/>
      <c r="AK122" s="254"/>
      <c r="AL122" s="254"/>
      <c r="AM122" s="254"/>
      <c r="AN122" s="254"/>
      <c r="AO122" s="254"/>
      <c r="AP122" s="254"/>
      <c r="AQ122" s="254"/>
      <c r="AR122" s="254"/>
      <c r="AS122" s="254"/>
      <c r="AT122" s="254"/>
      <c r="AU122" s="254"/>
      <c r="AV122" s="254"/>
      <c r="AW122" s="254"/>
      <c r="AX122" s="254"/>
      <c r="AY122" s="254"/>
      <c r="AZ122" s="254"/>
      <c r="BA122" s="254"/>
      <c r="BB122" s="254"/>
      <c r="BC122" s="254"/>
      <c r="BD122" s="254"/>
      <c r="BE122" s="254"/>
      <c r="BF122" s="254"/>
      <c r="BG122" s="254"/>
      <c r="BH122" s="254"/>
      <c r="BI122" s="254"/>
      <c r="BJ122" s="254"/>
      <c r="BK122" s="254"/>
      <c r="BL122" s="254"/>
      <c r="BM122" s="254"/>
      <c r="BN122" s="254"/>
      <c r="BO122" s="254"/>
      <c r="BP122" s="254"/>
      <c r="BQ122" s="254"/>
      <c r="BR122" s="254"/>
      <c r="BS122" s="254"/>
      <c r="BT122" s="254"/>
      <c r="BU122" s="254"/>
      <c r="BV122" s="254"/>
      <c r="BW122" s="254"/>
      <c r="BX122" s="254"/>
      <c r="BY122" s="254"/>
      <c r="BZ122" s="254"/>
      <c r="CA122" s="254"/>
      <c r="CB122" s="254"/>
      <c r="CC122" s="254"/>
      <c r="CD122" s="254"/>
      <c r="CE122" s="254"/>
      <c r="CF122" s="254"/>
      <c r="CG122" s="254"/>
      <c r="CH122" s="254"/>
      <c r="CI122" s="254"/>
      <c r="CJ122" s="254"/>
      <c r="CK122" s="254"/>
      <c r="CL122" s="254"/>
      <c r="CM122" s="254"/>
      <c r="CN122" s="254"/>
      <c r="CO122" s="254"/>
      <c r="CP122" s="254"/>
      <c r="CQ122" s="254"/>
      <c r="CR122" s="254"/>
      <c r="CS122" s="254"/>
      <c r="CT122" s="254"/>
      <c r="CU122" s="254"/>
      <c r="CV122" s="254"/>
      <c r="CW122" s="254"/>
      <c r="CX122" s="254"/>
      <c r="CY122" s="254"/>
      <c r="CZ122" s="254"/>
      <c r="DA122" s="254"/>
      <c r="DB122" s="254"/>
      <c r="DC122" s="254"/>
      <c r="DD122" s="254"/>
      <c r="DE122" s="254"/>
      <c r="DF122" s="254"/>
      <c r="DG122" s="254"/>
      <c r="DH122" s="254"/>
      <c r="DI122" s="254"/>
      <c r="DJ122" s="254"/>
      <c r="DK122" s="254"/>
      <c r="DL122" s="254"/>
      <c r="DM122" s="254"/>
      <c r="DN122" s="254"/>
      <c r="DO122" s="254"/>
      <c r="DP122" s="254"/>
      <c r="DQ122" s="254"/>
      <c r="DR122" s="254"/>
      <c r="DS122" s="254"/>
      <c r="DT122" s="254"/>
      <c r="DU122" s="254"/>
      <c r="DV122" s="254"/>
      <c r="DW122" s="254"/>
      <c r="DX122" s="254"/>
      <c r="DY122" s="254"/>
      <c r="DZ122" s="254"/>
      <c r="EA122" s="254"/>
      <c r="EB122" s="254"/>
      <c r="EC122" s="254"/>
      <c r="ED122" s="254"/>
      <c r="EE122" s="254"/>
      <c r="EF122" s="254"/>
      <c r="EG122" s="254"/>
      <c r="EH122" s="254"/>
      <c r="EI122" s="254"/>
      <c r="EJ122" s="254"/>
      <c r="EK122" s="254"/>
      <c r="EL122" s="254"/>
      <c r="EM122" s="254"/>
      <c r="EN122" s="254"/>
      <c r="EO122" s="254"/>
      <c r="EP122" s="254"/>
      <c r="EQ122" s="254"/>
      <c r="ER122" s="254"/>
      <c r="ES122" s="254"/>
      <c r="ET122" s="254"/>
      <c r="EU122" s="254"/>
      <c r="EV122" s="254"/>
      <c r="EW122" s="254"/>
      <c r="EX122" s="254"/>
      <c r="EY122" s="254"/>
      <c r="EZ122" s="254"/>
      <c r="FA122" s="254"/>
      <c r="FB122" s="254"/>
      <c r="FC122" s="254"/>
      <c r="FD122" s="254"/>
      <c r="FE122" s="254"/>
      <c r="FF122" s="254"/>
      <c r="FG122" s="254"/>
      <c r="FH122" s="254"/>
      <c r="FI122" s="254"/>
      <c r="FJ122" s="254"/>
      <c r="FK122" s="254"/>
      <c r="FL122" s="254"/>
      <c r="FM122" s="254"/>
      <c r="FN122" s="254"/>
      <c r="FO122" s="254"/>
      <c r="FP122" s="254"/>
      <c r="FQ122" s="254"/>
      <c r="FR122" s="254"/>
      <c r="FS122" s="254"/>
      <c r="FT122" s="254"/>
      <c r="FU122" s="254"/>
      <c r="FV122" s="254"/>
      <c r="FW122" s="254"/>
      <c r="FX122" s="254"/>
      <c r="FY122" s="254"/>
      <c r="FZ122" s="254"/>
      <c r="GA122" s="254"/>
      <c r="GB122" s="254"/>
      <c r="GC122" s="254"/>
      <c r="GD122" s="254"/>
      <c r="GE122" s="254"/>
      <c r="GF122" s="254"/>
      <c r="GG122" s="254"/>
      <c r="GH122" s="254"/>
      <c r="GI122" s="254"/>
      <c r="GJ122" s="254"/>
      <c r="GK122" s="254"/>
      <c r="GL122" s="254"/>
      <c r="GM122" s="254"/>
      <c r="GN122" s="254"/>
      <c r="GO122" s="254"/>
      <c r="GP122" s="254"/>
      <c r="GQ122" s="254"/>
      <c r="GR122" s="254"/>
      <c r="GS122" s="254"/>
      <c r="GT122" s="254"/>
      <c r="GU122" s="254"/>
      <c r="GV122" s="254"/>
      <c r="GW122" s="254"/>
      <c r="GX122" s="254"/>
      <c r="GY122" s="254"/>
      <c r="GZ122" s="254"/>
      <c r="HA122" s="254"/>
      <c r="HB122" s="254"/>
      <c r="HC122" s="254"/>
      <c r="HD122" s="254"/>
      <c r="HE122" s="254"/>
      <c r="HF122" s="254"/>
      <c r="HG122" s="254"/>
      <c r="HH122" s="254"/>
      <c r="HI122" s="254"/>
      <c r="HJ122" s="254"/>
      <c r="HK122" s="254"/>
      <c r="HL122" s="254"/>
      <c r="HM122" s="254"/>
      <c r="HN122" s="254"/>
      <c r="HO122" s="254"/>
      <c r="HP122" s="254"/>
      <c r="HQ122" s="254"/>
      <c r="HR122" s="254"/>
      <c r="HS122" s="254"/>
      <c r="HT122" s="254"/>
      <c r="HU122" s="254"/>
      <c r="HV122" s="254"/>
      <c r="HW122" s="254"/>
      <c r="HX122" s="254"/>
      <c r="HY122" s="254"/>
      <c r="HZ122" s="254"/>
      <c r="IA122" s="254"/>
      <c r="IB122" s="254"/>
      <c r="IC122" s="254"/>
      <c r="ID122" s="254"/>
      <c r="IE122" s="254"/>
      <c r="IF122" s="254"/>
      <c r="IG122" s="254"/>
      <c r="IH122" s="254"/>
      <c r="II122" s="254"/>
      <c r="IJ122" s="254"/>
      <c r="IK122" s="254"/>
      <c r="IL122" s="254"/>
      <c r="IM122" s="254"/>
      <c r="IN122" s="254"/>
      <c r="IO122" s="254"/>
      <c r="IP122" s="254"/>
      <c r="IQ122" s="254"/>
      <c r="IR122" s="254"/>
      <c r="IS122" s="254"/>
    </row>
    <row r="123" s="3" customFormat="1" ht="18" customHeight="1" spans="1:253">
      <c r="A123" s="8"/>
      <c r="B123" s="4"/>
      <c r="C123" s="78"/>
      <c r="D123" s="6"/>
      <c r="E123" s="7"/>
      <c r="F123" s="199"/>
      <c r="G123" s="7"/>
      <c r="H123" s="4"/>
      <c r="I123" s="4"/>
      <c r="J123" s="4"/>
      <c r="K123" s="4"/>
      <c r="L123" s="4"/>
      <c r="M123" s="8"/>
      <c r="N123" s="316"/>
      <c r="O123" s="254"/>
      <c r="P123" s="254"/>
      <c r="Q123" s="254"/>
      <c r="R123" s="254"/>
      <c r="S123" s="254"/>
      <c r="T123" s="254"/>
      <c r="U123" s="254"/>
      <c r="V123" s="254"/>
      <c r="W123" s="254"/>
      <c r="X123" s="254"/>
      <c r="Y123" s="254"/>
      <c r="Z123" s="254"/>
      <c r="AA123" s="254"/>
      <c r="AB123" s="254"/>
      <c r="AC123" s="254"/>
      <c r="AD123" s="254"/>
      <c r="AE123" s="254"/>
      <c r="AF123" s="254"/>
      <c r="AG123" s="254"/>
      <c r="AH123" s="254"/>
      <c r="AI123" s="254"/>
      <c r="AJ123" s="254"/>
      <c r="AK123" s="254"/>
      <c r="AL123" s="254"/>
      <c r="AM123" s="254"/>
      <c r="AN123" s="254"/>
      <c r="AO123" s="254"/>
      <c r="AP123" s="254"/>
      <c r="AQ123" s="254"/>
      <c r="AR123" s="254"/>
      <c r="AS123" s="254"/>
      <c r="AT123" s="254"/>
      <c r="AU123" s="254"/>
      <c r="AV123" s="254"/>
      <c r="AW123" s="254"/>
      <c r="AX123" s="254"/>
      <c r="AY123" s="254"/>
      <c r="AZ123" s="254"/>
      <c r="BA123" s="254"/>
      <c r="BB123" s="254"/>
      <c r="BC123" s="254"/>
      <c r="BD123" s="254"/>
      <c r="BE123" s="254"/>
      <c r="BF123" s="254"/>
      <c r="BG123" s="254"/>
      <c r="BH123" s="254"/>
      <c r="BI123" s="254"/>
      <c r="BJ123" s="254"/>
      <c r="BK123" s="254"/>
      <c r="BL123" s="254"/>
      <c r="BM123" s="254"/>
      <c r="BN123" s="254"/>
      <c r="BO123" s="254"/>
      <c r="BP123" s="254"/>
      <c r="BQ123" s="254"/>
      <c r="BR123" s="254"/>
      <c r="BS123" s="254"/>
      <c r="BT123" s="254"/>
      <c r="BU123" s="254"/>
      <c r="BV123" s="254"/>
      <c r="BW123" s="254"/>
      <c r="BX123" s="254"/>
      <c r="BY123" s="254"/>
      <c r="BZ123" s="254"/>
      <c r="CA123" s="254"/>
      <c r="CB123" s="254"/>
      <c r="CC123" s="254"/>
      <c r="CD123" s="254"/>
      <c r="CE123" s="254"/>
      <c r="CF123" s="254"/>
      <c r="CG123" s="254"/>
      <c r="CH123" s="254"/>
      <c r="CI123" s="254"/>
      <c r="CJ123" s="254"/>
      <c r="CK123" s="254"/>
      <c r="CL123" s="254"/>
      <c r="CM123" s="254"/>
      <c r="CN123" s="254"/>
      <c r="CO123" s="254"/>
      <c r="CP123" s="254"/>
      <c r="CQ123" s="254"/>
      <c r="CR123" s="254"/>
      <c r="CS123" s="254"/>
      <c r="CT123" s="254"/>
      <c r="CU123" s="254"/>
      <c r="CV123" s="254"/>
      <c r="CW123" s="254"/>
      <c r="CX123" s="254"/>
      <c r="CY123" s="254"/>
      <c r="CZ123" s="254"/>
      <c r="DA123" s="254"/>
      <c r="DB123" s="254"/>
      <c r="DC123" s="254"/>
      <c r="DD123" s="254"/>
      <c r="DE123" s="254"/>
      <c r="DF123" s="254"/>
      <c r="DG123" s="254"/>
      <c r="DH123" s="254"/>
      <c r="DI123" s="254"/>
      <c r="DJ123" s="254"/>
      <c r="DK123" s="254"/>
      <c r="DL123" s="254"/>
      <c r="DM123" s="254"/>
      <c r="DN123" s="254"/>
      <c r="DO123" s="254"/>
      <c r="DP123" s="254"/>
      <c r="DQ123" s="254"/>
      <c r="DR123" s="254"/>
      <c r="DS123" s="254"/>
      <c r="DT123" s="254"/>
      <c r="DU123" s="254"/>
      <c r="DV123" s="254"/>
      <c r="DW123" s="254"/>
      <c r="DX123" s="254"/>
      <c r="DY123" s="254"/>
      <c r="DZ123" s="254"/>
      <c r="EA123" s="254"/>
      <c r="EB123" s="254"/>
      <c r="EC123" s="254"/>
      <c r="ED123" s="254"/>
      <c r="EE123" s="254"/>
      <c r="EF123" s="254"/>
      <c r="EG123" s="254"/>
      <c r="EH123" s="254"/>
      <c r="EI123" s="254"/>
      <c r="EJ123" s="254"/>
      <c r="EK123" s="254"/>
      <c r="EL123" s="254"/>
      <c r="EM123" s="254"/>
      <c r="EN123" s="254"/>
      <c r="EO123" s="254"/>
      <c r="EP123" s="254"/>
      <c r="EQ123" s="254"/>
      <c r="ER123" s="254"/>
      <c r="ES123" s="254"/>
      <c r="ET123" s="254"/>
      <c r="EU123" s="254"/>
      <c r="EV123" s="254"/>
      <c r="EW123" s="254"/>
      <c r="EX123" s="254"/>
      <c r="EY123" s="254"/>
      <c r="EZ123" s="254"/>
      <c r="FA123" s="254"/>
      <c r="FB123" s="254"/>
      <c r="FC123" s="254"/>
      <c r="FD123" s="254"/>
      <c r="FE123" s="254"/>
      <c r="FF123" s="254"/>
      <c r="FG123" s="254"/>
      <c r="FH123" s="254"/>
      <c r="FI123" s="254"/>
      <c r="FJ123" s="254"/>
      <c r="FK123" s="254"/>
      <c r="FL123" s="254"/>
      <c r="FM123" s="254"/>
      <c r="FN123" s="254"/>
      <c r="FO123" s="254"/>
      <c r="FP123" s="254"/>
      <c r="FQ123" s="254"/>
      <c r="FR123" s="254"/>
      <c r="FS123" s="254"/>
      <c r="FT123" s="254"/>
      <c r="FU123" s="254"/>
      <c r="FV123" s="254"/>
      <c r="FW123" s="254"/>
      <c r="FX123" s="254"/>
      <c r="FY123" s="254"/>
      <c r="FZ123" s="254"/>
      <c r="GA123" s="254"/>
      <c r="GB123" s="254"/>
      <c r="GC123" s="254"/>
      <c r="GD123" s="254"/>
      <c r="GE123" s="254"/>
      <c r="GF123" s="254"/>
      <c r="GG123" s="254"/>
      <c r="GH123" s="254"/>
      <c r="GI123" s="254"/>
      <c r="GJ123" s="254"/>
      <c r="GK123" s="254"/>
      <c r="GL123" s="254"/>
      <c r="GM123" s="254"/>
      <c r="GN123" s="254"/>
      <c r="GO123" s="254"/>
      <c r="GP123" s="254"/>
      <c r="GQ123" s="254"/>
      <c r="GR123" s="254"/>
      <c r="GS123" s="254"/>
      <c r="GT123" s="254"/>
      <c r="GU123" s="254"/>
      <c r="GV123" s="254"/>
      <c r="GW123" s="254"/>
      <c r="GX123" s="254"/>
      <c r="GY123" s="254"/>
      <c r="GZ123" s="254"/>
      <c r="HA123" s="254"/>
      <c r="HB123" s="254"/>
      <c r="HC123" s="254"/>
      <c r="HD123" s="254"/>
      <c r="HE123" s="254"/>
      <c r="HF123" s="254"/>
      <c r="HG123" s="254"/>
      <c r="HH123" s="254"/>
      <c r="HI123" s="254"/>
      <c r="HJ123" s="254"/>
      <c r="HK123" s="254"/>
      <c r="HL123" s="254"/>
      <c r="HM123" s="254"/>
      <c r="HN123" s="254"/>
      <c r="HO123" s="254"/>
      <c r="HP123" s="254"/>
      <c r="HQ123" s="254"/>
      <c r="HR123" s="254"/>
      <c r="HS123" s="254"/>
      <c r="HT123" s="254"/>
      <c r="HU123" s="254"/>
      <c r="HV123" s="254"/>
      <c r="HW123" s="254"/>
      <c r="HX123" s="254"/>
      <c r="HY123" s="254"/>
      <c r="HZ123" s="254"/>
      <c r="IA123" s="254"/>
      <c r="IB123" s="254"/>
      <c r="IC123" s="254"/>
      <c r="ID123" s="254"/>
      <c r="IE123" s="254"/>
      <c r="IF123" s="254"/>
      <c r="IG123" s="254"/>
      <c r="IH123" s="254"/>
      <c r="II123" s="254"/>
      <c r="IJ123" s="254"/>
      <c r="IK123" s="254"/>
      <c r="IL123" s="254"/>
      <c r="IM123" s="254"/>
      <c r="IN123" s="254"/>
      <c r="IO123" s="254"/>
      <c r="IP123" s="254"/>
      <c r="IQ123" s="254"/>
      <c r="IR123" s="254"/>
      <c r="IS123" s="254"/>
    </row>
    <row r="124" s="3" customFormat="1" ht="18" customHeight="1" spans="1:253">
      <c r="A124" s="8"/>
      <c r="B124" s="4"/>
      <c r="C124" s="78"/>
      <c r="D124" s="6"/>
      <c r="E124" s="7"/>
      <c r="F124" s="199"/>
      <c r="G124" s="7"/>
      <c r="H124" s="4"/>
      <c r="I124" s="4"/>
      <c r="J124" s="4"/>
      <c r="K124" s="4"/>
      <c r="L124" s="4"/>
      <c r="M124" s="8"/>
      <c r="N124" s="316"/>
      <c r="O124" s="254"/>
      <c r="P124" s="254"/>
      <c r="Q124" s="254"/>
      <c r="R124" s="254"/>
      <c r="S124" s="254"/>
      <c r="T124" s="254"/>
      <c r="U124" s="254"/>
      <c r="V124" s="254"/>
      <c r="W124" s="254"/>
      <c r="X124" s="254"/>
      <c r="Y124" s="254"/>
      <c r="Z124" s="254"/>
      <c r="AA124" s="254"/>
      <c r="AB124" s="254"/>
      <c r="AC124" s="254"/>
      <c r="AD124" s="254"/>
      <c r="AE124" s="254"/>
      <c r="AF124" s="254"/>
      <c r="AG124" s="254"/>
      <c r="AH124" s="254"/>
      <c r="AI124" s="254"/>
      <c r="AJ124" s="254"/>
      <c r="AK124" s="254"/>
      <c r="AL124" s="254"/>
      <c r="AM124" s="254"/>
      <c r="AN124" s="254"/>
      <c r="AO124" s="254"/>
      <c r="AP124" s="254"/>
      <c r="AQ124" s="254"/>
      <c r="AR124" s="254"/>
      <c r="AS124" s="254"/>
      <c r="AT124" s="254"/>
      <c r="AU124" s="254"/>
      <c r="AV124" s="254"/>
      <c r="AW124" s="254"/>
      <c r="AX124" s="254"/>
      <c r="AY124" s="254"/>
      <c r="AZ124" s="254"/>
      <c r="BA124" s="254"/>
      <c r="BB124" s="254"/>
      <c r="BC124" s="254"/>
      <c r="BD124" s="254"/>
      <c r="BE124" s="254"/>
      <c r="BF124" s="254"/>
      <c r="BG124" s="254"/>
      <c r="BH124" s="254"/>
      <c r="BI124" s="254"/>
      <c r="BJ124" s="254"/>
      <c r="BK124" s="254"/>
      <c r="BL124" s="254"/>
      <c r="BM124" s="254"/>
      <c r="BN124" s="254"/>
      <c r="BO124" s="254"/>
      <c r="BP124" s="254"/>
      <c r="BQ124" s="254"/>
      <c r="BR124" s="254"/>
      <c r="BS124" s="254"/>
      <c r="BT124" s="254"/>
      <c r="BU124" s="254"/>
      <c r="BV124" s="254"/>
      <c r="BW124" s="254"/>
      <c r="BX124" s="254"/>
      <c r="BY124" s="254"/>
      <c r="BZ124" s="254"/>
      <c r="CA124" s="254"/>
      <c r="CB124" s="254"/>
      <c r="CC124" s="254"/>
      <c r="CD124" s="254"/>
      <c r="CE124" s="254"/>
      <c r="CF124" s="254"/>
      <c r="CG124" s="254"/>
      <c r="CH124" s="254"/>
      <c r="CI124" s="254"/>
      <c r="CJ124" s="254"/>
      <c r="CK124" s="254"/>
      <c r="CL124" s="254"/>
      <c r="CM124" s="254"/>
      <c r="CN124" s="254"/>
      <c r="CO124" s="254"/>
      <c r="CP124" s="254"/>
      <c r="CQ124" s="254"/>
      <c r="CR124" s="254"/>
      <c r="CS124" s="254"/>
      <c r="CT124" s="254"/>
      <c r="CU124" s="254"/>
      <c r="CV124" s="254"/>
      <c r="CW124" s="254"/>
      <c r="CX124" s="254"/>
      <c r="CY124" s="254"/>
      <c r="CZ124" s="254"/>
      <c r="DA124" s="254"/>
      <c r="DB124" s="254"/>
      <c r="DC124" s="254"/>
      <c r="DD124" s="254"/>
      <c r="DE124" s="254"/>
      <c r="DF124" s="254"/>
      <c r="DG124" s="254"/>
      <c r="DH124" s="254"/>
      <c r="DI124" s="254"/>
      <c r="DJ124" s="254"/>
      <c r="DK124" s="254"/>
      <c r="DL124" s="254"/>
      <c r="DM124" s="254"/>
      <c r="DN124" s="254"/>
      <c r="DO124" s="254"/>
      <c r="DP124" s="254"/>
      <c r="DQ124" s="254"/>
      <c r="DR124" s="254"/>
      <c r="DS124" s="254"/>
      <c r="DT124" s="254"/>
      <c r="DU124" s="254"/>
      <c r="DV124" s="254"/>
      <c r="DW124" s="254"/>
      <c r="DX124" s="254"/>
      <c r="DY124" s="254"/>
      <c r="DZ124" s="254"/>
      <c r="EA124" s="254"/>
      <c r="EB124" s="254"/>
      <c r="EC124" s="254"/>
      <c r="ED124" s="254"/>
      <c r="EE124" s="254"/>
      <c r="EF124" s="254"/>
      <c r="EG124" s="254"/>
      <c r="EH124" s="254"/>
      <c r="EI124" s="254"/>
      <c r="EJ124" s="254"/>
      <c r="EK124" s="254"/>
      <c r="EL124" s="254"/>
      <c r="EM124" s="254"/>
      <c r="EN124" s="254"/>
      <c r="EO124" s="254"/>
      <c r="EP124" s="254"/>
      <c r="EQ124" s="254"/>
      <c r="ER124" s="254"/>
      <c r="ES124" s="254"/>
      <c r="ET124" s="254"/>
      <c r="EU124" s="254"/>
      <c r="EV124" s="254"/>
      <c r="EW124" s="254"/>
      <c r="EX124" s="254"/>
      <c r="EY124" s="254"/>
      <c r="EZ124" s="254"/>
      <c r="FA124" s="254"/>
      <c r="FB124" s="254"/>
      <c r="FC124" s="254"/>
      <c r="FD124" s="254"/>
      <c r="FE124" s="254"/>
      <c r="FF124" s="254"/>
      <c r="FG124" s="254"/>
      <c r="FH124" s="254"/>
      <c r="FI124" s="254"/>
      <c r="FJ124" s="254"/>
      <c r="FK124" s="254"/>
      <c r="FL124" s="254"/>
      <c r="FM124" s="254"/>
      <c r="FN124" s="254"/>
      <c r="FO124" s="254"/>
      <c r="FP124" s="254"/>
      <c r="FQ124" s="254"/>
      <c r="FR124" s="254"/>
      <c r="FS124" s="254"/>
      <c r="FT124" s="254"/>
      <c r="FU124" s="254"/>
      <c r="FV124" s="254"/>
      <c r="FW124" s="254"/>
      <c r="FX124" s="254"/>
      <c r="FY124" s="254"/>
      <c r="FZ124" s="254"/>
      <c r="GA124" s="254"/>
      <c r="GB124" s="254"/>
      <c r="GC124" s="254"/>
      <c r="GD124" s="254"/>
      <c r="GE124" s="254"/>
      <c r="GF124" s="254"/>
      <c r="GG124" s="254"/>
      <c r="GH124" s="254"/>
      <c r="GI124" s="254"/>
      <c r="GJ124" s="254"/>
      <c r="GK124" s="254"/>
      <c r="GL124" s="254"/>
      <c r="GM124" s="254"/>
      <c r="GN124" s="254"/>
      <c r="GO124" s="254"/>
      <c r="GP124" s="254"/>
      <c r="GQ124" s="254"/>
      <c r="GR124" s="254"/>
      <c r="GS124" s="254"/>
      <c r="GT124" s="254"/>
      <c r="GU124" s="254"/>
      <c r="GV124" s="254"/>
      <c r="GW124" s="254"/>
      <c r="GX124" s="254"/>
      <c r="GY124" s="254"/>
      <c r="GZ124" s="254"/>
      <c r="HA124" s="254"/>
      <c r="HB124" s="254"/>
      <c r="HC124" s="254"/>
      <c r="HD124" s="254"/>
      <c r="HE124" s="254"/>
      <c r="HF124" s="254"/>
      <c r="HG124" s="254"/>
      <c r="HH124" s="254"/>
      <c r="HI124" s="254"/>
      <c r="HJ124" s="254"/>
      <c r="HK124" s="254"/>
      <c r="HL124" s="254"/>
      <c r="HM124" s="254"/>
      <c r="HN124" s="254"/>
      <c r="HO124" s="254"/>
      <c r="HP124" s="254"/>
      <c r="HQ124" s="254"/>
      <c r="HR124" s="254"/>
      <c r="HS124" s="254"/>
      <c r="HT124" s="254"/>
      <c r="HU124" s="254"/>
      <c r="HV124" s="254"/>
      <c r="HW124" s="254"/>
      <c r="HX124" s="254"/>
      <c r="HY124" s="254"/>
      <c r="HZ124" s="254"/>
      <c r="IA124" s="254"/>
      <c r="IB124" s="254"/>
      <c r="IC124" s="254"/>
      <c r="ID124" s="254"/>
      <c r="IE124" s="254"/>
      <c r="IF124" s="254"/>
      <c r="IG124" s="254"/>
      <c r="IH124" s="254"/>
      <c r="II124" s="254"/>
      <c r="IJ124" s="254"/>
      <c r="IK124" s="254"/>
      <c r="IL124" s="254"/>
      <c r="IM124" s="254"/>
      <c r="IN124" s="254"/>
      <c r="IO124" s="254"/>
      <c r="IP124" s="254"/>
      <c r="IQ124" s="254"/>
      <c r="IR124" s="254"/>
      <c r="IS124" s="254"/>
    </row>
    <row r="125" s="3" customFormat="1" ht="18" customHeight="1" spans="1:253">
      <c r="A125" s="8"/>
      <c r="B125" s="4"/>
      <c r="C125" s="78"/>
      <c r="D125" s="6"/>
      <c r="E125" s="7"/>
      <c r="F125" s="199"/>
      <c r="G125" s="7"/>
      <c r="H125" s="4"/>
      <c r="I125" s="4"/>
      <c r="J125" s="4"/>
      <c r="K125" s="4"/>
      <c r="L125" s="4"/>
      <c r="M125" s="8"/>
      <c r="N125" s="316"/>
      <c r="O125" s="254"/>
      <c r="P125" s="254"/>
      <c r="Q125" s="254"/>
      <c r="R125" s="254"/>
      <c r="S125" s="254"/>
      <c r="T125" s="254"/>
      <c r="U125" s="254"/>
      <c r="V125" s="254"/>
      <c r="W125" s="254"/>
      <c r="X125" s="254"/>
      <c r="Y125" s="254"/>
      <c r="Z125" s="254"/>
      <c r="AA125" s="254"/>
      <c r="AB125" s="254"/>
      <c r="AC125" s="254"/>
      <c r="AD125" s="254"/>
      <c r="AE125" s="254"/>
      <c r="AF125" s="254"/>
      <c r="AG125" s="254"/>
      <c r="AH125" s="254"/>
      <c r="AI125" s="254"/>
      <c r="AJ125" s="254"/>
      <c r="AK125" s="254"/>
      <c r="AL125" s="254"/>
      <c r="AM125" s="254"/>
      <c r="AN125" s="254"/>
      <c r="AO125" s="254"/>
      <c r="AP125" s="254"/>
      <c r="AQ125" s="254"/>
      <c r="AR125" s="254"/>
      <c r="AS125" s="254"/>
      <c r="AT125" s="254"/>
      <c r="AU125" s="254"/>
      <c r="AV125" s="254"/>
      <c r="AW125" s="254"/>
      <c r="AX125" s="254"/>
      <c r="AY125" s="254"/>
      <c r="AZ125" s="254"/>
      <c r="BA125" s="254"/>
      <c r="BB125" s="254"/>
      <c r="BC125" s="254"/>
      <c r="BD125" s="254"/>
      <c r="BE125" s="254"/>
      <c r="BF125" s="254"/>
      <c r="BG125" s="254"/>
      <c r="BH125" s="254"/>
      <c r="BI125" s="254"/>
      <c r="BJ125" s="254"/>
      <c r="BK125" s="254"/>
      <c r="BL125" s="254"/>
      <c r="BM125" s="254"/>
      <c r="BN125" s="254"/>
      <c r="BO125" s="254"/>
      <c r="BP125" s="254"/>
      <c r="BQ125" s="254"/>
      <c r="BR125" s="254"/>
      <c r="BS125" s="254"/>
      <c r="BT125" s="254"/>
      <c r="BU125" s="254"/>
      <c r="BV125" s="254"/>
      <c r="BW125" s="254"/>
      <c r="BX125" s="254"/>
      <c r="BY125" s="254"/>
      <c r="BZ125" s="254"/>
      <c r="CA125" s="254"/>
      <c r="CB125" s="254"/>
      <c r="CC125" s="254"/>
      <c r="CD125" s="254"/>
      <c r="CE125" s="254"/>
      <c r="CF125" s="254"/>
      <c r="CG125" s="254"/>
      <c r="CH125" s="254"/>
      <c r="CI125" s="254"/>
      <c r="CJ125" s="254"/>
      <c r="CK125" s="254"/>
      <c r="CL125" s="254"/>
      <c r="CM125" s="254"/>
      <c r="CN125" s="254"/>
      <c r="CO125" s="254"/>
      <c r="CP125" s="254"/>
      <c r="CQ125" s="254"/>
      <c r="CR125" s="254"/>
      <c r="CS125" s="254"/>
      <c r="CT125" s="254"/>
      <c r="CU125" s="254"/>
      <c r="CV125" s="254"/>
      <c r="CW125" s="254"/>
      <c r="CX125" s="254"/>
      <c r="CY125" s="254"/>
      <c r="CZ125" s="254"/>
      <c r="DA125" s="254"/>
      <c r="DB125" s="254"/>
      <c r="DC125" s="254"/>
      <c r="DD125" s="254"/>
      <c r="DE125" s="254"/>
      <c r="DF125" s="254"/>
      <c r="DG125" s="254"/>
      <c r="DH125" s="254"/>
      <c r="DI125" s="254"/>
      <c r="DJ125" s="254"/>
      <c r="DK125" s="254"/>
      <c r="DL125" s="254"/>
      <c r="DM125" s="254"/>
      <c r="DN125" s="254"/>
      <c r="DO125" s="254"/>
      <c r="DP125" s="254"/>
      <c r="DQ125" s="254"/>
      <c r="DR125" s="254"/>
      <c r="DS125" s="254"/>
      <c r="DT125" s="254"/>
      <c r="DU125" s="254"/>
      <c r="DV125" s="254"/>
      <c r="DW125" s="254"/>
      <c r="DX125" s="254"/>
      <c r="DY125" s="254"/>
      <c r="DZ125" s="254"/>
      <c r="EA125" s="254"/>
      <c r="EB125" s="254"/>
      <c r="EC125" s="254"/>
      <c r="ED125" s="254"/>
      <c r="EE125" s="254"/>
      <c r="EF125" s="254"/>
      <c r="EG125" s="254"/>
      <c r="EH125" s="254"/>
      <c r="EI125" s="254"/>
      <c r="EJ125" s="254"/>
      <c r="EK125" s="254"/>
      <c r="EL125" s="254"/>
      <c r="EM125" s="254"/>
      <c r="EN125" s="254"/>
      <c r="EO125" s="254"/>
      <c r="EP125" s="254"/>
      <c r="EQ125" s="254"/>
      <c r="ER125" s="254"/>
      <c r="ES125" s="254"/>
      <c r="ET125" s="254"/>
      <c r="EU125" s="254"/>
      <c r="EV125" s="254"/>
      <c r="EW125" s="254"/>
      <c r="EX125" s="254"/>
      <c r="EY125" s="254"/>
      <c r="EZ125" s="254"/>
      <c r="FA125" s="254"/>
      <c r="FB125" s="254"/>
      <c r="FC125" s="254"/>
      <c r="FD125" s="254"/>
      <c r="FE125" s="254"/>
      <c r="FF125" s="254"/>
      <c r="FG125" s="254"/>
      <c r="FH125" s="254"/>
      <c r="FI125" s="254"/>
      <c r="FJ125" s="254"/>
      <c r="FK125" s="254"/>
      <c r="FL125" s="254"/>
      <c r="FM125" s="254"/>
      <c r="FN125" s="254"/>
      <c r="FO125" s="254"/>
      <c r="FP125" s="254"/>
      <c r="FQ125" s="254"/>
      <c r="FR125" s="254"/>
      <c r="FS125" s="254"/>
      <c r="FT125" s="254"/>
      <c r="FU125" s="254"/>
      <c r="FV125" s="254"/>
      <c r="FW125" s="254"/>
      <c r="FX125" s="254"/>
      <c r="FY125" s="254"/>
      <c r="FZ125" s="254"/>
      <c r="GA125" s="254"/>
      <c r="GB125" s="254"/>
      <c r="GC125" s="254"/>
      <c r="GD125" s="254"/>
      <c r="GE125" s="254"/>
      <c r="GF125" s="254"/>
      <c r="GG125" s="254"/>
      <c r="GH125" s="254"/>
      <c r="GI125" s="254"/>
      <c r="GJ125" s="254"/>
      <c r="GK125" s="254"/>
      <c r="GL125" s="254"/>
      <c r="GM125" s="254"/>
      <c r="GN125" s="254"/>
      <c r="GO125" s="254"/>
      <c r="GP125" s="254"/>
      <c r="GQ125" s="254"/>
      <c r="GR125" s="254"/>
      <c r="GS125" s="254"/>
      <c r="GT125" s="254"/>
      <c r="GU125" s="254"/>
      <c r="GV125" s="254"/>
      <c r="GW125" s="254"/>
      <c r="GX125" s="254"/>
      <c r="GY125" s="254"/>
      <c r="GZ125" s="254"/>
      <c r="HA125" s="254"/>
      <c r="HB125" s="254"/>
      <c r="HC125" s="254"/>
      <c r="HD125" s="254"/>
      <c r="HE125" s="254"/>
      <c r="HF125" s="254"/>
      <c r="HG125" s="254"/>
      <c r="HH125" s="254"/>
      <c r="HI125" s="254"/>
      <c r="HJ125" s="254"/>
      <c r="HK125" s="254"/>
      <c r="HL125" s="254"/>
      <c r="HM125" s="254"/>
      <c r="HN125" s="254"/>
      <c r="HO125" s="254"/>
      <c r="HP125" s="254"/>
      <c r="HQ125" s="254"/>
      <c r="HR125" s="254"/>
      <c r="HS125" s="254"/>
      <c r="HT125" s="254"/>
      <c r="HU125" s="254"/>
      <c r="HV125" s="254"/>
      <c r="HW125" s="254"/>
      <c r="HX125" s="254"/>
      <c r="HY125" s="254"/>
      <c r="HZ125" s="254"/>
      <c r="IA125" s="254"/>
      <c r="IB125" s="254"/>
      <c r="IC125" s="254"/>
      <c r="ID125" s="254"/>
      <c r="IE125" s="254"/>
      <c r="IF125" s="254"/>
      <c r="IG125" s="254"/>
      <c r="IH125" s="254"/>
      <c r="II125" s="254"/>
      <c r="IJ125" s="254"/>
      <c r="IK125" s="254"/>
      <c r="IL125" s="254"/>
      <c r="IM125" s="254"/>
      <c r="IN125" s="254"/>
      <c r="IO125" s="254"/>
      <c r="IP125" s="254"/>
      <c r="IQ125" s="254"/>
      <c r="IR125" s="254"/>
      <c r="IS125" s="254"/>
    </row>
    <row r="126" s="3" customFormat="1" ht="18" customHeight="1" spans="1:253">
      <c r="A126" s="8"/>
      <c r="B126" s="4"/>
      <c r="C126" s="78"/>
      <c r="D126" s="6"/>
      <c r="E126" s="7"/>
      <c r="F126" s="199"/>
      <c r="G126" s="7"/>
      <c r="H126" s="4"/>
      <c r="I126" s="4"/>
      <c r="J126" s="4"/>
      <c r="K126" s="4"/>
      <c r="L126" s="4"/>
      <c r="M126" s="8"/>
      <c r="N126" s="316"/>
      <c r="O126" s="254"/>
      <c r="P126" s="254"/>
      <c r="Q126" s="254"/>
      <c r="R126" s="254"/>
      <c r="S126" s="254"/>
      <c r="T126" s="254"/>
      <c r="U126" s="254"/>
      <c r="V126" s="254"/>
      <c r="W126" s="254"/>
      <c r="X126" s="254"/>
      <c r="Y126" s="254"/>
      <c r="Z126" s="254"/>
      <c r="AA126" s="254"/>
      <c r="AB126" s="254"/>
      <c r="AC126" s="254"/>
      <c r="AD126" s="254"/>
      <c r="AE126" s="254"/>
      <c r="AF126" s="254"/>
      <c r="AG126" s="254"/>
      <c r="AH126" s="254"/>
      <c r="AI126" s="254"/>
      <c r="AJ126" s="254"/>
      <c r="AK126" s="254"/>
      <c r="AL126" s="254"/>
      <c r="AM126" s="254"/>
      <c r="AN126" s="254"/>
      <c r="AO126" s="254"/>
      <c r="AP126" s="254"/>
      <c r="AQ126" s="254"/>
      <c r="AR126" s="254"/>
      <c r="AS126" s="254"/>
      <c r="AT126" s="254"/>
      <c r="AU126" s="254"/>
      <c r="AV126" s="254"/>
      <c r="AW126" s="254"/>
      <c r="AX126" s="254"/>
      <c r="AY126" s="254"/>
      <c r="AZ126" s="254"/>
      <c r="BA126" s="254"/>
      <c r="BB126" s="254"/>
      <c r="BC126" s="254"/>
      <c r="BD126" s="254"/>
      <c r="BE126" s="254"/>
      <c r="BF126" s="254"/>
      <c r="BG126" s="254"/>
      <c r="BH126" s="254"/>
      <c r="BI126" s="254"/>
      <c r="BJ126" s="254"/>
      <c r="BK126" s="254"/>
      <c r="BL126" s="254"/>
      <c r="BM126" s="254"/>
      <c r="BN126" s="254"/>
      <c r="BO126" s="254"/>
      <c r="BP126" s="254"/>
      <c r="BQ126" s="254"/>
      <c r="BR126" s="254"/>
      <c r="BS126" s="254"/>
      <c r="BT126" s="254"/>
      <c r="BU126" s="254"/>
      <c r="BV126" s="254"/>
      <c r="BW126" s="254"/>
      <c r="BX126" s="254"/>
      <c r="BY126" s="254"/>
      <c r="BZ126" s="254"/>
      <c r="CA126" s="254"/>
      <c r="CB126" s="254"/>
      <c r="CC126" s="254"/>
      <c r="CD126" s="254"/>
      <c r="CE126" s="254"/>
      <c r="CF126" s="254"/>
      <c r="CG126" s="254"/>
      <c r="CH126" s="254"/>
      <c r="CI126" s="254"/>
      <c r="CJ126" s="254"/>
      <c r="CK126" s="254"/>
      <c r="CL126" s="254"/>
      <c r="CM126" s="254"/>
      <c r="CN126" s="254"/>
      <c r="CO126" s="254"/>
      <c r="CP126" s="254"/>
      <c r="CQ126" s="254"/>
      <c r="CR126" s="254"/>
      <c r="CS126" s="254"/>
      <c r="CT126" s="254"/>
      <c r="CU126" s="254"/>
      <c r="CV126" s="254"/>
      <c r="CW126" s="254"/>
      <c r="CX126" s="254"/>
      <c r="CY126" s="254"/>
      <c r="CZ126" s="254"/>
      <c r="DA126" s="254"/>
      <c r="DB126" s="254"/>
      <c r="DC126" s="254"/>
      <c r="DD126" s="254"/>
      <c r="DE126" s="254"/>
      <c r="DF126" s="254"/>
      <c r="DG126" s="254"/>
      <c r="DH126" s="254"/>
      <c r="DI126" s="254"/>
      <c r="DJ126" s="254"/>
      <c r="DK126" s="254"/>
      <c r="DL126" s="254"/>
      <c r="DM126" s="254"/>
      <c r="DN126" s="254"/>
      <c r="DO126" s="254"/>
      <c r="DP126" s="254"/>
      <c r="DQ126" s="254"/>
      <c r="DR126" s="254"/>
      <c r="DS126" s="254"/>
      <c r="DT126" s="254"/>
      <c r="DU126" s="254"/>
      <c r="DV126" s="254"/>
      <c r="DW126" s="254"/>
      <c r="DX126" s="254"/>
      <c r="DY126" s="254"/>
      <c r="DZ126" s="254"/>
      <c r="EA126" s="254"/>
      <c r="EB126" s="254"/>
      <c r="EC126" s="254"/>
      <c r="ED126" s="254"/>
      <c r="EE126" s="254"/>
      <c r="EF126" s="254"/>
      <c r="EG126" s="254"/>
      <c r="EH126" s="254"/>
      <c r="EI126" s="254"/>
      <c r="EJ126" s="254"/>
      <c r="EK126" s="254"/>
      <c r="EL126" s="254"/>
      <c r="EM126" s="254"/>
      <c r="EN126" s="254"/>
      <c r="EO126" s="254"/>
      <c r="EP126" s="254"/>
      <c r="EQ126" s="254"/>
      <c r="ER126" s="254"/>
      <c r="ES126" s="254"/>
      <c r="ET126" s="254"/>
      <c r="EU126" s="254"/>
      <c r="EV126" s="254"/>
      <c r="EW126" s="254"/>
      <c r="EX126" s="254"/>
      <c r="EY126" s="254"/>
      <c r="EZ126" s="254"/>
      <c r="FA126" s="254"/>
      <c r="FB126" s="254"/>
      <c r="FC126" s="254"/>
      <c r="FD126" s="254"/>
      <c r="FE126" s="254"/>
      <c r="FF126" s="254"/>
      <c r="FG126" s="254"/>
      <c r="FH126" s="254"/>
      <c r="FI126" s="254"/>
      <c r="FJ126" s="254"/>
      <c r="FK126" s="254"/>
      <c r="FL126" s="254"/>
      <c r="FM126" s="254"/>
      <c r="FN126" s="254"/>
      <c r="FO126" s="254"/>
      <c r="FP126" s="254"/>
      <c r="FQ126" s="254"/>
      <c r="FR126" s="254"/>
      <c r="FS126" s="254"/>
      <c r="FT126" s="254"/>
      <c r="FU126" s="254"/>
      <c r="FV126" s="254"/>
      <c r="FW126" s="254"/>
      <c r="FX126" s="254"/>
      <c r="FY126" s="254"/>
      <c r="FZ126" s="254"/>
      <c r="GA126" s="254"/>
      <c r="GB126" s="254"/>
      <c r="GC126" s="254"/>
      <c r="GD126" s="254"/>
      <c r="GE126" s="254"/>
      <c r="GF126" s="254"/>
      <c r="GG126" s="254"/>
      <c r="GH126" s="254"/>
      <c r="GI126" s="254"/>
      <c r="GJ126" s="254"/>
      <c r="GK126" s="254"/>
      <c r="GL126" s="254"/>
      <c r="GM126" s="254"/>
      <c r="GN126" s="254"/>
      <c r="GO126" s="254"/>
      <c r="GP126" s="254"/>
      <c r="GQ126" s="254"/>
      <c r="GR126" s="254"/>
      <c r="GS126" s="254"/>
      <c r="GT126" s="254"/>
      <c r="GU126" s="254"/>
      <c r="GV126" s="254"/>
      <c r="GW126" s="254"/>
      <c r="GX126" s="254"/>
      <c r="GY126" s="254"/>
      <c r="GZ126" s="254"/>
      <c r="HA126" s="254"/>
      <c r="HB126" s="254"/>
      <c r="HC126" s="254"/>
      <c r="HD126" s="254"/>
      <c r="HE126" s="254"/>
      <c r="HF126" s="254"/>
      <c r="HG126" s="254"/>
      <c r="HH126" s="254"/>
      <c r="HI126" s="254"/>
      <c r="HJ126" s="254"/>
      <c r="HK126" s="254"/>
      <c r="HL126" s="254"/>
      <c r="HM126" s="254"/>
      <c r="HN126" s="254"/>
      <c r="HO126" s="254"/>
      <c r="HP126" s="254"/>
      <c r="HQ126" s="254"/>
      <c r="HR126" s="254"/>
      <c r="HS126" s="254"/>
      <c r="HT126" s="254"/>
      <c r="HU126" s="254"/>
      <c r="HV126" s="254"/>
      <c r="HW126" s="254"/>
      <c r="HX126" s="254"/>
      <c r="HY126" s="254"/>
      <c r="HZ126" s="254"/>
      <c r="IA126" s="254"/>
      <c r="IB126" s="254"/>
      <c r="IC126" s="254"/>
      <c r="ID126" s="254"/>
      <c r="IE126" s="254"/>
      <c r="IF126" s="254"/>
      <c r="IG126" s="254"/>
      <c r="IH126" s="254"/>
      <c r="II126" s="254"/>
      <c r="IJ126" s="254"/>
      <c r="IK126" s="254"/>
      <c r="IL126" s="254"/>
      <c r="IM126" s="254"/>
      <c r="IN126" s="254"/>
      <c r="IO126" s="254"/>
      <c r="IP126" s="254"/>
      <c r="IQ126" s="254"/>
      <c r="IR126" s="254"/>
      <c r="IS126" s="254"/>
    </row>
    <row r="127" s="3" customFormat="1" ht="18" customHeight="1" spans="1:253">
      <c r="A127" s="8"/>
      <c r="B127" s="4"/>
      <c r="C127" s="78"/>
      <c r="D127" s="6"/>
      <c r="E127" s="7"/>
      <c r="F127" s="199"/>
      <c r="G127" s="7"/>
      <c r="H127" s="4"/>
      <c r="I127" s="4"/>
      <c r="J127" s="4"/>
      <c r="K127" s="4"/>
      <c r="L127" s="4"/>
      <c r="M127" s="8"/>
      <c r="N127" s="316"/>
      <c r="O127" s="254"/>
      <c r="P127" s="254"/>
      <c r="Q127" s="254"/>
      <c r="R127" s="254"/>
      <c r="S127" s="254"/>
      <c r="T127" s="254"/>
      <c r="U127" s="254"/>
      <c r="V127" s="254"/>
      <c r="W127" s="254"/>
      <c r="X127" s="254"/>
      <c r="Y127" s="254"/>
      <c r="Z127" s="254"/>
      <c r="AA127" s="254"/>
      <c r="AB127" s="254"/>
      <c r="AC127" s="254"/>
      <c r="AD127" s="254"/>
      <c r="AE127" s="254"/>
      <c r="AF127" s="254"/>
      <c r="AG127" s="254"/>
      <c r="AH127" s="254"/>
      <c r="AI127" s="254"/>
      <c r="AJ127" s="254"/>
      <c r="AK127" s="254"/>
      <c r="AL127" s="254"/>
      <c r="AM127" s="254"/>
      <c r="AN127" s="254"/>
      <c r="AO127" s="254"/>
      <c r="AP127" s="254"/>
      <c r="AQ127" s="254"/>
      <c r="AR127" s="254"/>
      <c r="AS127" s="254"/>
      <c r="AT127" s="254"/>
      <c r="AU127" s="254"/>
      <c r="AV127" s="254"/>
      <c r="AW127" s="254"/>
      <c r="AX127" s="254"/>
      <c r="AY127" s="254"/>
      <c r="AZ127" s="254"/>
      <c r="BA127" s="254"/>
      <c r="BB127" s="254"/>
      <c r="BC127" s="254"/>
      <c r="BD127" s="254"/>
      <c r="BE127" s="254"/>
      <c r="BF127" s="254"/>
      <c r="BG127" s="254"/>
      <c r="BH127" s="254"/>
      <c r="BI127" s="254"/>
      <c r="BJ127" s="254"/>
      <c r="BK127" s="254"/>
      <c r="BL127" s="254"/>
      <c r="BM127" s="254"/>
      <c r="BN127" s="254"/>
      <c r="BO127" s="254"/>
      <c r="BP127" s="254"/>
      <c r="BQ127" s="254"/>
      <c r="BR127" s="254"/>
      <c r="BS127" s="254"/>
      <c r="BT127" s="254"/>
      <c r="BU127" s="254"/>
      <c r="BV127" s="254"/>
      <c r="BW127" s="254"/>
      <c r="BX127" s="254"/>
      <c r="BY127" s="254"/>
      <c r="BZ127" s="254"/>
      <c r="CA127" s="254"/>
      <c r="CB127" s="254"/>
      <c r="CC127" s="254"/>
      <c r="CD127" s="254"/>
      <c r="CE127" s="254"/>
      <c r="CF127" s="254"/>
      <c r="CG127" s="254"/>
      <c r="CH127" s="254"/>
      <c r="CI127" s="254"/>
      <c r="CJ127" s="254"/>
      <c r="CK127" s="254"/>
      <c r="CL127" s="254"/>
      <c r="CM127" s="254"/>
      <c r="CN127" s="254"/>
      <c r="CO127" s="254"/>
      <c r="CP127" s="254"/>
      <c r="CQ127" s="254"/>
      <c r="CR127" s="254"/>
      <c r="CS127" s="254"/>
      <c r="CT127" s="254"/>
      <c r="CU127" s="254"/>
      <c r="CV127" s="254"/>
      <c r="CW127" s="254"/>
      <c r="CX127" s="254"/>
      <c r="CY127" s="254"/>
      <c r="CZ127" s="254"/>
      <c r="DA127" s="254"/>
      <c r="DB127" s="254"/>
      <c r="DC127" s="254"/>
      <c r="DD127" s="254"/>
      <c r="DE127" s="254"/>
      <c r="DF127" s="254"/>
      <c r="DG127" s="254"/>
      <c r="DH127" s="254"/>
      <c r="DI127" s="254"/>
      <c r="DJ127" s="254"/>
      <c r="DK127" s="254"/>
      <c r="DL127" s="254"/>
      <c r="DM127" s="254"/>
      <c r="DN127" s="254"/>
      <c r="DO127" s="254"/>
      <c r="DP127" s="254"/>
      <c r="DQ127" s="254"/>
      <c r="DR127" s="254"/>
      <c r="DS127" s="254"/>
      <c r="DT127" s="254"/>
      <c r="DU127" s="254"/>
      <c r="DV127" s="254"/>
      <c r="DW127" s="254"/>
      <c r="DX127" s="254"/>
      <c r="DY127" s="254"/>
      <c r="DZ127" s="254"/>
      <c r="EA127" s="254"/>
      <c r="EB127" s="254"/>
      <c r="EC127" s="254"/>
      <c r="ED127" s="254"/>
      <c r="EE127" s="254"/>
      <c r="EF127" s="254"/>
      <c r="EG127" s="254"/>
      <c r="EH127" s="254"/>
      <c r="EI127" s="254"/>
      <c r="EJ127" s="254"/>
      <c r="EK127" s="254"/>
      <c r="EL127" s="254"/>
      <c r="EM127" s="254"/>
      <c r="EN127" s="254"/>
      <c r="EO127" s="254"/>
      <c r="EP127" s="254"/>
      <c r="EQ127" s="254"/>
      <c r="ER127" s="254"/>
      <c r="ES127" s="254"/>
      <c r="ET127" s="254"/>
      <c r="EU127" s="254"/>
      <c r="EV127" s="254"/>
      <c r="EW127" s="254"/>
      <c r="EX127" s="254"/>
      <c r="EY127" s="254"/>
      <c r="EZ127" s="254"/>
      <c r="FA127" s="254"/>
      <c r="FB127" s="254"/>
      <c r="FC127" s="254"/>
      <c r="FD127" s="254"/>
      <c r="FE127" s="254"/>
      <c r="FF127" s="254"/>
      <c r="FG127" s="254"/>
      <c r="FH127" s="254"/>
      <c r="FI127" s="254"/>
      <c r="FJ127" s="254"/>
      <c r="FK127" s="254"/>
      <c r="FL127" s="254"/>
      <c r="FM127" s="254"/>
      <c r="FN127" s="254"/>
      <c r="FO127" s="254"/>
      <c r="FP127" s="254"/>
      <c r="FQ127" s="254"/>
      <c r="FR127" s="254"/>
      <c r="FS127" s="254"/>
      <c r="FT127" s="254"/>
      <c r="FU127" s="254"/>
      <c r="FV127" s="254"/>
      <c r="FW127" s="254"/>
      <c r="FX127" s="254"/>
      <c r="FY127" s="254"/>
      <c r="FZ127" s="254"/>
      <c r="GA127" s="254"/>
      <c r="GB127" s="254"/>
      <c r="GC127" s="254"/>
      <c r="GD127" s="254"/>
      <c r="GE127" s="254"/>
      <c r="GF127" s="254"/>
      <c r="GG127" s="254"/>
      <c r="GH127" s="254"/>
      <c r="GI127" s="254"/>
      <c r="GJ127" s="254"/>
      <c r="GK127" s="254"/>
      <c r="GL127" s="254"/>
      <c r="GM127" s="254"/>
      <c r="GN127" s="254"/>
      <c r="GO127" s="254"/>
      <c r="GP127" s="254"/>
      <c r="GQ127" s="254"/>
      <c r="GR127" s="254"/>
      <c r="GS127" s="254"/>
      <c r="GT127" s="254"/>
      <c r="GU127" s="254"/>
      <c r="GV127" s="254"/>
      <c r="GW127" s="254"/>
      <c r="GX127" s="254"/>
      <c r="GY127" s="254"/>
      <c r="GZ127" s="254"/>
      <c r="HA127" s="254"/>
      <c r="HB127" s="254"/>
      <c r="HC127" s="254"/>
      <c r="HD127" s="254"/>
      <c r="HE127" s="254"/>
      <c r="HF127" s="254"/>
      <c r="HG127" s="254"/>
      <c r="HH127" s="254"/>
      <c r="HI127" s="254"/>
      <c r="HJ127" s="254"/>
      <c r="HK127" s="254"/>
      <c r="HL127" s="254"/>
      <c r="HM127" s="254"/>
      <c r="HN127" s="254"/>
      <c r="HO127" s="254"/>
      <c r="HP127" s="254"/>
      <c r="HQ127" s="254"/>
      <c r="HR127" s="254"/>
      <c r="HS127" s="254"/>
      <c r="HT127" s="254"/>
      <c r="HU127" s="254"/>
      <c r="HV127" s="254"/>
      <c r="HW127" s="254"/>
      <c r="HX127" s="254"/>
      <c r="HY127" s="254"/>
      <c r="HZ127" s="254"/>
      <c r="IA127" s="254"/>
      <c r="IB127" s="254"/>
      <c r="IC127" s="254"/>
      <c r="ID127" s="254"/>
      <c r="IE127" s="254"/>
      <c r="IF127" s="254"/>
      <c r="IG127" s="254"/>
      <c r="IH127" s="254"/>
      <c r="II127" s="254"/>
      <c r="IJ127" s="254"/>
      <c r="IK127" s="254"/>
      <c r="IL127" s="254"/>
      <c r="IM127" s="254"/>
      <c r="IN127" s="254"/>
      <c r="IO127" s="254"/>
      <c r="IP127" s="254"/>
      <c r="IQ127" s="254"/>
      <c r="IR127" s="254"/>
      <c r="IS127" s="254"/>
    </row>
    <row r="128" s="3" customFormat="1" ht="18" customHeight="1" spans="1:253">
      <c r="A128" s="8"/>
      <c r="B128" s="4"/>
      <c r="C128" s="78"/>
      <c r="D128" s="6"/>
      <c r="E128" s="7"/>
      <c r="F128" s="199"/>
      <c r="G128" s="7"/>
      <c r="H128" s="4"/>
      <c r="I128" s="4"/>
      <c r="J128" s="4"/>
      <c r="K128" s="4"/>
      <c r="L128" s="4"/>
      <c r="M128" s="8"/>
      <c r="N128" s="316"/>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254"/>
      <c r="AN128" s="254"/>
      <c r="AO128" s="254"/>
      <c r="AP128" s="254"/>
      <c r="AQ128" s="254"/>
      <c r="AR128" s="254"/>
      <c r="AS128" s="254"/>
      <c r="AT128" s="254"/>
      <c r="AU128" s="254"/>
      <c r="AV128" s="254"/>
      <c r="AW128" s="254"/>
      <c r="AX128" s="254"/>
      <c r="AY128" s="254"/>
      <c r="AZ128" s="254"/>
      <c r="BA128" s="254"/>
      <c r="BB128" s="254"/>
      <c r="BC128" s="254"/>
      <c r="BD128" s="254"/>
      <c r="BE128" s="254"/>
      <c r="BF128" s="254"/>
      <c r="BG128" s="254"/>
      <c r="BH128" s="254"/>
      <c r="BI128" s="254"/>
      <c r="BJ128" s="254"/>
      <c r="BK128" s="254"/>
      <c r="BL128" s="254"/>
      <c r="BM128" s="254"/>
      <c r="BN128" s="254"/>
      <c r="BO128" s="254"/>
      <c r="BP128" s="254"/>
      <c r="BQ128" s="254"/>
      <c r="BR128" s="254"/>
      <c r="BS128" s="254"/>
      <c r="BT128" s="254"/>
      <c r="BU128" s="254"/>
      <c r="BV128" s="254"/>
      <c r="BW128" s="254"/>
      <c r="BX128" s="254"/>
      <c r="BY128" s="254"/>
      <c r="BZ128" s="254"/>
      <c r="CA128" s="254"/>
      <c r="CB128" s="254"/>
      <c r="CC128" s="254"/>
      <c r="CD128" s="254"/>
      <c r="CE128" s="254"/>
      <c r="CF128" s="254"/>
      <c r="CG128" s="254"/>
      <c r="CH128" s="254"/>
      <c r="CI128" s="254"/>
      <c r="CJ128" s="254"/>
      <c r="CK128" s="254"/>
      <c r="CL128" s="254"/>
      <c r="CM128" s="254"/>
      <c r="CN128" s="254"/>
      <c r="CO128" s="254"/>
      <c r="CP128" s="254"/>
      <c r="CQ128" s="254"/>
      <c r="CR128" s="254"/>
      <c r="CS128" s="254"/>
      <c r="CT128" s="254"/>
      <c r="CU128" s="254"/>
      <c r="CV128" s="254"/>
      <c r="CW128" s="254"/>
      <c r="CX128" s="254"/>
      <c r="CY128" s="254"/>
      <c r="CZ128" s="254"/>
      <c r="DA128" s="254"/>
      <c r="DB128" s="254"/>
      <c r="DC128" s="254"/>
      <c r="DD128" s="254"/>
      <c r="DE128" s="254"/>
      <c r="DF128" s="254"/>
      <c r="DG128" s="254"/>
      <c r="DH128" s="254"/>
      <c r="DI128" s="254"/>
      <c r="DJ128" s="254"/>
      <c r="DK128" s="254"/>
      <c r="DL128" s="254"/>
      <c r="DM128" s="254"/>
      <c r="DN128" s="254"/>
      <c r="DO128" s="254"/>
      <c r="DP128" s="254"/>
      <c r="DQ128" s="254"/>
      <c r="DR128" s="254"/>
      <c r="DS128" s="254"/>
      <c r="DT128" s="254"/>
      <c r="DU128" s="254"/>
      <c r="DV128" s="254"/>
      <c r="DW128" s="254"/>
      <c r="DX128" s="254"/>
      <c r="DY128" s="254"/>
      <c r="DZ128" s="254"/>
      <c r="EA128" s="254"/>
      <c r="EB128" s="254"/>
      <c r="EC128" s="254"/>
      <c r="ED128" s="254"/>
      <c r="EE128" s="254"/>
      <c r="EF128" s="254"/>
      <c r="EG128" s="254"/>
      <c r="EH128" s="254"/>
      <c r="EI128" s="254"/>
      <c r="EJ128" s="254"/>
      <c r="EK128" s="254"/>
      <c r="EL128" s="254"/>
      <c r="EM128" s="254"/>
      <c r="EN128" s="254"/>
      <c r="EO128" s="254"/>
      <c r="EP128" s="254"/>
      <c r="EQ128" s="254"/>
      <c r="ER128" s="254"/>
      <c r="ES128" s="254"/>
      <c r="ET128" s="254"/>
      <c r="EU128" s="254"/>
      <c r="EV128" s="254"/>
      <c r="EW128" s="254"/>
      <c r="EX128" s="254"/>
      <c r="EY128" s="254"/>
      <c r="EZ128" s="254"/>
      <c r="FA128" s="254"/>
      <c r="FB128" s="254"/>
      <c r="FC128" s="254"/>
      <c r="FD128" s="254"/>
      <c r="FE128" s="254"/>
      <c r="FF128" s="254"/>
      <c r="FG128" s="254"/>
      <c r="FH128" s="254"/>
      <c r="FI128" s="254"/>
      <c r="FJ128" s="254"/>
      <c r="FK128" s="254"/>
      <c r="FL128" s="254"/>
      <c r="FM128" s="254"/>
      <c r="FN128" s="254"/>
      <c r="FO128" s="254"/>
      <c r="FP128" s="254"/>
      <c r="FQ128" s="254"/>
      <c r="FR128" s="254"/>
      <c r="FS128" s="254"/>
      <c r="FT128" s="254"/>
      <c r="FU128" s="254"/>
      <c r="FV128" s="254"/>
      <c r="FW128" s="254"/>
      <c r="FX128" s="254"/>
      <c r="FY128" s="254"/>
      <c r="FZ128" s="254"/>
      <c r="GA128" s="254"/>
      <c r="GB128" s="254"/>
      <c r="GC128" s="254"/>
      <c r="GD128" s="254"/>
      <c r="GE128" s="254"/>
      <c r="GF128" s="254"/>
      <c r="GG128" s="254"/>
      <c r="GH128" s="254"/>
      <c r="GI128" s="254"/>
      <c r="GJ128" s="254"/>
      <c r="GK128" s="254"/>
      <c r="GL128" s="254"/>
      <c r="GM128" s="254"/>
      <c r="GN128" s="254"/>
      <c r="GO128" s="254"/>
      <c r="GP128" s="254"/>
      <c r="GQ128" s="254"/>
      <c r="GR128" s="254"/>
      <c r="GS128" s="254"/>
      <c r="GT128" s="254"/>
      <c r="GU128" s="254"/>
      <c r="GV128" s="254"/>
      <c r="GW128" s="254"/>
      <c r="GX128" s="254"/>
      <c r="GY128" s="254"/>
      <c r="GZ128" s="254"/>
      <c r="HA128" s="254"/>
      <c r="HB128" s="254"/>
      <c r="HC128" s="254"/>
      <c r="HD128" s="254"/>
      <c r="HE128" s="254"/>
      <c r="HF128" s="254"/>
      <c r="HG128" s="254"/>
      <c r="HH128" s="254"/>
      <c r="HI128" s="254"/>
      <c r="HJ128" s="254"/>
      <c r="HK128" s="254"/>
      <c r="HL128" s="254"/>
      <c r="HM128" s="254"/>
      <c r="HN128" s="254"/>
      <c r="HO128" s="254"/>
      <c r="HP128" s="254"/>
      <c r="HQ128" s="254"/>
      <c r="HR128" s="254"/>
      <c r="HS128" s="254"/>
      <c r="HT128" s="254"/>
      <c r="HU128" s="254"/>
      <c r="HV128" s="254"/>
      <c r="HW128" s="254"/>
      <c r="HX128" s="254"/>
      <c r="HY128" s="254"/>
      <c r="HZ128" s="254"/>
      <c r="IA128" s="254"/>
      <c r="IB128" s="254"/>
      <c r="IC128" s="254"/>
      <c r="ID128" s="254"/>
      <c r="IE128" s="254"/>
      <c r="IF128" s="254"/>
      <c r="IG128" s="254"/>
      <c r="IH128" s="254"/>
      <c r="II128" s="254"/>
      <c r="IJ128" s="254"/>
      <c r="IK128" s="254"/>
      <c r="IL128" s="254"/>
      <c r="IM128" s="254"/>
      <c r="IN128" s="254"/>
      <c r="IO128" s="254"/>
      <c r="IP128" s="254"/>
      <c r="IQ128" s="254"/>
      <c r="IR128" s="254"/>
      <c r="IS128" s="254"/>
    </row>
    <row r="129" s="3" customFormat="1" ht="18" customHeight="1" spans="1:253">
      <c r="A129" s="8"/>
      <c r="B129" s="4"/>
      <c r="C129" s="78"/>
      <c r="D129" s="6"/>
      <c r="E129" s="7"/>
      <c r="F129" s="199"/>
      <c r="G129" s="7"/>
      <c r="H129" s="4"/>
      <c r="I129" s="4"/>
      <c r="J129" s="4"/>
      <c r="K129" s="4"/>
      <c r="L129" s="4"/>
      <c r="M129" s="8"/>
      <c r="N129" s="316"/>
      <c r="O129" s="254"/>
      <c r="P129" s="254"/>
      <c r="Q129" s="254"/>
      <c r="R129" s="254"/>
      <c r="S129" s="254"/>
      <c r="T129" s="254"/>
      <c r="U129" s="254"/>
      <c r="V129" s="254"/>
      <c r="W129" s="254"/>
      <c r="X129" s="254"/>
      <c r="Y129" s="254"/>
      <c r="Z129" s="254"/>
      <c r="AA129" s="254"/>
      <c r="AB129" s="254"/>
      <c r="AC129" s="254"/>
      <c r="AD129" s="254"/>
      <c r="AE129" s="254"/>
      <c r="AF129" s="254"/>
      <c r="AG129" s="254"/>
      <c r="AH129" s="254"/>
      <c r="AI129" s="254"/>
      <c r="AJ129" s="254"/>
      <c r="AK129" s="254"/>
      <c r="AL129" s="254"/>
      <c r="AM129" s="254"/>
      <c r="AN129" s="254"/>
      <c r="AO129" s="254"/>
      <c r="AP129" s="254"/>
      <c r="AQ129" s="254"/>
      <c r="AR129" s="254"/>
      <c r="AS129" s="254"/>
      <c r="AT129" s="254"/>
      <c r="AU129" s="254"/>
      <c r="AV129" s="254"/>
      <c r="AW129" s="254"/>
      <c r="AX129" s="254"/>
      <c r="AY129" s="254"/>
      <c r="AZ129" s="254"/>
      <c r="BA129" s="254"/>
      <c r="BB129" s="254"/>
      <c r="BC129" s="254"/>
      <c r="BD129" s="254"/>
      <c r="BE129" s="254"/>
      <c r="BF129" s="254"/>
      <c r="BG129" s="254"/>
      <c r="BH129" s="254"/>
      <c r="BI129" s="254"/>
      <c r="BJ129" s="254"/>
      <c r="BK129" s="254"/>
      <c r="BL129" s="254"/>
      <c r="BM129" s="254"/>
      <c r="BN129" s="254"/>
      <c r="BO129" s="254"/>
      <c r="BP129" s="254"/>
      <c r="BQ129" s="254"/>
      <c r="BR129" s="254"/>
      <c r="BS129" s="254"/>
      <c r="BT129" s="254"/>
      <c r="BU129" s="254"/>
      <c r="BV129" s="254"/>
      <c r="BW129" s="254"/>
      <c r="BX129" s="254"/>
      <c r="BY129" s="254"/>
      <c r="BZ129" s="254"/>
      <c r="CA129" s="254"/>
      <c r="CB129" s="254"/>
      <c r="CC129" s="254"/>
      <c r="CD129" s="254"/>
      <c r="CE129" s="254"/>
      <c r="CF129" s="254"/>
      <c r="CG129" s="254"/>
      <c r="CH129" s="254"/>
      <c r="CI129" s="254"/>
      <c r="CJ129" s="254"/>
      <c r="CK129" s="254"/>
      <c r="CL129" s="254"/>
      <c r="CM129" s="254"/>
      <c r="CN129" s="254"/>
      <c r="CO129" s="254"/>
      <c r="CP129" s="254"/>
      <c r="CQ129" s="254"/>
      <c r="CR129" s="254"/>
      <c r="CS129" s="254"/>
      <c r="CT129" s="254"/>
      <c r="CU129" s="254"/>
      <c r="CV129" s="254"/>
      <c r="CW129" s="254"/>
      <c r="CX129" s="254"/>
      <c r="CY129" s="254"/>
      <c r="CZ129" s="254"/>
      <c r="DA129" s="254"/>
      <c r="DB129" s="254"/>
      <c r="DC129" s="254"/>
      <c r="DD129" s="254"/>
      <c r="DE129" s="254"/>
      <c r="DF129" s="254"/>
      <c r="DG129" s="254"/>
      <c r="DH129" s="254"/>
      <c r="DI129" s="254"/>
      <c r="DJ129" s="254"/>
      <c r="DK129" s="254"/>
      <c r="DL129" s="254"/>
      <c r="DM129" s="254"/>
      <c r="DN129" s="254"/>
      <c r="DO129" s="254"/>
      <c r="DP129" s="254"/>
      <c r="DQ129" s="254"/>
      <c r="DR129" s="254"/>
      <c r="DS129" s="254"/>
      <c r="DT129" s="254"/>
      <c r="DU129" s="254"/>
      <c r="DV129" s="254"/>
      <c r="DW129" s="254"/>
      <c r="DX129" s="254"/>
      <c r="DY129" s="254"/>
      <c r="DZ129" s="254"/>
      <c r="EA129" s="254"/>
      <c r="EB129" s="254"/>
      <c r="EC129" s="254"/>
      <c r="ED129" s="254"/>
      <c r="EE129" s="254"/>
      <c r="EF129" s="254"/>
      <c r="EG129" s="254"/>
      <c r="EH129" s="254"/>
      <c r="EI129" s="254"/>
      <c r="EJ129" s="254"/>
      <c r="EK129" s="254"/>
      <c r="EL129" s="254"/>
      <c r="EM129" s="254"/>
      <c r="EN129" s="254"/>
      <c r="EO129" s="254"/>
      <c r="EP129" s="254"/>
      <c r="EQ129" s="254"/>
      <c r="ER129" s="254"/>
      <c r="ES129" s="254"/>
      <c r="ET129" s="254"/>
      <c r="EU129" s="254"/>
      <c r="EV129" s="254"/>
      <c r="EW129" s="254"/>
      <c r="EX129" s="254"/>
      <c r="EY129" s="254"/>
      <c r="EZ129" s="254"/>
      <c r="FA129" s="254"/>
      <c r="FB129" s="254"/>
      <c r="FC129" s="254"/>
      <c r="FD129" s="254"/>
      <c r="FE129" s="254"/>
      <c r="FF129" s="254"/>
      <c r="FG129" s="254"/>
      <c r="FH129" s="254"/>
      <c r="FI129" s="254"/>
      <c r="FJ129" s="254"/>
      <c r="FK129" s="254"/>
      <c r="FL129" s="254"/>
      <c r="FM129" s="254"/>
      <c r="FN129" s="254"/>
      <c r="FO129" s="254"/>
      <c r="FP129" s="254"/>
      <c r="FQ129" s="254"/>
      <c r="FR129" s="254"/>
      <c r="FS129" s="254"/>
      <c r="FT129" s="254"/>
      <c r="FU129" s="254"/>
      <c r="FV129" s="254"/>
      <c r="FW129" s="254"/>
      <c r="FX129" s="254"/>
      <c r="FY129" s="254"/>
      <c r="FZ129" s="254"/>
      <c r="GA129" s="254"/>
      <c r="GB129" s="254"/>
      <c r="GC129" s="254"/>
      <c r="GD129" s="254"/>
      <c r="GE129" s="254"/>
      <c r="GF129" s="254"/>
      <c r="GG129" s="254"/>
      <c r="GH129" s="254"/>
      <c r="GI129" s="254"/>
      <c r="GJ129" s="254"/>
      <c r="GK129" s="254"/>
      <c r="GL129" s="254"/>
      <c r="GM129" s="254"/>
      <c r="GN129" s="254"/>
      <c r="GO129" s="254"/>
      <c r="GP129" s="254"/>
      <c r="GQ129" s="254"/>
      <c r="GR129" s="254"/>
      <c r="GS129" s="254"/>
      <c r="GT129" s="254"/>
      <c r="GU129" s="254"/>
      <c r="GV129" s="254"/>
      <c r="GW129" s="254"/>
      <c r="GX129" s="254"/>
      <c r="GY129" s="254"/>
      <c r="GZ129" s="254"/>
      <c r="HA129" s="254"/>
      <c r="HB129" s="254"/>
      <c r="HC129" s="254"/>
      <c r="HD129" s="254"/>
      <c r="HE129" s="254"/>
      <c r="HF129" s="254"/>
      <c r="HG129" s="254"/>
      <c r="HH129" s="254"/>
      <c r="HI129" s="254"/>
      <c r="HJ129" s="254"/>
      <c r="HK129" s="254"/>
      <c r="HL129" s="254"/>
      <c r="HM129" s="254"/>
      <c r="HN129" s="254"/>
      <c r="HO129" s="254"/>
      <c r="HP129" s="254"/>
      <c r="HQ129" s="254"/>
      <c r="HR129" s="254"/>
      <c r="HS129" s="254"/>
      <c r="HT129" s="254"/>
      <c r="HU129" s="254"/>
      <c r="HV129" s="254"/>
      <c r="HW129" s="254"/>
      <c r="HX129" s="254"/>
      <c r="HY129" s="254"/>
      <c r="HZ129" s="254"/>
      <c r="IA129" s="254"/>
      <c r="IB129" s="254"/>
      <c r="IC129" s="254"/>
      <c r="ID129" s="254"/>
      <c r="IE129" s="254"/>
      <c r="IF129" s="254"/>
      <c r="IG129" s="254"/>
      <c r="IH129" s="254"/>
      <c r="II129" s="254"/>
      <c r="IJ129" s="254"/>
      <c r="IK129" s="254"/>
      <c r="IL129" s="254"/>
      <c r="IM129" s="254"/>
      <c r="IN129" s="254"/>
      <c r="IO129" s="254"/>
      <c r="IP129" s="254"/>
      <c r="IQ129" s="254"/>
      <c r="IR129" s="254"/>
      <c r="IS129" s="254"/>
    </row>
    <row r="130" s="3" customFormat="1" ht="18" customHeight="1" spans="1:253">
      <c r="A130" s="8"/>
      <c r="B130" s="4"/>
      <c r="C130" s="78"/>
      <c r="D130" s="6"/>
      <c r="E130" s="7"/>
      <c r="F130" s="199"/>
      <c r="G130" s="7"/>
      <c r="H130" s="4"/>
      <c r="I130" s="4"/>
      <c r="J130" s="4"/>
      <c r="K130" s="4"/>
      <c r="L130" s="4"/>
      <c r="M130" s="8"/>
      <c r="N130" s="316"/>
      <c r="O130" s="254"/>
      <c r="P130" s="254"/>
      <c r="Q130" s="254"/>
      <c r="R130" s="254"/>
      <c r="S130" s="254"/>
      <c r="T130" s="254"/>
      <c r="U130" s="254"/>
      <c r="V130" s="254"/>
      <c r="W130" s="254"/>
      <c r="X130" s="254"/>
      <c r="Y130" s="254"/>
      <c r="Z130" s="254"/>
      <c r="AA130" s="254"/>
      <c r="AB130" s="254"/>
      <c r="AC130" s="254"/>
      <c r="AD130" s="254"/>
      <c r="AE130" s="254"/>
      <c r="AF130" s="254"/>
      <c r="AG130" s="254"/>
      <c r="AH130" s="254"/>
      <c r="AI130" s="254"/>
      <c r="AJ130" s="254"/>
      <c r="AK130" s="254"/>
      <c r="AL130" s="254"/>
      <c r="AM130" s="254"/>
      <c r="AN130" s="254"/>
      <c r="AO130" s="254"/>
      <c r="AP130" s="254"/>
      <c r="AQ130" s="254"/>
      <c r="AR130" s="254"/>
      <c r="AS130" s="254"/>
      <c r="AT130" s="254"/>
      <c r="AU130" s="254"/>
      <c r="AV130" s="254"/>
      <c r="AW130" s="254"/>
      <c r="AX130" s="254"/>
      <c r="AY130" s="254"/>
      <c r="AZ130" s="254"/>
      <c r="BA130" s="254"/>
      <c r="BB130" s="254"/>
      <c r="BC130" s="254"/>
      <c r="BD130" s="254"/>
      <c r="BE130" s="254"/>
      <c r="BF130" s="254"/>
      <c r="BG130" s="254"/>
      <c r="BH130" s="254"/>
      <c r="BI130" s="254"/>
      <c r="BJ130" s="254"/>
      <c r="BK130" s="254"/>
      <c r="BL130" s="254"/>
      <c r="BM130" s="254"/>
      <c r="BN130" s="254"/>
      <c r="BO130" s="254"/>
      <c r="BP130" s="254"/>
      <c r="BQ130" s="254"/>
      <c r="BR130" s="254"/>
      <c r="BS130" s="254"/>
      <c r="BT130" s="254"/>
      <c r="BU130" s="254"/>
      <c r="BV130" s="254"/>
      <c r="BW130" s="254"/>
      <c r="BX130" s="254"/>
      <c r="BY130" s="254"/>
      <c r="BZ130" s="254"/>
      <c r="CA130" s="254"/>
      <c r="CB130" s="254"/>
      <c r="CC130" s="254"/>
      <c r="CD130" s="254"/>
      <c r="CE130" s="254"/>
      <c r="CF130" s="254"/>
      <c r="CG130" s="254"/>
      <c r="CH130" s="254"/>
      <c r="CI130" s="254"/>
      <c r="CJ130" s="254"/>
      <c r="CK130" s="254"/>
      <c r="CL130" s="254"/>
      <c r="CM130" s="254"/>
      <c r="CN130" s="254"/>
      <c r="CO130" s="254"/>
      <c r="CP130" s="254"/>
      <c r="CQ130" s="254"/>
      <c r="CR130" s="254"/>
      <c r="CS130" s="254"/>
      <c r="CT130" s="254"/>
      <c r="CU130" s="254"/>
      <c r="CV130" s="254"/>
      <c r="CW130" s="254"/>
      <c r="CX130" s="254"/>
      <c r="CY130" s="254"/>
      <c r="CZ130" s="254"/>
      <c r="DA130" s="254"/>
      <c r="DB130" s="254"/>
      <c r="DC130" s="254"/>
      <c r="DD130" s="254"/>
      <c r="DE130" s="254"/>
      <c r="DF130" s="254"/>
      <c r="DG130" s="254"/>
      <c r="DH130" s="254"/>
      <c r="DI130" s="254"/>
      <c r="DJ130" s="254"/>
      <c r="DK130" s="254"/>
      <c r="DL130" s="254"/>
      <c r="DM130" s="254"/>
      <c r="DN130" s="254"/>
      <c r="DO130" s="254"/>
      <c r="DP130" s="254"/>
      <c r="DQ130" s="254"/>
      <c r="DR130" s="254"/>
      <c r="DS130" s="254"/>
      <c r="DT130" s="254"/>
      <c r="DU130" s="254"/>
      <c r="DV130" s="254"/>
      <c r="DW130" s="254"/>
      <c r="DX130" s="254"/>
      <c r="DY130" s="254"/>
      <c r="DZ130" s="254"/>
      <c r="EA130" s="254"/>
      <c r="EB130" s="254"/>
      <c r="EC130" s="254"/>
      <c r="ED130" s="254"/>
      <c r="EE130" s="254"/>
      <c r="EF130" s="254"/>
      <c r="EG130" s="254"/>
      <c r="EH130" s="254"/>
      <c r="EI130" s="254"/>
      <c r="EJ130" s="254"/>
      <c r="EK130" s="254"/>
      <c r="EL130" s="254"/>
      <c r="EM130" s="254"/>
      <c r="EN130" s="254"/>
      <c r="EO130" s="254"/>
      <c r="EP130" s="254"/>
      <c r="EQ130" s="254"/>
      <c r="ER130" s="254"/>
      <c r="ES130" s="254"/>
      <c r="ET130" s="254"/>
      <c r="EU130" s="254"/>
      <c r="EV130" s="254"/>
      <c r="EW130" s="254"/>
      <c r="EX130" s="254"/>
      <c r="EY130" s="254"/>
      <c r="EZ130" s="254"/>
      <c r="FA130" s="254"/>
      <c r="FB130" s="254"/>
      <c r="FC130" s="254"/>
      <c r="FD130" s="254"/>
      <c r="FE130" s="254"/>
      <c r="FF130" s="254"/>
      <c r="FG130" s="254"/>
      <c r="FH130" s="254"/>
      <c r="FI130" s="254"/>
      <c r="FJ130" s="254"/>
      <c r="FK130" s="254"/>
      <c r="FL130" s="254"/>
      <c r="FM130" s="254"/>
      <c r="FN130" s="254"/>
      <c r="FO130" s="254"/>
      <c r="FP130" s="254"/>
      <c r="FQ130" s="254"/>
      <c r="FR130" s="254"/>
      <c r="FS130" s="254"/>
      <c r="FT130" s="254"/>
      <c r="FU130" s="254"/>
      <c r="FV130" s="254"/>
      <c r="FW130" s="254"/>
      <c r="FX130" s="254"/>
      <c r="FY130" s="254"/>
      <c r="FZ130" s="254"/>
      <c r="GA130" s="254"/>
      <c r="GB130" s="254"/>
      <c r="GC130" s="254"/>
      <c r="GD130" s="254"/>
      <c r="GE130" s="254"/>
      <c r="GF130" s="254"/>
      <c r="GG130" s="254"/>
      <c r="GH130" s="254"/>
      <c r="GI130" s="254"/>
      <c r="GJ130" s="254"/>
      <c r="GK130" s="254"/>
      <c r="GL130" s="254"/>
      <c r="GM130" s="254"/>
      <c r="GN130" s="254"/>
      <c r="GO130" s="254"/>
      <c r="GP130" s="254"/>
      <c r="GQ130" s="254"/>
      <c r="GR130" s="254"/>
      <c r="GS130" s="254"/>
      <c r="GT130" s="254"/>
      <c r="GU130" s="254"/>
      <c r="GV130" s="254"/>
      <c r="GW130" s="254"/>
      <c r="GX130" s="254"/>
      <c r="GY130" s="254"/>
      <c r="GZ130" s="254"/>
      <c r="HA130" s="254"/>
      <c r="HB130" s="254"/>
      <c r="HC130" s="254"/>
      <c r="HD130" s="254"/>
      <c r="HE130" s="254"/>
      <c r="HF130" s="254"/>
      <c r="HG130" s="254"/>
      <c r="HH130" s="254"/>
      <c r="HI130" s="254"/>
      <c r="HJ130" s="254"/>
      <c r="HK130" s="254"/>
      <c r="HL130" s="254"/>
      <c r="HM130" s="254"/>
      <c r="HN130" s="254"/>
      <c r="HO130" s="254"/>
      <c r="HP130" s="254"/>
      <c r="HQ130" s="254"/>
      <c r="HR130" s="254"/>
      <c r="HS130" s="254"/>
      <c r="HT130" s="254"/>
      <c r="HU130" s="254"/>
      <c r="HV130" s="254"/>
      <c r="HW130" s="254"/>
      <c r="HX130" s="254"/>
      <c r="HY130" s="254"/>
      <c r="HZ130" s="254"/>
      <c r="IA130" s="254"/>
      <c r="IB130" s="254"/>
      <c r="IC130" s="254"/>
      <c r="ID130" s="254"/>
      <c r="IE130" s="254"/>
      <c r="IF130" s="254"/>
      <c r="IG130" s="254"/>
      <c r="IH130" s="254"/>
      <c r="II130" s="254"/>
      <c r="IJ130" s="254"/>
      <c r="IK130" s="254"/>
      <c r="IL130" s="254"/>
      <c r="IM130" s="254"/>
      <c r="IN130" s="254"/>
      <c r="IO130" s="254"/>
      <c r="IP130" s="254"/>
      <c r="IQ130" s="254"/>
      <c r="IR130" s="254"/>
      <c r="IS130" s="254"/>
    </row>
    <row r="131" s="3" customFormat="1" ht="18" customHeight="1" spans="1:253">
      <c r="A131" s="8"/>
      <c r="B131" s="4"/>
      <c r="C131" s="78"/>
      <c r="D131" s="6"/>
      <c r="E131" s="7"/>
      <c r="F131" s="199"/>
      <c r="G131" s="7"/>
      <c r="H131" s="4"/>
      <c r="I131" s="4"/>
      <c r="J131" s="4"/>
      <c r="K131" s="4"/>
      <c r="L131" s="4"/>
      <c r="M131" s="8"/>
      <c r="N131" s="316"/>
      <c r="O131" s="254"/>
      <c r="P131" s="254"/>
      <c r="Q131" s="254"/>
      <c r="R131" s="254"/>
      <c r="S131" s="254"/>
      <c r="T131" s="254"/>
      <c r="U131" s="254"/>
      <c r="V131" s="254"/>
      <c r="W131" s="254"/>
      <c r="X131" s="254"/>
      <c r="Y131" s="254"/>
      <c r="Z131" s="254"/>
      <c r="AA131" s="254"/>
      <c r="AB131" s="254"/>
      <c r="AC131" s="254"/>
      <c r="AD131" s="254"/>
      <c r="AE131" s="254"/>
      <c r="AF131" s="254"/>
      <c r="AG131" s="254"/>
      <c r="AH131" s="254"/>
      <c r="AI131" s="254"/>
      <c r="AJ131" s="254"/>
      <c r="AK131" s="254"/>
      <c r="AL131" s="254"/>
      <c r="AM131" s="254"/>
      <c r="AN131" s="254"/>
      <c r="AO131" s="254"/>
      <c r="AP131" s="254"/>
      <c r="AQ131" s="254"/>
      <c r="AR131" s="254"/>
      <c r="AS131" s="254"/>
      <c r="AT131" s="254"/>
      <c r="AU131" s="254"/>
      <c r="AV131" s="254"/>
      <c r="AW131" s="254"/>
      <c r="AX131" s="254"/>
      <c r="AY131" s="254"/>
      <c r="AZ131" s="254"/>
      <c r="BA131" s="254"/>
      <c r="BB131" s="254"/>
      <c r="BC131" s="254"/>
      <c r="BD131" s="254"/>
      <c r="BE131" s="254"/>
      <c r="BF131" s="254"/>
      <c r="BG131" s="254"/>
      <c r="BH131" s="254"/>
      <c r="BI131" s="254"/>
      <c r="BJ131" s="254"/>
      <c r="BK131" s="254"/>
      <c r="BL131" s="254"/>
      <c r="BM131" s="254"/>
      <c r="BN131" s="254"/>
      <c r="BO131" s="254"/>
      <c r="BP131" s="254"/>
      <c r="BQ131" s="254"/>
      <c r="BR131" s="254"/>
      <c r="BS131" s="254"/>
      <c r="BT131" s="254"/>
      <c r="BU131" s="254"/>
      <c r="BV131" s="254"/>
      <c r="BW131" s="254"/>
      <c r="BX131" s="254"/>
      <c r="BY131" s="254"/>
      <c r="BZ131" s="254"/>
      <c r="CA131" s="254"/>
      <c r="CB131" s="254"/>
      <c r="CC131" s="254"/>
      <c r="CD131" s="254"/>
      <c r="CE131" s="254"/>
      <c r="CF131" s="254"/>
      <c r="CG131" s="254"/>
      <c r="CH131" s="254"/>
      <c r="CI131" s="254"/>
      <c r="CJ131" s="254"/>
      <c r="CK131" s="254"/>
      <c r="CL131" s="254"/>
      <c r="CM131" s="254"/>
      <c r="CN131" s="254"/>
      <c r="CO131" s="254"/>
      <c r="CP131" s="254"/>
      <c r="CQ131" s="254"/>
      <c r="CR131" s="254"/>
      <c r="CS131" s="254"/>
      <c r="CT131" s="254"/>
      <c r="CU131" s="254"/>
      <c r="CV131" s="254"/>
      <c r="CW131" s="254"/>
      <c r="CX131" s="254"/>
      <c r="CY131" s="254"/>
      <c r="CZ131" s="254"/>
      <c r="DA131" s="254"/>
      <c r="DB131" s="254"/>
      <c r="DC131" s="254"/>
      <c r="DD131" s="254"/>
      <c r="DE131" s="254"/>
      <c r="DF131" s="254"/>
      <c r="DG131" s="254"/>
      <c r="DH131" s="254"/>
      <c r="DI131" s="254"/>
      <c r="DJ131" s="254"/>
      <c r="DK131" s="254"/>
      <c r="DL131" s="254"/>
      <c r="DM131" s="254"/>
      <c r="DN131" s="254"/>
      <c r="DO131" s="254"/>
      <c r="DP131" s="254"/>
      <c r="DQ131" s="254"/>
      <c r="DR131" s="254"/>
      <c r="DS131" s="254"/>
      <c r="DT131" s="254"/>
      <c r="DU131" s="254"/>
      <c r="DV131" s="254"/>
      <c r="DW131" s="254"/>
      <c r="DX131" s="254"/>
      <c r="DY131" s="254"/>
      <c r="DZ131" s="254"/>
      <c r="EA131" s="254"/>
      <c r="EB131" s="254"/>
      <c r="EC131" s="254"/>
      <c r="ED131" s="254"/>
      <c r="EE131" s="254"/>
      <c r="EF131" s="254"/>
      <c r="EG131" s="254"/>
      <c r="EH131" s="254"/>
      <c r="EI131" s="254"/>
      <c r="EJ131" s="254"/>
      <c r="EK131" s="254"/>
      <c r="EL131" s="254"/>
      <c r="EM131" s="254"/>
      <c r="EN131" s="254"/>
      <c r="EO131" s="254"/>
      <c r="EP131" s="254"/>
      <c r="EQ131" s="254"/>
      <c r="ER131" s="254"/>
      <c r="ES131" s="254"/>
      <c r="ET131" s="254"/>
      <c r="EU131" s="254"/>
      <c r="EV131" s="254"/>
      <c r="EW131" s="254"/>
      <c r="EX131" s="254"/>
      <c r="EY131" s="254"/>
      <c r="EZ131" s="254"/>
      <c r="FA131" s="254"/>
      <c r="FB131" s="254"/>
      <c r="FC131" s="254"/>
      <c r="FD131" s="254"/>
      <c r="FE131" s="254"/>
      <c r="FF131" s="254"/>
      <c r="FG131" s="254"/>
      <c r="FH131" s="254"/>
      <c r="FI131" s="254"/>
      <c r="FJ131" s="254"/>
      <c r="FK131" s="254"/>
      <c r="FL131" s="254"/>
      <c r="FM131" s="254"/>
      <c r="FN131" s="254"/>
      <c r="FO131" s="254"/>
      <c r="FP131" s="254"/>
      <c r="FQ131" s="254"/>
      <c r="FR131" s="254"/>
      <c r="FS131" s="254"/>
      <c r="FT131" s="254"/>
      <c r="FU131" s="254"/>
      <c r="FV131" s="254"/>
      <c r="FW131" s="254"/>
      <c r="FX131" s="254"/>
      <c r="FY131" s="254"/>
      <c r="FZ131" s="254"/>
      <c r="GA131" s="254"/>
      <c r="GB131" s="254"/>
      <c r="GC131" s="254"/>
      <c r="GD131" s="254"/>
      <c r="GE131" s="254"/>
      <c r="GF131" s="254"/>
      <c r="GG131" s="254"/>
      <c r="GH131" s="254"/>
      <c r="GI131" s="254"/>
      <c r="GJ131" s="254"/>
      <c r="GK131" s="254"/>
      <c r="GL131" s="254"/>
      <c r="GM131" s="254"/>
      <c r="GN131" s="254"/>
      <c r="GO131" s="254"/>
      <c r="GP131" s="254"/>
      <c r="GQ131" s="254"/>
      <c r="GR131" s="254"/>
      <c r="GS131" s="254"/>
      <c r="GT131" s="254"/>
      <c r="GU131" s="254"/>
      <c r="GV131" s="254"/>
      <c r="GW131" s="254"/>
      <c r="GX131" s="254"/>
      <c r="GY131" s="254"/>
      <c r="GZ131" s="254"/>
      <c r="HA131" s="254"/>
      <c r="HB131" s="254"/>
      <c r="HC131" s="254"/>
      <c r="HD131" s="254"/>
      <c r="HE131" s="254"/>
      <c r="HF131" s="254"/>
      <c r="HG131" s="254"/>
      <c r="HH131" s="254"/>
      <c r="HI131" s="254"/>
      <c r="HJ131" s="254"/>
      <c r="HK131" s="254"/>
      <c r="HL131" s="254"/>
      <c r="HM131" s="254"/>
      <c r="HN131" s="254"/>
      <c r="HO131" s="254"/>
      <c r="HP131" s="254"/>
      <c r="HQ131" s="254"/>
      <c r="HR131" s="254"/>
      <c r="HS131" s="254"/>
      <c r="HT131" s="254"/>
      <c r="HU131" s="254"/>
      <c r="HV131" s="254"/>
      <c r="HW131" s="254"/>
      <c r="HX131" s="254"/>
      <c r="HY131" s="254"/>
      <c r="HZ131" s="254"/>
      <c r="IA131" s="254"/>
      <c r="IB131" s="254"/>
      <c r="IC131" s="254"/>
      <c r="ID131" s="254"/>
      <c r="IE131" s="254"/>
      <c r="IF131" s="254"/>
      <c r="IG131" s="254"/>
      <c r="IH131" s="254"/>
      <c r="II131" s="254"/>
      <c r="IJ131" s="254"/>
      <c r="IK131" s="254"/>
      <c r="IL131" s="254"/>
      <c r="IM131" s="254"/>
      <c r="IN131" s="254"/>
      <c r="IO131" s="254"/>
      <c r="IP131" s="254"/>
      <c r="IQ131" s="254"/>
      <c r="IR131" s="254"/>
      <c r="IS131" s="254"/>
    </row>
    <row r="132" s="3" customFormat="1" ht="18" customHeight="1" spans="1:253">
      <c r="A132" s="8"/>
      <c r="B132" s="4"/>
      <c r="C132" s="78"/>
      <c r="D132" s="6"/>
      <c r="E132" s="7"/>
      <c r="F132" s="199"/>
      <c r="G132" s="7"/>
      <c r="H132" s="4"/>
      <c r="I132" s="4"/>
      <c r="J132" s="4"/>
      <c r="K132" s="4"/>
      <c r="L132" s="4"/>
      <c r="M132" s="8"/>
      <c r="N132" s="316"/>
      <c r="O132" s="254"/>
      <c r="P132" s="254"/>
      <c r="Q132" s="254"/>
      <c r="R132" s="254"/>
      <c r="S132" s="254"/>
      <c r="T132" s="254"/>
      <c r="U132" s="254"/>
      <c r="V132" s="254"/>
      <c r="W132" s="254"/>
      <c r="X132" s="254"/>
      <c r="Y132" s="254"/>
      <c r="Z132" s="254"/>
      <c r="AA132" s="254"/>
      <c r="AB132" s="254"/>
      <c r="AC132" s="254"/>
      <c r="AD132" s="254"/>
      <c r="AE132" s="254"/>
      <c r="AF132" s="254"/>
      <c r="AG132" s="254"/>
      <c r="AH132" s="254"/>
      <c r="AI132" s="254"/>
      <c r="AJ132" s="254"/>
      <c r="AK132" s="254"/>
      <c r="AL132" s="254"/>
      <c r="AM132" s="254"/>
      <c r="AN132" s="254"/>
      <c r="AO132" s="254"/>
      <c r="AP132" s="254"/>
      <c r="AQ132" s="254"/>
      <c r="AR132" s="254"/>
      <c r="AS132" s="254"/>
      <c r="AT132" s="254"/>
      <c r="AU132" s="254"/>
      <c r="AV132" s="254"/>
      <c r="AW132" s="254"/>
      <c r="AX132" s="254"/>
      <c r="AY132" s="254"/>
      <c r="AZ132" s="254"/>
      <c r="BA132" s="254"/>
      <c r="BB132" s="254"/>
      <c r="BC132" s="254"/>
      <c r="BD132" s="254"/>
      <c r="BE132" s="254"/>
      <c r="BF132" s="254"/>
      <c r="BG132" s="254"/>
      <c r="BH132" s="254"/>
      <c r="BI132" s="254"/>
      <c r="BJ132" s="254"/>
      <c r="BK132" s="254"/>
      <c r="BL132" s="254"/>
      <c r="BM132" s="254"/>
      <c r="BN132" s="254"/>
      <c r="BO132" s="254"/>
      <c r="BP132" s="254"/>
      <c r="BQ132" s="254"/>
      <c r="BR132" s="254"/>
      <c r="BS132" s="254"/>
      <c r="BT132" s="254"/>
      <c r="BU132" s="254"/>
      <c r="BV132" s="254"/>
      <c r="BW132" s="254"/>
      <c r="BX132" s="254"/>
      <c r="BY132" s="254"/>
      <c r="BZ132" s="254"/>
      <c r="CA132" s="254"/>
      <c r="CB132" s="254"/>
      <c r="CC132" s="254"/>
      <c r="CD132" s="254"/>
      <c r="CE132" s="254"/>
      <c r="CF132" s="254"/>
      <c r="CG132" s="254"/>
      <c r="CH132" s="254"/>
      <c r="CI132" s="254"/>
      <c r="CJ132" s="254"/>
      <c r="CK132" s="254"/>
      <c r="CL132" s="254"/>
      <c r="CM132" s="254"/>
      <c r="CN132" s="254"/>
      <c r="CO132" s="254"/>
      <c r="CP132" s="254"/>
      <c r="CQ132" s="254"/>
      <c r="CR132" s="254"/>
      <c r="CS132" s="254"/>
      <c r="CT132" s="254"/>
      <c r="CU132" s="254"/>
      <c r="CV132" s="254"/>
      <c r="CW132" s="254"/>
      <c r="CX132" s="254"/>
      <c r="CY132" s="254"/>
      <c r="CZ132" s="254"/>
      <c r="DA132" s="254"/>
      <c r="DB132" s="254"/>
      <c r="DC132" s="254"/>
      <c r="DD132" s="254"/>
      <c r="DE132" s="254"/>
      <c r="DF132" s="254"/>
      <c r="DG132" s="254"/>
      <c r="DH132" s="254"/>
      <c r="DI132" s="254"/>
      <c r="DJ132" s="254"/>
      <c r="DK132" s="254"/>
      <c r="DL132" s="254"/>
      <c r="DM132" s="254"/>
      <c r="DN132" s="254"/>
      <c r="DO132" s="254"/>
      <c r="DP132" s="254"/>
      <c r="DQ132" s="254"/>
      <c r="DR132" s="254"/>
      <c r="DS132" s="254"/>
      <c r="DT132" s="254"/>
      <c r="DU132" s="254"/>
      <c r="DV132" s="254"/>
      <c r="DW132" s="254"/>
      <c r="DX132" s="254"/>
      <c r="DY132" s="254"/>
      <c r="DZ132" s="254"/>
      <c r="EA132" s="254"/>
      <c r="EB132" s="254"/>
      <c r="EC132" s="254"/>
      <c r="ED132" s="254"/>
      <c r="EE132" s="254"/>
      <c r="EF132" s="254"/>
      <c r="EG132" s="254"/>
      <c r="EH132" s="254"/>
      <c r="EI132" s="254"/>
      <c r="EJ132" s="254"/>
      <c r="EK132" s="254"/>
      <c r="EL132" s="254"/>
      <c r="EM132" s="254"/>
      <c r="EN132" s="254"/>
      <c r="EO132" s="254"/>
      <c r="EP132" s="254"/>
      <c r="EQ132" s="254"/>
      <c r="ER132" s="254"/>
      <c r="ES132" s="254"/>
      <c r="ET132" s="254"/>
      <c r="EU132" s="254"/>
      <c r="EV132" s="254"/>
      <c r="EW132" s="254"/>
      <c r="EX132" s="254"/>
      <c r="EY132" s="254"/>
      <c r="EZ132" s="254"/>
      <c r="FA132" s="254"/>
      <c r="FB132" s="254"/>
      <c r="FC132" s="254"/>
      <c r="FD132" s="254"/>
      <c r="FE132" s="254"/>
      <c r="FF132" s="254"/>
      <c r="FG132" s="254"/>
      <c r="FH132" s="254"/>
      <c r="FI132" s="254"/>
      <c r="FJ132" s="254"/>
      <c r="FK132" s="254"/>
      <c r="FL132" s="254"/>
      <c r="FM132" s="254"/>
      <c r="FN132" s="254"/>
      <c r="FO132" s="254"/>
      <c r="FP132" s="254"/>
      <c r="FQ132" s="254"/>
      <c r="FR132" s="254"/>
      <c r="FS132" s="254"/>
      <c r="FT132" s="254"/>
      <c r="FU132" s="254"/>
      <c r="FV132" s="254"/>
      <c r="FW132" s="254"/>
      <c r="FX132" s="254"/>
      <c r="FY132" s="254"/>
      <c r="FZ132" s="254"/>
      <c r="GA132" s="254"/>
      <c r="GB132" s="254"/>
      <c r="GC132" s="254"/>
      <c r="GD132" s="254"/>
      <c r="GE132" s="254"/>
      <c r="GF132" s="254"/>
      <c r="GG132" s="254"/>
      <c r="GH132" s="254"/>
      <c r="GI132" s="254"/>
      <c r="GJ132" s="254"/>
      <c r="GK132" s="254"/>
      <c r="GL132" s="254"/>
      <c r="GM132" s="254"/>
      <c r="GN132" s="254"/>
      <c r="GO132" s="254"/>
      <c r="GP132" s="254"/>
      <c r="GQ132" s="254"/>
      <c r="GR132" s="254"/>
      <c r="GS132" s="254"/>
      <c r="GT132" s="254"/>
      <c r="GU132" s="254"/>
      <c r="GV132" s="254"/>
      <c r="GW132" s="254"/>
      <c r="GX132" s="254"/>
      <c r="GY132" s="254"/>
      <c r="GZ132" s="254"/>
      <c r="HA132" s="254"/>
      <c r="HB132" s="254"/>
      <c r="HC132" s="254"/>
      <c r="HD132" s="254"/>
      <c r="HE132" s="254"/>
      <c r="HF132" s="254"/>
      <c r="HG132" s="254"/>
      <c r="HH132" s="254"/>
      <c r="HI132" s="254"/>
      <c r="HJ132" s="254"/>
      <c r="HK132" s="254"/>
      <c r="HL132" s="254"/>
      <c r="HM132" s="254"/>
      <c r="HN132" s="254"/>
      <c r="HO132" s="254"/>
      <c r="HP132" s="254"/>
      <c r="HQ132" s="254"/>
      <c r="HR132" s="254"/>
      <c r="HS132" s="254"/>
      <c r="HT132" s="254"/>
      <c r="HU132" s="254"/>
      <c r="HV132" s="254"/>
      <c r="HW132" s="254"/>
      <c r="HX132" s="254"/>
      <c r="HY132" s="254"/>
      <c r="HZ132" s="254"/>
      <c r="IA132" s="254"/>
      <c r="IB132" s="254"/>
      <c r="IC132" s="254"/>
      <c r="ID132" s="254"/>
      <c r="IE132" s="254"/>
      <c r="IF132" s="254"/>
      <c r="IG132" s="254"/>
      <c r="IH132" s="254"/>
      <c r="II132" s="254"/>
      <c r="IJ132" s="254"/>
      <c r="IK132" s="254"/>
      <c r="IL132" s="254"/>
      <c r="IM132" s="254"/>
      <c r="IN132" s="254"/>
      <c r="IO132" s="254"/>
      <c r="IP132" s="254"/>
      <c r="IQ132" s="254"/>
      <c r="IR132" s="254"/>
      <c r="IS132" s="254"/>
    </row>
    <row r="133" s="3" customFormat="1" ht="18" customHeight="1" spans="1:253">
      <c r="A133" s="8"/>
      <c r="B133" s="4"/>
      <c r="C133" s="78"/>
      <c r="D133" s="6"/>
      <c r="E133" s="7"/>
      <c r="F133" s="199"/>
      <c r="G133" s="7"/>
      <c r="H133" s="4"/>
      <c r="I133" s="4"/>
      <c r="J133" s="4"/>
      <c r="K133" s="4"/>
      <c r="L133" s="4"/>
      <c r="M133" s="8"/>
      <c r="N133" s="316"/>
      <c r="O133" s="254"/>
      <c r="P133" s="254"/>
      <c r="Q133" s="254"/>
      <c r="R133" s="254"/>
      <c r="S133" s="254"/>
      <c r="T133" s="254"/>
      <c r="U133" s="254"/>
      <c r="V133" s="254"/>
      <c r="W133" s="254"/>
      <c r="X133" s="254"/>
      <c r="Y133" s="254"/>
      <c r="Z133" s="254"/>
      <c r="AA133" s="254"/>
      <c r="AB133" s="254"/>
      <c r="AC133" s="254"/>
      <c r="AD133" s="254"/>
      <c r="AE133" s="254"/>
      <c r="AF133" s="254"/>
      <c r="AG133" s="254"/>
      <c r="AH133" s="254"/>
      <c r="AI133" s="254"/>
      <c r="AJ133" s="254"/>
      <c r="AK133" s="254"/>
      <c r="AL133" s="254"/>
      <c r="AM133" s="254"/>
      <c r="AN133" s="254"/>
      <c r="AO133" s="254"/>
      <c r="AP133" s="254"/>
      <c r="AQ133" s="254"/>
      <c r="AR133" s="254"/>
      <c r="AS133" s="254"/>
      <c r="AT133" s="254"/>
      <c r="AU133" s="254"/>
      <c r="AV133" s="254"/>
      <c r="AW133" s="254"/>
      <c r="AX133" s="254"/>
      <c r="AY133" s="254"/>
      <c r="AZ133" s="254"/>
      <c r="BA133" s="254"/>
      <c r="BB133" s="254"/>
      <c r="BC133" s="254"/>
      <c r="BD133" s="254"/>
      <c r="BE133" s="254"/>
      <c r="BF133" s="254"/>
      <c r="BG133" s="254"/>
      <c r="BH133" s="254"/>
      <c r="BI133" s="254"/>
      <c r="BJ133" s="254"/>
      <c r="BK133" s="254"/>
      <c r="BL133" s="254"/>
      <c r="BM133" s="254"/>
      <c r="BN133" s="254"/>
      <c r="BO133" s="254"/>
      <c r="BP133" s="254"/>
      <c r="BQ133" s="254"/>
      <c r="BR133" s="254"/>
      <c r="BS133" s="254"/>
      <c r="BT133" s="254"/>
      <c r="BU133" s="254"/>
      <c r="BV133" s="254"/>
      <c r="BW133" s="254"/>
      <c r="BX133" s="254"/>
      <c r="BY133" s="254"/>
      <c r="BZ133" s="254"/>
      <c r="CA133" s="254"/>
      <c r="CB133" s="254"/>
      <c r="CC133" s="254"/>
      <c r="CD133" s="254"/>
      <c r="CE133" s="254"/>
      <c r="CF133" s="254"/>
      <c r="CG133" s="254"/>
      <c r="CH133" s="254"/>
      <c r="CI133" s="254"/>
      <c r="CJ133" s="254"/>
      <c r="CK133" s="254"/>
      <c r="CL133" s="254"/>
      <c r="CM133" s="254"/>
      <c r="CN133" s="254"/>
      <c r="CO133" s="254"/>
      <c r="CP133" s="254"/>
      <c r="CQ133" s="254"/>
      <c r="CR133" s="254"/>
      <c r="CS133" s="254"/>
      <c r="CT133" s="254"/>
      <c r="CU133" s="254"/>
      <c r="CV133" s="254"/>
      <c r="CW133" s="254"/>
      <c r="CX133" s="254"/>
      <c r="CY133" s="254"/>
      <c r="CZ133" s="254"/>
      <c r="DA133" s="254"/>
      <c r="DB133" s="254"/>
      <c r="DC133" s="254"/>
      <c r="DD133" s="254"/>
      <c r="DE133" s="254"/>
      <c r="DF133" s="254"/>
      <c r="DG133" s="254"/>
      <c r="DH133" s="254"/>
      <c r="DI133" s="254"/>
      <c r="DJ133" s="254"/>
      <c r="DK133" s="254"/>
      <c r="DL133" s="254"/>
      <c r="DM133" s="254"/>
      <c r="DN133" s="254"/>
      <c r="DO133" s="254"/>
      <c r="DP133" s="254"/>
      <c r="DQ133" s="254"/>
      <c r="DR133" s="254"/>
      <c r="DS133" s="254"/>
      <c r="DT133" s="254"/>
      <c r="DU133" s="254"/>
      <c r="DV133" s="254"/>
      <c r="DW133" s="254"/>
      <c r="DX133" s="254"/>
      <c r="DY133" s="254"/>
      <c r="DZ133" s="254"/>
      <c r="EA133" s="254"/>
      <c r="EB133" s="254"/>
      <c r="EC133" s="254"/>
      <c r="ED133" s="254"/>
      <c r="EE133" s="254"/>
      <c r="EF133" s="254"/>
      <c r="EG133" s="254"/>
      <c r="EH133" s="254"/>
      <c r="EI133" s="254"/>
      <c r="EJ133" s="254"/>
      <c r="EK133" s="254"/>
      <c r="EL133" s="254"/>
      <c r="EM133" s="254"/>
      <c r="EN133" s="254"/>
      <c r="EO133" s="254"/>
      <c r="EP133" s="254"/>
      <c r="EQ133" s="254"/>
      <c r="ER133" s="254"/>
      <c r="ES133" s="254"/>
      <c r="ET133" s="254"/>
      <c r="EU133" s="254"/>
      <c r="EV133" s="254"/>
      <c r="EW133" s="254"/>
      <c r="EX133" s="254"/>
      <c r="EY133" s="254"/>
      <c r="EZ133" s="254"/>
      <c r="FA133" s="254"/>
      <c r="FB133" s="254"/>
      <c r="FC133" s="254"/>
      <c r="FD133" s="254"/>
      <c r="FE133" s="254"/>
      <c r="FF133" s="254"/>
      <c r="FG133" s="254"/>
      <c r="FH133" s="254"/>
      <c r="FI133" s="254"/>
      <c r="FJ133" s="254"/>
      <c r="FK133" s="254"/>
      <c r="FL133" s="254"/>
      <c r="FM133" s="254"/>
      <c r="FN133" s="254"/>
      <c r="FO133" s="254"/>
      <c r="FP133" s="254"/>
      <c r="FQ133" s="254"/>
      <c r="FR133" s="254"/>
      <c r="FS133" s="254"/>
      <c r="FT133" s="254"/>
      <c r="FU133" s="254"/>
      <c r="FV133" s="254"/>
      <c r="FW133" s="254"/>
      <c r="FX133" s="254"/>
      <c r="FY133" s="254"/>
      <c r="FZ133" s="254"/>
      <c r="GA133" s="254"/>
      <c r="GB133" s="254"/>
      <c r="GC133" s="254"/>
      <c r="GD133" s="254"/>
      <c r="GE133" s="254"/>
      <c r="GF133" s="254"/>
      <c r="GG133" s="254"/>
      <c r="GH133" s="254"/>
      <c r="GI133" s="254"/>
      <c r="GJ133" s="254"/>
      <c r="GK133" s="254"/>
      <c r="GL133" s="254"/>
      <c r="GM133" s="254"/>
      <c r="GN133" s="254"/>
      <c r="GO133" s="254"/>
      <c r="GP133" s="254"/>
      <c r="GQ133" s="254"/>
      <c r="GR133" s="254"/>
      <c r="GS133" s="254"/>
      <c r="GT133" s="254"/>
      <c r="GU133" s="254"/>
      <c r="GV133" s="254"/>
      <c r="GW133" s="254"/>
      <c r="GX133" s="254"/>
      <c r="GY133" s="254"/>
      <c r="GZ133" s="254"/>
      <c r="HA133" s="254"/>
      <c r="HB133" s="254"/>
      <c r="HC133" s="254"/>
      <c r="HD133" s="254"/>
      <c r="HE133" s="254"/>
      <c r="HF133" s="254"/>
      <c r="HG133" s="254"/>
      <c r="HH133" s="254"/>
      <c r="HI133" s="254"/>
      <c r="HJ133" s="254"/>
      <c r="HK133" s="254"/>
      <c r="HL133" s="254"/>
      <c r="HM133" s="254"/>
      <c r="HN133" s="254"/>
      <c r="HO133" s="254"/>
      <c r="HP133" s="254"/>
      <c r="HQ133" s="254"/>
      <c r="HR133" s="254"/>
      <c r="HS133" s="254"/>
      <c r="HT133" s="254"/>
      <c r="HU133" s="254"/>
      <c r="HV133" s="254"/>
      <c r="HW133" s="254"/>
      <c r="HX133" s="254"/>
      <c r="HY133" s="254"/>
      <c r="HZ133" s="254"/>
      <c r="IA133" s="254"/>
      <c r="IB133" s="254"/>
      <c r="IC133" s="254"/>
      <c r="ID133" s="254"/>
      <c r="IE133" s="254"/>
      <c r="IF133" s="254"/>
      <c r="IG133" s="254"/>
      <c r="IH133" s="254"/>
      <c r="II133" s="254"/>
      <c r="IJ133" s="254"/>
      <c r="IK133" s="254"/>
      <c r="IL133" s="254"/>
      <c r="IM133" s="254"/>
      <c r="IN133" s="254"/>
      <c r="IO133" s="254"/>
      <c r="IP133" s="254"/>
      <c r="IQ133" s="254"/>
      <c r="IR133" s="254"/>
      <c r="IS133" s="254"/>
    </row>
    <row r="134" s="3" customFormat="1" ht="18" customHeight="1" spans="1:253">
      <c r="A134" s="8"/>
      <c r="B134" s="4"/>
      <c r="C134" s="78"/>
      <c r="D134" s="6"/>
      <c r="E134" s="7"/>
      <c r="F134" s="199"/>
      <c r="G134" s="7"/>
      <c r="H134" s="4"/>
      <c r="I134" s="4"/>
      <c r="J134" s="4"/>
      <c r="K134" s="4"/>
      <c r="L134" s="4"/>
      <c r="M134" s="8"/>
      <c r="N134" s="316"/>
      <c r="O134" s="254"/>
      <c r="P134" s="254"/>
      <c r="Q134" s="254"/>
      <c r="R134" s="254"/>
      <c r="S134" s="254"/>
      <c r="T134" s="254"/>
      <c r="U134" s="254"/>
      <c r="V134" s="254"/>
      <c r="W134" s="254"/>
      <c r="X134" s="254"/>
      <c r="Y134" s="254"/>
      <c r="Z134" s="254"/>
      <c r="AA134" s="254"/>
      <c r="AB134" s="254"/>
      <c r="AC134" s="254"/>
      <c r="AD134" s="254"/>
      <c r="AE134" s="254"/>
      <c r="AF134" s="254"/>
      <c r="AG134" s="254"/>
      <c r="AH134" s="254"/>
      <c r="AI134" s="254"/>
      <c r="AJ134" s="254"/>
      <c r="AK134" s="254"/>
      <c r="AL134" s="254"/>
      <c r="AM134" s="254"/>
      <c r="AN134" s="254"/>
      <c r="AO134" s="254"/>
      <c r="AP134" s="254"/>
      <c r="AQ134" s="254"/>
      <c r="AR134" s="254"/>
      <c r="AS134" s="254"/>
      <c r="AT134" s="254"/>
      <c r="AU134" s="254"/>
      <c r="AV134" s="254"/>
      <c r="AW134" s="254"/>
      <c r="AX134" s="254"/>
      <c r="AY134" s="254"/>
      <c r="AZ134" s="254"/>
      <c r="BA134" s="254"/>
      <c r="BB134" s="254"/>
      <c r="BC134" s="254"/>
      <c r="BD134" s="254"/>
      <c r="BE134" s="254"/>
      <c r="BF134" s="254"/>
      <c r="BG134" s="254"/>
      <c r="BH134" s="254"/>
      <c r="BI134" s="254"/>
      <c r="BJ134" s="254"/>
      <c r="BK134" s="254"/>
      <c r="BL134" s="254"/>
      <c r="BM134" s="254"/>
      <c r="BN134" s="254"/>
      <c r="BO134" s="254"/>
      <c r="BP134" s="254"/>
      <c r="BQ134" s="254"/>
      <c r="BR134" s="254"/>
      <c r="BS134" s="254"/>
      <c r="BT134" s="254"/>
      <c r="BU134" s="254"/>
      <c r="BV134" s="254"/>
      <c r="BW134" s="254"/>
      <c r="BX134" s="254"/>
      <c r="BY134" s="254"/>
      <c r="BZ134" s="254"/>
      <c r="CA134" s="254"/>
      <c r="CB134" s="254"/>
      <c r="CC134" s="254"/>
      <c r="CD134" s="254"/>
      <c r="CE134" s="254"/>
      <c r="CF134" s="254"/>
      <c r="CG134" s="254"/>
      <c r="CH134" s="254"/>
      <c r="CI134" s="254"/>
      <c r="CJ134" s="254"/>
      <c r="CK134" s="254"/>
      <c r="CL134" s="254"/>
      <c r="CM134" s="254"/>
      <c r="CN134" s="254"/>
      <c r="CO134" s="254"/>
      <c r="CP134" s="254"/>
      <c r="CQ134" s="254"/>
      <c r="CR134" s="254"/>
      <c r="CS134" s="254"/>
      <c r="CT134" s="254"/>
      <c r="CU134" s="254"/>
      <c r="CV134" s="254"/>
      <c r="CW134" s="254"/>
      <c r="CX134" s="254"/>
      <c r="CY134" s="254"/>
      <c r="CZ134" s="254"/>
      <c r="DA134" s="254"/>
      <c r="DB134" s="254"/>
      <c r="DC134" s="254"/>
      <c r="DD134" s="254"/>
      <c r="DE134" s="254"/>
      <c r="DF134" s="254"/>
      <c r="DG134" s="254"/>
      <c r="DH134" s="254"/>
      <c r="DI134" s="254"/>
      <c r="DJ134" s="254"/>
      <c r="DK134" s="254"/>
      <c r="DL134" s="254"/>
      <c r="DM134" s="254"/>
      <c r="DN134" s="254"/>
      <c r="DO134" s="254"/>
      <c r="DP134" s="254"/>
      <c r="DQ134" s="254"/>
      <c r="DR134" s="254"/>
      <c r="DS134" s="254"/>
      <c r="DT134" s="254"/>
      <c r="DU134" s="254"/>
      <c r="DV134" s="254"/>
      <c r="DW134" s="254"/>
      <c r="DX134" s="254"/>
      <c r="DY134" s="254"/>
      <c r="DZ134" s="254"/>
      <c r="EA134" s="254"/>
      <c r="EB134" s="254"/>
      <c r="EC134" s="254"/>
      <c r="ED134" s="254"/>
      <c r="EE134" s="254"/>
      <c r="EF134" s="254"/>
      <c r="EG134" s="254"/>
      <c r="EH134" s="254"/>
      <c r="EI134" s="254"/>
      <c r="EJ134" s="254"/>
      <c r="EK134" s="254"/>
      <c r="EL134" s="254"/>
      <c r="EM134" s="254"/>
      <c r="EN134" s="254"/>
      <c r="EO134" s="254"/>
      <c r="EP134" s="254"/>
      <c r="EQ134" s="254"/>
      <c r="ER134" s="254"/>
      <c r="ES134" s="254"/>
      <c r="ET134" s="254"/>
      <c r="EU134" s="254"/>
      <c r="EV134" s="254"/>
      <c r="EW134" s="254"/>
      <c r="EX134" s="254"/>
      <c r="EY134" s="254"/>
      <c r="EZ134" s="254"/>
      <c r="FA134" s="254"/>
      <c r="FB134" s="254"/>
      <c r="FC134" s="254"/>
      <c r="FD134" s="254"/>
      <c r="FE134" s="254"/>
      <c r="FF134" s="254"/>
      <c r="FG134" s="254"/>
      <c r="FH134" s="254"/>
      <c r="FI134" s="254"/>
      <c r="FJ134" s="254"/>
      <c r="FK134" s="254"/>
      <c r="FL134" s="254"/>
      <c r="FM134" s="254"/>
      <c r="FN134" s="254"/>
      <c r="FO134" s="254"/>
      <c r="FP134" s="254"/>
      <c r="FQ134" s="254"/>
      <c r="FR134" s="254"/>
      <c r="FS134" s="254"/>
      <c r="FT134" s="254"/>
      <c r="FU134" s="254"/>
      <c r="FV134" s="254"/>
      <c r="FW134" s="254"/>
      <c r="FX134" s="254"/>
      <c r="FY134" s="254"/>
      <c r="FZ134" s="254"/>
      <c r="GA134" s="254"/>
      <c r="GB134" s="254"/>
      <c r="GC134" s="254"/>
      <c r="GD134" s="254"/>
      <c r="GE134" s="254"/>
      <c r="GF134" s="254"/>
      <c r="GG134" s="254"/>
      <c r="GH134" s="254"/>
      <c r="GI134" s="254"/>
      <c r="GJ134" s="254"/>
      <c r="GK134" s="254"/>
      <c r="GL134" s="254"/>
      <c r="GM134" s="254"/>
      <c r="GN134" s="254"/>
      <c r="GO134" s="254"/>
      <c r="GP134" s="254"/>
      <c r="GQ134" s="254"/>
      <c r="GR134" s="254"/>
      <c r="GS134" s="254"/>
      <c r="GT134" s="254"/>
      <c r="GU134" s="254"/>
      <c r="GV134" s="254"/>
      <c r="GW134" s="254"/>
      <c r="GX134" s="254"/>
      <c r="GY134" s="254"/>
      <c r="GZ134" s="254"/>
      <c r="HA134" s="254"/>
      <c r="HB134" s="254"/>
      <c r="HC134" s="254"/>
      <c r="HD134" s="254"/>
      <c r="HE134" s="254"/>
      <c r="HF134" s="254"/>
      <c r="HG134" s="254"/>
      <c r="HH134" s="254"/>
      <c r="HI134" s="254"/>
      <c r="HJ134" s="254"/>
      <c r="HK134" s="254"/>
      <c r="HL134" s="254"/>
      <c r="HM134" s="254"/>
      <c r="HN134" s="254"/>
      <c r="HO134" s="254"/>
      <c r="HP134" s="254"/>
      <c r="HQ134" s="254"/>
      <c r="HR134" s="254"/>
      <c r="HS134" s="254"/>
      <c r="HT134" s="254"/>
      <c r="HU134" s="254"/>
      <c r="HV134" s="254"/>
      <c r="HW134" s="254"/>
      <c r="HX134" s="254"/>
      <c r="HY134" s="254"/>
      <c r="HZ134" s="254"/>
      <c r="IA134" s="254"/>
      <c r="IB134" s="254"/>
      <c r="IC134" s="254"/>
      <c r="ID134" s="254"/>
      <c r="IE134" s="254"/>
      <c r="IF134" s="254"/>
      <c r="IG134" s="254"/>
      <c r="IH134" s="254"/>
      <c r="II134" s="254"/>
      <c r="IJ134" s="254"/>
      <c r="IK134" s="254"/>
      <c r="IL134" s="254"/>
      <c r="IM134" s="254"/>
      <c r="IN134" s="254"/>
      <c r="IO134" s="254"/>
      <c r="IP134" s="254"/>
      <c r="IQ134" s="254"/>
      <c r="IR134" s="254"/>
      <c r="IS134" s="254"/>
    </row>
    <row r="135" s="3" customFormat="1" ht="18" customHeight="1" spans="1:253">
      <c r="A135" s="8"/>
      <c r="B135" s="4"/>
      <c r="C135" s="78"/>
      <c r="D135" s="6"/>
      <c r="E135" s="7"/>
      <c r="F135" s="199"/>
      <c r="G135" s="7"/>
      <c r="H135" s="4"/>
      <c r="I135" s="4"/>
      <c r="J135" s="4"/>
      <c r="K135" s="4"/>
      <c r="L135" s="4"/>
      <c r="M135" s="8"/>
      <c r="N135" s="316"/>
      <c r="O135" s="254"/>
      <c r="P135" s="254"/>
      <c r="Q135" s="254"/>
      <c r="R135" s="254"/>
      <c r="S135" s="254"/>
      <c r="T135" s="254"/>
      <c r="U135" s="254"/>
      <c r="V135" s="254"/>
      <c r="W135" s="254"/>
      <c r="X135" s="254"/>
      <c r="Y135" s="254"/>
      <c r="Z135" s="254"/>
      <c r="AA135" s="254"/>
      <c r="AB135" s="254"/>
      <c r="AC135" s="254"/>
      <c r="AD135" s="254"/>
      <c r="AE135" s="254"/>
      <c r="AF135" s="254"/>
      <c r="AG135" s="254"/>
      <c r="AH135" s="254"/>
      <c r="AI135" s="254"/>
      <c r="AJ135" s="254"/>
      <c r="AK135" s="254"/>
      <c r="AL135" s="254"/>
      <c r="AM135" s="254"/>
      <c r="AN135" s="254"/>
      <c r="AO135" s="254"/>
      <c r="AP135" s="254"/>
      <c r="AQ135" s="254"/>
      <c r="AR135" s="254"/>
      <c r="AS135" s="254"/>
      <c r="AT135" s="254"/>
      <c r="AU135" s="254"/>
      <c r="AV135" s="254"/>
      <c r="AW135" s="254"/>
      <c r="AX135" s="254"/>
      <c r="AY135" s="254"/>
      <c r="AZ135" s="254"/>
      <c r="BA135" s="254"/>
      <c r="BB135" s="254"/>
      <c r="BC135" s="254"/>
      <c r="BD135" s="254"/>
      <c r="BE135" s="254"/>
      <c r="BF135" s="254"/>
      <c r="BG135" s="254"/>
      <c r="BH135" s="254"/>
      <c r="BI135" s="254"/>
      <c r="BJ135" s="254"/>
      <c r="BK135" s="254"/>
      <c r="BL135" s="254"/>
      <c r="BM135" s="254"/>
      <c r="BN135" s="254"/>
      <c r="BO135" s="254"/>
      <c r="BP135" s="254"/>
      <c r="BQ135" s="254"/>
      <c r="BR135" s="254"/>
      <c r="BS135" s="254"/>
      <c r="BT135" s="254"/>
      <c r="BU135" s="254"/>
      <c r="BV135" s="254"/>
      <c r="BW135" s="254"/>
      <c r="BX135" s="254"/>
      <c r="BY135" s="254"/>
      <c r="BZ135" s="254"/>
      <c r="CA135" s="254"/>
      <c r="CB135" s="254"/>
      <c r="CC135" s="254"/>
      <c r="CD135" s="254"/>
      <c r="CE135" s="254"/>
      <c r="CF135" s="254"/>
      <c r="CG135" s="254"/>
      <c r="CH135" s="254"/>
      <c r="CI135" s="254"/>
      <c r="CJ135" s="254"/>
      <c r="CK135" s="254"/>
      <c r="CL135" s="254"/>
      <c r="CM135" s="254"/>
      <c r="CN135" s="254"/>
      <c r="CO135" s="254"/>
      <c r="CP135" s="254"/>
      <c r="CQ135" s="254"/>
      <c r="CR135" s="254"/>
      <c r="CS135" s="254"/>
      <c r="CT135" s="254"/>
      <c r="CU135" s="254"/>
      <c r="CV135" s="254"/>
      <c r="CW135" s="254"/>
      <c r="CX135" s="254"/>
      <c r="CY135" s="254"/>
      <c r="CZ135" s="254"/>
      <c r="DA135" s="254"/>
      <c r="DB135" s="254"/>
      <c r="DC135" s="254"/>
      <c r="DD135" s="254"/>
      <c r="DE135" s="254"/>
      <c r="DF135" s="254"/>
      <c r="DG135" s="254"/>
      <c r="DH135" s="254"/>
      <c r="DI135" s="254"/>
      <c r="DJ135" s="254"/>
      <c r="DK135" s="254"/>
      <c r="DL135" s="254"/>
      <c r="DM135" s="254"/>
      <c r="DN135" s="254"/>
      <c r="DO135" s="254"/>
      <c r="DP135" s="254"/>
      <c r="DQ135" s="254"/>
      <c r="DR135" s="254"/>
      <c r="DS135" s="254"/>
      <c r="DT135" s="254"/>
      <c r="DU135" s="254"/>
      <c r="DV135" s="254"/>
      <c r="DW135" s="254"/>
      <c r="DX135" s="254"/>
      <c r="DY135" s="254"/>
      <c r="DZ135" s="254"/>
      <c r="EA135" s="254"/>
      <c r="EB135" s="254"/>
      <c r="EC135" s="254"/>
      <c r="ED135" s="254"/>
      <c r="EE135" s="254"/>
      <c r="EF135" s="254"/>
      <c r="EG135" s="254"/>
      <c r="EH135" s="254"/>
      <c r="EI135" s="254"/>
      <c r="EJ135" s="254"/>
      <c r="EK135" s="254"/>
      <c r="EL135" s="254"/>
      <c r="EM135" s="254"/>
      <c r="EN135" s="254"/>
      <c r="EO135" s="254"/>
      <c r="EP135" s="254"/>
      <c r="EQ135" s="254"/>
      <c r="ER135" s="254"/>
      <c r="ES135" s="254"/>
      <c r="ET135" s="254"/>
      <c r="EU135" s="254"/>
      <c r="EV135" s="254"/>
      <c r="EW135" s="254"/>
      <c r="EX135" s="254"/>
      <c r="EY135" s="254"/>
      <c r="EZ135" s="254"/>
      <c r="FA135" s="254"/>
      <c r="FB135" s="254"/>
      <c r="FC135" s="254"/>
      <c r="FD135" s="254"/>
      <c r="FE135" s="254"/>
      <c r="FF135" s="254"/>
      <c r="FG135" s="254"/>
      <c r="FH135" s="254"/>
      <c r="FI135" s="254"/>
      <c r="FJ135" s="254"/>
      <c r="FK135" s="254"/>
      <c r="FL135" s="254"/>
      <c r="FM135" s="254"/>
      <c r="FN135" s="254"/>
      <c r="FO135" s="254"/>
      <c r="FP135" s="254"/>
      <c r="FQ135" s="254"/>
      <c r="FR135" s="254"/>
      <c r="FS135" s="254"/>
      <c r="FT135" s="254"/>
      <c r="FU135" s="254"/>
      <c r="FV135" s="254"/>
      <c r="FW135" s="254"/>
      <c r="FX135" s="254"/>
      <c r="FY135" s="254"/>
      <c r="FZ135" s="254"/>
      <c r="GA135" s="254"/>
      <c r="GB135" s="254"/>
      <c r="GC135" s="254"/>
      <c r="GD135" s="254"/>
      <c r="GE135" s="254"/>
      <c r="GF135" s="254"/>
      <c r="GG135" s="254"/>
      <c r="GH135" s="254"/>
      <c r="GI135" s="254"/>
      <c r="GJ135" s="254"/>
      <c r="GK135" s="254"/>
      <c r="GL135" s="254"/>
      <c r="GM135" s="254"/>
      <c r="GN135" s="254"/>
      <c r="GO135" s="254"/>
      <c r="GP135" s="254"/>
      <c r="GQ135" s="254"/>
      <c r="GR135" s="254"/>
      <c r="GS135" s="254"/>
      <c r="GT135" s="254"/>
      <c r="GU135" s="254"/>
      <c r="GV135" s="254"/>
      <c r="GW135" s="254"/>
      <c r="GX135" s="254"/>
      <c r="GY135" s="254"/>
      <c r="GZ135" s="254"/>
      <c r="HA135" s="254"/>
      <c r="HB135" s="254"/>
      <c r="HC135" s="254"/>
      <c r="HD135" s="254"/>
      <c r="HE135" s="254"/>
      <c r="HF135" s="254"/>
      <c r="HG135" s="254"/>
      <c r="HH135" s="254"/>
      <c r="HI135" s="254"/>
      <c r="HJ135" s="254"/>
      <c r="HK135" s="254"/>
      <c r="HL135" s="254"/>
      <c r="HM135" s="254"/>
      <c r="HN135" s="254"/>
      <c r="HO135" s="254"/>
      <c r="HP135" s="254"/>
      <c r="HQ135" s="254"/>
      <c r="HR135" s="254"/>
      <c r="HS135" s="254"/>
      <c r="HT135" s="254"/>
      <c r="HU135" s="254"/>
      <c r="HV135" s="254"/>
      <c r="HW135" s="254"/>
      <c r="HX135" s="254"/>
      <c r="HY135" s="254"/>
      <c r="HZ135" s="254"/>
      <c r="IA135" s="254"/>
      <c r="IB135" s="254"/>
      <c r="IC135" s="254"/>
      <c r="ID135" s="254"/>
      <c r="IE135" s="254"/>
      <c r="IF135" s="254"/>
      <c r="IG135" s="254"/>
      <c r="IH135" s="254"/>
      <c r="II135" s="254"/>
      <c r="IJ135" s="254"/>
      <c r="IK135" s="254"/>
      <c r="IL135" s="254"/>
      <c r="IM135" s="254"/>
      <c r="IN135" s="254"/>
      <c r="IO135" s="254"/>
      <c r="IP135" s="254"/>
      <c r="IQ135" s="254"/>
      <c r="IR135" s="254"/>
      <c r="IS135" s="254"/>
    </row>
    <row r="136" s="3" customFormat="1" ht="18" customHeight="1" spans="1:253">
      <c r="A136" s="8"/>
      <c r="B136" s="4"/>
      <c r="C136" s="78"/>
      <c r="D136" s="6"/>
      <c r="E136" s="7"/>
      <c r="F136" s="199"/>
      <c r="G136" s="7"/>
      <c r="H136" s="4"/>
      <c r="I136" s="4"/>
      <c r="J136" s="4"/>
      <c r="K136" s="4"/>
      <c r="L136" s="4"/>
      <c r="M136" s="8"/>
      <c r="N136" s="316"/>
      <c r="O136" s="254"/>
      <c r="P136" s="254"/>
      <c r="Q136" s="254"/>
      <c r="R136" s="254"/>
      <c r="S136" s="254"/>
      <c r="T136" s="254"/>
      <c r="U136" s="254"/>
      <c r="V136" s="254"/>
      <c r="W136" s="254"/>
      <c r="X136" s="254"/>
      <c r="Y136" s="254"/>
      <c r="Z136" s="254"/>
      <c r="AA136" s="254"/>
      <c r="AB136" s="254"/>
      <c r="AC136" s="254"/>
      <c r="AD136" s="254"/>
      <c r="AE136" s="254"/>
      <c r="AF136" s="254"/>
      <c r="AG136" s="254"/>
      <c r="AH136" s="254"/>
      <c r="AI136" s="254"/>
      <c r="AJ136" s="254"/>
      <c r="AK136" s="254"/>
      <c r="AL136" s="254"/>
      <c r="AM136" s="254"/>
      <c r="AN136" s="254"/>
      <c r="AO136" s="254"/>
      <c r="AP136" s="254"/>
      <c r="AQ136" s="254"/>
      <c r="AR136" s="254"/>
      <c r="AS136" s="254"/>
      <c r="AT136" s="254"/>
      <c r="AU136" s="254"/>
      <c r="AV136" s="254"/>
      <c r="AW136" s="254"/>
      <c r="AX136" s="254"/>
      <c r="AY136" s="254"/>
      <c r="AZ136" s="254"/>
      <c r="BA136" s="254"/>
      <c r="BB136" s="254"/>
      <c r="BC136" s="254"/>
      <c r="BD136" s="254"/>
      <c r="BE136" s="254"/>
      <c r="BF136" s="254"/>
      <c r="BG136" s="254"/>
      <c r="BH136" s="254"/>
      <c r="BI136" s="254"/>
      <c r="BJ136" s="254"/>
      <c r="BK136" s="254"/>
      <c r="BL136" s="254"/>
      <c r="BM136" s="254"/>
      <c r="BN136" s="254"/>
      <c r="BO136" s="254"/>
      <c r="BP136" s="254"/>
      <c r="BQ136" s="254"/>
      <c r="BR136" s="254"/>
      <c r="BS136" s="254"/>
      <c r="BT136" s="254"/>
      <c r="BU136" s="254"/>
      <c r="BV136" s="254"/>
      <c r="BW136" s="254"/>
      <c r="BX136" s="254"/>
      <c r="BY136" s="254"/>
      <c r="BZ136" s="254"/>
      <c r="CA136" s="254"/>
      <c r="CB136" s="254"/>
      <c r="CC136" s="254"/>
      <c r="CD136" s="254"/>
      <c r="CE136" s="254"/>
      <c r="CF136" s="254"/>
      <c r="CG136" s="254"/>
      <c r="CH136" s="254"/>
      <c r="CI136" s="254"/>
      <c r="CJ136" s="254"/>
      <c r="CK136" s="254"/>
      <c r="CL136" s="254"/>
      <c r="CM136" s="254"/>
      <c r="CN136" s="254"/>
      <c r="CO136" s="254"/>
      <c r="CP136" s="254"/>
      <c r="CQ136" s="254"/>
      <c r="CR136" s="254"/>
      <c r="CS136" s="254"/>
      <c r="CT136" s="254"/>
      <c r="CU136" s="254"/>
      <c r="CV136" s="254"/>
      <c r="CW136" s="254"/>
      <c r="CX136" s="254"/>
      <c r="CY136" s="254"/>
      <c r="CZ136" s="254"/>
      <c r="DA136" s="254"/>
      <c r="DB136" s="254"/>
      <c r="DC136" s="254"/>
      <c r="DD136" s="254"/>
      <c r="DE136" s="254"/>
      <c r="DF136" s="254"/>
      <c r="DG136" s="254"/>
      <c r="DH136" s="254"/>
      <c r="DI136" s="254"/>
      <c r="DJ136" s="254"/>
      <c r="DK136" s="254"/>
      <c r="DL136" s="254"/>
      <c r="DM136" s="254"/>
      <c r="DN136" s="254"/>
      <c r="DO136" s="254"/>
      <c r="DP136" s="254"/>
      <c r="DQ136" s="254"/>
      <c r="DR136" s="254"/>
      <c r="DS136" s="254"/>
      <c r="DT136" s="254"/>
      <c r="DU136" s="254"/>
      <c r="DV136" s="254"/>
      <c r="DW136" s="254"/>
      <c r="DX136" s="254"/>
      <c r="DY136" s="254"/>
      <c r="DZ136" s="254"/>
      <c r="EA136" s="254"/>
      <c r="EB136" s="254"/>
      <c r="EC136" s="254"/>
      <c r="ED136" s="254"/>
      <c r="EE136" s="254"/>
      <c r="EF136" s="254"/>
      <c r="EG136" s="254"/>
      <c r="EH136" s="254"/>
      <c r="EI136" s="254"/>
      <c r="EJ136" s="254"/>
      <c r="EK136" s="254"/>
      <c r="EL136" s="254"/>
      <c r="EM136" s="254"/>
      <c r="EN136" s="254"/>
      <c r="EO136" s="254"/>
      <c r="EP136" s="254"/>
      <c r="EQ136" s="254"/>
      <c r="ER136" s="254"/>
      <c r="ES136" s="254"/>
      <c r="ET136" s="254"/>
      <c r="EU136" s="254"/>
      <c r="EV136" s="254"/>
      <c r="EW136" s="254"/>
      <c r="EX136" s="254"/>
      <c r="EY136" s="254"/>
      <c r="EZ136" s="254"/>
      <c r="FA136" s="254"/>
      <c r="FB136" s="254"/>
      <c r="FC136" s="254"/>
      <c r="FD136" s="254"/>
      <c r="FE136" s="254"/>
      <c r="FF136" s="254"/>
      <c r="FG136" s="254"/>
      <c r="FH136" s="254"/>
      <c r="FI136" s="254"/>
      <c r="FJ136" s="254"/>
      <c r="FK136" s="254"/>
      <c r="FL136" s="254"/>
      <c r="FM136" s="254"/>
      <c r="FN136" s="254"/>
      <c r="FO136" s="254"/>
      <c r="FP136" s="254"/>
      <c r="FQ136" s="254"/>
      <c r="FR136" s="254"/>
      <c r="FS136" s="254"/>
      <c r="FT136" s="254"/>
      <c r="FU136" s="254"/>
      <c r="FV136" s="254"/>
      <c r="FW136" s="254"/>
      <c r="FX136" s="254"/>
      <c r="FY136" s="254"/>
      <c r="FZ136" s="254"/>
      <c r="GA136" s="254"/>
      <c r="GB136" s="254"/>
      <c r="GC136" s="254"/>
      <c r="GD136" s="254"/>
      <c r="GE136" s="254"/>
      <c r="GF136" s="254"/>
      <c r="GG136" s="254"/>
      <c r="GH136" s="254"/>
      <c r="GI136" s="254"/>
      <c r="GJ136" s="254"/>
      <c r="GK136" s="254"/>
      <c r="GL136" s="254"/>
      <c r="GM136" s="254"/>
      <c r="GN136" s="254"/>
      <c r="GO136" s="254"/>
      <c r="GP136" s="254"/>
      <c r="GQ136" s="254"/>
      <c r="GR136" s="254"/>
      <c r="GS136" s="254"/>
      <c r="GT136" s="254"/>
      <c r="GU136" s="254"/>
      <c r="GV136" s="254"/>
      <c r="GW136" s="254"/>
      <c r="GX136" s="254"/>
      <c r="GY136" s="254"/>
      <c r="GZ136" s="254"/>
      <c r="HA136" s="254"/>
      <c r="HB136" s="254"/>
      <c r="HC136" s="254"/>
      <c r="HD136" s="254"/>
      <c r="HE136" s="254"/>
      <c r="HF136" s="254"/>
      <c r="HG136" s="254"/>
      <c r="HH136" s="254"/>
      <c r="HI136" s="254"/>
      <c r="HJ136" s="254"/>
      <c r="HK136" s="254"/>
      <c r="HL136" s="254"/>
      <c r="HM136" s="254"/>
      <c r="HN136" s="254"/>
      <c r="HO136" s="254"/>
      <c r="HP136" s="254"/>
      <c r="HQ136" s="254"/>
      <c r="HR136" s="254"/>
      <c r="HS136" s="254"/>
      <c r="HT136" s="254"/>
      <c r="HU136" s="254"/>
      <c r="HV136" s="254"/>
      <c r="HW136" s="254"/>
      <c r="HX136" s="254"/>
      <c r="HY136" s="254"/>
      <c r="HZ136" s="254"/>
      <c r="IA136" s="254"/>
      <c r="IB136" s="254"/>
      <c r="IC136" s="254"/>
      <c r="ID136" s="254"/>
      <c r="IE136" s="254"/>
      <c r="IF136" s="254"/>
      <c r="IG136" s="254"/>
      <c r="IH136" s="254"/>
      <c r="II136" s="254"/>
      <c r="IJ136" s="254"/>
      <c r="IK136" s="254"/>
      <c r="IL136" s="254"/>
      <c r="IM136" s="254"/>
      <c r="IN136" s="254"/>
      <c r="IO136" s="254"/>
      <c r="IP136" s="254"/>
      <c r="IQ136" s="254"/>
      <c r="IR136" s="254"/>
      <c r="IS136" s="254"/>
    </row>
  </sheetData>
  <mergeCells count="22">
    <mergeCell ref="A1:M1"/>
    <mergeCell ref="A2:B2"/>
    <mergeCell ref="G2:H2"/>
    <mergeCell ref="I2:L2"/>
    <mergeCell ref="H3:J3"/>
    <mergeCell ref="K3:M3"/>
    <mergeCell ref="H4:J4"/>
    <mergeCell ref="K4:M4"/>
    <mergeCell ref="H5:J5"/>
    <mergeCell ref="K5:M5"/>
    <mergeCell ref="H6:J6"/>
    <mergeCell ref="K6:M6"/>
    <mergeCell ref="H7:J7"/>
    <mergeCell ref="K7:M7"/>
    <mergeCell ref="H8:J8"/>
    <mergeCell ref="K8:M8"/>
    <mergeCell ref="H9:J9"/>
    <mergeCell ref="K9:M9"/>
    <mergeCell ref="H10:J10"/>
    <mergeCell ref="K10:M10"/>
    <mergeCell ref="H11:J11"/>
    <mergeCell ref="K11:M11"/>
  </mergeCells>
  <conditionalFormatting sqref="H4">
    <cfRule type="cellIs" dxfId="0" priority="1" stopIfTrue="1" operator="equal">
      <formula>0</formula>
    </cfRule>
  </conditionalFormatting>
  <conditionalFormatting sqref="H5">
    <cfRule type="cellIs" dxfId="0" priority="3" stopIfTrue="1" operator="equal">
      <formula>0</formula>
    </cfRule>
  </conditionalFormatting>
  <conditionalFormatting sqref="D2 G3:H3 F2:G2 E3 M2:IV2 N3:IV3">
    <cfRule type="cellIs" dxfId="0" priority="11" stopIfTrue="1" operator="equal">
      <formula>0</formula>
    </cfRule>
  </conditionalFormatting>
  <conditionalFormatting sqref="G4 E4 N4:IV4">
    <cfRule type="cellIs" dxfId="0" priority="4" stopIfTrue="1" operator="equal">
      <formula>0</formula>
    </cfRule>
  </conditionalFormatting>
  <conditionalFormatting sqref="G5 E5 N5:IV5">
    <cfRule type="cellIs" dxfId="0" priority="9" stopIfTrue="1" operator="equal">
      <formula>0</formula>
    </cfRule>
  </conditionalFormatting>
  <conditionalFormatting sqref="G6:H6 N6:IV6 E6">
    <cfRule type="cellIs" dxfId="0" priority="8" stopIfTrue="1" operator="equal">
      <formula>0</formula>
    </cfRule>
  </conditionalFormatting>
  <conditionalFormatting sqref="G7:H7 N7:IV7 E7">
    <cfRule type="cellIs" dxfId="0" priority="7" stopIfTrue="1" operator="equal">
      <formula>0</formula>
    </cfRule>
  </conditionalFormatting>
  <conditionalFormatting sqref="G8:H8 N8:IV8 E8">
    <cfRule type="cellIs" dxfId="0" priority="2" stopIfTrue="1" operator="equal">
      <formula>0</formula>
    </cfRule>
  </conditionalFormatting>
  <conditionalFormatting sqref="G9:H9 E9 N9:IV9">
    <cfRule type="cellIs" dxfId="0" priority="10" stopIfTrue="1" operator="equal">
      <formula>0</formula>
    </cfRule>
  </conditionalFormatting>
  <conditionalFormatting sqref="G10:H10 N10:IV10 E10">
    <cfRule type="cellIs" dxfId="0" priority="6" stopIfTrue="1" operator="equal">
      <formula>0</formula>
    </cfRule>
  </conditionalFormatting>
  <conditionalFormatting sqref="G11:H11 N11:IV11 E11">
    <cfRule type="cellIs" dxfId="0" priority="5" stopIfTrue="1" operator="equal">
      <formula>0</formula>
    </cfRule>
  </conditionalFormatting>
  <conditionalFormatting sqref="B12:M12 D24:E24 K17 C19:C37 E23 M22:IV65388 D26:E37 D19:E20 F19:G37 J19:K65388 M15:M20 N15:O21 L37:L65388 H21 G40 E40:F41 H22:I37 L17:L35 I41 H40:H41 D41 A22:B65388 C42:I65388 R12:IV21 N12:O13 H19:I20 L14:O14 B14 B17:B21 A13:A21 C38:F39 C40:C41">
    <cfRule type="cellIs" dxfId="0" priority="12" stopIfTrue="1" operator="equal">
      <formula>0</formula>
    </cfRule>
  </conditionalFormatting>
  <pageMargins left="0.393055555555556" right="0.472222222222222" top="0.550694444444444" bottom="0.472222222222222" header="0.275" footer="0.196527777777778"/>
  <pageSetup paperSize="9" scale="73" orientation="landscape" horizontalDpi="600"/>
  <headerFooter>
    <oddFooter>&amp;L编制日期:&amp;D共&amp;N页  第&amp;P页&amp;C嘉兴山屿装饰设计有限公司&amp;R客户签名:______________</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SV145"/>
  <sheetViews>
    <sheetView workbookViewId="0">
      <selection activeCell="C4" sqref="C4:C15"/>
    </sheetView>
  </sheetViews>
  <sheetFormatPr defaultColWidth="9" defaultRowHeight="15.95" customHeight="1"/>
  <cols>
    <col min="1" max="1" width="4.25" style="8" customWidth="1"/>
    <col min="2" max="2" width="5.38461538461539" style="4" customWidth="1"/>
    <col min="3" max="3" width="27.625" style="78" customWidth="1"/>
    <col min="4" max="4" width="15" style="6" customWidth="1"/>
    <col min="5" max="5" width="11.4038461538462" style="7" customWidth="1"/>
    <col min="6" max="6" width="10.625" style="199" customWidth="1"/>
    <col min="7" max="7" width="12.25" style="7" customWidth="1"/>
    <col min="8" max="10" width="8.875" style="4" customWidth="1"/>
    <col min="11" max="12" width="23.5480769230769" style="4" customWidth="1"/>
    <col min="13" max="13" width="8.875" style="4" customWidth="1"/>
    <col min="14" max="14" width="56.25" style="8" customWidth="1"/>
    <col min="15" max="15" width="9" style="254"/>
    <col min="16" max="16" width="11.125" style="254"/>
    <col min="17" max="222" width="9" style="254"/>
    <col min="223" max="16352" width="9" style="3"/>
    <col min="16353" max="16384" width="9" style="255"/>
  </cols>
  <sheetData>
    <row r="1" s="1" customFormat="1" ht="72" customHeight="1" spans="1:2544">
      <c r="A1" s="256" t="s">
        <v>715</v>
      </c>
      <c r="B1" s="257"/>
      <c r="C1" s="258"/>
      <c r="D1" s="257"/>
      <c r="E1" s="257"/>
      <c r="F1" s="257"/>
      <c r="G1" s="257"/>
      <c r="H1" s="257"/>
      <c r="I1" s="257"/>
      <c r="J1" s="257"/>
      <c r="K1" s="257"/>
      <c r="L1" s="257"/>
      <c r="M1" s="257"/>
      <c r="N1" s="305"/>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row>
    <row r="2" s="77" customFormat="1" ht="30" customHeight="1" spans="1:14">
      <c r="A2" s="259" t="s">
        <v>123</v>
      </c>
      <c r="B2" s="260"/>
      <c r="C2" s="261">
        <f>半包报价模板!C2</f>
        <v>0</v>
      </c>
      <c r="D2" s="262" t="s">
        <v>576</v>
      </c>
      <c r="E2" s="262"/>
      <c r="F2" s="281"/>
      <c r="G2" s="260" t="s">
        <v>577</v>
      </c>
      <c r="H2" s="281">
        <v>125</v>
      </c>
      <c r="I2" s="294" t="s">
        <v>125</v>
      </c>
      <c r="J2" s="294"/>
      <c r="K2" s="294"/>
      <c r="L2" s="294"/>
      <c r="M2" s="294"/>
      <c r="N2" s="306"/>
    </row>
    <row r="3" s="77" customFormat="1" ht="30" customHeight="1" spans="1:2544">
      <c r="A3" s="263" t="s">
        <v>88</v>
      </c>
      <c r="B3" s="90" t="s">
        <v>126</v>
      </c>
      <c r="C3" s="90" t="s">
        <v>127</v>
      </c>
      <c r="D3" s="90" t="s">
        <v>579</v>
      </c>
      <c r="E3" s="282" t="s">
        <v>580</v>
      </c>
      <c r="F3" s="282" t="s">
        <v>581</v>
      </c>
      <c r="G3" s="283" t="s">
        <v>582</v>
      </c>
      <c r="H3" s="90" t="s">
        <v>133</v>
      </c>
      <c r="I3" s="90"/>
      <c r="J3" s="90"/>
      <c r="K3" s="90" t="s">
        <v>716</v>
      </c>
      <c r="L3" s="90" t="s">
        <v>131</v>
      </c>
      <c r="M3" s="90"/>
      <c r="N3" s="307"/>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row>
    <row r="4" s="77" customFormat="1" ht="30" customHeight="1" spans="1:2544">
      <c r="A4" s="263"/>
      <c r="B4" s="90">
        <v>1</v>
      </c>
      <c r="C4" s="90" t="s">
        <v>717</v>
      </c>
      <c r="D4" s="90" t="s">
        <v>718</v>
      </c>
      <c r="E4" s="282" t="s">
        <v>148</v>
      </c>
      <c r="F4" s="282">
        <v>1</v>
      </c>
      <c r="G4" s="283">
        <v>42600</v>
      </c>
      <c r="H4" s="90">
        <v>0</v>
      </c>
      <c r="I4" s="90"/>
      <c r="J4" s="90"/>
      <c r="K4" s="295"/>
      <c r="L4" s="295" t="s">
        <v>719</v>
      </c>
      <c r="M4" s="295"/>
      <c r="N4" s="308"/>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row>
    <row r="5" s="77" customFormat="1" ht="30" customHeight="1" spans="1:2544">
      <c r="A5" s="263"/>
      <c r="B5" s="90">
        <v>1</v>
      </c>
      <c r="C5" s="90" t="s">
        <v>720</v>
      </c>
      <c r="D5" s="90" t="s">
        <v>721</v>
      </c>
      <c r="E5" s="282" t="s">
        <v>148</v>
      </c>
      <c r="F5" s="284">
        <v>0</v>
      </c>
      <c r="G5" s="285">
        <v>16000</v>
      </c>
      <c r="H5" s="90">
        <f t="shared" ref="H5:H19" si="0">F5*G5</f>
        <v>0</v>
      </c>
      <c r="I5" s="90"/>
      <c r="J5" s="90"/>
      <c r="K5" s="295"/>
      <c r="L5" s="295" t="s">
        <v>722</v>
      </c>
      <c r="M5" s="295"/>
      <c r="N5" s="308"/>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c r="AQA5" s="3"/>
      <c r="AQB5" s="3"/>
      <c r="AQC5" s="3"/>
      <c r="AQD5" s="3"/>
      <c r="AQE5" s="3"/>
      <c r="AQF5" s="3"/>
      <c r="AQG5" s="3"/>
      <c r="AQH5" s="3"/>
      <c r="AQI5" s="3"/>
      <c r="AQJ5" s="3"/>
      <c r="AQK5" s="3"/>
      <c r="AQL5" s="3"/>
      <c r="AQM5" s="3"/>
      <c r="AQN5" s="3"/>
      <c r="AQO5" s="3"/>
      <c r="AQP5" s="3"/>
      <c r="AQQ5" s="3"/>
      <c r="AQR5" s="3"/>
      <c r="AQS5" s="3"/>
      <c r="AQT5" s="3"/>
      <c r="AQU5" s="3"/>
      <c r="AQV5" s="3"/>
      <c r="AQW5" s="3"/>
      <c r="AQX5" s="3"/>
      <c r="AQY5" s="3"/>
      <c r="AQZ5" s="3"/>
      <c r="ARA5" s="3"/>
      <c r="ARB5" s="3"/>
      <c r="ARC5" s="3"/>
      <c r="ARD5" s="3"/>
      <c r="ARE5" s="3"/>
      <c r="ARF5" s="3"/>
      <c r="ARG5" s="3"/>
      <c r="ARH5" s="3"/>
      <c r="ARI5" s="3"/>
      <c r="ARJ5" s="3"/>
      <c r="ARK5" s="3"/>
      <c r="ARL5" s="3"/>
      <c r="ARM5" s="3"/>
      <c r="ARN5" s="3"/>
      <c r="ARO5" s="3"/>
      <c r="ARP5" s="3"/>
      <c r="ARQ5" s="3"/>
      <c r="ARR5" s="3"/>
      <c r="ARS5" s="3"/>
      <c r="ART5" s="3"/>
      <c r="ARU5" s="3"/>
      <c r="ARV5" s="3"/>
      <c r="ARW5" s="3"/>
      <c r="ARX5" s="3"/>
      <c r="ARY5" s="3"/>
      <c r="ARZ5" s="3"/>
      <c r="ASA5" s="3"/>
      <c r="ASB5" s="3"/>
      <c r="ASC5" s="3"/>
      <c r="ASD5" s="3"/>
      <c r="ASE5" s="3"/>
      <c r="ASF5" s="3"/>
      <c r="ASG5" s="3"/>
      <c r="ASH5" s="3"/>
      <c r="ASI5" s="3"/>
      <c r="ASJ5" s="3"/>
      <c r="ASK5" s="3"/>
      <c r="ASL5" s="3"/>
      <c r="ASM5" s="3"/>
      <c r="ASN5" s="3"/>
      <c r="ASO5" s="3"/>
      <c r="ASP5" s="3"/>
      <c r="ASQ5" s="3"/>
      <c r="ASR5" s="3"/>
      <c r="ASS5" s="3"/>
      <c r="AST5" s="3"/>
      <c r="ASU5" s="3"/>
      <c r="ASV5" s="3"/>
      <c r="ASW5" s="3"/>
      <c r="ASX5" s="3"/>
      <c r="ASY5" s="3"/>
      <c r="ASZ5" s="3"/>
      <c r="ATA5" s="3"/>
      <c r="ATB5" s="3"/>
      <c r="ATC5" s="3"/>
      <c r="ATD5" s="3"/>
      <c r="ATE5" s="3"/>
      <c r="ATF5" s="3"/>
      <c r="ATG5" s="3"/>
      <c r="ATH5" s="3"/>
      <c r="ATI5" s="3"/>
      <c r="ATJ5" s="3"/>
      <c r="ATK5" s="3"/>
      <c r="ATL5" s="3"/>
      <c r="ATM5" s="3"/>
      <c r="ATN5" s="3"/>
      <c r="ATO5" s="3"/>
      <c r="ATP5" s="3"/>
      <c r="ATQ5" s="3"/>
      <c r="ATR5" s="3"/>
      <c r="ATS5" s="3"/>
      <c r="ATT5" s="3"/>
      <c r="ATU5" s="3"/>
      <c r="ATV5" s="3"/>
      <c r="ATW5" s="3"/>
      <c r="ATX5" s="3"/>
      <c r="ATY5" s="3"/>
      <c r="ATZ5" s="3"/>
      <c r="AUA5" s="3"/>
      <c r="AUB5" s="3"/>
      <c r="AUC5" s="3"/>
      <c r="AUD5" s="3"/>
      <c r="AUE5" s="3"/>
      <c r="AUF5" s="3"/>
      <c r="AUG5" s="3"/>
      <c r="AUH5" s="3"/>
      <c r="AUI5" s="3"/>
      <c r="AUJ5" s="3"/>
      <c r="AUK5" s="3"/>
      <c r="AUL5" s="3"/>
      <c r="AUM5" s="3"/>
      <c r="AUN5" s="3"/>
      <c r="AUO5" s="3"/>
      <c r="AUP5" s="3"/>
      <c r="AUQ5" s="3"/>
      <c r="AUR5" s="3"/>
      <c r="AUS5" s="3"/>
      <c r="AUT5" s="3"/>
      <c r="AUU5" s="3"/>
      <c r="AUV5" s="3"/>
      <c r="AUW5" s="3"/>
      <c r="AUX5" s="3"/>
      <c r="AUY5" s="3"/>
      <c r="AUZ5" s="3"/>
      <c r="AVA5" s="3"/>
      <c r="AVB5" s="3"/>
      <c r="AVC5" s="3"/>
      <c r="AVD5" s="3"/>
      <c r="AVE5" s="3"/>
      <c r="AVF5" s="3"/>
      <c r="AVG5" s="3"/>
      <c r="AVH5" s="3"/>
      <c r="AVI5" s="3"/>
      <c r="AVJ5" s="3"/>
      <c r="AVK5" s="3"/>
      <c r="AVL5" s="3"/>
      <c r="AVM5" s="3"/>
      <c r="AVN5" s="3"/>
      <c r="AVO5" s="3"/>
      <c r="AVP5" s="3"/>
      <c r="AVQ5" s="3"/>
      <c r="AVR5" s="3"/>
      <c r="AVS5" s="3"/>
      <c r="AVT5" s="3"/>
      <c r="AVU5" s="3"/>
      <c r="AVV5" s="3"/>
      <c r="AVW5" s="3"/>
      <c r="AVX5" s="3"/>
      <c r="AVY5" s="3"/>
      <c r="AVZ5" s="3"/>
      <c r="AWA5" s="3"/>
      <c r="AWB5" s="3"/>
      <c r="AWC5" s="3"/>
      <c r="AWD5" s="3"/>
      <c r="AWE5" s="3"/>
      <c r="AWF5" s="3"/>
      <c r="AWG5" s="3"/>
      <c r="AWH5" s="3"/>
      <c r="AWI5" s="3"/>
      <c r="AWJ5" s="3"/>
      <c r="AWK5" s="3"/>
      <c r="AWL5" s="3"/>
      <c r="AWM5" s="3"/>
      <c r="AWN5" s="3"/>
      <c r="AWO5" s="3"/>
      <c r="AWP5" s="3"/>
      <c r="AWQ5" s="3"/>
      <c r="AWR5" s="3"/>
      <c r="AWS5" s="3"/>
      <c r="AWT5" s="3"/>
      <c r="AWU5" s="3"/>
      <c r="AWV5" s="3"/>
      <c r="AWW5" s="3"/>
      <c r="AWX5" s="3"/>
      <c r="AWY5" s="3"/>
      <c r="AWZ5" s="3"/>
      <c r="AXA5" s="3"/>
      <c r="AXB5" s="3"/>
      <c r="AXC5" s="3"/>
      <c r="AXD5" s="3"/>
      <c r="AXE5" s="3"/>
      <c r="AXF5" s="3"/>
      <c r="AXG5" s="3"/>
      <c r="AXH5" s="3"/>
      <c r="AXI5" s="3"/>
      <c r="AXJ5" s="3"/>
      <c r="AXK5" s="3"/>
      <c r="AXL5" s="3"/>
      <c r="AXM5" s="3"/>
      <c r="AXN5" s="3"/>
      <c r="AXO5" s="3"/>
      <c r="AXP5" s="3"/>
      <c r="AXQ5" s="3"/>
      <c r="AXR5" s="3"/>
      <c r="AXS5" s="3"/>
      <c r="AXT5" s="3"/>
      <c r="AXU5" s="3"/>
      <c r="AXV5" s="3"/>
      <c r="AXW5" s="3"/>
      <c r="AXX5" s="3"/>
      <c r="AXY5" s="3"/>
      <c r="AXZ5" s="3"/>
      <c r="AYA5" s="3"/>
      <c r="AYB5" s="3"/>
      <c r="AYC5" s="3"/>
      <c r="AYD5" s="3"/>
      <c r="AYE5" s="3"/>
      <c r="AYF5" s="3"/>
      <c r="AYG5" s="3"/>
      <c r="AYH5" s="3"/>
      <c r="AYI5" s="3"/>
      <c r="AYJ5" s="3"/>
      <c r="AYK5" s="3"/>
      <c r="AYL5" s="3"/>
      <c r="AYM5" s="3"/>
      <c r="AYN5" s="3"/>
      <c r="AYO5" s="3"/>
      <c r="AYP5" s="3"/>
      <c r="AYQ5" s="3"/>
      <c r="AYR5" s="3"/>
      <c r="AYS5" s="3"/>
      <c r="AYT5" s="3"/>
      <c r="AYU5" s="3"/>
      <c r="AYV5" s="3"/>
      <c r="AYW5" s="3"/>
      <c r="AYX5" s="3"/>
      <c r="AYY5" s="3"/>
      <c r="AYZ5" s="3"/>
      <c r="AZA5" s="3"/>
      <c r="AZB5" s="3"/>
      <c r="AZC5" s="3"/>
      <c r="AZD5" s="3"/>
      <c r="AZE5" s="3"/>
      <c r="AZF5" s="3"/>
      <c r="AZG5" s="3"/>
      <c r="AZH5" s="3"/>
      <c r="AZI5" s="3"/>
      <c r="AZJ5" s="3"/>
      <c r="AZK5" s="3"/>
      <c r="AZL5" s="3"/>
      <c r="AZM5" s="3"/>
      <c r="AZN5" s="3"/>
      <c r="AZO5" s="3"/>
      <c r="AZP5" s="3"/>
      <c r="AZQ5" s="3"/>
      <c r="AZR5" s="3"/>
      <c r="AZS5" s="3"/>
      <c r="AZT5" s="3"/>
      <c r="AZU5" s="3"/>
      <c r="AZV5" s="3"/>
      <c r="AZW5" s="3"/>
      <c r="AZX5" s="3"/>
      <c r="AZY5" s="3"/>
      <c r="AZZ5" s="3"/>
      <c r="BAA5" s="3"/>
      <c r="BAB5" s="3"/>
      <c r="BAC5" s="3"/>
      <c r="BAD5" s="3"/>
      <c r="BAE5" s="3"/>
      <c r="BAF5" s="3"/>
      <c r="BAG5" s="3"/>
      <c r="BAH5" s="3"/>
      <c r="BAI5" s="3"/>
      <c r="BAJ5" s="3"/>
      <c r="BAK5" s="3"/>
      <c r="BAL5" s="3"/>
      <c r="BAM5" s="3"/>
      <c r="BAN5" s="3"/>
      <c r="BAO5" s="3"/>
      <c r="BAP5" s="3"/>
      <c r="BAQ5" s="3"/>
      <c r="BAR5" s="3"/>
      <c r="BAS5" s="3"/>
      <c r="BAT5" s="3"/>
      <c r="BAU5" s="3"/>
      <c r="BAV5" s="3"/>
      <c r="BAW5" s="3"/>
      <c r="BAX5" s="3"/>
      <c r="BAY5" s="3"/>
      <c r="BAZ5" s="3"/>
      <c r="BBA5" s="3"/>
      <c r="BBB5" s="3"/>
      <c r="BBC5" s="3"/>
      <c r="BBD5" s="3"/>
      <c r="BBE5" s="3"/>
      <c r="BBF5" s="3"/>
      <c r="BBG5" s="3"/>
      <c r="BBH5" s="3"/>
      <c r="BBI5" s="3"/>
      <c r="BBJ5" s="3"/>
      <c r="BBK5" s="3"/>
      <c r="BBL5" s="3"/>
      <c r="BBM5" s="3"/>
      <c r="BBN5" s="3"/>
      <c r="BBO5" s="3"/>
      <c r="BBP5" s="3"/>
      <c r="BBQ5" s="3"/>
      <c r="BBR5" s="3"/>
      <c r="BBS5" s="3"/>
      <c r="BBT5" s="3"/>
      <c r="BBU5" s="3"/>
      <c r="BBV5" s="3"/>
      <c r="BBW5" s="3"/>
      <c r="BBX5" s="3"/>
      <c r="BBY5" s="3"/>
      <c r="BBZ5" s="3"/>
      <c r="BCA5" s="3"/>
      <c r="BCB5" s="3"/>
      <c r="BCC5" s="3"/>
      <c r="BCD5" s="3"/>
      <c r="BCE5" s="3"/>
      <c r="BCF5" s="3"/>
      <c r="BCG5" s="3"/>
      <c r="BCH5" s="3"/>
      <c r="BCI5" s="3"/>
      <c r="BCJ5" s="3"/>
      <c r="BCK5" s="3"/>
      <c r="BCL5" s="3"/>
      <c r="BCM5" s="3"/>
      <c r="BCN5" s="3"/>
      <c r="BCO5" s="3"/>
      <c r="BCP5" s="3"/>
      <c r="BCQ5" s="3"/>
      <c r="BCR5" s="3"/>
      <c r="BCS5" s="3"/>
      <c r="BCT5" s="3"/>
      <c r="BCU5" s="3"/>
      <c r="BCV5" s="3"/>
      <c r="BCW5" s="3"/>
      <c r="BCX5" s="3"/>
      <c r="BCY5" s="3"/>
      <c r="BCZ5" s="3"/>
      <c r="BDA5" s="3"/>
      <c r="BDB5" s="3"/>
      <c r="BDC5" s="3"/>
      <c r="BDD5" s="3"/>
      <c r="BDE5" s="3"/>
      <c r="BDF5" s="3"/>
      <c r="BDG5" s="3"/>
      <c r="BDH5" s="3"/>
      <c r="BDI5" s="3"/>
      <c r="BDJ5" s="3"/>
      <c r="BDK5" s="3"/>
      <c r="BDL5" s="3"/>
      <c r="BDM5" s="3"/>
      <c r="BDN5" s="3"/>
      <c r="BDO5" s="3"/>
      <c r="BDP5" s="3"/>
      <c r="BDQ5" s="3"/>
      <c r="BDR5" s="3"/>
      <c r="BDS5" s="3"/>
      <c r="BDT5" s="3"/>
      <c r="BDU5" s="3"/>
      <c r="BDV5" s="3"/>
      <c r="BDW5" s="3"/>
      <c r="BDX5" s="3"/>
      <c r="BDY5" s="3"/>
      <c r="BDZ5" s="3"/>
      <c r="BEA5" s="3"/>
      <c r="BEB5" s="3"/>
      <c r="BEC5" s="3"/>
      <c r="BED5" s="3"/>
      <c r="BEE5" s="3"/>
      <c r="BEF5" s="3"/>
      <c r="BEG5" s="3"/>
      <c r="BEH5" s="3"/>
      <c r="BEI5" s="3"/>
      <c r="BEJ5" s="3"/>
      <c r="BEK5" s="3"/>
      <c r="BEL5" s="3"/>
      <c r="BEM5" s="3"/>
      <c r="BEN5" s="3"/>
      <c r="BEO5" s="3"/>
      <c r="BEP5" s="3"/>
      <c r="BEQ5" s="3"/>
      <c r="BER5" s="3"/>
      <c r="BES5" s="3"/>
      <c r="BET5" s="3"/>
      <c r="BEU5" s="3"/>
      <c r="BEV5" s="3"/>
      <c r="BEW5" s="3"/>
      <c r="BEX5" s="3"/>
      <c r="BEY5" s="3"/>
      <c r="BEZ5" s="3"/>
      <c r="BFA5" s="3"/>
      <c r="BFB5" s="3"/>
      <c r="BFC5" s="3"/>
      <c r="BFD5" s="3"/>
      <c r="BFE5" s="3"/>
      <c r="BFF5" s="3"/>
      <c r="BFG5" s="3"/>
      <c r="BFH5" s="3"/>
      <c r="BFI5" s="3"/>
      <c r="BFJ5" s="3"/>
      <c r="BFK5" s="3"/>
      <c r="BFL5" s="3"/>
      <c r="BFM5" s="3"/>
      <c r="BFN5" s="3"/>
      <c r="BFO5" s="3"/>
      <c r="BFP5" s="3"/>
      <c r="BFQ5" s="3"/>
      <c r="BFR5" s="3"/>
      <c r="BFS5" s="3"/>
      <c r="BFT5" s="3"/>
      <c r="BFU5" s="3"/>
      <c r="BFV5" s="3"/>
      <c r="BFW5" s="3"/>
      <c r="BFX5" s="3"/>
      <c r="BFY5" s="3"/>
      <c r="BFZ5" s="3"/>
      <c r="BGA5" s="3"/>
      <c r="BGB5" s="3"/>
      <c r="BGC5" s="3"/>
      <c r="BGD5" s="3"/>
      <c r="BGE5" s="3"/>
      <c r="BGF5" s="3"/>
      <c r="BGG5" s="3"/>
      <c r="BGH5" s="3"/>
      <c r="BGI5" s="3"/>
      <c r="BGJ5" s="3"/>
      <c r="BGK5" s="3"/>
      <c r="BGL5" s="3"/>
      <c r="BGM5" s="3"/>
      <c r="BGN5" s="3"/>
      <c r="BGO5" s="3"/>
      <c r="BGP5" s="3"/>
      <c r="BGQ5" s="3"/>
      <c r="BGR5" s="3"/>
      <c r="BGS5" s="3"/>
      <c r="BGT5" s="3"/>
      <c r="BGU5" s="3"/>
      <c r="BGV5" s="3"/>
      <c r="BGW5" s="3"/>
      <c r="BGX5" s="3"/>
      <c r="BGY5" s="3"/>
      <c r="BGZ5" s="3"/>
      <c r="BHA5" s="3"/>
      <c r="BHB5" s="3"/>
      <c r="BHC5" s="3"/>
      <c r="BHD5" s="3"/>
      <c r="BHE5" s="3"/>
      <c r="BHF5" s="3"/>
      <c r="BHG5" s="3"/>
      <c r="BHH5" s="3"/>
      <c r="BHI5" s="3"/>
      <c r="BHJ5" s="3"/>
      <c r="BHK5" s="3"/>
      <c r="BHL5" s="3"/>
      <c r="BHM5" s="3"/>
      <c r="BHN5" s="3"/>
      <c r="BHO5" s="3"/>
      <c r="BHP5" s="3"/>
      <c r="BHQ5" s="3"/>
      <c r="BHR5" s="3"/>
      <c r="BHS5" s="3"/>
      <c r="BHT5" s="3"/>
      <c r="BHU5" s="3"/>
      <c r="BHV5" s="3"/>
      <c r="BHW5" s="3"/>
      <c r="BHX5" s="3"/>
      <c r="BHY5" s="3"/>
      <c r="BHZ5" s="3"/>
      <c r="BIA5" s="3"/>
      <c r="BIB5" s="3"/>
      <c r="BIC5" s="3"/>
      <c r="BID5" s="3"/>
      <c r="BIE5" s="3"/>
      <c r="BIF5" s="3"/>
      <c r="BIG5" s="3"/>
      <c r="BIH5" s="3"/>
      <c r="BII5" s="3"/>
      <c r="BIJ5" s="3"/>
      <c r="BIK5" s="3"/>
      <c r="BIL5" s="3"/>
      <c r="BIM5" s="3"/>
      <c r="BIN5" s="3"/>
      <c r="BIO5" s="3"/>
      <c r="BIP5" s="3"/>
      <c r="BIQ5" s="3"/>
      <c r="BIR5" s="3"/>
      <c r="BIS5" s="3"/>
      <c r="BIT5" s="3"/>
      <c r="BIU5" s="3"/>
      <c r="BIV5" s="3"/>
      <c r="BIW5" s="3"/>
      <c r="BIX5" s="3"/>
      <c r="BIY5" s="3"/>
      <c r="BIZ5" s="3"/>
      <c r="BJA5" s="3"/>
      <c r="BJB5" s="3"/>
      <c r="BJC5" s="3"/>
      <c r="BJD5" s="3"/>
      <c r="BJE5" s="3"/>
      <c r="BJF5" s="3"/>
      <c r="BJG5" s="3"/>
      <c r="BJH5" s="3"/>
      <c r="BJI5" s="3"/>
      <c r="BJJ5" s="3"/>
      <c r="BJK5" s="3"/>
      <c r="BJL5" s="3"/>
      <c r="BJM5" s="3"/>
      <c r="BJN5" s="3"/>
      <c r="BJO5" s="3"/>
      <c r="BJP5" s="3"/>
      <c r="BJQ5" s="3"/>
      <c r="BJR5" s="3"/>
      <c r="BJS5" s="3"/>
      <c r="BJT5" s="3"/>
      <c r="BJU5" s="3"/>
      <c r="BJV5" s="3"/>
      <c r="BJW5" s="3"/>
      <c r="BJX5" s="3"/>
      <c r="BJY5" s="3"/>
      <c r="BJZ5" s="3"/>
      <c r="BKA5" s="3"/>
      <c r="BKB5" s="3"/>
      <c r="BKC5" s="3"/>
      <c r="BKD5" s="3"/>
      <c r="BKE5" s="3"/>
      <c r="BKF5" s="3"/>
      <c r="BKG5" s="3"/>
      <c r="BKH5" s="3"/>
      <c r="BKI5" s="3"/>
      <c r="BKJ5" s="3"/>
      <c r="BKK5" s="3"/>
      <c r="BKL5" s="3"/>
      <c r="BKM5" s="3"/>
      <c r="BKN5" s="3"/>
      <c r="BKO5" s="3"/>
      <c r="BKP5" s="3"/>
      <c r="BKQ5" s="3"/>
      <c r="BKR5" s="3"/>
      <c r="BKS5" s="3"/>
      <c r="BKT5" s="3"/>
      <c r="BKU5" s="3"/>
      <c r="BKV5" s="3"/>
      <c r="BKW5" s="3"/>
      <c r="BKX5" s="3"/>
      <c r="BKY5" s="3"/>
      <c r="BKZ5" s="3"/>
      <c r="BLA5" s="3"/>
      <c r="BLB5" s="3"/>
      <c r="BLC5" s="3"/>
      <c r="BLD5" s="3"/>
      <c r="BLE5" s="3"/>
      <c r="BLF5" s="3"/>
      <c r="BLG5" s="3"/>
      <c r="BLH5" s="3"/>
      <c r="BLI5" s="3"/>
      <c r="BLJ5" s="3"/>
      <c r="BLK5" s="3"/>
      <c r="BLL5" s="3"/>
      <c r="BLM5" s="3"/>
      <c r="BLN5" s="3"/>
      <c r="BLO5" s="3"/>
      <c r="BLP5" s="3"/>
      <c r="BLQ5" s="3"/>
      <c r="BLR5" s="3"/>
      <c r="BLS5" s="3"/>
      <c r="BLT5" s="3"/>
      <c r="BLU5" s="3"/>
      <c r="BLV5" s="3"/>
      <c r="BLW5" s="3"/>
      <c r="BLX5" s="3"/>
      <c r="BLY5" s="3"/>
      <c r="BLZ5" s="3"/>
      <c r="BMA5" s="3"/>
      <c r="BMB5" s="3"/>
      <c r="BMC5" s="3"/>
      <c r="BMD5" s="3"/>
      <c r="BME5" s="3"/>
      <c r="BMF5" s="3"/>
      <c r="BMG5" s="3"/>
      <c r="BMH5" s="3"/>
      <c r="BMI5" s="3"/>
      <c r="BMJ5" s="3"/>
      <c r="BMK5" s="3"/>
      <c r="BML5" s="3"/>
      <c r="BMM5" s="3"/>
      <c r="BMN5" s="3"/>
      <c r="BMO5" s="3"/>
      <c r="BMP5" s="3"/>
      <c r="BMQ5" s="3"/>
      <c r="BMR5" s="3"/>
      <c r="BMS5" s="3"/>
      <c r="BMT5" s="3"/>
      <c r="BMU5" s="3"/>
      <c r="BMV5" s="3"/>
      <c r="BMW5" s="3"/>
      <c r="BMX5" s="3"/>
      <c r="BMY5" s="3"/>
      <c r="BMZ5" s="3"/>
      <c r="BNA5" s="3"/>
      <c r="BNB5" s="3"/>
      <c r="BNC5" s="3"/>
      <c r="BND5" s="3"/>
      <c r="BNE5" s="3"/>
      <c r="BNF5" s="3"/>
      <c r="BNG5" s="3"/>
      <c r="BNH5" s="3"/>
      <c r="BNI5" s="3"/>
      <c r="BNJ5" s="3"/>
      <c r="BNK5" s="3"/>
      <c r="BNL5" s="3"/>
      <c r="BNM5" s="3"/>
      <c r="BNN5" s="3"/>
      <c r="BNO5" s="3"/>
      <c r="BNP5" s="3"/>
      <c r="BNQ5" s="3"/>
      <c r="BNR5" s="3"/>
      <c r="BNS5" s="3"/>
      <c r="BNT5" s="3"/>
      <c r="BNU5" s="3"/>
      <c r="BNV5" s="3"/>
      <c r="BNW5" s="3"/>
      <c r="BNX5" s="3"/>
      <c r="BNY5" s="3"/>
      <c r="BNZ5" s="3"/>
      <c r="BOA5" s="3"/>
      <c r="BOB5" s="3"/>
      <c r="BOC5" s="3"/>
      <c r="BOD5" s="3"/>
      <c r="BOE5" s="3"/>
      <c r="BOF5" s="3"/>
      <c r="BOG5" s="3"/>
      <c r="BOH5" s="3"/>
      <c r="BOI5" s="3"/>
      <c r="BOJ5" s="3"/>
      <c r="BOK5" s="3"/>
      <c r="BOL5" s="3"/>
      <c r="BOM5" s="3"/>
      <c r="BON5" s="3"/>
      <c r="BOO5" s="3"/>
      <c r="BOP5" s="3"/>
      <c r="BOQ5" s="3"/>
      <c r="BOR5" s="3"/>
      <c r="BOS5" s="3"/>
      <c r="BOT5" s="3"/>
      <c r="BOU5" s="3"/>
      <c r="BOV5" s="3"/>
      <c r="BOW5" s="3"/>
      <c r="BOX5" s="3"/>
      <c r="BOY5" s="3"/>
      <c r="BOZ5" s="3"/>
      <c r="BPA5" s="3"/>
      <c r="BPB5" s="3"/>
      <c r="BPC5" s="3"/>
      <c r="BPD5" s="3"/>
      <c r="BPE5" s="3"/>
      <c r="BPF5" s="3"/>
      <c r="BPG5" s="3"/>
      <c r="BPH5" s="3"/>
      <c r="BPI5" s="3"/>
      <c r="BPJ5" s="3"/>
      <c r="BPK5" s="3"/>
      <c r="BPL5" s="3"/>
      <c r="BPM5" s="3"/>
      <c r="BPN5" s="3"/>
      <c r="BPO5" s="3"/>
      <c r="BPP5" s="3"/>
      <c r="BPQ5" s="3"/>
      <c r="BPR5" s="3"/>
      <c r="BPS5" s="3"/>
      <c r="BPT5" s="3"/>
      <c r="BPU5" s="3"/>
      <c r="BPV5" s="3"/>
      <c r="BPW5" s="3"/>
      <c r="BPX5" s="3"/>
      <c r="BPY5" s="3"/>
      <c r="BPZ5" s="3"/>
      <c r="BQA5" s="3"/>
      <c r="BQB5" s="3"/>
      <c r="BQC5" s="3"/>
      <c r="BQD5" s="3"/>
      <c r="BQE5" s="3"/>
      <c r="BQF5" s="3"/>
      <c r="BQG5" s="3"/>
      <c r="BQH5" s="3"/>
      <c r="BQI5" s="3"/>
      <c r="BQJ5" s="3"/>
      <c r="BQK5" s="3"/>
      <c r="BQL5" s="3"/>
      <c r="BQM5" s="3"/>
      <c r="BQN5" s="3"/>
      <c r="BQO5" s="3"/>
      <c r="BQP5" s="3"/>
      <c r="BQQ5" s="3"/>
      <c r="BQR5" s="3"/>
      <c r="BQS5" s="3"/>
      <c r="BQT5" s="3"/>
      <c r="BQU5" s="3"/>
      <c r="BQV5" s="3"/>
      <c r="BQW5" s="3"/>
      <c r="BQX5" s="3"/>
      <c r="BQY5" s="3"/>
      <c r="BQZ5" s="3"/>
      <c r="BRA5" s="3"/>
      <c r="BRB5" s="3"/>
      <c r="BRC5" s="3"/>
      <c r="BRD5" s="3"/>
      <c r="BRE5" s="3"/>
      <c r="BRF5" s="3"/>
      <c r="BRG5" s="3"/>
      <c r="BRH5" s="3"/>
      <c r="BRI5" s="3"/>
      <c r="BRJ5" s="3"/>
      <c r="BRK5" s="3"/>
      <c r="BRL5" s="3"/>
      <c r="BRM5" s="3"/>
      <c r="BRN5" s="3"/>
      <c r="BRO5" s="3"/>
      <c r="BRP5" s="3"/>
      <c r="BRQ5" s="3"/>
      <c r="BRR5" s="3"/>
      <c r="BRS5" s="3"/>
      <c r="BRT5" s="3"/>
      <c r="BRU5" s="3"/>
      <c r="BRV5" s="3"/>
      <c r="BRW5" s="3"/>
      <c r="BRX5" s="3"/>
      <c r="BRY5" s="3"/>
      <c r="BRZ5" s="3"/>
      <c r="BSA5" s="3"/>
      <c r="BSB5" s="3"/>
      <c r="BSC5" s="3"/>
      <c r="BSD5" s="3"/>
      <c r="BSE5" s="3"/>
      <c r="BSF5" s="3"/>
      <c r="BSG5" s="3"/>
      <c r="BSH5" s="3"/>
      <c r="BSI5" s="3"/>
      <c r="BSJ5" s="3"/>
      <c r="BSK5" s="3"/>
      <c r="BSL5" s="3"/>
      <c r="BSM5" s="3"/>
      <c r="BSN5" s="3"/>
      <c r="BSO5" s="3"/>
      <c r="BSP5" s="3"/>
      <c r="BSQ5" s="3"/>
      <c r="BSR5" s="3"/>
      <c r="BSS5" s="3"/>
      <c r="BST5" s="3"/>
      <c r="BSU5" s="3"/>
      <c r="BSV5" s="3"/>
      <c r="BSW5" s="3"/>
      <c r="BSX5" s="3"/>
      <c r="BSY5" s="3"/>
      <c r="BSZ5" s="3"/>
      <c r="BTA5" s="3"/>
      <c r="BTB5" s="3"/>
      <c r="BTC5" s="3"/>
      <c r="BTD5" s="3"/>
      <c r="BTE5" s="3"/>
      <c r="BTF5" s="3"/>
      <c r="BTG5" s="3"/>
      <c r="BTH5" s="3"/>
      <c r="BTI5" s="3"/>
      <c r="BTJ5" s="3"/>
      <c r="BTK5" s="3"/>
      <c r="BTL5" s="3"/>
      <c r="BTM5" s="3"/>
      <c r="BTN5" s="3"/>
      <c r="BTO5" s="3"/>
      <c r="BTP5" s="3"/>
      <c r="BTQ5" s="3"/>
      <c r="BTR5" s="3"/>
      <c r="BTS5" s="3"/>
      <c r="BTT5" s="3"/>
      <c r="BTU5" s="3"/>
      <c r="BTV5" s="3"/>
      <c r="BTW5" s="3"/>
      <c r="BTX5" s="3"/>
      <c r="BTY5" s="3"/>
      <c r="BTZ5" s="3"/>
      <c r="BUA5" s="3"/>
      <c r="BUB5" s="3"/>
      <c r="BUC5" s="3"/>
      <c r="BUD5" s="3"/>
      <c r="BUE5" s="3"/>
      <c r="BUF5" s="3"/>
      <c r="BUG5" s="3"/>
      <c r="BUH5" s="3"/>
      <c r="BUI5" s="3"/>
      <c r="BUJ5" s="3"/>
      <c r="BUK5" s="3"/>
      <c r="BUL5" s="3"/>
      <c r="BUM5" s="3"/>
      <c r="BUN5" s="3"/>
      <c r="BUO5" s="3"/>
      <c r="BUP5" s="3"/>
      <c r="BUQ5" s="3"/>
      <c r="BUR5" s="3"/>
      <c r="BUS5" s="3"/>
      <c r="BUT5" s="3"/>
      <c r="BUU5" s="3"/>
      <c r="BUV5" s="3"/>
      <c r="BUW5" s="3"/>
      <c r="BUX5" s="3"/>
      <c r="BUY5" s="3"/>
      <c r="BUZ5" s="3"/>
      <c r="BVA5" s="3"/>
      <c r="BVB5" s="3"/>
      <c r="BVC5" s="3"/>
      <c r="BVD5" s="3"/>
      <c r="BVE5" s="3"/>
      <c r="BVF5" s="3"/>
      <c r="BVG5" s="3"/>
      <c r="BVH5" s="3"/>
      <c r="BVI5" s="3"/>
      <c r="BVJ5" s="3"/>
      <c r="BVK5" s="3"/>
      <c r="BVL5" s="3"/>
      <c r="BVM5" s="3"/>
      <c r="BVN5" s="3"/>
      <c r="BVO5" s="3"/>
      <c r="BVP5" s="3"/>
      <c r="BVQ5" s="3"/>
      <c r="BVR5" s="3"/>
      <c r="BVS5" s="3"/>
      <c r="BVT5" s="3"/>
      <c r="BVU5" s="3"/>
      <c r="BVV5" s="3"/>
      <c r="BVW5" s="3"/>
      <c r="BVX5" s="3"/>
      <c r="BVY5" s="3"/>
      <c r="BVZ5" s="3"/>
      <c r="BWA5" s="3"/>
      <c r="BWB5" s="3"/>
      <c r="BWC5" s="3"/>
      <c r="BWD5" s="3"/>
      <c r="BWE5" s="3"/>
      <c r="BWF5" s="3"/>
      <c r="BWG5" s="3"/>
      <c r="BWH5" s="3"/>
      <c r="BWI5" s="3"/>
      <c r="BWJ5" s="3"/>
      <c r="BWK5" s="3"/>
      <c r="BWL5" s="3"/>
      <c r="BWM5" s="3"/>
      <c r="BWN5" s="3"/>
      <c r="BWO5" s="3"/>
      <c r="BWP5" s="3"/>
      <c r="BWQ5" s="3"/>
      <c r="BWR5" s="3"/>
      <c r="BWS5" s="3"/>
      <c r="BWT5" s="3"/>
      <c r="BWU5" s="3"/>
      <c r="BWV5" s="3"/>
      <c r="BWW5" s="3"/>
      <c r="BWX5" s="3"/>
      <c r="BWY5" s="3"/>
      <c r="BWZ5" s="3"/>
      <c r="BXA5" s="3"/>
      <c r="BXB5" s="3"/>
      <c r="BXC5" s="3"/>
      <c r="BXD5" s="3"/>
      <c r="BXE5" s="3"/>
      <c r="BXF5" s="3"/>
      <c r="BXG5" s="3"/>
      <c r="BXH5" s="3"/>
      <c r="BXI5" s="3"/>
      <c r="BXJ5" s="3"/>
      <c r="BXK5" s="3"/>
      <c r="BXL5" s="3"/>
      <c r="BXM5" s="3"/>
      <c r="BXN5" s="3"/>
      <c r="BXO5" s="3"/>
      <c r="BXP5" s="3"/>
      <c r="BXQ5" s="3"/>
      <c r="BXR5" s="3"/>
      <c r="BXS5" s="3"/>
      <c r="BXT5" s="3"/>
      <c r="BXU5" s="3"/>
      <c r="BXV5" s="3"/>
      <c r="BXW5" s="3"/>
      <c r="BXX5" s="3"/>
      <c r="BXY5" s="3"/>
      <c r="BXZ5" s="3"/>
      <c r="BYA5" s="3"/>
      <c r="BYB5" s="3"/>
      <c r="BYC5" s="3"/>
      <c r="BYD5" s="3"/>
      <c r="BYE5" s="3"/>
      <c r="BYF5" s="3"/>
      <c r="BYG5" s="3"/>
      <c r="BYH5" s="3"/>
      <c r="BYI5" s="3"/>
      <c r="BYJ5" s="3"/>
      <c r="BYK5" s="3"/>
      <c r="BYL5" s="3"/>
      <c r="BYM5" s="3"/>
      <c r="BYN5" s="3"/>
      <c r="BYO5" s="3"/>
      <c r="BYP5" s="3"/>
      <c r="BYQ5" s="3"/>
      <c r="BYR5" s="3"/>
      <c r="BYS5" s="3"/>
      <c r="BYT5" s="3"/>
      <c r="BYU5" s="3"/>
      <c r="BYV5" s="3"/>
      <c r="BYW5" s="3"/>
      <c r="BYX5" s="3"/>
      <c r="BYY5" s="3"/>
      <c r="BYZ5" s="3"/>
      <c r="BZA5" s="3"/>
      <c r="BZB5" s="3"/>
      <c r="BZC5" s="3"/>
      <c r="BZD5" s="3"/>
      <c r="BZE5" s="3"/>
      <c r="BZF5" s="3"/>
      <c r="BZG5" s="3"/>
      <c r="BZH5" s="3"/>
      <c r="BZI5" s="3"/>
      <c r="BZJ5" s="3"/>
      <c r="BZK5" s="3"/>
      <c r="BZL5" s="3"/>
      <c r="BZM5" s="3"/>
      <c r="BZN5" s="3"/>
      <c r="BZO5" s="3"/>
      <c r="BZP5" s="3"/>
      <c r="BZQ5" s="3"/>
      <c r="BZR5" s="3"/>
      <c r="BZS5" s="3"/>
      <c r="BZT5" s="3"/>
      <c r="BZU5" s="3"/>
      <c r="BZV5" s="3"/>
      <c r="BZW5" s="3"/>
      <c r="BZX5" s="3"/>
      <c r="BZY5" s="3"/>
      <c r="BZZ5" s="3"/>
      <c r="CAA5" s="3"/>
      <c r="CAB5" s="3"/>
      <c r="CAC5" s="3"/>
      <c r="CAD5" s="3"/>
      <c r="CAE5" s="3"/>
      <c r="CAF5" s="3"/>
      <c r="CAG5" s="3"/>
      <c r="CAH5" s="3"/>
      <c r="CAI5" s="3"/>
      <c r="CAJ5" s="3"/>
      <c r="CAK5" s="3"/>
      <c r="CAL5" s="3"/>
      <c r="CAM5" s="3"/>
      <c r="CAN5" s="3"/>
      <c r="CAO5" s="3"/>
      <c r="CAP5" s="3"/>
      <c r="CAQ5" s="3"/>
      <c r="CAR5" s="3"/>
      <c r="CAS5" s="3"/>
      <c r="CAT5" s="3"/>
      <c r="CAU5" s="3"/>
      <c r="CAV5" s="3"/>
      <c r="CAW5" s="3"/>
      <c r="CAX5" s="3"/>
      <c r="CAY5" s="3"/>
      <c r="CAZ5" s="3"/>
      <c r="CBA5" s="3"/>
      <c r="CBB5" s="3"/>
      <c r="CBC5" s="3"/>
      <c r="CBD5" s="3"/>
      <c r="CBE5" s="3"/>
      <c r="CBF5" s="3"/>
      <c r="CBG5" s="3"/>
      <c r="CBH5" s="3"/>
      <c r="CBI5" s="3"/>
      <c r="CBJ5" s="3"/>
      <c r="CBK5" s="3"/>
      <c r="CBL5" s="3"/>
      <c r="CBM5" s="3"/>
      <c r="CBN5" s="3"/>
      <c r="CBO5" s="3"/>
      <c r="CBP5" s="3"/>
      <c r="CBQ5" s="3"/>
      <c r="CBR5" s="3"/>
      <c r="CBS5" s="3"/>
      <c r="CBT5" s="3"/>
      <c r="CBU5" s="3"/>
      <c r="CBV5" s="3"/>
      <c r="CBW5" s="3"/>
      <c r="CBX5" s="3"/>
      <c r="CBY5" s="3"/>
      <c r="CBZ5" s="3"/>
      <c r="CCA5" s="3"/>
      <c r="CCB5" s="3"/>
      <c r="CCC5" s="3"/>
      <c r="CCD5" s="3"/>
      <c r="CCE5" s="3"/>
      <c r="CCF5" s="3"/>
      <c r="CCG5" s="3"/>
      <c r="CCH5" s="3"/>
      <c r="CCI5" s="3"/>
      <c r="CCJ5" s="3"/>
      <c r="CCK5" s="3"/>
      <c r="CCL5" s="3"/>
      <c r="CCM5" s="3"/>
      <c r="CCN5" s="3"/>
      <c r="CCO5" s="3"/>
      <c r="CCP5" s="3"/>
      <c r="CCQ5" s="3"/>
      <c r="CCR5" s="3"/>
      <c r="CCS5" s="3"/>
      <c r="CCT5" s="3"/>
      <c r="CCU5" s="3"/>
      <c r="CCV5" s="3"/>
      <c r="CCW5" s="3"/>
      <c r="CCX5" s="3"/>
      <c r="CCY5" s="3"/>
      <c r="CCZ5" s="3"/>
      <c r="CDA5" s="3"/>
      <c r="CDB5" s="3"/>
      <c r="CDC5" s="3"/>
      <c r="CDD5" s="3"/>
      <c r="CDE5" s="3"/>
      <c r="CDF5" s="3"/>
      <c r="CDG5" s="3"/>
      <c r="CDH5" s="3"/>
      <c r="CDI5" s="3"/>
      <c r="CDJ5" s="3"/>
      <c r="CDK5" s="3"/>
      <c r="CDL5" s="3"/>
      <c r="CDM5" s="3"/>
      <c r="CDN5" s="3"/>
      <c r="CDO5" s="3"/>
      <c r="CDP5" s="3"/>
      <c r="CDQ5" s="3"/>
      <c r="CDR5" s="3"/>
      <c r="CDS5" s="3"/>
      <c r="CDT5" s="3"/>
      <c r="CDU5" s="3"/>
      <c r="CDV5" s="3"/>
      <c r="CDW5" s="3"/>
      <c r="CDX5" s="3"/>
      <c r="CDY5" s="3"/>
      <c r="CDZ5" s="3"/>
      <c r="CEA5" s="3"/>
      <c r="CEB5" s="3"/>
      <c r="CEC5" s="3"/>
      <c r="CED5" s="3"/>
      <c r="CEE5" s="3"/>
      <c r="CEF5" s="3"/>
      <c r="CEG5" s="3"/>
      <c r="CEH5" s="3"/>
      <c r="CEI5" s="3"/>
      <c r="CEJ5" s="3"/>
      <c r="CEK5" s="3"/>
      <c r="CEL5" s="3"/>
      <c r="CEM5" s="3"/>
      <c r="CEN5" s="3"/>
      <c r="CEO5" s="3"/>
      <c r="CEP5" s="3"/>
      <c r="CEQ5" s="3"/>
      <c r="CER5" s="3"/>
      <c r="CES5" s="3"/>
      <c r="CET5" s="3"/>
      <c r="CEU5" s="3"/>
      <c r="CEV5" s="3"/>
      <c r="CEW5" s="3"/>
      <c r="CEX5" s="3"/>
      <c r="CEY5" s="3"/>
      <c r="CEZ5" s="3"/>
      <c r="CFA5" s="3"/>
      <c r="CFB5" s="3"/>
      <c r="CFC5" s="3"/>
      <c r="CFD5" s="3"/>
      <c r="CFE5" s="3"/>
      <c r="CFF5" s="3"/>
      <c r="CFG5" s="3"/>
      <c r="CFH5" s="3"/>
      <c r="CFI5" s="3"/>
      <c r="CFJ5" s="3"/>
      <c r="CFK5" s="3"/>
      <c r="CFL5" s="3"/>
      <c r="CFM5" s="3"/>
      <c r="CFN5" s="3"/>
      <c r="CFO5" s="3"/>
      <c r="CFP5" s="3"/>
      <c r="CFQ5" s="3"/>
      <c r="CFR5" s="3"/>
      <c r="CFS5" s="3"/>
      <c r="CFT5" s="3"/>
      <c r="CFU5" s="3"/>
      <c r="CFV5" s="3"/>
      <c r="CFW5" s="3"/>
      <c r="CFX5" s="3"/>
      <c r="CFY5" s="3"/>
      <c r="CFZ5" s="3"/>
      <c r="CGA5" s="3"/>
      <c r="CGB5" s="3"/>
      <c r="CGC5" s="3"/>
      <c r="CGD5" s="3"/>
      <c r="CGE5" s="3"/>
      <c r="CGF5" s="3"/>
      <c r="CGG5" s="3"/>
      <c r="CGH5" s="3"/>
      <c r="CGI5" s="3"/>
      <c r="CGJ5" s="3"/>
      <c r="CGK5" s="3"/>
      <c r="CGL5" s="3"/>
      <c r="CGM5" s="3"/>
      <c r="CGN5" s="3"/>
      <c r="CGO5" s="3"/>
      <c r="CGP5" s="3"/>
      <c r="CGQ5" s="3"/>
      <c r="CGR5" s="3"/>
      <c r="CGS5" s="3"/>
      <c r="CGT5" s="3"/>
      <c r="CGU5" s="3"/>
      <c r="CGV5" s="3"/>
      <c r="CGW5" s="3"/>
      <c r="CGX5" s="3"/>
      <c r="CGY5" s="3"/>
      <c r="CGZ5" s="3"/>
      <c r="CHA5" s="3"/>
      <c r="CHB5" s="3"/>
      <c r="CHC5" s="3"/>
      <c r="CHD5" s="3"/>
      <c r="CHE5" s="3"/>
      <c r="CHF5" s="3"/>
      <c r="CHG5" s="3"/>
      <c r="CHH5" s="3"/>
      <c r="CHI5" s="3"/>
      <c r="CHJ5" s="3"/>
      <c r="CHK5" s="3"/>
      <c r="CHL5" s="3"/>
      <c r="CHM5" s="3"/>
      <c r="CHN5" s="3"/>
      <c r="CHO5" s="3"/>
      <c r="CHP5" s="3"/>
      <c r="CHQ5" s="3"/>
      <c r="CHR5" s="3"/>
      <c r="CHS5" s="3"/>
      <c r="CHT5" s="3"/>
      <c r="CHU5" s="3"/>
      <c r="CHV5" s="3"/>
      <c r="CHW5" s="3"/>
      <c r="CHX5" s="3"/>
      <c r="CHY5" s="3"/>
      <c r="CHZ5" s="3"/>
      <c r="CIA5" s="3"/>
      <c r="CIB5" s="3"/>
      <c r="CIC5" s="3"/>
      <c r="CID5" s="3"/>
      <c r="CIE5" s="3"/>
      <c r="CIF5" s="3"/>
      <c r="CIG5" s="3"/>
      <c r="CIH5" s="3"/>
      <c r="CII5" s="3"/>
      <c r="CIJ5" s="3"/>
      <c r="CIK5" s="3"/>
      <c r="CIL5" s="3"/>
      <c r="CIM5" s="3"/>
      <c r="CIN5" s="3"/>
      <c r="CIO5" s="3"/>
      <c r="CIP5" s="3"/>
      <c r="CIQ5" s="3"/>
      <c r="CIR5" s="3"/>
      <c r="CIS5" s="3"/>
      <c r="CIT5" s="3"/>
      <c r="CIU5" s="3"/>
      <c r="CIV5" s="3"/>
      <c r="CIW5" s="3"/>
      <c r="CIX5" s="3"/>
      <c r="CIY5" s="3"/>
      <c r="CIZ5" s="3"/>
      <c r="CJA5" s="3"/>
      <c r="CJB5" s="3"/>
      <c r="CJC5" s="3"/>
      <c r="CJD5" s="3"/>
      <c r="CJE5" s="3"/>
      <c r="CJF5" s="3"/>
      <c r="CJG5" s="3"/>
      <c r="CJH5" s="3"/>
      <c r="CJI5" s="3"/>
      <c r="CJJ5" s="3"/>
      <c r="CJK5" s="3"/>
      <c r="CJL5" s="3"/>
      <c r="CJM5" s="3"/>
      <c r="CJN5" s="3"/>
      <c r="CJO5" s="3"/>
      <c r="CJP5" s="3"/>
      <c r="CJQ5" s="3"/>
      <c r="CJR5" s="3"/>
      <c r="CJS5" s="3"/>
      <c r="CJT5" s="3"/>
      <c r="CJU5" s="3"/>
      <c r="CJV5" s="3"/>
      <c r="CJW5" s="3"/>
      <c r="CJX5" s="3"/>
      <c r="CJY5" s="3"/>
      <c r="CJZ5" s="3"/>
      <c r="CKA5" s="3"/>
      <c r="CKB5" s="3"/>
      <c r="CKC5" s="3"/>
      <c r="CKD5" s="3"/>
      <c r="CKE5" s="3"/>
      <c r="CKF5" s="3"/>
      <c r="CKG5" s="3"/>
      <c r="CKH5" s="3"/>
      <c r="CKI5" s="3"/>
      <c r="CKJ5" s="3"/>
      <c r="CKK5" s="3"/>
      <c r="CKL5" s="3"/>
      <c r="CKM5" s="3"/>
      <c r="CKN5" s="3"/>
      <c r="CKO5" s="3"/>
      <c r="CKP5" s="3"/>
      <c r="CKQ5" s="3"/>
      <c r="CKR5" s="3"/>
      <c r="CKS5" s="3"/>
      <c r="CKT5" s="3"/>
      <c r="CKU5" s="3"/>
      <c r="CKV5" s="3"/>
      <c r="CKW5" s="3"/>
      <c r="CKX5" s="3"/>
      <c r="CKY5" s="3"/>
      <c r="CKZ5" s="3"/>
      <c r="CLA5" s="3"/>
      <c r="CLB5" s="3"/>
      <c r="CLC5" s="3"/>
      <c r="CLD5" s="3"/>
      <c r="CLE5" s="3"/>
      <c r="CLF5" s="3"/>
      <c r="CLG5" s="3"/>
      <c r="CLH5" s="3"/>
      <c r="CLI5" s="3"/>
      <c r="CLJ5" s="3"/>
      <c r="CLK5" s="3"/>
      <c r="CLL5" s="3"/>
      <c r="CLM5" s="3"/>
      <c r="CLN5" s="3"/>
      <c r="CLO5" s="3"/>
      <c r="CLP5" s="3"/>
      <c r="CLQ5" s="3"/>
      <c r="CLR5" s="3"/>
      <c r="CLS5" s="3"/>
      <c r="CLT5" s="3"/>
      <c r="CLU5" s="3"/>
      <c r="CLV5" s="3"/>
      <c r="CLW5" s="3"/>
      <c r="CLX5" s="3"/>
      <c r="CLY5" s="3"/>
      <c r="CLZ5" s="3"/>
      <c r="CMA5" s="3"/>
      <c r="CMB5" s="3"/>
      <c r="CMC5" s="3"/>
      <c r="CMD5" s="3"/>
      <c r="CME5" s="3"/>
      <c r="CMF5" s="3"/>
      <c r="CMG5" s="3"/>
      <c r="CMH5" s="3"/>
      <c r="CMI5" s="3"/>
      <c r="CMJ5" s="3"/>
      <c r="CMK5" s="3"/>
      <c r="CML5" s="3"/>
      <c r="CMM5" s="3"/>
      <c r="CMN5" s="3"/>
      <c r="CMO5" s="3"/>
      <c r="CMP5" s="3"/>
      <c r="CMQ5" s="3"/>
      <c r="CMR5" s="3"/>
      <c r="CMS5" s="3"/>
      <c r="CMT5" s="3"/>
      <c r="CMU5" s="3"/>
      <c r="CMV5" s="3"/>
      <c r="CMW5" s="3"/>
      <c r="CMX5" s="3"/>
      <c r="CMY5" s="3"/>
      <c r="CMZ5" s="3"/>
      <c r="CNA5" s="3"/>
      <c r="CNB5" s="3"/>
      <c r="CNC5" s="3"/>
      <c r="CND5" s="3"/>
      <c r="CNE5" s="3"/>
      <c r="CNF5" s="3"/>
      <c r="CNG5" s="3"/>
      <c r="CNH5" s="3"/>
      <c r="CNI5" s="3"/>
      <c r="CNJ5" s="3"/>
      <c r="CNK5" s="3"/>
      <c r="CNL5" s="3"/>
      <c r="CNM5" s="3"/>
      <c r="CNN5" s="3"/>
      <c r="CNO5" s="3"/>
      <c r="CNP5" s="3"/>
      <c r="CNQ5" s="3"/>
      <c r="CNR5" s="3"/>
      <c r="CNS5" s="3"/>
      <c r="CNT5" s="3"/>
      <c r="CNU5" s="3"/>
      <c r="CNV5" s="3"/>
      <c r="CNW5" s="3"/>
      <c r="CNX5" s="3"/>
      <c r="CNY5" s="3"/>
      <c r="CNZ5" s="3"/>
      <c r="COA5" s="3"/>
      <c r="COB5" s="3"/>
      <c r="COC5" s="3"/>
      <c r="COD5" s="3"/>
      <c r="COE5" s="3"/>
      <c r="COF5" s="3"/>
      <c r="COG5" s="3"/>
      <c r="COH5" s="3"/>
      <c r="COI5" s="3"/>
      <c r="COJ5" s="3"/>
      <c r="COK5" s="3"/>
      <c r="COL5" s="3"/>
      <c r="COM5" s="3"/>
      <c r="CON5" s="3"/>
      <c r="COO5" s="3"/>
      <c r="COP5" s="3"/>
      <c r="COQ5" s="3"/>
      <c r="COR5" s="3"/>
      <c r="COS5" s="3"/>
      <c r="COT5" s="3"/>
      <c r="COU5" s="3"/>
      <c r="COV5" s="3"/>
      <c r="COW5" s="3"/>
      <c r="COX5" s="3"/>
      <c r="COY5" s="3"/>
      <c r="COZ5" s="3"/>
      <c r="CPA5" s="3"/>
      <c r="CPB5" s="3"/>
      <c r="CPC5" s="3"/>
      <c r="CPD5" s="3"/>
      <c r="CPE5" s="3"/>
      <c r="CPF5" s="3"/>
      <c r="CPG5" s="3"/>
      <c r="CPH5" s="3"/>
      <c r="CPI5" s="3"/>
      <c r="CPJ5" s="3"/>
      <c r="CPK5" s="3"/>
      <c r="CPL5" s="3"/>
      <c r="CPM5" s="3"/>
      <c r="CPN5" s="3"/>
      <c r="CPO5" s="3"/>
      <c r="CPP5" s="3"/>
      <c r="CPQ5" s="3"/>
      <c r="CPR5" s="3"/>
      <c r="CPS5" s="3"/>
      <c r="CPT5" s="3"/>
      <c r="CPU5" s="3"/>
      <c r="CPV5" s="3"/>
      <c r="CPW5" s="3"/>
      <c r="CPX5" s="3"/>
      <c r="CPY5" s="3"/>
      <c r="CPZ5" s="3"/>
      <c r="CQA5" s="3"/>
      <c r="CQB5" s="3"/>
      <c r="CQC5" s="3"/>
      <c r="CQD5" s="3"/>
      <c r="CQE5" s="3"/>
      <c r="CQF5" s="3"/>
      <c r="CQG5" s="3"/>
      <c r="CQH5" s="3"/>
      <c r="CQI5" s="3"/>
      <c r="CQJ5" s="3"/>
      <c r="CQK5" s="3"/>
      <c r="CQL5" s="3"/>
      <c r="CQM5" s="3"/>
      <c r="CQN5" s="3"/>
      <c r="CQO5" s="3"/>
      <c r="CQP5" s="3"/>
      <c r="CQQ5" s="3"/>
      <c r="CQR5" s="3"/>
      <c r="CQS5" s="3"/>
      <c r="CQT5" s="3"/>
      <c r="CQU5" s="3"/>
      <c r="CQV5" s="3"/>
      <c r="CQW5" s="3"/>
      <c r="CQX5" s="3"/>
      <c r="CQY5" s="3"/>
      <c r="CQZ5" s="3"/>
      <c r="CRA5" s="3"/>
      <c r="CRB5" s="3"/>
      <c r="CRC5" s="3"/>
      <c r="CRD5" s="3"/>
      <c r="CRE5" s="3"/>
      <c r="CRF5" s="3"/>
      <c r="CRG5" s="3"/>
      <c r="CRH5" s="3"/>
      <c r="CRI5" s="3"/>
      <c r="CRJ5" s="3"/>
      <c r="CRK5" s="3"/>
      <c r="CRL5" s="3"/>
      <c r="CRM5" s="3"/>
      <c r="CRN5" s="3"/>
      <c r="CRO5" s="3"/>
      <c r="CRP5" s="3"/>
      <c r="CRQ5" s="3"/>
      <c r="CRR5" s="3"/>
      <c r="CRS5" s="3"/>
      <c r="CRT5" s="3"/>
      <c r="CRU5" s="3"/>
      <c r="CRV5" s="3"/>
      <c r="CRW5" s="3"/>
      <c r="CRX5" s="3"/>
      <c r="CRY5" s="3"/>
      <c r="CRZ5" s="3"/>
      <c r="CSA5" s="3"/>
      <c r="CSB5" s="3"/>
      <c r="CSC5" s="3"/>
      <c r="CSD5" s="3"/>
      <c r="CSE5" s="3"/>
      <c r="CSF5" s="3"/>
      <c r="CSG5" s="3"/>
      <c r="CSH5" s="3"/>
      <c r="CSI5" s="3"/>
      <c r="CSJ5" s="3"/>
      <c r="CSK5" s="3"/>
      <c r="CSL5" s="3"/>
      <c r="CSM5" s="3"/>
      <c r="CSN5" s="3"/>
      <c r="CSO5" s="3"/>
      <c r="CSP5" s="3"/>
      <c r="CSQ5" s="3"/>
      <c r="CSR5" s="3"/>
      <c r="CSS5" s="3"/>
      <c r="CST5" s="3"/>
      <c r="CSU5" s="3"/>
      <c r="CSV5" s="3"/>
    </row>
    <row r="6" s="77" customFormat="1" ht="30" customHeight="1" spans="1:2544">
      <c r="A6" s="263"/>
      <c r="B6" s="90">
        <v>2</v>
      </c>
      <c r="C6" s="90" t="s">
        <v>723</v>
      </c>
      <c r="D6" s="90" t="s">
        <v>721</v>
      </c>
      <c r="E6" s="282" t="s">
        <v>148</v>
      </c>
      <c r="F6" s="282">
        <v>0</v>
      </c>
      <c r="G6" s="286">
        <v>4200</v>
      </c>
      <c r="H6" s="90">
        <f t="shared" si="0"/>
        <v>0</v>
      </c>
      <c r="I6" s="90"/>
      <c r="J6" s="90"/>
      <c r="K6" s="295"/>
      <c r="L6" s="295" t="s">
        <v>724</v>
      </c>
      <c r="M6" s="295"/>
      <c r="N6" s="308"/>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c r="SO6" s="3"/>
      <c r="SP6" s="3"/>
      <c r="SQ6" s="3"/>
      <c r="SR6" s="3"/>
      <c r="SS6" s="3"/>
      <c r="ST6" s="3"/>
      <c r="SU6" s="3"/>
      <c r="SV6" s="3"/>
      <c r="SW6" s="3"/>
      <c r="SX6" s="3"/>
      <c r="SY6" s="3"/>
      <c r="SZ6" s="3"/>
      <c r="TA6" s="3"/>
      <c r="TB6" s="3"/>
      <c r="TC6" s="3"/>
      <c r="TD6" s="3"/>
      <c r="TE6" s="3"/>
      <c r="TF6" s="3"/>
      <c r="TG6" s="3"/>
      <c r="TH6" s="3"/>
      <c r="TI6" s="3"/>
      <c r="TJ6" s="3"/>
      <c r="TK6" s="3"/>
      <c r="TL6" s="3"/>
      <c r="TM6" s="3"/>
      <c r="TN6" s="3"/>
      <c r="TO6" s="3"/>
      <c r="TP6" s="3"/>
      <c r="TQ6" s="3"/>
      <c r="TR6" s="3"/>
      <c r="TS6" s="3"/>
      <c r="TT6" s="3"/>
      <c r="TU6" s="3"/>
      <c r="TV6" s="3"/>
      <c r="TW6" s="3"/>
      <c r="TX6" s="3"/>
      <c r="TY6" s="3"/>
      <c r="TZ6" s="3"/>
      <c r="UA6" s="3"/>
      <c r="UB6" s="3"/>
      <c r="UC6" s="3"/>
      <c r="UD6" s="3"/>
      <c r="UE6" s="3"/>
      <c r="UF6" s="3"/>
      <c r="UG6" s="3"/>
      <c r="UH6" s="3"/>
      <c r="UI6" s="3"/>
      <c r="UJ6" s="3"/>
      <c r="UK6" s="3"/>
      <c r="UL6" s="3"/>
      <c r="UM6" s="3"/>
      <c r="UN6" s="3"/>
      <c r="UO6" s="3"/>
      <c r="UP6" s="3"/>
      <c r="UQ6" s="3"/>
      <c r="UR6" s="3"/>
      <c r="US6" s="3"/>
      <c r="UT6" s="3"/>
      <c r="UU6" s="3"/>
      <c r="UV6" s="3"/>
      <c r="UW6" s="3"/>
      <c r="UX6" s="3"/>
      <c r="UY6" s="3"/>
      <c r="UZ6" s="3"/>
      <c r="VA6" s="3"/>
      <c r="VB6" s="3"/>
      <c r="VC6" s="3"/>
      <c r="VD6" s="3"/>
      <c r="VE6" s="3"/>
      <c r="VF6" s="3"/>
      <c r="VG6" s="3"/>
      <c r="VH6" s="3"/>
      <c r="VI6" s="3"/>
      <c r="VJ6" s="3"/>
      <c r="VK6" s="3"/>
      <c r="VL6" s="3"/>
      <c r="VM6" s="3"/>
      <c r="VN6" s="3"/>
      <c r="VO6" s="3"/>
      <c r="VP6" s="3"/>
      <c r="VQ6" s="3"/>
      <c r="VR6" s="3"/>
      <c r="VS6" s="3"/>
      <c r="VT6" s="3"/>
      <c r="VU6" s="3"/>
      <c r="VV6" s="3"/>
      <c r="VW6" s="3"/>
      <c r="VX6" s="3"/>
      <c r="VY6" s="3"/>
      <c r="VZ6" s="3"/>
      <c r="WA6" s="3"/>
      <c r="WB6" s="3"/>
      <c r="WC6" s="3"/>
      <c r="WD6" s="3"/>
      <c r="WE6" s="3"/>
      <c r="WF6" s="3"/>
      <c r="WG6" s="3"/>
      <c r="WH6" s="3"/>
      <c r="WI6" s="3"/>
      <c r="WJ6" s="3"/>
      <c r="WK6" s="3"/>
      <c r="WL6" s="3"/>
      <c r="WM6" s="3"/>
      <c r="WN6" s="3"/>
      <c r="WO6" s="3"/>
      <c r="WP6" s="3"/>
      <c r="WQ6" s="3"/>
      <c r="WR6" s="3"/>
      <c r="WS6" s="3"/>
      <c r="WT6" s="3"/>
      <c r="WU6" s="3"/>
      <c r="WV6" s="3"/>
      <c r="WW6" s="3"/>
      <c r="WX6" s="3"/>
      <c r="WY6" s="3"/>
      <c r="WZ6" s="3"/>
      <c r="XA6" s="3"/>
      <c r="XB6" s="3"/>
      <c r="XC6" s="3"/>
      <c r="XD6" s="3"/>
      <c r="XE6" s="3"/>
      <c r="XF6" s="3"/>
      <c r="XG6" s="3"/>
      <c r="XH6" s="3"/>
      <c r="XI6" s="3"/>
      <c r="XJ6" s="3"/>
      <c r="XK6" s="3"/>
      <c r="XL6" s="3"/>
      <c r="XM6" s="3"/>
      <c r="XN6" s="3"/>
      <c r="XO6" s="3"/>
      <c r="XP6" s="3"/>
      <c r="XQ6" s="3"/>
      <c r="XR6" s="3"/>
      <c r="XS6" s="3"/>
      <c r="XT6" s="3"/>
      <c r="XU6" s="3"/>
      <c r="XV6" s="3"/>
      <c r="XW6" s="3"/>
      <c r="XX6" s="3"/>
      <c r="XY6" s="3"/>
      <c r="XZ6" s="3"/>
      <c r="YA6" s="3"/>
      <c r="YB6" s="3"/>
      <c r="YC6" s="3"/>
      <c r="YD6" s="3"/>
      <c r="YE6" s="3"/>
      <c r="YF6" s="3"/>
      <c r="YG6" s="3"/>
      <c r="YH6" s="3"/>
      <c r="YI6" s="3"/>
      <c r="YJ6" s="3"/>
      <c r="YK6" s="3"/>
      <c r="YL6" s="3"/>
      <c r="YM6" s="3"/>
      <c r="YN6" s="3"/>
      <c r="YO6" s="3"/>
      <c r="YP6" s="3"/>
      <c r="YQ6" s="3"/>
      <c r="YR6" s="3"/>
      <c r="YS6" s="3"/>
      <c r="YT6" s="3"/>
      <c r="YU6" s="3"/>
      <c r="YV6" s="3"/>
      <c r="YW6" s="3"/>
      <c r="YX6" s="3"/>
      <c r="YY6" s="3"/>
      <c r="YZ6" s="3"/>
      <c r="ZA6" s="3"/>
      <c r="ZB6" s="3"/>
      <c r="ZC6" s="3"/>
      <c r="ZD6" s="3"/>
      <c r="ZE6" s="3"/>
      <c r="ZF6" s="3"/>
      <c r="ZG6" s="3"/>
      <c r="ZH6" s="3"/>
      <c r="ZI6" s="3"/>
      <c r="ZJ6" s="3"/>
      <c r="ZK6" s="3"/>
      <c r="ZL6" s="3"/>
      <c r="ZM6" s="3"/>
      <c r="ZN6" s="3"/>
      <c r="ZO6" s="3"/>
      <c r="ZP6" s="3"/>
      <c r="ZQ6" s="3"/>
      <c r="ZR6" s="3"/>
      <c r="ZS6" s="3"/>
      <c r="ZT6" s="3"/>
      <c r="ZU6" s="3"/>
      <c r="ZV6" s="3"/>
      <c r="ZW6" s="3"/>
      <c r="ZX6" s="3"/>
      <c r="ZY6" s="3"/>
      <c r="ZZ6" s="3"/>
      <c r="AAA6" s="3"/>
      <c r="AAB6" s="3"/>
      <c r="AAC6" s="3"/>
      <c r="AAD6" s="3"/>
      <c r="AAE6" s="3"/>
      <c r="AAF6" s="3"/>
      <c r="AAG6" s="3"/>
      <c r="AAH6" s="3"/>
      <c r="AAI6" s="3"/>
      <c r="AAJ6" s="3"/>
      <c r="AAK6" s="3"/>
      <c r="AAL6" s="3"/>
      <c r="AAM6" s="3"/>
      <c r="AAN6" s="3"/>
      <c r="AAO6" s="3"/>
      <c r="AAP6" s="3"/>
      <c r="AAQ6" s="3"/>
      <c r="AAR6" s="3"/>
      <c r="AAS6" s="3"/>
      <c r="AAT6" s="3"/>
      <c r="AAU6" s="3"/>
      <c r="AAV6" s="3"/>
      <c r="AAW6" s="3"/>
      <c r="AAX6" s="3"/>
      <c r="AAY6" s="3"/>
      <c r="AAZ6" s="3"/>
      <c r="ABA6" s="3"/>
      <c r="ABB6" s="3"/>
      <c r="ABC6" s="3"/>
      <c r="ABD6" s="3"/>
      <c r="ABE6" s="3"/>
      <c r="ABF6" s="3"/>
      <c r="ABG6" s="3"/>
      <c r="ABH6" s="3"/>
      <c r="ABI6" s="3"/>
      <c r="ABJ6" s="3"/>
      <c r="ABK6" s="3"/>
      <c r="ABL6" s="3"/>
      <c r="ABM6" s="3"/>
      <c r="ABN6" s="3"/>
      <c r="ABO6" s="3"/>
      <c r="ABP6" s="3"/>
      <c r="ABQ6" s="3"/>
      <c r="ABR6" s="3"/>
      <c r="ABS6" s="3"/>
      <c r="ABT6" s="3"/>
      <c r="ABU6" s="3"/>
      <c r="ABV6" s="3"/>
      <c r="ABW6" s="3"/>
      <c r="ABX6" s="3"/>
      <c r="ABY6" s="3"/>
      <c r="ABZ6" s="3"/>
      <c r="ACA6" s="3"/>
      <c r="ACB6" s="3"/>
      <c r="ACC6" s="3"/>
      <c r="ACD6" s="3"/>
      <c r="ACE6" s="3"/>
      <c r="ACF6" s="3"/>
      <c r="ACG6" s="3"/>
      <c r="ACH6" s="3"/>
      <c r="ACI6" s="3"/>
      <c r="ACJ6" s="3"/>
      <c r="ACK6" s="3"/>
      <c r="ACL6" s="3"/>
      <c r="ACM6" s="3"/>
      <c r="ACN6" s="3"/>
      <c r="ACO6" s="3"/>
      <c r="ACP6" s="3"/>
      <c r="ACQ6" s="3"/>
      <c r="ACR6" s="3"/>
      <c r="ACS6" s="3"/>
      <c r="ACT6" s="3"/>
      <c r="ACU6" s="3"/>
      <c r="ACV6" s="3"/>
      <c r="ACW6" s="3"/>
      <c r="ACX6" s="3"/>
      <c r="ACY6" s="3"/>
      <c r="ACZ6" s="3"/>
      <c r="ADA6" s="3"/>
      <c r="ADB6" s="3"/>
      <c r="ADC6" s="3"/>
      <c r="ADD6" s="3"/>
      <c r="ADE6" s="3"/>
      <c r="ADF6" s="3"/>
      <c r="ADG6" s="3"/>
      <c r="ADH6" s="3"/>
      <c r="ADI6" s="3"/>
      <c r="ADJ6" s="3"/>
      <c r="ADK6" s="3"/>
      <c r="ADL6" s="3"/>
      <c r="ADM6" s="3"/>
      <c r="ADN6" s="3"/>
      <c r="ADO6" s="3"/>
      <c r="ADP6" s="3"/>
      <c r="ADQ6" s="3"/>
      <c r="ADR6" s="3"/>
      <c r="ADS6" s="3"/>
      <c r="ADT6" s="3"/>
      <c r="ADU6" s="3"/>
      <c r="ADV6" s="3"/>
      <c r="ADW6" s="3"/>
      <c r="ADX6" s="3"/>
      <c r="ADY6" s="3"/>
      <c r="ADZ6" s="3"/>
      <c r="AEA6" s="3"/>
      <c r="AEB6" s="3"/>
      <c r="AEC6" s="3"/>
      <c r="AED6" s="3"/>
      <c r="AEE6" s="3"/>
      <c r="AEF6" s="3"/>
      <c r="AEG6" s="3"/>
      <c r="AEH6" s="3"/>
      <c r="AEI6" s="3"/>
      <c r="AEJ6" s="3"/>
      <c r="AEK6" s="3"/>
      <c r="AEL6" s="3"/>
      <c r="AEM6" s="3"/>
      <c r="AEN6" s="3"/>
      <c r="AEO6" s="3"/>
      <c r="AEP6" s="3"/>
      <c r="AEQ6" s="3"/>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c r="AFX6" s="3"/>
      <c r="AFY6" s="3"/>
      <c r="AFZ6" s="3"/>
      <c r="AGA6" s="3"/>
      <c r="AGB6" s="3"/>
      <c r="AGC6" s="3"/>
      <c r="AGD6" s="3"/>
      <c r="AGE6" s="3"/>
      <c r="AGF6" s="3"/>
      <c r="AGG6" s="3"/>
      <c r="AGH6" s="3"/>
      <c r="AGI6" s="3"/>
      <c r="AGJ6" s="3"/>
      <c r="AGK6" s="3"/>
      <c r="AGL6" s="3"/>
      <c r="AGM6" s="3"/>
      <c r="AGN6" s="3"/>
      <c r="AGO6" s="3"/>
      <c r="AGP6" s="3"/>
      <c r="AGQ6" s="3"/>
      <c r="AGR6" s="3"/>
      <c r="AGS6" s="3"/>
      <c r="AGT6" s="3"/>
      <c r="AGU6" s="3"/>
      <c r="AGV6" s="3"/>
      <c r="AGW6" s="3"/>
      <c r="AGX6" s="3"/>
      <c r="AGY6" s="3"/>
      <c r="AGZ6" s="3"/>
      <c r="AHA6" s="3"/>
      <c r="AHB6" s="3"/>
      <c r="AHC6" s="3"/>
      <c r="AHD6" s="3"/>
      <c r="AHE6" s="3"/>
      <c r="AHF6" s="3"/>
      <c r="AHG6" s="3"/>
      <c r="AHH6" s="3"/>
      <c r="AHI6" s="3"/>
      <c r="AHJ6" s="3"/>
      <c r="AHK6" s="3"/>
      <c r="AHL6" s="3"/>
      <c r="AHM6" s="3"/>
      <c r="AHN6" s="3"/>
      <c r="AHO6" s="3"/>
      <c r="AHP6" s="3"/>
      <c r="AHQ6" s="3"/>
      <c r="AHR6" s="3"/>
      <c r="AHS6" s="3"/>
      <c r="AHT6" s="3"/>
      <c r="AHU6" s="3"/>
      <c r="AHV6" s="3"/>
      <c r="AHW6" s="3"/>
      <c r="AHX6" s="3"/>
      <c r="AHY6" s="3"/>
      <c r="AHZ6" s="3"/>
      <c r="AIA6" s="3"/>
      <c r="AIB6" s="3"/>
      <c r="AIC6" s="3"/>
      <c r="AID6" s="3"/>
      <c r="AIE6" s="3"/>
      <c r="AIF6" s="3"/>
      <c r="AIG6" s="3"/>
      <c r="AIH6" s="3"/>
      <c r="AII6" s="3"/>
      <c r="AIJ6" s="3"/>
      <c r="AIK6" s="3"/>
      <c r="AIL6" s="3"/>
      <c r="AIM6" s="3"/>
      <c r="AIN6" s="3"/>
      <c r="AIO6" s="3"/>
      <c r="AIP6" s="3"/>
      <c r="AIQ6" s="3"/>
      <c r="AIR6" s="3"/>
      <c r="AIS6" s="3"/>
      <c r="AIT6" s="3"/>
      <c r="AIU6" s="3"/>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3"/>
      <c r="ALD6" s="3"/>
      <c r="ALE6" s="3"/>
      <c r="ALF6" s="3"/>
      <c r="ALG6" s="3"/>
      <c r="ALH6" s="3"/>
      <c r="ALI6" s="3"/>
      <c r="ALJ6" s="3"/>
      <c r="ALK6" s="3"/>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c r="AMN6" s="3"/>
      <c r="AMO6" s="3"/>
      <c r="AMP6" s="3"/>
      <c r="AMQ6" s="3"/>
      <c r="AMR6" s="3"/>
      <c r="AMS6" s="3"/>
      <c r="AMT6" s="3"/>
      <c r="AMU6" s="3"/>
      <c r="AMV6" s="3"/>
      <c r="AMW6" s="3"/>
      <c r="AMX6" s="3"/>
      <c r="AMY6" s="3"/>
      <c r="AMZ6" s="3"/>
      <c r="ANA6" s="3"/>
      <c r="ANB6" s="3"/>
      <c r="ANC6" s="3"/>
      <c r="AND6" s="3"/>
      <c r="ANE6" s="3"/>
      <c r="ANF6" s="3"/>
      <c r="ANG6" s="3"/>
      <c r="ANH6" s="3"/>
      <c r="ANI6" s="3"/>
      <c r="ANJ6" s="3"/>
      <c r="ANK6" s="3"/>
      <c r="ANL6" s="3"/>
      <c r="ANM6" s="3"/>
      <c r="ANN6" s="3"/>
      <c r="ANO6" s="3"/>
      <c r="ANP6" s="3"/>
      <c r="ANQ6" s="3"/>
      <c r="ANR6" s="3"/>
      <c r="ANS6" s="3"/>
      <c r="ANT6" s="3"/>
      <c r="ANU6" s="3"/>
      <c r="ANV6" s="3"/>
      <c r="ANW6" s="3"/>
      <c r="ANX6" s="3"/>
      <c r="ANY6" s="3"/>
      <c r="ANZ6" s="3"/>
      <c r="AOA6" s="3"/>
      <c r="AOB6" s="3"/>
      <c r="AOC6" s="3"/>
      <c r="AOD6" s="3"/>
      <c r="AOE6" s="3"/>
      <c r="AOF6" s="3"/>
      <c r="AOG6" s="3"/>
      <c r="AOH6" s="3"/>
      <c r="AOI6" s="3"/>
      <c r="AOJ6" s="3"/>
      <c r="AOK6" s="3"/>
      <c r="AOL6" s="3"/>
      <c r="AOM6" s="3"/>
      <c r="AON6" s="3"/>
      <c r="AOO6" s="3"/>
      <c r="AOP6" s="3"/>
      <c r="AOQ6" s="3"/>
      <c r="AOR6" s="3"/>
      <c r="AOS6" s="3"/>
      <c r="AOT6" s="3"/>
      <c r="AOU6" s="3"/>
      <c r="AOV6" s="3"/>
      <c r="AOW6" s="3"/>
      <c r="AOX6" s="3"/>
      <c r="AOY6" s="3"/>
      <c r="AOZ6" s="3"/>
      <c r="APA6" s="3"/>
      <c r="APB6" s="3"/>
      <c r="APC6" s="3"/>
      <c r="APD6" s="3"/>
      <c r="APE6" s="3"/>
      <c r="APF6" s="3"/>
      <c r="APG6" s="3"/>
      <c r="APH6" s="3"/>
      <c r="API6" s="3"/>
      <c r="APJ6" s="3"/>
      <c r="APK6" s="3"/>
      <c r="APL6" s="3"/>
      <c r="APM6" s="3"/>
      <c r="APN6" s="3"/>
      <c r="APO6" s="3"/>
      <c r="APP6" s="3"/>
      <c r="APQ6" s="3"/>
      <c r="APR6" s="3"/>
      <c r="APS6" s="3"/>
      <c r="APT6" s="3"/>
      <c r="APU6" s="3"/>
      <c r="APV6" s="3"/>
      <c r="APW6" s="3"/>
      <c r="APX6" s="3"/>
      <c r="APY6" s="3"/>
      <c r="APZ6" s="3"/>
      <c r="AQA6" s="3"/>
      <c r="AQB6" s="3"/>
      <c r="AQC6" s="3"/>
      <c r="AQD6" s="3"/>
      <c r="AQE6" s="3"/>
      <c r="AQF6" s="3"/>
      <c r="AQG6" s="3"/>
      <c r="AQH6" s="3"/>
      <c r="AQI6" s="3"/>
      <c r="AQJ6" s="3"/>
      <c r="AQK6" s="3"/>
      <c r="AQL6" s="3"/>
      <c r="AQM6" s="3"/>
      <c r="AQN6" s="3"/>
      <c r="AQO6" s="3"/>
      <c r="AQP6" s="3"/>
      <c r="AQQ6" s="3"/>
      <c r="AQR6" s="3"/>
      <c r="AQS6" s="3"/>
      <c r="AQT6" s="3"/>
      <c r="AQU6" s="3"/>
      <c r="AQV6" s="3"/>
      <c r="AQW6" s="3"/>
      <c r="AQX6" s="3"/>
      <c r="AQY6" s="3"/>
      <c r="AQZ6" s="3"/>
      <c r="ARA6" s="3"/>
      <c r="ARB6" s="3"/>
      <c r="ARC6" s="3"/>
      <c r="ARD6" s="3"/>
      <c r="ARE6" s="3"/>
      <c r="ARF6" s="3"/>
      <c r="ARG6" s="3"/>
      <c r="ARH6" s="3"/>
      <c r="ARI6" s="3"/>
      <c r="ARJ6" s="3"/>
      <c r="ARK6" s="3"/>
      <c r="ARL6" s="3"/>
      <c r="ARM6" s="3"/>
      <c r="ARN6" s="3"/>
      <c r="ARO6" s="3"/>
      <c r="ARP6" s="3"/>
      <c r="ARQ6" s="3"/>
      <c r="ARR6" s="3"/>
      <c r="ARS6" s="3"/>
      <c r="ART6" s="3"/>
      <c r="ARU6" s="3"/>
      <c r="ARV6" s="3"/>
      <c r="ARW6" s="3"/>
      <c r="ARX6" s="3"/>
      <c r="ARY6" s="3"/>
      <c r="ARZ6" s="3"/>
      <c r="ASA6" s="3"/>
      <c r="ASB6" s="3"/>
      <c r="ASC6" s="3"/>
      <c r="ASD6" s="3"/>
      <c r="ASE6" s="3"/>
      <c r="ASF6" s="3"/>
      <c r="ASG6" s="3"/>
      <c r="ASH6" s="3"/>
      <c r="ASI6" s="3"/>
      <c r="ASJ6" s="3"/>
      <c r="ASK6" s="3"/>
      <c r="ASL6" s="3"/>
      <c r="ASM6" s="3"/>
      <c r="ASN6" s="3"/>
      <c r="ASO6" s="3"/>
      <c r="ASP6" s="3"/>
      <c r="ASQ6" s="3"/>
      <c r="ASR6" s="3"/>
      <c r="ASS6" s="3"/>
      <c r="AST6" s="3"/>
      <c r="ASU6" s="3"/>
      <c r="ASV6" s="3"/>
      <c r="ASW6" s="3"/>
      <c r="ASX6" s="3"/>
      <c r="ASY6" s="3"/>
      <c r="ASZ6" s="3"/>
      <c r="ATA6" s="3"/>
      <c r="ATB6" s="3"/>
      <c r="ATC6" s="3"/>
      <c r="ATD6" s="3"/>
      <c r="ATE6" s="3"/>
      <c r="ATF6" s="3"/>
      <c r="ATG6" s="3"/>
      <c r="ATH6" s="3"/>
      <c r="ATI6" s="3"/>
      <c r="ATJ6" s="3"/>
      <c r="ATK6" s="3"/>
      <c r="ATL6" s="3"/>
      <c r="ATM6" s="3"/>
      <c r="ATN6" s="3"/>
      <c r="ATO6" s="3"/>
      <c r="ATP6" s="3"/>
      <c r="ATQ6" s="3"/>
      <c r="ATR6" s="3"/>
      <c r="ATS6" s="3"/>
      <c r="ATT6" s="3"/>
      <c r="ATU6" s="3"/>
      <c r="ATV6" s="3"/>
      <c r="ATW6" s="3"/>
      <c r="ATX6" s="3"/>
      <c r="ATY6" s="3"/>
      <c r="ATZ6" s="3"/>
      <c r="AUA6" s="3"/>
      <c r="AUB6" s="3"/>
      <c r="AUC6" s="3"/>
      <c r="AUD6" s="3"/>
      <c r="AUE6" s="3"/>
      <c r="AUF6" s="3"/>
      <c r="AUG6" s="3"/>
      <c r="AUH6" s="3"/>
      <c r="AUI6" s="3"/>
      <c r="AUJ6" s="3"/>
      <c r="AUK6" s="3"/>
      <c r="AUL6" s="3"/>
      <c r="AUM6" s="3"/>
      <c r="AUN6" s="3"/>
      <c r="AUO6" s="3"/>
      <c r="AUP6" s="3"/>
      <c r="AUQ6" s="3"/>
      <c r="AUR6" s="3"/>
      <c r="AUS6" s="3"/>
      <c r="AUT6" s="3"/>
      <c r="AUU6" s="3"/>
      <c r="AUV6" s="3"/>
      <c r="AUW6" s="3"/>
      <c r="AUX6" s="3"/>
      <c r="AUY6" s="3"/>
      <c r="AUZ6" s="3"/>
      <c r="AVA6" s="3"/>
      <c r="AVB6" s="3"/>
      <c r="AVC6" s="3"/>
      <c r="AVD6" s="3"/>
      <c r="AVE6" s="3"/>
      <c r="AVF6" s="3"/>
      <c r="AVG6" s="3"/>
      <c r="AVH6" s="3"/>
      <c r="AVI6" s="3"/>
      <c r="AVJ6" s="3"/>
      <c r="AVK6" s="3"/>
      <c r="AVL6" s="3"/>
      <c r="AVM6" s="3"/>
      <c r="AVN6" s="3"/>
      <c r="AVO6" s="3"/>
      <c r="AVP6" s="3"/>
      <c r="AVQ6" s="3"/>
      <c r="AVR6" s="3"/>
      <c r="AVS6" s="3"/>
      <c r="AVT6" s="3"/>
      <c r="AVU6" s="3"/>
      <c r="AVV6" s="3"/>
      <c r="AVW6" s="3"/>
      <c r="AVX6" s="3"/>
      <c r="AVY6" s="3"/>
      <c r="AVZ6" s="3"/>
      <c r="AWA6" s="3"/>
      <c r="AWB6" s="3"/>
      <c r="AWC6" s="3"/>
      <c r="AWD6" s="3"/>
      <c r="AWE6" s="3"/>
      <c r="AWF6" s="3"/>
      <c r="AWG6" s="3"/>
      <c r="AWH6" s="3"/>
      <c r="AWI6" s="3"/>
      <c r="AWJ6" s="3"/>
      <c r="AWK6" s="3"/>
      <c r="AWL6" s="3"/>
      <c r="AWM6" s="3"/>
      <c r="AWN6" s="3"/>
      <c r="AWO6" s="3"/>
      <c r="AWP6" s="3"/>
      <c r="AWQ6" s="3"/>
      <c r="AWR6" s="3"/>
      <c r="AWS6" s="3"/>
      <c r="AWT6" s="3"/>
      <c r="AWU6" s="3"/>
      <c r="AWV6" s="3"/>
      <c r="AWW6" s="3"/>
      <c r="AWX6" s="3"/>
      <c r="AWY6" s="3"/>
      <c r="AWZ6" s="3"/>
      <c r="AXA6" s="3"/>
      <c r="AXB6" s="3"/>
      <c r="AXC6" s="3"/>
      <c r="AXD6" s="3"/>
      <c r="AXE6" s="3"/>
      <c r="AXF6" s="3"/>
      <c r="AXG6" s="3"/>
      <c r="AXH6" s="3"/>
      <c r="AXI6" s="3"/>
      <c r="AXJ6" s="3"/>
      <c r="AXK6" s="3"/>
      <c r="AXL6" s="3"/>
      <c r="AXM6" s="3"/>
      <c r="AXN6" s="3"/>
      <c r="AXO6" s="3"/>
      <c r="AXP6" s="3"/>
      <c r="AXQ6" s="3"/>
      <c r="AXR6" s="3"/>
      <c r="AXS6" s="3"/>
      <c r="AXT6" s="3"/>
      <c r="AXU6" s="3"/>
      <c r="AXV6" s="3"/>
      <c r="AXW6" s="3"/>
      <c r="AXX6" s="3"/>
      <c r="AXY6" s="3"/>
      <c r="AXZ6" s="3"/>
      <c r="AYA6" s="3"/>
      <c r="AYB6" s="3"/>
      <c r="AYC6" s="3"/>
      <c r="AYD6" s="3"/>
      <c r="AYE6" s="3"/>
      <c r="AYF6" s="3"/>
      <c r="AYG6" s="3"/>
      <c r="AYH6" s="3"/>
      <c r="AYI6" s="3"/>
      <c r="AYJ6" s="3"/>
      <c r="AYK6" s="3"/>
      <c r="AYL6" s="3"/>
      <c r="AYM6" s="3"/>
      <c r="AYN6" s="3"/>
      <c r="AYO6" s="3"/>
      <c r="AYP6" s="3"/>
      <c r="AYQ6" s="3"/>
      <c r="AYR6" s="3"/>
      <c r="AYS6" s="3"/>
      <c r="AYT6" s="3"/>
      <c r="AYU6" s="3"/>
      <c r="AYV6" s="3"/>
      <c r="AYW6" s="3"/>
      <c r="AYX6" s="3"/>
      <c r="AYY6" s="3"/>
      <c r="AYZ6" s="3"/>
      <c r="AZA6" s="3"/>
      <c r="AZB6" s="3"/>
      <c r="AZC6" s="3"/>
      <c r="AZD6" s="3"/>
      <c r="AZE6" s="3"/>
      <c r="AZF6" s="3"/>
      <c r="AZG6" s="3"/>
      <c r="AZH6" s="3"/>
      <c r="AZI6" s="3"/>
      <c r="AZJ6" s="3"/>
      <c r="AZK6" s="3"/>
      <c r="AZL6" s="3"/>
      <c r="AZM6" s="3"/>
      <c r="AZN6" s="3"/>
      <c r="AZO6" s="3"/>
      <c r="AZP6" s="3"/>
      <c r="AZQ6" s="3"/>
      <c r="AZR6" s="3"/>
      <c r="AZS6" s="3"/>
      <c r="AZT6" s="3"/>
      <c r="AZU6" s="3"/>
      <c r="AZV6" s="3"/>
      <c r="AZW6" s="3"/>
      <c r="AZX6" s="3"/>
      <c r="AZY6" s="3"/>
      <c r="AZZ6" s="3"/>
      <c r="BAA6" s="3"/>
      <c r="BAB6" s="3"/>
      <c r="BAC6" s="3"/>
      <c r="BAD6" s="3"/>
      <c r="BAE6" s="3"/>
      <c r="BAF6" s="3"/>
      <c r="BAG6" s="3"/>
      <c r="BAH6" s="3"/>
      <c r="BAI6" s="3"/>
      <c r="BAJ6" s="3"/>
      <c r="BAK6" s="3"/>
      <c r="BAL6" s="3"/>
      <c r="BAM6" s="3"/>
      <c r="BAN6" s="3"/>
      <c r="BAO6" s="3"/>
      <c r="BAP6" s="3"/>
      <c r="BAQ6" s="3"/>
      <c r="BAR6" s="3"/>
      <c r="BAS6" s="3"/>
      <c r="BAT6" s="3"/>
      <c r="BAU6" s="3"/>
      <c r="BAV6" s="3"/>
      <c r="BAW6" s="3"/>
      <c r="BAX6" s="3"/>
      <c r="BAY6" s="3"/>
      <c r="BAZ6" s="3"/>
      <c r="BBA6" s="3"/>
      <c r="BBB6" s="3"/>
      <c r="BBC6" s="3"/>
      <c r="BBD6" s="3"/>
      <c r="BBE6" s="3"/>
      <c r="BBF6" s="3"/>
      <c r="BBG6" s="3"/>
      <c r="BBH6" s="3"/>
      <c r="BBI6" s="3"/>
      <c r="BBJ6" s="3"/>
      <c r="BBK6" s="3"/>
      <c r="BBL6" s="3"/>
      <c r="BBM6" s="3"/>
      <c r="BBN6" s="3"/>
      <c r="BBO6" s="3"/>
      <c r="BBP6" s="3"/>
      <c r="BBQ6" s="3"/>
      <c r="BBR6" s="3"/>
      <c r="BBS6" s="3"/>
      <c r="BBT6" s="3"/>
      <c r="BBU6" s="3"/>
      <c r="BBV6" s="3"/>
      <c r="BBW6" s="3"/>
      <c r="BBX6" s="3"/>
      <c r="BBY6" s="3"/>
      <c r="BBZ6" s="3"/>
      <c r="BCA6" s="3"/>
      <c r="BCB6" s="3"/>
      <c r="BCC6" s="3"/>
      <c r="BCD6" s="3"/>
      <c r="BCE6" s="3"/>
      <c r="BCF6" s="3"/>
      <c r="BCG6" s="3"/>
      <c r="BCH6" s="3"/>
      <c r="BCI6" s="3"/>
      <c r="BCJ6" s="3"/>
      <c r="BCK6" s="3"/>
      <c r="BCL6" s="3"/>
      <c r="BCM6" s="3"/>
      <c r="BCN6" s="3"/>
      <c r="BCO6" s="3"/>
      <c r="BCP6" s="3"/>
      <c r="BCQ6" s="3"/>
      <c r="BCR6" s="3"/>
      <c r="BCS6" s="3"/>
      <c r="BCT6" s="3"/>
      <c r="BCU6" s="3"/>
      <c r="BCV6" s="3"/>
      <c r="BCW6" s="3"/>
      <c r="BCX6" s="3"/>
      <c r="BCY6" s="3"/>
      <c r="BCZ6" s="3"/>
      <c r="BDA6" s="3"/>
      <c r="BDB6" s="3"/>
      <c r="BDC6" s="3"/>
      <c r="BDD6" s="3"/>
      <c r="BDE6" s="3"/>
      <c r="BDF6" s="3"/>
      <c r="BDG6" s="3"/>
      <c r="BDH6" s="3"/>
      <c r="BDI6" s="3"/>
      <c r="BDJ6" s="3"/>
      <c r="BDK6" s="3"/>
      <c r="BDL6" s="3"/>
      <c r="BDM6" s="3"/>
      <c r="BDN6" s="3"/>
      <c r="BDO6" s="3"/>
      <c r="BDP6" s="3"/>
      <c r="BDQ6" s="3"/>
      <c r="BDR6" s="3"/>
      <c r="BDS6" s="3"/>
      <c r="BDT6" s="3"/>
      <c r="BDU6" s="3"/>
      <c r="BDV6" s="3"/>
      <c r="BDW6" s="3"/>
      <c r="BDX6" s="3"/>
      <c r="BDY6" s="3"/>
      <c r="BDZ6" s="3"/>
      <c r="BEA6" s="3"/>
      <c r="BEB6" s="3"/>
      <c r="BEC6" s="3"/>
      <c r="BED6" s="3"/>
      <c r="BEE6" s="3"/>
      <c r="BEF6" s="3"/>
      <c r="BEG6" s="3"/>
      <c r="BEH6" s="3"/>
      <c r="BEI6" s="3"/>
      <c r="BEJ6" s="3"/>
      <c r="BEK6" s="3"/>
      <c r="BEL6" s="3"/>
      <c r="BEM6" s="3"/>
      <c r="BEN6" s="3"/>
      <c r="BEO6" s="3"/>
      <c r="BEP6" s="3"/>
      <c r="BEQ6" s="3"/>
      <c r="BER6" s="3"/>
      <c r="BES6" s="3"/>
      <c r="BET6" s="3"/>
      <c r="BEU6" s="3"/>
      <c r="BEV6" s="3"/>
      <c r="BEW6" s="3"/>
      <c r="BEX6" s="3"/>
      <c r="BEY6" s="3"/>
      <c r="BEZ6" s="3"/>
      <c r="BFA6" s="3"/>
      <c r="BFB6" s="3"/>
      <c r="BFC6" s="3"/>
      <c r="BFD6" s="3"/>
      <c r="BFE6" s="3"/>
      <c r="BFF6" s="3"/>
      <c r="BFG6" s="3"/>
      <c r="BFH6" s="3"/>
      <c r="BFI6" s="3"/>
      <c r="BFJ6" s="3"/>
      <c r="BFK6" s="3"/>
      <c r="BFL6" s="3"/>
      <c r="BFM6" s="3"/>
      <c r="BFN6" s="3"/>
      <c r="BFO6" s="3"/>
      <c r="BFP6" s="3"/>
      <c r="BFQ6" s="3"/>
      <c r="BFR6" s="3"/>
      <c r="BFS6" s="3"/>
      <c r="BFT6" s="3"/>
      <c r="BFU6" s="3"/>
      <c r="BFV6" s="3"/>
      <c r="BFW6" s="3"/>
      <c r="BFX6" s="3"/>
      <c r="BFY6" s="3"/>
      <c r="BFZ6" s="3"/>
      <c r="BGA6" s="3"/>
      <c r="BGB6" s="3"/>
      <c r="BGC6" s="3"/>
      <c r="BGD6" s="3"/>
      <c r="BGE6" s="3"/>
      <c r="BGF6" s="3"/>
      <c r="BGG6" s="3"/>
      <c r="BGH6" s="3"/>
      <c r="BGI6" s="3"/>
      <c r="BGJ6" s="3"/>
      <c r="BGK6" s="3"/>
      <c r="BGL6" s="3"/>
      <c r="BGM6" s="3"/>
      <c r="BGN6" s="3"/>
      <c r="BGO6" s="3"/>
      <c r="BGP6" s="3"/>
      <c r="BGQ6" s="3"/>
      <c r="BGR6" s="3"/>
      <c r="BGS6" s="3"/>
      <c r="BGT6" s="3"/>
      <c r="BGU6" s="3"/>
      <c r="BGV6" s="3"/>
      <c r="BGW6" s="3"/>
      <c r="BGX6" s="3"/>
      <c r="BGY6" s="3"/>
      <c r="BGZ6" s="3"/>
      <c r="BHA6" s="3"/>
      <c r="BHB6" s="3"/>
      <c r="BHC6" s="3"/>
      <c r="BHD6" s="3"/>
      <c r="BHE6" s="3"/>
      <c r="BHF6" s="3"/>
      <c r="BHG6" s="3"/>
      <c r="BHH6" s="3"/>
      <c r="BHI6" s="3"/>
      <c r="BHJ6" s="3"/>
      <c r="BHK6" s="3"/>
      <c r="BHL6" s="3"/>
      <c r="BHM6" s="3"/>
      <c r="BHN6" s="3"/>
      <c r="BHO6" s="3"/>
      <c r="BHP6" s="3"/>
      <c r="BHQ6" s="3"/>
      <c r="BHR6" s="3"/>
      <c r="BHS6" s="3"/>
      <c r="BHT6" s="3"/>
      <c r="BHU6" s="3"/>
      <c r="BHV6" s="3"/>
      <c r="BHW6" s="3"/>
      <c r="BHX6" s="3"/>
      <c r="BHY6" s="3"/>
      <c r="BHZ6" s="3"/>
      <c r="BIA6" s="3"/>
      <c r="BIB6" s="3"/>
      <c r="BIC6" s="3"/>
      <c r="BID6" s="3"/>
      <c r="BIE6" s="3"/>
      <c r="BIF6" s="3"/>
      <c r="BIG6" s="3"/>
      <c r="BIH6" s="3"/>
      <c r="BII6" s="3"/>
      <c r="BIJ6" s="3"/>
      <c r="BIK6" s="3"/>
      <c r="BIL6" s="3"/>
      <c r="BIM6" s="3"/>
      <c r="BIN6" s="3"/>
      <c r="BIO6" s="3"/>
      <c r="BIP6" s="3"/>
      <c r="BIQ6" s="3"/>
      <c r="BIR6" s="3"/>
      <c r="BIS6" s="3"/>
      <c r="BIT6" s="3"/>
      <c r="BIU6" s="3"/>
      <c r="BIV6" s="3"/>
      <c r="BIW6" s="3"/>
      <c r="BIX6" s="3"/>
      <c r="BIY6" s="3"/>
      <c r="BIZ6" s="3"/>
      <c r="BJA6" s="3"/>
      <c r="BJB6" s="3"/>
      <c r="BJC6" s="3"/>
      <c r="BJD6" s="3"/>
      <c r="BJE6" s="3"/>
      <c r="BJF6" s="3"/>
      <c r="BJG6" s="3"/>
      <c r="BJH6" s="3"/>
      <c r="BJI6" s="3"/>
      <c r="BJJ6" s="3"/>
      <c r="BJK6" s="3"/>
      <c r="BJL6" s="3"/>
      <c r="BJM6" s="3"/>
      <c r="BJN6" s="3"/>
      <c r="BJO6" s="3"/>
      <c r="BJP6" s="3"/>
      <c r="BJQ6" s="3"/>
      <c r="BJR6" s="3"/>
      <c r="BJS6" s="3"/>
      <c r="BJT6" s="3"/>
      <c r="BJU6" s="3"/>
      <c r="BJV6" s="3"/>
      <c r="BJW6" s="3"/>
      <c r="BJX6" s="3"/>
      <c r="BJY6" s="3"/>
      <c r="BJZ6" s="3"/>
      <c r="BKA6" s="3"/>
      <c r="BKB6" s="3"/>
      <c r="BKC6" s="3"/>
      <c r="BKD6" s="3"/>
      <c r="BKE6" s="3"/>
      <c r="BKF6" s="3"/>
      <c r="BKG6" s="3"/>
      <c r="BKH6" s="3"/>
      <c r="BKI6" s="3"/>
      <c r="BKJ6" s="3"/>
      <c r="BKK6" s="3"/>
      <c r="BKL6" s="3"/>
      <c r="BKM6" s="3"/>
      <c r="BKN6" s="3"/>
      <c r="BKO6" s="3"/>
      <c r="BKP6" s="3"/>
      <c r="BKQ6" s="3"/>
      <c r="BKR6" s="3"/>
      <c r="BKS6" s="3"/>
      <c r="BKT6" s="3"/>
      <c r="BKU6" s="3"/>
      <c r="BKV6" s="3"/>
      <c r="BKW6" s="3"/>
      <c r="BKX6" s="3"/>
      <c r="BKY6" s="3"/>
      <c r="BKZ6" s="3"/>
      <c r="BLA6" s="3"/>
      <c r="BLB6" s="3"/>
      <c r="BLC6" s="3"/>
      <c r="BLD6" s="3"/>
      <c r="BLE6" s="3"/>
      <c r="BLF6" s="3"/>
      <c r="BLG6" s="3"/>
      <c r="BLH6" s="3"/>
      <c r="BLI6" s="3"/>
      <c r="BLJ6" s="3"/>
      <c r="BLK6" s="3"/>
      <c r="BLL6" s="3"/>
      <c r="BLM6" s="3"/>
      <c r="BLN6" s="3"/>
      <c r="BLO6" s="3"/>
      <c r="BLP6" s="3"/>
      <c r="BLQ6" s="3"/>
      <c r="BLR6" s="3"/>
      <c r="BLS6" s="3"/>
      <c r="BLT6" s="3"/>
      <c r="BLU6" s="3"/>
      <c r="BLV6" s="3"/>
      <c r="BLW6" s="3"/>
      <c r="BLX6" s="3"/>
      <c r="BLY6" s="3"/>
      <c r="BLZ6" s="3"/>
      <c r="BMA6" s="3"/>
      <c r="BMB6" s="3"/>
      <c r="BMC6" s="3"/>
      <c r="BMD6" s="3"/>
      <c r="BME6" s="3"/>
      <c r="BMF6" s="3"/>
      <c r="BMG6" s="3"/>
      <c r="BMH6" s="3"/>
      <c r="BMI6" s="3"/>
      <c r="BMJ6" s="3"/>
      <c r="BMK6" s="3"/>
      <c r="BML6" s="3"/>
      <c r="BMM6" s="3"/>
      <c r="BMN6" s="3"/>
      <c r="BMO6" s="3"/>
      <c r="BMP6" s="3"/>
      <c r="BMQ6" s="3"/>
      <c r="BMR6" s="3"/>
      <c r="BMS6" s="3"/>
      <c r="BMT6" s="3"/>
      <c r="BMU6" s="3"/>
      <c r="BMV6" s="3"/>
      <c r="BMW6" s="3"/>
      <c r="BMX6" s="3"/>
      <c r="BMY6" s="3"/>
      <c r="BMZ6" s="3"/>
      <c r="BNA6" s="3"/>
      <c r="BNB6" s="3"/>
      <c r="BNC6" s="3"/>
      <c r="BND6" s="3"/>
      <c r="BNE6" s="3"/>
      <c r="BNF6" s="3"/>
      <c r="BNG6" s="3"/>
      <c r="BNH6" s="3"/>
      <c r="BNI6" s="3"/>
      <c r="BNJ6" s="3"/>
      <c r="BNK6" s="3"/>
      <c r="BNL6" s="3"/>
      <c r="BNM6" s="3"/>
      <c r="BNN6" s="3"/>
      <c r="BNO6" s="3"/>
      <c r="BNP6" s="3"/>
      <c r="BNQ6" s="3"/>
      <c r="BNR6" s="3"/>
      <c r="BNS6" s="3"/>
      <c r="BNT6" s="3"/>
      <c r="BNU6" s="3"/>
      <c r="BNV6" s="3"/>
      <c r="BNW6" s="3"/>
      <c r="BNX6" s="3"/>
      <c r="BNY6" s="3"/>
      <c r="BNZ6" s="3"/>
      <c r="BOA6" s="3"/>
      <c r="BOB6" s="3"/>
      <c r="BOC6" s="3"/>
      <c r="BOD6" s="3"/>
      <c r="BOE6" s="3"/>
      <c r="BOF6" s="3"/>
      <c r="BOG6" s="3"/>
      <c r="BOH6" s="3"/>
      <c r="BOI6" s="3"/>
      <c r="BOJ6" s="3"/>
      <c r="BOK6" s="3"/>
      <c r="BOL6" s="3"/>
      <c r="BOM6" s="3"/>
      <c r="BON6" s="3"/>
      <c r="BOO6" s="3"/>
      <c r="BOP6" s="3"/>
      <c r="BOQ6" s="3"/>
      <c r="BOR6" s="3"/>
      <c r="BOS6" s="3"/>
      <c r="BOT6" s="3"/>
      <c r="BOU6" s="3"/>
      <c r="BOV6" s="3"/>
      <c r="BOW6" s="3"/>
      <c r="BOX6" s="3"/>
      <c r="BOY6" s="3"/>
      <c r="BOZ6" s="3"/>
      <c r="BPA6" s="3"/>
      <c r="BPB6" s="3"/>
      <c r="BPC6" s="3"/>
      <c r="BPD6" s="3"/>
      <c r="BPE6" s="3"/>
      <c r="BPF6" s="3"/>
      <c r="BPG6" s="3"/>
      <c r="BPH6" s="3"/>
      <c r="BPI6" s="3"/>
      <c r="BPJ6" s="3"/>
      <c r="BPK6" s="3"/>
      <c r="BPL6" s="3"/>
      <c r="BPM6" s="3"/>
      <c r="BPN6" s="3"/>
      <c r="BPO6" s="3"/>
      <c r="BPP6" s="3"/>
      <c r="BPQ6" s="3"/>
      <c r="BPR6" s="3"/>
      <c r="BPS6" s="3"/>
      <c r="BPT6" s="3"/>
      <c r="BPU6" s="3"/>
      <c r="BPV6" s="3"/>
      <c r="BPW6" s="3"/>
      <c r="BPX6" s="3"/>
      <c r="BPY6" s="3"/>
      <c r="BPZ6" s="3"/>
      <c r="BQA6" s="3"/>
      <c r="BQB6" s="3"/>
      <c r="BQC6" s="3"/>
      <c r="BQD6" s="3"/>
      <c r="BQE6" s="3"/>
      <c r="BQF6" s="3"/>
      <c r="BQG6" s="3"/>
      <c r="BQH6" s="3"/>
      <c r="BQI6" s="3"/>
      <c r="BQJ6" s="3"/>
      <c r="BQK6" s="3"/>
      <c r="BQL6" s="3"/>
      <c r="BQM6" s="3"/>
      <c r="BQN6" s="3"/>
      <c r="BQO6" s="3"/>
      <c r="BQP6" s="3"/>
      <c r="BQQ6" s="3"/>
      <c r="BQR6" s="3"/>
      <c r="BQS6" s="3"/>
      <c r="BQT6" s="3"/>
      <c r="BQU6" s="3"/>
      <c r="BQV6" s="3"/>
      <c r="BQW6" s="3"/>
      <c r="BQX6" s="3"/>
      <c r="BQY6" s="3"/>
      <c r="BQZ6" s="3"/>
      <c r="BRA6" s="3"/>
      <c r="BRB6" s="3"/>
      <c r="BRC6" s="3"/>
      <c r="BRD6" s="3"/>
      <c r="BRE6" s="3"/>
      <c r="BRF6" s="3"/>
      <c r="BRG6" s="3"/>
      <c r="BRH6" s="3"/>
      <c r="BRI6" s="3"/>
      <c r="BRJ6" s="3"/>
      <c r="BRK6" s="3"/>
      <c r="BRL6" s="3"/>
      <c r="BRM6" s="3"/>
      <c r="BRN6" s="3"/>
      <c r="BRO6" s="3"/>
      <c r="BRP6" s="3"/>
      <c r="BRQ6" s="3"/>
      <c r="BRR6" s="3"/>
      <c r="BRS6" s="3"/>
      <c r="BRT6" s="3"/>
      <c r="BRU6" s="3"/>
      <c r="BRV6" s="3"/>
      <c r="BRW6" s="3"/>
      <c r="BRX6" s="3"/>
      <c r="BRY6" s="3"/>
      <c r="BRZ6" s="3"/>
      <c r="BSA6" s="3"/>
      <c r="BSB6" s="3"/>
      <c r="BSC6" s="3"/>
      <c r="BSD6" s="3"/>
      <c r="BSE6" s="3"/>
      <c r="BSF6" s="3"/>
      <c r="BSG6" s="3"/>
      <c r="BSH6" s="3"/>
      <c r="BSI6" s="3"/>
      <c r="BSJ6" s="3"/>
      <c r="BSK6" s="3"/>
      <c r="BSL6" s="3"/>
      <c r="BSM6" s="3"/>
      <c r="BSN6" s="3"/>
      <c r="BSO6" s="3"/>
      <c r="BSP6" s="3"/>
      <c r="BSQ6" s="3"/>
      <c r="BSR6" s="3"/>
      <c r="BSS6" s="3"/>
      <c r="BST6" s="3"/>
      <c r="BSU6" s="3"/>
      <c r="BSV6" s="3"/>
      <c r="BSW6" s="3"/>
      <c r="BSX6" s="3"/>
      <c r="BSY6" s="3"/>
      <c r="BSZ6" s="3"/>
      <c r="BTA6" s="3"/>
      <c r="BTB6" s="3"/>
      <c r="BTC6" s="3"/>
      <c r="BTD6" s="3"/>
      <c r="BTE6" s="3"/>
      <c r="BTF6" s="3"/>
      <c r="BTG6" s="3"/>
      <c r="BTH6" s="3"/>
      <c r="BTI6" s="3"/>
      <c r="BTJ6" s="3"/>
      <c r="BTK6" s="3"/>
      <c r="BTL6" s="3"/>
      <c r="BTM6" s="3"/>
      <c r="BTN6" s="3"/>
      <c r="BTO6" s="3"/>
      <c r="BTP6" s="3"/>
      <c r="BTQ6" s="3"/>
      <c r="BTR6" s="3"/>
      <c r="BTS6" s="3"/>
      <c r="BTT6" s="3"/>
      <c r="BTU6" s="3"/>
      <c r="BTV6" s="3"/>
      <c r="BTW6" s="3"/>
      <c r="BTX6" s="3"/>
      <c r="BTY6" s="3"/>
      <c r="BTZ6" s="3"/>
      <c r="BUA6" s="3"/>
      <c r="BUB6" s="3"/>
      <c r="BUC6" s="3"/>
      <c r="BUD6" s="3"/>
      <c r="BUE6" s="3"/>
      <c r="BUF6" s="3"/>
      <c r="BUG6" s="3"/>
      <c r="BUH6" s="3"/>
      <c r="BUI6" s="3"/>
      <c r="BUJ6" s="3"/>
      <c r="BUK6" s="3"/>
      <c r="BUL6" s="3"/>
      <c r="BUM6" s="3"/>
      <c r="BUN6" s="3"/>
      <c r="BUO6" s="3"/>
      <c r="BUP6" s="3"/>
      <c r="BUQ6" s="3"/>
      <c r="BUR6" s="3"/>
      <c r="BUS6" s="3"/>
      <c r="BUT6" s="3"/>
      <c r="BUU6" s="3"/>
      <c r="BUV6" s="3"/>
      <c r="BUW6" s="3"/>
      <c r="BUX6" s="3"/>
      <c r="BUY6" s="3"/>
      <c r="BUZ6" s="3"/>
      <c r="BVA6" s="3"/>
      <c r="BVB6" s="3"/>
      <c r="BVC6" s="3"/>
      <c r="BVD6" s="3"/>
      <c r="BVE6" s="3"/>
      <c r="BVF6" s="3"/>
      <c r="BVG6" s="3"/>
      <c r="BVH6" s="3"/>
      <c r="BVI6" s="3"/>
      <c r="BVJ6" s="3"/>
      <c r="BVK6" s="3"/>
      <c r="BVL6" s="3"/>
      <c r="BVM6" s="3"/>
      <c r="BVN6" s="3"/>
      <c r="BVO6" s="3"/>
      <c r="BVP6" s="3"/>
      <c r="BVQ6" s="3"/>
      <c r="BVR6" s="3"/>
      <c r="BVS6" s="3"/>
      <c r="BVT6" s="3"/>
      <c r="BVU6" s="3"/>
      <c r="BVV6" s="3"/>
      <c r="BVW6" s="3"/>
      <c r="BVX6" s="3"/>
      <c r="BVY6" s="3"/>
      <c r="BVZ6" s="3"/>
      <c r="BWA6" s="3"/>
      <c r="BWB6" s="3"/>
      <c r="BWC6" s="3"/>
      <c r="BWD6" s="3"/>
      <c r="BWE6" s="3"/>
      <c r="BWF6" s="3"/>
      <c r="BWG6" s="3"/>
      <c r="BWH6" s="3"/>
      <c r="BWI6" s="3"/>
      <c r="BWJ6" s="3"/>
      <c r="BWK6" s="3"/>
      <c r="BWL6" s="3"/>
      <c r="BWM6" s="3"/>
      <c r="BWN6" s="3"/>
      <c r="BWO6" s="3"/>
      <c r="BWP6" s="3"/>
      <c r="BWQ6" s="3"/>
      <c r="BWR6" s="3"/>
      <c r="BWS6" s="3"/>
      <c r="BWT6" s="3"/>
      <c r="BWU6" s="3"/>
      <c r="BWV6" s="3"/>
      <c r="BWW6" s="3"/>
      <c r="BWX6" s="3"/>
      <c r="BWY6" s="3"/>
      <c r="BWZ6" s="3"/>
      <c r="BXA6" s="3"/>
      <c r="BXB6" s="3"/>
      <c r="BXC6" s="3"/>
      <c r="BXD6" s="3"/>
      <c r="BXE6" s="3"/>
      <c r="BXF6" s="3"/>
      <c r="BXG6" s="3"/>
      <c r="BXH6" s="3"/>
      <c r="BXI6" s="3"/>
      <c r="BXJ6" s="3"/>
      <c r="BXK6" s="3"/>
      <c r="BXL6" s="3"/>
      <c r="BXM6" s="3"/>
      <c r="BXN6" s="3"/>
      <c r="BXO6" s="3"/>
      <c r="BXP6" s="3"/>
      <c r="BXQ6" s="3"/>
      <c r="BXR6" s="3"/>
      <c r="BXS6" s="3"/>
      <c r="BXT6" s="3"/>
      <c r="BXU6" s="3"/>
      <c r="BXV6" s="3"/>
      <c r="BXW6" s="3"/>
      <c r="BXX6" s="3"/>
      <c r="BXY6" s="3"/>
      <c r="BXZ6" s="3"/>
      <c r="BYA6" s="3"/>
      <c r="BYB6" s="3"/>
      <c r="BYC6" s="3"/>
      <c r="BYD6" s="3"/>
      <c r="BYE6" s="3"/>
      <c r="BYF6" s="3"/>
      <c r="BYG6" s="3"/>
      <c r="BYH6" s="3"/>
      <c r="BYI6" s="3"/>
      <c r="BYJ6" s="3"/>
      <c r="BYK6" s="3"/>
      <c r="BYL6" s="3"/>
      <c r="BYM6" s="3"/>
      <c r="BYN6" s="3"/>
      <c r="BYO6" s="3"/>
      <c r="BYP6" s="3"/>
      <c r="BYQ6" s="3"/>
      <c r="BYR6" s="3"/>
      <c r="BYS6" s="3"/>
      <c r="BYT6" s="3"/>
      <c r="BYU6" s="3"/>
      <c r="BYV6" s="3"/>
      <c r="BYW6" s="3"/>
      <c r="BYX6" s="3"/>
      <c r="BYY6" s="3"/>
      <c r="BYZ6" s="3"/>
      <c r="BZA6" s="3"/>
      <c r="BZB6" s="3"/>
      <c r="BZC6" s="3"/>
      <c r="BZD6" s="3"/>
      <c r="BZE6" s="3"/>
      <c r="BZF6" s="3"/>
      <c r="BZG6" s="3"/>
      <c r="BZH6" s="3"/>
      <c r="BZI6" s="3"/>
      <c r="BZJ6" s="3"/>
      <c r="BZK6" s="3"/>
      <c r="BZL6" s="3"/>
      <c r="BZM6" s="3"/>
      <c r="BZN6" s="3"/>
      <c r="BZO6" s="3"/>
      <c r="BZP6" s="3"/>
      <c r="BZQ6" s="3"/>
      <c r="BZR6" s="3"/>
      <c r="BZS6" s="3"/>
      <c r="BZT6" s="3"/>
      <c r="BZU6" s="3"/>
      <c r="BZV6" s="3"/>
      <c r="BZW6" s="3"/>
      <c r="BZX6" s="3"/>
      <c r="BZY6" s="3"/>
      <c r="BZZ6" s="3"/>
      <c r="CAA6" s="3"/>
      <c r="CAB6" s="3"/>
      <c r="CAC6" s="3"/>
      <c r="CAD6" s="3"/>
      <c r="CAE6" s="3"/>
      <c r="CAF6" s="3"/>
      <c r="CAG6" s="3"/>
      <c r="CAH6" s="3"/>
      <c r="CAI6" s="3"/>
      <c r="CAJ6" s="3"/>
      <c r="CAK6" s="3"/>
      <c r="CAL6" s="3"/>
      <c r="CAM6" s="3"/>
      <c r="CAN6" s="3"/>
      <c r="CAO6" s="3"/>
      <c r="CAP6" s="3"/>
      <c r="CAQ6" s="3"/>
      <c r="CAR6" s="3"/>
      <c r="CAS6" s="3"/>
      <c r="CAT6" s="3"/>
      <c r="CAU6" s="3"/>
      <c r="CAV6" s="3"/>
      <c r="CAW6" s="3"/>
      <c r="CAX6" s="3"/>
      <c r="CAY6" s="3"/>
      <c r="CAZ6" s="3"/>
      <c r="CBA6" s="3"/>
      <c r="CBB6" s="3"/>
      <c r="CBC6" s="3"/>
      <c r="CBD6" s="3"/>
      <c r="CBE6" s="3"/>
      <c r="CBF6" s="3"/>
      <c r="CBG6" s="3"/>
      <c r="CBH6" s="3"/>
      <c r="CBI6" s="3"/>
      <c r="CBJ6" s="3"/>
      <c r="CBK6" s="3"/>
      <c r="CBL6" s="3"/>
      <c r="CBM6" s="3"/>
      <c r="CBN6" s="3"/>
      <c r="CBO6" s="3"/>
      <c r="CBP6" s="3"/>
      <c r="CBQ6" s="3"/>
      <c r="CBR6" s="3"/>
      <c r="CBS6" s="3"/>
      <c r="CBT6" s="3"/>
      <c r="CBU6" s="3"/>
      <c r="CBV6" s="3"/>
      <c r="CBW6" s="3"/>
      <c r="CBX6" s="3"/>
      <c r="CBY6" s="3"/>
      <c r="CBZ6" s="3"/>
      <c r="CCA6" s="3"/>
      <c r="CCB6" s="3"/>
      <c r="CCC6" s="3"/>
      <c r="CCD6" s="3"/>
      <c r="CCE6" s="3"/>
      <c r="CCF6" s="3"/>
      <c r="CCG6" s="3"/>
      <c r="CCH6" s="3"/>
      <c r="CCI6" s="3"/>
      <c r="CCJ6" s="3"/>
      <c r="CCK6" s="3"/>
      <c r="CCL6" s="3"/>
      <c r="CCM6" s="3"/>
      <c r="CCN6" s="3"/>
      <c r="CCO6" s="3"/>
      <c r="CCP6" s="3"/>
      <c r="CCQ6" s="3"/>
      <c r="CCR6" s="3"/>
      <c r="CCS6" s="3"/>
      <c r="CCT6" s="3"/>
      <c r="CCU6" s="3"/>
      <c r="CCV6" s="3"/>
      <c r="CCW6" s="3"/>
      <c r="CCX6" s="3"/>
      <c r="CCY6" s="3"/>
      <c r="CCZ6" s="3"/>
      <c r="CDA6" s="3"/>
      <c r="CDB6" s="3"/>
      <c r="CDC6" s="3"/>
      <c r="CDD6" s="3"/>
      <c r="CDE6" s="3"/>
      <c r="CDF6" s="3"/>
      <c r="CDG6" s="3"/>
      <c r="CDH6" s="3"/>
      <c r="CDI6" s="3"/>
      <c r="CDJ6" s="3"/>
      <c r="CDK6" s="3"/>
      <c r="CDL6" s="3"/>
      <c r="CDM6" s="3"/>
      <c r="CDN6" s="3"/>
      <c r="CDO6" s="3"/>
      <c r="CDP6" s="3"/>
      <c r="CDQ6" s="3"/>
      <c r="CDR6" s="3"/>
      <c r="CDS6" s="3"/>
      <c r="CDT6" s="3"/>
      <c r="CDU6" s="3"/>
      <c r="CDV6" s="3"/>
      <c r="CDW6" s="3"/>
      <c r="CDX6" s="3"/>
      <c r="CDY6" s="3"/>
      <c r="CDZ6" s="3"/>
      <c r="CEA6" s="3"/>
      <c r="CEB6" s="3"/>
      <c r="CEC6" s="3"/>
      <c r="CED6" s="3"/>
      <c r="CEE6" s="3"/>
      <c r="CEF6" s="3"/>
      <c r="CEG6" s="3"/>
      <c r="CEH6" s="3"/>
      <c r="CEI6" s="3"/>
      <c r="CEJ6" s="3"/>
      <c r="CEK6" s="3"/>
      <c r="CEL6" s="3"/>
      <c r="CEM6" s="3"/>
      <c r="CEN6" s="3"/>
      <c r="CEO6" s="3"/>
      <c r="CEP6" s="3"/>
      <c r="CEQ6" s="3"/>
      <c r="CER6" s="3"/>
      <c r="CES6" s="3"/>
      <c r="CET6" s="3"/>
      <c r="CEU6" s="3"/>
      <c r="CEV6" s="3"/>
      <c r="CEW6" s="3"/>
      <c r="CEX6" s="3"/>
      <c r="CEY6" s="3"/>
      <c r="CEZ6" s="3"/>
      <c r="CFA6" s="3"/>
      <c r="CFB6" s="3"/>
      <c r="CFC6" s="3"/>
      <c r="CFD6" s="3"/>
      <c r="CFE6" s="3"/>
      <c r="CFF6" s="3"/>
      <c r="CFG6" s="3"/>
      <c r="CFH6" s="3"/>
      <c r="CFI6" s="3"/>
      <c r="CFJ6" s="3"/>
      <c r="CFK6" s="3"/>
      <c r="CFL6" s="3"/>
      <c r="CFM6" s="3"/>
      <c r="CFN6" s="3"/>
      <c r="CFO6" s="3"/>
      <c r="CFP6" s="3"/>
      <c r="CFQ6" s="3"/>
      <c r="CFR6" s="3"/>
      <c r="CFS6" s="3"/>
      <c r="CFT6" s="3"/>
      <c r="CFU6" s="3"/>
      <c r="CFV6" s="3"/>
      <c r="CFW6" s="3"/>
      <c r="CFX6" s="3"/>
      <c r="CFY6" s="3"/>
      <c r="CFZ6" s="3"/>
      <c r="CGA6" s="3"/>
      <c r="CGB6" s="3"/>
      <c r="CGC6" s="3"/>
      <c r="CGD6" s="3"/>
      <c r="CGE6" s="3"/>
      <c r="CGF6" s="3"/>
      <c r="CGG6" s="3"/>
      <c r="CGH6" s="3"/>
      <c r="CGI6" s="3"/>
      <c r="CGJ6" s="3"/>
      <c r="CGK6" s="3"/>
      <c r="CGL6" s="3"/>
      <c r="CGM6" s="3"/>
      <c r="CGN6" s="3"/>
      <c r="CGO6" s="3"/>
      <c r="CGP6" s="3"/>
      <c r="CGQ6" s="3"/>
      <c r="CGR6" s="3"/>
      <c r="CGS6" s="3"/>
      <c r="CGT6" s="3"/>
      <c r="CGU6" s="3"/>
      <c r="CGV6" s="3"/>
      <c r="CGW6" s="3"/>
      <c r="CGX6" s="3"/>
      <c r="CGY6" s="3"/>
      <c r="CGZ6" s="3"/>
      <c r="CHA6" s="3"/>
      <c r="CHB6" s="3"/>
      <c r="CHC6" s="3"/>
      <c r="CHD6" s="3"/>
      <c r="CHE6" s="3"/>
      <c r="CHF6" s="3"/>
      <c r="CHG6" s="3"/>
      <c r="CHH6" s="3"/>
      <c r="CHI6" s="3"/>
      <c r="CHJ6" s="3"/>
      <c r="CHK6" s="3"/>
      <c r="CHL6" s="3"/>
      <c r="CHM6" s="3"/>
      <c r="CHN6" s="3"/>
      <c r="CHO6" s="3"/>
      <c r="CHP6" s="3"/>
      <c r="CHQ6" s="3"/>
      <c r="CHR6" s="3"/>
      <c r="CHS6" s="3"/>
      <c r="CHT6" s="3"/>
      <c r="CHU6" s="3"/>
      <c r="CHV6" s="3"/>
      <c r="CHW6" s="3"/>
      <c r="CHX6" s="3"/>
      <c r="CHY6" s="3"/>
      <c r="CHZ6" s="3"/>
      <c r="CIA6" s="3"/>
      <c r="CIB6" s="3"/>
      <c r="CIC6" s="3"/>
      <c r="CID6" s="3"/>
      <c r="CIE6" s="3"/>
      <c r="CIF6" s="3"/>
      <c r="CIG6" s="3"/>
      <c r="CIH6" s="3"/>
      <c r="CII6" s="3"/>
      <c r="CIJ6" s="3"/>
      <c r="CIK6" s="3"/>
      <c r="CIL6" s="3"/>
      <c r="CIM6" s="3"/>
      <c r="CIN6" s="3"/>
      <c r="CIO6" s="3"/>
      <c r="CIP6" s="3"/>
      <c r="CIQ6" s="3"/>
      <c r="CIR6" s="3"/>
      <c r="CIS6" s="3"/>
      <c r="CIT6" s="3"/>
      <c r="CIU6" s="3"/>
      <c r="CIV6" s="3"/>
      <c r="CIW6" s="3"/>
      <c r="CIX6" s="3"/>
      <c r="CIY6" s="3"/>
      <c r="CIZ6" s="3"/>
      <c r="CJA6" s="3"/>
      <c r="CJB6" s="3"/>
      <c r="CJC6" s="3"/>
      <c r="CJD6" s="3"/>
      <c r="CJE6" s="3"/>
      <c r="CJF6" s="3"/>
      <c r="CJG6" s="3"/>
      <c r="CJH6" s="3"/>
      <c r="CJI6" s="3"/>
      <c r="CJJ6" s="3"/>
      <c r="CJK6" s="3"/>
      <c r="CJL6" s="3"/>
      <c r="CJM6" s="3"/>
      <c r="CJN6" s="3"/>
      <c r="CJO6" s="3"/>
      <c r="CJP6" s="3"/>
      <c r="CJQ6" s="3"/>
      <c r="CJR6" s="3"/>
      <c r="CJS6" s="3"/>
      <c r="CJT6" s="3"/>
      <c r="CJU6" s="3"/>
      <c r="CJV6" s="3"/>
      <c r="CJW6" s="3"/>
      <c r="CJX6" s="3"/>
      <c r="CJY6" s="3"/>
      <c r="CJZ6" s="3"/>
      <c r="CKA6" s="3"/>
      <c r="CKB6" s="3"/>
      <c r="CKC6" s="3"/>
      <c r="CKD6" s="3"/>
      <c r="CKE6" s="3"/>
      <c r="CKF6" s="3"/>
      <c r="CKG6" s="3"/>
      <c r="CKH6" s="3"/>
      <c r="CKI6" s="3"/>
      <c r="CKJ6" s="3"/>
      <c r="CKK6" s="3"/>
      <c r="CKL6" s="3"/>
      <c r="CKM6" s="3"/>
      <c r="CKN6" s="3"/>
      <c r="CKO6" s="3"/>
      <c r="CKP6" s="3"/>
      <c r="CKQ6" s="3"/>
      <c r="CKR6" s="3"/>
      <c r="CKS6" s="3"/>
      <c r="CKT6" s="3"/>
      <c r="CKU6" s="3"/>
      <c r="CKV6" s="3"/>
      <c r="CKW6" s="3"/>
      <c r="CKX6" s="3"/>
      <c r="CKY6" s="3"/>
      <c r="CKZ6" s="3"/>
      <c r="CLA6" s="3"/>
      <c r="CLB6" s="3"/>
      <c r="CLC6" s="3"/>
      <c r="CLD6" s="3"/>
      <c r="CLE6" s="3"/>
      <c r="CLF6" s="3"/>
      <c r="CLG6" s="3"/>
      <c r="CLH6" s="3"/>
      <c r="CLI6" s="3"/>
      <c r="CLJ6" s="3"/>
      <c r="CLK6" s="3"/>
      <c r="CLL6" s="3"/>
      <c r="CLM6" s="3"/>
      <c r="CLN6" s="3"/>
      <c r="CLO6" s="3"/>
      <c r="CLP6" s="3"/>
      <c r="CLQ6" s="3"/>
      <c r="CLR6" s="3"/>
      <c r="CLS6" s="3"/>
      <c r="CLT6" s="3"/>
      <c r="CLU6" s="3"/>
      <c r="CLV6" s="3"/>
      <c r="CLW6" s="3"/>
      <c r="CLX6" s="3"/>
      <c r="CLY6" s="3"/>
      <c r="CLZ6" s="3"/>
      <c r="CMA6" s="3"/>
      <c r="CMB6" s="3"/>
      <c r="CMC6" s="3"/>
      <c r="CMD6" s="3"/>
      <c r="CME6" s="3"/>
      <c r="CMF6" s="3"/>
      <c r="CMG6" s="3"/>
      <c r="CMH6" s="3"/>
      <c r="CMI6" s="3"/>
      <c r="CMJ6" s="3"/>
      <c r="CMK6" s="3"/>
      <c r="CML6" s="3"/>
      <c r="CMM6" s="3"/>
      <c r="CMN6" s="3"/>
      <c r="CMO6" s="3"/>
      <c r="CMP6" s="3"/>
      <c r="CMQ6" s="3"/>
      <c r="CMR6" s="3"/>
      <c r="CMS6" s="3"/>
      <c r="CMT6" s="3"/>
      <c r="CMU6" s="3"/>
      <c r="CMV6" s="3"/>
      <c r="CMW6" s="3"/>
      <c r="CMX6" s="3"/>
      <c r="CMY6" s="3"/>
      <c r="CMZ6" s="3"/>
      <c r="CNA6" s="3"/>
      <c r="CNB6" s="3"/>
      <c r="CNC6" s="3"/>
      <c r="CND6" s="3"/>
      <c r="CNE6" s="3"/>
      <c r="CNF6" s="3"/>
      <c r="CNG6" s="3"/>
      <c r="CNH6" s="3"/>
      <c r="CNI6" s="3"/>
      <c r="CNJ6" s="3"/>
      <c r="CNK6" s="3"/>
      <c r="CNL6" s="3"/>
      <c r="CNM6" s="3"/>
      <c r="CNN6" s="3"/>
      <c r="CNO6" s="3"/>
      <c r="CNP6" s="3"/>
      <c r="CNQ6" s="3"/>
      <c r="CNR6" s="3"/>
      <c r="CNS6" s="3"/>
      <c r="CNT6" s="3"/>
      <c r="CNU6" s="3"/>
      <c r="CNV6" s="3"/>
      <c r="CNW6" s="3"/>
      <c r="CNX6" s="3"/>
      <c r="CNY6" s="3"/>
      <c r="CNZ6" s="3"/>
      <c r="COA6" s="3"/>
      <c r="COB6" s="3"/>
      <c r="COC6" s="3"/>
      <c r="COD6" s="3"/>
      <c r="COE6" s="3"/>
      <c r="COF6" s="3"/>
      <c r="COG6" s="3"/>
      <c r="COH6" s="3"/>
      <c r="COI6" s="3"/>
      <c r="COJ6" s="3"/>
      <c r="COK6" s="3"/>
      <c r="COL6" s="3"/>
      <c r="COM6" s="3"/>
      <c r="CON6" s="3"/>
      <c r="COO6" s="3"/>
      <c r="COP6" s="3"/>
      <c r="COQ6" s="3"/>
      <c r="COR6" s="3"/>
      <c r="COS6" s="3"/>
      <c r="COT6" s="3"/>
      <c r="COU6" s="3"/>
      <c r="COV6" s="3"/>
      <c r="COW6" s="3"/>
      <c r="COX6" s="3"/>
      <c r="COY6" s="3"/>
      <c r="COZ6" s="3"/>
      <c r="CPA6" s="3"/>
      <c r="CPB6" s="3"/>
      <c r="CPC6" s="3"/>
      <c r="CPD6" s="3"/>
      <c r="CPE6" s="3"/>
      <c r="CPF6" s="3"/>
      <c r="CPG6" s="3"/>
      <c r="CPH6" s="3"/>
      <c r="CPI6" s="3"/>
      <c r="CPJ6" s="3"/>
      <c r="CPK6" s="3"/>
      <c r="CPL6" s="3"/>
      <c r="CPM6" s="3"/>
      <c r="CPN6" s="3"/>
      <c r="CPO6" s="3"/>
      <c r="CPP6" s="3"/>
      <c r="CPQ6" s="3"/>
      <c r="CPR6" s="3"/>
      <c r="CPS6" s="3"/>
      <c r="CPT6" s="3"/>
      <c r="CPU6" s="3"/>
      <c r="CPV6" s="3"/>
      <c r="CPW6" s="3"/>
      <c r="CPX6" s="3"/>
      <c r="CPY6" s="3"/>
      <c r="CPZ6" s="3"/>
      <c r="CQA6" s="3"/>
      <c r="CQB6" s="3"/>
      <c r="CQC6" s="3"/>
      <c r="CQD6" s="3"/>
      <c r="CQE6" s="3"/>
      <c r="CQF6" s="3"/>
      <c r="CQG6" s="3"/>
      <c r="CQH6" s="3"/>
      <c r="CQI6" s="3"/>
      <c r="CQJ6" s="3"/>
      <c r="CQK6" s="3"/>
      <c r="CQL6" s="3"/>
      <c r="CQM6" s="3"/>
      <c r="CQN6" s="3"/>
      <c r="CQO6" s="3"/>
      <c r="CQP6" s="3"/>
      <c r="CQQ6" s="3"/>
      <c r="CQR6" s="3"/>
      <c r="CQS6" s="3"/>
      <c r="CQT6" s="3"/>
      <c r="CQU6" s="3"/>
      <c r="CQV6" s="3"/>
      <c r="CQW6" s="3"/>
      <c r="CQX6" s="3"/>
      <c r="CQY6" s="3"/>
      <c r="CQZ6" s="3"/>
      <c r="CRA6" s="3"/>
      <c r="CRB6" s="3"/>
      <c r="CRC6" s="3"/>
      <c r="CRD6" s="3"/>
      <c r="CRE6" s="3"/>
      <c r="CRF6" s="3"/>
      <c r="CRG6" s="3"/>
      <c r="CRH6" s="3"/>
      <c r="CRI6" s="3"/>
      <c r="CRJ6" s="3"/>
      <c r="CRK6" s="3"/>
      <c r="CRL6" s="3"/>
      <c r="CRM6" s="3"/>
      <c r="CRN6" s="3"/>
      <c r="CRO6" s="3"/>
      <c r="CRP6" s="3"/>
      <c r="CRQ6" s="3"/>
      <c r="CRR6" s="3"/>
      <c r="CRS6" s="3"/>
      <c r="CRT6" s="3"/>
      <c r="CRU6" s="3"/>
      <c r="CRV6" s="3"/>
      <c r="CRW6" s="3"/>
      <c r="CRX6" s="3"/>
      <c r="CRY6" s="3"/>
      <c r="CRZ6" s="3"/>
      <c r="CSA6" s="3"/>
      <c r="CSB6" s="3"/>
      <c r="CSC6" s="3"/>
      <c r="CSD6" s="3"/>
      <c r="CSE6" s="3"/>
      <c r="CSF6" s="3"/>
      <c r="CSG6" s="3"/>
      <c r="CSH6" s="3"/>
      <c r="CSI6" s="3"/>
      <c r="CSJ6" s="3"/>
      <c r="CSK6" s="3"/>
      <c r="CSL6" s="3"/>
      <c r="CSM6" s="3"/>
      <c r="CSN6" s="3"/>
      <c r="CSO6" s="3"/>
      <c r="CSP6" s="3"/>
      <c r="CSQ6" s="3"/>
      <c r="CSR6" s="3"/>
      <c r="CSS6" s="3"/>
      <c r="CST6" s="3"/>
      <c r="CSU6" s="3"/>
      <c r="CSV6" s="3"/>
    </row>
    <row r="7" s="77" customFormat="1" ht="30" customHeight="1" spans="1:2544">
      <c r="A7" s="263"/>
      <c r="B7" s="90">
        <v>3</v>
      </c>
      <c r="C7" s="90" t="s">
        <v>725</v>
      </c>
      <c r="D7" s="90" t="s">
        <v>718</v>
      </c>
      <c r="E7" s="282" t="s">
        <v>148</v>
      </c>
      <c r="F7" s="282">
        <v>1</v>
      </c>
      <c r="G7" s="283">
        <v>9700</v>
      </c>
      <c r="H7" s="90">
        <v>0</v>
      </c>
      <c r="I7" s="90"/>
      <c r="J7" s="90"/>
      <c r="K7" s="295"/>
      <c r="L7" s="295" t="s">
        <v>726</v>
      </c>
      <c r="M7" s="295"/>
      <c r="N7" s="308"/>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3"/>
      <c r="ADJ7" s="3"/>
      <c r="ADK7" s="3"/>
      <c r="ADL7" s="3"/>
      <c r="ADM7" s="3"/>
      <c r="ADN7" s="3"/>
      <c r="ADO7" s="3"/>
      <c r="ADP7" s="3"/>
      <c r="ADQ7" s="3"/>
      <c r="ADR7" s="3"/>
      <c r="ADS7" s="3"/>
      <c r="ADT7" s="3"/>
      <c r="ADU7" s="3"/>
      <c r="ADV7" s="3"/>
      <c r="ADW7" s="3"/>
      <c r="ADX7" s="3"/>
      <c r="ADY7" s="3"/>
      <c r="ADZ7" s="3"/>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3"/>
      <c r="AFE7" s="3"/>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3"/>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c r="ALH7" s="3"/>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c r="AMQ7" s="3"/>
      <c r="AMR7" s="3"/>
      <c r="AMS7" s="3"/>
      <c r="AMT7" s="3"/>
      <c r="AMU7" s="3"/>
      <c r="AMV7" s="3"/>
      <c r="AMW7" s="3"/>
      <c r="AMX7" s="3"/>
      <c r="AMY7" s="3"/>
      <c r="AMZ7" s="3"/>
      <c r="ANA7" s="3"/>
      <c r="ANB7" s="3"/>
      <c r="ANC7" s="3"/>
      <c r="AND7" s="3"/>
      <c r="ANE7" s="3"/>
      <c r="ANF7" s="3"/>
      <c r="ANG7" s="3"/>
      <c r="ANH7" s="3"/>
      <c r="ANI7" s="3"/>
      <c r="ANJ7" s="3"/>
      <c r="ANK7" s="3"/>
      <c r="ANL7" s="3"/>
      <c r="ANM7" s="3"/>
      <c r="ANN7" s="3"/>
      <c r="ANO7" s="3"/>
      <c r="ANP7" s="3"/>
      <c r="ANQ7" s="3"/>
      <c r="ANR7" s="3"/>
      <c r="ANS7" s="3"/>
      <c r="ANT7" s="3"/>
      <c r="ANU7" s="3"/>
      <c r="ANV7" s="3"/>
      <c r="ANW7" s="3"/>
      <c r="ANX7" s="3"/>
      <c r="ANY7" s="3"/>
      <c r="ANZ7" s="3"/>
      <c r="AOA7" s="3"/>
      <c r="AOB7" s="3"/>
      <c r="AOC7" s="3"/>
      <c r="AOD7" s="3"/>
      <c r="AOE7" s="3"/>
      <c r="AOF7" s="3"/>
      <c r="AOG7" s="3"/>
      <c r="AOH7" s="3"/>
      <c r="AOI7" s="3"/>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c r="APS7" s="3"/>
      <c r="APT7" s="3"/>
      <c r="APU7" s="3"/>
      <c r="APV7" s="3"/>
      <c r="APW7" s="3"/>
      <c r="APX7" s="3"/>
      <c r="APY7" s="3"/>
      <c r="APZ7" s="3"/>
      <c r="AQA7" s="3"/>
      <c r="AQB7" s="3"/>
      <c r="AQC7" s="3"/>
      <c r="AQD7" s="3"/>
      <c r="AQE7" s="3"/>
      <c r="AQF7" s="3"/>
      <c r="AQG7" s="3"/>
      <c r="AQH7" s="3"/>
      <c r="AQI7" s="3"/>
      <c r="AQJ7" s="3"/>
      <c r="AQK7" s="3"/>
      <c r="AQL7" s="3"/>
      <c r="AQM7" s="3"/>
      <c r="AQN7" s="3"/>
      <c r="AQO7" s="3"/>
      <c r="AQP7" s="3"/>
      <c r="AQQ7" s="3"/>
      <c r="AQR7" s="3"/>
      <c r="AQS7" s="3"/>
      <c r="AQT7" s="3"/>
      <c r="AQU7" s="3"/>
      <c r="AQV7" s="3"/>
      <c r="AQW7" s="3"/>
      <c r="AQX7" s="3"/>
      <c r="AQY7" s="3"/>
      <c r="AQZ7" s="3"/>
      <c r="ARA7" s="3"/>
      <c r="ARB7" s="3"/>
      <c r="ARC7" s="3"/>
      <c r="ARD7" s="3"/>
      <c r="ARE7" s="3"/>
      <c r="ARF7" s="3"/>
      <c r="ARG7" s="3"/>
      <c r="ARH7" s="3"/>
      <c r="ARI7" s="3"/>
      <c r="ARJ7" s="3"/>
      <c r="ARK7" s="3"/>
      <c r="ARL7" s="3"/>
      <c r="ARM7" s="3"/>
      <c r="ARN7" s="3"/>
      <c r="ARO7" s="3"/>
      <c r="ARP7" s="3"/>
      <c r="ARQ7" s="3"/>
      <c r="ARR7" s="3"/>
      <c r="ARS7" s="3"/>
      <c r="ART7" s="3"/>
      <c r="ARU7" s="3"/>
      <c r="ARV7" s="3"/>
      <c r="ARW7" s="3"/>
      <c r="ARX7" s="3"/>
      <c r="ARY7" s="3"/>
      <c r="ARZ7" s="3"/>
      <c r="ASA7" s="3"/>
      <c r="ASB7" s="3"/>
      <c r="ASC7" s="3"/>
      <c r="ASD7" s="3"/>
      <c r="ASE7" s="3"/>
      <c r="ASF7" s="3"/>
      <c r="ASG7" s="3"/>
      <c r="ASH7" s="3"/>
      <c r="ASI7" s="3"/>
      <c r="ASJ7" s="3"/>
      <c r="ASK7" s="3"/>
      <c r="ASL7" s="3"/>
      <c r="ASM7" s="3"/>
      <c r="ASN7" s="3"/>
      <c r="ASO7" s="3"/>
      <c r="ASP7" s="3"/>
      <c r="ASQ7" s="3"/>
      <c r="ASR7" s="3"/>
      <c r="ASS7" s="3"/>
      <c r="AST7" s="3"/>
      <c r="ASU7" s="3"/>
      <c r="ASV7" s="3"/>
      <c r="ASW7" s="3"/>
      <c r="ASX7" s="3"/>
      <c r="ASY7" s="3"/>
      <c r="ASZ7" s="3"/>
      <c r="ATA7" s="3"/>
      <c r="ATB7" s="3"/>
      <c r="ATC7" s="3"/>
      <c r="ATD7" s="3"/>
      <c r="ATE7" s="3"/>
      <c r="ATF7" s="3"/>
      <c r="ATG7" s="3"/>
      <c r="ATH7" s="3"/>
      <c r="ATI7" s="3"/>
      <c r="ATJ7" s="3"/>
      <c r="ATK7" s="3"/>
      <c r="ATL7" s="3"/>
      <c r="ATM7" s="3"/>
      <c r="ATN7" s="3"/>
      <c r="ATO7" s="3"/>
      <c r="ATP7" s="3"/>
      <c r="ATQ7" s="3"/>
      <c r="ATR7" s="3"/>
      <c r="ATS7" s="3"/>
      <c r="ATT7" s="3"/>
      <c r="ATU7" s="3"/>
      <c r="ATV7" s="3"/>
      <c r="ATW7" s="3"/>
      <c r="ATX7" s="3"/>
      <c r="ATY7" s="3"/>
      <c r="ATZ7" s="3"/>
      <c r="AUA7" s="3"/>
      <c r="AUB7" s="3"/>
      <c r="AUC7" s="3"/>
      <c r="AUD7" s="3"/>
      <c r="AUE7" s="3"/>
      <c r="AUF7" s="3"/>
      <c r="AUG7" s="3"/>
      <c r="AUH7" s="3"/>
      <c r="AUI7" s="3"/>
      <c r="AUJ7" s="3"/>
      <c r="AUK7" s="3"/>
      <c r="AUL7" s="3"/>
      <c r="AUM7" s="3"/>
      <c r="AUN7" s="3"/>
      <c r="AUO7" s="3"/>
      <c r="AUP7" s="3"/>
      <c r="AUQ7" s="3"/>
      <c r="AUR7" s="3"/>
      <c r="AUS7" s="3"/>
      <c r="AUT7" s="3"/>
      <c r="AUU7" s="3"/>
      <c r="AUV7" s="3"/>
      <c r="AUW7" s="3"/>
      <c r="AUX7" s="3"/>
      <c r="AUY7" s="3"/>
      <c r="AUZ7" s="3"/>
      <c r="AVA7" s="3"/>
      <c r="AVB7" s="3"/>
      <c r="AVC7" s="3"/>
      <c r="AVD7" s="3"/>
      <c r="AVE7" s="3"/>
      <c r="AVF7" s="3"/>
      <c r="AVG7" s="3"/>
      <c r="AVH7" s="3"/>
      <c r="AVI7" s="3"/>
      <c r="AVJ7" s="3"/>
      <c r="AVK7" s="3"/>
      <c r="AVL7" s="3"/>
      <c r="AVM7" s="3"/>
      <c r="AVN7" s="3"/>
      <c r="AVO7" s="3"/>
      <c r="AVP7" s="3"/>
      <c r="AVQ7" s="3"/>
      <c r="AVR7" s="3"/>
      <c r="AVS7" s="3"/>
      <c r="AVT7" s="3"/>
      <c r="AVU7" s="3"/>
      <c r="AVV7" s="3"/>
      <c r="AVW7" s="3"/>
      <c r="AVX7" s="3"/>
      <c r="AVY7" s="3"/>
      <c r="AVZ7" s="3"/>
      <c r="AWA7" s="3"/>
      <c r="AWB7" s="3"/>
      <c r="AWC7" s="3"/>
      <c r="AWD7" s="3"/>
      <c r="AWE7" s="3"/>
      <c r="AWF7" s="3"/>
      <c r="AWG7" s="3"/>
      <c r="AWH7" s="3"/>
      <c r="AWI7" s="3"/>
      <c r="AWJ7" s="3"/>
      <c r="AWK7" s="3"/>
      <c r="AWL7" s="3"/>
      <c r="AWM7" s="3"/>
      <c r="AWN7" s="3"/>
      <c r="AWO7" s="3"/>
      <c r="AWP7" s="3"/>
      <c r="AWQ7" s="3"/>
      <c r="AWR7" s="3"/>
      <c r="AWS7" s="3"/>
      <c r="AWT7" s="3"/>
      <c r="AWU7" s="3"/>
      <c r="AWV7" s="3"/>
      <c r="AWW7" s="3"/>
      <c r="AWX7" s="3"/>
      <c r="AWY7" s="3"/>
      <c r="AWZ7" s="3"/>
      <c r="AXA7" s="3"/>
      <c r="AXB7" s="3"/>
      <c r="AXC7" s="3"/>
      <c r="AXD7" s="3"/>
      <c r="AXE7" s="3"/>
      <c r="AXF7" s="3"/>
      <c r="AXG7" s="3"/>
      <c r="AXH7" s="3"/>
      <c r="AXI7" s="3"/>
      <c r="AXJ7" s="3"/>
      <c r="AXK7" s="3"/>
      <c r="AXL7" s="3"/>
      <c r="AXM7" s="3"/>
      <c r="AXN7" s="3"/>
      <c r="AXO7" s="3"/>
      <c r="AXP7" s="3"/>
      <c r="AXQ7" s="3"/>
      <c r="AXR7" s="3"/>
      <c r="AXS7" s="3"/>
      <c r="AXT7" s="3"/>
      <c r="AXU7" s="3"/>
      <c r="AXV7" s="3"/>
      <c r="AXW7" s="3"/>
      <c r="AXX7" s="3"/>
      <c r="AXY7" s="3"/>
      <c r="AXZ7" s="3"/>
      <c r="AYA7" s="3"/>
      <c r="AYB7" s="3"/>
      <c r="AYC7" s="3"/>
      <c r="AYD7" s="3"/>
      <c r="AYE7" s="3"/>
      <c r="AYF7" s="3"/>
      <c r="AYG7" s="3"/>
      <c r="AYH7" s="3"/>
      <c r="AYI7" s="3"/>
      <c r="AYJ7" s="3"/>
      <c r="AYK7" s="3"/>
      <c r="AYL7" s="3"/>
      <c r="AYM7" s="3"/>
      <c r="AYN7" s="3"/>
      <c r="AYO7" s="3"/>
      <c r="AYP7" s="3"/>
      <c r="AYQ7" s="3"/>
      <c r="AYR7" s="3"/>
      <c r="AYS7" s="3"/>
      <c r="AYT7" s="3"/>
      <c r="AYU7" s="3"/>
      <c r="AYV7" s="3"/>
      <c r="AYW7" s="3"/>
      <c r="AYX7" s="3"/>
      <c r="AYY7" s="3"/>
      <c r="AYZ7" s="3"/>
      <c r="AZA7" s="3"/>
      <c r="AZB7" s="3"/>
      <c r="AZC7" s="3"/>
      <c r="AZD7" s="3"/>
      <c r="AZE7" s="3"/>
      <c r="AZF7" s="3"/>
      <c r="AZG7" s="3"/>
      <c r="AZH7" s="3"/>
      <c r="AZI7" s="3"/>
      <c r="AZJ7" s="3"/>
      <c r="AZK7" s="3"/>
      <c r="AZL7" s="3"/>
      <c r="AZM7" s="3"/>
      <c r="AZN7" s="3"/>
      <c r="AZO7" s="3"/>
      <c r="AZP7" s="3"/>
      <c r="AZQ7" s="3"/>
      <c r="AZR7" s="3"/>
      <c r="AZS7" s="3"/>
      <c r="AZT7" s="3"/>
      <c r="AZU7" s="3"/>
      <c r="AZV7" s="3"/>
      <c r="AZW7" s="3"/>
      <c r="AZX7" s="3"/>
      <c r="AZY7" s="3"/>
      <c r="AZZ7" s="3"/>
      <c r="BAA7" s="3"/>
      <c r="BAB7" s="3"/>
      <c r="BAC7" s="3"/>
      <c r="BAD7" s="3"/>
      <c r="BAE7" s="3"/>
      <c r="BAF7" s="3"/>
      <c r="BAG7" s="3"/>
      <c r="BAH7" s="3"/>
      <c r="BAI7" s="3"/>
      <c r="BAJ7" s="3"/>
      <c r="BAK7" s="3"/>
      <c r="BAL7" s="3"/>
      <c r="BAM7" s="3"/>
      <c r="BAN7" s="3"/>
      <c r="BAO7" s="3"/>
      <c r="BAP7" s="3"/>
      <c r="BAQ7" s="3"/>
      <c r="BAR7" s="3"/>
      <c r="BAS7" s="3"/>
      <c r="BAT7" s="3"/>
      <c r="BAU7" s="3"/>
      <c r="BAV7" s="3"/>
      <c r="BAW7" s="3"/>
      <c r="BAX7" s="3"/>
      <c r="BAY7" s="3"/>
      <c r="BAZ7" s="3"/>
      <c r="BBA7" s="3"/>
      <c r="BBB7" s="3"/>
      <c r="BBC7" s="3"/>
      <c r="BBD7" s="3"/>
      <c r="BBE7" s="3"/>
      <c r="BBF7" s="3"/>
      <c r="BBG7" s="3"/>
      <c r="BBH7" s="3"/>
      <c r="BBI7" s="3"/>
      <c r="BBJ7" s="3"/>
      <c r="BBK7" s="3"/>
      <c r="BBL7" s="3"/>
      <c r="BBM7" s="3"/>
      <c r="BBN7" s="3"/>
      <c r="BBO7" s="3"/>
      <c r="BBP7" s="3"/>
      <c r="BBQ7" s="3"/>
      <c r="BBR7" s="3"/>
      <c r="BBS7" s="3"/>
      <c r="BBT7" s="3"/>
      <c r="BBU7" s="3"/>
      <c r="BBV7" s="3"/>
      <c r="BBW7" s="3"/>
      <c r="BBX7" s="3"/>
      <c r="BBY7" s="3"/>
      <c r="BBZ7" s="3"/>
      <c r="BCA7" s="3"/>
      <c r="BCB7" s="3"/>
      <c r="BCC7" s="3"/>
      <c r="BCD7" s="3"/>
      <c r="BCE7" s="3"/>
      <c r="BCF7" s="3"/>
      <c r="BCG7" s="3"/>
      <c r="BCH7" s="3"/>
      <c r="BCI7" s="3"/>
      <c r="BCJ7" s="3"/>
      <c r="BCK7" s="3"/>
      <c r="BCL7" s="3"/>
      <c r="BCM7" s="3"/>
      <c r="BCN7" s="3"/>
      <c r="BCO7" s="3"/>
      <c r="BCP7" s="3"/>
      <c r="BCQ7" s="3"/>
      <c r="BCR7" s="3"/>
      <c r="BCS7" s="3"/>
      <c r="BCT7" s="3"/>
      <c r="BCU7" s="3"/>
      <c r="BCV7" s="3"/>
      <c r="BCW7" s="3"/>
      <c r="BCX7" s="3"/>
      <c r="BCY7" s="3"/>
      <c r="BCZ7" s="3"/>
      <c r="BDA7" s="3"/>
      <c r="BDB7" s="3"/>
      <c r="BDC7" s="3"/>
      <c r="BDD7" s="3"/>
      <c r="BDE7" s="3"/>
      <c r="BDF7" s="3"/>
      <c r="BDG7" s="3"/>
      <c r="BDH7" s="3"/>
      <c r="BDI7" s="3"/>
      <c r="BDJ7" s="3"/>
      <c r="BDK7" s="3"/>
      <c r="BDL7" s="3"/>
      <c r="BDM7" s="3"/>
      <c r="BDN7" s="3"/>
      <c r="BDO7" s="3"/>
      <c r="BDP7" s="3"/>
      <c r="BDQ7" s="3"/>
      <c r="BDR7" s="3"/>
      <c r="BDS7" s="3"/>
      <c r="BDT7" s="3"/>
      <c r="BDU7" s="3"/>
      <c r="BDV7" s="3"/>
      <c r="BDW7" s="3"/>
      <c r="BDX7" s="3"/>
      <c r="BDY7" s="3"/>
      <c r="BDZ7" s="3"/>
      <c r="BEA7" s="3"/>
      <c r="BEB7" s="3"/>
      <c r="BEC7" s="3"/>
      <c r="BED7" s="3"/>
      <c r="BEE7" s="3"/>
      <c r="BEF7" s="3"/>
      <c r="BEG7" s="3"/>
      <c r="BEH7" s="3"/>
      <c r="BEI7" s="3"/>
      <c r="BEJ7" s="3"/>
      <c r="BEK7" s="3"/>
      <c r="BEL7" s="3"/>
      <c r="BEM7" s="3"/>
      <c r="BEN7" s="3"/>
      <c r="BEO7" s="3"/>
      <c r="BEP7" s="3"/>
      <c r="BEQ7" s="3"/>
      <c r="BER7" s="3"/>
      <c r="BES7" s="3"/>
      <c r="BET7" s="3"/>
      <c r="BEU7" s="3"/>
      <c r="BEV7" s="3"/>
      <c r="BEW7" s="3"/>
      <c r="BEX7" s="3"/>
      <c r="BEY7" s="3"/>
      <c r="BEZ7" s="3"/>
      <c r="BFA7" s="3"/>
      <c r="BFB7" s="3"/>
      <c r="BFC7" s="3"/>
      <c r="BFD7" s="3"/>
      <c r="BFE7" s="3"/>
      <c r="BFF7" s="3"/>
      <c r="BFG7" s="3"/>
      <c r="BFH7" s="3"/>
      <c r="BFI7" s="3"/>
      <c r="BFJ7" s="3"/>
      <c r="BFK7" s="3"/>
      <c r="BFL7" s="3"/>
      <c r="BFM7" s="3"/>
      <c r="BFN7" s="3"/>
      <c r="BFO7" s="3"/>
      <c r="BFP7" s="3"/>
      <c r="BFQ7" s="3"/>
      <c r="BFR7" s="3"/>
      <c r="BFS7" s="3"/>
      <c r="BFT7" s="3"/>
      <c r="BFU7" s="3"/>
      <c r="BFV7" s="3"/>
      <c r="BFW7" s="3"/>
      <c r="BFX7" s="3"/>
      <c r="BFY7" s="3"/>
      <c r="BFZ7" s="3"/>
      <c r="BGA7" s="3"/>
      <c r="BGB7" s="3"/>
      <c r="BGC7" s="3"/>
      <c r="BGD7" s="3"/>
      <c r="BGE7" s="3"/>
      <c r="BGF7" s="3"/>
      <c r="BGG7" s="3"/>
      <c r="BGH7" s="3"/>
      <c r="BGI7" s="3"/>
      <c r="BGJ7" s="3"/>
      <c r="BGK7" s="3"/>
      <c r="BGL7" s="3"/>
      <c r="BGM7" s="3"/>
      <c r="BGN7" s="3"/>
      <c r="BGO7" s="3"/>
      <c r="BGP7" s="3"/>
      <c r="BGQ7" s="3"/>
      <c r="BGR7" s="3"/>
      <c r="BGS7" s="3"/>
      <c r="BGT7" s="3"/>
      <c r="BGU7" s="3"/>
      <c r="BGV7" s="3"/>
      <c r="BGW7" s="3"/>
      <c r="BGX7" s="3"/>
      <c r="BGY7" s="3"/>
      <c r="BGZ7" s="3"/>
      <c r="BHA7" s="3"/>
      <c r="BHB7" s="3"/>
      <c r="BHC7" s="3"/>
      <c r="BHD7" s="3"/>
      <c r="BHE7" s="3"/>
      <c r="BHF7" s="3"/>
      <c r="BHG7" s="3"/>
      <c r="BHH7" s="3"/>
      <c r="BHI7" s="3"/>
      <c r="BHJ7" s="3"/>
      <c r="BHK7" s="3"/>
      <c r="BHL7" s="3"/>
      <c r="BHM7" s="3"/>
      <c r="BHN7" s="3"/>
      <c r="BHO7" s="3"/>
      <c r="BHP7" s="3"/>
      <c r="BHQ7" s="3"/>
      <c r="BHR7" s="3"/>
      <c r="BHS7" s="3"/>
      <c r="BHT7" s="3"/>
      <c r="BHU7" s="3"/>
      <c r="BHV7" s="3"/>
      <c r="BHW7" s="3"/>
      <c r="BHX7" s="3"/>
      <c r="BHY7" s="3"/>
      <c r="BHZ7" s="3"/>
      <c r="BIA7" s="3"/>
      <c r="BIB7" s="3"/>
      <c r="BIC7" s="3"/>
      <c r="BID7" s="3"/>
      <c r="BIE7" s="3"/>
      <c r="BIF7" s="3"/>
      <c r="BIG7" s="3"/>
      <c r="BIH7" s="3"/>
      <c r="BII7" s="3"/>
      <c r="BIJ7" s="3"/>
      <c r="BIK7" s="3"/>
      <c r="BIL7" s="3"/>
      <c r="BIM7" s="3"/>
      <c r="BIN7" s="3"/>
      <c r="BIO7" s="3"/>
      <c r="BIP7" s="3"/>
      <c r="BIQ7" s="3"/>
      <c r="BIR7" s="3"/>
      <c r="BIS7" s="3"/>
      <c r="BIT7" s="3"/>
      <c r="BIU7" s="3"/>
      <c r="BIV7" s="3"/>
      <c r="BIW7" s="3"/>
      <c r="BIX7" s="3"/>
      <c r="BIY7" s="3"/>
      <c r="BIZ7" s="3"/>
      <c r="BJA7" s="3"/>
      <c r="BJB7" s="3"/>
      <c r="BJC7" s="3"/>
      <c r="BJD7" s="3"/>
      <c r="BJE7" s="3"/>
      <c r="BJF7" s="3"/>
      <c r="BJG7" s="3"/>
      <c r="BJH7" s="3"/>
      <c r="BJI7" s="3"/>
      <c r="BJJ7" s="3"/>
      <c r="BJK7" s="3"/>
      <c r="BJL7" s="3"/>
      <c r="BJM7" s="3"/>
      <c r="BJN7" s="3"/>
      <c r="BJO7" s="3"/>
      <c r="BJP7" s="3"/>
      <c r="BJQ7" s="3"/>
      <c r="BJR7" s="3"/>
      <c r="BJS7" s="3"/>
      <c r="BJT7" s="3"/>
      <c r="BJU7" s="3"/>
      <c r="BJV7" s="3"/>
      <c r="BJW7" s="3"/>
      <c r="BJX7" s="3"/>
      <c r="BJY7" s="3"/>
      <c r="BJZ7" s="3"/>
      <c r="BKA7" s="3"/>
      <c r="BKB7" s="3"/>
      <c r="BKC7" s="3"/>
      <c r="BKD7" s="3"/>
      <c r="BKE7" s="3"/>
      <c r="BKF7" s="3"/>
      <c r="BKG7" s="3"/>
      <c r="BKH7" s="3"/>
      <c r="BKI7" s="3"/>
      <c r="BKJ7" s="3"/>
      <c r="BKK7" s="3"/>
      <c r="BKL7" s="3"/>
      <c r="BKM7" s="3"/>
      <c r="BKN7" s="3"/>
      <c r="BKO7" s="3"/>
      <c r="BKP7" s="3"/>
      <c r="BKQ7" s="3"/>
      <c r="BKR7" s="3"/>
      <c r="BKS7" s="3"/>
      <c r="BKT7" s="3"/>
      <c r="BKU7" s="3"/>
      <c r="BKV7" s="3"/>
      <c r="BKW7" s="3"/>
      <c r="BKX7" s="3"/>
      <c r="BKY7" s="3"/>
      <c r="BKZ7" s="3"/>
      <c r="BLA7" s="3"/>
      <c r="BLB7" s="3"/>
      <c r="BLC7" s="3"/>
      <c r="BLD7" s="3"/>
      <c r="BLE7" s="3"/>
      <c r="BLF7" s="3"/>
      <c r="BLG7" s="3"/>
      <c r="BLH7" s="3"/>
      <c r="BLI7" s="3"/>
      <c r="BLJ7" s="3"/>
      <c r="BLK7" s="3"/>
      <c r="BLL7" s="3"/>
      <c r="BLM7" s="3"/>
      <c r="BLN7" s="3"/>
      <c r="BLO7" s="3"/>
      <c r="BLP7" s="3"/>
      <c r="BLQ7" s="3"/>
      <c r="BLR7" s="3"/>
      <c r="BLS7" s="3"/>
      <c r="BLT7" s="3"/>
      <c r="BLU7" s="3"/>
      <c r="BLV7" s="3"/>
      <c r="BLW7" s="3"/>
      <c r="BLX7" s="3"/>
      <c r="BLY7" s="3"/>
      <c r="BLZ7" s="3"/>
      <c r="BMA7" s="3"/>
      <c r="BMB7" s="3"/>
      <c r="BMC7" s="3"/>
      <c r="BMD7" s="3"/>
      <c r="BME7" s="3"/>
      <c r="BMF7" s="3"/>
      <c r="BMG7" s="3"/>
      <c r="BMH7" s="3"/>
      <c r="BMI7" s="3"/>
      <c r="BMJ7" s="3"/>
      <c r="BMK7" s="3"/>
      <c r="BML7" s="3"/>
      <c r="BMM7" s="3"/>
      <c r="BMN7" s="3"/>
      <c r="BMO7" s="3"/>
      <c r="BMP7" s="3"/>
      <c r="BMQ7" s="3"/>
      <c r="BMR7" s="3"/>
      <c r="BMS7" s="3"/>
      <c r="BMT7" s="3"/>
      <c r="BMU7" s="3"/>
      <c r="BMV7" s="3"/>
      <c r="BMW7" s="3"/>
      <c r="BMX7" s="3"/>
      <c r="BMY7" s="3"/>
      <c r="BMZ7" s="3"/>
      <c r="BNA7" s="3"/>
      <c r="BNB7" s="3"/>
      <c r="BNC7" s="3"/>
      <c r="BND7" s="3"/>
      <c r="BNE7" s="3"/>
      <c r="BNF7" s="3"/>
      <c r="BNG7" s="3"/>
      <c r="BNH7" s="3"/>
      <c r="BNI7" s="3"/>
      <c r="BNJ7" s="3"/>
      <c r="BNK7" s="3"/>
      <c r="BNL7" s="3"/>
      <c r="BNM7" s="3"/>
      <c r="BNN7" s="3"/>
      <c r="BNO7" s="3"/>
      <c r="BNP7" s="3"/>
      <c r="BNQ7" s="3"/>
      <c r="BNR7" s="3"/>
      <c r="BNS7" s="3"/>
      <c r="BNT7" s="3"/>
      <c r="BNU7" s="3"/>
      <c r="BNV7" s="3"/>
      <c r="BNW7" s="3"/>
      <c r="BNX7" s="3"/>
      <c r="BNY7" s="3"/>
      <c r="BNZ7" s="3"/>
      <c r="BOA7" s="3"/>
      <c r="BOB7" s="3"/>
      <c r="BOC7" s="3"/>
      <c r="BOD7" s="3"/>
      <c r="BOE7" s="3"/>
      <c r="BOF7" s="3"/>
      <c r="BOG7" s="3"/>
      <c r="BOH7" s="3"/>
      <c r="BOI7" s="3"/>
      <c r="BOJ7" s="3"/>
      <c r="BOK7" s="3"/>
      <c r="BOL7" s="3"/>
      <c r="BOM7" s="3"/>
      <c r="BON7" s="3"/>
      <c r="BOO7" s="3"/>
      <c r="BOP7" s="3"/>
      <c r="BOQ7" s="3"/>
      <c r="BOR7" s="3"/>
      <c r="BOS7" s="3"/>
      <c r="BOT7" s="3"/>
      <c r="BOU7" s="3"/>
      <c r="BOV7" s="3"/>
      <c r="BOW7" s="3"/>
      <c r="BOX7" s="3"/>
      <c r="BOY7" s="3"/>
      <c r="BOZ7" s="3"/>
      <c r="BPA7" s="3"/>
      <c r="BPB7" s="3"/>
      <c r="BPC7" s="3"/>
      <c r="BPD7" s="3"/>
      <c r="BPE7" s="3"/>
      <c r="BPF7" s="3"/>
      <c r="BPG7" s="3"/>
      <c r="BPH7" s="3"/>
      <c r="BPI7" s="3"/>
      <c r="BPJ7" s="3"/>
      <c r="BPK7" s="3"/>
      <c r="BPL7" s="3"/>
      <c r="BPM7" s="3"/>
      <c r="BPN7" s="3"/>
      <c r="BPO7" s="3"/>
      <c r="BPP7" s="3"/>
      <c r="BPQ7" s="3"/>
      <c r="BPR7" s="3"/>
      <c r="BPS7" s="3"/>
      <c r="BPT7" s="3"/>
      <c r="BPU7" s="3"/>
      <c r="BPV7" s="3"/>
      <c r="BPW7" s="3"/>
      <c r="BPX7" s="3"/>
      <c r="BPY7" s="3"/>
      <c r="BPZ7" s="3"/>
      <c r="BQA7" s="3"/>
      <c r="BQB7" s="3"/>
      <c r="BQC7" s="3"/>
      <c r="BQD7" s="3"/>
      <c r="BQE7" s="3"/>
      <c r="BQF7" s="3"/>
      <c r="BQG7" s="3"/>
      <c r="BQH7" s="3"/>
      <c r="BQI7" s="3"/>
      <c r="BQJ7" s="3"/>
      <c r="BQK7" s="3"/>
      <c r="BQL7" s="3"/>
      <c r="BQM7" s="3"/>
      <c r="BQN7" s="3"/>
      <c r="BQO7" s="3"/>
      <c r="BQP7" s="3"/>
      <c r="BQQ7" s="3"/>
      <c r="BQR7" s="3"/>
      <c r="BQS7" s="3"/>
      <c r="BQT7" s="3"/>
      <c r="BQU7" s="3"/>
      <c r="BQV7" s="3"/>
      <c r="BQW7" s="3"/>
      <c r="BQX7" s="3"/>
      <c r="BQY7" s="3"/>
      <c r="BQZ7" s="3"/>
      <c r="BRA7" s="3"/>
      <c r="BRB7" s="3"/>
      <c r="BRC7" s="3"/>
      <c r="BRD7" s="3"/>
      <c r="BRE7" s="3"/>
      <c r="BRF7" s="3"/>
      <c r="BRG7" s="3"/>
      <c r="BRH7" s="3"/>
      <c r="BRI7" s="3"/>
      <c r="BRJ7" s="3"/>
      <c r="BRK7" s="3"/>
      <c r="BRL7" s="3"/>
      <c r="BRM7" s="3"/>
      <c r="BRN7" s="3"/>
      <c r="BRO7" s="3"/>
      <c r="BRP7" s="3"/>
      <c r="BRQ7" s="3"/>
      <c r="BRR7" s="3"/>
      <c r="BRS7" s="3"/>
      <c r="BRT7" s="3"/>
      <c r="BRU7" s="3"/>
      <c r="BRV7" s="3"/>
      <c r="BRW7" s="3"/>
      <c r="BRX7" s="3"/>
      <c r="BRY7" s="3"/>
      <c r="BRZ7" s="3"/>
      <c r="BSA7" s="3"/>
      <c r="BSB7" s="3"/>
      <c r="BSC7" s="3"/>
      <c r="BSD7" s="3"/>
      <c r="BSE7" s="3"/>
      <c r="BSF7" s="3"/>
      <c r="BSG7" s="3"/>
      <c r="BSH7" s="3"/>
      <c r="BSI7" s="3"/>
      <c r="BSJ7" s="3"/>
      <c r="BSK7" s="3"/>
      <c r="BSL7" s="3"/>
      <c r="BSM7" s="3"/>
      <c r="BSN7" s="3"/>
      <c r="BSO7" s="3"/>
      <c r="BSP7" s="3"/>
      <c r="BSQ7" s="3"/>
      <c r="BSR7" s="3"/>
      <c r="BSS7" s="3"/>
      <c r="BST7" s="3"/>
      <c r="BSU7" s="3"/>
      <c r="BSV7" s="3"/>
      <c r="BSW7" s="3"/>
      <c r="BSX7" s="3"/>
      <c r="BSY7" s="3"/>
      <c r="BSZ7" s="3"/>
      <c r="BTA7" s="3"/>
      <c r="BTB7" s="3"/>
      <c r="BTC7" s="3"/>
      <c r="BTD7" s="3"/>
      <c r="BTE7" s="3"/>
      <c r="BTF7" s="3"/>
      <c r="BTG7" s="3"/>
      <c r="BTH7" s="3"/>
      <c r="BTI7" s="3"/>
      <c r="BTJ7" s="3"/>
      <c r="BTK7" s="3"/>
      <c r="BTL7" s="3"/>
      <c r="BTM7" s="3"/>
      <c r="BTN7" s="3"/>
      <c r="BTO7" s="3"/>
      <c r="BTP7" s="3"/>
      <c r="BTQ7" s="3"/>
      <c r="BTR7" s="3"/>
      <c r="BTS7" s="3"/>
      <c r="BTT7" s="3"/>
      <c r="BTU7" s="3"/>
      <c r="BTV7" s="3"/>
      <c r="BTW7" s="3"/>
      <c r="BTX7" s="3"/>
      <c r="BTY7" s="3"/>
      <c r="BTZ7" s="3"/>
      <c r="BUA7" s="3"/>
      <c r="BUB7" s="3"/>
      <c r="BUC7" s="3"/>
      <c r="BUD7" s="3"/>
      <c r="BUE7" s="3"/>
      <c r="BUF7" s="3"/>
      <c r="BUG7" s="3"/>
      <c r="BUH7" s="3"/>
      <c r="BUI7" s="3"/>
      <c r="BUJ7" s="3"/>
      <c r="BUK7" s="3"/>
      <c r="BUL7" s="3"/>
      <c r="BUM7" s="3"/>
      <c r="BUN7" s="3"/>
      <c r="BUO7" s="3"/>
      <c r="BUP7" s="3"/>
      <c r="BUQ7" s="3"/>
      <c r="BUR7" s="3"/>
      <c r="BUS7" s="3"/>
      <c r="BUT7" s="3"/>
      <c r="BUU7" s="3"/>
      <c r="BUV7" s="3"/>
      <c r="BUW7" s="3"/>
      <c r="BUX7" s="3"/>
      <c r="BUY7" s="3"/>
      <c r="BUZ7" s="3"/>
      <c r="BVA7" s="3"/>
      <c r="BVB7" s="3"/>
      <c r="BVC7" s="3"/>
      <c r="BVD7" s="3"/>
      <c r="BVE7" s="3"/>
      <c r="BVF7" s="3"/>
      <c r="BVG7" s="3"/>
      <c r="BVH7" s="3"/>
      <c r="BVI7" s="3"/>
      <c r="BVJ7" s="3"/>
      <c r="BVK7" s="3"/>
      <c r="BVL7" s="3"/>
      <c r="BVM7" s="3"/>
      <c r="BVN7" s="3"/>
      <c r="BVO7" s="3"/>
      <c r="BVP7" s="3"/>
      <c r="BVQ7" s="3"/>
      <c r="BVR7" s="3"/>
      <c r="BVS7" s="3"/>
      <c r="BVT7" s="3"/>
      <c r="BVU7" s="3"/>
      <c r="BVV7" s="3"/>
      <c r="BVW7" s="3"/>
      <c r="BVX7" s="3"/>
      <c r="BVY7" s="3"/>
      <c r="BVZ7" s="3"/>
      <c r="BWA7" s="3"/>
      <c r="BWB7" s="3"/>
      <c r="BWC7" s="3"/>
      <c r="BWD7" s="3"/>
      <c r="BWE7" s="3"/>
      <c r="BWF7" s="3"/>
      <c r="BWG7" s="3"/>
      <c r="BWH7" s="3"/>
      <c r="BWI7" s="3"/>
      <c r="BWJ7" s="3"/>
      <c r="BWK7" s="3"/>
      <c r="BWL7" s="3"/>
      <c r="BWM7" s="3"/>
      <c r="BWN7" s="3"/>
      <c r="BWO7" s="3"/>
      <c r="BWP7" s="3"/>
      <c r="BWQ7" s="3"/>
      <c r="BWR7" s="3"/>
      <c r="BWS7" s="3"/>
      <c r="BWT7" s="3"/>
      <c r="BWU7" s="3"/>
      <c r="BWV7" s="3"/>
      <c r="BWW7" s="3"/>
      <c r="BWX7" s="3"/>
      <c r="BWY7" s="3"/>
      <c r="BWZ7" s="3"/>
      <c r="BXA7" s="3"/>
      <c r="BXB7" s="3"/>
      <c r="BXC7" s="3"/>
      <c r="BXD7" s="3"/>
      <c r="BXE7" s="3"/>
      <c r="BXF7" s="3"/>
      <c r="BXG7" s="3"/>
      <c r="BXH7" s="3"/>
      <c r="BXI7" s="3"/>
      <c r="BXJ7" s="3"/>
      <c r="BXK7" s="3"/>
      <c r="BXL7" s="3"/>
      <c r="BXM7" s="3"/>
      <c r="BXN7" s="3"/>
      <c r="BXO7" s="3"/>
      <c r="BXP7" s="3"/>
      <c r="BXQ7" s="3"/>
      <c r="BXR7" s="3"/>
      <c r="BXS7" s="3"/>
      <c r="BXT7" s="3"/>
      <c r="BXU7" s="3"/>
      <c r="BXV7" s="3"/>
      <c r="BXW7" s="3"/>
      <c r="BXX7" s="3"/>
      <c r="BXY7" s="3"/>
      <c r="BXZ7" s="3"/>
      <c r="BYA7" s="3"/>
      <c r="BYB7" s="3"/>
      <c r="BYC7" s="3"/>
      <c r="BYD7" s="3"/>
      <c r="BYE7" s="3"/>
      <c r="BYF7" s="3"/>
      <c r="BYG7" s="3"/>
      <c r="BYH7" s="3"/>
      <c r="BYI7" s="3"/>
      <c r="BYJ7" s="3"/>
      <c r="BYK7" s="3"/>
      <c r="BYL7" s="3"/>
      <c r="BYM7" s="3"/>
      <c r="BYN7" s="3"/>
      <c r="BYO7" s="3"/>
      <c r="BYP7" s="3"/>
      <c r="BYQ7" s="3"/>
      <c r="BYR7" s="3"/>
      <c r="BYS7" s="3"/>
      <c r="BYT7" s="3"/>
      <c r="BYU7" s="3"/>
      <c r="BYV7" s="3"/>
      <c r="BYW7" s="3"/>
      <c r="BYX7" s="3"/>
      <c r="BYY7" s="3"/>
      <c r="BYZ7" s="3"/>
      <c r="BZA7" s="3"/>
      <c r="BZB7" s="3"/>
      <c r="BZC7" s="3"/>
      <c r="BZD7" s="3"/>
      <c r="BZE7" s="3"/>
      <c r="BZF7" s="3"/>
      <c r="BZG7" s="3"/>
      <c r="BZH7" s="3"/>
      <c r="BZI7" s="3"/>
      <c r="BZJ7" s="3"/>
      <c r="BZK7" s="3"/>
      <c r="BZL7" s="3"/>
      <c r="BZM7" s="3"/>
      <c r="BZN7" s="3"/>
      <c r="BZO7" s="3"/>
      <c r="BZP7" s="3"/>
      <c r="BZQ7" s="3"/>
      <c r="BZR7" s="3"/>
      <c r="BZS7" s="3"/>
      <c r="BZT7" s="3"/>
      <c r="BZU7" s="3"/>
      <c r="BZV7" s="3"/>
      <c r="BZW7" s="3"/>
      <c r="BZX7" s="3"/>
      <c r="BZY7" s="3"/>
      <c r="BZZ7" s="3"/>
      <c r="CAA7" s="3"/>
      <c r="CAB7" s="3"/>
      <c r="CAC7" s="3"/>
      <c r="CAD7" s="3"/>
      <c r="CAE7" s="3"/>
      <c r="CAF7" s="3"/>
      <c r="CAG7" s="3"/>
      <c r="CAH7" s="3"/>
      <c r="CAI7" s="3"/>
      <c r="CAJ7" s="3"/>
      <c r="CAK7" s="3"/>
      <c r="CAL7" s="3"/>
      <c r="CAM7" s="3"/>
      <c r="CAN7" s="3"/>
      <c r="CAO7" s="3"/>
      <c r="CAP7" s="3"/>
      <c r="CAQ7" s="3"/>
      <c r="CAR7" s="3"/>
      <c r="CAS7" s="3"/>
      <c r="CAT7" s="3"/>
      <c r="CAU7" s="3"/>
      <c r="CAV7" s="3"/>
      <c r="CAW7" s="3"/>
      <c r="CAX7" s="3"/>
      <c r="CAY7" s="3"/>
      <c r="CAZ7" s="3"/>
      <c r="CBA7" s="3"/>
      <c r="CBB7" s="3"/>
      <c r="CBC7" s="3"/>
      <c r="CBD7" s="3"/>
      <c r="CBE7" s="3"/>
      <c r="CBF7" s="3"/>
      <c r="CBG7" s="3"/>
      <c r="CBH7" s="3"/>
      <c r="CBI7" s="3"/>
      <c r="CBJ7" s="3"/>
      <c r="CBK7" s="3"/>
      <c r="CBL7" s="3"/>
      <c r="CBM7" s="3"/>
      <c r="CBN7" s="3"/>
      <c r="CBO7" s="3"/>
      <c r="CBP7" s="3"/>
      <c r="CBQ7" s="3"/>
      <c r="CBR7" s="3"/>
      <c r="CBS7" s="3"/>
      <c r="CBT7" s="3"/>
      <c r="CBU7" s="3"/>
      <c r="CBV7" s="3"/>
      <c r="CBW7" s="3"/>
      <c r="CBX7" s="3"/>
      <c r="CBY7" s="3"/>
      <c r="CBZ7" s="3"/>
      <c r="CCA7" s="3"/>
      <c r="CCB7" s="3"/>
      <c r="CCC7" s="3"/>
      <c r="CCD7" s="3"/>
      <c r="CCE7" s="3"/>
      <c r="CCF7" s="3"/>
      <c r="CCG7" s="3"/>
      <c r="CCH7" s="3"/>
      <c r="CCI7" s="3"/>
      <c r="CCJ7" s="3"/>
      <c r="CCK7" s="3"/>
      <c r="CCL7" s="3"/>
      <c r="CCM7" s="3"/>
      <c r="CCN7" s="3"/>
      <c r="CCO7" s="3"/>
      <c r="CCP7" s="3"/>
      <c r="CCQ7" s="3"/>
      <c r="CCR7" s="3"/>
      <c r="CCS7" s="3"/>
      <c r="CCT7" s="3"/>
      <c r="CCU7" s="3"/>
      <c r="CCV7" s="3"/>
      <c r="CCW7" s="3"/>
      <c r="CCX7" s="3"/>
      <c r="CCY7" s="3"/>
      <c r="CCZ7" s="3"/>
      <c r="CDA7" s="3"/>
      <c r="CDB7" s="3"/>
      <c r="CDC7" s="3"/>
      <c r="CDD7" s="3"/>
      <c r="CDE7" s="3"/>
      <c r="CDF7" s="3"/>
      <c r="CDG7" s="3"/>
      <c r="CDH7" s="3"/>
      <c r="CDI7" s="3"/>
      <c r="CDJ7" s="3"/>
      <c r="CDK7" s="3"/>
      <c r="CDL7" s="3"/>
      <c r="CDM7" s="3"/>
      <c r="CDN7" s="3"/>
      <c r="CDO7" s="3"/>
      <c r="CDP7" s="3"/>
      <c r="CDQ7" s="3"/>
      <c r="CDR7" s="3"/>
      <c r="CDS7" s="3"/>
      <c r="CDT7" s="3"/>
      <c r="CDU7" s="3"/>
      <c r="CDV7" s="3"/>
      <c r="CDW7" s="3"/>
      <c r="CDX7" s="3"/>
      <c r="CDY7" s="3"/>
      <c r="CDZ7" s="3"/>
      <c r="CEA7" s="3"/>
      <c r="CEB7" s="3"/>
      <c r="CEC7" s="3"/>
      <c r="CED7" s="3"/>
      <c r="CEE7" s="3"/>
      <c r="CEF7" s="3"/>
      <c r="CEG7" s="3"/>
      <c r="CEH7" s="3"/>
      <c r="CEI7" s="3"/>
      <c r="CEJ7" s="3"/>
      <c r="CEK7" s="3"/>
      <c r="CEL7" s="3"/>
      <c r="CEM7" s="3"/>
      <c r="CEN7" s="3"/>
      <c r="CEO7" s="3"/>
      <c r="CEP7" s="3"/>
      <c r="CEQ7" s="3"/>
      <c r="CER7" s="3"/>
      <c r="CES7" s="3"/>
      <c r="CET7" s="3"/>
      <c r="CEU7" s="3"/>
      <c r="CEV7" s="3"/>
      <c r="CEW7" s="3"/>
      <c r="CEX7" s="3"/>
      <c r="CEY7" s="3"/>
      <c r="CEZ7" s="3"/>
      <c r="CFA7" s="3"/>
      <c r="CFB7" s="3"/>
      <c r="CFC7" s="3"/>
      <c r="CFD7" s="3"/>
      <c r="CFE7" s="3"/>
      <c r="CFF7" s="3"/>
      <c r="CFG7" s="3"/>
      <c r="CFH7" s="3"/>
      <c r="CFI7" s="3"/>
      <c r="CFJ7" s="3"/>
      <c r="CFK7" s="3"/>
      <c r="CFL7" s="3"/>
      <c r="CFM7" s="3"/>
      <c r="CFN7" s="3"/>
      <c r="CFO7" s="3"/>
      <c r="CFP7" s="3"/>
      <c r="CFQ7" s="3"/>
      <c r="CFR7" s="3"/>
      <c r="CFS7" s="3"/>
      <c r="CFT7" s="3"/>
      <c r="CFU7" s="3"/>
      <c r="CFV7" s="3"/>
      <c r="CFW7" s="3"/>
      <c r="CFX7" s="3"/>
      <c r="CFY7" s="3"/>
      <c r="CFZ7" s="3"/>
      <c r="CGA7" s="3"/>
      <c r="CGB7" s="3"/>
      <c r="CGC7" s="3"/>
      <c r="CGD7" s="3"/>
      <c r="CGE7" s="3"/>
      <c r="CGF7" s="3"/>
      <c r="CGG7" s="3"/>
      <c r="CGH7" s="3"/>
      <c r="CGI7" s="3"/>
      <c r="CGJ7" s="3"/>
      <c r="CGK7" s="3"/>
      <c r="CGL7" s="3"/>
      <c r="CGM7" s="3"/>
      <c r="CGN7" s="3"/>
      <c r="CGO7" s="3"/>
      <c r="CGP7" s="3"/>
      <c r="CGQ7" s="3"/>
      <c r="CGR7" s="3"/>
      <c r="CGS7" s="3"/>
      <c r="CGT7" s="3"/>
      <c r="CGU7" s="3"/>
      <c r="CGV7" s="3"/>
      <c r="CGW7" s="3"/>
      <c r="CGX7" s="3"/>
      <c r="CGY7" s="3"/>
      <c r="CGZ7" s="3"/>
      <c r="CHA7" s="3"/>
      <c r="CHB7" s="3"/>
      <c r="CHC7" s="3"/>
      <c r="CHD7" s="3"/>
      <c r="CHE7" s="3"/>
      <c r="CHF7" s="3"/>
      <c r="CHG7" s="3"/>
      <c r="CHH7" s="3"/>
      <c r="CHI7" s="3"/>
      <c r="CHJ7" s="3"/>
      <c r="CHK7" s="3"/>
      <c r="CHL7" s="3"/>
      <c r="CHM7" s="3"/>
      <c r="CHN7" s="3"/>
      <c r="CHO7" s="3"/>
      <c r="CHP7" s="3"/>
      <c r="CHQ7" s="3"/>
      <c r="CHR7" s="3"/>
      <c r="CHS7" s="3"/>
      <c r="CHT7" s="3"/>
      <c r="CHU7" s="3"/>
      <c r="CHV7" s="3"/>
      <c r="CHW7" s="3"/>
      <c r="CHX7" s="3"/>
      <c r="CHY7" s="3"/>
      <c r="CHZ7" s="3"/>
      <c r="CIA7" s="3"/>
      <c r="CIB7" s="3"/>
      <c r="CIC7" s="3"/>
      <c r="CID7" s="3"/>
      <c r="CIE7" s="3"/>
      <c r="CIF7" s="3"/>
      <c r="CIG7" s="3"/>
      <c r="CIH7" s="3"/>
      <c r="CII7" s="3"/>
      <c r="CIJ7" s="3"/>
      <c r="CIK7" s="3"/>
      <c r="CIL7" s="3"/>
      <c r="CIM7" s="3"/>
      <c r="CIN7" s="3"/>
      <c r="CIO7" s="3"/>
      <c r="CIP7" s="3"/>
      <c r="CIQ7" s="3"/>
      <c r="CIR7" s="3"/>
      <c r="CIS7" s="3"/>
      <c r="CIT7" s="3"/>
      <c r="CIU7" s="3"/>
      <c r="CIV7" s="3"/>
      <c r="CIW7" s="3"/>
      <c r="CIX7" s="3"/>
      <c r="CIY7" s="3"/>
      <c r="CIZ7" s="3"/>
      <c r="CJA7" s="3"/>
      <c r="CJB7" s="3"/>
      <c r="CJC7" s="3"/>
      <c r="CJD7" s="3"/>
      <c r="CJE7" s="3"/>
      <c r="CJF7" s="3"/>
      <c r="CJG7" s="3"/>
      <c r="CJH7" s="3"/>
      <c r="CJI7" s="3"/>
      <c r="CJJ7" s="3"/>
      <c r="CJK7" s="3"/>
      <c r="CJL7" s="3"/>
      <c r="CJM7" s="3"/>
      <c r="CJN7" s="3"/>
      <c r="CJO7" s="3"/>
      <c r="CJP7" s="3"/>
      <c r="CJQ7" s="3"/>
      <c r="CJR7" s="3"/>
      <c r="CJS7" s="3"/>
      <c r="CJT7" s="3"/>
      <c r="CJU7" s="3"/>
      <c r="CJV7" s="3"/>
      <c r="CJW7" s="3"/>
      <c r="CJX7" s="3"/>
      <c r="CJY7" s="3"/>
      <c r="CJZ7" s="3"/>
      <c r="CKA7" s="3"/>
      <c r="CKB7" s="3"/>
      <c r="CKC7" s="3"/>
      <c r="CKD7" s="3"/>
      <c r="CKE7" s="3"/>
      <c r="CKF7" s="3"/>
      <c r="CKG7" s="3"/>
      <c r="CKH7" s="3"/>
      <c r="CKI7" s="3"/>
      <c r="CKJ7" s="3"/>
      <c r="CKK7" s="3"/>
      <c r="CKL7" s="3"/>
      <c r="CKM7" s="3"/>
      <c r="CKN7" s="3"/>
      <c r="CKO7" s="3"/>
      <c r="CKP7" s="3"/>
      <c r="CKQ7" s="3"/>
      <c r="CKR7" s="3"/>
      <c r="CKS7" s="3"/>
      <c r="CKT7" s="3"/>
      <c r="CKU7" s="3"/>
      <c r="CKV7" s="3"/>
      <c r="CKW7" s="3"/>
      <c r="CKX7" s="3"/>
      <c r="CKY7" s="3"/>
      <c r="CKZ7" s="3"/>
      <c r="CLA7" s="3"/>
      <c r="CLB7" s="3"/>
      <c r="CLC7" s="3"/>
      <c r="CLD7" s="3"/>
      <c r="CLE7" s="3"/>
      <c r="CLF7" s="3"/>
      <c r="CLG7" s="3"/>
      <c r="CLH7" s="3"/>
      <c r="CLI7" s="3"/>
      <c r="CLJ7" s="3"/>
      <c r="CLK7" s="3"/>
      <c r="CLL7" s="3"/>
      <c r="CLM7" s="3"/>
      <c r="CLN7" s="3"/>
      <c r="CLO7" s="3"/>
      <c r="CLP7" s="3"/>
      <c r="CLQ7" s="3"/>
      <c r="CLR7" s="3"/>
      <c r="CLS7" s="3"/>
      <c r="CLT7" s="3"/>
      <c r="CLU7" s="3"/>
      <c r="CLV7" s="3"/>
      <c r="CLW7" s="3"/>
      <c r="CLX7" s="3"/>
      <c r="CLY7" s="3"/>
      <c r="CLZ7" s="3"/>
      <c r="CMA7" s="3"/>
      <c r="CMB7" s="3"/>
      <c r="CMC7" s="3"/>
      <c r="CMD7" s="3"/>
      <c r="CME7" s="3"/>
      <c r="CMF7" s="3"/>
      <c r="CMG7" s="3"/>
      <c r="CMH7" s="3"/>
      <c r="CMI7" s="3"/>
      <c r="CMJ7" s="3"/>
      <c r="CMK7" s="3"/>
      <c r="CML7" s="3"/>
      <c r="CMM7" s="3"/>
      <c r="CMN7" s="3"/>
      <c r="CMO7" s="3"/>
      <c r="CMP7" s="3"/>
      <c r="CMQ7" s="3"/>
      <c r="CMR7" s="3"/>
      <c r="CMS7" s="3"/>
      <c r="CMT7" s="3"/>
      <c r="CMU7" s="3"/>
      <c r="CMV7" s="3"/>
      <c r="CMW7" s="3"/>
      <c r="CMX7" s="3"/>
      <c r="CMY7" s="3"/>
      <c r="CMZ7" s="3"/>
      <c r="CNA7" s="3"/>
      <c r="CNB7" s="3"/>
      <c r="CNC7" s="3"/>
      <c r="CND7" s="3"/>
      <c r="CNE7" s="3"/>
      <c r="CNF7" s="3"/>
      <c r="CNG7" s="3"/>
      <c r="CNH7" s="3"/>
      <c r="CNI7" s="3"/>
      <c r="CNJ7" s="3"/>
      <c r="CNK7" s="3"/>
      <c r="CNL7" s="3"/>
      <c r="CNM7" s="3"/>
      <c r="CNN7" s="3"/>
      <c r="CNO7" s="3"/>
      <c r="CNP7" s="3"/>
      <c r="CNQ7" s="3"/>
      <c r="CNR7" s="3"/>
      <c r="CNS7" s="3"/>
      <c r="CNT7" s="3"/>
      <c r="CNU7" s="3"/>
      <c r="CNV7" s="3"/>
      <c r="CNW7" s="3"/>
      <c r="CNX7" s="3"/>
      <c r="CNY7" s="3"/>
      <c r="CNZ7" s="3"/>
      <c r="COA7" s="3"/>
      <c r="COB7" s="3"/>
      <c r="COC7" s="3"/>
      <c r="COD7" s="3"/>
      <c r="COE7" s="3"/>
      <c r="COF7" s="3"/>
      <c r="COG7" s="3"/>
      <c r="COH7" s="3"/>
      <c r="COI7" s="3"/>
      <c r="COJ7" s="3"/>
      <c r="COK7" s="3"/>
      <c r="COL7" s="3"/>
      <c r="COM7" s="3"/>
      <c r="CON7" s="3"/>
      <c r="COO7" s="3"/>
      <c r="COP7" s="3"/>
      <c r="COQ7" s="3"/>
      <c r="COR7" s="3"/>
      <c r="COS7" s="3"/>
      <c r="COT7" s="3"/>
      <c r="COU7" s="3"/>
      <c r="COV7" s="3"/>
      <c r="COW7" s="3"/>
      <c r="COX7" s="3"/>
      <c r="COY7" s="3"/>
      <c r="COZ7" s="3"/>
      <c r="CPA7" s="3"/>
      <c r="CPB7" s="3"/>
      <c r="CPC7" s="3"/>
      <c r="CPD7" s="3"/>
      <c r="CPE7" s="3"/>
      <c r="CPF7" s="3"/>
      <c r="CPG7" s="3"/>
      <c r="CPH7" s="3"/>
      <c r="CPI7" s="3"/>
      <c r="CPJ7" s="3"/>
      <c r="CPK7" s="3"/>
      <c r="CPL7" s="3"/>
      <c r="CPM7" s="3"/>
      <c r="CPN7" s="3"/>
      <c r="CPO7" s="3"/>
      <c r="CPP7" s="3"/>
      <c r="CPQ7" s="3"/>
      <c r="CPR7" s="3"/>
      <c r="CPS7" s="3"/>
      <c r="CPT7" s="3"/>
      <c r="CPU7" s="3"/>
      <c r="CPV7" s="3"/>
      <c r="CPW7" s="3"/>
      <c r="CPX7" s="3"/>
      <c r="CPY7" s="3"/>
      <c r="CPZ7" s="3"/>
      <c r="CQA7" s="3"/>
      <c r="CQB7" s="3"/>
      <c r="CQC7" s="3"/>
      <c r="CQD7" s="3"/>
      <c r="CQE7" s="3"/>
      <c r="CQF7" s="3"/>
      <c r="CQG7" s="3"/>
      <c r="CQH7" s="3"/>
      <c r="CQI7" s="3"/>
      <c r="CQJ7" s="3"/>
      <c r="CQK7" s="3"/>
      <c r="CQL7" s="3"/>
      <c r="CQM7" s="3"/>
      <c r="CQN7" s="3"/>
      <c r="CQO7" s="3"/>
      <c r="CQP7" s="3"/>
      <c r="CQQ7" s="3"/>
      <c r="CQR7" s="3"/>
      <c r="CQS7" s="3"/>
      <c r="CQT7" s="3"/>
      <c r="CQU7" s="3"/>
      <c r="CQV7" s="3"/>
      <c r="CQW7" s="3"/>
      <c r="CQX7" s="3"/>
      <c r="CQY7" s="3"/>
      <c r="CQZ7" s="3"/>
      <c r="CRA7" s="3"/>
      <c r="CRB7" s="3"/>
      <c r="CRC7" s="3"/>
      <c r="CRD7" s="3"/>
      <c r="CRE7" s="3"/>
      <c r="CRF7" s="3"/>
      <c r="CRG7" s="3"/>
      <c r="CRH7" s="3"/>
      <c r="CRI7" s="3"/>
      <c r="CRJ7" s="3"/>
      <c r="CRK7" s="3"/>
      <c r="CRL7" s="3"/>
      <c r="CRM7" s="3"/>
      <c r="CRN7" s="3"/>
      <c r="CRO7" s="3"/>
      <c r="CRP7" s="3"/>
      <c r="CRQ7" s="3"/>
      <c r="CRR7" s="3"/>
      <c r="CRS7" s="3"/>
      <c r="CRT7" s="3"/>
      <c r="CRU7" s="3"/>
      <c r="CRV7" s="3"/>
      <c r="CRW7" s="3"/>
      <c r="CRX7" s="3"/>
      <c r="CRY7" s="3"/>
      <c r="CRZ7" s="3"/>
      <c r="CSA7" s="3"/>
      <c r="CSB7" s="3"/>
      <c r="CSC7" s="3"/>
      <c r="CSD7" s="3"/>
      <c r="CSE7" s="3"/>
      <c r="CSF7" s="3"/>
      <c r="CSG7" s="3"/>
      <c r="CSH7" s="3"/>
      <c r="CSI7" s="3"/>
      <c r="CSJ7" s="3"/>
      <c r="CSK7" s="3"/>
      <c r="CSL7" s="3"/>
      <c r="CSM7" s="3"/>
      <c r="CSN7" s="3"/>
      <c r="CSO7" s="3"/>
      <c r="CSP7" s="3"/>
      <c r="CSQ7" s="3"/>
      <c r="CSR7" s="3"/>
      <c r="CSS7" s="3"/>
      <c r="CST7" s="3"/>
      <c r="CSU7" s="3"/>
      <c r="CSV7" s="3"/>
    </row>
    <row r="8" s="77" customFormat="1" ht="30" customHeight="1" spans="1:2544">
      <c r="A8" s="263"/>
      <c r="B8" s="90">
        <v>3</v>
      </c>
      <c r="C8" s="90" t="s">
        <v>727</v>
      </c>
      <c r="D8" s="90" t="s">
        <v>728</v>
      </c>
      <c r="E8" s="282" t="s">
        <v>148</v>
      </c>
      <c r="F8" s="282">
        <v>1</v>
      </c>
      <c r="G8" s="283">
        <v>11500</v>
      </c>
      <c r="H8" s="90">
        <v>0</v>
      </c>
      <c r="I8" s="90"/>
      <c r="J8" s="90"/>
      <c r="K8" s="295"/>
      <c r="L8" s="295" t="s">
        <v>729</v>
      </c>
      <c r="M8" s="295"/>
      <c r="N8" s="308"/>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c r="SK8" s="3"/>
      <c r="SL8" s="3"/>
      <c r="SM8" s="3"/>
      <c r="SN8" s="3"/>
      <c r="SO8" s="3"/>
      <c r="SP8" s="3"/>
      <c r="SQ8" s="3"/>
      <c r="SR8" s="3"/>
      <c r="SS8" s="3"/>
      <c r="ST8" s="3"/>
      <c r="SU8" s="3"/>
      <c r="SV8" s="3"/>
      <c r="SW8" s="3"/>
      <c r="SX8" s="3"/>
      <c r="SY8" s="3"/>
      <c r="SZ8" s="3"/>
      <c r="TA8" s="3"/>
      <c r="TB8" s="3"/>
      <c r="TC8" s="3"/>
      <c r="TD8" s="3"/>
      <c r="TE8" s="3"/>
      <c r="TF8" s="3"/>
      <c r="TG8" s="3"/>
      <c r="TH8" s="3"/>
      <c r="TI8" s="3"/>
      <c r="TJ8" s="3"/>
      <c r="TK8" s="3"/>
      <c r="TL8" s="3"/>
      <c r="TM8" s="3"/>
      <c r="TN8" s="3"/>
      <c r="TO8" s="3"/>
      <c r="TP8" s="3"/>
      <c r="TQ8" s="3"/>
      <c r="TR8" s="3"/>
      <c r="TS8" s="3"/>
      <c r="TT8" s="3"/>
      <c r="TU8" s="3"/>
      <c r="TV8" s="3"/>
      <c r="TW8" s="3"/>
      <c r="TX8" s="3"/>
      <c r="TY8" s="3"/>
      <c r="TZ8" s="3"/>
      <c r="UA8" s="3"/>
      <c r="UB8" s="3"/>
      <c r="UC8" s="3"/>
      <c r="UD8" s="3"/>
      <c r="UE8" s="3"/>
      <c r="UF8" s="3"/>
      <c r="UG8" s="3"/>
      <c r="UH8" s="3"/>
      <c r="UI8" s="3"/>
      <c r="UJ8" s="3"/>
      <c r="UK8" s="3"/>
      <c r="UL8" s="3"/>
      <c r="UM8" s="3"/>
      <c r="UN8" s="3"/>
      <c r="UO8" s="3"/>
      <c r="UP8" s="3"/>
      <c r="UQ8" s="3"/>
      <c r="UR8" s="3"/>
      <c r="US8" s="3"/>
      <c r="UT8" s="3"/>
      <c r="UU8" s="3"/>
      <c r="UV8" s="3"/>
      <c r="UW8" s="3"/>
      <c r="UX8" s="3"/>
      <c r="UY8" s="3"/>
      <c r="UZ8" s="3"/>
      <c r="VA8" s="3"/>
      <c r="VB8" s="3"/>
      <c r="VC8" s="3"/>
      <c r="VD8" s="3"/>
      <c r="VE8" s="3"/>
      <c r="VF8" s="3"/>
      <c r="VG8" s="3"/>
      <c r="VH8" s="3"/>
      <c r="VI8" s="3"/>
      <c r="VJ8" s="3"/>
      <c r="VK8" s="3"/>
      <c r="VL8" s="3"/>
      <c r="VM8" s="3"/>
      <c r="VN8" s="3"/>
      <c r="VO8" s="3"/>
      <c r="VP8" s="3"/>
      <c r="VQ8" s="3"/>
      <c r="VR8" s="3"/>
      <c r="VS8" s="3"/>
      <c r="VT8" s="3"/>
      <c r="VU8" s="3"/>
      <c r="VV8" s="3"/>
      <c r="VW8" s="3"/>
      <c r="VX8" s="3"/>
      <c r="VY8" s="3"/>
      <c r="VZ8" s="3"/>
      <c r="WA8" s="3"/>
      <c r="WB8" s="3"/>
      <c r="WC8" s="3"/>
      <c r="WD8" s="3"/>
      <c r="WE8" s="3"/>
      <c r="WF8" s="3"/>
      <c r="WG8" s="3"/>
      <c r="WH8" s="3"/>
      <c r="WI8" s="3"/>
      <c r="WJ8" s="3"/>
      <c r="WK8" s="3"/>
      <c r="WL8" s="3"/>
      <c r="WM8" s="3"/>
      <c r="WN8" s="3"/>
      <c r="WO8" s="3"/>
      <c r="WP8" s="3"/>
      <c r="WQ8" s="3"/>
      <c r="WR8" s="3"/>
      <c r="WS8" s="3"/>
      <c r="WT8" s="3"/>
      <c r="WU8" s="3"/>
      <c r="WV8" s="3"/>
      <c r="WW8" s="3"/>
      <c r="WX8" s="3"/>
      <c r="WY8" s="3"/>
      <c r="WZ8" s="3"/>
      <c r="XA8" s="3"/>
      <c r="XB8" s="3"/>
      <c r="XC8" s="3"/>
      <c r="XD8" s="3"/>
      <c r="XE8" s="3"/>
      <c r="XF8" s="3"/>
      <c r="XG8" s="3"/>
      <c r="XH8" s="3"/>
      <c r="XI8" s="3"/>
      <c r="XJ8" s="3"/>
      <c r="XK8" s="3"/>
      <c r="XL8" s="3"/>
      <c r="XM8" s="3"/>
      <c r="XN8" s="3"/>
      <c r="XO8" s="3"/>
      <c r="XP8" s="3"/>
      <c r="XQ8" s="3"/>
      <c r="XR8" s="3"/>
      <c r="XS8" s="3"/>
      <c r="XT8" s="3"/>
      <c r="XU8" s="3"/>
      <c r="XV8" s="3"/>
      <c r="XW8" s="3"/>
      <c r="XX8" s="3"/>
      <c r="XY8" s="3"/>
      <c r="XZ8" s="3"/>
      <c r="YA8" s="3"/>
      <c r="YB8" s="3"/>
      <c r="YC8" s="3"/>
      <c r="YD8" s="3"/>
      <c r="YE8" s="3"/>
      <c r="YF8" s="3"/>
      <c r="YG8" s="3"/>
      <c r="YH8" s="3"/>
      <c r="YI8" s="3"/>
      <c r="YJ8" s="3"/>
      <c r="YK8" s="3"/>
      <c r="YL8" s="3"/>
      <c r="YM8" s="3"/>
      <c r="YN8" s="3"/>
      <c r="YO8" s="3"/>
      <c r="YP8" s="3"/>
      <c r="YQ8" s="3"/>
      <c r="YR8" s="3"/>
      <c r="YS8" s="3"/>
      <c r="YT8" s="3"/>
      <c r="YU8" s="3"/>
      <c r="YV8" s="3"/>
      <c r="YW8" s="3"/>
      <c r="YX8" s="3"/>
      <c r="YY8" s="3"/>
      <c r="YZ8" s="3"/>
      <c r="ZA8" s="3"/>
      <c r="ZB8" s="3"/>
      <c r="ZC8" s="3"/>
      <c r="ZD8" s="3"/>
      <c r="ZE8" s="3"/>
      <c r="ZF8" s="3"/>
      <c r="ZG8" s="3"/>
      <c r="ZH8" s="3"/>
      <c r="ZI8" s="3"/>
      <c r="ZJ8" s="3"/>
      <c r="ZK8" s="3"/>
      <c r="ZL8" s="3"/>
      <c r="ZM8" s="3"/>
      <c r="ZN8" s="3"/>
      <c r="ZO8" s="3"/>
      <c r="ZP8" s="3"/>
      <c r="ZQ8" s="3"/>
      <c r="ZR8" s="3"/>
      <c r="ZS8" s="3"/>
      <c r="ZT8" s="3"/>
      <c r="ZU8" s="3"/>
      <c r="ZV8" s="3"/>
      <c r="ZW8" s="3"/>
      <c r="ZX8" s="3"/>
      <c r="ZY8" s="3"/>
      <c r="ZZ8" s="3"/>
      <c r="AAA8" s="3"/>
      <c r="AAB8" s="3"/>
      <c r="AAC8" s="3"/>
      <c r="AAD8" s="3"/>
      <c r="AAE8" s="3"/>
      <c r="AAF8" s="3"/>
      <c r="AAG8" s="3"/>
      <c r="AAH8" s="3"/>
      <c r="AAI8" s="3"/>
      <c r="AAJ8" s="3"/>
      <c r="AAK8" s="3"/>
      <c r="AAL8" s="3"/>
      <c r="AAM8" s="3"/>
      <c r="AAN8" s="3"/>
      <c r="AAO8" s="3"/>
      <c r="AAP8" s="3"/>
      <c r="AAQ8" s="3"/>
      <c r="AAR8" s="3"/>
      <c r="AAS8" s="3"/>
      <c r="AAT8" s="3"/>
      <c r="AAU8" s="3"/>
      <c r="AAV8" s="3"/>
      <c r="AAW8" s="3"/>
      <c r="AAX8" s="3"/>
      <c r="AAY8" s="3"/>
      <c r="AAZ8" s="3"/>
      <c r="ABA8" s="3"/>
      <c r="ABB8" s="3"/>
      <c r="ABC8" s="3"/>
      <c r="ABD8" s="3"/>
      <c r="ABE8" s="3"/>
      <c r="ABF8" s="3"/>
      <c r="ABG8" s="3"/>
      <c r="ABH8" s="3"/>
      <c r="ABI8" s="3"/>
      <c r="ABJ8" s="3"/>
      <c r="ABK8" s="3"/>
      <c r="ABL8" s="3"/>
      <c r="ABM8" s="3"/>
      <c r="ABN8" s="3"/>
      <c r="ABO8" s="3"/>
      <c r="ABP8" s="3"/>
      <c r="ABQ8" s="3"/>
      <c r="ABR8" s="3"/>
      <c r="ABS8" s="3"/>
      <c r="ABT8" s="3"/>
      <c r="ABU8" s="3"/>
      <c r="ABV8" s="3"/>
      <c r="ABW8" s="3"/>
      <c r="ABX8" s="3"/>
      <c r="ABY8" s="3"/>
      <c r="ABZ8" s="3"/>
      <c r="ACA8" s="3"/>
      <c r="ACB8" s="3"/>
      <c r="ACC8" s="3"/>
      <c r="ACD8" s="3"/>
      <c r="ACE8" s="3"/>
      <c r="ACF8" s="3"/>
      <c r="ACG8" s="3"/>
      <c r="ACH8" s="3"/>
      <c r="ACI8" s="3"/>
      <c r="ACJ8" s="3"/>
      <c r="ACK8" s="3"/>
      <c r="ACL8" s="3"/>
      <c r="ACM8" s="3"/>
      <c r="ACN8" s="3"/>
      <c r="ACO8" s="3"/>
      <c r="ACP8" s="3"/>
      <c r="ACQ8" s="3"/>
      <c r="ACR8" s="3"/>
      <c r="ACS8" s="3"/>
      <c r="ACT8" s="3"/>
      <c r="ACU8" s="3"/>
      <c r="ACV8" s="3"/>
      <c r="ACW8" s="3"/>
      <c r="ACX8" s="3"/>
      <c r="ACY8" s="3"/>
      <c r="ACZ8" s="3"/>
      <c r="ADA8" s="3"/>
      <c r="ADB8" s="3"/>
      <c r="ADC8" s="3"/>
      <c r="ADD8" s="3"/>
      <c r="ADE8" s="3"/>
      <c r="ADF8" s="3"/>
      <c r="ADG8" s="3"/>
      <c r="ADH8" s="3"/>
      <c r="ADI8" s="3"/>
      <c r="ADJ8" s="3"/>
      <c r="ADK8" s="3"/>
      <c r="ADL8" s="3"/>
      <c r="ADM8" s="3"/>
      <c r="ADN8" s="3"/>
      <c r="ADO8" s="3"/>
      <c r="ADP8" s="3"/>
      <c r="ADQ8" s="3"/>
      <c r="ADR8" s="3"/>
      <c r="ADS8" s="3"/>
      <c r="ADT8" s="3"/>
      <c r="ADU8" s="3"/>
      <c r="ADV8" s="3"/>
      <c r="ADW8" s="3"/>
      <c r="ADX8" s="3"/>
      <c r="ADY8" s="3"/>
      <c r="ADZ8" s="3"/>
      <c r="AEA8" s="3"/>
      <c r="AEB8" s="3"/>
      <c r="AEC8" s="3"/>
      <c r="AED8" s="3"/>
      <c r="AEE8" s="3"/>
      <c r="AEF8" s="3"/>
      <c r="AEG8" s="3"/>
      <c r="AEH8" s="3"/>
      <c r="AEI8" s="3"/>
      <c r="AEJ8" s="3"/>
      <c r="AEK8" s="3"/>
      <c r="AEL8" s="3"/>
      <c r="AEM8" s="3"/>
      <c r="AEN8" s="3"/>
      <c r="AEO8" s="3"/>
      <c r="AEP8" s="3"/>
      <c r="AEQ8" s="3"/>
      <c r="AER8" s="3"/>
      <c r="AES8" s="3"/>
      <c r="AET8" s="3"/>
      <c r="AEU8" s="3"/>
      <c r="AEV8" s="3"/>
      <c r="AEW8" s="3"/>
      <c r="AEX8" s="3"/>
      <c r="AEY8" s="3"/>
      <c r="AEZ8" s="3"/>
      <c r="AFA8" s="3"/>
      <c r="AFB8" s="3"/>
      <c r="AFC8" s="3"/>
      <c r="AFD8" s="3"/>
      <c r="AFE8" s="3"/>
      <c r="AFF8" s="3"/>
      <c r="AFG8" s="3"/>
      <c r="AFH8" s="3"/>
      <c r="AFI8" s="3"/>
      <c r="AFJ8" s="3"/>
      <c r="AFK8" s="3"/>
      <c r="AFL8" s="3"/>
      <c r="AFM8" s="3"/>
      <c r="AFN8" s="3"/>
      <c r="AFO8" s="3"/>
      <c r="AFP8" s="3"/>
      <c r="AFQ8" s="3"/>
      <c r="AFR8" s="3"/>
      <c r="AFS8" s="3"/>
      <c r="AFT8" s="3"/>
      <c r="AFU8" s="3"/>
      <c r="AFV8" s="3"/>
      <c r="AFW8" s="3"/>
      <c r="AFX8" s="3"/>
      <c r="AFY8" s="3"/>
      <c r="AFZ8" s="3"/>
      <c r="AGA8" s="3"/>
      <c r="AGB8" s="3"/>
      <c r="AGC8" s="3"/>
      <c r="AGD8" s="3"/>
      <c r="AGE8" s="3"/>
      <c r="AGF8" s="3"/>
      <c r="AGG8" s="3"/>
      <c r="AGH8" s="3"/>
      <c r="AGI8" s="3"/>
      <c r="AGJ8" s="3"/>
      <c r="AGK8" s="3"/>
      <c r="AGL8" s="3"/>
      <c r="AGM8" s="3"/>
      <c r="AGN8" s="3"/>
      <c r="AGO8" s="3"/>
      <c r="AGP8" s="3"/>
      <c r="AGQ8" s="3"/>
      <c r="AGR8" s="3"/>
      <c r="AGS8" s="3"/>
      <c r="AGT8" s="3"/>
      <c r="AGU8" s="3"/>
      <c r="AGV8" s="3"/>
      <c r="AGW8" s="3"/>
      <c r="AGX8" s="3"/>
      <c r="AGY8" s="3"/>
      <c r="AGZ8" s="3"/>
      <c r="AHA8" s="3"/>
      <c r="AHB8" s="3"/>
      <c r="AHC8" s="3"/>
      <c r="AHD8" s="3"/>
      <c r="AHE8" s="3"/>
      <c r="AHF8" s="3"/>
      <c r="AHG8" s="3"/>
      <c r="AHH8" s="3"/>
      <c r="AHI8" s="3"/>
      <c r="AHJ8" s="3"/>
      <c r="AHK8" s="3"/>
      <c r="AHL8" s="3"/>
      <c r="AHM8" s="3"/>
      <c r="AHN8" s="3"/>
      <c r="AHO8" s="3"/>
      <c r="AHP8" s="3"/>
      <c r="AHQ8" s="3"/>
      <c r="AHR8" s="3"/>
      <c r="AHS8" s="3"/>
      <c r="AHT8" s="3"/>
      <c r="AHU8" s="3"/>
      <c r="AHV8" s="3"/>
      <c r="AHW8" s="3"/>
      <c r="AHX8" s="3"/>
      <c r="AHY8" s="3"/>
      <c r="AHZ8" s="3"/>
      <c r="AIA8" s="3"/>
      <c r="AIB8" s="3"/>
      <c r="AIC8" s="3"/>
      <c r="AID8" s="3"/>
      <c r="AIE8" s="3"/>
      <c r="AIF8" s="3"/>
      <c r="AIG8" s="3"/>
      <c r="AIH8" s="3"/>
      <c r="AII8" s="3"/>
      <c r="AIJ8" s="3"/>
      <c r="AIK8" s="3"/>
      <c r="AIL8" s="3"/>
      <c r="AIM8" s="3"/>
      <c r="AIN8" s="3"/>
      <c r="AIO8" s="3"/>
      <c r="AIP8" s="3"/>
      <c r="AIQ8" s="3"/>
      <c r="AIR8" s="3"/>
      <c r="AIS8" s="3"/>
      <c r="AIT8" s="3"/>
      <c r="AIU8" s="3"/>
      <c r="AIV8" s="3"/>
      <c r="AIW8" s="3"/>
      <c r="AIX8" s="3"/>
      <c r="AIY8" s="3"/>
      <c r="AIZ8" s="3"/>
      <c r="AJA8" s="3"/>
      <c r="AJB8" s="3"/>
      <c r="AJC8" s="3"/>
      <c r="AJD8" s="3"/>
      <c r="AJE8" s="3"/>
      <c r="AJF8" s="3"/>
      <c r="AJG8" s="3"/>
      <c r="AJH8" s="3"/>
      <c r="AJI8" s="3"/>
      <c r="AJJ8" s="3"/>
      <c r="AJK8" s="3"/>
      <c r="AJL8" s="3"/>
      <c r="AJM8" s="3"/>
      <c r="AJN8" s="3"/>
      <c r="AJO8" s="3"/>
      <c r="AJP8" s="3"/>
      <c r="AJQ8" s="3"/>
      <c r="AJR8" s="3"/>
      <c r="AJS8" s="3"/>
      <c r="AJT8" s="3"/>
      <c r="AJU8" s="3"/>
      <c r="AJV8" s="3"/>
      <c r="AJW8" s="3"/>
      <c r="AJX8" s="3"/>
      <c r="AJY8" s="3"/>
      <c r="AJZ8" s="3"/>
      <c r="AKA8" s="3"/>
      <c r="AKB8" s="3"/>
      <c r="AKC8" s="3"/>
      <c r="AKD8" s="3"/>
      <c r="AKE8" s="3"/>
      <c r="AKF8" s="3"/>
      <c r="AKG8" s="3"/>
      <c r="AKH8" s="3"/>
      <c r="AKI8" s="3"/>
      <c r="AKJ8" s="3"/>
      <c r="AKK8" s="3"/>
      <c r="AKL8" s="3"/>
      <c r="AKM8" s="3"/>
      <c r="AKN8" s="3"/>
      <c r="AKO8" s="3"/>
      <c r="AKP8" s="3"/>
      <c r="AKQ8" s="3"/>
      <c r="AKR8" s="3"/>
      <c r="AKS8" s="3"/>
      <c r="AKT8" s="3"/>
      <c r="AKU8" s="3"/>
      <c r="AKV8" s="3"/>
      <c r="AKW8" s="3"/>
      <c r="AKX8" s="3"/>
      <c r="AKY8" s="3"/>
      <c r="AKZ8" s="3"/>
      <c r="ALA8" s="3"/>
      <c r="ALB8" s="3"/>
      <c r="ALC8" s="3"/>
      <c r="ALD8" s="3"/>
      <c r="ALE8" s="3"/>
      <c r="ALF8" s="3"/>
      <c r="ALG8" s="3"/>
      <c r="ALH8" s="3"/>
      <c r="ALI8" s="3"/>
      <c r="ALJ8" s="3"/>
      <c r="ALK8" s="3"/>
      <c r="ALL8" s="3"/>
      <c r="ALM8" s="3"/>
      <c r="ALN8" s="3"/>
      <c r="ALO8" s="3"/>
      <c r="ALP8" s="3"/>
      <c r="ALQ8" s="3"/>
      <c r="ALR8" s="3"/>
      <c r="ALS8" s="3"/>
      <c r="ALT8" s="3"/>
      <c r="ALU8" s="3"/>
      <c r="ALV8" s="3"/>
      <c r="ALW8" s="3"/>
      <c r="ALX8" s="3"/>
      <c r="ALY8" s="3"/>
      <c r="ALZ8" s="3"/>
      <c r="AMA8" s="3"/>
      <c r="AMB8" s="3"/>
      <c r="AMC8" s="3"/>
      <c r="AMD8" s="3"/>
      <c r="AME8" s="3"/>
      <c r="AMF8" s="3"/>
      <c r="AMG8" s="3"/>
      <c r="AMH8" s="3"/>
      <c r="AMI8" s="3"/>
      <c r="AMJ8" s="3"/>
      <c r="AMK8" s="3"/>
      <c r="AML8" s="3"/>
      <c r="AMM8" s="3"/>
      <c r="AMN8" s="3"/>
      <c r="AMO8" s="3"/>
      <c r="AMP8" s="3"/>
      <c r="AMQ8" s="3"/>
      <c r="AMR8" s="3"/>
      <c r="AMS8" s="3"/>
      <c r="AMT8" s="3"/>
      <c r="AMU8" s="3"/>
      <c r="AMV8" s="3"/>
      <c r="AMW8" s="3"/>
      <c r="AMX8" s="3"/>
      <c r="AMY8" s="3"/>
      <c r="AMZ8" s="3"/>
      <c r="ANA8" s="3"/>
      <c r="ANB8" s="3"/>
      <c r="ANC8" s="3"/>
      <c r="AND8" s="3"/>
      <c r="ANE8" s="3"/>
      <c r="ANF8" s="3"/>
      <c r="ANG8" s="3"/>
      <c r="ANH8" s="3"/>
      <c r="ANI8" s="3"/>
      <c r="ANJ8" s="3"/>
      <c r="ANK8" s="3"/>
      <c r="ANL8" s="3"/>
      <c r="ANM8" s="3"/>
      <c r="ANN8" s="3"/>
      <c r="ANO8" s="3"/>
      <c r="ANP8" s="3"/>
      <c r="ANQ8" s="3"/>
      <c r="ANR8" s="3"/>
      <c r="ANS8" s="3"/>
      <c r="ANT8" s="3"/>
      <c r="ANU8" s="3"/>
      <c r="ANV8" s="3"/>
      <c r="ANW8" s="3"/>
      <c r="ANX8" s="3"/>
      <c r="ANY8" s="3"/>
      <c r="ANZ8" s="3"/>
      <c r="AOA8" s="3"/>
      <c r="AOB8" s="3"/>
      <c r="AOC8" s="3"/>
      <c r="AOD8" s="3"/>
      <c r="AOE8" s="3"/>
      <c r="AOF8" s="3"/>
      <c r="AOG8" s="3"/>
      <c r="AOH8" s="3"/>
      <c r="AOI8" s="3"/>
      <c r="AOJ8" s="3"/>
      <c r="AOK8" s="3"/>
      <c r="AOL8" s="3"/>
      <c r="AOM8" s="3"/>
      <c r="AON8" s="3"/>
      <c r="AOO8" s="3"/>
      <c r="AOP8" s="3"/>
      <c r="AOQ8" s="3"/>
      <c r="AOR8" s="3"/>
      <c r="AOS8" s="3"/>
      <c r="AOT8" s="3"/>
      <c r="AOU8" s="3"/>
      <c r="AOV8" s="3"/>
      <c r="AOW8" s="3"/>
      <c r="AOX8" s="3"/>
      <c r="AOY8" s="3"/>
      <c r="AOZ8" s="3"/>
      <c r="APA8" s="3"/>
      <c r="APB8" s="3"/>
      <c r="APC8" s="3"/>
      <c r="APD8" s="3"/>
      <c r="APE8" s="3"/>
      <c r="APF8" s="3"/>
      <c r="APG8" s="3"/>
      <c r="APH8" s="3"/>
      <c r="API8" s="3"/>
      <c r="APJ8" s="3"/>
      <c r="APK8" s="3"/>
      <c r="APL8" s="3"/>
      <c r="APM8" s="3"/>
      <c r="APN8" s="3"/>
      <c r="APO8" s="3"/>
      <c r="APP8" s="3"/>
      <c r="APQ8" s="3"/>
      <c r="APR8" s="3"/>
      <c r="APS8" s="3"/>
      <c r="APT8" s="3"/>
      <c r="APU8" s="3"/>
      <c r="APV8" s="3"/>
      <c r="APW8" s="3"/>
      <c r="APX8" s="3"/>
      <c r="APY8" s="3"/>
      <c r="APZ8" s="3"/>
      <c r="AQA8" s="3"/>
      <c r="AQB8" s="3"/>
      <c r="AQC8" s="3"/>
      <c r="AQD8" s="3"/>
      <c r="AQE8" s="3"/>
      <c r="AQF8" s="3"/>
      <c r="AQG8" s="3"/>
      <c r="AQH8" s="3"/>
      <c r="AQI8" s="3"/>
      <c r="AQJ8" s="3"/>
      <c r="AQK8" s="3"/>
      <c r="AQL8" s="3"/>
      <c r="AQM8" s="3"/>
      <c r="AQN8" s="3"/>
      <c r="AQO8" s="3"/>
      <c r="AQP8" s="3"/>
      <c r="AQQ8" s="3"/>
      <c r="AQR8" s="3"/>
      <c r="AQS8" s="3"/>
      <c r="AQT8" s="3"/>
      <c r="AQU8" s="3"/>
      <c r="AQV8" s="3"/>
      <c r="AQW8" s="3"/>
      <c r="AQX8" s="3"/>
      <c r="AQY8" s="3"/>
      <c r="AQZ8" s="3"/>
      <c r="ARA8" s="3"/>
      <c r="ARB8" s="3"/>
      <c r="ARC8" s="3"/>
      <c r="ARD8" s="3"/>
      <c r="ARE8" s="3"/>
      <c r="ARF8" s="3"/>
      <c r="ARG8" s="3"/>
      <c r="ARH8" s="3"/>
      <c r="ARI8" s="3"/>
      <c r="ARJ8" s="3"/>
      <c r="ARK8" s="3"/>
      <c r="ARL8" s="3"/>
      <c r="ARM8" s="3"/>
      <c r="ARN8" s="3"/>
      <c r="ARO8" s="3"/>
      <c r="ARP8" s="3"/>
      <c r="ARQ8" s="3"/>
      <c r="ARR8" s="3"/>
      <c r="ARS8" s="3"/>
      <c r="ART8" s="3"/>
      <c r="ARU8" s="3"/>
      <c r="ARV8" s="3"/>
      <c r="ARW8" s="3"/>
      <c r="ARX8" s="3"/>
      <c r="ARY8" s="3"/>
      <c r="ARZ8" s="3"/>
      <c r="ASA8" s="3"/>
      <c r="ASB8" s="3"/>
      <c r="ASC8" s="3"/>
      <c r="ASD8" s="3"/>
      <c r="ASE8" s="3"/>
      <c r="ASF8" s="3"/>
      <c r="ASG8" s="3"/>
      <c r="ASH8" s="3"/>
      <c r="ASI8" s="3"/>
      <c r="ASJ8" s="3"/>
      <c r="ASK8" s="3"/>
      <c r="ASL8" s="3"/>
      <c r="ASM8" s="3"/>
      <c r="ASN8" s="3"/>
      <c r="ASO8" s="3"/>
      <c r="ASP8" s="3"/>
      <c r="ASQ8" s="3"/>
      <c r="ASR8" s="3"/>
      <c r="ASS8" s="3"/>
      <c r="AST8" s="3"/>
      <c r="ASU8" s="3"/>
      <c r="ASV8" s="3"/>
      <c r="ASW8" s="3"/>
      <c r="ASX8" s="3"/>
      <c r="ASY8" s="3"/>
      <c r="ASZ8" s="3"/>
      <c r="ATA8" s="3"/>
      <c r="ATB8" s="3"/>
      <c r="ATC8" s="3"/>
      <c r="ATD8" s="3"/>
      <c r="ATE8" s="3"/>
      <c r="ATF8" s="3"/>
      <c r="ATG8" s="3"/>
      <c r="ATH8" s="3"/>
      <c r="ATI8" s="3"/>
      <c r="ATJ8" s="3"/>
      <c r="ATK8" s="3"/>
      <c r="ATL8" s="3"/>
      <c r="ATM8" s="3"/>
      <c r="ATN8" s="3"/>
      <c r="ATO8" s="3"/>
      <c r="ATP8" s="3"/>
      <c r="ATQ8" s="3"/>
      <c r="ATR8" s="3"/>
      <c r="ATS8" s="3"/>
      <c r="ATT8" s="3"/>
      <c r="ATU8" s="3"/>
      <c r="ATV8" s="3"/>
      <c r="ATW8" s="3"/>
      <c r="ATX8" s="3"/>
      <c r="ATY8" s="3"/>
      <c r="ATZ8" s="3"/>
      <c r="AUA8" s="3"/>
      <c r="AUB8" s="3"/>
      <c r="AUC8" s="3"/>
      <c r="AUD8" s="3"/>
      <c r="AUE8" s="3"/>
      <c r="AUF8" s="3"/>
      <c r="AUG8" s="3"/>
      <c r="AUH8" s="3"/>
      <c r="AUI8" s="3"/>
      <c r="AUJ8" s="3"/>
      <c r="AUK8" s="3"/>
      <c r="AUL8" s="3"/>
      <c r="AUM8" s="3"/>
      <c r="AUN8" s="3"/>
      <c r="AUO8" s="3"/>
      <c r="AUP8" s="3"/>
      <c r="AUQ8" s="3"/>
      <c r="AUR8" s="3"/>
      <c r="AUS8" s="3"/>
      <c r="AUT8" s="3"/>
      <c r="AUU8" s="3"/>
      <c r="AUV8" s="3"/>
      <c r="AUW8" s="3"/>
      <c r="AUX8" s="3"/>
      <c r="AUY8" s="3"/>
      <c r="AUZ8" s="3"/>
      <c r="AVA8" s="3"/>
      <c r="AVB8" s="3"/>
      <c r="AVC8" s="3"/>
      <c r="AVD8" s="3"/>
      <c r="AVE8" s="3"/>
      <c r="AVF8" s="3"/>
      <c r="AVG8" s="3"/>
      <c r="AVH8" s="3"/>
      <c r="AVI8" s="3"/>
      <c r="AVJ8" s="3"/>
      <c r="AVK8" s="3"/>
      <c r="AVL8" s="3"/>
      <c r="AVM8" s="3"/>
      <c r="AVN8" s="3"/>
      <c r="AVO8" s="3"/>
      <c r="AVP8" s="3"/>
      <c r="AVQ8" s="3"/>
      <c r="AVR8" s="3"/>
      <c r="AVS8" s="3"/>
      <c r="AVT8" s="3"/>
      <c r="AVU8" s="3"/>
      <c r="AVV8" s="3"/>
      <c r="AVW8" s="3"/>
      <c r="AVX8" s="3"/>
      <c r="AVY8" s="3"/>
      <c r="AVZ8" s="3"/>
      <c r="AWA8" s="3"/>
      <c r="AWB8" s="3"/>
      <c r="AWC8" s="3"/>
      <c r="AWD8" s="3"/>
      <c r="AWE8" s="3"/>
      <c r="AWF8" s="3"/>
      <c r="AWG8" s="3"/>
      <c r="AWH8" s="3"/>
      <c r="AWI8" s="3"/>
      <c r="AWJ8" s="3"/>
      <c r="AWK8" s="3"/>
      <c r="AWL8" s="3"/>
      <c r="AWM8" s="3"/>
      <c r="AWN8" s="3"/>
      <c r="AWO8" s="3"/>
      <c r="AWP8" s="3"/>
      <c r="AWQ8" s="3"/>
      <c r="AWR8" s="3"/>
      <c r="AWS8" s="3"/>
      <c r="AWT8" s="3"/>
      <c r="AWU8" s="3"/>
      <c r="AWV8" s="3"/>
      <c r="AWW8" s="3"/>
      <c r="AWX8" s="3"/>
      <c r="AWY8" s="3"/>
      <c r="AWZ8" s="3"/>
      <c r="AXA8" s="3"/>
      <c r="AXB8" s="3"/>
      <c r="AXC8" s="3"/>
      <c r="AXD8" s="3"/>
      <c r="AXE8" s="3"/>
      <c r="AXF8" s="3"/>
      <c r="AXG8" s="3"/>
      <c r="AXH8" s="3"/>
      <c r="AXI8" s="3"/>
      <c r="AXJ8" s="3"/>
      <c r="AXK8" s="3"/>
      <c r="AXL8" s="3"/>
      <c r="AXM8" s="3"/>
      <c r="AXN8" s="3"/>
      <c r="AXO8" s="3"/>
      <c r="AXP8" s="3"/>
      <c r="AXQ8" s="3"/>
      <c r="AXR8" s="3"/>
      <c r="AXS8" s="3"/>
      <c r="AXT8" s="3"/>
      <c r="AXU8" s="3"/>
      <c r="AXV8" s="3"/>
      <c r="AXW8" s="3"/>
      <c r="AXX8" s="3"/>
      <c r="AXY8" s="3"/>
      <c r="AXZ8" s="3"/>
      <c r="AYA8" s="3"/>
      <c r="AYB8" s="3"/>
      <c r="AYC8" s="3"/>
      <c r="AYD8" s="3"/>
      <c r="AYE8" s="3"/>
      <c r="AYF8" s="3"/>
      <c r="AYG8" s="3"/>
      <c r="AYH8" s="3"/>
      <c r="AYI8" s="3"/>
      <c r="AYJ8" s="3"/>
      <c r="AYK8" s="3"/>
      <c r="AYL8" s="3"/>
      <c r="AYM8" s="3"/>
      <c r="AYN8" s="3"/>
      <c r="AYO8" s="3"/>
      <c r="AYP8" s="3"/>
      <c r="AYQ8" s="3"/>
      <c r="AYR8" s="3"/>
      <c r="AYS8" s="3"/>
      <c r="AYT8" s="3"/>
      <c r="AYU8" s="3"/>
      <c r="AYV8" s="3"/>
      <c r="AYW8" s="3"/>
      <c r="AYX8" s="3"/>
      <c r="AYY8" s="3"/>
      <c r="AYZ8" s="3"/>
      <c r="AZA8" s="3"/>
      <c r="AZB8" s="3"/>
      <c r="AZC8" s="3"/>
      <c r="AZD8" s="3"/>
      <c r="AZE8" s="3"/>
      <c r="AZF8" s="3"/>
      <c r="AZG8" s="3"/>
      <c r="AZH8" s="3"/>
      <c r="AZI8" s="3"/>
      <c r="AZJ8" s="3"/>
      <c r="AZK8" s="3"/>
      <c r="AZL8" s="3"/>
      <c r="AZM8" s="3"/>
      <c r="AZN8" s="3"/>
      <c r="AZO8" s="3"/>
      <c r="AZP8" s="3"/>
      <c r="AZQ8" s="3"/>
      <c r="AZR8" s="3"/>
      <c r="AZS8" s="3"/>
      <c r="AZT8" s="3"/>
      <c r="AZU8" s="3"/>
      <c r="AZV8" s="3"/>
      <c r="AZW8" s="3"/>
      <c r="AZX8" s="3"/>
      <c r="AZY8" s="3"/>
      <c r="AZZ8" s="3"/>
      <c r="BAA8" s="3"/>
      <c r="BAB8" s="3"/>
      <c r="BAC8" s="3"/>
      <c r="BAD8" s="3"/>
      <c r="BAE8" s="3"/>
      <c r="BAF8" s="3"/>
      <c r="BAG8" s="3"/>
      <c r="BAH8" s="3"/>
      <c r="BAI8" s="3"/>
      <c r="BAJ8" s="3"/>
      <c r="BAK8" s="3"/>
      <c r="BAL8" s="3"/>
      <c r="BAM8" s="3"/>
      <c r="BAN8" s="3"/>
      <c r="BAO8" s="3"/>
      <c r="BAP8" s="3"/>
      <c r="BAQ8" s="3"/>
      <c r="BAR8" s="3"/>
      <c r="BAS8" s="3"/>
      <c r="BAT8" s="3"/>
      <c r="BAU8" s="3"/>
      <c r="BAV8" s="3"/>
      <c r="BAW8" s="3"/>
      <c r="BAX8" s="3"/>
      <c r="BAY8" s="3"/>
      <c r="BAZ8" s="3"/>
      <c r="BBA8" s="3"/>
      <c r="BBB8" s="3"/>
      <c r="BBC8" s="3"/>
      <c r="BBD8" s="3"/>
      <c r="BBE8" s="3"/>
      <c r="BBF8" s="3"/>
      <c r="BBG8" s="3"/>
      <c r="BBH8" s="3"/>
      <c r="BBI8" s="3"/>
      <c r="BBJ8" s="3"/>
      <c r="BBK8" s="3"/>
      <c r="BBL8" s="3"/>
      <c r="BBM8" s="3"/>
      <c r="BBN8" s="3"/>
      <c r="BBO8" s="3"/>
      <c r="BBP8" s="3"/>
      <c r="BBQ8" s="3"/>
      <c r="BBR8" s="3"/>
      <c r="BBS8" s="3"/>
      <c r="BBT8" s="3"/>
      <c r="BBU8" s="3"/>
      <c r="BBV8" s="3"/>
      <c r="BBW8" s="3"/>
      <c r="BBX8" s="3"/>
      <c r="BBY8" s="3"/>
      <c r="BBZ8" s="3"/>
      <c r="BCA8" s="3"/>
      <c r="BCB8" s="3"/>
      <c r="BCC8" s="3"/>
      <c r="BCD8" s="3"/>
      <c r="BCE8" s="3"/>
      <c r="BCF8" s="3"/>
      <c r="BCG8" s="3"/>
      <c r="BCH8" s="3"/>
      <c r="BCI8" s="3"/>
      <c r="BCJ8" s="3"/>
      <c r="BCK8" s="3"/>
      <c r="BCL8" s="3"/>
      <c r="BCM8" s="3"/>
      <c r="BCN8" s="3"/>
      <c r="BCO8" s="3"/>
      <c r="BCP8" s="3"/>
      <c r="BCQ8" s="3"/>
      <c r="BCR8" s="3"/>
      <c r="BCS8" s="3"/>
      <c r="BCT8" s="3"/>
      <c r="BCU8" s="3"/>
      <c r="BCV8" s="3"/>
      <c r="BCW8" s="3"/>
      <c r="BCX8" s="3"/>
      <c r="BCY8" s="3"/>
      <c r="BCZ8" s="3"/>
      <c r="BDA8" s="3"/>
      <c r="BDB8" s="3"/>
      <c r="BDC8" s="3"/>
      <c r="BDD8" s="3"/>
      <c r="BDE8" s="3"/>
      <c r="BDF8" s="3"/>
      <c r="BDG8" s="3"/>
      <c r="BDH8" s="3"/>
      <c r="BDI8" s="3"/>
      <c r="BDJ8" s="3"/>
      <c r="BDK8" s="3"/>
      <c r="BDL8" s="3"/>
      <c r="BDM8" s="3"/>
      <c r="BDN8" s="3"/>
      <c r="BDO8" s="3"/>
      <c r="BDP8" s="3"/>
      <c r="BDQ8" s="3"/>
      <c r="BDR8" s="3"/>
      <c r="BDS8" s="3"/>
      <c r="BDT8" s="3"/>
      <c r="BDU8" s="3"/>
      <c r="BDV8" s="3"/>
      <c r="BDW8" s="3"/>
      <c r="BDX8" s="3"/>
      <c r="BDY8" s="3"/>
      <c r="BDZ8" s="3"/>
      <c r="BEA8" s="3"/>
      <c r="BEB8" s="3"/>
      <c r="BEC8" s="3"/>
      <c r="BED8" s="3"/>
      <c r="BEE8" s="3"/>
      <c r="BEF8" s="3"/>
      <c r="BEG8" s="3"/>
      <c r="BEH8" s="3"/>
      <c r="BEI8" s="3"/>
      <c r="BEJ8" s="3"/>
      <c r="BEK8" s="3"/>
      <c r="BEL8" s="3"/>
      <c r="BEM8" s="3"/>
      <c r="BEN8" s="3"/>
      <c r="BEO8" s="3"/>
      <c r="BEP8" s="3"/>
      <c r="BEQ8" s="3"/>
      <c r="BER8" s="3"/>
      <c r="BES8" s="3"/>
      <c r="BET8" s="3"/>
      <c r="BEU8" s="3"/>
      <c r="BEV8" s="3"/>
      <c r="BEW8" s="3"/>
      <c r="BEX8" s="3"/>
      <c r="BEY8" s="3"/>
      <c r="BEZ8" s="3"/>
      <c r="BFA8" s="3"/>
      <c r="BFB8" s="3"/>
      <c r="BFC8" s="3"/>
      <c r="BFD8" s="3"/>
      <c r="BFE8" s="3"/>
      <c r="BFF8" s="3"/>
      <c r="BFG8" s="3"/>
      <c r="BFH8" s="3"/>
      <c r="BFI8" s="3"/>
      <c r="BFJ8" s="3"/>
      <c r="BFK8" s="3"/>
      <c r="BFL8" s="3"/>
      <c r="BFM8" s="3"/>
      <c r="BFN8" s="3"/>
      <c r="BFO8" s="3"/>
      <c r="BFP8" s="3"/>
      <c r="BFQ8" s="3"/>
      <c r="BFR8" s="3"/>
      <c r="BFS8" s="3"/>
      <c r="BFT8" s="3"/>
      <c r="BFU8" s="3"/>
      <c r="BFV8" s="3"/>
      <c r="BFW8" s="3"/>
      <c r="BFX8" s="3"/>
      <c r="BFY8" s="3"/>
      <c r="BFZ8" s="3"/>
      <c r="BGA8" s="3"/>
      <c r="BGB8" s="3"/>
      <c r="BGC8" s="3"/>
      <c r="BGD8" s="3"/>
      <c r="BGE8" s="3"/>
      <c r="BGF8" s="3"/>
      <c r="BGG8" s="3"/>
      <c r="BGH8" s="3"/>
      <c r="BGI8" s="3"/>
      <c r="BGJ8" s="3"/>
      <c r="BGK8" s="3"/>
      <c r="BGL8" s="3"/>
      <c r="BGM8" s="3"/>
      <c r="BGN8" s="3"/>
      <c r="BGO8" s="3"/>
      <c r="BGP8" s="3"/>
      <c r="BGQ8" s="3"/>
      <c r="BGR8" s="3"/>
      <c r="BGS8" s="3"/>
      <c r="BGT8" s="3"/>
      <c r="BGU8" s="3"/>
      <c r="BGV8" s="3"/>
      <c r="BGW8" s="3"/>
      <c r="BGX8" s="3"/>
      <c r="BGY8" s="3"/>
      <c r="BGZ8" s="3"/>
      <c r="BHA8" s="3"/>
      <c r="BHB8" s="3"/>
      <c r="BHC8" s="3"/>
      <c r="BHD8" s="3"/>
      <c r="BHE8" s="3"/>
      <c r="BHF8" s="3"/>
      <c r="BHG8" s="3"/>
      <c r="BHH8" s="3"/>
      <c r="BHI8" s="3"/>
      <c r="BHJ8" s="3"/>
      <c r="BHK8" s="3"/>
      <c r="BHL8" s="3"/>
      <c r="BHM8" s="3"/>
      <c r="BHN8" s="3"/>
      <c r="BHO8" s="3"/>
      <c r="BHP8" s="3"/>
      <c r="BHQ8" s="3"/>
      <c r="BHR8" s="3"/>
      <c r="BHS8" s="3"/>
      <c r="BHT8" s="3"/>
      <c r="BHU8" s="3"/>
      <c r="BHV8" s="3"/>
      <c r="BHW8" s="3"/>
      <c r="BHX8" s="3"/>
      <c r="BHY8" s="3"/>
      <c r="BHZ8" s="3"/>
      <c r="BIA8" s="3"/>
      <c r="BIB8" s="3"/>
      <c r="BIC8" s="3"/>
      <c r="BID8" s="3"/>
      <c r="BIE8" s="3"/>
      <c r="BIF8" s="3"/>
      <c r="BIG8" s="3"/>
      <c r="BIH8" s="3"/>
      <c r="BII8" s="3"/>
      <c r="BIJ8" s="3"/>
      <c r="BIK8" s="3"/>
      <c r="BIL8" s="3"/>
      <c r="BIM8" s="3"/>
      <c r="BIN8" s="3"/>
      <c r="BIO8" s="3"/>
      <c r="BIP8" s="3"/>
      <c r="BIQ8" s="3"/>
      <c r="BIR8" s="3"/>
      <c r="BIS8" s="3"/>
      <c r="BIT8" s="3"/>
      <c r="BIU8" s="3"/>
      <c r="BIV8" s="3"/>
      <c r="BIW8" s="3"/>
      <c r="BIX8" s="3"/>
      <c r="BIY8" s="3"/>
      <c r="BIZ8" s="3"/>
      <c r="BJA8" s="3"/>
      <c r="BJB8" s="3"/>
      <c r="BJC8" s="3"/>
      <c r="BJD8" s="3"/>
      <c r="BJE8" s="3"/>
      <c r="BJF8" s="3"/>
      <c r="BJG8" s="3"/>
      <c r="BJH8" s="3"/>
      <c r="BJI8" s="3"/>
      <c r="BJJ8" s="3"/>
      <c r="BJK8" s="3"/>
      <c r="BJL8" s="3"/>
      <c r="BJM8" s="3"/>
      <c r="BJN8" s="3"/>
      <c r="BJO8" s="3"/>
      <c r="BJP8" s="3"/>
      <c r="BJQ8" s="3"/>
      <c r="BJR8" s="3"/>
      <c r="BJS8" s="3"/>
      <c r="BJT8" s="3"/>
      <c r="BJU8" s="3"/>
      <c r="BJV8" s="3"/>
      <c r="BJW8" s="3"/>
      <c r="BJX8" s="3"/>
      <c r="BJY8" s="3"/>
      <c r="BJZ8" s="3"/>
      <c r="BKA8" s="3"/>
      <c r="BKB8" s="3"/>
      <c r="BKC8" s="3"/>
      <c r="BKD8" s="3"/>
      <c r="BKE8" s="3"/>
      <c r="BKF8" s="3"/>
      <c r="BKG8" s="3"/>
      <c r="BKH8" s="3"/>
      <c r="BKI8" s="3"/>
      <c r="BKJ8" s="3"/>
      <c r="BKK8" s="3"/>
      <c r="BKL8" s="3"/>
      <c r="BKM8" s="3"/>
      <c r="BKN8" s="3"/>
      <c r="BKO8" s="3"/>
      <c r="BKP8" s="3"/>
      <c r="BKQ8" s="3"/>
      <c r="BKR8" s="3"/>
      <c r="BKS8" s="3"/>
      <c r="BKT8" s="3"/>
      <c r="BKU8" s="3"/>
      <c r="BKV8" s="3"/>
      <c r="BKW8" s="3"/>
      <c r="BKX8" s="3"/>
      <c r="BKY8" s="3"/>
      <c r="BKZ8" s="3"/>
      <c r="BLA8" s="3"/>
      <c r="BLB8" s="3"/>
      <c r="BLC8" s="3"/>
      <c r="BLD8" s="3"/>
      <c r="BLE8" s="3"/>
      <c r="BLF8" s="3"/>
      <c r="BLG8" s="3"/>
      <c r="BLH8" s="3"/>
      <c r="BLI8" s="3"/>
      <c r="BLJ8" s="3"/>
      <c r="BLK8" s="3"/>
      <c r="BLL8" s="3"/>
      <c r="BLM8" s="3"/>
      <c r="BLN8" s="3"/>
      <c r="BLO8" s="3"/>
      <c r="BLP8" s="3"/>
      <c r="BLQ8" s="3"/>
      <c r="BLR8" s="3"/>
      <c r="BLS8" s="3"/>
      <c r="BLT8" s="3"/>
      <c r="BLU8" s="3"/>
      <c r="BLV8" s="3"/>
      <c r="BLW8" s="3"/>
      <c r="BLX8" s="3"/>
      <c r="BLY8" s="3"/>
      <c r="BLZ8" s="3"/>
      <c r="BMA8" s="3"/>
      <c r="BMB8" s="3"/>
      <c r="BMC8" s="3"/>
      <c r="BMD8" s="3"/>
      <c r="BME8" s="3"/>
      <c r="BMF8" s="3"/>
      <c r="BMG8" s="3"/>
      <c r="BMH8" s="3"/>
      <c r="BMI8" s="3"/>
      <c r="BMJ8" s="3"/>
      <c r="BMK8" s="3"/>
      <c r="BML8" s="3"/>
      <c r="BMM8" s="3"/>
      <c r="BMN8" s="3"/>
      <c r="BMO8" s="3"/>
      <c r="BMP8" s="3"/>
      <c r="BMQ8" s="3"/>
      <c r="BMR8" s="3"/>
      <c r="BMS8" s="3"/>
      <c r="BMT8" s="3"/>
      <c r="BMU8" s="3"/>
      <c r="BMV8" s="3"/>
      <c r="BMW8" s="3"/>
      <c r="BMX8" s="3"/>
      <c r="BMY8" s="3"/>
      <c r="BMZ8" s="3"/>
      <c r="BNA8" s="3"/>
      <c r="BNB8" s="3"/>
      <c r="BNC8" s="3"/>
      <c r="BND8" s="3"/>
      <c r="BNE8" s="3"/>
      <c r="BNF8" s="3"/>
      <c r="BNG8" s="3"/>
      <c r="BNH8" s="3"/>
      <c r="BNI8" s="3"/>
      <c r="BNJ8" s="3"/>
      <c r="BNK8" s="3"/>
      <c r="BNL8" s="3"/>
      <c r="BNM8" s="3"/>
      <c r="BNN8" s="3"/>
      <c r="BNO8" s="3"/>
      <c r="BNP8" s="3"/>
      <c r="BNQ8" s="3"/>
      <c r="BNR8" s="3"/>
      <c r="BNS8" s="3"/>
      <c r="BNT8" s="3"/>
      <c r="BNU8" s="3"/>
      <c r="BNV8" s="3"/>
      <c r="BNW8" s="3"/>
      <c r="BNX8" s="3"/>
      <c r="BNY8" s="3"/>
      <c r="BNZ8" s="3"/>
      <c r="BOA8" s="3"/>
      <c r="BOB8" s="3"/>
      <c r="BOC8" s="3"/>
      <c r="BOD8" s="3"/>
      <c r="BOE8" s="3"/>
      <c r="BOF8" s="3"/>
      <c r="BOG8" s="3"/>
      <c r="BOH8" s="3"/>
      <c r="BOI8" s="3"/>
      <c r="BOJ8" s="3"/>
      <c r="BOK8" s="3"/>
      <c r="BOL8" s="3"/>
      <c r="BOM8" s="3"/>
      <c r="BON8" s="3"/>
      <c r="BOO8" s="3"/>
      <c r="BOP8" s="3"/>
      <c r="BOQ8" s="3"/>
      <c r="BOR8" s="3"/>
      <c r="BOS8" s="3"/>
      <c r="BOT8" s="3"/>
      <c r="BOU8" s="3"/>
      <c r="BOV8" s="3"/>
      <c r="BOW8" s="3"/>
      <c r="BOX8" s="3"/>
      <c r="BOY8" s="3"/>
      <c r="BOZ8" s="3"/>
      <c r="BPA8" s="3"/>
      <c r="BPB8" s="3"/>
      <c r="BPC8" s="3"/>
      <c r="BPD8" s="3"/>
      <c r="BPE8" s="3"/>
      <c r="BPF8" s="3"/>
      <c r="BPG8" s="3"/>
      <c r="BPH8" s="3"/>
      <c r="BPI8" s="3"/>
      <c r="BPJ8" s="3"/>
      <c r="BPK8" s="3"/>
      <c r="BPL8" s="3"/>
      <c r="BPM8" s="3"/>
      <c r="BPN8" s="3"/>
      <c r="BPO8" s="3"/>
      <c r="BPP8" s="3"/>
      <c r="BPQ8" s="3"/>
      <c r="BPR8" s="3"/>
      <c r="BPS8" s="3"/>
      <c r="BPT8" s="3"/>
      <c r="BPU8" s="3"/>
      <c r="BPV8" s="3"/>
      <c r="BPW8" s="3"/>
      <c r="BPX8" s="3"/>
      <c r="BPY8" s="3"/>
      <c r="BPZ8" s="3"/>
      <c r="BQA8" s="3"/>
      <c r="BQB8" s="3"/>
      <c r="BQC8" s="3"/>
      <c r="BQD8" s="3"/>
      <c r="BQE8" s="3"/>
      <c r="BQF8" s="3"/>
      <c r="BQG8" s="3"/>
      <c r="BQH8" s="3"/>
      <c r="BQI8" s="3"/>
      <c r="BQJ8" s="3"/>
      <c r="BQK8" s="3"/>
      <c r="BQL8" s="3"/>
      <c r="BQM8" s="3"/>
      <c r="BQN8" s="3"/>
      <c r="BQO8" s="3"/>
      <c r="BQP8" s="3"/>
      <c r="BQQ8" s="3"/>
      <c r="BQR8" s="3"/>
      <c r="BQS8" s="3"/>
      <c r="BQT8" s="3"/>
      <c r="BQU8" s="3"/>
      <c r="BQV8" s="3"/>
      <c r="BQW8" s="3"/>
      <c r="BQX8" s="3"/>
      <c r="BQY8" s="3"/>
      <c r="BQZ8" s="3"/>
      <c r="BRA8" s="3"/>
      <c r="BRB8" s="3"/>
      <c r="BRC8" s="3"/>
      <c r="BRD8" s="3"/>
      <c r="BRE8" s="3"/>
      <c r="BRF8" s="3"/>
      <c r="BRG8" s="3"/>
      <c r="BRH8" s="3"/>
      <c r="BRI8" s="3"/>
      <c r="BRJ8" s="3"/>
      <c r="BRK8" s="3"/>
      <c r="BRL8" s="3"/>
      <c r="BRM8" s="3"/>
      <c r="BRN8" s="3"/>
      <c r="BRO8" s="3"/>
      <c r="BRP8" s="3"/>
      <c r="BRQ8" s="3"/>
      <c r="BRR8" s="3"/>
      <c r="BRS8" s="3"/>
      <c r="BRT8" s="3"/>
      <c r="BRU8" s="3"/>
      <c r="BRV8" s="3"/>
      <c r="BRW8" s="3"/>
      <c r="BRX8" s="3"/>
      <c r="BRY8" s="3"/>
      <c r="BRZ8" s="3"/>
      <c r="BSA8" s="3"/>
      <c r="BSB8" s="3"/>
      <c r="BSC8" s="3"/>
      <c r="BSD8" s="3"/>
      <c r="BSE8" s="3"/>
      <c r="BSF8" s="3"/>
      <c r="BSG8" s="3"/>
      <c r="BSH8" s="3"/>
      <c r="BSI8" s="3"/>
      <c r="BSJ8" s="3"/>
      <c r="BSK8" s="3"/>
      <c r="BSL8" s="3"/>
      <c r="BSM8" s="3"/>
      <c r="BSN8" s="3"/>
      <c r="BSO8" s="3"/>
      <c r="BSP8" s="3"/>
      <c r="BSQ8" s="3"/>
      <c r="BSR8" s="3"/>
      <c r="BSS8" s="3"/>
      <c r="BST8" s="3"/>
      <c r="BSU8" s="3"/>
      <c r="BSV8" s="3"/>
      <c r="BSW8" s="3"/>
      <c r="BSX8" s="3"/>
      <c r="BSY8" s="3"/>
      <c r="BSZ8" s="3"/>
      <c r="BTA8" s="3"/>
      <c r="BTB8" s="3"/>
      <c r="BTC8" s="3"/>
      <c r="BTD8" s="3"/>
      <c r="BTE8" s="3"/>
      <c r="BTF8" s="3"/>
      <c r="BTG8" s="3"/>
      <c r="BTH8" s="3"/>
      <c r="BTI8" s="3"/>
      <c r="BTJ8" s="3"/>
      <c r="BTK8" s="3"/>
      <c r="BTL8" s="3"/>
      <c r="BTM8" s="3"/>
      <c r="BTN8" s="3"/>
      <c r="BTO8" s="3"/>
      <c r="BTP8" s="3"/>
      <c r="BTQ8" s="3"/>
      <c r="BTR8" s="3"/>
      <c r="BTS8" s="3"/>
      <c r="BTT8" s="3"/>
      <c r="BTU8" s="3"/>
      <c r="BTV8" s="3"/>
      <c r="BTW8" s="3"/>
      <c r="BTX8" s="3"/>
      <c r="BTY8" s="3"/>
      <c r="BTZ8" s="3"/>
      <c r="BUA8" s="3"/>
      <c r="BUB8" s="3"/>
      <c r="BUC8" s="3"/>
      <c r="BUD8" s="3"/>
      <c r="BUE8" s="3"/>
      <c r="BUF8" s="3"/>
      <c r="BUG8" s="3"/>
      <c r="BUH8" s="3"/>
      <c r="BUI8" s="3"/>
      <c r="BUJ8" s="3"/>
      <c r="BUK8" s="3"/>
      <c r="BUL8" s="3"/>
      <c r="BUM8" s="3"/>
      <c r="BUN8" s="3"/>
      <c r="BUO8" s="3"/>
      <c r="BUP8" s="3"/>
      <c r="BUQ8" s="3"/>
      <c r="BUR8" s="3"/>
      <c r="BUS8" s="3"/>
      <c r="BUT8" s="3"/>
      <c r="BUU8" s="3"/>
      <c r="BUV8" s="3"/>
      <c r="BUW8" s="3"/>
      <c r="BUX8" s="3"/>
      <c r="BUY8" s="3"/>
      <c r="BUZ8" s="3"/>
      <c r="BVA8" s="3"/>
      <c r="BVB8" s="3"/>
      <c r="BVC8" s="3"/>
      <c r="BVD8" s="3"/>
      <c r="BVE8" s="3"/>
      <c r="BVF8" s="3"/>
      <c r="BVG8" s="3"/>
      <c r="BVH8" s="3"/>
      <c r="BVI8" s="3"/>
      <c r="BVJ8" s="3"/>
      <c r="BVK8" s="3"/>
      <c r="BVL8" s="3"/>
      <c r="BVM8" s="3"/>
      <c r="BVN8" s="3"/>
      <c r="BVO8" s="3"/>
      <c r="BVP8" s="3"/>
      <c r="BVQ8" s="3"/>
      <c r="BVR8" s="3"/>
      <c r="BVS8" s="3"/>
      <c r="BVT8" s="3"/>
      <c r="BVU8" s="3"/>
      <c r="BVV8" s="3"/>
      <c r="BVW8" s="3"/>
      <c r="BVX8" s="3"/>
      <c r="BVY8" s="3"/>
      <c r="BVZ8" s="3"/>
      <c r="BWA8" s="3"/>
      <c r="BWB8" s="3"/>
      <c r="BWC8" s="3"/>
      <c r="BWD8" s="3"/>
      <c r="BWE8" s="3"/>
      <c r="BWF8" s="3"/>
      <c r="BWG8" s="3"/>
      <c r="BWH8" s="3"/>
      <c r="BWI8" s="3"/>
      <c r="BWJ8" s="3"/>
      <c r="BWK8" s="3"/>
      <c r="BWL8" s="3"/>
      <c r="BWM8" s="3"/>
      <c r="BWN8" s="3"/>
      <c r="BWO8" s="3"/>
      <c r="BWP8" s="3"/>
      <c r="BWQ8" s="3"/>
      <c r="BWR8" s="3"/>
      <c r="BWS8" s="3"/>
      <c r="BWT8" s="3"/>
      <c r="BWU8" s="3"/>
      <c r="BWV8" s="3"/>
      <c r="BWW8" s="3"/>
      <c r="BWX8" s="3"/>
      <c r="BWY8" s="3"/>
      <c r="BWZ8" s="3"/>
      <c r="BXA8" s="3"/>
      <c r="BXB8" s="3"/>
      <c r="BXC8" s="3"/>
      <c r="BXD8" s="3"/>
      <c r="BXE8" s="3"/>
      <c r="BXF8" s="3"/>
      <c r="BXG8" s="3"/>
      <c r="BXH8" s="3"/>
      <c r="BXI8" s="3"/>
      <c r="BXJ8" s="3"/>
      <c r="BXK8" s="3"/>
      <c r="BXL8" s="3"/>
      <c r="BXM8" s="3"/>
      <c r="BXN8" s="3"/>
      <c r="BXO8" s="3"/>
      <c r="BXP8" s="3"/>
      <c r="BXQ8" s="3"/>
      <c r="BXR8" s="3"/>
      <c r="BXS8" s="3"/>
      <c r="BXT8" s="3"/>
      <c r="BXU8" s="3"/>
      <c r="BXV8" s="3"/>
      <c r="BXW8" s="3"/>
      <c r="BXX8" s="3"/>
      <c r="BXY8" s="3"/>
      <c r="BXZ8" s="3"/>
      <c r="BYA8" s="3"/>
      <c r="BYB8" s="3"/>
      <c r="BYC8" s="3"/>
      <c r="BYD8" s="3"/>
      <c r="BYE8" s="3"/>
      <c r="BYF8" s="3"/>
      <c r="BYG8" s="3"/>
      <c r="BYH8" s="3"/>
      <c r="BYI8" s="3"/>
      <c r="BYJ8" s="3"/>
      <c r="BYK8" s="3"/>
      <c r="BYL8" s="3"/>
      <c r="BYM8" s="3"/>
      <c r="BYN8" s="3"/>
      <c r="BYO8" s="3"/>
      <c r="BYP8" s="3"/>
      <c r="BYQ8" s="3"/>
      <c r="BYR8" s="3"/>
      <c r="BYS8" s="3"/>
      <c r="BYT8" s="3"/>
      <c r="BYU8" s="3"/>
      <c r="BYV8" s="3"/>
      <c r="BYW8" s="3"/>
      <c r="BYX8" s="3"/>
      <c r="BYY8" s="3"/>
      <c r="BYZ8" s="3"/>
      <c r="BZA8" s="3"/>
      <c r="BZB8" s="3"/>
      <c r="BZC8" s="3"/>
      <c r="BZD8" s="3"/>
      <c r="BZE8" s="3"/>
      <c r="BZF8" s="3"/>
      <c r="BZG8" s="3"/>
      <c r="BZH8" s="3"/>
      <c r="BZI8" s="3"/>
      <c r="BZJ8" s="3"/>
      <c r="BZK8" s="3"/>
      <c r="BZL8" s="3"/>
      <c r="BZM8" s="3"/>
      <c r="BZN8" s="3"/>
      <c r="BZO8" s="3"/>
      <c r="BZP8" s="3"/>
      <c r="BZQ8" s="3"/>
      <c r="BZR8" s="3"/>
      <c r="BZS8" s="3"/>
      <c r="BZT8" s="3"/>
      <c r="BZU8" s="3"/>
      <c r="BZV8" s="3"/>
      <c r="BZW8" s="3"/>
      <c r="BZX8" s="3"/>
      <c r="BZY8" s="3"/>
      <c r="BZZ8" s="3"/>
      <c r="CAA8" s="3"/>
      <c r="CAB8" s="3"/>
      <c r="CAC8" s="3"/>
      <c r="CAD8" s="3"/>
      <c r="CAE8" s="3"/>
      <c r="CAF8" s="3"/>
      <c r="CAG8" s="3"/>
      <c r="CAH8" s="3"/>
      <c r="CAI8" s="3"/>
      <c r="CAJ8" s="3"/>
      <c r="CAK8" s="3"/>
      <c r="CAL8" s="3"/>
      <c r="CAM8" s="3"/>
      <c r="CAN8" s="3"/>
      <c r="CAO8" s="3"/>
      <c r="CAP8" s="3"/>
      <c r="CAQ8" s="3"/>
      <c r="CAR8" s="3"/>
      <c r="CAS8" s="3"/>
      <c r="CAT8" s="3"/>
      <c r="CAU8" s="3"/>
      <c r="CAV8" s="3"/>
      <c r="CAW8" s="3"/>
      <c r="CAX8" s="3"/>
      <c r="CAY8" s="3"/>
      <c r="CAZ8" s="3"/>
      <c r="CBA8" s="3"/>
      <c r="CBB8" s="3"/>
      <c r="CBC8" s="3"/>
      <c r="CBD8" s="3"/>
      <c r="CBE8" s="3"/>
      <c r="CBF8" s="3"/>
      <c r="CBG8" s="3"/>
      <c r="CBH8" s="3"/>
      <c r="CBI8" s="3"/>
      <c r="CBJ8" s="3"/>
      <c r="CBK8" s="3"/>
      <c r="CBL8" s="3"/>
      <c r="CBM8" s="3"/>
      <c r="CBN8" s="3"/>
      <c r="CBO8" s="3"/>
      <c r="CBP8" s="3"/>
      <c r="CBQ8" s="3"/>
      <c r="CBR8" s="3"/>
      <c r="CBS8" s="3"/>
      <c r="CBT8" s="3"/>
      <c r="CBU8" s="3"/>
      <c r="CBV8" s="3"/>
      <c r="CBW8" s="3"/>
      <c r="CBX8" s="3"/>
      <c r="CBY8" s="3"/>
      <c r="CBZ8" s="3"/>
      <c r="CCA8" s="3"/>
      <c r="CCB8" s="3"/>
      <c r="CCC8" s="3"/>
      <c r="CCD8" s="3"/>
      <c r="CCE8" s="3"/>
      <c r="CCF8" s="3"/>
      <c r="CCG8" s="3"/>
      <c r="CCH8" s="3"/>
      <c r="CCI8" s="3"/>
      <c r="CCJ8" s="3"/>
      <c r="CCK8" s="3"/>
      <c r="CCL8" s="3"/>
      <c r="CCM8" s="3"/>
      <c r="CCN8" s="3"/>
      <c r="CCO8" s="3"/>
      <c r="CCP8" s="3"/>
      <c r="CCQ8" s="3"/>
      <c r="CCR8" s="3"/>
      <c r="CCS8" s="3"/>
      <c r="CCT8" s="3"/>
      <c r="CCU8" s="3"/>
      <c r="CCV8" s="3"/>
      <c r="CCW8" s="3"/>
      <c r="CCX8" s="3"/>
      <c r="CCY8" s="3"/>
      <c r="CCZ8" s="3"/>
      <c r="CDA8" s="3"/>
      <c r="CDB8" s="3"/>
      <c r="CDC8" s="3"/>
      <c r="CDD8" s="3"/>
      <c r="CDE8" s="3"/>
      <c r="CDF8" s="3"/>
      <c r="CDG8" s="3"/>
      <c r="CDH8" s="3"/>
      <c r="CDI8" s="3"/>
      <c r="CDJ8" s="3"/>
      <c r="CDK8" s="3"/>
      <c r="CDL8" s="3"/>
      <c r="CDM8" s="3"/>
      <c r="CDN8" s="3"/>
      <c r="CDO8" s="3"/>
      <c r="CDP8" s="3"/>
      <c r="CDQ8" s="3"/>
      <c r="CDR8" s="3"/>
      <c r="CDS8" s="3"/>
      <c r="CDT8" s="3"/>
      <c r="CDU8" s="3"/>
      <c r="CDV8" s="3"/>
      <c r="CDW8" s="3"/>
      <c r="CDX8" s="3"/>
      <c r="CDY8" s="3"/>
      <c r="CDZ8" s="3"/>
      <c r="CEA8" s="3"/>
      <c r="CEB8" s="3"/>
      <c r="CEC8" s="3"/>
      <c r="CED8" s="3"/>
      <c r="CEE8" s="3"/>
      <c r="CEF8" s="3"/>
      <c r="CEG8" s="3"/>
      <c r="CEH8" s="3"/>
      <c r="CEI8" s="3"/>
      <c r="CEJ8" s="3"/>
      <c r="CEK8" s="3"/>
      <c r="CEL8" s="3"/>
      <c r="CEM8" s="3"/>
      <c r="CEN8" s="3"/>
      <c r="CEO8" s="3"/>
      <c r="CEP8" s="3"/>
      <c r="CEQ8" s="3"/>
      <c r="CER8" s="3"/>
      <c r="CES8" s="3"/>
      <c r="CET8" s="3"/>
      <c r="CEU8" s="3"/>
      <c r="CEV8" s="3"/>
      <c r="CEW8" s="3"/>
      <c r="CEX8" s="3"/>
      <c r="CEY8" s="3"/>
      <c r="CEZ8" s="3"/>
      <c r="CFA8" s="3"/>
      <c r="CFB8" s="3"/>
      <c r="CFC8" s="3"/>
      <c r="CFD8" s="3"/>
      <c r="CFE8" s="3"/>
      <c r="CFF8" s="3"/>
      <c r="CFG8" s="3"/>
      <c r="CFH8" s="3"/>
      <c r="CFI8" s="3"/>
      <c r="CFJ8" s="3"/>
      <c r="CFK8" s="3"/>
      <c r="CFL8" s="3"/>
      <c r="CFM8" s="3"/>
      <c r="CFN8" s="3"/>
      <c r="CFO8" s="3"/>
      <c r="CFP8" s="3"/>
      <c r="CFQ8" s="3"/>
      <c r="CFR8" s="3"/>
      <c r="CFS8" s="3"/>
      <c r="CFT8" s="3"/>
      <c r="CFU8" s="3"/>
      <c r="CFV8" s="3"/>
      <c r="CFW8" s="3"/>
      <c r="CFX8" s="3"/>
      <c r="CFY8" s="3"/>
      <c r="CFZ8" s="3"/>
      <c r="CGA8" s="3"/>
      <c r="CGB8" s="3"/>
      <c r="CGC8" s="3"/>
      <c r="CGD8" s="3"/>
      <c r="CGE8" s="3"/>
      <c r="CGF8" s="3"/>
      <c r="CGG8" s="3"/>
      <c r="CGH8" s="3"/>
      <c r="CGI8" s="3"/>
      <c r="CGJ8" s="3"/>
      <c r="CGK8" s="3"/>
      <c r="CGL8" s="3"/>
      <c r="CGM8" s="3"/>
      <c r="CGN8" s="3"/>
      <c r="CGO8" s="3"/>
      <c r="CGP8" s="3"/>
      <c r="CGQ8" s="3"/>
      <c r="CGR8" s="3"/>
      <c r="CGS8" s="3"/>
      <c r="CGT8" s="3"/>
      <c r="CGU8" s="3"/>
      <c r="CGV8" s="3"/>
      <c r="CGW8" s="3"/>
      <c r="CGX8" s="3"/>
      <c r="CGY8" s="3"/>
      <c r="CGZ8" s="3"/>
      <c r="CHA8" s="3"/>
      <c r="CHB8" s="3"/>
      <c r="CHC8" s="3"/>
      <c r="CHD8" s="3"/>
      <c r="CHE8" s="3"/>
      <c r="CHF8" s="3"/>
      <c r="CHG8" s="3"/>
      <c r="CHH8" s="3"/>
      <c r="CHI8" s="3"/>
      <c r="CHJ8" s="3"/>
      <c r="CHK8" s="3"/>
      <c r="CHL8" s="3"/>
      <c r="CHM8" s="3"/>
      <c r="CHN8" s="3"/>
      <c r="CHO8" s="3"/>
      <c r="CHP8" s="3"/>
      <c r="CHQ8" s="3"/>
      <c r="CHR8" s="3"/>
      <c r="CHS8" s="3"/>
      <c r="CHT8" s="3"/>
      <c r="CHU8" s="3"/>
      <c r="CHV8" s="3"/>
      <c r="CHW8" s="3"/>
      <c r="CHX8" s="3"/>
      <c r="CHY8" s="3"/>
      <c r="CHZ8" s="3"/>
      <c r="CIA8" s="3"/>
      <c r="CIB8" s="3"/>
      <c r="CIC8" s="3"/>
      <c r="CID8" s="3"/>
      <c r="CIE8" s="3"/>
      <c r="CIF8" s="3"/>
      <c r="CIG8" s="3"/>
      <c r="CIH8" s="3"/>
      <c r="CII8" s="3"/>
      <c r="CIJ8" s="3"/>
      <c r="CIK8" s="3"/>
      <c r="CIL8" s="3"/>
      <c r="CIM8" s="3"/>
      <c r="CIN8" s="3"/>
      <c r="CIO8" s="3"/>
      <c r="CIP8" s="3"/>
      <c r="CIQ8" s="3"/>
      <c r="CIR8" s="3"/>
      <c r="CIS8" s="3"/>
      <c r="CIT8" s="3"/>
      <c r="CIU8" s="3"/>
      <c r="CIV8" s="3"/>
      <c r="CIW8" s="3"/>
      <c r="CIX8" s="3"/>
      <c r="CIY8" s="3"/>
      <c r="CIZ8" s="3"/>
      <c r="CJA8" s="3"/>
      <c r="CJB8" s="3"/>
      <c r="CJC8" s="3"/>
      <c r="CJD8" s="3"/>
      <c r="CJE8" s="3"/>
      <c r="CJF8" s="3"/>
      <c r="CJG8" s="3"/>
      <c r="CJH8" s="3"/>
      <c r="CJI8" s="3"/>
      <c r="CJJ8" s="3"/>
      <c r="CJK8" s="3"/>
      <c r="CJL8" s="3"/>
      <c r="CJM8" s="3"/>
      <c r="CJN8" s="3"/>
      <c r="CJO8" s="3"/>
      <c r="CJP8" s="3"/>
      <c r="CJQ8" s="3"/>
      <c r="CJR8" s="3"/>
      <c r="CJS8" s="3"/>
      <c r="CJT8" s="3"/>
      <c r="CJU8" s="3"/>
      <c r="CJV8" s="3"/>
      <c r="CJW8" s="3"/>
      <c r="CJX8" s="3"/>
      <c r="CJY8" s="3"/>
      <c r="CJZ8" s="3"/>
      <c r="CKA8" s="3"/>
      <c r="CKB8" s="3"/>
      <c r="CKC8" s="3"/>
      <c r="CKD8" s="3"/>
      <c r="CKE8" s="3"/>
      <c r="CKF8" s="3"/>
      <c r="CKG8" s="3"/>
      <c r="CKH8" s="3"/>
      <c r="CKI8" s="3"/>
      <c r="CKJ8" s="3"/>
      <c r="CKK8" s="3"/>
      <c r="CKL8" s="3"/>
      <c r="CKM8" s="3"/>
      <c r="CKN8" s="3"/>
      <c r="CKO8" s="3"/>
      <c r="CKP8" s="3"/>
      <c r="CKQ8" s="3"/>
      <c r="CKR8" s="3"/>
      <c r="CKS8" s="3"/>
      <c r="CKT8" s="3"/>
      <c r="CKU8" s="3"/>
      <c r="CKV8" s="3"/>
      <c r="CKW8" s="3"/>
      <c r="CKX8" s="3"/>
      <c r="CKY8" s="3"/>
      <c r="CKZ8" s="3"/>
      <c r="CLA8" s="3"/>
      <c r="CLB8" s="3"/>
      <c r="CLC8" s="3"/>
      <c r="CLD8" s="3"/>
      <c r="CLE8" s="3"/>
      <c r="CLF8" s="3"/>
      <c r="CLG8" s="3"/>
      <c r="CLH8" s="3"/>
      <c r="CLI8" s="3"/>
      <c r="CLJ8" s="3"/>
      <c r="CLK8" s="3"/>
      <c r="CLL8" s="3"/>
      <c r="CLM8" s="3"/>
      <c r="CLN8" s="3"/>
      <c r="CLO8" s="3"/>
      <c r="CLP8" s="3"/>
      <c r="CLQ8" s="3"/>
      <c r="CLR8" s="3"/>
      <c r="CLS8" s="3"/>
      <c r="CLT8" s="3"/>
      <c r="CLU8" s="3"/>
      <c r="CLV8" s="3"/>
      <c r="CLW8" s="3"/>
      <c r="CLX8" s="3"/>
      <c r="CLY8" s="3"/>
      <c r="CLZ8" s="3"/>
      <c r="CMA8" s="3"/>
      <c r="CMB8" s="3"/>
      <c r="CMC8" s="3"/>
      <c r="CMD8" s="3"/>
      <c r="CME8" s="3"/>
      <c r="CMF8" s="3"/>
      <c r="CMG8" s="3"/>
      <c r="CMH8" s="3"/>
      <c r="CMI8" s="3"/>
      <c r="CMJ8" s="3"/>
      <c r="CMK8" s="3"/>
      <c r="CML8" s="3"/>
      <c r="CMM8" s="3"/>
      <c r="CMN8" s="3"/>
      <c r="CMO8" s="3"/>
      <c r="CMP8" s="3"/>
      <c r="CMQ8" s="3"/>
      <c r="CMR8" s="3"/>
      <c r="CMS8" s="3"/>
      <c r="CMT8" s="3"/>
      <c r="CMU8" s="3"/>
      <c r="CMV8" s="3"/>
      <c r="CMW8" s="3"/>
      <c r="CMX8" s="3"/>
      <c r="CMY8" s="3"/>
      <c r="CMZ8" s="3"/>
      <c r="CNA8" s="3"/>
      <c r="CNB8" s="3"/>
      <c r="CNC8" s="3"/>
      <c r="CND8" s="3"/>
      <c r="CNE8" s="3"/>
      <c r="CNF8" s="3"/>
      <c r="CNG8" s="3"/>
      <c r="CNH8" s="3"/>
      <c r="CNI8" s="3"/>
      <c r="CNJ8" s="3"/>
      <c r="CNK8" s="3"/>
      <c r="CNL8" s="3"/>
      <c r="CNM8" s="3"/>
      <c r="CNN8" s="3"/>
      <c r="CNO8" s="3"/>
      <c r="CNP8" s="3"/>
      <c r="CNQ8" s="3"/>
      <c r="CNR8" s="3"/>
      <c r="CNS8" s="3"/>
      <c r="CNT8" s="3"/>
      <c r="CNU8" s="3"/>
      <c r="CNV8" s="3"/>
      <c r="CNW8" s="3"/>
      <c r="CNX8" s="3"/>
      <c r="CNY8" s="3"/>
      <c r="CNZ8" s="3"/>
      <c r="COA8" s="3"/>
      <c r="COB8" s="3"/>
      <c r="COC8" s="3"/>
      <c r="COD8" s="3"/>
      <c r="COE8" s="3"/>
      <c r="COF8" s="3"/>
      <c r="COG8" s="3"/>
      <c r="COH8" s="3"/>
      <c r="COI8" s="3"/>
      <c r="COJ8" s="3"/>
      <c r="COK8" s="3"/>
      <c r="COL8" s="3"/>
      <c r="COM8" s="3"/>
      <c r="CON8" s="3"/>
      <c r="COO8" s="3"/>
      <c r="COP8" s="3"/>
      <c r="COQ8" s="3"/>
      <c r="COR8" s="3"/>
      <c r="COS8" s="3"/>
      <c r="COT8" s="3"/>
      <c r="COU8" s="3"/>
      <c r="COV8" s="3"/>
      <c r="COW8" s="3"/>
      <c r="COX8" s="3"/>
      <c r="COY8" s="3"/>
      <c r="COZ8" s="3"/>
      <c r="CPA8" s="3"/>
      <c r="CPB8" s="3"/>
      <c r="CPC8" s="3"/>
      <c r="CPD8" s="3"/>
      <c r="CPE8" s="3"/>
      <c r="CPF8" s="3"/>
      <c r="CPG8" s="3"/>
      <c r="CPH8" s="3"/>
      <c r="CPI8" s="3"/>
      <c r="CPJ8" s="3"/>
      <c r="CPK8" s="3"/>
      <c r="CPL8" s="3"/>
      <c r="CPM8" s="3"/>
      <c r="CPN8" s="3"/>
      <c r="CPO8" s="3"/>
      <c r="CPP8" s="3"/>
      <c r="CPQ8" s="3"/>
      <c r="CPR8" s="3"/>
      <c r="CPS8" s="3"/>
      <c r="CPT8" s="3"/>
      <c r="CPU8" s="3"/>
      <c r="CPV8" s="3"/>
      <c r="CPW8" s="3"/>
      <c r="CPX8" s="3"/>
      <c r="CPY8" s="3"/>
      <c r="CPZ8" s="3"/>
      <c r="CQA8" s="3"/>
      <c r="CQB8" s="3"/>
      <c r="CQC8" s="3"/>
      <c r="CQD8" s="3"/>
      <c r="CQE8" s="3"/>
      <c r="CQF8" s="3"/>
      <c r="CQG8" s="3"/>
      <c r="CQH8" s="3"/>
      <c r="CQI8" s="3"/>
      <c r="CQJ8" s="3"/>
      <c r="CQK8" s="3"/>
      <c r="CQL8" s="3"/>
      <c r="CQM8" s="3"/>
      <c r="CQN8" s="3"/>
      <c r="CQO8" s="3"/>
      <c r="CQP8" s="3"/>
      <c r="CQQ8" s="3"/>
      <c r="CQR8" s="3"/>
      <c r="CQS8" s="3"/>
      <c r="CQT8" s="3"/>
      <c r="CQU8" s="3"/>
      <c r="CQV8" s="3"/>
      <c r="CQW8" s="3"/>
      <c r="CQX8" s="3"/>
      <c r="CQY8" s="3"/>
      <c r="CQZ8" s="3"/>
      <c r="CRA8" s="3"/>
      <c r="CRB8" s="3"/>
      <c r="CRC8" s="3"/>
      <c r="CRD8" s="3"/>
      <c r="CRE8" s="3"/>
      <c r="CRF8" s="3"/>
      <c r="CRG8" s="3"/>
      <c r="CRH8" s="3"/>
      <c r="CRI8" s="3"/>
      <c r="CRJ8" s="3"/>
      <c r="CRK8" s="3"/>
      <c r="CRL8" s="3"/>
      <c r="CRM8" s="3"/>
      <c r="CRN8" s="3"/>
      <c r="CRO8" s="3"/>
      <c r="CRP8" s="3"/>
      <c r="CRQ8" s="3"/>
      <c r="CRR8" s="3"/>
      <c r="CRS8" s="3"/>
      <c r="CRT8" s="3"/>
      <c r="CRU8" s="3"/>
      <c r="CRV8" s="3"/>
      <c r="CRW8" s="3"/>
      <c r="CRX8" s="3"/>
      <c r="CRY8" s="3"/>
      <c r="CRZ8" s="3"/>
      <c r="CSA8" s="3"/>
      <c r="CSB8" s="3"/>
      <c r="CSC8" s="3"/>
      <c r="CSD8" s="3"/>
      <c r="CSE8" s="3"/>
      <c r="CSF8" s="3"/>
      <c r="CSG8" s="3"/>
      <c r="CSH8" s="3"/>
      <c r="CSI8" s="3"/>
      <c r="CSJ8" s="3"/>
      <c r="CSK8" s="3"/>
      <c r="CSL8" s="3"/>
      <c r="CSM8" s="3"/>
      <c r="CSN8" s="3"/>
      <c r="CSO8" s="3"/>
      <c r="CSP8" s="3"/>
      <c r="CSQ8" s="3"/>
      <c r="CSR8" s="3"/>
      <c r="CSS8" s="3"/>
      <c r="CST8" s="3"/>
      <c r="CSU8" s="3"/>
      <c r="CSV8" s="3"/>
    </row>
    <row r="9" s="77" customFormat="1" ht="30" customHeight="1" spans="1:2544">
      <c r="A9" s="263"/>
      <c r="B9" s="90">
        <v>4</v>
      </c>
      <c r="C9" s="264" t="s">
        <v>730</v>
      </c>
      <c r="D9" s="90" t="s">
        <v>731</v>
      </c>
      <c r="E9" s="282" t="s">
        <v>148</v>
      </c>
      <c r="F9" s="282">
        <v>1</v>
      </c>
      <c r="G9" s="283">
        <v>36800</v>
      </c>
      <c r="H9" s="90">
        <v>0</v>
      </c>
      <c r="I9" s="90"/>
      <c r="J9" s="90"/>
      <c r="K9" s="295"/>
      <c r="L9" s="295" t="s">
        <v>732</v>
      </c>
      <c r="M9" s="295"/>
      <c r="N9" s="308"/>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c r="IW9" s="3"/>
      <c r="IX9" s="3"/>
      <c r="IY9" s="3"/>
      <c r="IZ9" s="3"/>
      <c r="JA9" s="3"/>
      <c r="JB9" s="3"/>
      <c r="JC9" s="3"/>
      <c r="JD9" s="3"/>
      <c r="JE9" s="3"/>
      <c r="JF9" s="3"/>
      <c r="JG9" s="3"/>
      <c r="JH9" s="3"/>
      <c r="JI9" s="3"/>
      <c r="JJ9" s="3"/>
      <c r="JK9" s="3"/>
      <c r="JL9" s="3"/>
      <c r="JM9" s="3"/>
      <c r="JN9" s="3"/>
      <c r="JO9" s="3"/>
      <c r="JP9" s="3"/>
      <c r="JQ9" s="3"/>
      <c r="JR9" s="3"/>
      <c r="JS9" s="3"/>
      <c r="JT9" s="3"/>
      <c r="JU9" s="3"/>
      <c r="JV9" s="3"/>
      <c r="JW9" s="3"/>
      <c r="JX9" s="3"/>
      <c r="JY9" s="3"/>
      <c r="JZ9" s="3"/>
      <c r="KA9" s="3"/>
      <c r="KB9" s="3"/>
      <c r="KC9" s="3"/>
      <c r="KD9" s="3"/>
      <c r="KE9" s="3"/>
      <c r="KF9" s="3"/>
      <c r="KG9" s="3"/>
      <c r="KH9" s="3"/>
      <c r="KI9" s="3"/>
      <c r="KJ9" s="3"/>
      <c r="KK9" s="3"/>
      <c r="KL9" s="3"/>
      <c r="KM9" s="3"/>
      <c r="KN9" s="3"/>
      <c r="KO9" s="3"/>
      <c r="KP9" s="3"/>
      <c r="KQ9" s="3"/>
      <c r="KR9" s="3"/>
      <c r="KS9" s="3"/>
      <c r="KT9" s="3"/>
      <c r="KU9" s="3"/>
      <c r="KV9" s="3"/>
      <c r="KW9" s="3"/>
      <c r="KX9" s="3"/>
      <c r="KY9" s="3"/>
      <c r="KZ9" s="3"/>
      <c r="LA9" s="3"/>
      <c r="LB9" s="3"/>
      <c r="LC9" s="3"/>
      <c r="LD9" s="3"/>
      <c r="LE9" s="3"/>
      <c r="LF9" s="3"/>
      <c r="LG9" s="3"/>
      <c r="LH9" s="3"/>
      <c r="LI9" s="3"/>
      <c r="LJ9" s="3"/>
      <c r="LK9" s="3"/>
      <c r="LL9" s="3"/>
      <c r="LM9" s="3"/>
      <c r="LN9" s="3"/>
      <c r="LO9" s="3"/>
      <c r="LP9" s="3"/>
      <c r="LQ9" s="3"/>
      <c r="LR9" s="3"/>
      <c r="LS9" s="3"/>
      <c r="LT9" s="3"/>
      <c r="LU9" s="3"/>
      <c r="LV9" s="3"/>
      <c r="LW9" s="3"/>
      <c r="LX9" s="3"/>
      <c r="LY9" s="3"/>
      <c r="LZ9" s="3"/>
      <c r="MA9" s="3"/>
      <c r="MB9" s="3"/>
      <c r="MC9" s="3"/>
      <c r="MD9" s="3"/>
      <c r="ME9" s="3"/>
      <c r="MF9" s="3"/>
      <c r="MG9" s="3"/>
      <c r="MH9" s="3"/>
      <c r="MI9" s="3"/>
      <c r="MJ9" s="3"/>
      <c r="MK9" s="3"/>
      <c r="ML9" s="3"/>
      <c r="MM9" s="3"/>
      <c r="MN9" s="3"/>
      <c r="MO9" s="3"/>
      <c r="MP9" s="3"/>
      <c r="MQ9" s="3"/>
      <c r="MR9" s="3"/>
      <c r="MS9" s="3"/>
      <c r="MT9" s="3"/>
      <c r="MU9" s="3"/>
      <c r="MV9" s="3"/>
      <c r="MW9" s="3"/>
      <c r="MX9" s="3"/>
      <c r="MY9" s="3"/>
      <c r="MZ9" s="3"/>
      <c r="NA9" s="3"/>
      <c r="NB9" s="3"/>
      <c r="NC9" s="3"/>
      <c r="ND9" s="3"/>
      <c r="NE9" s="3"/>
      <c r="NF9" s="3"/>
      <c r="NG9" s="3"/>
      <c r="NH9" s="3"/>
      <c r="NI9" s="3"/>
      <c r="NJ9" s="3"/>
      <c r="NK9" s="3"/>
      <c r="NL9" s="3"/>
      <c r="NM9" s="3"/>
      <c r="NN9" s="3"/>
      <c r="NO9" s="3"/>
      <c r="NP9" s="3"/>
      <c r="NQ9" s="3"/>
      <c r="NR9" s="3"/>
      <c r="NS9" s="3"/>
      <c r="NT9" s="3"/>
      <c r="NU9" s="3"/>
      <c r="NV9" s="3"/>
      <c r="NW9" s="3"/>
      <c r="NX9" s="3"/>
      <c r="NY9" s="3"/>
      <c r="NZ9" s="3"/>
      <c r="OA9" s="3"/>
      <c r="OB9" s="3"/>
      <c r="OC9" s="3"/>
      <c r="OD9" s="3"/>
      <c r="OE9" s="3"/>
      <c r="OF9" s="3"/>
      <c r="OG9" s="3"/>
      <c r="OH9" s="3"/>
      <c r="OI9" s="3"/>
      <c r="OJ9" s="3"/>
      <c r="OK9" s="3"/>
      <c r="OL9" s="3"/>
      <c r="OM9" s="3"/>
      <c r="ON9" s="3"/>
      <c r="OO9" s="3"/>
      <c r="OP9" s="3"/>
      <c r="OQ9" s="3"/>
      <c r="OR9" s="3"/>
      <c r="OS9" s="3"/>
      <c r="OT9" s="3"/>
      <c r="OU9" s="3"/>
      <c r="OV9" s="3"/>
      <c r="OW9" s="3"/>
      <c r="OX9" s="3"/>
      <c r="OY9" s="3"/>
      <c r="OZ9" s="3"/>
      <c r="PA9" s="3"/>
      <c r="PB9" s="3"/>
      <c r="PC9" s="3"/>
      <c r="PD9" s="3"/>
      <c r="PE9" s="3"/>
      <c r="PF9" s="3"/>
      <c r="PG9" s="3"/>
      <c r="PH9" s="3"/>
      <c r="PI9" s="3"/>
      <c r="PJ9" s="3"/>
      <c r="PK9" s="3"/>
      <c r="PL9" s="3"/>
      <c r="PM9" s="3"/>
      <c r="PN9" s="3"/>
      <c r="PO9" s="3"/>
      <c r="PP9" s="3"/>
      <c r="PQ9" s="3"/>
      <c r="PR9" s="3"/>
      <c r="PS9" s="3"/>
      <c r="PT9" s="3"/>
      <c r="PU9" s="3"/>
      <c r="PV9" s="3"/>
      <c r="PW9" s="3"/>
      <c r="PX9" s="3"/>
      <c r="PY9" s="3"/>
      <c r="PZ9" s="3"/>
      <c r="QA9" s="3"/>
      <c r="QB9" s="3"/>
      <c r="QC9" s="3"/>
      <c r="QD9" s="3"/>
      <c r="QE9" s="3"/>
      <c r="QF9" s="3"/>
      <c r="QG9" s="3"/>
      <c r="QH9" s="3"/>
      <c r="QI9" s="3"/>
      <c r="QJ9" s="3"/>
      <c r="QK9" s="3"/>
      <c r="QL9" s="3"/>
      <c r="QM9" s="3"/>
      <c r="QN9" s="3"/>
      <c r="QO9" s="3"/>
      <c r="QP9" s="3"/>
      <c r="QQ9" s="3"/>
      <c r="QR9" s="3"/>
      <c r="QS9" s="3"/>
      <c r="QT9" s="3"/>
      <c r="QU9" s="3"/>
      <c r="QV9" s="3"/>
      <c r="QW9" s="3"/>
      <c r="QX9" s="3"/>
      <c r="QY9" s="3"/>
      <c r="QZ9" s="3"/>
      <c r="RA9" s="3"/>
      <c r="RB9" s="3"/>
      <c r="RC9" s="3"/>
      <c r="RD9" s="3"/>
      <c r="RE9" s="3"/>
      <c r="RF9" s="3"/>
      <c r="RG9" s="3"/>
      <c r="RH9" s="3"/>
      <c r="RI9" s="3"/>
      <c r="RJ9" s="3"/>
      <c r="RK9" s="3"/>
      <c r="RL9" s="3"/>
      <c r="RM9" s="3"/>
      <c r="RN9" s="3"/>
      <c r="RO9" s="3"/>
      <c r="RP9" s="3"/>
      <c r="RQ9" s="3"/>
      <c r="RR9" s="3"/>
      <c r="RS9" s="3"/>
      <c r="RT9" s="3"/>
      <c r="RU9" s="3"/>
      <c r="RV9" s="3"/>
      <c r="RW9" s="3"/>
      <c r="RX9" s="3"/>
      <c r="RY9" s="3"/>
      <c r="RZ9" s="3"/>
      <c r="SA9" s="3"/>
      <c r="SB9" s="3"/>
      <c r="SC9" s="3"/>
      <c r="SD9" s="3"/>
      <c r="SE9" s="3"/>
      <c r="SF9" s="3"/>
      <c r="SG9" s="3"/>
      <c r="SH9" s="3"/>
      <c r="SI9" s="3"/>
      <c r="SJ9" s="3"/>
      <c r="SK9" s="3"/>
      <c r="SL9" s="3"/>
      <c r="SM9" s="3"/>
      <c r="SN9" s="3"/>
      <c r="SO9" s="3"/>
      <c r="SP9" s="3"/>
      <c r="SQ9" s="3"/>
      <c r="SR9" s="3"/>
      <c r="SS9" s="3"/>
      <c r="ST9" s="3"/>
      <c r="SU9" s="3"/>
      <c r="SV9" s="3"/>
      <c r="SW9" s="3"/>
      <c r="SX9" s="3"/>
      <c r="SY9" s="3"/>
      <c r="SZ9" s="3"/>
      <c r="TA9" s="3"/>
      <c r="TB9" s="3"/>
      <c r="TC9" s="3"/>
      <c r="TD9" s="3"/>
      <c r="TE9" s="3"/>
      <c r="TF9" s="3"/>
      <c r="TG9" s="3"/>
      <c r="TH9" s="3"/>
      <c r="TI9" s="3"/>
      <c r="TJ9" s="3"/>
      <c r="TK9" s="3"/>
      <c r="TL9" s="3"/>
      <c r="TM9" s="3"/>
      <c r="TN9" s="3"/>
      <c r="TO9" s="3"/>
      <c r="TP9" s="3"/>
      <c r="TQ9" s="3"/>
      <c r="TR9" s="3"/>
      <c r="TS9" s="3"/>
      <c r="TT9" s="3"/>
      <c r="TU9" s="3"/>
      <c r="TV9" s="3"/>
      <c r="TW9" s="3"/>
      <c r="TX9" s="3"/>
      <c r="TY9" s="3"/>
      <c r="TZ9" s="3"/>
      <c r="UA9" s="3"/>
      <c r="UB9" s="3"/>
      <c r="UC9" s="3"/>
      <c r="UD9" s="3"/>
      <c r="UE9" s="3"/>
      <c r="UF9" s="3"/>
      <c r="UG9" s="3"/>
      <c r="UH9" s="3"/>
      <c r="UI9" s="3"/>
      <c r="UJ9" s="3"/>
      <c r="UK9" s="3"/>
      <c r="UL9" s="3"/>
      <c r="UM9" s="3"/>
      <c r="UN9" s="3"/>
      <c r="UO9" s="3"/>
      <c r="UP9" s="3"/>
      <c r="UQ9" s="3"/>
      <c r="UR9" s="3"/>
      <c r="US9" s="3"/>
      <c r="UT9" s="3"/>
      <c r="UU9" s="3"/>
      <c r="UV9" s="3"/>
      <c r="UW9" s="3"/>
      <c r="UX9" s="3"/>
      <c r="UY9" s="3"/>
      <c r="UZ9" s="3"/>
      <c r="VA9" s="3"/>
      <c r="VB9" s="3"/>
      <c r="VC9" s="3"/>
      <c r="VD9" s="3"/>
      <c r="VE9" s="3"/>
      <c r="VF9" s="3"/>
      <c r="VG9" s="3"/>
      <c r="VH9" s="3"/>
      <c r="VI9" s="3"/>
      <c r="VJ9" s="3"/>
      <c r="VK9" s="3"/>
      <c r="VL9" s="3"/>
      <c r="VM9" s="3"/>
      <c r="VN9" s="3"/>
      <c r="VO9" s="3"/>
      <c r="VP9" s="3"/>
      <c r="VQ9" s="3"/>
      <c r="VR9" s="3"/>
      <c r="VS9" s="3"/>
      <c r="VT9" s="3"/>
      <c r="VU9" s="3"/>
      <c r="VV9" s="3"/>
      <c r="VW9" s="3"/>
      <c r="VX9" s="3"/>
      <c r="VY9" s="3"/>
      <c r="VZ9" s="3"/>
      <c r="WA9" s="3"/>
      <c r="WB9" s="3"/>
      <c r="WC9" s="3"/>
      <c r="WD9" s="3"/>
      <c r="WE9" s="3"/>
      <c r="WF9" s="3"/>
      <c r="WG9" s="3"/>
      <c r="WH9" s="3"/>
      <c r="WI9" s="3"/>
      <c r="WJ9" s="3"/>
      <c r="WK9" s="3"/>
      <c r="WL9" s="3"/>
      <c r="WM9" s="3"/>
      <c r="WN9" s="3"/>
      <c r="WO9" s="3"/>
      <c r="WP9" s="3"/>
      <c r="WQ9" s="3"/>
      <c r="WR9" s="3"/>
      <c r="WS9" s="3"/>
      <c r="WT9" s="3"/>
      <c r="WU9" s="3"/>
      <c r="WV9" s="3"/>
      <c r="WW9" s="3"/>
      <c r="WX9" s="3"/>
      <c r="WY9" s="3"/>
      <c r="WZ9" s="3"/>
      <c r="XA9" s="3"/>
      <c r="XB9" s="3"/>
      <c r="XC9" s="3"/>
      <c r="XD9" s="3"/>
      <c r="XE9" s="3"/>
      <c r="XF9" s="3"/>
      <c r="XG9" s="3"/>
      <c r="XH9" s="3"/>
      <c r="XI9" s="3"/>
      <c r="XJ9" s="3"/>
      <c r="XK9" s="3"/>
      <c r="XL9" s="3"/>
      <c r="XM9" s="3"/>
      <c r="XN9" s="3"/>
      <c r="XO9" s="3"/>
      <c r="XP9" s="3"/>
      <c r="XQ9" s="3"/>
      <c r="XR9" s="3"/>
      <c r="XS9" s="3"/>
      <c r="XT9" s="3"/>
      <c r="XU9" s="3"/>
      <c r="XV9" s="3"/>
      <c r="XW9" s="3"/>
      <c r="XX9" s="3"/>
      <c r="XY9" s="3"/>
      <c r="XZ9" s="3"/>
      <c r="YA9" s="3"/>
      <c r="YB9" s="3"/>
      <c r="YC9" s="3"/>
      <c r="YD9" s="3"/>
      <c r="YE9" s="3"/>
      <c r="YF9" s="3"/>
      <c r="YG9" s="3"/>
      <c r="YH9" s="3"/>
      <c r="YI9" s="3"/>
      <c r="YJ9" s="3"/>
      <c r="YK9" s="3"/>
      <c r="YL9" s="3"/>
      <c r="YM9" s="3"/>
      <c r="YN9" s="3"/>
      <c r="YO9" s="3"/>
      <c r="YP9" s="3"/>
      <c r="YQ9" s="3"/>
      <c r="YR9" s="3"/>
      <c r="YS9" s="3"/>
      <c r="YT9" s="3"/>
      <c r="YU9" s="3"/>
      <c r="YV9" s="3"/>
      <c r="YW9" s="3"/>
      <c r="YX9" s="3"/>
      <c r="YY9" s="3"/>
      <c r="YZ9" s="3"/>
      <c r="ZA9" s="3"/>
      <c r="ZB9" s="3"/>
      <c r="ZC9" s="3"/>
      <c r="ZD9" s="3"/>
      <c r="ZE9" s="3"/>
      <c r="ZF9" s="3"/>
      <c r="ZG9" s="3"/>
      <c r="ZH9" s="3"/>
      <c r="ZI9" s="3"/>
      <c r="ZJ9" s="3"/>
      <c r="ZK9" s="3"/>
      <c r="ZL9" s="3"/>
      <c r="ZM9" s="3"/>
      <c r="ZN9" s="3"/>
      <c r="ZO9" s="3"/>
      <c r="ZP9" s="3"/>
      <c r="ZQ9" s="3"/>
      <c r="ZR9" s="3"/>
      <c r="ZS9" s="3"/>
      <c r="ZT9" s="3"/>
      <c r="ZU9" s="3"/>
      <c r="ZV9" s="3"/>
      <c r="ZW9" s="3"/>
      <c r="ZX9" s="3"/>
      <c r="ZY9" s="3"/>
      <c r="ZZ9" s="3"/>
      <c r="AAA9" s="3"/>
      <c r="AAB9" s="3"/>
      <c r="AAC9" s="3"/>
      <c r="AAD9" s="3"/>
      <c r="AAE9" s="3"/>
      <c r="AAF9" s="3"/>
      <c r="AAG9" s="3"/>
      <c r="AAH9" s="3"/>
      <c r="AAI9" s="3"/>
      <c r="AAJ9" s="3"/>
      <c r="AAK9" s="3"/>
      <c r="AAL9" s="3"/>
      <c r="AAM9" s="3"/>
      <c r="AAN9" s="3"/>
      <c r="AAO9" s="3"/>
      <c r="AAP9" s="3"/>
      <c r="AAQ9" s="3"/>
      <c r="AAR9" s="3"/>
      <c r="AAS9" s="3"/>
      <c r="AAT9" s="3"/>
      <c r="AAU9" s="3"/>
      <c r="AAV9" s="3"/>
      <c r="AAW9" s="3"/>
      <c r="AAX9" s="3"/>
      <c r="AAY9" s="3"/>
      <c r="AAZ9" s="3"/>
      <c r="ABA9" s="3"/>
      <c r="ABB9" s="3"/>
      <c r="ABC9" s="3"/>
      <c r="ABD9" s="3"/>
      <c r="ABE9" s="3"/>
      <c r="ABF9" s="3"/>
      <c r="ABG9" s="3"/>
      <c r="ABH9" s="3"/>
      <c r="ABI9" s="3"/>
      <c r="ABJ9" s="3"/>
      <c r="ABK9" s="3"/>
      <c r="ABL9" s="3"/>
      <c r="ABM9" s="3"/>
      <c r="ABN9" s="3"/>
      <c r="ABO9" s="3"/>
      <c r="ABP9" s="3"/>
      <c r="ABQ9" s="3"/>
      <c r="ABR9" s="3"/>
      <c r="ABS9" s="3"/>
      <c r="ABT9" s="3"/>
      <c r="ABU9" s="3"/>
      <c r="ABV9" s="3"/>
      <c r="ABW9" s="3"/>
      <c r="ABX9" s="3"/>
      <c r="ABY9" s="3"/>
      <c r="ABZ9" s="3"/>
      <c r="ACA9" s="3"/>
      <c r="ACB9" s="3"/>
      <c r="ACC9" s="3"/>
      <c r="ACD9" s="3"/>
      <c r="ACE9" s="3"/>
      <c r="ACF9" s="3"/>
      <c r="ACG9" s="3"/>
      <c r="ACH9" s="3"/>
      <c r="ACI9" s="3"/>
      <c r="ACJ9" s="3"/>
      <c r="ACK9" s="3"/>
      <c r="ACL9" s="3"/>
      <c r="ACM9" s="3"/>
      <c r="ACN9" s="3"/>
      <c r="ACO9" s="3"/>
      <c r="ACP9" s="3"/>
      <c r="ACQ9" s="3"/>
      <c r="ACR9" s="3"/>
      <c r="ACS9" s="3"/>
      <c r="ACT9" s="3"/>
      <c r="ACU9" s="3"/>
      <c r="ACV9" s="3"/>
      <c r="ACW9" s="3"/>
      <c r="ACX9" s="3"/>
      <c r="ACY9" s="3"/>
      <c r="ACZ9" s="3"/>
      <c r="ADA9" s="3"/>
      <c r="ADB9" s="3"/>
      <c r="ADC9" s="3"/>
      <c r="ADD9" s="3"/>
      <c r="ADE9" s="3"/>
      <c r="ADF9" s="3"/>
      <c r="ADG9" s="3"/>
      <c r="ADH9" s="3"/>
      <c r="ADI9" s="3"/>
      <c r="ADJ9" s="3"/>
      <c r="ADK9" s="3"/>
      <c r="ADL9" s="3"/>
      <c r="ADM9" s="3"/>
      <c r="ADN9" s="3"/>
      <c r="ADO9" s="3"/>
      <c r="ADP9" s="3"/>
      <c r="ADQ9" s="3"/>
      <c r="ADR9" s="3"/>
      <c r="ADS9" s="3"/>
      <c r="ADT9" s="3"/>
      <c r="ADU9" s="3"/>
      <c r="ADV9" s="3"/>
      <c r="ADW9" s="3"/>
      <c r="ADX9" s="3"/>
      <c r="ADY9" s="3"/>
      <c r="ADZ9" s="3"/>
      <c r="AEA9" s="3"/>
      <c r="AEB9" s="3"/>
      <c r="AEC9" s="3"/>
      <c r="AED9" s="3"/>
      <c r="AEE9" s="3"/>
      <c r="AEF9" s="3"/>
      <c r="AEG9" s="3"/>
      <c r="AEH9" s="3"/>
      <c r="AEI9" s="3"/>
      <c r="AEJ9" s="3"/>
      <c r="AEK9" s="3"/>
      <c r="AEL9" s="3"/>
      <c r="AEM9" s="3"/>
      <c r="AEN9" s="3"/>
      <c r="AEO9" s="3"/>
      <c r="AEP9" s="3"/>
      <c r="AEQ9" s="3"/>
      <c r="AER9" s="3"/>
      <c r="AES9" s="3"/>
      <c r="AET9" s="3"/>
      <c r="AEU9" s="3"/>
      <c r="AEV9" s="3"/>
      <c r="AEW9" s="3"/>
      <c r="AEX9" s="3"/>
      <c r="AEY9" s="3"/>
      <c r="AEZ9" s="3"/>
      <c r="AFA9" s="3"/>
      <c r="AFB9" s="3"/>
      <c r="AFC9" s="3"/>
      <c r="AFD9" s="3"/>
      <c r="AFE9" s="3"/>
      <c r="AFF9" s="3"/>
      <c r="AFG9" s="3"/>
      <c r="AFH9" s="3"/>
      <c r="AFI9" s="3"/>
      <c r="AFJ9" s="3"/>
      <c r="AFK9" s="3"/>
      <c r="AFL9" s="3"/>
      <c r="AFM9" s="3"/>
      <c r="AFN9" s="3"/>
      <c r="AFO9" s="3"/>
      <c r="AFP9" s="3"/>
      <c r="AFQ9" s="3"/>
      <c r="AFR9" s="3"/>
      <c r="AFS9" s="3"/>
      <c r="AFT9" s="3"/>
      <c r="AFU9" s="3"/>
      <c r="AFV9" s="3"/>
      <c r="AFW9" s="3"/>
      <c r="AFX9" s="3"/>
      <c r="AFY9" s="3"/>
      <c r="AFZ9" s="3"/>
      <c r="AGA9" s="3"/>
      <c r="AGB9" s="3"/>
      <c r="AGC9" s="3"/>
      <c r="AGD9" s="3"/>
      <c r="AGE9" s="3"/>
      <c r="AGF9" s="3"/>
      <c r="AGG9" s="3"/>
      <c r="AGH9" s="3"/>
      <c r="AGI9" s="3"/>
      <c r="AGJ9" s="3"/>
      <c r="AGK9" s="3"/>
      <c r="AGL9" s="3"/>
      <c r="AGM9" s="3"/>
      <c r="AGN9" s="3"/>
      <c r="AGO9" s="3"/>
      <c r="AGP9" s="3"/>
      <c r="AGQ9" s="3"/>
      <c r="AGR9" s="3"/>
      <c r="AGS9" s="3"/>
      <c r="AGT9" s="3"/>
      <c r="AGU9" s="3"/>
      <c r="AGV9" s="3"/>
      <c r="AGW9" s="3"/>
      <c r="AGX9" s="3"/>
      <c r="AGY9" s="3"/>
      <c r="AGZ9" s="3"/>
      <c r="AHA9" s="3"/>
      <c r="AHB9" s="3"/>
      <c r="AHC9" s="3"/>
      <c r="AHD9" s="3"/>
      <c r="AHE9" s="3"/>
      <c r="AHF9" s="3"/>
      <c r="AHG9" s="3"/>
      <c r="AHH9" s="3"/>
      <c r="AHI9" s="3"/>
      <c r="AHJ9" s="3"/>
      <c r="AHK9" s="3"/>
      <c r="AHL9" s="3"/>
      <c r="AHM9" s="3"/>
      <c r="AHN9" s="3"/>
      <c r="AHO9" s="3"/>
      <c r="AHP9" s="3"/>
      <c r="AHQ9" s="3"/>
      <c r="AHR9" s="3"/>
      <c r="AHS9" s="3"/>
      <c r="AHT9" s="3"/>
      <c r="AHU9" s="3"/>
      <c r="AHV9" s="3"/>
      <c r="AHW9" s="3"/>
      <c r="AHX9" s="3"/>
      <c r="AHY9" s="3"/>
      <c r="AHZ9" s="3"/>
      <c r="AIA9" s="3"/>
      <c r="AIB9" s="3"/>
      <c r="AIC9" s="3"/>
      <c r="AID9" s="3"/>
      <c r="AIE9" s="3"/>
      <c r="AIF9" s="3"/>
      <c r="AIG9" s="3"/>
      <c r="AIH9" s="3"/>
      <c r="AII9" s="3"/>
      <c r="AIJ9" s="3"/>
      <c r="AIK9" s="3"/>
      <c r="AIL9" s="3"/>
      <c r="AIM9" s="3"/>
      <c r="AIN9" s="3"/>
      <c r="AIO9" s="3"/>
      <c r="AIP9" s="3"/>
      <c r="AIQ9" s="3"/>
      <c r="AIR9" s="3"/>
      <c r="AIS9" s="3"/>
      <c r="AIT9" s="3"/>
      <c r="AIU9" s="3"/>
      <c r="AIV9" s="3"/>
      <c r="AIW9" s="3"/>
      <c r="AIX9" s="3"/>
      <c r="AIY9" s="3"/>
      <c r="AIZ9" s="3"/>
      <c r="AJA9" s="3"/>
      <c r="AJB9" s="3"/>
      <c r="AJC9" s="3"/>
      <c r="AJD9" s="3"/>
      <c r="AJE9" s="3"/>
      <c r="AJF9" s="3"/>
      <c r="AJG9" s="3"/>
      <c r="AJH9" s="3"/>
      <c r="AJI9" s="3"/>
      <c r="AJJ9" s="3"/>
      <c r="AJK9" s="3"/>
      <c r="AJL9" s="3"/>
      <c r="AJM9" s="3"/>
      <c r="AJN9" s="3"/>
      <c r="AJO9" s="3"/>
      <c r="AJP9" s="3"/>
      <c r="AJQ9" s="3"/>
      <c r="AJR9" s="3"/>
      <c r="AJS9" s="3"/>
      <c r="AJT9" s="3"/>
      <c r="AJU9" s="3"/>
      <c r="AJV9" s="3"/>
      <c r="AJW9" s="3"/>
      <c r="AJX9" s="3"/>
      <c r="AJY9" s="3"/>
      <c r="AJZ9" s="3"/>
      <c r="AKA9" s="3"/>
      <c r="AKB9" s="3"/>
      <c r="AKC9" s="3"/>
      <c r="AKD9" s="3"/>
      <c r="AKE9" s="3"/>
      <c r="AKF9" s="3"/>
      <c r="AKG9" s="3"/>
      <c r="AKH9" s="3"/>
      <c r="AKI9" s="3"/>
      <c r="AKJ9" s="3"/>
      <c r="AKK9" s="3"/>
      <c r="AKL9" s="3"/>
      <c r="AKM9" s="3"/>
      <c r="AKN9" s="3"/>
      <c r="AKO9" s="3"/>
      <c r="AKP9" s="3"/>
      <c r="AKQ9" s="3"/>
      <c r="AKR9" s="3"/>
      <c r="AKS9" s="3"/>
      <c r="AKT9" s="3"/>
      <c r="AKU9" s="3"/>
      <c r="AKV9" s="3"/>
      <c r="AKW9" s="3"/>
      <c r="AKX9" s="3"/>
      <c r="AKY9" s="3"/>
      <c r="AKZ9" s="3"/>
      <c r="ALA9" s="3"/>
      <c r="ALB9" s="3"/>
      <c r="ALC9" s="3"/>
      <c r="ALD9" s="3"/>
      <c r="ALE9" s="3"/>
      <c r="ALF9" s="3"/>
      <c r="ALG9" s="3"/>
      <c r="ALH9" s="3"/>
      <c r="ALI9" s="3"/>
      <c r="ALJ9" s="3"/>
      <c r="ALK9" s="3"/>
      <c r="ALL9" s="3"/>
      <c r="ALM9" s="3"/>
      <c r="ALN9" s="3"/>
      <c r="ALO9" s="3"/>
      <c r="ALP9" s="3"/>
      <c r="ALQ9" s="3"/>
      <c r="ALR9" s="3"/>
      <c r="ALS9" s="3"/>
      <c r="ALT9" s="3"/>
      <c r="ALU9" s="3"/>
      <c r="ALV9" s="3"/>
      <c r="ALW9" s="3"/>
      <c r="ALX9" s="3"/>
      <c r="ALY9" s="3"/>
      <c r="ALZ9" s="3"/>
      <c r="AMA9" s="3"/>
      <c r="AMB9" s="3"/>
      <c r="AMC9" s="3"/>
      <c r="AMD9" s="3"/>
      <c r="AME9" s="3"/>
      <c r="AMF9" s="3"/>
      <c r="AMG9" s="3"/>
      <c r="AMH9" s="3"/>
      <c r="AMI9" s="3"/>
      <c r="AMJ9" s="3"/>
      <c r="AMK9" s="3"/>
      <c r="AML9" s="3"/>
      <c r="AMM9" s="3"/>
      <c r="AMN9" s="3"/>
      <c r="AMO9" s="3"/>
      <c r="AMP9" s="3"/>
      <c r="AMQ9" s="3"/>
      <c r="AMR9" s="3"/>
      <c r="AMS9" s="3"/>
      <c r="AMT9" s="3"/>
      <c r="AMU9" s="3"/>
      <c r="AMV9" s="3"/>
      <c r="AMW9" s="3"/>
      <c r="AMX9" s="3"/>
      <c r="AMY9" s="3"/>
      <c r="AMZ9" s="3"/>
      <c r="ANA9" s="3"/>
      <c r="ANB9" s="3"/>
      <c r="ANC9" s="3"/>
      <c r="AND9" s="3"/>
      <c r="ANE9" s="3"/>
      <c r="ANF9" s="3"/>
      <c r="ANG9" s="3"/>
      <c r="ANH9" s="3"/>
      <c r="ANI9" s="3"/>
      <c r="ANJ9" s="3"/>
      <c r="ANK9" s="3"/>
      <c r="ANL9" s="3"/>
      <c r="ANM9" s="3"/>
      <c r="ANN9" s="3"/>
      <c r="ANO9" s="3"/>
      <c r="ANP9" s="3"/>
      <c r="ANQ9" s="3"/>
      <c r="ANR9" s="3"/>
      <c r="ANS9" s="3"/>
      <c r="ANT9" s="3"/>
      <c r="ANU9" s="3"/>
      <c r="ANV9" s="3"/>
      <c r="ANW9" s="3"/>
      <c r="ANX9" s="3"/>
      <c r="ANY9" s="3"/>
      <c r="ANZ9" s="3"/>
      <c r="AOA9" s="3"/>
      <c r="AOB9" s="3"/>
      <c r="AOC9" s="3"/>
      <c r="AOD9" s="3"/>
      <c r="AOE9" s="3"/>
      <c r="AOF9" s="3"/>
      <c r="AOG9" s="3"/>
      <c r="AOH9" s="3"/>
      <c r="AOI9" s="3"/>
      <c r="AOJ9" s="3"/>
      <c r="AOK9" s="3"/>
      <c r="AOL9" s="3"/>
      <c r="AOM9" s="3"/>
      <c r="AON9" s="3"/>
      <c r="AOO9" s="3"/>
      <c r="AOP9" s="3"/>
      <c r="AOQ9" s="3"/>
      <c r="AOR9" s="3"/>
      <c r="AOS9" s="3"/>
      <c r="AOT9" s="3"/>
      <c r="AOU9" s="3"/>
      <c r="AOV9" s="3"/>
      <c r="AOW9" s="3"/>
      <c r="AOX9" s="3"/>
      <c r="AOY9" s="3"/>
      <c r="AOZ9" s="3"/>
      <c r="APA9" s="3"/>
      <c r="APB9" s="3"/>
      <c r="APC9" s="3"/>
      <c r="APD9" s="3"/>
      <c r="APE9" s="3"/>
      <c r="APF9" s="3"/>
      <c r="APG9" s="3"/>
      <c r="APH9" s="3"/>
      <c r="API9" s="3"/>
      <c r="APJ9" s="3"/>
      <c r="APK9" s="3"/>
      <c r="APL9" s="3"/>
      <c r="APM9" s="3"/>
      <c r="APN9" s="3"/>
      <c r="APO9" s="3"/>
      <c r="APP9" s="3"/>
      <c r="APQ9" s="3"/>
      <c r="APR9" s="3"/>
      <c r="APS9" s="3"/>
      <c r="APT9" s="3"/>
      <c r="APU9" s="3"/>
      <c r="APV9" s="3"/>
      <c r="APW9" s="3"/>
      <c r="APX9" s="3"/>
      <c r="APY9" s="3"/>
      <c r="APZ9" s="3"/>
      <c r="AQA9" s="3"/>
      <c r="AQB9" s="3"/>
      <c r="AQC9" s="3"/>
      <c r="AQD9" s="3"/>
      <c r="AQE9" s="3"/>
      <c r="AQF9" s="3"/>
      <c r="AQG9" s="3"/>
      <c r="AQH9" s="3"/>
      <c r="AQI9" s="3"/>
      <c r="AQJ9" s="3"/>
      <c r="AQK9" s="3"/>
      <c r="AQL9" s="3"/>
      <c r="AQM9" s="3"/>
      <c r="AQN9" s="3"/>
      <c r="AQO9" s="3"/>
      <c r="AQP9" s="3"/>
      <c r="AQQ9" s="3"/>
      <c r="AQR9" s="3"/>
      <c r="AQS9" s="3"/>
      <c r="AQT9" s="3"/>
      <c r="AQU9" s="3"/>
      <c r="AQV9" s="3"/>
      <c r="AQW9" s="3"/>
      <c r="AQX9" s="3"/>
      <c r="AQY9" s="3"/>
      <c r="AQZ9" s="3"/>
      <c r="ARA9" s="3"/>
      <c r="ARB9" s="3"/>
      <c r="ARC9" s="3"/>
      <c r="ARD9" s="3"/>
      <c r="ARE9" s="3"/>
      <c r="ARF9" s="3"/>
      <c r="ARG9" s="3"/>
      <c r="ARH9" s="3"/>
      <c r="ARI9" s="3"/>
      <c r="ARJ9" s="3"/>
      <c r="ARK9" s="3"/>
      <c r="ARL9" s="3"/>
      <c r="ARM9" s="3"/>
      <c r="ARN9" s="3"/>
      <c r="ARO9" s="3"/>
      <c r="ARP9" s="3"/>
      <c r="ARQ9" s="3"/>
      <c r="ARR9" s="3"/>
      <c r="ARS9" s="3"/>
      <c r="ART9" s="3"/>
      <c r="ARU9" s="3"/>
      <c r="ARV9" s="3"/>
      <c r="ARW9" s="3"/>
      <c r="ARX9" s="3"/>
      <c r="ARY9" s="3"/>
      <c r="ARZ9" s="3"/>
      <c r="ASA9" s="3"/>
      <c r="ASB9" s="3"/>
      <c r="ASC9" s="3"/>
      <c r="ASD9" s="3"/>
      <c r="ASE9" s="3"/>
      <c r="ASF9" s="3"/>
      <c r="ASG9" s="3"/>
      <c r="ASH9" s="3"/>
      <c r="ASI9" s="3"/>
      <c r="ASJ9" s="3"/>
      <c r="ASK9" s="3"/>
      <c r="ASL9" s="3"/>
      <c r="ASM9" s="3"/>
      <c r="ASN9" s="3"/>
      <c r="ASO9" s="3"/>
      <c r="ASP9" s="3"/>
      <c r="ASQ9" s="3"/>
      <c r="ASR9" s="3"/>
      <c r="ASS9" s="3"/>
      <c r="AST9" s="3"/>
      <c r="ASU9" s="3"/>
      <c r="ASV9" s="3"/>
      <c r="ASW9" s="3"/>
      <c r="ASX9" s="3"/>
      <c r="ASY9" s="3"/>
      <c r="ASZ9" s="3"/>
      <c r="ATA9" s="3"/>
      <c r="ATB9" s="3"/>
      <c r="ATC9" s="3"/>
      <c r="ATD9" s="3"/>
      <c r="ATE9" s="3"/>
      <c r="ATF9" s="3"/>
      <c r="ATG9" s="3"/>
      <c r="ATH9" s="3"/>
      <c r="ATI9" s="3"/>
      <c r="ATJ9" s="3"/>
      <c r="ATK9" s="3"/>
      <c r="ATL9" s="3"/>
      <c r="ATM9" s="3"/>
      <c r="ATN9" s="3"/>
      <c r="ATO9" s="3"/>
      <c r="ATP9" s="3"/>
      <c r="ATQ9" s="3"/>
      <c r="ATR9" s="3"/>
      <c r="ATS9" s="3"/>
      <c r="ATT9" s="3"/>
      <c r="ATU9" s="3"/>
      <c r="ATV9" s="3"/>
      <c r="ATW9" s="3"/>
      <c r="ATX9" s="3"/>
      <c r="ATY9" s="3"/>
      <c r="ATZ9" s="3"/>
      <c r="AUA9" s="3"/>
      <c r="AUB9" s="3"/>
      <c r="AUC9" s="3"/>
      <c r="AUD9" s="3"/>
      <c r="AUE9" s="3"/>
      <c r="AUF9" s="3"/>
      <c r="AUG9" s="3"/>
      <c r="AUH9" s="3"/>
      <c r="AUI9" s="3"/>
      <c r="AUJ9" s="3"/>
      <c r="AUK9" s="3"/>
      <c r="AUL9" s="3"/>
      <c r="AUM9" s="3"/>
      <c r="AUN9" s="3"/>
      <c r="AUO9" s="3"/>
      <c r="AUP9" s="3"/>
      <c r="AUQ9" s="3"/>
      <c r="AUR9" s="3"/>
      <c r="AUS9" s="3"/>
      <c r="AUT9" s="3"/>
      <c r="AUU9" s="3"/>
      <c r="AUV9" s="3"/>
      <c r="AUW9" s="3"/>
      <c r="AUX9" s="3"/>
      <c r="AUY9" s="3"/>
      <c r="AUZ9" s="3"/>
      <c r="AVA9" s="3"/>
      <c r="AVB9" s="3"/>
      <c r="AVC9" s="3"/>
      <c r="AVD9" s="3"/>
      <c r="AVE9" s="3"/>
      <c r="AVF9" s="3"/>
      <c r="AVG9" s="3"/>
      <c r="AVH9" s="3"/>
      <c r="AVI9" s="3"/>
      <c r="AVJ9" s="3"/>
      <c r="AVK9" s="3"/>
      <c r="AVL9" s="3"/>
      <c r="AVM9" s="3"/>
      <c r="AVN9" s="3"/>
      <c r="AVO9" s="3"/>
      <c r="AVP9" s="3"/>
      <c r="AVQ9" s="3"/>
      <c r="AVR9" s="3"/>
      <c r="AVS9" s="3"/>
      <c r="AVT9" s="3"/>
      <c r="AVU9" s="3"/>
      <c r="AVV9" s="3"/>
      <c r="AVW9" s="3"/>
      <c r="AVX9" s="3"/>
      <c r="AVY9" s="3"/>
      <c r="AVZ9" s="3"/>
      <c r="AWA9" s="3"/>
      <c r="AWB9" s="3"/>
      <c r="AWC9" s="3"/>
      <c r="AWD9" s="3"/>
      <c r="AWE9" s="3"/>
      <c r="AWF9" s="3"/>
      <c r="AWG9" s="3"/>
      <c r="AWH9" s="3"/>
      <c r="AWI9" s="3"/>
      <c r="AWJ9" s="3"/>
      <c r="AWK9" s="3"/>
      <c r="AWL9" s="3"/>
      <c r="AWM9" s="3"/>
      <c r="AWN9" s="3"/>
      <c r="AWO9" s="3"/>
      <c r="AWP9" s="3"/>
      <c r="AWQ9" s="3"/>
      <c r="AWR9" s="3"/>
      <c r="AWS9" s="3"/>
      <c r="AWT9" s="3"/>
      <c r="AWU9" s="3"/>
      <c r="AWV9" s="3"/>
      <c r="AWW9" s="3"/>
      <c r="AWX9" s="3"/>
      <c r="AWY9" s="3"/>
      <c r="AWZ9" s="3"/>
      <c r="AXA9" s="3"/>
      <c r="AXB9" s="3"/>
      <c r="AXC9" s="3"/>
      <c r="AXD9" s="3"/>
      <c r="AXE9" s="3"/>
      <c r="AXF9" s="3"/>
      <c r="AXG9" s="3"/>
      <c r="AXH9" s="3"/>
      <c r="AXI9" s="3"/>
      <c r="AXJ9" s="3"/>
      <c r="AXK9" s="3"/>
      <c r="AXL9" s="3"/>
      <c r="AXM9" s="3"/>
      <c r="AXN9" s="3"/>
      <c r="AXO9" s="3"/>
      <c r="AXP9" s="3"/>
      <c r="AXQ9" s="3"/>
      <c r="AXR9" s="3"/>
      <c r="AXS9" s="3"/>
      <c r="AXT9" s="3"/>
      <c r="AXU9" s="3"/>
      <c r="AXV9" s="3"/>
      <c r="AXW9" s="3"/>
      <c r="AXX9" s="3"/>
      <c r="AXY9" s="3"/>
      <c r="AXZ9" s="3"/>
      <c r="AYA9" s="3"/>
      <c r="AYB9" s="3"/>
      <c r="AYC9" s="3"/>
      <c r="AYD9" s="3"/>
      <c r="AYE9" s="3"/>
      <c r="AYF9" s="3"/>
      <c r="AYG9" s="3"/>
      <c r="AYH9" s="3"/>
      <c r="AYI9" s="3"/>
      <c r="AYJ9" s="3"/>
      <c r="AYK9" s="3"/>
      <c r="AYL9" s="3"/>
      <c r="AYM9" s="3"/>
      <c r="AYN9" s="3"/>
      <c r="AYO9" s="3"/>
      <c r="AYP9" s="3"/>
      <c r="AYQ9" s="3"/>
      <c r="AYR9" s="3"/>
      <c r="AYS9" s="3"/>
      <c r="AYT9" s="3"/>
      <c r="AYU9" s="3"/>
      <c r="AYV9" s="3"/>
      <c r="AYW9" s="3"/>
      <c r="AYX9" s="3"/>
      <c r="AYY9" s="3"/>
      <c r="AYZ9" s="3"/>
      <c r="AZA9" s="3"/>
      <c r="AZB9" s="3"/>
      <c r="AZC9" s="3"/>
      <c r="AZD9" s="3"/>
      <c r="AZE9" s="3"/>
      <c r="AZF9" s="3"/>
      <c r="AZG9" s="3"/>
      <c r="AZH9" s="3"/>
      <c r="AZI9" s="3"/>
      <c r="AZJ9" s="3"/>
      <c r="AZK9" s="3"/>
      <c r="AZL9" s="3"/>
      <c r="AZM9" s="3"/>
      <c r="AZN9" s="3"/>
      <c r="AZO9" s="3"/>
      <c r="AZP9" s="3"/>
      <c r="AZQ9" s="3"/>
      <c r="AZR9" s="3"/>
      <c r="AZS9" s="3"/>
      <c r="AZT9" s="3"/>
      <c r="AZU9" s="3"/>
      <c r="AZV9" s="3"/>
      <c r="AZW9" s="3"/>
      <c r="AZX9" s="3"/>
      <c r="AZY9" s="3"/>
      <c r="AZZ9" s="3"/>
      <c r="BAA9" s="3"/>
      <c r="BAB9" s="3"/>
      <c r="BAC9" s="3"/>
      <c r="BAD9" s="3"/>
      <c r="BAE9" s="3"/>
      <c r="BAF9" s="3"/>
      <c r="BAG9" s="3"/>
      <c r="BAH9" s="3"/>
      <c r="BAI9" s="3"/>
      <c r="BAJ9" s="3"/>
      <c r="BAK9" s="3"/>
      <c r="BAL9" s="3"/>
      <c r="BAM9" s="3"/>
      <c r="BAN9" s="3"/>
      <c r="BAO9" s="3"/>
      <c r="BAP9" s="3"/>
      <c r="BAQ9" s="3"/>
      <c r="BAR9" s="3"/>
      <c r="BAS9" s="3"/>
      <c r="BAT9" s="3"/>
      <c r="BAU9" s="3"/>
      <c r="BAV9" s="3"/>
      <c r="BAW9" s="3"/>
      <c r="BAX9" s="3"/>
      <c r="BAY9" s="3"/>
      <c r="BAZ9" s="3"/>
      <c r="BBA9" s="3"/>
      <c r="BBB9" s="3"/>
      <c r="BBC9" s="3"/>
      <c r="BBD9" s="3"/>
      <c r="BBE9" s="3"/>
      <c r="BBF9" s="3"/>
      <c r="BBG9" s="3"/>
      <c r="BBH9" s="3"/>
      <c r="BBI9" s="3"/>
      <c r="BBJ9" s="3"/>
      <c r="BBK9" s="3"/>
      <c r="BBL9" s="3"/>
      <c r="BBM9" s="3"/>
      <c r="BBN9" s="3"/>
      <c r="BBO9" s="3"/>
      <c r="BBP9" s="3"/>
      <c r="BBQ9" s="3"/>
      <c r="BBR9" s="3"/>
      <c r="BBS9" s="3"/>
      <c r="BBT9" s="3"/>
      <c r="BBU9" s="3"/>
      <c r="BBV9" s="3"/>
      <c r="BBW9" s="3"/>
      <c r="BBX9" s="3"/>
      <c r="BBY9" s="3"/>
      <c r="BBZ9" s="3"/>
      <c r="BCA9" s="3"/>
      <c r="BCB9" s="3"/>
      <c r="BCC9" s="3"/>
      <c r="BCD9" s="3"/>
      <c r="BCE9" s="3"/>
      <c r="BCF9" s="3"/>
      <c r="BCG9" s="3"/>
      <c r="BCH9" s="3"/>
      <c r="BCI9" s="3"/>
      <c r="BCJ9" s="3"/>
      <c r="BCK9" s="3"/>
      <c r="BCL9" s="3"/>
      <c r="BCM9" s="3"/>
      <c r="BCN9" s="3"/>
      <c r="BCO9" s="3"/>
      <c r="BCP9" s="3"/>
      <c r="BCQ9" s="3"/>
      <c r="BCR9" s="3"/>
      <c r="BCS9" s="3"/>
      <c r="BCT9" s="3"/>
      <c r="BCU9" s="3"/>
      <c r="BCV9" s="3"/>
      <c r="BCW9" s="3"/>
      <c r="BCX9" s="3"/>
      <c r="BCY9" s="3"/>
      <c r="BCZ9" s="3"/>
      <c r="BDA9" s="3"/>
      <c r="BDB9" s="3"/>
      <c r="BDC9" s="3"/>
      <c r="BDD9" s="3"/>
      <c r="BDE9" s="3"/>
      <c r="BDF9" s="3"/>
      <c r="BDG9" s="3"/>
      <c r="BDH9" s="3"/>
      <c r="BDI9" s="3"/>
      <c r="BDJ9" s="3"/>
      <c r="BDK9" s="3"/>
      <c r="BDL9" s="3"/>
      <c r="BDM9" s="3"/>
      <c r="BDN9" s="3"/>
      <c r="BDO9" s="3"/>
      <c r="BDP9" s="3"/>
      <c r="BDQ9" s="3"/>
      <c r="BDR9" s="3"/>
      <c r="BDS9" s="3"/>
      <c r="BDT9" s="3"/>
      <c r="BDU9" s="3"/>
      <c r="BDV9" s="3"/>
      <c r="BDW9" s="3"/>
      <c r="BDX9" s="3"/>
      <c r="BDY9" s="3"/>
      <c r="BDZ9" s="3"/>
      <c r="BEA9" s="3"/>
      <c r="BEB9" s="3"/>
      <c r="BEC9" s="3"/>
      <c r="BED9" s="3"/>
      <c r="BEE9" s="3"/>
      <c r="BEF9" s="3"/>
      <c r="BEG9" s="3"/>
      <c r="BEH9" s="3"/>
      <c r="BEI9" s="3"/>
      <c r="BEJ9" s="3"/>
      <c r="BEK9" s="3"/>
      <c r="BEL9" s="3"/>
      <c r="BEM9" s="3"/>
      <c r="BEN9" s="3"/>
      <c r="BEO9" s="3"/>
      <c r="BEP9" s="3"/>
      <c r="BEQ9" s="3"/>
      <c r="BER9" s="3"/>
      <c r="BES9" s="3"/>
      <c r="BET9" s="3"/>
      <c r="BEU9" s="3"/>
      <c r="BEV9" s="3"/>
      <c r="BEW9" s="3"/>
      <c r="BEX9" s="3"/>
      <c r="BEY9" s="3"/>
      <c r="BEZ9" s="3"/>
      <c r="BFA9" s="3"/>
      <c r="BFB9" s="3"/>
      <c r="BFC9" s="3"/>
      <c r="BFD9" s="3"/>
      <c r="BFE9" s="3"/>
      <c r="BFF9" s="3"/>
      <c r="BFG9" s="3"/>
      <c r="BFH9" s="3"/>
      <c r="BFI9" s="3"/>
      <c r="BFJ9" s="3"/>
      <c r="BFK9" s="3"/>
      <c r="BFL9" s="3"/>
      <c r="BFM9" s="3"/>
      <c r="BFN9" s="3"/>
      <c r="BFO9" s="3"/>
      <c r="BFP9" s="3"/>
      <c r="BFQ9" s="3"/>
      <c r="BFR9" s="3"/>
      <c r="BFS9" s="3"/>
      <c r="BFT9" s="3"/>
      <c r="BFU9" s="3"/>
      <c r="BFV9" s="3"/>
      <c r="BFW9" s="3"/>
      <c r="BFX9" s="3"/>
      <c r="BFY9" s="3"/>
      <c r="BFZ9" s="3"/>
      <c r="BGA9" s="3"/>
      <c r="BGB9" s="3"/>
      <c r="BGC9" s="3"/>
      <c r="BGD9" s="3"/>
      <c r="BGE9" s="3"/>
      <c r="BGF9" s="3"/>
      <c r="BGG9" s="3"/>
      <c r="BGH9" s="3"/>
      <c r="BGI9" s="3"/>
      <c r="BGJ9" s="3"/>
      <c r="BGK9" s="3"/>
      <c r="BGL9" s="3"/>
      <c r="BGM9" s="3"/>
      <c r="BGN9" s="3"/>
      <c r="BGO9" s="3"/>
      <c r="BGP9" s="3"/>
      <c r="BGQ9" s="3"/>
      <c r="BGR9" s="3"/>
      <c r="BGS9" s="3"/>
      <c r="BGT9" s="3"/>
      <c r="BGU9" s="3"/>
      <c r="BGV9" s="3"/>
      <c r="BGW9" s="3"/>
      <c r="BGX9" s="3"/>
      <c r="BGY9" s="3"/>
      <c r="BGZ9" s="3"/>
      <c r="BHA9" s="3"/>
      <c r="BHB9" s="3"/>
      <c r="BHC9" s="3"/>
      <c r="BHD9" s="3"/>
      <c r="BHE9" s="3"/>
      <c r="BHF9" s="3"/>
      <c r="BHG9" s="3"/>
      <c r="BHH9" s="3"/>
      <c r="BHI9" s="3"/>
      <c r="BHJ9" s="3"/>
      <c r="BHK9" s="3"/>
      <c r="BHL9" s="3"/>
      <c r="BHM9" s="3"/>
      <c r="BHN9" s="3"/>
      <c r="BHO9" s="3"/>
      <c r="BHP9" s="3"/>
      <c r="BHQ9" s="3"/>
      <c r="BHR9" s="3"/>
      <c r="BHS9" s="3"/>
      <c r="BHT9" s="3"/>
      <c r="BHU9" s="3"/>
      <c r="BHV9" s="3"/>
      <c r="BHW9" s="3"/>
      <c r="BHX9" s="3"/>
      <c r="BHY9" s="3"/>
      <c r="BHZ9" s="3"/>
      <c r="BIA9" s="3"/>
      <c r="BIB9" s="3"/>
      <c r="BIC9" s="3"/>
      <c r="BID9" s="3"/>
      <c r="BIE9" s="3"/>
      <c r="BIF9" s="3"/>
      <c r="BIG9" s="3"/>
      <c r="BIH9" s="3"/>
      <c r="BII9" s="3"/>
      <c r="BIJ9" s="3"/>
      <c r="BIK9" s="3"/>
      <c r="BIL9" s="3"/>
      <c r="BIM9" s="3"/>
      <c r="BIN9" s="3"/>
      <c r="BIO9" s="3"/>
      <c r="BIP9" s="3"/>
      <c r="BIQ9" s="3"/>
      <c r="BIR9" s="3"/>
      <c r="BIS9" s="3"/>
      <c r="BIT9" s="3"/>
      <c r="BIU9" s="3"/>
      <c r="BIV9" s="3"/>
      <c r="BIW9" s="3"/>
      <c r="BIX9" s="3"/>
      <c r="BIY9" s="3"/>
      <c r="BIZ9" s="3"/>
      <c r="BJA9" s="3"/>
      <c r="BJB9" s="3"/>
      <c r="BJC9" s="3"/>
      <c r="BJD9" s="3"/>
      <c r="BJE9" s="3"/>
      <c r="BJF9" s="3"/>
      <c r="BJG9" s="3"/>
      <c r="BJH9" s="3"/>
      <c r="BJI9" s="3"/>
      <c r="BJJ9" s="3"/>
      <c r="BJK9" s="3"/>
      <c r="BJL9" s="3"/>
      <c r="BJM9" s="3"/>
      <c r="BJN9" s="3"/>
      <c r="BJO9" s="3"/>
      <c r="BJP9" s="3"/>
      <c r="BJQ9" s="3"/>
      <c r="BJR9" s="3"/>
      <c r="BJS9" s="3"/>
      <c r="BJT9" s="3"/>
      <c r="BJU9" s="3"/>
      <c r="BJV9" s="3"/>
      <c r="BJW9" s="3"/>
      <c r="BJX9" s="3"/>
      <c r="BJY9" s="3"/>
      <c r="BJZ9" s="3"/>
      <c r="BKA9" s="3"/>
      <c r="BKB9" s="3"/>
      <c r="BKC9" s="3"/>
      <c r="BKD9" s="3"/>
      <c r="BKE9" s="3"/>
      <c r="BKF9" s="3"/>
      <c r="BKG9" s="3"/>
      <c r="BKH9" s="3"/>
      <c r="BKI9" s="3"/>
      <c r="BKJ9" s="3"/>
      <c r="BKK9" s="3"/>
      <c r="BKL9" s="3"/>
      <c r="BKM9" s="3"/>
      <c r="BKN9" s="3"/>
      <c r="BKO9" s="3"/>
      <c r="BKP9" s="3"/>
      <c r="BKQ9" s="3"/>
      <c r="BKR9" s="3"/>
      <c r="BKS9" s="3"/>
      <c r="BKT9" s="3"/>
      <c r="BKU9" s="3"/>
      <c r="BKV9" s="3"/>
      <c r="BKW9" s="3"/>
      <c r="BKX9" s="3"/>
      <c r="BKY9" s="3"/>
      <c r="BKZ9" s="3"/>
      <c r="BLA9" s="3"/>
      <c r="BLB9" s="3"/>
      <c r="BLC9" s="3"/>
      <c r="BLD9" s="3"/>
      <c r="BLE9" s="3"/>
      <c r="BLF9" s="3"/>
      <c r="BLG9" s="3"/>
      <c r="BLH9" s="3"/>
      <c r="BLI9" s="3"/>
      <c r="BLJ9" s="3"/>
      <c r="BLK9" s="3"/>
      <c r="BLL9" s="3"/>
      <c r="BLM9" s="3"/>
      <c r="BLN9" s="3"/>
      <c r="BLO9" s="3"/>
      <c r="BLP9" s="3"/>
      <c r="BLQ9" s="3"/>
      <c r="BLR9" s="3"/>
      <c r="BLS9" s="3"/>
      <c r="BLT9" s="3"/>
      <c r="BLU9" s="3"/>
      <c r="BLV9" s="3"/>
      <c r="BLW9" s="3"/>
      <c r="BLX9" s="3"/>
      <c r="BLY9" s="3"/>
      <c r="BLZ9" s="3"/>
      <c r="BMA9" s="3"/>
      <c r="BMB9" s="3"/>
      <c r="BMC9" s="3"/>
      <c r="BMD9" s="3"/>
      <c r="BME9" s="3"/>
      <c r="BMF9" s="3"/>
      <c r="BMG9" s="3"/>
      <c r="BMH9" s="3"/>
      <c r="BMI9" s="3"/>
      <c r="BMJ9" s="3"/>
      <c r="BMK9" s="3"/>
      <c r="BML9" s="3"/>
      <c r="BMM9" s="3"/>
      <c r="BMN9" s="3"/>
      <c r="BMO9" s="3"/>
      <c r="BMP9" s="3"/>
      <c r="BMQ9" s="3"/>
      <c r="BMR9" s="3"/>
      <c r="BMS9" s="3"/>
      <c r="BMT9" s="3"/>
      <c r="BMU9" s="3"/>
      <c r="BMV9" s="3"/>
      <c r="BMW9" s="3"/>
      <c r="BMX9" s="3"/>
      <c r="BMY9" s="3"/>
      <c r="BMZ9" s="3"/>
      <c r="BNA9" s="3"/>
      <c r="BNB9" s="3"/>
      <c r="BNC9" s="3"/>
      <c r="BND9" s="3"/>
      <c r="BNE9" s="3"/>
      <c r="BNF9" s="3"/>
      <c r="BNG9" s="3"/>
      <c r="BNH9" s="3"/>
      <c r="BNI9" s="3"/>
      <c r="BNJ9" s="3"/>
      <c r="BNK9" s="3"/>
      <c r="BNL9" s="3"/>
      <c r="BNM9" s="3"/>
      <c r="BNN9" s="3"/>
      <c r="BNO9" s="3"/>
      <c r="BNP9" s="3"/>
      <c r="BNQ9" s="3"/>
      <c r="BNR9" s="3"/>
      <c r="BNS9" s="3"/>
      <c r="BNT9" s="3"/>
      <c r="BNU9" s="3"/>
      <c r="BNV9" s="3"/>
      <c r="BNW9" s="3"/>
      <c r="BNX9" s="3"/>
      <c r="BNY9" s="3"/>
      <c r="BNZ9" s="3"/>
      <c r="BOA9" s="3"/>
      <c r="BOB9" s="3"/>
      <c r="BOC9" s="3"/>
      <c r="BOD9" s="3"/>
      <c r="BOE9" s="3"/>
      <c r="BOF9" s="3"/>
      <c r="BOG9" s="3"/>
      <c r="BOH9" s="3"/>
      <c r="BOI9" s="3"/>
      <c r="BOJ9" s="3"/>
      <c r="BOK9" s="3"/>
      <c r="BOL9" s="3"/>
      <c r="BOM9" s="3"/>
      <c r="BON9" s="3"/>
      <c r="BOO9" s="3"/>
      <c r="BOP9" s="3"/>
      <c r="BOQ9" s="3"/>
      <c r="BOR9" s="3"/>
      <c r="BOS9" s="3"/>
      <c r="BOT9" s="3"/>
      <c r="BOU9" s="3"/>
      <c r="BOV9" s="3"/>
      <c r="BOW9" s="3"/>
      <c r="BOX9" s="3"/>
      <c r="BOY9" s="3"/>
      <c r="BOZ9" s="3"/>
      <c r="BPA9" s="3"/>
      <c r="BPB9" s="3"/>
      <c r="BPC9" s="3"/>
      <c r="BPD9" s="3"/>
      <c r="BPE9" s="3"/>
      <c r="BPF9" s="3"/>
      <c r="BPG9" s="3"/>
      <c r="BPH9" s="3"/>
      <c r="BPI9" s="3"/>
      <c r="BPJ9" s="3"/>
      <c r="BPK9" s="3"/>
      <c r="BPL9" s="3"/>
      <c r="BPM9" s="3"/>
      <c r="BPN9" s="3"/>
      <c r="BPO9" s="3"/>
      <c r="BPP9" s="3"/>
      <c r="BPQ9" s="3"/>
      <c r="BPR9" s="3"/>
      <c r="BPS9" s="3"/>
      <c r="BPT9" s="3"/>
      <c r="BPU9" s="3"/>
      <c r="BPV9" s="3"/>
      <c r="BPW9" s="3"/>
      <c r="BPX9" s="3"/>
      <c r="BPY9" s="3"/>
      <c r="BPZ9" s="3"/>
      <c r="BQA9" s="3"/>
      <c r="BQB9" s="3"/>
      <c r="BQC9" s="3"/>
      <c r="BQD9" s="3"/>
      <c r="BQE9" s="3"/>
      <c r="BQF9" s="3"/>
      <c r="BQG9" s="3"/>
      <c r="BQH9" s="3"/>
      <c r="BQI9" s="3"/>
      <c r="BQJ9" s="3"/>
      <c r="BQK9" s="3"/>
      <c r="BQL9" s="3"/>
      <c r="BQM9" s="3"/>
      <c r="BQN9" s="3"/>
      <c r="BQO9" s="3"/>
      <c r="BQP9" s="3"/>
      <c r="BQQ9" s="3"/>
      <c r="BQR9" s="3"/>
      <c r="BQS9" s="3"/>
      <c r="BQT9" s="3"/>
      <c r="BQU9" s="3"/>
      <c r="BQV9" s="3"/>
      <c r="BQW9" s="3"/>
      <c r="BQX9" s="3"/>
      <c r="BQY9" s="3"/>
      <c r="BQZ9" s="3"/>
      <c r="BRA9" s="3"/>
      <c r="BRB9" s="3"/>
      <c r="BRC9" s="3"/>
      <c r="BRD9" s="3"/>
      <c r="BRE9" s="3"/>
      <c r="BRF9" s="3"/>
      <c r="BRG9" s="3"/>
      <c r="BRH9" s="3"/>
      <c r="BRI9" s="3"/>
      <c r="BRJ9" s="3"/>
      <c r="BRK9" s="3"/>
      <c r="BRL9" s="3"/>
      <c r="BRM9" s="3"/>
      <c r="BRN9" s="3"/>
      <c r="BRO9" s="3"/>
      <c r="BRP9" s="3"/>
      <c r="BRQ9" s="3"/>
      <c r="BRR9" s="3"/>
      <c r="BRS9" s="3"/>
      <c r="BRT9" s="3"/>
      <c r="BRU9" s="3"/>
      <c r="BRV9" s="3"/>
      <c r="BRW9" s="3"/>
      <c r="BRX9" s="3"/>
      <c r="BRY9" s="3"/>
      <c r="BRZ9" s="3"/>
      <c r="BSA9" s="3"/>
      <c r="BSB9" s="3"/>
      <c r="BSC9" s="3"/>
      <c r="BSD9" s="3"/>
      <c r="BSE9" s="3"/>
      <c r="BSF9" s="3"/>
      <c r="BSG9" s="3"/>
      <c r="BSH9" s="3"/>
      <c r="BSI9" s="3"/>
      <c r="BSJ9" s="3"/>
      <c r="BSK9" s="3"/>
      <c r="BSL9" s="3"/>
      <c r="BSM9" s="3"/>
      <c r="BSN9" s="3"/>
      <c r="BSO9" s="3"/>
      <c r="BSP9" s="3"/>
      <c r="BSQ9" s="3"/>
      <c r="BSR9" s="3"/>
      <c r="BSS9" s="3"/>
      <c r="BST9" s="3"/>
      <c r="BSU9" s="3"/>
      <c r="BSV9" s="3"/>
      <c r="BSW9" s="3"/>
      <c r="BSX9" s="3"/>
      <c r="BSY9" s="3"/>
      <c r="BSZ9" s="3"/>
      <c r="BTA9" s="3"/>
      <c r="BTB9" s="3"/>
      <c r="BTC9" s="3"/>
      <c r="BTD9" s="3"/>
      <c r="BTE9" s="3"/>
      <c r="BTF9" s="3"/>
      <c r="BTG9" s="3"/>
      <c r="BTH9" s="3"/>
      <c r="BTI9" s="3"/>
      <c r="BTJ9" s="3"/>
      <c r="BTK9" s="3"/>
      <c r="BTL9" s="3"/>
      <c r="BTM9" s="3"/>
      <c r="BTN9" s="3"/>
      <c r="BTO9" s="3"/>
      <c r="BTP9" s="3"/>
      <c r="BTQ9" s="3"/>
      <c r="BTR9" s="3"/>
      <c r="BTS9" s="3"/>
      <c r="BTT9" s="3"/>
      <c r="BTU9" s="3"/>
      <c r="BTV9" s="3"/>
      <c r="BTW9" s="3"/>
      <c r="BTX9" s="3"/>
      <c r="BTY9" s="3"/>
      <c r="BTZ9" s="3"/>
      <c r="BUA9" s="3"/>
      <c r="BUB9" s="3"/>
      <c r="BUC9" s="3"/>
      <c r="BUD9" s="3"/>
      <c r="BUE9" s="3"/>
      <c r="BUF9" s="3"/>
      <c r="BUG9" s="3"/>
      <c r="BUH9" s="3"/>
      <c r="BUI9" s="3"/>
      <c r="BUJ9" s="3"/>
      <c r="BUK9" s="3"/>
      <c r="BUL9" s="3"/>
      <c r="BUM9" s="3"/>
      <c r="BUN9" s="3"/>
      <c r="BUO9" s="3"/>
      <c r="BUP9" s="3"/>
      <c r="BUQ9" s="3"/>
      <c r="BUR9" s="3"/>
      <c r="BUS9" s="3"/>
      <c r="BUT9" s="3"/>
      <c r="BUU9" s="3"/>
      <c r="BUV9" s="3"/>
      <c r="BUW9" s="3"/>
      <c r="BUX9" s="3"/>
      <c r="BUY9" s="3"/>
      <c r="BUZ9" s="3"/>
      <c r="BVA9" s="3"/>
      <c r="BVB9" s="3"/>
      <c r="BVC9" s="3"/>
      <c r="BVD9" s="3"/>
      <c r="BVE9" s="3"/>
      <c r="BVF9" s="3"/>
      <c r="BVG9" s="3"/>
      <c r="BVH9" s="3"/>
      <c r="BVI9" s="3"/>
      <c r="BVJ9" s="3"/>
      <c r="BVK9" s="3"/>
      <c r="BVL9" s="3"/>
      <c r="BVM9" s="3"/>
      <c r="BVN9" s="3"/>
      <c r="BVO9" s="3"/>
      <c r="BVP9" s="3"/>
      <c r="BVQ9" s="3"/>
      <c r="BVR9" s="3"/>
      <c r="BVS9" s="3"/>
      <c r="BVT9" s="3"/>
      <c r="BVU9" s="3"/>
      <c r="BVV9" s="3"/>
      <c r="BVW9" s="3"/>
      <c r="BVX9" s="3"/>
      <c r="BVY9" s="3"/>
      <c r="BVZ9" s="3"/>
      <c r="BWA9" s="3"/>
      <c r="BWB9" s="3"/>
      <c r="BWC9" s="3"/>
      <c r="BWD9" s="3"/>
      <c r="BWE9" s="3"/>
      <c r="BWF9" s="3"/>
      <c r="BWG9" s="3"/>
      <c r="BWH9" s="3"/>
      <c r="BWI9" s="3"/>
      <c r="BWJ9" s="3"/>
      <c r="BWK9" s="3"/>
      <c r="BWL9" s="3"/>
      <c r="BWM9" s="3"/>
      <c r="BWN9" s="3"/>
      <c r="BWO9" s="3"/>
      <c r="BWP9" s="3"/>
      <c r="BWQ9" s="3"/>
      <c r="BWR9" s="3"/>
      <c r="BWS9" s="3"/>
      <c r="BWT9" s="3"/>
      <c r="BWU9" s="3"/>
      <c r="BWV9" s="3"/>
      <c r="BWW9" s="3"/>
      <c r="BWX9" s="3"/>
      <c r="BWY9" s="3"/>
      <c r="BWZ9" s="3"/>
      <c r="BXA9" s="3"/>
      <c r="BXB9" s="3"/>
      <c r="BXC9" s="3"/>
      <c r="BXD9" s="3"/>
      <c r="BXE9" s="3"/>
      <c r="BXF9" s="3"/>
      <c r="BXG9" s="3"/>
      <c r="BXH9" s="3"/>
      <c r="BXI9" s="3"/>
      <c r="BXJ9" s="3"/>
      <c r="BXK9" s="3"/>
      <c r="BXL9" s="3"/>
      <c r="BXM9" s="3"/>
      <c r="BXN9" s="3"/>
      <c r="BXO9" s="3"/>
      <c r="BXP9" s="3"/>
      <c r="BXQ9" s="3"/>
      <c r="BXR9" s="3"/>
      <c r="BXS9" s="3"/>
      <c r="BXT9" s="3"/>
      <c r="BXU9" s="3"/>
      <c r="BXV9" s="3"/>
      <c r="BXW9" s="3"/>
      <c r="BXX9" s="3"/>
      <c r="BXY9" s="3"/>
      <c r="BXZ9" s="3"/>
      <c r="BYA9" s="3"/>
      <c r="BYB9" s="3"/>
      <c r="BYC9" s="3"/>
      <c r="BYD9" s="3"/>
      <c r="BYE9" s="3"/>
      <c r="BYF9" s="3"/>
      <c r="BYG9" s="3"/>
      <c r="BYH9" s="3"/>
      <c r="BYI9" s="3"/>
      <c r="BYJ9" s="3"/>
      <c r="BYK9" s="3"/>
      <c r="BYL9" s="3"/>
      <c r="BYM9" s="3"/>
      <c r="BYN9" s="3"/>
      <c r="BYO9" s="3"/>
      <c r="BYP9" s="3"/>
      <c r="BYQ9" s="3"/>
      <c r="BYR9" s="3"/>
      <c r="BYS9" s="3"/>
      <c r="BYT9" s="3"/>
      <c r="BYU9" s="3"/>
      <c r="BYV9" s="3"/>
      <c r="BYW9" s="3"/>
      <c r="BYX9" s="3"/>
      <c r="BYY9" s="3"/>
      <c r="BYZ9" s="3"/>
      <c r="BZA9" s="3"/>
      <c r="BZB9" s="3"/>
      <c r="BZC9" s="3"/>
      <c r="BZD9" s="3"/>
      <c r="BZE9" s="3"/>
      <c r="BZF9" s="3"/>
      <c r="BZG9" s="3"/>
      <c r="BZH9" s="3"/>
      <c r="BZI9" s="3"/>
      <c r="BZJ9" s="3"/>
      <c r="BZK9" s="3"/>
      <c r="BZL9" s="3"/>
      <c r="BZM9" s="3"/>
      <c r="BZN9" s="3"/>
      <c r="BZO9" s="3"/>
      <c r="BZP9" s="3"/>
      <c r="BZQ9" s="3"/>
      <c r="BZR9" s="3"/>
      <c r="BZS9" s="3"/>
      <c r="BZT9" s="3"/>
      <c r="BZU9" s="3"/>
      <c r="BZV9" s="3"/>
      <c r="BZW9" s="3"/>
      <c r="BZX9" s="3"/>
      <c r="BZY9" s="3"/>
      <c r="BZZ9" s="3"/>
      <c r="CAA9" s="3"/>
      <c r="CAB9" s="3"/>
      <c r="CAC9" s="3"/>
      <c r="CAD9" s="3"/>
      <c r="CAE9" s="3"/>
      <c r="CAF9" s="3"/>
      <c r="CAG9" s="3"/>
      <c r="CAH9" s="3"/>
      <c r="CAI9" s="3"/>
      <c r="CAJ9" s="3"/>
      <c r="CAK9" s="3"/>
      <c r="CAL9" s="3"/>
      <c r="CAM9" s="3"/>
      <c r="CAN9" s="3"/>
      <c r="CAO9" s="3"/>
      <c r="CAP9" s="3"/>
      <c r="CAQ9" s="3"/>
      <c r="CAR9" s="3"/>
      <c r="CAS9" s="3"/>
      <c r="CAT9" s="3"/>
      <c r="CAU9" s="3"/>
      <c r="CAV9" s="3"/>
      <c r="CAW9" s="3"/>
      <c r="CAX9" s="3"/>
      <c r="CAY9" s="3"/>
      <c r="CAZ9" s="3"/>
      <c r="CBA9" s="3"/>
      <c r="CBB9" s="3"/>
      <c r="CBC9" s="3"/>
      <c r="CBD9" s="3"/>
      <c r="CBE9" s="3"/>
      <c r="CBF9" s="3"/>
      <c r="CBG9" s="3"/>
      <c r="CBH9" s="3"/>
      <c r="CBI9" s="3"/>
      <c r="CBJ9" s="3"/>
      <c r="CBK9" s="3"/>
      <c r="CBL9" s="3"/>
      <c r="CBM9" s="3"/>
      <c r="CBN9" s="3"/>
      <c r="CBO9" s="3"/>
      <c r="CBP9" s="3"/>
      <c r="CBQ9" s="3"/>
      <c r="CBR9" s="3"/>
      <c r="CBS9" s="3"/>
      <c r="CBT9" s="3"/>
      <c r="CBU9" s="3"/>
      <c r="CBV9" s="3"/>
      <c r="CBW9" s="3"/>
      <c r="CBX9" s="3"/>
      <c r="CBY9" s="3"/>
      <c r="CBZ9" s="3"/>
      <c r="CCA9" s="3"/>
      <c r="CCB9" s="3"/>
      <c r="CCC9" s="3"/>
      <c r="CCD9" s="3"/>
      <c r="CCE9" s="3"/>
      <c r="CCF9" s="3"/>
      <c r="CCG9" s="3"/>
      <c r="CCH9" s="3"/>
      <c r="CCI9" s="3"/>
      <c r="CCJ9" s="3"/>
      <c r="CCK9" s="3"/>
      <c r="CCL9" s="3"/>
      <c r="CCM9" s="3"/>
      <c r="CCN9" s="3"/>
      <c r="CCO9" s="3"/>
      <c r="CCP9" s="3"/>
      <c r="CCQ9" s="3"/>
      <c r="CCR9" s="3"/>
      <c r="CCS9" s="3"/>
      <c r="CCT9" s="3"/>
      <c r="CCU9" s="3"/>
      <c r="CCV9" s="3"/>
      <c r="CCW9" s="3"/>
      <c r="CCX9" s="3"/>
      <c r="CCY9" s="3"/>
      <c r="CCZ9" s="3"/>
      <c r="CDA9" s="3"/>
      <c r="CDB9" s="3"/>
      <c r="CDC9" s="3"/>
      <c r="CDD9" s="3"/>
      <c r="CDE9" s="3"/>
      <c r="CDF9" s="3"/>
      <c r="CDG9" s="3"/>
      <c r="CDH9" s="3"/>
      <c r="CDI9" s="3"/>
      <c r="CDJ9" s="3"/>
      <c r="CDK9" s="3"/>
      <c r="CDL9" s="3"/>
      <c r="CDM9" s="3"/>
      <c r="CDN9" s="3"/>
      <c r="CDO9" s="3"/>
      <c r="CDP9" s="3"/>
      <c r="CDQ9" s="3"/>
      <c r="CDR9" s="3"/>
      <c r="CDS9" s="3"/>
      <c r="CDT9" s="3"/>
      <c r="CDU9" s="3"/>
      <c r="CDV9" s="3"/>
      <c r="CDW9" s="3"/>
      <c r="CDX9" s="3"/>
      <c r="CDY9" s="3"/>
      <c r="CDZ9" s="3"/>
      <c r="CEA9" s="3"/>
      <c r="CEB9" s="3"/>
      <c r="CEC9" s="3"/>
      <c r="CED9" s="3"/>
      <c r="CEE9" s="3"/>
      <c r="CEF9" s="3"/>
      <c r="CEG9" s="3"/>
      <c r="CEH9" s="3"/>
      <c r="CEI9" s="3"/>
      <c r="CEJ9" s="3"/>
      <c r="CEK9" s="3"/>
      <c r="CEL9" s="3"/>
      <c r="CEM9" s="3"/>
      <c r="CEN9" s="3"/>
      <c r="CEO9" s="3"/>
      <c r="CEP9" s="3"/>
      <c r="CEQ9" s="3"/>
      <c r="CER9" s="3"/>
      <c r="CES9" s="3"/>
      <c r="CET9" s="3"/>
      <c r="CEU9" s="3"/>
      <c r="CEV9" s="3"/>
      <c r="CEW9" s="3"/>
      <c r="CEX9" s="3"/>
      <c r="CEY9" s="3"/>
      <c r="CEZ9" s="3"/>
      <c r="CFA9" s="3"/>
      <c r="CFB9" s="3"/>
      <c r="CFC9" s="3"/>
      <c r="CFD9" s="3"/>
      <c r="CFE9" s="3"/>
      <c r="CFF9" s="3"/>
      <c r="CFG9" s="3"/>
      <c r="CFH9" s="3"/>
      <c r="CFI9" s="3"/>
      <c r="CFJ9" s="3"/>
      <c r="CFK9" s="3"/>
      <c r="CFL9" s="3"/>
      <c r="CFM9" s="3"/>
      <c r="CFN9" s="3"/>
      <c r="CFO9" s="3"/>
      <c r="CFP9" s="3"/>
      <c r="CFQ9" s="3"/>
      <c r="CFR9" s="3"/>
      <c r="CFS9" s="3"/>
      <c r="CFT9" s="3"/>
      <c r="CFU9" s="3"/>
      <c r="CFV9" s="3"/>
      <c r="CFW9" s="3"/>
      <c r="CFX9" s="3"/>
      <c r="CFY9" s="3"/>
      <c r="CFZ9" s="3"/>
      <c r="CGA9" s="3"/>
      <c r="CGB9" s="3"/>
      <c r="CGC9" s="3"/>
      <c r="CGD9" s="3"/>
      <c r="CGE9" s="3"/>
      <c r="CGF9" s="3"/>
      <c r="CGG9" s="3"/>
      <c r="CGH9" s="3"/>
      <c r="CGI9" s="3"/>
      <c r="CGJ9" s="3"/>
      <c r="CGK9" s="3"/>
      <c r="CGL9" s="3"/>
      <c r="CGM9" s="3"/>
      <c r="CGN9" s="3"/>
      <c r="CGO9" s="3"/>
      <c r="CGP9" s="3"/>
      <c r="CGQ9" s="3"/>
      <c r="CGR9" s="3"/>
      <c r="CGS9" s="3"/>
      <c r="CGT9" s="3"/>
      <c r="CGU9" s="3"/>
      <c r="CGV9" s="3"/>
      <c r="CGW9" s="3"/>
      <c r="CGX9" s="3"/>
      <c r="CGY9" s="3"/>
      <c r="CGZ9" s="3"/>
      <c r="CHA9" s="3"/>
      <c r="CHB9" s="3"/>
      <c r="CHC9" s="3"/>
      <c r="CHD9" s="3"/>
      <c r="CHE9" s="3"/>
      <c r="CHF9" s="3"/>
      <c r="CHG9" s="3"/>
      <c r="CHH9" s="3"/>
      <c r="CHI9" s="3"/>
      <c r="CHJ9" s="3"/>
      <c r="CHK9" s="3"/>
      <c r="CHL9" s="3"/>
      <c r="CHM9" s="3"/>
      <c r="CHN9" s="3"/>
      <c r="CHO9" s="3"/>
      <c r="CHP9" s="3"/>
      <c r="CHQ9" s="3"/>
      <c r="CHR9" s="3"/>
      <c r="CHS9" s="3"/>
      <c r="CHT9" s="3"/>
      <c r="CHU9" s="3"/>
      <c r="CHV9" s="3"/>
      <c r="CHW9" s="3"/>
      <c r="CHX9" s="3"/>
      <c r="CHY9" s="3"/>
      <c r="CHZ9" s="3"/>
      <c r="CIA9" s="3"/>
      <c r="CIB9" s="3"/>
      <c r="CIC9" s="3"/>
      <c r="CID9" s="3"/>
      <c r="CIE9" s="3"/>
      <c r="CIF9" s="3"/>
      <c r="CIG9" s="3"/>
      <c r="CIH9" s="3"/>
      <c r="CII9" s="3"/>
      <c r="CIJ9" s="3"/>
      <c r="CIK9" s="3"/>
      <c r="CIL9" s="3"/>
      <c r="CIM9" s="3"/>
      <c r="CIN9" s="3"/>
      <c r="CIO9" s="3"/>
      <c r="CIP9" s="3"/>
      <c r="CIQ9" s="3"/>
      <c r="CIR9" s="3"/>
      <c r="CIS9" s="3"/>
      <c r="CIT9" s="3"/>
      <c r="CIU9" s="3"/>
      <c r="CIV9" s="3"/>
      <c r="CIW9" s="3"/>
      <c r="CIX9" s="3"/>
      <c r="CIY9" s="3"/>
      <c r="CIZ9" s="3"/>
      <c r="CJA9" s="3"/>
      <c r="CJB9" s="3"/>
      <c r="CJC9" s="3"/>
      <c r="CJD9" s="3"/>
      <c r="CJE9" s="3"/>
      <c r="CJF9" s="3"/>
      <c r="CJG9" s="3"/>
      <c r="CJH9" s="3"/>
      <c r="CJI9" s="3"/>
      <c r="CJJ9" s="3"/>
      <c r="CJK9" s="3"/>
      <c r="CJL9" s="3"/>
      <c r="CJM9" s="3"/>
      <c r="CJN9" s="3"/>
      <c r="CJO9" s="3"/>
      <c r="CJP9" s="3"/>
      <c r="CJQ9" s="3"/>
      <c r="CJR9" s="3"/>
      <c r="CJS9" s="3"/>
      <c r="CJT9" s="3"/>
      <c r="CJU9" s="3"/>
      <c r="CJV9" s="3"/>
      <c r="CJW9" s="3"/>
      <c r="CJX9" s="3"/>
      <c r="CJY9" s="3"/>
      <c r="CJZ9" s="3"/>
      <c r="CKA9" s="3"/>
      <c r="CKB9" s="3"/>
      <c r="CKC9" s="3"/>
      <c r="CKD9" s="3"/>
      <c r="CKE9" s="3"/>
      <c r="CKF9" s="3"/>
      <c r="CKG9" s="3"/>
      <c r="CKH9" s="3"/>
      <c r="CKI9" s="3"/>
      <c r="CKJ9" s="3"/>
      <c r="CKK9" s="3"/>
      <c r="CKL9" s="3"/>
      <c r="CKM9" s="3"/>
      <c r="CKN9" s="3"/>
      <c r="CKO9" s="3"/>
      <c r="CKP9" s="3"/>
      <c r="CKQ9" s="3"/>
      <c r="CKR9" s="3"/>
      <c r="CKS9" s="3"/>
      <c r="CKT9" s="3"/>
      <c r="CKU9" s="3"/>
      <c r="CKV9" s="3"/>
      <c r="CKW9" s="3"/>
      <c r="CKX9" s="3"/>
      <c r="CKY9" s="3"/>
      <c r="CKZ9" s="3"/>
      <c r="CLA9" s="3"/>
      <c r="CLB9" s="3"/>
      <c r="CLC9" s="3"/>
      <c r="CLD9" s="3"/>
      <c r="CLE9" s="3"/>
      <c r="CLF9" s="3"/>
      <c r="CLG9" s="3"/>
      <c r="CLH9" s="3"/>
      <c r="CLI9" s="3"/>
      <c r="CLJ9" s="3"/>
      <c r="CLK9" s="3"/>
      <c r="CLL9" s="3"/>
      <c r="CLM9" s="3"/>
      <c r="CLN9" s="3"/>
      <c r="CLO9" s="3"/>
      <c r="CLP9" s="3"/>
      <c r="CLQ9" s="3"/>
      <c r="CLR9" s="3"/>
      <c r="CLS9" s="3"/>
      <c r="CLT9" s="3"/>
      <c r="CLU9" s="3"/>
      <c r="CLV9" s="3"/>
      <c r="CLW9" s="3"/>
      <c r="CLX9" s="3"/>
      <c r="CLY9" s="3"/>
      <c r="CLZ9" s="3"/>
      <c r="CMA9" s="3"/>
      <c r="CMB9" s="3"/>
      <c r="CMC9" s="3"/>
      <c r="CMD9" s="3"/>
      <c r="CME9" s="3"/>
      <c r="CMF9" s="3"/>
      <c r="CMG9" s="3"/>
      <c r="CMH9" s="3"/>
      <c r="CMI9" s="3"/>
      <c r="CMJ9" s="3"/>
      <c r="CMK9" s="3"/>
      <c r="CML9" s="3"/>
      <c r="CMM9" s="3"/>
      <c r="CMN9" s="3"/>
      <c r="CMO9" s="3"/>
      <c r="CMP9" s="3"/>
      <c r="CMQ9" s="3"/>
      <c r="CMR9" s="3"/>
      <c r="CMS9" s="3"/>
      <c r="CMT9" s="3"/>
      <c r="CMU9" s="3"/>
      <c r="CMV9" s="3"/>
      <c r="CMW9" s="3"/>
      <c r="CMX9" s="3"/>
      <c r="CMY9" s="3"/>
      <c r="CMZ9" s="3"/>
      <c r="CNA9" s="3"/>
      <c r="CNB9" s="3"/>
      <c r="CNC9" s="3"/>
      <c r="CND9" s="3"/>
      <c r="CNE9" s="3"/>
      <c r="CNF9" s="3"/>
      <c r="CNG9" s="3"/>
      <c r="CNH9" s="3"/>
      <c r="CNI9" s="3"/>
      <c r="CNJ9" s="3"/>
      <c r="CNK9" s="3"/>
      <c r="CNL9" s="3"/>
      <c r="CNM9" s="3"/>
      <c r="CNN9" s="3"/>
      <c r="CNO9" s="3"/>
      <c r="CNP9" s="3"/>
      <c r="CNQ9" s="3"/>
      <c r="CNR9" s="3"/>
      <c r="CNS9" s="3"/>
      <c r="CNT9" s="3"/>
      <c r="CNU9" s="3"/>
      <c r="CNV9" s="3"/>
      <c r="CNW9" s="3"/>
      <c r="CNX9" s="3"/>
      <c r="CNY9" s="3"/>
      <c r="CNZ9" s="3"/>
      <c r="COA9" s="3"/>
      <c r="COB9" s="3"/>
      <c r="COC9" s="3"/>
      <c r="COD9" s="3"/>
      <c r="COE9" s="3"/>
      <c r="COF9" s="3"/>
      <c r="COG9" s="3"/>
      <c r="COH9" s="3"/>
      <c r="COI9" s="3"/>
      <c r="COJ9" s="3"/>
      <c r="COK9" s="3"/>
      <c r="COL9" s="3"/>
      <c r="COM9" s="3"/>
      <c r="CON9" s="3"/>
      <c r="COO9" s="3"/>
      <c r="COP9" s="3"/>
      <c r="COQ9" s="3"/>
      <c r="COR9" s="3"/>
      <c r="COS9" s="3"/>
      <c r="COT9" s="3"/>
      <c r="COU9" s="3"/>
      <c r="COV9" s="3"/>
      <c r="COW9" s="3"/>
      <c r="COX9" s="3"/>
      <c r="COY9" s="3"/>
      <c r="COZ9" s="3"/>
      <c r="CPA9" s="3"/>
      <c r="CPB9" s="3"/>
      <c r="CPC9" s="3"/>
      <c r="CPD9" s="3"/>
      <c r="CPE9" s="3"/>
      <c r="CPF9" s="3"/>
      <c r="CPG9" s="3"/>
      <c r="CPH9" s="3"/>
      <c r="CPI9" s="3"/>
      <c r="CPJ9" s="3"/>
      <c r="CPK9" s="3"/>
      <c r="CPL9" s="3"/>
      <c r="CPM9" s="3"/>
      <c r="CPN9" s="3"/>
      <c r="CPO9" s="3"/>
      <c r="CPP9" s="3"/>
      <c r="CPQ9" s="3"/>
      <c r="CPR9" s="3"/>
      <c r="CPS9" s="3"/>
      <c r="CPT9" s="3"/>
      <c r="CPU9" s="3"/>
      <c r="CPV9" s="3"/>
      <c r="CPW9" s="3"/>
      <c r="CPX9" s="3"/>
      <c r="CPY9" s="3"/>
      <c r="CPZ9" s="3"/>
      <c r="CQA9" s="3"/>
      <c r="CQB9" s="3"/>
      <c r="CQC9" s="3"/>
      <c r="CQD9" s="3"/>
      <c r="CQE9" s="3"/>
      <c r="CQF9" s="3"/>
      <c r="CQG9" s="3"/>
      <c r="CQH9" s="3"/>
      <c r="CQI9" s="3"/>
      <c r="CQJ9" s="3"/>
      <c r="CQK9" s="3"/>
      <c r="CQL9" s="3"/>
      <c r="CQM9" s="3"/>
      <c r="CQN9" s="3"/>
      <c r="CQO9" s="3"/>
      <c r="CQP9" s="3"/>
      <c r="CQQ9" s="3"/>
      <c r="CQR9" s="3"/>
      <c r="CQS9" s="3"/>
      <c r="CQT9" s="3"/>
      <c r="CQU9" s="3"/>
      <c r="CQV9" s="3"/>
      <c r="CQW9" s="3"/>
      <c r="CQX9" s="3"/>
      <c r="CQY9" s="3"/>
      <c r="CQZ9" s="3"/>
      <c r="CRA9" s="3"/>
      <c r="CRB9" s="3"/>
      <c r="CRC9" s="3"/>
      <c r="CRD9" s="3"/>
      <c r="CRE9" s="3"/>
      <c r="CRF9" s="3"/>
      <c r="CRG9" s="3"/>
      <c r="CRH9" s="3"/>
      <c r="CRI9" s="3"/>
      <c r="CRJ9" s="3"/>
      <c r="CRK9" s="3"/>
      <c r="CRL9" s="3"/>
      <c r="CRM9" s="3"/>
      <c r="CRN9" s="3"/>
      <c r="CRO9" s="3"/>
      <c r="CRP9" s="3"/>
      <c r="CRQ9" s="3"/>
      <c r="CRR9" s="3"/>
      <c r="CRS9" s="3"/>
      <c r="CRT9" s="3"/>
      <c r="CRU9" s="3"/>
      <c r="CRV9" s="3"/>
      <c r="CRW9" s="3"/>
      <c r="CRX9" s="3"/>
      <c r="CRY9" s="3"/>
      <c r="CRZ9" s="3"/>
      <c r="CSA9" s="3"/>
      <c r="CSB9" s="3"/>
      <c r="CSC9" s="3"/>
      <c r="CSD9" s="3"/>
      <c r="CSE9" s="3"/>
      <c r="CSF9" s="3"/>
      <c r="CSG9" s="3"/>
      <c r="CSH9" s="3"/>
      <c r="CSI9" s="3"/>
      <c r="CSJ9" s="3"/>
      <c r="CSK9" s="3"/>
      <c r="CSL9" s="3"/>
      <c r="CSM9" s="3"/>
      <c r="CSN9" s="3"/>
      <c r="CSO9" s="3"/>
      <c r="CSP9" s="3"/>
      <c r="CSQ9" s="3"/>
      <c r="CSR9" s="3"/>
      <c r="CSS9" s="3"/>
      <c r="CST9" s="3"/>
      <c r="CSU9" s="3"/>
      <c r="CSV9" s="3"/>
    </row>
    <row r="10" s="77" customFormat="1" ht="30" customHeight="1" spans="1:2544">
      <c r="A10" s="263"/>
      <c r="B10" s="90">
        <v>4</v>
      </c>
      <c r="C10" s="90" t="s">
        <v>733</v>
      </c>
      <c r="D10" s="90" t="s">
        <v>585</v>
      </c>
      <c r="E10" s="282" t="s">
        <v>148</v>
      </c>
      <c r="F10" s="282">
        <v>0</v>
      </c>
      <c r="G10" s="283" t="e">
        <f>#REF!</f>
        <v>#REF!</v>
      </c>
      <c r="H10" s="90" t="e">
        <f t="shared" si="0"/>
        <v>#REF!</v>
      </c>
      <c r="I10" s="90"/>
      <c r="J10" s="90"/>
      <c r="K10" s="295"/>
      <c r="L10" s="295" t="s">
        <v>734</v>
      </c>
      <c r="M10" s="295"/>
      <c r="N10" s="308"/>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c r="MU10" s="3"/>
      <c r="MV10" s="3"/>
      <c r="MW10" s="3"/>
      <c r="MX10" s="3"/>
      <c r="MY10" s="3"/>
      <c r="MZ10" s="3"/>
      <c r="NA10" s="3"/>
      <c r="NB10" s="3"/>
      <c r="NC10" s="3"/>
      <c r="ND10" s="3"/>
      <c r="NE10" s="3"/>
      <c r="NF10" s="3"/>
      <c r="NG10" s="3"/>
      <c r="NH10" s="3"/>
      <c r="NI10" s="3"/>
      <c r="NJ10" s="3"/>
      <c r="NK10" s="3"/>
      <c r="NL10" s="3"/>
      <c r="NM10" s="3"/>
      <c r="NN10" s="3"/>
      <c r="NO10" s="3"/>
      <c r="NP10" s="3"/>
      <c r="NQ10" s="3"/>
      <c r="NR10" s="3"/>
      <c r="NS10" s="3"/>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3"/>
      <c r="OU10" s="3"/>
      <c r="OV10" s="3"/>
      <c r="OW10" s="3"/>
      <c r="OX10" s="3"/>
      <c r="OY10" s="3"/>
      <c r="OZ10" s="3"/>
      <c r="PA10" s="3"/>
      <c r="PB10" s="3"/>
      <c r="PC10" s="3"/>
      <c r="PD10" s="3"/>
      <c r="PE10" s="3"/>
      <c r="PF10" s="3"/>
      <c r="PG10" s="3"/>
      <c r="PH10" s="3"/>
      <c r="PI10" s="3"/>
      <c r="PJ10" s="3"/>
      <c r="PK10" s="3"/>
      <c r="PL10" s="3"/>
      <c r="PM10" s="3"/>
      <c r="PN10" s="3"/>
      <c r="PO10" s="3"/>
      <c r="PP10" s="3"/>
      <c r="PQ10" s="3"/>
      <c r="PR10" s="3"/>
      <c r="PS10" s="3"/>
      <c r="PT10" s="3"/>
      <c r="PU10" s="3"/>
      <c r="PV10" s="3"/>
      <c r="PW10" s="3"/>
      <c r="PX10" s="3"/>
      <c r="PY10" s="3"/>
      <c r="PZ10" s="3"/>
      <c r="QA10" s="3"/>
      <c r="QB10" s="3"/>
      <c r="QC10" s="3"/>
      <c r="QD10" s="3"/>
      <c r="QE10" s="3"/>
      <c r="QF10" s="3"/>
      <c r="QG10" s="3"/>
      <c r="QH10" s="3"/>
      <c r="QI10" s="3"/>
      <c r="QJ10" s="3"/>
      <c r="QK10" s="3"/>
      <c r="QL10" s="3"/>
      <c r="QM10" s="3"/>
      <c r="QN10" s="3"/>
      <c r="QO10" s="3"/>
      <c r="QP10" s="3"/>
      <c r="QQ10" s="3"/>
      <c r="QR10" s="3"/>
      <c r="QS10" s="3"/>
      <c r="QT10" s="3"/>
      <c r="QU10" s="3"/>
      <c r="QV10" s="3"/>
      <c r="QW10" s="3"/>
      <c r="QX10" s="3"/>
      <c r="QY10" s="3"/>
      <c r="QZ10" s="3"/>
      <c r="RA10" s="3"/>
      <c r="RB10" s="3"/>
      <c r="RC10" s="3"/>
      <c r="RD10" s="3"/>
      <c r="RE10" s="3"/>
      <c r="RF10" s="3"/>
      <c r="RG10" s="3"/>
      <c r="RH10" s="3"/>
      <c r="RI10" s="3"/>
      <c r="RJ10" s="3"/>
      <c r="RK10" s="3"/>
      <c r="RL10" s="3"/>
      <c r="RM10" s="3"/>
      <c r="RN10" s="3"/>
      <c r="RO10" s="3"/>
      <c r="RP10" s="3"/>
      <c r="RQ10" s="3"/>
      <c r="RR10" s="3"/>
      <c r="RS10" s="3"/>
      <c r="RT10" s="3"/>
      <c r="RU10" s="3"/>
      <c r="RV10" s="3"/>
      <c r="RW10" s="3"/>
      <c r="RX10" s="3"/>
      <c r="RY10" s="3"/>
      <c r="RZ10" s="3"/>
      <c r="SA10" s="3"/>
      <c r="SB10" s="3"/>
      <c r="SC10" s="3"/>
      <c r="SD10" s="3"/>
      <c r="SE10" s="3"/>
      <c r="SF10" s="3"/>
      <c r="SG10" s="3"/>
      <c r="SH10" s="3"/>
      <c r="SI10" s="3"/>
      <c r="SJ10" s="3"/>
      <c r="SK10" s="3"/>
      <c r="SL10" s="3"/>
      <c r="SM10" s="3"/>
      <c r="SN10" s="3"/>
      <c r="SO10" s="3"/>
      <c r="SP10" s="3"/>
      <c r="SQ10" s="3"/>
      <c r="SR10" s="3"/>
      <c r="SS10" s="3"/>
      <c r="ST10" s="3"/>
      <c r="SU10" s="3"/>
      <c r="SV10" s="3"/>
      <c r="SW10" s="3"/>
      <c r="SX10" s="3"/>
      <c r="SY10" s="3"/>
      <c r="SZ10" s="3"/>
      <c r="TA10" s="3"/>
      <c r="TB10" s="3"/>
      <c r="TC10" s="3"/>
      <c r="TD10" s="3"/>
      <c r="TE10" s="3"/>
      <c r="TF10" s="3"/>
      <c r="TG10" s="3"/>
      <c r="TH10" s="3"/>
      <c r="TI10" s="3"/>
      <c r="TJ10" s="3"/>
      <c r="TK10" s="3"/>
      <c r="TL10" s="3"/>
      <c r="TM10" s="3"/>
      <c r="TN10" s="3"/>
      <c r="TO10" s="3"/>
      <c r="TP10" s="3"/>
      <c r="TQ10" s="3"/>
      <c r="TR10" s="3"/>
      <c r="TS10" s="3"/>
      <c r="TT10" s="3"/>
      <c r="TU10" s="3"/>
      <c r="TV10" s="3"/>
      <c r="TW10" s="3"/>
      <c r="TX10" s="3"/>
      <c r="TY10" s="3"/>
      <c r="TZ10" s="3"/>
      <c r="UA10" s="3"/>
      <c r="UB10" s="3"/>
      <c r="UC10" s="3"/>
      <c r="UD10" s="3"/>
      <c r="UE10" s="3"/>
      <c r="UF10" s="3"/>
      <c r="UG10" s="3"/>
      <c r="UH10" s="3"/>
      <c r="UI10" s="3"/>
      <c r="UJ10" s="3"/>
      <c r="UK10" s="3"/>
      <c r="UL10" s="3"/>
      <c r="UM10" s="3"/>
      <c r="UN10" s="3"/>
      <c r="UO10" s="3"/>
      <c r="UP10" s="3"/>
      <c r="UQ10" s="3"/>
      <c r="UR10" s="3"/>
      <c r="US10" s="3"/>
      <c r="UT10" s="3"/>
      <c r="UU10" s="3"/>
      <c r="UV10" s="3"/>
      <c r="UW10" s="3"/>
      <c r="UX10" s="3"/>
      <c r="UY10" s="3"/>
      <c r="UZ10" s="3"/>
      <c r="VA10" s="3"/>
      <c r="VB10" s="3"/>
      <c r="VC10" s="3"/>
      <c r="VD10" s="3"/>
      <c r="VE10" s="3"/>
      <c r="VF10" s="3"/>
      <c r="VG10" s="3"/>
      <c r="VH10" s="3"/>
      <c r="VI10" s="3"/>
      <c r="VJ10" s="3"/>
      <c r="VK10" s="3"/>
      <c r="VL10" s="3"/>
      <c r="VM10" s="3"/>
      <c r="VN10" s="3"/>
      <c r="VO10" s="3"/>
      <c r="VP10" s="3"/>
      <c r="VQ10" s="3"/>
      <c r="VR10" s="3"/>
      <c r="VS10" s="3"/>
      <c r="VT10" s="3"/>
      <c r="VU10" s="3"/>
      <c r="VV10" s="3"/>
      <c r="VW10" s="3"/>
      <c r="VX10" s="3"/>
      <c r="VY10" s="3"/>
      <c r="VZ10" s="3"/>
      <c r="WA10" s="3"/>
      <c r="WB10" s="3"/>
      <c r="WC10" s="3"/>
      <c r="WD10" s="3"/>
      <c r="WE10" s="3"/>
      <c r="WF10" s="3"/>
      <c r="WG10" s="3"/>
      <c r="WH10" s="3"/>
      <c r="WI10" s="3"/>
      <c r="WJ10" s="3"/>
      <c r="WK10" s="3"/>
      <c r="WL10" s="3"/>
      <c r="WM10" s="3"/>
      <c r="WN10" s="3"/>
      <c r="WO10" s="3"/>
      <c r="WP10" s="3"/>
      <c r="WQ10" s="3"/>
      <c r="WR10" s="3"/>
      <c r="WS10" s="3"/>
      <c r="WT10" s="3"/>
      <c r="WU10" s="3"/>
      <c r="WV10" s="3"/>
      <c r="WW10" s="3"/>
      <c r="WX10" s="3"/>
      <c r="WY10" s="3"/>
      <c r="WZ10" s="3"/>
      <c r="XA10" s="3"/>
      <c r="XB10" s="3"/>
      <c r="XC10" s="3"/>
      <c r="XD10" s="3"/>
      <c r="XE10" s="3"/>
      <c r="XF10" s="3"/>
      <c r="XG10" s="3"/>
      <c r="XH10" s="3"/>
      <c r="XI10" s="3"/>
      <c r="XJ10" s="3"/>
      <c r="XK10" s="3"/>
      <c r="XL10" s="3"/>
      <c r="XM10" s="3"/>
      <c r="XN10" s="3"/>
      <c r="XO10" s="3"/>
      <c r="XP10" s="3"/>
      <c r="XQ10" s="3"/>
      <c r="XR10" s="3"/>
      <c r="XS10" s="3"/>
      <c r="XT10" s="3"/>
      <c r="XU10" s="3"/>
      <c r="XV10" s="3"/>
      <c r="XW10" s="3"/>
      <c r="XX10" s="3"/>
      <c r="XY10" s="3"/>
      <c r="XZ10" s="3"/>
      <c r="YA10" s="3"/>
      <c r="YB10" s="3"/>
      <c r="YC10" s="3"/>
      <c r="YD10" s="3"/>
      <c r="YE10" s="3"/>
      <c r="YF10" s="3"/>
      <c r="YG10" s="3"/>
      <c r="YH10" s="3"/>
      <c r="YI10" s="3"/>
      <c r="YJ10" s="3"/>
      <c r="YK10" s="3"/>
      <c r="YL10" s="3"/>
      <c r="YM10" s="3"/>
      <c r="YN10" s="3"/>
      <c r="YO10" s="3"/>
      <c r="YP10" s="3"/>
      <c r="YQ10" s="3"/>
      <c r="YR10" s="3"/>
      <c r="YS10" s="3"/>
      <c r="YT10" s="3"/>
      <c r="YU10" s="3"/>
      <c r="YV10" s="3"/>
      <c r="YW10" s="3"/>
      <c r="YX10" s="3"/>
      <c r="YY10" s="3"/>
      <c r="YZ10" s="3"/>
      <c r="ZA10" s="3"/>
      <c r="ZB10" s="3"/>
      <c r="ZC10" s="3"/>
      <c r="ZD10" s="3"/>
      <c r="ZE10" s="3"/>
      <c r="ZF10" s="3"/>
      <c r="ZG10" s="3"/>
      <c r="ZH10" s="3"/>
      <c r="ZI10" s="3"/>
      <c r="ZJ10" s="3"/>
      <c r="ZK10" s="3"/>
      <c r="ZL10" s="3"/>
      <c r="ZM10" s="3"/>
      <c r="ZN10" s="3"/>
      <c r="ZO10" s="3"/>
      <c r="ZP10" s="3"/>
      <c r="ZQ10" s="3"/>
      <c r="ZR10" s="3"/>
      <c r="ZS10" s="3"/>
      <c r="ZT10" s="3"/>
      <c r="ZU10" s="3"/>
      <c r="ZV10" s="3"/>
      <c r="ZW10" s="3"/>
      <c r="ZX10" s="3"/>
      <c r="ZY10" s="3"/>
      <c r="ZZ10" s="3"/>
      <c r="AAA10" s="3"/>
      <c r="AAB10" s="3"/>
      <c r="AAC10" s="3"/>
      <c r="AAD10" s="3"/>
      <c r="AAE10" s="3"/>
      <c r="AAF10" s="3"/>
      <c r="AAG10" s="3"/>
      <c r="AAH10" s="3"/>
      <c r="AAI10" s="3"/>
      <c r="AAJ10" s="3"/>
      <c r="AAK10" s="3"/>
      <c r="AAL10" s="3"/>
      <c r="AAM10" s="3"/>
      <c r="AAN10" s="3"/>
      <c r="AAO10" s="3"/>
      <c r="AAP10" s="3"/>
      <c r="AAQ10" s="3"/>
      <c r="AAR10" s="3"/>
      <c r="AAS10" s="3"/>
      <c r="AAT10" s="3"/>
      <c r="AAU10" s="3"/>
      <c r="AAV10" s="3"/>
      <c r="AAW10" s="3"/>
      <c r="AAX10" s="3"/>
      <c r="AAY10" s="3"/>
      <c r="AAZ10" s="3"/>
      <c r="ABA10" s="3"/>
      <c r="ABB10" s="3"/>
      <c r="ABC10" s="3"/>
      <c r="ABD10" s="3"/>
      <c r="ABE10" s="3"/>
      <c r="ABF10" s="3"/>
      <c r="ABG10" s="3"/>
      <c r="ABH10" s="3"/>
      <c r="ABI10" s="3"/>
      <c r="ABJ10" s="3"/>
      <c r="ABK10" s="3"/>
      <c r="ABL10" s="3"/>
      <c r="ABM10" s="3"/>
      <c r="ABN10" s="3"/>
      <c r="ABO10" s="3"/>
      <c r="ABP10" s="3"/>
      <c r="ABQ10" s="3"/>
      <c r="ABR10" s="3"/>
      <c r="ABS10" s="3"/>
      <c r="ABT10" s="3"/>
      <c r="ABU10" s="3"/>
      <c r="ABV10" s="3"/>
      <c r="ABW10" s="3"/>
      <c r="ABX10" s="3"/>
      <c r="ABY10" s="3"/>
      <c r="ABZ10" s="3"/>
      <c r="ACA10" s="3"/>
      <c r="ACB10" s="3"/>
      <c r="ACC10" s="3"/>
      <c r="ACD10" s="3"/>
      <c r="ACE10" s="3"/>
      <c r="ACF10" s="3"/>
      <c r="ACG10" s="3"/>
      <c r="ACH10" s="3"/>
      <c r="ACI10" s="3"/>
      <c r="ACJ10" s="3"/>
      <c r="ACK10" s="3"/>
      <c r="ACL10" s="3"/>
      <c r="ACM10" s="3"/>
      <c r="ACN10" s="3"/>
      <c r="ACO10" s="3"/>
      <c r="ACP10" s="3"/>
      <c r="ACQ10" s="3"/>
      <c r="ACR10" s="3"/>
      <c r="ACS10" s="3"/>
      <c r="ACT10" s="3"/>
      <c r="ACU10" s="3"/>
      <c r="ACV10" s="3"/>
      <c r="ACW10" s="3"/>
      <c r="ACX10" s="3"/>
      <c r="ACY10" s="3"/>
      <c r="ACZ10" s="3"/>
      <c r="ADA10" s="3"/>
      <c r="ADB10" s="3"/>
      <c r="ADC10" s="3"/>
      <c r="ADD10" s="3"/>
      <c r="ADE10" s="3"/>
      <c r="ADF10" s="3"/>
      <c r="ADG10" s="3"/>
      <c r="ADH10" s="3"/>
      <c r="ADI10" s="3"/>
      <c r="ADJ10" s="3"/>
      <c r="ADK10" s="3"/>
      <c r="ADL10" s="3"/>
      <c r="ADM10" s="3"/>
      <c r="ADN10" s="3"/>
      <c r="ADO10" s="3"/>
      <c r="ADP10" s="3"/>
      <c r="ADQ10" s="3"/>
      <c r="ADR10" s="3"/>
      <c r="ADS10" s="3"/>
      <c r="ADT10" s="3"/>
      <c r="ADU10" s="3"/>
      <c r="ADV10" s="3"/>
      <c r="ADW10" s="3"/>
      <c r="ADX10" s="3"/>
      <c r="ADY10" s="3"/>
      <c r="ADZ10" s="3"/>
      <c r="AEA10" s="3"/>
      <c r="AEB10" s="3"/>
      <c r="AEC10" s="3"/>
      <c r="AED10" s="3"/>
      <c r="AEE10" s="3"/>
      <c r="AEF10" s="3"/>
      <c r="AEG10" s="3"/>
      <c r="AEH10" s="3"/>
      <c r="AEI10" s="3"/>
      <c r="AEJ10" s="3"/>
      <c r="AEK10" s="3"/>
      <c r="AEL10" s="3"/>
      <c r="AEM10" s="3"/>
      <c r="AEN10" s="3"/>
      <c r="AEO10" s="3"/>
      <c r="AEP10" s="3"/>
      <c r="AEQ10" s="3"/>
      <c r="AER10" s="3"/>
      <c r="AES10" s="3"/>
      <c r="AET10" s="3"/>
      <c r="AEU10" s="3"/>
      <c r="AEV10" s="3"/>
      <c r="AEW10" s="3"/>
      <c r="AEX10" s="3"/>
      <c r="AEY10" s="3"/>
      <c r="AEZ10" s="3"/>
      <c r="AFA10" s="3"/>
      <c r="AFB10" s="3"/>
      <c r="AFC10" s="3"/>
      <c r="AFD10" s="3"/>
      <c r="AFE10" s="3"/>
      <c r="AFF10" s="3"/>
      <c r="AFG10" s="3"/>
      <c r="AFH10" s="3"/>
      <c r="AFI10" s="3"/>
      <c r="AFJ10" s="3"/>
      <c r="AFK10" s="3"/>
      <c r="AFL10" s="3"/>
      <c r="AFM10" s="3"/>
      <c r="AFN10" s="3"/>
      <c r="AFO10" s="3"/>
      <c r="AFP10" s="3"/>
      <c r="AFQ10" s="3"/>
      <c r="AFR10" s="3"/>
      <c r="AFS10" s="3"/>
      <c r="AFT10" s="3"/>
      <c r="AFU10" s="3"/>
      <c r="AFV10" s="3"/>
      <c r="AFW10" s="3"/>
      <c r="AFX10" s="3"/>
      <c r="AFY10" s="3"/>
      <c r="AFZ10" s="3"/>
      <c r="AGA10" s="3"/>
      <c r="AGB10" s="3"/>
      <c r="AGC10" s="3"/>
      <c r="AGD10" s="3"/>
      <c r="AGE10" s="3"/>
      <c r="AGF10" s="3"/>
      <c r="AGG10" s="3"/>
      <c r="AGH10" s="3"/>
      <c r="AGI10" s="3"/>
      <c r="AGJ10" s="3"/>
      <c r="AGK10" s="3"/>
      <c r="AGL10" s="3"/>
      <c r="AGM10" s="3"/>
      <c r="AGN10" s="3"/>
      <c r="AGO10" s="3"/>
      <c r="AGP10" s="3"/>
      <c r="AGQ10" s="3"/>
      <c r="AGR10" s="3"/>
      <c r="AGS10" s="3"/>
      <c r="AGT10" s="3"/>
      <c r="AGU10" s="3"/>
      <c r="AGV10" s="3"/>
      <c r="AGW10" s="3"/>
      <c r="AGX10" s="3"/>
      <c r="AGY10" s="3"/>
      <c r="AGZ10" s="3"/>
      <c r="AHA10" s="3"/>
      <c r="AHB10" s="3"/>
      <c r="AHC10" s="3"/>
      <c r="AHD10" s="3"/>
      <c r="AHE10" s="3"/>
      <c r="AHF10" s="3"/>
      <c r="AHG10" s="3"/>
      <c r="AHH10" s="3"/>
      <c r="AHI10" s="3"/>
      <c r="AHJ10" s="3"/>
      <c r="AHK10" s="3"/>
      <c r="AHL10" s="3"/>
      <c r="AHM10" s="3"/>
      <c r="AHN10" s="3"/>
      <c r="AHO10" s="3"/>
      <c r="AHP10" s="3"/>
      <c r="AHQ10" s="3"/>
      <c r="AHR10" s="3"/>
      <c r="AHS10" s="3"/>
      <c r="AHT10" s="3"/>
      <c r="AHU10" s="3"/>
      <c r="AHV10" s="3"/>
      <c r="AHW10" s="3"/>
      <c r="AHX10" s="3"/>
      <c r="AHY10" s="3"/>
      <c r="AHZ10" s="3"/>
      <c r="AIA10" s="3"/>
      <c r="AIB10" s="3"/>
      <c r="AIC10" s="3"/>
      <c r="AID10" s="3"/>
      <c r="AIE10" s="3"/>
      <c r="AIF10" s="3"/>
      <c r="AIG10" s="3"/>
      <c r="AIH10" s="3"/>
      <c r="AII10" s="3"/>
      <c r="AIJ10" s="3"/>
      <c r="AIK10" s="3"/>
      <c r="AIL10" s="3"/>
      <c r="AIM10" s="3"/>
      <c r="AIN10" s="3"/>
      <c r="AIO10" s="3"/>
      <c r="AIP10" s="3"/>
      <c r="AIQ10" s="3"/>
      <c r="AIR10" s="3"/>
      <c r="AIS10" s="3"/>
      <c r="AIT10" s="3"/>
      <c r="AIU10" s="3"/>
      <c r="AIV10" s="3"/>
      <c r="AIW10" s="3"/>
      <c r="AIX10" s="3"/>
      <c r="AIY10" s="3"/>
      <c r="AIZ10" s="3"/>
      <c r="AJA10" s="3"/>
      <c r="AJB10" s="3"/>
      <c r="AJC10" s="3"/>
      <c r="AJD10" s="3"/>
      <c r="AJE10" s="3"/>
      <c r="AJF10" s="3"/>
      <c r="AJG10" s="3"/>
      <c r="AJH10" s="3"/>
      <c r="AJI10" s="3"/>
      <c r="AJJ10" s="3"/>
      <c r="AJK10" s="3"/>
      <c r="AJL10" s="3"/>
      <c r="AJM10" s="3"/>
      <c r="AJN10" s="3"/>
      <c r="AJO10" s="3"/>
      <c r="AJP10" s="3"/>
      <c r="AJQ10" s="3"/>
      <c r="AJR10" s="3"/>
      <c r="AJS10" s="3"/>
      <c r="AJT10" s="3"/>
      <c r="AJU10" s="3"/>
      <c r="AJV10" s="3"/>
      <c r="AJW10" s="3"/>
      <c r="AJX10" s="3"/>
      <c r="AJY10" s="3"/>
      <c r="AJZ10" s="3"/>
      <c r="AKA10" s="3"/>
      <c r="AKB10" s="3"/>
      <c r="AKC10" s="3"/>
      <c r="AKD10" s="3"/>
      <c r="AKE10" s="3"/>
      <c r="AKF10" s="3"/>
      <c r="AKG10" s="3"/>
      <c r="AKH10" s="3"/>
      <c r="AKI10" s="3"/>
      <c r="AKJ10" s="3"/>
      <c r="AKK10" s="3"/>
      <c r="AKL10" s="3"/>
      <c r="AKM10" s="3"/>
      <c r="AKN10" s="3"/>
      <c r="AKO10" s="3"/>
      <c r="AKP10" s="3"/>
      <c r="AKQ10" s="3"/>
      <c r="AKR10" s="3"/>
      <c r="AKS10" s="3"/>
      <c r="AKT10" s="3"/>
      <c r="AKU10" s="3"/>
      <c r="AKV10" s="3"/>
      <c r="AKW10" s="3"/>
      <c r="AKX10" s="3"/>
      <c r="AKY10" s="3"/>
      <c r="AKZ10" s="3"/>
      <c r="ALA10" s="3"/>
      <c r="ALB10" s="3"/>
      <c r="ALC10" s="3"/>
      <c r="ALD10" s="3"/>
      <c r="ALE10" s="3"/>
      <c r="ALF10" s="3"/>
      <c r="ALG10" s="3"/>
      <c r="ALH10" s="3"/>
      <c r="ALI10" s="3"/>
      <c r="ALJ10" s="3"/>
      <c r="ALK10" s="3"/>
      <c r="ALL10" s="3"/>
      <c r="ALM10" s="3"/>
      <c r="ALN10" s="3"/>
      <c r="ALO10" s="3"/>
      <c r="ALP10" s="3"/>
      <c r="ALQ10" s="3"/>
      <c r="ALR10" s="3"/>
      <c r="ALS10" s="3"/>
      <c r="ALT10" s="3"/>
      <c r="ALU10" s="3"/>
      <c r="ALV10" s="3"/>
      <c r="ALW10" s="3"/>
      <c r="ALX10" s="3"/>
      <c r="ALY10" s="3"/>
      <c r="ALZ10" s="3"/>
      <c r="AMA10" s="3"/>
      <c r="AMB10" s="3"/>
      <c r="AMC10" s="3"/>
      <c r="AMD10" s="3"/>
      <c r="AME10" s="3"/>
      <c r="AMF10" s="3"/>
      <c r="AMG10" s="3"/>
      <c r="AMH10" s="3"/>
      <c r="AMI10" s="3"/>
      <c r="AMJ10" s="3"/>
      <c r="AMK10" s="3"/>
      <c r="AML10" s="3"/>
      <c r="AMM10" s="3"/>
      <c r="AMN10" s="3"/>
      <c r="AMO10" s="3"/>
      <c r="AMP10" s="3"/>
      <c r="AMQ10" s="3"/>
      <c r="AMR10" s="3"/>
      <c r="AMS10" s="3"/>
      <c r="AMT10" s="3"/>
      <c r="AMU10" s="3"/>
      <c r="AMV10" s="3"/>
      <c r="AMW10" s="3"/>
      <c r="AMX10" s="3"/>
      <c r="AMY10" s="3"/>
      <c r="AMZ10" s="3"/>
      <c r="ANA10" s="3"/>
      <c r="ANB10" s="3"/>
      <c r="ANC10" s="3"/>
      <c r="AND10" s="3"/>
      <c r="ANE10" s="3"/>
      <c r="ANF10" s="3"/>
      <c r="ANG10" s="3"/>
      <c r="ANH10" s="3"/>
      <c r="ANI10" s="3"/>
      <c r="ANJ10" s="3"/>
      <c r="ANK10" s="3"/>
      <c r="ANL10" s="3"/>
      <c r="ANM10" s="3"/>
      <c r="ANN10" s="3"/>
      <c r="ANO10" s="3"/>
      <c r="ANP10" s="3"/>
      <c r="ANQ10" s="3"/>
      <c r="ANR10" s="3"/>
      <c r="ANS10" s="3"/>
      <c r="ANT10" s="3"/>
      <c r="ANU10" s="3"/>
      <c r="ANV10" s="3"/>
      <c r="ANW10" s="3"/>
      <c r="ANX10" s="3"/>
      <c r="ANY10" s="3"/>
      <c r="ANZ10" s="3"/>
      <c r="AOA10" s="3"/>
      <c r="AOB10" s="3"/>
      <c r="AOC10" s="3"/>
      <c r="AOD10" s="3"/>
      <c r="AOE10" s="3"/>
      <c r="AOF10" s="3"/>
      <c r="AOG10" s="3"/>
      <c r="AOH10" s="3"/>
      <c r="AOI10" s="3"/>
      <c r="AOJ10" s="3"/>
      <c r="AOK10" s="3"/>
      <c r="AOL10" s="3"/>
      <c r="AOM10" s="3"/>
      <c r="AON10" s="3"/>
      <c r="AOO10" s="3"/>
      <c r="AOP10" s="3"/>
      <c r="AOQ10" s="3"/>
      <c r="AOR10" s="3"/>
      <c r="AOS10" s="3"/>
      <c r="AOT10" s="3"/>
      <c r="AOU10" s="3"/>
      <c r="AOV10" s="3"/>
      <c r="AOW10" s="3"/>
      <c r="AOX10" s="3"/>
      <c r="AOY10" s="3"/>
      <c r="AOZ10" s="3"/>
      <c r="APA10" s="3"/>
      <c r="APB10" s="3"/>
      <c r="APC10" s="3"/>
      <c r="APD10" s="3"/>
      <c r="APE10" s="3"/>
      <c r="APF10" s="3"/>
      <c r="APG10" s="3"/>
      <c r="APH10" s="3"/>
      <c r="API10" s="3"/>
      <c r="APJ10" s="3"/>
      <c r="APK10" s="3"/>
      <c r="APL10" s="3"/>
      <c r="APM10" s="3"/>
      <c r="APN10" s="3"/>
      <c r="APO10" s="3"/>
      <c r="APP10" s="3"/>
      <c r="APQ10" s="3"/>
      <c r="APR10" s="3"/>
      <c r="APS10" s="3"/>
      <c r="APT10" s="3"/>
      <c r="APU10" s="3"/>
      <c r="APV10" s="3"/>
      <c r="APW10" s="3"/>
      <c r="APX10" s="3"/>
      <c r="APY10" s="3"/>
      <c r="APZ10" s="3"/>
      <c r="AQA10" s="3"/>
      <c r="AQB10" s="3"/>
      <c r="AQC10" s="3"/>
      <c r="AQD10" s="3"/>
      <c r="AQE10" s="3"/>
      <c r="AQF10" s="3"/>
      <c r="AQG10" s="3"/>
      <c r="AQH10" s="3"/>
      <c r="AQI10" s="3"/>
      <c r="AQJ10" s="3"/>
      <c r="AQK10" s="3"/>
      <c r="AQL10" s="3"/>
      <c r="AQM10" s="3"/>
      <c r="AQN10" s="3"/>
      <c r="AQO10" s="3"/>
      <c r="AQP10" s="3"/>
      <c r="AQQ10" s="3"/>
      <c r="AQR10" s="3"/>
      <c r="AQS10" s="3"/>
      <c r="AQT10" s="3"/>
      <c r="AQU10" s="3"/>
      <c r="AQV10" s="3"/>
      <c r="AQW10" s="3"/>
      <c r="AQX10" s="3"/>
      <c r="AQY10" s="3"/>
      <c r="AQZ10" s="3"/>
      <c r="ARA10" s="3"/>
      <c r="ARB10" s="3"/>
      <c r="ARC10" s="3"/>
      <c r="ARD10" s="3"/>
      <c r="ARE10" s="3"/>
      <c r="ARF10" s="3"/>
      <c r="ARG10" s="3"/>
      <c r="ARH10" s="3"/>
      <c r="ARI10" s="3"/>
      <c r="ARJ10" s="3"/>
      <c r="ARK10" s="3"/>
      <c r="ARL10" s="3"/>
      <c r="ARM10" s="3"/>
      <c r="ARN10" s="3"/>
      <c r="ARO10" s="3"/>
      <c r="ARP10" s="3"/>
      <c r="ARQ10" s="3"/>
      <c r="ARR10" s="3"/>
      <c r="ARS10" s="3"/>
      <c r="ART10" s="3"/>
      <c r="ARU10" s="3"/>
      <c r="ARV10" s="3"/>
      <c r="ARW10" s="3"/>
      <c r="ARX10" s="3"/>
      <c r="ARY10" s="3"/>
      <c r="ARZ10" s="3"/>
      <c r="ASA10" s="3"/>
      <c r="ASB10" s="3"/>
      <c r="ASC10" s="3"/>
      <c r="ASD10" s="3"/>
      <c r="ASE10" s="3"/>
      <c r="ASF10" s="3"/>
      <c r="ASG10" s="3"/>
      <c r="ASH10" s="3"/>
      <c r="ASI10" s="3"/>
      <c r="ASJ10" s="3"/>
      <c r="ASK10" s="3"/>
      <c r="ASL10" s="3"/>
      <c r="ASM10" s="3"/>
      <c r="ASN10" s="3"/>
      <c r="ASO10" s="3"/>
      <c r="ASP10" s="3"/>
      <c r="ASQ10" s="3"/>
      <c r="ASR10" s="3"/>
      <c r="ASS10" s="3"/>
      <c r="AST10" s="3"/>
      <c r="ASU10" s="3"/>
      <c r="ASV10" s="3"/>
      <c r="ASW10" s="3"/>
      <c r="ASX10" s="3"/>
      <c r="ASY10" s="3"/>
      <c r="ASZ10" s="3"/>
      <c r="ATA10" s="3"/>
      <c r="ATB10" s="3"/>
      <c r="ATC10" s="3"/>
      <c r="ATD10" s="3"/>
      <c r="ATE10" s="3"/>
      <c r="ATF10" s="3"/>
      <c r="ATG10" s="3"/>
      <c r="ATH10" s="3"/>
      <c r="ATI10" s="3"/>
      <c r="ATJ10" s="3"/>
      <c r="ATK10" s="3"/>
      <c r="ATL10" s="3"/>
      <c r="ATM10" s="3"/>
      <c r="ATN10" s="3"/>
      <c r="ATO10" s="3"/>
      <c r="ATP10" s="3"/>
      <c r="ATQ10" s="3"/>
      <c r="ATR10" s="3"/>
      <c r="ATS10" s="3"/>
      <c r="ATT10" s="3"/>
      <c r="ATU10" s="3"/>
      <c r="ATV10" s="3"/>
      <c r="ATW10" s="3"/>
      <c r="ATX10" s="3"/>
      <c r="ATY10" s="3"/>
      <c r="ATZ10" s="3"/>
      <c r="AUA10" s="3"/>
      <c r="AUB10" s="3"/>
      <c r="AUC10" s="3"/>
      <c r="AUD10" s="3"/>
      <c r="AUE10" s="3"/>
      <c r="AUF10" s="3"/>
      <c r="AUG10" s="3"/>
      <c r="AUH10" s="3"/>
      <c r="AUI10" s="3"/>
      <c r="AUJ10" s="3"/>
      <c r="AUK10" s="3"/>
      <c r="AUL10" s="3"/>
      <c r="AUM10" s="3"/>
      <c r="AUN10" s="3"/>
      <c r="AUO10" s="3"/>
      <c r="AUP10" s="3"/>
      <c r="AUQ10" s="3"/>
      <c r="AUR10" s="3"/>
      <c r="AUS10" s="3"/>
      <c r="AUT10" s="3"/>
      <c r="AUU10" s="3"/>
      <c r="AUV10" s="3"/>
      <c r="AUW10" s="3"/>
      <c r="AUX10" s="3"/>
      <c r="AUY10" s="3"/>
      <c r="AUZ10" s="3"/>
      <c r="AVA10" s="3"/>
      <c r="AVB10" s="3"/>
      <c r="AVC10" s="3"/>
      <c r="AVD10" s="3"/>
      <c r="AVE10" s="3"/>
      <c r="AVF10" s="3"/>
      <c r="AVG10" s="3"/>
      <c r="AVH10" s="3"/>
      <c r="AVI10" s="3"/>
      <c r="AVJ10" s="3"/>
      <c r="AVK10" s="3"/>
      <c r="AVL10" s="3"/>
      <c r="AVM10" s="3"/>
      <c r="AVN10" s="3"/>
      <c r="AVO10" s="3"/>
      <c r="AVP10" s="3"/>
      <c r="AVQ10" s="3"/>
      <c r="AVR10" s="3"/>
      <c r="AVS10" s="3"/>
      <c r="AVT10" s="3"/>
      <c r="AVU10" s="3"/>
      <c r="AVV10" s="3"/>
      <c r="AVW10" s="3"/>
      <c r="AVX10" s="3"/>
      <c r="AVY10" s="3"/>
      <c r="AVZ10" s="3"/>
      <c r="AWA10" s="3"/>
      <c r="AWB10" s="3"/>
      <c r="AWC10" s="3"/>
      <c r="AWD10" s="3"/>
      <c r="AWE10" s="3"/>
      <c r="AWF10" s="3"/>
      <c r="AWG10" s="3"/>
      <c r="AWH10" s="3"/>
      <c r="AWI10" s="3"/>
      <c r="AWJ10" s="3"/>
      <c r="AWK10" s="3"/>
      <c r="AWL10" s="3"/>
      <c r="AWM10" s="3"/>
      <c r="AWN10" s="3"/>
      <c r="AWO10" s="3"/>
      <c r="AWP10" s="3"/>
      <c r="AWQ10" s="3"/>
      <c r="AWR10" s="3"/>
      <c r="AWS10" s="3"/>
      <c r="AWT10" s="3"/>
      <c r="AWU10" s="3"/>
      <c r="AWV10" s="3"/>
      <c r="AWW10" s="3"/>
      <c r="AWX10" s="3"/>
      <c r="AWY10" s="3"/>
      <c r="AWZ10" s="3"/>
      <c r="AXA10" s="3"/>
      <c r="AXB10" s="3"/>
      <c r="AXC10" s="3"/>
      <c r="AXD10" s="3"/>
      <c r="AXE10" s="3"/>
      <c r="AXF10" s="3"/>
      <c r="AXG10" s="3"/>
      <c r="AXH10" s="3"/>
      <c r="AXI10" s="3"/>
      <c r="AXJ10" s="3"/>
      <c r="AXK10" s="3"/>
      <c r="AXL10" s="3"/>
      <c r="AXM10" s="3"/>
      <c r="AXN10" s="3"/>
      <c r="AXO10" s="3"/>
      <c r="AXP10" s="3"/>
      <c r="AXQ10" s="3"/>
      <c r="AXR10" s="3"/>
      <c r="AXS10" s="3"/>
      <c r="AXT10" s="3"/>
      <c r="AXU10" s="3"/>
      <c r="AXV10" s="3"/>
      <c r="AXW10" s="3"/>
      <c r="AXX10" s="3"/>
      <c r="AXY10" s="3"/>
      <c r="AXZ10" s="3"/>
      <c r="AYA10" s="3"/>
      <c r="AYB10" s="3"/>
      <c r="AYC10" s="3"/>
      <c r="AYD10" s="3"/>
      <c r="AYE10" s="3"/>
      <c r="AYF10" s="3"/>
      <c r="AYG10" s="3"/>
      <c r="AYH10" s="3"/>
      <c r="AYI10" s="3"/>
      <c r="AYJ10" s="3"/>
      <c r="AYK10" s="3"/>
      <c r="AYL10" s="3"/>
      <c r="AYM10" s="3"/>
      <c r="AYN10" s="3"/>
      <c r="AYO10" s="3"/>
      <c r="AYP10" s="3"/>
      <c r="AYQ10" s="3"/>
      <c r="AYR10" s="3"/>
      <c r="AYS10" s="3"/>
      <c r="AYT10" s="3"/>
      <c r="AYU10" s="3"/>
      <c r="AYV10" s="3"/>
      <c r="AYW10" s="3"/>
      <c r="AYX10" s="3"/>
      <c r="AYY10" s="3"/>
      <c r="AYZ10" s="3"/>
      <c r="AZA10" s="3"/>
      <c r="AZB10" s="3"/>
      <c r="AZC10" s="3"/>
      <c r="AZD10" s="3"/>
      <c r="AZE10" s="3"/>
      <c r="AZF10" s="3"/>
      <c r="AZG10" s="3"/>
      <c r="AZH10" s="3"/>
      <c r="AZI10" s="3"/>
      <c r="AZJ10" s="3"/>
      <c r="AZK10" s="3"/>
      <c r="AZL10" s="3"/>
      <c r="AZM10" s="3"/>
      <c r="AZN10" s="3"/>
      <c r="AZO10" s="3"/>
      <c r="AZP10" s="3"/>
      <c r="AZQ10" s="3"/>
      <c r="AZR10" s="3"/>
      <c r="AZS10" s="3"/>
      <c r="AZT10" s="3"/>
      <c r="AZU10" s="3"/>
      <c r="AZV10" s="3"/>
      <c r="AZW10" s="3"/>
      <c r="AZX10" s="3"/>
      <c r="AZY10" s="3"/>
      <c r="AZZ10" s="3"/>
      <c r="BAA10" s="3"/>
      <c r="BAB10" s="3"/>
      <c r="BAC10" s="3"/>
      <c r="BAD10" s="3"/>
      <c r="BAE10" s="3"/>
      <c r="BAF10" s="3"/>
      <c r="BAG10" s="3"/>
      <c r="BAH10" s="3"/>
      <c r="BAI10" s="3"/>
      <c r="BAJ10" s="3"/>
      <c r="BAK10" s="3"/>
      <c r="BAL10" s="3"/>
      <c r="BAM10" s="3"/>
      <c r="BAN10" s="3"/>
      <c r="BAO10" s="3"/>
      <c r="BAP10" s="3"/>
      <c r="BAQ10" s="3"/>
      <c r="BAR10" s="3"/>
      <c r="BAS10" s="3"/>
      <c r="BAT10" s="3"/>
      <c r="BAU10" s="3"/>
      <c r="BAV10" s="3"/>
      <c r="BAW10" s="3"/>
      <c r="BAX10" s="3"/>
      <c r="BAY10" s="3"/>
      <c r="BAZ10" s="3"/>
      <c r="BBA10" s="3"/>
      <c r="BBB10" s="3"/>
      <c r="BBC10" s="3"/>
      <c r="BBD10" s="3"/>
      <c r="BBE10" s="3"/>
      <c r="BBF10" s="3"/>
      <c r="BBG10" s="3"/>
      <c r="BBH10" s="3"/>
      <c r="BBI10" s="3"/>
      <c r="BBJ10" s="3"/>
      <c r="BBK10" s="3"/>
      <c r="BBL10" s="3"/>
      <c r="BBM10" s="3"/>
      <c r="BBN10" s="3"/>
      <c r="BBO10" s="3"/>
      <c r="BBP10" s="3"/>
      <c r="BBQ10" s="3"/>
      <c r="BBR10" s="3"/>
      <c r="BBS10" s="3"/>
      <c r="BBT10" s="3"/>
      <c r="BBU10" s="3"/>
      <c r="BBV10" s="3"/>
      <c r="BBW10" s="3"/>
      <c r="BBX10" s="3"/>
      <c r="BBY10" s="3"/>
      <c r="BBZ10" s="3"/>
      <c r="BCA10" s="3"/>
      <c r="BCB10" s="3"/>
      <c r="BCC10" s="3"/>
      <c r="BCD10" s="3"/>
      <c r="BCE10" s="3"/>
      <c r="BCF10" s="3"/>
      <c r="BCG10" s="3"/>
      <c r="BCH10" s="3"/>
      <c r="BCI10" s="3"/>
      <c r="BCJ10" s="3"/>
      <c r="BCK10" s="3"/>
      <c r="BCL10" s="3"/>
      <c r="BCM10" s="3"/>
      <c r="BCN10" s="3"/>
      <c r="BCO10" s="3"/>
      <c r="BCP10" s="3"/>
      <c r="BCQ10" s="3"/>
      <c r="BCR10" s="3"/>
      <c r="BCS10" s="3"/>
      <c r="BCT10" s="3"/>
      <c r="BCU10" s="3"/>
      <c r="BCV10" s="3"/>
      <c r="BCW10" s="3"/>
      <c r="BCX10" s="3"/>
      <c r="BCY10" s="3"/>
      <c r="BCZ10" s="3"/>
      <c r="BDA10" s="3"/>
      <c r="BDB10" s="3"/>
      <c r="BDC10" s="3"/>
      <c r="BDD10" s="3"/>
      <c r="BDE10" s="3"/>
      <c r="BDF10" s="3"/>
      <c r="BDG10" s="3"/>
      <c r="BDH10" s="3"/>
      <c r="BDI10" s="3"/>
      <c r="BDJ10" s="3"/>
      <c r="BDK10" s="3"/>
      <c r="BDL10" s="3"/>
      <c r="BDM10" s="3"/>
      <c r="BDN10" s="3"/>
      <c r="BDO10" s="3"/>
      <c r="BDP10" s="3"/>
      <c r="BDQ10" s="3"/>
      <c r="BDR10" s="3"/>
      <c r="BDS10" s="3"/>
      <c r="BDT10" s="3"/>
      <c r="BDU10" s="3"/>
      <c r="BDV10" s="3"/>
      <c r="BDW10" s="3"/>
      <c r="BDX10" s="3"/>
      <c r="BDY10" s="3"/>
      <c r="BDZ10" s="3"/>
      <c r="BEA10" s="3"/>
      <c r="BEB10" s="3"/>
      <c r="BEC10" s="3"/>
      <c r="BED10" s="3"/>
      <c r="BEE10" s="3"/>
      <c r="BEF10" s="3"/>
      <c r="BEG10" s="3"/>
      <c r="BEH10" s="3"/>
      <c r="BEI10" s="3"/>
      <c r="BEJ10" s="3"/>
      <c r="BEK10" s="3"/>
      <c r="BEL10" s="3"/>
      <c r="BEM10" s="3"/>
      <c r="BEN10" s="3"/>
      <c r="BEO10" s="3"/>
      <c r="BEP10" s="3"/>
      <c r="BEQ10" s="3"/>
      <c r="BER10" s="3"/>
      <c r="BES10" s="3"/>
      <c r="BET10" s="3"/>
      <c r="BEU10" s="3"/>
      <c r="BEV10" s="3"/>
      <c r="BEW10" s="3"/>
      <c r="BEX10" s="3"/>
      <c r="BEY10" s="3"/>
      <c r="BEZ10" s="3"/>
      <c r="BFA10" s="3"/>
      <c r="BFB10" s="3"/>
      <c r="BFC10" s="3"/>
      <c r="BFD10" s="3"/>
      <c r="BFE10" s="3"/>
      <c r="BFF10" s="3"/>
      <c r="BFG10" s="3"/>
      <c r="BFH10" s="3"/>
      <c r="BFI10" s="3"/>
      <c r="BFJ10" s="3"/>
      <c r="BFK10" s="3"/>
      <c r="BFL10" s="3"/>
      <c r="BFM10" s="3"/>
      <c r="BFN10" s="3"/>
      <c r="BFO10" s="3"/>
      <c r="BFP10" s="3"/>
      <c r="BFQ10" s="3"/>
      <c r="BFR10" s="3"/>
      <c r="BFS10" s="3"/>
      <c r="BFT10" s="3"/>
      <c r="BFU10" s="3"/>
      <c r="BFV10" s="3"/>
      <c r="BFW10" s="3"/>
      <c r="BFX10" s="3"/>
      <c r="BFY10" s="3"/>
      <c r="BFZ10" s="3"/>
      <c r="BGA10" s="3"/>
      <c r="BGB10" s="3"/>
      <c r="BGC10" s="3"/>
      <c r="BGD10" s="3"/>
      <c r="BGE10" s="3"/>
      <c r="BGF10" s="3"/>
      <c r="BGG10" s="3"/>
      <c r="BGH10" s="3"/>
      <c r="BGI10" s="3"/>
      <c r="BGJ10" s="3"/>
      <c r="BGK10" s="3"/>
      <c r="BGL10" s="3"/>
      <c r="BGM10" s="3"/>
      <c r="BGN10" s="3"/>
      <c r="BGO10" s="3"/>
      <c r="BGP10" s="3"/>
      <c r="BGQ10" s="3"/>
      <c r="BGR10" s="3"/>
      <c r="BGS10" s="3"/>
      <c r="BGT10" s="3"/>
      <c r="BGU10" s="3"/>
      <c r="BGV10" s="3"/>
      <c r="BGW10" s="3"/>
      <c r="BGX10" s="3"/>
      <c r="BGY10" s="3"/>
      <c r="BGZ10" s="3"/>
      <c r="BHA10" s="3"/>
      <c r="BHB10" s="3"/>
      <c r="BHC10" s="3"/>
      <c r="BHD10" s="3"/>
      <c r="BHE10" s="3"/>
      <c r="BHF10" s="3"/>
      <c r="BHG10" s="3"/>
      <c r="BHH10" s="3"/>
      <c r="BHI10" s="3"/>
      <c r="BHJ10" s="3"/>
      <c r="BHK10" s="3"/>
      <c r="BHL10" s="3"/>
      <c r="BHM10" s="3"/>
      <c r="BHN10" s="3"/>
      <c r="BHO10" s="3"/>
      <c r="BHP10" s="3"/>
      <c r="BHQ10" s="3"/>
      <c r="BHR10" s="3"/>
      <c r="BHS10" s="3"/>
      <c r="BHT10" s="3"/>
      <c r="BHU10" s="3"/>
      <c r="BHV10" s="3"/>
      <c r="BHW10" s="3"/>
      <c r="BHX10" s="3"/>
      <c r="BHY10" s="3"/>
      <c r="BHZ10" s="3"/>
      <c r="BIA10" s="3"/>
      <c r="BIB10" s="3"/>
      <c r="BIC10" s="3"/>
      <c r="BID10" s="3"/>
      <c r="BIE10" s="3"/>
      <c r="BIF10" s="3"/>
      <c r="BIG10" s="3"/>
      <c r="BIH10" s="3"/>
      <c r="BII10" s="3"/>
      <c r="BIJ10" s="3"/>
      <c r="BIK10" s="3"/>
      <c r="BIL10" s="3"/>
      <c r="BIM10" s="3"/>
      <c r="BIN10" s="3"/>
      <c r="BIO10" s="3"/>
      <c r="BIP10" s="3"/>
      <c r="BIQ10" s="3"/>
      <c r="BIR10" s="3"/>
      <c r="BIS10" s="3"/>
      <c r="BIT10" s="3"/>
      <c r="BIU10" s="3"/>
      <c r="BIV10" s="3"/>
      <c r="BIW10" s="3"/>
      <c r="BIX10" s="3"/>
      <c r="BIY10" s="3"/>
      <c r="BIZ10" s="3"/>
      <c r="BJA10" s="3"/>
      <c r="BJB10" s="3"/>
      <c r="BJC10" s="3"/>
      <c r="BJD10" s="3"/>
      <c r="BJE10" s="3"/>
      <c r="BJF10" s="3"/>
      <c r="BJG10" s="3"/>
      <c r="BJH10" s="3"/>
      <c r="BJI10" s="3"/>
      <c r="BJJ10" s="3"/>
      <c r="BJK10" s="3"/>
      <c r="BJL10" s="3"/>
      <c r="BJM10" s="3"/>
      <c r="BJN10" s="3"/>
      <c r="BJO10" s="3"/>
      <c r="BJP10" s="3"/>
      <c r="BJQ10" s="3"/>
      <c r="BJR10" s="3"/>
      <c r="BJS10" s="3"/>
      <c r="BJT10" s="3"/>
      <c r="BJU10" s="3"/>
      <c r="BJV10" s="3"/>
      <c r="BJW10" s="3"/>
      <c r="BJX10" s="3"/>
      <c r="BJY10" s="3"/>
      <c r="BJZ10" s="3"/>
      <c r="BKA10" s="3"/>
      <c r="BKB10" s="3"/>
      <c r="BKC10" s="3"/>
      <c r="BKD10" s="3"/>
      <c r="BKE10" s="3"/>
      <c r="BKF10" s="3"/>
      <c r="BKG10" s="3"/>
      <c r="BKH10" s="3"/>
      <c r="BKI10" s="3"/>
      <c r="BKJ10" s="3"/>
      <c r="BKK10" s="3"/>
      <c r="BKL10" s="3"/>
      <c r="BKM10" s="3"/>
      <c r="BKN10" s="3"/>
      <c r="BKO10" s="3"/>
      <c r="BKP10" s="3"/>
      <c r="BKQ10" s="3"/>
      <c r="BKR10" s="3"/>
      <c r="BKS10" s="3"/>
      <c r="BKT10" s="3"/>
      <c r="BKU10" s="3"/>
      <c r="BKV10" s="3"/>
      <c r="BKW10" s="3"/>
      <c r="BKX10" s="3"/>
      <c r="BKY10" s="3"/>
      <c r="BKZ10" s="3"/>
      <c r="BLA10" s="3"/>
      <c r="BLB10" s="3"/>
      <c r="BLC10" s="3"/>
      <c r="BLD10" s="3"/>
      <c r="BLE10" s="3"/>
      <c r="BLF10" s="3"/>
      <c r="BLG10" s="3"/>
      <c r="BLH10" s="3"/>
      <c r="BLI10" s="3"/>
      <c r="BLJ10" s="3"/>
      <c r="BLK10" s="3"/>
      <c r="BLL10" s="3"/>
      <c r="BLM10" s="3"/>
      <c r="BLN10" s="3"/>
      <c r="BLO10" s="3"/>
      <c r="BLP10" s="3"/>
      <c r="BLQ10" s="3"/>
      <c r="BLR10" s="3"/>
      <c r="BLS10" s="3"/>
      <c r="BLT10" s="3"/>
      <c r="BLU10" s="3"/>
      <c r="BLV10" s="3"/>
      <c r="BLW10" s="3"/>
      <c r="BLX10" s="3"/>
      <c r="BLY10" s="3"/>
      <c r="BLZ10" s="3"/>
      <c r="BMA10" s="3"/>
      <c r="BMB10" s="3"/>
      <c r="BMC10" s="3"/>
      <c r="BMD10" s="3"/>
      <c r="BME10" s="3"/>
      <c r="BMF10" s="3"/>
      <c r="BMG10" s="3"/>
      <c r="BMH10" s="3"/>
      <c r="BMI10" s="3"/>
      <c r="BMJ10" s="3"/>
      <c r="BMK10" s="3"/>
      <c r="BML10" s="3"/>
      <c r="BMM10" s="3"/>
      <c r="BMN10" s="3"/>
      <c r="BMO10" s="3"/>
      <c r="BMP10" s="3"/>
      <c r="BMQ10" s="3"/>
      <c r="BMR10" s="3"/>
      <c r="BMS10" s="3"/>
      <c r="BMT10" s="3"/>
      <c r="BMU10" s="3"/>
      <c r="BMV10" s="3"/>
      <c r="BMW10" s="3"/>
      <c r="BMX10" s="3"/>
      <c r="BMY10" s="3"/>
      <c r="BMZ10" s="3"/>
      <c r="BNA10" s="3"/>
      <c r="BNB10" s="3"/>
      <c r="BNC10" s="3"/>
      <c r="BND10" s="3"/>
      <c r="BNE10" s="3"/>
      <c r="BNF10" s="3"/>
      <c r="BNG10" s="3"/>
      <c r="BNH10" s="3"/>
      <c r="BNI10" s="3"/>
      <c r="BNJ10" s="3"/>
      <c r="BNK10" s="3"/>
      <c r="BNL10" s="3"/>
      <c r="BNM10" s="3"/>
      <c r="BNN10" s="3"/>
      <c r="BNO10" s="3"/>
      <c r="BNP10" s="3"/>
      <c r="BNQ10" s="3"/>
      <c r="BNR10" s="3"/>
      <c r="BNS10" s="3"/>
      <c r="BNT10" s="3"/>
      <c r="BNU10" s="3"/>
      <c r="BNV10" s="3"/>
      <c r="BNW10" s="3"/>
      <c r="BNX10" s="3"/>
      <c r="BNY10" s="3"/>
      <c r="BNZ10" s="3"/>
      <c r="BOA10" s="3"/>
      <c r="BOB10" s="3"/>
      <c r="BOC10" s="3"/>
      <c r="BOD10" s="3"/>
      <c r="BOE10" s="3"/>
      <c r="BOF10" s="3"/>
      <c r="BOG10" s="3"/>
      <c r="BOH10" s="3"/>
      <c r="BOI10" s="3"/>
      <c r="BOJ10" s="3"/>
      <c r="BOK10" s="3"/>
      <c r="BOL10" s="3"/>
      <c r="BOM10" s="3"/>
      <c r="BON10" s="3"/>
      <c r="BOO10" s="3"/>
      <c r="BOP10" s="3"/>
      <c r="BOQ10" s="3"/>
      <c r="BOR10" s="3"/>
      <c r="BOS10" s="3"/>
      <c r="BOT10" s="3"/>
      <c r="BOU10" s="3"/>
      <c r="BOV10" s="3"/>
      <c r="BOW10" s="3"/>
      <c r="BOX10" s="3"/>
      <c r="BOY10" s="3"/>
      <c r="BOZ10" s="3"/>
      <c r="BPA10" s="3"/>
      <c r="BPB10" s="3"/>
      <c r="BPC10" s="3"/>
      <c r="BPD10" s="3"/>
      <c r="BPE10" s="3"/>
      <c r="BPF10" s="3"/>
      <c r="BPG10" s="3"/>
      <c r="BPH10" s="3"/>
      <c r="BPI10" s="3"/>
      <c r="BPJ10" s="3"/>
      <c r="BPK10" s="3"/>
      <c r="BPL10" s="3"/>
      <c r="BPM10" s="3"/>
      <c r="BPN10" s="3"/>
      <c r="BPO10" s="3"/>
      <c r="BPP10" s="3"/>
      <c r="BPQ10" s="3"/>
      <c r="BPR10" s="3"/>
      <c r="BPS10" s="3"/>
      <c r="BPT10" s="3"/>
      <c r="BPU10" s="3"/>
      <c r="BPV10" s="3"/>
      <c r="BPW10" s="3"/>
      <c r="BPX10" s="3"/>
      <c r="BPY10" s="3"/>
      <c r="BPZ10" s="3"/>
      <c r="BQA10" s="3"/>
      <c r="BQB10" s="3"/>
      <c r="BQC10" s="3"/>
      <c r="BQD10" s="3"/>
      <c r="BQE10" s="3"/>
      <c r="BQF10" s="3"/>
      <c r="BQG10" s="3"/>
      <c r="BQH10" s="3"/>
      <c r="BQI10" s="3"/>
      <c r="BQJ10" s="3"/>
      <c r="BQK10" s="3"/>
      <c r="BQL10" s="3"/>
      <c r="BQM10" s="3"/>
      <c r="BQN10" s="3"/>
      <c r="BQO10" s="3"/>
      <c r="BQP10" s="3"/>
      <c r="BQQ10" s="3"/>
      <c r="BQR10" s="3"/>
      <c r="BQS10" s="3"/>
      <c r="BQT10" s="3"/>
      <c r="BQU10" s="3"/>
      <c r="BQV10" s="3"/>
      <c r="BQW10" s="3"/>
      <c r="BQX10" s="3"/>
      <c r="BQY10" s="3"/>
      <c r="BQZ10" s="3"/>
      <c r="BRA10" s="3"/>
      <c r="BRB10" s="3"/>
      <c r="BRC10" s="3"/>
      <c r="BRD10" s="3"/>
      <c r="BRE10" s="3"/>
      <c r="BRF10" s="3"/>
      <c r="BRG10" s="3"/>
      <c r="BRH10" s="3"/>
      <c r="BRI10" s="3"/>
      <c r="BRJ10" s="3"/>
      <c r="BRK10" s="3"/>
      <c r="BRL10" s="3"/>
      <c r="BRM10" s="3"/>
      <c r="BRN10" s="3"/>
      <c r="BRO10" s="3"/>
      <c r="BRP10" s="3"/>
      <c r="BRQ10" s="3"/>
      <c r="BRR10" s="3"/>
      <c r="BRS10" s="3"/>
      <c r="BRT10" s="3"/>
      <c r="BRU10" s="3"/>
      <c r="BRV10" s="3"/>
      <c r="BRW10" s="3"/>
      <c r="BRX10" s="3"/>
      <c r="BRY10" s="3"/>
      <c r="BRZ10" s="3"/>
      <c r="BSA10" s="3"/>
      <c r="BSB10" s="3"/>
      <c r="BSC10" s="3"/>
      <c r="BSD10" s="3"/>
      <c r="BSE10" s="3"/>
      <c r="BSF10" s="3"/>
      <c r="BSG10" s="3"/>
      <c r="BSH10" s="3"/>
      <c r="BSI10" s="3"/>
      <c r="BSJ10" s="3"/>
      <c r="BSK10" s="3"/>
      <c r="BSL10" s="3"/>
      <c r="BSM10" s="3"/>
      <c r="BSN10" s="3"/>
      <c r="BSO10" s="3"/>
      <c r="BSP10" s="3"/>
      <c r="BSQ10" s="3"/>
      <c r="BSR10" s="3"/>
      <c r="BSS10" s="3"/>
      <c r="BST10" s="3"/>
      <c r="BSU10" s="3"/>
      <c r="BSV10" s="3"/>
      <c r="BSW10" s="3"/>
      <c r="BSX10" s="3"/>
      <c r="BSY10" s="3"/>
      <c r="BSZ10" s="3"/>
      <c r="BTA10" s="3"/>
      <c r="BTB10" s="3"/>
      <c r="BTC10" s="3"/>
      <c r="BTD10" s="3"/>
      <c r="BTE10" s="3"/>
      <c r="BTF10" s="3"/>
      <c r="BTG10" s="3"/>
      <c r="BTH10" s="3"/>
      <c r="BTI10" s="3"/>
      <c r="BTJ10" s="3"/>
      <c r="BTK10" s="3"/>
      <c r="BTL10" s="3"/>
      <c r="BTM10" s="3"/>
      <c r="BTN10" s="3"/>
      <c r="BTO10" s="3"/>
      <c r="BTP10" s="3"/>
      <c r="BTQ10" s="3"/>
      <c r="BTR10" s="3"/>
      <c r="BTS10" s="3"/>
      <c r="BTT10" s="3"/>
      <c r="BTU10" s="3"/>
      <c r="BTV10" s="3"/>
      <c r="BTW10" s="3"/>
      <c r="BTX10" s="3"/>
      <c r="BTY10" s="3"/>
      <c r="BTZ10" s="3"/>
      <c r="BUA10" s="3"/>
      <c r="BUB10" s="3"/>
      <c r="BUC10" s="3"/>
      <c r="BUD10" s="3"/>
      <c r="BUE10" s="3"/>
      <c r="BUF10" s="3"/>
      <c r="BUG10" s="3"/>
      <c r="BUH10" s="3"/>
      <c r="BUI10" s="3"/>
      <c r="BUJ10" s="3"/>
      <c r="BUK10" s="3"/>
      <c r="BUL10" s="3"/>
      <c r="BUM10" s="3"/>
      <c r="BUN10" s="3"/>
      <c r="BUO10" s="3"/>
      <c r="BUP10" s="3"/>
      <c r="BUQ10" s="3"/>
      <c r="BUR10" s="3"/>
      <c r="BUS10" s="3"/>
      <c r="BUT10" s="3"/>
      <c r="BUU10" s="3"/>
      <c r="BUV10" s="3"/>
      <c r="BUW10" s="3"/>
      <c r="BUX10" s="3"/>
      <c r="BUY10" s="3"/>
      <c r="BUZ10" s="3"/>
      <c r="BVA10" s="3"/>
      <c r="BVB10" s="3"/>
      <c r="BVC10" s="3"/>
      <c r="BVD10" s="3"/>
      <c r="BVE10" s="3"/>
      <c r="BVF10" s="3"/>
      <c r="BVG10" s="3"/>
      <c r="BVH10" s="3"/>
      <c r="BVI10" s="3"/>
      <c r="BVJ10" s="3"/>
      <c r="BVK10" s="3"/>
      <c r="BVL10" s="3"/>
      <c r="BVM10" s="3"/>
      <c r="BVN10" s="3"/>
      <c r="BVO10" s="3"/>
      <c r="BVP10" s="3"/>
      <c r="BVQ10" s="3"/>
      <c r="BVR10" s="3"/>
      <c r="BVS10" s="3"/>
      <c r="BVT10" s="3"/>
      <c r="BVU10" s="3"/>
      <c r="BVV10" s="3"/>
      <c r="BVW10" s="3"/>
      <c r="BVX10" s="3"/>
      <c r="BVY10" s="3"/>
      <c r="BVZ10" s="3"/>
      <c r="BWA10" s="3"/>
      <c r="BWB10" s="3"/>
      <c r="BWC10" s="3"/>
      <c r="BWD10" s="3"/>
      <c r="BWE10" s="3"/>
      <c r="BWF10" s="3"/>
      <c r="BWG10" s="3"/>
      <c r="BWH10" s="3"/>
      <c r="BWI10" s="3"/>
      <c r="BWJ10" s="3"/>
      <c r="BWK10" s="3"/>
      <c r="BWL10" s="3"/>
      <c r="BWM10" s="3"/>
      <c r="BWN10" s="3"/>
      <c r="BWO10" s="3"/>
      <c r="BWP10" s="3"/>
      <c r="BWQ10" s="3"/>
      <c r="BWR10" s="3"/>
      <c r="BWS10" s="3"/>
      <c r="BWT10" s="3"/>
      <c r="BWU10" s="3"/>
      <c r="BWV10" s="3"/>
      <c r="BWW10" s="3"/>
      <c r="BWX10" s="3"/>
      <c r="BWY10" s="3"/>
      <c r="BWZ10" s="3"/>
      <c r="BXA10" s="3"/>
      <c r="BXB10" s="3"/>
      <c r="BXC10" s="3"/>
      <c r="BXD10" s="3"/>
      <c r="BXE10" s="3"/>
      <c r="BXF10" s="3"/>
      <c r="BXG10" s="3"/>
      <c r="BXH10" s="3"/>
      <c r="BXI10" s="3"/>
      <c r="BXJ10" s="3"/>
      <c r="BXK10" s="3"/>
      <c r="BXL10" s="3"/>
      <c r="BXM10" s="3"/>
      <c r="BXN10" s="3"/>
      <c r="BXO10" s="3"/>
      <c r="BXP10" s="3"/>
      <c r="BXQ10" s="3"/>
      <c r="BXR10" s="3"/>
      <c r="BXS10" s="3"/>
      <c r="BXT10" s="3"/>
      <c r="BXU10" s="3"/>
      <c r="BXV10" s="3"/>
      <c r="BXW10" s="3"/>
      <c r="BXX10" s="3"/>
      <c r="BXY10" s="3"/>
      <c r="BXZ10" s="3"/>
      <c r="BYA10" s="3"/>
      <c r="BYB10" s="3"/>
      <c r="BYC10" s="3"/>
      <c r="BYD10" s="3"/>
      <c r="BYE10" s="3"/>
      <c r="BYF10" s="3"/>
      <c r="BYG10" s="3"/>
      <c r="BYH10" s="3"/>
      <c r="BYI10" s="3"/>
      <c r="BYJ10" s="3"/>
      <c r="BYK10" s="3"/>
      <c r="BYL10" s="3"/>
      <c r="BYM10" s="3"/>
      <c r="BYN10" s="3"/>
      <c r="BYO10" s="3"/>
      <c r="BYP10" s="3"/>
      <c r="BYQ10" s="3"/>
      <c r="BYR10" s="3"/>
      <c r="BYS10" s="3"/>
      <c r="BYT10" s="3"/>
      <c r="BYU10" s="3"/>
      <c r="BYV10" s="3"/>
      <c r="BYW10" s="3"/>
      <c r="BYX10" s="3"/>
      <c r="BYY10" s="3"/>
      <c r="BYZ10" s="3"/>
      <c r="BZA10" s="3"/>
      <c r="BZB10" s="3"/>
      <c r="BZC10" s="3"/>
      <c r="BZD10" s="3"/>
      <c r="BZE10" s="3"/>
      <c r="BZF10" s="3"/>
      <c r="BZG10" s="3"/>
      <c r="BZH10" s="3"/>
      <c r="BZI10" s="3"/>
      <c r="BZJ10" s="3"/>
      <c r="BZK10" s="3"/>
      <c r="BZL10" s="3"/>
      <c r="BZM10" s="3"/>
      <c r="BZN10" s="3"/>
      <c r="BZO10" s="3"/>
      <c r="BZP10" s="3"/>
      <c r="BZQ10" s="3"/>
      <c r="BZR10" s="3"/>
      <c r="BZS10" s="3"/>
      <c r="BZT10" s="3"/>
      <c r="BZU10" s="3"/>
      <c r="BZV10" s="3"/>
      <c r="BZW10" s="3"/>
      <c r="BZX10" s="3"/>
      <c r="BZY10" s="3"/>
      <c r="BZZ10" s="3"/>
      <c r="CAA10" s="3"/>
      <c r="CAB10" s="3"/>
      <c r="CAC10" s="3"/>
      <c r="CAD10" s="3"/>
      <c r="CAE10" s="3"/>
      <c r="CAF10" s="3"/>
      <c r="CAG10" s="3"/>
      <c r="CAH10" s="3"/>
      <c r="CAI10" s="3"/>
      <c r="CAJ10" s="3"/>
      <c r="CAK10" s="3"/>
      <c r="CAL10" s="3"/>
      <c r="CAM10" s="3"/>
      <c r="CAN10" s="3"/>
      <c r="CAO10" s="3"/>
      <c r="CAP10" s="3"/>
      <c r="CAQ10" s="3"/>
      <c r="CAR10" s="3"/>
      <c r="CAS10" s="3"/>
      <c r="CAT10" s="3"/>
      <c r="CAU10" s="3"/>
      <c r="CAV10" s="3"/>
      <c r="CAW10" s="3"/>
      <c r="CAX10" s="3"/>
      <c r="CAY10" s="3"/>
      <c r="CAZ10" s="3"/>
      <c r="CBA10" s="3"/>
      <c r="CBB10" s="3"/>
      <c r="CBC10" s="3"/>
      <c r="CBD10" s="3"/>
      <c r="CBE10" s="3"/>
      <c r="CBF10" s="3"/>
      <c r="CBG10" s="3"/>
      <c r="CBH10" s="3"/>
      <c r="CBI10" s="3"/>
      <c r="CBJ10" s="3"/>
      <c r="CBK10" s="3"/>
      <c r="CBL10" s="3"/>
      <c r="CBM10" s="3"/>
      <c r="CBN10" s="3"/>
      <c r="CBO10" s="3"/>
      <c r="CBP10" s="3"/>
      <c r="CBQ10" s="3"/>
      <c r="CBR10" s="3"/>
      <c r="CBS10" s="3"/>
      <c r="CBT10" s="3"/>
      <c r="CBU10" s="3"/>
      <c r="CBV10" s="3"/>
      <c r="CBW10" s="3"/>
      <c r="CBX10" s="3"/>
      <c r="CBY10" s="3"/>
      <c r="CBZ10" s="3"/>
      <c r="CCA10" s="3"/>
      <c r="CCB10" s="3"/>
      <c r="CCC10" s="3"/>
      <c r="CCD10" s="3"/>
      <c r="CCE10" s="3"/>
      <c r="CCF10" s="3"/>
      <c r="CCG10" s="3"/>
      <c r="CCH10" s="3"/>
      <c r="CCI10" s="3"/>
      <c r="CCJ10" s="3"/>
      <c r="CCK10" s="3"/>
      <c r="CCL10" s="3"/>
      <c r="CCM10" s="3"/>
      <c r="CCN10" s="3"/>
      <c r="CCO10" s="3"/>
      <c r="CCP10" s="3"/>
      <c r="CCQ10" s="3"/>
      <c r="CCR10" s="3"/>
      <c r="CCS10" s="3"/>
      <c r="CCT10" s="3"/>
      <c r="CCU10" s="3"/>
      <c r="CCV10" s="3"/>
      <c r="CCW10" s="3"/>
      <c r="CCX10" s="3"/>
      <c r="CCY10" s="3"/>
      <c r="CCZ10" s="3"/>
      <c r="CDA10" s="3"/>
      <c r="CDB10" s="3"/>
      <c r="CDC10" s="3"/>
      <c r="CDD10" s="3"/>
      <c r="CDE10" s="3"/>
      <c r="CDF10" s="3"/>
      <c r="CDG10" s="3"/>
      <c r="CDH10" s="3"/>
      <c r="CDI10" s="3"/>
      <c r="CDJ10" s="3"/>
      <c r="CDK10" s="3"/>
      <c r="CDL10" s="3"/>
      <c r="CDM10" s="3"/>
      <c r="CDN10" s="3"/>
      <c r="CDO10" s="3"/>
      <c r="CDP10" s="3"/>
      <c r="CDQ10" s="3"/>
      <c r="CDR10" s="3"/>
      <c r="CDS10" s="3"/>
      <c r="CDT10" s="3"/>
      <c r="CDU10" s="3"/>
      <c r="CDV10" s="3"/>
      <c r="CDW10" s="3"/>
      <c r="CDX10" s="3"/>
      <c r="CDY10" s="3"/>
      <c r="CDZ10" s="3"/>
      <c r="CEA10" s="3"/>
      <c r="CEB10" s="3"/>
      <c r="CEC10" s="3"/>
      <c r="CED10" s="3"/>
      <c r="CEE10" s="3"/>
      <c r="CEF10" s="3"/>
      <c r="CEG10" s="3"/>
      <c r="CEH10" s="3"/>
      <c r="CEI10" s="3"/>
      <c r="CEJ10" s="3"/>
      <c r="CEK10" s="3"/>
      <c r="CEL10" s="3"/>
      <c r="CEM10" s="3"/>
      <c r="CEN10" s="3"/>
      <c r="CEO10" s="3"/>
      <c r="CEP10" s="3"/>
      <c r="CEQ10" s="3"/>
      <c r="CER10" s="3"/>
      <c r="CES10" s="3"/>
      <c r="CET10" s="3"/>
      <c r="CEU10" s="3"/>
      <c r="CEV10" s="3"/>
      <c r="CEW10" s="3"/>
      <c r="CEX10" s="3"/>
      <c r="CEY10" s="3"/>
      <c r="CEZ10" s="3"/>
      <c r="CFA10" s="3"/>
      <c r="CFB10" s="3"/>
      <c r="CFC10" s="3"/>
      <c r="CFD10" s="3"/>
      <c r="CFE10" s="3"/>
      <c r="CFF10" s="3"/>
      <c r="CFG10" s="3"/>
      <c r="CFH10" s="3"/>
      <c r="CFI10" s="3"/>
      <c r="CFJ10" s="3"/>
      <c r="CFK10" s="3"/>
      <c r="CFL10" s="3"/>
      <c r="CFM10" s="3"/>
      <c r="CFN10" s="3"/>
      <c r="CFO10" s="3"/>
      <c r="CFP10" s="3"/>
      <c r="CFQ10" s="3"/>
      <c r="CFR10" s="3"/>
      <c r="CFS10" s="3"/>
      <c r="CFT10" s="3"/>
      <c r="CFU10" s="3"/>
      <c r="CFV10" s="3"/>
      <c r="CFW10" s="3"/>
      <c r="CFX10" s="3"/>
      <c r="CFY10" s="3"/>
      <c r="CFZ10" s="3"/>
      <c r="CGA10" s="3"/>
      <c r="CGB10" s="3"/>
      <c r="CGC10" s="3"/>
      <c r="CGD10" s="3"/>
      <c r="CGE10" s="3"/>
      <c r="CGF10" s="3"/>
      <c r="CGG10" s="3"/>
      <c r="CGH10" s="3"/>
      <c r="CGI10" s="3"/>
      <c r="CGJ10" s="3"/>
      <c r="CGK10" s="3"/>
      <c r="CGL10" s="3"/>
      <c r="CGM10" s="3"/>
      <c r="CGN10" s="3"/>
      <c r="CGO10" s="3"/>
      <c r="CGP10" s="3"/>
      <c r="CGQ10" s="3"/>
      <c r="CGR10" s="3"/>
      <c r="CGS10" s="3"/>
      <c r="CGT10" s="3"/>
      <c r="CGU10" s="3"/>
      <c r="CGV10" s="3"/>
      <c r="CGW10" s="3"/>
      <c r="CGX10" s="3"/>
      <c r="CGY10" s="3"/>
      <c r="CGZ10" s="3"/>
      <c r="CHA10" s="3"/>
      <c r="CHB10" s="3"/>
      <c r="CHC10" s="3"/>
      <c r="CHD10" s="3"/>
      <c r="CHE10" s="3"/>
      <c r="CHF10" s="3"/>
      <c r="CHG10" s="3"/>
      <c r="CHH10" s="3"/>
      <c r="CHI10" s="3"/>
      <c r="CHJ10" s="3"/>
      <c r="CHK10" s="3"/>
      <c r="CHL10" s="3"/>
      <c r="CHM10" s="3"/>
      <c r="CHN10" s="3"/>
      <c r="CHO10" s="3"/>
      <c r="CHP10" s="3"/>
      <c r="CHQ10" s="3"/>
      <c r="CHR10" s="3"/>
      <c r="CHS10" s="3"/>
      <c r="CHT10" s="3"/>
      <c r="CHU10" s="3"/>
      <c r="CHV10" s="3"/>
      <c r="CHW10" s="3"/>
      <c r="CHX10" s="3"/>
      <c r="CHY10" s="3"/>
      <c r="CHZ10" s="3"/>
      <c r="CIA10" s="3"/>
      <c r="CIB10" s="3"/>
      <c r="CIC10" s="3"/>
      <c r="CID10" s="3"/>
      <c r="CIE10" s="3"/>
      <c r="CIF10" s="3"/>
      <c r="CIG10" s="3"/>
      <c r="CIH10" s="3"/>
      <c r="CII10" s="3"/>
      <c r="CIJ10" s="3"/>
      <c r="CIK10" s="3"/>
      <c r="CIL10" s="3"/>
      <c r="CIM10" s="3"/>
      <c r="CIN10" s="3"/>
      <c r="CIO10" s="3"/>
      <c r="CIP10" s="3"/>
      <c r="CIQ10" s="3"/>
      <c r="CIR10" s="3"/>
      <c r="CIS10" s="3"/>
      <c r="CIT10" s="3"/>
      <c r="CIU10" s="3"/>
      <c r="CIV10" s="3"/>
      <c r="CIW10" s="3"/>
      <c r="CIX10" s="3"/>
      <c r="CIY10" s="3"/>
      <c r="CIZ10" s="3"/>
      <c r="CJA10" s="3"/>
      <c r="CJB10" s="3"/>
      <c r="CJC10" s="3"/>
      <c r="CJD10" s="3"/>
      <c r="CJE10" s="3"/>
      <c r="CJF10" s="3"/>
      <c r="CJG10" s="3"/>
      <c r="CJH10" s="3"/>
      <c r="CJI10" s="3"/>
      <c r="CJJ10" s="3"/>
      <c r="CJK10" s="3"/>
      <c r="CJL10" s="3"/>
      <c r="CJM10" s="3"/>
      <c r="CJN10" s="3"/>
      <c r="CJO10" s="3"/>
      <c r="CJP10" s="3"/>
      <c r="CJQ10" s="3"/>
      <c r="CJR10" s="3"/>
      <c r="CJS10" s="3"/>
      <c r="CJT10" s="3"/>
      <c r="CJU10" s="3"/>
      <c r="CJV10" s="3"/>
      <c r="CJW10" s="3"/>
      <c r="CJX10" s="3"/>
      <c r="CJY10" s="3"/>
      <c r="CJZ10" s="3"/>
      <c r="CKA10" s="3"/>
      <c r="CKB10" s="3"/>
      <c r="CKC10" s="3"/>
      <c r="CKD10" s="3"/>
      <c r="CKE10" s="3"/>
      <c r="CKF10" s="3"/>
      <c r="CKG10" s="3"/>
      <c r="CKH10" s="3"/>
      <c r="CKI10" s="3"/>
      <c r="CKJ10" s="3"/>
      <c r="CKK10" s="3"/>
      <c r="CKL10" s="3"/>
      <c r="CKM10" s="3"/>
      <c r="CKN10" s="3"/>
      <c r="CKO10" s="3"/>
      <c r="CKP10" s="3"/>
      <c r="CKQ10" s="3"/>
      <c r="CKR10" s="3"/>
      <c r="CKS10" s="3"/>
      <c r="CKT10" s="3"/>
      <c r="CKU10" s="3"/>
      <c r="CKV10" s="3"/>
      <c r="CKW10" s="3"/>
      <c r="CKX10" s="3"/>
      <c r="CKY10" s="3"/>
      <c r="CKZ10" s="3"/>
      <c r="CLA10" s="3"/>
      <c r="CLB10" s="3"/>
      <c r="CLC10" s="3"/>
      <c r="CLD10" s="3"/>
      <c r="CLE10" s="3"/>
      <c r="CLF10" s="3"/>
      <c r="CLG10" s="3"/>
      <c r="CLH10" s="3"/>
      <c r="CLI10" s="3"/>
      <c r="CLJ10" s="3"/>
      <c r="CLK10" s="3"/>
      <c r="CLL10" s="3"/>
      <c r="CLM10" s="3"/>
      <c r="CLN10" s="3"/>
      <c r="CLO10" s="3"/>
      <c r="CLP10" s="3"/>
      <c r="CLQ10" s="3"/>
      <c r="CLR10" s="3"/>
      <c r="CLS10" s="3"/>
      <c r="CLT10" s="3"/>
      <c r="CLU10" s="3"/>
      <c r="CLV10" s="3"/>
      <c r="CLW10" s="3"/>
      <c r="CLX10" s="3"/>
      <c r="CLY10" s="3"/>
      <c r="CLZ10" s="3"/>
      <c r="CMA10" s="3"/>
      <c r="CMB10" s="3"/>
      <c r="CMC10" s="3"/>
      <c r="CMD10" s="3"/>
      <c r="CME10" s="3"/>
      <c r="CMF10" s="3"/>
      <c r="CMG10" s="3"/>
      <c r="CMH10" s="3"/>
      <c r="CMI10" s="3"/>
      <c r="CMJ10" s="3"/>
      <c r="CMK10" s="3"/>
      <c r="CML10" s="3"/>
      <c r="CMM10" s="3"/>
      <c r="CMN10" s="3"/>
      <c r="CMO10" s="3"/>
      <c r="CMP10" s="3"/>
      <c r="CMQ10" s="3"/>
      <c r="CMR10" s="3"/>
      <c r="CMS10" s="3"/>
      <c r="CMT10" s="3"/>
      <c r="CMU10" s="3"/>
      <c r="CMV10" s="3"/>
      <c r="CMW10" s="3"/>
      <c r="CMX10" s="3"/>
      <c r="CMY10" s="3"/>
      <c r="CMZ10" s="3"/>
      <c r="CNA10" s="3"/>
      <c r="CNB10" s="3"/>
      <c r="CNC10" s="3"/>
      <c r="CND10" s="3"/>
      <c r="CNE10" s="3"/>
      <c r="CNF10" s="3"/>
      <c r="CNG10" s="3"/>
      <c r="CNH10" s="3"/>
      <c r="CNI10" s="3"/>
      <c r="CNJ10" s="3"/>
      <c r="CNK10" s="3"/>
      <c r="CNL10" s="3"/>
      <c r="CNM10" s="3"/>
      <c r="CNN10" s="3"/>
      <c r="CNO10" s="3"/>
      <c r="CNP10" s="3"/>
      <c r="CNQ10" s="3"/>
      <c r="CNR10" s="3"/>
      <c r="CNS10" s="3"/>
      <c r="CNT10" s="3"/>
      <c r="CNU10" s="3"/>
      <c r="CNV10" s="3"/>
      <c r="CNW10" s="3"/>
      <c r="CNX10" s="3"/>
      <c r="CNY10" s="3"/>
      <c r="CNZ10" s="3"/>
      <c r="COA10" s="3"/>
      <c r="COB10" s="3"/>
      <c r="COC10" s="3"/>
      <c r="COD10" s="3"/>
      <c r="COE10" s="3"/>
      <c r="COF10" s="3"/>
      <c r="COG10" s="3"/>
      <c r="COH10" s="3"/>
      <c r="COI10" s="3"/>
      <c r="COJ10" s="3"/>
      <c r="COK10" s="3"/>
      <c r="COL10" s="3"/>
      <c r="COM10" s="3"/>
      <c r="CON10" s="3"/>
      <c r="COO10" s="3"/>
      <c r="COP10" s="3"/>
      <c r="COQ10" s="3"/>
      <c r="COR10" s="3"/>
      <c r="COS10" s="3"/>
      <c r="COT10" s="3"/>
      <c r="COU10" s="3"/>
      <c r="COV10" s="3"/>
      <c r="COW10" s="3"/>
      <c r="COX10" s="3"/>
      <c r="COY10" s="3"/>
      <c r="COZ10" s="3"/>
      <c r="CPA10" s="3"/>
      <c r="CPB10" s="3"/>
      <c r="CPC10" s="3"/>
      <c r="CPD10" s="3"/>
      <c r="CPE10" s="3"/>
      <c r="CPF10" s="3"/>
      <c r="CPG10" s="3"/>
      <c r="CPH10" s="3"/>
      <c r="CPI10" s="3"/>
      <c r="CPJ10" s="3"/>
      <c r="CPK10" s="3"/>
      <c r="CPL10" s="3"/>
      <c r="CPM10" s="3"/>
      <c r="CPN10" s="3"/>
      <c r="CPO10" s="3"/>
      <c r="CPP10" s="3"/>
      <c r="CPQ10" s="3"/>
      <c r="CPR10" s="3"/>
      <c r="CPS10" s="3"/>
      <c r="CPT10" s="3"/>
      <c r="CPU10" s="3"/>
      <c r="CPV10" s="3"/>
      <c r="CPW10" s="3"/>
      <c r="CPX10" s="3"/>
      <c r="CPY10" s="3"/>
      <c r="CPZ10" s="3"/>
      <c r="CQA10" s="3"/>
      <c r="CQB10" s="3"/>
      <c r="CQC10" s="3"/>
      <c r="CQD10" s="3"/>
      <c r="CQE10" s="3"/>
      <c r="CQF10" s="3"/>
      <c r="CQG10" s="3"/>
      <c r="CQH10" s="3"/>
      <c r="CQI10" s="3"/>
      <c r="CQJ10" s="3"/>
      <c r="CQK10" s="3"/>
      <c r="CQL10" s="3"/>
      <c r="CQM10" s="3"/>
      <c r="CQN10" s="3"/>
      <c r="CQO10" s="3"/>
      <c r="CQP10" s="3"/>
      <c r="CQQ10" s="3"/>
      <c r="CQR10" s="3"/>
      <c r="CQS10" s="3"/>
      <c r="CQT10" s="3"/>
      <c r="CQU10" s="3"/>
      <c r="CQV10" s="3"/>
      <c r="CQW10" s="3"/>
      <c r="CQX10" s="3"/>
      <c r="CQY10" s="3"/>
      <c r="CQZ10" s="3"/>
      <c r="CRA10" s="3"/>
      <c r="CRB10" s="3"/>
      <c r="CRC10" s="3"/>
      <c r="CRD10" s="3"/>
      <c r="CRE10" s="3"/>
      <c r="CRF10" s="3"/>
      <c r="CRG10" s="3"/>
      <c r="CRH10" s="3"/>
      <c r="CRI10" s="3"/>
      <c r="CRJ10" s="3"/>
      <c r="CRK10" s="3"/>
      <c r="CRL10" s="3"/>
      <c r="CRM10" s="3"/>
      <c r="CRN10" s="3"/>
      <c r="CRO10" s="3"/>
      <c r="CRP10" s="3"/>
      <c r="CRQ10" s="3"/>
      <c r="CRR10" s="3"/>
      <c r="CRS10" s="3"/>
      <c r="CRT10" s="3"/>
      <c r="CRU10" s="3"/>
      <c r="CRV10" s="3"/>
      <c r="CRW10" s="3"/>
      <c r="CRX10" s="3"/>
      <c r="CRY10" s="3"/>
      <c r="CRZ10" s="3"/>
      <c r="CSA10" s="3"/>
      <c r="CSB10" s="3"/>
      <c r="CSC10" s="3"/>
      <c r="CSD10" s="3"/>
      <c r="CSE10" s="3"/>
      <c r="CSF10" s="3"/>
      <c r="CSG10" s="3"/>
      <c r="CSH10" s="3"/>
      <c r="CSI10" s="3"/>
      <c r="CSJ10" s="3"/>
      <c r="CSK10" s="3"/>
      <c r="CSL10" s="3"/>
      <c r="CSM10" s="3"/>
      <c r="CSN10" s="3"/>
      <c r="CSO10" s="3"/>
      <c r="CSP10" s="3"/>
      <c r="CSQ10" s="3"/>
      <c r="CSR10" s="3"/>
      <c r="CSS10" s="3"/>
      <c r="CST10" s="3"/>
      <c r="CSU10" s="3"/>
      <c r="CSV10" s="3"/>
    </row>
    <row r="11" s="77" customFormat="1" ht="30" customHeight="1" spans="1:2544">
      <c r="A11" s="263"/>
      <c r="B11" s="90">
        <v>6</v>
      </c>
      <c r="C11" s="90" t="s">
        <v>735</v>
      </c>
      <c r="D11" s="90"/>
      <c r="E11" s="282" t="s">
        <v>148</v>
      </c>
      <c r="F11" s="282">
        <v>0</v>
      </c>
      <c r="G11" s="283">
        <f>电器!G12</f>
        <v>26000</v>
      </c>
      <c r="H11" s="90">
        <f t="shared" si="0"/>
        <v>0</v>
      </c>
      <c r="I11" s="90"/>
      <c r="J11" s="90"/>
      <c r="K11" s="295"/>
      <c r="L11" s="295" t="s">
        <v>734</v>
      </c>
      <c r="M11" s="295"/>
      <c r="N11" s="308"/>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c r="MU11" s="3"/>
      <c r="MV11" s="3"/>
      <c r="MW11" s="3"/>
      <c r="MX11" s="3"/>
      <c r="MY11" s="3"/>
      <c r="MZ11" s="3"/>
      <c r="NA11" s="3"/>
      <c r="NB11" s="3"/>
      <c r="NC11" s="3"/>
      <c r="ND11" s="3"/>
      <c r="NE11" s="3"/>
      <c r="NF11" s="3"/>
      <c r="NG11" s="3"/>
      <c r="NH11" s="3"/>
      <c r="NI11" s="3"/>
      <c r="NJ11" s="3"/>
      <c r="NK11" s="3"/>
      <c r="NL11" s="3"/>
      <c r="NM11" s="3"/>
      <c r="NN11" s="3"/>
      <c r="NO11" s="3"/>
      <c r="NP11" s="3"/>
      <c r="NQ11" s="3"/>
      <c r="NR11" s="3"/>
      <c r="NS11" s="3"/>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3"/>
      <c r="OU11" s="3"/>
      <c r="OV11" s="3"/>
      <c r="OW11" s="3"/>
      <c r="OX11" s="3"/>
      <c r="OY11" s="3"/>
      <c r="OZ11" s="3"/>
      <c r="PA11" s="3"/>
      <c r="PB11" s="3"/>
      <c r="PC11" s="3"/>
      <c r="PD11" s="3"/>
      <c r="PE11" s="3"/>
      <c r="PF11" s="3"/>
      <c r="PG11" s="3"/>
      <c r="PH11" s="3"/>
      <c r="PI11" s="3"/>
      <c r="PJ11" s="3"/>
      <c r="PK11" s="3"/>
      <c r="PL11" s="3"/>
      <c r="PM11" s="3"/>
      <c r="PN11" s="3"/>
      <c r="PO11" s="3"/>
      <c r="PP11" s="3"/>
      <c r="PQ11" s="3"/>
      <c r="PR11" s="3"/>
      <c r="PS11" s="3"/>
      <c r="PT11" s="3"/>
      <c r="PU11" s="3"/>
      <c r="PV11" s="3"/>
      <c r="PW11" s="3"/>
      <c r="PX11" s="3"/>
      <c r="PY11" s="3"/>
      <c r="PZ11" s="3"/>
      <c r="QA11" s="3"/>
      <c r="QB11" s="3"/>
      <c r="QC11" s="3"/>
      <c r="QD11" s="3"/>
      <c r="QE11" s="3"/>
      <c r="QF11" s="3"/>
      <c r="QG11" s="3"/>
      <c r="QH11" s="3"/>
      <c r="QI11" s="3"/>
      <c r="QJ11" s="3"/>
      <c r="QK11" s="3"/>
      <c r="QL11" s="3"/>
      <c r="QM11" s="3"/>
      <c r="QN11" s="3"/>
      <c r="QO11" s="3"/>
      <c r="QP11" s="3"/>
      <c r="QQ11" s="3"/>
      <c r="QR11" s="3"/>
      <c r="QS11" s="3"/>
      <c r="QT11" s="3"/>
      <c r="QU11" s="3"/>
      <c r="QV11" s="3"/>
      <c r="QW11" s="3"/>
      <c r="QX11" s="3"/>
      <c r="QY11" s="3"/>
      <c r="QZ11" s="3"/>
      <c r="RA11" s="3"/>
      <c r="RB11" s="3"/>
      <c r="RC11" s="3"/>
      <c r="RD11" s="3"/>
      <c r="RE11" s="3"/>
      <c r="RF11" s="3"/>
      <c r="RG11" s="3"/>
      <c r="RH11" s="3"/>
      <c r="RI11" s="3"/>
      <c r="RJ11" s="3"/>
      <c r="RK11" s="3"/>
      <c r="RL11" s="3"/>
      <c r="RM11" s="3"/>
      <c r="RN11" s="3"/>
      <c r="RO11" s="3"/>
      <c r="RP11" s="3"/>
      <c r="RQ11" s="3"/>
      <c r="RR11" s="3"/>
      <c r="RS11" s="3"/>
      <c r="RT11" s="3"/>
      <c r="RU11" s="3"/>
      <c r="RV11" s="3"/>
      <c r="RW11" s="3"/>
      <c r="RX11" s="3"/>
      <c r="RY11" s="3"/>
      <c r="RZ11" s="3"/>
      <c r="SA11" s="3"/>
      <c r="SB11" s="3"/>
      <c r="SC11" s="3"/>
      <c r="SD11" s="3"/>
      <c r="SE11" s="3"/>
      <c r="SF11" s="3"/>
      <c r="SG11" s="3"/>
      <c r="SH11" s="3"/>
      <c r="SI11" s="3"/>
      <c r="SJ11" s="3"/>
      <c r="SK11" s="3"/>
      <c r="SL11" s="3"/>
      <c r="SM11" s="3"/>
      <c r="SN11" s="3"/>
      <c r="SO11" s="3"/>
      <c r="SP11" s="3"/>
      <c r="SQ11" s="3"/>
      <c r="SR11" s="3"/>
      <c r="SS11" s="3"/>
      <c r="ST11" s="3"/>
      <c r="SU11" s="3"/>
      <c r="SV11" s="3"/>
      <c r="SW11" s="3"/>
      <c r="SX11" s="3"/>
      <c r="SY11" s="3"/>
      <c r="SZ11" s="3"/>
      <c r="TA11" s="3"/>
      <c r="TB11" s="3"/>
      <c r="TC11" s="3"/>
      <c r="TD11" s="3"/>
      <c r="TE11" s="3"/>
      <c r="TF11" s="3"/>
      <c r="TG11" s="3"/>
      <c r="TH11" s="3"/>
      <c r="TI11" s="3"/>
      <c r="TJ11" s="3"/>
      <c r="TK11" s="3"/>
      <c r="TL11" s="3"/>
      <c r="TM11" s="3"/>
      <c r="TN11" s="3"/>
      <c r="TO11" s="3"/>
      <c r="TP11" s="3"/>
      <c r="TQ11" s="3"/>
      <c r="TR11" s="3"/>
      <c r="TS11" s="3"/>
      <c r="TT11" s="3"/>
      <c r="TU11" s="3"/>
      <c r="TV11" s="3"/>
      <c r="TW11" s="3"/>
      <c r="TX11" s="3"/>
      <c r="TY11" s="3"/>
      <c r="TZ11" s="3"/>
      <c r="UA11" s="3"/>
      <c r="UB11" s="3"/>
      <c r="UC11" s="3"/>
      <c r="UD11" s="3"/>
      <c r="UE11" s="3"/>
      <c r="UF11" s="3"/>
      <c r="UG11" s="3"/>
      <c r="UH11" s="3"/>
      <c r="UI11" s="3"/>
      <c r="UJ11" s="3"/>
      <c r="UK11" s="3"/>
      <c r="UL11" s="3"/>
      <c r="UM11" s="3"/>
      <c r="UN11" s="3"/>
      <c r="UO11" s="3"/>
      <c r="UP11" s="3"/>
      <c r="UQ11" s="3"/>
      <c r="UR11" s="3"/>
      <c r="US11" s="3"/>
      <c r="UT11" s="3"/>
      <c r="UU11" s="3"/>
      <c r="UV11" s="3"/>
      <c r="UW11" s="3"/>
      <c r="UX11" s="3"/>
      <c r="UY11" s="3"/>
      <c r="UZ11" s="3"/>
      <c r="VA11" s="3"/>
      <c r="VB11" s="3"/>
      <c r="VC11" s="3"/>
      <c r="VD11" s="3"/>
      <c r="VE11" s="3"/>
      <c r="VF11" s="3"/>
      <c r="VG11" s="3"/>
      <c r="VH11" s="3"/>
      <c r="VI11" s="3"/>
      <c r="VJ11" s="3"/>
      <c r="VK11" s="3"/>
      <c r="VL11" s="3"/>
      <c r="VM11" s="3"/>
      <c r="VN11" s="3"/>
      <c r="VO11" s="3"/>
      <c r="VP11" s="3"/>
      <c r="VQ11" s="3"/>
      <c r="VR11" s="3"/>
      <c r="VS11" s="3"/>
      <c r="VT11" s="3"/>
      <c r="VU11" s="3"/>
      <c r="VV11" s="3"/>
      <c r="VW11" s="3"/>
      <c r="VX11" s="3"/>
      <c r="VY11" s="3"/>
      <c r="VZ11" s="3"/>
      <c r="WA11" s="3"/>
      <c r="WB11" s="3"/>
      <c r="WC11" s="3"/>
      <c r="WD11" s="3"/>
      <c r="WE11" s="3"/>
      <c r="WF11" s="3"/>
      <c r="WG11" s="3"/>
      <c r="WH11" s="3"/>
      <c r="WI11" s="3"/>
      <c r="WJ11" s="3"/>
      <c r="WK11" s="3"/>
      <c r="WL11" s="3"/>
      <c r="WM11" s="3"/>
      <c r="WN11" s="3"/>
      <c r="WO11" s="3"/>
      <c r="WP11" s="3"/>
      <c r="WQ11" s="3"/>
      <c r="WR11" s="3"/>
      <c r="WS11" s="3"/>
      <c r="WT11" s="3"/>
      <c r="WU11" s="3"/>
      <c r="WV11" s="3"/>
      <c r="WW11" s="3"/>
      <c r="WX11" s="3"/>
      <c r="WY11" s="3"/>
      <c r="WZ11" s="3"/>
      <c r="XA11" s="3"/>
      <c r="XB11" s="3"/>
      <c r="XC11" s="3"/>
      <c r="XD11" s="3"/>
      <c r="XE11" s="3"/>
      <c r="XF11" s="3"/>
      <c r="XG11" s="3"/>
      <c r="XH11" s="3"/>
      <c r="XI11" s="3"/>
      <c r="XJ11" s="3"/>
      <c r="XK11" s="3"/>
      <c r="XL11" s="3"/>
      <c r="XM11" s="3"/>
      <c r="XN11" s="3"/>
      <c r="XO11" s="3"/>
      <c r="XP11" s="3"/>
      <c r="XQ11" s="3"/>
      <c r="XR11" s="3"/>
      <c r="XS11" s="3"/>
      <c r="XT11" s="3"/>
      <c r="XU11" s="3"/>
      <c r="XV11" s="3"/>
      <c r="XW11" s="3"/>
      <c r="XX11" s="3"/>
      <c r="XY11" s="3"/>
      <c r="XZ11" s="3"/>
      <c r="YA11" s="3"/>
      <c r="YB11" s="3"/>
      <c r="YC11" s="3"/>
      <c r="YD11" s="3"/>
      <c r="YE11" s="3"/>
      <c r="YF11" s="3"/>
      <c r="YG11" s="3"/>
      <c r="YH11" s="3"/>
      <c r="YI11" s="3"/>
      <c r="YJ11" s="3"/>
      <c r="YK11" s="3"/>
      <c r="YL11" s="3"/>
      <c r="YM11" s="3"/>
      <c r="YN11" s="3"/>
      <c r="YO11" s="3"/>
      <c r="YP11" s="3"/>
      <c r="YQ11" s="3"/>
      <c r="YR11" s="3"/>
      <c r="YS11" s="3"/>
      <c r="YT11" s="3"/>
      <c r="YU11" s="3"/>
      <c r="YV11" s="3"/>
      <c r="YW11" s="3"/>
      <c r="YX11" s="3"/>
      <c r="YY11" s="3"/>
      <c r="YZ11" s="3"/>
      <c r="ZA11" s="3"/>
      <c r="ZB11" s="3"/>
      <c r="ZC11" s="3"/>
      <c r="ZD11" s="3"/>
      <c r="ZE11" s="3"/>
      <c r="ZF11" s="3"/>
      <c r="ZG11" s="3"/>
      <c r="ZH11" s="3"/>
      <c r="ZI11" s="3"/>
      <c r="ZJ11" s="3"/>
      <c r="ZK11" s="3"/>
      <c r="ZL11" s="3"/>
      <c r="ZM11" s="3"/>
      <c r="ZN11" s="3"/>
      <c r="ZO11" s="3"/>
      <c r="ZP11" s="3"/>
      <c r="ZQ11" s="3"/>
      <c r="ZR11" s="3"/>
      <c r="ZS11" s="3"/>
      <c r="ZT11" s="3"/>
      <c r="ZU11" s="3"/>
      <c r="ZV11" s="3"/>
      <c r="ZW11" s="3"/>
      <c r="ZX11" s="3"/>
      <c r="ZY11" s="3"/>
      <c r="ZZ11" s="3"/>
      <c r="AAA11" s="3"/>
      <c r="AAB11" s="3"/>
      <c r="AAC11" s="3"/>
      <c r="AAD11" s="3"/>
      <c r="AAE11" s="3"/>
      <c r="AAF11" s="3"/>
      <c r="AAG11" s="3"/>
      <c r="AAH11" s="3"/>
      <c r="AAI11" s="3"/>
      <c r="AAJ11" s="3"/>
      <c r="AAK11" s="3"/>
      <c r="AAL11" s="3"/>
      <c r="AAM11" s="3"/>
      <c r="AAN11" s="3"/>
      <c r="AAO11" s="3"/>
      <c r="AAP11" s="3"/>
      <c r="AAQ11" s="3"/>
      <c r="AAR11" s="3"/>
      <c r="AAS11" s="3"/>
      <c r="AAT11" s="3"/>
      <c r="AAU11" s="3"/>
      <c r="AAV11" s="3"/>
      <c r="AAW11" s="3"/>
      <c r="AAX11" s="3"/>
      <c r="AAY11" s="3"/>
      <c r="AAZ11" s="3"/>
      <c r="ABA11" s="3"/>
      <c r="ABB11" s="3"/>
      <c r="ABC11" s="3"/>
      <c r="ABD11" s="3"/>
      <c r="ABE11" s="3"/>
      <c r="ABF11" s="3"/>
      <c r="ABG11" s="3"/>
      <c r="ABH11" s="3"/>
      <c r="ABI11" s="3"/>
      <c r="ABJ11" s="3"/>
      <c r="ABK11" s="3"/>
      <c r="ABL11" s="3"/>
      <c r="ABM11" s="3"/>
      <c r="ABN11" s="3"/>
      <c r="ABO11" s="3"/>
      <c r="ABP11" s="3"/>
      <c r="ABQ11" s="3"/>
      <c r="ABR11" s="3"/>
      <c r="ABS11" s="3"/>
      <c r="ABT11" s="3"/>
      <c r="ABU11" s="3"/>
      <c r="ABV11" s="3"/>
      <c r="ABW11" s="3"/>
      <c r="ABX11" s="3"/>
      <c r="ABY11" s="3"/>
      <c r="ABZ11" s="3"/>
      <c r="ACA11" s="3"/>
      <c r="ACB11" s="3"/>
      <c r="ACC11" s="3"/>
      <c r="ACD11" s="3"/>
      <c r="ACE11" s="3"/>
      <c r="ACF11" s="3"/>
      <c r="ACG11" s="3"/>
      <c r="ACH11" s="3"/>
      <c r="ACI11" s="3"/>
      <c r="ACJ11" s="3"/>
      <c r="ACK11" s="3"/>
      <c r="ACL11" s="3"/>
      <c r="ACM11" s="3"/>
      <c r="ACN11" s="3"/>
      <c r="ACO11" s="3"/>
      <c r="ACP11" s="3"/>
      <c r="ACQ11" s="3"/>
      <c r="ACR11" s="3"/>
      <c r="ACS11" s="3"/>
      <c r="ACT11" s="3"/>
      <c r="ACU11" s="3"/>
      <c r="ACV11" s="3"/>
      <c r="ACW11" s="3"/>
      <c r="ACX11" s="3"/>
      <c r="ACY11" s="3"/>
      <c r="ACZ11" s="3"/>
      <c r="ADA11" s="3"/>
      <c r="ADB11" s="3"/>
      <c r="ADC11" s="3"/>
      <c r="ADD11" s="3"/>
      <c r="ADE11" s="3"/>
      <c r="ADF11" s="3"/>
      <c r="ADG11" s="3"/>
      <c r="ADH11" s="3"/>
      <c r="ADI11" s="3"/>
      <c r="ADJ11" s="3"/>
      <c r="ADK11" s="3"/>
      <c r="ADL11" s="3"/>
      <c r="ADM11" s="3"/>
      <c r="ADN11" s="3"/>
      <c r="ADO11" s="3"/>
      <c r="ADP11" s="3"/>
      <c r="ADQ11" s="3"/>
      <c r="ADR11" s="3"/>
      <c r="ADS11" s="3"/>
      <c r="ADT11" s="3"/>
      <c r="ADU11" s="3"/>
      <c r="ADV11" s="3"/>
      <c r="ADW11" s="3"/>
      <c r="ADX11" s="3"/>
      <c r="ADY11" s="3"/>
      <c r="ADZ11" s="3"/>
      <c r="AEA11" s="3"/>
      <c r="AEB11" s="3"/>
      <c r="AEC11" s="3"/>
      <c r="AED11" s="3"/>
      <c r="AEE11" s="3"/>
      <c r="AEF11" s="3"/>
      <c r="AEG11" s="3"/>
      <c r="AEH11" s="3"/>
      <c r="AEI11" s="3"/>
      <c r="AEJ11" s="3"/>
      <c r="AEK11" s="3"/>
      <c r="AEL11" s="3"/>
      <c r="AEM11" s="3"/>
      <c r="AEN11" s="3"/>
      <c r="AEO11" s="3"/>
      <c r="AEP11" s="3"/>
      <c r="AEQ11" s="3"/>
      <c r="AER11" s="3"/>
      <c r="AES11" s="3"/>
      <c r="AET11" s="3"/>
      <c r="AEU11" s="3"/>
      <c r="AEV11" s="3"/>
      <c r="AEW11" s="3"/>
      <c r="AEX11" s="3"/>
      <c r="AEY11" s="3"/>
      <c r="AEZ11" s="3"/>
      <c r="AFA11" s="3"/>
      <c r="AFB11" s="3"/>
      <c r="AFC11" s="3"/>
      <c r="AFD11" s="3"/>
      <c r="AFE11" s="3"/>
      <c r="AFF11" s="3"/>
      <c r="AFG11" s="3"/>
      <c r="AFH11" s="3"/>
      <c r="AFI11" s="3"/>
      <c r="AFJ11" s="3"/>
      <c r="AFK11" s="3"/>
      <c r="AFL11" s="3"/>
      <c r="AFM11" s="3"/>
      <c r="AFN11" s="3"/>
      <c r="AFO11" s="3"/>
      <c r="AFP11" s="3"/>
      <c r="AFQ11" s="3"/>
      <c r="AFR11" s="3"/>
      <c r="AFS11" s="3"/>
      <c r="AFT11" s="3"/>
      <c r="AFU11" s="3"/>
      <c r="AFV11" s="3"/>
      <c r="AFW11" s="3"/>
      <c r="AFX11" s="3"/>
      <c r="AFY11" s="3"/>
      <c r="AFZ11" s="3"/>
      <c r="AGA11" s="3"/>
      <c r="AGB11" s="3"/>
      <c r="AGC11" s="3"/>
      <c r="AGD11" s="3"/>
      <c r="AGE11" s="3"/>
      <c r="AGF11" s="3"/>
      <c r="AGG11" s="3"/>
      <c r="AGH11" s="3"/>
      <c r="AGI11" s="3"/>
      <c r="AGJ11" s="3"/>
      <c r="AGK11" s="3"/>
      <c r="AGL11" s="3"/>
      <c r="AGM11" s="3"/>
      <c r="AGN11" s="3"/>
      <c r="AGO11" s="3"/>
      <c r="AGP11" s="3"/>
      <c r="AGQ11" s="3"/>
      <c r="AGR11" s="3"/>
      <c r="AGS11" s="3"/>
      <c r="AGT11" s="3"/>
      <c r="AGU11" s="3"/>
      <c r="AGV11" s="3"/>
      <c r="AGW11" s="3"/>
      <c r="AGX11" s="3"/>
      <c r="AGY11" s="3"/>
      <c r="AGZ11" s="3"/>
      <c r="AHA11" s="3"/>
      <c r="AHB11" s="3"/>
      <c r="AHC11" s="3"/>
      <c r="AHD11" s="3"/>
      <c r="AHE11" s="3"/>
      <c r="AHF11" s="3"/>
      <c r="AHG11" s="3"/>
      <c r="AHH11" s="3"/>
      <c r="AHI11" s="3"/>
      <c r="AHJ11" s="3"/>
      <c r="AHK11" s="3"/>
      <c r="AHL11" s="3"/>
      <c r="AHM11" s="3"/>
      <c r="AHN11" s="3"/>
      <c r="AHO11" s="3"/>
      <c r="AHP11" s="3"/>
      <c r="AHQ11" s="3"/>
      <c r="AHR11" s="3"/>
      <c r="AHS11" s="3"/>
      <c r="AHT11" s="3"/>
      <c r="AHU11" s="3"/>
      <c r="AHV11" s="3"/>
      <c r="AHW11" s="3"/>
      <c r="AHX11" s="3"/>
      <c r="AHY11" s="3"/>
      <c r="AHZ11" s="3"/>
      <c r="AIA11" s="3"/>
      <c r="AIB11" s="3"/>
      <c r="AIC11" s="3"/>
      <c r="AID11" s="3"/>
      <c r="AIE11" s="3"/>
      <c r="AIF11" s="3"/>
      <c r="AIG11" s="3"/>
      <c r="AIH11" s="3"/>
      <c r="AII11" s="3"/>
      <c r="AIJ11" s="3"/>
      <c r="AIK11" s="3"/>
      <c r="AIL11" s="3"/>
      <c r="AIM11" s="3"/>
      <c r="AIN11" s="3"/>
      <c r="AIO11" s="3"/>
      <c r="AIP11" s="3"/>
      <c r="AIQ11" s="3"/>
      <c r="AIR11" s="3"/>
      <c r="AIS11" s="3"/>
      <c r="AIT11" s="3"/>
      <c r="AIU11" s="3"/>
      <c r="AIV11" s="3"/>
      <c r="AIW11" s="3"/>
      <c r="AIX11" s="3"/>
      <c r="AIY11" s="3"/>
      <c r="AIZ11" s="3"/>
      <c r="AJA11" s="3"/>
      <c r="AJB11" s="3"/>
      <c r="AJC11" s="3"/>
      <c r="AJD11" s="3"/>
      <c r="AJE11" s="3"/>
      <c r="AJF11" s="3"/>
      <c r="AJG11" s="3"/>
      <c r="AJH11" s="3"/>
      <c r="AJI11" s="3"/>
      <c r="AJJ11" s="3"/>
      <c r="AJK11" s="3"/>
      <c r="AJL11" s="3"/>
      <c r="AJM11" s="3"/>
      <c r="AJN11" s="3"/>
      <c r="AJO11" s="3"/>
      <c r="AJP11" s="3"/>
      <c r="AJQ11" s="3"/>
      <c r="AJR11" s="3"/>
      <c r="AJS11" s="3"/>
      <c r="AJT11" s="3"/>
      <c r="AJU11" s="3"/>
      <c r="AJV11" s="3"/>
      <c r="AJW11" s="3"/>
      <c r="AJX11" s="3"/>
      <c r="AJY11" s="3"/>
      <c r="AJZ11" s="3"/>
      <c r="AKA11" s="3"/>
      <c r="AKB11" s="3"/>
      <c r="AKC11" s="3"/>
      <c r="AKD11" s="3"/>
      <c r="AKE11" s="3"/>
      <c r="AKF11" s="3"/>
      <c r="AKG11" s="3"/>
      <c r="AKH11" s="3"/>
      <c r="AKI11" s="3"/>
      <c r="AKJ11" s="3"/>
      <c r="AKK11" s="3"/>
      <c r="AKL11" s="3"/>
      <c r="AKM11" s="3"/>
      <c r="AKN11" s="3"/>
      <c r="AKO11" s="3"/>
      <c r="AKP11" s="3"/>
      <c r="AKQ11" s="3"/>
      <c r="AKR11" s="3"/>
      <c r="AKS11" s="3"/>
      <c r="AKT11" s="3"/>
      <c r="AKU11" s="3"/>
      <c r="AKV11" s="3"/>
      <c r="AKW11" s="3"/>
      <c r="AKX11" s="3"/>
      <c r="AKY11" s="3"/>
      <c r="AKZ11" s="3"/>
      <c r="ALA11" s="3"/>
      <c r="ALB11" s="3"/>
      <c r="ALC11" s="3"/>
      <c r="ALD11" s="3"/>
      <c r="ALE11" s="3"/>
      <c r="ALF11" s="3"/>
      <c r="ALG11" s="3"/>
      <c r="ALH11" s="3"/>
      <c r="ALI11" s="3"/>
      <c r="ALJ11" s="3"/>
      <c r="ALK11" s="3"/>
      <c r="ALL11" s="3"/>
      <c r="ALM11" s="3"/>
      <c r="ALN11" s="3"/>
      <c r="ALO11" s="3"/>
      <c r="ALP11" s="3"/>
      <c r="ALQ11" s="3"/>
      <c r="ALR11" s="3"/>
      <c r="ALS11" s="3"/>
      <c r="ALT11" s="3"/>
      <c r="ALU11" s="3"/>
      <c r="ALV11" s="3"/>
      <c r="ALW11" s="3"/>
      <c r="ALX11" s="3"/>
      <c r="ALY11" s="3"/>
      <c r="ALZ11" s="3"/>
      <c r="AMA11" s="3"/>
      <c r="AMB11" s="3"/>
      <c r="AMC11" s="3"/>
      <c r="AMD11" s="3"/>
      <c r="AME11" s="3"/>
      <c r="AMF11" s="3"/>
      <c r="AMG11" s="3"/>
      <c r="AMH11" s="3"/>
      <c r="AMI11" s="3"/>
      <c r="AMJ11" s="3"/>
      <c r="AMK11" s="3"/>
      <c r="AML11" s="3"/>
      <c r="AMM11" s="3"/>
      <c r="AMN11" s="3"/>
      <c r="AMO11" s="3"/>
      <c r="AMP11" s="3"/>
      <c r="AMQ11" s="3"/>
      <c r="AMR11" s="3"/>
      <c r="AMS11" s="3"/>
      <c r="AMT11" s="3"/>
      <c r="AMU11" s="3"/>
      <c r="AMV11" s="3"/>
      <c r="AMW11" s="3"/>
      <c r="AMX11" s="3"/>
      <c r="AMY11" s="3"/>
      <c r="AMZ11" s="3"/>
      <c r="ANA11" s="3"/>
      <c r="ANB11" s="3"/>
      <c r="ANC11" s="3"/>
      <c r="AND11" s="3"/>
      <c r="ANE11" s="3"/>
      <c r="ANF11" s="3"/>
      <c r="ANG11" s="3"/>
      <c r="ANH11" s="3"/>
      <c r="ANI11" s="3"/>
      <c r="ANJ11" s="3"/>
      <c r="ANK11" s="3"/>
      <c r="ANL11" s="3"/>
      <c r="ANM11" s="3"/>
      <c r="ANN11" s="3"/>
      <c r="ANO11" s="3"/>
      <c r="ANP11" s="3"/>
      <c r="ANQ11" s="3"/>
      <c r="ANR11" s="3"/>
      <c r="ANS11" s="3"/>
      <c r="ANT11" s="3"/>
      <c r="ANU11" s="3"/>
      <c r="ANV11" s="3"/>
      <c r="ANW11" s="3"/>
      <c r="ANX11" s="3"/>
      <c r="ANY11" s="3"/>
      <c r="ANZ11" s="3"/>
      <c r="AOA11" s="3"/>
      <c r="AOB11" s="3"/>
      <c r="AOC11" s="3"/>
      <c r="AOD11" s="3"/>
      <c r="AOE11" s="3"/>
      <c r="AOF11" s="3"/>
      <c r="AOG11" s="3"/>
      <c r="AOH11" s="3"/>
      <c r="AOI11" s="3"/>
      <c r="AOJ11" s="3"/>
      <c r="AOK11" s="3"/>
      <c r="AOL11" s="3"/>
      <c r="AOM11" s="3"/>
      <c r="AON11" s="3"/>
      <c r="AOO11" s="3"/>
      <c r="AOP11" s="3"/>
      <c r="AOQ11" s="3"/>
      <c r="AOR11" s="3"/>
      <c r="AOS11" s="3"/>
      <c r="AOT11" s="3"/>
      <c r="AOU11" s="3"/>
      <c r="AOV11" s="3"/>
      <c r="AOW11" s="3"/>
      <c r="AOX11" s="3"/>
      <c r="AOY11" s="3"/>
      <c r="AOZ11" s="3"/>
      <c r="APA11" s="3"/>
      <c r="APB11" s="3"/>
      <c r="APC11" s="3"/>
      <c r="APD11" s="3"/>
      <c r="APE11" s="3"/>
      <c r="APF11" s="3"/>
      <c r="APG11" s="3"/>
      <c r="APH11" s="3"/>
      <c r="API11" s="3"/>
      <c r="APJ11" s="3"/>
      <c r="APK11" s="3"/>
      <c r="APL11" s="3"/>
      <c r="APM11" s="3"/>
      <c r="APN11" s="3"/>
      <c r="APO11" s="3"/>
      <c r="APP11" s="3"/>
      <c r="APQ11" s="3"/>
      <c r="APR11" s="3"/>
      <c r="APS11" s="3"/>
      <c r="APT11" s="3"/>
      <c r="APU11" s="3"/>
      <c r="APV11" s="3"/>
      <c r="APW11" s="3"/>
      <c r="APX11" s="3"/>
      <c r="APY11" s="3"/>
      <c r="APZ11" s="3"/>
      <c r="AQA11" s="3"/>
      <c r="AQB11" s="3"/>
      <c r="AQC11" s="3"/>
      <c r="AQD11" s="3"/>
      <c r="AQE11" s="3"/>
      <c r="AQF11" s="3"/>
      <c r="AQG11" s="3"/>
      <c r="AQH11" s="3"/>
      <c r="AQI11" s="3"/>
      <c r="AQJ11" s="3"/>
      <c r="AQK11" s="3"/>
      <c r="AQL11" s="3"/>
      <c r="AQM11" s="3"/>
      <c r="AQN11" s="3"/>
      <c r="AQO11" s="3"/>
      <c r="AQP11" s="3"/>
      <c r="AQQ11" s="3"/>
      <c r="AQR11" s="3"/>
      <c r="AQS11" s="3"/>
      <c r="AQT11" s="3"/>
      <c r="AQU11" s="3"/>
      <c r="AQV11" s="3"/>
      <c r="AQW11" s="3"/>
      <c r="AQX11" s="3"/>
      <c r="AQY11" s="3"/>
      <c r="AQZ11" s="3"/>
      <c r="ARA11" s="3"/>
      <c r="ARB11" s="3"/>
      <c r="ARC11" s="3"/>
      <c r="ARD11" s="3"/>
      <c r="ARE11" s="3"/>
      <c r="ARF11" s="3"/>
      <c r="ARG11" s="3"/>
      <c r="ARH11" s="3"/>
      <c r="ARI11" s="3"/>
      <c r="ARJ11" s="3"/>
      <c r="ARK11" s="3"/>
      <c r="ARL11" s="3"/>
      <c r="ARM11" s="3"/>
      <c r="ARN11" s="3"/>
      <c r="ARO11" s="3"/>
      <c r="ARP11" s="3"/>
      <c r="ARQ11" s="3"/>
      <c r="ARR11" s="3"/>
      <c r="ARS11" s="3"/>
      <c r="ART11" s="3"/>
      <c r="ARU11" s="3"/>
      <c r="ARV11" s="3"/>
      <c r="ARW11" s="3"/>
      <c r="ARX11" s="3"/>
      <c r="ARY11" s="3"/>
      <c r="ARZ11" s="3"/>
      <c r="ASA11" s="3"/>
      <c r="ASB11" s="3"/>
      <c r="ASC11" s="3"/>
      <c r="ASD11" s="3"/>
      <c r="ASE11" s="3"/>
      <c r="ASF11" s="3"/>
      <c r="ASG11" s="3"/>
      <c r="ASH11" s="3"/>
      <c r="ASI11" s="3"/>
      <c r="ASJ11" s="3"/>
      <c r="ASK11" s="3"/>
      <c r="ASL11" s="3"/>
      <c r="ASM11" s="3"/>
      <c r="ASN11" s="3"/>
      <c r="ASO11" s="3"/>
      <c r="ASP11" s="3"/>
      <c r="ASQ11" s="3"/>
      <c r="ASR11" s="3"/>
      <c r="ASS11" s="3"/>
      <c r="AST11" s="3"/>
      <c r="ASU11" s="3"/>
      <c r="ASV11" s="3"/>
      <c r="ASW11" s="3"/>
      <c r="ASX11" s="3"/>
      <c r="ASY11" s="3"/>
      <c r="ASZ11" s="3"/>
      <c r="ATA11" s="3"/>
      <c r="ATB11" s="3"/>
      <c r="ATC11" s="3"/>
      <c r="ATD11" s="3"/>
      <c r="ATE11" s="3"/>
      <c r="ATF11" s="3"/>
      <c r="ATG11" s="3"/>
      <c r="ATH11" s="3"/>
      <c r="ATI11" s="3"/>
      <c r="ATJ11" s="3"/>
      <c r="ATK11" s="3"/>
      <c r="ATL11" s="3"/>
      <c r="ATM11" s="3"/>
      <c r="ATN11" s="3"/>
      <c r="ATO11" s="3"/>
      <c r="ATP11" s="3"/>
      <c r="ATQ11" s="3"/>
      <c r="ATR11" s="3"/>
      <c r="ATS11" s="3"/>
      <c r="ATT11" s="3"/>
      <c r="ATU11" s="3"/>
      <c r="ATV11" s="3"/>
      <c r="ATW11" s="3"/>
      <c r="ATX11" s="3"/>
      <c r="ATY11" s="3"/>
      <c r="ATZ11" s="3"/>
      <c r="AUA11" s="3"/>
      <c r="AUB11" s="3"/>
      <c r="AUC11" s="3"/>
      <c r="AUD11" s="3"/>
      <c r="AUE11" s="3"/>
      <c r="AUF11" s="3"/>
      <c r="AUG11" s="3"/>
      <c r="AUH11" s="3"/>
      <c r="AUI11" s="3"/>
      <c r="AUJ11" s="3"/>
      <c r="AUK11" s="3"/>
      <c r="AUL11" s="3"/>
      <c r="AUM11" s="3"/>
      <c r="AUN11" s="3"/>
      <c r="AUO11" s="3"/>
      <c r="AUP11" s="3"/>
      <c r="AUQ11" s="3"/>
      <c r="AUR11" s="3"/>
      <c r="AUS11" s="3"/>
      <c r="AUT11" s="3"/>
      <c r="AUU11" s="3"/>
      <c r="AUV11" s="3"/>
      <c r="AUW11" s="3"/>
      <c r="AUX11" s="3"/>
      <c r="AUY11" s="3"/>
      <c r="AUZ11" s="3"/>
      <c r="AVA11" s="3"/>
      <c r="AVB11" s="3"/>
      <c r="AVC11" s="3"/>
      <c r="AVD11" s="3"/>
      <c r="AVE11" s="3"/>
      <c r="AVF11" s="3"/>
      <c r="AVG11" s="3"/>
      <c r="AVH11" s="3"/>
      <c r="AVI11" s="3"/>
      <c r="AVJ11" s="3"/>
      <c r="AVK11" s="3"/>
      <c r="AVL11" s="3"/>
      <c r="AVM11" s="3"/>
      <c r="AVN11" s="3"/>
      <c r="AVO11" s="3"/>
      <c r="AVP11" s="3"/>
      <c r="AVQ11" s="3"/>
      <c r="AVR11" s="3"/>
      <c r="AVS11" s="3"/>
      <c r="AVT11" s="3"/>
      <c r="AVU11" s="3"/>
      <c r="AVV11" s="3"/>
      <c r="AVW11" s="3"/>
      <c r="AVX11" s="3"/>
      <c r="AVY11" s="3"/>
      <c r="AVZ11" s="3"/>
      <c r="AWA11" s="3"/>
      <c r="AWB11" s="3"/>
      <c r="AWC11" s="3"/>
      <c r="AWD11" s="3"/>
      <c r="AWE11" s="3"/>
      <c r="AWF11" s="3"/>
      <c r="AWG11" s="3"/>
      <c r="AWH11" s="3"/>
      <c r="AWI11" s="3"/>
      <c r="AWJ11" s="3"/>
      <c r="AWK11" s="3"/>
      <c r="AWL11" s="3"/>
      <c r="AWM11" s="3"/>
      <c r="AWN11" s="3"/>
      <c r="AWO11" s="3"/>
      <c r="AWP11" s="3"/>
      <c r="AWQ11" s="3"/>
      <c r="AWR11" s="3"/>
      <c r="AWS11" s="3"/>
      <c r="AWT11" s="3"/>
      <c r="AWU11" s="3"/>
      <c r="AWV11" s="3"/>
      <c r="AWW11" s="3"/>
      <c r="AWX11" s="3"/>
      <c r="AWY11" s="3"/>
      <c r="AWZ11" s="3"/>
      <c r="AXA11" s="3"/>
      <c r="AXB11" s="3"/>
      <c r="AXC11" s="3"/>
      <c r="AXD11" s="3"/>
      <c r="AXE11" s="3"/>
      <c r="AXF11" s="3"/>
      <c r="AXG11" s="3"/>
      <c r="AXH11" s="3"/>
      <c r="AXI11" s="3"/>
      <c r="AXJ11" s="3"/>
      <c r="AXK11" s="3"/>
      <c r="AXL11" s="3"/>
      <c r="AXM11" s="3"/>
      <c r="AXN11" s="3"/>
      <c r="AXO11" s="3"/>
      <c r="AXP11" s="3"/>
      <c r="AXQ11" s="3"/>
      <c r="AXR11" s="3"/>
      <c r="AXS11" s="3"/>
      <c r="AXT11" s="3"/>
      <c r="AXU11" s="3"/>
      <c r="AXV11" s="3"/>
      <c r="AXW11" s="3"/>
      <c r="AXX11" s="3"/>
      <c r="AXY11" s="3"/>
      <c r="AXZ11" s="3"/>
      <c r="AYA11" s="3"/>
      <c r="AYB11" s="3"/>
      <c r="AYC11" s="3"/>
      <c r="AYD11" s="3"/>
      <c r="AYE11" s="3"/>
      <c r="AYF11" s="3"/>
      <c r="AYG11" s="3"/>
      <c r="AYH11" s="3"/>
      <c r="AYI11" s="3"/>
      <c r="AYJ11" s="3"/>
      <c r="AYK11" s="3"/>
      <c r="AYL11" s="3"/>
      <c r="AYM11" s="3"/>
      <c r="AYN11" s="3"/>
      <c r="AYO11" s="3"/>
      <c r="AYP11" s="3"/>
      <c r="AYQ11" s="3"/>
      <c r="AYR11" s="3"/>
      <c r="AYS11" s="3"/>
      <c r="AYT11" s="3"/>
      <c r="AYU11" s="3"/>
      <c r="AYV11" s="3"/>
      <c r="AYW11" s="3"/>
      <c r="AYX11" s="3"/>
      <c r="AYY11" s="3"/>
      <c r="AYZ11" s="3"/>
      <c r="AZA11" s="3"/>
      <c r="AZB11" s="3"/>
      <c r="AZC11" s="3"/>
      <c r="AZD11" s="3"/>
      <c r="AZE11" s="3"/>
      <c r="AZF11" s="3"/>
      <c r="AZG11" s="3"/>
      <c r="AZH11" s="3"/>
      <c r="AZI11" s="3"/>
      <c r="AZJ11" s="3"/>
      <c r="AZK11" s="3"/>
      <c r="AZL11" s="3"/>
      <c r="AZM11" s="3"/>
      <c r="AZN11" s="3"/>
      <c r="AZO11" s="3"/>
      <c r="AZP11" s="3"/>
      <c r="AZQ11" s="3"/>
      <c r="AZR11" s="3"/>
      <c r="AZS11" s="3"/>
      <c r="AZT11" s="3"/>
      <c r="AZU11" s="3"/>
      <c r="AZV11" s="3"/>
      <c r="AZW11" s="3"/>
      <c r="AZX11" s="3"/>
      <c r="AZY11" s="3"/>
      <c r="AZZ11" s="3"/>
      <c r="BAA11" s="3"/>
      <c r="BAB11" s="3"/>
      <c r="BAC11" s="3"/>
      <c r="BAD11" s="3"/>
      <c r="BAE11" s="3"/>
      <c r="BAF11" s="3"/>
      <c r="BAG11" s="3"/>
      <c r="BAH11" s="3"/>
      <c r="BAI11" s="3"/>
      <c r="BAJ11" s="3"/>
      <c r="BAK11" s="3"/>
      <c r="BAL11" s="3"/>
      <c r="BAM11" s="3"/>
      <c r="BAN11" s="3"/>
      <c r="BAO11" s="3"/>
      <c r="BAP11" s="3"/>
      <c r="BAQ11" s="3"/>
      <c r="BAR11" s="3"/>
      <c r="BAS11" s="3"/>
      <c r="BAT11" s="3"/>
      <c r="BAU11" s="3"/>
      <c r="BAV11" s="3"/>
      <c r="BAW11" s="3"/>
      <c r="BAX11" s="3"/>
      <c r="BAY11" s="3"/>
      <c r="BAZ11" s="3"/>
      <c r="BBA11" s="3"/>
      <c r="BBB11" s="3"/>
      <c r="BBC11" s="3"/>
      <c r="BBD11" s="3"/>
      <c r="BBE11" s="3"/>
      <c r="BBF11" s="3"/>
      <c r="BBG11" s="3"/>
      <c r="BBH11" s="3"/>
      <c r="BBI11" s="3"/>
      <c r="BBJ11" s="3"/>
      <c r="BBK11" s="3"/>
      <c r="BBL11" s="3"/>
      <c r="BBM11" s="3"/>
      <c r="BBN11" s="3"/>
      <c r="BBO11" s="3"/>
      <c r="BBP11" s="3"/>
      <c r="BBQ11" s="3"/>
      <c r="BBR11" s="3"/>
      <c r="BBS11" s="3"/>
      <c r="BBT11" s="3"/>
      <c r="BBU11" s="3"/>
      <c r="BBV11" s="3"/>
      <c r="BBW11" s="3"/>
      <c r="BBX11" s="3"/>
      <c r="BBY11" s="3"/>
      <c r="BBZ11" s="3"/>
      <c r="BCA11" s="3"/>
      <c r="BCB11" s="3"/>
      <c r="BCC11" s="3"/>
      <c r="BCD11" s="3"/>
      <c r="BCE11" s="3"/>
      <c r="BCF11" s="3"/>
      <c r="BCG11" s="3"/>
      <c r="BCH11" s="3"/>
      <c r="BCI11" s="3"/>
      <c r="BCJ11" s="3"/>
      <c r="BCK11" s="3"/>
      <c r="BCL11" s="3"/>
      <c r="BCM11" s="3"/>
      <c r="BCN11" s="3"/>
      <c r="BCO11" s="3"/>
      <c r="BCP11" s="3"/>
      <c r="BCQ11" s="3"/>
      <c r="BCR11" s="3"/>
      <c r="BCS11" s="3"/>
      <c r="BCT11" s="3"/>
      <c r="BCU11" s="3"/>
      <c r="BCV11" s="3"/>
      <c r="BCW11" s="3"/>
      <c r="BCX11" s="3"/>
      <c r="BCY11" s="3"/>
      <c r="BCZ11" s="3"/>
      <c r="BDA11" s="3"/>
      <c r="BDB11" s="3"/>
      <c r="BDC11" s="3"/>
      <c r="BDD11" s="3"/>
      <c r="BDE11" s="3"/>
      <c r="BDF11" s="3"/>
      <c r="BDG11" s="3"/>
      <c r="BDH11" s="3"/>
      <c r="BDI11" s="3"/>
      <c r="BDJ11" s="3"/>
      <c r="BDK11" s="3"/>
      <c r="BDL11" s="3"/>
      <c r="BDM11" s="3"/>
      <c r="BDN11" s="3"/>
      <c r="BDO11" s="3"/>
      <c r="BDP11" s="3"/>
      <c r="BDQ11" s="3"/>
      <c r="BDR11" s="3"/>
      <c r="BDS11" s="3"/>
      <c r="BDT11" s="3"/>
      <c r="BDU11" s="3"/>
      <c r="BDV11" s="3"/>
      <c r="BDW11" s="3"/>
      <c r="BDX11" s="3"/>
      <c r="BDY11" s="3"/>
      <c r="BDZ11" s="3"/>
      <c r="BEA11" s="3"/>
      <c r="BEB11" s="3"/>
      <c r="BEC11" s="3"/>
      <c r="BED11" s="3"/>
      <c r="BEE11" s="3"/>
      <c r="BEF11" s="3"/>
      <c r="BEG11" s="3"/>
      <c r="BEH11" s="3"/>
      <c r="BEI11" s="3"/>
      <c r="BEJ11" s="3"/>
      <c r="BEK11" s="3"/>
      <c r="BEL11" s="3"/>
      <c r="BEM11" s="3"/>
      <c r="BEN11" s="3"/>
      <c r="BEO11" s="3"/>
      <c r="BEP11" s="3"/>
      <c r="BEQ11" s="3"/>
      <c r="BER11" s="3"/>
      <c r="BES11" s="3"/>
      <c r="BET11" s="3"/>
      <c r="BEU11" s="3"/>
      <c r="BEV11" s="3"/>
      <c r="BEW11" s="3"/>
      <c r="BEX11" s="3"/>
      <c r="BEY11" s="3"/>
      <c r="BEZ11" s="3"/>
      <c r="BFA11" s="3"/>
      <c r="BFB11" s="3"/>
      <c r="BFC11" s="3"/>
      <c r="BFD11" s="3"/>
      <c r="BFE11" s="3"/>
      <c r="BFF11" s="3"/>
      <c r="BFG11" s="3"/>
      <c r="BFH11" s="3"/>
      <c r="BFI11" s="3"/>
      <c r="BFJ11" s="3"/>
      <c r="BFK11" s="3"/>
      <c r="BFL11" s="3"/>
      <c r="BFM11" s="3"/>
      <c r="BFN11" s="3"/>
      <c r="BFO11" s="3"/>
      <c r="BFP11" s="3"/>
      <c r="BFQ11" s="3"/>
      <c r="BFR11" s="3"/>
      <c r="BFS11" s="3"/>
      <c r="BFT11" s="3"/>
      <c r="BFU11" s="3"/>
      <c r="BFV11" s="3"/>
      <c r="BFW11" s="3"/>
      <c r="BFX11" s="3"/>
      <c r="BFY11" s="3"/>
      <c r="BFZ11" s="3"/>
      <c r="BGA11" s="3"/>
      <c r="BGB11" s="3"/>
      <c r="BGC11" s="3"/>
      <c r="BGD11" s="3"/>
      <c r="BGE11" s="3"/>
      <c r="BGF11" s="3"/>
      <c r="BGG11" s="3"/>
      <c r="BGH11" s="3"/>
      <c r="BGI11" s="3"/>
      <c r="BGJ11" s="3"/>
      <c r="BGK11" s="3"/>
      <c r="BGL11" s="3"/>
      <c r="BGM11" s="3"/>
      <c r="BGN11" s="3"/>
      <c r="BGO11" s="3"/>
      <c r="BGP11" s="3"/>
      <c r="BGQ11" s="3"/>
      <c r="BGR11" s="3"/>
      <c r="BGS11" s="3"/>
      <c r="BGT11" s="3"/>
      <c r="BGU11" s="3"/>
      <c r="BGV11" s="3"/>
      <c r="BGW11" s="3"/>
      <c r="BGX11" s="3"/>
      <c r="BGY11" s="3"/>
      <c r="BGZ11" s="3"/>
      <c r="BHA11" s="3"/>
      <c r="BHB11" s="3"/>
      <c r="BHC11" s="3"/>
      <c r="BHD11" s="3"/>
      <c r="BHE11" s="3"/>
      <c r="BHF11" s="3"/>
      <c r="BHG11" s="3"/>
      <c r="BHH11" s="3"/>
      <c r="BHI11" s="3"/>
      <c r="BHJ11" s="3"/>
      <c r="BHK11" s="3"/>
      <c r="BHL11" s="3"/>
      <c r="BHM11" s="3"/>
      <c r="BHN11" s="3"/>
      <c r="BHO11" s="3"/>
      <c r="BHP11" s="3"/>
      <c r="BHQ11" s="3"/>
      <c r="BHR11" s="3"/>
      <c r="BHS11" s="3"/>
      <c r="BHT11" s="3"/>
      <c r="BHU11" s="3"/>
      <c r="BHV11" s="3"/>
      <c r="BHW11" s="3"/>
      <c r="BHX11" s="3"/>
      <c r="BHY11" s="3"/>
      <c r="BHZ11" s="3"/>
      <c r="BIA11" s="3"/>
      <c r="BIB11" s="3"/>
      <c r="BIC11" s="3"/>
      <c r="BID11" s="3"/>
      <c r="BIE11" s="3"/>
      <c r="BIF11" s="3"/>
      <c r="BIG11" s="3"/>
      <c r="BIH11" s="3"/>
      <c r="BII11" s="3"/>
      <c r="BIJ11" s="3"/>
      <c r="BIK11" s="3"/>
      <c r="BIL11" s="3"/>
      <c r="BIM11" s="3"/>
      <c r="BIN11" s="3"/>
      <c r="BIO11" s="3"/>
      <c r="BIP11" s="3"/>
      <c r="BIQ11" s="3"/>
      <c r="BIR11" s="3"/>
      <c r="BIS11" s="3"/>
      <c r="BIT11" s="3"/>
      <c r="BIU11" s="3"/>
      <c r="BIV11" s="3"/>
      <c r="BIW11" s="3"/>
      <c r="BIX11" s="3"/>
      <c r="BIY11" s="3"/>
      <c r="BIZ11" s="3"/>
      <c r="BJA11" s="3"/>
      <c r="BJB11" s="3"/>
      <c r="BJC11" s="3"/>
      <c r="BJD11" s="3"/>
      <c r="BJE11" s="3"/>
      <c r="BJF11" s="3"/>
      <c r="BJG11" s="3"/>
      <c r="BJH11" s="3"/>
      <c r="BJI11" s="3"/>
      <c r="BJJ11" s="3"/>
      <c r="BJK11" s="3"/>
      <c r="BJL11" s="3"/>
      <c r="BJM11" s="3"/>
      <c r="BJN11" s="3"/>
      <c r="BJO11" s="3"/>
      <c r="BJP11" s="3"/>
      <c r="BJQ11" s="3"/>
      <c r="BJR11" s="3"/>
      <c r="BJS11" s="3"/>
      <c r="BJT11" s="3"/>
      <c r="BJU11" s="3"/>
      <c r="BJV11" s="3"/>
      <c r="BJW11" s="3"/>
      <c r="BJX11" s="3"/>
      <c r="BJY11" s="3"/>
      <c r="BJZ11" s="3"/>
      <c r="BKA11" s="3"/>
      <c r="BKB11" s="3"/>
      <c r="BKC11" s="3"/>
      <c r="BKD11" s="3"/>
      <c r="BKE11" s="3"/>
      <c r="BKF11" s="3"/>
      <c r="BKG11" s="3"/>
      <c r="BKH11" s="3"/>
      <c r="BKI11" s="3"/>
      <c r="BKJ11" s="3"/>
      <c r="BKK11" s="3"/>
      <c r="BKL11" s="3"/>
      <c r="BKM11" s="3"/>
      <c r="BKN11" s="3"/>
      <c r="BKO11" s="3"/>
      <c r="BKP11" s="3"/>
      <c r="BKQ11" s="3"/>
      <c r="BKR11" s="3"/>
      <c r="BKS11" s="3"/>
      <c r="BKT11" s="3"/>
      <c r="BKU11" s="3"/>
      <c r="BKV11" s="3"/>
      <c r="BKW11" s="3"/>
      <c r="BKX11" s="3"/>
      <c r="BKY11" s="3"/>
      <c r="BKZ11" s="3"/>
      <c r="BLA11" s="3"/>
      <c r="BLB11" s="3"/>
      <c r="BLC11" s="3"/>
      <c r="BLD11" s="3"/>
      <c r="BLE11" s="3"/>
      <c r="BLF11" s="3"/>
      <c r="BLG11" s="3"/>
      <c r="BLH11" s="3"/>
      <c r="BLI11" s="3"/>
      <c r="BLJ11" s="3"/>
      <c r="BLK11" s="3"/>
      <c r="BLL11" s="3"/>
      <c r="BLM11" s="3"/>
      <c r="BLN11" s="3"/>
      <c r="BLO11" s="3"/>
      <c r="BLP11" s="3"/>
      <c r="BLQ11" s="3"/>
      <c r="BLR11" s="3"/>
      <c r="BLS11" s="3"/>
      <c r="BLT11" s="3"/>
      <c r="BLU11" s="3"/>
      <c r="BLV11" s="3"/>
      <c r="BLW11" s="3"/>
      <c r="BLX11" s="3"/>
      <c r="BLY11" s="3"/>
      <c r="BLZ11" s="3"/>
      <c r="BMA11" s="3"/>
      <c r="BMB11" s="3"/>
      <c r="BMC11" s="3"/>
      <c r="BMD11" s="3"/>
      <c r="BME11" s="3"/>
      <c r="BMF11" s="3"/>
      <c r="BMG11" s="3"/>
      <c r="BMH11" s="3"/>
      <c r="BMI11" s="3"/>
      <c r="BMJ11" s="3"/>
      <c r="BMK11" s="3"/>
      <c r="BML11" s="3"/>
      <c r="BMM11" s="3"/>
      <c r="BMN11" s="3"/>
      <c r="BMO11" s="3"/>
      <c r="BMP11" s="3"/>
      <c r="BMQ11" s="3"/>
      <c r="BMR11" s="3"/>
      <c r="BMS11" s="3"/>
      <c r="BMT11" s="3"/>
      <c r="BMU11" s="3"/>
      <c r="BMV11" s="3"/>
      <c r="BMW11" s="3"/>
      <c r="BMX11" s="3"/>
      <c r="BMY11" s="3"/>
      <c r="BMZ11" s="3"/>
      <c r="BNA11" s="3"/>
      <c r="BNB11" s="3"/>
      <c r="BNC11" s="3"/>
      <c r="BND11" s="3"/>
      <c r="BNE11" s="3"/>
      <c r="BNF11" s="3"/>
      <c r="BNG11" s="3"/>
      <c r="BNH11" s="3"/>
      <c r="BNI11" s="3"/>
      <c r="BNJ11" s="3"/>
      <c r="BNK11" s="3"/>
      <c r="BNL11" s="3"/>
      <c r="BNM11" s="3"/>
      <c r="BNN11" s="3"/>
      <c r="BNO11" s="3"/>
      <c r="BNP11" s="3"/>
      <c r="BNQ11" s="3"/>
      <c r="BNR11" s="3"/>
      <c r="BNS11" s="3"/>
      <c r="BNT11" s="3"/>
      <c r="BNU11" s="3"/>
      <c r="BNV11" s="3"/>
      <c r="BNW11" s="3"/>
      <c r="BNX11" s="3"/>
      <c r="BNY11" s="3"/>
      <c r="BNZ11" s="3"/>
      <c r="BOA11" s="3"/>
      <c r="BOB11" s="3"/>
      <c r="BOC11" s="3"/>
      <c r="BOD11" s="3"/>
      <c r="BOE11" s="3"/>
      <c r="BOF11" s="3"/>
      <c r="BOG11" s="3"/>
      <c r="BOH11" s="3"/>
      <c r="BOI11" s="3"/>
      <c r="BOJ11" s="3"/>
      <c r="BOK11" s="3"/>
      <c r="BOL11" s="3"/>
      <c r="BOM11" s="3"/>
      <c r="BON11" s="3"/>
      <c r="BOO11" s="3"/>
      <c r="BOP11" s="3"/>
      <c r="BOQ11" s="3"/>
      <c r="BOR11" s="3"/>
      <c r="BOS11" s="3"/>
      <c r="BOT11" s="3"/>
      <c r="BOU11" s="3"/>
      <c r="BOV11" s="3"/>
      <c r="BOW11" s="3"/>
      <c r="BOX11" s="3"/>
      <c r="BOY11" s="3"/>
      <c r="BOZ11" s="3"/>
      <c r="BPA11" s="3"/>
      <c r="BPB11" s="3"/>
      <c r="BPC11" s="3"/>
      <c r="BPD11" s="3"/>
      <c r="BPE11" s="3"/>
      <c r="BPF11" s="3"/>
      <c r="BPG11" s="3"/>
      <c r="BPH11" s="3"/>
      <c r="BPI11" s="3"/>
      <c r="BPJ11" s="3"/>
      <c r="BPK11" s="3"/>
      <c r="BPL11" s="3"/>
      <c r="BPM11" s="3"/>
      <c r="BPN11" s="3"/>
      <c r="BPO11" s="3"/>
      <c r="BPP11" s="3"/>
      <c r="BPQ11" s="3"/>
      <c r="BPR11" s="3"/>
      <c r="BPS11" s="3"/>
      <c r="BPT11" s="3"/>
      <c r="BPU11" s="3"/>
      <c r="BPV11" s="3"/>
      <c r="BPW11" s="3"/>
      <c r="BPX11" s="3"/>
      <c r="BPY11" s="3"/>
      <c r="BPZ11" s="3"/>
      <c r="BQA11" s="3"/>
      <c r="BQB11" s="3"/>
      <c r="BQC11" s="3"/>
      <c r="BQD11" s="3"/>
      <c r="BQE11" s="3"/>
      <c r="BQF11" s="3"/>
      <c r="BQG11" s="3"/>
      <c r="BQH11" s="3"/>
      <c r="BQI11" s="3"/>
      <c r="BQJ11" s="3"/>
      <c r="BQK11" s="3"/>
      <c r="BQL11" s="3"/>
      <c r="BQM11" s="3"/>
      <c r="BQN11" s="3"/>
      <c r="BQO11" s="3"/>
      <c r="BQP11" s="3"/>
      <c r="BQQ11" s="3"/>
      <c r="BQR11" s="3"/>
      <c r="BQS11" s="3"/>
      <c r="BQT11" s="3"/>
      <c r="BQU11" s="3"/>
      <c r="BQV11" s="3"/>
      <c r="BQW11" s="3"/>
      <c r="BQX11" s="3"/>
      <c r="BQY11" s="3"/>
      <c r="BQZ11" s="3"/>
      <c r="BRA11" s="3"/>
      <c r="BRB11" s="3"/>
      <c r="BRC11" s="3"/>
      <c r="BRD11" s="3"/>
      <c r="BRE11" s="3"/>
      <c r="BRF11" s="3"/>
      <c r="BRG11" s="3"/>
      <c r="BRH11" s="3"/>
      <c r="BRI11" s="3"/>
      <c r="BRJ11" s="3"/>
      <c r="BRK11" s="3"/>
      <c r="BRL11" s="3"/>
      <c r="BRM11" s="3"/>
      <c r="BRN11" s="3"/>
      <c r="BRO11" s="3"/>
      <c r="BRP11" s="3"/>
      <c r="BRQ11" s="3"/>
      <c r="BRR11" s="3"/>
      <c r="BRS11" s="3"/>
      <c r="BRT11" s="3"/>
      <c r="BRU11" s="3"/>
      <c r="BRV11" s="3"/>
      <c r="BRW11" s="3"/>
      <c r="BRX11" s="3"/>
      <c r="BRY11" s="3"/>
      <c r="BRZ11" s="3"/>
      <c r="BSA11" s="3"/>
      <c r="BSB11" s="3"/>
      <c r="BSC11" s="3"/>
      <c r="BSD11" s="3"/>
      <c r="BSE11" s="3"/>
      <c r="BSF11" s="3"/>
      <c r="BSG11" s="3"/>
      <c r="BSH11" s="3"/>
      <c r="BSI11" s="3"/>
      <c r="BSJ11" s="3"/>
      <c r="BSK11" s="3"/>
      <c r="BSL11" s="3"/>
      <c r="BSM11" s="3"/>
      <c r="BSN11" s="3"/>
      <c r="BSO11" s="3"/>
      <c r="BSP11" s="3"/>
      <c r="BSQ11" s="3"/>
      <c r="BSR11" s="3"/>
      <c r="BSS11" s="3"/>
      <c r="BST11" s="3"/>
      <c r="BSU11" s="3"/>
      <c r="BSV11" s="3"/>
      <c r="BSW11" s="3"/>
      <c r="BSX11" s="3"/>
      <c r="BSY11" s="3"/>
      <c r="BSZ11" s="3"/>
      <c r="BTA11" s="3"/>
      <c r="BTB11" s="3"/>
      <c r="BTC11" s="3"/>
      <c r="BTD11" s="3"/>
      <c r="BTE11" s="3"/>
      <c r="BTF11" s="3"/>
      <c r="BTG11" s="3"/>
      <c r="BTH11" s="3"/>
      <c r="BTI11" s="3"/>
      <c r="BTJ11" s="3"/>
      <c r="BTK11" s="3"/>
      <c r="BTL11" s="3"/>
      <c r="BTM11" s="3"/>
      <c r="BTN11" s="3"/>
      <c r="BTO11" s="3"/>
      <c r="BTP11" s="3"/>
      <c r="BTQ11" s="3"/>
      <c r="BTR11" s="3"/>
      <c r="BTS11" s="3"/>
      <c r="BTT11" s="3"/>
      <c r="BTU11" s="3"/>
      <c r="BTV11" s="3"/>
      <c r="BTW11" s="3"/>
      <c r="BTX11" s="3"/>
      <c r="BTY11" s="3"/>
      <c r="BTZ11" s="3"/>
      <c r="BUA11" s="3"/>
      <c r="BUB11" s="3"/>
      <c r="BUC11" s="3"/>
      <c r="BUD11" s="3"/>
      <c r="BUE11" s="3"/>
      <c r="BUF11" s="3"/>
      <c r="BUG11" s="3"/>
      <c r="BUH11" s="3"/>
      <c r="BUI11" s="3"/>
      <c r="BUJ11" s="3"/>
      <c r="BUK11" s="3"/>
      <c r="BUL11" s="3"/>
      <c r="BUM11" s="3"/>
      <c r="BUN11" s="3"/>
      <c r="BUO11" s="3"/>
      <c r="BUP11" s="3"/>
      <c r="BUQ11" s="3"/>
      <c r="BUR11" s="3"/>
      <c r="BUS11" s="3"/>
      <c r="BUT11" s="3"/>
      <c r="BUU11" s="3"/>
      <c r="BUV11" s="3"/>
      <c r="BUW11" s="3"/>
      <c r="BUX11" s="3"/>
      <c r="BUY11" s="3"/>
      <c r="BUZ11" s="3"/>
      <c r="BVA11" s="3"/>
      <c r="BVB11" s="3"/>
      <c r="BVC11" s="3"/>
      <c r="BVD11" s="3"/>
      <c r="BVE11" s="3"/>
      <c r="BVF11" s="3"/>
      <c r="BVG11" s="3"/>
      <c r="BVH11" s="3"/>
      <c r="BVI11" s="3"/>
      <c r="BVJ11" s="3"/>
      <c r="BVK11" s="3"/>
      <c r="BVL11" s="3"/>
      <c r="BVM11" s="3"/>
      <c r="BVN11" s="3"/>
      <c r="BVO11" s="3"/>
      <c r="BVP11" s="3"/>
      <c r="BVQ11" s="3"/>
      <c r="BVR11" s="3"/>
      <c r="BVS11" s="3"/>
      <c r="BVT11" s="3"/>
      <c r="BVU11" s="3"/>
      <c r="BVV11" s="3"/>
      <c r="BVW11" s="3"/>
      <c r="BVX11" s="3"/>
      <c r="BVY11" s="3"/>
      <c r="BVZ11" s="3"/>
      <c r="BWA11" s="3"/>
      <c r="BWB11" s="3"/>
      <c r="BWC11" s="3"/>
      <c r="BWD11" s="3"/>
      <c r="BWE11" s="3"/>
      <c r="BWF11" s="3"/>
      <c r="BWG11" s="3"/>
      <c r="BWH11" s="3"/>
      <c r="BWI11" s="3"/>
      <c r="BWJ11" s="3"/>
      <c r="BWK11" s="3"/>
      <c r="BWL11" s="3"/>
      <c r="BWM11" s="3"/>
      <c r="BWN11" s="3"/>
      <c r="BWO11" s="3"/>
      <c r="BWP11" s="3"/>
      <c r="BWQ11" s="3"/>
      <c r="BWR11" s="3"/>
      <c r="BWS11" s="3"/>
      <c r="BWT11" s="3"/>
      <c r="BWU11" s="3"/>
      <c r="BWV11" s="3"/>
      <c r="BWW11" s="3"/>
      <c r="BWX11" s="3"/>
      <c r="BWY11" s="3"/>
      <c r="BWZ11" s="3"/>
      <c r="BXA11" s="3"/>
      <c r="BXB11" s="3"/>
      <c r="BXC11" s="3"/>
      <c r="BXD11" s="3"/>
      <c r="BXE11" s="3"/>
      <c r="BXF11" s="3"/>
      <c r="BXG11" s="3"/>
      <c r="BXH11" s="3"/>
      <c r="BXI11" s="3"/>
      <c r="BXJ11" s="3"/>
      <c r="BXK11" s="3"/>
      <c r="BXL11" s="3"/>
      <c r="BXM11" s="3"/>
      <c r="BXN11" s="3"/>
      <c r="BXO11" s="3"/>
      <c r="BXP11" s="3"/>
      <c r="BXQ11" s="3"/>
      <c r="BXR11" s="3"/>
      <c r="BXS11" s="3"/>
      <c r="BXT11" s="3"/>
      <c r="BXU11" s="3"/>
      <c r="BXV11" s="3"/>
      <c r="BXW11" s="3"/>
      <c r="BXX11" s="3"/>
      <c r="BXY11" s="3"/>
      <c r="BXZ11" s="3"/>
      <c r="BYA11" s="3"/>
      <c r="BYB11" s="3"/>
      <c r="BYC11" s="3"/>
      <c r="BYD11" s="3"/>
      <c r="BYE11" s="3"/>
      <c r="BYF11" s="3"/>
      <c r="BYG11" s="3"/>
      <c r="BYH11" s="3"/>
      <c r="BYI11" s="3"/>
      <c r="BYJ11" s="3"/>
      <c r="BYK11" s="3"/>
      <c r="BYL11" s="3"/>
      <c r="BYM11" s="3"/>
      <c r="BYN11" s="3"/>
      <c r="BYO11" s="3"/>
      <c r="BYP11" s="3"/>
      <c r="BYQ11" s="3"/>
      <c r="BYR11" s="3"/>
      <c r="BYS11" s="3"/>
      <c r="BYT11" s="3"/>
      <c r="BYU11" s="3"/>
      <c r="BYV11" s="3"/>
      <c r="BYW11" s="3"/>
      <c r="BYX11" s="3"/>
      <c r="BYY11" s="3"/>
      <c r="BYZ11" s="3"/>
      <c r="BZA11" s="3"/>
      <c r="BZB11" s="3"/>
      <c r="BZC11" s="3"/>
      <c r="BZD11" s="3"/>
      <c r="BZE11" s="3"/>
      <c r="BZF11" s="3"/>
      <c r="BZG11" s="3"/>
      <c r="BZH11" s="3"/>
      <c r="BZI11" s="3"/>
      <c r="BZJ11" s="3"/>
      <c r="BZK11" s="3"/>
      <c r="BZL11" s="3"/>
      <c r="BZM11" s="3"/>
      <c r="BZN11" s="3"/>
      <c r="BZO11" s="3"/>
      <c r="BZP11" s="3"/>
      <c r="BZQ11" s="3"/>
      <c r="BZR11" s="3"/>
      <c r="BZS11" s="3"/>
      <c r="BZT11" s="3"/>
      <c r="BZU11" s="3"/>
      <c r="BZV11" s="3"/>
      <c r="BZW11" s="3"/>
      <c r="BZX11" s="3"/>
      <c r="BZY11" s="3"/>
      <c r="BZZ11" s="3"/>
      <c r="CAA11" s="3"/>
      <c r="CAB11" s="3"/>
      <c r="CAC11" s="3"/>
      <c r="CAD11" s="3"/>
      <c r="CAE11" s="3"/>
      <c r="CAF11" s="3"/>
      <c r="CAG11" s="3"/>
      <c r="CAH11" s="3"/>
      <c r="CAI11" s="3"/>
      <c r="CAJ11" s="3"/>
      <c r="CAK11" s="3"/>
      <c r="CAL11" s="3"/>
      <c r="CAM11" s="3"/>
      <c r="CAN11" s="3"/>
      <c r="CAO11" s="3"/>
      <c r="CAP11" s="3"/>
      <c r="CAQ11" s="3"/>
      <c r="CAR11" s="3"/>
      <c r="CAS11" s="3"/>
      <c r="CAT11" s="3"/>
      <c r="CAU11" s="3"/>
      <c r="CAV11" s="3"/>
      <c r="CAW11" s="3"/>
      <c r="CAX11" s="3"/>
      <c r="CAY11" s="3"/>
      <c r="CAZ11" s="3"/>
      <c r="CBA11" s="3"/>
      <c r="CBB11" s="3"/>
      <c r="CBC11" s="3"/>
      <c r="CBD11" s="3"/>
      <c r="CBE11" s="3"/>
      <c r="CBF11" s="3"/>
      <c r="CBG11" s="3"/>
      <c r="CBH11" s="3"/>
      <c r="CBI11" s="3"/>
      <c r="CBJ11" s="3"/>
      <c r="CBK11" s="3"/>
      <c r="CBL11" s="3"/>
      <c r="CBM11" s="3"/>
      <c r="CBN11" s="3"/>
      <c r="CBO11" s="3"/>
      <c r="CBP11" s="3"/>
      <c r="CBQ11" s="3"/>
      <c r="CBR11" s="3"/>
      <c r="CBS11" s="3"/>
      <c r="CBT11" s="3"/>
      <c r="CBU11" s="3"/>
      <c r="CBV11" s="3"/>
      <c r="CBW11" s="3"/>
      <c r="CBX11" s="3"/>
      <c r="CBY11" s="3"/>
      <c r="CBZ11" s="3"/>
      <c r="CCA11" s="3"/>
      <c r="CCB11" s="3"/>
      <c r="CCC11" s="3"/>
      <c r="CCD11" s="3"/>
      <c r="CCE11" s="3"/>
      <c r="CCF11" s="3"/>
      <c r="CCG11" s="3"/>
      <c r="CCH11" s="3"/>
      <c r="CCI11" s="3"/>
      <c r="CCJ11" s="3"/>
      <c r="CCK11" s="3"/>
      <c r="CCL11" s="3"/>
      <c r="CCM11" s="3"/>
      <c r="CCN11" s="3"/>
      <c r="CCO11" s="3"/>
      <c r="CCP11" s="3"/>
      <c r="CCQ11" s="3"/>
      <c r="CCR11" s="3"/>
      <c r="CCS11" s="3"/>
      <c r="CCT11" s="3"/>
      <c r="CCU11" s="3"/>
      <c r="CCV11" s="3"/>
      <c r="CCW11" s="3"/>
      <c r="CCX11" s="3"/>
      <c r="CCY11" s="3"/>
      <c r="CCZ11" s="3"/>
      <c r="CDA11" s="3"/>
      <c r="CDB11" s="3"/>
      <c r="CDC11" s="3"/>
      <c r="CDD11" s="3"/>
      <c r="CDE11" s="3"/>
      <c r="CDF11" s="3"/>
      <c r="CDG11" s="3"/>
      <c r="CDH11" s="3"/>
      <c r="CDI11" s="3"/>
      <c r="CDJ11" s="3"/>
      <c r="CDK11" s="3"/>
      <c r="CDL11" s="3"/>
      <c r="CDM11" s="3"/>
      <c r="CDN11" s="3"/>
      <c r="CDO11" s="3"/>
      <c r="CDP11" s="3"/>
      <c r="CDQ11" s="3"/>
      <c r="CDR11" s="3"/>
      <c r="CDS11" s="3"/>
      <c r="CDT11" s="3"/>
      <c r="CDU11" s="3"/>
      <c r="CDV11" s="3"/>
      <c r="CDW11" s="3"/>
      <c r="CDX11" s="3"/>
      <c r="CDY11" s="3"/>
      <c r="CDZ11" s="3"/>
      <c r="CEA11" s="3"/>
      <c r="CEB11" s="3"/>
      <c r="CEC11" s="3"/>
      <c r="CED11" s="3"/>
      <c r="CEE11" s="3"/>
      <c r="CEF11" s="3"/>
      <c r="CEG11" s="3"/>
      <c r="CEH11" s="3"/>
      <c r="CEI11" s="3"/>
      <c r="CEJ11" s="3"/>
      <c r="CEK11" s="3"/>
      <c r="CEL11" s="3"/>
      <c r="CEM11" s="3"/>
      <c r="CEN11" s="3"/>
      <c r="CEO11" s="3"/>
      <c r="CEP11" s="3"/>
      <c r="CEQ11" s="3"/>
      <c r="CER11" s="3"/>
      <c r="CES11" s="3"/>
      <c r="CET11" s="3"/>
      <c r="CEU11" s="3"/>
      <c r="CEV11" s="3"/>
      <c r="CEW11" s="3"/>
      <c r="CEX11" s="3"/>
      <c r="CEY11" s="3"/>
      <c r="CEZ11" s="3"/>
      <c r="CFA11" s="3"/>
      <c r="CFB11" s="3"/>
      <c r="CFC11" s="3"/>
      <c r="CFD11" s="3"/>
      <c r="CFE11" s="3"/>
      <c r="CFF11" s="3"/>
      <c r="CFG11" s="3"/>
      <c r="CFH11" s="3"/>
      <c r="CFI11" s="3"/>
      <c r="CFJ11" s="3"/>
      <c r="CFK11" s="3"/>
      <c r="CFL11" s="3"/>
      <c r="CFM11" s="3"/>
      <c r="CFN11" s="3"/>
      <c r="CFO11" s="3"/>
      <c r="CFP11" s="3"/>
      <c r="CFQ11" s="3"/>
      <c r="CFR11" s="3"/>
      <c r="CFS11" s="3"/>
      <c r="CFT11" s="3"/>
      <c r="CFU11" s="3"/>
      <c r="CFV11" s="3"/>
      <c r="CFW11" s="3"/>
      <c r="CFX11" s="3"/>
      <c r="CFY11" s="3"/>
      <c r="CFZ11" s="3"/>
      <c r="CGA11" s="3"/>
      <c r="CGB11" s="3"/>
      <c r="CGC11" s="3"/>
      <c r="CGD11" s="3"/>
      <c r="CGE11" s="3"/>
      <c r="CGF11" s="3"/>
      <c r="CGG11" s="3"/>
      <c r="CGH11" s="3"/>
      <c r="CGI11" s="3"/>
      <c r="CGJ11" s="3"/>
      <c r="CGK11" s="3"/>
      <c r="CGL11" s="3"/>
      <c r="CGM11" s="3"/>
      <c r="CGN11" s="3"/>
      <c r="CGO11" s="3"/>
      <c r="CGP11" s="3"/>
      <c r="CGQ11" s="3"/>
      <c r="CGR11" s="3"/>
      <c r="CGS11" s="3"/>
      <c r="CGT11" s="3"/>
      <c r="CGU11" s="3"/>
      <c r="CGV11" s="3"/>
      <c r="CGW11" s="3"/>
      <c r="CGX11" s="3"/>
      <c r="CGY11" s="3"/>
      <c r="CGZ11" s="3"/>
      <c r="CHA11" s="3"/>
      <c r="CHB11" s="3"/>
      <c r="CHC11" s="3"/>
      <c r="CHD11" s="3"/>
      <c r="CHE11" s="3"/>
      <c r="CHF11" s="3"/>
      <c r="CHG11" s="3"/>
      <c r="CHH11" s="3"/>
      <c r="CHI11" s="3"/>
      <c r="CHJ11" s="3"/>
      <c r="CHK11" s="3"/>
      <c r="CHL11" s="3"/>
      <c r="CHM11" s="3"/>
      <c r="CHN11" s="3"/>
      <c r="CHO11" s="3"/>
      <c r="CHP11" s="3"/>
      <c r="CHQ11" s="3"/>
      <c r="CHR11" s="3"/>
      <c r="CHS11" s="3"/>
      <c r="CHT11" s="3"/>
      <c r="CHU11" s="3"/>
      <c r="CHV11" s="3"/>
      <c r="CHW11" s="3"/>
      <c r="CHX11" s="3"/>
      <c r="CHY11" s="3"/>
      <c r="CHZ11" s="3"/>
      <c r="CIA11" s="3"/>
      <c r="CIB11" s="3"/>
      <c r="CIC11" s="3"/>
      <c r="CID11" s="3"/>
      <c r="CIE11" s="3"/>
      <c r="CIF11" s="3"/>
      <c r="CIG11" s="3"/>
      <c r="CIH11" s="3"/>
      <c r="CII11" s="3"/>
      <c r="CIJ11" s="3"/>
      <c r="CIK11" s="3"/>
      <c r="CIL11" s="3"/>
      <c r="CIM11" s="3"/>
      <c r="CIN11" s="3"/>
      <c r="CIO11" s="3"/>
      <c r="CIP11" s="3"/>
      <c r="CIQ11" s="3"/>
      <c r="CIR11" s="3"/>
      <c r="CIS11" s="3"/>
      <c r="CIT11" s="3"/>
      <c r="CIU11" s="3"/>
      <c r="CIV11" s="3"/>
      <c r="CIW11" s="3"/>
      <c r="CIX11" s="3"/>
      <c r="CIY11" s="3"/>
      <c r="CIZ11" s="3"/>
      <c r="CJA11" s="3"/>
      <c r="CJB11" s="3"/>
      <c r="CJC11" s="3"/>
      <c r="CJD11" s="3"/>
      <c r="CJE11" s="3"/>
      <c r="CJF11" s="3"/>
      <c r="CJG11" s="3"/>
      <c r="CJH11" s="3"/>
      <c r="CJI11" s="3"/>
      <c r="CJJ11" s="3"/>
      <c r="CJK11" s="3"/>
      <c r="CJL11" s="3"/>
      <c r="CJM11" s="3"/>
      <c r="CJN11" s="3"/>
      <c r="CJO11" s="3"/>
      <c r="CJP11" s="3"/>
      <c r="CJQ11" s="3"/>
      <c r="CJR11" s="3"/>
      <c r="CJS11" s="3"/>
      <c r="CJT11" s="3"/>
      <c r="CJU11" s="3"/>
      <c r="CJV11" s="3"/>
      <c r="CJW11" s="3"/>
      <c r="CJX11" s="3"/>
      <c r="CJY11" s="3"/>
      <c r="CJZ11" s="3"/>
      <c r="CKA11" s="3"/>
      <c r="CKB11" s="3"/>
      <c r="CKC11" s="3"/>
      <c r="CKD11" s="3"/>
      <c r="CKE11" s="3"/>
      <c r="CKF11" s="3"/>
      <c r="CKG11" s="3"/>
      <c r="CKH11" s="3"/>
      <c r="CKI11" s="3"/>
      <c r="CKJ11" s="3"/>
      <c r="CKK11" s="3"/>
      <c r="CKL11" s="3"/>
      <c r="CKM11" s="3"/>
      <c r="CKN11" s="3"/>
      <c r="CKO11" s="3"/>
      <c r="CKP11" s="3"/>
      <c r="CKQ11" s="3"/>
      <c r="CKR11" s="3"/>
      <c r="CKS11" s="3"/>
      <c r="CKT11" s="3"/>
      <c r="CKU11" s="3"/>
      <c r="CKV11" s="3"/>
      <c r="CKW11" s="3"/>
      <c r="CKX11" s="3"/>
      <c r="CKY11" s="3"/>
      <c r="CKZ11" s="3"/>
      <c r="CLA11" s="3"/>
      <c r="CLB11" s="3"/>
      <c r="CLC11" s="3"/>
      <c r="CLD11" s="3"/>
      <c r="CLE11" s="3"/>
      <c r="CLF11" s="3"/>
      <c r="CLG11" s="3"/>
      <c r="CLH11" s="3"/>
      <c r="CLI11" s="3"/>
      <c r="CLJ11" s="3"/>
      <c r="CLK11" s="3"/>
      <c r="CLL11" s="3"/>
      <c r="CLM11" s="3"/>
      <c r="CLN11" s="3"/>
      <c r="CLO11" s="3"/>
      <c r="CLP11" s="3"/>
      <c r="CLQ11" s="3"/>
      <c r="CLR11" s="3"/>
      <c r="CLS11" s="3"/>
      <c r="CLT11" s="3"/>
      <c r="CLU11" s="3"/>
      <c r="CLV11" s="3"/>
      <c r="CLW11" s="3"/>
      <c r="CLX11" s="3"/>
      <c r="CLY11" s="3"/>
      <c r="CLZ11" s="3"/>
      <c r="CMA11" s="3"/>
      <c r="CMB11" s="3"/>
      <c r="CMC11" s="3"/>
      <c r="CMD11" s="3"/>
      <c r="CME11" s="3"/>
      <c r="CMF11" s="3"/>
      <c r="CMG11" s="3"/>
      <c r="CMH11" s="3"/>
      <c r="CMI11" s="3"/>
      <c r="CMJ11" s="3"/>
      <c r="CMK11" s="3"/>
      <c r="CML11" s="3"/>
      <c r="CMM11" s="3"/>
      <c r="CMN11" s="3"/>
      <c r="CMO11" s="3"/>
      <c r="CMP11" s="3"/>
      <c r="CMQ11" s="3"/>
      <c r="CMR11" s="3"/>
      <c r="CMS11" s="3"/>
      <c r="CMT11" s="3"/>
      <c r="CMU11" s="3"/>
      <c r="CMV11" s="3"/>
      <c r="CMW11" s="3"/>
      <c r="CMX11" s="3"/>
      <c r="CMY11" s="3"/>
      <c r="CMZ11" s="3"/>
      <c r="CNA11" s="3"/>
      <c r="CNB11" s="3"/>
      <c r="CNC11" s="3"/>
      <c r="CND11" s="3"/>
      <c r="CNE11" s="3"/>
      <c r="CNF11" s="3"/>
      <c r="CNG11" s="3"/>
      <c r="CNH11" s="3"/>
      <c r="CNI11" s="3"/>
      <c r="CNJ11" s="3"/>
      <c r="CNK11" s="3"/>
      <c r="CNL11" s="3"/>
      <c r="CNM11" s="3"/>
      <c r="CNN11" s="3"/>
      <c r="CNO11" s="3"/>
      <c r="CNP11" s="3"/>
      <c r="CNQ11" s="3"/>
      <c r="CNR11" s="3"/>
      <c r="CNS11" s="3"/>
      <c r="CNT11" s="3"/>
      <c r="CNU11" s="3"/>
      <c r="CNV11" s="3"/>
      <c r="CNW11" s="3"/>
      <c r="CNX11" s="3"/>
      <c r="CNY11" s="3"/>
      <c r="CNZ11" s="3"/>
      <c r="COA11" s="3"/>
      <c r="COB11" s="3"/>
      <c r="COC11" s="3"/>
      <c r="COD11" s="3"/>
      <c r="COE11" s="3"/>
      <c r="COF11" s="3"/>
      <c r="COG11" s="3"/>
      <c r="COH11" s="3"/>
      <c r="COI11" s="3"/>
      <c r="COJ11" s="3"/>
      <c r="COK11" s="3"/>
      <c r="COL11" s="3"/>
      <c r="COM11" s="3"/>
      <c r="CON11" s="3"/>
      <c r="COO11" s="3"/>
      <c r="COP11" s="3"/>
      <c r="COQ11" s="3"/>
      <c r="COR11" s="3"/>
      <c r="COS11" s="3"/>
      <c r="COT11" s="3"/>
      <c r="COU11" s="3"/>
      <c r="COV11" s="3"/>
      <c r="COW11" s="3"/>
      <c r="COX11" s="3"/>
      <c r="COY11" s="3"/>
      <c r="COZ11" s="3"/>
      <c r="CPA11" s="3"/>
      <c r="CPB11" s="3"/>
      <c r="CPC11" s="3"/>
      <c r="CPD11" s="3"/>
      <c r="CPE11" s="3"/>
      <c r="CPF11" s="3"/>
      <c r="CPG11" s="3"/>
      <c r="CPH11" s="3"/>
      <c r="CPI11" s="3"/>
      <c r="CPJ11" s="3"/>
      <c r="CPK11" s="3"/>
      <c r="CPL11" s="3"/>
      <c r="CPM11" s="3"/>
      <c r="CPN11" s="3"/>
      <c r="CPO11" s="3"/>
      <c r="CPP11" s="3"/>
      <c r="CPQ11" s="3"/>
      <c r="CPR11" s="3"/>
      <c r="CPS11" s="3"/>
      <c r="CPT11" s="3"/>
      <c r="CPU11" s="3"/>
      <c r="CPV11" s="3"/>
      <c r="CPW11" s="3"/>
      <c r="CPX11" s="3"/>
      <c r="CPY11" s="3"/>
      <c r="CPZ11" s="3"/>
      <c r="CQA11" s="3"/>
      <c r="CQB11" s="3"/>
      <c r="CQC11" s="3"/>
      <c r="CQD11" s="3"/>
      <c r="CQE11" s="3"/>
      <c r="CQF11" s="3"/>
      <c r="CQG11" s="3"/>
      <c r="CQH11" s="3"/>
      <c r="CQI11" s="3"/>
      <c r="CQJ11" s="3"/>
      <c r="CQK11" s="3"/>
      <c r="CQL11" s="3"/>
      <c r="CQM11" s="3"/>
      <c r="CQN11" s="3"/>
      <c r="CQO11" s="3"/>
      <c r="CQP11" s="3"/>
      <c r="CQQ11" s="3"/>
      <c r="CQR11" s="3"/>
      <c r="CQS11" s="3"/>
      <c r="CQT11" s="3"/>
      <c r="CQU11" s="3"/>
      <c r="CQV11" s="3"/>
      <c r="CQW11" s="3"/>
      <c r="CQX11" s="3"/>
      <c r="CQY11" s="3"/>
      <c r="CQZ11" s="3"/>
      <c r="CRA11" s="3"/>
      <c r="CRB11" s="3"/>
      <c r="CRC11" s="3"/>
      <c r="CRD11" s="3"/>
      <c r="CRE11" s="3"/>
      <c r="CRF11" s="3"/>
      <c r="CRG11" s="3"/>
      <c r="CRH11" s="3"/>
      <c r="CRI11" s="3"/>
      <c r="CRJ11" s="3"/>
      <c r="CRK11" s="3"/>
      <c r="CRL11" s="3"/>
      <c r="CRM11" s="3"/>
      <c r="CRN11" s="3"/>
      <c r="CRO11" s="3"/>
      <c r="CRP11" s="3"/>
      <c r="CRQ11" s="3"/>
      <c r="CRR11" s="3"/>
      <c r="CRS11" s="3"/>
      <c r="CRT11" s="3"/>
      <c r="CRU11" s="3"/>
      <c r="CRV11" s="3"/>
      <c r="CRW11" s="3"/>
      <c r="CRX11" s="3"/>
      <c r="CRY11" s="3"/>
      <c r="CRZ11" s="3"/>
      <c r="CSA11" s="3"/>
      <c r="CSB11" s="3"/>
      <c r="CSC11" s="3"/>
      <c r="CSD11" s="3"/>
      <c r="CSE11" s="3"/>
      <c r="CSF11" s="3"/>
      <c r="CSG11" s="3"/>
      <c r="CSH11" s="3"/>
      <c r="CSI11" s="3"/>
      <c r="CSJ11" s="3"/>
      <c r="CSK11" s="3"/>
      <c r="CSL11" s="3"/>
      <c r="CSM11" s="3"/>
      <c r="CSN11" s="3"/>
      <c r="CSO11" s="3"/>
      <c r="CSP11" s="3"/>
      <c r="CSQ11" s="3"/>
      <c r="CSR11" s="3"/>
      <c r="CSS11" s="3"/>
      <c r="CST11" s="3"/>
      <c r="CSU11" s="3"/>
      <c r="CSV11" s="3"/>
    </row>
    <row r="12" s="77" customFormat="1" ht="30" customHeight="1" spans="1:2544">
      <c r="A12" s="263"/>
      <c r="B12" s="90">
        <v>5</v>
      </c>
      <c r="C12" s="90" t="s">
        <v>110</v>
      </c>
      <c r="D12" s="90" t="s">
        <v>111</v>
      </c>
      <c r="E12" s="282" t="s">
        <v>148</v>
      </c>
      <c r="F12" s="282">
        <v>0</v>
      </c>
      <c r="G12" s="283">
        <v>6000</v>
      </c>
      <c r="H12" s="90">
        <f t="shared" si="0"/>
        <v>0</v>
      </c>
      <c r="I12" s="90"/>
      <c r="J12" s="90"/>
      <c r="K12" s="295"/>
      <c r="L12" s="295" t="s">
        <v>736</v>
      </c>
      <c r="M12" s="295"/>
      <c r="N12" s="308"/>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c r="IW12" s="3"/>
      <c r="IX12" s="3"/>
      <c r="IY12" s="3"/>
      <c r="IZ12" s="3"/>
      <c r="JA12" s="3"/>
      <c r="JB12" s="3"/>
      <c r="JC12" s="3"/>
      <c r="JD12" s="3"/>
      <c r="JE12" s="3"/>
      <c r="JF12" s="3"/>
      <c r="JG12" s="3"/>
      <c r="JH12" s="3"/>
      <c r="JI12" s="3"/>
      <c r="JJ12" s="3"/>
      <c r="JK12" s="3"/>
      <c r="JL12" s="3"/>
      <c r="JM12" s="3"/>
      <c r="JN12" s="3"/>
      <c r="JO12" s="3"/>
      <c r="JP12" s="3"/>
      <c r="JQ12" s="3"/>
      <c r="JR12" s="3"/>
      <c r="JS12" s="3"/>
      <c r="JT12" s="3"/>
      <c r="JU12" s="3"/>
      <c r="JV12" s="3"/>
      <c r="JW12" s="3"/>
      <c r="JX12" s="3"/>
      <c r="JY12" s="3"/>
      <c r="JZ12" s="3"/>
      <c r="KA12" s="3"/>
      <c r="KB12" s="3"/>
      <c r="KC12" s="3"/>
      <c r="KD12" s="3"/>
      <c r="KE12" s="3"/>
      <c r="KF12" s="3"/>
      <c r="KG12" s="3"/>
      <c r="KH12" s="3"/>
      <c r="KI12" s="3"/>
      <c r="KJ12" s="3"/>
      <c r="KK12" s="3"/>
      <c r="KL12" s="3"/>
      <c r="KM12" s="3"/>
      <c r="KN12" s="3"/>
      <c r="KO12" s="3"/>
      <c r="KP12" s="3"/>
      <c r="KQ12" s="3"/>
      <c r="KR12" s="3"/>
      <c r="KS12" s="3"/>
      <c r="KT12" s="3"/>
      <c r="KU12" s="3"/>
      <c r="KV12" s="3"/>
      <c r="KW12" s="3"/>
      <c r="KX12" s="3"/>
      <c r="KY12" s="3"/>
      <c r="KZ12" s="3"/>
      <c r="LA12" s="3"/>
      <c r="LB12" s="3"/>
      <c r="LC12" s="3"/>
      <c r="LD12" s="3"/>
      <c r="LE12" s="3"/>
      <c r="LF12" s="3"/>
      <c r="LG12" s="3"/>
      <c r="LH12" s="3"/>
      <c r="LI12" s="3"/>
      <c r="LJ12" s="3"/>
      <c r="LK12" s="3"/>
      <c r="LL12" s="3"/>
      <c r="LM12" s="3"/>
      <c r="LN12" s="3"/>
      <c r="LO12" s="3"/>
      <c r="LP12" s="3"/>
      <c r="LQ12" s="3"/>
      <c r="LR12" s="3"/>
      <c r="LS12" s="3"/>
      <c r="LT12" s="3"/>
      <c r="LU12" s="3"/>
      <c r="LV12" s="3"/>
      <c r="LW12" s="3"/>
      <c r="LX12" s="3"/>
      <c r="LY12" s="3"/>
      <c r="LZ12" s="3"/>
      <c r="MA12" s="3"/>
      <c r="MB12" s="3"/>
      <c r="MC12" s="3"/>
      <c r="MD12" s="3"/>
      <c r="ME12" s="3"/>
      <c r="MF12" s="3"/>
      <c r="MG12" s="3"/>
      <c r="MH12" s="3"/>
      <c r="MI12" s="3"/>
      <c r="MJ12" s="3"/>
      <c r="MK12" s="3"/>
      <c r="ML12" s="3"/>
      <c r="MM12" s="3"/>
      <c r="MN12" s="3"/>
      <c r="MO12" s="3"/>
      <c r="MP12" s="3"/>
      <c r="MQ12" s="3"/>
      <c r="MR12" s="3"/>
      <c r="MS12" s="3"/>
      <c r="MT12" s="3"/>
      <c r="MU12" s="3"/>
      <c r="MV12" s="3"/>
      <c r="MW12" s="3"/>
      <c r="MX12" s="3"/>
      <c r="MY12" s="3"/>
      <c r="MZ12" s="3"/>
      <c r="NA12" s="3"/>
      <c r="NB12" s="3"/>
      <c r="NC12" s="3"/>
      <c r="ND12" s="3"/>
      <c r="NE12" s="3"/>
      <c r="NF12" s="3"/>
      <c r="NG12" s="3"/>
      <c r="NH12" s="3"/>
      <c r="NI12" s="3"/>
      <c r="NJ12" s="3"/>
      <c r="NK12" s="3"/>
      <c r="NL12" s="3"/>
      <c r="NM12" s="3"/>
      <c r="NN12" s="3"/>
      <c r="NO12" s="3"/>
      <c r="NP12" s="3"/>
      <c r="NQ12" s="3"/>
      <c r="NR12" s="3"/>
      <c r="NS12" s="3"/>
      <c r="NT12" s="3"/>
      <c r="NU12" s="3"/>
      <c r="NV12" s="3"/>
      <c r="NW12" s="3"/>
      <c r="NX12" s="3"/>
      <c r="NY12" s="3"/>
      <c r="NZ12" s="3"/>
      <c r="OA12" s="3"/>
      <c r="OB12" s="3"/>
      <c r="OC12" s="3"/>
      <c r="OD12" s="3"/>
      <c r="OE12" s="3"/>
      <c r="OF12" s="3"/>
      <c r="OG12" s="3"/>
      <c r="OH12" s="3"/>
      <c r="OI12" s="3"/>
      <c r="OJ12" s="3"/>
      <c r="OK12" s="3"/>
      <c r="OL12" s="3"/>
      <c r="OM12" s="3"/>
      <c r="ON12" s="3"/>
      <c r="OO12" s="3"/>
      <c r="OP12" s="3"/>
      <c r="OQ12" s="3"/>
      <c r="OR12" s="3"/>
      <c r="OS12" s="3"/>
      <c r="OT12" s="3"/>
      <c r="OU12" s="3"/>
      <c r="OV12" s="3"/>
      <c r="OW12" s="3"/>
      <c r="OX12" s="3"/>
      <c r="OY12" s="3"/>
      <c r="OZ12" s="3"/>
      <c r="PA12" s="3"/>
      <c r="PB12" s="3"/>
      <c r="PC12" s="3"/>
      <c r="PD12" s="3"/>
      <c r="PE12" s="3"/>
      <c r="PF12" s="3"/>
      <c r="PG12" s="3"/>
      <c r="PH12" s="3"/>
      <c r="PI12" s="3"/>
      <c r="PJ12" s="3"/>
      <c r="PK12" s="3"/>
      <c r="PL12" s="3"/>
      <c r="PM12" s="3"/>
      <c r="PN12" s="3"/>
      <c r="PO12" s="3"/>
      <c r="PP12" s="3"/>
      <c r="PQ12" s="3"/>
      <c r="PR12" s="3"/>
      <c r="PS12" s="3"/>
      <c r="PT12" s="3"/>
      <c r="PU12" s="3"/>
      <c r="PV12" s="3"/>
      <c r="PW12" s="3"/>
      <c r="PX12" s="3"/>
      <c r="PY12" s="3"/>
      <c r="PZ12" s="3"/>
      <c r="QA12" s="3"/>
      <c r="QB12" s="3"/>
      <c r="QC12" s="3"/>
      <c r="QD12" s="3"/>
      <c r="QE12" s="3"/>
      <c r="QF12" s="3"/>
      <c r="QG12" s="3"/>
      <c r="QH12" s="3"/>
      <c r="QI12" s="3"/>
      <c r="QJ12" s="3"/>
      <c r="QK12" s="3"/>
      <c r="QL12" s="3"/>
      <c r="QM12" s="3"/>
      <c r="QN12" s="3"/>
      <c r="QO12" s="3"/>
      <c r="QP12" s="3"/>
      <c r="QQ12" s="3"/>
      <c r="QR12" s="3"/>
      <c r="QS12" s="3"/>
      <c r="QT12" s="3"/>
      <c r="QU12" s="3"/>
      <c r="QV12" s="3"/>
      <c r="QW12" s="3"/>
      <c r="QX12" s="3"/>
      <c r="QY12" s="3"/>
      <c r="QZ12" s="3"/>
      <c r="RA12" s="3"/>
      <c r="RB12" s="3"/>
      <c r="RC12" s="3"/>
      <c r="RD12" s="3"/>
      <c r="RE12" s="3"/>
      <c r="RF12" s="3"/>
      <c r="RG12" s="3"/>
      <c r="RH12" s="3"/>
      <c r="RI12" s="3"/>
      <c r="RJ12" s="3"/>
      <c r="RK12" s="3"/>
      <c r="RL12" s="3"/>
      <c r="RM12" s="3"/>
      <c r="RN12" s="3"/>
      <c r="RO12" s="3"/>
      <c r="RP12" s="3"/>
      <c r="RQ12" s="3"/>
      <c r="RR12" s="3"/>
      <c r="RS12" s="3"/>
      <c r="RT12" s="3"/>
      <c r="RU12" s="3"/>
      <c r="RV12" s="3"/>
      <c r="RW12" s="3"/>
      <c r="RX12" s="3"/>
      <c r="RY12" s="3"/>
      <c r="RZ12" s="3"/>
      <c r="SA12" s="3"/>
      <c r="SB12" s="3"/>
      <c r="SC12" s="3"/>
      <c r="SD12" s="3"/>
      <c r="SE12" s="3"/>
      <c r="SF12" s="3"/>
      <c r="SG12" s="3"/>
      <c r="SH12" s="3"/>
      <c r="SI12" s="3"/>
      <c r="SJ12" s="3"/>
      <c r="SK12" s="3"/>
      <c r="SL12" s="3"/>
      <c r="SM12" s="3"/>
      <c r="SN12" s="3"/>
      <c r="SO12" s="3"/>
      <c r="SP12" s="3"/>
      <c r="SQ12" s="3"/>
      <c r="SR12" s="3"/>
      <c r="SS12" s="3"/>
      <c r="ST12" s="3"/>
      <c r="SU12" s="3"/>
      <c r="SV12" s="3"/>
      <c r="SW12" s="3"/>
      <c r="SX12" s="3"/>
      <c r="SY12" s="3"/>
      <c r="SZ12" s="3"/>
      <c r="TA12" s="3"/>
      <c r="TB12" s="3"/>
      <c r="TC12" s="3"/>
      <c r="TD12" s="3"/>
      <c r="TE12" s="3"/>
      <c r="TF12" s="3"/>
      <c r="TG12" s="3"/>
      <c r="TH12" s="3"/>
      <c r="TI12" s="3"/>
      <c r="TJ12" s="3"/>
      <c r="TK12" s="3"/>
      <c r="TL12" s="3"/>
      <c r="TM12" s="3"/>
      <c r="TN12" s="3"/>
      <c r="TO12" s="3"/>
      <c r="TP12" s="3"/>
      <c r="TQ12" s="3"/>
      <c r="TR12" s="3"/>
      <c r="TS12" s="3"/>
      <c r="TT12" s="3"/>
      <c r="TU12" s="3"/>
      <c r="TV12" s="3"/>
      <c r="TW12" s="3"/>
      <c r="TX12" s="3"/>
      <c r="TY12" s="3"/>
      <c r="TZ12" s="3"/>
      <c r="UA12" s="3"/>
      <c r="UB12" s="3"/>
      <c r="UC12" s="3"/>
      <c r="UD12" s="3"/>
      <c r="UE12" s="3"/>
      <c r="UF12" s="3"/>
      <c r="UG12" s="3"/>
      <c r="UH12" s="3"/>
      <c r="UI12" s="3"/>
      <c r="UJ12" s="3"/>
      <c r="UK12" s="3"/>
      <c r="UL12" s="3"/>
      <c r="UM12" s="3"/>
      <c r="UN12" s="3"/>
      <c r="UO12" s="3"/>
      <c r="UP12" s="3"/>
      <c r="UQ12" s="3"/>
      <c r="UR12" s="3"/>
      <c r="US12" s="3"/>
      <c r="UT12" s="3"/>
      <c r="UU12" s="3"/>
      <c r="UV12" s="3"/>
      <c r="UW12" s="3"/>
      <c r="UX12" s="3"/>
      <c r="UY12" s="3"/>
      <c r="UZ12" s="3"/>
      <c r="VA12" s="3"/>
      <c r="VB12" s="3"/>
      <c r="VC12" s="3"/>
      <c r="VD12" s="3"/>
      <c r="VE12" s="3"/>
      <c r="VF12" s="3"/>
      <c r="VG12" s="3"/>
      <c r="VH12" s="3"/>
      <c r="VI12" s="3"/>
      <c r="VJ12" s="3"/>
      <c r="VK12" s="3"/>
      <c r="VL12" s="3"/>
      <c r="VM12" s="3"/>
      <c r="VN12" s="3"/>
      <c r="VO12" s="3"/>
      <c r="VP12" s="3"/>
      <c r="VQ12" s="3"/>
      <c r="VR12" s="3"/>
      <c r="VS12" s="3"/>
      <c r="VT12" s="3"/>
      <c r="VU12" s="3"/>
      <c r="VV12" s="3"/>
      <c r="VW12" s="3"/>
      <c r="VX12" s="3"/>
      <c r="VY12" s="3"/>
      <c r="VZ12" s="3"/>
      <c r="WA12" s="3"/>
      <c r="WB12" s="3"/>
      <c r="WC12" s="3"/>
      <c r="WD12" s="3"/>
      <c r="WE12" s="3"/>
      <c r="WF12" s="3"/>
      <c r="WG12" s="3"/>
      <c r="WH12" s="3"/>
      <c r="WI12" s="3"/>
      <c r="WJ12" s="3"/>
      <c r="WK12" s="3"/>
      <c r="WL12" s="3"/>
      <c r="WM12" s="3"/>
      <c r="WN12" s="3"/>
      <c r="WO12" s="3"/>
      <c r="WP12" s="3"/>
      <c r="WQ12" s="3"/>
      <c r="WR12" s="3"/>
      <c r="WS12" s="3"/>
      <c r="WT12" s="3"/>
      <c r="WU12" s="3"/>
      <c r="WV12" s="3"/>
      <c r="WW12" s="3"/>
      <c r="WX12" s="3"/>
      <c r="WY12" s="3"/>
      <c r="WZ12" s="3"/>
      <c r="XA12" s="3"/>
      <c r="XB12" s="3"/>
      <c r="XC12" s="3"/>
      <c r="XD12" s="3"/>
      <c r="XE12" s="3"/>
      <c r="XF12" s="3"/>
      <c r="XG12" s="3"/>
      <c r="XH12" s="3"/>
      <c r="XI12" s="3"/>
      <c r="XJ12" s="3"/>
      <c r="XK12" s="3"/>
      <c r="XL12" s="3"/>
      <c r="XM12" s="3"/>
      <c r="XN12" s="3"/>
      <c r="XO12" s="3"/>
      <c r="XP12" s="3"/>
      <c r="XQ12" s="3"/>
      <c r="XR12" s="3"/>
      <c r="XS12" s="3"/>
      <c r="XT12" s="3"/>
      <c r="XU12" s="3"/>
      <c r="XV12" s="3"/>
      <c r="XW12" s="3"/>
      <c r="XX12" s="3"/>
      <c r="XY12" s="3"/>
      <c r="XZ12" s="3"/>
      <c r="YA12" s="3"/>
      <c r="YB12" s="3"/>
      <c r="YC12" s="3"/>
      <c r="YD12" s="3"/>
      <c r="YE12" s="3"/>
      <c r="YF12" s="3"/>
      <c r="YG12" s="3"/>
      <c r="YH12" s="3"/>
      <c r="YI12" s="3"/>
      <c r="YJ12" s="3"/>
      <c r="YK12" s="3"/>
      <c r="YL12" s="3"/>
      <c r="YM12" s="3"/>
      <c r="YN12" s="3"/>
      <c r="YO12" s="3"/>
      <c r="YP12" s="3"/>
      <c r="YQ12" s="3"/>
      <c r="YR12" s="3"/>
      <c r="YS12" s="3"/>
      <c r="YT12" s="3"/>
      <c r="YU12" s="3"/>
      <c r="YV12" s="3"/>
      <c r="YW12" s="3"/>
      <c r="YX12" s="3"/>
      <c r="YY12" s="3"/>
      <c r="YZ12" s="3"/>
      <c r="ZA12" s="3"/>
      <c r="ZB12" s="3"/>
      <c r="ZC12" s="3"/>
      <c r="ZD12" s="3"/>
      <c r="ZE12" s="3"/>
      <c r="ZF12" s="3"/>
      <c r="ZG12" s="3"/>
      <c r="ZH12" s="3"/>
      <c r="ZI12" s="3"/>
      <c r="ZJ12" s="3"/>
      <c r="ZK12" s="3"/>
      <c r="ZL12" s="3"/>
      <c r="ZM12" s="3"/>
      <c r="ZN12" s="3"/>
      <c r="ZO12" s="3"/>
      <c r="ZP12" s="3"/>
      <c r="ZQ12" s="3"/>
      <c r="ZR12" s="3"/>
      <c r="ZS12" s="3"/>
      <c r="ZT12" s="3"/>
      <c r="ZU12" s="3"/>
      <c r="ZV12" s="3"/>
      <c r="ZW12" s="3"/>
      <c r="ZX12" s="3"/>
      <c r="ZY12" s="3"/>
      <c r="ZZ12" s="3"/>
      <c r="AAA12" s="3"/>
      <c r="AAB12" s="3"/>
      <c r="AAC12" s="3"/>
      <c r="AAD12" s="3"/>
      <c r="AAE12" s="3"/>
      <c r="AAF12" s="3"/>
      <c r="AAG12" s="3"/>
      <c r="AAH12" s="3"/>
      <c r="AAI12" s="3"/>
      <c r="AAJ12" s="3"/>
      <c r="AAK12" s="3"/>
      <c r="AAL12" s="3"/>
      <c r="AAM12" s="3"/>
      <c r="AAN12" s="3"/>
      <c r="AAO12" s="3"/>
      <c r="AAP12" s="3"/>
      <c r="AAQ12" s="3"/>
      <c r="AAR12" s="3"/>
      <c r="AAS12" s="3"/>
      <c r="AAT12" s="3"/>
      <c r="AAU12" s="3"/>
      <c r="AAV12" s="3"/>
      <c r="AAW12" s="3"/>
      <c r="AAX12" s="3"/>
      <c r="AAY12" s="3"/>
      <c r="AAZ12" s="3"/>
      <c r="ABA12" s="3"/>
      <c r="ABB12" s="3"/>
      <c r="ABC12" s="3"/>
      <c r="ABD12" s="3"/>
      <c r="ABE12" s="3"/>
      <c r="ABF12" s="3"/>
      <c r="ABG12" s="3"/>
      <c r="ABH12" s="3"/>
      <c r="ABI12" s="3"/>
      <c r="ABJ12" s="3"/>
      <c r="ABK12" s="3"/>
      <c r="ABL12" s="3"/>
      <c r="ABM12" s="3"/>
      <c r="ABN12" s="3"/>
      <c r="ABO12" s="3"/>
      <c r="ABP12" s="3"/>
      <c r="ABQ12" s="3"/>
      <c r="ABR12" s="3"/>
      <c r="ABS12" s="3"/>
      <c r="ABT12" s="3"/>
      <c r="ABU12" s="3"/>
      <c r="ABV12" s="3"/>
      <c r="ABW12" s="3"/>
      <c r="ABX12" s="3"/>
      <c r="ABY12" s="3"/>
      <c r="ABZ12" s="3"/>
      <c r="ACA12" s="3"/>
      <c r="ACB12" s="3"/>
      <c r="ACC12" s="3"/>
      <c r="ACD12" s="3"/>
      <c r="ACE12" s="3"/>
      <c r="ACF12" s="3"/>
      <c r="ACG12" s="3"/>
      <c r="ACH12" s="3"/>
      <c r="ACI12" s="3"/>
      <c r="ACJ12" s="3"/>
      <c r="ACK12" s="3"/>
      <c r="ACL12" s="3"/>
      <c r="ACM12" s="3"/>
      <c r="ACN12" s="3"/>
      <c r="ACO12" s="3"/>
      <c r="ACP12" s="3"/>
      <c r="ACQ12" s="3"/>
      <c r="ACR12" s="3"/>
      <c r="ACS12" s="3"/>
      <c r="ACT12" s="3"/>
      <c r="ACU12" s="3"/>
      <c r="ACV12" s="3"/>
      <c r="ACW12" s="3"/>
      <c r="ACX12" s="3"/>
      <c r="ACY12" s="3"/>
      <c r="ACZ12" s="3"/>
      <c r="ADA12" s="3"/>
      <c r="ADB12" s="3"/>
      <c r="ADC12" s="3"/>
      <c r="ADD12" s="3"/>
      <c r="ADE12" s="3"/>
      <c r="ADF12" s="3"/>
      <c r="ADG12" s="3"/>
      <c r="ADH12" s="3"/>
      <c r="ADI12" s="3"/>
      <c r="ADJ12" s="3"/>
      <c r="ADK12" s="3"/>
      <c r="ADL12" s="3"/>
      <c r="ADM12" s="3"/>
      <c r="ADN12" s="3"/>
      <c r="ADO12" s="3"/>
      <c r="ADP12" s="3"/>
      <c r="ADQ12" s="3"/>
      <c r="ADR12" s="3"/>
      <c r="ADS12" s="3"/>
      <c r="ADT12" s="3"/>
      <c r="ADU12" s="3"/>
      <c r="ADV12" s="3"/>
      <c r="ADW12" s="3"/>
      <c r="ADX12" s="3"/>
      <c r="ADY12" s="3"/>
      <c r="ADZ12" s="3"/>
      <c r="AEA12" s="3"/>
      <c r="AEB12" s="3"/>
      <c r="AEC12" s="3"/>
      <c r="AED12" s="3"/>
      <c r="AEE12" s="3"/>
      <c r="AEF12" s="3"/>
      <c r="AEG12" s="3"/>
      <c r="AEH12" s="3"/>
      <c r="AEI12" s="3"/>
      <c r="AEJ12" s="3"/>
      <c r="AEK12" s="3"/>
      <c r="AEL12" s="3"/>
      <c r="AEM12" s="3"/>
      <c r="AEN12" s="3"/>
      <c r="AEO12" s="3"/>
      <c r="AEP12" s="3"/>
      <c r="AEQ12" s="3"/>
      <c r="AER12" s="3"/>
      <c r="AES12" s="3"/>
      <c r="AET12" s="3"/>
      <c r="AEU12" s="3"/>
      <c r="AEV12" s="3"/>
      <c r="AEW12" s="3"/>
      <c r="AEX12" s="3"/>
      <c r="AEY12" s="3"/>
      <c r="AEZ12" s="3"/>
      <c r="AFA12" s="3"/>
      <c r="AFB12" s="3"/>
      <c r="AFC12" s="3"/>
      <c r="AFD12" s="3"/>
      <c r="AFE12" s="3"/>
      <c r="AFF12" s="3"/>
      <c r="AFG12" s="3"/>
      <c r="AFH12" s="3"/>
      <c r="AFI12" s="3"/>
      <c r="AFJ12" s="3"/>
      <c r="AFK12" s="3"/>
      <c r="AFL12" s="3"/>
      <c r="AFM12" s="3"/>
      <c r="AFN12" s="3"/>
      <c r="AFO12" s="3"/>
      <c r="AFP12" s="3"/>
      <c r="AFQ12" s="3"/>
      <c r="AFR12" s="3"/>
      <c r="AFS12" s="3"/>
      <c r="AFT12" s="3"/>
      <c r="AFU12" s="3"/>
      <c r="AFV12" s="3"/>
      <c r="AFW12" s="3"/>
      <c r="AFX12" s="3"/>
      <c r="AFY12" s="3"/>
      <c r="AFZ12" s="3"/>
      <c r="AGA12" s="3"/>
      <c r="AGB12" s="3"/>
      <c r="AGC12" s="3"/>
      <c r="AGD12" s="3"/>
      <c r="AGE12" s="3"/>
      <c r="AGF12" s="3"/>
      <c r="AGG12" s="3"/>
      <c r="AGH12" s="3"/>
      <c r="AGI12" s="3"/>
      <c r="AGJ12" s="3"/>
      <c r="AGK12" s="3"/>
      <c r="AGL12" s="3"/>
      <c r="AGM12" s="3"/>
      <c r="AGN12" s="3"/>
      <c r="AGO12" s="3"/>
      <c r="AGP12" s="3"/>
      <c r="AGQ12" s="3"/>
      <c r="AGR12" s="3"/>
      <c r="AGS12" s="3"/>
      <c r="AGT12" s="3"/>
      <c r="AGU12" s="3"/>
      <c r="AGV12" s="3"/>
      <c r="AGW12" s="3"/>
      <c r="AGX12" s="3"/>
      <c r="AGY12" s="3"/>
      <c r="AGZ12" s="3"/>
      <c r="AHA12" s="3"/>
      <c r="AHB12" s="3"/>
      <c r="AHC12" s="3"/>
      <c r="AHD12" s="3"/>
      <c r="AHE12" s="3"/>
      <c r="AHF12" s="3"/>
      <c r="AHG12" s="3"/>
      <c r="AHH12" s="3"/>
      <c r="AHI12" s="3"/>
      <c r="AHJ12" s="3"/>
      <c r="AHK12" s="3"/>
      <c r="AHL12" s="3"/>
      <c r="AHM12" s="3"/>
      <c r="AHN12" s="3"/>
      <c r="AHO12" s="3"/>
      <c r="AHP12" s="3"/>
      <c r="AHQ12" s="3"/>
      <c r="AHR12" s="3"/>
      <c r="AHS12" s="3"/>
      <c r="AHT12" s="3"/>
      <c r="AHU12" s="3"/>
      <c r="AHV12" s="3"/>
      <c r="AHW12" s="3"/>
      <c r="AHX12" s="3"/>
      <c r="AHY12" s="3"/>
      <c r="AHZ12" s="3"/>
      <c r="AIA12" s="3"/>
      <c r="AIB12" s="3"/>
      <c r="AIC12" s="3"/>
      <c r="AID12" s="3"/>
      <c r="AIE12" s="3"/>
      <c r="AIF12" s="3"/>
      <c r="AIG12" s="3"/>
      <c r="AIH12" s="3"/>
      <c r="AII12" s="3"/>
      <c r="AIJ12" s="3"/>
      <c r="AIK12" s="3"/>
      <c r="AIL12" s="3"/>
      <c r="AIM12" s="3"/>
      <c r="AIN12" s="3"/>
      <c r="AIO12" s="3"/>
      <c r="AIP12" s="3"/>
      <c r="AIQ12" s="3"/>
      <c r="AIR12" s="3"/>
      <c r="AIS12" s="3"/>
      <c r="AIT12" s="3"/>
      <c r="AIU12" s="3"/>
      <c r="AIV12" s="3"/>
      <c r="AIW12" s="3"/>
      <c r="AIX12" s="3"/>
      <c r="AIY12" s="3"/>
      <c r="AIZ12" s="3"/>
      <c r="AJA12" s="3"/>
      <c r="AJB12" s="3"/>
      <c r="AJC12" s="3"/>
      <c r="AJD12" s="3"/>
      <c r="AJE12" s="3"/>
      <c r="AJF12" s="3"/>
      <c r="AJG12" s="3"/>
      <c r="AJH12" s="3"/>
      <c r="AJI12" s="3"/>
      <c r="AJJ12" s="3"/>
      <c r="AJK12" s="3"/>
      <c r="AJL12" s="3"/>
      <c r="AJM12" s="3"/>
      <c r="AJN12" s="3"/>
      <c r="AJO12" s="3"/>
      <c r="AJP12" s="3"/>
      <c r="AJQ12" s="3"/>
      <c r="AJR12" s="3"/>
      <c r="AJS12" s="3"/>
      <c r="AJT12" s="3"/>
      <c r="AJU12" s="3"/>
      <c r="AJV12" s="3"/>
      <c r="AJW12" s="3"/>
      <c r="AJX12" s="3"/>
      <c r="AJY12" s="3"/>
      <c r="AJZ12" s="3"/>
      <c r="AKA12" s="3"/>
      <c r="AKB12" s="3"/>
      <c r="AKC12" s="3"/>
      <c r="AKD12" s="3"/>
      <c r="AKE12" s="3"/>
      <c r="AKF12" s="3"/>
      <c r="AKG12" s="3"/>
      <c r="AKH12" s="3"/>
      <c r="AKI12" s="3"/>
      <c r="AKJ12" s="3"/>
      <c r="AKK12" s="3"/>
      <c r="AKL12" s="3"/>
      <c r="AKM12" s="3"/>
      <c r="AKN12" s="3"/>
      <c r="AKO12" s="3"/>
      <c r="AKP12" s="3"/>
      <c r="AKQ12" s="3"/>
      <c r="AKR12" s="3"/>
      <c r="AKS12" s="3"/>
      <c r="AKT12" s="3"/>
      <c r="AKU12" s="3"/>
      <c r="AKV12" s="3"/>
      <c r="AKW12" s="3"/>
      <c r="AKX12" s="3"/>
      <c r="AKY12" s="3"/>
      <c r="AKZ12" s="3"/>
      <c r="ALA12" s="3"/>
      <c r="ALB12" s="3"/>
      <c r="ALC12" s="3"/>
      <c r="ALD12" s="3"/>
      <c r="ALE12" s="3"/>
      <c r="ALF12" s="3"/>
      <c r="ALG12" s="3"/>
      <c r="ALH12" s="3"/>
      <c r="ALI12" s="3"/>
      <c r="ALJ12" s="3"/>
      <c r="ALK12" s="3"/>
      <c r="ALL12" s="3"/>
      <c r="ALM12" s="3"/>
      <c r="ALN12" s="3"/>
      <c r="ALO12" s="3"/>
      <c r="ALP12" s="3"/>
      <c r="ALQ12" s="3"/>
      <c r="ALR12" s="3"/>
      <c r="ALS12" s="3"/>
      <c r="ALT12" s="3"/>
      <c r="ALU12" s="3"/>
      <c r="ALV12" s="3"/>
      <c r="ALW12" s="3"/>
      <c r="ALX12" s="3"/>
      <c r="ALY12" s="3"/>
      <c r="ALZ12" s="3"/>
      <c r="AMA12" s="3"/>
      <c r="AMB12" s="3"/>
      <c r="AMC12" s="3"/>
      <c r="AMD12" s="3"/>
      <c r="AME12" s="3"/>
      <c r="AMF12" s="3"/>
      <c r="AMG12" s="3"/>
      <c r="AMH12" s="3"/>
      <c r="AMI12" s="3"/>
      <c r="AMJ12" s="3"/>
      <c r="AMK12" s="3"/>
      <c r="AML12" s="3"/>
      <c r="AMM12" s="3"/>
      <c r="AMN12" s="3"/>
      <c r="AMO12" s="3"/>
      <c r="AMP12" s="3"/>
      <c r="AMQ12" s="3"/>
      <c r="AMR12" s="3"/>
      <c r="AMS12" s="3"/>
      <c r="AMT12" s="3"/>
      <c r="AMU12" s="3"/>
      <c r="AMV12" s="3"/>
      <c r="AMW12" s="3"/>
      <c r="AMX12" s="3"/>
      <c r="AMY12" s="3"/>
      <c r="AMZ12" s="3"/>
      <c r="ANA12" s="3"/>
      <c r="ANB12" s="3"/>
      <c r="ANC12" s="3"/>
      <c r="AND12" s="3"/>
      <c r="ANE12" s="3"/>
      <c r="ANF12" s="3"/>
      <c r="ANG12" s="3"/>
      <c r="ANH12" s="3"/>
      <c r="ANI12" s="3"/>
      <c r="ANJ12" s="3"/>
      <c r="ANK12" s="3"/>
      <c r="ANL12" s="3"/>
      <c r="ANM12" s="3"/>
      <c r="ANN12" s="3"/>
      <c r="ANO12" s="3"/>
      <c r="ANP12" s="3"/>
      <c r="ANQ12" s="3"/>
      <c r="ANR12" s="3"/>
      <c r="ANS12" s="3"/>
      <c r="ANT12" s="3"/>
      <c r="ANU12" s="3"/>
      <c r="ANV12" s="3"/>
      <c r="ANW12" s="3"/>
      <c r="ANX12" s="3"/>
      <c r="ANY12" s="3"/>
      <c r="ANZ12" s="3"/>
      <c r="AOA12" s="3"/>
      <c r="AOB12" s="3"/>
      <c r="AOC12" s="3"/>
      <c r="AOD12" s="3"/>
      <c r="AOE12" s="3"/>
      <c r="AOF12" s="3"/>
      <c r="AOG12" s="3"/>
      <c r="AOH12" s="3"/>
      <c r="AOI12" s="3"/>
      <c r="AOJ12" s="3"/>
      <c r="AOK12" s="3"/>
      <c r="AOL12" s="3"/>
      <c r="AOM12" s="3"/>
      <c r="AON12" s="3"/>
      <c r="AOO12" s="3"/>
      <c r="AOP12" s="3"/>
      <c r="AOQ12" s="3"/>
      <c r="AOR12" s="3"/>
      <c r="AOS12" s="3"/>
      <c r="AOT12" s="3"/>
      <c r="AOU12" s="3"/>
      <c r="AOV12" s="3"/>
      <c r="AOW12" s="3"/>
      <c r="AOX12" s="3"/>
      <c r="AOY12" s="3"/>
      <c r="AOZ12" s="3"/>
      <c r="APA12" s="3"/>
      <c r="APB12" s="3"/>
      <c r="APC12" s="3"/>
      <c r="APD12" s="3"/>
      <c r="APE12" s="3"/>
      <c r="APF12" s="3"/>
      <c r="APG12" s="3"/>
      <c r="APH12" s="3"/>
      <c r="API12" s="3"/>
      <c r="APJ12" s="3"/>
      <c r="APK12" s="3"/>
      <c r="APL12" s="3"/>
      <c r="APM12" s="3"/>
      <c r="APN12" s="3"/>
      <c r="APO12" s="3"/>
      <c r="APP12" s="3"/>
      <c r="APQ12" s="3"/>
      <c r="APR12" s="3"/>
      <c r="APS12" s="3"/>
      <c r="APT12" s="3"/>
      <c r="APU12" s="3"/>
      <c r="APV12" s="3"/>
      <c r="APW12" s="3"/>
      <c r="APX12" s="3"/>
      <c r="APY12" s="3"/>
      <c r="APZ12" s="3"/>
      <c r="AQA12" s="3"/>
      <c r="AQB12" s="3"/>
      <c r="AQC12" s="3"/>
      <c r="AQD12" s="3"/>
      <c r="AQE12" s="3"/>
      <c r="AQF12" s="3"/>
      <c r="AQG12" s="3"/>
      <c r="AQH12" s="3"/>
      <c r="AQI12" s="3"/>
      <c r="AQJ12" s="3"/>
      <c r="AQK12" s="3"/>
      <c r="AQL12" s="3"/>
      <c r="AQM12" s="3"/>
      <c r="AQN12" s="3"/>
      <c r="AQO12" s="3"/>
      <c r="AQP12" s="3"/>
      <c r="AQQ12" s="3"/>
      <c r="AQR12" s="3"/>
      <c r="AQS12" s="3"/>
      <c r="AQT12" s="3"/>
      <c r="AQU12" s="3"/>
      <c r="AQV12" s="3"/>
      <c r="AQW12" s="3"/>
      <c r="AQX12" s="3"/>
      <c r="AQY12" s="3"/>
      <c r="AQZ12" s="3"/>
      <c r="ARA12" s="3"/>
      <c r="ARB12" s="3"/>
      <c r="ARC12" s="3"/>
      <c r="ARD12" s="3"/>
      <c r="ARE12" s="3"/>
      <c r="ARF12" s="3"/>
      <c r="ARG12" s="3"/>
      <c r="ARH12" s="3"/>
      <c r="ARI12" s="3"/>
      <c r="ARJ12" s="3"/>
      <c r="ARK12" s="3"/>
      <c r="ARL12" s="3"/>
      <c r="ARM12" s="3"/>
      <c r="ARN12" s="3"/>
      <c r="ARO12" s="3"/>
      <c r="ARP12" s="3"/>
      <c r="ARQ12" s="3"/>
      <c r="ARR12" s="3"/>
      <c r="ARS12" s="3"/>
      <c r="ART12" s="3"/>
      <c r="ARU12" s="3"/>
      <c r="ARV12" s="3"/>
      <c r="ARW12" s="3"/>
      <c r="ARX12" s="3"/>
      <c r="ARY12" s="3"/>
      <c r="ARZ12" s="3"/>
      <c r="ASA12" s="3"/>
      <c r="ASB12" s="3"/>
      <c r="ASC12" s="3"/>
      <c r="ASD12" s="3"/>
      <c r="ASE12" s="3"/>
      <c r="ASF12" s="3"/>
      <c r="ASG12" s="3"/>
      <c r="ASH12" s="3"/>
      <c r="ASI12" s="3"/>
      <c r="ASJ12" s="3"/>
      <c r="ASK12" s="3"/>
      <c r="ASL12" s="3"/>
      <c r="ASM12" s="3"/>
      <c r="ASN12" s="3"/>
      <c r="ASO12" s="3"/>
      <c r="ASP12" s="3"/>
      <c r="ASQ12" s="3"/>
      <c r="ASR12" s="3"/>
      <c r="ASS12" s="3"/>
      <c r="AST12" s="3"/>
      <c r="ASU12" s="3"/>
      <c r="ASV12" s="3"/>
      <c r="ASW12" s="3"/>
      <c r="ASX12" s="3"/>
      <c r="ASY12" s="3"/>
      <c r="ASZ12" s="3"/>
      <c r="ATA12" s="3"/>
      <c r="ATB12" s="3"/>
      <c r="ATC12" s="3"/>
      <c r="ATD12" s="3"/>
      <c r="ATE12" s="3"/>
      <c r="ATF12" s="3"/>
      <c r="ATG12" s="3"/>
      <c r="ATH12" s="3"/>
      <c r="ATI12" s="3"/>
      <c r="ATJ12" s="3"/>
      <c r="ATK12" s="3"/>
      <c r="ATL12" s="3"/>
      <c r="ATM12" s="3"/>
      <c r="ATN12" s="3"/>
      <c r="ATO12" s="3"/>
      <c r="ATP12" s="3"/>
      <c r="ATQ12" s="3"/>
      <c r="ATR12" s="3"/>
      <c r="ATS12" s="3"/>
      <c r="ATT12" s="3"/>
      <c r="ATU12" s="3"/>
      <c r="ATV12" s="3"/>
      <c r="ATW12" s="3"/>
      <c r="ATX12" s="3"/>
      <c r="ATY12" s="3"/>
      <c r="ATZ12" s="3"/>
      <c r="AUA12" s="3"/>
      <c r="AUB12" s="3"/>
      <c r="AUC12" s="3"/>
      <c r="AUD12" s="3"/>
      <c r="AUE12" s="3"/>
      <c r="AUF12" s="3"/>
      <c r="AUG12" s="3"/>
      <c r="AUH12" s="3"/>
      <c r="AUI12" s="3"/>
      <c r="AUJ12" s="3"/>
      <c r="AUK12" s="3"/>
      <c r="AUL12" s="3"/>
      <c r="AUM12" s="3"/>
      <c r="AUN12" s="3"/>
      <c r="AUO12" s="3"/>
      <c r="AUP12" s="3"/>
      <c r="AUQ12" s="3"/>
      <c r="AUR12" s="3"/>
      <c r="AUS12" s="3"/>
      <c r="AUT12" s="3"/>
      <c r="AUU12" s="3"/>
      <c r="AUV12" s="3"/>
      <c r="AUW12" s="3"/>
      <c r="AUX12" s="3"/>
      <c r="AUY12" s="3"/>
      <c r="AUZ12" s="3"/>
      <c r="AVA12" s="3"/>
      <c r="AVB12" s="3"/>
      <c r="AVC12" s="3"/>
      <c r="AVD12" s="3"/>
      <c r="AVE12" s="3"/>
      <c r="AVF12" s="3"/>
      <c r="AVG12" s="3"/>
      <c r="AVH12" s="3"/>
      <c r="AVI12" s="3"/>
      <c r="AVJ12" s="3"/>
      <c r="AVK12" s="3"/>
      <c r="AVL12" s="3"/>
      <c r="AVM12" s="3"/>
      <c r="AVN12" s="3"/>
      <c r="AVO12" s="3"/>
      <c r="AVP12" s="3"/>
      <c r="AVQ12" s="3"/>
      <c r="AVR12" s="3"/>
      <c r="AVS12" s="3"/>
      <c r="AVT12" s="3"/>
      <c r="AVU12" s="3"/>
      <c r="AVV12" s="3"/>
      <c r="AVW12" s="3"/>
      <c r="AVX12" s="3"/>
      <c r="AVY12" s="3"/>
      <c r="AVZ12" s="3"/>
      <c r="AWA12" s="3"/>
      <c r="AWB12" s="3"/>
      <c r="AWC12" s="3"/>
      <c r="AWD12" s="3"/>
      <c r="AWE12" s="3"/>
      <c r="AWF12" s="3"/>
      <c r="AWG12" s="3"/>
      <c r="AWH12" s="3"/>
      <c r="AWI12" s="3"/>
      <c r="AWJ12" s="3"/>
      <c r="AWK12" s="3"/>
      <c r="AWL12" s="3"/>
      <c r="AWM12" s="3"/>
      <c r="AWN12" s="3"/>
      <c r="AWO12" s="3"/>
      <c r="AWP12" s="3"/>
      <c r="AWQ12" s="3"/>
      <c r="AWR12" s="3"/>
      <c r="AWS12" s="3"/>
      <c r="AWT12" s="3"/>
      <c r="AWU12" s="3"/>
      <c r="AWV12" s="3"/>
      <c r="AWW12" s="3"/>
      <c r="AWX12" s="3"/>
      <c r="AWY12" s="3"/>
      <c r="AWZ12" s="3"/>
      <c r="AXA12" s="3"/>
      <c r="AXB12" s="3"/>
      <c r="AXC12" s="3"/>
      <c r="AXD12" s="3"/>
      <c r="AXE12" s="3"/>
      <c r="AXF12" s="3"/>
      <c r="AXG12" s="3"/>
      <c r="AXH12" s="3"/>
      <c r="AXI12" s="3"/>
      <c r="AXJ12" s="3"/>
      <c r="AXK12" s="3"/>
      <c r="AXL12" s="3"/>
      <c r="AXM12" s="3"/>
      <c r="AXN12" s="3"/>
      <c r="AXO12" s="3"/>
      <c r="AXP12" s="3"/>
      <c r="AXQ12" s="3"/>
      <c r="AXR12" s="3"/>
      <c r="AXS12" s="3"/>
      <c r="AXT12" s="3"/>
      <c r="AXU12" s="3"/>
      <c r="AXV12" s="3"/>
      <c r="AXW12" s="3"/>
      <c r="AXX12" s="3"/>
      <c r="AXY12" s="3"/>
      <c r="AXZ12" s="3"/>
      <c r="AYA12" s="3"/>
      <c r="AYB12" s="3"/>
      <c r="AYC12" s="3"/>
      <c r="AYD12" s="3"/>
      <c r="AYE12" s="3"/>
      <c r="AYF12" s="3"/>
      <c r="AYG12" s="3"/>
      <c r="AYH12" s="3"/>
      <c r="AYI12" s="3"/>
      <c r="AYJ12" s="3"/>
      <c r="AYK12" s="3"/>
      <c r="AYL12" s="3"/>
      <c r="AYM12" s="3"/>
      <c r="AYN12" s="3"/>
      <c r="AYO12" s="3"/>
      <c r="AYP12" s="3"/>
      <c r="AYQ12" s="3"/>
      <c r="AYR12" s="3"/>
      <c r="AYS12" s="3"/>
      <c r="AYT12" s="3"/>
      <c r="AYU12" s="3"/>
      <c r="AYV12" s="3"/>
      <c r="AYW12" s="3"/>
      <c r="AYX12" s="3"/>
      <c r="AYY12" s="3"/>
      <c r="AYZ12" s="3"/>
      <c r="AZA12" s="3"/>
      <c r="AZB12" s="3"/>
      <c r="AZC12" s="3"/>
      <c r="AZD12" s="3"/>
      <c r="AZE12" s="3"/>
      <c r="AZF12" s="3"/>
      <c r="AZG12" s="3"/>
      <c r="AZH12" s="3"/>
      <c r="AZI12" s="3"/>
      <c r="AZJ12" s="3"/>
      <c r="AZK12" s="3"/>
      <c r="AZL12" s="3"/>
      <c r="AZM12" s="3"/>
      <c r="AZN12" s="3"/>
      <c r="AZO12" s="3"/>
      <c r="AZP12" s="3"/>
      <c r="AZQ12" s="3"/>
      <c r="AZR12" s="3"/>
      <c r="AZS12" s="3"/>
      <c r="AZT12" s="3"/>
      <c r="AZU12" s="3"/>
      <c r="AZV12" s="3"/>
      <c r="AZW12" s="3"/>
      <c r="AZX12" s="3"/>
      <c r="AZY12" s="3"/>
      <c r="AZZ12" s="3"/>
      <c r="BAA12" s="3"/>
      <c r="BAB12" s="3"/>
      <c r="BAC12" s="3"/>
      <c r="BAD12" s="3"/>
      <c r="BAE12" s="3"/>
      <c r="BAF12" s="3"/>
      <c r="BAG12" s="3"/>
      <c r="BAH12" s="3"/>
      <c r="BAI12" s="3"/>
      <c r="BAJ12" s="3"/>
      <c r="BAK12" s="3"/>
      <c r="BAL12" s="3"/>
      <c r="BAM12" s="3"/>
      <c r="BAN12" s="3"/>
      <c r="BAO12" s="3"/>
      <c r="BAP12" s="3"/>
      <c r="BAQ12" s="3"/>
      <c r="BAR12" s="3"/>
      <c r="BAS12" s="3"/>
      <c r="BAT12" s="3"/>
      <c r="BAU12" s="3"/>
      <c r="BAV12" s="3"/>
      <c r="BAW12" s="3"/>
      <c r="BAX12" s="3"/>
      <c r="BAY12" s="3"/>
      <c r="BAZ12" s="3"/>
      <c r="BBA12" s="3"/>
      <c r="BBB12" s="3"/>
      <c r="BBC12" s="3"/>
      <c r="BBD12" s="3"/>
      <c r="BBE12" s="3"/>
      <c r="BBF12" s="3"/>
      <c r="BBG12" s="3"/>
      <c r="BBH12" s="3"/>
      <c r="BBI12" s="3"/>
      <c r="BBJ12" s="3"/>
      <c r="BBK12" s="3"/>
      <c r="BBL12" s="3"/>
      <c r="BBM12" s="3"/>
      <c r="BBN12" s="3"/>
      <c r="BBO12" s="3"/>
      <c r="BBP12" s="3"/>
      <c r="BBQ12" s="3"/>
      <c r="BBR12" s="3"/>
      <c r="BBS12" s="3"/>
      <c r="BBT12" s="3"/>
      <c r="BBU12" s="3"/>
      <c r="BBV12" s="3"/>
      <c r="BBW12" s="3"/>
      <c r="BBX12" s="3"/>
      <c r="BBY12" s="3"/>
      <c r="BBZ12" s="3"/>
      <c r="BCA12" s="3"/>
      <c r="BCB12" s="3"/>
      <c r="BCC12" s="3"/>
      <c r="BCD12" s="3"/>
      <c r="BCE12" s="3"/>
      <c r="BCF12" s="3"/>
      <c r="BCG12" s="3"/>
      <c r="BCH12" s="3"/>
      <c r="BCI12" s="3"/>
      <c r="BCJ12" s="3"/>
      <c r="BCK12" s="3"/>
      <c r="BCL12" s="3"/>
      <c r="BCM12" s="3"/>
      <c r="BCN12" s="3"/>
      <c r="BCO12" s="3"/>
      <c r="BCP12" s="3"/>
      <c r="BCQ12" s="3"/>
      <c r="BCR12" s="3"/>
      <c r="BCS12" s="3"/>
      <c r="BCT12" s="3"/>
      <c r="BCU12" s="3"/>
      <c r="BCV12" s="3"/>
      <c r="BCW12" s="3"/>
      <c r="BCX12" s="3"/>
      <c r="BCY12" s="3"/>
      <c r="BCZ12" s="3"/>
      <c r="BDA12" s="3"/>
      <c r="BDB12" s="3"/>
      <c r="BDC12" s="3"/>
      <c r="BDD12" s="3"/>
      <c r="BDE12" s="3"/>
      <c r="BDF12" s="3"/>
      <c r="BDG12" s="3"/>
      <c r="BDH12" s="3"/>
      <c r="BDI12" s="3"/>
      <c r="BDJ12" s="3"/>
      <c r="BDK12" s="3"/>
      <c r="BDL12" s="3"/>
      <c r="BDM12" s="3"/>
      <c r="BDN12" s="3"/>
      <c r="BDO12" s="3"/>
      <c r="BDP12" s="3"/>
      <c r="BDQ12" s="3"/>
      <c r="BDR12" s="3"/>
      <c r="BDS12" s="3"/>
      <c r="BDT12" s="3"/>
      <c r="BDU12" s="3"/>
      <c r="BDV12" s="3"/>
      <c r="BDW12" s="3"/>
      <c r="BDX12" s="3"/>
      <c r="BDY12" s="3"/>
      <c r="BDZ12" s="3"/>
      <c r="BEA12" s="3"/>
      <c r="BEB12" s="3"/>
      <c r="BEC12" s="3"/>
      <c r="BED12" s="3"/>
      <c r="BEE12" s="3"/>
      <c r="BEF12" s="3"/>
      <c r="BEG12" s="3"/>
      <c r="BEH12" s="3"/>
      <c r="BEI12" s="3"/>
      <c r="BEJ12" s="3"/>
      <c r="BEK12" s="3"/>
      <c r="BEL12" s="3"/>
      <c r="BEM12" s="3"/>
      <c r="BEN12" s="3"/>
      <c r="BEO12" s="3"/>
      <c r="BEP12" s="3"/>
      <c r="BEQ12" s="3"/>
      <c r="BER12" s="3"/>
      <c r="BES12" s="3"/>
      <c r="BET12" s="3"/>
      <c r="BEU12" s="3"/>
      <c r="BEV12" s="3"/>
      <c r="BEW12" s="3"/>
      <c r="BEX12" s="3"/>
      <c r="BEY12" s="3"/>
      <c r="BEZ12" s="3"/>
      <c r="BFA12" s="3"/>
      <c r="BFB12" s="3"/>
      <c r="BFC12" s="3"/>
      <c r="BFD12" s="3"/>
      <c r="BFE12" s="3"/>
      <c r="BFF12" s="3"/>
      <c r="BFG12" s="3"/>
      <c r="BFH12" s="3"/>
      <c r="BFI12" s="3"/>
      <c r="BFJ12" s="3"/>
      <c r="BFK12" s="3"/>
      <c r="BFL12" s="3"/>
      <c r="BFM12" s="3"/>
      <c r="BFN12" s="3"/>
      <c r="BFO12" s="3"/>
      <c r="BFP12" s="3"/>
      <c r="BFQ12" s="3"/>
      <c r="BFR12" s="3"/>
      <c r="BFS12" s="3"/>
      <c r="BFT12" s="3"/>
      <c r="BFU12" s="3"/>
      <c r="BFV12" s="3"/>
      <c r="BFW12" s="3"/>
      <c r="BFX12" s="3"/>
      <c r="BFY12" s="3"/>
      <c r="BFZ12" s="3"/>
      <c r="BGA12" s="3"/>
      <c r="BGB12" s="3"/>
      <c r="BGC12" s="3"/>
      <c r="BGD12" s="3"/>
      <c r="BGE12" s="3"/>
      <c r="BGF12" s="3"/>
      <c r="BGG12" s="3"/>
      <c r="BGH12" s="3"/>
      <c r="BGI12" s="3"/>
      <c r="BGJ12" s="3"/>
      <c r="BGK12" s="3"/>
      <c r="BGL12" s="3"/>
      <c r="BGM12" s="3"/>
      <c r="BGN12" s="3"/>
      <c r="BGO12" s="3"/>
      <c r="BGP12" s="3"/>
      <c r="BGQ12" s="3"/>
      <c r="BGR12" s="3"/>
      <c r="BGS12" s="3"/>
      <c r="BGT12" s="3"/>
      <c r="BGU12" s="3"/>
      <c r="BGV12" s="3"/>
      <c r="BGW12" s="3"/>
      <c r="BGX12" s="3"/>
      <c r="BGY12" s="3"/>
      <c r="BGZ12" s="3"/>
      <c r="BHA12" s="3"/>
      <c r="BHB12" s="3"/>
      <c r="BHC12" s="3"/>
      <c r="BHD12" s="3"/>
      <c r="BHE12" s="3"/>
      <c r="BHF12" s="3"/>
      <c r="BHG12" s="3"/>
      <c r="BHH12" s="3"/>
      <c r="BHI12" s="3"/>
      <c r="BHJ12" s="3"/>
      <c r="BHK12" s="3"/>
      <c r="BHL12" s="3"/>
      <c r="BHM12" s="3"/>
      <c r="BHN12" s="3"/>
      <c r="BHO12" s="3"/>
      <c r="BHP12" s="3"/>
      <c r="BHQ12" s="3"/>
      <c r="BHR12" s="3"/>
      <c r="BHS12" s="3"/>
      <c r="BHT12" s="3"/>
      <c r="BHU12" s="3"/>
      <c r="BHV12" s="3"/>
      <c r="BHW12" s="3"/>
      <c r="BHX12" s="3"/>
      <c r="BHY12" s="3"/>
      <c r="BHZ12" s="3"/>
      <c r="BIA12" s="3"/>
      <c r="BIB12" s="3"/>
      <c r="BIC12" s="3"/>
      <c r="BID12" s="3"/>
      <c r="BIE12" s="3"/>
      <c r="BIF12" s="3"/>
      <c r="BIG12" s="3"/>
      <c r="BIH12" s="3"/>
      <c r="BII12" s="3"/>
      <c r="BIJ12" s="3"/>
      <c r="BIK12" s="3"/>
      <c r="BIL12" s="3"/>
      <c r="BIM12" s="3"/>
      <c r="BIN12" s="3"/>
      <c r="BIO12" s="3"/>
      <c r="BIP12" s="3"/>
      <c r="BIQ12" s="3"/>
      <c r="BIR12" s="3"/>
      <c r="BIS12" s="3"/>
      <c r="BIT12" s="3"/>
      <c r="BIU12" s="3"/>
      <c r="BIV12" s="3"/>
      <c r="BIW12" s="3"/>
      <c r="BIX12" s="3"/>
      <c r="BIY12" s="3"/>
      <c r="BIZ12" s="3"/>
      <c r="BJA12" s="3"/>
      <c r="BJB12" s="3"/>
      <c r="BJC12" s="3"/>
      <c r="BJD12" s="3"/>
      <c r="BJE12" s="3"/>
      <c r="BJF12" s="3"/>
      <c r="BJG12" s="3"/>
      <c r="BJH12" s="3"/>
      <c r="BJI12" s="3"/>
      <c r="BJJ12" s="3"/>
      <c r="BJK12" s="3"/>
      <c r="BJL12" s="3"/>
      <c r="BJM12" s="3"/>
      <c r="BJN12" s="3"/>
      <c r="BJO12" s="3"/>
      <c r="BJP12" s="3"/>
      <c r="BJQ12" s="3"/>
      <c r="BJR12" s="3"/>
      <c r="BJS12" s="3"/>
      <c r="BJT12" s="3"/>
      <c r="BJU12" s="3"/>
      <c r="BJV12" s="3"/>
      <c r="BJW12" s="3"/>
      <c r="BJX12" s="3"/>
      <c r="BJY12" s="3"/>
      <c r="BJZ12" s="3"/>
      <c r="BKA12" s="3"/>
      <c r="BKB12" s="3"/>
      <c r="BKC12" s="3"/>
      <c r="BKD12" s="3"/>
      <c r="BKE12" s="3"/>
      <c r="BKF12" s="3"/>
      <c r="BKG12" s="3"/>
      <c r="BKH12" s="3"/>
      <c r="BKI12" s="3"/>
      <c r="BKJ12" s="3"/>
      <c r="BKK12" s="3"/>
      <c r="BKL12" s="3"/>
      <c r="BKM12" s="3"/>
      <c r="BKN12" s="3"/>
      <c r="BKO12" s="3"/>
      <c r="BKP12" s="3"/>
      <c r="BKQ12" s="3"/>
      <c r="BKR12" s="3"/>
      <c r="BKS12" s="3"/>
      <c r="BKT12" s="3"/>
      <c r="BKU12" s="3"/>
      <c r="BKV12" s="3"/>
      <c r="BKW12" s="3"/>
      <c r="BKX12" s="3"/>
      <c r="BKY12" s="3"/>
      <c r="BKZ12" s="3"/>
      <c r="BLA12" s="3"/>
      <c r="BLB12" s="3"/>
      <c r="BLC12" s="3"/>
      <c r="BLD12" s="3"/>
      <c r="BLE12" s="3"/>
      <c r="BLF12" s="3"/>
      <c r="BLG12" s="3"/>
      <c r="BLH12" s="3"/>
      <c r="BLI12" s="3"/>
      <c r="BLJ12" s="3"/>
      <c r="BLK12" s="3"/>
      <c r="BLL12" s="3"/>
      <c r="BLM12" s="3"/>
      <c r="BLN12" s="3"/>
      <c r="BLO12" s="3"/>
      <c r="BLP12" s="3"/>
      <c r="BLQ12" s="3"/>
      <c r="BLR12" s="3"/>
      <c r="BLS12" s="3"/>
      <c r="BLT12" s="3"/>
      <c r="BLU12" s="3"/>
      <c r="BLV12" s="3"/>
      <c r="BLW12" s="3"/>
      <c r="BLX12" s="3"/>
      <c r="BLY12" s="3"/>
      <c r="BLZ12" s="3"/>
      <c r="BMA12" s="3"/>
      <c r="BMB12" s="3"/>
      <c r="BMC12" s="3"/>
      <c r="BMD12" s="3"/>
      <c r="BME12" s="3"/>
      <c r="BMF12" s="3"/>
      <c r="BMG12" s="3"/>
      <c r="BMH12" s="3"/>
      <c r="BMI12" s="3"/>
      <c r="BMJ12" s="3"/>
      <c r="BMK12" s="3"/>
      <c r="BML12" s="3"/>
      <c r="BMM12" s="3"/>
      <c r="BMN12" s="3"/>
      <c r="BMO12" s="3"/>
      <c r="BMP12" s="3"/>
      <c r="BMQ12" s="3"/>
      <c r="BMR12" s="3"/>
      <c r="BMS12" s="3"/>
      <c r="BMT12" s="3"/>
      <c r="BMU12" s="3"/>
      <c r="BMV12" s="3"/>
      <c r="BMW12" s="3"/>
      <c r="BMX12" s="3"/>
      <c r="BMY12" s="3"/>
      <c r="BMZ12" s="3"/>
      <c r="BNA12" s="3"/>
      <c r="BNB12" s="3"/>
      <c r="BNC12" s="3"/>
      <c r="BND12" s="3"/>
      <c r="BNE12" s="3"/>
      <c r="BNF12" s="3"/>
      <c r="BNG12" s="3"/>
      <c r="BNH12" s="3"/>
      <c r="BNI12" s="3"/>
      <c r="BNJ12" s="3"/>
      <c r="BNK12" s="3"/>
      <c r="BNL12" s="3"/>
      <c r="BNM12" s="3"/>
      <c r="BNN12" s="3"/>
      <c r="BNO12" s="3"/>
      <c r="BNP12" s="3"/>
      <c r="BNQ12" s="3"/>
      <c r="BNR12" s="3"/>
      <c r="BNS12" s="3"/>
      <c r="BNT12" s="3"/>
      <c r="BNU12" s="3"/>
      <c r="BNV12" s="3"/>
      <c r="BNW12" s="3"/>
      <c r="BNX12" s="3"/>
      <c r="BNY12" s="3"/>
      <c r="BNZ12" s="3"/>
      <c r="BOA12" s="3"/>
      <c r="BOB12" s="3"/>
      <c r="BOC12" s="3"/>
      <c r="BOD12" s="3"/>
      <c r="BOE12" s="3"/>
      <c r="BOF12" s="3"/>
      <c r="BOG12" s="3"/>
      <c r="BOH12" s="3"/>
      <c r="BOI12" s="3"/>
      <c r="BOJ12" s="3"/>
      <c r="BOK12" s="3"/>
      <c r="BOL12" s="3"/>
      <c r="BOM12" s="3"/>
      <c r="BON12" s="3"/>
      <c r="BOO12" s="3"/>
      <c r="BOP12" s="3"/>
      <c r="BOQ12" s="3"/>
      <c r="BOR12" s="3"/>
      <c r="BOS12" s="3"/>
      <c r="BOT12" s="3"/>
      <c r="BOU12" s="3"/>
      <c r="BOV12" s="3"/>
      <c r="BOW12" s="3"/>
      <c r="BOX12" s="3"/>
      <c r="BOY12" s="3"/>
      <c r="BOZ12" s="3"/>
      <c r="BPA12" s="3"/>
      <c r="BPB12" s="3"/>
      <c r="BPC12" s="3"/>
      <c r="BPD12" s="3"/>
      <c r="BPE12" s="3"/>
      <c r="BPF12" s="3"/>
      <c r="BPG12" s="3"/>
      <c r="BPH12" s="3"/>
      <c r="BPI12" s="3"/>
      <c r="BPJ12" s="3"/>
      <c r="BPK12" s="3"/>
      <c r="BPL12" s="3"/>
      <c r="BPM12" s="3"/>
      <c r="BPN12" s="3"/>
      <c r="BPO12" s="3"/>
      <c r="BPP12" s="3"/>
      <c r="BPQ12" s="3"/>
      <c r="BPR12" s="3"/>
      <c r="BPS12" s="3"/>
      <c r="BPT12" s="3"/>
      <c r="BPU12" s="3"/>
      <c r="BPV12" s="3"/>
      <c r="BPW12" s="3"/>
      <c r="BPX12" s="3"/>
      <c r="BPY12" s="3"/>
      <c r="BPZ12" s="3"/>
      <c r="BQA12" s="3"/>
      <c r="BQB12" s="3"/>
      <c r="BQC12" s="3"/>
      <c r="BQD12" s="3"/>
      <c r="BQE12" s="3"/>
      <c r="BQF12" s="3"/>
      <c r="BQG12" s="3"/>
      <c r="BQH12" s="3"/>
      <c r="BQI12" s="3"/>
      <c r="BQJ12" s="3"/>
      <c r="BQK12" s="3"/>
      <c r="BQL12" s="3"/>
      <c r="BQM12" s="3"/>
      <c r="BQN12" s="3"/>
      <c r="BQO12" s="3"/>
      <c r="BQP12" s="3"/>
      <c r="BQQ12" s="3"/>
      <c r="BQR12" s="3"/>
      <c r="BQS12" s="3"/>
      <c r="BQT12" s="3"/>
      <c r="BQU12" s="3"/>
      <c r="BQV12" s="3"/>
      <c r="BQW12" s="3"/>
      <c r="BQX12" s="3"/>
      <c r="BQY12" s="3"/>
      <c r="BQZ12" s="3"/>
      <c r="BRA12" s="3"/>
      <c r="BRB12" s="3"/>
      <c r="BRC12" s="3"/>
      <c r="BRD12" s="3"/>
      <c r="BRE12" s="3"/>
      <c r="BRF12" s="3"/>
      <c r="BRG12" s="3"/>
      <c r="BRH12" s="3"/>
      <c r="BRI12" s="3"/>
      <c r="BRJ12" s="3"/>
      <c r="BRK12" s="3"/>
      <c r="BRL12" s="3"/>
      <c r="BRM12" s="3"/>
      <c r="BRN12" s="3"/>
      <c r="BRO12" s="3"/>
      <c r="BRP12" s="3"/>
      <c r="BRQ12" s="3"/>
      <c r="BRR12" s="3"/>
      <c r="BRS12" s="3"/>
      <c r="BRT12" s="3"/>
      <c r="BRU12" s="3"/>
      <c r="BRV12" s="3"/>
      <c r="BRW12" s="3"/>
      <c r="BRX12" s="3"/>
      <c r="BRY12" s="3"/>
      <c r="BRZ12" s="3"/>
      <c r="BSA12" s="3"/>
      <c r="BSB12" s="3"/>
      <c r="BSC12" s="3"/>
      <c r="BSD12" s="3"/>
      <c r="BSE12" s="3"/>
      <c r="BSF12" s="3"/>
      <c r="BSG12" s="3"/>
      <c r="BSH12" s="3"/>
      <c r="BSI12" s="3"/>
      <c r="BSJ12" s="3"/>
      <c r="BSK12" s="3"/>
      <c r="BSL12" s="3"/>
      <c r="BSM12" s="3"/>
      <c r="BSN12" s="3"/>
      <c r="BSO12" s="3"/>
      <c r="BSP12" s="3"/>
      <c r="BSQ12" s="3"/>
      <c r="BSR12" s="3"/>
      <c r="BSS12" s="3"/>
      <c r="BST12" s="3"/>
      <c r="BSU12" s="3"/>
      <c r="BSV12" s="3"/>
      <c r="BSW12" s="3"/>
      <c r="BSX12" s="3"/>
      <c r="BSY12" s="3"/>
      <c r="BSZ12" s="3"/>
      <c r="BTA12" s="3"/>
      <c r="BTB12" s="3"/>
      <c r="BTC12" s="3"/>
      <c r="BTD12" s="3"/>
      <c r="BTE12" s="3"/>
      <c r="BTF12" s="3"/>
      <c r="BTG12" s="3"/>
      <c r="BTH12" s="3"/>
      <c r="BTI12" s="3"/>
      <c r="BTJ12" s="3"/>
      <c r="BTK12" s="3"/>
      <c r="BTL12" s="3"/>
      <c r="BTM12" s="3"/>
      <c r="BTN12" s="3"/>
      <c r="BTO12" s="3"/>
      <c r="BTP12" s="3"/>
      <c r="BTQ12" s="3"/>
      <c r="BTR12" s="3"/>
      <c r="BTS12" s="3"/>
      <c r="BTT12" s="3"/>
      <c r="BTU12" s="3"/>
      <c r="BTV12" s="3"/>
      <c r="BTW12" s="3"/>
      <c r="BTX12" s="3"/>
      <c r="BTY12" s="3"/>
      <c r="BTZ12" s="3"/>
      <c r="BUA12" s="3"/>
      <c r="BUB12" s="3"/>
      <c r="BUC12" s="3"/>
      <c r="BUD12" s="3"/>
      <c r="BUE12" s="3"/>
      <c r="BUF12" s="3"/>
      <c r="BUG12" s="3"/>
      <c r="BUH12" s="3"/>
      <c r="BUI12" s="3"/>
      <c r="BUJ12" s="3"/>
      <c r="BUK12" s="3"/>
      <c r="BUL12" s="3"/>
      <c r="BUM12" s="3"/>
      <c r="BUN12" s="3"/>
      <c r="BUO12" s="3"/>
      <c r="BUP12" s="3"/>
      <c r="BUQ12" s="3"/>
      <c r="BUR12" s="3"/>
      <c r="BUS12" s="3"/>
      <c r="BUT12" s="3"/>
      <c r="BUU12" s="3"/>
      <c r="BUV12" s="3"/>
      <c r="BUW12" s="3"/>
      <c r="BUX12" s="3"/>
      <c r="BUY12" s="3"/>
      <c r="BUZ12" s="3"/>
      <c r="BVA12" s="3"/>
      <c r="BVB12" s="3"/>
      <c r="BVC12" s="3"/>
      <c r="BVD12" s="3"/>
      <c r="BVE12" s="3"/>
      <c r="BVF12" s="3"/>
      <c r="BVG12" s="3"/>
      <c r="BVH12" s="3"/>
      <c r="BVI12" s="3"/>
      <c r="BVJ12" s="3"/>
      <c r="BVK12" s="3"/>
      <c r="BVL12" s="3"/>
      <c r="BVM12" s="3"/>
      <c r="BVN12" s="3"/>
      <c r="BVO12" s="3"/>
      <c r="BVP12" s="3"/>
      <c r="BVQ12" s="3"/>
      <c r="BVR12" s="3"/>
      <c r="BVS12" s="3"/>
      <c r="BVT12" s="3"/>
      <c r="BVU12" s="3"/>
      <c r="BVV12" s="3"/>
      <c r="BVW12" s="3"/>
      <c r="BVX12" s="3"/>
      <c r="BVY12" s="3"/>
      <c r="BVZ12" s="3"/>
      <c r="BWA12" s="3"/>
      <c r="BWB12" s="3"/>
      <c r="BWC12" s="3"/>
      <c r="BWD12" s="3"/>
      <c r="BWE12" s="3"/>
      <c r="BWF12" s="3"/>
      <c r="BWG12" s="3"/>
      <c r="BWH12" s="3"/>
      <c r="BWI12" s="3"/>
      <c r="BWJ12" s="3"/>
      <c r="BWK12" s="3"/>
      <c r="BWL12" s="3"/>
      <c r="BWM12" s="3"/>
      <c r="BWN12" s="3"/>
      <c r="BWO12" s="3"/>
      <c r="BWP12" s="3"/>
      <c r="BWQ12" s="3"/>
      <c r="BWR12" s="3"/>
      <c r="BWS12" s="3"/>
      <c r="BWT12" s="3"/>
      <c r="BWU12" s="3"/>
      <c r="BWV12" s="3"/>
      <c r="BWW12" s="3"/>
      <c r="BWX12" s="3"/>
      <c r="BWY12" s="3"/>
      <c r="BWZ12" s="3"/>
      <c r="BXA12" s="3"/>
      <c r="BXB12" s="3"/>
      <c r="BXC12" s="3"/>
      <c r="BXD12" s="3"/>
      <c r="BXE12" s="3"/>
      <c r="BXF12" s="3"/>
      <c r="BXG12" s="3"/>
      <c r="BXH12" s="3"/>
      <c r="BXI12" s="3"/>
      <c r="BXJ12" s="3"/>
      <c r="BXK12" s="3"/>
      <c r="BXL12" s="3"/>
      <c r="BXM12" s="3"/>
      <c r="BXN12" s="3"/>
      <c r="BXO12" s="3"/>
      <c r="BXP12" s="3"/>
      <c r="BXQ12" s="3"/>
      <c r="BXR12" s="3"/>
      <c r="BXS12" s="3"/>
      <c r="BXT12" s="3"/>
      <c r="BXU12" s="3"/>
      <c r="BXV12" s="3"/>
      <c r="BXW12" s="3"/>
      <c r="BXX12" s="3"/>
      <c r="BXY12" s="3"/>
      <c r="BXZ12" s="3"/>
      <c r="BYA12" s="3"/>
      <c r="BYB12" s="3"/>
      <c r="BYC12" s="3"/>
      <c r="BYD12" s="3"/>
      <c r="BYE12" s="3"/>
      <c r="BYF12" s="3"/>
      <c r="BYG12" s="3"/>
      <c r="BYH12" s="3"/>
      <c r="BYI12" s="3"/>
      <c r="BYJ12" s="3"/>
      <c r="BYK12" s="3"/>
      <c r="BYL12" s="3"/>
      <c r="BYM12" s="3"/>
      <c r="BYN12" s="3"/>
      <c r="BYO12" s="3"/>
      <c r="BYP12" s="3"/>
      <c r="BYQ12" s="3"/>
      <c r="BYR12" s="3"/>
      <c r="BYS12" s="3"/>
      <c r="BYT12" s="3"/>
      <c r="BYU12" s="3"/>
      <c r="BYV12" s="3"/>
      <c r="BYW12" s="3"/>
      <c r="BYX12" s="3"/>
      <c r="BYY12" s="3"/>
      <c r="BYZ12" s="3"/>
      <c r="BZA12" s="3"/>
      <c r="BZB12" s="3"/>
      <c r="BZC12" s="3"/>
      <c r="BZD12" s="3"/>
      <c r="BZE12" s="3"/>
      <c r="BZF12" s="3"/>
      <c r="BZG12" s="3"/>
      <c r="BZH12" s="3"/>
      <c r="BZI12" s="3"/>
      <c r="BZJ12" s="3"/>
      <c r="BZK12" s="3"/>
      <c r="BZL12" s="3"/>
      <c r="BZM12" s="3"/>
      <c r="BZN12" s="3"/>
      <c r="BZO12" s="3"/>
      <c r="BZP12" s="3"/>
      <c r="BZQ12" s="3"/>
      <c r="BZR12" s="3"/>
      <c r="BZS12" s="3"/>
      <c r="BZT12" s="3"/>
      <c r="BZU12" s="3"/>
      <c r="BZV12" s="3"/>
      <c r="BZW12" s="3"/>
      <c r="BZX12" s="3"/>
      <c r="BZY12" s="3"/>
      <c r="BZZ12" s="3"/>
      <c r="CAA12" s="3"/>
      <c r="CAB12" s="3"/>
      <c r="CAC12" s="3"/>
      <c r="CAD12" s="3"/>
      <c r="CAE12" s="3"/>
      <c r="CAF12" s="3"/>
      <c r="CAG12" s="3"/>
      <c r="CAH12" s="3"/>
      <c r="CAI12" s="3"/>
      <c r="CAJ12" s="3"/>
      <c r="CAK12" s="3"/>
      <c r="CAL12" s="3"/>
      <c r="CAM12" s="3"/>
      <c r="CAN12" s="3"/>
      <c r="CAO12" s="3"/>
      <c r="CAP12" s="3"/>
      <c r="CAQ12" s="3"/>
      <c r="CAR12" s="3"/>
      <c r="CAS12" s="3"/>
      <c r="CAT12" s="3"/>
      <c r="CAU12" s="3"/>
      <c r="CAV12" s="3"/>
      <c r="CAW12" s="3"/>
      <c r="CAX12" s="3"/>
      <c r="CAY12" s="3"/>
      <c r="CAZ12" s="3"/>
      <c r="CBA12" s="3"/>
      <c r="CBB12" s="3"/>
      <c r="CBC12" s="3"/>
      <c r="CBD12" s="3"/>
      <c r="CBE12" s="3"/>
      <c r="CBF12" s="3"/>
      <c r="CBG12" s="3"/>
      <c r="CBH12" s="3"/>
      <c r="CBI12" s="3"/>
      <c r="CBJ12" s="3"/>
      <c r="CBK12" s="3"/>
      <c r="CBL12" s="3"/>
      <c r="CBM12" s="3"/>
      <c r="CBN12" s="3"/>
      <c r="CBO12" s="3"/>
      <c r="CBP12" s="3"/>
      <c r="CBQ12" s="3"/>
      <c r="CBR12" s="3"/>
      <c r="CBS12" s="3"/>
      <c r="CBT12" s="3"/>
      <c r="CBU12" s="3"/>
      <c r="CBV12" s="3"/>
      <c r="CBW12" s="3"/>
      <c r="CBX12" s="3"/>
      <c r="CBY12" s="3"/>
      <c r="CBZ12" s="3"/>
      <c r="CCA12" s="3"/>
      <c r="CCB12" s="3"/>
      <c r="CCC12" s="3"/>
      <c r="CCD12" s="3"/>
      <c r="CCE12" s="3"/>
      <c r="CCF12" s="3"/>
      <c r="CCG12" s="3"/>
      <c r="CCH12" s="3"/>
      <c r="CCI12" s="3"/>
      <c r="CCJ12" s="3"/>
      <c r="CCK12" s="3"/>
      <c r="CCL12" s="3"/>
      <c r="CCM12" s="3"/>
      <c r="CCN12" s="3"/>
      <c r="CCO12" s="3"/>
      <c r="CCP12" s="3"/>
      <c r="CCQ12" s="3"/>
      <c r="CCR12" s="3"/>
      <c r="CCS12" s="3"/>
      <c r="CCT12" s="3"/>
      <c r="CCU12" s="3"/>
      <c r="CCV12" s="3"/>
      <c r="CCW12" s="3"/>
      <c r="CCX12" s="3"/>
      <c r="CCY12" s="3"/>
      <c r="CCZ12" s="3"/>
      <c r="CDA12" s="3"/>
      <c r="CDB12" s="3"/>
      <c r="CDC12" s="3"/>
      <c r="CDD12" s="3"/>
      <c r="CDE12" s="3"/>
      <c r="CDF12" s="3"/>
      <c r="CDG12" s="3"/>
      <c r="CDH12" s="3"/>
      <c r="CDI12" s="3"/>
      <c r="CDJ12" s="3"/>
      <c r="CDK12" s="3"/>
      <c r="CDL12" s="3"/>
      <c r="CDM12" s="3"/>
      <c r="CDN12" s="3"/>
      <c r="CDO12" s="3"/>
      <c r="CDP12" s="3"/>
      <c r="CDQ12" s="3"/>
      <c r="CDR12" s="3"/>
      <c r="CDS12" s="3"/>
      <c r="CDT12" s="3"/>
      <c r="CDU12" s="3"/>
      <c r="CDV12" s="3"/>
      <c r="CDW12" s="3"/>
      <c r="CDX12" s="3"/>
      <c r="CDY12" s="3"/>
      <c r="CDZ12" s="3"/>
      <c r="CEA12" s="3"/>
      <c r="CEB12" s="3"/>
      <c r="CEC12" s="3"/>
      <c r="CED12" s="3"/>
      <c r="CEE12" s="3"/>
      <c r="CEF12" s="3"/>
      <c r="CEG12" s="3"/>
      <c r="CEH12" s="3"/>
      <c r="CEI12" s="3"/>
      <c r="CEJ12" s="3"/>
      <c r="CEK12" s="3"/>
      <c r="CEL12" s="3"/>
      <c r="CEM12" s="3"/>
      <c r="CEN12" s="3"/>
      <c r="CEO12" s="3"/>
      <c r="CEP12" s="3"/>
      <c r="CEQ12" s="3"/>
      <c r="CER12" s="3"/>
      <c r="CES12" s="3"/>
      <c r="CET12" s="3"/>
      <c r="CEU12" s="3"/>
      <c r="CEV12" s="3"/>
      <c r="CEW12" s="3"/>
      <c r="CEX12" s="3"/>
      <c r="CEY12" s="3"/>
      <c r="CEZ12" s="3"/>
      <c r="CFA12" s="3"/>
      <c r="CFB12" s="3"/>
      <c r="CFC12" s="3"/>
      <c r="CFD12" s="3"/>
      <c r="CFE12" s="3"/>
      <c r="CFF12" s="3"/>
      <c r="CFG12" s="3"/>
      <c r="CFH12" s="3"/>
      <c r="CFI12" s="3"/>
      <c r="CFJ12" s="3"/>
      <c r="CFK12" s="3"/>
      <c r="CFL12" s="3"/>
      <c r="CFM12" s="3"/>
      <c r="CFN12" s="3"/>
      <c r="CFO12" s="3"/>
      <c r="CFP12" s="3"/>
      <c r="CFQ12" s="3"/>
      <c r="CFR12" s="3"/>
      <c r="CFS12" s="3"/>
      <c r="CFT12" s="3"/>
      <c r="CFU12" s="3"/>
      <c r="CFV12" s="3"/>
      <c r="CFW12" s="3"/>
      <c r="CFX12" s="3"/>
      <c r="CFY12" s="3"/>
      <c r="CFZ12" s="3"/>
      <c r="CGA12" s="3"/>
      <c r="CGB12" s="3"/>
      <c r="CGC12" s="3"/>
      <c r="CGD12" s="3"/>
      <c r="CGE12" s="3"/>
      <c r="CGF12" s="3"/>
      <c r="CGG12" s="3"/>
      <c r="CGH12" s="3"/>
      <c r="CGI12" s="3"/>
      <c r="CGJ12" s="3"/>
      <c r="CGK12" s="3"/>
      <c r="CGL12" s="3"/>
      <c r="CGM12" s="3"/>
      <c r="CGN12" s="3"/>
      <c r="CGO12" s="3"/>
      <c r="CGP12" s="3"/>
      <c r="CGQ12" s="3"/>
      <c r="CGR12" s="3"/>
      <c r="CGS12" s="3"/>
      <c r="CGT12" s="3"/>
      <c r="CGU12" s="3"/>
      <c r="CGV12" s="3"/>
      <c r="CGW12" s="3"/>
      <c r="CGX12" s="3"/>
      <c r="CGY12" s="3"/>
      <c r="CGZ12" s="3"/>
      <c r="CHA12" s="3"/>
      <c r="CHB12" s="3"/>
      <c r="CHC12" s="3"/>
      <c r="CHD12" s="3"/>
      <c r="CHE12" s="3"/>
      <c r="CHF12" s="3"/>
      <c r="CHG12" s="3"/>
      <c r="CHH12" s="3"/>
      <c r="CHI12" s="3"/>
      <c r="CHJ12" s="3"/>
      <c r="CHK12" s="3"/>
      <c r="CHL12" s="3"/>
      <c r="CHM12" s="3"/>
      <c r="CHN12" s="3"/>
      <c r="CHO12" s="3"/>
      <c r="CHP12" s="3"/>
      <c r="CHQ12" s="3"/>
      <c r="CHR12" s="3"/>
      <c r="CHS12" s="3"/>
      <c r="CHT12" s="3"/>
      <c r="CHU12" s="3"/>
      <c r="CHV12" s="3"/>
      <c r="CHW12" s="3"/>
      <c r="CHX12" s="3"/>
      <c r="CHY12" s="3"/>
      <c r="CHZ12" s="3"/>
      <c r="CIA12" s="3"/>
      <c r="CIB12" s="3"/>
      <c r="CIC12" s="3"/>
      <c r="CID12" s="3"/>
      <c r="CIE12" s="3"/>
      <c r="CIF12" s="3"/>
      <c r="CIG12" s="3"/>
      <c r="CIH12" s="3"/>
      <c r="CII12" s="3"/>
      <c r="CIJ12" s="3"/>
      <c r="CIK12" s="3"/>
      <c r="CIL12" s="3"/>
      <c r="CIM12" s="3"/>
      <c r="CIN12" s="3"/>
      <c r="CIO12" s="3"/>
      <c r="CIP12" s="3"/>
      <c r="CIQ12" s="3"/>
      <c r="CIR12" s="3"/>
      <c r="CIS12" s="3"/>
      <c r="CIT12" s="3"/>
      <c r="CIU12" s="3"/>
      <c r="CIV12" s="3"/>
      <c r="CIW12" s="3"/>
      <c r="CIX12" s="3"/>
      <c r="CIY12" s="3"/>
      <c r="CIZ12" s="3"/>
      <c r="CJA12" s="3"/>
      <c r="CJB12" s="3"/>
      <c r="CJC12" s="3"/>
      <c r="CJD12" s="3"/>
      <c r="CJE12" s="3"/>
      <c r="CJF12" s="3"/>
      <c r="CJG12" s="3"/>
      <c r="CJH12" s="3"/>
      <c r="CJI12" s="3"/>
      <c r="CJJ12" s="3"/>
      <c r="CJK12" s="3"/>
      <c r="CJL12" s="3"/>
      <c r="CJM12" s="3"/>
      <c r="CJN12" s="3"/>
      <c r="CJO12" s="3"/>
      <c r="CJP12" s="3"/>
      <c r="CJQ12" s="3"/>
      <c r="CJR12" s="3"/>
      <c r="CJS12" s="3"/>
      <c r="CJT12" s="3"/>
      <c r="CJU12" s="3"/>
      <c r="CJV12" s="3"/>
      <c r="CJW12" s="3"/>
      <c r="CJX12" s="3"/>
      <c r="CJY12" s="3"/>
      <c r="CJZ12" s="3"/>
      <c r="CKA12" s="3"/>
      <c r="CKB12" s="3"/>
      <c r="CKC12" s="3"/>
      <c r="CKD12" s="3"/>
      <c r="CKE12" s="3"/>
      <c r="CKF12" s="3"/>
      <c r="CKG12" s="3"/>
      <c r="CKH12" s="3"/>
      <c r="CKI12" s="3"/>
      <c r="CKJ12" s="3"/>
      <c r="CKK12" s="3"/>
      <c r="CKL12" s="3"/>
      <c r="CKM12" s="3"/>
      <c r="CKN12" s="3"/>
      <c r="CKO12" s="3"/>
      <c r="CKP12" s="3"/>
      <c r="CKQ12" s="3"/>
      <c r="CKR12" s="3"/>
      <c r="CKS12" s="3"/>
      <c r="CKT12" s="3"/>
      <c r="CKU12" s="3"/>
      <c r="CKV12" s="3"/>
      <c r="CKW12" s="3"/>
      <c r="CKX12" s="3"/>
      <c r="CKY12" s="3"/>
      <c r="CKZ12" s="3"/>
      <c r="CLA12" s="3"/>
      <c r="CLB12" s="3"/>
      <c r="CLC12" s="3"/>
      <c r="CLD12" s="3"/>
      <c r="CLE12" s="3"/>
      <c r="CLF12" s="3"/>
      <c r="CLG12" s="3"/>
      <c r="CLH12" s="3"/>
      <c r="CLI12" s="3"/>
      <c r="CLJ12" s="3"/>
      <c r="CLK12" s="3"/>
      <c r="CLL12" s="3"/>
      <c r="CLM12" s="3"/>
      <c r="CLN12" s="3"/>
      <c r="CLO12" s="3"/>
      <c r="CLP12" s="3"/>
      <c r="CLQ12" s="3"/>
      <c r="CLR12" s="3"/>
      <c r="CLS12" s="3"/>
      <c r="CLT12" s="3"/>
      <c r="CLU12" s="3"/>
      <c r="CLV12" s="3"/>
      <c r="CLW12" s="3"/>
      <c r="CLX12" s="3"/>
      <c r="CLY12" s="3"/>
      <c r="CLZ12" s="3"/>
      <c r="CMA12" s="3"/>
      <c r="CMB12" s="3"/>
      <c r="CMC12" s="3"/>
      <c r="CMD12" s="3"/>
      <c r="CME12" s="3"/>
      <c r="CMF12" s="3"/>
      <c r="CMG12" s="3"/>
      <c r="CMH12" s="3"/>
      <c r="CMI12" s="3"/>
      <c r="CMJ12" s="3"/>
      <c r="CMK12" s="3"/>
      <c r="CML12" s="3"/>
      <c r="CMM12" s="3"/>
      <c r="CMN12" s="3"/>
      <c r="CMO12" s="3"/>
      <c r="CMP12" s="3"/>
      <c r="CMQ12" s="3"/>
      <c r="CMR12" s="3"/>
      <c r="CMS12" s="3"/>
      <c r="CMT12" s="3"/>
      <c r="CMU12" s="3"/>
      <c r="CMV12" s="3"/>
      <c r="CMW12" s="3"/>
      <c r="CMX12" s="3"/>
      <c r="CMY12" s="3"/>
      <c r="CMZ12" s="3"/>
      <c r="CNA12" s="3"/>
      <c r="CNB12" s="3"/>
      <c r="CNC12" s="3"/>
      <c r="CND12" s="3"/>
      <c r="CNE12" s="3"/>
      <c r="CNF12" s="3"/>
      <c r="CNG12" s="3"/>
      <c r="CNH12" s="3"/>
      <c r="CNI12" s="3"/>
      <c r="CNJ12" s="3"/>
      <c r="CNK12" s="3"/>
      <c r="CNL12" s="3"/>
      <c r="CNM12" s="3"/>
      <c r="CNN12" s="3"/>
      <c r="CNO12" s="3"/>
      <c r="CNP12" s="3"/>
      <c r="CNQ12" s="3"/>
      <c r="CNR12" s="3"/>
      <c r="CNS12" s="3"/>
      <c r="CNT12" s="3"/>
      <c r="CNU12" s="3"/>
      <c r="CNV12" s="3"/>
      <c r="CNW12" s="3"/>
      <c r="CNX12" s="3"/>
      <c r="CNY12" s="3"/>
      <c r="CNZ12" s="3"/>
      <c r="COA12" s="3"/>
      <c r="COB12" s="3"/>
      <c r="COC12" s="3"/>
      <c r="COD12" s="3"/>
      <c r="COE12" s="3"/>
      <c r="COF12" s="3"/>
      <c r="COG12" s="3"/>
      <c r="COH12" s="3"/>
      <c r="COI12" s="3"/>
      <c r="COJ12" s="3"/>
      <c r="COK12" s="3"/>
      <c r="COL12" s="3"/>
      <c r="COM12" s="3"/>
      <c r="CON12" s="3"/>
      <c r="COO12" s="3"/>
      <c r="COP12" s="3"/>
      <c r="COQ12" s="3"/>
      <c r="COR12" s="3"/>
      <c r="COS12" s="3"/>
      <c r="COT12" s="3"/>
      <c r="COU12" s="3"/>
      <c r="COV12" s="3"/>
      <c r="COW12" s="3"/>
      <c r="COX12" s="3"/>
      <c r="COY12" s="3"/>
      <c r="COZ12" s="3"/>
      <c r="CPA12" s="3"/>
      <c r="CPB12" s="3"/>
      <c r="CPC12" s="3"/>
      <c r="CPD12" s="3"/>
      <c r="CPE12" s="3"/>
      <c r="CPF12" s="3"/>
      <c r="CPG12" s="3"/>
      <c r="CPH12" s="3"/>
      <c r="CPI12" s="3"/>
      <c r="CPJ12" s="3"/>
      <c r="CPK12" s="3"/>
      <c r="CPL12" s="3"/>
      <c r="CPM12" s="3"/>
      <c r="CPN12" s="3"/>
      <c r="CPO12" s="3"/>
      <c r="CPP12" s="3"/>
      <c r="CPQ12" s="3"/>
      <c r="CPR12" s="3"/>
      <c r="CPS12" s="3"/>
      <c r="CPT12" s="3"/>
      <c r="CPU12" s="3"/>
      <c r="CPV12" s="3"/>
      <c r="CPW12" s="3"/>
      <c r="CPX12" s="3"/>
      <c r="CPY12" s="3"/>
      <c r="CPZ12" s="3"/>
      <c r="CQA12" s="3"/>
      <c r="CQB12" s="3"/>
      <c r="CQC12" s="3"/>
      <c r="CQD12" s="3"/>
      <c r="CQE12" s="3"/>
      <c r="CQF12" s="3"/>
      <c r="CQG12" s="3"/>
      <c r="CQH12" s="3"/>
      <c r="CQI12" s="3"/>
      <c r="CQJ12" s="3"/>
      <c r="CQK12" s="3"/>
      <c r="CQL12" s="3"/>
      <c r="CQM12" s="3"/>
      <c r="CQN12" s="3"/>
      <c r="CQO12" s="3"/>
      <c r="CQP12" s="3"/>
      <c r="CQQ12" s="3"/>
      <c r="CQR12" s="3"/>
      <c r="CQS12" s="3"/>
      <c r="CQT12" s="3"/>
      <c r="CQU12" s="3"/>
      <c r="CQV12" s="3"/>
      <c r="CQW12" s="3"/>
      <c r="CQX12" s="3"/>
      <c r="CQY12" s="3"/>
      <c r="CQZ12" s="3"/>
      <c r="CRA12" s="3"/>
      <c r="CRB12" s="3"/>
      <c r="CRC12" s="3"/>
      <c r="CRD12" s="3"/>
      <c r="CRE12" s="3"/>
      <c r="CRF12" s="3"/>
      <c r="CRG12" s="3"/>
      <c r="CRH12" s="3"/>
      <c r="CRI12" s="3"/>
      <c r="CRJ12" s="3"/>
      <c r="CRK12" s="3"/>
      <c r="CRL12" s="3"/>
      <c r="CRM12" s="3"/>
      <c r="CRN12" s="3"/>
      <c r="CRO12" s="3"/>
      <c r="CRP12" s="3"/>
      <c r="CRQ12" s="3"/>
      <c r="CRR12" s="3"/>
      <c r="CRS12" s="3"/>
      <c r="CRT12" s="3"/>
      <c r="CRU12" s="3"/>
      <c r="CRV12" s="3"/>
      <c r="CRW12" s="3"/>
      <c r="CRX12" s="3"/>
      <c r="CRY12" s="3"/>
      <c r="CRZ12" s="3"/>
      <c r="CSA12" s="3"/>
      <c r="CSB12" s="3"/>
      <c r="CSC12" s="3"/>
      <c r="CSD12" s="3"/>
      <c r="CSE12" s="3"/>
      <c r="CSF12" s="3"/>
      <c r="CSG12" s="3"/>
      <c r="CSH12" s="3"/>
      <c r="CSI12" s="3"/>
      <c r="CSJ12" s="3"/>
      <c r="CSK12" s="3"/>
      <c r="CSL12" s="3"/>
      <c r="CSM12" s="3"/>
      <c r="CSN12" s="3"/>
      <c r="CSO12" s="3"/>
      <c r="CSP12" s="3"/>
      <c r="CSQ12" s="3"/>
      <c r="CSR12" s="3"/>
      <c r="CSS12" s="3"/>
      <c r="CST12" s="3"/>
      <c r="CSU12" s="3"/>
      <c r="CSV12" s="3"/>
    </row>
    <row r="13" s="77" customFormat="1" ht="30" customHeight="1" spans="1:2544">
      <c r="A13" s="263"/>
      <c r="B13" s="90">
        <v>8</v>
      </c>
      <c r="C13" s="90" t="s">
        <v>114</v>
      </c>
      <c r="D13" s="90" t="s">
        <v>585</v>
      </c>
      <c r="E13" s="282" t="s">
        <v>148</v>
      </c>
      <c r="F13" s="282">
        <v>0</v>
      </c>
      <c r="G13" s="283">
        <v>5000</v>
      </c>
      <c r="H13" s="90">
        <f t="shared" si="0"/>
        <v>0</v>
      </c>
      <c r="I13" s="90"/>
      <c r="J13" s="90"/>
      <c r="K13" s="295"/>
      <c r="L13" s="295" t="s">
        <v>737</v>
      </c>
      <c r="M13" s="295"/>
      <c r="N13" s="308"/>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c r="IY13" s="3"/>
      <c r="IZ13" s="3"/>
      <c r="JA13" s="3"/>
      <c r="JB13" s="3"/>
      <c r="JC13" s="3"/>
      <c r="JD13" s="3"/>
      <c r="JE13" s="3"/>
      <c r="JF13" s="3"/>
      <c r="JG13" s="3"/>
      <c r="JH13" s="3"/>
      <c r="JI13" s="3"/>
      <c r="JJ13" s="3"/>
      <c r="JK13" s="3"/>
      <c r="JL13" s="3"/>
      <c r="JM13" s="3"/>
      <c r="JN13" s="3"/>
      <c r="JO13" s="3"/>
      <c r="JP13" s="3"/>
      <c r="JQ13" s="3"/>
      <c r="JR13" s="3"/>
      <c r="JS13" s="3"/>
      <c r="JT13" s="3"/>
      <c r="JU13" s="3"/>
      <c r="JV13" s="3"/>
      <c r="JW13" s="3"/>
      <c r="JX13" s="3"/>
      <c r="JY13" s="3"/>
      <c r="JZ13" s="3"/>
      <c r="KA13" s="3"/>
      <c r="KB13" s="3"/>
      <c r="KC13" s="3"/>
      <c r="KD13" s="3"/>
      <c r="KE13" s="3"/>
      <c r="KF13" s="3"/>
      <c r="KG13" s="3"/>
      <c r="KH13" s="3"/>
      <c r="KI13" s="3"/>
      <c r="KJ13" s="3"/>
      <c r="KK13" s="3"/>
      <c r="KL13" s="3"/>
      <c r="KM13" s="3"/>
      <c r="KN13" s="3"/>
      <c r="KO13" s="3"/>
      <c r="KP13" s="3"/>
      <c r="KQ13" s="3"/>
      <c r="KR13" s="3"/>
      <c r="KS13" s="3"/>
      <c r="KT13" s="3"/>
      <c r="KU13" s="3"/>
      <c r="KV13" s="3"/>
      <c r="KW13" s="3"/>
      <c r="KX13" s="3"/>
      <c r="KY13" s="3"/>
      <c r="KZ13" s="3"/>
      <c r="LA13" s="3"/>
      <c r="LB13" s="3"/>
      <c r="LC13" s="3"/>
      <c r="LD13" s="3"/>
      <c r="LE13" s="3"/>
      <c r="LF13" s="3"/>
      <c r="LG13" s="3"/>
      <c r="LH13" s="3"/>
      <c r="LI13" s="3"/>
      <c r="LJ13" s="3"/>
      <c r="LK13" s="3"/>
      <c r="LL13" s="3"/>
      <c r="LM13" s="3"/>
      <c r="LN13" s="3"/>
      <c r="LO13" s="3"/>
      <c r="LP13" s="3"/>
      <c r="LQ13" s="3"/>
      <c r="LR13" s="3"/>
      <c r="LS13" s="3"/>
      <c r="LT13" s="3"/>
      <c r="LU13" s="3"/>
      <c r="LV13" s="3"/>
      <c r="LW13" s="3"/>
      <c r="LX13" s="3"/>
      <c r="LY13" s="3"/>
      <c r="LZ13" s="3"/>
      <c r="MA13" s="3"/>
      <c r="MB13" s="3"/>
      <c r="MC13" s="3"/>
      <c r="MD13" s="3"/>
      <c r="ME13" s="3"/>
      <c r="MF13" s="3"/>
      <c r="MG13" s="3"/>
      <c r="MH13" s="3"/>
      <c r="MI13" s="3"/>
      <c r="MJ13" s="3"/>
      <c r="MK13" s="3"/>
      <c r="ML13" s="3"/>
      <c r="MM13" s="3"/>
      <c r="MN13" s="3"/>
      <c r="MO13" s="3"/>
      <c r="MP13" s="3"/>
      <c r="MQ13" s="3"/>
      <c r="MR13" s="3"/>
      <c r="MS13" s="3"/>
      <c r="MT13" s="3"/>
      <c r="MU13" s="3"/>
      <c r="MV13" s="3"/>
      <c r="MW13" s="3"/>
      <c r="MX13" s="3"/>
      <c r="MY13" s="3"/>
      <c r="MZ13" s="3"/>
      <c r="NA13" s="3"/>
      <c r="NB13" s="3"/>
      <c r="NC13" s="3"/>
      <c r="ND13" s="3"/>
      <c r="NE13" s="3"/>
      <c r="NF13" s="3"/>
      <c r="NG13" s="3"/>
      <c r="NH13" s="3"/>
      <c r="NI13" s="3"/>
      <c r="NJ13" s="3"/>
      <c r="NK13" s="3"/>
      <c r="NL13" s="3"/>
      <c r="NM13" s="3"/>
      <c r="NN13" s="3"/>
      <c r="NO13" s="3"/>
      <c r="NP13" s="3"/>
      <c r="NQ13" s="3"/>
      <c r="NR13" s="3"/>
      <c r="NS13" s="3"/>
      <c r="NT13" s="3"/>
      <c r="NU13" s="3"/>
      <c r="NV13" s="3"/>
      <c r="NW13" s="3"/>
      <c r="NX13" s="3"/>
      <c r="NY13" s="3"/>
      <c r="NZ13" s="3"/>
      <c r="OA13" s="3"/>
      <c r="OB13" s="3"/>
      <c r="OC13" s="3"/>
      <c r="OD13" s="3"/>
      <c r="OE13" s="3"/>
      <c r="OF13" s="3"/>
      <c r="OG13" s="3"/>
      <c r="OH13" s="3"/>
      <c r="OI13" s="3"/>
      <c r="OJ13" s="3"/>
      <c r="OK13" s="3"/>
      <c r="OL13" s="3"/>
      <c r="OM13" s="3"/>
      <c r="ON13" s="3"/>
      <c r="OO13" s="3"/>
      <c r="OP13" s="3"/>
      <c r="OQ13" s="3"/>
      <c r="OR13" s="3"/>
      <c r="OS13" s="3"/>
      <c r="OT13" s="3"/>
      <c r="OU13" s="3"/>
      <c r="OV13" s="3"/>
      <c r="OW13" s="3"/>
      <c r="OX13" s="3"/>
      <c r="OY13" s="3"/>
      <c r="OZ13" s="3"/>
      <c r="PA13" s="3"/>
      <c r="PB13" s="3"/>
      <c r="PC13" s="3"/>
      <c r="PD13" s="3"/>
      <c r="PE13" s="3"/>
      <c r="PF13" s="3"/>
      <c r="PG13" s="3"/>
      <c r="PH13" s="3"/>
      <c r="PI13" s="3"/>
      <c r="PJ13" s="3"/>
      <c r="PK13" s="3"/>
      <c r="PL13" s="3"/>
      <c r="PM13" s="3"/>
      <c r="PN13" s="3"/>
      <c r="PO13" s="3"/>
      <c r="PP13" s="3"/>
      <c r="PQ13" s="3"/>
      <c r="PR13" s="3"/>
      <c r="PS13" s="3"/>
      <c r="PT13" s="3"/>
      <c r="PU13" s="3"/>
      <c r="PV13" s="3"/>
      <c r="PW13" s="3"/>
      <c r="PX13" s="3"/>
      <c r="PY13" s="3"/>
      <c r="PZ13" s="3"/>
      <c r="QA13" s="3"/>
      <c r="QB13" s="3"/>
      <c r="QC13" s="3"/>
      <c r="QD13" s="3"/>
      <c r="QE13" s="3"/>
      <c r="QF13" s="3"/>
      <c r="QG13" s="3"/>
      <c r="QH13" s="3"/>
      <c r="QI13" s="3"/>
      <c r="QJ13" s="3"/>
      <c r="QK13" s="3"/>
      <c r="QL13" s="3"/>
      <c r="QM13" s="3"/>
      <c r="QN13" s="3"/>
      <c r="QO13" s="3"/>
      <c r="QP13" s="3"/>
      <c r="QQ13" s="3"/>
      <c r="QR13" s="3"/>
      <c r="QS13" s="3"/>
      <c r="QT13" s="3"/>
      <c r="QU13" s="3"/>
      <c r="QV13" s="3"/>
      <c r="QW13" s="3"/>
      <c r="QX13" s="3"/>
      <c r="QY13" s="3"/>
      <c r="QZ13" s="3"/>
      <c r="RA13" s="3"/>
      <c r="RB13" s="3"/>
      <c r="RC13" s="3"/>
      <c r="RD13" s="3"/>
      <c r="RE13" s="3"/>
      <c r="RF13" s="3"/>
      <c r="RG13" s="3"/>
      <c r="RH13" s="3"/>
      <c r="RI13" s="3"/>
      <c r="RJ13" s="3"/>
      <c r="RK13" s="3"/>
      <c r="RL13" s="3"/>
      <c r="RM13" s="3"/>
      <c r="RN13" s="3"/>
      <c r="RO13" s="3"/>
      <c r="RP13" s="3"/>
      <c r="RQ13" s="3"/>
      <c r="RR13" s="3"/>
      <c r="RS13" s="3"/>
      <c r="RT13" s="3"/>
      <c r="RU13" s="3"/>
      <c r="RV13" s="3"/>
      <c r="RW13" s="3"/>
      <c r="RX13" s="3"/>
      <c r="RY13" s="3"/>
      <c r="RZ13" s="3"/>
      <c r="SA13" s="3"/>
      <c r="SB13" s="3"/>
      <c r="SC13" s="3"/>
      <c r="SD13" s="3"/>
      <c r="SE13" s="3"/>
      <c r="SF13" s="3"/>
      <c r="SG13" s="3"/>
      <c r="SH13" s="3"/>
      <c r="SI13" s="3"/>
      <c r="SJ13" s="3"/>
      <c r="SK13" s="3"/>
      <c r="SL13" s="3"/>
      <c r="SM13" s="3"/>
      <c r="SN13" s="3"/>
      <c r="SO13" s="3"/>
      <c r="SP13" s="3"/>
      <c r="SQ13" s="3"/>
      <c r="SR13" s="3"/>
      <c r="SS13" s="3"/>
      <c r="ST13" s="3"/>
      <c r="SU13" s="3"/>
      <c r="SV13" s="3"/>
      <c r="SW13" s="3"/>
      <c r="SX13" s="3"/>
      <c r="SY13" s="3"/>
      <c r="SZ13" s="3"/>
      <c r="TA13" s="3"/>
      <c r="TB13" s="3"/>
      <c r="TC13" s="3"/>
      <c r="TD13" s="3"/>
      <c r="TE13" s="3"/>
      <c r="TF13" s="3"/>
      <c r="TG13" s="3"/>
      <c r="TH13" s="3"/>
      <c r="TI13" s="3"/>
      <c r="TJ13" s="3"/>
      <c r="TK13" s="3"/>
      <c r="TL13" s="3"/>
      <c r="TM13" s="3"/>
      <c r="TN13" s="3"/>
      <c r="TO13" s="3"/>
      <c r="TP13" s="3"/>
      <c r="TQ13" s="3"/>
      <c r="TR13" s="3"/>
      <c r="TS13" s="3"/>
      <c r="TT13" s="3"/>
      <c r="TU13" s="3"/>
      <c r="TV13" s="3"/>
      <c r="TW13" s="3"/>
      <c r="TX13" s="3"/>
      <c r="TY13" s="3"/>
      <c r="TZ13" s="3"/>
      <c r="UA13" s="3"/>
      <c r="UB13" s="3"/>
      <c r="UC13" s="3"/>
      <c r="UD13" s="3"/>
      <c r="UE13" s="3"/>
      <c r="UF13" s="3"/>
      <c r="UG13" s="3"/>
      <c r="UH13" s="3"/>
      <c r="UI13" s="3"/>
      <c r="UJ13" s="3"/>
      <c r="UK13" s="3"/>
      <c r="UL13" s="3"/>
      <c r="UM13" s="3"/>
      <c r="UN13" s="3"/>
      <c r="UO13" s="3"/>
      <c r="UP13" s="3"/>
      <c r="UQ13" s="3"/>
      <c r="UR13" s="3"/>
      <c r="US13" s="3"/>
      <c r="UT13" s="3"/>
      <c r="UU13" s="3"/>
      <c r="UV13" s="3"/>
      <c r="UW13" s="3"/>
      <c r="UX13" s="3"/>
      <c r="UY13" s="3"/>
      <c r="UZ13" s="3"/>
      <c r="VA13" s="3"/>
      <c r="VB13" s="3"/>
      <c r="VC13" s="3"/>
      <c r="VD13" s="3"/>
      <c r="VE13" s="3"/>
      <c r="VF13" s="3"/>
      <c r="VG13" s="3"/>
      <c r="VH13" s="3"/>
      <c r="VI13" s="3"/>
      <c r="VJ13" s="3"/>
      <c r="VK13" s="3"/>
      <c r="VL13" s="3"/>
      <c r="VM13" s="3"/>
      <c r="VN13" s="3"/>
      <c r="VO13" s="3"/>
      <c r="VP13" s="3"/>
      <c r="VQ13" s="3"/>
      <c r="VR13" s="3"/>
      <c r="VS13" s="3"/>
      <c r="VT13" s="3"/>
      <c r="VU13" s="3"/>
      <c r="VV13" s="3"/>
      <c r="VW13" s="3"/>
      <c r="VX13" s="3"/>
      <c r="VY13" s="3"/>
      <c r="VZ13" s="3"/>
      <c r="WA13" s="3"/>
      <c r="WB13" s="3"/>
      <c r="WC13" s="3"/>
      <c r="WD13" s="3"/>
      <c r="WE13" s="3"/>
      <c r="WF13" s="3"/>
      <c r="WG13" s="3"/>
      <c r="WH13" s="3"/>
      <c r="WI13" s="3"/>
      <c r="WJ13" s="3"/>
      <c r="WK13" s="3"/>
      <c r="WL13" s="3"/>
      <c r="WM13" s="3"/>
      <c r="WN13" s="3"/>
      <c r="WO13" s="3"/>
      <c r="WP13" s="3"/>
      <c r="WQ13" s="3"/>
      <c r="WR13" s="3"/>
      <c r="WS13" s="3"/>
      <c r="WT13" s="3"/>
      <c r="WU13" s="3"/>
      <c r="WV13" s="3"/>
      <c r="WW13" s="3"/>
      <c r="WX13" s="3"/>
      <c r="WY13" s="3"/>
      <c r="WZ13" s="3"/>
      <c r="XA13" s="3"/>
      <c r="XB13" s="3"/>
      <c r="XC13" s="3"/>
      <c r="XD13" s="3"/>
      <c r="XE13" s="3"/>
      <c r="XF13" s="3"/>
      <c r="XG13" s="3"/>
      <c r="XH13" s="3"/>
      <c r="XI13" s="3"/>
      <c r="XJ13" s="3"/>
      <c r="XK13" s="3"/>
      <c r="XL13" s="3"/>
      <c r="XM13" s="3"/>
      <c r="XN13" s="3"/>
      <c r="XO13" s="3"/>
      <c r="XP13" s="3"/>
      <c r="XQ13" s="3"/>
      <c r="XR13" s="3"/>
      <c r="XS13" s="3"/>
      <c r="XT13" s="3"/>
      <c r="XU13" s="3"/>
      <c r="XV13" s="3"/>
      <c r="XW13" s="3"/>
      <c r="XX13" s="3"/>
      <c r="XY13" s="3"/>
      <c r="XZ13" s="3"/>
      <c r="YA13" s="3"/>
      <c r="YB13" s="3"/>
      <c r="YC13" s="3"/>
      <c r="YD13" s="3"/>
      <c r="YE13" s="3"/>
      <c r="YF13" s="3"/>
      <c r="YG13" s="3"/>
      <c r="YH13" s="3"/>
      <c r="YI13" s="3"/>
      <c r="YJ13" s="3"/>
      <c r="YK13" s="3"/>
      <c r="YL13" s="3"/>
      <c r="YM13" s="3"/>
      <c r="YN13" s="3"/>
      <c r="YO13" s="3"/>
      <c r="YP13" s="3"/>
      <c r="YQ13" s="3"/>
      <c r="YR13" s="3"/>
      <c r="YS13" s="3"/>
      <c r="YT13" s="3"/>
      <c r="YU13" s="3"/>
      <c r="YV13" s="3"/>
      <c r="YW13" s="3"/>
      <c r="YX13" s="3"/>
      <c r="YY13" s="3"/>
      <c r="YZ13" s="3"/>
      <c r="ZA13" s="3"/>
      <c r="ZB13" s="3"/>
      <c r="ZC13" s="3"/>
      <c r="ZD13" s="3"/>
      <c r="ZE13" s="3"/>
      <c r="ZF13" s="3"/>
      <c r="ZG13" s="3"/>
      <c r="ZH13" s="3"/>
      <c r="ZI13" s="3"/>
      <c r="ZJ13" s="3"/>
      <c r="ZK13" s="3"/>
      <c r="ZL13" s="3"/>
      <c r="ZM13" s="3"/>
      <c r="ZN13" s="3"/>
      <c r="ZO13" s="3"/>
      <c r="ZP13" s="3"/>
      <c r="ZQ13" s="3"/>
      <c r="ZR13" s="3"/>
      <c r="ZS13" s="3"/>
      <c r="ZT13" s="3"/>
      <c r="ZU13" s="3"/>
      <c r="ZV13" s="3"/>
      <c r="ZW13" s="3"/>
      <c r="ZX13" s="3"/>
      <c r="ZY13" s="3"/>
      <c r="ZZ13" s="3"/>
      <c r="AAA13" s="3"/>
      <c r="AAB13" s="3"/>
      <c r="AAC13" s="3"/>
      <c r="AAD13" s="3"/>
      <c r="AAE13" s="3"/>
      <c r="AAF13" s="3"/>
      <c r="AAG13" s="3"/>
      <c r="AAH13" s="3"/>
      <c r="AAI13" s="3"/>
      <c r="AAJ13" s="3"/>
      <c r="AAK13" s="3"/>
      <c r="AAL13" s="3"/>
      <c r="AAM13" s="3"/>
      <c r="AAN13" s="3"/>
      <c r="AAO13" s="3"/>
      <c r="AAP13" s="3"/>
      <c r="AAQ13" s="3"/>
      <c r="AAR13" s="3"/>
      <c r="AAS13" s="3"/>
      <c r="AAT13" s="3"/>
      <c r="AAU13" s="3"/>
      <c r="AAV13" s="3"/>
      <c r="AAW13" s="3"/>
      <c r="AAX13" s="3"/>
      <c r="AAY13" s="3"/>
      <c r="AAZ13" s="3"/>
      <c r="ABA13" s="3"/>
      <c r="ABB13" s="3"/>
      <c r="ABC13" s="3"/>
      <c r="ABD13" s="3"/>
      <c r="ABE13" s="3"/>
      <c r="ABF13" s="3"/>
      <c r="ABG13" s="3"/>
      <c r="ABH13" s="3"/>
      <c r="ABI13" s="3"/>
      <c r="ABJ13" s="3"/>
      <c r="ABK13" s="3"/>
      <c r="ABL13" s="3"/>
      <c r="ABM13" s="3"/>
      <c r="ABN13" s="3"/>
      <c r="ABO13" s="3"/>
      <c r="ABP13" s="3"/>
      <c r="ABQ13" s="3"/>
      <c r="ABR13" s="3"/>
      <c r="ABS13" s="3"/>
      <c r="ABT13" s="3"/>
      <c r="ABU13" s="3"/>
      <c r="ABV13" s="3"/>
      <c r="ABW13" s="3"/>
      <c r="ABX13" s="3"/>
      <c r="ABY13" s="3"/>
      <c r="ABZ13" s="3"/>
      <c r="ACA13" s="3"/>
      <c r="ACB13" s="3"/>
      <c r="ACC13" s="3"/>
      <c r="ACD13" s="3"/>
      <c r="ACE13" s="3"/>
      <c r="ACF13" s="3"/>
      <c r="ACG13" s="3"/>
      <c r="ACH13" s="3"/>
      <c r="ACI13" s="3"/>
      <c r="ACJ13" s="3"/>
      <c r="ACK13" s="3"/>
      <c r="ACL13" s="3"/>
      <c r="ACM13" s="3"/>
      <c r="ACN13" s="3"/>
      <c r="ACO13" s="3"/>
      <c r="ACP13" s="3"/>
      <c r="ACQ13" s="3"/>
      <c r="ACR13" s="3"/>
      <c r="ACS13" s="3"/>
      <c r="ACT13" s="3"/>
      <c r="ACU13" s="3"/>
      <c r="ACV13" s="3"/>
      <c r="ACW13" s="3"/>
      <c r="ACX13" s="3"/>
      <c r="ACY13" s="3"/>
      <c r="ACZ13" s="3"/>
      <c r="ADA13" s="3"/>
      <c r="ADB13" s="3"/>
      <c r="ADC13" s="3"/>
      <c r="ADD13" s="3"/>
      <c r="ADE13" s="3"/>
      <c r="ADF13" s="3"/>
      <c r="ADG13" s="3"/>
      <c r="ADH13" s="3"/>
      <c r="ADI13" s="3"/>
      <c r="ADJ13" s="3"/>
      <c r="ADK13" s="3"/>
      <c r="ADL13" s="3"/>
      <c r="ADM13" s="3"/>
      <c r="ADN13" s="3"/>
      <c r="ADO13" s="3"/>
      <c r="ADP13" s="3"/>
      <c r="ADQ13" s="3"/>
      <c r="ADR13" s="3"/>
      <c r="ADS13" s="3"/>
      <c r="ADT13" s="3"/>
      <c r="ADU13" s="3"/>
      <c r="ADV13" s="3"/>
      <c r="ADW13" s="3"/>
      <c r="ADX13" s="3"/>
      <c r="ADY13" s="3"/>
      <c r="ADZ13" s="3"/>
      <c r="AEA13" s="3"/>
      <c r="AEB13" s="3"/>
      <c r="AEC13" s="3"/>
      <c r="AED13" s="3"/>
      <c r="AEE13" s="3"/>
      <c r="AEF13" s="3"/>
      <c r="AEG13" s="3"/>
      <c r="AEH13" s="3"/>
      <c r="AEI13" s="3"/>
      <c r="AEJ13" s="3"/>
      <c r="AEK13" s="3"/>
      <c r="AEL13" s="3"/>
      <c r="AEM13" s="3"/>
      <c r="AEN13" s="3"/>
      <c r="AEO13" s="3"/>
      <c r="AEP13" s="3"/>
      <c r="AEQ13" s="3"/>
      <c r="AER13" s="3"/>
      <c r="AES13" s="3"/>
      <c r="AET13" s="3"/>
      <c r="AEU13" s="3"/>
      <c r="AEV13" s="3"/>
      <c r="AEW13" s="3"/>
      <c r="AEX13" s="3"/>
      <c r="AEY13" s="3"/>
      <c r="AEZ13" s="3"/>
      <c r="AFA13" s="3"/>
      <c r="AFB13" s="3"/>
      <c r="AFC13" s="3"/>
      <c r="AFD13" s="3"/>
      <c r="AFE13" s="3"/>
      <c r="AFF13" s="3"/>
      <c r="AFG13" s="3"/>
      <c r="AFH13" s="3"/>
      <c r="AFI13" s="3"/>
      <c r="AFJ13" s="3"/>
      <c r="AFK13" s="3"/>
      <c r="AFL13" s="3"/>
      <c r="AFM13" s="3"/>
      <c r="AFN13" s="3"/>
      <c r="AFO13" s="3"/>
      <c r="AFP13" s="3"/>
      <c r="AFQ13" s="3"/>
      <c r="AFR13" s="3"/>
      <c r="AFS13" s="3"/>
      <c r="AFT13" s="3"/>
      <c r="AFU13" s="3"/>
      <c r="AFV13" s="3"/>
      <c r="AFW13" s="3"/>
      <c r="AFX13" s="3"/>
      <c r="AFY13" s="3"/>
      <c r="AFZ13" s="3"/>
      <c r="AGA13" s="3"/>
      <c r="AGB13" s="3"/>
      <c r="AGC13" s="3"/>
      <c r="AGD13" s="3"/>
      <c r="AGE13" s="3"/>
      <c r="AGF13" s="3"/>
      <c r="AGG13" s="3"/>
      <c r="AGH13" s="3"/>
      <c r="AGI13" s="3"/>
      <c r="AGJ13" s="3"/>
      <c r="AGK13" s="3"/>
      <c r="AGL13" s="3"/>
      <c r="AGM13" s="3"/>
      <c r="AGN13" s="3"/>
      <c r="AGO13" s="3"/>
      <c r="AGP13" s="3"/>
      <c r="AGQ13" s="3"/>
      <c r="AGR13" s="3"/>
      <c r="AGS13" s="3"/>
      <c r="AGT13" s="3"/>
      <c r="AGU13" s="3"/>
      <c r="AGV13" s="3"/>
      <c r="AGW13" s="3"/>
      <c r="AGX13" s="3"/>
      <c r="AGY13" s="3"/>
      <c r="AGZ13" s="3"/>
      <c r="AHA13" s="3"/>
      <c r="AHB13" s="3"/>
      <c r="AHC13" s="3"/>
      <c r="AHD13" s="3"/>
      <c r="AHE13" s="3"/>
      <c r="AHF13" s="3"/>
      <c r="AHG13" s="3"/>
      <c r="AHH13" s="3"/>
      <c r="AHI13" s="3"/>
      <c r="AHJ13" s="3"/>
      <c r="AHK13" s="3"/>
      <c r="AHL13" s="3"/>
      <c r="AHM13" s="3"/>
      <c r="AHN13" s="3"/>
      <c r="AHO13" s="3"/>
      <c r="AHP13" s="3"/>
      <c r="AHQ13" s="3"/>
      <c r="AHR13" s="3"/>
      <c r="AHS13" s="3"/>
      <c r="AHT13" s="3"/>
      <c r="AHU13" s="3"/>
      <c r="AHV13" s="3"/>
      <c r="AHW13" s="3"/>
      <c r="AHX13" s="3"/>
      <c r="AHY13" s="3"/>
      <c r="AHZ13" s="3"/>
      <c r="AIA13" s="3"/>
      <c r="AIB13" s="3"/>
      <c r="AIC13" s="3"/>
      <c r="AID13" s="3"/>
      <c r="AIE13" s="3"/>
      <c r="AIF13" s="3"/>
      <c r="AIG13" s="3"/>
      <c r="AIH13" s="3"/>
      <c r="AII13" s="3"/>
      <c r="AIJ13" s="3"/>
      <c r="AIK13" s="3"/>
      <c r="AIL13" s="3"/>
      <c r="AIM13" s="3"/>
      <c r="AIN13" s="3"/>
      <c r="AIO13" s="3"/>
      <c r="AIP13" s="3"/>
      <c r="AIQ13" s="3"/>
      <c r="AIR13" s="3"/>
      <c r="AIS13" s="3"/>
      <c r="AIT13" s="3"/>
      <c r="AIU13" s="3"/>
      <c r="AIV13" s="3"/>
      <c r="AIW13" s="3"/>
      <c r="AIX13" s="3"/>
      <c r="AIY13" s="3"/>
      <c r="AIZ13" s="3"/>
      <c r="AJA13" s="3"/>
      <c r="AJB13" s="3"/>
      <c r="AJC13" s="3"/>
      <c r="AJD13" s="3"/>
      <c r="AJE13" s="3"/>
      <c r="AJF13" s="3"/>
      <c r="AJG13" s="3"/>
      <c r="AJH13" s="3"/>
      <c r="AJI13" s="3"/>
      <c r="AJJ13" s="3"/>
      <c r="AJK13" s="3"/>
      <c r="AJL13" s="3"/>
      <c r="AJM13" s="3"/>
      <c r="AJN13" s="3"/>
      <c r="AJO13" s="3"/>
      <c r="AJP13" s="3"/>
      <c r="AJQ13" s="3"/>
      <c r="AJR13" s="3"/>
      <c r="AJS13" s="3"/>
      <c r="AJT13" s="3"/>
      <c r="AJU13" s="3"/>
      <c r="AJV13" s="3"/>
      <c r="AJW13" s="3"/>
      <c r="AJX13" s="3"/>
      <c r="AJY13" s="3"/>
      <c r="AJZ13" s="3"/>
      <c r="AKA13" s="3"/>
      <c r="AKB13" s="3"/>
      <c r="AKC13" s="3"/>
      <c r="AKD13" s="3"/>
      <c r="AKE13" s="3"/>
      <c r="AKF13" s="3"/>
      <c r="AKG13" s="3"/>
      <c r="AKH13" s="3"/>
      <c r="AKI13" s="3"/>
      <c r="AKJ13" s="3"/>
      <c r="AKK13" s="3"/>
      <c r="AKL13" s="3"/>
      <c r="AKM13" s="3"/>
      <c r="AKN13" s="3"/>
      <c r="AKO13" s="3"/>
      <c r="AKP13" s="3"/>
      <c r="AKQ13" s="3"/>
      <c r="AKR13" s="3"/>
      <c r="AKS13" s="3"/>
      <c r="AKT13" s="3"/>
      <c r="AKU13" s="3"/>
      <c r="AKV13" s="3"/>
      <c r="AKW13" s="3"/>
      <c r="AKX13" s="3"/>
      <c r="AKY13" s="3"/>
      <c r="AKZ13" s="3"/>
      <c r="ALA13" s="3"/>
      <c r="ALB13" s="3"/>
      <c r="ALC13" s="3"/>
      <c r="ALD13" s="3"/>
      <c r="ALE13" s="3"/>
      <c r="ALF13" s="3"/>
      <c r="ALG13" s="3"/>
      <c r="ALH13" s="3"/>
      <c r="ALI13" s="3"/>
      <c r="ALJ13" s="3"/>
      <c r="ALK13" s="3"/>
      <c r="ALL13" s="3"/>
      <c r="ALM13" s="3"/>
      <c r="ALN13" s="3"/>
      <c r="ALO13" s="3"/>
      <c r="ALP13" s="3"/>
      <c r="ALQ13" s="3"/>
      <c r="ALR13" s="3"/>
      <c r="ALS13" s="3"/>
      <c r="ALT13" s="3"/>
      <c r="ALU13" s="3"/>
      <c r="ALV13" s="3"/>
      <c r="ALW13" s="3"/>
      <c r="ALX13" s="3"/>
      <c r="ALY13" s="3"/>
      <c r="ALZ13" s="3"/>
      <c r="AMA13" s="3"/>
      <c r="AMB13" s="3"/>
      <c r="AMC13" s="3"/>
      <c r="AMD13" s="3"/>
      <c r="AME13" s="3"/>
      <c r="AMF13" s="3"/>
      <c r="AMG13" s="3"/>
      <c r="AMH13" s="3"/>
      <c r="AMI13" s="3"/>
      <c r="AMJ13" s="3"/>
      <c r="AMK13" s="3"/>
      <c r="AML13" s="3"/>
      <c r="AMM13" s="3"/>
      <c r="AMN13" s="3"/>
      <c r="AMO13" s="3"/>
      <c r="AMP13" s="3"/>
      <c r="AMQ13" s="3"/>
      <c r="AMR13" s="3"/>
      <c r="AMS13" s="3"/>
      <c r="AMT13" s="3"/>
      <c r="AMU13" s="3"/>
      <c r="AMV13" s="3"/>
      <c r="AMW13" s="3"/>
      <c r="AMX13" s="3"/>
      <c r="AMY13" s="3"/>
      <c r="AMZ13" s="3"/>
      <c r="ANA13" s="3"/>
      <c r="ANB13" s="3"/>
      <c r="ANC13" s="3"/>
      <c r="AND13" s="3"/>
      <c r="ANE13" s="3"/>
      <c r="ANF13" s="3"/>
      <c r="ANG13" s="3"/>
      <c r="ANH13" s="3"/>
      <c r="ANI13" s="3"/>
      <c r="ANJ13" s="3"/>
      <c r="ANK13" s="3"/>
      <c r="ANL13" s="3"/>
      <c r="ANM13" s="3"/>
      <c r="ANN13" s="3"/>
      <c r="ANO13" s="3"/>
      <c r="ANP13" s="3"/>
      <c r="ANQ13" s="3"/>
      <c r="ANR13" s="3"/>
      <c r="ANS13" s="3"/>
      <c r="ANT13" s="3"/>
      <c r="ANU13" s="3"/>
      <c r="ANV13" s="3"/>
      <c r="ANW13" s="3"/>
      <c r="ANX13" s="3"/>
      <c r="ANY13" s="3"/>
      <c r="ANZ13" s="3"/>
      <c r="AOA13" s="3"/>
      <c r="AOB13" s="3"/>
      <c r="AOC13" s="3"/>
      <c r="AOD13" s="3"/>
      <c r="AOE13" s="3"/>
      <c r="AOF13" s="3"/>
      <c r="AOG13" s="3"/>
      <c r="AOH13" s="3"/>
      <c r="AOI13" s="3"/>
      <c r="AOJ13" s="3"/>
      <c r="AOK13" s="3"/>
      <c r="AOL13" s="3"/>
      <c r="AOM13" s="3"/>
      <c r="AON13" s="3"/>
      <c r="AOO13" s="3"/>
      <c r="AOP13" s="3"/>
      <c r="AOQ13" s="3"/>
      <c r="AOR13" s="3"/>
      <c r="AOS13" s="3"/>
      <c r="AOT13" s="3"/>
      <c r="AOU13" s="3"/>
      <c r="AOV13" s="3"/>
      <c r="AOW13" s="3"/>
      <c r="AOX13" s="3"/>
      <c r="AOY13" s="3"/>
      <c r="AOZ13" s="3"/>
      <c r="APA13" s="3"/>
      <c r="APB13" s="3"/>
      <c r="APC13" s="3"/>
      <c r="APD13" s="3"/>
      <c r="APE13" s="3"/>
      <c r="APF13" s="3"/>
      <c r="APG13" s="3"/>
      <c r="APH13" s="3"/>
      <c r="API13" s="3"/>
      <c r="APJ13" s="3"/>
      <c r="APK13" s="3"/>
      <c r="APL13" s="3"/>
      <c r="APM13" s="3"/>
      <c r="APN13" s="3"/>
      <c r="APO13" s="3"/>
      <c r="APP13" s="3"/>
      <c r="APQ13" s="3"/>
      <c r="APR13" s="3"/>
      <c r="APS13" s="3"/>
      <c r="APT13" s="3"/>
      <c r="APU13" s="3"/>
      <c r="APV13" s="3"/>
      <c r="APW13" s="3"/>
      <c r="APX13" s="3"/>
      <c r="APY13" s="3"/>
      <c r="APZ13" s="3"/>
      <c r="AQA13" s="3"/>
      <c r="AQB13" s="3"/>
      <c r="AQC13" s="3"/>
      <c r="AQD13" s="3"/>
      <c r="AQE13" s="3"/>
      <c r="AQF13" s="3"/>
      <c r="AQG13" s="3"/>
      <c r="AQH13" s="3"/>
      <c r="AQI13" s="3"/>
      <c r="AQJ13" s="3"/>
      <c r="AQK13" s="3"/>
      <c r="AQL13" s="3"/>
      <c r="AQM13" s="3"/>
      <c r="AQN13" s="3"/>
      <c r="AQO13" s="3"/>
      <c r="AQP13" s="3"/>
      <c r="AQQ13" s="3"/>
      <c r="AQR13" s="3"/>
      <c r="AQS13" s="3"/>
      <c r="AQT13" s="3"/>
      <c r="AQU13" s="3"/>
      <c r="AQV13" s="3"/>
      <c r="AQW13" s="3"/>
      <c r="AQX13" s="3"/>
      <c r="AQY13" s="3"/>
      <c r="AQZ13" s="3"/>
      <c r="ARA13" s="3"/>
      <c r="ARB13" s="3"/>
      <c r="ARC13" s="3"/>
      <c r="ARD13" s="3"/>
      <c r="ARE13" s="3"/>
      <c r="ARF13" s="3"/>
      <c r="ARG13" s="3"/>
      <c r="ARH13" s="3"/>
      <c r="ARI13" s="3"/>
      <c r="ARJ13" s="3"/>
      <c r="ARK13" s="3"/>
      <c r="ARL13" s="3"/>
      <c r="ARM13" s="3"/>
      <c r="ARN13" s="3"/>
      <c r="ARO13" s="3"/>
      <c r="ARP13" s="3"/>
      <c r="ARQ13" s="3"/>
      <c r="ARR13" s="3"/>
      <c r="ARS13" s="3"/>
      <c r="ART13" s="3"/>
      <c r="ARU13" s="3"/>
      <c r="ARV13" s="3"/>
      <c r="ARW13" s="3"/>
      <c r="ARX13" s="3"/>
      <c r="ARY13" s="3"/>
      <c r="ARZ13" s="3"/>
      <c r="ASA13" s="3"/>
      <c r="ASB13" s="3"/>
      <c r="ASC13" s="3"/>
      <c r="ASD13" s="3"/>
      <c r="ASE13" s="3"/>
      <c r="ASF13" s="3"/>
      <c r="ASG13" s="3"/>
      <c r="ASH13" s="3"/>
      <c r="ASI13" s="3"/>
      <c r="ASJ13" s="3"/>
      <c r="ASK13" s="3"/>
      <c r="ASL13" s="3"/>
      <c r="ASM13" s="3"/>
      <c r="ASN13" s="3"/>
      <c r="ASO13" s="3"/>
      <c r="ASP13" s="3"/>
      <c r="ASQ13" s="3"/>
      <c r="ASR13" s="3"/>
      <c r="ASS13" s="3"/>
      <c r="AST13" s="3"/>
      <c r="ASU13" s="3"/>
      <c r="ASV13" s="3"/>
      <c r="ASW13" s="3"/>
      <c r="ASX13" s="3"/>
      <c r="ASY13" s="3"/>
      <c r="ASZ13" s="3"/>
      <c r="ATA13" s="3"/>
      <c r="ATB13" s="3"/>
      <c r="ATC13" s="3"/>
      <c r="ATD13" s="3"/>
      <c r="ATE13" s="3"/>
      <c r="ATF13" s="3"/>
      <c r="ATG13" s="3"/>
      <c r="ATH13" s="3"/>
      <c r="ATI13" s="3"/>
      <c r="ATJ13" s="3"/>
      <c r="ATK13" s="3"/>
      <c r="ATL13" s="3"/>
      <c r="ATM13" s="3"/>
      <c r="ATN13" s="3"/>
      <c r="ATO13" s="3"/>
      <c r="ATP13" s="3"/>
      <c r="ATQ13" s="3"/>
      <c r="ATR13" s="3"/>
      <c r="ATS13" s="3"/>
      <c r="ATT13" s="3"/>
      <c r="ATU13" s="3"/>
      <c r="ATV13" s="3"/>
      <c r="ATW13" s="3"/>
      <c r="ATX13" s="3"/>
      <c r="ATY13" s="3"/>
      <c r="ATZ13" s="3"/>
      <c r="AUA13" s="3"/>
      <c r="AUB13" s="3"/>
      <c r="AUC13" s="3"/>
      <c r="AUD13" s="3"/>
      <c r="AUE13" s="3"/>
      <c r="AUF13" s="3"/>
      <c r="AUG13" s="3"/>
      <c r="AUH13" s="3"/>
      <c r="AUI13" s="3"/>
      <c r="AUJ13" s="3"/>
      <c r="AUK13" s="3"/>
      <c r="AUL13" s="3"/>
      <c r="AUM13" s="3"/>
      <c r="AUN13" s="3"/>
      <c r="AUO13" s="3"/>
      <c r="AUP13" s="3"/>
      <c r="AUQ13" s="3"/>
      <c r="AUR13" s="3"/>
      <c r="AUS13" s="3"/>
      <c r="AUT13" s="3"/>
      <c r="AUU13" s="3"/>
      <c r="AUV13" s="3"/>
      <c r="AUW13" s="3"/>
      <c r="AUX13" s="3"/>
      <c r="AUY13" s="3"/>
      <c r="AUZ13" s="3"/>
      <c r="AVA13" s="3"/>
      <c r="AVB13" s="3"/>
      <c r="AVC13" s="3"/>
      <c r="AVD13" s="3"/>
      <c r="AVE13" s="3"/>
      <c r="AVF13" s="3"/>
      <c r="AVG13" s="3"/>
      <c r="AVH13" s="3"/>
      <c r="AVI13" s="3"/>
      <c r="AVJ13" s="3"/>
      <c r="AVK13" s="3"/>
      <c r="AVL13" s="3"/>
      <c r="AVM13" s="3"/>
      <c r="AVN13" s="3"/>
      <c r="AVO13" s="3"/>
      <c r="AVP13" s="3"/>
      <c r="AVQ13" s="3"/>
      <c r="AVR13" s="3"/>
      <c r="AVS13" s="3"/>
      <c r="AVT13" s="3"/>
      <c r="AVU13" s="3"/>
      <c r="AVV13" s="3"/>
      <c r="AVW13" s="3"/>
      <c r="AVX13" s="3"/>
      <c r="AVY13" s="3"/>
      <c r="AVZ13" s="3"/>
      <c r="AWA13" s="3"/>
      <c r="AWB13" s="3"/>
      <c r="AWC13" s="3"/>
      <c r="AWD13" s="3"/>
      <c r="AWE13" s="3"/>
      <c r="AWF13" s="3"/>
      <c r="AWG13" s="3"/>
      <c r="AWH13" s="3"/>
      <c r="AWI13" s="3"/>
      <c r="AWJ13" s="3"/>
      <c r="AWK13" s="3"/>
      <c r="AWL13" s="3"/>
      <c r="AWM13" s="3"/>
      <c r="AWN13" s="3"/>
      <c r="AWO13" s="3"/>
      <c r="AWP13" s="3"/>
      <c r="AWQ13" s="3"/>
      <c r="AWR13" s="3"/>
      <c r="AWS13" s="3"/>
      <c r="AWT13" s="3"/>
      <c r="AWU13" s="3"/>
      <c r="AWV13" s="3"/>
      <c r="AWW13" s="3"/>
      <c r="AWX13" s="3"/>
      <c r="AWY13" s="3"/>
      <c r="AWZ13" s="3"/>
      <c r="AXA13" s="3"/>
      <c r="AXB13" s="3"/>
      <c r="AXC13" s="3"/>
      <c r="AXD13" s="3"/>
      <c r="AXE13" s="3"/>
      <c r="AXF13" s="3"/>
      <c r="AXG13" s="3"/>
      <c r="AXH13" s="3"/>
      <c r="AXI13" s="3"/>
      <c r="AXJ13" s="3"/>
      <c r="AXK13" s="3"/>
      <c r="AXL13" s="3"/>
      <c r="AXM13" s="3"/>
      <c r="AXN13" s="3"/>
      <c r="AXO13" s="3"/>
      <c r="AXP13" s="3"/>
      <c r="AXQ13" s="3"/>
      <c r="AXR13" s="3"/>
      <c r="AXS13" s="3"/>
      <c r="AXT13" s="3"/>
      <c r="AXU13" s="3"/>
      <c r="AXV13" s="3"/>
      <c r="AXW13" s="3"/>
      <c r="AXX13" s="3"/>
      <c r="AXY13" s="3"/>
      <c r="AXZ13" s="3"/>
      <c r="AYA13" s="3"/>
      <c r="AYB13" s="3"/>
      <c r="AYC13" s="3"/>
      <c r="AYD13" s="3"/>
      <c r="AYE13" s="3"/>
      <c r="AYF13" s="3"/>
      <c r="AYG13" s="3"/>
      <c r="AYH13" s="3"/>
      <c r="AYI13" s="3"/>
      <c r="AYJ13" s="3"/>
      <c r="AYK13" s="3"/>
      <c r="AYL13" s="3"/>
      <c r="AYM13" s="3"/>
      <c r="AYN13" s="3"/>
      <c r="AYO13" s="3"/>
      <c r="AYP13" s="3"/>
      <c r="AYQ13" s="3"/>
      <c r="AYR13" s="3"/>
      <c r="AYS13" s="3"/>
      <c r="AYT13" s="3"/>
      <c r="AYU13" s="3"/>
      <c r="AYV13" s="3"/>
      <c r="AYW13" s="3"/>
      <c r="AYX13" s="3"/>
      <c r="AYY13" s="3"/>
      <c r="AYZ13" s="3"/>
      <c r="AZA13" s="3"/>
      <c r="AZB13" s="3"/>
      <c r="AZC13" s="3"/>
      <c r="AZD13" s="3"/>
      <c r="AZE13" s="3"/>
      <c r="AZF13" s="3"/>
      <c r="AZG13" s="3"/>
      <c r="AZH13" s="3"/>
      <c r="AZI13" s="3"/>
      <c r="AZJ13" s="3"/>
      <c r="AZK13" s="3"/>
      <c r="AZL13" s="3"/>
      <c r="AZM13" s="3"/>
      <c r="AZN13" s="3"/>
      <c r="AZO13" s="3"/>
      <c r="AZP13" s="3"/>
      <c r="AZQ13" s="3"/>
      <c r="AZR13" s="3"/>
      <c r="AZS13" s="3"/>
      <c r="AZT13" s="3"/>
      <c r="AZU13" s="3"/>
      <c r="AZV13" s="3"/>
      <c r="AZW13" s="3"/>
      <c r="AZX13" s="3"/>
      <c r="AZY13" s="3"/>
      <c r="AZZ13" s="3"/>
      <c r="BAA13" s="3"/>
      <c r="BAB13" s="3"/>
      <c r="BAC13" s="3"/>
      <c r="BAD13" s="3"/>
      <c r="BAE13" s="3"/>
      <c r="BAF13" s="3"/>
      <c r="BAG13" s="3"/>
      <c r="BAH13" s="3"/>
      <c r="BAI13" s="3"/>
      <c r="BAJ13" s="3"/>
      <c r="BAK13" s="3"/>
      <c r="BAL13" s="3"/>
      <c r="BAM13" s="3"/>
      <c r="BAN13" s="3"/>
      <c r="BAO13" s="3"/>
      <c r="BAP13" s="3"/>
      <c r="BAQ13" s="3"/>
      <c r="BAR13" s="3"/>
      <c r="BAS13" s="3"/>
      <c r="BAT13" s="3"/>
      <c r="BAU13" s="3"/>
      <c r="BAV13" s="3"/>
      <c r="BAW13" s="3"/>
      <c r="BAX13" s="3"/>
      <c r="BAY13" s="3"/>
      <c r="BAZ13" s="3"/>
      <c r="BBA13" s="3"/>
      <c r="BBB13" s="3"/>
      <c r="BBC13" s="3"/>
      <c r="BBD13" s="3"/>
      <c r="BBE13" s="3"/>
      <c r="BBF13" s="3"/>
      <c r="BBG13" s="3"/>
      <c r="BBH13" s="3"/>
      <c r="BBI13" s="3"/>
      <c r="BBJ13" s="3"/>
      <c r="BBK13" s="3"/>
      <c r="BBL13" s="3"/>
      <c r="BBM13" s="3"/>
      <c r="BBN13" s="3"/>
      <c r="BBO13" s="3"/>
      <c r="BBP13" s="3"/>
      <c r="BBQ13" s="3"/>
      <c r="BBR13" s="3"/>
      <c r="BBS13" s="3"/>
      <c r="BBT13" s="3"/>
      <c r="BBU13" s="3"/>
      <c r="BBV13" s="3"/>
      <c r="BBW13" s="3"/>
      <c r="BBX13" s="3"/>
      <c r="BBY13" s="3"/>
      <c r="BBZ13" s="3"/>
      <c r="BCA13" s="3"/>
      <c r="BCB13" s="3"/>
      <c r="BCC13" s="3"/>
      <c r="BCD13" s="3"/>
      <c r="BCE13" s="3"/>
      <c r="BCF13" s="3"/>
      <c r="BCG13" s="3"/>
      <c r="BCH13" s="3"/>
      <c r="BCI13" s="3"/>
      <c r="BCJ13" s="3"/>
      <c r="BCK13" s="3"/>
      <c r="BCL13" s="3"/>
      <c r="BCM13" s="3"/>
      <c r="BCN13" s="3"/>
      <c r="BCO13" s="3"/>
      <c r="BCP13" s="3"/>
      <c r="BCQ13" s="3"/>
      <c r="BCR13" s="3"/>
      <c r="BCS13" s="3"/>
      <c r="BCT13" s="3"/>
      <c r="BCU13" s="3"/>
      <c r="BCV13" s="3"/>
      <c r="BCW13" s="3"/>
      <c r="BCX13" s="3"/>
      <c r="BCY13" s="3"/>
      <c r="BCZ13" s="3"/>
      <c r="BDA13" s="3"/>
      <c r="BDB13" s="3"/>
      <c r="BDC13" s="3"/>
      <c r="BDD13" s="3"/>
      <c r="BDE13" s="3"/>
      <c r="BDF13" s="3"/>
      <c r="BDG13" s="3"/>
      <c r="BDH13" s="3"/>
      <c r="BDI13" s="3"/>
      <c r="BDJ13" s="3"/>
      <c r="BDK13" s="3"/>
      <c r="BDL13" s="3"/>
      <c r="BDM13" s="3"/>
      <c r="BDN13" s="3"/>
      <c r="BDO13" s="3"/>
      <c r="BDP13" s="3"/>
      <c r="BDQ13" s="3"/>
      <c r="BDR13" s="3"/>
      <c r="BDS13" s="3"/>
      <c r="BDT13" s="3"/>
      <c r="BDU13" s="3"/>
      <c r="BDV13" s="3"/>
      <c r="BDW13" s="3"/>
      <c r="BDX13" s="3"/>
      <c r="BDY13" s="3"/>
      <c r="BDZ13" s="3"/>
      <c r="BEA13" s="3"/>
      <c r="BEB13" s="3"/>
      <c r="BEC13" s="3"/>
      <c r="BED13" s="3"/>
      <c r="BEE13" s="3"/>
      <c r="BEF13" s="3"/>
      <c r="BEG13" s="3"/>
      <c r="BEH13" s="3"/>
      <c r="BEI13" s="3"/>
      <c r="BEJ13" s="3"/>
      <c r="BEK13" s="3"/>
      <c r="BEL13" s="3"/>
      <c r="BEM13" s="3"/>
      <c r="BEN13" s="3"/>
      <c r="BEO13" s="3"/>
      <c r="BEP13" s="3"/>
      <c r="BEQ13" s="3"/>
      <c r="BER13" s="3"/>
      <c r="BES13" s="3"/>
      <c r="BET13" s="3"/>
      <c r="BEU13" s="3"/>
      <c r="BEV13" s="3"/>
      <c r="BEW13" s="3"/>
      <c r="BEX13" s="3"/>
      <c r="BEY13" s="3"/>
      <c r="BEZ13" s="3"/>
      <c r="BFA13" s="3"/>
      <c r="BFB13" s="3"/>
      <c r="BFC13" s="3"/>
      <c r="BFD13" s="3"/>
      <c r="BFE13" s="3"/>
      <c r="BFF13" s="3"/>
      <c r="BFG13" s="3"/>
      <c r="BFH13" s="3"/>
      <c r="BFI13" s="3"/>
      <c r="BFJ13" s="3"/>
      <c r="BFK13" s="3"/>
      <c r="BFL13" s="3"/>
      <c r="BFM13" s="3"/>
      <c r="BFN13" s="3"/>
      <c r="BFO13" s="3"/>
      <c r="BFP13" s="3"/>
      <c r="BFQ13" s="3"/>
      <c r="BFR13" s="3"/>
      <c r="BFS13" s="3"/>
      <c r="BFT13" s="3"/>
      <c r="BFU13" s="3"/>
      <c r="BFV13" s="3"/>
      <c r="BFW13" s="3"/>
      <c r="BFX13" s="3"/>
      <c r="BFY13" s="3"/>
      <c r="BFZ13" s="3"/>
      <c r="BGA13" s="3"/>
      <c r="BGB13" s="3"/>
      <c r="BGC13" s="3"/>
      <c r="BGD13" s="3"/>
      <c r="BGE13" s="3"/>
      <c r="BGF13" s="3"/>
      <c r="BGG13" s="3"/>
      <c r="BGH13" s="3"/>
      <c r="BGI13" s="3"/>
      <c r="BGJ13" s="3"/>
      <c r="BGK13" s="3"/>
      <c r="BGL13" s="3"/>
      <c r="BGM13" s="3"/>
      <c r="BGN13" s="3"/>
      <c r="BGO13" s="3"/>
      <c r="BGP13" s="3"/>
      <c r="BGQ13" s="3"/>
      <c r="BGR13" s="3"/>
      <c r="BGS13" s="3"/>
      <c r="BGT13" s="3"/>
      <c r="BGU13" s="3"/>
      <c r="BGV13" s="3"/>
      <c r="BGW13" s="3"/>
      <c r="BGX13" s="3"/>
      <c r="BGY13" s="3"/>
      <c r="BGZ13" s="3"/>
      <c r="BHA13" s="3"/>
      <c r="BHB13" s="3"/>
      <c r="BHC13" s="3"/>
      <c r="BHD13" s="3"/>
      <c r="BHE13" s="3"/>
      <c r="BHF13" s="3"/>
      <c r="BHG13" s="3"/>
      <c r="BHH13" s="3"/>
      <c r="BHI13" s="3"/>
      <c r="BHJ13" s="3"/>
      <c r="BHK13" s="3"/>
      <c r="BHL13" s="3"/>
      <c r="BHM13" s="3"/>
      <c r="BHN13" s="3"/>
      <c r="BHO13" s="3"/>
      <c r="BHP13" s="3"/>
      <c r="BHQ13" s="3"/>
      <c r="BHR13" s="3"/>
      <c r="BHS13" s="3"/>
      <c r="BHT13" s="3"/>
      <c r="BHU13" s="3"/>
      <c r="BHV13" s="3"/>
      <c r="BHW13" s="3"/>
      <c r="BHX13" s="3"/>
      <c r="BHY13" s="3"/>
      <c r="BHZ13" s="3"/>
      <c r="BIA13" s="3"/>
      <c r="BIB13" s="3"/>
      <c r="BIC13" s="3"/>
      <c r="BID13" s="3"/>
      <c r="BIE13" s="3"/>
      <c r="BIF13" s="3"/>
      <c r="BIG13" s="3"/>
      <c r="BIH13" s="3"/>
      <c r="BII13" s="3"/>
      <c r="BIJ13" s="3"/>
      <c r="BIK13" s="3"/>
      <c r="BIL13" s="3"/>
      <c r="BIM13" s="3"/>
      <c r="BIN13" s="3"/>
      <c r="BIO13" s="3"/>
      <c r="BIP13" s="3"/>
      <c r="BIQ13" s="3"/>
      <c r="BIR13" s="3"/>
      <c r="BIS13" s="3"/>
      <c r="BIT13" s="3"/>
      <c r="BIU13" s="3"/>
      <c r="BIV13" s="3"/>
      <c r="BIW13" s="3"/>
      <c r="BIX13" s="3"/>
      <c r="BIY13" s="3"/>
      <c r="BIZ13" s="3"/>
      <c r="BJA13" s="3"/>
      <c r="BJB13" s="3"/>
      <c r="BJC13" s="3"/>
      <c r="BJD13" s="3"/>
      <c r="BJE13" s="3"/>
      <c r="BJF13" s="3"/>
      <c r="BJG13" s="3"/>
      <c r="BJH13" s="3"/>
      <c r="BJI13" s="3"/>
      <c r="BJJ13" s="3"/>
      <c r="BJK13" s="3"/>
      <c r="BJL13" s="3"/>
      <c r="BJM13" s="3"/>
      <c r="BJN13" s="3"/>
      <c r="BJO13" s="3"/>
      <c r="BJP13" s="3"/>
      <c r="BJQ13" s="3"/>
      <c r="BJR13" s="3"/>
      <c r="BJS13" s="3"/>
      <c r="BJT13" s="3"/>
      <c r="BJU13" s="3"/>
      <c r="BJV13" s="3"/>
      <c r="BJW13" s="3"/>
      <c r="BJX13" s="3"/>
      <c r="BJY13" s="3"/>
      <c r="BJZ13" s="3"/>
      <c r="BKA13" s="3"/>
      <c r="BKB13" s="3"/>
      <c r="BKC13" s="3"/>
      <c r="BKD13" s="3"/>
      <c r="BKE13" s="3"/>
      <c r="BKF13" s="3"/>
      <c r="BKG13" s="3"/>
      <c r="BKH13" s="3"/>
      <c r="BKI13" s="3"/>
      <c r="BKJ13" s="3"/>
      <c r="BKK13" s="3"/>
      <c r="BKL13" s="3"/>
      <c r="BKM13" s="3"/>
      <c r="BKN13" s="3"/>
      <c r="BKO13" s="3"/>
      <c r="BKP13" s="3"/>
      <c r="BKQ13" s="3"/>
      <c r="BKR13" s="3"/>
      <c r="BKS13" s="3"/>
      <c r="BKT13" s="3"/>
      <c r="BKU13" s="3"/>
      <c r="BKV13" s="3"/>
      <c r="BKW13" s="3"/>
      <c r="BKX13" s="3"/>
      <c r="BKY13" s="3"/>
      <c r="BKZ13" s="3"/>
      <c r="BLA13" s="3"/>
      <c r="BLB13" s="3"/>
      <c r="BLC13" s="3"/>
      <c r="BLD13" s="3"/>
      <c r="BLE13" s="3"/>
      <c r="BLF13" s="3"/>
      <c r="BLG13" s="3"/>
      <c r="BLH13" s="3"/>
      <c r="BLI13" s="3"/>
      <c r="BLJ13" s="3"/>
      <c r="BLK13" s="3"/>
      <c r="BLL13" s="3"/>
      <c r="BLM13" s="3"/>
      <c r="BLN13" s="3"/>
      <c r="BLO13" s="3"/>
      <c r="BLP13" s="3"/>
      <c r="BLQ13" s="3"/>
      <c r="BLR13" s="3"/>
      <c r="BLS13" s="3"/>
      <c r="BLT13" s="3"/>
      <c r="BLU13" s="3"/>
      <c r="BLV13" s="3"/>
      <c r="BLW13" s="3"/>
      <c r="BLX13" s="3"/>
      <c r="BLY13" s="3"/>
      <c r="BLZ13" s="3"/>
      <c r="BMA13" s="3"/>
      <c r="BMB13" s="3"/>
      <c r="BMC13" s="3"/>
      <c r="BMD13" s="3"/>
      <c r="BME13" s="3"/>
      <c r="BMF13" s="3"/>
      <c r="BMG13" s="3"/>
      <c r="BMH13" s="3"/>
      <c r="BMI13" s="3"/>
      <c r="BMJ13" s="3"/>
      <c r="BMK13" s="3"/>
      <c r="BML13" s="3"/>
      <c r="BMM13" s="3"/>
      <c r="BMN13" s="3"/>
      <c r="BMO13" s="3"/>
      <c r="BMP13" s="3"/>
      <c r="BMQ13" s="3"/>
      <c r="BMR13" s="3"/>
      <c r="BMS13" s="3"/>
      <c r="BMT13" s="3"/>
      <c r="BMU13" s="3"/>
      <c r="BMV13" s="3"/>
      <c r="BMW13" s="3"/>
      <c r="BMX13" s="3"/>
      <c r="BMY13" s="3"/>
      <c r="BMZ13" s="3"/>
      <c r="BNA13" s="3"/>
      <c r="BNB13" s="3"/>
      <c r="BNC13" s="3"/>
      <c r="BND13" s="3"/>
      <c r="BNE13" s="3"/>
      <c r="BNF13" s="3"/>
      <c r="BNG13" s="3"/>
      <c r="BNH13" s="3"/>
      <c r="BNI13" s="3"/>
      <c r="BNJ13" s="3"/>
      <c r="BNK13" s="3"/>
      <c r="BNL13" s="3"/>
      <c r="BNM13" s="3"/>
      <c r="BNN13" s="3"/>
      <c r="BNO13" s="3"/>
      <c r="BNP13" s="3"/>
      <c r="BNQ13" s="3"/>
      <c r="BNR13" s="3"/>
      <c r="BNS13" s="3"/>
      <c r="BNT13" s="3"/>
      <c r="BNU13" s="3"/>
      <c r="BNV13" s="3"/>
      <c r="BNW13" s="3"/>
      <c r="BNX13" s="3"/>
      <c r="BNY13" s="3"/>
      <c r="BNZ13" s="3"/>
      <c r="BOA13" s="3"/>
      <c r="BOB13" s="3"/>
      <c r="BOC13" s="3"/>
      <c r="BOD13" s="3"/>
      <c r="BOE13" s="3"/>
      <c r="BOF13" s="3"/>
      <c r="BOG13" s="3"/>
      <c r="BOH13" s="3"/>
      <c r="BOI13" s="3"/>
      <c r="BOJ13" s="3"/>
      <c r="BOK13" s="3"/>
      <c r="BOL13" s="3"/>
      <c r="BOM13" s="3"/>
      <c r="BON13" s="3"/>
      <c r="BOO13" s="3"/>
      <c r="BOP13" s="3"/>
      <c r="BOQ13" s="3"/>
      <c r="BOR13" s="3"/>
      <c r="BOS13" s="3"/>
      <c r="BOT13" s="3"/>
      <c r="BOU13" s="3"/>
      <c r="BOV13" s="3"/>
      <c r="BOW13" s="3"/>
      <c r="BOX13" s="3"/>
      <c r="BOY13" s="3"/>
      <c r="BOZ13" s="3"/>
      <c r="BPA13" s="3"/>
      <c r="BPB13" s="3"/>
      <c r="BPC13" s="3"/>
      <c r="BPD13" s="3"/>
      <c r="BPE13" s="3"/>
      <c r="BPF13" s="3"/>
      <c r="BPG13" s="3"/>
      <c r="BPH13" s="3"/>
      <c r="BPI13" s="3"/>
      <c r="BPJ13" s="3"/>
      <c r="BPK13" s="3"/>
      <c r="BPL13" s="3"/>
      <c r="BPM13" s="3"/>
      <c r="BPN13" s="3"/>
      <c r="BPO13" s="3"/>
      <c r="BPP13" s="3"/>
      <c r="BPQ13" s="3"/>
      <c r="BPR13" s="3"/>
      <c r="BPS13" s="3"/>
      <c r="BPT13" s="3"/>
      <c r="BPU13" s="3"/>
      <c r="BPV13" s="3"/>
      <c r="BPW13" s="3"/>
      <c r="BPX13" s="3"/>
      <c r="BPY13" s="3"/>
      <c r="BPZ13" s="3"/>
      <c r="BQA13" s="3"/>
      <c r="BQB13" s="3"/>
      <c r="BQC13" s="3"/>
      <c r="BQD13" s="3"/>
      <c r="BQE13" s="3"/>
      <c r="BQF13" s="3"/>
      <c r="BQG13" s="3"/>
      <c r="BQH13" s="3"/>
      <c r="BQI13" s="3"/>
      <c r="BQJ13" s="3"/>
      <c r="BQK13" s="3"/>
      <c r="BQL13" s="3"/>
      <c r="BQM13" s="3"/>
      <c r="BQN13" s="3"/>
      <c r="BQO13" s="3"/>
      <c r="BQP13" s="3"/>
      <c r="BQQ13" s="3"/>
      <c r="BQR13" s="3"/>
      <c r="BQS13" s="3"/>
      <c r="BQT13" s="3"/>
      <c r="BQU13" s="3"/>
      <c r="BQV13" s="3"/>
      <c r="BQW13" s="3"/>
      <c r="BQX13" s="3"/>
      <c r="BQY13" s="3"/>
      <c r="BQZ13" s="3"/>
      <c r="BRA13" s="3"/>
      <c r="BRB13" s="3"/>
      <c r="BRC13" s="3"/>
      <c r="BRD13" s="3"/>
      <c r="BRE13" s="3"/>
      <c r="BRF13" s="3"/>
      <c r="BRG13" s="3"/>
      <c r="BRH13" s="3"/>
      <c r="BRI13" s="3"/>
      <c r="BRJ13" s="3"/>
      <c r="BRK13" s="3"/>
      <c r="BRL13" s="3"/>
      <c r="BRM13" s="3"/>
      <c r="BRN13" s="3"/>
      <c r="BRO13" s="3"/>
      <c r="BRP13" s="3"/>
      <c r="BRQ13" s="3"/>
      <c r="BRR13" s="3"/>
      <c r="BRS13" s="3"/>
      <c r="BRT13" s="3"/>
      <c r="BRU13" s="3"/>
      <c r="BRV13" s="3"/>
      <c r="BRW13" s="3"/>
      <c r="BRX13" s="3"/>
      <c r="BRY13" s="3"/>
      <c r="BRZ13" s="3"/>
      <c r="BSA13" s="3"/>
      <c r="BSB13" s="3"/>
      <c r="BSC13" s="3"/>
      <c r="BSD13" s="3"/>
      <c r="BSE13" s="3"/>
      <c r="BSF13" s="3"/>
      <c r="BSG13" s="3"/>
      <c r="BSH13" s="3"/>
      <c r="BSI13" s="3"/>
      <c r="BSJ13" s="3"/>
      <c r="BSK13" s="3"/>
      <c r="BSL13" s="3"/>
      <c r="BSM13" s="3"/>
      <c r="BSN13" s="3"/>
      <c r="BSO13" s="3"/>
      <c r="BSP13" s="3"/>
      <c r="BSQ13" s="3"/>
      <c r="BSR13" s="3"/>
      <c r="BSS13" s="3"/>
      <c r="BST13" s="3"/>
      <c r="BSU13" s="3"/>
      <c r="BSV13" s="3"/>
      <c r="BSW13" s="3"/>
      <c r="BSX13" s="3"/>
      <c r="BSY13" s="3"/>
      <c r="BSZ13" s="3"/>
      <c r="BTA13" s="3"/>
      <c r="BTB13" s="3"/>
      <c r="BTC13" s="3"/>
      <c r="BTD13" s="3"/>
      <c r="BTE13" s="3"/>
      <c r="BTF13" s="3"/>
      <c r="BTG13" s="3"/>
      <c r="BTH13" s="3"/>
      <c r="BTI13" s="3"/>
      <c r="BTJ13" s="3"/>
      <c r="BTK13" s="3"/>
      <c r="BTL13" s="3"/>
      <c r="BTM13" s="3"/>
      <c r="BTN13" s="3"/>
      <c r="BTO13" s="3"/>
      <c r="BTP13" s="3"/>
      <c r="BTQ13" s="3"/>
      <c r="BTR13" s="3"/>
      <c r="BTS13" s="3"/>
      <c r="BTT13" s="3"/>
      <c r="BTU13" s="3"/>
      <c r="BTV13" s="3"/>
      <c r="BTW13" s="3"/>
      <c r="BTX13" s="3"/>
      <c r="BTY13" s="3"/>
      <c r="BTZ13" s="3"/>
      <c r="BUA13" s="3"/>
      <c r="BUB13" s="3"/>
      <c r="BUC13" s="3"/>
      <c r="BUD13" s="3"/>
      <c r="BUE13" s="3"/>
      <c r="BUF13" s="3"/>
      <c r="BUG13" s="3"/>
      <c r="BUH13" s="3"/>
      <c r="BUI13" s="3"/>
      <c r="BUJ13" s="3"/>
      <c r="BUK13" s="3"/>
      <c r="BUL13" s="3"/>
      <c r="BUM13" s="3"/>
      <c r="BUN13" s="3"/>
      <c r="BUO13" s="3"/>
      <c r="BUP13" s="3"/>
      <c r="BUQ13" s="3"/>
      <c r="BUR13" s="3"/>
      <c r="BUS13" s="3"/>
      <c r="BUT13" s="3"/>
      <c r="BUU13" s="3"/>
      <c r="BUV13" s="3"/>
      <c r="BUW13" s="3"/>
      <c r="BUX13" s="3"/>
      <c r="BUY13" s="3"/>
      <c r="BUZ13" s="3"/>
      <c r="BVA13" s="3"/>
      <c r="BVB13" s="3"/>
      <c r="BVC13" s="3"/>
      <c r="BVD13" s="3"/>
      <c r="BVE13" s="3"/>
      <c r="BVF13" s="3"/>
      <c r="BVG13" s="3"/>
      <c r="BVH13" s="3"/>
      <c r="BVI13" s="3"/>
      <c r="BVJ13" s="3"/>
      <c r="BVK13" s="3"/>
      <c r="BVL13" s="3"/>
      <c r="BVM13" s="3"/>
      <c r="BVN13" s="3"/>
      <c r="BVO13" s="3"/>
      <c r="BVP13" s="3"/>
      <c r="BVQ13" s="3"/>
      <c r="BVR13" s="3"/>
      <c r="BVS13" s="3"/>
      <c r="BVT13" s="3"/>
      <c r="BVU13" s="3"/>
      <c r="BVV13" s="3"/>
      <c r="BVW13" s="3"/>
      <c r="BVX13" s="3"/>
      <c r="BVY13" s="3"/>
      <c r="BVZ13" s="3"/>
      <c r="BWA13" s="3"/>
      <c r="BWB13" s="3"/>
      <c r="BWC13" s="3"/>
      <c r="BWD13" s="3"/>
      <c r="BWE13" s="3"/>
      <c r="BWF13" s="3"/>
      <c r="BWG13" s="3"/>
      <c r="BWH13" s="3"/>
      <c r="BWI13" s="3"/>
      <c r="BWJ13" s="3"/>
      <c r="BWK13" s="3"/>
      <c r="BWL13" s="3"/>
      <c r="BWM13" s="3"/>
      <c r="BWN13" s="3"/>
      <c r="BWO13" s="3"/>
      <c r="BWP13" s="3"/>
      <c r="BWQ13" s="3"/>
      <c r="BWR13" s="3"/>
      <c r="BWS13" s="3"/>
      <c r="BWT13" s="3"/>
      <c r="BWU13" s="3"/>
      <c r="BWV13" s="3"/>
      <c r="BWW13" s="3"/>
      <c r="BWX13" s="3"/>
      <c r="BWY13" s="3"/>
      <c r="BWZ13" s="3"/>
      <c r="BXA13" s="3"/>
      <c r="BXB13" s="3"/>
      <c r="BXC13" s="3"/>
      <c r="BXD13" s="3"/>
      <c r="BXE13" s="3"/>
      <c r="BXF13" s="3"/>
      <c r="BXG13" s="3"/>
      <c r="BXH13" s="3"/>
      <c r="BXI13" s="3"/>
      <c r="BXJ13" s="3"/>
      <c r="BXK13" s="3"/>
      <c r="BXL13" s="3"/>
      <c r="BXM13" s="3"/>
      <c r="BXN13" s="3"/>
      <c r="BXO13" s="3"/>
      <c r="BXP13" s="3"/>
      <c r="BXQ13" s="3"/>
      <c r="BXR13" s="3"/>
      <c r="BXS13" s="3"/>
      <c r="BXT13" s="3"/>
      <c r="BXU13" s="3"/>
      <c r="BXV13" s="3"/>
      <c r="BXW13" s="3"/>
      <c r="BXX13" s="3"/>
      <c r="BXY13" s="3"/>
      <c r="BXZ13" s="3"/>
      <c r="BYA13" s="3"/>
      <c r="BYB13" s="3"/>
      <c r="BYC13" s="3"/>
      <c r="BYD13" s="3"/>
      <c r="BYE13" s="3"/>
      <c r="BYF13" s="3"/>
      <c r="BYG13" s="3"/>
      <c r="BYH13" s="3"/>
      <c r="BYI13" s="3"/>
      <c r="BYJ13" s="3"/>
      <c r="BYK13" s="3"/>
      <c r="BYL13" s="3"/>
      <c r="BYM13" s="3"/>
      <c r="BYN13" s="3"/>
      <c r="BYO13" s="3"/>
      <c r="BYP13" s="3"/>
      <c r="BYQ13" s="3"/>
      <c r="BYR13" s="3"/>
      <c r="BYS13" s="3"/>
      <c r="BYT13" s="3"/>
      <c r="BYU13" s="3"/>
      <c r="BYV13" s="3"/>
      <c r="BYW13" s="3"/>
      <c r="BYX13" s="3"/>
      <c r="BYY13" s="3"/>
      <c r="BYZ13" s="3"/>
      <c r="BZA13" s="3"/>
      <c r="BZB13" s="3"/>
      <c r="BZC13" s="3"/>
      <c r="BZD13" s="3"/>
      <c r="BZE13" s="3"/>
      <c r="BZF13" s="3"/>
      <c r="BZG13" s="3"/>
      <c r="BZH13" s="3"/>
      <c r="BZI13" s="3"/>
      <c r="BZJ13" s="3"/>
      <c r="BZK13" s="3"/>
      <c r="BZL13" s="3"/>
      <c r="BZM13" s="3"/>
      <c r="BZN13" s="3"/>
      <c r="BZO13" s="3"/>
      <c r="BZP13" s="3"/>
      <c r="BZQ13" s="3"/>
      <c r="BZR13" s="3"/>
      <c r="BZS13" s="3"/>
      <c r="BZT13" s="3"/>
      <c r="BZU13" s="3"/>
      <c r="BZV13" s="3"/>
      <c r="BZW13" s="3"/>
      <c r="BZX13" s="3"/>
      <c r="BZY13" s="3"/>
      <c r="BZZ13" s="3"/>
      <c r="CAA13" s="3"/>
      <c r="CAB13" s="3"/>
      <c r="CAC13" s="3"/>
      <c r="CAD13" s="3"/>
      <c r="CAE13" s="3"/>
      <c r="CAF13" s="3"/>
      <c r="CAG13" s="3"/>
      <c r="CAH13" s="3"/>
      <c r="CAI13" s="3"/>
      <c r="CAJ13" s="3"/>
      <c r="CAK13" s="3"/>
      <c r="CAL13" s="3"/>
      <c r="CAM13" s="3"/>
      <c r="CAN13" s="3"/>
      <c r="CAO13" s="3"/>
      <c r="CAP13" s="3"/>
      <c r="CAQ13" s="3"/>
      <c r="CAR13" s="3"/>
      <c r="CAS13" s="3"/>
      <c r="CAT13" s="3"/>
      <c r="CAU13" s="3"/>
      <c r="CAV13" s="3"/>
      <c r="CAW13" s="3"/>
      <c r="CAX13" s="3"/>
      <c r="CAY13" s="3"/>
      <c r="CAZ13" s="3"/>
      <c r="CBA13" s="3"/>
      <c r="CBB13" s="3"/>
      <c r="CBC13" s="3"/>
      <c r="CBD13" s="3"/>
      <c r="CBE13" s="3"/>
      <c r="CBF13" s="3"/>
      <c r="CBG13" s="3"/>
      <c r="CBH13" s="3"/>
      <c r="CBI13" s="3"/>
      <c r="CBJ13" s="3"/>
      <c r="CBK13" s="3"/>
      <c r="CBL13" s="3"/>
      <c r="CBM13" s="3"/>
      <c r="CBN13" s="3"/>
      <c r="CBO13" s="3"/>
      <c r="CBP13" s="3"/>
      <c r="CBQ13" s="3"/>
      <c r="CBR13" s="3"/>
      <c r="CBS13" s="3"/>
      <c r="CBT13" s="3"/>
      <c r="CBU13" s="3"/>
      <c r="CBV13" s="3"/>
      <c r="CBW13" s="3"/>
      <c r="CBX13" s="3"/>
      <c r="CBY13" s="3"/>
      <c r="CBZ13" s="3"/>
      <c r="CCA13" s="3"/>
      <c r="CCB13" s="3"/>
      <c r="CCC13" s="3"/>
      <c r="CCD13" s="3"/>
      <c r="CCE13" s="3"/>
      <c r="CCF13" s="3"/>
      <c r="CCG13" s="3"/>
      <c r="CCH13" s="3"/>
      <c r="CCI13" s="3"/>
      <c r="CCJ13" s="3"/>
      <c r="CCK13" s="3"/>
      <c r="CCL13" s="3"/>
      <c r="CCM13" s="3"/>
      <c r="CCN13" s="3"/>
      <c r="CCO13" s="3"/>
      <c r="CCP13" s="3"/>
      <c r="CCQ13" s="3"/>
      <c r="CCR13" s="3"/>
      <c r="CCS13" s="3"/>
      <c r="CCT13" s="3"/>
      <c r="CCU13" s="3"/>
      <c r="CCV13" s="3"/>
      <c r="CCW13" s="3"/>
      <c r="CCX13" s="3"/>
      <c r="CCY13" s="3"/>
      <c r="CCZ13" s="3"/>
      <c r="CDA13" s="3"/>
      <c r="CDB13" s="3"/>
      <c r="CDC13" s="3"/>
      <c r="CDD13" s="3"/>
      <c r="CDE13" s="3"/>
      <c r="CDF13" s="3"/>
      <c r="CDG13" s="3"/>
      <c r="CDH13" s="3"/>
      <c r="CDI13" s="3"/>
      <c r="CDJ13" s="3"/>
      <c r="CDK13" s="3"/>
      <c r="CDL13" s="3"/>
      <c r="CDM13" s="3"/>
      <c r="CDN13" s="3"/>
      <c r="CDO13" s="3"/>
      <c r="CDP13" s="3"/>
      <c r="CDQ13" s="3"/>
      <c r="CDR13" s="3"/>
      <c r="CDS13" s="3"/>
      <c r="CDT13" s="3"/>
      <c r="CDU13" s="3"/>
      <c r="CDV13" s="3"/>
      <c r="CDW13" s="3"/>
      <c r="CDX13" s="3"/>
      <c r="CDY13" s="3"/>
      <c r="CDZ13" s="3"/>
      <c r="CEA13" s="3"/>
      <c r="CEB13" s="3"/>
      <c r="CEC13" s="3"/>
      <c r="CED13" s="3"/>
      <c r="CEE13" s="3"/>
      <c r="CEF13" s="3"/>
      <c r="CEG13" s="3"/>
      <c r="CEH13" s="3"/>
      <c r="CEI13" s="3"/>
      <c r="CEJ13" s="3"/>
      <c r="CEK13" s="3"/>
      <c r="CEL13" s="3"/>
      <c r="CEM13" s="3"/>
      <c r="CEN13" s="3"/>
      <c r="CEO13" s="3"/>
      <c r="CEP13" s="3"/>
      <c r="CEQ13" s="3"/>
      <c r="CER13" s="3"/>
      <c r="CES13" s="3"/>
      <c r="CET13" s="3"/>
      <c r="CEU13" s="3"/>
      <c r="CEV13" s="3"/>
      <c r="CEW13" s="3"/>
      <c r="CEX13" s="3"/>
      <c r="CEY13" s="3"/>
      <c r="CEZ13" s="3"/>
      <c r="CFA13" s="3"/>
      <c r="CFB13" s="3"/>
      <c r="CFC13" s="3"/>
      <c r="CFD13" s="3"/>
      <c r="CFE13" s="3"/>
      <c r="CFF13" s="3"/>
      <c r="CFG13" s="3"/>
      <c r="CFH13" s="3"/>
      <c r="CFI13" s="3"/>
      <c r="CFJ13" s="3"/>
      <c r="CFK13" s="3"/>
      <c r="CFL13" s="3"/>
      <c r="CFM13" s="3"/>
      <c r="CFN13" s="3"/>
      <c r="CFO13" s="3"/>
      <c r="CFP13" s="3"/>
      <c r="CFQ13" s="3"/>
      <c r="CFR13" s="3"/>
      <c r="CFS13" s="3"/>
      <c r="CFT13" s="3"/>
      <c r="CFU13" s="3"/>
      <c r="CFV13" s="3"/>
      <c r="CFW13" s="3"/>
      <c r="CFX13" s="3"/>
      <c r="CFY13" s="3"/>
      <c r="CFZ13" s="3"/>
      <c r="CGA13" s="3"/>
      <c r="CGB13" s="3"/>
      <c r="CGC13" s="3"/>
      <c r="CGD13" s="3"/>
      <c r="CGE13" s="3"/>
      <c r="CGF13" s="3"/>
      <c r="CGG13" s="3"/>
      <c r="CGH13" s="3"/>
      <c r="CGI13" s="3"/>
      <c r="CGJ13" s="3"/>
      <c r="CGK13" s="3"/>
      <c r="CGL13" s="3"/>
      <c r="CGM13" s="3"/>
      <c r="CGN13" s="3"/>
      <c r="CGO13" s="3"/>
      <c r="CGP13" s="3"/>
      <c r="CGQ13" s="3"/>
      <c r="CGR13" s="3"/>
      <c r="CGS13" s="3"/>
      <c r="CGT13" s="3"/>
      <c r="CGU13" s="3"/>
      <c r="CGV13" s="3"/>
      <c r="CGW13" s="3"/>
      <c r="CGX13" s="3"/>
      <c r="CGY13" s="3"/>
      <c r="CGZ13" s="3"/>
      <c r="CHA13" s="3"/>
      <c r="CHB13" s="3"/>
      <c r="CHC13" s="3"/>
      <c r="CHD13" s="3"/>
      <c r="CHE13" s="3"/>
      <c r="CHF13" s="3"/>
      <c r="CHG13" s="3"/>
      <c r="CHH13" s="3"/>
      <c r="CHI13" s="3"/>
      <c r="CHJ13" s="3"/>
      <c r="CHK13" s="3"/>
      <c r="CHL13" s="3"/>
      <c r="CHM13" s="3"/>
      <c r="CHN13" s="3"/>
      <c r="CHO13" s="3"/>
      <c r="CHP13" s="3"/>
      <c r="CHQ13" s="3"/>
      <c r="CHR13" s="3"/>
      <c r="CHS13" s="3"/>
      <c r="CHT13" s="3"/>
      <c r="CHU13" s="3"/>
      <c r="CHV13" s="3"/>
      <c r="CHW13" s="3"/>
      <c r="CHX13" s="3"/>
      <c r="CHY13" s="3"/>
      <c r="CHZ13" s="3"/>
      <c r="CIA13" s="3"/>
      <c r="CIB13" s="3"/>
      <c r="CIC13" s="3"/>
      <c r="CID13" s="3"/>
      <c r="CIE13" s="3"/>
      <c r="CIF13" s="3"/>
      <c r="CIG13" s="3"/>
      <c r="CIH13" s="3"/>
      <c r="CII13" s="3"/>
      <c r="CIJ13" s="3"/>
      <c r="CIK13" s="3"/>
      <c r="CIL13" s="3"/>
      <c r="CIM13" s="3"/>
      <c r="CIN13" s="3"/>
      <c r="CIO13" s="3"/>
      <c r="CIP13" s="3"/>
      <c r="CIQ13" s="3"/>
      <c r="CIR13" s="3"/>
      <c r="CIS13" s="3"/>
      <c r="CIT13" s="3"/>
      <c r="CIU13" s="3"/>
      <c r="CIV13" s="3"/>
      <c r="CIW13" s="3"/>
      <c r="CIX13" s="3"/>
      <c r="CIY13" s="3"/>
      <c r="CIZ13" s="3"/>
      <c r="CJA13" s="3"/>
      <c r="CJB13" s="3"/>
      <c r="CJC13" s="3"/>
      <c r="CJD13" s="3"/>
      <c r="CJE13" s="3"/>
      <c r="CJF13" s="3"/>
      <c r="CJG13" s="3"/>
      <c r="CJH13" s="3"/>
      <c r="CJI13" s="3"/>
      <c r="CJJ13" s="3"/>
      <c r="CJK13" s="3"/>
      <c r="CJL13" s="3"/>
      <c r="CJM13" s="3"/>
      <c r="CJN13" s="3"/>
      <c r="CJO13" s="3"/>
      <c r="CJP13" s="3"/>
      <c r="CJQ13" s="3"/>
      <c r="CJR13" s="3"/>
      <c r="CJS13" s="3"/>
      <c r="CJT13" s="3"/>
      <c r="CJU13" s="3"/>
      <c r="CJV13" s="3"/>
      <c r="CJW13" s="3"/>
      <c r="CJX13" s="3"/>
      <c r="CJY13" s="3"/>
      <c r="CJZ13" s="3"/>
      <c r="CKA13" s="3"/>
      <c r="CKB13" s="3"/>
      <c r="CKC13" s="3"/>
      <c r="CKD13" s="3"/>
      <c r="CKE13" s="3"/>
      <c r="CKF13" s="3"/>
      <c r="CKG13" s="3"/>
      <c r="CKH13" s="3"/>
      <c r="CKI13" s="3"/>
      <c r="CKJ13" s="3"/>
      <c r="CKK13" s="3"/>
      <c r="CKL13" s="3"/>
      <c r="CKM13" s="3"/>
      <c r="CKN13" s="3"/>
      <c r="CKO13" s="3"/>
      <c r="CKP13" s="3"/>
      <c r="CKQ13" s="3"/>
      <c r="CKR13" s="3"/>
      <c r="CKS13" s="3"/>
      <c r="CKT13" s="3"/>
      <c r="CKU13" s="3"/>
      <c r="CKV13" s="3"/>
      <c r="CKW13" s="3"/>
      <c r="CKX13" s="3"/>
      <c r="CKY13" s="3"/>
      <c r="CKZ13" s="3"/>
      <c r="CLA13" s="3"/>
      <c r="CLB13" s="3"/>
      <c r="CLC13" s="3"/>
      <c r="CLD13" s="3"/>
      <c r="CLE13" s="3"/>
      <c r="CLF13" s="3"/>
      <c r="CLG13" s="3"/>
      <c r="CLH13" s="3"/>
      <c r="CLI13" s="3"/>
      <c r="CLJ13" s="3"/>
      <c r="CLK13" s="3"/>
      <c r="CLL13" s="3"/>
      <c r="CLM13" s="3"/>
      <c r="CLN13" s="3"/>
      <c r="CLO13" s="3"/>
      <c r="CLP13" s="3"/>
      <c r="CLQ13" s="3"/>
      <c r="CLR13" s="3"/>
      <c r="CLS13" s="3"/>
      <c r="CLT13" s="3"/>
      <c r="CLU13" s="3"/>
      <c r="CLV13" s="3"/>
      <c r="CLW13" s="3"/>
      <c r="CLX13" s="3"/>
      <c r="CLY13" s="3"/>
      <c r="CLZ13" s="3"/>
      <c r="CMA13" s="3"/>
      <c r="CMB13" s="3"/>
      <c r="CMC13" s="3"/>
      <c r="CMD13" s="3"/>
      <c r="CME13" s="3"/>
      <c r="CMF13" s="3"/>
      <c r="CMG13" s="3"/>
      <c r="CMH13" s="3"/>
      <c r="CMI13" s="3"/>
      <c r="CMJ13" s="3"/>
      <c r="CMK13" s="3"/>
      <c r="CML13" s="3"/>
      <c r="CMM13" s="3"/>
      <c r="CMN13" s="3"/>
      <c r="CMO13" s="3"/>
      <c r="CMP13" s="3"/>
      <c r="CMQ13" s="3"/>
      <c r="CMR13" s="3"/>
      <c r="CMS13" s="3"/>
      <c r="CMT13" s="3"/>
      <c r="CMU13" s="3"/>
      <c r="CMV13" s="3"/>
      <c r="CMW13" s="3"/>
      <c r="CMX13" s="3"/>
      <c r="CMY13" s="3"/>
      <c r="CMZ13" s="3"/>
      <c r="CNA13" s="3"/>
      <c r="CNB13" s="3"/>
      <c r="CNC13" s="3"/>
      <c r="CND13" s="3"/>
      <c r="CNE13" s="3"/>
      <c r="CNF13" s="3"/>
      <c r="CNG13" s="3"/>
      <c r="CNH13" s="3"/>
      <c r="CNI13" s="3"/>
      <c r="CNJ13" s="3"/>
      <c r="CNK13" s="3"/>
      <c r="CNL13" s="3"/>
      <c r="CNM13" s="3"/>
      <c r="CNN13" s="3"/>
      <c r="CNO13" s="3"/>
      <c r="CNP13" s="3"/>
      <c r="CNQ13" s="3"/>
      <c r="CNR13" s="3"/>
      <c r="CNS13" s="3"/>
      <c r="CNT13" s="3"/>
      <c r="CNU13" s="3"/>
      <c r="CNV13" s="3"/>
      <c r="CNW13" s="3"/>
      <c r="CNX13" s="3"/>
      <c r="CNY13" s="3"/>
      <c r="CNZ13" s="3"/>
      <c r="COA13" s="3"/>
      <c r="COB13" s="3"/>
      <c r="COC13" s="3"/>
      <c r="COD13" s="3"/>
      <c r="COE13" s="3"/>
      <c r="COF13" s="3"/>
      <c r="COG13" s="3"/>
      <c r="COH13" s="3"/>
      <c r="COI13" s="3"/>
      <c r="COJ13" s="3"/>
      <c r="COK13" s="3"/>
      <c r="COL13" s="3"/>
      <c r="COM13" s="3"/>
      <c r="CON13" s="3"/>
      <c r="COO13" s="3"/>
      <c r="COP13" s="3"/>
      <c r="COQ13" s="3"/>
      <c r="COR13" s="3"/>
      <c r="COS13" s="3"/>
      <c r="COT13" s="3"/>
      <c r="COU13" s="3"/>
      <c r="COV13" s="3"/>
      <c r="COW13" s="3"/>
      <c r="COX13" s="3"/>
      <c r="COY13" s="3"/>
      <c r="COZ13" s="3"/>
      <c r="CPA13" s="3"/>
      <c r="CPB13" s="3"/>
      <c r="CPC13" s="3"/>
      <c r="CPD13" s="3"/>
      <c r="CPE13" s="3"/>
      <c r="CPF13" s="3"/>
      <c r="CPG13" s="3"/>
      <c r="CPH13" s="3"/>
      <c r="CPI13" s="3"/>
      <c r="CPJ13" s="3"/>
      <c r="CPK13" s="3"/>
      <c r="CPL13" s="3"/>
      <c r="CPM13" s="3"/>
      <c r="CPN13" s="3"/>
      <c r="CPO13" s="3"/>
      <c r="CPP13" s="3"/>
      <c r="CPQ13" s="3"/>
      <c r="CPR13" s="3"/>
      <c r="CPS13" s="3"/>
      <c r="CPT13" s="3"/>
      <c r="CPU13" s="3"/>
      <c r="CPV13" s="3"/>
      <c r="CPW13" s="3"/>
      <c r="CPX13" s="3"/>
      <c r="CPY13" s="3"/>
      <c r="CPZ13" s="3"/>
      <c r="CQA13" s="3"/>
      <c r="CQB13" s="3"/>
      <c r="CQC13" s="3"/>
      <c r="CQD13" s="3"/>
      <c r="CQE13" s="3"/>
      <c r="CQF13" s="3"/>
      <c r="CQG13" s="3"/>
      <c r="CQH13" s="3"/>
      <c r="CQI13" s="3"/>
      <c r="CQJ13" s="3"/>
      <c r="CQK13" s="3"/>
      <c r="CQL13" s="3"/>
      <c r="CQM13" s="3"/>
      <c r="CQN13" s="3"/>
      <c r="CQO13" s="3"/>
      <c r="CQP13" s="3"/>
      <c r="CQQ13" s="3"/>
      <c r="CQR13" s="3"/>
      <c r="CQS13" s="3"/>
      <c r="CQT13" s="3"/>
      <c r="CQU13" s="3"/>
      <c r="CQV13" s="3"/>
      <c r="CQW13" s="3"/>
      <c r="CQX13" s="3"/>
      <c r="CQY13" s="3"/>
      <c r="CQZ13" s="3"/>
      <c r="CRA13" s="3"/>
      <c r="CRB13" s="3"/>
      <c r="CRC13" s="3"/>
      <c r="CRD13" s="3"/>
      <c r="CRE13" s="3"/>
      <c r="CRF13" s="3"/>
      <c r="CRG13" s="3"/>
      <c r="CRH13" s="3"/>
      <c r="CRI13" s="3"/>
      <c r="CRJ13" s="3"/>
      <c r="CRK13" s="3"/>
      <c r="CRL13" s="3"/>
      <c r="CRM13" s="3"/>
      <c r="CRN13" s="3"/>
      <c r="CRO13" s="3"/>
      <c r="CRP13" s="3"/>
      <c r="CRQ13" s="3"/>
      <c r="CRR13" s="3"/>
      <c r="CRS13" s="3"/>
      <c r="CRT13" s="3"/>
      <c r="CRU13" s="3"/>
      <c r="CRV13" s="3"/>
      <c r="CRW13" s="3"/>
      <c r="CRX13" s="3"/>
      <c r="CRY13" s="3"/>
      <c r="CRZ13" s="3"/>
      <c r="CSA13" s="3"/>
      <c r="CSB13" s="3"/>
      <c r="CSC13" s="3"/>
      <c r="CSD13" s="3"/>
      <c r="CSE13" s="3"/>
      <c r="CSF13" s="3"/>
      <c r="CSG13" s="3"/>
      <c r="CSH13" s="3"/>
      <c r="CSI13" s="3"/>
      <c r="CSJ13" s="3"/>
      <c r="CSK13" s="3"/>
      <c r="CSL13" s="3"/>
      <c r="CSM13" s="3"/>
      <c r="CSN13" s="3"/>
      <c r="CSO13" s="3"/>
      <c r="CSP13" s="3"/>
      <c r="CSQ13" s="3"/>
      <c r="CSR13" s="3"/>
      <c r="CSS13" s="3"/>
      <c r="CST13" s="3"/>
      <c r="CSU13" s="3"/>
      <c r="CSV13" s="3"/>
    </row>
    <row r="14" s="77" customFormat="1" ht="30" customHeight="1" spans="1:2544">
      <c r="A14" s="263"/>
      <c r="B14" s="90">
        <v>6</v>
      </c>
      <c r="C14" s="90" t="s">
        <v>738</v>
      </c>
      <c r="D14" s="90" t="s">
        <v>585</v>
      </c>
      <c r="E14" s="282" t="s">
        <v>148</v>
      </c>
      <c r="F14" s="282">
        <v>1</v>
      </c>
      <c r="G14" s="283" t="e">
        <f>半包报价模板!G349</f>
        <v>#VALUE!</v>
      </c>
      <c r="H14" s="287" t="e">
        <f t="shared" si="0"/>
        <v>#VALUE!</v>
      </c>
      <c r="I14" s="287"/>
      <c r="J14" s="287"/>
      <c r="K14" s="295">
        <v>145000</v>
      </c>
      <c r="L14" s="295" t="s">
        <v>732</v>
      </c>
      <c r="M14" s="295"/>
      <c r="N14" s="308"/>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c r="IW14" s="3"/>
      <c r="IX14" s="3"/>
      <c r="IY14" s="3"/>
      <c r="IZ14" s="3"/>
      <c r="JA14" s="3"/>
      <c r="JB14" s="3"/>
      <c r="JC14" s="3"/>
      <c r="JD14" s="3"/>
      <c r="JE14" s="3"/>
      <c r="JF14" s="3"/>
      <c r="JG14" s="3"/>
      <c r="JH14" s="3"/>
      <c r="JI14" s="3"/>
      <c r="JJ14" s="3"/>
      <c r="JK14" s="3"/>
      <c r="JL14" s="3"/>
      <c r="JM14" s="3"/>
      <c r="JN14" s="3"/>
      <c r="JO14" s="3"/>
      <c r="JP14" s="3"/>
      <c r="JQ14" s="3"/>
      <c r="JR14" s="3"/>
      <c r="JS14" s="3"/>
      <c r="JT14" s="3"/>
      <c r="JU14" s="3"/>
      <c r="JV14" s="3"/>
      <c r="JW14" s="3"/>
      <c r="JX14" s="3"/>
      <c r="JY14" s="3"/>
      <c r="JZ14" s="3"/>
      <c r="KA14" s="3"/>
      <c r="KB14" s="3"/>
      <c r="KC14" s="3"/>
      <c r="KD14" s="3"/>
      <c r="KE14" s="3"/>
      <c r="KF14" s="3"/>
      <c r="KG14" s="3"/>
      <c r="KH14" s="3"/>
      <c r="KI14" s="3"/>
      <c r="KJ14" s="3"/>
      <c r="KK14" s="3"/>
      <c r="KL14" s="3"/>
      <c r="KM14" s="3"/>
      <c r="KN14" s="3"/>
      <c r="KO14" s="3"/>
      <c r="KP14" s="3"/>
      <c r="KQ14" s="3"/>
      <c r="KR14" s="3"/>
      <c r="KS14" s="3"/>
      <c r="KT14" s="3"/>
      <c r="KU14" s="3"/>
      <c r="KV14" s="3"/>
      <c r="KW14" s="3"/>
      <c r="KX14" s="3"/>
      <c r="KY14" s="3"/>
      <c r="KZ14" s="3"/>
      <c r="LA14" s="3"/>
      <c r="LB14" s="3"/>
      <c r="LC14" s="3"/>
      <c r="LD14" s="3"/>
      <c r="LE14" s="3"/>
      <c r="LF14" s="3"/>
      <c r="LG14" s="3"/>
      <c r="LH14" s="3"/>
      <c r="LI14" s="3"/>
      <c r="LJ14" s="3"/>
      <c r="LK14" s="3"/>
      <c r="LL14" s="3"/>
      <c r="LM14" s="3"/>
      <c r="LN14" s="3"/>
      <c r="LO14" s="3"/>
      <c r="LP14" s="3"/>
      <c r="LQ14" s="3"/>
      <c r="LR14" s="3"/>
      <c r="LS14" s="3"/>
      <c r="LT14" s="3"/>
      <c r="LU14" s="3"/>
      <c r="LV14" s="3"/>
      <c r="LW14" s="3"/>
      <c r="LX14" s="3"/>
      <c r="LY14" s="3"/>
      <c r="LZ14" s="3"/>
      <c r="MA14" s="3"/>
      <c r="MB14" s="3"/>
      <c r="MC14" s="3"/>
      <c r="MD14" s="3"/>
      <c r="ME14" s="3"/>
      <c r="MF14" s="3"/>
      <c r="MG14" s="3"/>
      <c r="MH14" s="3"/>
      <c r="MI14" s="3"/>
      <c r="MJ14" s="3"/>
      <c r="MK14" s="3"/>
      <c r="ML14" s="3"/>
      <c r="MM14" s="3"/>
      <c r="MN14" s="3"/>
      <c r="MO14" s="3"/>
      <c r="MP14" s="3"/>
      <c r="MQ14" s="3"/>
      <c r="MR14" s="3"/>
      <c r="MS14" s="3"/>
      <c r="MT14" s="3"/>
      <c r="MU14" s="3"/>
      <c r="MV14" s="3"/>
      <c r="MW14" s="3"/>
      <c r="MX14" s="3"/>
      <c r="MY14" s="3"/>
      <c r="MZ14" s="3"/>
      <c r="NA14" s="3"/>
      <c r="NB14" s="3"/>
      <c r="NC14" s="3"/>
      <c r="ND14" s="3"/>
      <c r="NE14" s="3"/>
      <c r="NF14" s="3"/>
      <c r="NG14" s="3"/>
      <c r="NH14" s="3"/>
      <c r="NI14" s="3"/>
      <c r="NJ14" s="3"/>
      <c r="NK14" s="3"/>
      <c r="NL14" s="3"/>
      <c r="NM14" s="3"/>
      <c r="NN14" s="3"/>
      <c r="NO14" s="3"/>
      <c r="NP14" s="3"/>
      <c r="NQ14" s="3"/>
      <c r="NR14" s="3"/>
      <c r="NS14" s="3"/>
      <c r="NT14" s="3"/>
      <c r="NU14" s="3"/>
      <c r="NV14" s="3"/>
      <c r="NW14" s="3"/>
      <c r="NX14" s="3"/>
      <c r="NY14" s="3"/>
      <c r="NZ14" s="3"/>
      <c r="OA14" s="3"/>
      <c r="OB14" s="3"/>
      <c r="OC14" s="3"/>
      <c r="OD14" s="3"/>
      <c r="OE14" s="3"/>
      <c r="OF14" s="3"/>
      <c r="OG14" s="3"/>
      <c r="OH14" s="3"/>
      <c r="OI14" s="3"/>
      <c r="OJ14" s="3"/>
      <c r="OK14" s="3"/>
      <c r="OL14" s="3"/>
      <c r="OM14" s="3"/>
      <c r="ON14" s="3"/>
      <c r="OO14" s="3"/>
      <c r="OP14" s="3"/>
      <c r="OQ14" s="3"/>
      <c r="OR14" s="3"/>
      <c r="OS14" s="3"/>
      <c r="OT14" s="3"/>
      <c r="OU14" s="3"/>
      <c r="OV14" s="3"/>
      <c r="OW14" s="3"/>
      <c r="OX14" s="3"/>
      <c r="OY14" s="3"/>
      <c r="OZ14" s="3"/>
      <c r="PA14" s="3"/>
      <c r="PB14" s="3"/>
      <c r="PC14" s="3"/>
      <c r="PD14" s="3"/>
      <c r="PE14" s="3"/>
      <c r="PF14" s="3"/>
      <c r="PG14" s="3"/>
      <c r="PH14" s="3"/>
      <c r="PI14" s="3"/>
      <c r="PJ14" s="3"/>
      <c r="PK14" s="3"/>
      <c r="PL14" s="3"/>
      <c r="PM14" s="3"/>
      <c r="PN14" s="3"/>
      <c r="PO14" s="3"/>
      <c r="PP14" s="3"/>
      <c r="PQ14" s="3"/>
      <c r="PR14" s="3"/>
      <c r="PS14" s="3"/>
      <c r="PT14" s="3"/>
      <c r="PU14" s="3"/>
      <c r="PV14" s="3"/>
      <c r="PW14" s="3"/>
      <c r="PX14" s="3"/>
      <c r="PY14" s="3"/>
      <c r="PZ14" s="3"/>
      <c r="QA14" s="3"/>
      <c r="QB14" s="3"/>
      <c r="QC14" s="3"/>
      <c r="QD14" s="3"/>
      <c r="QE14" s="3"/>
      <c r="QF14" s="3"/>
      <c r="QG14" s="3"/>
      <c r="QH14" s="3"/>
      <c r="QI14" s="3"/>
      <c r="QJ14" s="3"/>
      <c r="QK14" s="3"/>
      <c r="QL14" s="3"/>
      <c r="QM14" s="3"/>
      <c r="QN14" s="3"/>
      <c r="QO14" s="3"/>
      <c r="QP14" s="3"/>
      <c r="QQ14" s="3"/>
      <c r="QR14" s="3"/>
      <c r="QS14" s="3"/>
      <c r="QT14" s="3"/>
      <c r="QU14" s="3"/>
      <c r="QV14" s="3"/>
      <c r="QW14" s="3"/>
      <c r="QX14" s="3"/>
      <c r="QY14" s="3"/>
      <c r="QZ14" s="3"/>
      <c r="RA14" s="3"/>
      <c r="RB14" s="3"/>
      <c r="RC14" s="3"/>
      <c r="RD14" s="3"/>
      <c r="RE14" s="3"/>
      <c r="RF14" s="3"/>
      <c r="RG14" s="3"/>
      <c r="RH14" s="3"/>
      <c r="RI14" s="3"/>
      <c r="RJ14" s="3"/>
      <c r="RK14" s="3"/>
      <c r="RL14" s="3"/>
      <c r="RM14" s="3"/>
      <c r="RN14" s="3"/>
      <c r="RO14" s="3"/>
      <c r="RP14" s="3"/>
      <c r="RQ14" s="3"/>
      <c r="RR14" s="3"/>
      <c r="RS14" s="3"/>
      <c r="RT14" s="3"/>
      <c r="RU14" s="3"/>
      <c r="RV14" s="3"/>
      <c r="RW14" s="3"/>
      <c r="RX14" s="3"/>
      <c r="RY14" s="3"/>
      <c r="RZ14" s="3"/>
      <c r="SA14" s="3"/>
      <c r="SB14" s="3"/>
      <c r="SC14" s="3"/>
      <c r="SD14" s="3"/>
      <c r="SE14" s="3"/>
      <c r="SF14" s="3"/>
      <c r="SG14" s="3"/>
      <c r="SH14" s="3"/>
      <c r="SI14" s="3"/>
      <c r="SJ14" s="3"/>
      <c r="SK14" s="3"/>
      <c r="SL14" s="3"/>
      <c r="SM14" s="3"/>
      <c r="SN14" s="3"/>
      <c r="SO14" s="3"/>
      <c r="SP14" s="3"/>
      <c r="SQ14" s="3"/>
      <c r="SR14" s="3"/>
      <c r="SS14" s="3"/>
      <c r="ST14" s="3"/>
      <c r="SU14" s="3"/>
      <c r="SV14" s="3"/>
      <c r="SW14" s="3"/>
      <c r="SX14" s="3"/>
      <c r="SY14" s="3"/>
      <c r="SZ14" s="3"/>
      <c r="TA14" s="3"/>
      <c r="TB14" s="3"/>
      <c r="TC14" s="3"/>
      <c r="TD14" s="3"/>
      <c r="TE14" s="3"/>
      <c r="TF14" s="3"/>
      <c r="TG14" s="3"/>
      <c r="TH14" s="3"/>
      <c r="TI14" s="3"/>
      <c r="TJ14" s="3"/>
      <c r="TK14" s="3"/>
      <c r="TL14" s="3"/>
      <c r="TM14" s="3"/>
      <c r="TN14" s="3"/>
      <c r="TO14" s="3"/>
      <c r="TP14" s="3"/>
      <c r="TQ14" s="3"/>
      <c r="TR14" s="3"/>
      <c r="TS14" s="3"/>
      <c r="TT14" s="3"/>
      <c r="TU14" s="3"/>
      <c r="TV14" s="3"/>
      <c r="TW14" s="3"/>
      <c r="TX14" s="3"/>
      <c r="TY14" s="3"/>
      <c r="TZ14" s="3"/>
      <c r="UA14" s="3"/>
      <c r="UB14" s="3"/>
      <c r="UC14" s="3"/>
      <c r="UD14" s="3"/>
      <c r="UE14" s="3"/>
      <c r="UF14" s="3"/>
      <c r="UG14" s="3"/>
      <c r="UH14" s="3"/>
      <c r="UI14" s="3"/>
      <c r="UJ14" s="3"/>
      <c r="UK14" s="3"/>
      <c r="UL14" s="3"/>
      <c r="UM14" s="3"/>
      <c r="UN14" s="3"/>
      <c r="UO14" s="3"/>
      <c r="UP14" s="3"/>
      <c r="UQ14" s="3"/>
      <c r="UR14" s="3"/>
      <c r="US14" s="3"/>
      <c r="UT14" s="3"/>
      <c r="UU14" s="3"/>
      <c r="UV14" s="3"/>
      <c r="UW14" s="3"/>
      <c r="UX14" s="3"/>
      <c r="UY14" s="3"/>
      <c r="UZ14" s="3"/>
      <c r="VA14" s="3"/>
      <c r="VB14" s="3"/>
      <c r="VC14" s="3"/>
      <c r="VD14" s="3"/>
      <c r="VE14" s="3"/>
      <c r="VF14" s="3"/>
      <c r="VG14" s="3"/>
      <c r="VH14" s="3"/>
      <c r="VI14" s="3"/>
      <c r="VJ14" s="3"/>
      <c r="VK14" s="3"/>
      <c r="VL14" s="3"/>
      <c r="VM14" s="3"/>
      <c r="VN14" s="3"/>
      <c r="VO14" s="3"/>
      <c r="VP14" s="3"/>
      <c r="VQ14" s="3"/>
      <c r="VR14" s="3"/>
      <c r="VS14" s="3"/>
      <c r="VT14" s="3"/>
      <c r="VU14" s="3"/>
      <c r="VV14" s="3"/>
      <c r="VW14" s="3"/>
      <c r="VX14" s="3"/>
      <c r="VY14" s="3"/>
      <c r="VZ14" s="3"/>
      <c r="WA14" s="3"/>
      <c r="WB14" s="3"/>
      <c r="WC14" s="3"/>
      <c r="WD14" s="3"/>
      <c r="WE14" s="3"/>
      <c r="WF14" s="3"/>
      <c r="WG14" s="3"/>
      <c r="WH14" s="3"/>
      <c r="WI14" s="3"/>
      <c r="WJ14" s="3"/>
      <c r="WK14" s="3"/>
      <c r="WL14" s="3"/>
      <c r="WM14" s="3"/>
      <c r="WN14" s="3"/>
      <c r="WO14" s="3"/>
      <c r="WP14" s="3"/>
      <c r="WQ14" s="3"/>
      <c r="WR14" s="3"/>
      <c r="WS14" s="3"/>
      <c r="WT14" s="3"/>
      <c r="WU14" s="3"/>
      <c r="WV14" s="3"/>
      <c r="WW14" s="3"/>
      <c r="WX14" s="3"/>
      <c r="WY14" s="3"/>
      <c r="WZ14" s="3"/>
      <c r="XA14" s="3"/>
      <c r="XB14" s="3"/>
      <c r="XC14" s="3"/>
      <c r="XD14" s="3"/>
      <c r="XE14" s="3"/>
      <c r="XF14" s="3"/>
      <c r="XG14" s="3"/>
      <c r="XH14" s="3"/>
      <c r="XI14" s="3"/>
      <c r="XJ14" s="3"/>
      <c r="XK14" s="3"/>
      <c r="XL14" s="3"/>
      <c r="XM14" s="3"/>
      <c r="XN14" s="3"/>
      <c r="XO14" s="3"/>
      <c r="XP14" s="3"/>
      <c r="XQ14" s="3"/>
      <c r="XR14" s="3"/>
      <c r="XS14" s="3"/>
      <c r="XT14" s="3"/>
      <c r="XU14" s="3"/>
      <c r="XV14" s="3"/>
      <c r="XW14" s="3"/>
      <c r="XX14" s="3"/>
      <c r="XY14" s="3"/>
      <c r="XZ14" s="3"/>
      <c r="YA14" s="3"/>
      <c r="YB14" s="3"/>
      <c r="YC14" s="3"/>
      <c r="YD14" s="3"/>
      <c r="YE14" s="3"/>
      <c r="YF14" s="3"/>
      <c r="YG14" s="3"/>
      <c r="YH14" s="3"/>
      <c r="YI14" s="3"/>
      <c r="YJ14" s="3"/>
      <c r="YK14" s="3"/>
      <c r="YL14" s="3"/>
      <c r="YM14" s="3"/>
      <c r="YN14" s="3"/>
      <c r="YO14" s="3"/>
      <c r="YP14" s="3"/>
      <c r="YQ14" s="3"/>
      <c r="YR14" s="3"/>
      <c r="YS14" s="3"/>
      <c r="YT14" s="3"/>
      <c r="YU14" s="3"/>
      <c r="YV14" s="3"/>
      <c r="YW14" s="3"/>
      <c r="YX14" s="3"/>
      <c r="YY14" s="3"/>
      <c r="YZ14" s="3"/>
      <c r="ZA14" s="3"/>
      <c r="ZB14" s="3"/>
      <c r="ZC14" s="3"/>
      <c r="ZD14" s="3"/>
      <c r="ZE14" s="3"/>
      <c r="ZF14" s="3"/>
      <c r="ZG14" s="3"/>
      <c r="ZH14" s="3"/>
      <c r="ZI14" s="3"/>
      <c r="ZJ14" s="3"/>
      <c r="ZK14" s="3"/>
      <c r="ZL14" s="3"/>
      <c r="ZM14" s="3"/>
      <c r="ZN14" s="3"/>
      <c r="ZO14" s="3"/>
      <c r="ZP14" s="3"/>
      <c r="ZQ14" s="3"/>
      <c r="ZR14" s="3"/>
      <c r="ZS14" s="3"/>
      <c r="ZT14" s="3"/>
      <c r="ZU14" s="3"/>
      <c r="ZV14" s="3"/>
      <c r="ZW14" s="3"/>
      <c r="ZX14" s="3"/>
      <c r="ZY14" s="3"/>
      <c r="ZZ14" s="3"/>
      <c r="AAA14" s="3"/>
      <c r="AAB14" s="3"/>
      <c r="AAC14" s="3"/>
      <c r="AAD14" s="3"/>
      <c r="AAE14" s="3"/>
      <c r="AAF14" s="3"/>
      <c r="AAG14" s="3"/>
      <c r="AAH14" s="3"/>
      <c r="AAI14" s="3"/>
      <c r="AAJ14" s="3"/>
      <c r="AAK14" s="3"/>
      <c r="AAL14" s="3"/>
      <c r="AAM14" s="3"/>
      <c r="AAN14" s="3"/>
      <c r="AAO14" s="3"/>
      <c r="AAP14" s="3"/>
      <c r="AAQ14" s="3"/>
      <c r="AAR14" s="3"/>
      <c r="AAS14" s="3"/>
      <c r="AAT14" s="3"/>
      <c r="AAU14" s="3"/>
      <c r="AAV14" s="3"/>
      <c r="AAW14" s="3"/>
      <c r="AAX14" s="3"/>
      <c r="AAY14" s="3"/>
      <c r="AAZ14" s="3"/>
      <c r="ABA14" s="3"/>
      <c r="ABB14" s="3"/>
      <c r="ABC14" s="3"/>
      <c r="ABD14" s="3"/>
      <c r="ABE14" s="3"/>
      <c r="ABF14" s="3"/>
      <c r="ABG14" s="3"/>
      <c r="ABH14" s="3"/>
      <c r="ABI14" s="3"/>
      <c r="ABJ14" s="3"/>
      <c r="ABK14" s="3"/>
      <c r="ABL14" s="3"/>
      <c r="ABM14" s="3"/>
      <c r="ABN14" s="3"/>
      <c r="ABO14" s="3"/>
      <c r="ABP14" s="3"/>
      <c r="ABQ14" s="3"/>
      <c r="ABR14" s="3"/>
      <c r="ABS14" s="3"/>
      <c r="ABT14" s="3"/>
      <c r="ABU14" s="3"/>
      <c r="ABV14" s="3"/>
      <c r="ABW14" s="3"/>
      <c r="ABX14" s="3"/>
      <c r="ABY14" s="3"/>
      <c r="ABZ14" s="3"/>
      <c r="ACA14" s="3"/>
      <c r="ACB14" s="3"/>
      <c r="ACC14" s="3"/>
      <c r="ACD14" s="3"/>
      <c r="ACE14" s="3"/>
      <c r="ACF14" s="3"/>
      <c r="ACG14" s="3"/>
      <c r="ACH14" s="3"/>
      <c r="ACI14" s="3"/>
      <c r="ACJ14" s="3"/>
      <c r="ACK14" s="3"/>
      <c r="ACL14" s="3"/>
      <c r="ACM14" s="3"/>
      <c r="ACN14" s="3"/>
      <c r="ACO14" s="3"/>
      <c r="ACP14" s="3"/>
      <c r="ACQ14" s="3"/>
      <c r="ACR14" s="3"/>
      <c r="ACS14" s="3"/>
      <c r="ACT14" s="3"/>
      <c r="ACU14" s="3"/>
      <c r="ACV14" s="3"/>
      <c r="ACW14" s="3"/>
      <c r="ACX14" s="3"/>
      <c r="ACY14" s="3"/>
      <c r="ACZ14" s="3"/>
      <c r="ADA14" s="3"/>
      <c r="ADB14" s="3"/>
      <c r="ADC14" s="3"/>
      <c r="ADD14" s="3"/>
      <c r="ADE14" s="3"/>
      <c r="ADF14" s="3"/>
      <c r="ADG14" s="3"/>
      <c r="ADH14" s="3"/>
      <c r="ADI14" s="3"/>
      <c r="ADJ14" s="3"/>
      <c r="ADK14" s="3"/>
      <c r="ADL14" s="3"/>
      <c r="ADM14" s="3"/>
      <c r="ADN14" s="3"/>
      <c r="ADO14" s="3"/>
      <c r="ADP14" s="3"/>
      <c r="ADQ14" s="3"/>
      <c r="ADR14" s="3"/>
      <c r="ADS14" s="3"/>
      <c r="ADT14" s="3"/>
      <c r="ADU14" s="3"/>
      <c r="ADV14" s="3"/>
      <c r="ADW14" s="3"/>
      <c r="ADX14" s="3"/>
      <c r="ADY14" s="3"/>
      <c r="ADZ14" s="3"/>
      <c r="AEA14" s="3"/>
      <c r="AEB14" s="3"/>
      <c r="AEC14" s="3"/>
      <c r="AED14" s="3"/>
      <c r="AEE14" s="3"/>
      <c r="AEF14" s="3"/>
      <c r="AEG14" s="3"/>
      <c r="AEH14" s="3"/>
      <c r="AEI14" s="3"/>
      <c r="AEJ14" s="3"/>
      <c r="AEK14" s="3"/>
      <c r="AEL14" s="3"/>
      <c r="AEM14" s="3"/>
      <c r="AEN14" s="3"/>
      <c r="AEO14" s="3"/>
      <c r="AEP14" s="3"/>
      <c r="AEQ14" s="3"/>
      <c r="AER14" s="3"/>
      <c r="AES14" s="3"/>
      <c r="AET14" s="3"/>
      <c r="AEU14" s="3"/>
      <c r="AEV14" s="3"/>
      <c r="AEW14" s="3"/>
      <c r="AEX14" s="3"/>
      <c r="AEY14" s="3"/>
      <c r="AEZ14" s="3"/>
      <c r="AFA14" s="3"/>
      <c r="AFB14" s="3"/>
      <c r="AFC14" s="3"/>
      <c r="AFD14" s="3"/>
      <c r="AFE14" s="3"/>
      <c r="AFF14" s="3"/>
      <c r="AFG14" s="3"/>
      <c r="AFH14" s="3"/>
      <c r="AFI14" s="3"/>
      <c r="AFJ14" s="3"/>
      <c r="AFK14" s="3"/>
      <c r="AFL14" s="3"/>
      <c r="AFM14" s="3"/>
      <c r="AFN14" s="3"/>
      <c r="AFO14" s="3"/>
      <c r="AFP14" s="3"/>
      <c r="AFQ14" s="3"/>
      <c r="AFR14" s="3"/>
      <c r="AFS14" s="3"/>
      <c r="AFT14" s="3"/>
      <c r="AFU14" s="3"/>
      <c r="AFV14" s="3"/>
      <c r="AFW14" s="3"/>
      <c r="AFX14" s="3"/>
      <c r="AFY14" s="3"/>
      <c r="AFZ14" s="3"/>
      <c r="AGA14" s="3"/>
      <c r="AGB14" s="3"/>
      <c r="AGC14" s="3"/>
      <c r="AGD14" s="3"/>
      <c r="AGE14" s="3"/>
      <c r="AGF14" s="3"/>
      <c r="AGG14" s="3"/>
      <c r="AGH14" s="3"/>
      <c r="AGI14" s="3"/>
      <c r="AGJ14" s="3"/>
      <c r="AGK14" s="3"/>
      <c r="AGL14" s="3"/>
      <c r="AGM14" s="3"/>
      <c r="AGN14" s="3"/>
      <c r="AGO14" s="3"/>
      <c r="AGP14" s="3"/>
      <c r="AGQ14" s="3"/>
      <c r="AGR14" s="3"/>
      <c r="AGS14" s="3"/>
      <c r="AGT14" s="3"/>
      <c r="AGU14" s="3"/>
      <c r="AGV14" s="3"/>
      <c r="AGW14" s="3"/>
      <c r="AGX14" s="3"/>
      <c r="AGY14" s="3"/>
      <c r="AGZ14" s="3"/>
      <c r="AHA14" s="3"/>
      <c r="AHB14" s="3"/>
      <c r="AHC14" s="3"/>
      <c r="AHD14" s="3"/>
      <c r="AHE14" s="3"/>
      <c r="AHF14" s="3"/>
      <c r="AHG14" s="3"/>
      <c r="AHH14" s="3"/>
      <c r="AHI14" s="3"/>
      <c r="AHJ14" s="3"/>
      <c r="AHK14" s="3"/>
      <c r="AHL14" s="3"/>
      <c r="AHM14" s="3"/>
      <c r="AHN14" s="3"/>
      <c r="AHO14" s="3"/>
      <c r="AHP14" s="3"/>
      <c r="AHQ14" s="3"/>
      <c r="AHR14" s="3"/>
      <c r="AHS14" s="3"/>
      <c r="AHT14" s="3"/>
      <c r="AHU14" s="3"/>
      <c r="AHV14" s="3"/>
      <c r="AHW14" s="3"/>
      <c r="AHX14" s="3"/>
      <c r="AHY14" s="3"/>
      <c r="AHZ14" s="3"/>
      <c r="AIA14" s="3"/>
      <c r="AIB14" s="3"/>
      <c r="AIC14" s="3"/>
      <c r="AID14" s="3"/>
      <c r="AIE14" s="3"/>
      <c r="AIF14" s="3"/>
      <c r="AIG14" s="3"/>
      <c r="AIH14" s="3"/>
      <c r="AII14" s="3"/>
      <c r="AIJ14" s="3"/>
      <c r="AIK14" s="3"/>
      <c r="AIL14" s="3"/>
      <c r="AIM14" s="3"/>
      <c r="AIN14" s="3"/>
      <c r="AIO14" s="3"/>
      <c r="AIP14" s="3"/>
      <c r="AIQ14" s="3"/>
      <c r="AIR14" s="3"/>
      <c r="AIS14" s="3"/>
      <c r="AIT14" s="3"/>
      <c r="AIU14" s="3"/>
      <c r="AIV14" s="3"/>
      <c r="AIW14" s="3"/>
      <c r="AIX14" s="3"/>
      <c r="AIY14" s="3"/>
      <c r="AIZ14" s="3"/>
      <c r="AJA14" s="3"/>
      <c r="AJB14" s="3"/>
      <c r="AJC14" s="3"/>
      <c r="AJD14" s="3"/>
      <c r="AJE14" s="3"/>
      <c r="AJF14" s="3"/>
      <c r="AJG14" s="3"/>
      <c r="AJH14" s="3"/>
      <c r="AJI14" s="3"/>
      <c r="AJJ14" s="3"/>
      <c r="AJK14" s="3"/>
      <c r="AJL14" s="3"/>
      <c r="AJM14" s="3"/>
      <c r="AJN14" s="3"/>
      <c r="AJO14" s="3"/>
      <c r="AJP14" s="3"/>
      <c r="AJQ14" s="3"/>
      <c r="AJR14" s="3"/>
      <c r="AJS14" s="3"/>
      <c r="AJT14" s="3"/>
      <c r="AJU14" s="3"/>
      <c r="AJV14" s="3"/>
      <c r="AJW14" s="3"/>
      <c r="AJX14" s="3"/>
      <c r="AJY14" s="3"/>
      <c r="AJZ14" s="3"/>
      <c r="AKA14" s="3"/>
      <c r="AKB14" s="3"/>
      <c r="AKC14" s="3"/>
      <c r="AKD14" s="3"/>
      <c r="AKE14" s="3"/>
      <c r="AKF14" s="3"/>
      <c r="AKG14" s="3"/>
      <c r="AKH14" s="3"/>
      <c r="AKI14" s="3"/>
      <c r="AKJ14" s="3"/>
      <c r="AKK14" s="3"/>
      <c r="AKL14" s="3"/>
      <c r="AKM14" s="3"/>
      <c r="AKN14" s="3"/>
      <c r="AKO14" s="3"/>
      <c r="AKP14" s="3"/>
      <c r="AKQ14" s="3"/>
      <c r="AKR14" s="3"/>
      <c r="AKS14" s="3"/>
      <c r="AKT14" s="3"/>
      <c r="AKU14" s="3"/>
      <c r="AKV14" s="3"/>
      <c r="AKW14" s="3"/>
      <c r="AKX14" s="3"/>
      <c r="AKY14" s="3"/>
      <c r="AKZ14" s="3"/>
      <c r="ALA14" s="3"/>
      <c r="ALB14" s="3"/>
      <c r="ALC14" s="3"/>
      <c r="ALD14" s="3"/>
      <c r="ALE14" s="3"/>
      <c r="ALF14" s="3"/>
      <c r="ALG14" s="3"/>
      <c r="ALH14" s="3"/>
      <c r="ALI14" s="3"/>
      <c r="ALJ14" s="3"/>
      <c r="ALK14" s="3"/>
      <c r="ALL14" s="3"/>
      <c r="ALM14" s="3"/>
      <c r="ALN14" s="3"/>
      <c r="ALO14" s="3"/>
      <c r="ALP14" s="3"/>
      <c r="ALQ14" s="3"/>
      <c r="ALR14" s="3"/>
      <c r="ALS14" s="3"/>
      <c r="ALT14" s="3"/>
      <c r="ALU14" s="3"/>
      <c r="ALV14" s="3"/>
      <c r="ALW14" s="3"/>
      <c r="ALX14" s="3"/>
      <c r="ALY14" s="3"/>
      <c r="ALZ14" s="3"/>
      <c r="AMA14" s="3"/>
      <c r="AMB14" s="3"/>
      <c r="AMC14" s="3"/>
      <c r="AMD14" s="3"/>
      <c r="AME14" s="3"/>
      <c r="AMF14" s="3"/>
      <c r="AMG14" s="3"/>
      <c r="AMH14" s="3"/>
      <c r="AMI14" s="3"/>
      <c r="AMJ14" s="3"/>
      <c r="AMK14" s="3"/>
      <c r="AML14" s="3"/>
      <c r="AMM14" s="3"/>
      <c r="AMN14" s="3"/>
      <c r="AMO14" s="3"/>
      <c r="AMP14" s="3"/>
      <c r="AMQ14" s="3"/>
      <c r="AMR14" s="3"/>
      <c r="AMS14" s="3"/>
      <c r="AMT14" s="3"/>
      <c r="AMU14" s="3"/>
      <c r="AMV14" s="3"/>
      <c r="AMW14" s="3"/>
      <c r="AMX14" s="3"/>
      <c r="AMY14" s="3"/>
      <c r="AMZ14" s="3"/>
      <c r="ANA14" s="3"/>
      <c r="ANB14" s="3"/>
      <c r="ANC14" s="3"/>
      <c r="AND14" s="3"/>
      <c r="ANE14" s="3"/>
      <c r="ANF14" s="3"/>
      <c r="ANG14" s="3"/>
      <c r="ANH14" s="3"/>
      <c r="ANI14" s="3"/>
      <c r="ANJ14" s="3"/>
      <c r="ANK14" s="3"/>
      <c r="ANL14" s="3"/>
      <c r="ANM14" s="3"/>
      <c r="ANN14" s="3"/>
      <c r="ANO14" s="3"/>
      <c r="ANP14" s="3"/>
      <c r="ANQ14" s="3"/>
      <c r="ANR14" s="3"/>
      <c r="ANS14" s="3"/>
      <c r="ANT14" s="3"/>
      <c r="ANU14" s="3"/>
      <c r="ANV14" s="3"/>
      <c r="ANW14" s="3"/>
      <c r="ANX14" s="3"/>
      <c r="ANY14" s="3"/>
      <c r="ANZ14" s="3"/>
      <c r="AOA14" s="3"/>
      <c r="AOB14" s="3"/>
      <c r="AOC14" s="3"/>
      <c r="AOD14" s="3"/>
      <c r="AOE14" s="3"/>
      <c r="AOF14" s="3"/>
      <c r="AOG14" s="3"/>
      <c r="AOH14" s="3"/>
      <c r="AOI14" s="3"/>
      <c r="AOJ14" s="3"/>
      <c r="AOK14" s="3"/>
      <c r="AOL14" s="3"/>
      <c r="AOM14" s="3"/>
      <c r="AON14" s="3"/>
      <c r="AOO14" s="3"/>
      <c r="AOP14" s="3"/>
      <c r="AOQ14" s="3"/>
      <c r="AOR14" s="3"/>
      <c r="AOS14" s="3"/>
      <c r="AOT14" s="3"/>
      <c r="AOU14" s="3"/>
      <c r="AOV14" s="3"/>
      <c r="AOW14" s="3"/>
      <c r="AOX14" s="3"/>
      <c r="AOY14" s="3"/>
      <c r="AOZ14" s="3"/>
      <c r="APA14" s="3"/>
      <c r="APB14" s="3"/>
      <c r="APC14" s="3"/>
      <c r="APD14" s="3"/>
      <c r="APE14" s="3"/>
      <c r="APF14" s="3"/>
      <c r="APG14" s="3"/>
      <c r="APH14" s="3"/>
      <c r="API14" s="3"/>
      <c r="APJ14" s="3"/>
      <c r="APK14" s="3"/>
      <c r="APL14" s="3"/>
      <c r="APM14" s="3"/>
      <c r="APN14" s="3"/>
      <c r="APO14" s="3"/>
      <c r="APP14" s="3"/>
      <c r="APQ14" s="3"/>
      <c r="APR14" s="3"/>
      <c r="APS14" s="3"/>
      <c r="APT14" s="3"/>
      <c r="APU14" s="3"/>
      <c r="APV14" s="3"/>
      <c r="APW14" s="3"/>
      <c r="APX14" s="3"/>
      <c r="APY14" s="3"/>
      <c r="APZ14" s="3"/>
      <c r="AQA14" s="3"/>
      <c r="AQB14" s="3"/>
      <c r="AQC14" s="3"/>
      <c r="AQD14" s="3"/>
      <c r="AQE14" s="3"/>
      <c r="AQF14" s="3"/>
      <c r="AQG14" s="3"/>
      <c r="AQH14" s="3"/>
      <c r="AQI14" s="3"/>
      <c r="AQJ14" s="3"/>
      <c r="AQK14" s="3"/>
      <c r="AQL14" s="3"/>
      <c r="AQM14" s="3"/>
      <c r="AQN14" s="3"/>
      <c r="AQO14" s="3"/>
      <c r="AQP14" s="3"/>
      <c r="AQQ14" s="3"/>
      <c r="AQR14" s="3"/>
      <c r="AQS14" s="3"/>
      <c r="AQT14" s="3"/>
      <c r="AQU14" s="3"/>
      <c r="AQV14" s="3"/>
      <c r="AQW14" s="3"/>
      <c r="AQX14" s="3"/>
      <c r="AQY14" s="3"/>
      <c r="AQZ14" s="3"/>
      <c r="ARA14" s="3"/>
      <c r="ARB14" s="3"/>
      <c r="ARC14" s="3"/>
      <c r="ARD14" s="3"/>
      <c r="ARE14" s="3"/>
      <c r="ARF14" s="3"/>
      <c r="ARG14" s="3"/>
      <c r="ARH14" s="3"/>
      <c r="ARI14" s="3"/>
      <c r="ARJ14" s="3"/>
      <c r="ARK14" s="3"/>
      <c r="ARL14" s="3"/>
      <c r="ARM14" s="3"/>
      <c r="ARN14" s="3"/>
      <c r="ARO14" s="3"/>
      <c r="ARP14" s="3"/>
      <c r="ARQ14" s="3"/>
      <c r="ARR14" s="3"/>
      <c r="ARS14" s="3"/>
      <c r="ART14" s="3"/>
      <c r="ARU14" s="3"/>
      <c r="ARV14" s="3"/>
      <c r="ARW14" s="3"/>
      <c r="ARX14" s="3"/>
      <c r="ARY14" s="3"/>
      <c r="ARZ14" s="3"/>
      <c r="ASA14" s="3"/>
      <c r="ASB14" s="3"/>
      <c r="ASC14" s="3"/>
      <c r="ASD14" s="3"/>
      <c r="ASE14" s="3"/>
      <c r="ASF14" s="3"/>
      <c r="ASG14" s="3"/>
      <c r="ASH14" s="3"/>
      <c r="ASI14" s="3"/>
      <c r="ASJ14" s="3"/>
      <c r="ASK14" s="3"/>
      <c r="ASL14" s="3"/>
      <c r="ASM14" s="3"/>
      <c r="ASN14" s="3"/>
      <c r="ASO14" s="3"/>
      <c r="ASP14" s="3"/>
      <c r="ASQ14" s="3"/>
      <c r="ASR14" s="3"/>
      <c r="ASS14" s="3"/>
      <c r="AST14" s="3"/>
      <c r="ASU14" s="3"/>
      <c r="ASV14" s="3"/>
      <c r="ASW14" s="3"/>
      <c r="ASX14" s="3"/>
      <c r="ASY14" s="3"/>
      <c r="ASZ14" s="3"/>
      <c r="ATA14" s="3"/>
      <c r="ATB14" s="3"/>
      <c r="ATC14" s="3"/>
      <c r="ATD14" s="3"/>
      <c r="ATE14" s="3"/>
      <c r="ATF14" s="3"/>
      <c r="ATG14" s="3"/>
      <c r="ATH14" s="3"/>
      <c r="ATI14" s="3"/>
      <c r="ATJ14" s="3"/>
      <c r="ATK14" s="3"/>
      <c r="ATL14" s="3"/>
      <c r="ATM14" s="3"/>
      <c r="ATN14" s="3"/>
      <c r="ATO14" s="3"/>
      <c r="ATP14" s="3"/>
      <c r="ATQ14" s="3"/>
      <c r="ATR14" s="3"/>
      <c r="ATS14" s="3"/>
      <c r="ATT14" s="3"/>
      <c r="ATU14" s="3"/>
      <c r="ATV14" s="3"/>
      <c r="ATW14" s="3"/>
      <c r="ATX14" s="3"/>
      <c r="ATY14" s="3"/>
      <c r="ATZ14" s="3"/>
      <c r="AUA14" s="3"/>
      <c r="AUB14" s="3"/>
      <c r="AUC14" s="3"/>
      <c r="AUD14" s="3"/>
      <c r="AUE14" s="3"/>
      <c r="AUF14" s="3"/>
      <c r="AUG14" s="3"/>
      <c r="AUH14" s="3"/>
      <c r="AUI14" s="3"/>
      <c r="AUJ14" s="3"/>
      <c r="AUK14" s="3"/>
      <c r="AUL14" s="3"/>
      <c r="AUM14" s="3"/>
      <c r="AUN14" s="3"/>
      <c r="AUO14" s="3"/>
      <c r="AUP14" s="3"/>
      <c r="AUQ14" s="3"/>
      <c r="AUR14" s="3"/>
      <c r="AUS14" s="3"/>
      <c r="AUT14" s="3"/>
      <c r="AUU14" s="3"/>
      <c r="AUV14" s="3"/>
      <c r="AUW14" s="3"/>
      <c r="AUX14" s="3"/>
      <c r="AUY14" s="3"/>
      <c r="AUZ14" s="3"/>
      <c r="AVA14" s="3"/>
      <c r="AVB14" s="3"/>
      <c r="AVC14" s="3"/>
      <c r="AVD14" s="3"/>
      <c r="AVE14" s="3"/>
      <c r="AVF14" s="3"/>
      <c r="AVG14" s="3"/>
      <c r="AVH14" s="3"/>
      <c r="AVI14" s="3"/>
      <c r="AVJ14" s="3"/>
      <c r="AVK14" s="3"/>
      <c r="AVL14" s="3"/>
      <c r="AVM14" s="3"/>
      <c r="AVN14" s="3"/>
      <c r="AVO14" s="3"/>
      <c r="AVP14" s="3"/>
      <c r="AVQ14" s="3"/>
      <c r="AVR14" s="3"/>
      <c r="AVS14" s="3"/>
      <c r="AVT14" s="3"/>
      <c r="AVU14" s="3"/>
      <c r="AVV14" s="3"/>
      <c r="AVW14" s="3"/>
      <c r="AVX14" s="3"/>
      <c r="AVY14" s="3"/>
      <c r="AVZ14" s="3"/>
      <c r="AWA14" s="3"/>
      <c r="AWB14" s="3"/>
      <c r="AWC14" s="3"/>
      <c r="AWD14" s="3"/>
      <c r="AWE14" s="3"/>
      <c r="AWF14" s="3"/>
      <c r="AWG14" s="3"/>
      <c r="AWH14" s="3"/>
      <c r="AWI14" s="3"/>
      <c r="AWJ14" s="3"/>
      <c r="AWK14" s="3"/>
      <c r="AWL14" s="3"/>
      <c r="AWM14" s="3"/>
      <c r="AWN14" s="3"/>
      <c r="AWO14" s="3"/>
      <c r="AWP14" s="3"/>
      <c r="AWQ14" s="3"/>
      <c r="AWR14" s="3"/>
      <c r="AWS14" s="3"/>
      <c r="AWT14" s="3"/>
      <c r="AWU14" s="3"/>
      <c r="AWV14" s="3"/>
      <c r="AWW14" s="3"/>
      <c r="AWX14" s="3"/>
      <c r="AWY14" s="3"/>
      <c r="AWZ14" s="3"/>
      <c r="AXA14" s="3"/>
      <c r="AXB14" s="3"/>
      <c r="AXC14" s="3"/>
      <c r="AXD14" s="3"/>
      <c r="AXE14" s="3"/>
      <c r="AXF14" s="3"/>
      <c r="AXG14" s="3"/>
      <c r="AXH14" s="3"/>
      <c r="AXI14" s="3"/>
      <c r="AXJ14" s="3"/>
      <c r="AXK14" s="3"/>
      <c r="AXL14" s="3"/>
      <c r="AXM14" s="3"/>
      <c r="AXN14" s="3"/>
      <c r="AXO14" s="3"/>
      <c r="AXP14" s="3"/>
      <c r="AXQ14" s="3"/>
      <c r="AXR14" s="3"/>
      <c r="AXS14" s="3"/>
      <c r="AXT14" s="3"/>
      <c r="AXU14" s="3"/>
      <c r="AXV14" s="3"/>
      <c r="AXW14" s="3"/>
      <c r="AXX14" s="3"/>
      <c r="AXY14" s="3"/>
      <c r="AXZ14" s="3"/>
      <c r="AYA14" s="3"/>
      <c r="AYB14" s="3"/>
      <c r="AYC14" s="3"/>
      <c r="AYD14" s="3"/>
      <c r="AYE14" s="3"/>
      <c r="AYF14" s="3"/>
      <c r="AYG14" s="3"/>
      <c r="AYH14" s="3"/>
      <c r="AYI14" s="3"/>
      <c r="AYJ14" s="3"/>
      <c r="AYK14" s="3"/>
      <c r="AYL14" s="3"/>
      <c r="AYM14" s="3"/>
      <c r="AYN14" s="3"/>
      <c r="AYO14" s="3"/>
      <c r="AYP14" s="3"/>
      <c r="AYQ14" s="3"/>
      <c r="AYR14" s="3"/>
      <c r="AYS14" s="3"/>
      <c r="AYT14" s="3"/>
      <c r="AYU14" s="3"/>
      <c r="AYV14" s="3"/>
      <c r="AYW14" s="3"/>
      <c r="AYX14" s="3"/>
      <c r="AYY14" s="3"/>
      <c r="AYZ14" s="3"/>
      <c r="AZA14" s="3"/>
      <c r="AZB14" s="3"/>
      <c r="AZC14" s="3"/>
      <c r="AZD14" s="3"/>
      <c r="AZE14" s="3"/>
      <c r="AZF14" s="3"/>
      <c r="AZG14" s="3"/>
      <c r="AZH14" s="3"/>
      <c r="AZI14" s="3"/>
      <c r="AZJ14" s="3"/>
      <c r="AZK14" s="3"/>
      <c r="AZL14" s="3"/>
      <c r="AZM14" s="3"/>
      <c r="AZN14" s="3"/>
      <c r="AZO14" s="3"/>
      <c r="AZP14" s="3"/>
      <c r="AZQ14" s="3"/>
      <c r="AZR14" s="3"/>
      <c r="AZS14" s="3"/>
      <c r="AZT14" s="3"/>
      <c r="AZU14" s="3"/>
      <c r="AZV14" s="3"/>
      <c r="AZW14" s="3"/>
      <c r="AZX14" s="3"/>
      <c r="AZY14" s="3"/>
      <c r="AZZ14" s="3"/>
      <c r="BAA14" s="3"/>
      <c r="BAB14" s="3"/>
      <c r="BAC14" s="3"/>
      <c r="BAD14" s="3"/>
      <c r="BAE14" s="3"/>
      <c r="BAF14" s="3"/>
      <c r="BAG14" s="3"/>
      <c r="BAH14" s="3"/>
      <c r="BAI14" s="3"/>
      <c r="BAJ14" s="3"/>
      <c r="BAK14" s="3"/>
      <c r="BAL14" s="3"/>
      <c r="BAM14" s="3"/>
      <c r="BAN14" s="3"/>
      <c r="BAO14" s="3"/>
      <c r="BAP14" s="3"/>
      <c r="BAQ14" s="3"/>
      <c r="BAR14" s="3"/>
      <c r="BAS14" s="3"/>
      <c r="BAT14" s="3"/>
      <c r="BAU14" s="3"/>
      <c r="BAV14" s="3"/>
      <c r="BAW14" s="3"/>
      <c r="BAX14" s="3"/>
      <c r="BAY14" s="3"/>
      <c r="BAZ14" s="3"/>
      <c r="BBA14" s="3"/>
      <c r="BBB14" s="3"/>
      <c r="BBC14" s="3"/>
      <c r="BBD14" s="3"/>
      <c r="BBE14" s="3"/>
      <c r="BBF14" s="3"/>
      <c r="BBG14" s="3"/>
      <c r="BBH14" s="3"/>
      <c r="BBI14" s="3"/>
      <c r="BBJ14" s="3"/>
      <c r="BBK14" s="3"/>
      <c r="BBL14" s="3"/>
      <c r="BBM14" s="3"/>
      <c r="BBN14" s="3"/>
      <c r="BBO14" s="3"/>
      <c r="BBP14" s="3"/>
      <c r="BBQ14" s="3"/>
      <c r="BBR14" s="3"/>
      <c r="BBS14" s="3"/>
      <c r="BBT14" s="3"/>
      <c r="BBU14" s="3"/>
      <c r="BBV14" s="3"/>
      <c r="BBW14" s="3"/>
      <c r="BBX14" s="3"/>
      <c r="BBY14" s="3"/>
      <c r="BBZ14" s="3"/>
      <c r="BCA14" s="3"/>
      <c r="BCB14" s="3"/>
      <c r="BCC14" s="3"/>
      <c r="BCD14" s="3"/>
      <c r="BCE14" s="3"/>
      <c r="BCF14" s="3"/>
      <c r="BCG14" s="3"/>
      <c r="BCH14" s="3"/>
      <c r="BCI14" s="3"/>
      <c r="BCJ14" s="3"/>
      <c r="BCK14" s="3"/>
      <c r="BCL14" s="3"/>
      <c r="BCM14" s="3"/>
      <c r="BCN14" s="3"/>
      <c r="BCO14" s="3"/>
      <c r="BCP14" s="3"/>
      <c r="BCQ14" s="3"/>
      <c r="BCR14" s="3"/>
      <c r="BCS14" s="3"/>
      <c r="BCT14" s="3"/>
      <c r="BCU14" s="3"/>
      <c r="BCV14" s="3"/>
      <c r="BCW14" s="3"/>
      <c r="BCX14" s="3"/>
      <c r="BCY14" s="3"/>
      <c r="BCZ14" s="3"/>
      <c r="BDA14" s="3"/>
      <c r="BDB14" s="3"/>
      <c r="BDC14" s="3"/>
      <c r="BDD14" s="3"/>
      <c r="BDE14" s="3"/>
      <c r="BDF14" s="3"/>
      <c r="BDG14" s="3"/>
      <c r="BDH14" s="3"/>
      <c r="BDI14" s="3"/>
      <c r="BDJ14" s="3"/>
      <c r="BDK14" s="3"/>
      <c r="BDL14" s="3"/>
      <c r="BDM14" s="3"/>
      <c r="BDN14" s="3"/>
      <c r="BDO14" s="3"/>
      <c r="BDP14" s="3"/>
      <c r="BDQ14" s="3"/>
      <c r="BDR14" s="3"/>
      <c r="BDS14" s="3"/>
      <c r="BDT14" s="3"/>
      <c r="BDU14" s="3"/>
      <c r="BDV14" s="3"/>
      <c r="BDW14" s="3"/>
      <c r="BDX14" s="3"/>
      <c r="BDY14" s="3"/>
      <c r="BDZ14" s="3"/>
      <c r="BEA14" s="3"/>
      <c r="BEB14" s="3"/>
      <c r="BEC14" s="3"/>
      <c r="BED14" s="3"/>
      <c r="BEE14" s="3"/>
      <c r="BEF14" s="3"/>
      <c r="BEG14" s="3"/>
      <c r="BEH14" s="3"/>
      <c r="BEI14" s="3"/>
      <c r="BEJ14" s="3"/>
      <c r="BEK14" s="3"/>
      <c r="BEL14" s="3"/>
      <c r="BEM14" s="3"/>
      <c r="BEN14" s="3"/>
      <c r="BEO14" s="3"/>
      <c r="BEP14" s="3"/>
      <c r="BEQ14" s="3"/>
      <c r="BER14" s="3"/>
      <c r="BES14" s="3"/>
      <c r="BET14" s="3"/>
      <c r="BEU14" s="3"/>
      <c r="BEV14" s="3"/>
      <c r="BEW14" s="3"/>
      <c r="BEX14" s="3"/>
      <c r="BEY14" s="3"/>
      <c r="BEZ14" s="3"/>
      <c r="BFA14" s="3"/>
      <c r="BFB14" s="3"/>
      <c r="BFC14" s="3"/>
      <c r="BFD14" s="3"/>
      <c r="BFE14" s="3"/>
      <c r="BFF14" s="3"/>
      <c r="BFG14" s="3"/>
      <c r="BFH14" s="3"/>
      <c r="BFI14" s="3"/>
      <c r="BFJ14" s="3"/>
      <c r="BFK14" s="3"/>
      <c r="BFL14" s="3"/>
      <c r="BFM14" s="3"/>
      <c r="BFN14" s="3"/>
      <c r="BFO14" s="3"/>
      <c r="BFP14" s="3"/>
      <c r="BFQ14" s="3"/>
      <c r="BFR14" s="3"/>
      <c r="BFS14" s="3"/>
      <c r="BFT14" s="3"/>
      <c r="BFU14" s="3"/>
      <c r="BFV14" s="3"/>
      <c r="BFW14" s="3"/>
      <c r="BFX14" s="3"/>
      <c r="BFY14" s="3"/>
      <c r="BFZ14" s="3"/>
      <c r="BGA14" s="3"/>
      <c r="BGB14" s="3"/>
      <c r="BGC14" s="3"/>
      <c r="BGD14" s="3"/>
      <c r="BGE14" s="3"/>
      <c r="BGF14" s="3"/>
      <c r="BGG14" s="3"/>
      <c r="BGH14" s="3"/>
      <c r="BGI14" s="3"/>
      <c r="BGJ14" s="3"/>
      <c r="BGK14" s="3"/>
      <c r="BGL14" s="3"/>
      <c r="BGM14" s="3"/>
      <c r="BGN14" s="3"/>
      <c r="BGO14" s="3"/>
      <c r="BGP14" s="3"/>
      <c r="BGQ14" s="3"/>
      <c r="BGR14" s="3"/>
      <c r="BGS14" s="3"/>
      <c r="BGT14" s="3"/>
      <c r="BGU14" s="3"/>
      <c r="BGV14" s="3"/>
      <c r="BGW14" s="3"/>
      <c r="BGX14" s="3"/>
      <c r="BGY14" s="3"/>
      <c r="BGZ14" s="3"/>
      <c r="BHA14" s="3"/>
      <c r="BHB14" s="3"/>
      <c r="BHC14" s="3"/>
      <c r="BHD14" s="3"/>
      <c r="BHE14" s="3"/>
      <c r="BHF14" s="3"/>
      <c r="BHG14" s="3"/>
      <c r="BHH14" s="3"/>
      <c r="BHI14" s="3"/>
      <c r="BHJ14" s="3"/>
      <c r="BHK14" s="3"/>
      <c r="BHL14" s="3"/>
      <c r="BHM14" s="3"/>
      <c r="BHN14" s="3"/>
      <c r="BHO14" s="3"/>
      <c r="BHP14" s="3"/>
      <c r="BHQ14" s="3"/>
      <c r="BHR14" s="3"/>
      <c r="BHS14" s="3"/>
      <c r="BHT14" s="3"/>
      <c r="BHU14" s="3"/>
      <c r="BHV14" s="3"/>
      <c r="BHW14" s="3"/>
      <c r="BHX14" s="3"/>
      <c r="BHY14" s="3"/>
      <c r="BHZ14" s="3"/>
      <c r="BIA14" s="3"/>
      <c r="BIB14" s="3"/>
      <c r="BIC14" s="3"/>
      <c r="BID14" s="3"/>
      <c r="BIE14" s="3"/>
      <c r="BIF14" s="3"/>
      <c r="BIG14" s="3"/>
      <c r="BIH14" s="3"/>
      <c r="BII14" s="3"/>
      <c r="BIJ14" s="3"/>
      <c r="BIK14" s="3"/>
      <c r="BIL14" s="3"/>
      <c r="BIM14" s="3"/>
      <c r="BIN14" s="3"/>
      <c r="BIO14" s="3"/>
      <c r="BIP14" s="3"/>
      <c r="BIQ14" s="3"/>
      <c r="BIR14" s="3"/>
      <c r="BIS14" s="3"/>
      <c r="BIT14" s="3"/>
      <c r="BIU14" s="3"/>
      <c r="BIV14" s="3"/>
      <c r="BIW14" s="3"/>
      <c r="BIX14" s="3"/>
      <c r="BIY14" s="3"/>
      <c r="BIZ14" s="3"/>
      <c r="BJA14" s="3"/>
      <c r="BJB14" s="3"/>
      <c r="BJC14" s="3"/>
      <c r="BJD14" s="3"/>
      <c r="BJE14" s="3"/>
      <c r="BJF14" s="3"/>
      <c r="BJG14" s="3"/>
      <c r="BJH14" s="3"/>
      <c r="BJI14" s="3"/>
      <c r="BJJ14" s="3"/>
      <c r="BJK14" s="3"/>
      <c r="BJL14" s="3"/>
      <c r="BJM14" s="3"/>
      <c r="BJN14" s="3"/>
      <c r="BJO14" s="3"/>
      <c r="BJP14" s="3"/>
      <c r="BJQ14" s="3"/>
      <c r="BJR14" s="3"/>
      <c r="BJS14" s="3"/>
      <c r="BJT14" s="3"/>
      <c r="BJU14" s="3"/>
      <c r="BJV14" s="3"/>
      <c r="BJW14" s="3"/>
      <c r="BJX14" s="3"/>
      <c r="BJY14" s="3"/>
      <c r="BJZ14" s="3"/>
      <c r="BKA14" s="3"/>
      <c r="BKB14" s="3"/>
      <c r="BKC14" s="3"/>
      <c r="BKD14" s="3"/>
      <c r="BKE14" s="3"/>
      <c r="BKF14" s="3"/>
      <c r="BKG14" s="3"/>
      <c r="BKH14" s="3"/>
      <c r="BKI14" s="3"/>
      <c r="BKJ14" s="3"/>
      <c r="BKK14" s="3"/>
      <c r="BKL14" s="3"/>
      <c r="BKM14" s="3"/>
      <c r="BKN14" s="3"/>
      <c r="BKO14" s="3"/>
      <c r="BKP14" s="3"/>
      <c r="BKQ14" s="3"/>
      <c r="BKR14" s="3"/>
      <c r="BKS14" s="3"/>
      <c r="BKT14" s="3"/>
      <c r="BKU14" s="3"/>
      <c r="BKV14" s="3"/>
      <c r="BKW14" s="3"/>
      <c r="BKX14" s="3"/>
      <c r="BKY14" s="3"/>
      <c r="BKZ14" s="3"/>
      <c r="BLA14" s="3"/>
      <c r="BLB14" s="3"/>
      <c r="BLC14" s="3"/>
      <c r="BLD14" s="3"/>
      <c r="BLE14" s="3"/>
      <c r="BLF14" s="3"/>
      <c r="BLG14" s="3"/>
      <c r="BLH14" s="3"/>
      <c r="BLI14" s="3"/>
      <c r="BLJ14" s="3"/>
      <c r="BLK14" s="3"/>
      <c r="BLL14" s="3"/>
      <c r="BLM14" s="3"/>
      <c r="BLN14" s="3"/>
      <c r="BLO14" s="3"/>
      <c r="BLP14" s="3"/>
      <c r="BLQ14" s="3"/>
      <c r="BLR14" s="3"/>
      <c r="BLS14" s="3"/>
      <c r="BLT14" s="3"/>
      <c r="BLU14" s="3"/>
      <c r="BLV14" s="3"/>
      <c r="BLW14" s="3"/>
      <c r="BLX14" s="3"/>
      <c r="BLY14" s="3"/>
      <c r="BLZ14" s="3"/>
      <c r="BMA14" s="3"/>
      <c r="BMB14" s="3"/>
      <c r="BMC14" s="3"/>
      <c r="BMD14" s="3"/>
      <c r="BME14" s="3"/>
      <c r="BMF14" s="3"/>
      <c r="BMG14" s="3"/>
      <c r="BMH14" s="3"/>
      <c r="BMI14" s="3"/>
      <c r="BMJ14" s="3"/>
      <c r="BMK14" s="3"/>
      <c r="BML14" s="3"/>
      <c r="BMM14" s="3"/>
      <c r="BMN14" s="3"/>
      <c r="BMO14" s="3"/>
      <c r="BMP14" s="3"/>
      <c r="BMQ14" s="3"/>
      <c r="BMR14" s="3"/>
      <c r="BMS14" s="3"/>
      <c r="BMT14" s="3"/>
      <c r="BMU14" s="3"/>
      <c r="BMV14" s="3"/>
      <c r="BMW14" s="3"/>
      <c r="BMX14" s="3"/>
      <c r="BMY14" s="3"/>
      <c r="BMZ14" s="3"/>
      <c r="BNA14" s="3"/>
      <c r="BNB14" s="3"/>
      <c r="BNC14" s="3"/>
      <c r="BND14" s="3"/>
      <c r="BNE14" s="3"/>
      <c r="BNF14" s="3"/>
      <c r="BNG14" s="3"/>
      <c r="BNH14" s="3"/>
      <c r="BNI14" s="3"/>
      <c r="BNJ14" s="3"/>
      <c r="BNK14" s="3"/>
      <c r="BNL14" s="3"/>
      <c r="BNM14" s="3"/>
      <c r="BNN14" s="3"/>
      <c r="BNO14" s="3"/>
      <c r="BNP14" s="3"/>
      <c r="BNQ14" s="3"/>
      <c r="BNR14" s="3"/>
      <c r="BNS14" s="3"/>
      <c r="BNT14" s="3"/>
      <c r="BNU14" s="3"/>
      <c r="BNV14" s="3"/>
      <c r="BNW14" s="3"/>
      <c r="BNX14" s="3"/>
      <c r="BNY14" s="3"/>
      <c r="BNZ14" s="3"/>
      <c r="BOA14" s="3"/>
      <c r="BOB14" s="3"/>
      <c r="BOC14" s="3"/>
      <c r="BOD14" s="3"/>
      <c r="BOE14" s="3"/>
      <c r="BOF14" s="3"/>
      <c r="BOG14" s="3"/>
      <c r="BOH14" s="3"/>
      <c r="BOI14" s="3"/>
      <c r="BOJ14" s="3"/>
      <c r="BOK14" s="3"/>
      <c r="BOL14" s="3"/>
      <c r="BOM14" s="3"/>
      <c r="BON14" s="3"/>
      <c r="BOO14" s="3"/>
      <c r="BOP14" s="3"/>
      <c r="BOQ14" s="3"/>
      <c r="BOR14" s="3"/>
      <c r="BOS14" s="3"/>
      <c r="BOT14" s="3"/>
      <c r="BOU14" s="3"/>
      <c r="BOV14" s="3"/>
      <c r="BOW14" s="3"/>
      <c r="BOX14" s="3"/>
      <c r="BOY14" s="3"/>
      <c r="BOZ14" s="3"/>
      <c r="BPA14" s="3"/>
      <c r="BPB14" s="3"/>
      <c r="BPC14" s="3"/>
      <c r="BPD14" s="3"/>
      <c r="BPE14" s="3"/>
      <c r="BPF14" s="3"/>
      <c r="BPG14" s="3"/>
      <c r="BPH14" s="3"/>
      <c r="BPI14" s="3"/>
      <c r="BPJ14" s="3"/>
      <c r="BPK14" s="3"/>
      <c r="BPL14" s="3"/>
      <c r="BPM14" s="3"/>
      <c r="BPN14" s="3"/>
      <c r="BPO14" s="3"/>
      <c r="BPP14" s="3"/>
      <c r="BPQ14" s="3"/>
      <c r="BPR14" s="3"/>
      <c r="BPS14" s="3"/>
      <c r="BPT14" s="3"/>
      <c r="BPU14" s="3"/>
      <c r="BPV14" s="3"/>
      <c r="BPW14" s="3"/>
      <c r="BPX14" s="3"/>
      <c r="BPY14" s="3"/>
      <c r="BPZ14" s="3"/>
      <c r="BQA14" s="3"/>
      <c r="BQB14" s="3"/>
      <c r="BQC14" s="3"/>
      <c r="BQD14" s="3"/>
      <c r="BQE14" s="3"/>
      <c r="BQF14" s="3"/>
      <c r="BQG14" s="3"/>
      <c r="BQH14" s="3"/>
      <c r="BQI14" s="3"/>
      <c r="BQJ14" s="3"/>
      <c r="BQK14" s="3"/>
      <c r="BQL14" s="3"/>
      <c r="BQM14" s="3"/>
      <c r="BQN14" s="3"/>
      <c r="BQO14" s="3"/>
      <c r="BQP14" s="3"/>
      <c r="BQQ14" s="3"/>
      <c r="BQR14" s="3"/>
      <c r="BQS14" s="3"/>
      <c r="BQT14" s="3"/>
      <c r="BQU14" s="3"/>
      <c r="BQV14" s="3"/>
      <c r="BQW14" s="3"/>
      <c r="BQX14" s="3"/>
      <c r="BQY14" s="3"/>
      <c r="BQZ14" s="3"/>
      <c r="BRA14" s="3"/>
      <c r="BRB14" s="3"/>
      <c r="BRC14" s="3"/>
      <c r="BRD14" s="3"/>
      <c r="BRE14" s="3"/>
      <c r="BRF14" s="3"/>
      <c r="BRG14" s="3"/>
      <c r="BRH14" s="3"/>
      <c r="BRI14" s="3"/>
      <c r="BRJ14" s="3"/>
      <c r="BRK14" s="3"/>
      <c r="BRL14" s="3"/>
      <c r="BRM14" s="3"/>
      <c r="BRN14" s="3"/>
      <c r="BRO14" s="3"/>
      <c r="BRP14" s="3"/>
      <c r="BRQ14" s="3"/>
      <c r="BRR14" s="3"/>
      <c r="BRS14" s="3"/>
      <c r="BRT14" s="3"/>
      <c r="BRU14" s="3"/>
      <c r="BRV14" s="3"/>
      <c r="BRW14" s="3"/>
      <c r="BRX14" s="3"/>
      <c r="BRY14" s="3"/>
      <c r="BRZ14" s="3"/>
      <c r="BSA14" s="3"/>
      <c r="BSB14" s="3"/>
      <c r="BSC14" s="3"/>
      <c r="BSD14" s="3"/>
      <c r="BSE14" s="3"/>
      <c r="BSF14" s="3"/>
      <c r="BSG14" s="3"/>
      <c r="BSH14" s="3"/>
      <c r="BSI14" s="3"/>
      <c r="BSJ14" s="3"/>
      <c r="BSK14" s="3"/>
      <c r="BSL14" s="3"/>
      <c r="BSM14" s="3"/>
      <c r="BSN14" s="3"/>
      <c r="BSO14" s="3"/>
      <c r="BSP14" s="3"/>
      <c r="BSQ14" s="3"/>
      <c r="BSR14" s="3"/>
      <c r="BSS14" s="3"/>
      <c r="BST14" s="3"/>
      <c r="BSU14" s="3"/>
      <c r="BSV14" s="3"/>
      <c r="BSW14" s="3"/>
      <c r="BSX14" s="3"/>
      <c r="BSY14" s="3"/>
      <c r="BSZ14" s="3"/>
      <c r="BTA14" s="3"/>
      <c r="BTB14" s="3"/>
      <c r="BTC14" s="3"/>
      <c r="BTD14" s="3"/>
      <c r="BTE14" s="3"/>
      <c r="BTF14" s="3"/>
      <c r="BTG14" s="3"/>
      <c r="BTH14" s="3"/>
      <c r="BTI14" s="3"/>
      <c r="BTJ14" s="3"/>
      <c r="BTK14" s="3"/>
      <c r="BTL14" s="3"/>
      <c r="BTM14" s="3"/>
      <c r="BTN14" s="3"/>
      <c r="BTO14" s="3"/>
      <c r="BTP14" s="3"/>
      <c r="BTQ14" s="3"/>
      <c r="BTR14" s="3"/>
      <c r="BTS14" s="3"/>
      <c r="BTT14" s="3"/>
      <c r="BTU14" s="3"/>
      <c r="BTV14" s="3"/>
      <c r="BTW14" s="3"/>
      <c r="BTX14" s="3"/>
      <c r="BTY14" s="3"/>
      <c r="BTZ14" s="3"/>
      <c r="BUA14" s="3"/>
      <c r="BUB14" s="3"/>
      <c r="BUC14" s="3"/>
      <c r="BUD14" s="3"/>
      <c r="BUE14" s="3"/>
      <c r="BUF14" s="3"/>
      <c r="BUG14" s="3"/>
      <c r="BUH14" s="3"/>
      <c r="BUI14" s="3"/>
      <c r="BUJ14" s="3"/>
      <c r="BUK14" s="3"/>
      <c r="BUL14" s="3"/>
      <c r="BUM14" s="3"/>
      <c r="BUN14" s="3"/>
      <c r="BUO14" s="3"/>
      <c r="BUP14" s="3"/>
      <c r="BUQ14" s="3"/>
      <c r="BUR14" s="3"/>
      <c r="BUS14" s="3"/>
      <c r="BUT14" s="3"/>
      <c r="BUU14" s="3"/>
      <c r="BUV14" s="3"/>
      <c r="BUW14" s="3"/>
      <c r="BUX14" s="3"/>
      <c r="BUY14" s="3"/>
      <c r="BUZ14" s="3"/>
      <c r="BVA14" s="3"/>
      <c r="BVB14" s="3"/>
      <c r="BVC14" s="3"/>
      <c r="BVD14" s="3"/>
      <c r="BVE14" s="3"/>
      <c r="BVF14" s="3"/>
      <c r="BVG14" s="3"/>
      <c r="BVH14" s="3"/>
      <c r="BVI14" s="3"/>
      <c r="BVJ14" s="3"/>
      <c r="BVK14" s="3"/>
      <c r="BVL14" s="3"/>
      <c r="BVM14" s="3"/>
      <c r="BVN14" s="3"/>
      <c r="BVO14" s="3"/>
      <c r="BVP14" s="3"/>
      <c r="BVQ14" s="3"/>
      <c r="BVR14" s="3"/>
      <c r="BVS14" s="3"/>
      <c r="BVT14" s="3"/>
      <c r="BVU14" s="3"/>
      <c r="BVV14" s="3"/>
      <c r="BVW14" s="3"/>
      <c r="BVX14" s="3"/>
      <c r="BVY14" s="3"/>
      <c r="BVZ14" s="3"/>
      <c r="BWA14" s="3"/>
      <c r="BWB14" s="3"/>
      <c r="BWC14" s="3"/>
      <c r="BWD14" s="3"/>
      <c r="BWE14" s="3"/>
      <c r="BWF14" s="3"/>
      <c r="BWG14" s="3"/>
      <c r="BWH14" s="3"/>
      <c r="BWI14" s="3"/>
      <c r="BWJ14" s="3"/>
      <c r="BWK14" s="3"/>
      <c r="BWL14" s="3"/>
      <c r="BWM14" s="3"/>
      <c r="BWN14" s="3"/>
      <c r="BWO14" s="3"/>
      <c r="BWP14" s="3"/>
      <c r="BWQ14" s="3"/>
      <c r="BWR14" s="3"/>
      <c r="BWS14" s="3"/>
      <c r="BWT14" s="3"/>
      <c r="BWU14" s="3"/>
      <c r="BWV14" s="3"/>
      <c r="BWW14" s="3"/>
      <c r="BWX14" s="3"/>
      <c r="BWY14" s="3"/>
      <c r="BWZ14" s="3"/>
      <c r="BXA14" s="3"/>
      <c r="BXB14" s="3"/>
      <c r="BXC14" s="3"/>
      <c r="BXD14" s="3"/>
      <c r="BXE14" s="3"/>
      <c r="BXF14" s="3"/>
      <c r="BXG14" s="3"/>
      <c r="BXH14" s="3"/>
      <c r="BXI14" s="3"/>
      <c r="BXJ14" s="3"/>
      <c r="BXK14" s="3"/>
      <c r="BXL14" s="3"/>
      <c r="BXM14" s="3"/>
      <c r="BXN14" s="3"/>
      <c r="BXO14" s="3"/>
      <c r="BXP14" s="3"/>
      <c r="BXQ14" s="3"/>
      <c r="BXR14" s="3"/>
      <c r="BXS14" s="3"/>
      <c r="BXT14" s="3"/>
      <c r="BXU14" s="3"/>
      <c r="BXV14" s="3"/>
      <c r="BXW14" s="3"/>
      <c r="BXX14" s="3"/>
      <c r="BXY14" s="3"/>
      <c r="BXZ14" s="3"/>
      <c r="BYA14" s="3"/>
      <c r="BYB14" s="3"/>
      <c r="BYC14" s="3"/>
      <c r="BYD14" s="3"/>
      <c r="BYE14" s="3"/>
      <c r="BYF14" s="3"/>
      <c r="BYG14" s="3"/>
      <c r="BYH14" s="3"/>
      <c r="BYI14" s="3"/>
      <c r="BYJ14" s="3"/>
      <c r="BYK14" s="3"/>
      <c r="BYL14" s="3"/>
      <c r="BYM14" s="3"/>
      <c r="BYN14" s="3"/>
      <c r="BYO14" s="3"/>
      <c r="BYP14" s="3"/>
      <c r="BYQ14" s="3"/>
      <c r="BYR14" s="3"/>
      <c r="BYS14" s="3"/>
      <c r="BYT14" s="3"/>
      <c r="BYU14" s="3"/>
      <c r="BYV14" s="3"/>
      <c r="BYW14" s="3"/>
      <c r="BYX14" s="3"/>
      <c r="BYY14" s="3"/>
      <c r="BYZ14" s="3"/>
      <c r="BZA14" s="3"/>
      <c r="BZB14" s="3"/>
      <c r="BZC14" s="3"/>
      <c r="BZD14" s="3"/>
      <c r="BZE14" s="3"/>
      <c r="BZF14" s="3"/>
      <c r="BZG14" s="3"/>
      <c r="BZH14" s="3"/>
      <c r="BZI14" s="3"/>
      <c r="BZJ14" s="3"/>
      <c r="BZK14" s="3"/>
      <c r="BZL14" s="3"/>
      <c r="BZM14" s="3"/>
      <c r="BZN14" s="3"/>
      <c r="BZO14" s="3"/>
      <c r="BZP14" s="3"/>
      <c r="BZQ14" s="3"/>
      <c r="BZR14" s="3"/>
      <c r="BZS14" s="3"/>
      <c r="BZT14" s="3"/>
      <c r="BZU14" s="3"/>
      <c r="BZV14" s="3"/>
      <c r="BZW14" s="3"/>
      <c r="BZX14" s="3"/>
      <c r="BZY14" s="3"/>
      <c r="BZZ14" s="3"/>
      <c r="CAA14" s="3"/>
      <c r="CAB14" s="3"/>
      <c r="CAC14" s="3"/>
      <c r="CAD14" s="3"/>
      <c r="CAE14" s="3"/>
      <c r="CAF14" s="3"/>
      <c r="CAG14" s="3"/>
      <c r="CAH14" s="3"/>
      <c r="CAI14" s="3"/>
      <c r="CAJ14" s="3"/>
      <c r="CAK14" s="3"/>
      <c r="CAL14" s="3"/>
      <c r="CAM14" s="3"/>
      <c r="CAN14" s="3"/>
      <c r="CAO14" s="3"/>
      <c r="CAP14" s="3"/>
      <c r="CAQ14" s="3"/>
      <c r="CAR14" s="3"/>
      <c r="CAS14" s="3"/>
      <c r="CAT14" s="3"/>
      <c r="CAU14" s="3"/>
      <c r="CAV14" s="3"/>
      <c r="CAW14" s="3"/>
      <c r="CAX14" s="3"/>
      <c r="CAY14" s="3"/>
      <c r="CAZ14" s="3"/>
      <c r="CBA14" s="3"/>
      <c r="CBB14" s="3"/>
      <c r="CBC14" s="3"/>
      <c r="CBD14" s="3"/>
      <c r="CBE14" s="3"/>
      <c r="CBF14" s="3"/>
      <c r="CBG14" s="3"/>
      <c r="CBH14" s="3"/>
      <c r="CBI14" s="3"/>
      <c r="CBJ14" s="3"/>
      <c r="CBK14" s="3"/>
      <c r="CBL14" s="3"/>
      <c r="CBM14" s="3"/>
      <c r="CBN14" s="3"/>
      <c r="CBO14" s="3"/>
      <c r="CBP14" s="3"/>
      <c r="CBQ14" s="3"/>
      <c r="CBR14" s="3"/>
      <c r="CBS14" s="3"/>
      <c r="CBT14" s="3"/>
      <c r="CBU14" s="3"/>
      <c r="CBV14" s="3"/>
      <c r="CBW14" s="3"/>
      <c r="CBX14" s="3"/>
      <c r="CBY14" s="3"/>
      <c r="CBZ14" s="3"/>
      <c r="CCA14" s="3"/>
      <c r="CCB14" s="3"/>
      <c r="CCC14" s="3"/>
      <c r="CCD14" s="3"/>
      <c r="CCE14" s="3"/>
      <c r="CCF14" s="3"/>
      <c r="CCG14" s="3"/>
      <c r="CCH14" s="3"/>
      <c r="CCI14" s="3"/>
      <c r="CCJ14" s="3"/>
      <c r="CCK14" s="3"/>
      <c r="CCL14" s="3"/>
      <c r="CCM14" s="3"/>
      <c r="CCN14" s="3"/>
      <c r="CCO14" s="3"/>
      <c r="CCP14" s="3"/>
      <c r="CCQ14" s="3"/>
      <c r="CCR14" s="3"/>
      <c r="CCS14" s="3"/>
      <c r="CCT14" s="3"/>
      <c r="CCU14" s="3"/>
      <c r="CCV14" s="3"/>
      <c r="CCW14" s="3"/>
      <c r="CCX14" s="3"/>
      <c r="CCY14" s="3"/>
      <c r="CCZ14" s="3"/>
      <c r="CDA14" s="3"/>
      <c r="CDB14" s="3"/>
      <c r="CDC14" s="3"/>
      <c r="CDD14" s="3"/>
      <c r="CDE14" s="3"/>
      <c r="CDF14" s="3"/>
      <c r="CDG14" s="3"/>
      <c r="CDH14" s="3"/>
      <c r="CDI14" s="3"/>
      <c r="CDJ14" s="3"/>
      <c r="CDK14" s="3"/>
      <c r="CDL14" s="3"/>
      <c r="CDM14" s="3"/>
      <c r="CDN14" s="3"/>
      <c r="CDO14" s="3"/>
      <c r="CDP14" s="3"/>
      <c r="CDQ14" s="3"/>
      <c r="CDR14" s="3"/>
      <c r="CDS14" s="3"/>
      <c r="CDT14" s="3"/>
      <c r="CDU14" s="3"/>
      <c r="CDV14" s="3"/>
      <c r="CDW14" s="3"/>
      <c r="CDX14" s="3"/>
      <c r="CDY14" s="3"/>
      <c r="CDZ14" s="3"/>
      <c r="CEA14" s="3"/>
      <c r="CEB14" s="3"/>
      <c r="CEC14" s="3"/>
      <c r="CED14" s="3"/>
      <c r="CEE14" s="3"/>
      <c r="CEF14" s="3"/>
      <c r="CEG14" s="3"/>
      <c r="CEH14" s="3"/>
      <c r="CEI14" s="3"/>
      <c r="CEJ14" s="3"/>
      <c r="CEK14" s="3"/>
      <c r="CEL14" s="3"/>
      <c r="CEM14" s="3"/>
      <c r="CEN14" s="3"/>
      <c r="CEO14" s="3"/>
      <c r="CEP14" s="3"/>
      <c r="CEQ14" s="3"/>
      <c r="CER14" s="3"/>
      <c r="CES14" s="3"/>
      <c r="CET14" s="3"/>
      <c r="CEU14" s="3"/>
      <c r="CEV14" s="3"/>
      <c r="CEW14" s="3"/>
      <c r="CEX14" s="3"/>
      <c r="CEY14" s="3"/>
      <c r="CEZ14" s="3"/>
      <c r="CFA14" s="3"/>
      <c r="CFB14" s="3"/>
      <c r="CFC14" s="3"/>
      <c r="CFD14" s="3"/>
      <c r="CFE14" s="3"/>
      <c r="CFF14" s="3"/>
      <c r="CFG14" s="3"/>
      <c r="CFH14" s="3"/>
      <c r="CFI14" s="3"/>
      <c r="CFJ14" s="3"/>
      <c r="CFK14" s="3"/>
      <c r="CFL14" s="3"/>
      <c r="CFM14" s="3"/>
      <c r="CFN14" s="3"/>
      <c r="CFO14" s="3"/>
      <c r="CFP14" s="3"/>
      <c r="CFQ14" s="3"/>
      <c r="CFR14" s="3"/>
      <c r="CFS14" s="3"/>
      <c r="CFT14" s="3"/>
      <c r="CFU14" s="3"/>
      <c r="CFV14" s="3"/>
      <c r="CFW14" s="3"/>
      <c r="CFX14" s="3"/>
      <c r="CFY14" s="3"/>
      <c r="CFZ14" s="3"/>
      <c r="CGA14" s="3"/>
      <c r="CGB14" s="3"/>
      <c r="CGC14" s="3"/>
      <c r="CGD14" s="3"/>
      <c r="CGE14" s="3"/>
      <c r="CGF14" s="3"/>
      <c r="CGG14" s="3"/>
      <c r="CGH14" s="3"/>
      <c r="CGI14" s="3"/>
      <c r="CGJ14" s="3"/>
      <c r="CGK14" s="3"/>
      <c r="CGL14" s="3"/>
      <c r="CGM14" s="3"/>
      <c r="CGN14" s="3"/>
      <c r="CGO14" s="3"/>
      <c r="CGP14" s="3"/>
      <c r="CGQ14" s="3"/>
      <c r="CGR14" s="3"/>
      <c r="CGS14" s="3"/>
      <c r="CGT14" s="3"/>
      <c r="CGU14" s="3"/>
      <c r="CGV14" s="3"/>
      <c r="CGW14" s="3"/>
      <c r="CGX14" s="3"/>
      <c r="CGY14" s="3"/>
      <c r="CGZ14" s="3"/>
      <c r="CHA14" s="3"/>
      <c r="CHB14" s="3"/>
      <c r="CHC14" s="3"/>
      <c r="CHD14" s="3"/>
      <c r="CHE14" s="3"/>
      <c r="CHF14" s="3"/>
      <c r="CHG14" s="3"/>
      <c r="CHH14" s="3"/>
      <c r="CHI14" s="3"/>
      <c r="CHJ14" s="3"/>
      <c r="CHK14" s="3"/>
      <c r="CHL14" s="3"/>
      <c r="CHM14" s="3"/>
      <c r="CHN14" s="3"/>
      <c r="CHO14" s="3"/>
      <c r="CHP14" s="3"/>
      <c r="CHQ14" s="3"/>
      <c r="CHR14" s="3"/>
      <c r="CHS14" s="3"/>
      <c r="CHT14" s="3"/>
      <c r="CHU14" s="3"/>
      <c r="CHV14" s="3"/>
      <c r="CHW14" s="3"/>
      <c r="CHX14" s="3"/>
      <c r="CHY14" s="3"/>
      <c r="CHZ14" s="3"/>
      <c r="CIA14" s="3"/>
      <c r="CIB14" s="3"/>
      <c r="CIC14" s="3"/>
      <c r="CID14" s="3"/>
      <c r="CIE14" s="3"/>
      <c r="CIF14" s="3"/>
      <c r="CIG14" s="3"/>
      <c r="CIH14" s="3"/>
      <c r="CII14" s="3"/>
      <c r="CIJ14" s="3"/>
      <c r="CIK14" s="3"/>
      <c r="CIL14" s="3"/>
      <c r="CIM14" s="3"/>
      <c r="CIN14" s="3"/>
      <c r="CIO14" s="3"/>
      <c r="CIP14" s="3"/>
      <c r="CIQ14" s="3"/>
      <c r="CIR14" s="3"/>
      <c r="CIS14" s="3"/>
      <c r="CIT14" s="3"/>
      <c r="CIU14" s="3"/>
      <c r="CIV14" s="3"/>
      <c r="CIW14" s="3"/>
      <c r="CIX14" s="3"/>
      <c r="CIY14" s="3"/>
      <c r="CIZ14" s="3"/>
      <c r="CJA14" s="3"/>
      <c r="CJB14" s="3"/>
      <c r="CJC14" s="3"/>
      <c r="CJD14" s="3"/>
      <c r="CJE14" s="3"/>
      <c r="CJF14" s="3"/>
      <c r="CJG14" s="3"/>
      <c r="CJH14" s="3"/>
      <c r="CJI14" s="3"/>
      <c r="CJJ14" s="3"/>
      <c r="CJK14" s="3"/>
      <c r="CJL14" s="3"/>
      <c r="CJM14" s="3"/>
      <c r="CJN14" s="3"/>
      <c r="CJO14" s="3"/>
      <c r="CJP14" s="3"/>
      <c r="CJQ14" s="3"/>
      <c r="CJR14" s="3"/>
      <c r="CJS14" s="3"/>
      <c r="CJT14" s="3"/>
      <c r="CJU14" s="3"/>
      <c r="CJV14" s="3"/>
      <c r="CJW14" s="3"/>
      <c r="CJX14" s="3"/>
      <c r="CJY14" s="3"/>
      <c r="CJZ14" s="3"/>
      <c r="CKA14" s="3"/>
      <c r="CKB14" s="3"/>
      <c r="CKC14" s="3"/>
      <c r="CKD14" s="3"/>
      <c r="CKE14" s="3"/>
      <c r="CKF14" s="3"/>
      <c r="CKG14" s="3"/>
      <c r="CKH14" s="3"/>
      <c r="CKI14" s="3"/>
      <c r="CKJ14" s="3"/>
      <c r="CKK14" s="3"/>
      <c r="CKL14" s="3"/>
      <c r="CKM14" s="3"/>
      <c r="CKN14" s="3"/>
      <c r="CKO14" s="3"/>
      <c r="CKP14" s="3"/>
      <c r="CKQ14" s="3"/>
      <c r="CKR14" s="3"/>
      <c r="CKS14" s="3"/>
      <c r="CKT14" s="3"/>
      <c r="CKU14" s="3"/>
      <c r="CKV14" s="3"/>
      <c r="CKW14" s="3"/>
      <c r="CKX14" s="3"/>
      <c r="CKY14" s="3"/>
      <c r="CKZ14" s="3"/>
      <c r="CLA14" s="3"/>
      <c r="CLB14" s="3"/>
      <c r="CLC14" s="3"/>
      <c r="CLD14" s="3"/>
      <c r="CLE14" s="3"/>
      <c r="CLF14" s="3"/>
      <c r="CLG14" s="3"/>
      <c r="CLH14" s="3"/>
      <c r="CLI14" s="3"/>
      <c r="CLJ14" s="3"/>
      <c r="CLK14" s="3"/>
      <c r="CLL14" s="3"/>
      <c r="CLM14" s="3"/>
      <c r="CLN14" s="3"/>
      <c r="CLO14" s="3"/>
      <c r="CLP14" s="3"/>
      <c r="CLQ14" s="3"/>
      <c r="CLR14" s="3"/>
      <c r="CLS14" s="3"/>
      <c r="CLT14" s="3"/>
      <c r="CLU14" s="3"/>
      <c r="CLV14" s="3"/>
      <c r="CLW14" s="3"/>
      <c r="CLX14" s="3"/>
      <c r="CLY14" s="3"/>
      <c r="CLZ14" s="3"/>
      <c r="CMA14" s="3"/>
      <c r="CMB14" s="3"/>
      <c r="CMC14" s="3"/>
      <c r="CMD14" s="3"/>
      <c r="CME14" s="3"/>
      <c r="CMF14" s="3"/>
      <c r="CMG14" s="3"/>
      <c r="CMH14" s="3"/>
      <c r="CMI14" s="3"/>
      <c r="CMJ14" s="3"/>
      <c r="CMK14" s="3"/>
      <c r="CML14" s="3"/>
      <c r="CMM14" s="3"/>
      <c r="CMN14" s="3"/>
      <c r="CMO14" s="3"/>
      <c r="CMP14" s="3"/>
      <c r="CMQ14" s="3"/>
      <c r="CMR14" s="3"/>
      <c r="CMS14" s="3"/>
      <c r="CMT14" s="3"/>
      <c r="CMU14" s="3"/>
      <c r="CMV14" s="3"/>
      <c r="CMW14" s="3"/>
      <c r="CMX14" s="3"/>
      <c r="CMY14" s="3"/>
      <c r="CMZ14" s="3"/>
      <c r="CNA14" s="3"/>
      <c r="CNB14" s="3"/>
      <c r="CNC14" s="3"/>
      <c r="CND14" s="3"/>
      <c r="CNE14" s="3"/>
      <c r="CNF14" s="3"/>
      <c r="CNG14" s="3"/>
      <c r="CNH14" s="3"/>
      <c r="CNI14" s="3"/>
      <c r="CNJ14" s="3"/>
      <c r="CNK14" s="3"/>
      <c r="CNL14" s="3"/>
      <c r="CNM14" s="3"/>
      <c r="CNN14" s="3"/>
      <c r="CNO14" s="3"/>
      <c r="CNP14" s="3"/>
      <c r="CNQ14" s="3"/>
      <c r="CNR14" s="3"/>
      <c r="CNS14" s="3"/>
      <c r="CNT14" s="3"/>
      <c r="CNU14" s="3"/>
      <c r="CNV14" s="3"/>
      <c r="CNW14" s="3"/>
      <c r="CNX14" s="3"/>
      <c r="CNY14" s="3"/>
      <c r="CNZ14" s="3"/>
      <c r="COA14" s="3"/>
      <c r="COB14" s="3"/>
      <c r="COC14" s="3"/>
      <c r="COD14" s="3"/>
      <c r="COE14" s="3"/>
      <c r="COF14" s="3"/>
      <c r="COG14" s="3"/>
      <c r="COH14" s="3"/>
      <c r="COI14" s="3"/>
      <c r="COJ14" s="3"/>
      <c r="COK14" s="3"/>
      <c r="COL14" s="3"/>
      <c r="COM14" s="3"/>
      <c r="CON14" s="3"/>
      <c r="COO14" s="3"/>
      <c r="COP14" s="3"/>
      <c r="COQ14" s="3"/>
      <c r="COR14" s="3"/>
      <c r="COS14" s="3"/>
      <c r="COT14" s="3"/>
      <c r="COU14" s="3"/>
      <c r="COV14" s="3"/>
      <c r="COW14" s="3"/>
      <c r="COX14" s="3"/>
      <c r="COY14" s="3"/>
      <c r="COZ14" s="3"/>
      <c r="CPA14" s="3"/>
      <c r="CPB14" s="3"/>
      <c r="CPC14" s="3"/>
      <c r="CPD14" s="3"/>
      <c r="CPE14" s="3"/>
      <c r="CPF14" s="3"/>
      <c r="CPG14" s="3"/>
      <c r="CPH14" s="3"/>
      <c r="CPI14" s="3"/>
      <c r="CPJ14" s="3"/>
      <c r="CPK14" s="3"/>
      <c r="CPL14" s="3"/>
      <c r="CPM14" s="3"/>
      <c r="CPN14" s="3"/>
      <c r="CPO14" s="3"/>
      <c r="CPP14" s="3"/>
      <c r="CPQ14" s="3"/>
      <c r="CPR14" s="3"/>
      <c r="CPS14" s="3"/>
      <c r="CPT14" s="3"/>
      <c r="CPU14" s="3"/>
      <c r="CPV14" s="3"/>
      <c r="CPW14" s="3"/>
      <c r="CPX14" s="3"/>
      <c r="CPY14" s="3"/>
      <c r="CPZ14" s="3"/>
      <c r="CQA14" s="3"/>
      <c r="CQB14" s="3"/>
      <c r="CQC14" s="3"/>
      <c r="CQD14" s="3"/>
      <c r="CQE14" s="3"/>
      <c r="CQF14" s="3"/>
      <c r="CQG14" s="3"/>
      <c r="CQH14" s="3"/>
      <c r="CQI14" s="3"/>
      <c r="CQJ14" s="3"/>
      <c r="CQK14" s="3"/>
      <c r="CQL14" s="3"/>
      <c r="CQM14" s="3"/>
      <c r="CQN14" s="3"/>
      <c r="CQO14" s="3"/>
      <c r="CQP14" s="3"/>
      <c r="CQQ14" s="3"/>
      <c r="CQR14" s="3"/>
      <c r="CQS14" s="3"/>
      <c r="CQT14" s="3"/>
      <c r="CQU14" s="3"/>
      <c r="CQV14" s="3"/>
      <c r="CQW14" s="3"/>
      <c r="CQX14" s="3"/>
      <c r="CQY14" s="3"/>
      <c r="CQZ14" s="3"/>
      <c r="CRA14" s="3"/>
      <c r="CRB14" s="3"/>
      <c r="CRC14" s="3"/>
      <c r="CRD14" s="3"/>
      <c r="CRE14" s="3"/>
      <c r="CRF14" s="3"/>
      <c r="CRG14" s="3"/>
      <c r="CRH14" s="3"/>
      <c r="CRI14" s="3"/>
      <c r="CRJ14" s="3"/>
      <c r="CRK14" s="3"/>
      <c r="CRL14" s="3"/>
      <c r="CRM14" s="3"/>
      <c r="CRN14" s="3"/>
      <c r="CRO14" s="3"/>
      <c r="CRP14" s="3"/>
      <c r="CRQ14" s="3"/>
      <c r="CRR14" s="3"/>
      <c r="CRS14" s="3"/>
      <c r="CRT14" s="3"/>
      <c r="CRU14" s="3"/>
      <c r="CRV14" s="3"/>
      <c r="CRW14" s="3"/>
      <c r="CRX14" s="3"/>
      <c r="CRY14" s="3"/>
      <c r="CRZ14" s="3"/>
      <c r="CSA14" s="3"/>
      <c r="CSB14" s="3"/>
      <c r="CSC14" s="3"/>
      <c r="CSD14" s="3"/>
      <c r="CSE14" s="3"/>
      <c r="CSF14" s="3"/>
      <c r="CSG14" s="3"/>
      <c r="CSH14" s="3"/>
      <c r="CSI14" s="3"/>
      <c r="CSJ14" s="3"/>
      <c r="CSK14" s="3"/>
      <c r="CSL14" s="3"/>
      <c r="CSM14" s="3"/>
      <c r="CSN14" s="3"/>
      <c r="CSO14" s="3"/>
      <c r="CSP14" s="3"/>
      <c r="CSQ14" s="3"/>
      <c r="CSR14" s="3"/>
      <c r="CSS14" s="3"/>
      <c r="CST14" s="3"/>
      <c r="CSU14" s="3"/>
      <c r="CSV14" s="3"/>
    </row>
    <row r="15" s="77" customFormat="1" ht="30" customHeight="1" spans="1:2544">
      <c r="A15" s="263"/>
      <c r="B15" s="90">
        <v>7</v>
      </c>
      <c r="C15" s="90" t="s">
        <v>739</v>
      </c>
      <c r="D15" s="90" t="s">
        <v>585</v>
      </c>
      <c r="E15" s="282" t="s">
        <v>148</v>
      </c>
      <c r="F15" s="282">
        <v>1</v>
      </c>
      <c r="G15" s="283">
        <f>'主材报价模板 '!G132</f>
        <v>26826.855</v>
      </c>
      <c r="H15" s="287">
        <f t="shared" si="0"/>
        <v>26826.855</v>
      </c>
      <c r="I15" s="287"/>
      <c r="J15" s="287"/>
      <c r="K15" s="295">
        <v>76000</v>
      </c>
      <c r="L15" s="295" t="s">
        <v>732</v>
      </c>
      <c r="M15" s="295"/>
      <c r="N15" s="308"/>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c r="IW15" s="3"/>
      <c r="IX15" s="3"/>
      <c r="IY15" s="3"/>
      <c r="IZ15" s="3"/>
      <c r="JA15" s="3"/>
      <c r="JB15" s="3"/>
      <c r="JC15" s="3"/>
      <c r="JD15" s="3"/>
      <c r="JE15" s="3"/>
      <c r="JF15" s="3"/>
      <c r="JG15" s="3"/>
      <c r="JH15" s="3"/>
      <c r="JI15" s="3"/>
      <c r="JJ15" s="3"/>
      <c r="JK15" s="3"/>
      <c r="JL15" s="3"/>
      <c r="JM15" s="3"/>
      <c r="JN15" s="3"/>
      <c r="JO15" s="3"/>
      <c r="JP15" s="3"/>
      <c r="JQ15" s="3"/>
      <c r="JR15" s="3"/>
      <c r="JS15" s="3"/>
      <c r="JT15" s="3"/>
      <c r="JU15" s="3"/>
      <c r="JV15" s="3"/>
      <c r="JW15" s="3"/>
      <c r="JX15" s="3"/>
      <c r="JY15" s="3"/>
      <c r="JZ15" s="3"/>
      <c r="KA15" s="3"/>
      <c r="KB15" s="3"/>
      <c r="KC15" s="3"/>
      <c r="KD15" s="3"/>
      <c r="KE15" s="3"/>
      <c r="KF15" s="3"/>
      <c r="KG15" s="3"/>
      <c r="KH15" s="3"/>
      <c r="KI15" s="3"/>
      <c r="KJ15" s="3"/>
      <c r="KK15" s="3"/>
      <c r="KL15" s="3"/>
      <c r="KM15" s="3"/>
      <c r="KN15" s="3"/>
      <c r="KO15" s="3"/>
      <c r="KP15" s="3"/>
      <c r="KQ15" s="3"/>
      <c r="KR15" s="3"/>
      <c r="KS15" s="3"/>
      <c r="KT15" s="3"/>
      <c r="KU15" s="3"/>
      <c r="KV15" s="3"/>
      <c r="KW15" s="3"/>
      <c r="KX15" s="3"/>
      <c r="KY15" s="3"/>
      <c r="KZ15" s="3"/>
      <c r="LA15" s="3"/>
      <c r="LB15" s="3"/>
      <c r="LC15" s="3"/>
      <c r="LD15" s="3"/>
      <c r="LE15" s="3"/>
      <c r="LF15" s="3"/>
      <c r="LG15" s="3"/>
      <c r="LH15" s="3"/>
      <c r="LI15" s="3"/>
      <c r="LJ15" s="3"/>
      <c r="LK15" s="3"/>
      <c r="LL15" s="3"/>
      <c r="LM15" s="3"/>
      <c r="LN15" s="3"/>
      <c r="LO15" s="3"/>
      <c r="LP15" s="3"/>
      <c r="LQ15" s="3"/>
      <c r="LR15" s="3"/>
      <c r="LS15" s="3"/>
      <c r="LT15" s="3"/>
      <c r="LU15" s="3"/>
      <c r="LV15" s="3"/>
      <c r="LW15" s="3"/>
      <c r="LX15" s="3"/>
      <c r="LY15" s="3"/>
      <c r="LZ15" s="3"/>
      <c r="MA15" s="3"/>
      <c r="MB15" s="3"/>
      <c r="MC15" s="3"/>
      <c r="MD15" s="3"/>
      <c r="ME15" s="3"/>
      <c r="MF15" s="3"/>
      <c r="MG15" s="3"/>
      <c r="MH15" s="3"/>
      <c r="MI15" s="3"/>
      <c r="MJ15" s="3"/>
      <c r="MK15" s="3"/>
      <c r="ML15" s="3"/>
      <c r="MM15" s="3"/>
      <c r="MN15" s="3"/>
      <c r="MO15" s="3"/>
      <c r="MP15" s="3"/>
      <c r="MQ15" s="3"/>
      <c r="MR15" s="3"/>
      <c r="MS15" s="3"/>
      <c r="MT15" s="3"/>
      <c r="MU15" s="3"/>
      <c r="MV15" s="3"/>
      <c r="MW15" s="3"/>
      <c r="MX15" s="3"/>
      <c r="MY15" s="3"/>
      <c r="MZ15" s="3"/>
      <c r="NA15" s="3"/>
      <c r="NB15" s="3"/>
      <c r="NC15" s="3"/>
      <c r="ND15" s="3"/>
      <c r="NE15" s="3"/>
      <c r="NF15" s="3"/>
      <c r="NG15" s="3"/>
      <c r="NH15" s="3"/>
      <c r="NI15" s="3"/>
      <c r="NJ15" s="3"/>
      <c r="NK15" s="3"/>
      <c r="NL15" s="3"/>
      <c r="NM15" s="3"/>
      <c r="NN15" s="3"/>
      <c r="NO15" s="3"/>
      <c r="NP15" s="3"/>
      <c r="NQ15" s="3"/>
      <c r="NR15" s="3"/>
      <c r="NS15" s="3"/>
      <c r="NT15" s="3"/>
      <c r="NU15" s="3"/>
      <c r="NV15" s="3"/>
      <c r="NW15" s="3"/>
      <c r="NX15" s="3"/>
      <c r="NY15" s="3"/>
      <c r="NZ15" s="3"/>
      <c r="OA15" s="3"/>
      <c r="OB15" s="3"/>
      <c r="OC15" s="3"/>
      <c r="OD15" s="3"/>
      <c r="OE15" s="3"/>
      <c r="OF15" s="3"/>
      <c r="OG15" s="3"/>
      <c r="OH15" s="3"/>
      <c r="OI15" s="3"/>
      <c r="OJ15" s="3"/>
      <c r="OK15" s="3"/>
      <c r="OL15" s="3"/>
      <c r="OM15" s="3"/>
      <c r="ON15" s="3"/>
      <c r="OO15" s="3"/>
      <c r="OP15" s="3"/>
      <c r="OQ15" s="3"/>
      <c r="OR15" s="3"/>
      <c r="OS15" s="3"/>
      <c r="OT15" s="3"/>
      <c r="OU15" s="3"/>
      <c r="OV15" s="3"/>
      <c r="OW15" s="3"/>
      <c r="OX15" s="3"/>
      <c r="OY15" s="3"/>
      <c r="OZ15" s="3"/>
      <c r="PA15" s="3"/>
      <c r="PB15" s="3"/>
      <c r="PC15" s="3"/>
      <c r="PD15" s="3"/>
      <c r="PE15" s="3"/>
      <c r="PF15" s="3"/>
      <c r="PG15" s="3"/>
      <c r="PH15" s="3"/>
      <c r="PI15" s="3"/>
      <c r="PJ15" s="3"/>
      <c r="PK15" s="3"/>
      <c r="PL15" s="3"/>
      <c r="PM15" s="3"/>
      <c r="PN15" s="3"/>
      <c r="PO15" s="3"/>
      <c r="PP15" s="3"/>
      <c r="PQ15" s="3"/>
      <c r="PR15" s="3"/>
      <c r="PS15" s="3"/>
      <c r="PT15" s="3"/>
      <c r="PU15" s="3"/>
      <c r="PV15" s="3"/>
      <c r="PW15" s="3"/>
      <c r="PX15" s="3"/>
      <c r="PY15" s="3"/>
      <c r="PZ15" s="3"/>
      <c r="QA15" s="3"/>
      <c r="QB15" s="3"/>
      <c r="QC15" s="3"/>
      <c r="QD15" s="3"/>
      <c r="QE15" s="3"/>
      <c r="QF15" s="3"/>
      <c r="QG15" s="3"/>
      <c r="QH15" s="3"/>
      <c r="QI15" s="3"/>
      <c r="QJ15" s="3"/>
      <c r="QK15" s="3"/>
      <c r="QL15" s="3"/>
      <c r="QM15" s="3"/>
      <c r="QN15" s="3"/>
      <c r="QO15" s="3"/>
      <c r="QP15" s="3"/>
      <c r="QQ15" s="3"/>
      <c r="QR15" s="3"/>
      <c r="QS15" s="3"/>
      <c r="QT15" s="3"/>
      <c r="QU15" s="3"/>
      <c r="QV15" s="3"/>
      <c r="QW15" s="3"/>
      <c r="QX15" s="3"/>
      <c r="QY15" s="3"/>
      <c r="QZ15" s="3"/>
      <c r="RA15" s="3"/>
      <c r="RB15" s="3"/>
      <c r="RC15" s="3"/>
      <c r="RD15" s="3"/>
      <c r="RE15" s="3"/>
      <c r="RF15" s="3"/>
      <c r="RG15" s="3"/>
      <c r="RH15" s="3"/>
      <c r="RI15" s="3"/>
      <c r="RJ15" s="3"/>
      <c r="RK15" s="3"/>
      <c r="RL15" s="3"/>
      <c r="RM15" s="3"/>
      <c r="RN15" s="3"/>
      <c r="RO15" s="3"/>
      <c r="RP15" s="3"/>
      <c r="RQ15" s="3"/>
      <c r="RR15" s="3"/>
      <c r="RS15" s="3"/>
      <c r="RT15" s="3"/>
      <c r="RU15" s="3"/>
      <c r="RV15" s="3"/>
      <c r="RW15" s="3"/>
      <c r="RX15" s="3"/>
      <c r="RY15" s="3"/>
      <c r="RZ15" s="3"/>
      <c r="SA15" s="3"/>
      <c r="SB15" s="3"/>
      <c r="SC15" s="3"/>
      <c r="SD15" s="3"/>
      <c r="SE15" s="3"/>
      <c r="SF15" s="3"/>
      <c r="SG15" s="3"/>
      <c r="SH15" s="3"/>
      <c r="SI15" s="3"/>
      <c r="SJ15" s="3"/>
      <c r="SK15" s="3"/>
      <c r="SL15" s="3"/>
      <c r="SM15" s="3"/>
      <c r="SN15" s="3"/>
      <c r="SO15" s="3"/>
      <c r="SP15" s="3"/>
      <c r="SQ15" s="3"/>
      <c r="SR15" s="3"/>
      <c r="SS15" s="3"/>
      <c r="ST15" s="3"/>
      <c r="SU15" s="3"/>
      <c r="SV15" s="3"/>
      <c r="SW15" s="3"/>
      <c r="SX15" s="3"/>
      <c r="SY15" s="3"/>
      <c r="SZ15" s="3"/>
      <c r="TA15" s="3"/>
      <c r="TB15" s="3"/>
      <c r="TC15" s="3"/>
      <c r="TD15" s="3"/>
      <c r="TE15" s="3"/>
      <c r="TF15" s="3"/>
      <c r="TG15" s="3"/>
      <c r="TH15" s="3"/>
      <c r="TI15" s="3"/>
      <c r="TJ15" s="3"/>
      <c r="TK15" s="3"/>
      <c r="TL15" s="3"/>
      <c r="TM15" s="3"/>
      <c r="TN15" s="3"/>
      <c r="TO15" s="3"/>
      <c r="TP15" s="3"/>
      <c r="TQ15" s="3"/>
      <c r="TR15" s="3"/>
      <c r="TS15" s="3"/>
      <c r="TT15" s="3"/>
      <c r="TU15" s="3"/>
      <c r="TV15" s="3"/>
      <c r="TW15" s="3"/>
      <c r="TX15" s="3"/>
      <c r="TY15" s="3"/>
      <c r="TZ15" s="3"/>
      <c r="UA15" s="3"/>
      <c r="UB15" s="3"/>
      <c r="UC15" s="3"/>
      <c r="UD15" s="3"/>
      <c r="UE15" s="3"/>
      <c r="UF15" s="3"/>
      <c r="UG15" s="3"/>
      <c r="UH15" s="3"/>
      <c r="UI15" s="3"/>
      <c r="UJ15" s="3"/>
      <c r="UK15" s="3"/>
      <c r="UL15" s="3"/>
      <c r="UM15" s="3"/>
      <c r="UN15" s="3"/>
      <c r="UO15" s="3"/>
      <c r="UP15" s="3"/>
      <c r="UQ15" s="3"/>
      <c r="UR15" s="3"/>
      <c r="US15" s="3"/>
      <c r="UT15" s="3"/>
      <c r="UU15" s="3"/>
      <c r="UV15" s="3"/>
      <c r="UW15" s="3"/>
      <c r="UX15" s="3"/>
      <c r="UY15" s="3"/>
      <c r="UZ15" s="3"/>
      <c r="VA15" s="3"/>
      <c r="VB15" s="3"/>
      <c r="VC15" s="3"/>
      <c r="VD15" s="3"/>
      <c r="VE15" s="3"/>
      <c r="VF15" s="3"/>
      <c r="VG15" s="3"/>
      <c r="VH15" s="3"/>
      <c r="VI15" s="3"/>
      <c r="VJ15" s="3"/>
      <c r="VK15" s="3"/>
      <c r="VL15" s="3"/>
      <c r="VM15" s="3"/>
      <c r="VN15" s="3"/>
      <c r="VO15" s="3"/>
      <c r="VP15" s="3"/>
      <c r="VQ15" s="3"/>
      <c r="VR15" s="3"/>
      <c r="VS15" s="3"/>
      <c r="VT15" s="3"/>
      <c r="VU15" s="3"/>
      <c r="VV15" s="3"/>
      <c r="VW15" s="3"/>
      <c r="VX15" s="3"/>
      <c r="VY15" s="3"/>
      <c r="VZ15" s="3"/>
      <c r="WA15" s="3"/>
      <c r="WB15" s="3"/>
      <c r="WC15" s="3"/>
      <c r="WD15" s="3"/>
      <c r="WE15" s="3"/>
      <c r="WF15" s="3"/>
      <c r="WG15" s="3"/>
      <c r="WH15" s="3"/>
      <c r="WI15" s="3"/>
      <c r="WJ15" s="3"/>
      <c r="WK15" s="3"/>
      <c r="WL15" s="3"/>
      <c r="WM15" s="3"/>
      <c r="WN15" s="3"/>
      <c r="WO15" s="3"/>
      <c r="WP15" s="3"/>
      <c r="WQ15" s="3"/>
      <c r="WR15" s="3"/>
      <c r="WS15" s="3"/>
      <c r="WT15" s="3"/>
      <c r="WU15" s="3"/>
      <c r="WV15" s="3"/>
      <c r="WW15" s="3"/>
      <c r="WX15" s="3"/>
      <c r="WY15" s="3"/>
      <c r="WZ15" s="3"/>
      <c r="XA15" s="3"/>
      <c r="XB15" s="3"/>
      <c r="XC15" s="3"/>
      <c r="XD15" s="3"/>
      <c r="XE15" s="3"/>
      <c r="XF15" s="3"/>
      <c r="XG15" s="3"/>
      <c r="XH15" s="3"/>
      <c r="XI15" s="3"/>
      <c r="XJ15" s="3"/>
      <c r="XK15" s="3"/>
      <c r="XL15" s="3"/>
      <c r="XM15" s="3"/>
      <c r="XN15" s="3"/>
      <c r="XO15" s="3"/>
      <c r="XP15" s="3"/>
      <c r="XQ15" s="3"/>
      <c r="XR15" s="3"/>
      <c r="XS15" s="3"/>
      <c r="XT15" s="3"/>
      <c r="XU15" s="3"/>
      <c r="XV15" s="3"/>
      <c r="XW15" s="3"/>
      <c r="XX15" s="3"/>
      <c r="XY15" s="3"/>
      <c r="XZ15" s="3"/>
      <c r="YA15" s="3"/>
      <c r="YB15" s="3"/>
      <c r="YC15" s="3"/>
      <c r="YD15" s="3"/>
      <c r="YE15" s="3"/>
      <c r="YF15" s="3"/>
      <c r="YG15" s="3"/>
      <c r="YH15" s="3"/>
      <c r="YI15" s="3"/>
      <c r="YJ15" s="3"/>
      <c r="YK15" s="3"/>
      <c r="YL15" s="3"/>
      <c r="YM15" s="3"/>
      <c r="YN15" s="3"/>
      <c r="YO15" s="3"/>
      <c r="YP15" s="3"/>
      <c r="YQ15" s="3"/>
      <c r="YR15" s="3"/>
      <c r="YS15" s="3"/>
      <c r="YT15" s="3"/>
      <c r="YU15" s="3"/>
      <c r="YV15" s="3"/>
      <c r="YW15" s="3"/>
      <c r="YX15" s="3"/>
      <c r="YY15" s="3"/>
      <c r="YZ15" s="3"/>
      <c r="ZA15" s="3"/>
      <c r="ZB15" s="3"/>
      <c r="ZC15" s="3"/>
      <c r="ZD15" s="3"/>
      <c r="ZE15" s="3"/>
      <c r="ZF15" s="3"/>
      <c r="ZG15" s="3"/>
      <c r="ZH15" s="3"/>
      <c r="ZI15" s="3"/>
      <c r="ZJ15" s="3"/>
      <c r="ZK15" s="3"/>
      <c r="ZL15" s="3"/>
      <c r="ZM15" s="3"/>
      <c r="ZN15" s="3"/>
      <c r="ZO15" s="3"/>
      <c r="ZP15" s="3"/>
      <c r="ZQ15" s="3"/>
      <c r="ZR15" s="3"/>
      <c r="ZS15" s="3"/>
      <c r="ZT15" s="3"/>
      <c r="ZU15" s="3"/>
      <c r="ZV15" s="3"/>
      <c r="ZW15" s="3"/>
      <c r="ZX15" s="3"/>
      <c r="ZY15" s="3"/>
      <c r="ZZ15" s="3"/>
      <c r="AAA15" s="3"/>
      <c r="AAB15" s="3"/>
      <c r="AAC15" s="3"/>
      <c r="AAD15" s="3"/>
      <c r="AAE15" s="3"/>
      <c r="AAF15" s="3"/>
      <c r="AAG15" s="3"/>
      <c r="AAH15" s="3"/>
      <c r="AAI15" s="3"/>
      <c r="AAJ15" s="3"/>
      <c r="AAK15" s="3"/>
      <c r="AAL15" s="3"/>
      <c r="AAM15" s="3"/>
      <c r="AAN15" s="3"/>
      <c r="AAO15" s="3"/>
      <c r="AAP15" s="3"/>
      <c r="AAQ15" s="3"/>
      <c r="AAR15" s="3"/>
      <c r="AAS15" s="3"/>
      <c r="AAT15" s="3"/>
      <c r="AAU15" s="3"/>
      <c r="AAV15" s="3"/>
      <c r="AAW15" s="3"/>
      <c r="AAX15" s="3"/>
      <c r="AAY15" s="3"/>
      <c r="AAZ15" s="3"/>
      <c r="ABA15" s="3"/>
      <c r="ABB15" s="3"/>
      <c r="ABC15" s="3"/>
      <c r="ABD15" s="3"/>
      <c r="ABE15" s="3"/>
      <c r="ABF15" s="3"/>
      <c r="ABG15" s="3"/>
      <c r="ABH15" s="3"/>
      <c r="ABI15" s="3"/>
      <c r="ABJ15" s="3"/>
      <c r="ABK15" s="3"/>
      <c r="ABL15" s="3"/>
      <c r="ABM15" s="3"/>
      <c r="ABN15" s="3"/>
      <c r="ABO15" s="3"/>
      <c r="ABP15" s="3"/>
      <c r="ABQ15" s="3"/>
      <c r="ABR15" s="3"/>
      <c r="ABS15" s="3"/>
      <c r="ABT15" s="3"/>
      <c r="ABU15" s="3"/>
      <c r="ABV15" s="3"/>
      <c r="ABW15" s="3"/>
      <c r="ABX15" s="3"/>
      <c r="ABY15" s="3"/>
      <c r="ABZ15" s="3"/>
      <c r="ACA15" s="3"/>
      <c r="ACB15" s="3"/>
      <c r="ACC15" s="3"/>
      <c r="ACD15" s="3"/>
      <c r="ACE15" s="3"/>
      <c r="ACF15" s="3"/>
      <c r="ACG15" s="3"/>
      <c r="ACH15" s="3"/>
      <c r="ACI15" s="3"/>
      <c r="ACJ15" s="3"/>
      <c r="ACK15" s="3"/>
      <c r="ACL15" s="3"/>
      <c r="ACM15" s="3"/>
      <c r="ACN15" s="3"/>
      <c r="ACO15" s="3"/>
      <c r="ACP15" s="3"/>
      <c r="ACQ15" s="3"/>
      <c r="ACR15" s="3"/>
      <c r="ACS15" s="3"/>
      <c r="ACT15" s="3"/>
      <c r="ACU15" s="3"/>
      <c r="ACV15" s="3"/>
      <c r="ACW15" s="3"/>
      <c r="ACX15" s="3"/>
      <c r="ACY15" s="3"/>
      <c r="ACZ15" s="3"/>
      <c r="ADA15" s="3"/>
      <c r="ADB15" s="3"/>
      <c r="ADC15" s="3"/>
      <c r="ADD15" s="3"/>
      <c r="ADE15" s="3"/>
      <c r="ADF15" s="3"/>
      <c r="ADG15" s="3"/>
      <c r="ADH15" s="3"/>
      <c r="ADI15" s="3"/>
      <c r="ADJ15" s="3"/>
      <c r="ADK15" s="3"/>
      <c r="ADL15" s="3"/>
      <c r="ADM15" s="3"/>
      <c r="ADN15" s="3"/>
      <c r="ADO15" s="3"/>
      <c r="ADP15" s="3"/>
      <c r="ADQ15" s="3"/>
      <c r="ADR15" s="3"/>
      <c r="ADS15" s="3"/>
      <c r="ADT15" s="3"/>
      <c r="ADU15" s="3"/>
      <c r="ADV15" s="3"/>
      <c r="ADW15" s="3"/>
      <c r="ADX15" s="3"/>
      <c r="ADY15" s="3"/>
      <c r="ADZ15" s="3"/>
      <c r="AEA15" s="3"/>
      <c r="AEB15" s="3"/>
      <c r="AEC15" s="3"/>
      <c r="AED15" s="3"/>
      <c r="AEE15" s="3"/>
      <c r="AEF15" s="3"/>
      <c r="AEG15" s="3"/>
      <c r="AEH15" s="3"/>
      <c r="AEI15" s="3"/>
      <c r="AEJ15" s="3"/>
      <c r="AEK15" s="3"/>
      <c r="AEL15" s="3"/>
      <c r="AEM15" s="3"/>
      <c r="AEN15" s="3"/>
      <c r="AEO15" s="3"/>
      <c r="AEP15" s="3"/>
      <c r="AEQ15" s="3"/>
      <c r="AER15" s="3"/>
      <c r="AES15" s="3"/>
      <c r="AET15" s="3"/>
      <c r="AEU15" s="3"/>
      <c r="AEV15" s="3"/>
      <c r="AEW15" s="3"/>
      <c r="AEX15" s="3"/>
      <c r="AEY15" s="3"/>
      <c r="AEZ15" s="3"/>
      <c r="AFA15" s="3"/>
      <c r="AFB15" s="3"/>
      <c r="AFC15" s="3"/>
      <c r="AFD15" s="3"/>
      <c r="AFE15" s="3"/>
      <c r="AFF15" s="3"/>
      <c r="AFG15" s="3"/>
      <c r="AFH15" s="3"/>
      <c r="AFI15" s="3"/>
      <c r="AFJ15" s="3"/>
      <c r="AFK15" s="3"/>
      <c r="AFL15" s="3"/>
      <c r="AFM15" s="3"/>
      <c r="AFN15" s="3"/>
      <c r="AFO15" s="3"/>
      <c r="AFP15" s="3"/>
      <c r="AFQ15" s="3"/>
      <c r="AFR15" s="3"/>
      <c r="AFS15" s="3"/>
      <c r="AFT15" s="3"/>
      <c r="AFU15" s="3"/>
      <c r="AFV15" s="3"/>
      <c r="AFW15" s="3"/>
      <c r="AFX15" s="3"/>
      <c r="AFY15" s="3"/>
      <c r="AFZ15" s="3"/>
      <c r="AGA15" s="3"/>
      <c r="AGB15" s="3"/>
      <c r="AGC15" s="3"/>
      <c r="AGD15" s="3"/>
      <c r="AGE15" s="3"/>
      <c r="AGF15" s="3"/>
      <c r="AGG15" s="3"/>
      <c r="AGH15" s="3"/>
      <c r="AGI15" s="3"/>
      <c r="AGJ15" s="3"/>
      <c r="AGK15" s="3"/>
      <c r="AGL15" s="3"/>
      <c r="AGM15" s="3"/>
      <c r="AGN15" s="3"/>
      <c r="AGO15" s="3"/>
      <c r="AGP15" s="3"/>
      <c r="AGQ15" s="3"/>
      <c r="AGR15" s="3"/>
      <c r="AGS15" s="3"/>
      <c r="AGT15" s="3"/>
      <c r="AGU15" s="3"/>
      <c r="AGV15" s="3"/>
      <c r="AGW15" s="3"/>
      <c r="AGX15" s="3"/>
      <c r="AGY15" s="3"/>
      <c r="AGZ15" s="3"/>
      <c r="AHA15" s="3"/>
      <c r="AHB15" s="3"/>
      <c r="AHC15" s="3"/>
      <c r="AHD15" s="3"/>
      <c r="AHE15" s="3"/>
      <c r="AHF15" s="3"/>
      <c r="AHG15" s="3"/>
      <c r="AHH15" s="3"/>
      <c r="AHI15" s="3"/>
      <c r="AHJ15" s="3"/>
      <c r="AHK15" s="3"/>
      <c r="AHL15" s="3"/>
      <c r="AHM15" s="3"/>
      <c r="AHN15" s="3"/>
      <c r="AHO15" s="3"/>
      <c r="AHP15" s="3"/>
      <c r="AHQ15" s="3"/>
      <c r="AHR15" s="3"/>
      <c r="AHS15" s="3"/>
      <c r="AHT15" s="3"/>
      <c r="AHU15" s="3"/>
      <c r="AHV15" s="3"/>
      <c r="AHW15" s="3"/>
      <c r="AHX15" s="3"/>
      <c r="AHY15" s="3"/>
      <c r="AHZ15" s="3"/>
      <c r="AIA15" s="3"/>
      <c r="AIB15" s="3"/>
      <c r="AIC15" s="3"/>
      <c r="AID15" s="3"/>
      <c r="AIE15" s="3"/>
      <c r="AIF15" s="3"/>
      <c r="AIG15" s="3"/>
      <c r="AIH15" s="3"/>
      <c r="AII15" s="3"/>
      <c r="AIJ15" s="3"/>
      <c r="AIK15" s="3"/>
      <c r="AIL15" s="3"/>
      <c r="AIM15" s="3"/>
      <c r="AIN15" s="3"/>
      <c r="AIO15" s="3"/>
      <c r="AIP15" s="3"/>
      <c r="AIQ15" s="3"/>
      <c r="AIR15" s="3"/>
      <c r="AIS15" s="3"/>
      <c r="AIT15" s="3"/>
      <c r="AIU15" s="3"/>
      <c r="AIV15" s="3"/>
      <c r="AIW15" s="3"/>
      <c r="AIX15" s="3"/>
      <c r="AIY15" s="3"/>
      <c r="AIZ15" s="3"/>
      <c r="AJA15" s="3"/>
      <c r="AJB15" s="3"/>
      <c r="AJC15" s="3"/>
      <c r="AJD15" s="3"/>
      <c r="AJE15" s="3"/>
      <c r="AJF15" s="3"/>
      <c r="AJG15" s="3"/>
      <c r="AJH15" s="3"/>
      <c r="AJI15" s="3"/>
      <c r="AJJ15" s="3"/>
      <c r="AJK15" s="3"/>
      <c r="AJL15" s="3"/>
      <c r="AJM15" s="3"/>
      <c r="AJN15" s="3"/>
      <c r="AJO15" s="3"/>
      <c r="AJP15" s="3"/>
      <c r="AJQ15" s="3"/>
      <c r="AJR15" s="3"/>
      <c r="AJS15" s="3"/>
      <c r="AJT15" s="3"/>
      <c r="AJU15" s="3"/>
      <c r="AJV15" s="3"/>
      <c r="AJW15" s="3"/>
      <c r="AJX15" s="3"/>
      <c r="AJY15" s="3"/>
      <c r="AJZ15" s="3"/>
      <c r="AKA15" s="3"/>
      <c r="AKB15" s="3"/>
      <c r="AKC15" s="3"/>
      <c r="AKD15" s="3"/>
      <c r="AKE15" s="3"/>
      <c r="AKF15" s="3"/>
      <c r="AKG15" s="3"/>
      <c r="AKH15" s="3"/>
      <c r="AKI15" s="3"/>
      <c r="AKJ15" s="3"/>
      <c r="AKK15" s="3"/>
      <c r="AKL15" s="3"/>
      <c r="AKM15" s="3"/>
      <c r="AKN15" s="3"/>
      <c r="AKO15" s="3"/>
      <c r="AKP15" s="3"/>
      <c r="AKQ15" s="3"/>
      <c r="AKR15" s="3"/>
      <c r="AKS15" s="3"/>
      <c r="AKT15" s="3"/>
      <c r="AKU15" s="3"/>
      <c r="AKV15" s="3"/>
      <c r="AKW15" s="3"/>
      <c r="AKX15" s="3"/>
      <c r="AKY15" s="3"/>
      <c r="AKZ15" s="3"/>
      <c r="ALA15" s="3"/>
      <c r="ALB15" s="3"/>
      <c r="ALC15" s="3"/>
      <c r="ALD15" s="3"/>
      <c r="ALE15" s="3"/>
      <c r="ALF15" s="3"/>
      <c r="ALG15" s="3"/>
      <c r="ALH15" s="3"/>
      <c r="ALI15" s="3"/>
      <c r="ALJ15" s="3"/>
      <c r="ALK15" s="3"/>
      <c r="ALL15" s="3"/>
      <c r="ALM15" s="3"/>
      <c r="ALN15" s="3"/>
      <c r="ALO15" s="3"/>
      <c r="ALP15" s="3"/>
      <c r="ALQ15" s="3"/>
      <c r="ALR15" s="3"/>
      <c r="ALS15" s="3"/>
      <c r="ALT15" s="3"/>
      <c r="ALU15" s="3"/>
      <c r="ALV15" s="3"/>
      <c r="ALW15" s="3"/>
      <c r="ALX15" s="3"/>
      <c r="ALY15" s="3"/>
      <c r="ALZ15" s="3"/>
      <c r="AMA15" s="3"/>
      <c r="AMB15" s="3"/>
      <c r="AMC15" s="3"/>
      <c r="AMD15" s="3"/>
      <c r="AME15" s="3"/>
      <c r="AMF15" s="3"/>
      <c r="AMG15" s="3"/>
      <c r="AMH15" s="3"/>
      <c r="AMI15" s="3"/>
      <c r="AMJ15" s="3"/>
      <c r="AMK15" s="3"/>
      <c r="AML15" s="3"/>
      <c r="AMM15" s="3"/>
      <c r="AMN15" s="3"/>
      <c r="AMO15" s="3"/>
      <c r="AMP15" s="3"/>
      <c r="AMQ15" s="3"/>
      <c r="AMR15" s="3"/>
      <c r="AMS15" s="3"/>
      <c r="AMT15" s="3"/>
      <c r="AMU15" s="3"/>
      <c r="AMV15" s="3"/>
      <c r="AMW15" s="3"/>
      <c r="AMX15" s="3"/>
      <c r="AMY15" s="3"/>
      <c r="AMZ15" s="3"/>
      <c r="ANA15" s="3"/>
      <c r="ANB15" s="3"/>
      <c r="ANC15" s="3"/>
      <c r="AND15" s="3"/>
      <c r="ANE15" s="3"/>
      <c r="ANF15" s="3"/>
      <c r="ANG15" s="3"/>
      <c r="ANH15" s="3"/>
      <c r="ANI15" s="3"/>
      <c r="ANJ15" s="3"/>
      <c r="ANK15" s="3"/>
      <c r="ANL15" s="3"/>
      <c r="ANM15" s="3"/>
      <c r="ANN15" s="3"/>
      <c r="ANO15" s="3"/>
      <c r="ANP15" s="3"/>
      <c r="ANQ15" s="3"/>
      <c r="ANR15" s="3"/>
      <c r="ANS15" s="3"/>
      <c r="ANT15" s="3"/>
      <c r="ANU15" s="3"/>
      <c r="ANV15" s="3"/>
      <c r="ANW15" s="3"/>
      <c r="ANX15" s="3"/>
      <c r="ANY15" s="3"/>
      <c r="ANZ15" s="3"/>
      <c r="AOA15" s="3"/>
      <c r="AOB15" s="3"/>
      <c r="AOC15" s="3"/>
      <c r="AOD15" s="3"/>
      <c r="AOE15" s="3"/>
      <c r="AOF15" s="3"/>
      <c r="AOG15" s="3"/>
      <c r="AOH15" s="3"/>
      <c r="AOI15" s="3"/>
      <c r="AOJ15" s="3"/>
      <c r="AOK15" s="3"/>
      <c r="AOL15" s="3"/>
      <c r="AOM15" s="3"/>
      <c r="AON15" s="3"/>
      <c r="AOO15" s="3"/>
      <c r="AOP15" s="3"/>
      <c r="AOQ15" s="3"/>
      <c r="AOR15" s="3"/>
      <c r="AOS15" s="3"/>
      <c r="AOT15" s="3"/>
      <c r="AOU15" s="3"/>
      <c r="AOV15" s="3"/>
      <c r="AOW15" s="3"/>
      <c r="AOX15" s="3"/>
      <c r="AOY15" s="3"/>
      <c r="AOZ15" s="3"/>
      <c r="APA15" s="3"/>
      <c r="APB15" s="3"/>
      <c r="APC15" s="3"/>
      <c r="APD15" s="3"/>
      <c r="APE15" s="3"/>
      <c r="APF15" s="3"/>
      <c r="APG15" s="3"/>
      <c r="APH15" s="3"/>
      <c r="API15" s="3"/>
      <c r="APJ15" s="3"/>
      <c r="APK15" s="3"/>
      <c r="APL15" s="3"/>
      <c r="APM15" s="3"/>
      <c r="APN15" s="3"/>
      <c r="APO15" s="3"/>
      <c r="APP15" s="3"/>
      <c r="APQ15" s="3"/>
      <c r="APR15" s="3"/>
      <c r="APS15" s="3"/>
      <c r="APT15" s="3"/>
      <c r="APU15" s="3"/>
      <c r="APV15" s="3"/>
      <c r="APW15" s="3"/>
      <c r="APX15" s="3"/>
      <c r="APY15" s="3"/>
      <c r="APZ15" s="3"/>
      <c r="AQA15" s="3"/>
      <c r="AQB15" s="3"/>
      <c r="AQC15" s="3"/>
      <c r="AQD15" s="3"/>
      <c r="AQE15" s="3"/>
      <c r="AQF15" s="3"/>
      <c r="AQG15" s="3"/>
      <c r="AQH15" s="3"/>
      <c r="AQI15" s="3"/>
      <c r="AQJ15" s="3"/>
      <c r="AQK15" s="3"/>
      <c r="AQL15" s="3"/>
      <c r="AQM15" s="3"/>
      <c r="AQN15" s="3"/>
      <c r="AQO15" s="3"/>
      <c r="AQP15" s="3"/>
      <c r="AQQ15" s="3"/>
      <c r="AQR15" s="3"/>
      <c r="AQS15" s="3"/>
      <c r="AQT15" s="3"/>
      <c r="AQU15" s="3"/>
      <c r="AQV15" s="3"/>
      <c r="AQW15" s="3"/>
      <c r="AQX15" s="3"/>
      <c r="AQY15" s="3"/>
      <c r="AQZ15" s="3"/>
      <c r="ARA15" s="3"/>
      <c r="ARB15" s="3"/>
      <c r="ARC15" s="3"/>
      <c r="ARD15" s="3"/>
      <c r="ARE15" s="3"/>
      <c r="ARF15" s="3"/>
      <c r="ARG15" s="3"/>
      <c r="ARH15" s="3"/>
      <c r="ARI15" s="3"/>
      <c r="ARJ15" s="3"/>
      <c r="ARK15" s="3"/>
      <c r="ARL15" s="3"/>
      <c r="ARM15" s="3"/>
      <c r="ARN15" s="3"/>
      <c r="ARO15" s="3"/>
      <c r="ARP15" s="3"/>
      <c r="ARQ15" s="3"/>
      <c r="ARR15" s="3"/>
      <c r="ARS15" s="3"/>
      <c r="ART15" s="3"/>
      <c r="ARU15" s="3"/>
      <c r="ARV15" s="3"/>
      <c r="ARW15" s="3"/>
      <c r="ARX15" s="3"/>
      <c r="ARY15" s="3"/>
      <c r="ARZ15" s="3"/>
      <c r="ASA15" s="3"/>
      <c r="ASB15" s="3"/>
      <c r="ASC15" s="3"/>
      <c r="ASD15" s="3"/>
      <c r="ASE15" s="3"/>
      <c r="ASF15" s="3"/>
      <c r="ASG15" s="3"/>
      <c r="ASH15" s="3"/>
      <c r="ASI15" s="3"/>
      <c r="ASJ15" s="3"/>
      <c r="ASK15" s="3"/>
      <c r="ASL15" s="3"/>
      <c r="ASM15" s="3"/>
      <c r="ASN15" s="3"/>
      <c r="ASO15" s="3"/>
      <c r="ASP15" s="3"/>
      <c r="ASQ15" s="3"/>
      <c r="ASR15" s="3"/>
      <c r="ASS15" s="3"/>
      <c r="AST15" s="3"/>
      <c r="ASU15" s="3"/>
      <c r="ASV15" s="3"/>
      <c r="ASW15" s="3"/>
      <c r="ASX15" s="3"/>
      <c r="ASY15" s="3"/>
      <c r="ASZ15" s="3"/>
      <c r="ATA15" s="3"/>
      <c r="ATB15" s="3"/>
      <c r="ATC15" s="3"/>
      <c r="ATD15" s="3"/>
      <c r="ATE15" s="3"/>
      <c r="ATF15" s="3"/>
      <c r="ATG15" s="3"/>
      <c r="ATH15" s="3"/>
      <c r="ATI15" s="3"/>
      <c r="ATJ15" s="3"/>
      <c r="ATK15" s="3"/>
      <c r="ATL15" s="3"/>
      <c r="ATM15" s="3"/>
      <c r="ATN15" s="3"/>
      <c r="ATO15" s="3"/>
      <c r="ATP15" s="3"/>
      <c r="ATQ15" s="3"/>
      <c r="ATR15" s="3"/>
      <c r="ATS15" s="3"/>
      <c r="ATT15" s="3"/>
      <c r="ATU15" s="3"/>
      <c r="ATV15" s="3"/>
      <c r="ATW15" s="3"/>
      <c r="ATX15" s="3"/>
      <c r="ATY15" s="3"/>
      <c r="ATZ15" s="3"/>
      <c r="AUA15" s="3"/>
      <c r="AUB15" s="3"/>
      <c r="AUC15" s="3"/>
      <c r="AUD15" s="3"/>
      <c r="AUE15" s="3"/>
      <c r="AUF15" s="3"/>
      <c r="AUG15" s="3"/>
      <c r="AUH15" s="3"/>
      <c r="AUI15" s="3"/>
      <c r="AUJ15" s="3"/>
      <c r="AUK15" s="3"/>
      <c r="AUL15" s="3"/>
      <c r="AUM15" s="3"/>
      <c r="AUN15" s="3"/>
      <c r="AUO15" s="3"/>
      <c r="AUP15" s="3"/>
      <c r="AUQ15" s="3"/>
      <c r="AUR15" s="3"/>
      <c r="AUS15" s="3"/>
      <c r="AUT15" s="3"/>
      <c r="AUU15" s="3"/>
      <c r="AUV15" s="3"/>
      <c r="AUW15" s="3"/>
      <c r="AUX15" s="3"/>
      <c r="AUY15" s="3"/>
      <c r="AUZ15" s="3"/>
      <c r="AVA15" s="3"/>
      <c r="AVB15" s="3"/>
      <c r="AVC15" s="3"/>
      <c r="AVD15" s="3"/>
      <c r="AVE15" s="3"/>
      <c r="AVF15" s="3"/>
      <c r="AVG15" s="3"/>
      <c r="AVH15" s="3"/>
      <c r="AVI15" s="3"/>
      <c r="AVJ15" s="3"/>
      <c r="AVK15" s="3"/>
      <c r="AVL15" s="3"/>
      <c r="AVM15" s="3"/>
      <c r="AVN15" s="3"/>
      <c r="AVO15" s="3"/>
      <c r="AVP15" s="3"/>
      <c r="AVQ15" s="3"/>
      <c r="AVR15" s="3"/>
      <c r="AVS15" s="3"/>
      <c r="AVT15" s="3"/>
      <c r="AVU15" s="3"/>
      <c r="AVV15" s="3"/>
      <c r="AVW15" s="3"/>
      <c r="AVX15" s="3"/>
      <c r="AVY15" s="3"/>
      <c r="AVZ15" s="3"/>
      <c r="AWA15" s="3"/>
      <c r="AWB15" s="3"/>
      <c r="AWC15" s="3"/>
      <c r="AWD15" s="3"/>
      <c r="AWE15" s="3"/>
      <c r="AWF15" s="3"/>
      <c r="AWG15" s="3"/>
      <c r="AWH15" s="3"/>
      <c r="AWI15" s="3"/>
      <c r="AWJ15" s="3"/>
      <c r="AWK15" s="3"/>
      <c r="AWL15" s="3"/>
      <c r="AWM15" s="3"/>
      <c r="AWN15" s="3"/>
      <c r="AWO15" s="3"/>
      <c r="AWP15" s="3"/>
      <c r="AWQ15" s="3"/>
      <c r="AWR15" s="3"/>
      <c r="AWS15" s="3"/>
      <c r="AWT15" s="3"/>
      <c r="AWU15" s="3"/>
      <c r="AWV15" s="3"/>
      <c r="AWW15" s="3"/>
      <c r="AWX15" s="3"/>
      <c r="AWY15" s="3"/>
      <c r="AWZ15" s="3"/>
      <c r="AXA15" s="3"/>
      <c r="AXB15" s="3"/>
      <c r="AXC15" s="3"/>
      <c r="AXD15" s="3"/>
      <c r="AXE15" s="3"/>
      <c r="AXF15" s="3"/>
      <c r="AXG15" s="3"/>
      <c r="AXH15" s="3"/>
      <c r="AXI15" s="3"/>
      <c r="AXJ15" s="3"/>
      <c r="AXK15" s="3"/>
      <c r="AXL15" s="3"/>
      <c r="AXM15" s="3"/>
      <c r="AXN15" s="3"/>
      <c r="AXO15" s="3"/>
      <c r="AXP15" s="3"/>
      <c r="AXQ15" s="3"/>
      <c r="AXR15" s="3"/>
      <c r="AXS15" s="3"/>
      <c r="AXT15" s="3"/>
      <c r="AXU15" s="3"/>
      <c r="AXV15" s="3"/>
      <c r="AXW15" s="3"/>
      <c r="AXX15" s="3"/>
      <c r="AXY15" s="3"/>
      <c r="AXZ15" s="3"/>
      <c r="AYA15" s="3"/>
      <c r="AYB15" s="3"/>
      <c r="AYC15" s="3"/>
      <c r="AYD15" s="3"/>
      <c r="AYE15" s="3"/>
      <c r="AYF15" s="3"/>
      <c r="AYG15" s="3"/>
      <c r="AYH15" s="3"/>
      <c r="AYI15" s="3"/>
      <c r="AYJ15" s="3"/>
      <c r="AYK15" s="3"/>
      <c r="AYL15" s="3"/>
      <c r="AYM15" s="3"/>
      <c r="AYN15" s="3"/>
      <c r="AYO15" s="3"/>
      <c r="AYP15" s="3"/>
      <c r="AYQ15" s="3"/>
      <c r="AYR15" s="3"/>
      <c r="AYS15" s="3"/>
      <c r="AYT15" s="3"/>
      <c r="AYU15" s="3"/>
      <c r="AYV15" s="3"/>
      <c r="AYW15" s="3"/>
      <c r="AYX15" s="3"/>
      <c r="AYY15" s="3"/>
      <c r="AYZ15" s="3"/>
      <c r="AZA15" s="3"/>
      <c r="AZB15" s="3"/>
      <c r="AZC15" s="3"/>
      <c r="AZD15" s="3"/>
      <c r="AZE15" s="3"/>
      <c r="AZF15" s="3"/>
      <c r="AZG15" s="3"/>
      <c r="AZH15" s="3"/>
      <c r="AZI15" s="3"/>
      <c r="AZJ15" s="3"/>
      <c r="AZK15" s="3"/>
      <c r="AZL15" s="3"/>
      <c r="AZM15" s="3"/>
      <c r="AZN15" s="3"/>
      <c r="AZO15" s="3"/>
      <c r="AZP15" s="3"/>
      <c r="AZQ15" s="3"/>
      <c r="AZR15" s="3"/>
      <c r="AZS15" s="3"/>
      <c r="AZT15" s="3"/>
      <c r="AZU15" s="3"/>
      <c r="AZV15" s="3"/>
      <c r="AZW15" s="3"/>
      <c r="AZX15" s="3"/>
      <c r="AZY15" s="3"/>
      <c r="AZZ15" s="3"/>
      <c r="BAA15" s="3"/>
      <c r="BAB15" s="3"/>
      <c r="BAC15" s="3"/>
      <c r="BAD15" s="3"/>
      <c r="BAE15" s="3"/>
      <c r="BAF15" s="3"/>
      <c r="BAG15" s="3"/>
      <c r="BAH15" s="3"/>
      <c r="BAI15" s="3"/>
      <c r="BAJ15" s="3"/>
      <c r="BAK15" s="3"/>
      <c r="BAL15" s="3"/>
      <c r="BAM15" s="3"/>
      <c r="BAN15" s="3"/>
      <c r="BAO15" s="3"/>
      <c r="BAP15" s="3"/>
      <c r="BAQ15" s="3"/>
      <c r="BAR15" s="3"/>
      <c r="BAS15" s="3"/>
      <c r="BAT15" s="3"/>
      <c r="BAU15" s="3"/>
      <c r="BAV15" s="3"/>
      <c r="BAW15" s="3"/>
      <c r="BAX15" s="3"/>
      <c r="BAY15" s="3"/>
      <c r="BAZ15" s="3"/>
      <c r="BBA15" s="3"/>
      <c r="BBB15" s="3"/>
      <c r="BBC15" s="3"/>
      <c r="BBD15" s="3"/>
      <c r="BBE15" s="3"/>
      <c r="BBF15" s="3"/>
      <c r="BBG15" s="3"/>
      <c r="BBH15" s="3"/>
      <c r="BBI15" s="3"/>
      <c r="BBJ15" s="3"/>
      <c r="BBK15" s="3"/>
      <c r="BBL15" s="3"/>
      <c r="BBM15" s="3"/>
      <c r="BBN15" s="3"/>
      <c r="BBO15" s="3"/>
      <c r="BBP15" s="3"/>
      <c r="BBQ15" s="3"/>
      <c r="BBR15" s="3"/>
      <c r="BBS15" s="3"/>
      <c r="BBT15" s="3"/>
      <c r="BBU15" s="3"/>
      <c r="BBV15" s="3"/>
      <c r="BBW15" s="3"/>
      <c r="BBX15" s="3"/>
      <c r="BBY15" s="3"/>
      <c r="BBZ15" s="3"/>
      <c r="BCA15" s="3"/>
      <c r="BCB15" s="3"/>
      <c r="BCC15" s="3"/>
      <c r="BCD15" s="3"/>
      <c r="BCE15" s="3"/>
      <c r="BCF15" s="3"/>
      <c r="BCG15" s="3"/>
      <c r="BCH15" s="3"/>
      <c r="BCI15" s="3"/>
      <c r="BCJ15" s="3"/>
      <c r="BCK15" s="3"/>
      <c r="BCL15" s="3"/>
      <c r="BCM15" s="3"/>
      <c r="BCN15" s="3"/>
      <c r="BCO15" s="3"/>
      <c r="BCP15" s="3"/>
      <c r="BCQ15" s="3"/>
      <c r="BCR15" s="3"/>
      <c r="BCS15" s="3"/>
      <c r="BCT15" s="3"/>
      <c r="BCU15" s="3"/>
      <c r="BCV15" s="3"/>
      <c r="BCW15" s="3"/>
      <c r="BCX15" s="3"/>
      <c r="BCY15" s="3"/>
      <c r="BCZ15" s="3"/>
      <c r="BDA15" s="3"/>
      <c r="BDB15" s="3"/>
      <c r="BDC15" s="3"/>
      <c r="BDD15" s="3"/>
      <c r="BDE15" s="3"/>
      <c r="BDF15" s="3"/>
      <c r="BDG15" s="3"/>
      <c r="BDH15" s="3"/>
      <c r="BDI15" s="3"/>
      <c r="BDJ15" s="3"/>
      <c r="BDK15" s="3"/>
      <c r="BDL15" s="3"/>
      <c r="BDM15" s="3"/>
      <c r="BDN15" s="3"/>
      <c r="BDO15" s="3"/>
      <c r="BDP15" s="3"/>
      <c r="BDQ15" s="3"/>
      <c r="BDR15" s="3"/>
      <c r="BDS15" s="3"/>
      <c r="BDT15" s="3"/>
      <c r="BDU15" s="3"/>
      <c r="BDV15" s="3"/>
      <c r="BDW15" s="3"/>
      <c r="BDX15" s="3"/>
      <c r="BDY15" s="3"/>
      <c r="BDZ15" s="3"/>
      <c r="BEA15" s="3"/>
      <c r="BEB15" s="3"/>
      <c r="BEC15" s="3"/>
      <c r="BED15" s="3"/>
      <c r="BEE15" s="3"/>
      <c r="BEF15" s="3"/>
      <c r="BEG15" s="3"/>
      <c r="BEH15" s="3"/>
      <c r="BEI15" s="3"/>
      <c r="BEJ15" s="3"/>
      <c r="BEK15" s="3"/>
      <c r="BEL15" s="3"/>
      <c r="BEM15" s="3"/>
      <c r="BEN15" s="3"/>
      <c r="BEO15" s="3"/>
      <c r="BEP15" s="3"/>
      <c r="BEQ15" s="3"/>
      <c r="BER15" s="3"/>
      <c r="BES15" s="3"/>
      <c r="BET15" s="3"/>
      <c r="BEU15" s="3"/>
      <c r="BEV15" s="3"/>
      <c r="BEW15" s="3"/>
      <c r="BEX15" s="3"/>
      <c r="BEY15" s="3"/>
      <c r="BEZ15" s="3"/>
      <c r="BFA15" s="3"/>
      <c r="BFB15" s="3"/>
      <c r="BFC15" s="3"/>
      <c r="BFD15" s="3"/>
      <c r="BFE15" s="3"/>
      <c r="BFF15" s="3"/>
      <c r="BFG15" s="3"/>
      <c r="BFH15" s="3"/>
      <c r="BFI15" s="3"/>
      <c r="BFJ15" s="3"/>
      <c r="BFK15" s="3"/>
      <c r="BFL15" s="3"/>
      <c r="BFM15" s="3"/>
      <c r="BFN15" s="3"/>
      <c r="BFO15" s="3"/>
      <c r="BFP15" s="3"/>
      <c r="BFQ15" s="3"/>
      <c r="BFR15" s="3"/>
      <c r="BFS15" s="3"/>
      <c r="BFT15" s="3"/>
      <c r="BFU15" s="3"/>
      <c r="BFV15" s="3"/>
      <c r="BFW15" s="3"/>
      <c r="BFX15" s="3"/>
      <c r="BFY15" s="3"/>
      <c r="BFZ15" s="3"/>
      <c r="BGA15" s="3"/>
      <c r="BGB15" s="3"/>
      <c r="BGC15" s="3"/>
      <c r="BGD15" s="3"/>
      <c r="BGE15" s="3"/>
      <c r="BGF15" s="3"/>
      <c r="BGG15" s="3"/>
      <c r="BGH15" s="3"/>
      <c r="BGI15" s="3"/>
      <c r="BGJ15" s="3"/>
      <c r="BGK15" s="3"/>
      <c r="BGL15" s="3"/>
      <c r="BGM15" s="3"/>
      <c r="BGN15" s="3"/>
      <c r="BGO15" s="3"/>
      <c r="BGP15" s="3"/>
      <c r="BGQ15" s="3"/>
      <c r="BGR15" s="3"/>
      <c r="BGS15" s="3"/>
      <c r="BGT15" s="3"/>
      <c r="BGU15" s="3"/>
      <c r="BGV15" s="3"/>
      <c r="BGW15" s="3"/>
      <c r="BGX15" s="3"/>
      <c r="BGY15" s="3"/>
      <c r="BGZ15" s="3"/>
      <c r="BHA15" s="3"/>
      <c r="BHB15" s="3"/>
      <c r="BHC15" s="3"/>
      <c r="BHD15" s="3"/>
      <c r="BHE15" s="3"/>
      <c r="BHF15" s="3"/>
      <c r="BHG15" s="3"/>
      <c r="BHH15" s="3"/>
      <c r="BHI15" s="3"/>
      <c r="BHJ15" s="3"/>
      <c r="BHK15" s="3"/>
      <c r="BHL15" s="3"/>
      <c r="BHM15" s="3"/>
      <c r="BHN15" s="3"/>
      <c r="BHO15" s="3"/>
      <c r="BHP15" s="3"/>
      <c r="BHQ15" s="3"/>
      <c r="BHR15" s="3"/>
      <c r="BHS15" s="3"/>
      <c r="BHT15" s="3"/>
      <c r="BHU15" s="3"/>
      <c r="BHV15" s="3"/>
      <c r="BHW15" s="3"/>
      <c r="BHX15" s="3"/>
      <c r="BHY15" s="3"/>
      <c r="BHZ15" s="3"/>
      <c r="BIA15" s="3"/>
      <c r="BIB15" s="3"/>
      <c r="BIC15" s="3"/>
      <c r="BID15" s="3"/>
      <c r="BIE15" s="3"/>
      <c r="BIF15" s="3"/>
      <c r="BIG15" s="3"/>
      <c r="BIH15" s="3"/>
      <c r="BII15" s="3"/>
      <c r="BIJ15" s="3"/>
      <c r="BIK15" s="3"/>
      <c r="BIL15" s="3"/>
      <c r="BIM15" s="3"/>
      <c r="BIN15" s="3"/>
      <c r="BIO15" s="3"/>
      <c r="BIP15" s="3"/>
      <c r="BIQ15" s="3"/>
      <c r="BIR15" s="3"/>
      <c r="BIS15" s="3"/>
      <c r="BIT15" s="3"/>
      <c r="BIU15" s="3"/>
      <c r="BIV15" s="3"/>
      <c r="BIW15" s="3"/>
      <c r="BIX15" s="3"/>
      <c r="BIY15" s="3"/>
      <c r="BIZ15" s="3"/>
      <c r="BJA15" s="3"/>
      <c r="BJB15" s="3"/>
      <c r="BJC15" s="3"/>
      <c r="BJD15" s="3"/>
      <c r="BJE15" s="3"/>
      <c r="BJF15" s="3"/>
      <c r="BJG15" s="3"/>
      <c r="BJH15" s="3"/>
      <c r="BJI15" s="3"/>
      <c r="BJJ15" s="3"/>
      <c r="BJK15" s="3"/>
      <c r="BJL15" s="3"/>
      <c r="BJM15" s="3"/>
      <c r="BJN15" s="3"/>
      <c r="BJO15" s="3"/>
      <c r="BJP15" s="3"/>
      <c r="BJQ15" s="3"/>
      <c r="BJR15" s="3"/>
      <c r="BJS15" s="3"/>
      <c r="BJT15" s="3"/>
      <c r="BJU15" s="3"/>
      <c r="BJV15" s="3"/>
      <c r="BJW15" s="3"/>
      <c r="BJX15" s="3"/>
      <c r="BJY15" s="3"/>
      <c r="BJZ15" s="3"/>
      <c r="BKA15" s="3"/>
      <c r="BKB15" s="3"/>
      <c r="BKC15" s="3"/>
      <c r="BKD15" s="3"/>
      <c r="BKE15" s="3"/>
      <c r="BKF15" s="3"/>
      <c r="BKG15" s="3"/>
      <c r="BKH15" s="3"/>
      <c r="BKI15" s="3"/>
      <c r="BKJ15" s="3"/>
      <c r="BKK15" s="3"/>
      <c r="BKL15" s="3"/>
      <c r="BKM15" s="3"/>
      <c r="BKN15" s="3"/>
      <c r="BKO15" s="3"/>
      <c r="BKP15" s="3"/>
      <c r="BKQ15" s="3"/>
      <c r="BKR15" s="3"/>
      <c r="BKS15" s="3"/>
      <c r="BKT15" s="3"/>
      <c r="BKU15" s="3"/>
      <c r="BKV15" s="3"/>
      <c r="BKW15" s="3"/>
      <c r="BKX15" s="3"/>
      <c r="BKY15" s="3"/>
      <c r="BKZ15" s="3"/>
      <c r="BLA15" s="3"/>
      <c r="BLB15" s="3"/>
      <c r="BLC15" s="3"/>
      <c r="BLD15" s="3"/>
      <c r="BLE15" s="3"/>
      <c r="BLF15" s="3"/>
      <c r="BLG15" s="3"/>
      <c r="BLH15" s="3"/>
      <c r="BLI15" s="3"/>
      <c r="BLJ15" s="3"/>
      <c r="BLK15" s="3"/>
      <c r="BLL15" s="3"/>
      <c r="BLM15" s="3"/>
      <c r="BLN15" s="3"/>
      <c r="BLO15" s="3"/>
      <c r="BLP15" s="3"/>
      <c r="BLQ15" s="3"/>
      <c r="BLR15" s="3"/>
      <c r="BLS15" s="3"/>
      <c r="BLT15" s="3"/>
      <c r="BLU15" s="3"/>
      <c r="BLV15" s="3"/>
      <c r="BLW15" s="3"/>
      <c r="BLX15" s="3"/>
      <c r="BLY15" s="3"/>
      <c r="BLZ15" s="3"/>
      <c r="BMA15" s="3"/>
      <c r="BMB15" s="3"/>
      <c r="BMC15" s="3"/>
      <c r="BMD15" s="3"/>
      <c r="BME15" s="3"/>
      <c r="BMF15" s="3"/>
      <c r="BMG15" s="3"/>
      <c r="BMH15" s="3"/>
      <c r="BMI15" s="3"/>
      <c r="BMJ15" s="3"/>
      <c r="BMK15" s="3"/>
      <c r="BML15" s="3"/>
      <c r="BMM15" s="3"/>
      <c r="BMN15" s="3"/>
      <c r="BMO15" s="3"/>
      <c r="BMP15" s="3"/>
      <c r="BMQ15" s="3"/>
      <c r="BMR15" s="3"/>
      <c r="BMS15" s="3"/>
      <c r="BMT15" s="3"/>
      <c r="BMU15" s="3"/>
      <c r="BMV15" s="3"/>
      <c r="BMW15" s="3"/>
      <c r="BMX15" s="3"/>
      <c r="BMY15" s="3"/>
      <c r="BMZ15" s="3"/>
      <c r="BNA15" s="3"/>
      <c r="BNB15" s="3"/>
      <c r="BNC15" s="3"/>
      <c r="BND15" s="3"/>
      <c r="BNE15" s="3"/>
      <c r="BNF15" s="3"/>
      <c r="BNG15" s="3"/>
      <c r="BNH15" s="3"/>
      <c r="BNI15" s="3"/>
      <c r="BNJ15" s="3"/>
      <c r="BNK15" s="3"/>
      <c r="BNL15" s="3"/>
      <c r="BNM15" s="3"/>
      <c r="BNN15" s="3"/>
      <c r="BNO15" s="3"/>
      <c r="BNP15" s="3"/>
      <c r="BNQ15" s="3"/>
      <c r="BNR15" s="3"/>
      <c r="BNS15" s="3"/>
      <c r="BNT15" s="3"/>
      <c r="BNU15" s="3"/>
      <c r="BNV15" s="3"/>
      <c r="BNW15" s="3"/>
      <c r="BNX15" s="3"/>
      <c r="BNY15" s="3"/>
      <c r="BNZ15" s="3"/>
      <c r="BOA15" s="3"/>
      <c r="BOB15" s="3"/>
      <c r="BOC15" s="3"/>
      <c r="BOD15" s="3"/>
      <c r="BOE15" s="3"/>
      <c r="BOF15" s="3"/>
      <c r="BOG15" s="3"/>
      <c r="BOH15" s="3"/>
      <c r="BOI15" s="3"/>
      <c r="BOJ15" s="3"/>
      <c r="BOK15" s="3"/>
      <c r="BOL15" s="3"/>
      <c r="BOM15" s="3"/>
      <c r="BON15" s="3"/>
      <c r="BOO15" s="3"/>
      <c r="BOP15" s="3"/>
      <c r="BOQ15" s="3"/>
      <c r="BOR15" s="3"/>
      <c r="BOS15" s="3"/>
      <c r="BOT15" s="3"/>
      <c r="BOU15" s="3"/>
      <c r="BOV15" s="3"/>
      <c r="BOW15" s="3"/>
      <c r="BOX15" s="3"/>
      <c r="BOY15" s="3"/>
      <c r="BOZ15" s="3"/>
      <c r="BPA15" s="3"/>
      <c r="BPB15" s="3"/>
      <c r="BPC15" s="3"/>
      <c r="BPD15" s="3"/>
      <c r="BPE15" s="3"/>
      <c r="BPF15" s="3"/>
      <c r="BPG15" s="3"/>
      <c r="BPH15" s="3"/>
      <c r="BPI15" s="3"/>
      <c r="BPJ15" s="3"/>
      <c r="BPK15" s="3"/>
      <c r="BPL15" s="3"/>
      <c r="BPM15" s="3"/>
      <c r="BPN15" s="3"/>
      <c r="BPO15" s="3"/>
      <c r="BPP15" s="3"/>
      <c r="BPQ15" s="3"/>
      <c r="BPR15" s="3"/>
      <c r="BPS15" s="3"/>
      <c r="BPT15" s="3"/>
      <c r="BPU15" s="3"/>
      <c r="BPV15" s="3"/>
      <c r="BPW15" s="3"/>
      <c r="BPX15" s="3"/>
      <c r="BPY15" s="3"/>
      <c r="BPZ15" s="3"/>
      <c r="BQA15" s="3"/>
      <c r="BQB15" s="3"/>
      <c r="BQC15" s="3"/>
      <c r="BQD15" s="3"/>
      <c r="BQE15" s="3"/>
      <c r="BQF15" s="3"/>
      <c r="BQG15" s="3"/>
      <c r="BQH15" s="3"/>
      <c r="BQI15" s="3"/>
      <c r="BQJ15" s="3"/>
      <c r="BQK15" s="3"/>
      <c r="BQL15" s="3"/>
      <c r="BQM15" s="3"/>
      <c r="BQN15" s="3"/>
      <c r="BQO15" s="3"/>
      <c r="BQP15" s="3"/>
      <c r="BQQ15" s="3"/>
      <c r="BQR15" s="3"/>
      <c r="BQS15" s="3"/>
      <c r="BQT15" s="3"/>
      <c r="BQU15" s="3"/>
      <c r="BQV15" s="3"/>
      <c r="BQW15" s="3"/>
      <c r="BQX15" s="3"/>
      <c r="BQY15" s="3"/>
      <c r="BQZ15" s="3"/>
      <c r="BRA15" s="3"/>
      <c r="BRB15" s="3"/>
      <c r="BRC15" s="3"/>
      <c r="BRD15" s="3"/>
      <c r="BRE15" s="3"/>
      <c r="BRF15" s="3"/>
      <c r="BRG15" s="3"/>
      <c r="BRH15" s="3"/>
      <c r="BRI15" s="3"/>
      <c r="BRJ15" s="3"/>
      <c r="BRK15" s="3"/>
      <c r="BRL15" s="3"/>
      <c r="BRM15" s="3"/>
      <c r="BRN15" s="3"/>
      <c r="BRO15" s="3"/>
      <c r="BRP15" s="3"/>
      <c r="BRQ15" s="3"/>
      <c r="BRR15" s="3"/>
      <c r="BRS15" s="3"/>
      <c r="BRT15" s="3"/>
      <c r="BRU15" s="3"/>
      <c r="BRV15" s="3"/>
      <c r="BRW15" s="3"/>
      <c r="BRX15" s="3"/>
      <c r="BRY15" s="3"/>
      <c r="BRZ15" s="3"/>
      <c r="BSA15" s="3"/>
      <c r="BSB15" s="3"/>
      <c r="BSC15" s="3"/>
      <c r="BSD15" s="3"/>
      <c r="BSE15" s="3"/>
      <c r="BSF15" s="3"/>
      <c r="BSG15" s="3"/>
      <c r="BSH15" s="3"/>
      <c r="BSI15" s="3"/>
      <c r="BSJ15" s="3"/>
      <c r="BSK15" s="3"/>
      <c r="BSL15" s="3"/>
      <c r="BSM15" s="3"/>
      <c r="BSN15" s="3"/>
      <c r="BSO15" s="3"/>
      <c r="BSP15" s="3"/>
      <c r="BSQ15" s="3"/>
      <c r="BSR15" s="3"/>
      <c r="BSS15" s="3"/>
      <c r="BST15" s="3"/>
      <c r="BSU15" s="3"/>
      <c r="BSV15" s="3"/>
      <c r="BSW15" s="3"/>
      <c r="BSX15" s="3"/>
      <c r="BSY15" s="3"/>
      <c r="BSZ15" s="3"/>
      <c r="BTA15" s="3"/>
      <c r="BTB15" s="3"/>
      <c r="BTC15" s="3"/>
      <c r="BTD15" s="3"/>
      <c r="BTE15" s="3"/>
      <c r="BTF15" s="3"/>
      <c r="BTG15" s="3"/>
      <c r="BTH15" s="3"/>
      <c r="BTI15" s="3"/>
      <c r="BTJ15" s="3"/>
      <c r="BTK15" s="3"/>
      <c r="BTL15" s="3"/>
      <c r="BTM15" s="3"/>
      <c r="BTN15" s="3"/>
      <c r="BTO15" s="3"/>
      <c r="BTP15" s="3"/>
      <c r="BTQ15" s="3"/>
      <c r="BTR15" s="3"/>
      <c r="BTS15" s="3"/>
      <c r="BTT15" s="3"/>
      <c r="BTU15" s="3"/>
      <c r="BTV15" s="3"/>
      <c r="BTW15" s="3"/>
      <c r="BTX15" s="3"/>
      <c r="BTY15" s="3"/>
      <c r="BTZ15" s="3"/>
      <c r="BUA15" s="3"/>
      <c r="BUB15" s="3"/>
      <c r="BUC15" s="3"/>
      <c r="BUD15" s="3"/>
      <c r="BUE15" s="3"/>
      <c r="BUF15" s="3"/>
      <c r="BUG15" s="3"/>
      <c r="BUH15" s="3"/>
      <c r="BUI15" s="3"/>
      <c r="BUJ15" s="3"/>
      <c r="BUK15" s="3"/>
      <c r="BUL15" s="3"/>
      <c r="BUM15" s="3"/>
      <c r="BUN15" s="3"/>
      <c r="BUO15" s="3"/>
      <c r="BUP15" s="3"/>
      <c r="BUQ15" s="3"/>
      <c r="BUR15" s="3"/>
      <c r="BUS15" s="3"/>
      <c r="BUT15" s="3"/>
      <c r="BUU15" s="3"/>
      <c r="BUV15" s="3"/>
      <c r="BUW15" s="3"/>
      <c r="BUX15" s="3"/>
      <c r="BUY15" s="3"/>
      <c r="BUZ15" s="3"/>
      <c r="BVA15" s="3"/>
      <c r="BVB15" s="3"/>
      <c r="BVC15" s="3"/>
      <c r="BVD15" s="3"/>
      <c r="BVE15" s="3"/>
      <c r="BVF15" s="3"/>
      <c r="BVG15" s="3"/>
      <c r="BVH15" s="3"/>
      <c r="BVI15" s="3"/>
      <c r="BVJ15" s="3"/>
      <c r="BVK15" s="3"/>
      <c r="BVL15" s="3"/>
      <c r="BVM15" s="3"/>
      <c r="BVN15" s="3"/>
      <c r="BVO15" s="3"/>
      <c r="BVP15" s="3"/>
      <c r="BVQ15" s="3"/>
      <c r="BVR15" s="3"/>
      <c r="BVS15" s="3"/>
      <c r="BVT15" s="3"/>
      <c r="BVU15" s="3"/>
      <c r="BVV15" s="3"/>
      <c r="BVW15" s="3"/>
      <c r="BVX15" s="3"/>
      <c r="BVY15" s="3"/>
      <c r="BVZ15" s="3"/>
      <c r="BWA15" s="3"/>
      <c r="BWB15" s="3"/>
      <c r="BWC15" s="3"/>
      <c r="BWD15" s="3"/>
      <c r="BWE15" s="3"/>
      <c r="BWF15" s="3"/>
      <c r="BWG15" s="3"/>
      <c r="BWH15" s="3"/>
      <c r="BWI15" s="3"/>
      <c r="BWJ15" s="3"/>
      <c r="BWK15" s="3"/>
      <c r="BWL15" s="3"/>
      <c r="BWM15" s="3"/>
      <c r="BWN15" s="3"/>
      <c r="BWO15" s="3"/>
      <c r="BWP15" s="3"/>
      <c r="BWQ15" s="3"/>
      <c r="BWR15" s="3"/>
      <c r="BWS15" s="3"/>
      <c r="BWT15" s="3"/>
      <c r="BWU15" s="3"/>
      <c r="BWV15" s="3"/>
      <c r="BWW15" s="3"/>
      <c r="BWX15" s="3"/>
      <c r="BWY15" s="3"/>
      <c r="BWZ15" s="3"/>
      <c r="BXA15" s="3"/>
      <c r="BXB15" s="3"/>
      <c r="BXC15" s="3"/>
      <c r="BXD15" s="3"/>
      <c r="BXE15" s="3"/>
      <c r="BXF15" s="3"/>
      <c r="BXG15" s="3"/>
      <c r="BXH15" s="3"/>
      <c r="BXI15" s="3"/>
      <c r="BXJ15" s="3"/>
      <c r="BXK15" s="3"/>
      <c r="BXL15" s="3"/>
      <c r="BXM15" s="3"/>
      <c r="BXN15" s="3"/>
      <c r="BXO15" s="3"/>
      <c r="BXP15" s="3"/>
      <c r="BXQ15" s="3"/>
      <c r="BXR15" s="3"/>
      <c r="BXS15" s="3"/>
      <c r="BXT15" s="3"/>
      <c r="BXU15" s="3"/>
      <c r="BXV15" s="3"/>
      <c r="BXW15" s="3"/>
      <c r="BXX15" s="3"/>
      <c r="BXY15" s="3"/>
      <c r="BXZ15" s="3"/>
      <c r="BYA15" s="3"/>
      <c r="BYB15" s="3"/>
      <c r="BYC15" s="3"/>
      <c r="BYD15" s="3"/>
      <c r="BYE15" s="3"/>
      <c r="BYF15" s="3"/>
      <c r="BYG15" s="3"/>
      <c r="BYH15" s="3"/>
      <c r="BYI15" s="3"/>
      <c r="BYJ15" s="3"/>
      <c r="BYK15" s="3"/>
      <c r="BYL15" s="3"/>
      <c r="BYM15" s="3"/>
      <c r="BYN15" s="3"/>
      <c r="BYO15" s="3"/>
      <c r="BYP15" s="3"/>
      <c r="BYQ15" s="3"/>
      <c r="BYR15" s="3"/>
      <c r="BYS15" s="3"/>
      <c r="BYT15" s="3"/>
      <c r="BYU15" s="3"/>
      <c r="BYV15" s="3"/>
      <c r="BYW15" s="3"/>
      <c r="BYX15" s="3"/>
      <c r="BYY15" s="3"/>
      <c r="BYZ15" s="3"/>
      <c r="BZA15" s="3"/>
      <c r="BZB15" s="3"/>
      <c r="BZC15" s="3"/>
      <c r="BZD15" s="3"/>
      <c r="BZE15" s="3"/>
      <c r="BZF15" s="3"/>
      <c r="BZG15" s="3"/>
      <c r="BZH15" s="3"/>
      <c r="BZI15" s="3"/>
      <c r="BZJ15" s="3"/>
      <c r="BZK15" s="3"/>
      <c r="BZL15" s="3"/>
      <c r="BZM15" s="3"/>
      <c r="BZN15" s="3"/>
      <c r="BZO15" s="3"/>
      <c r="BZP15" s="3"/>
      <c r="BZQ15" s="3"/>
      <c r="BZR15" s="3"/>
      <c r="BZS15" s="3"/>
      <c r="BZT15" s="3"/>
      <c r="BZU15" s="3"/>
      <c r="BZV15" s="3"/>
      <c r="BZW15" s="3"/>
      <c r="BZX15" s="3"/>
      <c r="BZY15" s="3"/>
      <c r="BZZ15" s="3"/>
      <c r="CAA15" s="3"/>
      <c r="CAB15" s="3"/>
      <c r="CAC15" s="3"/>
      <c r="CAD15" s="3"/>
      <c r="CAE15" s="3"/>
      <c r="CAF15" s="3"/>
      <c r="CAG15" s="3"/>
      <c r="CAH15" s="3"/>
      <c r="CAI15" s="3"/>
      <c r="CAJ15" s="3"/>
      <c r="CAK15" s="3"/>
      <c r="CAL15" s="3"/>
      <c r="CAM15" s="3"/>
      <c r="CAN15" s="3"/>
      <c r="CAO15" s="3"/>
      <c r="CAP15" s="3"/>
      <c r="CAQ15" s="3"/>
      <c r="CAR15" s="3"/>
      <c r="CAS15" s="3"/>
      <c r="CAT15" s="3"/>
      <c r="CAU15" s="3"/>
      <c r="CAV15" s="3"/>
      <c r="CAW15" s="3"/>
      <c r="CAX15" s="3"/>
      <c r="CAY15" s="3"/>
      <c r="CAZ15" s="3"/>
      <c r="CBA15" s="3"/>
      <c r="CBB15" s="3"/>
      <c r="CBC15" s="3"/>
      <c r="CBD15" s="3"/>
      <c r="CBE15" s="3"/>
      <c r="CBF15" s="3"/>
      <c r="CBG15" s="3"/>
      <c r="CBH15" s="3"/>
      <c r="CBI15" s="3"/>
      <c r="CBJ15" s="3"/>
      <c r="CBK15" s="3"/>
      <c r="CBL15" s="3"/>
      <c r="CBM15" s="3"/>
      <c r="CBN15" s="3"/>
      <c r="CBO15" s="3"/>
      <c r="CBP15" s="3"/>
      <c r="CBQ15" s="3"/>
      <c r="CBR15" s="3"/>
      <c r="CBS15" s="3"/>
      <c r="CBT15" s="3"/>
      <c r="CBU15" s="3"/>
      <c r="CBV15" s="3"/>
      <c r="CBW15" s="3"/>
      <c r="CBX15" s="3"/>
      <c r="CBY15" s="3"/>
      <c r="CBZ15" s="3"/>
      <c r="CCA15" s="3"/>
      <c r="CCB15" s="3"/>
      <c r="CCC15" s="3"/>
      <c r="CCD15" s="3"/>
      <c r="CCE15" s="3"/>
      <c r="CCF15" s="3"/>
      <c r="CCG15" s="3"/>
      <c r="CCH15" s="3"/>
      <c r="CCI15" s="3"/>
      <c r="CCJ15" s="3"/>
      <c r="CCK15" s="3"/>
      <c r="CCL15" s="3"/>
      <c r="CCM15" s="3"/>
      <c r="CCN15" s="3"/>
      <c r="CCO15" s="3"/>
      <c r="CCP15" s="3"/>
      <c r="CCQ15" s="3"/>
      <c r="CCR15" s="3"/>
      <c r="CCS15" s="3"/>
      <c r="CCT15" s="3"/>
      <c r="CCU15" s="3"/>
      <c r="CCV15" s="3"/>
      <c r="CCW15" s="3"/>
      <c r="CCX15" s="3"/>
      <c r="CCY15" s="3"/>
      <c r="CCZ15" s="3"/>
      <c r="CDA15" s="3"/>
      <c r="CDB15" s="3"/>
      <c r="CDC15" s="3"/>
      <c r="CDD15" s="3"/>
      <c r="CDE15" s="3"/>
      <c r="CDF15" s="3"/>
      <c r="CDG15" s="3"/>
      <c r="CDH15" s="3"/>
      <c r="CDI15" s="3"/>
      <c r="CDJ15" s="3"/>
      <c r="CDK15" s="3"/>
      <c r="CDL15" s="3"/>
      <c r="CDM15" s="3"/>
      <c r="CDN15" s="3"/>
      <c r="CDO15" s="3"/>
      <c r="CDP15" s="3"/>
      <c r="CDQ15" s="3"/>
      <c r="CDR15" s="3"/>
      <c r="CDS15" s="3"/>
      <c r="CDT15" s="3"/>
      <c r="CDU15" s="3"/>
      <c r="CDV15" s="3"/>
      <c r="CDW15" s="3"/>
      <c r="CDX15" s="3"/>
      <c r="CDY15" s="3"/>
      <c r="CDZ15" s="3"/>
      <c r="CEA15" s="3"/>
      <c r="CEB15" s="3"/>
      <c r="CEC15" s="3"/>
      <c r="CED15" s="3"/>
      <c r="CEE15" s="3"/>
      <c r="CEF15" s="3"/>
      <c r="CEG15" s="3"/>
      <c r="CEH15" s="3"/>
      <c r="CEI15" s="3"/>
      <c r="CEJ15" s="3"/>
      <c r="CEK15" s="3"/>
      <c r="CEL15" s="3"/>
      <c r="CEM15" s="3"/>
      <c r="CEN15" s="3"/>
      <c r="CEO15" s="3"/>
      <c r="CEP15" s="3"/>
      <c r="CEQ15" s="3"/>
      <c r="CER15" s="3"/>
      <c r="CES15" s="3"/>
      <c r="CET15" s="3"/>
      <c r="CEU15" s="3"/>
      <c r="CEV15" s="3"/>
      <c r="CEW15" s="3"/>
      <c r="CEX15" s="3"/>
      <c r="CEY15" s="3"/>
      <c r="CEZ15" s="3"/>
      <c r="CFA15" s="3"/>
      <c r="CFB15" s="3"/>
      <c r="CFC15" s="3"/>
      <c r="CFD15" s="3"/>
      <c r="CFE15" s="3"/>
      <c r="CFF15" s="3"/>
      <c r="CFG15" s="3"/>
      <c r="CFH15" s="3"/>
      <c r="CFI15" s="3"/>
      <c r="CFJ15" s="3"/>
      <c r="CFK15" s="3"/>
      <c r="CFL15" s="3"/>
      <c r="CFM15" s="3"/>
      <c r="CFN15" s="3"/>
      <c r="CFO15" s="3"/>
      <c r="CFP15" s="3"/>
      <c r="CFQ15" s="3"/>
      <c r="CFR15" s="3"/>
      <c r="CFS15" s="3"/>
      <c r="CFT15" s="3"/>
      <c r="CFU15" s="3"/>
      <c r="CFV15" s="3"/>
      <c r="CFW15" s="3"/>
      <c r="CFX15" s="3"/>
      <c r="CFY15" s="3"/>
      <c r="CFZ15" s="3"/>
      <c r="CGA15" s="3"/>
      <c r="CGB15" s="3"/>
      <c r="CGC15" s="3"/>
      <c r="CGD15" s="3"/>
      <c r="CGE15" s="3"/>
      <c r="CGF15" s="3"/>
      <c r="CGG15" s="3"/>
      <c r="CGH15" s="3"/>
      <c r="CGI15" s="3"/>
      <c r="CGJ15" s="3"/>
      <c r="CGK15" s="3"/>
      <c r="CGL15" s="3"/>
      <c r="CGM15" s="3"/>
      <c r="CGN15" s="3"/>
      <c r="CGO15" s="3"/>
      <c r="CGP15" s="3"/>
      <c r="CGQ15" s="3"/>
      <c r="CGR15" s="3"/>
      <c r="CGS15" s="3"/>
      <c r="CGT15" s="3"/>
      <c r="CGU15" s="3"/>
      <c r="CGV15" s="3"/>
      <c r="CGW15" s="3"/>
      <c r="CGX15" s="3"/>
      <c r="CGY15" s="3"/>
      <c r="CGZ15" s="3"/>
      <c r="CHA15" s="3"/>
      <c r="CHB15" s="3"/>
      <c r="CHC15" s="3"/>
      <c r="CHD15" s="3"/>
      <c r="CHE15" s="3"/>
      <c r="CHF15" s="3"/>
      <c r="CHG15" s="3"/>
      <c r="CHH15" s="3"/>
      <c r="CHI15" s="3"/>
      <c r="CHJ15" s="3"/>
      <c r="CHK15" s="3"/>
      <c r="CHL15" s="3"/>
      <c r="CHM15" s="3"/>
      <c r="CHN15" s="3"/>
      <c r="CHO15" s="3"/>
      <c r="CHP15" s="3"/>
      <c r="CHQ15" s="3"/>
      <c r="CHR15" s="3"/>
      <c r="CHS15" s="3"/>
      <c r="CHT15" s="3"/>
      <c r="CHU15" s="3"/>
      <c r="CHV15" s="3"/>
      <c r="CHW15" s="3"/>
      <c r="CHX15" s="3"/>
      <c r="CHY15" s="3"/>
      <c r="CHZ15" s="3"/>
      <c r="CIA15" s="3"/>
      <c r="CIB15" s="3"/>
      <c r="CIC15" s="3"/>
      <c r="CID15" s="3"/>
      <c r="CIE15" s="3"/>
      <c r="CIF15" s="3"/>
      <c r="CIG15" s="3"/>
      <c r="CIH15" s="3"/>
      <c r="CII15" s="3"/>
      <c r="CIJ15" s="3"/>
      <c r="CIK15" s="3"/>
      <c r="CIL15" s="3"/>
      <c r="CIM15" s="3"/>
      <c r="CIN15" s="3"/>
      <c r="CIO15" s="3"/>
      <c r="CIP15" s="3"/>
      <c r="CIQ15" s="3"/>
      <c r="CIR15" s="3"/>
      <c r="CIS15" s="3"/>
      <c r="CIT15" s="3"/>
      <c r="CIU15" s="3"/>
      <c r="CIV15" s="3"/>
      <c r="CIW15" s="3"/>
      <c r="CIX15" s="3"/>
      <c r="CIY15" s="3"/>
      <c r="CIZ15" s="3"/>
      <c r="CJA15" s="3"/>
      <c r="CJB15" s="3"/>
      <c r="CJC15" s="3"/>
      <c r="CJD15" s="3"/>
      <c r="CJE15" s="3"/>
      <c r="CJF15" s="3"/>
      <c r="CJG15" s="3"/>
      <c r="CJH15" s="3"/>
      <c r="CJI15" s="3"/>
      <c r="CJJ15" s="3"/>
      <c r="CJK15" s="3"/>
      <c r="CJL15" s="3"/>
      <c r="CJM15" s="3"/>
      <c r="CJN15" s="3"/>
      <c r="CJO15" s="3"/>
      <c r="CJP15" s="3"/>
      <c r="CJQ15" s="3"/>
      <c r="CJR15" s="3"/>
      <c r="CJS15" s="3"/>
      <c r="CJT15" s="3"/>
      <c r="CJU15" s="3"/>
      <c r="CJV15" s="3"/>
      <c r="CJW15" s="3"/>
      <c r="CJX15" s="3"/>
      <c r="CJY15" s="3"/>
      <c r="CJZ15" s="3"/>
      <c r="CKA15" s="3"/>
      <c r="CKB15" s="3"/>
      <c r="CKC15" s="3"/>
      <c r="CKD15" s="3"/>
      <c r="CKE15" s="3"/>
      <c r="CKF15" s="3"/>
      <c r="CKG15" s="3"/>
      <c r="CKH15" s="3"/>
      <c r="CKI15" s="3"/>
      <c r="CKJ15" s="3"/>
      <c r="CKK15" s="3"/>
      <c r="CKL15" s="3"/>
      <c r="CKM15" s="3"/>
      <c r="CKN15" s="3"/>
      <c r="CKO15" s="3"/>
      <c r="CKP15" s="3"/>
      <c r="CKQ15" s="3"/>
      <c r="CKR15" s="3"/>
      <c r="CKS15" s="3"/>
      <c r="CKT15" s="3"/>
      <c r="CKU15" s="3"/>
      <c r="CKV15" s="3"/>
      <c r="CKW15" s="3"/>
      <c r="CKX15" s="3"/>
      <c r="CKY15" s="3"/>
      <c r="CKZ15" s="3"/>
      <c r="CLA15" s="3"/>
      <c r="CLB15" s="3"/>
      <c r="CLC15" s="3"/>
      <c r="CLD15" s="3"/>
      <c r="CLE15" s="3"/>
      <c r="CLF15" s="3"/>
      <c r="CLG15" s="3"/>
      <c r="CLH15" s="3"/>
      <c r="CLI15" s="3"/>
      <c r="CLJ15" s="3"/>
      <c r="CLK15" s="3"/>
      <c r="CLL15" s="3"/>
      <c r="CLM15" s="3"/>
      <c r="CLN15" s="3"/>
      <c r="CLO15" s="3"/>
      <c r="CLP15" s="3"/>
      <c r="CLQ15" s="3"/>
      <c r="CLR15" s="3"/>
      <c r="CLS15" s="3"/>
      <c r="CLT15" s="3"/>
      <c r="CLU15" s="3"/>
      <c r="CLV15" s="3"/>
      <c r="CLW15" s="3"/>
      <c r="CLX15" s="3"/>
      <c r="CLY15" s="3"/>
      <c r="CLZ15" s="3"/>
      <c r="CMA15" s="3"/>
      <c r="CMB15" s="3"/>
      <c r="CMC15" s="3"/>
      <c r="CMD15" s="3"/>
      <c r="CME15" s="3"/>
      <c r="CMF15" s="3"/>
      <c r="CMG15" s="3"/>
      <c r="CMH15" s="3"/>
      <c r="CMI15" s="3"/>
      <c r="CMJ15" s="3"/>
      <c r="CMK15" s="3"/>
      <c r="CML15" s="3"/>
      <c r="CMM15" s="3"/>
      <c r="CMN15" s="3"/>
      <c r="CMO15" s="3"/>
      <c r="CMP15" s="3"/>
      <c r="CMQ15" s="3"/>
      <c r="CMR15" s="3"/>
      <c r="CMS15" s="3"/>
      <c r="CMT15" s="3"/>
      <c r="CMU15" s="3"/>
      <c r="CMV15" s="3"/>
      <c r="CMW15" s="3"/>
      <c r="CMX15" s="3"/>
      <c r="CMY15" s="3"/>
      <c r="CMZ15" s="3"/>
      <c r="CNA15" s="3"/>
      <c r="CNB15" s="3"/>
      <c r="CNC15" s="3"/>
      <c r="CND15" s="3"/>
      <c r="CNE15" s="3"/>
      <c r="CNF15" s="3"/>
      <c r="CNG15" s="3"/>
      <c r="CNH15" s="3"/>
      <c r="CNI15" s="3"/>
      <c r="CNJ15" s="3"/>
      <c r="CNK15" s="3"/>
      <c r="CNL15" s="3"/>
      <c r="CNM15" s="3"/>
      <c r="CNN15" s="3"/>
      <c r="CNO15" s="3"/>
      <c r="CNP15" s="3"/>
      <c r="CNQ15" s="3"/>
      <c r="CNR15" s="3"/>
      <c r="CNS15" s="3"/>
      <c r="CNT15" s="3"/>
      <c r="CNU15" s="3"/>
      <c r="CNV15" s="3"/>
      <c r="CNW15" s="3"/>
      <c r="CNX15" s="3"/>
      <c r="CNY15" s="3"/>
      <c r="CNZ15" s="3"/>
      <c r="COA15" s="3"/>
      <c r="COB15" s="3"/>
      <c r="COC15" s="3"/>
      <c r="COD15" s="3"/>
      <c r="COE15" s="3"/>
      <c r="COF15" s="3"/>
      <c r="COG15" s="3"/>
      <c r="COH15" s="3"/>
      <c r="COI15" s="3"/>
      <c r="COJ15" s="3"/>
      <c r="COK15" s="3"/>
      <c r="COL15" s="3"/>
      <c r="COM15" s="3"/>
      <c r="CON15" s="3"/>
      <c r="COO15" s="3"/>
      <c r="COP15" s="3"/>
      <c r="COQ15" s="3"/>
      <c r="COR15" s="3"/>
      <c r="COS15" s="3"/>
      <c r="COT15" s="3"/>
      <c r="COU15" s="3"/>
      <c r="COV15" s="3"/>
      <c r="COW15" s="3"/>
      <c r="COX15" s="3"/>
      <c r="COY15" s="3"/>
      <c r="COZ15" s="3"/>
      <c r="CPA15" s="3"/>
      <c r="CPB15" s="3"/>
      <c r="CPC15" s="3"/>
      <c r="CPD15" s="3"/>
      <c r="CPE15" s="3"/>
      <c r="CPF15" s="3"/>
      <c r="CPG15" s="3"/>
      <c r="CPH15" s="3"/>
      <c r="CPI15" s="3"/>
      <c r="CPJ15" s="3"/>
      <c r="CPK15" s="3"/>
      <c r="CPL15" s="3"/>
      <c r="CPM15" s="3"/>
      <c r="CPN15" s="3"/>
      <c r="CPO15" s="3"/>
      <c r="CPP15" s="3"/>
      <c r="CPQ15" s="3"/>
      <c r="CPR15" s="3"/>
      <c r="CPS15" s="3"/>
      <c r="CPT15" s="3"/>
      <c r="CPU15" s="3"/>
      <c r="CPV15" s="3"/>
      <c r="CPW15" s="3"/>
      <c r="CPX15" s="3"/>
      <c r="CPY15" s="3"/>
      <c r="CPZ15" s="3"/>
      <c r="CQA15" s="3"/>
      <c r="CQB15" s="3"/>
      <c r="CQC15" s="3"/>
      <c r="CQD15" s="3"/>
      <c r="CQE15" s="3"/>
      <c r="CQF15" s="3"/>
      <c r="CQG15" s="3"/>
      <c r="CQH15" s="3"/>
      <c r="CQI15" s="3"/>
      <c r="CQJ15" s="3"/>
      <c r="CQK15" s="3"/>
      <c r="CQL15" s="3"/>
      <c r="CQM15" s="3"/>
      <c r="CQN15" s="3"/>
      <c r="CQO15" s="3"/>
      <c r="CQP15" s="3"/>
      <c r="CQQ15" s="3"/>
      <c r="CQR15" s="3"/>
      <c r="CQS15" s="3"/>
      <c r="CQT15" s="3"/>
      <c r="CQU15" s="3"/>
      <c r="CQV15" s="3"/>
      <c r="CQW15" s="3"/>
      <c r="CQX15" s="3"/>
      <c r="CQY15" s="3"/>
      <c r="CQZ15" s="3"/>
      <c r="CRA15" s="3"/>
      <c r="CRB15" s="3"/>
      <c r="CRC15" s="3"/>
      <c r="CRD15" s="3"/>
      <c r="CRE15" s="3"/>
      <c r="CRF15" s="3"/>
      <c r="CRG15" s="3"/>
      <c r="CRH15" s="3"/>
      <c r="CRI15" s="3"/>
      <c r="CRJ15" s="3"/>
      <c r="CRK15" s="3"/>
      <c r="CRL15" s="3"/>
      <c r="CRM15" s="3"/>
      <c r="CRN15" s="3"/>
      <c r="CRO15" s="3"/>
      <c r="CRP15" s="3"/>
      <c r="CRQ15" s="3"/>
      <c r="CRR15" s="3"/>
      <c r="CRS15" s="3"/>
      <c r="CRT15" s="3"/>
      <c r="CRU15" s="3"/>
      <c r="CRV15" s="3"/>
      <c r="CRW15" s="3"/>
      <c r="CRX15" s="3"/>
      <c r="CRY15" s="3"/>
      <c r="CRZ15" s="3"/>
      <c r="CSA15" s="3"/>
      <c r="CSB15" s="3"/>
      <c r="CSC15" s="3"/>
      <c r="CSD15" s="3"/>
      <c r="CSE15" s="3"/>
      <c r="CSF15" s="3"/>
      <c r="CSG15" s="3"/>
      <c r="CSH15" s="3"/>
      <c r="CSI15" s="3"/>
      <c r="CSJ15" s="3"/>
      <c r="CSK15" s="3"/>
      <c r="CSL15" s="3"/>
      <c r="CSM15" s="3"/>
      <c r="CSN15" s="3"/>
      <c r="CSO15" s="3"/>
      <c r="CSP15" s="3"/>
      <c r="CSQ15" s="3"/>
      <c r="CSR15" s="3"/>
      <c r="CSS15" s="3"/>
      <c r="CST15" s="3"/>
      <c r="CSU15" s="3"/>
      <c r="CSV15" s="3"/>
    </row>
    <row r="16" s="77" customFormat="1" ht="30" customHeight="1" spans="1:2544">
      <c r="A16" s="263"/>
      <c r="B16" s="90">
        <v>8</v>
      </c>
      <c r="C16" s="264" t="s">
        <v>740</v>
      </c>
      <c r="D16" s="265" t="s">
        <v>741</v>
      </c>
      <c r="E16" s="282" t="s">
        <v>148</v>
      </c>
      <c r="F16" s="282">
        <v>0</v>
      </c>
      <c r="G16" s="283"/>
      <c r="H16" s="287"/>
      <c r="I16" s="287"/>
      <c r="J16" s="287"/>
      <c r="K16" s="295"/>
      <c r="L16" s="295" t="s">
        <v>732</v>
      </c>
      <c r="M16" s="295"/>
      <c r="N16" s="308"/>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c r="IY16" s="3"/>
      <c r="IZ16" s="3"/>
      <c r="JA16" s="3"/>
      <c r="JB16" s="3"/>
      <c r="JC16" s="3"/>
      <c r="JD16" s="3"/>
      <c r="JE16" s="3"/>
      <c r="JF16" s="3"/>
      <c r="JG16" s="3"/>
      <c r="JH16" s="3"/>
      <c r="JI16" s="3"/>
      <c r="JJ16" s="3"/>
      <c r="JK16" s="3"/>
      <c r="JL16" s="3"/>
      <c r="JM16" s="3"/>
      <c r="JN16" s="3"/>
      <c r="JO16" s="3"/>
      <c r="JP16" s="3"/>
      <c r="JQ16" s="3"/>
      <c r="JR16" s="3"/>
      <c r="JS16" s="3"/>
      <c r="JT16" s="3"/>
      <c r="JU16" s="3"/>
      <c r="JV16" s="3"/>
      <c r="JW16" s="3"/>
      <c r="JX16" s="3"/>
      <c r="JY16" s="3"/>
      <c r="JZ16" s="3"/>
      <c r="KA16" s="3"/>
      <c r="KB16" s="3"/>
      <c r="KC16" s="3"/>
      <c r="KD16" s="3"/>
      <c r="KE16" s="3"/>
      <c r="KF16" s="3"/>
      <c r="KG16" s="3"/>
      <c r="KH16" s="3"/>
      <c r="KI16" s="3"/>
      <c r="KJ16" s="3"/>
      <c r="KK16" s="3"/>
      <c r="KL16" s="3"/>
      <c r="KM16" s="3"/>
      <c r="KN16" s="3"/>
      <c r="KO16" s="3"/>
      <c r="KP16" s="3"/>
      <c r="KQ16" s="3"/>
      <c r="KR16" s="3"/>
      <c r="KS16" s="3"/>
      <c r="KT16" s="3"/>
      <c r="KU16" s="3"/>
      <c r="KV16" s="3"/>
      <c r="KW16" s="3"/>
      <c r="KX16" s="3"/>
      <c r="KY16" s="3"/>
      <c r="KZ16" s="3"/>
      <c r="LA16" s="3"/>
      <c r="LB16" s="3"/>
      <c r="LC16" s="3"/>
      <c r="LD16" s="3"/>
      <c r="LE16" s="3"/>
      <c r="LF16" s="3"/>
      <c r="LG16" s="3"/>
      <c r="LH16" s="3"/>
      <c r="LI16" s="3"/>
      <c r="LJ16" s="3"/>
      <c r="LK16" s="3"/>
      <c r="LL16" s="3"/>
      <c r="LM16" s="3"/>
      <c r="LN16" s="3"/>
      <c r="LO16" s="3"/>
      <c r="LP16" s="3"/>
      <c r="LQ16" s="3"/>
      <c r="LR16" s="3"/>
      <c r="LS16" s="3"/>
      <c r="LT16" s="3"/>
      <c r="LU16" s="3"/>
      <c r="LV16" s="3"/>
      <c r="LW16" s="3"/>
      <c r="LX16" s="3"/>
      <c r="LY16" s="3"/>
      <c r="LZ16" s="3"/>
      <c r="MA16" s="3"/>
      <c r="MB16" s="3"/>
      <c r="MC16" s="3"/>
      <c r="MD16" s="3"/>
      <c r="ME16" s="3"/>
      <c r="MF16" s="3"/>
      <c r="MG16" s="3"/>
      <c r="MH16" s="3"/>
      <c r="MI16" s="3"/>
      <c r="MJ16" s="3"/>
      <c r="MK16" s="3"/>
      <c r="ML16" s="3"/>
      <c r="MM16" s="3"/>
      <c r="MN16" s="3"/>
      <c r="MO16" s="3"/>
      <c r="MP16" s="3"/>
      <c r="MQ16" s="3"/>
      <c r="MR16" s="3"/>
      <c r="MS16" s="3"/>
      <c r="MT16" s="3"/>
      <c r="MU16" s="3"/>
      <c r="MV16" s="3"/>
      <c r="MW16" s="3"/>
      <c r="MX16" s="3"/>
      <c r="MY16" s="3"/>
      <c r="MZ16" s="3"/>
      <c r="NA16" s="3"/>
      <c r="NB16" s="3"/>
      <c r="NC16" s="3"/>
      <c r="ND16" s="3"/>
      <c r="NE16" s="3"/>
      <c r="NF16" s="3"/>
      <c r="NG16" s="3"/>
      <c r="NH16" s="3"/>
      <c r="NI16" s="3"/>
      <c r="NJ16" s="3"/>
      <c r="NK16" s="3"/>
      <c r="NL16" s="3"/>
      <c r="NM16" s="3"/>
      <c r="NN16" s="3"/>
      <c r="NO16" s="3"/>
      <c r="NP16" s="3"/>
      <c r="NQ16" s="3"/>
      <c r="NR16" s="3"/>
      <c r="NS16" s="3"/>
      <c r="NT16" s="3"/>
      <c r="NU16" s="3"/>
      <c r="NV16" s="3"/>
      <c r="NW16" s="3"/>
      <c r="NX16" s="3"/>
      <c r="NY16" s="3"/>
      <c r="NZ16" s="3"/>
      <c r="OA16" s="3"/>
      <c r="OB16" s="3"/>
      <c r="OC16" s="3"/>
      <c r="OD16" s="3"/>
      <c r="OE16" s="3"/>
      <c r="OF16" s="3"/>
      <c r="OG16" s="3"/>
      <c r="OH16" s="3"/>
      <c r="OI16" s="3"/>
      <c r="OJ16" s="3"/>
      <c r="OK16" s="3"/>
      <c r="OL16" s="3"/>
      <c r="OM16" s="3"/>
      <c r="ON16" s="3"/>
      <c r="OO16" s="3"/>
      <c r="OP16" s="3"/>
      <c r="OQ16" s="3"/>
      <c r="OR16" s="3"/>
      <c r="OS16" s="3"/>
      <c r="OT16" s="3"/>
      <c r="OU16" s="3"/>
      <c r="OV16" s="3"/>
      <c r="OW16" s="3"/>
      <c r="OX16" s="3"/>
      <c r="OY16" s="3"/>
      <c r="OZ16" s="3"/>
      <c r="PA16" s="3"/>
      <c r="PB16" s="3"/>
      <c r="PC16" s="3"/>
      <c r="PD16" s="3"/>
      <c r="PE16" s="3"/>
      <c r="PF16" s="3"/>
      <c r="PG16" s="3"/>
      <c r="PH16" s="3"/>
      <c r="PI16" s="3"/>
      <c r="PJ16" s="3"/>
      <c r="PK16" s="3"/>
      <c r="PL16" s="3"/>
      <c r="PM16" s="3"/>
      <c r="PN16" s="3"/>
      <c r="PO16" s="3"/>
      <c r="PP16" s="3"/>
      <c r="PQ16" s="3"/>
      <c r="PR16" s="3"/>
      <c r="PS16" s="3"/>
      <c r="PT16" s="3"/>
      <c r="PU16" s="3"/>
      <c r="PV16" s="3"/>
      <c r="PW16" s="3"/>
      <c r="PX16" s="3"/>
      <c r="PY16" s="3"/>
      <c r="PZ16" s="3"/>
      <c r="QA16" s="3"/>
      <c r="QB16" s="3"/>
      <c r="QC16" s="3"/>
      <c r="QD16" s="3"/>
      <c r="QE16" s="3"/>
      <c r="QF16" s="3"/>
      <c r="QG16" s="3"/>
      <c r="QH16" s="3"/>
      <c r="QI16" s="3"/>
      <c r="QJ16" s="3"/>
      <c r="QK16" s="3"/>
      <c r="QL16" s="3"/>
      <c r="QM16" s="3"/>
      <c r="QN16" s="3"/>
      <c r="QO16" s="3"/>
      <c r="QP16" s="3"/>
      <c r="QQ16" s="3"/>
      <c r="QR16" s="3"/>
      <c r="QS16" s="3"/>
      <c r="QT16" s="3"/>
      <c r="QU16" s="3"/>
      <c r="QV16" s="3"/>
      <c r="QW16" s="3"/>
      <c r="QX16" s="3"/>
      <c r="QY16" s="3"/>
      <c r="QZ16" s="3"/>
      <c r="RA16" s="3"/>
      <c r="RB16" s="3"/>
      <c r="RC16" s="3"/>
      <c r="RD16" s="3"/>
      <c r="RE16" s="3"/>
      <c r="RF16" s="3"/>
      <c r="RG16" s="3"/>
      <c r="RH16" s="3"/>
      <c r="RI16" s="3"/>
      <c r="RJ16" s="3"/>
      <c r="RK16" s="3"/>
      <c r="RL16" s="3"/>
      <c r="RM16" s="3"/>
      <c r="RN16" s="3"/>
      <c r="RO16" s="3"/>
      <c r="RP16" s="3"/>
      <c r="RQ16" s="3"/>
      <c r="RR16" s="3"/>
      <c r="RS16" s="3"/>
      <c r="RT16" s="3"/>
      <c r="RU16" s="3"/>
      <c r="RV16" s="3"/>
      <c r="RW16" s="3"/>
      <c r="RX16" s="3"/>
      <c r="RY16" s="3"/>
      <c r="RZ16" s="3"/>
      <c r="SA16" s="3"/>
      <c r="SB16" s="3"/>
      <c r="SC16" s="3"/>
      <c r="SD16" s="3"/>
      <c r="SE16" s="3"/>
      <c r="SF16" s="3"/>
      <c r="SG16" s="3"/>
      <c r="SH16" s="3"/>
      <c r="SI16" s="3"/>
      <c r="SJ16" s="3"/>
      <c r="SK16" s="3"/>
      <c r="SL16" s="3"/>
      <c r="SM16" s="3"/>
      <c r="SN16" s="3"/>
      <c r="SO16" s="3"/>
      <c r="SP16" s="3"/>
      <c r="SQ16" s="3"/>
      <c r="SR16" s="3"/>
      <c r="SS16" s="3"/>
      <c r="ST16" s="3"/>
      <c r="SU16" s="3"/>
      <c r="SV16" s="3"/>
      <c r="SW16" s="3"/>
      <c r="SX16" s="3"/>
      <c r="SY16" s="3"/>
      <c r="SZ16" s="3"/>
      <c r="TA16" s="3"/>
      <c r="TB16" s="3"/>
      <c r="TC16" s="3"/>
      <c r="TD16" s="3"/>
      <c r="TE16" s="3"/>
      <c r="TF16" s="3"/>
      <c r="TG16" s="3"/>
      <c r="TH16" s="3"/>
      <c r="TI16" s="3"/>
      <c r="TJ16" s="3"/>
      <c r="TK16" s="3"/>
      <c r="TL16" s="3"/>
      <c r="TM16" s="3"/>
      <c r="TN16" s="3"/>
      <c r="TO16" s="3"/>
      <c r="TP16" s="3"/>
      <c r="TQ16" s="3"/>
      <c r="TR16" s="3"/>
      <c r="TS16" s="3"/>
      <c r="TT16" s="3"/>
      <c r="TU16" s="3"/>
      <c r="TV16" s="3"/>
      <c r="TW16" s="3"/>
      <c r="TX16" s="3"/>
      <c r="TY16" s="3"/>
      <c r="TZ16" s="3"/>
      <c r="UA16" s="3"/>
      <c r="UB16" s="3"/>
      <c r="UC16" s="3"/>
      <c r="UD16" s="3"/>
      <c r="UE16" s="3"/>
      <c r="UF16" s="3"/>
      <c r="UG16" s="3"/>
      <c r="UH16" s="3"/>
      <c r="UI16" s="3"/>
      <c r="UJ16" s="3"/>
      <c r="UK16" s="3"/>
      <c r="UL16" s="3"/>
      <c r="UM16" s="3"/>
      <c r="UN16" s="3"/>
      <c r="UO16" s="3"/>
      <c r="UP16" s="3"/>
      <c r="UQ16" s="3"/>
      <c r="UR16" s="3"/>
      <c r="US16" s="3"/>
      <c r="UT16" s="3"/>
      <c r="UU16" s="3"/>
      <c r="UV16" s="3"/>
      <c r="UW16" s="3"/>
      <c r="UX16" s="3"/>
      <c r="UY16" s="3"/>
      <c r="UZ16" s="3"/>
      <c r="VA16" s="3"/>
      <c r="VB16" s="3"/>
      <c r="VC16" s="3"/>
      <c r="VD16" s="3"/>
      <c r="VE16" s="3"/>
      <c r="VF16" s="3"/>
      <c r="VG16" s="3"/>
      <c r="VH16" s="3"/>
      <c r="VI16" s="3"/>
      <c r="VJ16" s="3"/>
      <c r="VK16" s="3"/>
      <c r="VL16" s="3"/>
      <c r="VM16" s="3"/>
      <c r="VN16" s="3"/>
      <c r="VO16" s="3"/>
      <c r="VP16" s="3"/>
      <c r="VQ16" s="3"/>
      <c r="VR16" s="3"/>
      <c r="VS16" s="3"/>
      <c r="VT16" s="3"/>
      <c r="VU16" s="3"/>
      <c r="VV16" s="3"/>
      <c r="VW16" s="3"/>
      <c r="VX16" s="3"/>
      <c r="VY16" s="3"/>
      <c r="VZ16" s="3"/>
      <c r="WA16" s="3"/>
      <c r="WB16" s="3"/>
      <c r="WC16" s="3"/>
      <c r="WD16" s="3"/>
      <c r="WE16" s="3"/>
      <c r="WF16" s="3"/>
      <c r="WG16" s="3"/>
      <c r="WH16" s="3"/>
      <c r="WI16" s="3"/>
      <c r="WJ16" s="3"/>
      <c r="WK16" s="3"/>
      <c r="WL16" s="3"/>
      <c r="WM16" s="3"/>
      <c r="WN16" s="3"/>
      <c r="WO16" s="3"/>
      <c r="WP16" s="3"/>
      <c r="WQ16" s="3"/>
      <c r="WR16" s="3"/>
      <c r="WS16" s="3"/>
      <c r="WT16" s="3"/>
      <c r="WU16" s="3"/>
      <c r="WV16" s="3"/>
      <c r="WW16" s="3"/>
      <c r="WX16" s="3"/>
      <c r="WY16" s="3"/>
      <c r="WZ16" s="3"/>
      <c r="XA16" s="3"/>
      <c r="XB16" s="3"/>
      <c r="XC16" s="3"/>
      <c r="XD16" s="3"/>
      <c r="XE16" s="3"/>
      <c r="XF16" s="3"/>
      <c r="XG16" s="3"/>
      <c r="XH16" s="3"/>
      <c r="XI16" s="3"/>
      <c r="XJ16" s="3"/>
      <c r="XK16" s="3"/>
      <c r="XL16" s="3"/>
      <c r="XM16" s="3"/>
      <c r="XN16" s="3"/>
      <c r="XO16" s="3"/>
      <c r="XP16" s="3"/>
      <c r="XQ16" s="3"/>
      <c r="XR16" s="3"/>
      <c r="XS16" s="3"/>
      <c r="XT16" s="3"/>
      <c r="XU16" s="3"/>
      <c r="XV16" s="3"/>
      <c r="XW16" s="3"/>
      <c r="XX16" s="3"/>
      <c r="XY16" s="3"/>
      <c r="XZ16" s="3"/>
      <c r="YA16" s="3"/>
      <c r="YB16" s="3"/>
      <c r="YC16" s="3"/>
      <c r="YD16" s="3"/>
      <c r="YE16" s="3"/>
      <c r="YF16" s="3"/>
      <c r="YG16" s="3"/>
      <c r="YH16" s="3"/>
      <c r="YI16" s="3"/>
      <c r="YJ16" s="3"/>
      <c r="YK16" s="3"/>
      <c r="YL16" s="3"/>
      <c r="YM16" s="3"/>
      <c r="YN16" s="3"/>
      <c r="YO16" s="3"/>
      <c r="YP16" s="3"/>
      <c r="YQ16" s="3"/>
      <c r="YR16" s="3"/>
      <c r="YS16" s="3"/>
      <c r="YT16" s="3"/>
      <c r="YU16" s="3"/>
      <c r="YV16" s="3"/>
      <c r="YW16" s="3"/>
      <c r="YX16" s="3"/>
      <c r="YY16" s="3"/>
      <c r="YZ16" s="3"/>
      <c r="ZA16" s="3"/>
      <c r="ZB16" s="3"/>
      <c r="ZC16" s="3"/>
      <c r="ZD16" s="3"/>
      <c r="ZE16" s="3"/>
      <c r="ZF16" s="3"/>
      <c r="ZG16" s="3"/>
      <c r="ZH16" s="3"/>
      <c r="ZI16" s="3"/>
      <c r="ZJ16" s="3"/>
      <c r="ZK16" s="3"/>
      <c r="ZL16" s="3"/>
      <c r="ZM16" s="3"/>
      <c r="ZN16" s="3"/>
      <c r="ZO16" s="3"/>
      <c r="ZP16" s="3"/>
      <c r="ZQ16" s="3"/>
      <c r="ZR16" s="3"/>
      <c r="ZS16" s="3"/>
      <c r="ZT16" s="3"/>
      <c r="ZU16" s="3"/>
      <c r="ZV16" s="3"/>
      <c r="ZW16" s="3"/>
      <c r="ZX16" s="3"/>
      <c r="ZY16" s="3"/>
      <c r="ZZ16" s="3"/>
      <c r="AAA16" s="3"/>
      <c r="AAB16" s="3"/>
      <c r="AAC16" s="3"/>
      <c r="AAD16" s="3"/>
      <c r="AAE16" s="3"/>
      <c r="AAF16" s="3"/>
      <c r="AAG16" s="3"/>
      <c r="AAH16" s="3"/>
      <c r="AAI16" s="3"/>
      <c r="AAJ16" s="3"/>
      <c r="AAK16" s="3"/>
      <c r="AAL16" s="3"/>
      <c r="AAM16" s="3"/>
      <c r="AAN16" s="3"/>
      <c r="AAO16" s="3"/>
      <c r="AAP16" s="3"/>
      <c r="AAQ16" s="3"/>
      <c r="AAR16" s="3"/>
      <c r="AAS16" s="3"/>
      <c r="AAT16" s="3"/>
      <c r="AAU16" s="3"/>
      <c r="AAV16" s="3"/>
      <c r="AAW16" s="3"/>
      <c r="AAX16" s="3"/>
      <c r="AAY16" s="3"/>
      <c r="AAZ16" s="3"/>
      <c r="ABA16" s="3"/>
      <c r="ABB16" s="3"/>
      <c r="ABC16" s="3"/>
      <c r="ABD16" s="3"/>
      <c r="ABE16" s="3"/>
      <c r="ABF16" s="3"/>
      <c r="ABG16" s="3"/>
      <c r="ABH16" s="3"/>
      <c r="ABI16" s="3"/>
      <c r="ABJ16" s="3"/>
      <c r="ABK16" s="3"/>
      <c r="ABL16" s="3"/>
      <c r="ABM16" s="3"/>
      <c r="ABN16" s="3"/>
      <c r="ABO16" s="3"/>
      <c r="ABP16" s="3"/>
      <c r="ABQ16" s="3"/>
      <c r="ABR16" s="3"/>
      <c r="ABS16" s="3"/>
      <c r="ABT16" s="3"/>
      <c r="ABU16" s="3"/>
      <c r="ABV16" s="3"/>
      <c r="ABW16" s="3"/>
      <c r="ABX16" s="3"/>
      <c r="ABY16" s="3"/>
      <c r="ABZ16" s="3"/>
      <c r="ACA16" s="3"/>
      <c r="ACB16" s="3"/>
      <c r="ACC16" s="3"/>
      <c r="ACD16" s="3"/>
      <c r="ACE16" s="3"/>
      <c r="ACF16" s="3"/>
      <c r="ACG16" s="3"/>
      <c r="ACH16" s="3"/>
      <c r="ACI16" s="3"/>
      <c r="ACJ16" s="3"/>
      <c r="ACK16" s="3"/>
      <c r="ACL16" s="3"/>
      <c r="ACM16" s="3"/>
      <c r="ACN16" s="3"/>
      <c r="ACO16" s="3"/>
      <c r="ACP16" s="3"/>
      <c r="ACQ16" s="3"/>
      <c r="ACR16" s="3"/>
      <c r="ACS16" s="3"/>
      <c r="ACT16" s="3"/>
      <c r="ACU16" s="3"/>
      <c r="ACV16" s="3"/>
      <c r="ACW16" s="3"/>
      <c r="ACX16" s="3"/>
      <c r="ACY16" s="3"/>
      <c r="ACZ16" s="3"/>
      <c r="ADA16" s="3"/>
      <c r="ADB16" s="3"/>
      <c r="ADC16" s="3"/>
      <c r="ADD16" s="3"/>
      <c r="ADE16" s="3"/>
      <c r="ADF16" s="3"/>
      <c r="ADG16" s="3"/>
      <c r="ADH16" s="3"/>
      <c r="ADI16" s="3"/>
      <c r="ADJ16" s="3"/>
      <c r="ADK16" s="3"/>
      <c r="ADL16" s="3"/>
      <c r="ADM16" s="3"/>
      <c r="ADN16" s="3"/>
      <c r="ADO16" s="3"/>
      <c r="ADP16" s="3"/>
      <c r="ADQ16" s="3"/>
      <c r="ADR16" s="3"/>
      <c r="ADS16" s="3"/>
      <c r="ADT16" s="3"/>
      <c r="ADU16" s="3"/>
      <c r="ADV16" s="3"/>
      <c r="ADW16" s="3"/>
      <c r="ADX16" s="3"/>
      <c r="ADY16" s="3"/>
      <c r="ADZ16" s="3"/>
      <c r="AEA16" s="3"/>
      <c r="AEB16" s="3"/>
      <c r="AEC16" s="3"/>
      <c r="AED16" s="3"/>
      <c r="AEE16" s="3"/>
      <c r="AEF16" s="3"/>
      <c r="AEG16" s="3"/>
      <c r="AEH16" s="3"/>
      <c r="AEI16" s="3"/>
      <c r="AEJ16" s="3"/>
      <c r="AEK16" s="3"/>
      <c r="AEL16" s="3"/>
      <c r="AEM16" s="3"/>
      <c r="AEN16" s="3"/>
      <c r="AEO16" s="3"/>
      <c r="AEP16" s="3"/>
      <c r="AEQ16" s="3"/>
      <c r="AER16" s="3"/>
      <c r="AES16" s="3"/>
      <c r="AET16" s="3"/>
      <c r="AEU16" s="3"/>
      <c r="AEV16" s="3"/>
      <c r="AEW16" s="3"/>
      <c r="AEX16" s="3"/>
      <c r="AEY16" s="3"/>
      <c r="AEZ16" s="3"/>
      <c r="AFA16" s="3"/>
      <c r="AFB16" s="3"/>
      <c r="AFC16" s="3"/>
      <c r="AFD16" s="3"/>
      <c r="AFE16" s="3"/>
      <c r="AFF16" s="3"/>
      <c r="AFG16" s="3"/>
      <c r="AFH16" s="3"/>
      <c r="AFI16" s="3"/>
      <c r="AFJ16" s="3"/>
      <c r="AFK16" s="3"/>
      <c r="AFL16" s="3"/>
      <c r="AFM16" s="3"/>
      <c r="AFN16" s="3"/>
      <c r="AFO16" s="3"/>
      <c r="AFP16" s="3"/>
      <c r="AFQ16" s="3"/>
      <c r="AFR16" s="3"/>
      <c r="AFS16" s="3"/>
      <c r="AFT16" s="3"/>
      <c r="AFU16" s="3"/>
      <c r="AFV16" s="3"/>
      <c r="AFW16" s="3"/>
      <c r="AFX16" s="3"/>
      <c r="AFY16" s="3"/>
      <c r="AFZ16" s="3"/>
      <c r="AGA16" s="3"/>
      <c r="AGB16" s="3"/>
      <c r="AGC16" s="3"/>
      <c r="AGD16" s="3"/>
      <c r="AGE16" s="3"/>
      <c r="AGF16" s="3"/>
      <c r="AGG16" s="3"/>
      <c r="AGH16" s="3"/>
      <c r="AGI16" s="3"/>
      <c r="AGJ16" s="3"/>
      <c r="AGK16" s="3"/>
      <c r="AGL16" s="3"/>
      <c r="AGM16" s="3"/>
      <c r="AGN16" s="3"/>
      <c r="AGO16" s="3"/>
      <c r="AGP16" s="3"/>
      <c r="AGQ16" s="3"/>
      <c r="AGR16" s="3"/>
      <c r="AGS16" s="3"/>
      <c r="AGT16" s="3"/>
      <c r="AGU16" s="3"/>
      <c r="AGV16" s="3"/>
      <c r="AGW16" s="3"/>
      <c r="AGX16" s="3"/>
      <c r="AGY16" s="3"/>
      <c r="AGZ16" s="3"/>
      <c r="AHA16" s="3"/>
      <c r="AHB16" s="3"/>
      <c r="AHC16" s="3"/>
      <c r="AHD16" s="3"/>
      <c r="AHE16" s="3"/>
      <c r="AHF16" s="3"/>
      <c r="AHG16" s="3"/>
      <c r="AHH16" s="3"/>
      <c r="AHI16" s="3"/>
      <c r="AHJ16" s="3"/>
      <c r="AHK16" s="3"/>
      <c r="AHL16" s="3"/>
      <c r="AHM16" s="3"/>
      <c r="AHN16" s="3"/>
      <c r="AHO16" s="3"/>
      <c r="AHP16" s="3"/>
      <c r="AHQ16" s="3"/>
      <c r="AHR16" s="3"/>
      <c r="AHS16" s="3"/>
      <c r="AHT16" s="3"/>
      <c r="AHU16" s="3"/>
      <c r="AHV16" s="3"/>
      <c r="AHW16" s="3"/>
      <c r="AHX16" s="3"/>
      <c r="AHY16" s="3"/>
      <c r="AHZ16" s="3"/>
      <c r="AIA16" s="3"/>
      <c r="AIB16" s="3"/>
      <c r="AIC16" s="3"/>
      <c r="AID16" s="3"/>
      <c r="AIE16" s="3"/>
      <c r="AIF16" s="3"/>
      <c r="AIG16" s="3"/>
      <c r="AIH16" s="3"/>
      <c r="AII16" s="3"/>
      <c r="AIJ16" s="3"/>
      <c r="AIK16" s="3"/>
      <c r="AIL16" s="3"/>
      <c r="AIM16" s="3"/>
      <c r="AIN16" s="3"/>
      <c r="AIO16" s="3"/>
      <c r="AIP16" s="3"/>
      <c r="AIQ16" s="3"/>
      <c r="AIR16" s="3"/>
      <c r="AIS16" s="3"/>
      <c r="AIT16" s="3"/>
      <c r="AIU16" s="3"/>
      <c r="AIV16" s="3"/>
      <c r="AIW16" s="3"/>
      <c r="AIX16" s="3"/>
      <c r="AIY16" s="3"/>
      <c r="AIZ16" s="3"/>
      <c r="AJA16" s="3"/>
      <c r="AJB16" s="3"/>
      <c r="AJC16" s="3"/>
      <c r="AJD16" s="3"/>
      <c r="AJE16" s="3"/>
      <c r="AJF16" s="3"/>
      <c r="AJG16" s="3"/>
      <c r="AJH16" s="3"/>
      <c r="AJI16" s="3"/>
      <c r="AJJ16" s="3"/>
      <c r="AJK16" s="3"/>
      <c r="AJL16" s="3"/>
      <c r="AJM16" s="3"/>
      <c r="AJN16" s="3"/>
      <c r="AJO16" s="3"/>
      <c r="AJP16" s="3"/>
      <c r="AJQ16" s="3"/>
      <c r="AJR16" s="3"/>
      <c r="AJS16" s="3"/>
      <c r="AJT16" s="3"/>
      <c r="AJU16" s="3"/>
      <c r="AJV16" s="3"/>
      <c r="AJW16" s="3"/>
      <c r="AJX16" s="3"/>
      <c r="AJY16" s="3"/>
      <c r="AJZ16" s="3"/>
      <c r="AKA16" s="3"/>
      <c r="AKB16" s="3"/>
      <c r="AKC16" s="3"/>
      <c r="AKD16" s="3"/>
      <c r="AKE16" s="3"/>
      <c r="AKF16" s="3"/>
      <c r="AKG16" s="3"/>
      <c r="AKH16" s="3"/>
      <c r="AKI16" s="3"/>
      <c r="AKJ16" s="3"/>
      <c r="AKK16" s="3"/>
      <c r="AKL16" s="3"/>
      <c r="AKM16" s="3"/>
      <c r="AKN16" s="3"/>
      <c r="AKO16" s="3"/>
      <c r="AKP16" s="3"/>
      <c r="AKQ16" s="3"/>
      <c r="AKR16" s="3"/>
      <c r="AKS16" s="3"/>
      <c r="AKT16" s="3"/>
      <c r="AKU16" s="3"/>
      <c r="AKV16" s="3"/>
      <c r="AKW16" s="3"/>
      <c r="AKX16" s="3"/>
      <c r="AKY16" s="3"/>
      <c r="AKZ16" s="3"/>
      <c r="ALA16" s="3"/>
      <c r="ALB16" s="3"/>
      <c r="ALC16" s="3"/>
      <c r="ALD16" s="3"/>
      <c r="ALE16" s="3"/>
      <c r="ALF16" s="3"/>
      <c r="ALG16" s="3"/>
      <c r="ALH16" s="3"/>
      <c r="ALI16" s="3"/>
      <c r="ALJ16" s="3"/>
      <c r="ALK16" s="3"/>
      <c r="ALL16" s="3"/>
      <c r="ALM16" s="3"/>
      <c r="ALN16" s="3"/>
      <c r="ALO16" s="3"/>
      <c r="ALP16" s="3"/>
      <c r="ALQ16" s="3"/>
      <c r="ALR16" s="3"/>
      <c r="ALS16" s="3"/>
      <c r="ALT16" s="3"/>
      <c r="ALU16" s="3"/>
      <c r="ALV16" s="3"/>
      <c r="ALW16" s="3"/>
      <c r="ALX16" s="3"/>
      <c r="ALY16" s="3"/>
      <c r="ALZ16" s="3"/>
      <c r="AMA16" s="3"/>
      <c r="AMB16" s="3"/>
      <c r="AMC16" s="3"/>
      <c r="AMD16" s="3"/>
      <c r="AME16" s="3"/>
      <c r="AMF16" s="3"/>
      <c r="AMG16" s="3"/>
      <c r="AMH16" s="3"/>
      <c r="AMI16" s="3"/>
      <c r="AMJ16" s="3"/>
      <c r="AMK16" s="3"/>
      <c r="AML16" s="3"/>
      <c r="AMM16" s="3"/>
      <c r="AMN16" s="3"/>
      <c r="AMO16" s="3"/>
      <c r="AMP16" s="3"/>
      <c r="AMQ16" s="3"/>
      <c r="AMR16" s="3"/>
      <c r="AMS16" s="3"/>
      <c r="AMT16" s="3"/>
      <c r="AMU16" s="3"/>
      <c r="AMV16" s="3"/>
      <c r="AMW16" s="3"/>
      <c r="AMX16" s="3"/>
      <c r="AMY16" s="3"/>
      <c r="AMZ16" s="3"/>
      <c r="ANA16" s="3"/>
      <c r="ANB16" s="3"/>
      <c r="ANC16" s="3"/>
      <c r="AND16" s="3"/>
      <c r="ANE16" s="3"/>
      <c r="ANF16" s="3"/>
      <c r="ANG16" s="3"/>
      <c r="ANH16" s="3"/>
      <c r="ANI16" s="3"/>
      <c r="ANJ16" s="3"/>
      <c r="ANK16" s="3"/>
      <c r="ANL16" s="3"/>
      <c r="ANM16" s="3"/>
      <c r="ANN16" s="3"/>
      <c r="ANO16" s="3"/>
      <c r="ANP16" s="3"/>
      <c r="ANQ16" s="3"/>
      <c r="ANR16" s="3"/>
      <c r="ANS16" s="3"/>
      <c r="ANT16" s="3"/>
      <c r="ANU16" s="3"/>
      <c r="ANV16" s="3"/>
      <c r="ANW16" s="3"/>
      <c r="ANX16" s="3"/>
      <c r="ANY16" s="3"/>
      <c r="ANZ16" s="3"/>
      <c r="AOA16" s="3"/>
      <c r="AOB16" s="3"/>
      <c r="AOC16" s="3"/>
      <c r="AOD16" s="3"/>
      <c r="AOE16" s="3"/>
      <c r="AOF16" s="3"/>
      <c r="AOG16" s="3"/>
      <c r="AOH16" s="3"/>
      <c r="AOI16" s="3"/>
      <c r="AOJ16" s="3"/>
      <c r="AOK16" s="3"/>
      <c r="AOL16" s="3"/>
      <c r="AOM16" s="3"/>
      <c r="AON16" s="3"/>
      <c r="AOO16" s="3"/>
      <c r="AOP16" s="3"/>
      <c r="AOQ16" s="3"/>
      <c r="AOR16" s="3"/>
      <c r="AOS16" s="3"/>
      <c r="AOT16" s="3"/>
      <c r="AOU16" s="3"/>
      <c r="AOV16" s="3"/>
      <c r="AOW16" s="3"/>
      <c r="AOX16" s="3"/>
      <c r="AOY16" s="3"/>
      <c r="AOZ16" s="3"/>
      <c r="APA16" s="3"/>
      <c r="APB16" s="3"/>
      <c r="APC16" s="3"/>
      <c r="APD16" s="3"/>
      <c r="APE16" s="3"/>
      <c r="APF16" s="3"/>
      <c r="APG16" s="3"/>
      <c r="APH16" s="3"/>
      <c r="API16" s="3"/>
      <c r="APJ16" s="3"/>
      <c r="APK16" s="3"/>
      <c r="APL16" s="3"/>
      <c r="APM16" s="3"/>
      <c r="APN16" s="3"/>
      <c r="APO16" s="3"/>
      <c r="APP16" s="3"/>
      <c r="APQ16" s="3"/>
      <c r="APR16" s="3"/>
      <c r="APS16" s="3"/>
      <c r="APT16" s="3"/>
      <c r="APU16" s="3"/>
      <c r="APV16" s="3"/>
      <c r="APW16" s="3"/>
      <c r="APX16" s="3"/>
      <c r="APY16" s="3"/>
      <c r="APZ16" s="3"/>
      <c r="AQA16" s="3"/>
      <c r="AQB16" s="3"/>
      <c r="AQC16" s="3"/>
      <c r="AQD16" s="3"/>
      <c r="AQE16" s="3"/>
      <c r="AQF16" s="3"/>
      <c r="AQG16" s="3"/>
      <c r="AQH16" s="3"/>
      <c r="AQI16" s="3"/>
      <c r="AQJ16" s="3"/>
      <c r="AQK16" s="3"/>
      <c r="AQL16" s="3"/>
      <c r="AQM16" s="3"/>
      <c r="AQN16" s="3"/>
      <c r="AQO16" s="3"/>
      <c r="AQP16" s="3"/>
      <c r="AQQ16" s="3"/>
      <c r="AQR16" s="3"/>
      <c r="AQS16" s="3"/>
      <c r="AQT16" s="3"/>
      <c r="AQU16" s="3"/>
      <c r="AQV16" s="3"/>
      <c r="AQW16" s="3"/>
      <c r="AQX16" s="3"/>
      <c r="AQY16" s="3"/>
      <c r="AQZ16" s="3"/>
      <c r="ARA16" s="3"/>
      <c r="ARB16" s="3"/>
      <c r="ARC16" s="3"/>
      <c r="ARD16" s="3"/>
      <c r="ARE16" s="3"/>
      <c r="ARF16" s="3"/>
      <c r="ARG16" s="3"/>
      <c r="ARH16" s="3"/>
      <c r="ARI16" s="3"/>
      <c r="ARJ16" s="3"/>
      <c r="ARK16" s="3"/>
      <c r="ARL16" s="3"/>
      <c r="ARM16" s="3"/>
      <c r="ARN16" s="3"/>
      <c r="ARO16" s="3"/>
      <c r="ARP16" s="3"/>
      <c r="ARQ16" s="3"/>
      <c r="ARR16" s="3"/>
      <c r="ARS16" s="3"/>
      <c r="ART16" s="3"/>
      <c r="ARU16" s="3"/>
      <c r="ARV16" s="3"/>
      <c r="ARW16" s="3"/>
      <c r="ARX16" s="3"/>
      <c r="ARY16" s="3"/>
      <c r="ARZ16" s="3"/>
      <c r="ASA16" s="3"/>
      <c r="ASB16" s="3"/>
      <c r="ASC16" s="3"/>
      <c r="ASD16" s="3"/>
      <c r="ASE16" s="3"/>
      <c r="ASF16" s="3"/>
      <c r="ASG16" s="3"/>
      <c r="ASH16" s="3"/>
      <c r="ASI16" s="3"/>
      <c r="ASJ16" s="3"/>
      <c r="ASK16" s="3"/>
      <c r="ASL16" s="3"/>
      <c r="ASM16" s="3"/>
      <c r="ASN16" s="3"/>
      <c r="ASO16" s="3"/>
      <c r="ASP16" s="3"/>
      <c r="ASQ16" s="3"/>
      <c r="ASR16" s="3"/>
      <c r="ASS16" s="3"/>
      <c r="AST16" s="3"/>
      <c r="ASU16" s="3"/>
      <c r="ASV16" s="3"/>
      <c r="ASW16" s="3"/>
      <c r="ASX16" s="3"/>
      <c r="ASY16" s="3"/>
      <c r="ASZ16" s="3"/>
      <c r="ATA16" s="3"/>
      <c r="ATB16" s="3"/>
      <c r="ATC16" s="3"/>
      <c r="ATD16" s="3"/>
      <c r="ATE16" s="3"/>
      <c r="ATF16" s="3"/>
      <c r="ATG16" s="3"/>
      <c r="ATH16" s="3"/>
      <c r="ATI16" s="3"/>
      <c r="ATJ16" s="3"/>
      <c r="ATK16" s="3"/>
      <c r="ATL16" s="3"/>
      <c r="ATM16" s="3"/>
      <c r="ATN16" s="3"/>
      <c r="ATO16" s="3"/>
      <c r="ATP16" s="3"/>
      <c r="ATQ16" s="3"/>
      <c r="ATR16" s="3"/>
      <c r="ATS16" s="3"/>
      <c r="ATT16" s="3"/>
      <c r="ATU16" s="3"/>
      <c r="ATV16" s="3"/>
      <c r="ATW16" s="3"/>
      <c r="ATX16" s="3"/>
      <c r="ATY16" s="3"/>
      <c r="ATZ16" s="3"/>
      <c r="AUA16" s="3"/>
      <c r="AUB16" s="3"/>
      <c r="AUC16" s="3"/>
      <c r="AUD16" s="3"/>
      <c r="AUE16" s="3"/>
      <c r="AUF16" s="3"/>
      <c r="AUG16" s="3"/>
      <c r="AUH16" s="3"/>
      <c r="AUI16" s="3"/>
      <c r="AUJ16" s="3"/>
      <c r="AUK16" s="3"/>
      <c r="AUL16" s="3"/>
      <c r="AUM16" s="3"/>
      <c r="AUN16" s="3"/>
      <c r="AUO16" s="3"/>
      <c r="AUP16" s="3"/>
      <c r="AUQ16" s="3"/>
      <c r="AUR16" s="3"/>
      <c r="AUS16" s="3"/>
      <c r="AUT16" s="3"/>
      <c r="AUU16" s="3"/>
      <c r="AUV16" s="3"/>
      <c r="AUW16" s="3"/>
      <c r="AUX16" s="3"/>
      <c r="AUY16" s="3"/>
      <c r="AUZ16" s="3"/>
      <c r="AVA16" s="3"/>
      <c r="AVB16" s="3"/>
      <c r="AVC16" s="3"/>
      <c r="AVD16" s="3"/>
      <c r="AVE16" s="3"/>
      <c r="AVF16" s="3"/>
      <c r="AVG16" s="3"/>
      <c r="AVH16" s="3"/>
      <c r="AVI16" s="3"/>
      <c r="AVJ16" s="3"/>
      <c r="AVK16" s="3"/>
      <c r="AVL16" s="3"/>
      <c r="AVM16" s="3"/>
      <c r="AVN16" s="3"/>
      <c r="AVO16" s="3"/>
      <c r="AVP16" s="3"/>
      <c r="AVQ16" s="3"/>
      <c r="AVR16" s="3"/>
      <c r="AVS16" s="3"/>
      <c r="AVT16" s="3"/>
      <c r="AVU16" s="3"/>
      <c r="AVV16" s="3"/>
      <c r="AVW16" s="3"/>
      <c r="AVX16" s="3"/>
      <c r="AVY16" s="3"/>
      <c r="AVZ16" s="3"/>
      <c r="AWA16" s="3"/>
      <c r="AWB16" s="3"/>
      <c r="AWC16" s="3"/>
      <c r="AWD16" s="3"/>
      <c r="AWE16" s="3"/>
      <c r="AWF16" s="3"/>
      <c r="AWG16" s="3"/>
      <c r="AWH16" s="3"/>
      <c r="AWI16" s="3"/>
      <c r="AWJ16" s="3"/>
      <c r="AWK16" s="3"/>
      <c r="AWL16" s="3"/>
      <c r="AWM16" s="3"/>
      <c r="AWN16" s="3"/>
      <c r="AWO16" s="3"/>
      <c r="AWP16" s="3"/>
      <c r="AWQ16" s="3"/>
      <c r="AWR16" s="3"/>
      <c r="AWS16" s="3"/>
      <c r="AWT16" s="3"/>
      <c r="AWU16" s="3"/>
      <c r="AWV16" s="3"/>
      <c r="AWW16" s="3"/>
      <c r="AWX16" s="3"/>
      <c r="AWY16" s="3"/>
      <c r="AWZ16" s="3"/>
      <c r="AXA16" s="3"/>
      <c r="AXB16" s="3"/>
      <c r="AXC16" s="3"/>
      <c r="AXD16" s="3"/>
      <c r="AXE16" s="3"/>
      <c r="AXF16" s="3"/>
      <c r="AXG16" s="3"/>
      <c r="AXH16" s="3"/>
      <c r="AXI16" s="3"/>
      <c r="AXJ16" s="3"/>
      <c r="AXK16" s="3"/>
      <c r="AXL16" s="3"/>
      <c r="AXM16" s="3"/>
      <c r="AXN16" s="3"/>
      <c r="AXO16" s="3"/>
      <c r="AXP16" s="3"/>
      <c r="AXQ16" s="3"/>
      <c r="AXR16" s="3"/>
      <c r="AXS16" s="3"/>
      <c r="AXT16" s="3"/>
      <c r="AXU16" s="3"/>
      <c r="AXV16" s="3"/>
      <c r="AXW16" s="3"/>
      <c r="AXX16" s="3"/>
      <c r="AXY16" s="3"/>
      <c r="AXZ16" s="3"/>
      <c r="AYA16" s="3"/>
      <c r="AYB16" s="3"/>
      <c r="AYC16" s="3"/>
      <c r="AYD16" s="3"/>
      <c r="AYE16" s="3"/>
      <c r="AYF16" s="3"/>
      <c r="AYG16" s="3"/>
      <c r="AYH16" s="3"/>
      <c r="AYI16" s="3"/>
      <c r="AYJ16" s="3"/>
      <c r="AYK16" s="3"/>
      <c r="AYL16" s="3"/>
      <c r="AYM16" s="3"/>
      <c r="AYN16" s="3"/>
      <c r="AYO16" s="3"/>
      <c r="AYP16" s="3"/>
      <c r="AYQ16" s="3"/>
      <c r="AYR16" s="3"/>
      <c r="AYS16" s="3"/>
      <c r="AYT16" s="3"/>
      <c r="AYU16" s="3"/>
      <c r="AYV16" s="3"/>
      <c r="AYW16" s="3"/>
      <c r="AYX16" s="3"/>
      <c r="AYY16" s="3"/>
      <c r="AYZ16" s="3"/>
      <c r="AZA16" s="3"/>
      <c r="AZB16" s="3"/>
      <c r="AZC16" s="3"/>
      <c r="AZD16" s="3"/>
      <c r="AZE16" s="3"/>
      <c r="AZF16" s="3"/>
      <c r="AZG16" s="3"/>
      <c r="AZH16" s="3"/>
      <c r="AZI16" s="3"/>
      <c r="AZJ16" s="3"/>
      <c r="AZK16" s="3"/>
      <c r="AZL16" s="3"/>
      <c r="AZM16" s="3"/>
      <c r="AZN16" s="3"/>
      <c r="AZO16" s="3"/>
      <c r="AZP16" s="3"/>
      <c r="AZQ16" s="3"/>
      <c r="AZR16" s="3"/>
      <c r="AZS16" s="3"/>
      <c r="AZT16" s="3"/>
      <c r="AZU16" s="3"/>
      <c r="AZV16" s="3"/>
      <c r="AZW16" s="3"/>
      <c r="AZX16" s="3"/>
      <c r="AZY16" s="3"/>
      <c r="AZZ16" s="3"/>
      <c r="BAA16" s="3"/>
      <c r="BAB16" s="3"/>
      <c r="BAC16" s="3"/>
      <c r="BAD16" s="3"/>
      <c r="BAE16" s="3"/>
      <c r="BAF16" s="3"/>
      <c r="BAG16" s="3"/>
      <c r="BAH16" s="3"/>
      <c r="BAI16" s="3"/>
      <c r="BAJ16" s="3"/>
      <c r="BAK16" s="3"/>
      <c r="BAL16" s="3"/>
      <c r="BAM16" s="3"/>
      <c r="BAN16" s="3"/>
      <c r="BAO16" s="3"/>
      <c r="BAP16" s="3"/>
      <c r="BAQ16" s="3"/>
      <c r="BAR16" s="3"/>
      <c r="BAS16" s="3"/>
      <c r="BAT16" s="3"/>
      <c r="BAU16" s="3"/>
      <c r="BAV16" s="3"/>
      <c r="BAW16" s="3"/>
      <c r="BAX16" s="3"/>
      <c r="BAY16" s="3"/>
      <c r="BAZ16" s="3"/>
      <c r="BBA16" s="3"/>
      <c r="BBB16" s="3"/>
      <c r="BBC16" s="3"/>
      <c r="BBD16" s="3"/>
      <c r="BBE16" s="3"/>
      <c r="BBF16" s="3"/>
      <c r="BBG16" s="3"/>
      <c r="BBH16" s="3"/>
      <c r="BBI16" s="3"/>
      <c r="BBJ16" s="3"/>
      <c r="BBK16" s="3"/>
      <c r="BBL16" s="3"/>
      <c r="BBM16" s="3"/>
      <c r="BBN16" s="3"/>
      <c r="BBO16" s="3"/>
      <c r="BBP16" s="3"/>
      <c r="BBQ16" s="3"/>
      <c r="BBR16" s="3"/>
      <c r="BBS16" s="3"/>
      <c r="BBT16" s="3"/>
      <c r="BBU16" s="3"/>
      <c r="BBV16" s="3"/>
      <c r="BBW16" s="3"/>
      <c r="BBX16" s="3"/>
      <c r="BBY16" s="3"/>
      <c r="BBZ16" s="3"/>
      <c r="BCA16" s="3"/>
      <c r="BCB16" s="3"/>
      <c r="BCC16" s="3"/>
      <c r="BCD16" s="3"/>
      <c r="BCE16" s="3"/>
      <c r="BCF16" s="3"/>
      <c r="BCG16" s="3"/>
      <c r="BCH16" s="3"/>
      <c r="BCI16" s="3"/>
      <c r="BCJ16" s="3"/>
      <c r="BCK16" s="3"/>
      <c r="BCL16" s="3"/>
      <c r="BCM16" s="3"/>
      <c r="BCN16" s="3"/>
      <c r="BCO16" s="3"/>
      <c r="BCP16" s="3"/>
      <c r="BCQ16" s="3"/>
      <c r="BCR16" s="3"/>
      <c r="BCS16" s="3"/>
      <c r="BCT16" s="3"/>
      <c r="BCU16" s="3"/>
      <c r="BCV16" s="3"/>
      <c r="BCW16" s="3"/>
      <c r="BCX16" s="3"/>
      <c r="BCY16" s="3"/>
      <c r="BCZ16" s="3"/>
      <c r="BDA16" s="3"/>
      <c r="BDB16" s="3"/>
      <c r="BDC16" s="3"/>
      <c r="BDD16" s="3"/>
      <c r="BDE16" s="3"/>
      <c r="BDF16" s="3"/>
      <c r="BDG16" s="3"/>
      <c r="BDH16" s="3"/>
      <c r="BDI16" s="3"/>
      <c r="BDJ16" s="3"/>
      <c r="BDK16" s="3"/>
      <c r="BDL16" s="3"/>
      <c r="BDM16" s="3"/>
      <c r="BDN16" s="3"/>
      <c r="BDO16" s="3"/>
      <c r="BDP16" s="3"/>
      <c r="BDQ16" s="3"/>
      <c r="BDR16" s="3"/>
      <c r="BDS16" s="3"/>
      <c r="BDT16" s="3"/>
      <c r="BDU16" s="3"/>
      <c r="BDV16" s="3"/>
      <c r="BDW16" s="3"/>
      <c r="BDX16" s="3"/>
      <c r="BDY16" s="3"/>
      <c r="BDZ16" s="3"/>
      <c r="BEA16" s="3"/>
      <c r="BEB16" s="3"/>
      <c r="BEC16" s="3"/>
      <c r="BED16" s="3"/>
      <c r="BEE16" s="3"/>
      <c r="BEF16" s="3"/>
      <c r="BEG16" s="3"/>
      <c r="BEH16" s="3"/>
      <c r="BEI16" s="3"/>
      <c r="BEJ16" s="3"/>
      <c r="BEK16" s="3"/>
      <c r="BEL16" s="3"/>
      <c r="BEM16" s="3"/>
      <c r="BEN16" s="3"/>
      <c r="BEO16" s="3"/>
      <c r="BEP16" s="3"/>
      <c r="BEQ16" s="3"/>
      <c r="BER16" s="3"/>
      <c r="BES16" s="3"/>
      <c r="BET16" s="3"/>
      <c r="BEU16" s="3"/>
      <c r="BEV16" s="3"/>
      <c r="BEW16" s="3"/>
      <c r="BEX16" s="3"/>
      <c r="BEY16" s="3"/>
      <c r="BEZ16" s="3"/>
      <c r="BFA16" s="3"/>
      <c r="BFB16" s="3"/>
      <c r="BFC16" s="3"/>
      <c r="BFD16" s="3"/>
      <c r="BFE16" s="3"/>
      <c r="BFF16" s="3"/>
      <c r="BFG16" s="3"/>
      <c r="BFH16" s="3"/>
      <c r="BFI16" s="3"/>
      <c r="BFJ16" s="3"/>
      <c r="BFK16" s="3"/>
      <c r="BFL16" s="3"/>
      <c r="BFM16" s="3"/>
      <c r="BFN16" s="3"/>
      <c r="BFO16" s="3"/>
      <c r="BFP16" s="3"/>
      <c r="BFQ16" s="3"/>
      <c r="BFR16" s="3"/>
      <c r="BFS16" s="3"/>
      <c r="BFT16" s="3"/>
      <c r="BFU16" s="3"/>
      <c r="BFV16" s="3"/>
      <c r="BFW16" s="3"/>
      <c r="BFX16" s="3"/>
      <c r="BFY16" s="3"/>
      <c r="BFZ16" s="3"/>
      <c r="BGA16" s="3"/>
      <c r="BGB16" s="3"/>
      <c r="BGC16" s="3"/>
      <c r="BGD16" s="3"/>
      <c r="BGE16" s="3"/>
      <c r="BGF16" s="3"/>
      <c r="BGG16" s="3"/>
      <c r="BGH16" s="3"/>
      <c r="BGI16" s="3"/>
      <c r="BGJ16" s="3"/>
      <c r="BGK16" s="3"/>
      <c r="BGL16" s="3"/>
      <c r="BGM16" s="3"/>
      <c r="BGN16" s="3"/>
      <c r="BGO16" s="3"/>
      <c r="BGP16" s="3"/>
      <c r="BGQ16" s="3"/>
      <c r="BGR16" s="3"/>
      <c r="BGS16" s="3"/>
      <c r="BGT16" s="3"/>
      <c r="BGU16" s="3"/>
      <c r="BGV16" s="3"/>
      <c r="BGW16" s="3"/>
      <c r="BGX16" s="3"/>
      <c r="BGY16" s="3"/>
      <c r="BGZ16" s="3"/>
      <c r="BHA16" s="3"/>
      <c r="BHB16" s="3"/>
      <c r="BHC16" s="3"/>
      <c r="BHD16" s="3"/>
      <c r="BHE16" s="3"/>
      <c r="BHF16" s="3"/>
      <c r="BHG16" s="3"/>
      <c r="BHH16" s="3"/>
      <c r="BHI16" s="3"/>
      <c r="BHJ16" s="3"/>
      <c r="BHK16" s="3"/>
      <c r="BHL16" s="3"/>
      <c r="BHM16" s="3"/>
      <c r="BHN16" s="3"/>
      <c r="BHO16" s="3"/>
      <c r="BHP16" s="3"/>
      <c r="BHQ16" s="3"/>
      <c r="BHR16" s="3"/>
      <c r="BHS16" s="3"/>
      <c r="BHT16" s="3"/>
      <c r="BHU16" s="3"/>
      <c r="BHV16" s="3"/>
      <c r="BHW16" s="3"/>
      <c r="BHX16" s="3"/>
      <c r="BHY16" s="3"/>
      <c r="BHZ16" s="3"/>
      <c r="BIA16" s="3"/>
      <c r="BIB16" s="3"/>
      <c r="BIC16" s="3"/>
      <c r="BID16" s="3"/>
      <c r="BIE16" s="3"/>
      <c r="BIF16" s="3"/>
      <c r="BIG16" s="3"/>
      <c r="BIH16" s="3"/>
      <c r="BII16" s="3"/>
      <c r="BIJ16" s="3"/>
      <c r="BIK16" s="3"/>
      <c r="BIL16" s="3"/>
      <c r="BIM16" s="3"/>
      <c r="BIN16" s="3"/>
      <c r="BIO16" s="3"/>
      <c r="BIP16" s="3"/>
      <c r="BIQ16" s="3"/>
      <c r="BIR16" s="3"/>
      <c r="BIS16" s="3"/>
      <c r="BIT16" s="3"/>
      <c r="BIU16" s="3"/>
      <c r="BIV16" s="3"/>
      <c r="BIW16" s="3"/>
      <c r="BIX16" s="3"/>
      <c r="BIY16" s="3"/>
      <c r="BIZ16" s="3"/>
      <c r="BJA16" s="3"/>
      <c r="BJB16" s="3"/>
      <c r="BJC16" s="3"/>
      <c r="BJD16" s="3"/>
      <c r="BJE16" s="3"/>
      <c r="BJF16" s="3"/>
      <c r="BJG16" s="3"/>
      <c r="BJH16" s="3"/>
      <c r="BJI16" s="3"/>
      <c r="BJJ16" s="3"/>
      <c r="BJK16" s="3"/>
      <c r="BJL16" s="3"/>
      <c r="BJM16" s="3"/>
      <c r="BJN16" s="3"/>
      <c r="BJO16" s="3"/>
      <c r="BJP16" s="3"/>
      <c r="BJQ16" s="3"/>
      <c r="BJR16" s="3"/>
      <c r="BJS16" s="3"/>
      <c r="BJT16" s="3"/>
      <c r="BJU16" s="3"/>
      <c r="BJV16" s="3"/>
      <c r="BJW16" s="3"/>
      <c r="BJX16" s="3"/>
      <c r="BJY16" s="3"/>
      <c r="BJZ16" s="3"/>
      <c r="BKA16" s="3"/>
      <c r="BKB16" s="3"/>
      <c r="BKC16" s="3"/>
      <c r="BKD16" s="3"/>
      <c r="BKE16" s="3"/>
      <c r="BKF16" s="3"/>
      <c r="BKG16" s="3"/>
      <c r="BKH16" s="3"/>
      <c r="BKI16" s="3"/>
      <c r="BKJ16" s="3"/>
      <c r="BKK16" s="3"/>
      <c r="BKL16" s="3"/>
      <c r="BKM16" s="3"/>
      <c r="BKN16" s="3"/>
      <c r="BKO16" s="3"/>
      <c r="BKP16" s="3"/>
      <c r="BKQ16" s="3"/>
      <c r="BKR16" s="3"/>
      <c r="BKS16" s="3"/>
      <c r="BKT16" s="3"/>
      <c r="BKU16" s="3"/>
      <c r="BKV16" s="3"/>
      <c r="BKW16" s="3"/>
      <c r="BKX16" s="3"/>
      <c r="BKY16" s="3"/>
      <c r="BKZ16" s="3"/>
      <c r="BLA16" s="3"/>
      <c r="BLB16" s="3"/>
      <c r="BLC16" s="3"/>
      <c r="BLD16" s="3"/>
      <c r="BLE16" s="3"/>
      <c r="BLF16" s="3"/>
      <c r="BLG16" s="3"/>
      <c r="BLH16" s="3"/>
      <c r="BLI16" s="3"/>
      <c r="BLJ16" s="3"/>
      <c r="BLK16" s="3"/>
      <c r="BLL16" s="3"/>
      <c r="BLM16" s="3"/>
      <c r="BLN16" s="3"/>
      <c r="BLO16" s="3"/>
      <c r="BLP16" s="3"/>
      <c r="BLQ16" s="3"/>
      <c r="BLR16" s="3"/>
      <c r="BLS16" s="3"/>
      <c r="BLT16" s="3"/>
      <c r="BLU16" s="3"/>
      <c r="BLV16" s="3"/>
      <c r="BLW16" s="3"/>
      <c r="BLX16" s="3"/>
      <c r="BLY16" s="3"/>
      <c r="BLZ16" s="3"/>
      <c r="BMA16" s="3"/>
      <c r="BMB16" s="3"/>
      <c r="BMC16" s="3"/>
      <c r="BMD16" s="3"/>
      <c r="BME16" s="3"/>
      <c r="BMF16" s="3"/>
      <c r="BMG16" s="3"/>
      <c r="BMH16" s="3"/>
      <c r="BMI16" s="3"/>
      <c r="BMJ16" s="3"/>
      <c r="BMK16" s="3"/>
      <c r="BML16" s="3"/>
      <c r="BMM16" s="3"/>
      <c r="BMN16" s="3"/>
      <c r="BMO16" s="3"/>
      <c r="BMP16" s="3"/>
      <c r="BMQ16" s="3"/>
      <c r="BMR16" s="3"/>
      <c r="BMS16" s="3"/>
      <c r="BMT16" s="3"/>
      <c r="BMU16" s="3"/>
      <c r="BMV16" s="3"/>
      <c r="BMW16" s="3"/>
      <c r="BMX16" s="3"/>
      <c r="BMY16" s="3"/>
      <c r="BMZ16" s="3"/>
      <c r="BNA16" s="3"/>
      <c r="BNB16" s="3"/>
      <c r="BNC16" s="3"/>
      <c r="BND16" s="3"/>
      <c r="BNE16" s="3"/>
      <c r="BNF16" s="3"/>
      <c r="BNG16" s="3"/>
      <c r="BNH16" s="3"/>
      <c r="BNI16" s="3"/>
      <c r="BNJ16" s="3"/>
      <c r="BNK16" s="3"/>
      <c r="BNL16" s="3"/>
      <c r="BNM16" s="3"/>
      <c r="BNN16" s="3"/>
      <c r="BNO16" s="3"/>
      <c r="BNP16" s="3"/>
      <c r="BNQ16" s="3"/>
      <c r="BNR16" s="3"/>
      <c r="BNS16" s="3"/>
      <c r="BNT16" s="3"/>
      <c r="BNU16" s="3"/>
      <c r="BNV16" s="3"/>
      <c r="BNW16" s="3"/>
      <c r="BNX16" s="3"/>
      <c r="BNY16" s="3"/>
      <c r="BNZ16" s="3"/>
      <c r="BOA16" s="3"/>
      <c r="BOB16" s="3"/>
      <c r="BOC16" s="3"/>
      <c r="BOD16" s="3"/>
      <c r="BOE16" s="3"/>
      <c r="BOF16" s="3"/>
      <c r="BOG16" s="3"/>
      <c r="BOH16" s="3"/>
      <c r="BOI16" s="3"/>
      <c r="BOJ16" s="3"/>
      <c r="BOK16" s="3"/>
      <c r="BOL16" s="3"/>
      <c r="BOM16" s="3"/>
      <c r="BON16" s="3"/>
      <c r="BOO16" s="3"/>
      <c r="BOP16" s="3"/>
      <c r="BOQ16" s="3"/>
      <c r="BOR16" s="3"/>
      <c r="BOS16" s="3"/>
      <c r="BOT16" s="3"/>
      <c r="BOU16" s="3"/>
      <c r="BOV16" s="3"/>
      <c r="BOW16" s="3"/>
      <c r="BOX16" s="3"/>
      <c r="BOY16" s="3"/>
      <c r="BOZ16" s="3"/>
      <c r="BPA16" s="3"/>
      <c r="BPB16" s="3"/>
      <c r="BPC16" s="3"/>
      <c r="BPD16" s="3"/>
      <c r="BPE16" s="3"/>
      <c r="BPF16" s="3"/>
      <c r="BPG16" s="3"/>
      <c r="BPH16" s="3"/>
      <c r="BPI16" s="3"/>
      <c r="BPJ16" s="3"/>
      <c r="BPK16" s="3"/>
      <c r="BPL16" s="3"/>
      <c r="BPM16" s="3"/>
      <c r="BPN16" s="3"/>
      <c r="BPO16" s="3"/>
      <c r="BPP16" s="3"/>
      <c r="BPQ16" s="3"/>
      <c r="BPR16" s="3"/>
      <c r="BPS16" s="3"/>
      <c r="BPT16" s="3"/>
      <c r="BPU16" s="3"/>
      <c r="BPV16" s="3"/>
      <c r="BPW16" s="3"/>
      <c r="BPX16" s="3"/>
      <c r="BPY16" s="3"/>
      <c r="BPZ16" s="3"/>
      <c r="BQA16" s="3"/>
      <c r="BQB16" s="3"/>
      <c r="BQC16" s="3"/>
      <c r="BQD16" s="3"/>
      <c r="BQE16" s="3"/>
      <c r="BQF16" s="3"/>
      <c r="BQG16" s="3"/>
      <c r="BQH16" s="3"/>
      <c r="BQI16" s="3"/>
      <c r="BQJ16" s="3"/>
      <c r="BQK16" s="3"/>
      <c r="BQL16" s="3"/>
      <c r="BQM16" s="3"/>
      <c r="BQN16" s="3"/>
      <c r="BQO16" s="3"/>
      <c r="BQP16" s="3"/>
      <c r="BQQ16" s="3"/>
      <c r="BQR16" s="3"/>
      <c r="BQS16" s="3"/>
      <c r="BQT16" s="3"/>
      <c r="BQU16" s="3"/>
      <c r="BQV16" s="3"/>
      <c r="BQW16" s="3"/>
      <c r="BQX16" s="3"/>
      <c r="BQY16" s="3"/>
      <c r="BQZ16" s="3"/>
      <c r="BRA16" s="3"/>
      <c r="BRB16" s="3"/>
      <c r="BRC16" s="3"/>
      <c r="BRD16" s="3"/>
      <c r="BRE16" s="3"/>
      <c r="BRF16" s="3"/>
      <c r="BRG16" s="3"/>
      <c r="BRH16" s="3"/>
      <c r="BRI16" s="3"/>
      <c r="BRJ16" s="3"/>
      <c r="BRK16" s="3"/>
      <c r="BRL16" s="3"/>
      <c r="BRM16" s="3"/>
      <c r="BRN16" s="3"/>
      <c r="BRO16" s="3"/>
      <c r="BRP16" s="3"/>
      <c r="BRQ16" s="3"/>
      <c r="BRR16" s="3"/>
      <c r="BRS16" s="3"/>
      <c r="BRT16" s="3"/>
      <c r="BRU16" s="3"/>
      <c r="BRV16" s="3"/>
      <c r="BRW16" s="3"/>
      <c r="BRX16" s="3"/>
      <c r="BRY16" s="3"/>
      <c r="BRZ16" s="3"/>
      <c r="BSA16" s="3"/>
      <c r="BSB16" s="3"/>
      <c r="BSC16" s="3"/>
      <c r="BSD16" s="3"/>
      <c r="BSE16" s="3"/>
      <c r="BSF16" s="3"/>
      <c r="BSG16" s="3"/>
      <c r="BSH16" s="3"/>
      <c r="BSI16" s="3"/>
      <c r="BSJ16" s="3"/>
      <c r="BSK16" s="3"/>
      <c r="BSL16" s="3"/>
      <c r="BSM16" s="3"/>
      <c r="BSN16" s="3"/>
      <c r="BSO16" s="3"/>
      <c r="BSP16" s="3"/>
      <c r="BSQ16" s="3"/>
      <c r="BSR16" s="3"/>
      <c r="BSS16" s="3"/>
      <c r="BST16" s="3"/>
      <c r="BSU16" s="3"/>
      <c r="BSV16" s="3"/>
      <c r="BSW16" s="3"/>
      <c r="BSX16" s="3"/>
      <c r="BSY16" s="3"/>
      <c r="BSZ16" s="3"/>
      <c r="BTA16" s="3"/>
      <c r="BTB16" s="3"/>
      <c r="BTC16" s="3"/>
      <c r="BTD16" s="3"/>
      <c r="BTE16" s="3"/>
      <c r="BTF16" s="3"/>
      <c r="BTG16" s="3"/>
      <c r="BTH16" s="3"/>
      <c r="BTI16" s="3"/>
      <c r="BTJ16" s="3"/>
      <c r="BTK16" s="3"/>
      <c r="BTL16" s="3"/>
      <c r="BTM16" s="3"/>
      <c r="BTN16" s="3"/>
      <c r="BTO16" s="3"/>
      <c r="BTP16" s="3"/>
      <c r="BTQ16" s="3"/>
      <c r="BTR16" s="3"/>
      <c r="BTS16" s="3"/>
      <c r="BTT16" s="3"/>
      <c r="BTU16" s="3"/>
      <c r="BTV16" s="3"/>
      <c r="BTW16" s="3"/>
      <c r="BTX16" s="3"/>
      <c r="BTY16" s="3"/>
      <c r="BTZ16" s="3"/>
      <c r="BUA16" s="3"/>
      <c r="BUB16" s="3"/>
      <c r="BUC16" s="3"/>
      <c r="BUD16" s="3"/>
      <c r="BUE16" s="3"/>
      <c r="BUF16" s="3"/>
      <c r="BUG16" s="3"/>
      <c r="BUH16" s="3"/>
      <c r="BUI16" s="3"/>
      <c r="BUJ16" s="3"/>
      <c r="BUK16" s="3"/>
      <c r="BUL16" s="3"/>
      <c r="BUM16" s="3"/>
      <c r="BUN16" s="3"/>
      <c r="BUO16" s="3"/>
      <c r="BUP16" s="3"/>
      <c r="BUQ16" s="3"/>
      <c r="BUR16" s="3"/>
      <c r="BUS16" s="3"/>
      <c r="BUT16" s="3"/>
      <c r="BUU16" s="3"/>
      <c r="BUV16" s="3"/>
      <c r="BUW16" s="3"/>
      <c r="BUX16" s="3"/>
      <c r="BUY16" s="3"/>
      <c r="BUZ16" s="3"/>
      <c r="BVA16" s="3"/>
      <c r="BVB16" s="3"/>
      <c r="BVC16" s="3"/>
      <c r="BVD16" s="3"/>
      <c r="BVE16" s="3"/>
      <c r="BVF16" s="3"/>
      <c r="BVG16" s="3"/>
      <c r="BVH16" s="3"/>
      <c r="BVI16" s="3"/>
      <c r="BVJ16" s="3"/>
      <c r="BVK16" s="3"/>
      <c r="BVL16" s="3"/>
      <c r="BVM16" s="3"/>
      <c r="BVN16" s="3"/>
      <c r="BVO16" s="3"/>
      <c r="BVP16" s="3"/>
      <c r="BVQ16" s="3"/>
      <c r="BVR16" s="3"/>
      <c r="BVS16" s="3"/>
      <c r="BVT16" s="3"/>
      <c r="BVU16" s="3"/>
      <c r="BVV16" s="3"/>
      <c r="BVW16" s="3"/>
      <c r="BVX16" s="3"/>
      <c r="BVY16" s="3"/>
      <c r="BVZ16" s="3"/>
      <c r="BWA16" s="3"/>
      <c r="BWB16" s="3"/>
      <c r="BWC16" s="3"/>
      <c r="BWD16" s="3"/>
      <c r="BWE16" s="3"/>
      <c r="BWF16" s="3"/>
      <c r="BWG16" s="3"/>
      <c r="BWH16" s="3"/>
      <c r="BWI16" s="3"/>
      <c r="BWJ16" s="3"/>
      <c r="BWK16" s="3"/>
      <c r="BWL16" s="3"/>
      <c r="BWM16" s="3"/>
      <c r="BWN16" s="3"/>
      <c r="BWO16" s="3"/>
      <c r="BWP16" s="3"/>
      <c r="BWQ16" s="3"/>
      <c r="BWR16" s="3"/>
      <c r="BWS16" s="3"/>
      <c r="BWT16" s="3"/>
      <c r="BWU16" s="3"/>
      <c r="BWV16" s="3"/>
      <c r="BWW16" s="3"/>
      <c r="BWX16" s="3"/>
      <c r="BWY16" s="3"/>
      <c r="BWZ16" s="3"/>
      <c r="BXA16" s="3"/>
      <c r="BXB16" s="3"/>
      <c r="BXC16" s="3"/>
      <c r="BXD16" s="3"/>
      <c r="BXE16" s="3"/>
      <c r="BXF16" s="3"/>
      <c r="BXG16" s="3"/>
      <c r="BXH16" s="3"/>
      <c r="BXI16" s="3"/>
      <c r="BXJ16" s="3"/>
      <c r="BXK16" s="3"/>
      <c r="BXL16" s="3"/>
      <c r="BXM16" s="3"/>
      <c r="BXN16" s="3"/>
      <c r="BXO16" s="3"/>
      <c r="BXP16" s="3"/>
      <c r="BXQ16" s="3"/>
      <c r="BXR16" s="3"/>
      <c r="BXS16" s="3"/>
      <c r="BXT16" s="3"/>
      <c r="BXU16" s="3"/>
      <c r="BXV16" s="3"/>
      <c r="BXW16" s="3"/>
      <c r="BXX16" s="3"/>
      <c r="BXY16" s="3"/>
      <c r="BXZ16" s="3"/>
      <c r="BYA16" s="3"/>
      <c r="BYB16" s="3"/>
      <c r="BYC16" s="3"/>
      <c r="BYD16" s="3"/>
      <c r="BYE16" s="3"/>
      <c r="BYF16" s="3"/>
      <c r="BYG16" s="3"/>
      <c r="BYH16" s="3"/>
      <c r="BYI16" s="3"/>
      <c r="BYJ16" s="3"/>
      <c r="BYK16" s="3"/>
      <c r="BYL16" s="3"/>
      <c r="BYM16" s="3"/>
      <c r="BYN16" s="3"/>
      <c r="BYO16" s="3"/>
      <c r="BYP16" s="3"/>
      <c r="BYQ16" s="3"/>
      <c r="BYR16" s="3"/>
      <c r="BYS16" s="3"/>
      <c r="BYT16" s="3"/>
      <c r="BYU16" s="3"/>
      <c r="BYV16" s="3"/>
      <c r="BYW16" s="3"/>
      <c r="BYX16" s="3"/>
      <c r="BYY16" s="3"/>
      <c r="BYZ16" s="3"/>
      <c r="BZA16" s="3"/>
      <c r="BZB16" s="3"/>
      <c r="BZC16" s="3"/>
      <c r="BZD16" s="3"/>
      <c r="BZE16" s="3"/>
      <c r="BZF16" s="3"/>
      <c r="BZG16" s="3"/>
      <c r="BZH16" s="3"/>
      <c r="BZI16" s="3"/>
      <c r="BZJ16" s="3"/>
      <c r="BZK16" s="3"/>
      <c r="BZL16" s="3"/>
      <c r="BZM16" s="3"/>
      <c r="BZN16" s="3"/>
      <c r="BZO16" s="3"/>
      <c r="BZP16" s="3"/>
      <c r="BZQ16" s="3"/>
      <c r="BZR16" s="3"/>
      <c r="BZS16" s="3"/>
      <c r="BZT16" s="3"/>
      <c r="BZU16" s="3"/>
      <c r="BZV16" s="3"/>
      <c r="BZW16" s="3"/>
      <c r="BZX16" s="3"/>
      <c r="BZY16" s="3"/>
      <c r="BZZ16" s="3"/>
      <c r="CAA16" s="3"/>
      <c r="CAB16" s="3"/>
      <c r="CAC16" s="3"/>
      <c r="CAD16" s="3"/>
      <c r="CAE16" s="3"/>
      <c r="CAF16" s="3"/>
      <c r="CAG16" s="3"/>
      <c r="CAH16" s="3"/>
      <c r="CAI16" s="3"/>
      <c r="CAJ16" s="3"/>
      <c r="CAK16" s="3"/>
      <c r="CAL16" s="3"/>
      <c r="CAM16" s="3"/>
      <c r="CAN16" s="3"/>
      <c r="CAO16" s="3"/>
      <c r="CAP16" s="3"/>
      <c r="CAQ16" s="3"/>
      <c r="CAR16" s="3"/>
      <c r="CAS16" s="3"/>
      <c r="CAT16" s="3"/>
      <c r="CAU16" s="3"/>
      <c r="CAV16" s="3"/>
      <c r="CAW16" s="3"/>
      <c r="CAX16" s="3"/>
      <c r="CAY16" s="3"/>
      <c r="CAZ16" s="3"/>
      <c r="CBA16" s="3"/>
      <c r="CBB16" s="3"/>
      <c r="CBC16" s="3"/>
      <c r="CBD16" s="3"/>
      <c r="CBE16" s="3"/>
      <c r="CBF16" s="3"/>
      <c r="CBG16" s="3"/>
      <c r="CBH16" s="3"/>
      <c r="CBI16" s="3"/>
      <c r="CBJ16" s="3"/>
      <c r="CBK16" s="3"/>
      <c r="CBL16" s="3"/>
      <c r="CBM16" s="3"/>
      <c r="CBN16" s="3"/>
      <c r="CBO16" s="3"/>
      <c r="CBP16" s="3"/>
      <c r="CBQ16" s="3"/>
      <c r="CBR16" s="3"/>
      <c r="CBS16" s="3"/>
      <c r="CBT16" s="3"/>
      <c r="CBU16" s="3"/>
      <c r="CBV16" s="3"/>
      <c r="CBW16" s="3"/>
      <c r="CBX16" s="3"/>
      <c r="CBY16" s="3"/>
      <c r="CBZ16" s="3"/>
      <c r="CCA16" s="3"/>
      <c r="CCB16" s="3"/>
      <c r="CCC16" s="3"/>
      <c r="CCD16" s="3"/>
      <c r="CCE16" s="3"/>
      <c r="CCF16" s="3"/>
      <c r="CCG16" s="3"/>
      <c r="CCH16" s="3"/>
      <c r="CCI16" s="3"/>
      <c r="CCJ16" s="3"/>
      <c r="CCK16" s="3"/>
      <c r="CCL16" s="3"/>
      <c r="CCM16" s="3"/>
      <c r="CCN16" s="3"/>
      <c r="CCO16" s="3"/>
      <c r="CCP16" s="3"/>
      <c r="CCQ16" s="3"/>
      <c r="CCR16" s="3"/>
      <c r="CCS16" s="3"/>
      <c r="CCT16" s="3"/>
      <c r="CCU16" s="3"/>
      <c r="CCV16" s="3"/>
      <c r="CCW16" s="3"/>
      <c r="CCX16" s="3"/>
      <c r="CCY16" s="3"/>
      <c r="CCZ16" s="3"/>
      <c r="CDA16" s="3"/>
      <c r="CDB16" s="3"/>
      <c r="CDC16" s="3"/>
      <c r="CDD16" s="3"/>
      <c r="CDE16" s="3"/>
      <c r="CDF16" s="3"/>
      <c r="CDG16" s="3"/>
      <c r="CDH16" s="3"/>
      <c r="CDI16" s="3"/>
      <c r="CDJ16" s="3"/>
      <c r="CDK16" s="3"/>
      <c r="CDL16" s="3"/>
      <c r="CDM16" s="3"/>
      <c r="CDN16" s="3"/>
      <c r="CDO16" s="3"/>
      <c r="CDP16" s="3"/>
      <c r="CDQ16" s="3"/>
      <c r="CDR16" s="3"/>
      <c r="CDS16" s="3"/>
      <c r="CDT16" s="3"/>
      <c r="CDU16" s="3"/>
      <c r="CDV16" s="3"/>
      <c r="CDW16" s="3"/>
      <c r="CDX16" s="3"/>
      <c r="CDY16" s="3"/>
      <c r="CDZ16" s="3"/>
      <c r="CEA16" s="3"/>
      <c r="CEB16" s="3"/>
      <c r="CEC16" s="3"/>
      <c r="CED16" s="3"/>
      <c r="CEE16" s="3"/>
      <c r="CEF16" s="3"/>
      <c r="CEG16" s="3"/>
      <c r="CEH16" s="3"/>
      <c r="CEI16" s="3"/>
      <c r="CEJ16" s="3"/>
      <c r="CEK16" s="3"/>
      <c r="CEL16" s="3"/>
      <c r="CEM16" s="3"/>
      <c r="CEN16" s="3"/>
      <c r="CEO16" s="3"/>
      <c r="CEP16" s="3"/>
      <c r="CEQ16" s="3"/>
      <c r="CER16" s="3"/>
      <c r="CES16" s="3"/>
      <c r="CET16" s="3"/>
      <c r="CEU16" s="3"/>
      <c r="CEV16" s="3"/>
      <c r="CEW16" s="3"/>
      <c r="CEX16" s="3"/>
      <c r="CEY16" s="3"/>
      <c r="CEZ16" s="3"/>
      <c r="CFA16" s="3"/>
      <c r="CFB16" s="3"/>
      <c r="CFC16" s="3"/>
      <c r="CFD16" s="3"/>
      <c r="CFE16" s="3"/>
      <c r="CFF16" s="3"/>
      <c r="CFG16" s="3"/>
      <c r="CFH16" s="3"/>
      <c r="CFI16" s="3"/>
      <c r="CFJ16" s="3"/>
      <c r="CFK16" s="3"/>
      <c r="CFL16" s="3"/>
      <c r="CFM16" s="3"/>
      <c r="CFN16" s="3"/>
      <c r="CFO16" s="3"/>
      <c r="CFP16" s="3"/>
      <c r="CFQ16" s="3"/>
      <c r="CFR16" s="3"/>
      <c r="CFS16" s="3"/>
      <c r="CFT16" s="3"/>
      <c r="CFU16" s="3"/>
      <c r="CFV16" s="3"/>
      <c r="CFW16" s="3"/>
      <c r="CFX16" s="3"/>
      <c r="CFY16" s="3"/>
      <c r="CFZ16" s="3"/>
      <c r="CGA16" s="3"/>
      <c r="CGB16" s="3"/>
      <c r="CGC16" s="3"/>
      <c r="CGD16" s="3"/>
      <c r="CGE16" s="3"/>
      <c r="CGF16" s="3"/>
      <c r="CGG16" s="3"/>
      <c r="CGH16" s="3"/>
      <c r="CGI16" s="3"/>
      <c r="CGJ16" s="3"/>
      <c r="CGK16" s="3"/>
      <c r="CGL16" s="3"/>
      <c r="CGM16" s="3"/>
      <c r="CGN16" s="3"/>
      <c r="CGO16" s="3"/>
      <c r="CGP16" s="3"/>
      <c r="CGQ16" s="3"/>
      <c r="CGR16" s="3"/>
      <c r="CGS16" s="3"/>
      <c r="CGT16" s="3"/>
      <c r="CGU16" s="3"/>
      <c r="CGV16" s="3"/>
      <c r="CGW16" s="3"/>
      <c r="CGX16" s="3"/>
      <c r="CGY16" s="3"/>
      <c r="CGZ16" s="3"/>
      <c r="CHA16" s="3"/>
      <c r="CHB16" s="3"/>
      <c r="CHC16" s="3"/>
      <c r="CHD16" s="3"/>
      <c r="CHE16" s="3"/>
      <c r="CHF16" s="3"/>
      <c r="CHG16" s="3"/>
      <c r="CHH16" s="3"/>
      <c r="CHI16" s="3"/>
      <c r="CHJ16" s="3"/>
      <c r="CHK16" s="3"/>
      <c r="CHL16" s="3"/>
      <c r="CHM16" s="3"/>
      <c r="CHN16" s="3"/>
      <c r="CHO16" s="3"/>
      <c r="CHP16" s="3"/>
      <c r="CHQ16" s="3"/>
      <c r="CHR16" s="3"/>
      <c r="CHS16" s="3"/>
      <c r="CHT16" s="3"/>
      <c r="CHU16" s="3"/>
      <c r="CHV16" s="3"/>
      <c r="CHW16" s="3"/>
      <c r="CHX16" s="3"/>
      <c r="CHY16" s="3"/>
      <c r="CHZ16" s="3"/>
      <c r="CIA16" s="3"/>
      <c r="CIB16" s="3"/>
      <c r="CIC16" s="3"/>
      <c r="CID16" s="3"/>
      <c r="CIE16" s="3"/>
      <c r="CIF16" s="3"/>
      <c r="CIG16" s="3"/>
      <c r="CIH16" s="3"/>
      <c r="CII16" s="3"/>
      <c r="CIJ16" s="3"/>
      <c r="CIK16" s="3"/>
      <c r="CIL16" s="3"/>
      <c r="CIM16" s="3"/>
      <c r="CIN16" s="3"/>
      <c r="CIO16" s="3"/>
      <c r="CIP16" s="3"/>
      <c r="CIQ16" s="3"/>
      <c r="CIR16" s="3"/>
      <c r="CIS16" s="3"/>
      <c r="CIT16" s="3"/>
      <c r="CIU16" s="3"/>
      <c r="CIV16" s="3"/>
      <c r="CIW16" s="3"/>
      <c r="CIX16" s="3"/>
      <c r="CIY16" s="3"/>
      <c r="CIZ16" s="3"/>
      <c r="CJA16" s="3"/>
      <c r="CJB16" s="3"/>
      <c r="CJC16" s="3"/>
      <c r="CJD16" s="3"/>
      <c r="CJE16" s="3"/>
      <c r="CJF16" s="3"/>
      <c r="CJG16" s="3"/>
      <c r="CJH16" s="3"/>
      <c r="CJI16" s="3"/>
      <c r="CJJ16" s="3"/>
      <c r="CJK16" s="3"/>
      <c r="CJL16" s="3"/>
      <c r="CJM16" s="3"/>
      <c r="CJN16" s="3"/>
      <c r="CJO16" s="3"/>
      <c r="CJP16" s="3"/>
      <c r="CJQ16" s="3"/>
      <c r="CJR16" s="3"/>
      <c r="CJS16" s="3"/>
      <c r="CJT16" s="3"/>
      <c r="CJU16" s="3"/>
      <c r="CJV16" s="3"/>
      <c r="CJW16" s="3"/>
      <c r="CJX16" s="3"/>
      <c r="CJY16" s="3"/>
      <c r="CJZ16" s="3"/>
      <c r="CKA16" s="3"/>
      <c r="CKB16" s="3"/>
      <c r="CKC16" s="3"/>
      <c r="CKD16" s="3"/>
      <c r="CKE16" s="3"/>
      <c r="CKF16" s="3"/>
      <c r="CKG16" s="3"/>
      <c r="CKH16" s="3"/>
      <c r="CKI16" s="3"/>
      <c r="CKJ16" s="3"/>
      <c r="CKK16" s="3"/>
      <c r="CKL16" s="3"/>
      <c r="CKM16" s="3"/>
      <c r="CKN16" s="3"/>
      <c r="CKO16" s="3"/>
      <c r="CKP16" s="3"/>
      <c r="CKQ16" s="3"/>
      <c r="CKR16" s="3"/>
      <c r="CKS16" s="3"/>
      <c r="CKT16" s="3"/>
      <c r="CKU16" s="3"/>
      <c r="CKV16" s="3"/>
      <c r="CKW16" s="3"/>
      <c r="CKX16" s="3"/>
      <c r="CKY16" s="3"/>
      <c r="CKZ16" s="3"/>
      <c r="CLA16" s="3"/>
      <c r="CLB16" s="3"/>
      <c r="CLC16" s="3"/>
      <c r="CLD16" s="3"/>
      <c r="CLE16" s="3"/>
      <c r="CLF16" s="3"/>
      <c r="CLG16" s="3"/>
      <c r="CLH16" s="3"/>
      <c r="CLI16" s="3"/>
      <c r="CLJ16" s="3"/>
      <c r="CLK16" s="3"/>
      <c r="CLL16" s="3"/>
      <c r="CLM16" s="3"/>
      <c r="CLN16" s="3"/>
      <c r="CLO16" s="3"/>
      <c r="CLP16" s="3"/>
      <c r="CLQ16" s="3"/>
      <c r="CLR16" s="3"/>
      <c r="CLS16" s="3"/>
      <c r="CLT16" s="3"/>
      <c r="CLU16" s="3"/>
      <c r="CLV16" s="3"/>
      <c r="CLW16" s="3"/>
      <c r="CLX16" s="3"/>
      <c r="CLY16" s="3"/>
      <c r="CLZ16" s="3"/>
      <c r="CMA16" s="3"/>
      <c r="CMB16" s="3"/>
      <c r="CMC16" s="3"/>
      <c r="CMD16" s="3"/>
      <c r="CME16" s="3"/>
      <c r="CMF16" s="3"/>
      <c r="CMG16" s="3"/>
      <c r="CMH16" s="3"/>
      <c r="CMI16" s="3"/>
      <c r="CMJ16" s="3"/>
      <c r="CMK16" s="3"/>
      <c r="CML16" s="3"/>
      <c r="CMM16" s="3"/>
      <c r="CMN16" s="3"/>
      <c r="CMO16" s="3"/>
      <c r="CMP16" s="3"/>
      <c r="CMQ16" s="3"/>
      <c r="CMR16" s="3"/>
      <c r="CMS16" s="3"/>
      <c r="CMT16" s="3"/>
      <c r="CMU16" s="3"/>
      <c r="CMV16" s="3"/>
      <c r="CMW16" s="3"/>
      <c r="CMX16" s="3"/>
      <c r="CMY16" s="3"/>
      <c r="CMZ16" s="3"/>
      <c r="CNA16" s="3"/>
      <c r="CNB16" s="3"/>
      <c r="CNC16" s="3"/>
      <c r="CND16" s="3"/>
      <c r="CNE16" s="3"/>
      <c r="CNF16" s="3"/>
      <c r="CNG16" s="3"/>
      <c r="CNH16" s="3"/>
      <c r="CNI16" s="3"/>
      <c r="CNJ16" s="3"/>
      <c r="CNK16" s="3"/>
      <c r="CNL16" s="3"/>
      <c r="CNM16" s="3"/>
      <c r="CNN16" s="3"/>
      <c r="CNO16" s="3"/>
      <c r="CNP16" s="3"/>
      <c r="CNQ16" s="3"/>
      <c r="CNR16" s="3"/>
      <c r="CNS16" s="3"/>
      <c r="CNT16" s="3"/>
      <c r="CNU16" s="3"/>
      <c r="CNV16" s="3"/>
      <c r="CNW16" s="3"/>
      <c r="CNX16" s="3"/>
      <c r="CNY16" s="3"/>
      <c r="CNZ16" s="3"/>
      <c r="COA16" s="3"/>
      <c r="COB16" s="3"/>
      <c r="COC16" s="3"/>
      <c r="COD16" s="3"/>
      <c r="COE16" s="3"/>
      <c r="COF16" s="3"/>
      <c r="COG16" s="3"/>
      <c r="COH16" s="3"/>
      <c r="COI16" s="3"/>
      <c r="COJ16" s="3"/>
      <c r="COK16" s="3"/>
      <c r="COL16" s="3"/>
      <c r="COM16" s="3"/>
      <c r="CON16" s="3"/>
      <c r="COO16" s="3"/>
      <c r="COP16" s="3"/>
      <c r="COQ16" s="3"/>
      <c r="COR16" s="3"/>
      <c r="COS16" s="3"/>
      <c r="COT16" s="3"/>
      <c r="COU16" s="3"/>
      <c r="COV16" s="3"/>
      <c r="COW16" s="3"/>
      <c r="COX16" s="3"/>
      <c r="COY16" s="3"/>
      <c r="COZ16" s="3"/>
      <c r="CPA16" s="3"/>
      <c r="CPB16" s="3"/>
      <c r="CPC16" s="3"/>
      <c r="CPD16" s="3"/>
      <c r="CPE16" s="3"/>
      <c r="CPF16" s="3"/>
      <c r="CPG16" s="3"/>
      <c r="CPH16" s="3"/>
      <c r="CPI16" s="3"/>
      <c r="CPJ16" s="3"/>
      <c r="CPK16" s="3"/>
      <c r="CPL16" s="3"/>
      <c r="CPM16" s="3"/>
      <c r="CPN16" s="3"/>
      <c r="CPO16" s="3"/>
      <c r="CPP16" s="3"/>
      <c r="CPQ16" s="3"/>
      <c r="CPR16" s="3"/>
      <c r="CPS16" s="3"/>
      <c r="CPT16" s="3"/>
      <c r="CPU16" s="3"/>
      <c r="CPV16" s="3"/>
      <c r="CPW16" s="3"/>
      <c r="CPX16" s="3"/>
      <c r="CPY16" s="3"/>
      <c r="CPZ16" s="3"/>
      <c r="CQA16" s="3"/>
      <c r="CQB16" s="3"/>
      <c r="CQC16" s="3"/>
      <c r="CQD16" s="3"/>
      <c r="CQE16" s="3"/>
      <c r="CQF16" s="3"/>
      <c r="CQG16" s="3"/>
      <c r="CQH16" s="3"/>
      <c r="CQI16" s="3"/>
      <c r="CQJ16" s="3"/>
      <c r="CQK16" s="3"/>
      <c r="CQL16" s="3"/>
      <c r="CQM16" s="3"/>
      <c r="CQN16" s="3"/>
      <c r="CQO16" s="3"/>
      <c r="CQP16" s="3"/>
      <c r="CQQ16" s="3"/>
      <c r="CQR16" s="3"/>
      <c r="CQS16" s="3"/>
      <c r="CQT16" s="3"/>
      <c r="CQU16" s="3"/>
      <c r="CQV16" s="3"/>
      <c r="CQW16" s="3"/>
      <c r="CQX16" s="3"/>
      <c r="CQY16" s="3"/>
      <c r="CQZ16" s="3"/>
      <c r="CRA16" s="3"/>
      <c r="CRB16" s="3"/>
      <c r="CRC16" s="3"/>
      <c r="CRD16" s="3"/>
      <c r="CRE16" s="3"/>
      <c r="CRF16" s="3"/>
      <c r="CRG16" s="3"/>
      <c r="CRH16" s="3"/>
      <c r="CRI16" s="3"/>
      <c r="CRJ16" s="3"/>
      <c r="CRK16" s="3"/>
      <c r="CRL16" s="3"/>
      <c r="CRM16" s="3"/>
      <c r="CRN16" s="3"/>
      <c r="CRO16" s="3"/>
      <c r="CRP16" s="3"/>
      <c r="CRQ16" s="3"/>
      <c r="CRR16" s="3"/>
      <c r="CRS16" s="3"/>
      <c r="CRT16" s="3"/>
      <c r="CRU16" s="3"/>
      <c r="CRV16" s="3"/>
      <c r="CRW16" s="3"/>
      <c r="CRX16" s="3"/>
      <c r="CRY16" s="3"/>
      <c r="CRZ16" s="3"/>
      <c r="CSA16" s="3"/>
      <c r="CSB16" s="3"/>
      <c r="CSC16" s="3"/>
      <c r="CSD16" s="3"/>
      <c r="CSE16" s="3"/>
      <c r="CSF16" s="3"/>
      <c r="CSG16" s="3"/>
      <c r="CSH16" s="3"/>
      <c r="CSI16" s="3"/>
      <c r="CSJ16" s="3"/>
      <c r="CSK16" s="3"/>
      <c r="CSL16" s="3"/>
      <c r="CSM16" s="3"/>
      <c r="CSN16" s="3"/>
      <c r="CSO16" s="3"/>
      <c r="CSP16" s="3"/>
      <c r="CSQ16" s="3"/>
      <c r="CSR16" s="3"/>
      <c r="CSS16" s="3"/>
      <c r="CST16" s="3"/>
      <c r="CSU16" s="3"/>
      <c r="CSV16" s="3"/>
    </row>
    <row r="17" s="77" customFormat="1" ht="30" customHeight="1" spans="1:2544">
      <c r="A17" s="263"/>
      <c r="B17" s="266">
        <v>9</v>
      </c>
      <c r="C17" s="267" t="s">
        <v>742</v>
      </c>
      <c r="D17" s="268" t="s">
        <v>743</v>
      </c>
      <c r="E17" s="288" t="s">
        <v>148</v>
      </c>
      <c r="F17" s="288">
        <v>0</v>
      </c>
      <c r="G17" s="289"/>
      <c r="H17" s="290"/>
      <c r="I17" s="290"/>
      <c r="J17" s="290"/>
      <c r="K17" s="296"/>
      <c r="L17" s="296" t="s">
        <v>732</v>
      </c>
      <c r="M17" s="296"/>
      <c r="N17" s="309"/>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c r="IW17" s="3"/>
      <c r="IX17" s="3"/>
      <c r="IY17" s="3"/>
      <c r="IZ17" s="3"/>
      <c r="JA17" s="3"/>
      <c r="JB17" s="3"/>
      <c r="JC17" s="3"/>
      <c r="JD17" s="3"/>
      <c r="JE17" s="3"/>
      <c r="JF17" s="3"/>
      <c r="JG17" s="3"/>
      <c r="JH17" s="3"/>
      <c r="JI17" s="3"/>
      <c r="JJ17" s="3"/>
      <c r="JK17" s="3"/>
      <c r="JL17" s="3"/>
      <c r="JM17" s="3"/>
      <c r="JN17" s="3"/>
      <c r="JO17" s="3"/>
      <c r="JP17" s="3"/>
      <c r="JQ17" s="3"/>
      <c r="JR17" s="3"/>
      <c r="JS17" s="3"/>
      <c r="JT17" s="3"/>
      <c r="JU17" s="3"/>
      <c r="JV17" s="3"/>
      <c r="JW17" s="3"/>
      <c r="JX17" s="3"/>
      <c r="JY17" s="3"/>
      <c r="JZ17" s="3"/>
      <c r="KA17" s="3"/>
      <c r="KB17" s="3"/>
      <c r="KC17" s="3"/>
      <c r="KD17" s="3"/>
      <c r="KE17" s="3"/>
      <c r="KF17" s="3"/>
      <c r="KG17" s="3"/>
      <c r="KH17" s="3"/>
      <c r="KI17" s="3"/>
      <c r="KJ17" s="3"/>
      <c r="KK17" s="3"/>
      <c r="KL17" s="3"/>
      <c r="KM17" s="3"/>
      <c r="KN17" s="3"/>
      <c r="KO17" s="3"/>
      <c r="KP17" s="3"/>
      <c r="KQ17" s="3"/>
      <c r="KR17" s="3"/>
      <c r="KS17" s="3"/>
      <c r="KT17" s="3"/>
      <c r="KU17" s="3"/>
      <c r="KV17" s="3"/>
      <c r="KW17" s="3"/>
      <c r="KX17" s="3"/>
      <c r="KY17" s="3"/>
      <c r="KZ17" s="3"/>
      <c r="LA17" s="3"/>
      <c r="LB17" s="3"/>
      <c r="LC17" s="3"/>
      <c r="LD17" s="3"/>
      <c r="LE17" s="3"/>
      <c r="LF17" s="3"/>
      <c r="LG17" s="3"/>
      <c r="LH17" s="3"/>
      <c r="LI17" s="3"/>
      <c r="LJ17" s="3"/>
      <c r="LK17" s="3"/>
      <c r="LL17" s="3"/>
      <c r="LM17" s="3"/>
      <c r="LN17" s="3"/>
      <c r="LO17" s="3"/>
      <c r="LP17" s="3"/>
      <c r="LQ17" s="3"/>
      <c r="LR17" s="3"/>
      <c r="LS17" s="3"/>
      <c r="LT17" s="3"/>
      <c r="LU17" s="3"/>
      <c r="LV17" s="3"/>
      <c r="LW17" s="3"/>
      <c r="LX17" s="3"/>
      <c r="LY17" s="3"/>
      <c r="LZ17" s="3"/>
      <c r="MA17" s="3"/>
      <c r="MB17" s="3"/>
      <c r="MC17" s="3"/>
      <c r="MD17" s="3"/>
      <c r="ME17" s="3"/>
      <c r="MF17" s="3"/>
      <c r="MG17" s="3"/>
      <c r="MH17" s="3"/>
      <c r="MI17" s="3"/>
      <c r="MJ17" s="3"/>
      <c r="MK17" s="3"/>
      <c r="ML17" s="3"/>
      <c r="MM17" s="3"/>
      <c r="MN17" s="3"/>
      <c r="MO17" s="3"/>
      <c r="MP17" s="3"/>
      <c r="MQ17" s="3"/>
      <c r="MR17" s="3"/>
      <c r="MS17" s="3"/>
      <c r="MT17" s="3"/>
      <c r="MU17" s="3"/>
      <c r="MV17" s="3"/>
      <c r="MW17" s="3"/>
      <c r="MX17" s="3"/>
      <c r="MY17" s="3"/>
      <c r="MZ17" s="3"/>
      <c r="NA17" s="3"/>
      <c r="NB17" s="3"/>
      <c r="NC17" s="3"/>
      <c r="ND17" s="3"/>
      <c r="NE17" s="3"/>
      <c r="NF17" s="3"/>
      <c r="NG17" s="3"/>
      <c r="NH17" s="3"/>
      <c r="NI17" s="3"/>
      <c r="NJ17" s="3"/>
      <c r="NK17" s="3"/>
      <c r="NL17" s="3"/>
      <c r="NM17" s="3"/>
      <c r="NN17" s="3"/>
      <c r="NO17" s="3"/>
      <c r="NP17" s="3"/>
      <c r="NQ17" s="3"/>
      <c r="NR17" s="3"/>
      <c r="NS17" s="3"/>
      <c r="NT17" s="3"/>
      <c r="NU17" s="3"/>
      <c r="NV17" s="3"/>
      <c r="NW17" s="3"/>
      <c r="NX17" s="3"/>
      <c r="NY17" s="3"/>
      <c r="NZ17" s="3"/>
      <c r="OA17" s="3"/>
      <c r="OB17" s="3"/>
      <c r="OC17" s="3"/>
      <c r="OD17" s="3"/>
      <c r="OE17" s="3"/>
      <c r="OF17" s="3"/>
      <c r="OG17" s="3"/>
      <c r="OH17" s="3"/>
      <c r="OI17" s="3"/>
      <c r="OJ17" s="3"/>
      <c r="OK17" s="3"/>
      <c r="OL17" s="3"/>
      <c r="OM17" s="3"/>
      <c r="ON17" s="3"/>
      <c r="OO17" s="3"/>
      <c r="OP17" s="3"/>
      <c r="OQ17" s="3"/>
      <c r="OR17" s="3"/>
      <c r="OS17" s="3"/>
      <c r="OT17" s="3"/>
      <c r="OU17" s="3"/>
      <c r="OV17" s="3"/>
      <c r="OW17" s="3"/>
      <c r="OX17" s="3"/>
      <c r="OY17" s="3"/>
      <c r="OZ17" s="3"/>
      <c r="PA17" s="3"/>
      <c r="PB17" s="3"/>
      <c r="PC17" s="3"/>
      <c r="PD17" s="3"/>
      <c r="PE17" s="3"/>
      <c r="PF17" s="3"/>
      <c r="PG17" s="3"/>
      <c r="PH17" s="3"/>
      <c r="PI17" s="3"/>
      <c r="PJ17" s="3"/>
      <c r="PK17" s="3"/>
      <c r="PL17" s="3"/>
      <c r="PM17" s="3"/>
      <c r="PN17" s="3"/>
      <c r="PO17" s="3"/>
      <c r="PP17" s="3"/>
      <c r="PQ17" s="3"/>
      <c r="PR17" s="3"/>
      <c r="PS17" s="3"/>
      <c r="PT17" s="3"/>
      <c r="PU17" s="3"/>
      <c r="PV17" s="3"/>
      <c r="PW17" s="3"/>
      <c r="PX17" s="3"/>
      <c r="PY17" s="3"/>
      <c r="PZ17" s="3"/>
      <c r="QA17" s="3"/>
      <c r="QB17" s="3"/>
      <c r="QC17" s="3"/>
      <c r="QD17" s="3"/>
      <c r="QE17" s="3"/>
      <c r="QF17" s="3"/>
      <c r="QG17" s="3"/>
      <c r="QH17" s="3"/>
      <c r="QI17" s="3"/>
      <c r="QJ17" s="3"/>
      <c r="QK17" s="3"/>
      <c r="QL17" s="3"/>
      <c r="QM17" s="3"/>
      <c r="QN17" s="3"/>
      <c r="QO17" s="3"/>
      <c r="QP17" s="3"/>
      <c r="QQ17" s="3"/>
      <c r="QR17" s="3"/>
      <c r="QS17" s="3"/>
      <c r="QT17" s="3"/>
      <c r="QU17" s="3"/>
      <c r="QV17" s="3"/>
      <c r="QW17" s="3"/>
      <c r="QX17" s="3"/>
      <c r="QY17" s="3"/>
      <c r="QZ17" s="3"/>
      <c r="RA17" s="3"/>
      <c r="RB17" s="3"/>
      <c r="RC17" s="3"/>
      <c r="RD17" s="3"/>
      <c r="RE17" s="3"/>
      <c r="RF17" s="3"/>
      <c r="RG17" s="3"/>
      <c r="RH17" s="3"/>
      <c r="RI17" s="3"/>
      <c r="RJ17" s="3"/>
      <c r="RK17" s="3"/>
      <c r="RL17" s="3"/>
      <c r="RM17" s="3"/>
      <c r="RN17" s="3"/>
      <c r="RO17" s="3"/>
      <c r="RP17" s="3"/>
      <c r="RQ17" s="3"/>
      <c r="RR17" s="3"/>
      <c r="RS17" s="3"/>
      <c r="RT17" s="3"/>
      <c r="RU17" s="3"/>
      <c r="RV17" s="3"/>
      <c r="RW17" s="3"/>
      <c r="RX17" s="3"/>
      <c r="RY17" s="3"/>
      <c r="RZ17" s="3"/>
      <c r="SA17" s="3"/>
      <c r="SB17" s="3"/>
      <c r="SC17" s="3"/>
      <c r="SD17" s="3"/>
      <c r="SE17" s="3"/>
      <c r="SF17" s="3"/>
      <c r="SG17" s="3"/>
      <c r="SH17" s="3"/>
      <c r="SI17" s="3"/>
      <c r="SJ17" s="3"/>
      <c r="SK17" s="3"/>
      <c r="SL17" s="3"/>
      <c r="SM17" s="3"/>
      <c r="SN17" s="3"/>
      <c r="SO17" s="3"/>
      <c r="SP17" s="3"/>
      <c r="SQ17" s="3"/>
      <c r="SR17" s="3"/>
      <c r="SS17" s="3"/>
      <c r="ST17" s="3"/>
      <c r="SU17" s="3"/>
      <c r="SV17" s="3"/>
      <c r="SW17" s="3"/>
      <c r="SX17" s="3"/>
      <c r="SY17" s="3"/>
      <c r="SZ17" s="3"/>
      <c r="TA17" s="3"/>
      <c r="TB17" s="3"/>
      <c r="TC17" s="3"/>
      <c r="TD17" s="3"/>
      <c r="TE17" s="3"/>
      <c r="TF17" s="3"/>
      <c r="TG17" s="3"/>
      <c r="TH17" s="3"/>
      <c r="TI17" s="3"/>
      <c r="TJ17" s="3"/>
      <c r="TK17" s="3"/>
      <c r="TL17" s="3"/>
      <c r="TM17" s="3"/>
      <c r="TN17" s="3"/>
      <c r="TO17" s="3"/>
      <c r="TP17" s="3"/>
      <c r="TQ17" s="3"/>
      <c r="TR17" s="3"/>
      <c r="TS17" s="3"/>
      <c r="TT17" s="3"/>
      <c r="TU17" s="3"/>
      <c r="TV17" s="3"/>
      <c r="TW17" s="3"/>
      <c r="TX17" s="3"/>
      <c r="TY17" s="3"/>
      <c r="TZ17" s="3"/>
      <c r="UA17" s="3"/>
      <c r="UB17" s="3"/>
      <c r="UC17" s="3"/>
      <c r="UD17" s="3"/>
      <c r="UE17" s="3"/>
      <c r="UF17" s="3"/>
      <c r="UG17" s="3"/>
      <c r="UH17" s="3"/>
      <c r="UI17" s="3"/>
      <c r="UJ17" s="3"/>
      <c r="UK17" s="3"/>
      <c r="UL17" s="3"/>
      <c r="UM17" s="3"/>
      <c r="UN17" s="3"/>
      <c r="UO17" s="3"/>
      <c r="UP17" s="3"/>
      <c r="UQ17" s="3"/>
      <c r="UR17" s="3"/>
      <c r="US17" s="3"/>
      <c r="UT17" s="3"/>
      <c r="UU17" s="3"/>
      <c r="UV17" s="3"/>
      <c r="UW17" s="3"/>
      <c r="UX17" s="3"/>
      <c r="UY17" s="3"/>
      <c r="UZ17" s="3"/>
      <c r="VA17" s="3"/>
      <c r="VB17" s="3"/>
      <c r="VC17" s="3"/>
      <c r="VD17" s="3"/>
      <c r="VE17" s="3"/>
      <c r="VF17" s="3"/>
      <c r="VG17" s="3"/>
      <c r="VH17" s="3"/>
      <c r="VI17" s="3"/>
      <c r="VJ17" s="3"/>
      <c r="VK17" s="3"/>
      <c r="VL17" s="3"/>
      <c r="VM17" s="3"/>
      <c r="VN17" s="3"/>
      <c r="VO17" s="3"/>
      <c r="VP17" s="3"/>
      <c r="VQ17" s="3"/>
      <c r="VR17" s="3"/>
      <c r="VS17" s="3"/>
      <c r="VT17" s="3"/>
      <c r="VU17" s="3"/>
      <c r="VV17" s="3"/>
      <c r="VW17" s="3"/>
      <c r="VX17" s="3"/>
      <c r="VY17" s="3"/>
      <c r="VZ17" s="3"/>
      <c r="WA17" s="3"/>
      <c r="WB17" s="3"/>
      <c r="WC17" s="3"/>
      <c r="WD17" s="3"/>
      <c r="WE17" s="3"/>
      <c r="WF17" s="3"/>
      <c r="WG17" s="3"/>
      <c r="WH17" s="3"/>
      <c r="WI17" s="3"/>
      <c r="WJ17" s="3"/>
      <c r="WK17" s="3"/>
      <c r="WL17" s="3"/>
      <c r="WM17" s="3"/>
      <c r="WN17" s="3"/>
      <c r="WO17" s="3"/>
      <c r="WP17" s="3"/>
      <c r="WQ17" s="3"/>
      <c r="WR17" s="3"/>
      <c r="WS17" s="3"/>
      <c r="WT17" s="3"/>
      <c r="WU17" s="3"/>
      <c r="WV17" s="3"/>
      <c r="WW17" s="3"/>
      <c r="WX17" s="3"/>
      <c r="WY17" s="3"/>
      <c r="WZ17" s="3"/>
      <c r="XA17" s="3"/>
      <c r="XB17" s="3"/>
      <c r="XC17" s="3"/>
      <c r="XD17" s="3"/>
      <c r="XE17" s="3"/>
      <c r="XF17" s="3"/>
      <c r="XG17" s="3"/>
      <c r="XH17" s="3"/>
      <c r="XI17" s="3"/>
      <c r="XJ17" s="3"/>
      <c r="XK17" s="3"/>
      <c r="XL17" s="3"/>
      <c r="XM17" s="3"/>
      <c r="XN17" s="3"/>
      <c r="XO17" s="3"/>
      <c r="XP17" s="3"/>
      <c r="XQ17" s="3"/>
      <c r="XR17" s="3"/>
      <c r="XS17" s="3"/>
      <c r="XT17" s="3"/>
      <c r="XU17" s="3"/>
      <c r="XV17" s="3"/>
      <c r="XW17" s="3"/>
      <c r="XX17" s="3"/>
      <c r="XY17" s="3"/>
      <c r="XZ17" s="3"/>
      <c r="YA17" s="3"/>
      <c r="YB17" s="3"/>
      <c r="YC17" s="3"/>
      <c r="YD17" s="3"/>
      <c r="YE17" s="3"/>
      <c r="YF17" s="3"/>
      <c r="YG17" s="3"/>
      <c r="YH17" s="3"/>
      <c r="YI17" s="3"/>
      <c r="YJ17" s="3"/>
      <c r="YK17" s="3"/>
      <c r="YL17" s="3"/>
      <c r="YM17" s="3"/>
      <c r="YN17" s="3"/>
      <c r="YO17" s="3"/>
      <c r="YP17" s="3"/>
      <c r="YQ17" s="3"/>
      <c r="YR17" s="3"/>
      <c r="YS17" s="3"/>
      <c r="YT17" s="3"/>
      <c r="YU17" s="3"/>
      <c r="YV17" s="3"/>
      <c r="YW17" s="3"/>
      <c r="YX17" s="3"/>
      <c r="YY17" s="3"/>
      <c r="YZ17" s="3"/>
      <c r="ZA17" s="3"/>
      <c r="ZB17" s="3"/>
      <c r="ZC17" s="3"/>
      <c r="ZD17" s="3"/>
      <c r="ZE17" s="3"/>
      <c r="ZF17" s="3"/>
      <c r="ZG17" s="3"/>
      <c r="ZH17" s="3"/>
      <c r="ZI17" s="3"/>
      <c r="ZJ17" s="3"/>
      <c r="ZK17" s="3"/>
      <c r="ZL17" s="3"/>
      <c r="ZM17" s="3"/>
      <c r="ZN17" s="3"/>
      <c r="ZO17" s="3"/>
      <c r="ZP17" s="3"/>
      <c r="ZQ17" s="3"/>
      <c r="ZR17" s="3"/>
      <c r="ZS17" s="3"/>
      <c r="ZT17" s="3"/>
      <c r="ZU17" s="3"/>
      <c r="ZV17" s="3"/>
      <c r="ZW17" s="3"/>
      <c r="ZX17" s="3"/>
      <c r="ZY17" s="3"/>
      <c r="ZZ17" s="3"/>
      <c r="AAA17" s="3"/>
      <c r="AAB17" s="3"/>
      <c r="AAC17" s="3"/>
      <c r="AAD17" s="3"/>
      <c r="AAE17" s="3"/>
      <c r="AAF17" s="3"/>
      <c r="AAG17" s="3"/>
      <c r="AAH17" s="3"/>
      <c r="AAI17" s="3"/>
      <c r="AAJ17" s="3"/>
      <c r="AAK17" s="3"/>
      <c r="AAL17" s="3"/>
      <c r="AAM17" s="3"/>
      <c r="AAN17" s="3"/>
      <c r="AAO17" s="3"/>
      <c r="AAP17" s="3"/>
      <c r="AAQ17" s="3"/>
      <c r="AAR17" s="3"/>
      <c r="AAS17" s="3"/>
      <c r="AAT17" s="3"/>
      <c r="AAU17" s="3"/>
      <c r="AAV17" s="3"/>
      <c r="AAW17" s="3"/>
      <c r="AAX17" s="3"/>
      <c r="AAY17" s="3"/>
      <c r="AAZ17" s="3"/>
      <c r="ABA17" s="3"/>
      <c r="ABB17" s="3"/>
      <c r="ABC17" s="3"/>
      <c r="ABD17" s="3"/>
      <c r="ABE17" s="3"/>
      <c r="ABF17" s="3"/>
      <c r="ABG17" s="3"/>
      <c r="ABH17" s="3"/>
      <c r="ABI17" s="3"/>
      <c r="ABJ17" s="3"/>
      <c r="ABK17" s="3"/>
      <c r="ABL17" s="3"/>
      <c r="ABM17" s="3"/>
      <c r="ABN17" s="3"/>
      <c r="ABO17" s="3"/>
      <c r="ABP17" s="3"/>
      <c r="ABQ17" s="3"/>
      <c r="ABR17" s="3"/>
      <c r="ABS17" s="3"/>
      <c r="ABT17" s="3"/>
      <c r="ABU17" s="3"/>
      <c r="ABV17" s="3"/>
      <c r="ABW17" s="3"/>
      <c r="ABX17" s="3"/>
      <c r="ABY17" s="3"/>
      <c r="ABZ17" s="3"/>
      <c r="ACA17" s="3"/>
      <c r="ACB17" s="3"/>
      <c r="ACC17" s="3"/>
      <c r="ACD17" s="3"/>
      <c r="ACE17" s="3"/>
      <c r="ACF17" s="3"/>
      <c r="ACG17" s="3"/>
      <c r="ACH17" s="3"/>
      <c r="ACI17" s="3"/>
      <c r="ACJ17" s="3"/>
      <c r="ACK17" s="3"/>
      <c r="ACL17" s="3"/>
      <c r="ACM17" s="3"/>
      <c r="ACN17" s="3"/>
      <c r="ACO17" s="3"/>
      <c r="ACP17" s="3"/>
      <c r="ACQ17" s="3"/>
      <c r="ACR17" s="3"/>
      <c r="ACS17" s="3"/>
      <c r="ACT17" s="3"/>
      <c r="ACU17" s="3"/>
      <c r="ACV17" s="3"/>
      <c r="ACW17" s="3"/>
      <c r="ACX17" s="3"/>
      <c r="ACY17" s="3"/>
      <c r="ACZ17" s="3"/>
      <c r="ADA17" s="3"/>
      <c r="ADB17" s="3"/>
      <c r="ADC17" s="3"/>
      <c r="ADD17" s="3"/>
      <c r="ADE17" s="3"/>
      <c r="ADF17" s="3"/>
      <c r="ADG17" s="3"/>
      <c r="ADH17" s="3"/>
      <c r="ADI17" s="3"/>
      <c r="ADJ17" s="3"/>
      <c r="ADK17" s="3"/>
      <c r="ADL17" s="3"/>
      <c r="ADM17" s="3"/>
      <c r="ADN17" s="3"/>
      <c r="ADO17" s="3"/>
      <c r="ADP17" s="3"/>
      <c r="ADQ17" s="3"/>
      <c r="ADR17" s="3"/>
      <c r="ADS17" s="3"/>
      <c r="ADT17" s="3"/>
      <c r="ADU17" s="3"/>
      <c r="ADV17" s="3"/>
      <c r="ADW17" s="3"/>
      <c r="ADX17" s="3"/>
      <c r="ADY17" s="3"/>
      <c r="ADZ17" s="3"/>
      <c r="AEA17" s="3"/>
      <c r="AEB17" s="3"/>
      <c r="AEC17" s="3"/>
      <c r="AED17" s="3"/>
      <c r="AEE17" s="3"/>
      <c r="AEF17" s="3"/>
      <c r="AEG17" s="3"/>
      <c r="AEH17" s="3"/>
      <c r="AEI17" s="3"/>
      <c r="AEJ17" s="3"/>
      <c r="AEK17" s="3"/>
      <c r="AEL17" s="3"/>
      <c r="AEM17" s="3"/>
      <c r="AEN17" s="3"/>
      <c r="AEO17" s="3"/>
      <c r="AEP17" s="3"/>
      <c r="AEQ17" s="3"/>
      <c r="AER17" s="3"/>
      <c r="AES17" s="3"/>
      <c r="AET17" s="3"/>
      <c r="AEU17" s="3"/>
      <c r="AEV17" s="3"/>
      <c r="AEW17" s="3"/>
      <c r="AEX17" s="3"/>
      <c r="AEY17" s="3"/>
      <c r="AEZ17" s="3"/>
      <c r="AFA17" s="3"/>
      <c r="AFB17" s="3"/>
      <c r="AFC17" s="3"/>
      <c r="AFD17" s="3"/>
      <c r="AFE17" s="3"/>
      <c r="AFF17" s="3"/>
      <c r="AFG17" s="3"/>
      <c r="AFH17" s="3"/>
      <c r="AFI17" s="3"/>
      <c r="AFJ17" s="3"/>
      <c r="AFK17" s="3"/>
      <c r="AFL17" s="3"/>
      <c r="AFM17" s="3"/>
      <c r="AFN17" s="3"/>
      <c r="AFO17" s="3"/>
      <c r="AFP17" s="3"/>
      <c r="AFQ17" s="3"/>
      <c r="AFR17" s="3"/>
      <c r="AFS17" s="3"/>
      <c r="AFT17" s="3"/>
      <c r="AFU17" s="3"/>
      <c r="AFV17" s="3"/>
      <c r="AFW17" s="3"/>
      <c r="AFX17" s="3"/>
      <c r="AFY17" s="3"/>
      <c r="AFZ17" s="3"/>
      <c r="AGA17" s="3"/>
      <c r="AGB17" s="3"/>
      <c r="AGC17" s="3"/>
      <c r="AGD17" s="3"/>
      <c r="AGE17" s="3"/>
      <c r="AGF17" s="3"/>
      <c r="AGG17" s="3"/>
      <c r="AGH17" s="3"/>
      <c r="AGI17" s="3"/>
      <c r="AGJ17" s="3"/>
      <c r="AGK17" s="3"/>
      <c r="AGL17" s="3"/>
      <c r="AGM17" s="3"/>
      <c r="AGN17" s="3"/>
      <c r="AGO17" s="3"/>
      <c r="AGP17" s="3"/>
      <c r="AGQ17" s="3"/>
      <c r="AGR17" s="3"/>
      <c r="AGS17" s="3"/>
      <c r="AGT17" s="3"/>
      <c r="AGU17" s="3"/>
      <c r="AGV17" s="3"/>
      <c r="AGW17" s="3"/>
      <c r="AGX17" s="3"/>
      <c r="AGY17" s="3"/>
      <c r="AGZ17" s="3"/>
      <c r="AHA17" s="3"/>
      <c r="AHB17" s="3"/>
      <c r="AHC17" s="3"/>
      <c r="AHD17" s="3"/>
      <c r="AHE17" s="3"/>
      <c r="AHF17" s="3"/>
      <c r="AHG17" s="3"/>
      <c r="AHH17" s="3"/>
      <c r="AHI17" s="3"/>
      <c r="AHJ17" s="3"/>
      <c r="AHK17" s="3"/>
      <c r="AHL17" s="3"/>
      <c r="AHM17" s="3"/>
      <c r="AHN17" s="3"/>
      <c r="AHO17" s="3"/>
      <c r="AHP17" s="3"/>
      <c r="AHQ17" s="3"/>
      <c r="AHR17" s="3"/>
      <c r="AHS17" s="3"/>
      <c r="AHT17" s="3"/>
      <c r="AHU17" s="3"/>
      <c r="AHV17" s="3"/>
      <c r="AHW17" s="3"/>
      <c r="AHX17" s="3"/>
      <c r="AHY17" s="3"/>
      <c r="AHZ17" s="3"/>
      <c r="AIA17" s="3"/>
      <c r="AIB17" s="3"/>
      <c r="AIC17" s="3"/>
      <c r="AID17" s="3"/>
      <c r="AIE17" s="3"/>
      <c r="AIF17" s="3"/>
      <c r="AIG17" s="3"/>
      <c r="AIH17" s="3"/>
      <c r="AII17" s="3"/>
      <c r="AIJ17" s="3"/>
      <c r="AIK17" s="3"/>
      <c r="AIL17" s="3"/>
      <c r="AIM17" s="3"/>
      <c r="AIN17" s="3"/>
      <c r="AIO17" s="3"/>
      <c r="AIP17" s="3"/>
      <c r="AIQ17" s="3"/>
      <c r="AIR17" s="3"/>
      <c r="AIS17" s="3"/>
      <c r="AIT17" s="3"/>
      <c r="AIU17" s="3"/>
      <c r="AIV17" s="3"/>
      <c r="AIW17" s="3"/>
      <c r="AIX17" s="3"/>
      <c r="AIY17" s="3"/>
      <c r="AIZ17" s="3"/>
      <c r="AJA17" s="3"/>
      <c r="AJB17" s="3"/>
      <c r="AJC17" s="3"/>
      <c r="AJD17" s="3"/>
      <c r="AJE17" s="3"/>
      <c r="AJF17" s="3"/>
      <c r="AJG17" s="3"/>
      <c r="AJH17" s="3"/>
      <c r="AJI17" s="3"/>
      <c r="AJJ17" s="3"/>
      <c r="AJK17" s="3"/>
      <c r="AJL17" s="3"/>
      <c r="AJM17" s="3"/>
      <c r="AJN17" s="3"/>
      <c r="AJO17" s="3"/>
      <c r="AJP17" s="3"/>
      <c r="AJQ17" s="3"/>
      <c r="AJR17" s="3"/>
      <c r="AJS17" s="3"/>
      <c r="AJT17" s="3"/>
      <c r="AJU17" s="3"/>
      <c r="AJV17" s="3"/>
      <c r="AJW17" s="3"/>
      <c r="AJX17" s="3"/>
      <c r="AJY17" s="3"/>
      <c r="AJZ17" s="3"/>
      <c r="AKA17" s="3"/>
      <c r="AKB17" s="3"/>
      <c r="AKC17" s="3"/>
      <c r="AKD17" s="3"/>
      <c r="AKE17" s="3"/>
      <c r="AKF17" s="3"/>
      <c r="AKG17" s="3"/>
      <c r="AKH17" s="3"/>
      <c r="AKI17" s="3"/>
      <c r="AKJ17" s="3"/>
      <c r="AKK17" s="3"/>
      <c r="AKL17" s="3"/>
      <c r="AKM17" s="3"/>
      <c r="AKN17" s="3"/>
      <c r="AKO17" s="3"/>
      <c r="AKP17" s="3"/>
      <c r="AKQ17" s="3"/>
      <c r="AKR17" s="3"/>
      <c r="AKS17" s="3"/>
      <c r="AKT17" s="3"/>
      <c r="AKU17" s="3"/>
      <c r="AKV17" s="3"/>
      <c r="AKW17" s="3"/>
      <c r="AKX17" s="3"/>
      <c r="AKY17" s="3"/>
      <c r="AKZ17" s="3"/>
      <c r="ALA17" s="3"/>
      <c r="ALB17" s="3"/>
      <c r="ALC17" s="3"/>
      <c r="ALD17" s="3"/>
      <c r="ALE17" s="3"/>
      <c r="ALF17" s="3"/>
      <c r="ALG17" s="3"/>
      <c r="ALH17" s="3"/>
      <c r="ALI17" s="3"/>
      <c r="ALJ17" s="3"/>
      <c r="ALK17" s="3"/>
      <c r="ALL17" s="3"/>
      <c r="ALM17" s="3"/>
      <c r="ALN17" s="3"/>
      <c r="ALO17" s="3"/>
      <c r="ALP17" s="3"/>
      <c r="ALQ17" s="3"/>
      <c r="ALR17" s="3"/>
      <c r="ALS17" s="3"/>
      <c r="ALT17" s="3"/>
      <c r="ALU17" s="3"/>
      <c r="ALV17" s="3"/>
      <c r="ALW17" s="3"/>
      <c r="ALX17" s="3"/>
      <c r="ALY17" s="3"/>
      <c r="ALZ17" s="3"/>
      <c r="AMA17" s="3"/>
      <c r="AMB17" s="3"/>
      <c r="AMC17" s="3"/>
      <c r="AMD17" s="3"/>
      <c r="AME17" s="3"/>
      <c r="AMF17" s="3"/>
      <c r="AMG17" s="3"/>
      <c r="AMH17" s="3"/>
      <c r="AMI17" s="3"/>
      <c r="AMJ17" s="3"/>
      <c r="AMK17" s="3"/>
      <c r="AML17" s="3"/>
      <c r="AMM17" s="3"/>
      <c r="AMN17" s="3"/>
      <c r="AMO17" s="3"/>
      <c r="AMP17" s="3"/>
      <c r="AMQ17" s="3"/>
      <c r="AMR17" s="3"/>
      <c r="AMS17" s="3"/>
      <c r="AMT17" s="3"/>
      <c r="AMU17" s="3"/>
      <c r="AMV17" s="3"/>
      <c r="AMW17" s="3"/>
      <c r="AMX17" s="3"/>
      <c r="AMY17" s="3"/>
      <c r="AMZ17" s="3"/>
      <c r="ANA17" s="3"/>
      <c r="ANB17" s="3"/>
      <c r="ANC17" s="3"/>
      <c r="AND17" s="3"/>
      <c r="ANE17" s="3"/>
      <c r="ANF17" s="3"/>
      <c r="ANG17" s="3"/>
      <c r="ANH17" s="3"/>
      <c r="ANI17" s="3"/>
      <c r="ANJ17" s="3"/>
      <c r="ANK17" s="3"/>
      <c r="ANL17" s="3"/>
      <c r="ANM17" s="3"/>
      <c r="ANN17" s="3"/>
      <c r="ANO17" s="3"/>
      <c r="ANP17" s="3"/>
      <c r="ANQ17" s="3"/>
      <c r="ANR17" s="3"/>
      <c r="ANS17" s="3"/>
      <c r="ANT17" s="3"/>
      <c r="ANU17" s="3"/>
      <c r="ANV17" s="3"/>
      <c r="ANW17" s="3"/>
      <c r="ANX17" s="3"/>
      <c r="ANY17" s="3"/>
      <c r="ANZ17" s="3"/>
      <c r="AOA17" s="3"/>
      <c r="AOB17" s="3"/>
      <c r="AOC17" s="3"/>
      <c r="AOD17" s="3"/>
      <c r="AOE17" s="3"/>
      <c r="AOF17" s="3"/>
      <c r="AOG17" s="3"/>
      <c r="AOH17" s="3"/>
      <c r="AOI17" s="3"/>
      <c r="AOJ17" s="3"/>
      <c r="AOK17" s="3"/>
      <c r="AOL17" s="3"/>
      <c r="AOM17" s="3"/>
      <c r="AON17" s="3"/>
      <c r="AOO17" s="3"/>
      <c r="AOP17" s="3"/>
      <c r="AOQ17" s="3"/>
      <c r="AOR17" s="3"/>
      <c r="AOS17" s="3"/>
      <c r="AOT17" s="3"/>
      <c r="AOU17" s="3"/>
      <c r="AOV17" s="3"/>
      <c r="AOW17" s="3"/>
      <c r="AOX17" s="3"/>
      <c r="AOY17" s="3"/>
      <c r="AOZ17" s="3"/>
      <c r="APA17" s="3"/>
      <c r="APB17" s="3"/>
      <c r="APC17" s="3"/>
      <c r="APD17" s="3"/>
      <c r="APE17" s="3"/>
      <c r="APF17" s="3"/>
      <c r="APG17" s="3"/>
      <c r="APH17" s="3"/>
      <c r="API17" s="3"/>
      <c r="APJ17" s="3"/>
      <c r="APK17" s="3"/>
      <c r="APL17" s="3"/>
      <c r="APM17" s="3"/>
      <c r="APN17" s="3"/>
      <c r="APO17" s="3"/>
      <c r="APP17" s="3"/>
      <c r="APQ17" s="3"/>
      <c r="APR17" s="3"/>
      <c r="APS17" s="3"/>
      <c r="APT17" s="3"/>
      <c r="APU17" s="3"/>
      <c r="APV17" s="3"/>
      <c r="APW17" s="3"/>
      <c r="APX17" s="3"/>
      <c r="APY17" s="3"/>
      <c r="APZ17" s="3"/>
      <c r="AQA17" s="3"/>
      <c r="AQB17" s="3"/>
      <c r="AQC17" s="3"/>
      <c r="AQD17" s="3"/>
      <c r="AQE17" s="3"/>
      <c r="AQF17" s="3"/>
      <c r="AQG17" s="3"/>
      <c r="AQH17" s="3"/>
      <c r="AQI17" s="3"/>
      <c r="AQJ17" s="3"/>
      <c r="AQK17" s="3"/>
      <c r="AQL17" s="3"/>
      <c r="AQM17" s="3"/>
      <c r="AQN17" s="3"/>
      <c r="AQO17" s="3"/>
      <c r="AQP17" s="3"/>
      <c r="AQQ17" s="3"/>
      <c r="AQR17" s="3"/>
      <c r="AQS17" s="3"/>
      <c r="AQT17" s="3"/>
      <c r="AQU17" s="3"/>
      <c r="AQV17" s="3"/>
      <c r="AQW17" s="3"/>
      <c r="AQX17" s="3"/>
      <c r="AQY17" s="3"/>
      <c r="AQZ17" s="3"/>
      <c r="ARA17" s="3"/>
      <c r="ARB17" s="3"/>
      <c r="ARC17" s="3"/>
      <c r="ARD17" s="3"/>
      <c r="ARE17" s="3"/>
      <c r="ARF17" s="3"/>
      <c r="ARG17" s="3"/>
      <c r="ARH17" s="3"/>
      <c r="ARI17" s="3"/>
      <c r="ARJ17" s="3"/>
      <c r="ARK17" s="3"/>
      <c r="ARL17" s="3"/>
      <c r="ARM17" s="3"/>
      <c r="ARN17" s="3"/>
      <c r="ARO17" s="3"/>
      <c r="ARP17" s="3"/>
      <c r="ARQ17" s="3"/>
      <c r="ARR17" s="3"/>
      <c r="ARS17" s="3"/>
      <c r="ART17" s="3"/>
      <c r="ARU17" s="3"/>
      <c r="ARV17" s="3"/>
      <c r="ARW17" s="3"/>
      <c r="ARX17" s="3"/>
      <c r="ARY17" s="3"/>
      <c r="ARZ17" s="3"/>
      <c r="ASA17" s="3"/>
      <c r="ASB17" s="3"/>
      <c r="ASC17" s="3"/>
      <c r="ASD17" s="3"/>
      <c r="ASE17" s="3"/>
      <c r="ASF17" s="3"/>
      <c r="ASG17" s="3"/>
      <c r="ASH17" s="3"/>
      <c r="ASI17" s="3"/>
      <c r="ASJ17" s="3"/>
      <c r="ASK17" s="3"/>
      <c r="ASL17" s="3"/>
      <c r="ASM17" s="3"/>
      <c r="ASN17" s="3"/>
      <c r="ASO17" s="3"/>
      <c r="ASP17" s="3"/>
      <c r="ASQ17" s="3"/>
      <c r="ASR17" s="3"/>
      <c r="ASS17" s="3"/>
      <c r="AST17" s="3"/>
      <c r="ASU17" s="3"/>
      <c r="ASV17" s="3"/>
      <c r="ASW17" s="3"/>
      <c r="ASX17" s="3"/>
      <c r="ASY17" s="3"/>
      <c r="ASZ17" s="3"/>
      <c r="ATA17" s="3"/>
      <c r="ATB17" s="3"/>
      <c r="ATC17" s="3"/>
      <c r="ATD17" s="3"/>
      <c r="ATE17" s="3"/>
      <c r="ATF17" s="3"/>
      <c r="ATG17" s="3"/>
      <c r="ATH17" s="3"/>
      <c r="ATI17" s="3"/>
      <c r="ATJ17" s="3"/>
      <c r="ATK17" s="3"/>
      <c r="ATL17" s="3"/>
      <c r="ATM17" s="3"/>
      <c r="ATN17" s="3"/>
      <c r="ATO17" s="3"/>
      <c r="ATP17" s="3"/>
      <c r="ATQ17" s="3"/>
      <c r="ATR17" s="3"/>
      <c r="ATS17" s="3"/>
      <c r="ATT17" s="3"/>
      <c r="ATU17" s="3"/>
      <c r="ATV17" s="3"/>
      <c r="ATW17" s="3"/>
      <c r="ATX17" s="3"/>
      <c r="ATY17" s="3"/>
      <c r="ATZ17" s="3"/>
      <c r="AUA17" s="3"/>
      <c r="AUB17" s="3"/>
      <c r="AUC17" s="3"/>
      <c r="AUD17" s="3"/>
      <c r="AUE17" s="3"/>
      <c r="AUF17" s="3"/>
      <c r="AUG17" s="3"/>
      <c r="AUH17" s="3"/>
      <c r="AUI17" s="3"/>
      <c r="AUJ17" s="3"/>
      <c r="AUK17" s="3"/>
      <c r="AUL17" s="3"/>
      <c r="AUM17" s="3"/>
      <c r="AUN17" s="3"/>
      <c r="AUO17" s="3"/>
      <c r="AUP17" s="3"/>
      <c r="AUQ17" s="3"/>
      <c r="AUR17" s="3"/>
      <c r="AUS17" s="3"/>
      <c r="AUT17" s="3"/>
      <c r="AUU17" s="3"/>
      <c r="AUV17" s="3"/>
      <c r="AUW17" s="3"/>
      <c r="AUX17" s="3"/>
      <c r="AUY17" s="3"/>
      <c r="AUZ17" s="3"/>
      <c r="AVA17" s="3"/>
      <c r="AVB17" s="3"/>
      <c r="AVC17" s="3"/>
      <c r="AVD17" s="3"/>
      <c r="AVE17" s="3"/>
      <c r="AVF17" s="3"/>
      <c r="AVG17" s="3"/>
      <c r="AVH17" s="3"/>
      <c r="AVI17" s="3"/>
      <c r="AVJ17" s="3"/>
      <c r="AVK17" s="3"/>
      <c r="AVL17" s="3"/>
      <c r="AVM17" s="3"/>
      <c r="AVN17" s="3"/>
      <c r="AVO17" s="3"/>
      <c r="AVP17" s="3"/>
      <c r="AVQ17" s="3"/>
      <c r="AVR17" s="3"/>
      <c r="AVS17" s="3"/>
      <c r="AVT17" s="3"/>
      <c r="AVU17" s="3"/>
      <c r="AVV17" s="3"/>
      <c r="AVW17" s="3"/>
      <c r="AVX17" s="3"/>
      <c r="AVY17" s="3"/>
      <c r="AVZ17" s="3"/>
      <c r="AWA17" s="3"/>
      <c r="AWB17" s="3"/>
      <c r="AWC17" s="3"/>
      <c r="AWD17" s="3"/>
      <c r="AWE17" s="3"/>
      <c r="AWF17" s="3"/>
      <c r="AWG17" s="3"/>
      <c r="AWH17" s="3"/>
      <c r="AWI17" s="3"/>
      <c r="AWJ17" s="3"/>
      <c r="AWK17" s="3"/>
      <c r="AWL17" s="3"/>
      <c r="AWM17" s="3"/>
      <c r="AWN17" s="3"/>
      <c r="AWO17" s="3"/>
      <c r="AWP17" s="3"/>
      <c r="AWQ17" s="3"/>
      <c r="AWR17" s="3"/>
      <c r="AWS17" s="3"/>
      <c r="AWT17" s="3"/>
      <c r="AWU17" s="3"/>
      <c r="AWV17" s="3"/>
      <c r="AWW17" s="3"/>
      <c r="AWX17" s="3"/>
      <c r="AWY17" s="3"/>
      <c r="AWZ17" s="3"/>
      <c r="AXA17" s="3"/>
      <c r="AXB17" s="3"/>
      <c r="AXC17" s="3"/>
      <c r="AXD17" s="3"/>
      <c r="AXE17" s="3"/>
      <c r="AXF17" s="3"/>
      <c r="AXG17" s="3"/>
      <c r="AXH17" s="3"/>
      <c r="AXI17" s="3"/>
      <c r="AXJ17" s="3"/>
      <c r="AXK17" s="3"/>
      <c r="AXL17" s="3"/>
      <c r="AXM17" s="3"/>
      <c r="AXN17" s="3"/>
      <c r="AXO17" s="3"/>
      <c r="AXP17" s="3"/>
      <c r="AXQ17" s="3"/>
      <c r="AXR17" s="3"/>
      <c r="AXS17" s="3"/>
      <c r="AXT17" s="3"/>
      <c r="AXU17" s="3"/>
      <c r="AXV17" s="3"/>
      <c r="AXW17" s="3"/>
      <c r="AXX17" s="3"/>
      <c r="AXY17" s="3"/>
      <c r="AXZ17" s="3"/>
      <c r="AYA17" s="3"/>
      <c r="AYB17" s="3"/>
      <c r="AYC17" s="3"/>
      <c r="AYD17" s="3"/>
      <c r="AYE17" s="3"/>
      <c r="AYF17" s="3"/>
      <c r="AYG17" s="3"/>
      <c r="AYH17" s="3"/>
      <c r="AYI17" s="3"/>
      <c r="AYJ17" s="3"/>
      <c r="AYK17" s="3"/>
      <c r="AYL17" s="3"/>
      <c r="AYM17" s="3"/>
      <c r="AYN17" s="3"/>
      <c r="AYO17" s="3"/>
      <c r="AYP17" s="3"/>
      <c r="AYQ17" s="3"/>
      <c r="AYR17" s="3"/>
      <c r="AYS17" s="3"/>
      <c r="AYT17" s="3"/>
      <c r="AYU17" s="3"/>
      <c r="AYV17" s="3"/>
      <c r="AYW17" s="3"/>
      <c r="AYX17" s="3"/>
      <c r="AYY17" s="3"/>
      <c r="AYZ17" s="3"/>
      <c r="AZA17" s="3"/>
      <c r="AZB17" s="3"/>
      <c r="AZC17" s="3"/>
      <c r="AZD17" s="3"/>
      <c r="AZE17" s="3"/>
      <c r="AZF17" s="3"/>
      <c r="AZG17" s="3"/>
      <c r="AZH17" s="3"/>
      <c r="AZI17" s="3"/>
      <c r="AZJ17" s="3"/>
      <c r="AZK17" s="3"/>
      <c r="AZL17" s="3"/>
      <c r="AZM17" s="3"/>
      <c r="AZN17" s="3"/>
      <c r="AZO17" s="3"/>
      <c r="AZP17" s="3"/>
      <c r="AZQ17" s="3"/>
      <c r="AZR17" s="3"/>
      <c r="AZS17" s="3"/>
      <c r="AZT17" s="3"/>
      <c r="AZU17" s="3"/>
      <c r="AZV17" s="3"/>
      <c r="AZW17" s="3"/>
      <c r="AZX17" s="3"/>
      <c r="AZY17" s="3"/>
      <c r="AZZ17" s="3"/>
      <c r="BAA17" s="3"/>
      <c r="BAB17" s="3"/>
      <c r="BAC17" s="3"/>
      <c r="BAD17" s="3"/>
      <c r="BAE17" s="3"/>
      <c r="BAF17" s="3"/>
      <c r="BAG17" s="3"/>
      <c r="BAH17" s="3"/>
      <c r="BAI17" s="3"/>
      <c r="BAJ17" s="3"/>
      <c r="BAK17" s="3"/>
      <c r="BAL17" s="3"/>
      <c r="BAM17" s="3"/>
      <c r="BAN17" s="3"/>
      <c r="BAO17" s="3"/>
      <c r="BAP17" s="3"/>
      <c r="BAQ17" s="3"/>
      <c r="BAR17" s="3"/>
      <c r="BAS17" s="3"/>
      <c r="BAT17" s="3"/>
      <c r="BAU17" s="3"/>
      <c r="BAV17" s="3"/>
      <c r="BAW17" s="3"/>
      <c r="BAX17" s="3"/>
      <c r="BAY17" s="3"/>
      <c r="BAZ17" s="3"/>
      <c r="BBA17" s="3"/>
      <c r="BBB17" s="3"/>
      <c r="BBC17" s="3"/>
      <c r="BBD17" s="3"/>
      <c r="BBE17" s="3"/>
      <c r="BBF17" s="3"/>
      <c r="BBG17" s="3"/>
      <c r="BBH17" s="3"/>
      <c r="BBI17" s="3"/>
      <c r="BBJ17" s="3"/>
      <c r="BBK17" s="3"/>
      <c r="BBL17" s="3"/>
      <c r="BBM17" s="3"/>
      <c r="BBN17" s="3"/>
      <c r="BBO17" s="3"/>
      <c r="BBP17" s="3"/>
      <c r="BBQ17" s="3"/>
      <c r="BBR17" s="3"/>
      <c r="BBS17" s="3"/>
      <c r="BBT17" s="3"/>
      <c r="BBU17" s="3"/>
      <c r="BBV17" s="3"/>
      <c r="BBW17" s="3"/>
      <c r="BBX17" s="3"/>
      <c r="BBY17" s="3"/>
      <c r="BBZ17" s="3"/>
      <c r="BCA17" s="3"/>
      <c r="BCB17" s="3"/>
      <c r="BCC17" s="3"/>
      <c r="BCD17" s="3"/>
      <c r="BCE17" s="3"/>
      <c r="BCF17" s="3"/>
      <c r="BCG17" s="3"/>
      <c r="BCH17" s="3"/>
      <c r="BCI17" s="3"/>
      <c r="BCJ17" s="3"/>
      <c r="BCK17" s="3"/>
      <c r="BCL17" s="3"/>
      <c r="BCM17" s="3"/>
      <c r="BCN17" s="3"/>
      <c r="BCO17" s="3"/>
      <c r="BCP17" s="3"/>
      <c r="BCQ17" s="3"/>
      <c r="BCR17" s="3"/>
      <c r="BCS17" s="3"/>
      <c r="BCT17" s="3"/>
      <c r="BCU17" s="3"/>
      <c r="BCV17" s="3"/>
      <c r="BCW17" s="3"/>
      <c r="BCX17" s="3"/>
      <c r="BCY17" s="3"/>
      <c r="BCZ17" s="3"/>
      <c r="BDA17" s="3"/>
      <c r="BDB17" s="3"/>
      <c r="BDC17" s="3"/>
      <c r="BDD17" s="3"/>
      <c r="BDE17" s="3"/>
      <c r="BDF17" s="3"/>
      <c r="BDG17" s="3"/>
      <c r="BDH17" s="3"/>
      <c r="BDI17" s="3"/>
      <c r="BDJ17" s="3"/>
      <c r="BDK17" s="3"/>
      <c r="BDL17" s="3"/>
      <c r="BDM17" s="3"/>
      <c r="BDN17" s="3"/>
      <c r="BDO17" s="3"/>
      <c r="BDP17" s="3"/>
      <c r="BDQ17" s="3"/>
      <c r="BDR17" s="3"/>
      <c r="BDS17" s="3"/>
      <c r="BDT17" s="3"/>
      <c r="BDU17" s="3"/>
      <c r="BDV17" s="3"/>
      <c r="BDW17" s="3"/>
      <c r="BDX17" s="3"/>
      <c r="BDY17" s="3"/>
      <c r="BDZ17" s="3"/>
      <c r="BEA17" s="3"/>
      <c r="BEB17" s="3"/>
      <c r="BEC17" s="3"/>
      <c r="BED17" s="3"/>
      <c r="BEE17" s="3"/>
      <c r="BEF17" s="3"/>
      <c r="BEG17" s="3"/>
      <c r="BEH17" s="3"/>
      <c r="BEI17" s="3"/>
      <c r="BEJ17" s="3"/>
      <c r="BEK17" s="3"/>
      <c r="BEL17" s="3"/>
      <c r="BEM17" s="3"/>
      <c r="BEN17" s="3"/>
      <c r="BEO17" s="3"/>
      <c r="BEP17" s="3"/>
      <c r="BEQ17" s="3"/>
      <c r="BER17" s="3"/>
      <c r="BES17" s="3"/>
      <c r="BET17" s="3"/>
      <c r="BEU17" s="3"/>
      <c r="BEV17" s="3"/>
      <c r="BEW17" s="3"/>
      <c r="BEX17" s="3"/>
      <c r="BEY17" s="3"/>
      <c r="BEZ17" s="3"/>
      <c r="BFA17" s="3"/>
      <c r="BFB17" s="3"/>
      <c r="BFC17" s="3"/>
      <c r="BFD17" s="3"/>
      <c r="BFE17" s="3"/>
      <c r="BFF17" s="3"/>
      <c r="BFG17" s="3"/>
      <c r="BFH17" s="3"/>
      <c r="BFI17" s="3"/>
      <c r="BFJ17" s="3"/>
      <c r="BFK17" s="3"/>
      <c r="BFL17" s="3"/>
      <c r="BFM17" s="3"/>
      <c r="BFN17" s="3"/>
      <c r="BFO17" s="3"/>
      <c r="BFP17" s="3"/>
      <c r="BFQ17" s="3"/>
      <c r="BFR17" s="3"/>
      <c r="BFS17" s="3"/>
      <c r="BFT17" s="3"/>
      <c r="BFU17" s="3"/>
      <c r="BFV17" s="3"/>
      <c r="BFW17" s="3"/>
      <c r="BFX17" s="3"/>
      <c r="BFY17" s="3"/>
      <c r="BFZ17" s="3"/>
      <c r="BGA17" s="3"/>
      <c r="BGB17" s="3"/>
      <c r="BGC17" s="3"/>
      <c r="BGD17" s="3"/>
      <c r="BGE17" s="3"/>
      <c r="BGF17" s="3"/>
      <c r="BGG17" s="3"/>
      <c r="BGH17" s="3"/>
      <c r="BGI17" s="3"/>
      <c r="BGJ17" s="3"/>
      <c r="BGK17" s="3"/>
      <c r="BGL17" s="3"/>
      <c r="BGM17" s="3"/>
      <c r="BGN17" s="3"/>
      <c r="BGO17" s="3"/>
      <c r="BGP17" s="3"/>
      <c r="BGQ17" s="3"/>
      <c r="BGR17" s="3"/>
      <c r="BGS17" s="3"/>
      <c r="BGT17" s="3"/>
      <c r="BGU17" s="3"/>
      <c r="BGV17" s="3"/>
      <c r="BGW17" s="3"/>
      <c r="BGX17" s="3"/>
      <c r="BGY17" s="3"/>
      <c r="BGZ17" s="3"/>
      <c r="BHA17" s="3"/>
      <c r="BHB17" s="3"/>
      <c r="BHC17" s="3"/>
      <c r="BHD17" s="3"/>
      <c r="BHE17" s="3"/>
      <c r="BHF17" s="3"/>
      <c r="BHG17" s="3"/>
      <c r="BHH17" s="3"/>
      <c r="BHI17" s="3"/>
      <c r="BHJ17" s="3"/>
      <c r="BHK17" s="3"/>
      <c r="BHL17" s="3"/>
      <c r="BHM17" s="3"/>
      <c r="BHN17" s="3"/>
      <c r="BHO17" s="3"/>
      <c r="BHP17" s="3"/>
      <c r="BHQ17" s="3"/>
      <c r="BHR17" s="3"/>
      <c r="BHS17" s="3"/>
      <c r="BHT17" s="3"/>
      <c r="BHU17" s="3"/>
      <c r="BHV17" s="3"/>
      <c r="BHW17" s="3"/>
      <c r="BHX17" s="3"/>
      <c r="BHY17" s="3"/>
      <c r="BHZ17" s="3"/>
      <c r="BIA17" s="3"/>
      <c r="BIB17" s="3"/>
      <c r="BIC17" s="3"/>
      <c r="BID17" s="3"/>
      <c r="BIE17" s="3"/>
      <c r="BIF17" s="3"/>
      <c r="BIG17" s="3"/>
      <c r="BIH17" s="3"/>
      <c r="BII17" s="3"/>
      <c r="BIJ17" s="3"/>
      <c r="BIK17" s="3"/>
      <c r="BIL17" s="3"/>
      <c r="BIM17" s="3"/>
      <c r="BIN17" s="3"/>
      <c r="BIO17" s="3"/>
      <c r="BIP17" s="3"/>
      <c r="BIQ17" s="3"/>
      <c r="BIR17" s="3"/>
      <c r="BIS17" s="3"/>
      <c r="BIT17" s="3"/>
      <c r="BIU17" s="3"/>
      <c r="BIV17" s="3"/>
      <c r="BIW17" s="3"/>
      <c r="BIX17" s="3"/>
      <c r="BIY17" s="3"/>
      <c r="BIZ17" s="3"/>
      <c r="BJA17" s="3"/>
      <c r="BJB17" s="3"/>
      <c r="BJC17" s="3"/>
      <c r="BJD17" s="3"/>
      <c r="BJE17" s="3"/>
      <c r="BJF17" s="3"/>
      <c r="BJG17" s="3"/>
      <c r="BJH17" s="3"/>
      <c r="BJI17" s="3"/>
      <c r="BJJ17" s="3"/>
      <c r="BJK17" s="3"/>
      <c r="BJL17" s="3"/>
      <c r="BJM17" s="3"/>
      <c r="BJN17" s="3"/>
      <c r="BJO17" s="3"/>
      <c r="BJP17" s="3"/>
      <c r="BJQ17" s="3"/>
      <c r="BJR17" s="3"/>
      <c r="BJS17" s="3"/>
      <c r="BJT17" s="3"/>
      <c r="BJU17" s="3"/>
      <c r="BJV17" s="3"/>
      <c r="BJW17" s="3"/>
      <c r="BJX17" s="3"/>
      <c r="BJY17" s="3"/>
      <c r="BJZ17" s="3"/>
      <c r="BKA17" s="3"/>
      <c r="BKB17" s="3"/>
      <c r="BKC17" s="3"/>
      <c r="BKD17" s="3"/>
      <c r="BKE17" s="3"/>
      <c r="BKF17" s="3"/>
      <c r="BKG17" s="3"/>
      <c r="BKH17" s="3"/>
      <c r="BKI17" s="3"/>
      <c r="BKJ17" s="3"/>
      <c r="BKK17" s="3"/>
      <c r="BKL17" s="3"/>
      <c r="BKM17" s="3"/>
      <c r="BKN17" s="3"/>
      <c r="BKO17" s="3"/>
      <c r="BKP17" s="3"/>
      <c r="BKQ17" s="3"/>
      <c r="BKR17" s="3"/>
      <c r="BKS17" s="3"/>
      <c r="BKT17" s="3"/>
      <c r="BKU17" s="3"/>
      <c r="BKV17" s="3"/>
      <c r="BKW17" s="3"/>
      <c r="BKX17" s="3"/>
      <c r="BKY17" s="3"/>
      <c r="BKZ17" s="3"/>
      <c r="BLA17" s="3"/>
      <c r="BLB17" s="3"/>
      <c r="BLC17" s="3"/>
      <c r="BLD17" s="3"/>
      <c r="BLE17" s="3"/>
      <c r="BLF17" s="3"/>
      <c r="BLG17" s="3"/>
      <c r="BLH17" s="3"/>
      <c r="BLI17" s="3"/>
      <c r="BLJ17" s="3"/>
      <c r="BLK17" s="3"/>
      <c r="BLL17" s="3"/>
      <c r="BLM17" s="3"/>
      <c r="BLN17" s="3"/>
      <c r="BLO17" s="3"/>
      <c r="BLP17" s="3"/>
      <c r="BLQ17" s="3"/>
      <c r="BLR17" s="3"/>
      <c r="BLS17" s="3"/>
      <c r="BLT17" s="3"/>
      <c r="BLU17" s="3"/>
      <c r="BLV17" s="3"/>
      <c r="BLW17" s="3"/>
      <c r="BLX17" s="3"/>
      <c r="BLY17" s="3"/>
      <c r="BLZ17" s="3"/>
      <c r="BMA17" s="3"/>
      <c r="BMB17" s="3"/>
      <c r="BMC17" s="3"/>
      <c r="BMD17" s="3"/>
      <c r="BME17" s="3"/>
      <c r="BMF17" s="3"/>
      <c r="BMG17" s="3"/>
      <c r="BMH17" s="3"/>
      <c r="BMI17" s="3"/>
      <c r="BMJ17" s="3"/>
      <c r="BMK17" s="3"/>
      <c r="BML17" s="3"/>
      <c r="BMM17" s="3"/>
      <c r="BMN17" s="3"/>
      <c r="BMO17" s="3"/>
      <c r="BMP17" s="3"/>
      <c r="BMQ17" s="3"/>
      <c r="BMR17" s="3"/>
      <c r="BMS17" s="3"/>
      <c r="BMT17" s="3"/>
      <c r="BMU17" s="3"/>
      <c r="BMV17" s="3"/>
      <c r="BMW17" s="3"/>
      <c r="BMX17" s="3"/>
      <c r="BMY17" s="3"/>
      <c r="BMZ17" s="3"/>
      <c r="BNA17" s="3"/>
      <c r="BNB17" s="3"/>
      <c r="BNC17" s="3"/>
      <c r="BND17" s="3"/>
      <c r="BNE17" s="3"/>
      <c r="BNF17" s="3"/>
      <c r="BNG17" s="3"/>
      <c r="BNH17" s="3"/>
      <c r="BNI17" s="3"/>
      <c r="BNJ17" s="3"/>
      <c r="BNK17" s="3"/>
      <c r="BNL17" s="3"/>
      <c r="BNM17" s="3"/>
      <c r="BNN17" s="3"/>
      <c r="BNO17" s="3"/>
      <c r="BNP17" s="3"/>
      <c r="BNQ17" s="3"/>
      <c r="BNR17" s="3"/>
      <c r="BNS17" s="3"/>
      <c r="BNT17" s="3"/>
      <c r="BNU17" s="3"/>
      <c r="BNV17" s="3"/>
      <c r="BNW17" s="3"/>
      <c r="BNX17" s="3"/>
      <c r="BNY17" s="3"/>
      <c r="BNZ17" s="3"/>
      <c r="BOA17" s="3"/>
      <c r="BOB17" s="3"/>
      <c r="BOC17" s="3"/>
      <c r="BOD17" s="3"/>
      <c r="BOE17" s="3"/>
      <c r="BOF17" s="3"/>
      <c r="BOG17" s="3"/>
      <c r="BOH17" s="3"/>
      <c r="BOI17" s="3"/>
      <c r="BOJ17" s="3"/>
      <c r="BOK17" s="3"/>
      <c r="BOL17" s="3"/>
      <c r="BOM17" s="3"/>
      <c r="BON17" s="3"/>
      <c r="BOO17" s="3"/>
      <c r="BOP17" s="3"/>
      <c r="BOQ17" s="3"/>
      <c r="BOR17" s="3"/>
      <c r="BOS17" s="3"/>
      <c r="BOT17" s="3"/>
      <c r="BOU17" s="3"/>
      <c r="BOV17" s="3"/>
      <c r="BOW17" s="3"/>
      <c r="BOX17" s="3"/>
      <c r="BOY17" s="3"/>
      <c r="BOZ17" s="3"/>
      <c r="BPA17" s="3"/>
      <c r="BPB17" s="3"/>
      <c r="BPC17" s="3"/>
      <c r="BPD17" s="3"/>
      <c r="BPE17" s="3"/>
      <c r="BPF17" s="3"/>
      <c r="BPG17" s="3"/>
      <c r="BPH17" s="3"/>
      <c r="BPI17" s="3"/>
      <c r="BPJ17" s="3"/>
      <c r="BPK17" s="3"/>
      <c r="BPL17" s="3"/>
      <c r="BPM17" s="3"/>
      <c r="BPN17" s="3"/>
      <c r="BPO17" s="3"/>
      <c r="BPP17" s="3"/>
      <c r="BPQ17" s="3"/>
      <c r="BPR17" s="3"/>
      <c r="BPS17" s="3"/>
      <c r="BPT17" s="3"/>
      <c r="BPU17" s="3"/>
      <c r="BPV17" s="3"/>
      <c r="BPW17" s="3"/>
      <c r="BPX17" s="3"/>
      <c r="BPY17" s="3"/>
      <c r="BPZ17" s="3"/>
      <c r="BQA17" s="3"/>
      <c r="BQB17" s="3"/>
      <c r="BQC17" s="3"/>
      <c r="BQD17" s="3"/>
      <c r="BQE17" s="3"/>
      <c r="BQF17" s="3"/>
      <c r="BQG17" s="3"/>
      <c r="BQH17" s="3"/>
      <c r="BQI17" s="3"/>
      <c r="BQJ17" s="3"/>
      <c r="BQK17" s="3"/>
      <c r="BQL17" s="3"/>
      <c r="BQM17" s="3"/>
      <c r="BQN17" s="3"/>
      <c r="BQO17" s="3"/>
      <c r="BQP17" s="3"/>
      <c r="BQQ17" s="3"/>
      <c r="BQR17" s="3"/>
      <c r="BQS17" s="3"/>
      <c r="BQT17" s="3"/>
      <c r="BQU17" s="3"/>
      <c r="BQV17" s="3"/>
      <c r="BQW17" s="3"/>
      <c r="BQX17" s="3"/>
      <c r="BQY17" s="3"/>
      <c r="BQZ17" s="3"/>
      <c r="BRA17" s="3"/>
      <c r="BRB17" s="3"/>
      <c r="BRC17" s="3"/>
      <c r="BRD17" s="3"/>
      <c r="BRE17" s="3"/>
      <c r="BRF17" s="3"/>
      <c r="BRG17" s="3"/>
      <c r="BRH17" s="3"/>
      <c r="BRI17" s="3"/>
      <c r="BRJ17" s="3"/>
      <c r="BRK17" s="3"/>
      <c r="BRL17" s="3"/>
      <c r="BRM17" s="3"/>
      <c r="BRN17" s="3"/>
      <c r="BRO17" s="3"/>
      <c r="BRP17" s="3"/>
      <c r="BRQ17" s="3"/>
      <c r="BRR17" s="3"/>
      <c r="BRS17" s="3"/>
      <c r="BRT17" s="3"/>
      <c r="BRU17" s="3"/>
      <c r="BRV17" s="3"/>
      <c r="BRW17" s="3"/>
      <c r="BRX17" s="3"/>
      <c r="BRY17" s="3"/>
      <c r="BRZ17" s="3"/>
      <c r="BSA17" s="3"/>
      <c r="BSB17" s="3"/>
      <c r="BSC17" s="3"/>
      <c r="BSD17" s="3"/>
      <c r="BSE17" s="3"/>
      <c r="BSF17" s="3"/>
      <c r="BSG17" s="3"/>
      <c r="BSH17" s="3"/>
      <c r="BSI17" s="3"/>
      <c r="BSJ17" s="3"/>
      <c r="BSK17" s="3"/>
      <c r="BSL17" s="3"/>
      <c r="BSM17" s="3"/>
      <c r="BSN17" s="3"/>
      <c r="BSO17" s="3"/>
      <c r="BSP17" s="3"/>
      <c r="BSQ17" s="3"/>
      <c r="BSR17" s="3"/>
      <c r="BSS17" s="3"/>
      <c r="BST17" s="3"/>
      <c r="BSU17" s="3"/>
      <c r="BSV17" s="3"/>
      <c r="BSW17" s="3"/>
      <c r="BSX17" s="3"/>
      <c r="BSY17" s="3"/>
      <c r="BSZ17" s="3"/>
      <c r="BTA17" s="3"/>
      <c r="BTB17" s="3"/>
      <c r="BTC17" s="3"/>
      <c r="BTD17" s="3"/>
      <c r="BTE17" s="3"/>
      <c r="BTF17" s="3"/>
      <c r="BTG17" s="3"/>
      <c r="BTH17" s="3"/>
      <c r="BTI17" s="3"/>
      <c r="BTJ17" s="3"/>
      <c r="BTK17" s="3"/>
      <c r="BTL17" s="3"/>
      <c r="BTM17" s="3"/>
      <c r="BTN17" s="3"/>
      <c r="BTO17" s="3"/>
      <c r="BTP17" s="3"/>
      <c r="BTQ17" s="3"/>
      <c r="BTR17" s="3"/>
      <c r="BTS17" s="3"/>
      <c r="BTT17" s="3"/>
      <c r="BTU17" s="3"/>
      <c r="BTV17" s="3"/>
      <c r="BTW17" s="3"/>
      <c r="BTX17" s="3"/>
      <c r="BTY17" s="3"/>
      <c r="BTZ17" s="3"/>
      <c r="BUA17" s="3"/>
      <c r="BUB17" s="3"/>
      <c r="BUC17" s="3"/>
      <c r="BUD17" s="3"/>
      <c r="BUE17" s="3"/>
      <c r="BUF17" s="3"/>
      <c r="BUG17" s="3"/>
      <c r="BUH17" s="3"/>
      <c r="BUI17" s="3"/>
      <c r="BUJ17" s="3"/>
      <c r="BUK17" s="3"/>
      <c r="BUL17" s="3"/>
      <c r="BUM17" s="3"/>
      <c r="BUN17" s="3"/>
      <c r="BUO17" s="3"/>
      <c r="BUP17" s="3"/>
      <c r="BUQ17" s="3"/>
      <c r="BUR17" s="3"/>
      <c r="BUS17" s="3"/>
      <c r="BUT17" s="3"/>
      <c r="BUU17" s="3"/>
      <c r="BUV17" s="3"/>
      <c r="BUW17" s="3"/>
      <c r="BUX17" s="3"/>
      <c r="BUY17" s="3"/>
      <c r="BUZ17" s="3"/>
      <c r="BVA17" s="3"/>
      <c r="BVB17" s="3"/>
      <c r="BVC17" s="3"/>
      <c r="BVD17" s="3"/>
      <c r="BVE17" s="3"/>
      <c r="BVF17" s="3"/>
      <c r="BVG17" s="3"/>
      <c r="BVH17" s="3"/>
      <c r="BVI17" s="3"/>
      <c r="BVJ17" s="3"/>
      <c r="BVK17" s="3"/>
      <c r="BVL17" s="3"/>
      <c r="BVM17" s="3"/>
      <c r="BVN17" s="3"/>
      <c r="BVO17" s="3"/>
      <c r="BVP17" s="3"/>
      <c r="BVQ17" s="3"/>
      <c r="BVR17" s="3"/>
      <c r="BVS17" s="3"/>
      <c r="BVT17" s="3"/>
      <c r="BVU17" s="3"/>
      <c r="BVV17" s="3"/>
      <c r="BVW17" s="3"/>
      <c r="BVX17" s="3"/>
      <c r="BVY17" s="3"/>
      <c r="BVZ17" s="3"/>
      <c r="BWA17" s="3"/>
      <c r="BWB17" s="3"/>
      <c r="BWC17" s="3"/>
      <c r="BWD17" s="3"/>
      <c r="BWE17" s="3"/>
      <c r="BWF17" s="3"/>
      <c r="BWG17" s="3"/>
      <c r="BWH17" s="3"/>
      <c r="BWI17" s="3"/>
      <c r="BWJ17" s="3"/>
      <c r="BWK17" s="3"/>
      <c r="BWL17" s="3"/>
      <c r="BWM17" s="3"/>
      <c r="BWN17" s="3"/>
      <c r="BWO17" s="3"/>
      <c r="BWP17" s="3"/>
      <c r="BWQ17" s="3"/>
      <c r="BWR17" s="3"/>
      <c r="BWS17" s="3"/>
      <c r="BWT17" s="3"/>
      <c r="BWU17" s="3"/>
      <c r="BWV17" s="3"/>
      <c r="BWW17" s="3"/>
      <c r="BWX17" s="3"/>
      <c r="BWY17" s="3"/>
      <c r="BWZ17" s="3"/>
      <c r="BXA17" s="3"/>
      <c r="BXB17" s="3"/>
      <c r="BXC17" s="3"/>
      <c r="BXD17" s="3"/>
      <c r="BXE17" s="3"/>
      <c r="BXF17" s="3"/>
      <c r="BXG17" s="3"/>
      <c r="BXH17" s="3"/>
      <c r="BXI17" s="3"/>
      <c r="BXJ17" s="3"/>
      <c r="BXK17" s="3"/>
      <c r="BXL17" s="3"/>
      <c r="BXM17" s="3"/>
      <c r="BXN17" s="3"/>
      <c r="BXO17" s="3"/>
      <c r="BXP17" s="3"/>
      <c r="BXQ17" s="3"/>
      <c r="BXR17" s="3"/>
      <c r="BXS17" s="3"/>
      <c r="BXT17" s="3"/>
      <c r="BXU17" s="3"/>
      <c r="BXV17" s="3"/>
      <c r="BXW17" s="3"/>
      <c r="BXX17" s="3"/>
      <c r="BXY17" s="3"/>
      <c r="BXZ17" s="3"/>
      <c r="BYA17" s="3"/>
      <c r="BYB17" s="3"/>
      <c r="BYC17" s="3"/>
      <c r="BYD17" s="3"/>
      <c r="BYE17" s="3"/>
      <c r="BYF17" s="3"/>
      <c r="BYG17" s="3"/>
      <c r="BYH17" s="3"/>
      <c r="BYI17" s="3"/>
      <c r="BYJ17" s="3"/>
      <c r="BYK17" s="3"/>
      <c r="BYL17" s="3"/>
      <c r="BYM17" s="3"/>
      <c r="BYN17" s="3"/>
      <c r="BYO17" s="3"/>
      <c r="BYP17" s="3"/>
      <c r="BYQ17" s="3"/>
      <c r="BYR17" s="3"/>
      <c r="BYS17" s="3"/>
      <c r="BYT17" s="3"/>
      <c r="BYU17" s="3"/>
      <c r="BYV17" s="3"/>
      <c r="BYW17" s="3"/>
      <c r="BYX17" s="3"/>
      <c r="BYY17" s="3"/>
      <c r="BYZ17" s="3"/>
      <c r="BZA17" s="3"/>
      <c r="BZB17" s="3"/>
      <c r="BZC17" s="3"/>
      <c r="BZD17" s="3"/>
      <c r="BZE17" s="3"/>
      <c r="BZF17" s="3"/>
      <c r="BZG17" s="3"/>
      <c r="BZH17" s="3"/>
      <c r="BZI17" s="3"/>
      <c r="BZJ17" s="3"/>
      <c r="BZK17" s="3"/>
      <c r="BZL17" s="3"/>
      <c r="BZM17" s="3"/>
      <c r="BZN17" s="3"/>
      <c r="BZO17" s="3"/>
      <c r="BZP17" s="3"/>
      <c r="BZQ17" s="3"/>
      <c r="BZR17" s="3"/>
      <c r="BZS17" s="3"/>
      <c r="BZT17" s="3"/>
      <c r="BZU17" s="3"/>
      <c r="BZV17" s="3"/>
      <c r="BZW17" s="3"/>
      <c r="BZX17" s="3"/>
      <c r="BZY17" s="3"/>
      <c r="BZZ17" s="3"/>
      <c r="CAA17" s="3"/>
      <c r="CAB17" s="3"/>
      <c r="CAC17" s="3"/>
      <c r="CAD17" s="3"/>
      <c r="CAE17" s="3"/>
      <c r="CAF17" s="3"/>
      <c r="CAG17" s="3"/>
      <c r="CAH17" s="3"/>
      <c r="CAI17" s="3"/>
      <c r="CAJ17" s="3"/>
      <c r="CAK17" s="3"/>
      <c r="CAL17" s="3"/>
      <c r="CAM17" s="3"/>
      <c r="CAN17" s="3"/>
      <c r="CAO17" s="3"/>
      <c r="CAP17" s="3"/>
      <c r="CAQ17" s="3"/>
      <c r="CAR17" s="3"/>
      <c r="CAS17" s="3"/>
      <c r="CAT17" s="3"/>
      <c r="CAU17" s="3"/>
      <c r="CAV17" s="3"/>
      <c r="CAW17" s="3"/>
      <c r="CAX17" s="3"/>
      <c r="CAY17" s="3"/>
      <c r="CAZ17" s="3"/>
      <c r="CBA17" s="3"/>
      <c r="CBB17" s="3"/>
      <c r="CBC17" s="3"/>
      <c r="CBD17" s="3"/>
      <c r="CBE17" s="3"/>
      <c r="CBF17" s="3"/>
      <c r="CBG17" s="3"/>
      <c r="CBH17" s="3"/>
      <c r="CBI17" s="3"/>
      <c r="CBJ17" s="3"/>
      <c r="CBK17" s="3"/>
      <c r="CBL17" s="3"/>
      <c r="CBM17" s="3"/>
      <c r="CBN17" s="3"/>
      <c r="CBO17" s="3"/>
      <c r="CBP17" s="3"/>
      <c r="CBQ17" s="3"/>
      <c r="CBR17" s="3"/>
      <c r="CBS17" s="3"/>
      <c r="CBT17" s="3"/>
      <c r="CBU17" s="3"/>
      <c r="CBV17" s="3"/>
      <c r="CBW17" s="3"/>
      <c r="CBX17" s="3"/>
      <c r="CBY17" s="3"/>
      <c r="CBZ17" s="3"/>
      <c r="CCA17" s="3"/>
      <c r="CCB17" s="3"/>
      <c r="CCC17" s="3"/>
      <c r="CCD17" s="3"/>
      <c r="CCE17" s="3"/>
      <c r="CCF17" s="3"/>
      <c r="CCG17" s="3"/>
      <c r="CCH17" s="3"/>
      <c r="CCI17" s="3"/>
      <c r="CCJ17" s="3"/>
      <c r="CCK17" s="3"/>
      <c r="CCL17" s="3"/>
      <c r="CCM17" s="3"/>
      <c r="CCN17" s="3"/>
      <c r="CCO17" s="3"/>
      <c r="CCP17" s="3"/>
      <c r="CCQ17" s="3"/>
      <c r="CCR17" s="3"/>
      <c r="CCS17" s="3"/>
      <c r="CCT17" s="3"/>
      <c r="CCU17" s="3"/>
      <c r="CCV17" s="3"/>
      <c r="CCW17" s="3"/>
      <c r="CCX17" s="3"/>
      <c r="CCY17" s="3"/>
      <c r="CCZ17" s="3"/>
      <c r="CDA17" s="3"/>
      <c r="CDB17" s="3"/>
      <c r="CDC17" s="3"/>
      <c r="CDD17" s="3"/>
      <c r="CDE17" s="3"/>
      <c r="CDF17" s="3"/>
      <c r="CDG17" s="3"/>
      <c r="CDH17" s="3"/>
      <c r="CDI17" s="3"/>
      <c r="CDJ17" s="3"/>
      <c r="CDK17" s="3"/>
      <c r="CDL17" s="3"/>
      <c r="CDM17" s="3"/>
      <c r="CDN17" s="3"/>
      <c r="CDO17" s="3"/>
      <c r="CDP17" s="3"/>
      <c r="CDQ17" s="3"/>
      <c r="CDR17" s="3"/>
      <c r="CDS17" s="3"/>
      <c r="CDT17" s="3"/>
      <c r="CDU17" s="3"/>
      <c r="CDV17" s="3"/>
      <c r="CDW17" s="3"/>
      <c r="CDX17" s="3"/>
      <c r="CDY17" s="3"/>
      <c r="CDZ17" s="3"/>
      <c r="CEA17" s="3"/>
      <c r="CEB17" s="3"/>
      <c r="CEC17" s="3"/>
      <c r="CED17" s="3"/>
      <c r="CEE17" s="3"/>
      <c r="CEF17" s="3"/>
      <c r="CEG17" s="3"/>
      <c r="CEH17" s="3"/>
      <c r="CEI17" s="3"/>
      <c r="CEJ17" s="3"/>
      <c r="CEK17" s="3"/>
      <c r="CEL17" s="3"/>
      <c r="CEM17" s="3"/>
      <c r="CEN17" s="3"/>
      <c r="CEO17" s="3"/>
      <c r="CEP17" s="3"/>
      <c r="CEQ17" s="3"/>
      <c r="CER17" s="3"/>
      <c r="CES17" s="3"/>
      <c r="CET17" s="3"/>
      <c r="CEU17" s="3"/>
      <c r="CEV17" s="3"/>
      <c r="CEW17" s="3"/>
      <c r="CEX17" s="3"/>
      <c r="CEY17" s="3"/>
      <c r="CEZ17" s="3"/>
      <c r="CFA17" s="3"/>
      <c r="CFB17" s="3"/>
      <c r="CFC17" s="3"/>
      <c r="CFD17" s="3"/>
      <c r="CFE17" s="3"/>
      <c r="CFF17" s="3"/>
      <c r="CFG17" s="3"/>
      <c r="CFH17" s="3"/>
      <c r="CFI17" s="3"/>
      <c r="CFJ17" s="3"/>
      <c r="CFK17" s="3"/>
      <c r="CFL17" s="3"/>
      <c r="CFM17" s="3"/>
      <c r="CFN17" s="3"/>
      <c r="CFO17" s="3"/>
      <c r="CFP17" s="3"/>
      <c r="CFQ17" s="3"/>
      <c r="CFR17" s="3"/>
      <c r="CFS17" s="3"/>
      <c r="CFT17" s="3"/>
      <c r="CFU17" s="3"/>
      <c r="CFV17" s="3"/>
      <c r="CFW17" s="3"/>
      <c r="CFX17" s="3"/>
      <c r="CFY17" s="3"/>
      <c r="CFZ17" s="3"/>
      <c r="CGA17" s="3"/>
      <c r="CGB17" s="3"/>
      <c r="CGC17" s="3"/>
      <c r="CGD17" s="3"/>
      <c r="CGE17" s="3"/>
      <c r="CGF17" s="3"/>
      <c r="CGG17" s="3"/>
      <c r="CGH17" s="3"/>
      <c r="CGI17" s="3"/>
      <c r="CGJ17" s="3"/>
      <c r="CGK17" s="3"/>
      <c r="CGL17" s="3"/>
      <c r="CGM17" s="3"/>
      <c r="CGN17" s="3"/>
      <c r="CGO17" s="3"/>
      <c r="CGP17" s="3"/>
      <c r="CGQ17" s="3"/>
      <c r="CGR17" s="3"/>
      <c r="CGS17" s="3"/>
      <c r="CGT17" s="3"/>
      <c r="CGU17" s="3"/>
      <c r="CGV17" s="3"/>
      <c r="CGW17" s="3"/>
      <c r="CGX17" s="3"/>
      <c r="CGY17" s="3"/>
      <c r="CGZ17" s="3"/>
      <c r="CHA17" s="3"/>
      <c r="CHB17" s="3"/>
      <c r="CHC17" s="3"/>
      <c r="CHD17" s="3"/>
      <c r="CHE17" s="3"/>
      <c r="CHF17" s="3"/>
      <c r="CHG17" s="3"/>
      <c r="CHH17" s="3"/>
      <c r="CHI17" s="3"/>
      <c r="CHJ17" s="3"/>
      <c r="CHK17" s="3"/>
      <c r="CHL17" s="3"/>
      <c r="CHM17" s="3"/>
      <c r="CHN17" s="3"/>
      <c r="CHO17" s="3"/>
      <c r="CHP17" s="3"/>
      <c r="CHQ17" s="3"/>
      <c r="CHR17" s="3"/>
      <c r="CHS17" s="3"/>
      <c r="CHT17" s="3"/>
      <c r="CHU17" s="3"/>
      <c r="CHV17" s="3"/>
      <c r="CHW17" s="3"/>
      <c r="CHX17" s="3"/>
      <c r="CHY17" s="3"/>
      <c r="CHZ17" s="3"/>
      <c r="CIA17" s="3"/>
      <c r="CIB17" s="3"/>
      <c r="CIC17" s="3"/>
      <c r="CID17" s="3"/>
      <c r="CIE17" s="3"/>
      <c r="CIF17" s="3"/>
      <c r="CIG17" s="3"/>
      <c r="CIH17" s="3"/>
      <c r="CII17" s="3"/>
      <c r="CIJ17" s="3"/>
      <c r="CIK17" s="3"/>
      <c r="CIL17" s="3"/>
      <c r="CIM17" s="3"/>
      <c r="CIN17" s="3"/>
      <c r="CIO17" s="3"/>
      <c r="CIP17" s="3"/>
      <c r="CIQ17" s="3"/>
      <c r="CIR17" s="3"/>
      <c r="CIS17" s="3"/>
      <c r="CIT17" s="3"/>
      <c r="CIU17" s="3"/>
      <c r="CIV17" s="3"/>
      <c r="CIW17" s="3"/>
      <c r="CIX17" s="3"/>
      <c r="CIY17" s="3"/>
      <c r="CIZ17" s="3"/>
      <c r="CJA17" s="3"/>
      <c r="CJB17" s="3"/>
      <c r="CJC17" s="3"/>
      <c r="CJD17" s="3"/>
      <c r="CJE17" s="3"/>
      <c r="CJF17" s="3"/>
      <c r="CJG17" s="3"/>
      <c r="CJH17" s="3"/>
      <c r="CJI17" s="3"/>
      <c r="CJJ17" s="3"/>
      <c r="CJK17" s="3"/>
      <c r="CJL17" s="3"/>
      <c r="CJM17" s="3"/>
      <c r="CJN17" s="3"/>
      <c r="CJO17" s="3"/>
      <c r="CJP17" s="3"/>
      <c r="CJQ17" s="3"/>
      <c r="CJR17" s="3"/>
      <c r="CJS17" s="3"/>
      <c r="CJT17" s="3"/>
      <c r="CJU17" s="3"/>
      <c r="CJV17" s="3"/>
      <c r="CJW17" s="3"/>
      <c r="CJX17" s="3"/>
      <c r="CJY17" s="3"/>
      <c r="CJZ17" s="3"/>
      <c r="CKA17" s="3"/>
      <c r="CKB17" s="3"/>
      <c r="CKC17" s="3"/>
      <c r="CKD17" s="3"/>
      <c r="CKE17" s="3"/>
      <c r="CKF17" s="3"/>
      <c r="CKG17" s="3"/>
      <c r="CKH17" s="3"/>
      <c r="CKI17" s="3"/>
      <c r="CKJ17" s="3"/>
      <c r="CKK17" s="3"/>
      <c r="CKL17" s="3"/>
      <c r="CKM17" s="3"/>
      <c r="CKN17" s="3"/>
      <c r="CKO17" s="3"/>
      <c r="CKP17" s="3"/>
      <c r="CKQ17" s="3"/>
      <c r="CKR17" s="3"/>
      <c r="CKS17" s="3"/>
      <c r="CKT17" s="3"/>
      <c r="CKU17" s="3"/>
      <c r="CKV17" s="3"/>
      <c r="CKW17" s="3"/>
      <c r="CKX17" s="3"/>
      <c r="CKY17" s="3"/>
      <c r="CKZ17" s="3"/>
      <c r="CLA17" s="3"/>
      <c r="CLB17" s="3"/>
      <c r="CLC17" s="3"/>
      <c r="CLD17" s="3"/>
      <c r="CLE17" s="3"/>
      <c r="CLF17" s="3"/>
      <c r="CLG17" s="3"/>
      <c r="CLH17" s="3"/>
      <c r="CLI17" s="3"/>
      <c r="CLJ17" s="3"/>
      <c r="CLK17" s="3"/>
      <c r="CLL17" s="3"/>
      <c r="CLM17" s="3"/>
      <c r="CLN17" s="3"/>
      <c r="CLO17" s="3"/>
      <c r="CLP17" s="3"/>
      <c r="CLQ17" s="3"/>
      <c r="CLR17" s="3"/>
      <c r="CLS17" s="3"/>
      <c r="CLT17" s="3"/>
      <c r="CLU17" s="3"/>
      <c r="CLV17" s="3"/>
      <c r="CLW17" s="3"/>
      <c r="CLX17" s="3"/>
      <c r="CLY17" s="3"/>
      <c r="CLZ17" s="3"/>
      <c r="CMA17" s="3"/>
      <c r="CMB17" s="3"/>
      <c r="CMC17" s="3"/>
      <c r="CMD17" s="3"/>
      <c r="CME17" s="3"/>
      <c r="CMF17" s="3"/>
      <c r="CMG17" s="3"/>
      <c r="CMH17" s="3"/>
      <c r="CMI17" s="3"/>
      <c r="CMJ17" s="3"/>
      <c r="CMK17" s="3"/>
      <c r="CML17" s="3"/>
      <c r="CMM17" s="3"/>
      <c r="CMN17" s="3"/>
      <c r="CMO17" s="3"/>
      <c r="CMP17" s="3"/>
      <c r="CMQ17" s="3"/>
      <c r="CMR17" s="3"/>
      <c r="CMS17" s="3"/>
      <c r="CMT17" s="3"/>
      <c r="CMU17" s="3"/>
      <c r="CMV17" s="3"/>
      <c r="CMW17" s="3"/>
      <c r="CMX17" s="3"/>
      <c r="CMY17" s="3"/>
      <c r="CMZ17" s="3"/>
      <c r="CNA17" s="3"/>
      <c r="CNB17" s="3"/>
      <c r="CNC17" s="3"/>
      <c r="CND17" s="3"/>
      <c r="CNE17" s="3"/>
      <c r="CNF17" s="3"/>
      <c r="CNG17" s="3"/>
      <c r="CNH17" s="3"/>
      <c r="CNI17" s="3"/>
      <c r="CNJ17" s="3"/>
      <c r="CNK17" s="3"/>
      <c r="CNL17" s="3"/>
      <c r="CNM17" s="3"/>
      <c r="CNN17" s="3"/>
      <c r="CNO17" s="3"/>
      <c r="CNP17" s="3"/>
      <c r="CNQ17" s="3"/>
      <c r="CNR17" s="3"/>
      <c r="CNS17" s="3"/>
      <c r="CNT17" s="3"/>
      <c r="CNU17" s="3"/>
      <c r="CNV17" s="3"/>
      <c r="CNW17" s="3"/>
      <c r="CNX17" s="3"/>
      <c r="CNY17" s="3"/>
      <c r="CNZ17" s="3"/>
      <c r="COA17" s="3"/>
      <c r="COB17" s="3"/>
      <c r="COC17" s="3"/>
      <c r="COD17" s="3"/>
      <c r="COE17" s="3"/>
      <c r="COF17" s="3"/>
      <c r="COG17" s="3"/>
      <c r="COH17" s="3"/>
      <c r="COI17" s="3"/>
      <c r="COJ17" s="3"/>
      <c r="COK17" s="3"/>
      <c r="COL17" s="3"/>
      <c r="COM17" s="3"/>
      <c r="CON17" s="3"/>
      <c r="COO17" s="3"/>
      <c r="COP17" s="3"/>
      <c r="COQ17" s="3"/>
      <c r="COR17" s="3"/>
      <c r="COS17" s="3"/>
      <c r="COT17" s="3"/>
      <c r="COU17" s="3"/>
      <c r="COV17" s="3"/>
      <c r="COW17" s="3"/>
      <c r="COX17" s="3"/>
      <c r="COY17" s="3"/>
      <c r="COZ17" s="3"/>
      <c r="CPA17" s="3"/>
      <c r="CPB17" s="3"/>
      <c r="CPC17" s="3"/>
      <c r="CPD17" s="3"/>
      <c r="CPE17" s="3"/>
      <c r="CPF17" s="3"/>
      <c r="CPG17" s="3"/>
      <c r="CPH17" s="3"/>
      <c r="CPI17" s="3"/>
      <c r="CPJ17" s="3"/>
      <c r="CPK17" s="3"/>
      <c r="CPL17" s="3"/>
      <c r="CPM17" s="3"/>
      <c r="CPN17" s="3"/>
      <c r="CPO17" s="3"/>
      <c r="CPP17" s="3"/>
      <c r="CPQ17" s="3"/>
      <c r="CPR17" s="3"/>
      <c r="CPS17" s="3"/>
      <c r="CPT17" s="3"/>
      <c r="CPU17" s="3"/>
      <c r="CPV17" s="3"/>
      <c r="CPW17" s="3"/>
      <c r="CPX17" s="3"/>
      <c r="CPY17" s="3"/>
      <c r="CPZ17" s="3"/>
      <c r="CQA17" s="3"/>
      <c r="CQB17" s="3"/>
      <c r="CQC17" s="3"/>
      <c r="CQD17" s="3"/>
      <c r="CQE17" s="3"/>
      <c r="CQF17" s="3"/>
      <c r="CQG17" s="3"/>
      <c r="CQH17" s="3"/>
      <c r="CQI17" s="3"/>
      <c r="CQJ17" s="3"/>
      <c r="CQK17" s="3"/>
      <c r="CQL17" s="3"/>
      <c r="CQM17" s="3"/>
      <c r="CQN17" s="3"/>
      <c r="CQO17" s="3"/>
      <c r="CQP17" s="3"/>
      <c r="CQQ17" s="3"/>
      <c r="CQR17" s="3"/>
      <c r="CQS17" s="3"/>
      <c r="CQT17" s="3"/>
      <c r="CQU17" s="3"/>
      <c r="CQV17" s="3"/>
      <c r="CQW17" s="3"/>
      <c r="CQX17" s="3"/>
      <c r="CQY17" s="3"/>
      <c r="CQZ17" s="3"/>
      <c r="CRA17" s="3"/>
      <c r="CRB17" s="3"/>
      <c r="CRC17" s="3"/>
      <c r="CRD17" s="3"/>
      <c r="CRE17" s="3"/>
      <c r="CRF17" s="3"/>
      <c r="CRG17" s="3"/>
      <c r="CRH17" s="3"/>
      <c r="CRI17" s="3"/>
      <c r="CRJ17" s="3"/>
      <c r="CRK17" s="3"/>
      <c r="CRL17" s="3"/>
      <c r="CRM17" s="3"/>
      <c r="CRN17" s="3"/>
      <c r="CRO17" s="3"/>
      <c r="CRP17" s="3"/>
      <c r="CRQ17" s="3"/>
      <c r="CRR17" s="3"/>
      <c r="CRS17" s="3"/>
      <c r="CRT17" s="3"/>
      <c r="CRU17" s="3"/>
      <c r="CRV17" s="3"/>
      <c r="CRW17" s="3"/>
      <c r="CRX17" s="3"/>
      <c r="CRY17" s="3"/>
      <c r="CRZ17" s="3"/>
      <c r="CSA17" s="3"/>
      <c r="CSB17" s="3"/>
      <c r="CSC17" s="3"/>
      <c r="CSD17" s="3"/>
      <c r="CSE17" s="3"/>
      <c r="CSF17" s="3"/>
      <c r="CSG17" s="3"/>
      <c r="CSH17" s="3"/>
      <c r="CSI17" s="3"/>
      <c r="CSJ17" s="3"/>
      <c r="CSK17" s="3"/>
      <c r="CSL17" s="3"/>
      <c r="CSM17" s="3"/>
      <c r="CSN17" s="3"/>
      <c r="CSO17" s="3"/>
      <c r="CSP17" s="3"/>
      <c r="CSQ17" s="3"/>
      <c r="CSR17" s="3"/>
      <c r="CSS17" s="3"/>
      <c r="CST17" s="3"/>
      <c r="CSU17" s="3"/>
      <c r="CSV17" s="3"/>
    </row>
    <row r="18" s="77" customFormat="1" ht="30" customHeight="1" spans="1:2544">
      <c r="A18" s="263"/>
      <c r="B18" s="90">
        <v>10</v>
      </c>
      <c r="C18" s="90" t="s">
        <v>744</v>
      </c>
      <c r="D18" s="90" t="s">
        <v>585</v>
      </c>
      <c r="E18" s="282" t="s">
        <v>148</v>
      </c>
      <c r="F18" s="282">
        <v>1</v>
      </c>
      <c r="G18" s="283">
        <v>120</v>
      </c>
      <c r="H18" s="90">
        <f>SUM(H2*G18)</f>
        <v>15000</v>
      </c>
      <c r="I18" s="90"/>
      <c r="J18" s="90"/>
      <c r="K18" s="295">
        <f>SUM(H18)</f>
        <v>15000</v>
      </c>
      <c r="L18" s="295" t="s">
        <v>745</v>
      </c>
      <c r="M18" s="295"/>
      <c r="N18" s="308"/>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c r="OE18" s="3"/>
      <c r="OF18" s="3"/>
      <c r="OG18" s="3"/>
      <c r="OH18" s="3"/>
      <c r="OI18" s="3"/>
      <c r="OJ18" s="3"/>
      <c r="OK18" s="3"/>
      <c r="OL18" s="3"/>
      <c r="OM18" s="3"/>
      <c r="ON18" s="3"/>
      <c r="OO18" s="3"/>
      <c r="OP18" s="3"/>
      <c r="OQ18" s="3"/>
      <c r="OR18" s="3"/>
      <c r="OS18" s="3"/>
      <c r="OT18" s="3"/>
      <c r="OU18" s="3"/>
      <c r="OV18" s="3"/>
      <c r="OW18" s="3"/>
      <c r="OX18" s="3"/>
      <c r="OY18" s="3"/>
      <c r="OZ18" s="3"/>
      <c r="PA18" s="3"/>
      <c r="PB18" s="3"/>
      <c r="PC18" s="3"/>
      <c r="PD18" s="3"/>
      <c r="PE18" s="3"/>
      <c r="PF18" s="3"/>
      <c r="PG18" s="3"/>
      <c r="PH18" s="3"/>
      <c r="PI18" s="3"/>
      <c r="PJ18" s="3"/>
      <c r="PK18" s="3"/>
      <c r="PL18" s="3"/>
      <c r="PM18" s="3"/>
      <c r="PN18" s="3"/>
      <c r="PO18" s="3"/>
      <c r="PP18" s="3"/>
      <c r="PQ18" s="3"/>
      <c r="PR18" s="3"/>
      <c r="PS18" s="3"/>
      <c r="PT18" s="3"/>
      <c r="PU18" s="3"/>
      <c r="PV18" s="3"/>
      <c r="PW18" s="3"/>
      <c r="PX18" s="3"/>
      <c r="PY18" s="3"/>
      <c r="PZ18" s="3"/>
      <c r="QA18" s="3"/>
      <c r="QB18" s="3"/>
      <c r="QC18" s="3"/>
      <c r="QD18" s="3"/>
      <c r="QE18" s="3"/>
      <c r="QF18" s="3"/>
      <c r="QG18" s="3"/>
      <c r="QH18" s="3"/>
      <c r="QI18" s="3"/>
      <c r="QJ18" s="3"/>
      <c r="QK18" s="3"/>
      <c r="QL18" s="3"/>
      <c r="QM18" s="3"/>
      <c r="QN18" s="3"/>
      <c r="QO18" s="3"/>
      <c r="QP18" s="3"/>
      <c r="QQ18" s="3"/>
      <c r="QR18" s="3"/>
      <c r="QS18" s="3"/>
      <c r="QT18" s="3"/>
      <c r="QU18" s="3"/>
      <c r="QV18" s="3"/>
      <c r="QW18" s="3"/>
      <c r="QX18" s="3"/>
      <c r="QY18" s="3"/>
      <c r="QZ18" s="3"/>
      <c r="RA18" s="3"/>
      <c r="RB18" s="3"/>
      <c r="RC18" s="3"/>
      <c r="RD18" s="3"/>
      <c r="RE18" s="3"/>
      <c r="RF18" s="3"/>
      <c r="RG18" s="3"/>
      <c r="RH18" s="3"/>
      <c r="RI18" s="3"/>
      <c r="RJ18" s="3"/>
      <c r="RK18" s="3"/>
      <c r="RL18" s="3"/>
      <c r="RM18" s="3"/>
      <c r="RN18" s="3"/>
      <c r="RO18" s="3"/>
      <c r="RP18" s="3"/>
      <c r="RQ18" s="3"/>
      <c r="RR18" s="3"/>
      <c r="RS18" s="3"/>
      <c r="RT18" s="3"/>
      <c r="RU18" s="3"/>
      <c r="RV18" s="3"/>
      <c r="RW18" s="3"/>
      <c r="RX18" s="3"/>
      <c r="RY18" s="3"/>
      <c r="RZ18" s="3"/>
      <c r="SA18" s="3"/>
      <c r="SB18" s="3"/>
      <c r="SC18" s="3"/>
      <c r="SD18" s="3"/>
      <c r="SE18" s="3"/>
      <c r="SF18" s="3"/>
      <c r="SG18" s="3"/>
      <c r="SH18" s="3"/>
      <c r="SI18" s="3"/>
      <c r="SJ18" s="3"/>
      <c r="SK18" s="3"/>
      <c r="SL18" s="3"/>
      <c r="SM18" s="3"/>
      <c r="SN18" s="3"/>
      <c r="SO18" s="3"/>
      <c r="SP18" s="3"/>
      <c r="SQ18" s="3"/>
      <c r="SR18" s="3"/>
      <c r="SS18" s="3"/>
      <c r="ST18" s="3"/>
      <c r="SU18" s="3"/>
      <c r="SV18" s="3"/>
      <c r="SW18" s="3"/>
      <c r="SX18" s="3"/>
      <c r="SY18" s="3"/>
      <c r="SZ18" s="3"/>
      <c r="TA18" s="3"/>
      <c r="TB18" s="3"/>
      <c r="TC18" s="3"/>
      <c r="TD18" s="3"/>
      <c r="TE18" s="3"/>
      <c r="TF18" s="3"/>
      <c r="TG18" s="3"/>
      <c r="TH18" s="3"/>
      <c r="TI18" s="3"/>
      <c r="TJ18" s="3"/>
      <c r="TK18" s="3"/>
      <c r="TL18" s="3"/>
      <c r="TM18" s="3"/>
      <c r="TN18" s="3"/>
      <c r="TO18" s="3"/>
      <c r="TP18" s="3"/>
      <c r="TQ18" s="3"/>
      <c r="TR18" s="3"/>
      <c r="TS18" s="3"/>
      <c r="TT18" s="3"/>
      <c r="TU18" s="3"/>
      <c r="TV18" s="3"/>
      <c r="TW18" s="3"/>
      <c r="TX18" s="3"/>
      <c r="TY18" s="3"/>
      <c r="TZ18" s="3"/>
      <c r="UA18" s="3"/>
      <c r="UB18" s="3"/>
      <c r="UC18" s="3"/>
      <c r="UD18" s="3"/>
      <c r="UE18" s="3"/>
      <c r="UF18" s="3"/>
      <c r="UG18" s="3"/>
      <c r="UH18" s="3"/>
      <c r="UI18" s="3"/>
      <c r="UJ18" s="3"/>
      <c r="UK18" s="3"/>
      <c r="UL18" s="3"/>
      <c r="UM18" s="3"/>
      <c r="UN18" s="3"/>
      <c r="UO18" s="3"/>
      <c r="UP18" s="3"/>
      <c r="UQ18" s="3"/>
      <c r="UR18" s="3"/>
      <c r="US18" s="3"/>
      <c r="UT18" s="3"/>
      <c r="UU18" s="3"/>
      <c r="UV18" s="3"/>
      <c r="UW18" s="3"/>
      <c r="UX18" s="3"/>
      <c r="UY18" s="3"/>
      <c r="UZ18" s="3"/>
      <c r="VA18" s="3"/>
      <c r="VB18" s="3"/>
      <c r="VC18" s="3"/>
      <c r="VD18" s="3"/>
      <c r="VE18" s="3"/>
      <c r="VF18" s="3"/>
      <c r="VG18" s="3"/>
      <c r="VH18" s="3"/>
      <c r="VI18" s="3"/>
      <c r="VJ18" s="3"/>
      <c r="VK18" s="3"/>
      <c r="VL18" s="3"/>
      <c r="VM18" s="3"/>
      <c r="VN18" s="3"/>
      <c r="VO18" s="3"/>
      <c r="VP18" s="3"/>
      <c r="VQ18" s="3"/>
      <c r="VR18" s="3"/>
      <c r="VS18" s="3"/>
      <c r="VT18" s="3"/>
      <c r="VU18" s="3"/>
      <c r="VV18" s="3"/>
      <c r="VW18" s="3"/>
      <c r="VX18" s="3"/>
      <c r="VY18" s="3"/>
      <c r="VZ18" s="3"/>
      <c r="WA18" s="3"/>
      <c r="WB18" s="3"/>
      <c r="WC18" s="3"/>
      <c r="WD18" s="3"/>
      <c r="WE18" s="3"/>
      <c r="WF18" s="3"/>
      <c r="WG18" s="3"/>
      <c r="WH18" s="3"/>
      <c r="WI18" s="3"/>
      <c r="WJ18" s="3"/>
      <c r="WK18" s="3"/>
      <c r="WL18" s="3"/>
      <c r="WM18" s="3"/>
      <c r="WN18" s="3"/>
      <c r="WO18" s="3"/>
      <c r="WP18" s="3"/>
      <c r="WQ18" s="3"/>
      <c r="WR18" s="3"/>
      <c r="WS18" s="3"/>
      <c r="WT18" s="3"/>
      <c r="WU18" s="3"/>
      <c r="WV18" s="3"/>
      <c r="WW18" s="3"/>
      <c r="WX18" s="3"/>
      <c r="WY18" s="3"/>
      <c r="WZ18" s="3"/>
      <c r="XA18" s="3"/>
      <c r="XB18" s="3"/>
      <c r="XC18" s="3"/>
      <c r="XD18" s="3"/>
      <c r="XE18" s="3"/>
      <c r="XF18" s="3"/>
      <c r="XG18" s="3"/>
      <c r="XH18" s="3"/>
      <c r="XI18" s="3"/>
      <c r="XJ18" s="3"/>
      <c r="XK18" s="3"/>
      <c r="XL18" s="3"/>
      <c r="XM18" s="3"/>
      <c r="XN18" s="3"/>
      <c r="XO18" s="3"/>
      <c r="XP18" s="3"/>
      <c r="XQ18" s="3"/>
      <c r="XR18" s="3"/>
      <c r="XS18" s="3"/>
      <c r="XT18" s="3"/>
      <c r="XU18" s="3"/>
      <c r="XV18" s="3"/>
      <c r="XW18" s="3"/>
      <c r="XX18" s="3"/>
      <c r="XY18" s="3"/>
      <c r="XZ18" s="3"/>
      <c r="YA18" s="3"/>
      <c r="YB18" s="3"/>
      <c r="YC18" s="3"/>
      <c r="YD18" s="3"/>
      <c r="YE18" s="3"/>
      <c r="YF18" s="3"/>
      <c r="YG18" s="3"/>
      <c r="YH18" s="3"/>
      <c r="YI18" s="3"/>
      <c r="YJ18" s="3"/>
      <c r="YK18" s="3"/>
      <c r="YL18" s="3"/>
      <c r="YM18" s="3"/>
      <c r="YN18" s="3"/>
      <c r="YO18" s="3"/>
      <c r="YP18" s="3"/>
      <c r="YQ18" s="3"/>
      <c r="YR18" s="3"/>
      <c r="YS18" s="3"/>
      <c r="YT18" s="3"/>
      <c r="YU18" s="3"/>
      <c r="YV18" s="3"/>
      <c r="YW18" s="3"/>
      <c r="YX18" s="3"/>
      <c r="YY18" s="3"/>
      <c r="YZ18" s="3"/>
      <c r="ZA18" s="3"/>
      <c r="ZB18" s="3"/>
      <c r="ZC18" s="3"/>
      <c r="ZD18" s="3"/>
      <c r="ZE18" s="3"/>
      <c r="ZF18" s="3"/>
      <c r="ZG18" s="3"/>
      <c r="ZH18" s="3"/>
      <c r="ZI18" s="3"/>
      <c r="ZJ18" s="3"/>
      <c r="ZK18" s="3"/>
      <c r="ZL18" s="3"/>
      <c r="ZM18" s="3"/>
      <c r="ZN18" s="3"/>
      <c r="ZO18" s="3"/>
      <c r="ZP18" s="3"/>
      <c r="ZQ18" s="3"/>
      <c r="ZR18" s="3"/>
      <c r="ZS18" s="3"/>
      <c r="ZT18" s="3"/>
      <c r="ZU18" s="3"/>
      <c r="ZV18" s="3"/>
      <c r="ZW18" s="3"/>
      <c r="ZX18" s="3"/>
      <c r="ZY18" s="3"/>
      <c r="ZZ18" s="3"/>
      <c r="AAA18" s="3"/>
      <c r="AAB18" s="3"/>
      <c r="AAC18" s="3"/>
      <c r="AAD18" s="3"/>
      <c r="AAE18" s="3"/>
      <c r="AAF18" s="3"/>
      <c r="AAG18" s="3"/>
      <c r="AAH18" s="3"/>
      <c r="AAI18" s="3"/>
      <c r="AAJ18" s="3"/>
      <c r="AAK18" s="3"/>
      <c r="AAL18" s="3"/>
      <c r="AAM18" s="3"/>
      <c r="AAN18" s="3"/>
      <c r="AAO18" s="3"/>
      <c r="AAP18" s="3"/>
      <c r="AAQ18" s="3"/>
      <c r="AAR18" s="3"/>
      <c r="AAS18" s="3"/>
      <c r="AAT18" s="3"/>
      <c r="AAU18" s="3"/>
      <c r="AAV18" s="3"/>
      <c r="AAW18" s="3"/>
      <c r="AAX18" s="3"/>
      <c r="AAY18" s="3"/>
      <c r="AAZ18" s="3"/>
      <c r="ABA18" s="3"/>
      <c r="ABB18" s="3"/>
      <c r="ABC18" s="3"/>
      <c r="ABD18" s="3"/>
      <c r="ABE18" s="3"/>
      <c r="ABF18" s="3"/>
      <c r="ABG18" s="3"/>
      <c r="ABH18" s="3"/>
      <c r="ABI18" s="3"/>
      <c r="ABJ18" s="3"/>
      <c r="ABK18" s="3"/>
      <c r="ABL18" s="3"/>
      <c r="ABM18" s="3"/>
      <c r="ABN18" s="3"/>
      <c r="ABO18" s="3"/>
      <c r="ABP18" s="3"/>
      <c r="ABQ18" s="3"/>
      <c r="ABR18" s="3"/>
      <c r="ABS18" s="3"/>
      <c r="ABT18" s="3"/>
      <c r="ABU18" s="3"/>
      <c r="ABV18" s="3"/>
      <c r="ABW18" s="3"/>
      <c r="ABX18" s="3"/>
      <c r="ABY18" s="3"/>
      <c r="ABZ18" s="3"/>
      <c r="ACA18" s="3"/>
      <c r="ACB18" s="3"/>
      <c r="ACC18" s="3"/>
      <c r="ACD18" s="3"/>
      <c r="ACE18" s="3"/>
      <c r="ACF18" s="3"/>
      <c r="ACG18" s="3"/>
      <c r="ACH18" s="3"/>
      <c r="ACI18" s="3"/>
      <c r="ACJ18" s="3"/>
      <c r="ACK18" s="3"/>
      <c r="ACL18" s="3"/>
      <c r="ACM18" s="3"/>
      <c r="ACN18" s="3"/>
      <c r="ACO18" s="3"/>
      <c r="ACP18" s="3"/>
      <c r="ACQ18" s="3"/>
      <c r="ACR18" s="3"/>
      <c r="ACS18" s="3"/>
      <c r="ACT18" s="3"/>
      <c r="ACU18" s="3"/>
      <c r="ACV18" s="3"/>
      <c r="ACW18" s="3"/>
      <c r="ACX18" s="3"/>
      <c r="ACY18" s="3"/>
      <c r="ACZ18" s="3"/>
      <c r="ADA18" s="3"/>
      <c r="ADB18" s="3"/>
      <c r="ADC18" s="3"/>
      <c r="ADD18" s="3"/>
      <c r="ADE18" s="3"/>
      <c r="ADF18" s="3"/>
      <c r="ADG18" s="3"/>
      <c r="ADH18" s="3"/>
      <c r="ADI18" s="3"/>
      <c r="ADJ18" s="3"/>
      <c r="ADK18" s="3"/>
      <c r="ADL18" s="3"/>
      <c r="ADM18" s="3"/>
      <c r="ADN18" s="3"/>
      <c r="ADO18" s="3"/>
      <c r="ADP18" s="3"/>
      <c r="ADQ18" s="3"/>
      <c r="ADR18" s="3"/>
      <c r="ADS18" s="3"/>
      <c r="ADT18" s="3"/>
      <c r="ADU18" s="3"/>
      <c r="ADV18" s="3"/>
      <c r="ADW18" s="3"/>
      <c r="ADX18" s="3"/>
      <c r="ADY18" s="3"/>
      <c r="ADZ18" s="3"/>
      <c r="AEA18" s="3"/>
      <c r="AEB18" s="3"/>
      <c r="AEC18" s="3"/>
      <c r="AED18" s="3"/>
      <c r="AEE18" s="3"/>
      <c r="AEF18" s="3"/>
      <c r="AEG18" s="3"/>
      <c r="AEH18" s="3"/>
      <c r="AEI18" s="3"/>
      <c r="AEJ18" s="3"/>
      <c r="AEK18" s="3"/>
      <c r="AEL18" s="3"/>
      <c r="AEM18" s="3"/>
      <c r="AEN18" s="3"/>
      <c r="AEO18" s="3"/>
      <c r="AEP18" s="3"/>
      <c r="AEQ18" s="3"/>
      <c r="AER18" s="3"/>
      <c r="AES18" s="3"/>
      <c r="AET18" s="3"/>
      <c r="AEU18" s="3"/>
      <c r="AEV18" s="3"/>
      <c r="AEW18" s="3"/>
      <c r="AEX18" s="3"/>
      <c r="AEY18" s="3"/>
      <c r="AEZ18" s="3"/>
      <c r="AFA18" s="3"/>
      <c r="AFB18" s="3"/>
      <c r="AFC18" s="3"/>
      <c r="AFD18" s="3"/>
      <c r="AFE18" s="3"/>
      <c r="AFF18" s="3"/>
      <c r="AFG18" s="3"/>
      <c r="AFH18" s="3"/>
      <c r="AFI18" s="3"/>
      <c r="AFJ18" s="3"/>
      <c r="AFK18" s="3"/>
      <c r="AFL18" s="3"/>
      <c r="AFM18" s="3"/>
      <c r="AFN18" s="3"/>
      <c r="AFO18" s="3"/>
      <c r="AFP18" s="3"/>
      <c r="AFQ18" s="3"/>
      <c r="AFR18" s="3"/>
      <c r="AFS18" s="3"/>
      <c r="AFT18" s="3"/>
      <c r="AFU18" s="3"/>
      <c r="AFV18" s="3"/>
      <c r="AFW18" s="3"/>
      <c r="AFX18" s="3"/>
      <c r="AFY18" s="3"/>
      <c r="AFZ18" s="3"/>
      <c r="AGA18" s="3"/>
      <c r="AGB18" s="3"/>
      <c r="AGC18" s="3"/>
      <c r="AGD18" s="3"/>
      <c r="AGE18" s="3"/>
      <c r="AGF18" s="3"/>
      <c r="AGG18" s="3"/>
      <c r="AGH18" s="3"/>
      <c r="AGI18" s="3"/>
      <c r="AGJ18" s="3"/>
      <c r="AGK18" s="3"/>
      <c r="AGL18" s="3"/>
      <c r="AGM18" s="3"/>
      <c r="AGN18" s="3"/>
      <c r="AGO18" s="3"/>
      <c r="AGP18" s="3"/>
      <c r="AGQ18" s="3"/>
      <c r="AGR18" s="3"/>
      <c r="AGS18" s="3"/>
      <c r="AGT18" s="3"/>
      <c r="AGU18" s="3"/>
      <c r="AGV18" s="3"/>
      <c r="AGW18" s="3"/>
      <c r="AGX18" s="3"/>
      <c r="AGY18" s="3"/>
      <c r="AGZ18" s="3"/>
      <c r="AHA18" s="3"/>
      <c r="AHB18" s="3"/>
      <c r="AHC18" s="3"/>
      <c r="AHD18" s="3"/>
      <c r="AHE18" s="3"/>
      <c r="AHF18" s="3"/>
      <c r="AHG18" s="3"/>
      <c r="AHH18" s="3"/>
      <c r="AHI18" s="3"/>
      <c r="AHJ18" s="3"/>
      <c r="AHK18" s="3"/>
      <c r="AHL18" s="3"/>
      <c r="AHM18" s="3"/>
      <c r="AHN18" s="3"/>
      <c r="AHO18" s="3"/>
      <c r="AHP18" s="3"/>
      <c r="AHQ18" s="3"/>
      <c r="AHR18" s="3"/>
      <c r="AHS18" s="3"/>
      <c r="AHT18" s="3"/>
      <c r="AHU18" s="3"/>
      <c r="AHV18" s="3"/>
      <c r="AHW18" s="3"/>
      <c r="AHX18" s="3"/>
      <c r="AHY18" s="3"/>
      <c r="AHZ18" s="3"/>
      <c r="AIA18" s="3"/>
      <c r="AIB18" s="3"/>
      <c r="AIC18" s="3"/>
      <c r="AID18" s="3"/>
      <c r="AIE18" s="3"/>
      <c r="AIF18" s="3"/>
      <c r="AIG18" s="3"/>
      <c r="AIH18" s="3"/>
      <c r="AII18" s="3"/>
      <c r="AIJ18" s="3"/>
      <c r="AIK18" s="3"/>
      <c r="AIL18" s="3"/>
      <c r="AIM18" s="3"/>
      <c r="AIN18" s="3"/>
      <c r="AIO18" s="3"/>
      <c r="AIP18" s="3"/>
      <c r="AIQ18" s="3"/>
      <c r="AIR18" s="3"/>
      <c r="AIS18" s="3"/>
      <c r="AIT18" s="3"/>
      <c r="AIU18" s="3"/>
      <c r="AIV18" s="3"/>
      <c r="AIW18" s="3"/>
      <c r="AIX18" s="3"/>
      <c r="AIY18" s="3"/>
      <c r="AIZ18" s="3"/>
      <c r="AJA18" s="3"/>
      <c r="AJB18" s="3"/>
      <c r="AJC18" s="3"/>
      <c r="AJD18" s="3"/>
      <c r="AJE18" s="3"/>
      <c r="AJF18" s="3"/>
      <c r="AJG18" s="3"/>
      <c r="AJH18" s="3"/>
      <c r="AJI18" s="3"/>
      <c r="AJJ18" s="3"/>
      <c r="AJK18" s="3"/>
      <c r="AJL18" s="3"/>
      <c r="AJM18" s="3"/>
      <c r="AJN18" s="3"/>
      <c r="AJO18" s="3"/>
      <c r="AJP18" s="3"/>
      <c r="AJQ18" s="3"/>
      <c r="AJR18" s="3"/>
      <c r="AJS18" s="3"/>
      <c r="AJT18" s="3"/>
      <c r="AJU18" s="3"/>
      <c r="AJV18" s="3"/>
      <c r="AJW18" s="3"/>
      <c r="AJX18" s="3"/>
      <c r="AJY18" s="3"/>
      <c r="AJZ18" s="3"/>
      <c r="AKA18" s="3"/>
      <c r="AKB18" s="3"/>
      <c r="AKC18" s="3"/>
      <c r="AKD18" s="3"/>
      <c r="AKE18" s="3"/>
      <c r="AKF18" s="3"/>
      <c r="AKG18" s="3"/>
      <c r="AKH18" s="3"/>
      <c r="AKI18" s="3"/>
      <c r="AKJ18" s="3"/>
      <c r="AKK18" s="3"/>
      <c r="AKL18" s="3"/>
      <c r="AKM18" s="3"/>
      <c r="AKN18" s="3"/>
      <c r="AKO18" s="3"/>
      <c r="AKP18" s="3"/>
      <c r="AKQ18" s="3"/>
      <c r="AKR18" s="3"/>
      <c r="AKS18" s="3"/>
      <c r="AKT18" s="3"/>
      <c r="AKU18" s="3"/>
      <c r="AKV18" s="3"/>
      <c r="AKW18" s="3"/>
      <c r="AKX18" s="3"/>
      <c r="AKY18" s="3"/>
      <c r="AKZ18" s="3"/>
      <c r="ALA18" s="3"/>
      <c r="ALB18" s="3"/>
      <c r="ALC18" s="3"/>
      <c r="ALD18" s="3"/>
      <c r="ALE18" s="3"/>
      <c r="ALF18" s="3"/>
      <c r="ALG18" s="3"/>
      <c r="ALH18" s="3"/>
      <c r="ALI18" s="3"/>
      <c r="ALJ18" s="3"/>
      <c r="ALK18" s="3"/>
      <c r="ALL18" s="3"/>
      <c r="ALM18" s="3"/>
      <c r="ALN18" s="3"/>
      <c r="ALO18" s="3"/>
      <c r="ALP18" s="3"/>
      <c r="ALQ18" s="3"/>
      <c r="ALR18" s="3"/>
      <c r="ALS18" s="3"/>
      <c r="ALT18" s="3"/>
      <c r="ALU18" s="3"/>
      <c r="ALV18" s="3"/>
      <c r="ALW18" s="3"/>
      <c r="ALX18" s="3"/>
      <c r="ALY18" s="3"/>
      <c r="ALZ18" s="3"/>
      <c r="AMA18" s="3"/>
      <c r="AMB18" s="3"/>
      <c r="AMC18" s="3"/>
      <c r="AMD18" s="3"/>
      <c r="AME18" s="3"/>
      <c r="AMF18" s="3"/>
      <c r="AMG18" s="3"/>
      <c r="AMH18" s="3"/>
      <c r="AMI18" s="3"/>
      <c r="AMJ18" s="3"/>
      <c r="AMK18" s="3"/>
      <c r="AML18" s="3"/>
      <c r="AMM18" s="3"/>
      <c r="AMN18" s="3"/>
      <c r="AMO18" s="3"/>
      <c r="AMP18" s="3"/>
      <c r="AMQ18" s="3"/>
      <c r="AMR18" s="3"/>
      <c r="AMS18" s="3"/>
      <c r="AMT18" s="3"/>
      <c r="AMU18" s="3"/>
      <c r="AMV18" s="3"/>
      <c r="AMW18" s="3"/>
      <c r="AMX18" s="3"/>
      <c r="AMY18" s="3"/>
      <c r="AMZ18" s="3"/>
      <c r="ANA18" s="3"/>
      <c r="ANB18" s="3"/>
      <c r="ANC18" s="3"/>
      <c r="AND18" s="3"/>
      <c r="ANE18" s="3"/>
      <c r="ANF18" s="3"/>
      <c r="ANG18" s="3"/>
      <c r="ANH18" s="3"/>
      <c r="ANI18" s="3"/>
      <c r="ANJ18" s="3"/>
      <c r="ANK18" s="3"/>
      <c r="ANL18" s="3"/>
      <c r="ANM18" s="3"/>
      <c r="ANN18" s="3"/>
      <c r="ANO18" s="3"/>
      <c r="ANP18" s="3"/>
      <c r="ANQ18" s="3"/>
      <c r="ANR18" s="3"/>
      <c r="ANS18" s="3"/>
      <c r="ANT18" s="3"/>
      <c r="ANU18" s="3"/>
      <c r="ANV18" s="3"/>
      <c r="ANW18" s="3"/>
      <c r="ANX18" s="3"/>
      <c r="ANY18" s="3"/>
      <c r="ANZ18" s="3"/>
      <c r="AOA18" s="3"/>
      <c r="AOB18" s="3"/>
      <c r="AOC18" s="3"/>
      <c r="AOD18" s="3"/>
      <c r="AOE18" s="3"/>
      <c r="AOF18" s="3"/>
      <c r="AOG18" s="3"/>
      <c r="AOH18" s="3"/>
      <c r="AOI18" s="3"/>
      <c r="AOJ18" s="3"/>
      <c r="AOK18" s="3"/>
      <c r="AOL18" s="3"/>
      <c r="AOM18" s="3"/>
      <c r="AON18" s="3"/>
      <c r="AOO18" s="3"/>
      <c r="AOP18" s="3"/>
      <c r="AOQ18" s="3"/>
      <c r="AOR18" s="3"/>
      <c r="AOS18" s="3"/>
      <c r="AOT18" s="3"/>
      <c r="AOU18" s="3"/>
      <c r="AOV18" s="3"/>
      <c r="AOW18" s="3"/>
      <c r="AOX18" s="3"/>
      <c r="AOY18" s="3"/>
      <c r="AOZ18" s="3"/>
      <c r="APA18" s="3"/>
      <c r="APB18" s="3"/>
      <c r="APC18" s="3"/>
      <c r="APD18" s="3"/>
      <c r="APE18" s="3"/>
      <c r="APF18" s="3"/>
      <c r="APG18" s="3"/>
      <c r="APH18" s="3"/>
      <c r="API18" s="3"/>
      <c r="APJ18" s="3"/>
      <c r="APK18" s="3"/>
      <c r="APL18" s="3"/>
      <c r="APM18" s="3"/>
      <c r="APN18" s="3"/>
      <c r="APO18" s="3"/>
      <c r="APP18" s="3"/>
      <c r="APQ18" s="3"/>
      <c r="APR18" s="3"/>
      <c r="APS18" s="3"/>
      <c r="APT18" s="3"/>
      <c r="APU18" s="3"/>
      <c r="APV18" s="3"/>
      <c r="APW18" s="3"/>
      <c r="APX18" s="3"/>
      <c r="APY18" s="3"/>
      <c r="APZ18" s="3"/>
      <c r="AQA18" s="3"/>
      <c r="AQB18" s="3"/>
      <c r="AQC18" s="3"/>
      <c r="AQD18" s="3"/>
      <c r="AQE18" s="3"/>
      <c r="AQF18" s="3"/>
      <c r="AQG18" s="3"/>
      <c r="AQH18" s="3"/>
      <c r="AQI18" s="3"/>
      <c r="AQJ18" s="3"/>
      <c r="AQK18" s="3"/>
      <c r="AQL18" s="3"/>
      <c r="AQM18" s="3"/>
      <c r="AQN18" s="3"/>
      <c r="AQO18" s="3"/>
      <c r="AQP18" s="3"/>
      <c r="AQQ18" s="3"/>
      <c r="AQR18" s="3"/>
      <c r="AQS18" s="3"/>
      <c r="AQT18" s="3"/>
      <c r="AQU18" s="3"/>
      <c r="AQV18" s="3"/>
      <c r="AQW18" s="3"/>
      <c r="AQX18" s="3"/>
      <c r="AQY18" s="3"/>
      <c r="AQZ18" s="3"/>
      <c r="ARA18" s="3"/>
      <c r="ARB18" s="3"/>
      <c r="ARC18" s="3"/>
      <c r="ARD18" s="3"/>
      <c r="ARE18" s="3"/>
      <c r="ARF18" s="3"/>
      <c r="ARG18" s="3"/>
      <c r="ARH18" s="3"/>
      <c r="ARI18" s="3"/>
      <c r="ARJ18" s="3"/>
      <c r="ARK18" s="3"/>
      <c r="ARL18" s="3"/>
      <c r="ARM18" s="3"/>
      <c r="ARN18" s="3"/>
      <c r="ARO18" s="3"/>
      <c r="ARP18" s="3"/>
      <c r="ARQ18" s="3"/>
      <c r="ARR18" s="3"/>
      <c r="ARS18" s="3"/>
      <c r="ART18" s="3"/>
      <c r="ARU18" s="3"/>
      <c r="ARV18" s="3"/>
      <c r="ARW18" s="3"/>
      <c r="ARX18" s="3"/>
      <c r="ARY18" s="3"/>
      <c r="ARZ18" s="3"/>
      <c r="ASA18" s="3"/>
      <c r="ASB18" s="3"/>
      <c r="ASC18" s="3"/>
      <c r="ASD18" s="3"/>
      <c r="ASE18" s="3"/>
      <c r="ASF18" s="3"/>
      <c r="ASG18" s="3"/>
      <c r="ASH18" s="3"/>
      <c r="ASI18" s="3"/>
      <c r="ASJ18" s="3"/>
      <c r="ASK18" s="3"/>
      <c r="ASL18" s="3"/>
      <c r="ASM18" s="3"/>
      <c r="ASN18" s="3"/>
      <c r="ASO18" s="3"/>
      <c r="ASP18" s="3"/>
      <c r="ASQ18" s="3"/>
      <c r="ASR18" s="3"/>
      <c r="ASS18" s="3"/>
      <c r="AST18" s="3"/>
      <c r="ASU18" s="3"/>
      <c r="ASV18" s="3"/>
      <c r="ASW18" s="3"/>
      <c r="ASX18" s="3"/>
      <c r="ASY18" s="3"/>
      <c r="ASZ18" s="3"/>
      <c r="ATA18" s="3"/>
      <c r="ATB18" s="3"/>
      <c r="ATC18" s="3"/>
      <c r="ATD18" s="3"/>
      <c r="ATE18" s="3"/>
      <c r="ATF18" s="3"/>
      <c r="ATG18" s="3"/>
      <c r="ATH18" s="3"/>
      <c r="ATI18" s="3"/>
      <c r="ATJ18" s="3"/>
      <c r="ATK18" s="3"/>
      <c r="ATL18" s="3"/>
      <c r="ATM18" s="3"/>
      <c r="ATN18" s="3"/>
      <c r="ATO18" s="3"/>
      <c r="ATP18" s="3"/>
      <c r="ATQ18" s="3"/>
      <c r="ATR18" s="3"/>
      <c r="ATS18" s="3"/>
      <c r="ATT18" s="3"/>
      <c r="ATU18" s="3"/>
      <c r="ATV18" s="3"/>
      <c r="ATW18" s="3"/>
      <c r="ATX18" s="3"/>
      <c r="ATY18" s="3"/>
      <c r="ATZ18" s="3"/>
      <c r="AUA18" s="3"/>
      <c r="AUB18" s="3"/>
      <c r="AUC18" s="3"/>
      <c r="AUD18" s="3"/>
      <c r="AUE18" s="3"/>
      <c r="AUF18" s="3"/>
      <c r="AUG18" s="3"/>
      <c r="AUH18" s="3"/>
      <c r="AUI18" s="3"/>
      <c r="AUJ18" s="3"/>
      <c r="AUK18" s="3"/>
      <c r="AUL18" s="3"/>
      <c r="AUM18" s="3"/>
      <c r="AUN18" s="3"/>
      <c r="AUO18" s="3"/>
      <c r="AUP18" s="3"/>
      <c r="AUQ18" s="3"/>
      <c r="AUR18" s="3"/>
      <c r="AUS18" s="3"/>
      <c r="AUT18" s="3"/>
      <c r="AUU18" s="3"/>
      <c r="AUV18" s="3"/>
      <c r="AUW18" s="3"/>
      <c r="AUX18" s="3"/>
      <c r="AUY18" s="3"/>
      <c r="AUZ18" s="3"/>
      <c r="AVA18" s="3"/>
      <c r="AVB18" s="3"/>
      <c r="AVC18" s="3"/>
      <c r="AVD18" s="3"/>
      <c r="AVE18" s="3"/>
      <c r="AVF18" s="3"/>
      <c r="AVG18" s="3"/>
      <c r="AVH18" s="3"/>
      <c r="AVI18" s="3"/>
      <c r="AVJ18" s="3"/>
      <c r="AVK18" s="3"/>
      <c r="AVL18" s="3"/>
      <c r="AVM18" s="3"/>
      <c r="AVN18" s="3"/>
      <c r="AVO18" s="3"/>
      <c r="AVP18" s="3"/>
      <c r="AVQ18" s="3"/>
      <c r="AVR18" s="3"/>
      <c r="AVS18" s="3"/>
      <c r="AVT18" s="3"/>
      <c r="AVU18" s="3"/>
      <c r="AVV18" s="3"/>
      <c r="AVW18" s="3"/>
      <c r="AVX18" s="3"/>
      <c r="AVY18" s="3"/>
      <c r="AVZ18" s="3"/>
      <c r="AWA18" s="3"/>
      <c r="AWB18" s="3"/>
      <c r="AWC18" s="3"/>
      <c r="AWD18" s="3"/>
      <c r="AWE18" s="3"/>
      <c r="AWF18" s="3"/>
      <c r="AWG18" s="3"/>
      <c r="AWH18" s="3"/>
      <c r="AWI18" s="3"/>
      <c r="AWJ18" s="3"/>
      <c r="AWK18" s="3"/>
      <c r="AWL18" s="3"/>
      <c r="AWM18" s="3"/>
      <c r="AWN18" s="3"/>
      <c r="AWO18" s="3"/>
      <c r="AWP18" s="3"/>
      <c r="AWQ18" s="3"/>
      <c r="AWR18" s="3"/>
      <c r="AWS18" s="3"/>
      <c r="AWT18" s="3"/>
      <c r="AWU18" s="3"/>
      <c r="AWV18" s="3"/>
      <c r="AWW18" s="3"/>
      <c r="AWX18" s="3"/>
      <c r="AWY18" s="3"/>
      <c r="AWZ18" s="3"/>
      <c r="AXA18" s="3"/>
      <c r="AXB18" s="3"/>
      <c r="AXC18" s="3"/>
      <c r="AXD18" s="3"/>
      <c r="AXE18" s="3"/>
      <c r="AXF18" s="3"/>
      <c r="AXG18" s="3"/>
      <c r="AXH18" s="3"/>
      <c r="AXI18" s="3"/>
      <c r="AXJ18" s="3"/>
      <c r="AXK18" s="3"/>
      <c r="AXL18" s="3"/>
      <c r="AXM18" s="3"/>
      <c r="AXN18" s="3"/>
      <c r="AXO18" s="3"/>
      <c r="AXP18" s="3"/>
      <c r="AXQ18" s="3"/>
      <c r="AXR18" s="3"/>
      <c r="AXS18" s="3"/>
      <c r="AXT18" s="3"/>
      <c r="AXU18" s="3"/>
      <c r="AXV18" s="3"/>
      <c r="AXW18" s="3"/>
      <c r="AXX18" s="3"/>
      <c r="AXY18" s="3"/>
      <c r="AXZ18" s="3"/>
      <c r="AYA18" s="3"/>
      <c r="AYB18" s="3"/>
      <c r="AYC18" s="3"/>
      <c r="AYD18" s="3"/>
      <c r="AYE18" s="3"/>
      <c r="AYF18" s="3"/>
      <c r="AYG18" s="3"/>
      <c r="AYH18" s="3"/>
      <c r="AYI18" s="3"/>
      <c r="AYJ18" s="3"/>
      <c r="AYK18" s="3"/>
      <c r="AYL18" s="3"/>
      <c r="AYM18" s="3"/>
      <c r="AYN18" s="3"/>
      <c r="AYO18" s="3"/>
      <c r="AYP18" s="3"/>
      <c r="AYQ18" s="3"/>
      <c r="AYR18" s="3"/>
      <c r="AYS18" s="3"/>
      <c r="AYT18" s="3"/>
      <c r="AYU18" s="3"/>
      <c r="AYV18" s="3"/>
      <c r="AYW18" s="3"/>
      <c r="AYX18" s="3"/>
      <c r="AYY18" s="3"/>
      <c r="AYZ18" s="3"/>
      <c r="AZA18" s="3"/>
      <c r="AZB18" s="3"/>
      <c r="AZC18" s="3"/>
      <c r="AZD18" s="3"/>
      <c r="AZE18" s="3"/>
      <c r="AZF18" s="3"/>
      <c r="AZG18" s="3"/>
      <c r="AZH18" s="3"/>
      <c r="AZI18" s="3"/>
      <c r="AZJ18" s="3"/>
      <c r="AZK18" s="3"/>
      <c r="AZL18" s="3"/>
      <c r="AZM18" s="3"/>
      <c r="AZN18" s="3"/>
      <c r="AZO18" s="3"/>
      <c r="AZP18" s="3"/>
      <c r="AZQ18" s="3"/>
      <c r="AZR18" s="3"/>
      <c r="AZS18" s="3"/>
      <c r="AZT18" s="3"/>
      <c r="AZU18" s="3"/>
      <c r="AZV18" s="3"/>
      <c r="AZW18" s="3"/>
      <c r="AZX18" s="3"/>
      <c r="AZY18" s="3"/>
      <c r="AZZ18" s="3"/>
      <c r="BAA18" s="3"/>
      <c r="BAB18" s="3"/>
      <c r="BAC18" s="3"/>
      <c r="BAD18" s="3"/>
      <c r="BAE18" s="3"/>
      <c r="BAF18" s="3"/>
      <c r="BAG18" s="3"/>
      <c r="BAH18" s="3"/>
      <c r="BAI18" s="3"/>
      <c r="BAJ18" s="3"/>
      <c r="BAK18" s="3"/>
      <c r="BAL18" s="3"/>
      <c r="BAM18" s="3"/>
      <c r="BAN18" s="3"/>
      <c r="BAO18" s="3"/>
      <c r="BAP18" s="3"/>
      <c r="BAQ18" s="3"/>
      <c r="BAR18" s="3"/>
      <c r="BAS18" s="3"/>
      <c r="BAT18" s="3"/>
      <c r="BAU18" s="3"/>
      <c r="BAV18" s="3"/>
      <c r="BAW18" s="3"/>
      <c r="BAX18" s="3"/>
      <c r="BAY18" s="3"/>
      <c r="BAZ18" s="3"/>
      <c r="BBA18" s="3"/>
      <c r="BBB18" s="3"/>
      <c r="BBC18" s="3"/>
      <c r="BBD18" s="3"/>
      <c r="BBE18" s="3"/>
      <c r="BBF18" s="3"/>
      <c r="BBG18" s="3"/>
      <c r="BBH18" s="3"/>
      <c r="BBI18" s="3"/>
      <c r="BBJ18" s="3"/>
      <c r="BBK18" s="3"/>
      <c r="BBL18" s="3"/>
      <c r="BBM18" s="3"/>
      <c r="BBN18" s="3"/>
      <c r="BBO18" s="3"/>
      <c r="BBP18" s="3"/>
      <c r="BBQ18" s="3"/>
      <c r="BBR18" s="3"/>
      <c r="BBS18" s="3"/>
      <c r="BBT18" s="3"/>
      <c r="BBU18" s="3"/>
      <c r="BBV18" s="3"/>
      <c r="BBW18" s="3"/>
      <c r="BBX18" s="3"/>
      <c r="BBY18" s="3"/>
      <c r="BBZ18" s="3"/>
      <c r="BCA18" s="3"/>
      <c r="BCB18" s="3"/>
      <c r="BCC18" s="3"/>
      <c r="BCD18" s="3"/>
      <c r="BCE18" s="3"/>
      <c r="BCF18" s="3"/>
      <c r="BCG18" s="3"/>
      <c r="BCH18" s="3"/>
      <c r="BCI18" s="3"/>
      <c r="BCJ18" s="3"/>
      <c r="BCK18" s="3"/>
      <c r="BCL18" s="3"/>
      <c r="BCM18" s="3"/>
      <c r="BCN18" s="3"/>
      <c r="BCO18" s="3"/>
      <c r="BCP18" s="3"/>
      <c r="BCQ18" s="3"/>
      <c r="BCR18" s="3"/>
      <c r="BCS18" s="3"/>
      <c r="BCT18" s="3"/>
      <c r="BCU18" s="3"/>
      <c r="BCV18" s="3"/>
      <c r="BCW18" s="3"/>
      <c r="BCX18" s="3"/>
      <c r="BCY18" s="3"/>
      <c r="BCZ18" s="3"/>
      <c r="BDA18" s="3"/>
      <c r="BDB18" s="3"/>
      <c r="BDC18" s="3"/>
      <c r="BDD18" s="3"/>
      <c r="BDE18" s="3"/>
      <c r="BDF18" s="3"/>
      <c r="BDG18" s="3"/>
      <c r="BDH18" s="3"/>
      <c r="BDI18" s="3"/>
      <c r="BDJ18" s="3"/>
      <c r="BDK18" s="3"/>
      <c r="BDL18" s="3"/>
      <c r="BDM18" s="3"/>
      <c r="BDN18" s="3"/>
      <c r="BDO18" s="3"/>
      <c r="BDP18" s="3"/>
      <c r="BDQ18" s="3"/>
      <c r="BDR18" s="3"/>
      <c r="BDS18" s="3"/>
      <c r="BDT18" s="3"/>
      <c r="BDU18" s="3"/>
      <c r="BDV18" s="3"/>
      <c r="BDW18" s="3"/>
      <c r="BDX18" s="3"/>
      <c r="BDY18" s="3"/>
      <c r="BDZ18" s="3"/>
      <c r="BEA18" s="3"/>
      <c r="BEB18" s="3"/>
      <c r="BEC18" s="3"/>
      <c r="BED18" s="3"/>
      <c r="BEE18" s="3"/>
      <c r="BEF18" s="3"/>
      <c r="BEG18" s="3"/>
      <c r="BEH18" s="3"/>
      <c r="BEI18" s="3"/>
      <c r="BEJ18" s="3"/>
      <c r="BEK18" s="3"/>
      <c r="BEL18" s="3"/>
      <c r="BEM18" s="3"/>
      <c r="BEN18" s="3"/>
      <c r="BEO18" s="3"/>
      <c r="BEP18" s="3"/>
      <c r="BEQ18" s="3"/>
      <c r="BER18" s="3"/>
      <c r="BES18" s="3"/>
      <c r="BET18" s="3"/>
      <c r="BEU18" s="3"/>
      <c r="BEV18" s="3"/>
      <c r="BEW18" s="3"/>
      <c r="BEX18" s="3"/>
      <c r="BEY18" s="3"/>
      <c r="BEZ18" s="3"/>
      <c r="BFA18" s="3"/>
      <c r="BFB18" s="3"/>
      <c r="BFC18" s="3"/>
      <c r="BFD18" s="3"/>
      <c r="BFE18" s="3"/>
      <c r="BFF18" s="3"/>
      <c r="BFG18" s="3"/>
      <c r="BFH18" s="3"/>
      <c r="BFI18" s="3"/>
      <c r="BFJ18" s="3"/>
      <c r="BFK18" s="3"/>
      <c r="BFL18" s="3"/>
      <c r="BFM18" s="3"/>
      <c r="BFN18" s="3"/>
      <c r="BFO18" s="3"/>
      <c r="BFP18" s="3"/>
      <c r="BFQ18" s="3"/>
      <c r="BFR18" s="3"/>
      <c r="BFS18" s="3"/>
      <c r="BFT18" s="3"/>
      <c r="BFU18" s="3"/>
      <c r="BFV18" s="3"/>
      <c r="BFW18" s="3"/>
      <c r="BFX18" s="3"/>
      <c r="BFY18" s="3"/>
      <c r="BFZ18" s="3"/>
      <c r="BGA18" s="3"/>
      <c r="BGB18" s="3"/>
      <c r="BGC18" s="3"/>
      <c r="BGD18" s="3"/>
      <c r="BGE18" s="3"/>
      <c r="BGF18" s="3"/>
      <c r="BGG18" s="3"/>
      <c r="BGH18" s="3"/>
      <c r="BGI18" s="3"/>
      <c r="BGJ18" s="3"/>
      <c r="BGK18" s="3"/>
      <c r="BGL18" s="3"/>
      <c r="BGM18" s="3"/>
      <c r="BGN18" s="3"/>
      <c r="BGO18" s="3"/>
      <c r="BGP18" s="3"/>
      <c r="BGQ18" s="3"/>
      <c r="BGR18" s="3"/>
      <c r="BGS18" s="3"/>
      <c r="BGT18" s="3"/>
      <c r="BGU18" s="3"/>
      <c r="BGV18" s="3"/>
      <c r="BGW18" s="3"/>
      <c r="BGX18" s="3"/>
      <c r="BGY18" s="3"/>
      <c r="BGZ18" s="3"/>
      <c r="BHA18" s="3"/>
      <c r="BHB18" s="3"/>
      <c r="BHC18" s="3"/>
      <c r="BHD18" s="3"/>
      <c r="BHE18" s="3"/>
      <c r="BHF18" s="3"/>
      <c r="BHG18" s="3"/>
      <c r="BHH18" s="3"/>
      <c r="BHI18" s="3"/>
      <c r="BHJ18" s="3"/>
      <c r="BHK18" s="3"/>
      <c r="BHL18" s="3"/>
      <c r="BHM18" s="3"/>
      <c r="BHN18" s="3"/>
      <c r="BHO18" s="3"/>
      <c r="BHP18" s="3"/>
      <c r="BHQ18" s="3"/>
      <c r="BHR18" s="3"/>
      <c r="BHS18" s="3"/>
      <c r="BHT18" s="3"/>
      <c r="BHU18" s="3"/>
      <c r="BHV18" s="3"/>
      <c r="BHW18" s="3"/>
      <c r="BHX18" s="3"/>
      <c r="BHY18" s="3"/>
      <c r="BHZ18" s="3"/>
      <c r="BIA18" s="3"/>
      <c r="BIB18" s="3"/>
      <c r="BIC18" s="3"/>
      <c r="BID18" s="3"/>
      <c r="BIE18" s="3"/>
      <c r="BIF18" s="3"/>
      <c r="BIG18" s="3"/>
      <c r="BIH18" s="3"/>
      <c r="BII18" s="3"/>
      <c r="BIJ18" s="3"/>
      <c r="BIK18" s="3"/>
      <c r="BIL18" s="3"/>
      <c r="BIM18" s="3"/>
      <c r="BIN18" s="3"/>
      <c r="BIO18" s="3"/>
      <c r="BIP18" s="3"/>
      <c r="BIQ18" s="3"/>
      <c r="BIR18" s="3"/>
      <c r="BIS18" s="3"/>
      <c r="BIT18" s="3"/>
      <c r="BIU18" s="3"/>
      <c r="BIV18" s="3"/>
      <c r="BIW18" s="3"/>
      <c r="BIX18" s="3"/>
      <c r="BIY18" s="3"/>
      <c r="BIZ18" s="3"/>
      <c r="BJA18" s="3"/>
      <c r="BJB18" s="3"/>
      <c r="BJC18" s="3"/>
      <c r="BJD18" s="3"/>
      <c r="BJE18" s="3"/>
      <c r="BJF18" s="3"/>
      <c r="BJG18" s="3"/>
      <c r="BJH18" s="3"/>
      <c r="BJI18" s="3"/>
      <c r="BJJ18" s="3"/>
      <c r="BJK18" s="3"/>
      <c r="BJL18" s="3"/>
      <c r="BJM18" s="3"/>
      <c r="BJN18" s="3"/>
      <c r="BJO18" s="3"/>
      <c r="BJP18" s="3"/>
      <c r="BJQ18" s="3"/>
      <c r="BJR18" s="3"/>
      <c r="BJS18" s="3"/>
      <c r="BJT18" s="3"/>
      <c r="BJU18" s="3"/>
      <c r="BJV18" s="3"/>
      <c r="BJW18" s="3"/>
      <c r="BJX18" s="3"/>
      <c r="BJY18" s="3"/>
      <c r="BJZ18" s="3"/>
      <c r="BKA18" s="3"/>
      <c r="BKB18" s="3"/>
      <c r="BKC18" s="3"/>
      <c r="BKD18" s="3"/>
      <c r="BKE18" s="3"/>
      <c r="BKF18" s="3"/>
      <c r="BKG18" s="3"/>
      <c r="BKH18" s="3"/>
      <c r="BKI18" s="3"/>
      <c r="BKJ18" s="3"/>
      <c r="BKK18" s="3"/>
      <c r="BKL18" s="3"/>
      <c r="BKM18" s="3"/>
      <c r="BKN18" s="3"/>
      <c r="BKO18" s="3"/>
      <c r="BKP18" s="3"/>
      <c r="BKQ18" s="3"/>
      <c r="BKR18" s="3"/>
      <c r="BKS18" s="3"/>
      <c r="BKT18" s="3"/>
      <c r="BKU18" s="3"/>
      <c r="BKV18" s="3"/>
      <c r="BKW18" s="3"/>
      <c r="BKX18" s="3"/>
      <c r="BKY18" s="3"/>
      <c r="BKZ18" s="3"/>
      <c r="BLA18" s="3"/>
      <c r="BLB18" s="3"/>
      <c r="BLC18" s="3"/>
      <c r="BLD18" s="3"/>
      <c r="BLE18" s="3"/>
      <c r="BLF18" s="3"/>
      <c r="BLG18" s="3"/>
      <c r="BLH18" s="3"/>
      <c r="BLI18" s="3"/>
      <c r="BLJ18" s="3"/>
      <c r="BLK18" s="3"/>
      <c r="BLL18" s="3"/>
      <c r="BLM18" s="3"/>
      <c r="BLN18" s="3"/>
      <c r="BLO18" s="3"/>
      <c r="BLP18" s="3"/>
      <c r="BLQ18" s="3"/>
      <c r="BLR18" s="3"/>
      <c r="BLS18" s="3"/>
      <c r="BLT18" s="3"/>
      <c r="BLU18" s="3"/>
      <c r="BLV18" s="3"/>
      <c r="BLW18" s="3"/>
      <c r="BLX18" s="3"/>
      <c r="BLY18" s="3"/>
      <c r="BLZ18" s="3"/>
      <c r="BMA18" s="3"/>
      <c r="BMB18" s="3"/>
      <c r="BMC18" s="3"/>
      <c r="BMD18" s="3"/>
      <c r="BME18" s="3"/>
      <c r="BMF18" s="3"/>
      <c r="BMG18" s="3"/>
      <c r="BMH18" s="3"/>
      <c r="BMI18" s="3"/>
      <c r="BMJ18" s="3"/>
      <c r="BMK18" s="3"/>
      <c r="BML18" s="3"/>
      <c r="BMM18" s="3"/>
      <c r="BMN18" s="3"/>
      <c r="BMO18" s="3"/>
      <c r="BMP18" s="3"/>
      <c r="BMQ18" s="3"/>
      <c r="BMR18" s="3"/>
      <c r="BMS18" s="3"/>
      <c r="BMT18" s="3"/>
      <c r="BMU18" s="3"/>
      <c r="BMV18" s="3"/>
      <c r="BMW18" s="3"/>
      <c r="BMX18" s="3"/>
      <c r="BMY18" s="3"/>
      <c r="BMZ18" s="3"/>
      <c r="BNA18" s="3"/>
      <c r="BNB18" s="3"/>
      <c r="BNC18" s="3"/>
      <c r="BND18" s="3"/>
      <c r="BNE18" s="3"/>
      <c r="BNF18" s="3"/>
      <c r="BNG18" s="3"/>
      <c r="BNH18" s="3"/>
      <c r="BNI18" s="3"/>
      <c r="BNJ18" s="3"/>
      <c r="BNK18" s="3"/>
      <c r="BNL18" s="3"/>
      <c r="BNM18" s="3"/>
      <c r="BNN18" s="3"/>
      <c r="BNO18" s="3"/>
      <c r="BNP18" s="3"/>
      <c r="BNQ18" s="3"/>
      <c r="BNR18" s="3"/>
      <c r="BNS18" s="3"/>
      <c r="BNT18" s="3"/>
      <c r="BNU18" s="3"/>
      <c r="BNV18" s="3"/>
      <c r="BNW18" s="3"/>
      <c r="BNX18" s="3"/>
      <c r="BNY18" s="3"/>
      <c r="BNZ18" s="3"/>
      <c r="BOA18" s="3"/>
      <c r="BOB18" s="3"/>
      <c r="BOC18" s="3"/>
      <c r="BOD18" s="3"/>
      <c r="BOE18" s="3"/>
      <c r="BOF18" s="3"/>
      <c r="BOG18" s="3"/>
      <c r="BOH18" s="3"/>
      <c r="BOI18" s="3"/>
      <c r="BOJ18" s="3"/>
      <c r="BOK18" s="3"/>
      <c r="BOL18" s="3"/>
      <c r="BOM18" s="3"/>
      <c r="BON18" s="3"/>
      <c r="BOO18" s="3"/>
      <c r="BOP18" s="3"/>
      <c r="BOQ18" s="3"/>
      <c r="BOR18" s="3"/>
      <c r="BOS18" s="3"/>
      <c r="BOT18" s="3"/>
      <c r="BOU18" s="3"/>
      <c r="BOV18" s="3"/>
      <c r="BOW18" s="3"/>
      <c r="BOX18" s="3"/>
      <c r="BOY18" s="3"/>
      <c r="BOZ18" s="3"/>
      <c r="BPA18" s="3"/>
      <c r="BPB18" s="3"/>
      <c r="BPC18" s="3"/>
      <c r="BPD18" s="3"/>
      <c r="BPE18" s="3"/>
      <c r="BPF18" s="3"/>
      <c r="BPG18" s="3"/>
      <c r="BPH18" s="3"/>
      <c r="BPI18" s="3"/>
      <c r="BPJ18" s="3"/>
      <c r="BPK18" s="3"/>
      <c r="BPL18" s="3"/>
      <c r="BPM18" s="3"/>
      <c r="BPN18" s="3"/>
      <c r="BPO18" s="3"/>
      <c r="BPP18" s="3"/>
      <c r="BPQ18" s="3"/>
      <c r="BPR18" s="3"/>
      <c r="BPS18" s="3"/>
      <c r="BPT18" s="3"/>
      <c r="BPU18" s="3"/>
      <c r="BPV18" s="3"/>
      <c r="BPW18" s="3"/>
      <c r="BPX18" s="3"/>
      <c r="BPY18" s="3"/>
      <c r="BPZ18" s="3"/>
      <c r="BQA18" s="3"/>
      <c r="BQB18" s="3"/>
      <c r="BQC18" s="3"/>
      <c r="BQD18" s="3"/>
      <c r="BQE18" s="3"/>
      <c r="BQF18" s="3"/>
      <c r="BQG18" s="3"/>
      <c r="BQH18" s="3"/>
      <c r="BQI18" s="3"/>
      <c r="BQJ18" s="3"/>
      <c r="BQK18" s="3"/>
      <c r="BQL18" s="3"/>
      <c r="BQM18" s="3"/>
      <c r="BQN18" s="3"/>
      <c r="BQO18" s="3"/>
      <c r="BQP18" s="3"/>
      <c r="BQQ18" s="3"/>
      <c r="BQR18" s="3"/>
      <c r="BQS18" s="3"/>
      <c r="BQT18" s="3"/>
      <c r="BQU18" s="3"/>
      <c r="BQV18" s="3"/>
      <c r="BQW18" s="3"/>
      <c r="BQX18" s="3"/>
      <c r="BQY18" s="3"/>
      <c r="BQZ18" s="3"/>
      <c r="BRA18" s="3"/>
      <c r="BRB18" s="3"/>
      <c r="BRC18" s="3"/>
      <c r="BRD18" s="3"/>
      <c r="BRE18" s="3"/>
      <c r="BRF18" s="3"/>
      <c r="BRG18" s="3"/>
      <c r="BRH18" s="3"/>
      <c r="BRI18" s="3"/>
      <c r="BRJ18" s="3"/>
      <c r="BRK18" s="3"/>
      <c r="BRL18" s="3"/>
      <c r="BRM18" s="3"/>
      <c r="BRN18" s="3"/>
      <c r="BRO18" s="3"/>
      <c r="BRP18" s="3"/>
      <c r="BRQ18" s="3"/>
      <c r="BRR18" s="3"/>
      <c r="BRS18" s="3"/>
      <c r="BRT18" s="3"/>
      <c r="BRU18" s="3"/>
      <c r="BRV18" s="3"/>
      <c r="BRW18" s="3"/>
      <c r="BRX18" s="3"/>
      <c r="BRY18" s="3"/>
      <c r="BRZ18" s="3"/>
      <c r="BSA18" s="3"/>
      <c r="BSB18" s="3"/>
      <c r="BSC18" s="3"/>
      <c r="BSD18" s="3"/>
      <c r="BSE18" s="3"/>
      <c r="BSF18" s="3"/>
      <c r="BSG18" s="3"/>
      <c r="BSH18" s="3"/>
      <c r="BSI18" s="3"/>
      <c r="BSJ18" s="3"/>
      <c r="BSK18" s="3"/>
      <c r="BSL18" s="3"/>
      <c r="BSM18" s="3"/>
      <c r="BSN18" s="3"/>
      <c r="BSO18" s="3"/>
      <c r="BSP18" s="3"/>
      <c r="BSQ18" s="3"/>
      <c r="BSR18" s="3"/>
      <c r="BSS18" s="3"/>
      <c r="BST18" s="3"/>
      <c r="BSU18" s="3"/>
      <c r="BSV18" s="3"/>
      <c r="BSW18" s="3"/>
      <c r="BSX18" s="3"/>
      <c r="BSY18" s="3"/>
      <c r="BSZ18" s="3"/>
      <c r="BTA18" s="3"/>
      <c r="BTB18" s="3"/>
      <c r="BTC18" s="3"/>
      <c r="BTD18" s="3"/>
      <c r="BTE18" s="3"/>
      <c r="BTF18" s="3"/>
      <c r="BTG18" s="3"/>
      <c r="BTH18" s="3"/>
      <c r="BTI18" s="3"/>
      <c r="BTJ18" s="3"/>
      <c r="BTK18" s="3"/>
      <c r="BTL18" s="3"/>
      <c r="BTM18" s="3"/>
      <c r="BTN18" s="3"/>
      <c r="BTO18" s="3"/>
      <c r="BTP18" s="3"/>
      <c r="BTQ18" s="3"/>
      <c r="BTR18" s="3"/>
      <c r="BTS18" s="3"/>
      <c r="BTT18" s="3"/>
      <c r="BTU18" s="3"/>
      <c r="BTV18" s="3"/>
      <c r="BTW18" s="3"/>
      <c r="BTX18" s="3"/>
      <c r="BTY18" s="3"/>
      <c r="BTZ18" s="3"/>
      <c r="BUA18" s="3"/>
      <c r="BUB18" s="3"/>
      <c r="BUC18" s="3"/>
      <c r="BUD18" s="3"/>
      <c r="BUE18" s="3"/>
      <c r="BUF18" s="3"/>
      <c r="BUG18" s="3"/>
      <c r="BUH18" s="3"/>
      <c r="BUI18" s="3"/>
      <c r="BUJ18" s="3"/>
      <c r="BUK18" s="3"/>
      <c r="BUL18" s="3"/>
      <c r="BUM18" s="3"/>
      <c r="BUN18" s="3"/>
      <c r="BUO18" s="3"/>
      <c r="BUP18" s="3"/>
      <c r="BUQ18" s="3"/>
      <c r="BUR18" s="3"/>
      <c r="BUS18" s="3"/>
      <c r="BUT18" s="3"/>
      <c r="BUU18" s="3"/>
      <c r="BUV18" s="3"/>
      <c r="BUW18" s="3"/>
      <c r="BUX18" s="3"/>
      <c r="BUY18" s="3"/>
      <c r="BUZ18" s="3"/>
      <c r="BVA18" s="3"/>
      <c r="BVB18" s="3"/>
      <c r="BVC18" s="3"/>
      <c r="BVD18" s="3"/>
      <c r="BVE18" s="3"/>
      <c r="BVF18" s="3"/>
      <c r="BVG18" s="3"/>
      <c r="BVH18" s="3"/>
      <c r="BVI18" s="3"/>
      <c r="BVJ18" s="3"/>
      <c r="BVK18" s="3"/>
      <c r="BVL18" s="3"/>
      <c r="BVM18" s="3"/>
      <c r="BVN18" s="3"/>
      <c r="BVO18" s="3"/>
      <c r="BVP18" s="3"/>
      <c r="BVQ18" s="3"/>
      <c r="BVR18" s="3"/>
      <c r="BVS18" s="3"/>
      <c r="BVT18" s="3"/>
      <c r="BVU18" s="3"/>
      <c r="BVV18" s="3"/>
      <c r="BVW18" s="3"/>
      <c r="BVX18" s="3"/>
      <c r="BVY18" s="3"/>
      <c r="BVZ18" s="3"/>
      <c r="BWA18" s="3"/>
      <c r="BWB18" s="3"/>
      <c r="BWC18" s="3"/>
      <c r="BWD18" s="3"/>
      <c r="BWE18" s="3"/>
      <c r="BWF18" s="3"/>
      <c r="BWG18" s="3"/>
      <c r="BWH18" s="3"/>
      <c r="BWI18" s="3"/>
      <c r="BWJ18" s="3"/>
      <c r="BWK18" s="3"/>
      <c r="BWL18" s="3"/>
      <c r="BWM18" s="3"/>
      <c r="BWN18" s="3"/>
      <c r="BWO18" s="3"/>
      <c r="BWP18" s="3"/>
      <c r="BWQ18" s="3"/>
      <c r="BWR18" s="3"/>
      <c r="BWS18" s="3"/>
      <c r="BWT18" s="3"/>
      <c r="BWU18" s="3"/>
      <c r="BWV18" s="3"/>
      <c r="BWW18" s="3"/>
      <c r="BWX18" s="3"/>
      <c r="BWY18" s="3"/>
      <c r="BWZ18" s="3"/>
      <c r="BXA18" s="3"/>
      <c r="BXB18" s="3"/>
      <c r="BXC18" s="3"/>
      <c r="BXD18" s="3"/>
      <c r="BXE18" s="3"/>
      <c r="BXF18" s="3"/>
      <c r="BXG18" s="3"/>
      <c r="BXH18" s="3"/>
      <c r="BXI18" s="3"/>
      <c r="BXJ18" s="3"/>
      <c r="BXK18" s="3"/>
      <c r="BXL18" s="3"/>
      <c r="BXM18" s="3"/>
      <c r="BXN18" s="3"/>
      <c r="BXO18" s="3"/>
      <c r="BXP18" s="3"/>
      <c r="BXQ18" s="3"/>
      <c r="BXR18" s="3"/>
      <c r="BXS18" s="3"/>
      <c r="BXT18" s="3"/>
      <c r="BXU18" s="3"/>
      <c r="BXV18" s="3"/>
      <c r="BXW18" s="3"/>
      <c r="BXX18" s="3"/>
      <c r="BXY18" s="3"/>
      <c r="BXZ18" s="3"/>
      <c r="BYA18" s="3"/>
      <c r="BYB18" s="3"/>
      <c r="BYC18" s="3"/>
      <c r="BYD18" s="3"/>
      <c r="BYE18" s="3"/>
      <c r="BYF18" s="3"/>
      <c r="BYG18" s="3"/>
      <c r="BYH18" s="3"/>
      <c r="BYI18" s="3"/>
      <c r="BYJ18" s="3"/>
      <c r="BYK18" s="3"/>
      <c r="BYL18" s="3"/>
      <c r="BYM18" s="3"/>
      <c r="BYN18" s="3"/>
      <c r="BYO18" s="3"/>
      <c r="BYP18" s="3"/>
      <c r="BYQ18" s="3"/>
      <c r="BYR18" s="3"/>
      <c r="BYS18" s="3"/>
      <c r="BYT18" s="3"/>
      <c r="BYU18" s="3"/>
      <c r="BYV18" s="3"/>
      <c r="BYW18" s="3"/>
      <c r="BYX18" s="3"/>
      <c r="BYY18" s="3"/>
      <c r="BYZ18" s="3"/>
      <c r="BZA18" s="3"/>
      <c r="BZB18" s="3"/>
      <c r="BZC18" s="3"/>
      <c r="BZD18" s="3"/>
      <c r="BZE18" s="3"/>
      <c r="BZF18" s="3"/>
      <c r="BZG18" s="3"/>
      <c r="BZH18" s="3"/>
      <c r="BZI18" s="3"/>
      <c r="BZJ18" s="3"/>
      <c r="BZK18" s="3"/>
      <c r="BZL18" s="3"/>
      <c r="BZM18" s="3"/>
      <c r="BZN18" s="3"/>
      <c r="BZO18" s="3"/>
      <c r="BZP18" s="3"/>
      <c r="BZQ18" s="3"/>
      <c r="BZR18" s="3"/>
      <c r="BZS18" s="3"/>
      <c r="BZT18" s="3"/>
      <c r="BZU18" s="3"/>
      <c r="BZV18" s="3"/>
      <c r="BZW18" s="3"/>
      <c r="BZX18" s="3"/>
      <c r="BZY18" s="3"/>
      <c r="BZZ18" s="3"/>
      <c r="CAA18" s="3"/>
      <c r="CAB18" s="3"/>
      <c r="CAC18" s="3"/>
      <c r="CAD18" s="3"/>
      <c r="CAE18" s="3"/>
      <c r="CAF18" s="3"/>
      <c r="CAG18" s="3"/>
      <c r="CAH18" s="3"/>
      <c r="CAI18" s="3"/>
      <c r="CAJ18" s="3"/>
      <c r="CAK18" s="3"/>
      <c r="CAL18" s="3"/>
      <c r="CAM18" s="3"/>
      <c r="CAN18" s="3"/>
      <c r="CAO18" s="3"/>
      <c r="CAP18" s="3"/>
      <c r="CAQ18" s="3"/>
      <c r="CAR18" s="3"/>
      <c r="CAS18" s="3"/>
      <c r="CAT18" s="3"/>
      <c r="CAU18" s="3"/>
      <c r="CAV18" s="3"/>
      <c r="CAW18" s="3"/>
      <c r="CAX18" s="3"/>
      <c r="CAY18" s="3"/>
      <c r="CAZ18" s="3"/>
      <c r="CBA18" s="3"/>
      <c r="CBB18" s="3"/>
      <c r="CBC18" s="3"/>
      <c r="CBD18" s="3"/>
      <c r="CBE18" s="3"/>
      <c r="CBF18" s="3"/>
      <c r="CBG18" s="3"/>
      <c r="CBH18" s="3"/>
      <c r="CBI18" s="3"/>
      <c r="CBJ18" s="3"/>
      <c r="CBK18" s="3"/>
      <c r="CBL18" s="3"/>
      <c r="CBM18" s="3"/>
      <c r="CBN18" s="3"/>
      <c r="CBO18" s="3"/>
      <c r="CBP18" s="3"/>
      <c r="CBQ18" s="3"/>
      <c r="CBR18" s="3"/>
      <c r="CBS18" s="3"/>
      <c r="CBT18" s="3"/>
      <c r="CBU18" s="3"/>
      <c r="CBV18" s="3"/>
      <c r="CBW18" s="3"/>
      <c r="CBX18" s="3"/>
      <c r="CBY18" s="3"/>
      <c r="CBZ18" s="3"/>
      <c r="CCA18" s="3"/>
      <c r="CCB18" s="3"/>
      <c r="CCC18" s="3"/>
      <c r="CCD18" s="3"/>
      <c r="CCE18" s="3"/>
      <c r="CCF18" s="3"/>
      <c r="CCG18" s="3"/>
      <c r="CCH18" s="3"/>
      <c r="CCI18" s="3"/>
      <c r="CCJ18" s="3"/>
      <c r="CCK18" s="3"/>
      <c r="CCL18" s="3"/>
      <c r="CCM18" s="3"/>
      <c r="CCN18" s="3"/>
      <c r="CCO18" s="3"/>
      <c r="CCP18" s="3"/>
      <c r="CCQ18" s="3"/>
      <c r="CCR18" s="3"/>
      <c r="CCS18" s="3"/>
      <c r="CCT18" s="3"/>
      <c r="CCU18" s="3"/>
      <c r="CCV18" s="3"/>
      <c r="CCW18" s="3"/>
      <c r="CCX18" s="3"/>
      <c r="CCY18" s="3"/>
      <c r="CCZ18" s="3"/>
      <c r="CDA18" s="3"/>
      <c r="CDB18" s="3"/>
      <c r="CDC18" s="3"/>
      <c r="CDD18" s="3"/>
      <c r="CDE18" s="3"/>
      <c r="CDF18" s="3"/>
      <c r="CDG18" s="3"/>
      <c r="CDH18" s="3"/>
      <c r="CDI18" s="3"/>
      <c r="CDJ18" s="3"/>
      <c r="CDK18" s="3"/>
      <c r="CDL18" s="3"/>
      <c r="CDM18" s="3"/>
      <c r="CDN18" s="3"/>
      <c r="CDO18" s="3"/>
      <c r="CDP18" s="3"/>
      <c r="CDQ18" s="3"/>
      <c r="CDR18" s="3"/>
      <c r="CDS18" s="3"/>
      <c r="CDT18" s="3"/>
      <c r="CDU18" s="3"/>
      <c r="CDV18" s="3"/>
      <c r="CDW18" s="3"/>
      <c r="CDX18" s="3"/>
      <c r="CDY18" s="3"/>
      <c r="CDZ18" s="3"/>
      <c r="CEA18" s="3"/>
      <c r="CEB18" s="3"/>
      <c r="CEC18" s="3"/>
      <c r="CED18" s="3"/>
      <c r="CEE18" s="3"/>
      <c r="CEF18" s="3"/>
      <c r="CEG18" s="3"/>
      <c r="CEH18" s="3"/>
      <c r="CEI18" s="3"/>
      <c r="CEJ18" s="3"/>
      <c r="CEK18" s="3"/>
      <c r="CEL18" s="3"/>
      <c r="CEM18" s="3"/>
      <c r="CEN18" s="3"/>
      <c r="CEO18" s="3"/>
      <c r="CEP18" s="3"/>
      <c r="CEQ18" s="3"/>
      <c r="CER18" s="3"/>
      <c r="CES18" s="3"/>
      <c r="CET18" s="3"/>
      <c r="CEU18" s="3"/>
      <c r="CEV18" s="3"/>
      <c r="CEW18" s="3"/>
      <c r="CEX18" s="3"/>
      <c r="CEY18" s="3"/>
      <c r="CEZ18" s="3"/>
      <c r="CFA18" s="3"/>
      <c r="CFB18" s="3"/>
      <c r="CFC18" s="3"/>
      <c r="CFD18" s="3"/>
      <c r="CFE18" s="3"/>
      <c r="CFF18" s="3"/>
      <c r="CFG18" s="3"/>
      <c r="CFH18" s="3"/>
      <c r="CFI18" s="3"/>
      <c r="CFJ18" s="3"/>
      <c r="CFK18" s="3"/>
      <c r="CFL18" s="3"/>
      <c r="CFM18" s="3"/>
      <c r="CFN18" s="3"/>
      <c r="CFO18" s="3"/>
      <c r="CFP18" s="3"/>
      <c r="CFQ18" s="3"/>
      <c r="CFR18" s="3"/>
      <c r="CFS18" s="3"/>
      <c r="CFT18" s="3"/>
      <c r="CFU18" s="3"/>
      <c r="CFV18" s="3"/>
      <c r="CFW18" s="3"/>
      <c r="CFX18" s="3"/>
      <c r="CFY18" s="3"/>
      <c r="CFZ18" s="3"/>
      <c r="CGA18" s="3"/>
      <c r="CGB18" s="3"/>
      <c r="CGC18" s="3"/>
      <c r="CGD18" s="3"/>
      <c r="CGE18" s="3"/>
      <c r="CGF18" s="3"/>
      <c r="CGG18" s="3"/>
      <c r="CGH18" s="3"/>
      <c r="CGI18" s="3"/>
      <c r="CGJ18" s="3"/>
      <c r="CGK18" s="3"/>
      <c r="CGL18" s="3"/>
      <c r="CGM18" s="3"/>
      <c r="CGN18" s="3"/>
      <c r="CGO18" s="3"/>
      <c r="CGP18" s="3"/>
      <c r="CGQ18" s="3"/>
      <c r="CGR18" s="3"/>
      <c r="CGS18" s="3"/>
      <c r="CGT18" s="3"/>
      <c r="CGU18" s="3"/>
      <c r="CGV18" s="3"/>
      <c r="CGW18" s="3"/>
      <c r="CGX18" s="3"/>
      <c r="CGY18" s="3"/>
      <c r="CGZ18" s="3"/>
      <c r="CHA18" s="3"/>
      <c r="CHB18" s="3"/>
      <c r="CHC18" s="3"/>
      <c r="CHD18" s="3"/>
      <c r="CHE18" s="3"/>
      <c r="CHF18" s="3"/>
      <c r="CHG18" s="3"/>
      <c r="CHH18" s="3"/>
      <c r="CHI18" s="3"/>
      <c r="CHJ18" s="3"/>
      <c r="CHK18" s="3"/>
      <c r="CHL18" s="3"/>
      <c r="CHM18" s="3"/>
      <c r="CHN18" s="3"/>
      <c r="CHO18" s="3"/>
      <c r="CHP18" s="3"/>
      <c r="CHQ18" s="3"/>
      <c r="CHR18" s="3"/>
      <c r="CHS18" s="3"/>
      <c r="CHT18" s="3"/>
      <c r="CHU18" s="3"/>
      <c r="CHV18" s="3"/>
      <c r="CHW18" s="3"/>
      <c r="CHX18" s="3"/>
      <c r="CHY18" s="3"/>
      <c r="CHZ18" s="3"/>
      <c r="CIA18" s="3"/>
      <c r="CIB18" s="3"/>
      <c r="CIC18" s="3"/>
      <c r="CID18" s="3"/>
      <c r="CIE18" s="3"/>
      <c r="CIF18" s="3"/>
      <c r="CIG18" s="3"/>
      <c r="CIH18" s="3"/>
      <c r="CII18" s="3"/>
      <c r="CIJ18" s="3"/>
      <c r="CIK18" s="3"/>
      <c r="CIL18" s="3"/>
      <c r="CIM18" s="3"/>
      <c r="CIN18" s="3"/>
      <c r="CIO18" s="3"/>
      <c r="CIP18" s="3"/>
      <c r="CIQ18" s="3"/>
      <c r="CIR18" s="3"/>
      <c r="CIS18" s="3"/>
      <c r="CIT18" s="3"/>
      <c r="CIU18" s="3"/>
      <c r="CIV18" s="3"/>
      <c r="CIW18" s="3"/>
      <c r="CIX18" s="3"/>
      <c r="CIY18" s="3"/>
      <c r="CIZ18" s="3"/>
      <c r="CJA18" s="3"/>
      <c r="CJB18" s="3"/>
      <c r="CJC18" s="3"/>
      <c r="CJD18" s="3"/>
      <c r="CJE18" s="3"/>
      <c r="CJF18" s="3"/>
      <c r="CJG18" s="3"/>
      <c r="CJH18" s="3"/>
      <c r="CJI18" s="3"/>
      <c r="CJJ18" s="3"/>
      <c r="CJK18" s="3"/>
      <c r="CJL18" s="3"/>
      <c r="CJM18" s="3"/>
      <c r="CJN18" s="3"/>
      <c r="CJO18" s="3"/>
      <c r="CJP18" s="3"/>
      <c r="CJQ18" s="3"/>
      <c r="CJR18" s="3"/>
      <c r="CJS18" s="3"/>
      <c r="CJT18" s="3"/>
      <c r="CJU18" s="3"/>
      <c r="CJV18" s="3"/>
      <c r="CJW18" s="3"/>
      <c r="CJX18" s="3"/>
      <c r="CJY18" s="3"/>
      <c r="CJZ18" s="3"/>
      <c r="CKA18" s="3"/>
      <c r="CKB18" s="3"/>
      <c r="CKC18" s="3"/>
      <c r="CKD18" s="3"/>
      <c r="CKE18" s="3"/>
      <c r="CKF18" s="3"/>
      <c r="CKG18" s="3"/>
      <c r="CKH18" s="3"/>
      <c r="CKI18" s="3"/>
      <c r="CKJ18" s="3"/>
      <c r="CKK18" s="3"/>
      <c r="CKL18" s="3"/>
      <c r="CKM18" s="3"/>
      <c r="CKN18" s="3"/>
      <c r="CKO18" s="3"/>
      <c r="CKP18" s="3"/>
      <c r="CKQ18" s="3"/>
      <c r="CKR18" s="3"/>
      <c r="CKS18" s="3"/>
      <c r="CKT18" s="3"/>
      <c r="CKU18" s="3"/>
      <c r="CKV18" s="3"/>
      <c r="CKW18" s="3"/>
      <c r="CKX18" s="3"/>
      <c r="CKY18" s="3"/>
      <c r="CKZ18" s="3"/>
      <c r="CLA18" s="3"/>
      <c r="CLB18" s="3"/>
      <c r="CLC18" s="3"/>
      <c r="CLD18" s="3"/>
      <c r="CLE18" s="3"/>
      <c r="CLF18" s="3"/>
      <c r="CLG18" s="3"/>
      <c r="CLH18" s="3"/>
      <c r="CLI18" s="3"/>
      <c r="CLJ18" s="3"/>
      <c r="CLK18" s="3"/>
      <c r="CLL18" s="3"/>
      <c r="CLM18" s="3"/>
      <c r="CLN18" s="3"/>
      <c r="CLO18" s="3"/>
      <c r="CLP18" s="3"/>
      <c r="CLQ18" s="3"/>
      <c r="CLR18" s="3"/>
      <c r="CLS18" s="3"/>
      <c r="CLT18" s="3"/>
      <c r="CLU18" s="3"/>
      <c r="CLV18" s="3"/>
      <c r="CLW18" s="3"/>
      <c r="CLX18" s="3"/>
      <c r="CLY18" s="3"/>
      <c r="CLZ18" s="3"/>
      <c r="CMA18" s="3"/>
      <c r="CMB18" s="3"/>
      <c r="CMC18" s="3"/>
      <c r="CMD18" s="3"/>
      <c r="CME18" s="3"/>
      <c r="CMF18" s="3"/>
      <c r="CMG18" s="3"/>
      <c r="CMH18" s="3"/>
      <c r="CMI18" s="3"/>
      <c r="CMJ18" s="3"/>
      <c r="CMK18" s="3"/>
      <c r="CML18" s="3"/>
      <c r="CMM18" s="3"/>
      <c r="CMN18" s="3"/>
      <c r="CMO18" s="3"/>
      <c r="CMP18" s="3"/>
      <c r="CMQ18" s="3"/>
      <c r="CMR18" s="3"/>
      <c r="CMS18" s="3"/>
      <c r="CMT18" s="3"/>
      <c r="CMU18" s="3"/>
      <c r="CMV18" s="3"/>
      <c r="CMW18" s="3"/>
      <c r="CMX18" s="3"/>
      <c r="CMY18" s="3"/>
      <c r="CMZ18" s="3"/>
      <c r="CNA18" s="3"/>
      <c r="CNB18" s="3"/>
      <c r="CNC18" s="3"/>
      <c r="CND18" s="3"/>
      <c r="CNE18" s="3"/>
      <c r="CNF18" s="3"/>
      <c r="CNG18" s="3"/>
      <c r="CNH18" s="3"/>
      <c r="CNI18" s="3"/>
      <c r="CNJ18" s="3"/>
      <c r="CNK18" s="3"/>
      <c r="CNL18" s="3"/>
      <c r="CNM18" s="3"/>
      <c r="CNN18" s="3"/>
      <c r="CNO18" s="3"/>
      <c r="CNP18" s="3"/>
      <c r="CNQ18" s="3"/>
      <c r="CNR18" s="3"/>
      <c r="CNS18" s="3"/>
      <c r="CNT18" s="3"/>
      <c r="CNU18" s="3"/>
      <c r="CNV18" s="3"/>
      <c r="CNW18" s="3"/>
      <c r="CNX18" s="3"/>
      <c r="CNY18" s="3"/>
      <c r="CNZ18" s="3"/>
      <c r="COA18" s="3"/>
      <c r="COB18" s="3"/>
      <c r="COC18" s="3"/>
      <c r="COD18" s="3"/>
      <c r="COE18" s="3"/>
      <c r="COF18" s="3"/>
      <c r="COG18" s="3"/>
      <c r="COH18" s="3"/>
      <c r="COI18" s="3"/>
      <c r="COJ18" s="3"/>
      <c r="COK18" s="3"/>
      <c r="COL18" s="3"/>
      <c r="COM18" s="3"/>
      <c r="CON18" s="3"/>
      <c r="COO18" s="3"/>
      <c r="COP18" s="3"/>
      <c r="COQ18" s="3"/>
      <c r="COR18" s="3"/>
      <c r="COS18" s="3"/>
      <c r="COT18" s="3"/>
      <c r="COU18" s="3"/>
      <c r="COV18" s="3"/>
      <c r="COW18" s="3"/>
      <c r="COX18" s="3"/>
      <c r="COY18" s="3"/>
      <c r="COZ18" s="3"/>
      <c r="CPA18" s="3"/>
      <c r="CPB18" s="3"/>
      <c r="CPC18" s="3"/>
      <c r="CPD18" s="3"/>
      <c r="CPE18" s="3"/>
      <c r="CPF18" s="3"/>
      <c r="CPG18" s="3"/>
      <c r="CPH18" s="3"/>
      <c r="CPI18" s="3"/>
      <c r="CPJ18" s="3"/>
      <c r="CPK18" s="3"/>
      <c r="CPL18" s="3"/>
      <c r="CPM18" s="3"/>
      <c r="CPN18" s="3"/>
      <c r="CPO18" s="3"/>
      <c r="CPP18" s="3"/>
      <c r="CPQ18" s="3"/>
      <c r="CPR18" s="3"/>
      <c r="CPS18" s="3"/>
      <c r="CPT18" s="3"/>
      <c r="CPU18" s="3"/>
      <c r="CPV18" s="3"/>
      <c r="CPW18" s="3"/>
      <c r="CPX18" s="3"/>
      <c r="CPY18" s="3"/>
      <c r="CPZ18" s="3"/>
      <c r="CQA18" s="3"/>
      <c r="CQB18" s="3"/>
      <c r="CQC18" s="3"/>
      <c r="CQD18" s="3"/>
      <c r="CQE18" s="3"/>
      <c r="CQF18" s="3"/>
      <c r="CQG18" s="3"/>
      <c r="CQH18" s="3"/>
      <c r="CQI18" s="3"/>
      <c r="CQJ18" s="3"/>
      <c r="CQK18" s="3"/>
      <c r="CQL18" s="3"/>
      <c r="CQM18" s="3"/>
      <c r="CQN18" s="3"/>
      <c r="CQO18" s="3"/>
      <c r="CQP18" s="3"/>
      <c r="CQQ18" s="3"/>
      <c r="CQR18" s="3"/>
      <c r="CQS18" s="3"/>
      <c r="CQT18" s="3"/>
      <c r="CQU18" s="3"/>
      <c r="CQV18" s="3"/>
      <c r="CQW18" s="3"/>
      <c r="CQX18" s="3"/>
      <c r="CQY18" s="3"/>
      <c r="CQZ18" s="3"/>
      <c r="CRA18" s="3"/>
      <c r="CRB18" s="3"/>
      <c r="CRC18" s="3"/>
      <c r="CRD18" s="3"/>
      <c r="CRE18" s="3"/>
      <c r="CRF18" s="3"/>
      <c r="CRG18" s="3"/>
      <c r="CRH18" s="3"/>
      <c r="CRI18" s="3"/>
      <c r="CRJ18" s="3"/>
      <c r="CRK18" s="3"/>
      <c r="CRL18" s="3"/>
      <c r="CRM18" s="3"/>
      <c r="CRN18" s="3"/>
      <c r="CRO18" s="3"/>
      <c r="CRP18" s="3"/>
      <c r="CRQ18" s="3"/>
      <c r="CRR18" s="3"/>
      <c r="CRS18" s="3"/>
      <c r="CRT18" s="3"/>
      <c r="CRU18" s="3"/>
      <c r="CRV18" s="3"/>
      <c r="CRW18" s="3"/>
      <c r="CRX18" s="3"/>
      <c r="CRY18" s="3"/>
      <c r="CRZ18" s="3"/>
      <c r="CSA18" s="3"/>
      <c r="CSB18" s="3"/>
      <c r="CSC18" s="3"/>
      <c r="CSD18" s="3"/>
      <c r="CSE18" s="3"/>
      <c r="CSF18" s="3"/>
      <c r="CSG18" s="3"/>
      <c r="CSH18" s="3"/>
      <c r="CSI18" s="3"/>
      <c r="CSJ18" s="3"/>
      <c r="CSK18" s="3"/>
      <c r="CSL18" s="3"/>
      <c r="CSM18" s="3"/>
      <c r="CSN18" s="3"/>
      <c r="CSO18" s="3"/>
      <c r="CSP18" s="3"/>
      <c r="CSQ18" s="3"/>
      <c r="CSR18" s="3"/>
      <c r="CSS18" s="3"/>
      <c r="CST18" s="3"/>
      <c r="CSU18" s="3"/>
      <c r="CSV18" s="3"/>
    </row>
    <row r="19" s="77" customFormat="1" ht="30" hidden="1" customHeight="1" spans="1:2544">
      <c r="A19" s="263"/>
      <c r="B19" s="90">
        <v>10</v>
      </c>
      <c r="C19" s="90" t="s">
        <v>746</v>
      </c>
      <c r="D19" s="90" t="s">
        <v>585</v>
      </c>
      <c r="E19" s="282" t="s">
        <v>148</v>
      </c>
      <c r="F19" s="282">
        <v>0</v>
      </c>
      <c r="G19" s="283">
        <f>H2*60</f>
        <v>7500</v>
      </c>
      <c r="H19" s="90">
        <f t="shared" si="0"/>
        <v>0</v>
      </c>
      <c r="I19" s="90"/>
      <c r="J19" s="90"/>
      <c r="K19" s="295"/>
      <c r="L19" s="295" t="s">
        <v>747</v>
      </c>
      <c r="M19" s="295"/>
      <c r="N19" s="308"/>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c r="IY19" s="3"/>
      <c r="IZ19" s="3"/>
      <c r="JA19" s="3"/>
      <c r="JB19" s="3"/>
      <c r="JC19" s="3"/>
      <c r="JD19" s="3"/>
      <c r="JE19" s="3"/>
      <c r="JF19" s="3"/>
      <c r="JG19" s="3"/>
      <c r="JH19" s="3"/>
      <c r="JI19" s="3"/>
      <c r="JJ19" s="3"/>
      <c r="JK19" s="3"/>
      <c r="JL19" s="3"/>
      <c r="JM19" s="3"/>
      <c r="JN19" s="3"/>
      <c r="JO19" s="3"/>
      <c r="JP19" s="3"/>
      <c r="JQ19" s="3"/>
      <c r="JR19" s="3"/>
      <c r="JS19" s="3"/>
      <c r="JT19" s="3"/>
      <c r="JU19" s="3"/>
      <c r="JV19" s="3"/>
      <c r="JW19" s="3"/>
      <c r="JX19" s="3"/>
      <c r="JY19" s="3"/>
      <c r="JZ19" s="3"/>
      <c r="KA19" s="3"/>
      <c r="KB19" s="3"/>
      <c r="KC19" s="3"/>
      <c r="KD19" s="3"/>
      <c r="KE19" s="3"/>
      <c r="KF19" s="3"/>
      <c r="KG19" s="3"/>
      <c r="KH19" s="3"/>
      <c r="KI19" s="3"/>
      <c r="KJ19" s="3"/>
      <c r="KK19" s="3"/>
      <c r="KL19" s="3"/>
      <c r="KM19" s="3"/>
      <c r="KN19" s="3"/>
      <c r="KO19" s="3"/>
      <c r="KP19" s="3"/>
      <c r="KQ19" s="3"/>
      <c r="KR19" s="3"/>
      <c r="KS19" s="3"/>
      <c r="KT19" s="3"/>
      <c r="KU19" s="3"/>
      <c r="KV19" s="3"/>
      <c r="KW19" s="3"/>
      <c r="KX19" s="3"/>
      <c r="KY19" s="3"/>
      <c r="KZ19" s="3"/>
      <c r="LA19" s="3"/>
      <c r="LB19" s="3"/>
      <c r="LC19" s="3"/>
      <c r="LD19" s="3"/>
      <c r="LE19" s="3"/>
      <c r="LF19" s="3"/>
      <c r="LG19" s="3"/>
      <c r="LH19" s="3"/>
      <c r="LI19" s="3"/>
      <c r="LJ19" s="3"/>
      <c r="LK19" s="3"/>
      <c r="LL19" s="3"/>
      <c r="LM19" s="3"/>
      <c r="LN19" s="3"/>
      <c r="LO19" s="3"/>
      <c r="LP19" s="3"/>
      <c r="LQ19" s="3"/>
      <c r="LR19" s="3"/>
      <c r="LS19" s="3"/>
      <c r="LT19" s="3"/>
      <c r="LU19" s="3"/>
      <c r="LV19" s="3"/>
      <c r="LW19" s="3"/>
      <c r="LX19" s="3"/>
      <c r="LY19" s="3"/>
      <c r="LZ19" s="3"/>
      <c r="MA19" s="3"/>
      <c r="MB19" s="3"/>
      <c r="MC19" s="3"/>
      <c r="MD19" s="3"/>
      <c r="ME19" s="3"/>
      <c r="MF19" s="3"/>
      <c r="MG19" s="3"/>
      <c r="MH19" s="3"/>
      <c r="MI19" s="3"/>
      <c r="MJ19" s="3"/>
      <c r="MK19" s="3"/>
      <c r="ML19" s="3"/>
      <c r="MM19" s="3"/>
      <c r="MN19" s="3"/>
      <c r="MO19" s="3"/>
      <c r="MP19" s="3"/>
      <c r="MQ19" s="3"/>
      <c r="MR19" s="3"/>
      <c r="MS19" s="3"/>
      <c r="MT19" s="3"/>
      <c r="MU19" s="3"/>
      <c r="MV19" s="3"/>
      <c r="MW19" s="3"/>
      <c r="MX19" s="3"/>
      <c r="MY19" s="3"/>
      <c r="MZ19" s="3"/>
      <c r="NA19" s="3"/>
      <c r="NB19" s="3"/>
      <c r="NC19" s="3"/>
      <c r="ND19" s="3"/>
      <c r="NE19" s="3"/>
      <c r="NF19" s="3"/>
      <c r="NG19" s="3"/>
      <c r="NH19" s="3"/>
      <c r="NI19" s="3"/>
      <c r="NJ19" s="3"/>
      <c r="NK19" s="3"/>
      <c r="NL19" s="3"/>
      <c r="NM19" s="3"/>
      <c r="NN19" s="3"/>
      <c r="NO19" s="3"/>
      <c r="NP19" s="3"/>
      <c r="NQ19" s="3"/>
      <c r="NR19" s="3"/>
      <c r="NS19" s="3"/>
      <c r="NT19" s="3"/>
      <c r="NU19" s="3"/>
      <c r="NV19" s="3"/>
      <c r="NW19" s="3"/>
      <c r="NX19" s="3"/>
      <c r="NY19" s="3"/>
      <c r="NZ19" s="3"/>
      <c r="OA19" s="3"/>
      <c r="OB19" s="3"/>
      <c r="OC19" s="3"/>
      <c r="OD19" s="3"/>
      <c r="OE19" s="3"/>
      <c r="OF19" s="3"/>
      <c r="OG19" s="3"/>
      <c r="OH19" s="3"/>
      <c r="OI19" s="3"/>
      <c r="OJ19" s="3"/>
      <c r="OK19" s="3"/>
      <c r="OL19" s="3"/>
      <c r="OM19" s="3"/>
      <c r="ON19" s="3"/>
      <c r="OO19" s="3"/>
      <c r="OP19" s="3"/>
      <c r="OQ19" s="3"/>
      <c r="OR19" s="3"/>
      <c r="OS19" s="3"/>
      <c r="OT19" s="3"/>
      <c r="OU19" s="3"/>
      <c r="OV19" s="3"/>
      <c r="OW19" s="3"/>
      <c r="OX19" s="3"/>
      <c r="OY19" s="3"/>
      <c r="OZ19" s="3"/>
      <c r="PA19" s="3"/>
      <c r="PB19" s="3"/>
      <c r="PC19" s="3"/>
      <c r="PD19" s="3"/>
      <c r="PE19" s="3"/>
      <c r="PF19" s="3"/>
      <c r="PG19" s="3"/>
      <c r="PH19" s="3"/>
      <c r="PI19" s="3"/>
      <c r="PJ19" s="3"/>
      <c r="PK19" s="3"/>
      <c r="PL19" s="3"/>
      <c r="PM19" s="3"/>
      <c r="PN19" s="3"/>
      <c r="PO19" s="3"/>
      <c r="PP19" s="3"/>
      <c r="PQ19" s="3"/>
      <c r="PR19" s="3"/>
      <c r="PS19" s="3"/>
      <c r="PT19" s="3"/>
      <c r="PU19" s="3"/>
      <c r="PV19" s="3"/>
      <c r="PW19" s="3"/>
      <c r="PX19" s="3"/>
      <c r="PY19" s="3"/>
      <c r="PZ19" s="3"/>
      <c r="QA19" s="3"/>
      <c r="QB19" s="3"/>
      <c r="QC19" s="3"/>
      <c r="QD19" s="3"/>
      <c r="QE19" s="3"/>
      <c r="QF19" s="3"/>
      <c r="QG19" s="3"/>
      <c r="QH19" s="3"/>
      <c r="QI19" s="3"/>
      <c r="QJ19" s="3"/>
      <c r="QK19" s="3"/>
      <c r="QL19" s="3"/>
      <c r="QM19" s="3"/>
      <c r="QN19" s="3"/>
      <c r="QO19" s="3"/>
      <c r="QP19" s="3"/>
      <c r="QQ19" s="3"/>
      <c r="QR19" s="3"/>
      <c r="QS19" s="3"/>
      <c r="QT19" s="3"/>
      <c r="QU19" s="3"/>
      <c r="QV19" s="3"/>
      <c r="QW19" s="3"/>
      <c r="QX19" s="3"/>
      <c r="QY19" s="3"/>
      <c r="QZ19" s="3"/>
      <c r="RA19" s="3"/>
      <c r="RB19" s="3"/>
      <c r="RC19" s="3"/>
      <c r="RD19" s="3"/>
      <c r="RE19" s="3"/>
      <c r="RF19" s="3"/>
      <c r="RG19" s="3"/>
      <c r="RH19" s="3"/>
      <c r="RI19" s="3"/>
      <c r="RJ19" s="3"/>
      <c r="RK19" s="3"/>
      <c r="RL19" s="3"/>
      <c r="RM19" s="3"/>
      <c r="RN19" s="3"/>
      <c r="RO19" s="3"/>
      <c r="RP19" s="3"/>
      <c r="RQ19" s="3"/>
      <c r="RR19" s="3"/>
      <c r="RS19" s="3"/>
      <c r="RT19" s="3"/>
      <c r="RU19" s="3"/>
      <c r="RV19" s="3"/>
      <c r="RW19" s="3"/>
      <c r="RX19" s="3"/>
      <c r="RY19" s="3"/>
      <c r="RZ19" s="3"/>
      <c r="SA19" s="3"/>
      <c r="SB19" s="3"/>
      <c r="SC19" s="3"/>
      <c r="SD19" s="3"/>
      <c r="SE19" s="3"/>
      <c r="SF19" s="3"/>
      <c r="SG19" s="3"/>
      <c r="SH19" s="3"/>
      <c r="SI19" s="3"/>
      <c r="SJ19" s="3"/>
      <c r="SK19" s="3"/>
      <c r="SL19" s="3"/>
      <c r="SM19" s="3"/>
      <c r="SN19" s="3"/>
      <c r="SO19" s="3"/>
      <c r="SP19" s="3"/>
      <c r="SQ19" s="3"/>
      <c r="SR19" s="3"/>
      <c r="SS19" s="3"/>
      <c r="ST19" s="3"/>
      <c r="SU19" s="3"/>
      <c r="SV19" s="3"/>
      <c r="SW19" s="3"/>
      <c r="SX19" s="3"/>
      <c r="SY19" s="3"/>
      <c r="SZ19" s="3"/>
      <c r="TA19" s="3"/>
      <c r="TB19" s="3"/>
      <c r="TC19" s="3"/>
      <c r="TD19" s="3"/>
      <c r="TE19" s="3"/>
      <c r="TF19" s="3"/>
      <c r="TG19" s="3"/>
      <c r="TH19" s="3"/>
      <c r="TI19" s="3"/>
      <c r="TJ19" s="3"/>
      <c r="TK19" s="3"/>
      <c r="TL19" s="3"/>
      <c r="TM19" s="3"/>
      <c r="TN19" s="3"/>
      <c r="TO19" s="3"/>
      <c r="TP19" s="3"/>
      <c r="TQ19" s="3"/>
      <c r="TR19" s="3"/>
      <c r="TS19" s="3"/>
      <c r="TT19" s="3"/>
      <c r="TU19" s="3"/>
      <c r="TV19" s="3"/>
      <c r="TW19" s="3"/>
      <c r="TX19" s="3"/>
      <c r="TY19" s="3"/>
      <c r="TZ19" s="3"/>
      <c r="UA19" s="3"/>
      <c r="UB19" s="3"/>
      <c r="UC19" s="3"/>
      <c r="UD19" s="3"/>
      <c r="UE19" s="3"/>
      <c r="UF19" s="3"/>
      <c r="UG19" s="3"/>
      <c r="UH19" s="3"/>
      <c r="UI19" s="3"/>
      <c r="UJ19" s="3"/>
      <c r="UK19" s="3"/>
      <c r="UL19" s="3"/>
      <c r="UM19" s="3"/>
      <c r="UN19" s="3"/>
      <c r="UO19" s="3"/>
      <c r="UP19" s="3"/>
      <c r="UQ19" s="3"/>
      <c r="UR19" s="3"/>
      <c r="US19" s="3"/>
      <c r="UT19" s="3"/>
      <c r="UU19" s="3"/>
      <c r="UV19" s="3"/>
      <c r="UW19" s="3"/>
      <c r="UX19" s="3"/>
      <c r="UY19" s="3"/>
      <c r="UZ19" s="3"/>
      <c r="VA19" s="3"/>
      <c r="VB19" s="3"/>
      <c r="VC19" s="3"/>
      <c r="VD19" s="3"/>
      <c r="VE19" s="3"/>
      <c r="VF19" s="3"/>
      <c r="VG19" s="3"/>
      <c r="VH19" s="3"/>
      <c r="VI19" s="3"/>
      <c r="VJ19" s="3"/>
      <c r="VK19" s="3"/>
      <c r="VL19" s="3"/>
      <c r="VM19" s="3"/>
      <c r="VN19" s="3"/>
      <c r="VO19" s="3"/>
      <c r="VP19" s="3"/>
      <c r="VQ19" s="3"/>
      <c r="VR19" s="3"/>
      <c r="VS19" s="3"/>
      <c r="VT19" s="3"/>
      <c r="VU19" s="3"/>
      <c r="VV19" s="3"/>
      <c r="VW19" s="3"/>
      <c r="VX19" s="3"/>
      <c r="VY19" s="3"/>
      <c r="VZ19" s="3"/>
      <c r="WA19" s="3"/>
      <c r="WB19" s="3"/>
      <c r="WC19" s="3"/>
      <c r="WD19" s="3"/>
      <c r="WE19" s="3"/>
      <c r="WF19" s="3"/>
      <c r="WG19" s="3"/>
      <c r="WH19" s="3"/>
      <c r="WI19" s="3"/>
      <c r="WJ19" s="3"/>
      <c r="WK19" s="3"/>
      <c r="WL19" s="3"/>
      <c r="WM19" s="3"/>
      <c r="WN19" s="3"/>
      <c r="WO19" s="3"/>
      <c r="WP19" s="3"/>
      <c r="WQ19" s="3"/>
      <c r="WR19" s="3"/>
      <c r="WS19" s="3"/>
      <c r="WT19" s="3"/>
      <c r="WU19" s="3"/>
      <c r="WV19" s="3"/>
      <c r="WW19" s="3"/>
      <c r="WX19" s="3"/>
      <c r="WY19" s="3"/>
      <c r="WZ19" s="3"/>
      <c r="XA19" s="3"/>
      <c r="XB19" s="3"/>
      <c r="XC19" s="3"/>
      <c r="XD19" s="3"/>
      <c r="XE19" s="3"/>
      <c r="XF19" s="3"/>
      <c r="XG19" s="3"/>
      <c r="XH19" s="3"/>
      <c r="XI19" s="3"/>
      <c r="XJ19" s="3"/>
      <c r="XK19" s="3"/>
      <c r="XL19" s="3"/>
      <c r="XM19" s="3"/>
      <c r="XN19" s="3"/>
      <c r="XO19" s="3"/>
      <c r="XP19" s="3"/>
      <c r="XQ19" s="3"/>
      <c r="XR19" s="3"/>
      <c r="XS19" s="3"/>
      <c r="XT19" s="3"/>
      <c r="XU19" s="3"/>
      <c r="XV19" s="3"/>
      <c r="XW19" s="3"/>
      <c r="XX19" s="3"/>
      <c r="XY19" s="3"/>
      <c r="XZ19" s="3"/>
      <c r="YA19" s="3"/>
      <c r="YB19" s="3"/>
      <c r="YC19" s="3"/>
      <c r="YD19" s="3"/>
      <c r="YE19" s="3"/>
      <c r="YF19" s="3"/>
      <c r="YG19" s="3"/>
      <c r="YH19" s="3"/>
      <c r="YI19" s="3"/>
      <c r="YJ19" s="3"/>
      <c r="YK19" s="3"/>
      <c r="YL19" s="3"/>
      <c r="YM19" s="3"/>
      <c r="YN19" s="3"/>
      <c r="YO19" s="3"/>
      <c r="YP19" s="3"/>
      <c r="YQ19" s="3"/>
      <c r="YR19" s="3"/>
      <c r="YS19" s="3"/>
      <c r="YT19" s="3"/>
      <c r="YU19" s="3"/>
      <c r="YV19" s="3"/>
      <c r="YW19" s="3"/>
      <c r="YX19" s="3"/>
      <c r="YY19" s="3"/>
      <c r="YZ19" s="3"/>
      <c r="ZA19" s="3"/>
      <c r="ZB19" s="3"/>
      <c r="ZC19" s="3"/>
      <c r="ZD19" s="3"/>
      <c r="ZE19" s="3"/>
      <c r="ZF19" s="3"/>
      <c r="ZG19" s="3"/>
      <c r="ZH19" s="3"/>
      <c r="ZI19" s="3"/>
      <c r="ZJ19" s="3"/>
      <c r="ZK19" s="3"/>
      <c r="ZL19" s="3"/>
      <c r="ZM19" s="3"/>
      <c r="ZN19" s="3"/>
      <c r="ZO19" s="3"/>
      <c r="ZP19" s="3"/>
      <c r="ZQ19" s="3"/>
      <c r="ZR19" s="3"/>
      <c r="ZS19" s="3"/>
      <c r="ZT19" s="3"/>
      <c r="ZU19" s="3"/>
      <c r="ZV19" s="3"/>
      <c r="ZW19" s="3"/>
      <c r="ZX19" s="3"/>
      <c r="ZY19" s="3"/>
      <c r="ZZ19" s="3"/>
      <c r="AAA19" s="3"/>
      <c r="AAB19" s="3"/>
      <c r="AAC19" s="3"/>
      <c r="AAD19" s="3"/>
      <c r="AAE19" s="3"/>
      <c r="AAF19" s="3"/>
      <c r="AAG19" s="3"/>
      <c r="AAH19" s="3"/>
      <c r="AAI19" s="3"/>
      <c r="AAJ19" s="3"/>
      <c r="AAK19" s="3"/>
      <c r="AAL19" s="3"/>
      <c r="AAM19" s="3"/>
      <c r="AAN19" s="3"/>
      <c r="AAO19" s="3"/>
      <c r="AAP19" s="3"/>
      <c r="AAQ19" s="3"/>
      <c r="AAR19" s="3"/>
      <c r="AAS19" s="3"/>
      <c r="AAT19" s="3"/>
      <c r="AAU19" s="3"/>
      <c r="AAV19" s="3"/>
      <c r="AAW19" s="3"/>
      <c r="AAX19" s="3"/>
      <c r="AAY19" s="3"/>
      <c r="AAZ19" s="3"/>
      <c r="ABA19" s="3"/>
      <c r="ABB19" s="3"/>
      <c r="ABC19" s="3"/>
      <c r="ABD19" s="3"/>
      <c r="ABE19" s="3"/>
      <c r="ABF19" s="3"/>
      <c r="ABG19" s="3"/>
      <c r="ABH19" s="3"/>
      <c r="ABI19" s="3"/>
      <c r="ABJ19" s="3"/>
      <c r="ABK19" s="3"/>
      <c r="ABL19" s="3"/>
      <c r="ABM19" s="3"/>
      <c r="ABN19" s="3"/>
      <c r="ABO19" s="3"/>
      <c r="ABP19" s="3"/>
      <c r="ABQ19" s="3"/>
      <c r="ABR19" s="3"/>
      <c r="ABS19" s="3"/>
      <c r="ABT19" s="3"/>
      <c r="ABU19" s="3"/>
      <c r="ABV19" s="3"/>
      <c r="ABW19" s="3"/>
      <c r="ABX19" s="3"/>
      <c r="ABY19" s="3"/>
      <c r="ABZ19" s="3"/>
      <c r="ACA19" s="3"/>
      <c r="ACB19" s="3"/>
      <c r="ACC19" s="3"/>
      <c r="ACD19" s="3"/>
      <c r="ACE19" s="3"/>
      <c r="ACF19" s="3"/>
      <c r="ACG19" s="3"/>
      <c r="ACH19" s="3"/>
      <c r="ACI19" s="3"/>
      <c r="ACJ19" s="3"/>
      <c r="ACK19" s="3"/>
      <c r="ACL19" s="3"/>
      <c r="ACM19" s="3"/>
      <c r="ACN19" s="3"/>
      <c r="ACO19" s="3"/>
      <c r="ACP19" s="3"/>
      <c r="ACQ19" s="3"/>
      <c r="ACR19" s="3"/>
      <c r="ACS19" s="3"/>
      <c r="ACT19" s="3"/>
      <c r="ACU19" s="3"/>
      <c r="ACV19" s="3"/>
      <c r="ACW19" s="3"/>
      <c r="ACX19" s="3"/>
      <c r="ACY19" s="3"/>
      <c r="ACZ19" s="3"/>
      <c r="ADA19" s="3"/>
      <c r="ADB19" s="3"/>
      <c r="ADC19" s="3"/>
      <c r="ADD19" s="3"/>
      <c r="ADE19" s="3"/>
      <c r="ADF19" s="3"/>
      <c r="ADG19" s="3"/>
      <c r="ADH19" s="3"/>
      <c r="ADI19" s="3"/>
      <c r="ADJ19" s="3"/>
      <c r="ADK19" s="3"/>
      <c r="ADL19" s="3"/>
      <c r="ADM19" s="3"/>
      <c r="ADN19" s="3"/>
      <c r="ADO19" s="3"/>
      <c r="ADP19" s="3"/>
      <c r="ADQ19" s="3"/>
      <c r="ADR19" s="3"/>
      <c r="ADS19" s="3"/>
      <c r="ADT19" s="3"/>
      <c r="ADU19" s="3"/>
      <c r="ADV19" s="3"/>
      <c r="ADW19" s="3"/>
      <c r="ADX19" s="3"/>
      <c r="ADY19" s="3"/>
      <c r="ADZ19" s="3"/>
      <c r="AEA19" s="3"/>
      <c r="AEB19" s="3"/>
      <c r="AEC19" s="3"/>
      <c r="AED19" s="3"/>
      <c r="AEE19" s="3"/>
      <c r="AEF19" s="3"/>
      <c r="AEG19" s="3"/>
      <c r="AEH19" s="3"/>
      <c r="AEI19" s="3"/>
      <c r="AEJ19" s="3"/>
      <c r="AEK19" s="3"/>
      <c r="AEL19" s="3"/>
      <c r="AEM19" s="3"/>
      <c r="AEN19" s="3"/>
      <c r="AEO19" s="3"/>
      <c r="AEP19" s="3"/>
      <c r="AEQ19" s="3"/>
      <c r="AER19" s="3"/>
      <c r="AES19" s="3"/>
      <c r="AET19" s="3"/>
      <c r="AEU19" s="3"/>
      <c r="AEV19" s="3"/>
      <c r="AEW19" s="3"/>
      <c r="AEX19" s="3"/>
      <c r="AEY19" s="3"/>
      <c r="AEZ19" s="3"/>
      <c r="AFA19" s="3"/>
      <c r="AFB19" s="3"/>
      <c r="AFC19" s="3"/>
      <c r="AFD19" s="3"/>
      <c r="AFE19" s="3"/>
      <c r="AFF19" s="3"/>
      <c r="AFG19" s="3"/>
      <c r="AFH19" s="3"/>
      <c r="AFI19" s="3"/>
      <c r="AFJ19" s="3"/>
      <c r="AFK19" s="3"/>
      <c r="AFL19" s="3"/>
      <c r="AFM19" s="3"/>
      <c r="AFN19" s="3"/>
      <c r="AFO19" s="3"/>
      <c r="AFP19" s="3"/>
      <c r="AFQ19" s="3"/>
      <c r="AFR19" s="3"/>
      <c r="AFS19" s="3"/>
      <c r="AFT19" s="3"/>
      <c r="AFU19" s="3"/>
      <c r="AFV19" s="3"/>
      <c r="AFW19" s="3"/>
      <c r="AFX19" s="3"/>
      <c r="AFY19" s="3"/>
      <c r="AFZ19" s="3"/>
      <c r="AGA19" s="3"/>
      <c r="AGB19" s="3"/>
      <c r="AGC19" s="3"/>
      <c r="AGD19" s="3"/>
      <c r="AGE19" s="3"/>
      <c r="AGF19" s="3"/>
      <c r="AGG19" s="3"/>
      <c r="AGH19" s="3"/>
      <c r="AGI19" s="3"/>
      <c r="AGJ19" s="3"/>
      <c r="AGK19" s="3"/>
      <c r="AGL19" s="3"/>
      <c r="AGM19" s="3"/>
      <c r="AGN19" s="3"/>
      <c r="AGO19" s="3"/>
      <c r="AGP19" s="3"/>
      <c r="AGQ19" s="3"/>
      <c r="AGR19" s="3"/>
      <c r="AGS19" s="3"/>
      <c r="AGT19" s="3"/>
      <c r="AGU19" s="3"/>
      <c r="AGV19" s="3"/>
      <c r="AGW19" s="3"/>
      <c r="AGX19" s="3"/>
      <c r="AGY19" s="3"/>
      <c r="AGZ19" s="3"/>
      <c r="AHA19" s="3"/>
      <c r="AHB19" s="3"/>
      <c r="AHC19" s="3"/>
      <c r="AHD19" s="3"/>
      <c r="AHE19" s="3"/>
      <c r="AHF19" s="3"/>
      <c r="AHG19" s="3"/>
      <c r="AHH19" s="3"/>
      <c r="AHI19" s="3"/>
      <c r="AHJ19" s="3"/>
      <c r="AHK19" s="3"/>
      <c r="AHL19" s="3"/>
      <c r="AHM19" s="3"/>
      <c r="AHN19" s="3"/>
      <c r="AHO19" s="3"/>
      <c r="AHP19" s="3"/>
      <c r="AHQ19" s="3"/>
      <c r="AHR19" s="3"/>
      <c r="AHS19" s="3"/>
      <c r="AHT19" s="3"/>
      <c r="AHU19" s="3"/>
      <c r="AHV19" s="3"/>
      <c r="AHW19" s="3"/>
      <c r="AHX19" s="3"/>
      <c r="AHY19" s="3"/>
      <c r="AHZ19" s="3"/>
      <c r="AIA19" s="3"/>
      <c r="AIB19" s="3"/>
      <c r="AIC19" s="3"/>
      <c r="AID19" s="3"/>
      <c r="AIE19" s="3"/>
      <c r="AIF19" s="3"/>
      <c r="AIG19" s="3"/>
      <c r="AIH19" s="3"/>
      <c r="AII19" s="3"/>
      <c r="AIJ19" s="3"/>
      <c r="AIK19" s="3"/>
      <c r="AIL19" s="3"/>
      <c r="AIM19" s="3"/>
      <c r="AIN19" s="3"/>
      <c r="AIO19" s="3"/>
      <c r="AIP19" s="3"/>
      <c r="AIQ19" s="3"/>
      <c r="AIR19" s="3"/>
      <c r="AIS19" s="3"/>
      <c r="AIT19" s="3"/>
      <c r="AIU19" s="3"/>
      <c r="AIV19" s="3"/>
      <c r="AIW19" s="3"/>
      <c r="AIX19" s="3"/>
      <c r="AIY19" s="3"/>
      <c r="AIZ19" s="3"/>
      <c r="AJA19" s="3"/>
      <c r="AJB19" s="3"/>
      <c r="AJC19" s="3"/>
      <c r="AJD19" s="3"/>
      <c r="AJE19" s="3"/>
      <c r="AJF19" s="3"/>
      <c r="AJG19" s="3"/>
      <c r="AJH19" s="3"/>
      <c r="AJI19" s="3"/>
      <c r="AJJ19" s="3"/>
      <c r="AJK19" s="3"/>
      <c r="AJL19" s="3"/>
      <c r="AJM19" s="3"/>
      <c r="AJN19" s="3"/>
      <c r="AJO19" s="3"/>
      <c r="AJP19" s="3"/>
      <c r="AJQ19" s="3"/>
      <c r="AJR19" s="3"/>
      <c r="AJS19" s="3"/>
      <c r="AJT19" s="3"/>
      <c r="AJU19" s="3"/>
      <c r="AJV19" s="3"/>
      <c r="AJW19" s="3"/>
      <c r="AJX19" s="3"/>
      <c r="AJY19" s="3"/>
      <c r="AJZ19" s="3"/>
      <c r="AKA19" s="3"/>
      <c r="AKB19" s="3"/>
      <c r="AKC19" s="3"/>
      <c r="AKD19" s="3"/>
      <c r="AKE19" s="3"/>
      <c r="AKF19" s="3"/>
      <c r="AKG19" s="3"/>
      <c r="AKH19" s="3"/>
      <c r="AKI19" s="3"/>
      <c r="AKJ19" s="3"/>
      <c r="AKK19" s="3"/>
      <c r="AKL19" s="3"/>
      <c r="AKM19" s="3"/>
      <c r="AKN19" s="3"/>
      <c r="AKO19" s="3"/>
      <c r="AKP19" s="3"/>
      <c r="AKQ19" s="3"/>
      <c r="AKR19" s="3"/>
      <c r="AKS19" s="3"/>
      <c r="AKT19" s="3"/>
      <c r="AKU19" s="3"/>
      <c r="AKV19" s="3"/>
      <c r="AKW19" s="3"/>
      <c r="AKX19" s="3"/>
      <c r="AKY19" s="3"/>
      <c r="AKZ19" s="3"/>
      <c r="ALA19" s="3"/>
      <c r="ALB19" s="3"/>
      <c r="ALC19" s="3"/>
      <c r="ALD19" s="3"/>
      <c r="ALE19" s="3"/>
      <c r="ALF19" s="3"/>
      <c r="ALG19" s="3"/>
      <c r="ALH19" s="3"/>
      <c r="ALI19" s="3"/>
      <c r="ALJ19" s="3"/>
      <c r="ALK19" s="3"/>
      <c r="ALL19" s="3"/>
      <c r="ALM19" s="3"/>
      <c r="ALN19" s="3"/>
      <c r="ALO19" s="3"/>
      <c r="ALP19" s="3"/>
      <c r="ALQ19" s="3"/>
      <c r="ALR19" s="3"/>
      <c r="ALS19" s="3"/>
      <c r="ALT19" s="3"/>
      <c r="ALU19" s="3"/>
      <c r="ALV19" s="3"/>
      <c r="ALW19" s="3"/>
      <c r="ALX19" s="3"/>
      <c r="ALY19" s="3"/>
      <c r="ALZ19" s="3"/>
      <c r="AMA19" s="3"/>
      <c r="AMB19" s="3"/>
      <c r="AMC19" s="3"/>
      <c r="AMD19" s="3"/>
      <c r="AME19" s="3"/>
      <c r="AMF19" s="3"/>
      <c r="AMG19" s="3"/>
      <c r="AMH19" s="3"/>
      <c r="AMI19" s="3"/>
      <c r="AMJ19" s="3"/>
      <c r="AMK19" s="3"/>
      <c r="AML19" s="3"/>
      <c r="AMM19" s="3"/>
      <c r="AMN19" s="3"/>
      <c r="AMO19" s="3"/>
      <c r="AMP19" s="3"/>
      <c r="AMQ19" s="3"/>
      <c r="AMR19" s="3"/>
      <c r="AMS19" s="3"/>
      <c r="AMT19" s="3"/>
      <c r="AMU19" s="3"/>
      <c r="AMV19" s="3"/>
      <c r="AMW19" s="3"/>
      <c r="AMX19" s="3"/>
      <c r="AMY19" s="3"/>
      <c r="AMZ19" s="3"/>
      <c r="ANA19" s="3"/>
      <c r="ANB19" s="3"/>
      <c r="ANC19" s="3"/>
      <c r="AND19" s="3"/>
      <c r="ANE19" s="3"/>
      <c r="ANF19" s="3"/>
      <c r="ANG19" s="3"/>
      <c r="ANH19" s="3"/>
      <c r="ANI19" s="3"/>
      <c r="ANJ19" s="3"/>
      <c r="ANK19" s="3"/>
      <c r="ANL19" s="3"/>
      <c r="ANM19" s="3"/>
      <c r="ANN19" s="3"/>
      <c r="ANO19" s="3"/>
      <c r="ANP19" s="3"/>
      <c r="ANQ19" s="3"/>
      <c r="ANR19" s="3"/>
      <c r="ANS19" s="3"/>
      <c r="ANT19" s="3"/>
      <c r="ANU19" s="3"/>
      <c r="ANV19" s="3"/>
      <c r="ANW19" s="3"/>
      <c r="ANX19" s="3"/>
      <c r="ANY19" s="3"/>
      <c r="ANZ19" s="3"/>
      <c r="AOA19" s="3"/>
      <c r="AOB19" s="3"/>
      <c r="AOC19" s="3"/>
      <c r="AOD19" s="3"/>
      <c r="AOE19" s="3"/>
      <c r="AOF19" s="3"/>
      <c r="AOG19" s="3"/>
      <c r="AOH19" s="3"/>
      <c r="AOI19" s="3"/>
      <c r="AOJ19" s="3"/>
      <c r="AOK19" s="3"/>
      <c r="AOL19" s="3"/>
      <c r="AOM19" s="3"/>
      <c r="AON19" s="3"/>
      <c r="AOO19" s="3"/>
      <c r="AOP19" s="3"/>
      <c r="AOQ19" s="3"/>
      <c r="AOR19" s="3"/>
      <c r="AOS19" s="3"/>
      <c r="AOT19" s="3"/>
      <c r="AOU19" s="3"/>
      <c r="AOV19" s="3"/>
      <c r="AOW19" s="3"/>
      <c r="AOX19" s="3"/>
      <c r="AOY19" s="3"/>
      <c r="AOZ19" s="3"/>
      <c r="APA19" s="3"/>
      <c r="APB19" s="3"/>
      <c r="APC19" s="3"/>
      <c r="APD19" s="3"/>
      <c r="APE19" s="3"/>
      <c r="APF19" s="3"/>
      <c r="APG19" s="3"/>
      <c r="APH19" s="3"/>
      <c r="API19" s="3"/>
      <c r="APJ19" s="3"/>
      <c r="APK19" s="3"/>
      <c r="APL19" s="3"/>
      <c r="APM19" s="3"/>
      <c r="APN19" s="3"/>
      <c r="APO19" s="3"/>
      <c r="APP19" s="3"/>
      <c r="APQ19" s="3"/>
      <c r="APR19" s="3"/>
      <c r="APS19" s="3"/>
      <c r="APT19" s="3"/>
      <c r="APU19" s="3"/>
      <c r="APV19" s="3"/>
      <c r="APW19" s="3"/>
      <c r="APX19" s="3"/>
      <c r="APY19" s="3"/>
      <c r="APZ19" s="3"/>
      <c r="AQA19" s="3"/>
      <c r="AQB19" s="3"/>
      <c r="AQC19" s="3"/>
      <c r="AQD19" s="3"/>
      <c r="AQE19" s="3"/>
      <c r="AQF19" s="3"/>
      <c r="AQG19" s="3"/>
      <c r="AQH19" s="3"/>
      <c r="AQI19" s="3"/>
      <c r="AQJ19" s="3"/>
      <c r="AQK19" s="3"/>
      <c r="AQL19" s="3"/>
      <c r="AQM19" s="3"/>
      <c r="AQN19" s="3"/>
      <c r="AQO19" s="3"/>
      <c r="AQP19" s="3"/>
      <c r="AQQ19" s="3"/>
      <c r="AQR19" s="3"/>
      <c r="AQS19" s="3"/>
      <c r="AQT19" s="3"/>
      <c r="AQU19" s="3"/>
      <c r="AQV19" s="3"/>
      <c r="AQW19" s="3"/>
      <c r="AQX19" s="3"/>
      <c r="AQY19" s="3"/>
      <c r="AQZ19" s="3"/>
      <c r="ARA19" s="3"/>
      <c r="ARB19" s="3"/>
      <c r="ARC19" s="3"/>
      <c r="ARD19" s="3"/>
      <c r="ARE19" s="3"/>
      <c r="ARF19" s="3"/>
      <c r="ARG19" s="3"/>
      <c r="ARH19" s="3"/>
      <c r="ARI19" s="3"/>
      <c r="ARJ19" s="3"/>
      <c r="ARK19" s="3"/>
      <c r="ARL19" s="3"/>
      <c r="ARM19" s="3"/>
      <c r="ARN19" s="3"/>
      <c r="ARO19" s="3"/>
      <c r="ARP19" s="3"/>
      <c r="ARQ19" s="3"/>
      <c r="ARR19" s="3"/>
      <c r="ARS19" s="3"/>
      <c r="ART19" s="3"/>
      <c r="ARU19" s="3"/>
      <c r="ARV19" s="3"/>
      <c r="ARW19" s="3"/>
      <c r="ARX19" s="3"/>
      <c r="ARY19" s="3"/>
      <c r="ARZ19" s="3"/>
      <c r="ASA19" s="3"/>
      <c r="ASB19" s="3"/>
      <c r="ASC19" s="3"/>
      <c r="ASD19" s="3"/>
      <c r="ASE19" s="3"/>
      <c r="ASF19" s="3"/>
      <c r="ASG19" s="3"/>
      <c r="ASH19" s="3"/>
      <c r="ASI19" s="3"/>
      <c r="ASJ19" s="3"/>
      <c r="ASK19" s="3"/>
      <c r="ASL19" s="3"/>
      <c r="ASM19" s="3"/>
      <c r="ASN19" s="3"/>
      <c r="ASO19" s="3"/>
      <c r="ASP19" s="3"/>
      <c r="ASQ19" s="3"/>
      <c r="ASR19" s="3"/>
      <c r="ASS19" s="3"/>
      <c r="AST19" s="3"/>
      <c r="ASU19" s="3"/>
      <c r="ASV19" s="3"/>
      <c r="ASW19" s="3"/>
      <c r="ASX19" s="3"/>
      <c r="ASY19" s="3"/>
      <c r="ASZ19" s="3"/>
      <c r="ATA19" s="3"/>
      <c r="ATB19" s="3"/>
      <c r="ATC19" s="3"/>
      <c r="ATD19" s="3"/>
      <c r="ATE19" s="3"/>
      <c r="ATF19" s="3"/>
      <c r="ATG19" s="3"/>
      <c r="ATH19" s="3"/>
      <c r="ATI19" s="3"/>
      <c r="ATJ19" s="3"/>
      <c r="ATK19" s="3"/>
      <c r="ATL19" s="3"/>
      <c r="ATM19" s="3"/>
      <c r="ATN19" s="3"/>
      <c r="ATO19" s="3"/>
      <c r="ATP19" s="3"/>
      <c r="ATQ19" s="3"/>
      <c r="ATR19" s="3"/>
      <c r="ATS19" s="3"/>
      <c r="ATT19" s="3"/>
      <c r="ATU19" s="3"/>
      <c r="ATV19" s="3"/>
      <c r="ATW19" s="3"/>
      <c r="ATX19" s="3"/>
      <c r="ATY19" s="3"/>
      <c r="ATZ19" s="3"/>
      <c r="AUA19" s="3"/>
      <c r="AUB19" s="3"/>
      <c r="AUC19" s="3"/>
      <c r="AUD19" s="3"/>
      <c r="AUE19" s="3"/>
      <c r="AUF19" s="3"/>
      <c r="AUG19" s="3"/>
      <c r="AUH19" s="3"/>
      <c r="AUI19" s="3"/>
      <c r="AUJ19" s="3"/>
      <c r="AUK19" s="3"/>
      <c r="AUL19" s="3"/>
      <c r="AUM19" s="3"/>
      <c r="AUN19" s="3"/>
      <c r="AUO19" s="3"/>
      <c r="AUP19" s="3"/>
      <c r="AUQ19" s="3"/>
      <c r="AUR19" s="3"/>
      <c r="AUS19" s="3"/>
      <c r="AUT19" s="3"/>
      <c r="AUU19" s="3"/>
      <c r="AUV19" s="3"/>
      <c r="AUW19" s="3"/>
      <c r="AUX19" s="3"/>
      <c r="AUY19" s="3"/>
      <c r="AUZ19" s="3"/>
      <c r="AVA19" s="3"/>
      <c r="AVB19" s="3"/>
      <c r="AVC19" s="3"/>
      <c r="AVD19" s="3"/>
      <c r="AVE19" s="3"/>
      <c r="AVF19" s="3"/>
      <c r="AVG19" s="3"/>
      <c r="AVH19" s="3"/>
      <c r="AVI19" s="3"/>
      <c r="AVJ19" s="3"/>
      <c r="AVK19" s="3"/>
      <c r="AVL19" s="3"/>
      <c r="AVM19" s="3"/>
      <c r="AVN19" s="3"/>
      <c r="AVO19" s="3"/>
      <c r="AVP19" s="3"/>
      <c r="AVQ19" s="3"/>
      <c r="AVR19" s="3"/>
      <c r="AVS19" s="3"/>
      <c r="AVT19" s="3"/>
      <c r="AVU19" s="3"/>
      <c r="AVV19" s="3"/>
      <c r="AVW19" s="3"/>
      <c r="AVX19" s="3"/>
      <c r="AVY19" s="3"/>
      <c r="AVZ19" s="3"/>
      <c r="AWA19" s="3"/>
      <c r="AWB19" s="3"/>
      <c r="AWC19" s="3"/>
      <c r="AWD19" s="3"/>
      <c r="AWE19" s="3"/>
      <c r="AWF19" s="3"/>
      <c r="AWG19" s="3"/>
      <c r="AWH19" s="3"/>
      <c r="AWI19" s="3"/>
      <c r="AWJ19" s="3"/>
      <c r="AWK19" s="3"/>
      <c r="AWL19" s="3"/>
      <c r="AWM19" s="3"/>
      <c r="AWN19" s="3"/>
      <c r="AWO19" s="3"/>
      <c r="AWP19" s="3"/>
      <c r="AWQ19" s="3"/>
      <c r="AWR19" s="3"/>
      <c r="AWS19" s="3"/>
      <c r="AWT19" s="3"/>
      <c r="AWU19" s="3"/>
      <c r="AWV19" s="3"/>
      <c r="AWW19" s="3"/>
      <c r="AWX19" s="3"/>
      <c r="AWY19" s="3"/>
      <c r="AWZ19" s="3"/>
      <c r="AXA19" s="3"/>
      <c r="AXB19" s="3"/>
      <c r="AXC19" s="3"/>
      <c r="AXD19" s="3"/>
      <c r="AXE19" s="3"/>
      <c r="AXF19" s="3"/>
      <c r="AXG19" s="3"/>
      <c r="AXH19" s="3"/>
      <c r="AXI19" s="3"/>
      <c r="AXJ19" s="3"/>
      <c r="AXK19" s="3"/>
      <c r="AXL19" s="3"/>
      <c r="AXM19" s="3"/>
      <c r="AXN19" s="3"/>
      <c r="AXO19" s="3"/>
      <c r="AXP19" s="3"/>
      <c r="AXQ19" s="3"/>
      <c r="AXR19" s="3"/>
      <c r="AXS19" s="3"/>
      <c r="AXT19" s="3"/>
      <c r="AXU19" s="3"/>
      <c r="AXV19" s="3"/>
      <c r="AXW19" s="3"/>
      <c r="AXX19" s="3"/>
      <c r="AXY19" s="3"/>
      <c r="AXZ19" s="3"/>
      <c r="AYA19" s="3"/>
      <c r="AYB19" s="3"/>
      <c r="AYC19" s="3"/>
      <c r="AYD19" s="3"/>
      <c r="AYE19" s="3"/>
      <c r="AYF19" s="3"/>
      <c r="AYG19" s="3"/>
      <c r="AYH19" s="3"/>
      <c r="AYI19" s="3"/>
      <c r="AYJ19" s="3"/>
      <c r="AYK19" s="3"/>
      <c r="AYL19" s="3"/>
      <c r="AYM19" s="3"/>
      <c r="AYN19" s="3"/>
      <c r="AYO19" s="3"/>
      <c r="AYP19" s="3"/>
      <c r="AYQ19" s="3"/>
      <c r="AYR19" s="3"/>
      <c r="AYS19" s="3"/>
      <c r="AYT19" s="3"/>
      <c r="AYU19" s="3"/>
      <c r="AYV19" s="3"/>
      <c r="AYW19" s="3"/>
      <c r="AYX19" s="3"/>
      <c r="AYY19" s="3"/>
      <c r="AYZ19" s="3"/>
      <c r="AZA19" s="3"/>
      <c r="AZB19" s="3"/>
      <c r="AZC19" s="3"/>
      <c r="AZD19" s="3"/>
      <c r="AZE19" s="3"/>
      <c r="AZF19" s="3"/>
      <c r="AZG19" s="3"/>
      <c r="AZH19" s="3"/>
      <c r="AZI19" s="3"/>
      <c r="AZJ19" s="3"/>
      <c r="AZK19" s="3"/>
      <c r="AZL19" s="3"/>
      <c r="AZM19" s="3"/>
      <c r="AZN19" s="3"/>
      <c r="AZO19" s="3"/>
      <c r="AZP19" s="3"/>
      <c r="AZQ19" s="3"/>
      <c r="AZR19" s="3"/>
      <c r="AZS19" s="3"/>
      <c r="AZT19" s="3"/>
      <c r="AZU19" s="3"/>
      <c r="AZV19" s="3"/>
      <c r="AZW19" s="3"/>
      <c r="AZX19" s="3"/>
      <c r="AZY19" s="3"/>
      <c r="AZZ19" s="3"/>
      <c r="BAA19" s="3"/>
      <c r="BAB19" s="3"/>
      <c r="BAC19" s="3"/>
      <c r="BAD19" s="3"/>
      <c r="BAE19" s="3"/>
      <c r="BAF19" s="3"/>
      <c r="BAG19" s="3"/>
      <c r="BAH19" s="3"/>
      <c r="BAI19" s="3"/>
      <c r="BAJ19" s="3"/>
      <c r="BAK19" s="3"/>
      <c r="BAL19" s="3"/>
      <c r="BAM19" s="3"/>
      <c r="BAN19" s="3"/>
      <c r="BAO19" s="3"/>
      <c r="BAP19" s="3"/>
      <c r="BAQ19" s="3"/>
      <c r="BAR19" s="3"/>
      <c r="BAS19" s="3"/>
      <c r="BAT19" s="3"/>
      <c r="BAU19" s="3"/>
      <c r="BAV19" s="3"/>
      <c r="BAW19" s="3"/>
      <c r="BAX19" s="3"/>
      <c r="BAY19" s="3"/>
      <c r="BAZ19" s="3"/>
      <c r="BBA19" s="3"/>
      <c r="BBB19" s="3"/>
      <c r="BBC19" s="3"/>
      <c r="BBD19" s="3"/>
      <c r="BBE19" s="3"/>
      <c r="BBF19" s="3"/>
      <c r="BBG19" s="3"/>
      <c r="BBH19" s="3"/>
      <c r="BBI19" s="3"/>
      <c r="BBJ19" s="3"/>
      <c r="BBK19" s="3"/>
      <c r="BBL19" s="3"/>
      <c r="BBM19" s="3"/>
      <c r="BBN19" s="3"/>
      <c r="BBO19" s="3"/>
      <c r="BBP19" s="3"/>
      <c r="BBQ19" s="3"/>
      <c r="BBR19" s="3"/>
      <c r="BBS19" s="3"/>
      <c r="BBT19" s="3"/>
      <c r="BBU19" s="3"/>
      <c r="BBV19" s="3"/>
      <c r="BBW19" s="3"/>
      <c r="BBX19" s="3"/>
      <c r="BBY19" s="3"/>
      <c r="BBZ19" s="3"/>
      <c r="BCA19" s="3"/>
      <c r="BCB19" s="3"/>
      <c r="BCC19" s="3"/>
      <c r="BCD19" s="3"/>
      <c r="BCE19" s="3"/>
      <c r="BCF19" s="3"/>
      <c r="BCG19" s="3"/>
      <c r="BCH19" s="3"/>
      <c r="BCI19" s="3"/>
      <c r="BCJ19" s="3"/>
      <c r="BCK19" s="3"/>
      <c r="BCL19" s="3"/>
      <c r="BCM19" s="3"/>
      <c r="BCN19" s="3"/>
      <c r="BCO19" s="3"/>
      <c r="BCP19" s="3"/>
      <c r="BCQ19" s="3"/>
      <c r="BCR19" s="3"/>
      <c r="BCS19" s="3"/>
      <c r="BCT19" s="3"/>
      <c r="BCU19" s="3"/>
      <c r="BCV19" s="3"/>
      <c r="BCW19" s="3"/>
      <c r="BCX19" s="3"/>
      <c r="BCY19" s="3"/>
      <c r="BCZ19" s="3"/>
      <c r="BDA19" s="3"/>
      <c r="BDB19" s="3"/>
      <c r="BDC19" s="3"/>
      <c r="BDD19" s="3"/>
      <c r="BDE19" s="3"/>
      <c r="BDF19" s="3"/>
      <c r="BDG19" s="3"/>
      <c r="BDH19" s="3"/>
      <c r="BDI19" s="3"/>
      <c r="BDJ19" s="3"/>
      <c r="BDK19" s="3"/>
      <c r="BDL19" s="3"/>
      <c r="BDM19" s="3"/>
      <c r="BDN19" s="3"/>
      <c r="BDO19" s="3"/>
      <c r="BDP19" s="3"/>
      <c r="BDQ19" s="3"/>
      <c r="BDR19" s="3"/>
      <c r="BDS19" s="3"/>
      <c r="BDT19" s="3"/>
      <c r="BDU19" s="3"/>
      <c r="BDV19" s="3"/>
      <c r="BDW19" s="3"/>
      <c r="BDX19" s="3"/>
      <c r="BDY19" s="3"/>
      <c r="BDZ19" s="3"/>
      <c r="BEA19" s="3"/>
      <c r="BEB19" s="3"/>
      <c r="BEC19" s="3"/>
      <c r="BED19" s="3"/>
      <c r="BEE19" s="3"/>
      <c r="BEF19" s="3"/>
      <c r="BEG19" s="3"/>
      <c r="BEH19" s="3"/>
      <c r="BEI19" s="3"/>
      <c r="BEJ19" s="3"/>
      <c r="BEK19" s="3"/>
      <c r="BEL19" s="3"/>
      <c r="BEM19" s="3"/>
      <c r="BEN19" s="3"/>
      <c r="BEO19" s="3"/>
      <c r="BEP19" s="3"/>
      <c r="BEQ19" s="3"/>
      <c r="BER19" s="3"/>
      <c r="BES19" s="3"/>
      <c r="BET19" s="3"/>
      <c r="BEU19" s="3"/>
      <c r="BEV19" s="3"/>
      <c r="BEW19" s="3"/>
      <c r="BEX19" s="3"/>
      <c r="BEY19" s="3"/>
      <c r="BEZ19" s="3"/>
      <c r="BFA19" s="3"/>
      <c r="BFB19" s="3"/>
      <c r="BFC19" s="3"/>
      <c r="BFD19" s="3"/>
      <c r="BFE19" s="3"/>
      <c r="BFF19" s="3"/>
      <c r="BFG19" s="3"/>
      <c r="BFH19" s="3"/>
      <c r="BFI19" s="3"/>
      <c r="BFJ19" s="3"/>
      <c r="BFK19" s="3"/>
      <c r="BFL19" s="3"/>
      <c r="BFM19" s="3"/>
      <c r="BFN19" s="3"/>
      <c r="BFO19" s="3"/>
      <c r="BFP19" s="3"/>
      <c r="BFQ19" s="3"/>
      <c r="BFR19" s="3"/>
      <c r="BFS19" s="3"/>
      <c r="BFT19" s="3"/>
      <c r="BFU19" s="3"/>
      <c r="BFV19" s="3"/>
      <c r="BFW19" s="3"/>
      <c r="BFX19" s="3"/>
      <c r="BFY19" s="3"/>
      <c r="BFZ19" s="3"/>
      <c r="BGA19" s="3"/>
      <c r="BGB19" s="3"/>
      <c r="BGC19" s="3"/>
      <c r="BGD19" s="3"/>
      <c r="BGE19" s="3"/>
      <c r="BGF19" s="3"/>
      <c r="BGG19" s="3"/>
      <c r="BGH19" s="3"/>
      <c r="BGI19" s="3"/>
      <c r="BGJ19" s="3"/>
      <c r="BGK19" s="3"/>
      <c r="BGL19" s="3"/>
      <c r="BGM19" s="3"/>
      <c r="BGN19" s="3"/>
      <c r="BGO19" s="3"/>
      <c r="BGP19" s="3"/>
      <c r="BGQ19" s="3"/>
      <c r="BGR19" s="3"/>
      <c r="BGS19" s="3"/>
      <c r="BGT19" s="3"/>
      <c r="BGU19" s="3"/>
      <c r="BGV19" s="3"/>
      <c r="BGW19" s="3"/>
      <c r="BGX19" s="3"/>
      <c r="BGY19" s="3"/>
      <c r="BGZ19" s="3"/>
      <c r="BHA19" s="3"/>
      <c r="BHB19" s="3"/>
      <c r="BHC19" s="3"/>
      <c r="BHD19" s="3"/>
      <c r="BHE19" s="3"/>
      <c r="BHF19" s="3"/>
      <c r="BHG19" s="3"/>
      <c r="BHH19" s="3"/>
      <c r="BHI19" s="3"/>
      <c r="BHJ19" s="3"/>
      <c r="BHK19" s="3"/>
      <c r="BHL19" s="3"/>
      <c r="BHM19" s="3"/>
      <c r="BHN19" s="3"/>
      <c r="BHO19" s="3"/>
      <c r="BHP19" s="3"/>
      <c r="BHQ19" s="3"/>
      <c r="BHR19" s="3"/>
      <c r="BHS19" s="3"/>
      <c r="BHT19" s="3"/>
      <c r="BHU19" s="3"/>
      <c r="BHV19" s="3"/>
      <c r="BHW19" s="3"/>
      <c r="BHX19" s="3"/>
      <c r="BHY19" s="3"/>
      <c r="BHZ19" s="3"/>
      <c r="BIA19" s="3"/>
      <c r="BIB19" s="3"/>
      <c r="BIC19" s="3"/>
      <c r="BID19" s="3"/>
      <c r="BIE19" s="3"/>
      <c r="BIF19" s="3"/>
      <c r="BIG19" s="3"/>
      <c r="BIH19" s="3"/>
      <c r="BII19" s="3"/>
      <c r="BIJ19" s="3"/>
      <c r="BIK19" s="3"/>
      <c r="BIL19" s="3"/>
      <c r="BIM19" s="3"/>
      <c r="BIN19" s="3"/>
      <c r="BIO19" s="3"/>
      <c r="BIP19" s="3"/>
      <c r="BIQ19" s="3"/>
      <c r="BIR19" s="3"/>
      <c r="BIS19" s="3"/>
      <c r="BIT19" s="3"/>
      <c r="BIU19" s="3"/>
      <c r="BIV19" s="3"/>
      <c r="BIW19" s="3"/>
      <c r="BIX19" s="3"/>
      <c r="BIY19" s="3"/>
      <c r="BIZ19" s="3"/>
      <c r="BJA19" s="3"/>
      <c r="BJB19" s="3"/>
      <c r="BJC19" s="3"/>
      <c r="BJD19" s="3"/>
      <c r="BJE19" s="3"/>
      <c r="BJF19" s="3"/>
      <c r="BJG19" s="3"/>
      <c r="BJH19" s="3"/>
      <c r="BJI19" s="3"/>
      <c r="BJJ19" s="3"/>
      <c r="BJK19" s="3"/>
      <c r="BJL19" s="3"/>
      <c r="BJM19" s="3"/>
      <c r="BJN19" s="3"/>
      <c r="BJO19" s="3"/>
      <c r="BJP19" s="3"/>
      <c r="BJQ19" s="3"/>
      <c r="BJR19" s="3"/>
      <c r="BJS19" s="3"/>
      <c r="BJT19" s="3"/>
      <c r="BJU19" s="3"/>
      <c r="BJV19" s="3"/>
      <c r="BJW19" s="3"/>
      <c r="BJX19" s="3"/>
      <c r="BJY19" s="3"/>
      <c r="BJZ19" s="3"/>
      <c r="BKA19" s="3"/>
      <c r="BKB19" s="3"/>
      <c r="BKC19" s="3"/>
      <c r="BKD19" s="3"/>
      <c r="BKE19" s="3"/>
      <c r="BKF19" s="3"/>
      <c r="BKG19" s="3"/>
      <c r="BKH19" s="3"/>
      <c r="BKI19" s="3"/>
      <c r="BKJ19" s="3"/>
      <c r="BKK19" s="3"/>
      <c r="BKL19" s="3"/>
      <c r="BKM19" s="3"/>
      <c r="BKN19" s="3"/>
      <c r="BKO19" s="3"/>
      <c r="BKP19" s="3"/>
      <c r="BKQ19" s="3"/>
      <c r="BKR19" s="3"/>
      <c r="BKS19" s="3"/>
      <c r="BKT19" s="3"/>
      <c r="BKU19" s="3"/>
      <c r="BKV19" s="3"/>
      <c r="BKW19" s="3"/>
      <c r="BKX19" s="3"/>
      <c r="BKY19" s="3"/>
      <c r="BKZ19" s="3"/>
      <c r="BLA19" s="3"/>
      <c r="BLB19" s="3"/>
      <c r="BLC19" s="3"/>
      <c r="BLD19" s="3"/>
      <c r="BLE19" s="3"/>
      <c r="BLF19" s="3"/>
      <c r="BLG19" s="3"/>
      <c r="BLH19" s="3"/>
      <c r="BLI19" s="3"/>
      <c r="BLJ19" s="3"/>
      <c r="BLK19" s="3"/>
      <c r="BLL19" s="3"/>
      <c r="BLM19" s="3"/>
      <c r="BLN19" s="3"/>
      <c r="BLO19" s="3"/>
      <c r="BLP19" s="3"/>
      <c r="BLQ19" s="3"/>
      <c r="BLR19" s="3"/>
      <c r="BLS19" s="3"/>
      <c r="BLT19" s="3"/>
      <c r="BLU19" s="3"/>
      <c r="BLV19" s="3"/>
      <c r="BLW19" s="3"/>
      <c r="BLX19" s="3"/>
      <c r="BLY19" s="3"/>
      <c r="BLZ19" s="3"/>
      <c r="BMA19" s="3"/>
      <c r="BMB19" s="3"/>
      <c r="BMC19" s="3"/>
      <c r="BMD19" s="3"/>
      <c r="BME19" s="3"/>
      <c r="BMF19" s="3"/>
      <c r="BMG19" s="3"/>
      <c r="BMH19" s="3"/>
      <c r="BMI19" s="3"/>
      <c r="BMJ19" s="3"/>
      <c r="BMK19" s="3"/>
      <c r="BML19" s="3"/>
      <c r="BMM19" s="3"/>
      <c r="BMN19" s="3"/>
      <c r="BMO19" s="3"/>
      <c r="BMP19" s="3"/>
      <c r="BMQ19" s="3"/>
      <c r="BMR19" s="3"/>
      <c r="BMS19" s="3"/>
      <c r="BMT19" s="3"/>
      <c r="BMU19" s="3"/>
      <c r="BMV19" s="3"/>
      <c r="BMW19" s="3"/>
      <c r="BMX19" s="3"/>
      <c r="BMY19" s="3"/>
      <c r="BMZ19" s="3"/>
      <c r="BNA19" s="3"/>
      <c r="BNB19" s="3"/>
      <c r="BNC19" s="3"/>
      <c r="BND19" s="3"/>
      <c r="BNE19" s="3"/>
      <c r="BNF19" s="3"/>
      <c r="BNG19" s="3"/>
      <c r="BNH19" s="3"/>
      <c r="BNI19" s="3"/>
      <c r="BNJ19" s="3"/>
      <c r="BNK19" s="3"/>
      <c r="BNL19" s="3"/>
      <c r="BNM19" s="3"/>
      <c r="BNN19" s="3"/>
      <c r="BNO19" s="3"/>
      <c r="BNP19" s="3"/>
      <c r="BNQ19" s="3"/>
      <c r="BNR19" s="3"/>
      <c r="BNS19" s="3"/>
      <c r="BNT19" s="3"/>
      <c r="BNU19" s="3"/>
      <c r="BNV19" s="3"/>
      <c r="BNW19" s="3"/>
      <c r="BNX19" s="3"/>
      <c r="BNY19" s="3"/>
      <c r="BNZ19" s="3"/>
      <c r="BOA19" s="3"/>
      <c r="BOB19" s="3"/>
      <c r="BOC19" s="3"/>
      <c r="BOD19" s="3"/>
      <c r="BOE19" s="3"/>
      <c r="BOF19" s="3"/>
      <c r="BOG19" s="3"/>
      <c r="BOH19" s="3"/>
      <c r="BOI19" s="3"/>
      <c r="BOJ19" s="3"/>
      <c r="BOK19" s="3"/>
      <c r="BOL19" s="3"/>
      <c r="BOM19" s="3"/>
      <c r="BON19" s="3"/>
      <c r="BOO19" s="3"/>
      <c r="BOP19" s="3"/>
      <c r="BOQ19" s="3"/>
      <c r="BOR19" s="3"/>
      <c r="BOS19" s="3"/>
      <c r="BOT19" s="3"/>
      <c r="BOU19" s="3"/>
      <c r="BOV19" s="3"/>
      <c r="BOW19" s="3"/>
      <c r="BOX19" s="3"/>
      <c r="BOY19" s="3"/>
      <c r="BOZ19" s="3"/>
      <c r="BPA19" s="3"/>
      <c r="BPB19" s="3"/>
      <c r="BPC19" s="3"/>
      <c r="BPD19" s="3"/>
      <c r="BPE19" s="3"/>
      <c r="BPF19" s="3"/>
      <c r="BPG19" s="3"/>
      <c r="BPH19" s="3"/>
      <c r="BPI19" s="3"/>
      <c r="BPJ19" s="3"/>
      <c r="BPK19" s="3"/>
      <c r="BPL19" s="3"/>
      <c r="BPM19" s="3"/>
      <c r="BPN19" s="3"/>
      <c r="BPO19" s="3"/>
      <c r="BPP19" s="3"/>
      <c r="BPQ19" s="3"/>
      <c r="BPR19" s="3"/>
      <c r="BPS19" s="3"/>
      <c r="BPT19" s="3"/>
      <c r="BPU19" s="3"/>
      <c r="BPV19" s="3"/>
      <c r="BPW19" s="3"/>
      <c r="BPX19" s="3"/>
      <c r="BPY19" s="3"/>
      <c r="BPZ19" s="3"/>
      <c r="BQA19" s="3"/>
      <c r="BQB19" s="3"/>
      <c r="BQC19" s="3"/>
      <c r="BQD19" s="3"/>
      <c r="BQE19" s="3"/>
      <c r="BQF19" s="3"/>
      <c r="BQG19" s="3"/>
      <c r="BQH19" s="3"/>
      <c r="BQI19" s="3"/>
      <c r="BQJ19" s="3"/>
      <c r="BQK19" s="3"/>
      <c r="BQL19" s="3"/>
      <c r="BQM19" s="3"/>
      <c r="BQN19" s="3"/>
      <c r="BQO19" s="3"/>
      <c r="BQP19" s="3"/>
      <c r="BQQ19" s="3"/>
      <c r="BQR19" s="3"/>
      <c r="BQS19" s="3"/>
      <c r="BQT19" s="3"/>
      <c r="BQU19" s="3"/>
      <c r="BQV19" s="3"/>
      <c r="BQW19" s="3"/>
      <c r="BQX19" s="3"/>
      <c r="BQY19" s="3"/>
      <c r="BQZ19" s="3"/>
      <c r="BRA19" s="3"/>
      <c r="BRB19" s="3"/>
      <c r="BRC19" s="3"/>
      <c r="BRD19" s="3"/>
      <c r="BRE19" s="3"/>
      <c r="BRF19" s="3"/>
      <c r="BRG19" s="3"/>
      <c r="BRH19" s="3"/>
      <c r="BRI19" s="3"/>
      <c r="BRJ19" s="3"/>
      <c r="BRK19" s="3"/>
      <c r="BRL19" s="3"/>
      <c r="BRM19" s="3"/>
      <c r="BRN19" s="3"/>
      <c r="BRO19" s="3"/>
      <c r="BRP19" s="3"/>
      <c r="BRQ19" s="3"/>
      <c r="BRR19" s="3"/>
      <c r="BRS19" s="3"/>
      <c r="BRT19" s="3"/>
      <c r="BRU19" s="3"/>
      <c r="BRV19" s="3"/>
      <c r="BRW19" s="3"/>
      <c r="BRX19" s="3"/>
      <c r="BRY19" s="3"/>
      <c r="BRZ19" s="3"/>
      <c r="BSA19" s="3"/>
      <c r="BSB19" s="3"/>
      <c r="BSC19" s="3"/>
      <c r="BSD19" s="3"/>
      <c r="BSE19" s="3"/>
      <c r="BSF19" s="3"/>
      <c r="BSG19" s="3"/>
      <c r="BSH19" s="3"/>
      <c r="BSI19" s="3"/>
      <c r="BSJ19" s="3"/>
      <c r="BSK19" s="3"/>
      <c r="BSL19" s="3"/>
      <c r="BSM19" s="3"/>
      <c r="BSN19" s="3"/>
      <c r="BSO19" s="3"/>
      <c r="BSP19" s="3"/>
      <c r="BSQ19" s="3"/>
      <c r="BSR19" s="3"/>
      <c r="BSS19" s="3"/>
      <c r="BST19" s="3"/>
      <c r="BSU19" s="3"/>
      <c r="BSV19" s="3"/>
      <c r="BSW19" s="3"/>
      <c r="BSX19" s="3"/>
      <c r="BSY19" s="3"/>
      <c r="BSZ19" s="3"/>
      <c r="BTA19" s="3"/>
      <c r="BTB19" s="3"/>
      <c r="BTC19" s="3"/>
      <c r="BTD19" s="3"/>
      <c r="BTE19" s="3"/>
      <c r="BTF19" s="3"/>
      <c r="BTG19" s="3"/>
      <c r="BTH19" s="3"/>
      <c r="BTI19" s="3"/>
      <c r="BTJ19" s="3"/>
      <c r="BTK19" s="3"/>
      <c r="BTL19" s="3"/>
      <c r="BTM19" s="3"/>
      <c r="BTN19" s="3"/>
      <c r="BTO19" s="3"/>
      <c r="BTP19" s="3"/>
      <c r="BTQ19" s="3"/>
      <c r="BTR19" s="3"/>
      <c r="BTS19" s="3"/>
      <c r="BTT19" s="3"/>
      <c r="BTU19" s="3"/>
      <c r="BTV19" s="3"/>
      <c r="BTW19" s="3"/>
      <c r="BTX19" s="3"/>
      <c r="BTY19" s="3"/>
      <c r="BTZ19" s="3"/>
      <c r="BUA19" s="3"/>
      <c r="BUB19" s="3"/>
      <c r="BUC19" s="3"/>
      <c r="BUD19" s="3"/>
      <c r="BUE19" s="3"/>
      <c r="BUF19" s="3"/>
      <c r="BUG19" s="3"/>
      <c r="BUH19" s="3"/>
      <c r="BUI19" s="3"/>
      <c r="BUJ19" s="3"/>
      <c r="BUK19" s="3"/>
      <c r="BUL19" s="3"/>
      <c r="BUM19" s="3"/>
      <c r="BUN19" s="3"/>
      <c r="BUO19" s="3"/>
      <c r="BUP19" s="3"/>
      <c r="BUQ19" s="3"/>
      <c r="BUR19" s="3"/>
      <c r="BUS19" s="3"/>
      <c r="BUT19" s="3"/>
      <c r="BUU19" s="3"/>
      <c r="BUV19" s="3"/>
      <c r="BUW19" s="3"/>
      <c r="BUX19" s="3"/>
      <c r="BUY19" s="3"/>
      <c r="BUZ19" s="3"/>
      <c r="BVA19" s="3"/>
      <c r="BVB19" s="3"/>
      <c r="BVC19" s="3"/>
      <c r="BVD19" s="3"/>
      <c r="BVE19" s="3"/>
      <c r="BVF19" s="3"/>
      <c r="BVG19" s="3"/>
      <c r="BVH19" s="3"/>
      <c r="BVI19" s="3"/>
      <c r="BVJ19" s="3"/>
      <c r="BVK19" s="3"/>
      <c r="BVL19" s="3"/>
      <c r="BVM19" s="3"/>
      <c r="BVN19" s="3"/>
      <c r="BVO19" s="3"/>
      <c r="BVP19" s="3"/>
      <c r="BVQ19" s="3"/>
      <c r="BVR19" s="3"/>
      <c r="BVS19" s="3"/>
      <c r="BVT19" s="3"/>
      <c r="BVU19" s="3"/>
      <c r="BVV19" s="3"/>
      <c r="BVW19" s="3"/>
      <c r="BVX19" s="3"/>
      <c r="BVY19" s="3"/>
      <c r="BVZ19" s="3"/>
      <c r="BWA19" s="3"/>
      <c r="BWB19" s="3"/>
      <c r="BWC19" s="3"/>
      <c r="BWD19" s="3"/>
      <c r="BWE19" s="3"/>
      <c r="BWF19" s="3"/>
      <c r="BWG19" s="3"/>
      <c r="BWH19" s="3"/>
      <c r="BWI19" s="3"/>
      <c r="BWJ19" s="3"/>
      <c r="BWK19" s="3"/>
      <c r="BWL19" s="3"/>
      <c r="BWM19" s="3"/>
      <c r="BWN19" s="3"/>
      <c r="BWO19" s="3"/>
      <c r="BWP19" s="3"/>
      <c r="BWQ19" s="3"/>
      <c r="BWR19" s="3"/>
      <c r="BWS19" s="3"/>
      <c r="BWT19" s="3"/>
      <c r="BWU19" s="3"/>
      <c r="BWV19" s="3"/>
      <c r="BWW19" s="3"/>
      <c r="BWX19" s="3"/>
      <c r="BWY19" s="3"/>
      <c r="BWZ19" s="3"/>
      <c r="BXA19" s="3"/>
      <c r="BXB19" s="3"/>
      <c r="BXC19" s="3"/>
      <c r="BXD19" s="3"/>
      <c r="BXE19" s="3"/>
      <c r="BXF19" s="3"/>
      <c r="BXG19" s="3"/>
      <c r="BXH19" s="3"/>
      <c r="BXI19" s="3"/>
      <c r="BXJ19" s="3"/>
      <c r="BXK19" s="3"/>
      <c r="BXL19" s="3"/>
      <c r="BXM19" s="3"/>
      <c r="BXN19" s="3"/>
      <c r="BXO19" s="3"/>
      <c r="BXP19" s="3"/>
      <c r="BXQ19" s="3"/>
      <c r="BXR19" s="3"/>
      <c r="BXS19" s="3"/>
      <c r="BXT19" s="3"/>
      <c r="BXU19" s="3"/>
      <c r="BXV19" s="3"/>
      <c r="BXW19" s="3"/>
      <c r="BXX19" s="3"/>
      <c r="BXY19" s="3"/>
      <c r="BXZ19" s="3"/>
      <c r="BYA19" s="3"/>
      <c r="BYB19" s="3"/>
      <c r="BYC19" s="3"/>
      <c r="BYD19" s="3"/>
      <c r="BYE19" s="3"/>
      <c r="BYF19" s="3"/>
      <c r="BYG19" s="3"/>
      <c r="BYH19" s="3"/>
      <c r="BYI19" s="3"/>
      <c r="BYJ19" s="3"/>
      <c r="BYK19" s="3"/>
      <c r="BYL19" s="3"/>
      <c r="BYM19" s="3"/>
      <c r="BYN19" s="3"/>
      <c r="BYO19" s="3"/>
      <c r="BYP19" s="3"/>
      <c r="BYQ19" s="3"/>
      <c r="BYR19" s="3"/>
      <c r="BYS19" s="3"/>
      <c r="BYT19" s="3"/>
      <c r="BYU19" s="3"/>
      <c r="BYV19" s="3"/>
      <c r="BYW19" s="3"/>
      <c r="BYX19" s="3"/>
      <c r="BYY19" s="3"/>
      <c r="BYZ19" s="3"/>
      <c r="BZA19" s="3"/>
      <c r="BZB19" s="3"/>
      <c r="BZC19" s="3"/>
      <c r="BZD19" s="3"/>
      <c r="BZE19" s="3"/>
      <c r="BZF19" s="3"/>
      <c r="BZG19" s="3"/>
      <c r="BZH19" s="3"/>
      <c r="BZI19" s="3"/>
      <c r="BZJ19" s="3"/>
      <c r="BZK19" s="3"/>
      <c r="BZL19" s="3"/>
      <c r="BZM19" s="3"/>
      <c r="BZN19" s="3"/>
      <c r="BZO19" s="3"/>
      <c r="BZP19" s="3"/>
      <c r="BZQ19" s="3"/>
      <c r="BZR19" s="3"/>
      <c r="BZS19" s="3"/>
      <c r="BZT19" s="3"/>
      <c r="BZU19" s="3"/>
      <c r="BZV19" s="3"/>
      <c r="BZW19" s="3"/>
      <c r="BZX19" s="3"/>
      <c r="BZY19" s="3"/>
      <c r="BZZ19" s="3"/>
      <c r="CAA19" s="3"/>
      <c r="CAB19" s="3"/>
      <c r="CAC19" s="3"/>
      <c r="CAD19" s="3"/>
      <c r="CAE19" s="3"/>
      <c r="CAF19" s="3"/>
      <c r="CAG19" s="3"/>
      <c r="CAH19" s="3"/>
      <c r="CAI19" s="3"/>
      <c r="CAJ19" s="3"/>
      <c r="CAK19" s="3"/>
      <c r="CAL19" s="3"/>
      <c r="CAM19" s="3"/>
      <c r="CAN19" s="3"/>
      <c r="CAO19" s="3"/>
      <c r="CAP19" s="3"/>
      <c r="CAQ19" s="3"/>
      <c r="CAR19" s="3"/>
      <c r="CAS19" s="3"/>
      <c r="CAT19" s="3"/>
      <c r="CAU19" s="3"/>
      <c r="CAV19" s="3"/>
      <c r="CAW19" s="3"/>
      <c r="CAX19" s="3"/>
      <c r="CAY19" s="3"/>
      <c r="CAZ19" s="3"/>
      <c r="CBA19" s="3"/>
      <c r="CBB19" s="3"/>
      <c r="CBC19" s="3"/>
      <c r="CBD19" s="3"/>
      <c r="CBE19" s="3"/>
      <c r="CBF19" s="3"/>
      <c r="CBG19" s="3"/>
      <c r="CBH19" s="3"/>
      <c r="CBI19" s="3"/>
      <c r="CBJ19" s="3"/>
      <c r="CBK19" s="3"/>
      <c r="CBL19" s="3"/>
      <c r="CBM19" s="3"/>
      <c r="CBN19" s="3"/>
      <c r="CBO19" s="3"/>
      <c r="CBP19" s="3"/>
      <c r="CBQ19" s="3"/>
      <c r="CBR19" s="3"/>
      <c r="CBS19" s="3"/>
      <c r="CBT19" s="3"/>
      <c r="CBU19" s="3"/>
      <c r="CBV19" s="3"/>
      <c r="CBW19" s="3"/>
      <c r="CBX19" s="3"/>
      <c r="CBY19" s="3"/>
      <c r="CBZ19" s="3"/>
      <c r="CCA19" s="3"/>
      <c r="CCB19" s="3"/>
      <c r="CCC19" s="3"/>
      <c r="CCD19" s="3"/>
      <c r="CCE19" s="3"/>
      <c r="CCF19" s="3"/>
      <c r="CCG19" s="3"/>
      <c r="CCH19" s="3"/>
      <c r="CCI19" s="3"/>
      <c r="CCJ19" s="3"/>
      <c r="CCK19" s="3"/>
      <c r="CCL19" s="3"/>
      <c r="CCM19" s="3"/>
      <c r="CCN19" s="3"/>
      <c r="CCO19" s="3"/>
      <c r="CCP19" s="3"/>
      <c r="CCQ19" s="3"/>
      <c r="CCR19" s="3"/>
      <c r="CCS19" s="3"/>
      <c r="CCT19" s="3"/>
      <c r="CCU19" s="3"/>
      <c r="CCV19" s="3"/>
      <c r="CCW19" s="3"/>
      <c r="CCX19" s="3"/>
      <c r="CCY19" s="3"/>
      <c r="CCZ19" s="3"/>
      <c r="CDA19" s="3"/>
      <c r="CDB19" s="3"/>
      <c r="CDC19" s="3"/>
      <c r="CDD19" s="3"/>
      <c r="CDE19" s="3"/>
      <c r="CDF19" s="3"/>
      <c r="CDG19" s="3"/>
      <c r="CDH19" s="3"/>
      <c r="CDI19" s="3"/>
      <c r="CDJ19" s="3"/>
      <c r="CDK19" s="3"/>
      <c r="CDL19" s="3"/>
      <c r="CDM19" s="3"/>
      <c r="CDN19" s="3"/>
      <c r="CDO19" s="3"/>
      <c r="CDP19" s="3"/>
      <c r="CDQ19" s="3"/>
      <c r="CDR19" s="3"/>
      <c r="CDS19" s="3"/>
      <c r="CDT19" s="3"/>
      <c r="CDU19" s="3"/>
      <c r="CDV19" s="3"/>
      <c r="CDW19" s="3"/>
      <c r="CDX19" s="3"/>
      <c r="CDY19" s="3"/>
      <c r="CDZ19" s="3"/>
      <c r="CEA19" s="3"/>
      <c r="CEB19" s="3"/>
      <c r="CEC19" s="3"/>
      <c r="CED19" s="3"/>
      <c r="CEE19" s="3"/>
      <c r="CEF19" s="3"/>
      <c r="CEG19" s="3"/>
      <c r="CEH19" s="3"/>
      <c r="CEI19" s="3"/>
      <c r="CEJ19" s="3"/>
      <c r="CEK19" s="3"/>
      <c r="CEL19" s="3"/>
      <c r="CEM19" s="3"/>
      <c r="CEN19" s="3"/>
      <c r="CEO19" s="3"/>
      <c r="CEP19" s="3"/>
      <c r="CEQ19" s="3"/>
      <c r="CER19" s="3"/>
      <c r="CES19" s="3"/>
      <c r="CET19" s="3"/>
      <c r="CEU19" s="3"/>
      <c r="CEV19" s="3"/>
      <c r="CEW19" s="3"/>
      <c r="CEX19" s="3"/>
      <c r="CEY19" s="3"/>
      <c r="CEZ19" s="3"/>
      <c r="CFA19" s="3"/>
      <c r="CFB19" s="3"/>
      <c r="CFC19" s="3"/>
      <c r="CFD19" s="3"/>
      <c r="CFE19" s="3"/>
      <c r="CFF19" s="3"/>
      <c r="CFG19" s="3"/>
      <c r="CFH19" s="3"/>
      <c r="CFI19" s="3"/>
      <c r="CFJ19" s="3"/>
      <c r="CFK19" s="3"/>
      <c r="CFL19" s="3"/>
      <c r="CFM19" s="3"/>
      <c r="CFN19" s="3"/>
      <c r="CFO19" s="3"/>
      <c r="CFP19" s="3"/>
      <c r="CFQ19" s="3"/>
      <c r="CFR19" s="3"/>
      <c r="CFS19" s="3"/>
      <c r="CFT19" s="3"/>
      <c r="CFU19" s="3"/>
      <c r="CFV19" s="3"/>
      <c r="CFW19" s="3"/>
      <c r="CFX19" s="3"/>
      <c r="CFY19" s="3"/>
      <c r="CFZ19" s="3"/>
      <c r="CGA19" s="3"/>
      <c r="CGB19" s="3"/>
      <c r="CGC19" s="3"/>
      <c r="CGD19" s="3"/>
      <c r="CGE19" s="3"/>
      <c r="CGF19" s="3"/>
      <c r="CGG19" s="3"/>
      <c r="CGH19" s="3"/>
      <c r="CGI19" s="3"/>
      <c r="CGJ19" s="3"/>
      <c r="CGK19" s="3"/>
      <c r="CGL19" s="3"/>
      <c r="CGM19" s="3"/>
      <c r="CGN19" s="3"/>
      <c r="CGO19" s="3"/>
      <c r="CGP19" s="3"/>
      <c r="CGQ19" s="3"/>
      <c r="CGR19" s="3"/>
      <c r="CGS19" s="3"/>
      <c r="CGT19" s="3"/>
      <c r="CGU19" s="3"/>
      <c r="CGV19" s="3"/>
      <c r="CGW19" s="3"/>
      <c r="CGX19" s="3"/>
      <c r="CGY19" s="3"/>
      <c r="CGZ19" s="3"/>
      <c r="CHA19" s="3"/>
      <c r="CHB19" s="3"/>
      <c r="CHC19" s="3"/>
      <c r="CHD19" s="3"/>
      <c r="CHE19" s="3"/>
      <c r="CHF19" s="3"/>
      <c r="CHG19" s="3"/>
      <c r="CHH19" s="3"/>
      <c r="CHI19" s="3"/>
      <c r="CHJ19" s="3"/>
      <c r="CHK19" s="3"/>
      <c r="CHL19" s="3"/>
      <c r="CHM19" s="3"/>
      <c r="CHN19" s="3"/>
      <c r="CHO19" s="3"/>
      <c r="CHP19" s="3"/>
      <c r="CHQ19" s="3"/>
      <c r="CHR19" s="3"/>
      <c r="CHS19" s="3"/>
      <c r="CHT19" s="3"/>
      <c r="CHU19" s="3"/>
      <c r="CHV19" s="3"/>
      <c r="CHW19" s="3"/>
      <c r="CHX19" s="3"/>
      <c r="CHY19" s="3"/>
      <c r="CHZ19" s="3"/>
      <c r="CIA19" s="3"/>
      <c r="CIB19" s="3"/>
      <c r="CIC19" s="3"/>
      <c r="CID19" s="3"/>
      <c r="CIE19" s="3"/>
      <c r="CIF19" s="3"/>
      <c r="CIG19" s="3"/>
      <c r="CIH19" s="3"/>
      <c r="CII19" s="3"/>
      <c r="CIJ19" s="3"/>
      <c r="CIK19" s="3"/>
      <c r="CIL19" s="3"/>
      <c r="CIM19" s="3"/>
      <c r="CIN19" s="3"/>
      <c r="CIO19" s="3"/>
      <c r="CIP19" s="3"/>
      <c r="CIQ19" s="3"/>
      <c r="CIR19" s="3"/>
      <c r="CIS19" s="3"/>
      <c r="CIT19" s="3"/>
      <c r="CIU19" s="3"/>
      <c r="CIV19" s="3"/>
      <c r="CIW19" s="3"/>
      <c r="CIX19" s="3"/>
      <c r="CIY19" s="3"/>
      <c r="CIZ19" s="3"/>
      <c r="CJA19" s="3"/>
      <c r="CJB19" s="3"/>
      <c r="CJC19" s="3"/>
      <c r="CJD19" s="3"/>
      <c r="CJE19" s="3"/>
      <c r="CJF19" s="3"/>
      <c r="CJG19" s="3"/>
      <c r="CJH19" s="3"/>
      <c r="CJI19" s="3"/>
      <c r="CJJ19" s="3"/>
      <c r="CJK19" s="3"/>
      <c r="CJL19" s="3"/>
      <c r="CJM19" s="3"/>
      <c r="CJN19" s="3"/>
      <c r="CJO19" s="3"/>
      <c r="CJP19" s="3"/>
      <c r="CJQ19" s="3"/>
      <c r="CJR19" s="3"/>
      <c r="CJS19" s="3"/>
      <c r="CJT19" s="3"/>
      <c r="CJU19" s="3"/>
      <c r="CJV19" s="3"/>
      <c r="CJW19" s="3"/>
      <c r="CJX19" s="3"/>
      <c r="CJY19" s="3"/>
      <c r="CJZ19" s="3"/>
      <c r="CKA19" s="3"/>
      <c r="CKB19" s="3"/>
      <c r="CKC19" s="3"/>
      <c r="CKD19" s="3"/>
      <c r="CKE19" s="3"/>
      <c r="CKF19" s="3"/>
      <c r="CKG19" s="3"/>
      <c r="CKH19" s="3"/>
      <c r="CKI19" s="3"/>
      <c r="CKJ19" s="3"/>
      <c r="CKK19" s="3"/>
      <c r="CKL19" s="3"/>
      <c r="CKM19" s="3"/>
      <c r="CKN19" s="3"/>
      <c r="CKO19" s="3"/>
      <c r="CKP19" s="3"/>
      <c r="CKQ19" s="3"/>
      <c r="CKR19" s="3"/>
      <c r="CKS19" s="3"/>
      <c r="CKT19" s="3"/>
      <c r="CKU19" s="3"/>
      <c r="CKV19" s="3"/>
      <c r="CKW19" s="3"/>
      <c r="CKX19" s="3"/>
      <c r="CKY19" s="3"/>
      <c r="CKZ19" s="3"/>
      <c r="CLA19" s="3"/>
      <c r="CLB19" s="3"/>
      <c r="CLC19" s="3"/>
      <c r="CLD19" s="3"/>
      <c r="CLE19" s="3"/>
      <c r="CLF19" s="3"/>
      <c r="CLG19" s="3"/>
      <c r="CLH19" s="3"/>
      <c r="CLI19" s="3"/>
      <c r="CLJ19" s="3"/>
      <c r="CLK19" s="3"/>
      <c r="CLL19" s="3"/>
      <c r="CLM19" s="3"/>
      <c r="CLN19" s="3"/>
      <c r="CLO19" s="3"/>
      <c r="CLP19" s="3"/>
      <c r="CLQ19" s="3"/>
      <c r="CLR19" s="3"/>
      <c r="CLS19" s="3"/>
      <c r="CLT19" s="3"/>
      <c r="CLU19" s="3"/>
      <c r="CLV19" s="3"/>
      <c r="CLW19" s="3"/>
      <c r="CLX19" s="3"/>
      <c r="CLY19" s="3"/>
      <c r="CLZ19" s="3"/>
      <c r="CMA19" s="3"/>
      <c r="CMB19" s="3"/>
      <c r="CMC19" s="3"/>
      <c r="CMD19" s="3"/>
      <c r="CME19" s="3"/>
      <c r="CMF19" s="3"/>
      <c r="CMG19" s="3"/>
      <c r="CMH19" s="3"/>
      <c r="CMI19" s="3"/>
      <c r="CMJ19" s="3"/>
      <c r="CMK19" s="3"/>
      <c r="CML19" s="3"/>
      <c r="CMM19" s="3"/>
      <c r="CMN19" s="3"/>
      <c r="CMO19" s="3"/>
      <c r="CMP19" s="3"/>
      <c r="CMQ19" s="3"/>
      <c r="CMR19" s="3"/>
      <c r="CMS19" s="3"/>
      <c r="CMT19" s="3"/>
      <c r="CMU19" s="3"/>
      <c r="CMV19" s="3"/>
      <c r="CMW19" s="3"/>
      <c r="CMX19" s="3"/>
      <c r="CMY19" s="3"/>
      <c r="CMZ19" s="3"/>
      <c r="CNA19" s="3"/>
      <c r="CNB19" s="3"/>
      <c r="CNC19" s="3"/>
      <c r="CND19" s="3"/>
      <c r="CNE19" s="3"/>
      <c r="CNF19" s="3"/>
      <c r="CNG19" s="3"/>
      <c r="CNH19" s="3"/>
      <c r="CNI19" s="3"/>
      <c r="CNJ19" s="3"/>
      <c r="CNK19" s="3"/>
      <c r="CNL19" s="3"/>
      <c r="CNM19" s="3"/>
      <c r="CNN19" s="3"/>
      <c r="CNO19" s="3"/>
      <c r="CNP19" s="3"/>
      <c r="CNQ19" s="3"/>
      <c r="CNR19" s="3"/>
      <c r="CNS19" s="3"/>
      <c r="CNT19" s="3"/>
      <c r="CNU19" s="3"/>
      <c r="CNV19" s="3"/>
      <c r="CNW19" s="3"/>
      <c r="CNX19" s="3"/>
      <c r="CNY19" s="3"/>
      <c r="CNZ19" s="3"/>
      <c r="COA19" s="3"/>
      <c r="COB19" s="3"/>
      <c r="COC19" s="3"/>
      <c r="COD19" s="3"/>
      <c r="COE19" s="3"/>
      <c r="COF19" s="3"/>
      <c r="COG19" s="3"/>
      <c r="COH19" s="3"/>
      <c r="COI19" s="3"/>
      <c r="COJ19" s="3"/>
      <c r="COK19" s="3"/>
      <c r="COL19" s="3"/>
      <c r="COM19" s="3"/>
      <c r="CON19" s="3"/>
      <c r="COO19" s="3"/>
      <c r="COP19" s="3"/>
      <c r="COQ19" s="3"/>
      <c r="COR19" s="3"/>
      <c r="COS19" s="3"/>
      <c r="COT19" s="3"/>
      <c r="COU19" s="3"/>
      <c r="COV19" s="3"/>
      <c r="COW19" s="3"/>
      <c r="COX19" s="3"/>
      <c r="COY19" s="3"/>
      <c r="COZ19" s="3"/>
      <c r="CPA19" s="3"/>
      <c r="CPB19" s="3"/>
      <c r="CPC19" s="3"/>
      <c r="CPD19" s="3"/>
      <c r="CPE19" s="3"/>
      <c r="CPF19" s="3"/>
      <c r="CPG19" s="3"/>
      <c r="CPH19" s="3"/>
      <c r="CPI19" s="3"/>
      <c r="CPJ19" s="3"/>
      <c r="CPK19" s="3"/>
      <c r="CPL19" s="3"/>
      <c r="CPM19" s="3"/>
      <c r="CPN19" s="3"/>
      <c r="CPO19" s="3"/>
      <c r="CPP19" s="3"/>
      <c r="CPQ19" s="3"/>
      <c r="CPR19" s="3"/>
      <c r="CPS19" s="3"/>
      <c r="CPT19" s="3"/>
      <c r="CPU19" s="3"/>
      <c r="CPV19" s="3"/>
      <c r="CPW19" s="3"/>
      <c r="CPX19" s="3"/>
      <c r="CPY19" s="3"/>
      <c r="CPZ19" s="3"/>
      <c r="CQA19" s="3"/>
      <c r="CQB19" s="3"/>
      <c r="CQC19" s="3"/>
      <c r="CQD19" s="3"/>
      <c r="CQE19" s="3"/>
      <c r="CQF19" s="3"/>
      <c r="CQG19" s="3"/>
      <c r="CQH19" s="3"/>
      <c r="CQI19" s="3"/>
      <c r="CQJ19" s="3"/>
      <c r="CQK19" s="3"/>
      <c r="CQL19" s="3"/>
      <c r="CQM19" s="3"/>
      <c r="CQN19" s="3"/>
      <c r="CQO19" s="3"/>
      <c r="CQP19" s="3"/>
      <c r="CQQ19" s="3"/>
      <c r="CQR19" s="3"/>
      <c r="CQS19" s="3"/>
      <c r="CQT19" s="3"/>
      <c r="CQU19" s="3"/>
      <c r="CQV19" s="3"/>
      <c r="CQW19" s="3"/>
      <c r="CQX19" s="3"/>
      <c r="CQY19" s="3"/>
      <c r="CQZ19" s="3"/>
      <c r="CRA19" s="3"/>
      <c r="CRB19" s="3"/>
      <c r="CRC19" s="3"/>
      <c r="CRD19" s="3"/>
      <c r="CRE19" s="3"/>
      <c r="CRF19" s="3"/>
      <c r="CRG19" s="3"/>
      <c r="CRH19" s="3"/>
      <c r="CRI19" s="3"/>
      <c r="CRJ19" s="3"/>
      <c r="CRK19" s="3"/>
      <c r="CRL19" s="3"/>
      <c r="CRM19" s="3"/>
      <c r="CRN19" s="3"/>
      <c r="CRO19" s="3"/>
      <c r="CRP19" s="3"/>
      <c r="CRQ19" s="3"/>
      <c r="CRR19" s="3"/>
      <c r="CRS19" s="3"/>
      <c r="CRT19" s="3"/>
      <c r="CRU19" s="3"/>
      <c r="CRV19" s="3"/>
      <c r="CRW19" s="3"/>
      <c r="CRX19" s="3"/>
      <c r="CRY19" s="3"/>
      <c r="CRZ19" s="3"/>
      <c r="CSA19" s="3"/>
      <c r="CSB19" s="3"/>
      <c r="CSC19" s="3"/>
      <c r="CSD19" s="3"/>
      <c r="CSE19" s="3"/>
      <c r="CSF19" s="3"/>
      <c r="CSG19" s="3"/>
      <c r="CSH19" s="3"/>
      <c r="CSI19" s="3"/>
      <c r="CSJ19" s="3"/>
      <c r="CSK19" s="3"/>
      <c r="CSL19" s="3"/>
      <c r="CSM19" s="3"/>
      <c r="CSN19" s="3"/>
      <c r="CSO19" s="3"/>
      <c r="CSP19" s="3"/>
      <c r="CSQ19" s="3"/>
      <c r="CSR19" s="3"/>
      <c r="CSS19" s="3"/>
      <c r="CST19" s="3"/>
      <c r="CSU19" s="3"/>
      <c r="CSV19" s="3"/>
    </row>
    <row r="20" s="1" customFormat="1" ht="25" customHeight="1" spans="1:14">
      <c r="A20" s="269" t="s">
        <v>748</v>
      </c>
      <c r="B20" s="270"/>
      <c r="C20" s="271"/>
      <c r="D20" s="270"/>
      <c r="E20" s="270"/>
      <c r="F20" s="270"/>
      <c r="G20" s="291"/>
      <c r="H20" s="270"/>
      <c r="I20" s="270"/>
      <c r="J20" s="270"/>
      <c r="K20" s="270">
        <f>SUM(K14:K17)</f>
        <v>221000</v>
      </c>
      <c r="L20" s="270"/>
      <c r="M20" s="270"/>
      <c r="N20" s="310"/>
    </row>
    <row r="21" s="1" customFormat="1" ht="25" customHeight="1" spans="1:14">
      <c r="A21" s="269" t="s">
        <v>749</v>
      </c>
      <c r="B21" s="270"/>
      <c r="C21" s="271"/>
      <c r="D21" s="270"/>
      <c r="E21" s="270"/>
      <c r="F21" s="270"/>
      <c r="G21" s="291"/>
      <c r="H21" s="270"/>
      <c r="I21" s="270"/>
      <c r="J21" s="270"/>
      <c r="K21" s="270">
        <f>SUM(K20+K18)</f>
        <v>236000</v>
      </c>
      <c r="L21" s="270"/>
      <c r="M21" s="270"/>
      <c r="N21" s="310"/>
    </row>
    <row r="22" s="3" customFormat="1" ht="24.95" customHeight="1" spans="1:222">
      <c r="A22" s="272"/>
      <c r="B22" s="272"/>
      <c r="C22" s="273"/>
      <c r="D22" s="274"/>
      <c r="E22" s="274"/>
      <c r="F22" s="274"/>
      <c r="G22" s="274"/>
      <c r="H22" s="274"/>
      <c r="I22" s="274"/>
      <c r="J22" s="274"/>
      <c r="K22" s="274"/>
      <c r="L22" s="274"/>
      <c r="M22" s="274"/>
      <c r="N22" s="31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row>
    <row r="23" s="3" customFormat="1" ht="18" customHeight="1" spans="1:222">
      <c r="A23" s="275"/>
      <c r="B23" s="275"/>
      <c r="C23" s="78"/>
      <c r="D23" s="276"/>
      <c r="E23" s="292"/>
      <c r="F23" s="292"/>
      <c r="G23" s="199"/>
      <c r="H23" s="7"/>
      <c r="I23" s="199"/>
      <c r="J23" s="7"/>
      <c r="K23" s="297"/>
      <c r="L23" s="297"/>
      <c r="M23" s="297"/>
      <c r="N23" s="312"/>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row>
    <row r="24" s="3" customFormat="1" ht="18" customHeight="1" spans="1:222">
      <c r="A24" s="275"/>
      <c r="B24" s="275"/>
      <c r="C24" s="78"/>
      <c r="D24" s="277"/>
      <c r="E24" s="292"/>
      <c r="F24" s="292"/>
      <c r="G24" s="199"/>
      <c r="H24" s="7"/>
      <c r="I24" s="199"/>
      <c r="J24" s="7"/>
      <c r="K24" s="297"/>
      <c r="L24" s="297"/>
      <c r="M24" s="297"/>
      <c r="N24" s="312"/>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row>
    <row r="25" s="3" customFormat="1" ht="18" customHeight="1" spans="1:222">
      <c r="A25" s="8"/>
      <c r="B25" s="4"/>
      <c r="C25" s="78"/>
      <c r="D25" s="6"/>
      <c r="E25" s="7"/>
      <c r="F25" s="199"/>
      <c r="G25" s="7"/>
      <c r="H25" s="4"/>
      <c r="I25" s="4"/>
      <c r="J25" s="4"/>
      <c r="K25" s="4"/>
      <c r="L25" s="4"/>
      <c r="M25" s="4"/>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row>
    <row r="26" s="3" customFormat="1" ht="18" customHeight="1" spans="1:222">
      <c r="A26" s="8"/>
      <c r="B26" s="4"/>
      <c r="C26" s="278"/>
      <c r="D26" s="278"/>
      <c r="E26" s="278"/>
      <c r="F26" s="278"/>
      <c r="G26" s="278"/>
      <c r="H26" s="293"/>
      <c r="I26" s="293"/>
      <c r="J26" s="293"/>
      <c r="K26" s="293"/>
      <c r="L26" s="293"/>
      <c r="M26" s="293"/>
      <c r="N26" s="312"/>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row>
    <row r="27" s="3" customFormat="1" ht="18" customHeight="1" spans="1:222">
      <c r="A27" s="8"/>
      <c r="B27" s="4"/>
      <c r="C27" s="278"/>
      <c r="D27" s="278"/>
      <c r="E27" s="278"/>
      <c r="F27" s="278"/>
      <c r="G27" s="278"/>
      <c r="H27" s="293"/>
      <c r="I27" s="293"/>
      <c r="J27" s="298"/>
      <c r="K27" s="299"/>
      <c r="L27" s="299"/>
      <c r="M27" s="313"/>
      <c r="N27" s="314"/>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row>
    <row r="28" s="3" customFormat="1" ht="18" customHeight="1" spans="1:222">
      <c r="A28" s="8"/>
      <c r="B28" s="4"/>
      <c r="C28" s="278"/>
      <c r="D28" s="278"/>
      <c r="F28" s="278"/>
      <c r="G28" s="278"/>
      <c r="H28" s="293"/>
      <c r="I28" s="293"/>
      <c r="J28" s="298"/>
      <c r="K28" s="299"/>
      <c r="L28" s="299"/>
      <c r="M28" s="313"/>
      <c r="N28" s="314"/>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row>
    <row r="29" s="3" customFormat="1" ht="18" customHeight="1" spans="1:222">
      <c r="A29" s="8"/>
      <c r="B29" s="4"/>
      <c r="C29" s="78"/>
      <c r="D29" s="6"/>
      <c r="E29" s="7"/>
      <c r="F29" s="199"/>
      <c r="G29" s="7"/>
      <c r="H29" s="4"/>
      <c r="I29" s="4"/>
      <c r="J29" s="300"/>
      <c r="K29" s="301"/>
      <c r="L29" s="301"/>
      <c r="M29" s="313"/>
      <c r="N29" s="314"/>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row>
    <row r="30" s="3" customFormat="1" ht="18" customHeight="1" spans="1:222">
      <c r="A30" s="8"/>
      <c r="B30" s="4"/>
      <c r="C30" s="78"/>
      <c r="D30" s="6"/>
      <c r="E30" s="278"/>
      <c r="F30" s="199"/>
      <c r="G30" s="7"/>
      <c r="H30" s="4"/>
      <c r="I30" s="4"/>
      <c r="J30" s="302"/>
      <c r="K30" s="302"/>
      <c r="L30" s="302"/>
      <c r="M30" s="1"/>
      <c r="N30" s="8"/>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row>
    <row r="31" s="3" customFormat="1" ht="18" customHeight="1" spans="1:222">
      <c r="A31" s="8"/>
      <c r="B31" s="4"/>
      <c r="C31" s="78"/>
      <c r="D31" s="6"/>
      <c r="E31" s="7"/>
      <c r="F31" s="199"/>
      <c r="G31" s="7"/>
      <c r="H31" s="4"/>
      <c r="I31" s="4"/>
      <c r="J31" s="1"/>
      <c r="K31" s="1"/>
      <c r="L31" s="1"/>
      <c r="M31" s="1"/>
      <c r="N31" s="8"/>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row>
    <row r="32" s="3" customFormat="1" ht="18" customHeight="1" spans="1:222">
      <c r="A32" s="8"/>
      <c r="B32" s="4"/>
      <c r="C32" s="78"/>
      <c r="D32" s="6"/>
      <c r="E32" s="7"/>
      <c r="F32" s="199"/>
      <c r="G32" s="7"/>
      <c r="H32" s="4"/>
      <c r="I32" s="4"/>
      <c r="J32" s="1"/>
      <c r="K32" s="1"/>
      <c r="L32" s="1"/>
      <c r="M32" s="1"/>
      <c r="N32" s="8"/>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row>
    <row r="33" s="3" customFormat="1" ht="18" customHeight="1" spans="1:222">
      <c r="A33" s="8"/>
      <c r="B33" s="4"/>
      <c r="C33" s="78"/>
      <c r="D33" s="279"/>
      <c r="E33" s="4"/>
      <c r="F33" s="199"/>
      <c r="G33" s="7"/>
      <c r="H33" s="4"/>
      <c r="I33" s="4"/>
      <c r="J33" s="1"/>
      <c r="K33" s="1"/>
      <c r="L33" s="1"/>
      <c r="M33" s="1"/>
      <c r="N33" s="8"/>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row>
    <row r="34" s="3" customFormat="1" ht="20.1" customHeight="1" spans="1:222">
      <c r="A34" s="8"/>
      <c r="B34" s="4"/>
      <c r="C34" s="78"/>
      <c r="D34" s="6"/>
      <c r="E34" s="4"/>
      <c r="F34" s="199"/>
      <c r="G34" s="7"/>
      <c r="H34" s="4"/>
      <c r="I34" s="4"/>
      <c r="J34" s="1"/>
      <c r="K34" s="1"/>
      <c r="L34" s="1"/>
      <c r="M34" s="1"/>
      <c r="N34" s="8"/>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row>
    <row r="35" s="3" customFormat="1" ht="18" customHeight="1" spans="1:222">
      <c r="A35" s="8"/>
      <c r="B35" s="4"/>
      <c r="C35" s="78"/>
      <c r="D35" s="6"/>
      <c r="E35" s="7"/>
      <c r="F35" s="199"/>
      <c r="G35" s="7"/>
      <c r="H35" s="4"/>
      <c r="I35" s="4"/>
      <c r="J35" s="1"/>
      <c r="K35" s="1"/>
      <c r="L35" s="1"/>
      <c r="M35" s="1"/>
      <c r="N35" s="8"/>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row>
    <row r="36" s="3" customFormat="1" ht="18" customHeight="1" spans="1:222">
      <c r="A36" s="8"/>
      <c r="B36" s="4"/>
      <c r="C36" s="78"/>
      <c r="D36" s="6"/>
      <c r="E36" s="7"/>
      <c r="F36" s="199"/>
      <c r="G36" s="7"/>
      <c r="H36" s="4"/>
      <c r="I36" s="4"/>
      <c r="J36" s="303"/>
      <c r="K36" s="303"/>
      <c r="L36" s="303"/>
      <c r="M36" s="1"/>
      <c r="N36" s="8"/>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row>
    <row r="37" s="3" customFormat="1" ht="18" customHeight="1" spans="1:222">
      <c r="A37" s="8"/>
      <c r="B37" s="4"/>
      <c r="C37" s="78"/>
      <c r="D37" s="6"/>
      <c r="E37" s="7"/>
      <c r="F37" s="199"/>
      <c r="G37" s="7"/>
      <c r="H37" s="4"/>
      <c r="I37" s="4"/>
      <c r="J37" s="302"/>
      <c r="K37" s="302"/>
      <c r="L37" s="302"/>
      <c r="M37" s="1"/>
      <c r="N37" s="8"/>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row>
    <row r="38" s="3" customFormat="1" ht="18" customHeight="1" spans="1:222">
      <c r="A38" s="8"/>
      <c r="B38" s="4"/>
      <c r="C38" s="78"/>
      <c r="D38" s="6"/>
      <c r="E38" s="7"/>
      <c r="F38" s="199"/>
      <c r="G38" s="7"/>
      <c r="H38" s="4"/>
      <c r="I38" s="4"/>
      <c r="J38" s="1"/>
      <c r="K38" s="1"/>
      <c r="L38" s="1"/>
      <c r="M38" s="1"/>
      <c r="N38" s="8"/>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row>
    <row r="39" s="3" customFormat="1" ht="18" customHeight="1" spans="1:222">
      <c r="A39" s="8"/>
      <c r="B39" s="4"/>
      <c r="C39" s="78"/>
      <c r="D39" s="6"/>
      <c r="E39" s="7"/>
      <c r="F39" s="199"/>
      <c r="G39" s="7"/>
      <c r="H39" s="4"/>
      <c r="I39" s="4"/>
      <c r="J39" s="1"/>
      <c r="K39" s="1"/>
      <c r="L39" s="1"/>
      <c r="M39" s="1"/>
      <c r="N39" s="8"/>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row>
    <row r="40" s="3" customFormat="1" ht="18" customHeight="1" spans="1:222">
      <c r="A40" s="8"/>
      <c r="B40" s="4"/>
      <c r="C40" s="78"/>
      <c r="D40" s="6"/>
      <c r="E40" s="7"/>
      <c r="F40" s="199"/>
      <c r="G40" s="7"/>
      <c r="H40" s="4"/>
      <c r="I40" s="4"/>
      <c r="J40" s="1"/>
      <c r="K40" s="1"/>
      <c r="L40" s="1"/>
      <c r="M40" s="1"/>
      <c r="N40" s="8"/>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row>
    <row r="41" s="3" customFormat="1" ht="18" customHeight="1" spans="1:222">
      <c r="A41" s="8"/>
      <c r="B41" s="4"/>
      <c r="C41" s="78"/>
      <c r="D41" s="6"/>
      <c r="E41" s="7"/>
      <c r="F41" s="199"/>
      <c r="G41" s="7"/>
      <c r="H41" s="4"/>
      <c r="I41" s="4"/>
      <c r="J41" s="1"/>
      <c r="K41" s="1"/>
      <c r="L41" s="1"/>
      <c r="M41" s="1"/>
      <c r="N41" s="8"/>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row>
    <row r="42" s="3" customFormat="1" ht="18" customHeight="1" spans="1:222">
      <c r="A42" s="8"/>
      <c r="B42" s="4"/>
      <c r="C42" s="78"/>
      <c r="D42" s="6"/>
      <c r="E42" s="7"/>
      <c r="F42" s="199"/>
      <c r="G42" s="7"/>
      <c r="H42" s="4"/>
      <c r="I42" s="4"/>
      <c r="J42" s="1"/>
      <c r="K42" s="1"/>
      <c r="L42" s="1"/>
      <c r="M42" s="1"/>
      <c r="N42" s="8"/>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row>
    <row r="43" s="3" customFormat="1" ht="18" customHeight="1" spans="1:222">
      <c r="A43" s="8"/>
      <c r="B43" s="4"/>
      <c r="C43" s="78"/>
      <c r="D43" s="6"/>
      <c r="E43" s="7"/>
      <c r="F43" s="199"/>
      <c r="G43" s="7"/>
      <c r="H43" s="4"/>
      <c r="I43" s="4"/>
      <c r="J43" s="1"/>
      <c r="K43" s="1"/>
      <c r="L43" s="1"/>
      <c r="M43" s="1"/>
      <c r="N43" s="8"/>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row>
    <row r="44" s="3" customFormat="1" ht="18" customHeight="1" spans="1:222">
      <c r="A44" s="8"/>
      <c r="B44" s="4"/>
      <c r="C44" s="78"/>
      <c r="D44" s="6"/>
      <c r="E44" s="7"/>
      <c r="F44" s="199"/>
      <c r="G44" s="7"/>
      <c r="H44" s="4"/>
      <c r="I44" s="4"/>
      <c r="J44" s="1"/>
      <c r="K44" s="1"/>
      <c r="L44" s="1"/>
      <c r="M44" s="1"/>
      <c r="N44" s="8"/>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row>
    <row r="45" s="3" customFormat="1" ht="18" customHeight="1" spans="1:222">
      <c r="A45" s="8"/>
      <c r="B45" s="4"/>
      <c r="C45" s="78"/>
      <c r="D45" s="6"/>
      <c r="E45" s="7"/>
      <c r="F45" s="199"/>
      <c r="G45" s="7"/>
      <c r="H45" s="4"/>
      <c r="I45" s="4"/>
      <c r="J45" s="1"/>
      <c r="K45" s="1"/>
      <c r="L45" s="1"/>
      <c r="M45" s="1"/>
      <c r="N45" s="8"/>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row>
    <row r="46" s="3" customFormat="1" ht="18" customHeight="1" spans="1:222">
      <c r="A46" s="8"/>
      <c r="B46" s="4"/>
      <c r="C46" s="78"/>
      <c r="D46" s="6"/>
      <c r="E46" s="7"/>
      <c r="F46" s="199"/>
      <c r="G46" s="7"/>
      <c r="H46" s="4"/>
      <c r="I46" s="4"/>
      <c r="J46" s="1"/>
      <c r="K46" s="1"/>
      <c r="L46" s="1"/>
      <c r="M46" s="1"/>
      <c r="N46" s="8"/>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row>
    <row r="47" s="3" customFormat="1" ht="18" customHeight="1" spans="1:222">
      <c r="A47" s="8"/>
      <c r="B47" s="4"/>
      <c r="C47" s="7"/>
      <c r="D47" s="280"/>
      <c r="E47" s="4"/>
      <c r="F47" s="4"/>
      <c r="G47" s="7"/>
      <c r="H47" s="4"/>
      <c r="I47" s="4"/>
      <c r="J47" s="1"/>
      <c r="K47" s="1"/>
      <c r="L47" s="1"/>
      <c r="M47" s="1"/>
      <c r="N47" s="8"/>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row>
    <row r="48" s="3" customFormat="1" ht="18" customHeight="1" spans="1:222">
      <c r="A48" s="8"/>
      <c r="B48" s="4"/>
      <c r="C48" s="7"/>
      <c r="D48" s="4"/>
      <c r="E48" s="4"/>
      <c r="F48" s="4"/>
      <c r="G48" s="7"/>
      <c r="H48" s="4"/>
      <c r="I48" s="4"/>
      <c r="J48" s="1"/>
      <c r="K48" s="1"/>
      <c r="L48" s="1"/>
      <c r="M48" s="1"/>
      <c r="N48" s="8"/>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row>
    <row r="49" s="3" customFormat="1" ht="18" customHeight="1" spans="1:222">
      <c r="A49" s="8"/>
      <c r="B49" s="4"/>
      <c r="C49" s="78"/>
      <c r="D49" s="6"/>
      <c r="E49" s="7"/>
      <c r="F49" s="7"/>
      <c r="G49" s="7"/>
      <c r="H49" s="4"/>
      <c r="I49" s="4"/>
      <c r="J49" s="1"/>
      <c r="K49" s="1"/>
      <c r="L49" s="1"/>
      <c r="M49" s="1"/>
      <c r="N49" s="8"/>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row>
    <row r="50" s="3" customFormat="1" ht="18" customHeight="1" spans="1:222">
      <c r="A50" s="8"/>
      <c r="B50" s="4"/>
      <c r="C50" s="78"/>
      <c r="D50" s="6"/>
      <c r="E50" s="7"/>
      <c r="F50" s="199"/>
      <c r="G50" s="7"/>
      <c r="H50" s="4"/>
      <c r="I50" s="4"/>
      <c r="J50" s="1"/>
      <c r="K50" s="304"/>
      <c r="L50" s="304"/>
      <c r="M50" s="304"/>
      <c r="N50" s="8"/>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row>
    <row r="51" s="3" customFormat="1" ht="18" customHeight="1" spans="1:222">
      <c r="A51" s="8"/>
      <c r="B51" s="4"/>
      <c r="C51" s="78"/>
      <c r="D51" s="6"/>
      <c r="E51" s="7"/>
      <c r="F51" s="199"/>
      <c r="G51" s="7"/>
      <c r="H51" s="4"/>
      <c r="I51" s="4"/>
      <c r="J51" s="1"/>
      <c r="K51" s="1"/>
      <c r="L51" s="1"/>
      <c r="M51" s="1"/>
      <c r="N51" s="8"/>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row>
    <row r="52" s="3" customFormat="1" ht="18" customHeight="1" spans="1:222">
      <c r="A52" s="8"/>
      <c r="B52" s="4"/>
      <c r="C52" s="78"/>
      <c r="D52" s="6"/>
      <c r="E52" s="7"/>
      <c r="F52" s="199"/>
      <c r="G52" s="7"/>
      <c r="H52" s="4"/>
      <c r="I52" s="4"/>
      <c r="J52" s="4"/>
      <c r="K52" s="4"/>
      <c r="L52" s="4"/>
      <c r="M52" s="4"/>
      <c r="N52" s="8"/>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row>
    <row r="53" s="3" customFormat="1" ht="18" customHeight="1" spans="1:222">
      <c r="A53" s="8"/>
      <c r="B53" s="4"/>
      <c r="C53" s="78"/>
      <c r="D53" s="6"/>
      <c r="E53" s="7"/>
      <c r="F53" s="199"/>
      <c r="G53" s="7"/>
      <c r="H53" s="4"/>
      <c r="I53" s="4"/>
      <c r="J53" s="4"/>
      <c r="K53" s="4"/>
      <c r="L53" s="4"/>
      <c r="M53" s="4"/>
      <c r="N53" s="8"/>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row>
    <row r="54" s="3" customFormat="1" ht="18" customHeight="1" spans="1:222">
      <c r="A54" s="8"/>
      <c r="B54" s="4"/>
      <c r="C54" s="78"/>
      <c r="D54" s="6"/>
      <c r="E54" s="7"/>
      <c r="F54" s="199"/>
      <c r="G54" s="7"/>
      <c r="H54" s="4"/>
      <c r="I54" s="4"/>
      <c r="J54" s="4"/>
      <c r="K54" s="4"/>
      <c r="L54" s="4"/>
      <c r="M54" s="4"/>
      <c r="N54" s="8"/>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row>
    <row r="55" s="3" customFormat="1" ht="18" customHeight="1" spans="1:222">
      <c r="A55" s="8"/>
      <c r="B55" s="4"/>
      <c r="C55" s="78"/>
      <c r="D55" s="6"/>
      <c r="E55" s="7"/>
      <c r="F55" s="199"/>
      <c r="G55" s="7"/>
      <c r="H55" s="4"/>
      <c r="I55" s="4"/>
      <c r="J55" s="4"/>
      <c r="K55" s="4"/>
      <c r="L55" s="4"/>
      <c r="M55" s="4"/>
      <c r="N55" s="8"/>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row>
    <row r="56" s="3" customFormat="1" ht="18" customHeight="1" spans="1:222">
      <c r="A56" s="8"/>
      <c r="B56" s="4"/>
      <c r="C56" s="78"/>
      <c r="D56" s="6"/>
      <c r="E56" s="7"/>
      <c r="F56" s="199"/>
      <c r="G56" s="7"/>
      <c r="H56" s="4"/>
      <c r="I56" s="4"/>
      <c r="J56" s="4"/>
      <c r="K56" s="4"/>
      <c r="L56" s="4"/>
      <c r="M56" s="4"/>
      <c r="N56" s="8"/>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row>
    <row r="57" s="3" customFormat="1" ht="18" customHeight="1" spans="1:222">
      <c r="A57" s="8"/>
      <c r="B57" s="4"/>
      <c r="C57" s="78"/>
      <c r="D57" s="6"/>
      <c r="E57" s="7"/>
      <c r="F57" s="199"/>
      <c r="G57" s="7"/>
      <c r="H57" s="4"/>
      <c r="I57" s="4"/>
      <c r="J57" s="4"/>
      <c r="K57" s="4"/>
      <c r="L57" s="4"/>
      <c r="M57" s="4"/>
      <c r="N57" s="8"/>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row>
    <row r="58" s="3" customFormat="1" ht="18" customHeight="1" spans="1:222">
      <c r="A58" s="8"/>
      <c r="B58" s="4"/>
      <c r="C58" s="78"/>
      <c r="D58" s="6"/>
      <c r="E58" s="7"/>
      <c r="F58" s="199"/>
      <c r="G58" s="7"/>
      <c r="H58" s="4"/>
      <c r="I58" s="4"/>
      <c r="J58" s="4"/>
      <c r="K58" s="4"/>
      <c r="L58" s="4"/>
      <c r="M58" s="4"/>
      <c r="N58" s="8"/>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row>
    <row r="59" s="3" customFormat="1" ht="18" customHeight="1" spans="1:222">
      <c r="A59" s="8"/>
      <c r="B59" s="4"/>
      <c r="C59" s="78"/>
      <c r="D59" s="6"/>
      <c r="E59" s="7"/>
      <c r="F59" s="199"/>
      <c r="G59" s="7"/>
      <c r="H59" s="4"/>
      <c r="I59" s="4"/>
      <c r="J59" s="4"/>
      <c r="K59" s="4"/>
      <c r="L59" s="4"/>
      <c r="M59" s="4"/>
      <c r="N59" s="8"/>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row>
    <row r="60" s="3" customFormat="1" ht="18" customHeight="1" spans="1:222">
      <c r="A60" s="8"/>
      <c r="B60" s="4"/>
      <c r="C60" s="78"/>
      <c r="D60" s="6"/>
      <c r="E60" s="7"/>
      <c r="F60" s="199"/>
      <c r="G60" s="7"/>
      <c r="H60" s="4"/>
      <c r="I60" s="4"/>
      <c r="J60" s="4"/>
      <c r="K60" s="4"/>
      <c r="L60" s="4"/>
      <c r="M60" s="4"/>
      <c r="N60" s="8"/>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row>
    <row r="61" s="3" customFormat="1" ht="18" customHeight="1" spans="1:222">
      <c r="A61" s="8"/>
      <c r="B61" s="4"/>
      <c r="C61" s="78"/>
      <c r="D61" s="6"/>
      <c r="E61" s="7"/>
      <c r="F61" s="199"/>
      <c r="G61" s="7"/>
      <c r="H61" s="4"/>
      <c r="I61" s="4"/>
      <c r="J61" s="4"/>
      <c r="K61" s="4"/>
      <c r="L61" s="4"/>
      <c r="M61" s="4"/>
      <c r="N61" s="8"/>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row>
    <row r="62" s="3" customFormat="1" ht="18" customHeight="1" spans="1:222">
      <c r="A62" s="8"/>
      <c r="B62" s="4"/>
      <c r="C62" s="78"/>
      <c r="D62" s="6"/>
      <c r="E62" s="7"/>
      <c r="F62" s="199"/>
      <c r="G62" s="7"/>
      <c r="H62" s="4"/>
      <c r="I62" s="4"/>
      <c r="J62" s="4"/>
      <c r="K62" s="4"/>
      <c r="L62" s="4"/>
      <c r="M62" s="4"/>
      <c r="N62" s="8"/>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row>
    <row r="63" s="3" customFormat="1" ht="18" customHeight="1" spans="1:222">
      <c r="A63" s="8"/>
      <c r="B63" s="4"/>
      <c r="C63" s="78"/>
      <c r="D63" s="6"/>
      <c r="E63" s="7"/>
      <c r="F63" s="199"/>
      <c r="G63" s="7"/>
      <c r="H63" s="4"/>
      <c r="I63" s="4"/>
      <c r="J63" s="4"/>
      <c r="K63" s="4"/>
      <c r="L63" s="4"/>
      <c r="M63" s="4"/>
      <c r="N63" s="8"/>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row>
    <row r="64" s="3" customFormat="1" ht="18" customHeight="1" spans="1:222">
      <c r="A64" s="8"/>
      <c r="B64" s="4"/>
      <c r="C64" s="78"/>
      <c r="D64" s="6"/>
      <c r="E64" s="7"/>
      <c r="F64" s="199"/>
      <c r="G64" s="7"/>
      <c r="H64" s="4"/>
      <c r="I64" s="4"/>
      <c r="J64" s="4"/>
      <c r="K64" s="4"/>
      <c r="L64" s="4"/>
      <c r="M64" s="4"/>
      <c r="N64" s="8"/>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row>
    <row r="65" s="3" customFormat="1" ht="18" customHeight="1" spans="1:222">
      <c r="A65" s="8"/>
      <c r="B65" s="4"/>
      <c r="C65" s="78"/>
      <c r="D65" s="6"/>
      <c r="E65" s="7"/>
      <c r="F65" s="199"/>
      <c r="G65" s="7"/>
      <c r="H65" s="4"/>
      <c r="I65" s="4"/>
      <c r="J65" s="4"/>
      <c r="K65" s="4"/>
      <c r="L65" s="4"/>
      <c r="M65" s="4"/>
      <c r="N65" s="8"/>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row>
    <row r="66" s="3" customFormat="1" ht="18" customHeight="1" spans="1:222">
      <c r="A66" s="8"/>
      <c r="B66" s="4"/>
      <c r="C66" s="78"/>
      <c r="D66" s="6"/>
      <c r="E66" s="7"/>
      <c r="F66" s="199"/>
      <c r="G66" s="7"/>
      <c r="H66" s="4"/>
      <c r="I66" s="4"/>
      <c r="J66" s="4"/>
      <c r="K66" s="4"/>
      <c r="L66" s="4"/>
      <c r="M66" s="4"/>
      <c r="N66" s="8"/>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row>
    <row r="67" s="3" customFormat="1" ht="18" customHeight="1" spans="1:222">
      <c r="A67" s="8"/>
      <c r="B67" s="4"/>
      <c r="C67" s="78"/>
      <c r="D67" s="6"/>
      <c r="E67" s="7"/>
      <c r="F67" s="199"/>
      <c r="G67" s="7"/>
      <c r="H67" s="4"/>
      <c r="I67" s="4"/>
      <c r="J67" s="4"/>
      <c r="K67" s="4"/>
      <c r="L67" s="4"/>
      <c r="M67" s="4"/>
      <c r="N67" s="8"/>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row>
    <row r="68" s="3" customFormat="1" ht="18" customHeight="1" spans="1:222">
      <c r="A68" s="8"/>
      <c r="B68" s="4"/>
      <c r="C68" s="78"/>
      <c r="D68" s="6"/>
      <c r="E68" s="7"/>
      <c r="F68" s="199"/>
      <c r="G68" s="7"/>
      <c r="H68" s="4"/>
      <c r="I68" s="4"/>
      <c r="J68" s="4"/>
      <c r="K68" s="4"/>
      <c r="L68" s="4"/>
      <c r="M68" s="4"/>
      <c r="N68" s="8"/>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row>
    <row r="69" s="3" customFormat="1" ht="18" customHeight="1" spans="1:222">
      <c r="A69" s="8"/>
      <c r="B69" s="4"/>
      <c r="C69" s="78"/>
      <c r="D69" s="6"/>
      <c r="E69" s="7"/>
      <c r="F69" s="199"/>
      <c r="G69" s="7"/>
      <c r="H69" s="4"/>
      <c r="I69" s="4"/>
      <c r="J69" s="4"/>
      <c r="K69" s="4"/>
      <c r="L69" s="4"/>
      <c r="M69" s="4"/>
      <c r="N69" s="8"/>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row>
    <row r="70" s="3" customFormat="1" ht="18" customHeight="1" spans="1:222">
      <c r="A70" s="8"/>
      <c r="B70" s="4"/>
      <c r="C70" s="78"/>
      <c r="D70" s="6"/>
      <c r="E70" s="7"/>
      <c r="F70" s="199"/>
      <c r="G70" s="7"/>
      <c r="H70" s="4"/>
      <c r="I70" s="4"/>
      <c r="J70" s="4"/>
      <c r="K70" s="4"/>
      <c r="L70" s="4"/>
      <c r="M70" s="4"/>
      <c r="N70" s="8"/>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row>
    <row r="71" s="3" customFormat="1" ht="18" customHeight="1" spans="1:222">
      <c r="A71" s="8"/>
      <c r="B71" s="4"/>
      <c r="C71" s="78"/>
      <c r="D71" s="6"/>
      <c r="E71" s="7"/>
      <c r="F71" s="199"/>
      <c r="G71" s="7"/>
      <c r="H71" s="4"/>
      <c r="I71" s="4"/>
      <c r="J71" s="4"/>
      <c r="K71" s="4"/>
      <c r="L71" s="4"/>
      <c r="M71" s="4"/>
      <c r="N71" s="8"/>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row>
    <row r="72" s="3" customFormat="1" ht="18" customHeight="1" spans="1:222">
      <c r="A72" s="8"/>
      <c r="B72" s="4"/>
      <c r="C72" s="78"/>
      <c r="D72" s="6"/>
      <c r="E72" s="7"/>
      <c r="F72" s="199"/>
      <c r="G72" s="7"/>
      <c r="H72" s="4"/>
      <c r="I72" s="4"/>
      <c r="J72" s="4"/>
      <c r="K72" s="4"/>
      <c r="L72" s="4"/>
      <c r="M72" s="4"/>
      <c r="N72" s="8"/>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row>
    <row r="73" s="3" customFormat="1" ht="18" customHeight="1" spans="1:222">
      <c r="A73" s="8"/>
      <c r="B73" s="4"/>
      <c r="C73" s="78"/>
      <c r="D73" s="6"/>
      <c r="E73" s="7"/>
      <c r="F73" s="199"/>
      <c r="G73" s="7"/>
      <c r="H73" s="4"/>
      <c r="I73" s="4"/>
      <c r="J73" s="4"/>
      <c r="K73" s="4"/>
      <c r="L73" s="4"/>
      <c r="M73" s="4"/>
      <c r="N73" s="8"/>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row>
    <row r="74" s="3" customFormat="1" ht="18" customHeight="1" spans="1:222">
      <c r="A74" s="8"/>
      <c r="B74" s="4"/>
      <c r="C74" s="78"/>
      <c r="D74" s="6"/>
      <c r="E74" s="7"/>
      <c r="F74" s="199"/>
      <c r="G74" s="7"/>
      <c r="H74" s="4"/>
      <c r="I74" s="4"/>
      <c r="J74" s="4"/>
      <c r="K74" s="4"/>
      <c r="L74" s="4"/>
      <c r="M74" s="4"/>
      <c r="N74" s="8"/>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row>
    <row r="75" s="3" customFormat="1" ht="18" customHeight="1" spans="1:222">
      <c r="A75" s="8"/>
      <c r="B75" s="4"/>
      <c r="C75" s="78"/>
      <c r="D75" s="6"/>
      <c r="E75" s="7"/>
      <c r="F75" s="199"/>
      <c r="G75" s="7"/>
      <c r="H75" s="4"/>
      <c r="I75" s="4"/>
      <c r="J75" s="4"/>
      <c r="K75" s="4"/>
      <c r="L75" s="4"/>
      <c r="M75" s="4"/>
      <c r="N75" s="8"/>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row>
    <row r="76" s="3" customFormat="1" ht="18" customHeight="1" spans="1:222">
      <c r="A76" s="8"/>
      <c r="B76" s="4"/>
      <c r="C76" s="78"/>
      <c r="D76" s="6"/>
      <c r="E76" s="7"/>
      <c r="F76" s="199"/>
      <c r="G76" s="7"/>
      <c r="H76" s="4"/>
      <c r="I76" s="4"/>
      <c r="J76" s="4"/>
      <c r="K76" s="4"/>
      <c r="L76" s="4"/>
      <c r="M76" s="4"/>
      <c r="N76" s="8"/>
      <c r="O76" s="254"/>
      <c r="P76" s="254"/>
      <c r="Q76" s="254"/>
      <c r="R76" s="254"/>
      <c r="S76" s="254"/>
      <c r="T76" s="254"/>
      <c r="U76" s="254"/>
      <c r="V76" s="254"/>
      <c r="W76" s="254"/>
      <c r="X76" s="254"/>
      <c r="Y76" s="254"/>
      <c r="Z76" s="254"/>
      <c r="AA76" s="254"/>
      <c r="AB76" s="254"/>
      <c r="AC76" s="254"/>
      <c r="AD76" s="254"/>
      <c r="AE76" s="254"/>
      <c r="AF76" s="254"/>
      <c r="AG76" s="254"/>
      <c r="AH76" s="254"/>
      <c r="AI76" s="254"/>
      <c r="AJ76" s="254"/>
      <c r="AK76" s="254"/>
      <c r="AL76" s="254"/>
      <c r="AM76" s="254"/>
      <c r="AN76" s="254"/>
      <c r="AO76" s="254"/>
      <c r="AP76" s="254"/>
      <c r="AQ76" s="254"/>
      <c r="AR76" s="254"/>
      <c r="AS76" s="254"/>
      <c r="AT76" s="254"/>
      <c r="AU76" s="254"/>
      <c r="AV76" s="254"/>
      <c r="AW76" s="254"/>
      <c r="AX76" s="254"/>
      <c r="AY76" s="254"/>
      <c r="AZ76" s="254"/>
      <c r="BA76" s="254"/>
      <c r="BB76" s="254"/>
      <c r="BC76" s="254"/>
      <c r="BD76" s="254"/>
      <c r="BE76" s="254"/>
      <c r="BF76" s="254"/>
      <c r="BG76" s="254"/>
      <c r="BH76" s="254"/>
      <c r="BI76" s="254"/>
      <c r="BJ76" s="254"/>
      <c r="BK76" s="254"/>
      <c r="BL76" s="254"/>
      <c r="BM76" s="254"/>
      <c r="BN76" s="254"/>
      <c r="BO76" s="254"/>
      <c r="BP76" s="254"/>
      <c r="BQ76" s="254"/>
      <c r="BR76" s="254"/>
      <c r="BS76" s="254"/>
      <c r="BT76" s="254"/>
      <c r="BU76" s="254"/>
      <c r="BV76" s="254"/>
      <c r="BW76" s="254"/>
      <c r="BX76" s="254"/>
      <c r="BY76" s="254"/>
      <c r="BZ76" s="254"/>
      <c r="CA76" s="254"/>
      <c r="CB76" s="254"/>
      <c r="CC76" s="254"/>
      <c r="CD76" s="254"/>
      <c r="CE76" s="254"/>
      <c r="CF76" s="254"/>
      <c r="CG76" s="254"/>
      <c r="CH76" s="254"/>
      <c r="CI76" s="254"/>
      <c r="CJ76" s="254"/>
      <c r="CK76" s="254"/>
      <c r="CL76" s="254"/>
      <c r="CM76" s="254"/>
      <c r="CN76" s="254"/>
      <c r="CO76" s="254"/>
      <c r="CP76" s="254"/>
      <c r="CQ76" s="254"/>
      <c r="CR76" s="254"/>
      <c r="CS76" s="254"/>
      <c r="CT76" s="254"/>
      <c r="CU76" s="254"/>
      <c r="CV76" s="254"/>
      <c r="CW76" s="254"/>
      <c r="CX76" s="254"/>
      <c r="CY76" s="254"/>
      <c r="CZ76" s="254"/>
      <c r="DA76" s="254"/>
      <c r="DB76" s="254"/>
      <c r="DC76" s="254"/>
      <c r="DD76" s="254"/>
      <c r="DE76" s="254"/>
      <c r="DF76" s="254"/>
      <c r="DG76" s="254"/>
      <c r="DH76" s="254"/>
      <c r="DI76" s="254"/>
      <c r="DJ76" s="254"/>
      <c r="DK76" s="254"/>
      <c r="DL76" s="254"/>
      <c r="DM76" s="254"/>
      <c r="DN76" s="254"/>
      <c r="DO76" s="254"/>
      <c r="DP76" s="254"/>
      <c r="DQ76" s="254"/>
      <c r="DR76" s="254"/>
      <c r="DS76" s="254"/>
      <c r="DT76" s="254"/>
      <c r="DU76" s="254"/>
      <c r="DV76" s="254"/>
      <c r="DW76" s="254"/>
      <c r="DX76" s="254"/>
      <c r="DY76" s="254"/>
      <c r="DZ76" s="254"/>
      <c r="EA76" s="254"/>
      <c r="EB76" s="254"/>
      <c r="EC76" s="254"/>
      <c r="ED76" s="254"/>
      <c r="EE76" s="254"/>
      <c r="EF76" s="254"/>
      <c r="EG76" s="254"/>
      <c r="EH76" s="254"/>
      <c r="EI76" s="254"/>
      <c r="EJ76" s="254"/>
      <c r="EK76" s="254"/>
      <c r="EL76" s="254"/>
      <c r="EM76" s="254"/>
      <c r="EN76" s="254"/>
      <c r="EO76" s="254"/>
      <c r="EP76" s="254"/>
      <c r="EQ76" s="254"/>
      <c r="ER76" s="254"/>
      <c r="ES76" s="254"/>
      <c r="ET76" s="254"/>
      <c r="EU76" s="254"/>
      <c r="EV76" s="254"/>
      <c r="EW76" s="254"/>
      <c r="EX76" s="254"/>
      <c r="EY76" s="254"/>
      <c r="EZ76" s="254"/>
      <c r="FA76" s="254"/>
      <c r="FB76" s="254"/>
      <c r="FC76" s="254"/>
      <c r="FD76" s="254"/>
      <c r="FE76" s="254"/>
      <c r="FF76" s="254"/>
      <c r="FG76" s="254"/>
      <c r="FH76" s="254"/>
      <c r="FI76" s="254"/>
      <c r="FJ76" s="254"/>
      <c r="FK76" s="254"/>
      <c r="FL76" s="254"/>
      <c r="FM76" s="254"/>
      <c r="FN76" s="254"/>
      <c r="FO76" s="254"/>
      <c r="FP76" s="254"/>
      <c r="FQ76" s="254"/>
      <c r="FR76" s="254"/>
      <c r="FS76" s="254"/>
      <c r="FT76" s="254"/>
      <c r="FU76" s="254"/>
      <c r="FV76" s="254"/>
      <c r="FW76" s="254"/>
      <c r="FX76" s="254"/>
      <c r="FY76" s="254"/>
      <c r="FZ76" s="254"/>
      <c r="GA76" s="254"/>
      <c r="GB76" s="254"/>
      <c r="GC76" s="254"/>
      <c r="GD76" s="254"/>
      <c r="GE76" s="254"/>
      <c r="GF76" s="254"/>
      <c r="GG76" s="254"/>
      <c r="GH76" s="254"/>
      <c r="GI76" s="254"/>
      <c r="GJ76" s="254"/>
      <c r="GK76" s="254"/>
      <c r="GL76" s="254"/>
      <c r="GM76" s="254"/>
      <c r="GN76" s="254"/>
      <c r="GO76" s="254"/>
      <c r="GP76" s="254"/>
      <c r="GQ76" s="254"/>
      <c r="GR76" s="254"/>
      <c r="GS76" s="254"/>
      <c r="GT76" s="254"/>
      <c r="GU76" s="254"/>
      <c r="GV76" s="254"/>
      <c r="GW76" s="254"/>
      <c r="GX76" s="254"/>
      <c r="GY76" s="254"/>
      <c r="GZ76" s="254"/>
      <c r="HA76" s="254"/>
      <c r="HB76" s="254"/>
      <c r="HC76" s="254"/>
      <c r="HD76" s="254"/>
      <c r="HE76" s="254"/>
      <c r="HF76" s="254"/>
      <c r="HG76" s="254"/>
      <c r="HH76" s="254"/>
      <c r="HI76" s="254"/>
      <c r="HJ76" s="254"/>
      <c r="HK76" s="254"/>
      <c r="HL76" s="254"/>
      <c r="HM76" s="254"/>
      <c r="HN76" s="254"/>
    </row>
    <row r="77" s="3" customFormat="1" ht="18" customHeight="1" spans="1:222">
      <c r="A77" s="8"/>
      <c r="B77" s="4"/>
      <c r="C77" s="78"/>
      <c r="D77" s="6"/>
      <c r="E77" s="7"/>
      <c r="F77" s="199"/>
      <c r="G77" s="7"/>
      <c r="H77" s="4"/>
      <c r="I77" s="4"/>
      <c r="J77" s="4"/>
      <c r="K77" s="4"/>
      <c r="L77" s="4"/>
      <c r="M77" s="4"/>
      <c r="N77" s="8"/>
      <c r="O77" s="254"/>
      <c r="P77" s="254"/>
      <c r="Q77" s="254"/>
      <c r="R77" s="254"/>
      <c r="S77" s="254"/>
      <c r="T77" s="254"/>
      <c r="U77" s="254"/>
      <c r="V77" s="254"/>
      <c r="W77" s="254"/>
      <c r="X77" s="254"/>
      <c r="Y77" s="254"/>
      <c r="Z77" s="254"/>
      <c r="AA77" s="254"/>
      <c r="AB77" s="254"/>
      <c r="AC77" s="254"/>
      <c r="AD77" s="254"/>
      <c r="AE77" s="254"/>
      <c r="AF77" s="254"/>
      <c r="AG77" s="254"/>
      <c r="AH77" s="254"/>
      <c r="AI77" s="254"/>
      <c r="AJ77" s="254"/>
      <c r="AK77" s="254"/>
      <c r="AL77" s="254"/>
      <c r="AM77" s="254"/>
      <c r="AN77" s="254"/>
      <c r="AO77" s="254"/>
      <c r="AP77" s="254"/>
      <c r="AQ77" s="254"/>
      <c r="AR77" s="254"/>
      <c r="AS77" s="254"/>
      <c r="AT77" s="254"/>
      <c r="AU77" s="254"/>
      <c r="AV77" s="254"/>
      <c r="AW77" s="254"/>
      <c r="AX77" s="254"/>
      <c r="AY77" s="254"/>
      <c r="AZ77" s="254"/>
      <c r="BA77" s="254"/>
      <c r="BB77" s="254"/>
      <c r="BC77" s="254"/>
      <c r="BD77" s="254"/>
      <c r="BE77" s="254"/>
      <c r="BF77" s="254"/>
      <c r="BG77" s="254"/>
      <c r="BH77" s="254"/>
      <c r="BI77" s="254"/>
      <c r="BJ77" s="254"/>
      <c r="BK77" s="254"/>
      <c r="BL77" s="254"/>
      <c r="BM77" s="254"/>
      <c r="BN77" s="254"/>
      <c r="BO77" s="254"/>
      <c r="BP77" s="254"/>
      <c r="BQ77" s="254"/>
      <c r="BR77" s="254"/>
      <c r="BS77" s="254"/>
      <c r="BT77" s="254"/>
      <c r="BU77" s="254"/>
      <c r="BV77" s="254"/>
      <c r="BW77" s="254"/>
      <c r="BX77" s="254"/>
      <c r="BY77" s="254"/>
      <c r="BZ77" s="254"/>
      <c r="CA77" s="254"/>
      <c r="CB77" s="254"/>
      <c r="CC77" s="254"/>
      <c r="CD77" s="254"/>
      <c r="CE77" s="254"/>
      <c r="CF77" s="254"/>
      <c r="CG77" s="254"/>
      <c r="CH77" s="254"/>
      <c r="CI77" s="254"/>
      <c r="CJ77" s="254"/>
      <c r="CK77" s="254"/>
      <c r="CL77" s="254"/>
      <c r="CM77" s="254"/>
      <c r="CN77" s="254"/>
      <c r="CO77" s="254"/>
      <c r="CP77" s="254"/>
      <c r="CQ77" s="254"/>
      <c r="CR77" s="254"/>
      <c r="CS77" s="254"/>
      <c r="CT77" s="254"/>
      <c r="CU77" s="254"/>
      <c r="CV77" s="254"/>
      <c r="CW77" s="254"/>
      <c r="CX77" s="254"/>
      <c r="CY77" s="254"/>
      <c r="CZ77" s="254"/>
      <c r="DA77" s="254"/>
      <c r="DB77" s="254"/>
      <c r="DC77" s="254"/>
      <c r="DD77" s="254"/>
      <c r="DE77" s="254"/>
      <c r="DF77" s="254"/>
      <c r="DG77" s="254"/>
      <c r="DH77" s="254"/>
      <c r="DI77" s="254"/>
      <c r="DJ77" s="254"/>
      <c r="DK77" s="254"/>
      <c r="DL77" s="254"/>
      <c r="DM77" s="254"/>
      <c r="DN77" s="254"/>
      <c r="DO77" s="254"/>
      <c r="DP77" s="254"/>
      <c r="DQ77" s="254"/>
      <c r="DR77" s="254"/>
      <c r="DS77" s="254"/>
      <c r="DT77" s="254"/>
      <c r="DU77" s="254"/>
      <c r="DV77" s="254"/>
      <c r="DW77" s="254"/>
      <c r="DX77" s="254"/>
      <c r="DY77" s="254"/>
      <c r="DZ77" s="254"/>
      <c r="EA77" s="254"/>
      <c r="EB77" s="254"/>
      <c r="EC77" s="254"/>
      <c r="ED77" s="254"/>
      <c r="EE77" s="254"/>
      <c r="EF77" s="254"/>
      <c r="EG77" s="254"/>
      <c r="EH77" s="254"/>
      <c r="EI77" s="254"/>
      <c r="EJ77" s="254"/>
      <c r="EK77" s="254"/>
      <c r="EL77" s="254"/>
      <c r="EM77" s="254"/>
      <c r="EN77" s="254"/>
      <c r="EO77" s="254"/>
      <c r="EP77" s="254"/>
      <c r="EQ77" s="254"/>
      <c r="ER77" s="254"/>
      <c r="ES77" s="254"/>
      <c r="ET77" s="254"/>
      <c r="EU77" s="254"/>
      <c r="EV77" s="254"/>
      <c r="EW77" s="254"/>
      <c r="EX77" s="254"/>
      <c r="EY77" s="254"/>
      <c r="EZ77" s="254"/>
      <c r="FA77" s="254"/>
      <c r="FB77" s="254"/>
      <c r="FC77" s="254"/>
      <c r="FD77" s="254"/>
      <c r="FE77" s="254"/>
      <c r="FF77" s="254"/>
      <c r="FG77" s="254"/>
      <c r="FH77" s="254"/>
      <c r="FI77" s="254"/>
      <c r="FJ77" s="254"/>
      <c r="FK77" s="254"/>
      <c r="FL77" s="254"/>
      <c r="FM77" s="254"/>
      <c r="FN77" s="254"/>
      <c r="FO77" s="254"/>
      <c r="FP77" s="254"/>
      <c r="FQ77" s="254"/>
      <c r="FR77" s="254"/>
      <c r="FS77" s="254"/>
      <c r="FT77" s="254"/>
      <c r="FU77" s="254"/>
      <c r="FV77" s="254"/>
      <c r="FW77" s="254"/>
      <c r="FX77" s="254"/>
      <c r="FY77" s="254"/>
      <c r="FZ77" s="254"/>
      <c r="GA77" s="254"/>
      <c r="GB77" s="254"/>
      <c r="GC77" s="254"/>
      <c r="GD77" s="254"/>
      <c r="GE77" s="254"/>
      <c r="GF77" s="254"/>
      <c r="GG77" s="254"/>
      <c r="GH77" s="254"/>
      <c r="GI77" s="254"/>
      <c r="GJ77" s="254"/>
      <c r="GK77" s="254"/>
      <c r="GL77" s="254"/>
      <c r="GM77" s="254"/>
      <c r="GN77" s="254"/>
      <c r="GO77" s="254"/>
      <c r="GP77" s="254"/>
      <c r="GQ77" s="254"/>
      <c r="GR77" s="254"/>
      <c r="GS77" s="254"/>
      <c r="GT77" s="254"/>
      <c r="GU77" s="254"/>
      <c r="GV77" s="254"/>
      <c r="GW77" s="254"/>
      <c r="GX77" s="254"/>
      <c r="GY77" s="254"/>
      <c r="GZ77" s="254"/>
      <c r="HA77" s="254"/>
      <c r="HB77" s="254"/>
      <c r="HC77" s="254"/>
      <c r="HD77" s="254"/>
      <c r="HE77" s="254"/>
      <c r="HF77" s="254"/>
      <c r="HG77" s="254"/>
      <c r="HH77" s="254"/>
      <c r="HI77" s="254"/>
      <c r="HJ77" s="254"/>
      <c r="HK77" s="254"/>
      <c r="HL77" s="254"/>
      <c r="HM77" s="254"/>
      <c r="HN77" s="254"/>
    </row>
    <row r="78" s="3" customFormat="1" ht="18" customHeight="1" spans="1:222">
      <c r="A78" s="8"/>
      <c r="B78" s="4"/>
      <c r="C78" s="78"/>
      <c r="D78" s="6"/>
      <c r="E78" s="7"/>
      <c r="F78" s="199"/>
      <c r="G78" s="7"/>
      <c r="H78" s="4"/>
      <c r="I78" s="4"/>
      <c r="J78" s="4"/>
      <c r="K78" s="4"/>
      <c r="L78" s="4"/>
      <c r="M78" s="4"/>
      <c r="N78" s="8"/>
      <c r="O78" s="254"/>
      <c r="P78" s="254"/>
      <c r="Q78" s="254"/>
      <c r="R78" s="254"/>
      <c r="S78" s="254"/>
      <c r="T78" s="254"/>
      <c r="U78" s="254"/>
      <c r="V78" s="254"/>
      <c r="W78" s="254"/>
      <c r="X78" s="254"/>
      <c r="Y78" s="254"/>
      <c r="Z78" s="254"/>
      <c r="AA78" s="254"/>
      <c r="AB78" s="254"/>
      <c r="AC78" s="254"/>
      <c r="AD78" s="254"/>
      <c r="AE78" s="254"/>
      <c r="AF78" s="254"/>
      <c r="AG78" s="254"/>
      <c r="AH78" s="254"/>
      <c r="AI78" s="254"/>
      <c r="AJ78" s="254"/>
      <c r="AK78" s="254"/>
      <c r="AL78" s="254"/>
      <c r="AM78" s="254"/>
      <c r="AN78" s="254"/>
      <c r="AO78" s="254"/>
      <c r="AP78" s="254"/>
      <c r="AQ78" s="254"/>
      <c r="AR78" s="254"/>
      <c r="AS78" s="254"/>
      <c r="AT78" s="254"/>
      <c r="AU78" s="254"/>
      <c r="AV78" s="254"/>
      <c r="AW78" s="254"/>
      <c r="AX78" s="254"/>
      <c r="AY78" s="254"/>
      <c r="AZ78" s="254"/>
      <c r="BA78" s="254"/>
      <c r="BB78" s="254"/>
      <c r="BC78" s="254"/>
      <c r="BD78" s="254"/>
      <c r="BE78" s="254"/>
      <c r="BF78" s="254"/>
      <c r="BG78" s="254"/>
      <c r="BH78" s="254"/>
      <c r="BI78" s="254"/>
      <c r="BJ78" s="254"/>
      <c r="BK78" s="254"/>
      <c r="BL78" s="254"/>
      <c r="BM78" s="254"/>
      <c r="BN78" s="254"/>
      <c r="BO78" s="254"/>
      <c r="BP78" s="254"/>
      <c r="BQ78" s="254"/>
      <c r="BR78" s="254"/>
      <c r="BS78" s="254"/>
      <c r="BT78" s="254"/>
      <c r="BU78" s="254"/>
      <c r="BV78" s="254"/>
      <c r="BW78" s="254"/>
      <c r="BX78" s="254"/>
      <c r="BY78" s="254"/>
      <c r="BZ78" s="254"/>
      <c r="CA78" s="254"/>
      <c r="CB78" s="254"/>
      <c r="CC78" s="254"/>
      <c r="CD78" s="254"/>
      <c r="CE78" s="254"/>
      <c r="CF78" s="254"/>
      <c r="CG78" s="254"/>
      <c r="CH78" s="254"/>
      <c r="CI78" s="254"/>
      <c r="CJ78" s="254"/>
      <c r="CK78" s="254"/>
      <c r="CL78" s="254"/>
      <c r="CM78" s="254"/>
      <c r="CN78" s="254"/>
      <c r="CO78" s="254"/>
      <c r="CP78" s="254"/>
      <c r="CQ78" s="254"/>
      <c r="CR78" s="254"/>
      <c r="CS78" s="254"/>
      <c r="CT78" s="254"/>
      <c r="CU78" s="254"/>
      <c r="CV78" s="254"/>
      <c r="CW78" s="254"/>
      <c r="CX78" s="254"/>
      <c r="CY78" s="254"/>
      <c r="CZ78" s="254"/>
      <c r="DA78" s="254"/>
      <c r="DB78" s="254"/>
      <c r="DC78" s="254"/>
      <c r="DD78" s="254"/>
      <c r="DE78" s="254"/>
      <c r="DF78" s="254"/>
      <c r="DG78" s="254"/>
      <c r="DH78" s="254"/>
      <c r="DI78" s="254"/>
      <c r="DJ78" s="254"/>
      <c r="DK78" s="254"/>
      <c r="DL78" s="254"/>
      <c r="DM78" s="254"/>
      <c r="DN78" s="254"/>
      <c r="DO78" s="254"/>
      <c r="DP78" s="254"/>
      <c r="DQ78" s="254"/>
      <c r="DR78" s="254"/>
      <c r="DS78" s="254"/>
      <c r="DT78" s="254"/>
      <c r="DU78" s="254"/>
      <c r="DV78" s="254"/>
      <c r="DW78" s="254"/>
      <c r="DX78" s="254"/>
      <c r="DY78" s="254"/>
      <c r="DZ78" s="254"/>
      <c r="EA78" s="254"/>
      <c r="EB78" s="254"/>
      <c r="EC78" s="254"/>
      <c r="ED78" s="254"/>
      <c r="EE78" s="254"/>
      <c r="EF78" s="254"/>
      <c r="EG78" s="254"/>
      <c r="EH78" s="254"/>
      <c r="EI78" s="254"/>
      <c r="EJ78" s="254"/>
      <c r="EK78" s="254"/>
      <c r="EL78" s="254"/>
      <c r="EM78" s="254"/>
      <c r="EN78" s="254"/>
      <c r="EO78" s="254"/>
      <c r="EP78" s="254"/>
      <c r="EQ78" s="254"/>
      <c r="ER78" s="254"/>
      <c r="ES78" s="254"/>
      <c r="ET78" s="254"/>
      <c r="EU78" s="254"/>
      <c r="EV78" s="254"/>
      <c r="EW78" s="254"/>
      <c r="EX78" s="254"/>
      <c r="EY78" s="254"/>
      <c r="EZ78" s="254"/>
      <c r="FA78" s="254"/>
      <c r="FB78" s="254"/>
      <c r="FC78" s="254"/>
      <c r="FD78" s="254"/>
      <c r="FE78" s="254"/>
      <c r="FF78" s="254"/>
      <c r="FG78" s="254"/>
      <c r="FH78" s="254"/>
      <c r="FI78" s="254"/>
      <c r="FJ78" s="254"/>
      <c r="FK78" s="254"/>
      <c r="FL78" s="254"/>
      <c r="FM78" s="254"/>
      <c r="FN78" s="254"/>
      <c r="FO78" s="254"/>
      <c r="FP78" s="254"/>
      <c r="FQ78" s="254"/>
      <c r="FR78" s="254"/>
      <c r="FS78" s="254"/>
      <c r="FT78" s="254"/>
      <c r="FU78" s="254"/>
      <c r="FV78" s="254"/>
      <c r="FW78" s="254"/>
      <c r="FX78" s="254"/>
      <c r="FY78" s="254"/>
      <c r="FZ78" s="254"/>
      <c r="GA78" s="254"/>
      <c r="GB78" s="254"/>
      <c r="GC78" s="254"/>
      <c r="GD78" s="254"/>
      <c r="GE78" s="254"/>
      <c r="GF78" s="254"/>
      <c r="GG78" s="254"/>
      <c r="GH78" s="254"/>
      <c r="GI78" s="254"/>
      <c r="GJ78" s="254"/>
      <c r="GK78" s="254"/>
      <c r="GL78" s="254"/>
      <c r="GM78" s="254"/>
      <c r="GN78" s="254"/>
      <c r="GO78" s="254"/>
      <c r="GP78" s="254"/>
      <c r="GQ78" s="254"/>
      <c r="GR78" s="254"/>
      <c r="GS78" s="254"/>
      <c r="GT78" s="254"/>
      <c r="GU78" s="254"/>
      <c r="GV78" s="254"/>
      <c r="GW78" s="254"/>
      <c r="GX78" s="254"/>
      <c r="GY78" s="254"/>
      <c r="GZ78" s="254"/>
      <c r="HA78" s="254"/>
      <c r="HB78" s="254"/>
      <c r="HC78" s="254"/>
      <c r="HD78" s="254"/>
      <c r="HE78" s="254"/>
      <c r="HF78" s="254"/>
      <c r="HG78" s="254"/>
      <c r="HH78" s="254"/>
      <c r="HI78" s="254"/>
      <c r="HJ78" s="254"/>
      <c r="HK78" s="254"/>
      <c r="HL78" s="254"/>
      <c r="HM78" s="254"/>
      <c r="HN78" s="254"/>
    </row>
    <row r="79" s="3" customFormat="1" ht="18" customHeight="1" spans="1:222">
      <c r="A79" s="8"/>
      <c r="B79" s="4"/>
      <c r="C79" s="78"/>
      <c r="D79" s="6"/>
      <c r="E79" s="7"/>
      <c r="F79" s="199"/>
      <c r="G79" s="7"/>
      <c r="H79" s="4"/>
      <c r="I79" s="4"/>
      <c r="J79" s="4"/>
      <c r="K79" s="4"/>
      <c r="L79" s="4"/>
      <c r="M79" s="4"/>
      <c r="N79" s="8"/>
      <c r="O79" s="254"/>
      <c r="P79" s="254"/>
      <c r="Q79" s="254"/>
      <c r="R79" s="254"/>
      <c r="S79" s="254"/>
      <c r="T79" s="254"/>
      <c r="U79" s="254"/>
      <c r="V79" s="254"/>
      <c r="W79" s="254"/>
      <c r="X79" s="254"/>
      <c r="Y79" s="254"/>
      <c r="Z79" s="254"/>
      <c r="AA79" s="254"/>
      <c r="AB79" s="254"/>
      <c r="AC79" s="254"/>
      <c r="AD79" s="254"/>
      <c r="AE79" s="254"/>
      <c r="AF79" s="254"/>
      <c r="AG79" s="254"/>
      <c r="AH79" s="254"/>
      <c r="AI79" s="254"/>
      <c r="AJ79" s="254"/>
      <c r="AK79" s="254"/>
      <c r="AL79" s="254"/>
      <c r="AM79" s="254"/>
      <c r="AN79" s="254"/>
      <c r="AO79" s="254"/>
      <c r="AP79" s="254"/>
      <c r="AQ79" s="254"/>
      <c r="AR79" s="254"/>
      <c r="AS79" s="254"/>
      <c r="AT79" s="254"/>
      <c r="AU79" s="254"/>
      <c r="AV79" s="254"/>
      <c r="AW79" s="254"/>
      <c r="AX79" s="254"/>
      <c r="AY79" s="254"/>
      <c r="AZ79" s="254"/>
      <c r="BA79" s="254"/>
      <c r="BB79" s="254"/>
      <c r="BC79" s="254"/>
      <c r="BD79" s="254"/>
      <c r="BE79" s="254"/>
      <c r="BF79" s="254"/>
      <c r="BG79" s="254"/>
      <c r="BH79" s="254"/>
      <c r="BI79" s="254"/>
      <c r="BJ79" s="254"/>
      <c r="BK79" s="254"/>
      <c r="BL79" s="254"/>
      <c r="BM79" s="254"/>
      <c r="BN79" s="254"/>
      <c r="BO79" s="254"/>
      <c r="BP79" s="254"/>
      <c r="BQ79" s="254"/>
      <c r="BR79" s="254"/>
      <c r="BS79" s="254"/>
      <c r="BT79" s="254"/>
      <c r="BU79" s="254"/>
      <c r="BV79" s="254"/>
      <c r="BW79" s="254"/>
      <c r="BX79" s="254"/>
      <c r="BY79" s="254"/>
      <c r="BZ79" s="254"/>
      <c r="CA79" s="254"/>
      <c r="CB79" s="254"/>
      <c r="CC79" s="254"/>
      <c r="CD79" s="254"/>
      <c r="CE79" s="254"/>
      <c r="CF79" s="254"/>
      <c r="CG79" s="254"/>
      <c r="CH79" s="254"/>
      <c r="CI79" s="254"/>
      <c r="CJ79" s="254"/>
      <c r="CK79" s="254"/>
      <c r="CL79" s="254"/>
      <c r="CM79" s="254"/>
      <c r="CN79" s="254"/>
      <c r="CO79" s="254"/>
      <c r="CP79" s="254"/>
      <c r="CQ79" s="254"/>
      <c r="CR79" s="254"/>
      <c r="CS79" s="254"/>
      <c r="CT79" s="254"/>
      <c r="CU79" s="254"/>
      <c r="CV79" s="254"/>
      <c r="CW79" s="254"/>
      <c r="CX79" s="254"/>
      <c r="CY79" s="254"/>
      <c r="CZ79" s="254"/>
      <c r="DA79" s="254"/>
      <c r="DB79" s="254"/>
      <c r="DC79" s="254"/>
      <c r="DD79" s="254"/>
      <c r="DE79" s="254"/>
      <c r="DF79" s="254"/>
      <c r="DG79" s="254"/>
      <c r="DH79" s="254"/>
      <c r="DI79" s="254"/>
      <c r="DJ79" s="254"/>
      <c r="DK79" s="254"/>
      <c r="DL79" s="254"/>
      <c r="DM79" s="254"/>
      <c r="DN79" s="254"/>
      <c r="DO79" s="254"/>
      <c r="DP79" s="254"/>
      <c r="DQ79" s="254"/>
      <c r="DR79" s="254"/>
      <c r="DS79" s="254"/>
      <c r="DT79" s="254"/>
      <c r="DU79" s="254"/>
      <c r="DV79" s="254"/>
      <c r="DW79" s="254"/>
      <c r="DX79" s="254"/>
      <c r="DY79" s="254"/>
      <c r="DZ79" s="254"/>
      <c r="EA79" s="254"/>
      <c r="EB79" s="254"/>
      <c r="EC79" s="254"/>
      <c r="ED79" s="254"/>
      <c r="EE79" s="254"/>
      <c r="EF79" s="254"/>
      <c r="EG79" s="254"/>
      <c r="EH79" s="254"/>
      <c r="EI79" s="254"/>
      <c r="EJ79" s="254"/>
      <c r="EK79" s="254"/>
      <c r="EL79" s="254"/>
      <c r="EM79" s="254"/>
      <c r="EN79" s="254"/>
      <c r="EO79" s="254"/>
      <c r="EP79" s="254"/>
      <c r="EQ79" s="254"/>
      <c r="ER79" s="254"/>
      <c r="ES79" s="254"/>
      <c r="ET79" s="254"/>
      <c r="EU79" s="254"/>
      <c r="EV79" s="254"/>
      <c r="EW79" s="254"/>
      <c r="EX79" s="254"/>
      <c r="EY79" s="254"/>
      <c r="EZ79" s="254"/>
      <c r="FA79" s="254"/>
      <c r="FB79" s="254"/>
      <c r="FC79" s="254"/>
      <c r="FD79" s="254"/>
      <c r="FE79" s="254"/>
      <c r="FF79" s="254"/>
      <c r="FG79" s="254"/>
      <c r="FH79" s="254"/>
      <c r="FI79" s="254"/>
      <c r="FJ79" s="254"/>
      <c r="FK79" s="254"/>
      <c r="FL79" s="254"/>
      <c r="FM79" s="254"/>
      <c r="FN79" s="254"/>
      <c r="FO79" s="254"/>
      <c r="FP79" s="254"/>
      <c r="FQ79" s="254"/>
      <c r="FR79" s="254"/>
      <c r="FS79" s="254"/>
      <c r="FT79" s="254"/>
      <c r="FU79" s="254"/>
      <c r="FV79" s="254"/>
      <c r="FW79" s="254"/>
      <c r="FX79" s="254"/>
      <c r="FY79" s="254"/>
      <c r="FZ79" s="254"/>
      <c r="GA79" s="254"/>
      <c r="GB79" s="254"/>
      <c r="GC79" s="254"/>
      <c r="GD79" s="254"/>
      <c r="GE79" s="254"/>
      <c r="GF79" s="254"/>
      <c r="GG79" s="254"/>
      <c r="GH79" s="254"/>
      <c r="GI79" s="254"/>
      <c r="GJ79" s="254"/>
      <c r="GK79" s="254"/>
      <c r="GL79" s="254"/>
      <c r="GM79" s="254"/>
      <c r="GN79" s="254"/>
      <c r="GO79" s="254"/>
      <c r="GP79" s="254"/>
      <c r="GQ79" s="254"/>
      <c r="GR79" s="254"/>
      <c r="GS79" s="254"/>
      <c r="GT79" s="254"/>
      <c r="GU79" s="254"/>
      <c r="GV79" s="254"/>
      <c r="GW79" s="254"/>
      <c r="GX79" s="254"/>
      <c r="GY79" s="254"/>
      <c r="GZ79" s="254"/>
      <c r="HA79" s="254"/>
      <c r="HB79" s="254"/>
      <c r="HC79" s="254"/>
      <c r="HD79" s="254"/>
      <c r="HE79" s="254"/>
      <c r="HF79" s="254"/>
      <c r="HG79" s="254"/>
      <c r="HH79" s="254"/>
      <c r="HI79" s="254"/>
      <c r="HJ79" s="254"/>
      <c r="HK79" s="254"/>
      <c r="HL79" s="254"/>
      <c r="HM79" s="254"/>
      <c r="HN79" s="254"/>
    </row>
    <row r="80" s="3" customFormat="1" ht="18" customHeight="1" spans="1:222">
      <c r="A80" s="8"/>
      <c r="B80" s="4"/>
      <c r="C80" s="78"/>
      <c r="D80" s="6"/>
      <c r="E80" s="7"/>
      <c r="F80" s="199"/>
      <c r="G80" s="7"/>
      <c r="H80" s="4"/>
      <c r="I80" s="4"/>
      <c r="J80" s="4"/>
      <c r="K80" s="4"/>
      <c r="L80" s="4"/>
      <c r="M80" s="4"/>
      <c r="N80" s="8"/>
      <c r="O80" s="254"/>
      <c r="P80" s="254"/>
      <c r="Q80" s="254"/>
      <c r="R80" s="254"/>
      <c r="S80" s="254"/>
      <c r="T80" s="254"/>
      <c r="U80" s="254"/>
      <c r="V80" s="254"/>
      <c r="W80" s="254"/>
      <c r="X80" s="254"/>
      <c r="Y80" s="254"/>
      <c r="Z80" s="254"/>
      <c r="AA80" s="254"/>
      <c r="AB80" s="254"/>
      <c r="AC80" s="254"/>
      <c r="AD80" s="254"/>
      <c r="AE80" s="254"/>
      <c r="AF80" s="254"/>
      <c r="AG80" s="254"/>
      <c r="AH80" s="254"/>
      <c r="AI80" s="254"/>
      <c r="AJ80" s="254"/>
      <c r="AK80" s="254"/>
      <c r="AL80" s="254"/>
      <c r="AM80" s="254"/>
      <c r="AN80" s="254"/>
      <c r="AO80" s="254"/>
      <c r="AP80" s="254"/>
      <c r="AQ80" s="254"/>
      <c r="AR80" s="254"/>
      <c r="AS80" s="254"/>
      <c r="AT80" s="254"/>
      <c r="AU80" s="254"/>
      <c r="AV80" s="254"/>
      <c r="AW80" s="254"/>
      <c r="AX80" s="254"/>
      <c r="AY80" s="254"/>
      <c r="AZ80" s="254"/>
      <c r="BA80" s="254"/>
      <c r="BB80" s="254"/>
      <c r="BC80" s="254"/>
      <c r="BD80" s="254"/>
      <c r="BE80" s="254"/>
      <c r="BF80" s="254"/>
      <c r="BG80" s="254"/>
      <c r="BH80" s="254"/>
      <c r="BI80" s="254"/>
      <c r="BJ80" s="254"/>
      <c r="BK80" s="254"/>
      <c r="BL80" s="254"/>
      <c r="BM80" s="254"/>
      <c r="BN80" s="254"/>
      <c r="BO80" s="254"/>
      <c r="BP80" s="254"/>
      <c r="BQ80" s="254"/>
      <c r="BR80" s="254"/>
      <c r="BS80" s="254"/>
      <c r="BT80" s="254"/>
      <c r="BU80" s="254"/>
      <c r="BV80" s="254"/>
      <c r="BW80" s="254"/>
      <c r="BX80" s="254"/>
      <c r="BY80" s="254"/>
      <c r="BZ80" s="254"/>
      <c r="CA80" s="254"/>
      <c r="CB80" s="254"/>
      <c r="CC80" s="254"/>
      <c r="CD80" s="254"/>
      <c r="CE80" s="254"/>
      <c r="CF80" s="254"/>
      <c r="CG80" s="254"/>
      <c r="CH80" s="254"/>
      <c r="CI80" s="254"/>
      <c r="CJ80" s="254"/>
      <c r="CK80" s="254"/>
      <c r="CL80" s="254"/>
      <c r="CM80" s="254"/>
      <c r="CN80" s="254"/>
      <c r="CO80" s="254"/>
      <c r="CP80" s="254"/>
      <c r="CQ80" s="254"/>
      <c r="CR80" s="254"/>
      <c r="CS80" s="254"/>
      <c r="CT80" s="254"/>
      <c r="CU80" s="254"/>
      <c r="CV80" s="254"/>
      <c r="CW80" s="254"/>
      <c r="CX80" s="254"/>
      <c r="CY80" s="254"/>
      <c r="CZ80" s="254"/>
      <c r="DA80" s="254"/>
      <c r="DB80" s="254"/>
      <c r="DC80" s="254"/>
      <c r="DD80" s="254"/>
      <c r="DE80" s="254"/>
      <c r="DF80" s="254"/>
      <c r="DG80" s="254"/>
      <c r="DH80" s="254"/>
      <c r="DI80" s="254"/>
      <c r="DJ80" s="254"/>
      <c r="DK80" s="254"/>
      <c r="DL80" s="254"/>
      <c r="DM80" s="254"/>
      <c r="DN80" s="254"/>
      <c r="DO80" s="254"/>
      <c r="DP80" s="254"/>
      <c r="DQ80" s="254"/>
      <c r="DR80" s="254"/>
      <c r="DS80" s="254"/>
      <c r="DT80" s="254"/>
      <c r="DU80" s="254"/>
      <c r="DV80" s="254"/>
      <c r="DW80" s="254"/>
      <c r="DX80" s="254"/>
      <c r="DY80" s="254"/>
      <c r="DZ80" s="254"/>
      <c r="EA80" s="254"/>
      <c r="EB80" s="254"/>
      <c r="EC80" s="254"/>
      <c r="ED80" s="254"/>
      <c r="EE80" s="254"/>
      <c r="EF80" s="254"/>
      <c r="EG80" s="254"/>
      <c r="EH80" s="254"/>
      <c r="EI80" s="254"/>
      <c r="EJ80" s="254"/>
      <c r="EK80" s="254"/>
      <c r="EL80" s="254"/>
      <c r="EM80" s="254"/>
      <c r="EN80" s="254"/>
      <c r="EO80" s="254"/>
      <c r="EP80" s="254"/>
      <c r="EQ80" s="254"/>
      <c r="ER80" s="254"/>
      <c r="ES80" s="254"/>
      <c r="ET80" s="254"/>
      <c r="EU80" s="254"/>
      <c r="EV80" s="254"/>
      <c r="EW80" s="254"/>
      <c r="EX80" s="254"/>
      <c r="EY80" s="254"/>
      <c r="EZ80" s="254"/>
      <c r="FA80" s="254"/>
      <c r="FB80" s="254"/>
      <c r="FC80" s="254"/>
      <c r="FD80" s="254"/>
      <c r="FE80" s="254"/>
      <c r="FF80" s="254"/>
      <c r="FG80" s="254"/>
      <c r="FH80" s="254"/>
      <c r="FI80" s="254"/>
      <c r="FJ80" s="254"/>
      <c r="FK80" s="254"/>
      <c r="FL80" s="254"/>
      <c r="FM80" s="254"/>
      <c r="FN80" s="254"/>
      <c r="FO80" s="254"/>
      <c r="FP80" s="254"/>
      <c r="FQ80" s="254"/>
      <c r="FR80" s="254"/>
      <c r="FS80" s="254"/>
      <c r="FT80" s="254"/>
      <c r="FU80" s="254"/>
      <c r="FV80" s="254"/>
      <c r="FW80" s="254"/>
      <c r="FX80" s="254"/>
      <c r="FY80" s="254"/>
      <c r="FZ80" s="254"/>
      <c r="GA80" s="254"/>
      <c r="GB80" s="254"/>
      <c r="GC80" s="254"/>
      <c r="GD80" s="254"/>
      <c r="GE80" s="254"/>
      <c r="GF80" s="254"/>
      <c r="GG80" s="254"/>
      <c r="GH80" s="254"/>
      <c r="GI80" s="254"/>
      <c r="GJ80" s="254"/>
      <c r="GK80" s="254"/>
      <c r="GL80" s="254"/>
      <c r="GM80" s="254"/>
      <c r="GN80" s="254"/>
      <c r="GO80" s="254"/>
      <c r="GP80" s="254"/>
      <c r="GQ80" s="254"/>
      <c r="GR80" s="254"/>
      <c r="GS80" s="254"/>
      <c r="GT80" s="254"/>
      <c r="GU80" s="254"/>
      <c r="GV80" s="254"/>
      <c r="GW80" s="254"/>
      <c r="GX80" s="254"/>
      <c r="GY80" s="254"/>
      <c r="GZ80" s="254"/>
      <c r="HA80" s="254"/>
      <c r="HB80" s="254"/>
      <c r="HC80" s="254"/>
      <c r="HD80" s="254"/>
      <c r="HE80" s="254"/>
      <c r="HF80" s="254"/>
      <c r="HG80" s="254"/>
      <c r="HH80" s="254"/>
      <c r="HI80" s="254"/>
      <c r="HJ80" s="254"/>
      <c r="HK80" s="254"/>
      <c r="HL80" s="254"/>
      <c r="HM80" s="254"/>
      <c r="HN80" s="254"/>
    </row>
    <row r="81" s="3" customFormat="1" ht="18" customHeight="1" spans="1:222">
      <c r="A81" s="8"/>
      <c r="B81" s="4"/>
      <c r="C81" s="78"/>
      <c r="D81" s="6"/>
      <c r="E81" s="7"/>
      <c r="F81" s="199"/>
      <c r="G81" s="7"/>
      <c r="H81" s="4"/>
      <c r="I81" s="4"/>
      <c r="J81" s="4"/>
      <c r="K81" s="4"/>
      <c r="L81" s="4"/>
      <c r="M81" s="4"/>
      <c r="N81" s="8"/>
      <c r="O81" s="254"/>
      <c r="P81" s="254"/>
      <c r="Q81" s="254"/>
      <c r="R81" s="254"/>
      <c r="S81" s="254"/>
      <c r="T81" s="254"/>
      <c r="U81" s="254"/>
      <c r="V81" s="254"/>
      <c r="W81" s="254"/>
      <c r="X81" s="254"/>
      <c r="Y81" s="254"/>
      <c r="Z81" s="254"/>
      <c r="AA81" s="254"/>
      <c r="AB81" s="254"/>
      <c r="AC81" s="254"/>
      <c r="AD81" s="254"/>
      <c r="AE81" s="254"/>
      <c r="AF81" s="254"/>
      <c r="AG81" s="254"/>
      <c r="AH81" s="254"/>
      <c r="AI81" s="254"/>
      <c r="AJ81" s="254"/>
      <c r="AK81" s="254"/>
      <c r="AL81" s="254"/>
      <c r="AM81" s="254"/>
      <c r="AN81" s="254"/>
      <c r="AO81" s="254"/>
      <c r="AP81" s="254"/>
      <c r="AQ81" s="254"/>
      <c r="AR81" s="254"/>
      <c r="AS81" s="254"/>
      <c r="AT81" s="254"/>
      <c r="AU81" s="254"/>
      <c r="AV81" s="254"/>
      <c r="AW81" s="254"/>
      <c r="AX81" s="254"/>
      <c r="AY81" s="254"/>
      <c r="AZ81" s="254"/>
      <c r="BA81" s="254"/>
      <c r="BB81" s="254"/>
      <c r="BC81" s="254"/>
      <c r="BD81" s="254"/>
      <c r="BE81" s="254"/>
      <c r="BF81" s="254"/>
      <c r="BG81" s="254"/>
      <c r="BH81" s="254"/>
      <c r="BI81" s="254"/>
      <c r="BJ81" s="254"/>
      <c r="BK81" s="254"/>
      <c r="BL81" s="254"/>
      <c r="BM81" s="254"/>
      <c r="BN81" s="254"/>
      <c r="BO81" s="254"/>
      <c r="BP81" s="254"/>
      <c r="BQ81" s="254"/>
      <c r="BR81" s="254"/>
      <c r="BS81" s="254"/>
      <c r="BT81" s="254"/>
      <c r="BU81" s="254"/>
      <c r="BV81" s="254"/>
      <c r="BW81" s="254"/>
      <c r="BX81" s="254"/>
      <c r="BY81" s="254"/>
      <c r="BZ81" s="254"/>
      <c r="CA81" s="254"/>
      <c r="CB81" s="254"/>
      <c r="CC81" s="254"/>
      <c r="CD81" s="254"/>
      <c r="CE81" s="254"/>
      <c r="CF81" s="254"/>
      <c r="CG81" s="254"/>
      <c r="CH81" s="254"/>
      <c r="CI81" s="254"/>
      <c r="CJ81" s="254"/>
      <c r="CK81" s="254"/>
      <c r="CL81" s="254"/>
      <c r="CM81" s="254"/>
      <c r="CN81" s="254"/>
      <c r="CO81" s="254"/>
      <c r="CP81" s="254"/>
      <c r="CQ81" s="254"/>
      <c r="CR81" s="254"/>
      <c r="CS81" s="254"/>
      <c r="CT81" s="254"/>
      <c r="CU81" s="254"/>
      <c r="CV81" s="254"/>
      <c r="CW81" s="254"/>
      <c r="CX81" s="254"/>
      <c r="CY81" s="254"/>
      <c r="CZ81" s="254"/>
      <c r="DA81" s="254"/>
      <c r="DB81" s="254"/>
      <c r="DC81" s="254"/>
      <c r="DD81" s="254"/>
      <c r="DE81" s="254"/>
      <c r="DF81" s="254"/>
      <c r="DG81" s="254"/>
      <c r="DH81" s="254"/>
      <c r="DI81" s="254"/>
      <c r="DJ81" s="254"/>
      <c r="DK81" s="254"/>
      <c r="DL81" s="254"/>
      <c r="DM81" s="254"/>
      <c r="DN81" s="254"/>
      <c r="DO81" s="254"/>
      <c r="DP81" s="254"/>
      <c r="DQ81" s="254"/>
      <c r="DR81" s="254"/>
      <c r="DS81" s="254"/>
      <c r="DT81" s="254"/>
      <c r="DU81" s="254"/>
      <c r="DV81" s="254"/>
      <c r="DW81" s="254"/>
      <c r="DX81" s="254"/>
      <c r="DY81" s="254"/>
      <c r="DZ81" s="254"/>
      <c r="EA81" s="254"/>
      <c r="EB81" s="254"/>
      <c r="EC81" s="254"/>
      <c r="ED81" s="254"/>
      <c r="EE81" s="254"/>
      <c r="EF81" s="254"/>
      <c r="EG81" s="254"/>
      <c r="EH81" s="254"/>
      <c r="EI81" s="254"/>
      <c r="EJ81" s="254"/>
      <c r="EK81" s="254"/>
      <c r="EL81" s="254"/>
      <c r="EM81" s="254"/>
      <c r="EN81" s="254"/>
      <c r="EO81" s="254"/>
      <c r="EP81" s="254"/>
      <c r="EQ81" s="254"/>
      <c r="ER81" s="254"/>
      <c r="ES81" s="254"/>
      <c r="ET81" s="254"/>
      <c r="EU81" s="254"/>
      <c r="EV81" s="254"/>
      <c r="EW81" s="254"/>
      <c r="EX81" s="254"/>
      <c r="EY81" s="254"/>
      <c r="EZ81" s="254"/>
      <c r="FA81" s="254"/>
      <c r="FB81" s="254"/>
      <c r="FC81" s="254"/>
      <c r="FD81" s="254"/>
      <c r="FE81" s="254"/>
      <c r="FF81" s="254"/>
      <c r="FG81" s="254"/>
      <c r="FH81" s="254"/>
      <c r="FI81" s="254"/>
      <c r="FJ81" s="254"/>
      <c r="FK81" s="254"/>
      <c r="FL81" s="254"/>
      <c r="FM81" s="254"/>
      <c r="FN81" s="254"/>
      <c r="FO81" s="254"/>
      <c r="FP81" s="254"/>
      <c r="FQ81" s="254"/>
      <c r="FR81" s="254"/>
      <c r="FS81" s="254"/>
      <c r="FT81" s="254"/>
      <c r="FU81" s="254"/>
      <c r="FV81" s="254"/>
      <c r="FW81" s="254"/>
      <c r="FX81" s="254"/>
      <c r="FY81" s="254"/>
      <c r="FZ81" s="254"/>
      <c r="GA81" s="254"/>
      <c r="GB81" s="254"/>
      <c r="GC81" s="254"/>
      <c r="GD81" s="254"/>
      <c r="GE81" s="254"/>
      <c r="GF81" s="254"/>
      <c r="GG81" s="254"/>
      <c r="GH81" s="254"/>
      <c r="GI81" s="254"/>
      <c r="GJ81" s="254"/>
      <c r="GK81" s="254"/>
      <c r="GL81" s="254"/>
      <c r="GM81" s="254"/>
      <c r="GN81" s="254"/>
      <c r="GO81" s="254"/>
      <c r="GP81" s="254"/>
      <c r="GQ81" s="254"/>
      <c r="GR81" s="254"/>
      <c r="GS81" s="254"/>
      <c r="GT81" s="254"/>
      <c r="GU81" s="254"/>
      <c r="GV81" s="254"/>
      <c r="GW81" s="254"/>
      <c r="GX81" s="254"/>
      <c r="GY81" s="254"/>
      <c r="GZ81" s="254"/>
      <c r="HA81" s="254"/>
      <c r="HB81" s="254"/>
      <c r="HC81" s="254"/>
      <c r="HD81" s="254"/>
      <c r="HE81" s="254"/>
      <c r="HF81" s="254"/>
      <c r="HG81" s="254"/>
      <c r="HH81" s="254"/>
      <c r="HI81" s="254"/>
      <c r="HJ81" s="254"/>
      <c r="HK81" s="254"/>
      <c r="HL81" s="254"/>
      <c r="HM81" s="254"/>
      <c r="HN81" s="254"/>
    </row>
    <row r="82" s="3" customFormat="1" ht="18" customHeight="1" spans="1:222">
      <c r="A82" s="8"/>
      <c r="B82" s="4"/>
      <c r="C82" s="78"/>
      <c r="D82" s="6"/>
      <c r="E82" s="7"/>
      <c r="F82" s="199"/>
      <c r="G82" s="7"/>
      <c r="H82" s="4"/>
      <c r="I82" s="4"/>
      <c r="J82" s="4"/>
      <c r="K82" s="4"/>
      <c r="L82" s="4"/>
      <c r="M82" s="4"/>
      <c r="N82" s="8"/>
      <c r="O82" s="254"/>
      <c r="P82" s="254"/>
      <c r="Q82" s="254"/>
      <c r="R82" s="254"/>
      <c r="S82" s="254"/>
      <c r="T82" s="254"/>
      <c r="U82" s="254"/>
      <c r="V82" s="254"/>
      <c r="W82" s="254"/>
      <c r="X82" s="254"/>
      <c r="Y82" s="254"/>
      <c r="Z82" s="254"/>
      <c r="AA82" s="254"/>
      <c r="AB82" s="254"/>
      <c r="AC82" s="254"/>
      <c r="AD82" s="254"/>
      <c r="AE82" s="254"/>
      <c r="AF82" s="254"/>
      <c r="AG82" s="254"/>
      <c r="AH82" s="254"/>
      <c r="AI82" s="254"/>
      <c r="AJ82" s="254"/>
      <c r="AK82" s="254"/>
      <c r="AL82" s="254"/>
      <c r="AM82" s="254"/>
      <c r="AN82" s="254"/>
      <c r="AO82" s="254"/>
      <c r="AP82" s="254"/>
      <c r="AQ82" s="254"/>
      <c r="AR82" s="254"/>
      <c r="AS82" s="254"/>
      <c r="AT82" s="254"/>
      <c r="AU82" s="254"/>
      <c r="AV82" s="254"/>
      <c r="AW82" s="254"/>
      <c r="AX82" s="254"/>
      <c r="AY82" s="254"/>
      <c r="AZ82" s="254"/>
      <c r="BA82" s="254"/>
      <c r="BB82" s="254"/>
      <c r="BC82" s="254"/>
      <c r="BD82" s="254"/>
      <c r="BE82" s="254"/>
      <c r="BF82" s="254"/>
      <c r="BG82" s="254"/>
      <c r="BH82" s="254"/>
      <c r="BI82" s="254"/>
      <c r="BJ82" s="254"/>
      <c r="BK82" s="254"/>
      <c r="BL82" s="254"/>
      <c r="BM82" s="254"/>
      <c r="BN82" s="254"/>
      <c r="BO82" s="254"/>
      <c r="BP82" s="254"/>
      <c r="BQ82" s="254"/>
      <c r="BR82" s="254"/>
      <c r="BS82" s="254"/>
      <c r="BT82" s="254"/>
      <c r="BU82" s="254"/>
      <c r="BV82" s="254"/>
      <c r="BW82" s="254"/>
      <c r="BX82" s="254"/>
      <c r="BY82" s="254"/>
      <c r="BZ82" s="254"/>
      <c r="CA82" s="254"/>
      <c r="CB82" s="254"/>
      <c r="CC82" s="254"/>
      <c r="CD82" s="254"/>
      <c r="CE82" s="254"/>
      <c r="CF82" s="254"/>
      <c r="CG82" s="254"/>
      <c r="CH82" s="254"/>
      <c r="CI82" s="254"/>
      <c r="CJ82" s="254"/>
      <c r="CK82" s="254"/>
      <c r="CL82" s="254"/>
      <c r="CM82" s="254"/>
      <c r="CN82" s="254"/>
      <c r="CO82" s="254"/>
      <c r="CP82" s="254"/>
      <c r="CQ82" s="254"/>
      <c r="CR82" s="254"/>
      <c r="CS82" s="254"/>
      <c r="CT82" s="254"/>
      <c r="CU82" s="254"/>
      <c r="CV82" s="254"/>
      <c r="CW82" s="254"/>
      <c r="CX82" s="254"/>
      <c r="CY82" s="254"/>
      <c r="CZ82" s="254"/>
      <c r="DA82" s="254"/>
      <c r="DB82" s="254"/>
      <c r="DC82" s="254"/>
      <c r="DD82" s="254"/>
      <c r="DE82" s="254"/>
      <c r="DF82" s="254"/>
      <c r="DG82" s="254"/>
      <c r="DH82" s="254"/>
      <c r="DI82" s="254"/>
      <c r="DJ82" s="254"/>
      <c r="DK82" s="254"/>
      <c r="DL82" s="254"/>
      <c r="DM82" s="254"/>
      <c r="DN82" s="254"/>
      <c r="DO82" s="254"/>
      <c r="DP82" s="254"/>
      <c r="DQ82" s="254"/>
      <c r="DR82" s="254"/>
      <c r="DS82" s="254"/>
      <c r="DT82" s="254"/>
      <c r="DU82" s="254"/>
      <c r="DV82" s="254"/>
      <c r="DW82" s="254"/>
      <c r="DX82" s="254"/>
      <c r="DY82" s="254"/>
      <c r="DZ82" s="254"/>
      <c r="EA82" s="254"/>
      <c r="EB82" s="254"/>
      <c r="EC82" s="254"/>
      <c r="ED82" s="254"/>
      <c r="EE82" s="254"/>
      <c r="EF82" s="254"/>
      <c r="EG82" s="254"/>
      <c r="EH82" s="254"/>
      <c r="EI82" s="254"/>
      <c r="EJ82" s="254"/>
      <c r="EK82" s="254"/>
      <c r="EL82" s="254"/>
      <c r="EM82" s="254"/>
      <c r="EN82" s="254"/>
      <c r="EO82" s="254"/>
      <c r="EP82" s="254"/>
      <c r="EQ82" s="254"/>
      <c r="ER82" s="254"/>
      <c r="ES82" s="254"/>
      <c r="ET82" s="254"/>
      <c r="EU82" s="254"/>
      <c r="EV82" s="254"/>
      <c r="EW82" s="254"/>
      <c r="EX82" s="254"/>
      <c r="EY82" s="254"/>
      <c r="EZ82" s="254"/>
      <c r="FA82" s="254"/>
      <c r="FB82" s="254"/>
      <c r="FC82" s="254"/>
      <c r="FD82" s="254"/>
      <c r="FE82" s="254"/>
      <c r="FF82" s="254"/>
      <c r="FG82" s="254"/>
      <c r="FH82" s="254"/>
      <c r="FI82" s="254"/>
      <c r="FJ82" s="254"/>
      <c r="FK82" s="254"/>
      <c r="FL82" s="254"/>
      <c r="FM82" s="254"/>
      <c r="FN82" s="254"/>
      <c r="FO82" s="254"/>
      <c r="FP82" s="254"/>
      <c r="FQ82" s="254"/>
      <c r="FR82" s="254"/>
      <c r="FS82" s="254"/>
      <c r="FT82" s="254"/>
      <c r="FU82" s="254"/>
      <c r="FV82" s="254"/>
      <c r="FW82" s="254"/>
      <c r="FX82" s="254"/>
      <c r="FY82" s="254"/>
      <c r="FZ82" s="254"/>
      <c r="GA82" s="254"/>
      <c r="GB82" s="254"/>
      <c r="GC82" s="254"/>
      <c r="GD82" s="254"/>
      <c r="GE82" s="254"/>
      <c r="GF82" s="254"/>
      <c r="GG82" s="254"/>
      <c r="GH82" s="254"/>
      <c r="GI82" s="254"/>
      <c r="GJ82" s="254"/>
      <c r="GK82" s="254"/>
      <c r="GL82" s="254"/>
      <c r="GM82" s="254"/>
      <c r="GN82" s="254"/>
      <c r="GO82" s="254"/>
      <c r="GP82" s="254"/>
      <c r="GQ82" s="254"/>
      <c r="GR82" s="254"/>
      <c r="GS82" s="254"/>
      <c r="GT82" s="254"/>
      <c r="GU82" s="254"/>
      <c r="GV82" s="254"/>
      <c r="GW82" s="254"/>
      <c r="GX82" s="254"/>
      <c r="GY82" s="254"/>
      <c r="GZ82" s="254"/>
      <c r="HA82" s="254"/>
      <c r="HB82" s="254"/>
      <c r="HC82" s="254"/>
      <c r="HD82" s="254"/>
      <c r="HE82" s="254"/>
      <c r="HF82" s="254"/>
      <c r="HG82" s="254"/>
      <c r="HH82" s="254"/>
      <c r="HI82" s="254"/>
      <c r="HJ82" s="254"/>
      <c r="HK82" s="254"/>
      <c r="HL82" s="254"/>
      <c r="HM82" s="254"/>
      <c r="HN82" s="254"/>
    </row>
    <row r="83" s="3" customFormat="1" ht="18" customHeight="1" spans="1:222">
      <c r="A83" s="8"/>
      <c r="B83" s="4"/>
      <c r="C83" s="78"/>
      <c r="D83" s="6"/>
      <c r="E83" s="7"/>
      <c r="F83" s="199"/>
      <c r="G83" s="7"/>
      <c r="H83" s="4"/>
      <c r="I83" s="4"/>
      <c r="J83" s="4"/>
      <c r="K83" s="4"/>
      <c r="L83" s="4"/>
      <c r="M83" s="4"/>
      <c r="N83" s="8"/>
      <c r="O83" s="254"/>
      <c r="P83" s="254"/>
      <c r="Q83" s="254"/>
      <c r="R83" s="254"/>
      <c r="S83" s="254"/>
      <c r="T83" s="254"/>
      <c r="U83" s="254"/>
      <c r="V83" s="254"/>
      <c r="W83" s="254"/>
      <c r="X83" s="254"/>
      <c r="Y83" s="254"/>
      <c r="Z83" s="254"/>
      <c r="AA83" s="254"/>
      <c r="AB83" s="254"/>
      <c r="AC83" s="254"/>
      <c r="AD83" s="254"/>
      <c r="AE83" s="254"/>
      <c r="AF83" s="254"/>
      <c r="AG83" s="254"/>
      <c r="AH83" s="254"/>
      <c r="AI83" s="254"/>
      <c r="AJ83" s="254"/>
      <c r="AK83" s="254"/>
      <c r="AL83" s="254"/>
      <c r="AM83" s="254"/>
      <c r="AN83" s="254"/>
      <c r="AO83" s="254"/>
      <c r="AP83" s="254"/>
      <c r="AQ83" s="254"/>
      <c r="AR83" s="254"/>
      <c r="AS83" s="254"/>
      <c r="AT83" s="254"/>
      <c r="AU83" s="254"/>
      <c r="AV83" s="254"/>
      <c r="AW83" s="254"/>
      <c r="AX83" s="254"/>
      <c r="AY83" s="254"/>
      <c r="AZ83" s="254"/>
      <c r="BA83" s="254"/>
      <c r="BB83" s="254"/>
      <c r="BC83" s="254"/>
      <c r="BD83" s="254"/>
      <c r="BE83" s="254"/>
      <c r="BF83" s="254"/>
      <c r="BG83" s="254"/>
      <c r="BH83" s="254"/>
      <c r="BI83" s="254"/>
      <c r="BJ83" s="254"/>
      <c r="BK83" s="254"/>
      <c r="BL83" s="254"/>
      <c r="BM83" s="254"/>
      <c r="BN83" s="254"/>
      <c r="BO83" s="254"/>
      <c r="BP83" s="254"/>
      <c r="BQ83" s="254"/>
      <c r="BR83" s="254"/>
      <c r="BS83" s="254"/>
      <c r="BT83" s="254"/>
      <c r="BU83" s="254"/>
      <c r="BV83" s="254"/>
      <c r="BW83" s="254"/>
      <c r="BX83" s="254"/>
      <c r="BY83" s="254"/>
      <c r="BZ83" s="254"/>
      <c r="CA83" s="254"/>
      <c r="CB83" s="254"/>
      <c r="CC83" s="254"/>
      <c r="CD83" s="254"/>
      <c r="CE83" s="254"/>
      <c r="CF83" s="254"/>
      <c r="CG83" s="254"/>
      <c r="CH83" s="254"/>
      <c r="CI83" s="254"/>
      <c r="CJ83" s="254"/>
      <c r="CK83" s="254"/>
      <c r="CL83" s="254"/>
      <c r="CM83" s="254"/>
      <c r="CN83" s="254"/>
      <c r="CO83" s="254"/>
      <c r="CP83" s="254"/>
      <c r="CQ83" s="254"/>
      <c r="CR83" s="254"/>
      <c r="CS83" s="254"/>
      <c r="CT83" s="254"/>
      <c r="CU83" s="254"/>
      <c r="CV83" s="254"/>
      <c r="CW83" s="254"/>
      <c r="CX83" s="254"/>
      <c r="CY83" s="254"/>
      <c r="CZ83" s="254"/>
      <c r="DA83" s="254"/>
      <c r="DB83" s="254"/>
      <c r="DC83" s="254"/>
      <c r="DD83" s="254"/>
      <c r="DE83" s="254"/>
      <c r="DF83" s="254"/>
      <c r="DG83" s="254"/>
      <c r="DH83" s="254"/>
      <c r="DI83" s="254"/>
      <c r="DJ83" s="254"/>
      <c r="DK83" s="254"/>
      <c r="DL83" s="254"/>
      <c r="DM83" s="254"/>
      <c r="DN83" s="254"/>
      <c r="DO83" s="254"/>
      <c r="DP83" s="254"/>
      <c r="DQ83" s="254"/>
      <c r="DR83" s="254"/>
      <c r="DS83" s="254"/>
      <c r="DT83" s="254"/>
      <c r="DU83" s="254"/>
      <c r="DV83" s="254"/>
      <c r="DW83" s="254"/>
      <c r="DX83" s="254"/>
      <c r="DY83" s="254"/>
      <c r="DZ83" s="254"/>
      <c r="EA83" s="254"/>
      <c r="EB83" s="254"/>
      <c r="EC83" s="254"/>
      <c r="ED83" s="254"/>
      <c r="EE83" s="254"/>
      <c r="EF83" s="254"/>
      <c r="EG83" s="254"/>
      <c r="EH83" s="254"/>
      <c r="EI83" s="254"/>
      <c r="EJ83" s="254"/>
      <c r="EK83" s="254"/>
      <c r="EL83" s="254"/>
      <c r="EM83" s="254"/>
      <c r="EN83" s="254"/>
      <c r="EO83" s="254"/>
      <c r="EP83" s="254"/>
      <c r="EQ83" s="254"/>
      <c r="ER83" s="254"/>
      <c r="ES83" s="254"/>
      <c r="ET83" s="254"/>
      <c r="EU83" s="254"/>
      <c r="EV83" s="254"/>
      <c r="EW83" s="254"/>
      <c r="EX83" s="254"/>
      <c r="EY83" s="254"/>
      <c r="EZ83" s="254"/>
      <c r="FA83" s="254"/>
      <c r="FB83" s="254"/>
      <c r="FC83" s="254"/>
      <c r="FD83" s="254"/>
      <c r="FE83" s="254"/>
      <c r="FF83" s="254"/>
      <c r="FG83" s="254"/>
      <c r="FH83" s="254"/>
      <c r="FI83" s="254"/>
      <c r="FJ83" s="254"/>
      <c r="FK83" s="254"/>
      <c r="FL83" s="254"/>
      <c r="FM83" s="254"/>
      <c r="FN83" s="254"/>
      <c r="FO83" s="254"/>
      <c r="FP83" s="254"/>
      <c r="FQ83" s="254"/>
      <c r="FR83" s="254"/>
      <c r="FS83" s="254"/>
      <c r="FT83" s="254"/>
      <c r="FU83" s="254"/>
      <c r="FV83" s="254"/>
      <c r="FW83" s="254"/>
      <c r="FX83" s="254"/>
      <c r="FY83" s="254"/>
      <c r="FZ83" s="254"/>
      <c r="GA83" s="254"/>
      <c r="GB83" s="254"/>
      <c r="GC83" s="254"/>
      <c r="GD83" s="254"/>
      <c r="GE83" s="254"/>
      <c r="GF83" s="254"/>
      <c r="GG83" s="254"/>
      <c r="GH83" s="254"/>
      <c r="GI83" s="254"/>
      <c r="GJ83" s="254"/>
      <c r="GK83" s="254"/>
      <c r="GL83" s="254"/>
      <c r="GM83" s="254"/>
      <c r="GN83" s="254"/>
      <c r="GO83" s="254"/>
      <c r="GP83" s="254"/>
      <c r="GQ83" s="254"/>
      <c r="GR83" s="254"/>
      <c r="GS83" s="254"/>
      <c r="GT83" s="254"/>
      <c r="GU83" s="254"/>
      <c r="GV83" s="254"/>
      <c r="GW83" s="254"/>
      <c r="GX83" s="254"/>
      <c r="GY83" s="254"/>
      <c r="GZ83" s="254"/>
      <c r="HA83" s="254"/>
      <c r="HB83" s="254"/>
      <c r="HC83" s="254"/>
      <c r="HD83" s="254"/>
      <c r="HE83" s="254"/>
      <c r="HF83" s="254"/>
      <c r="HG83" s="254"/>
      <c r="HH83" s="254"/>
      <c r="HI83" s="254"/>
      <c r="HJ83" s="254"/>
      <c r="HK83" s="254"/>
      <c r="HL83" s="254"/>
      <c r="HM83" s="254"/>
      <c r="HN83" s="254"/>
    </row>
    <row r="84" s="3" customFormat="1" ht="18" customHeight="1" spans="1:222">
      <c r="A84" s="8"/>
      <c r="B84" s="4"/>
      <c r="C84" s="78"/>
      <c r="D84" s="6"/>
      <c r="E84" s="7"/>
      <c r="F84" s="199"/>
      <c r="G84" s="7"/>
      <c r="H84" s="4"/>
      <c r="I84" s="4"/>
      <c r="J84" s="4"/>
      <c r="K84" s="4"/>
      <c r="L84" s="4"/>
      <c r="M84" s="4"/>
      <c r="N84" s="8"/>
      <c r="O84" s="254"/>
      <c r="P84" s="254"/>
      <c r="Q84" s="254"/>
      <c r="R84" s="254"/>
      <c r="S84" s="254"/>
      <c r="T84" s="254"/>
      <c r="U84" s="254"/>
      <c r="V84" s="254"/>
      <c r="W84" s="254"/>
      <c r="X84" s="254"/>
      <c r="Y84" s="254"/>
      <c r="Z84" s="254"/>
      <c r="AA84" s="254"/>
      <c r="AB84" s="254"/>
      <c r="AC84" s="254"/>
      <c r="AD84" s="254"/>
      <c r="AE84" s="254"/>
      <c r="AF84" s="254"/>
      <c r="AG84" s="254"/>
      <c r="AH84" s="254"/>
      <c r="AI84" s="254"/>
      <c r="AJ84" s="254"/>
      <c r="AK84" s="254"/>
      <c r="AL84" s="254"/>
      <c r="AM84" s="254"/>
      <c r="AN84" s="254"/>
      <c r="AO84" s="254"/>
      <c r="AP84" s="254"/>
      <c r="AQ84" s="254"/>
      <c r="AR84" s="254"/>
      <c r="AS84" s="254"/>
      <c r="AT84" s="254"/>
      <c r="AU84" s="254"/>
      <c r="AV84" s="254"/>
      <c r="AW84" s="254"/>
      <c r="AX84" s="254"/>
      <c r="AY84" s="254"/>
      <c r="AZ84" s="254"/>
      <c r="BA84" s="254"/>
      <c r="BB84" s="254"/>
      <c r="BC84" s="254"/>
      <c r="BD84" s="254"/>
      <c r="BE84" s="254"/>
      <c r="BF84" s="254"/>
      <c r="BG84" s="254"/>
      <c r="BH84" s="254"/>
      <c r="BI84" s="254"/>
      <c r="BJ84" s="254"/>
      <c r="BK84" s="254"/>
      <c r="BL84" s="254"/>
      <c r="BM84" s="254"/>
      <c r="BN84" s="254"/>
      <c r="BO84" s="254"/>
      <c r="BP84" s="254"/>
      <c r="BQ84" s="254"/>
      <c r="BR84" s="254"/>
      <c r="BS84" s="254"/>
      <c r="BT84" s="254"/>
      <c r="BU84" s="254"/>
      <c r="BV84" s="254"/>
      <c r="BW84" s="254"/>
      <c r="BX84" s="254"/>
      <c r="BY84" s="254"/>
      <c r="BZ84" s="254"/>
      <c r="CA84" s="254"/>
      <c r="CB84" s="254"/>
      <c r="CC84" s="254"/>
      <c r="CD84" s="254"/>
      <c r="CE84" s="254"/>
      <c r="CF84" s="254"/>
      <c r="CG84" s="254"/>
      <c r="CH84" s="254"/>
      <c r="CI84" s="254"/>
      <c r="CJ84" s="254"/>
      <c r="CK84" s="254"/>
      <c r="CL84" s="254"/>
      <c r="CM84" s="254"/>
      <c r="CN84" s="254"/>
      <c r="CO84" s="254"/>
      <c r="CP84" s="254"/>
      <c r="CQ84" s="254"/>
      <c r="CR84" s="254"/>
      <c r="CS84" s="254"/>
      <c r="CT84" s="254"/>
      <c r="CU84" s="254"/>
      <c r="CV84" s="254"/>
      <c r="CW84" s="254"/>
      <c r="CX84" s="254"/>
      <c r="CY84" s="254"/>
      <c r="CZ84" s="254"/>
      <c r="DA84" s="254"/>
      <c r="DB84" s="254"/>
      <c r="DC84" s="254"/>
      <c r="DD84" s="254"/>
      <c r="DE84" s="254"/>
      <c r="DF84" s="254"/>
      <c r="DG84" s="254"/>
      <c r="DH84" s="254"/>
      <c r="DI84" s="254"/>
      <c r="DJ84" s="254"/>
      <c r="DK84" s="254"/>
      <c r="DL84" s="254"/>
      <c r="DM84" s="254"/>
      <c r="DN84" s="254"/>
      <c r="DO84" s="254"/>
      <c r="DP84" s="254"/>
      <c r="DQ84" s="254"/>
      <c r="DR84" s="254"/>
      <c r="DS84" s="254"/>
      <c r="DT84" s="254"/>
      <c r="DU84" s="254"/>
      <c r="DV84" s="254"/>
      <c r="DW84" s="254"/>
      <c r="DX84" s="254"/>
      <c r="DY84" s="254"/>
      <c r="DZ84" s="254"/>
      <c r="EA84" s="254"/>
      <c r="EB84" s="254"/>
      <c r="EC84" s="254"/>
      <c r="ED84" s="254"/>
      <c r="EE84" s="254"/>
      <c r="EF84" s="254"/>
      <c r="EG84" s="254"/>
      <c r="EH84" s="254"/>
      <c r="EI84" s="254"/>
      <c r="EJ84" s="254"/>
      <c r="EK84" s="254"/>
      <c r="EL84" s="254"/>
      <c r="EM84" s="254"/>
      <c r="EN84" s="254"/>
      <c r="EO84" s="254"/>
      <c r="EP84" s="254"/>
      <c r="EQ84" s="254"/>
      <c r="ER84" s="254"/>
      <c r="ES84" s="254"/>
      <c r="ET84" s="254"/>
      <c r="EU84" s="254"/>
      <c r="EV84" s="254"/>
      <c r="EW84" s="254"/>
      <c r="EX84" s="254"/>
      <c r="EY84" s="254"/>
      <c r="EZ84" s="254"/>
      <c r="FA84" s="254"/>
      <c r="FB84" s="254"/>
      <c r="FC84" s="254"/>
      <c r="FD84" s="254"/>
      <c r="FE84" s="254"/>
      <c r="FF84" s="254"/>
      <c r="FG84" s="254"/>
      <c r="FH84" s="254"/>
      <c r="FI84" s="254"/>
      <c r="FJ84" s="254"/>
      <c r="FK84" s="254"/>
      <c r="FL84" s="254"/>
      <c r="FM84" s="254"/>
      <c r="FN84" s="254"/>
      <c r="FO84" s="254"/>
      <c r="FP84" s="254"/>
      <c r="FQ84" s="254"/>
      <c r="FR84" s="254"/>
      <c r="FS84" s="254"/>
      <c r="FT84" s="254"/>
      <c r="FU84" s="254"/>
      <c r="FV84" s="254"/>
      <c r="FW84" s="254"/>
      <c r="FX84" s="254"/>
      <c r="FY84" s="254"/>
      <c r="FZ84" s="254"/>
      <c r="GA84" s="254"/>
      <c r="GB84" s="254"/>
      <c r="GC84" s="254"/>
      <c r="GD84" s="254"/>
      <c r="GE84" s="254"/>
      <c r="GF84" s="254"/>
      <c r="GG84" s="254"/>
      <c r="GH84" s="254"/>
      <c r="GI84" s="254"/>
      <c r="GJ84" s="254"/>
      <c r="GK84" s="254"/>
      <c r="GL84" s="254"/>
      <c r="GM84" s="254"/>
      <c r="GN84" s="254"/>
      <c r="GO84" s="254"/>
      <c r="GP84" s="254"/>
      <c r="GQ84" s="254"/>
      <c r="GR84" s="254"/>
      <c r="GS84" s="254"/>
      <c r="GT84" s="254"/>
      <c r="GU84" s="254"/>
      <c r="GV84" s="254"/>
      <c r="GW84" s="254"/>
      <c r="GX84" s="254"/>
      <c r="GY84" s="254"/>
      <c r="GZ84" s="254"/>
      <c r="HA84" s="254"/>
      <c r="HB84" s="254"/>
      <c r="HC84" s="254"/>
      <c r="HD84" s="254"/>
      <c r="HE84" s="254"/>
      <c r="HF84" s="254"/>
      <c r="HG84" s="254"/>
      <c r="HH84" s="254"/>
      <c r="HI84" s="254"/>
      <c r="HJ84" s="254"/>
      <c r="HK84" s="254"/>
      <c r="HL84" s="254"/>
      <c r="HM84" s="254"/>
      <c r="HN84" s="254"/>
    </row>
    <row r="85" s="3" customFormat="1" ht="18" customHeight="1" spans="1:222">
      <c r="A85" s="8"/>
      <c r="B85" s="4"/>
      <c r="C85" s="78"/>
      <c r="D85" s="6"/>
      <c r="E85" s="7"/>
      <c r="F85" s="199"/>
      <c r="G85" s="7"/>
      <c r="H85" s="4"/>
      <c r="I85" s="4"/>
      <c r="J85" s="4"/>
      <c r="K85" s="4"/>
      <c r="L85" s="4"/>
      <c r="M85" s="4"/>
      <c r="N85" s="8"/>
      <c r="O85" s="254"/>
      <c r="P85" s="254"/>
      <c r="Q85" s="254"/>
      <c r="R85" s="254"/>
      <c r="S85" s="254"/>
      <c r="T85" s="254"/>
      <c r="U85" s="254"/>
      <c r="V85" s="254"/>
      <c r="W85" s="254"/>
      <c r="X85" s="254"/>
      <c r="Y85" s="254"/>
      <c r="Z85" s="254"/>
      <c r="AA85" s="254"/>
      <c r="AB85" s="254"/>
      <c r="AC85" s="254"/>
      <c r="AD85" s="254"/>
      <c r="AE85" s="254"/>
      <c r="AF85" s="254"/>
      <c r="AG85" s="254"/>
      <c r="AH85" s="254"/>
      <c r="AI85" s="254"/>
      <c r="AJ85" s="254"/>
      <c r="AK85" s="254"/>
      <c r="AL85" s="254"/>
      <c r="AM85" s="254"/>
      <c r="AN85" s="254"/>
      <c r="AO85" s="254"/>
      <c r="AP85" s="254"/>
      <c r="AQ85" s="254"/>
      <c r="AR85" s="254"/>
      <c r="AS85" s="254"/>
      <c r="AT85" s="254"/>
      <c r="AU85" s="254"/>
      <c r="AV85" s="254"/>
      <c r="AW85" s="254"/>
      <c r="AX85" s="254"/>
      <c r="AY85" s="254"/>
      <c r="AZ85" s="254"/>
      <c r="BA85" s="254"/>
      <c r="BB85" s="254"/>
      <c r="BC85" s="254"/>
      <c r="BD85" s="254"/>
      <c r="BE85" s="254"/>
      <c r="BF85" s="254"/>
      <c r="BG85" s="254"/>
      <c r="BH85" s="254"/>
      <c r="BI85" s="254"/>
      <c r="BJ85" s="254"/>
      <c r="BK85" s="254"/>
      <c r="BL85" s="254"/>
      <c r="BM85" s="254"/>
      <c r="BN85" s="254"/>
      <c r="BO85" s="254"/>
      <c r="BP85" s="254"/>
      <c r="BQ85" s="254"/>
      <c r="BR85" s="254"/>
      <c r="BS85" s="254"/>
      <c r="BT85" s="254"/>
      <c r="BU85" s="254"/>
      <c r="BV85" s="254"/>
      <c r="BW85" s="254"/>
      <c r="BX85" s="254"/>
      <c r="BY85" s="254"/>
      <c r="BZ85" s="254"/>
      <c r="CA85" s="254"/>
      <c r="CB85" s="254"/>
      <c r="CC85" s="254"/>
      <c r="CD85" s="254"/>
      <c r="CE85" s="254"/>
      <c r="CF85" s="254"/>
      <c r="CG85" s="254"/>
      <c r="CH85" s="254"/>
      <c r="CI85" s="254"/>
      <c r="CJ85" s="254"/>
      <c r="CK85" s="254"/>
      <c r="CL85" s="254"/>
      <c r="CM85" s="254"/>
      <c r="CN85" s="254"/>
      <c r="CO85" s="254"/>
      <c r="CP85" s="254"/>
      <c r="CQ85" s="254"/>
      <c r="CR85" s="254"/>
      <c r="CS85" s="254"/>
      <c r="CT85" s="254"/>
      <c r="CU85" s="254"/>
      <c r="CV85" s="254"/>
      <c r="CW85" s="254"/>
      <c r="CX85" s="254"/>
      <c r="CY85" s="254"/>
      <c r="CZ85" s="254"/>
      <c r="DA85" s="254"/>
      <c r="DB85" s="254"/>
      <c r="DC85" s="254"/>
      <c r="DD85" s="254"/>
      <c r="DE85" s="254"/>
      <c r="DF85" s="254"/>
      <c r="DG85" s="254"/>
      <c r="DH85" s="254"/>
      <c r="DI85" s="254"/>
      <c r="DJ85" s="254"/>
      <c r="DK85" s="254"/>
      <c r="DL85" s="254"/>
      <c r="DM85" s="254"/>
      <c r="DN85" s="254"/>
      <c r="DO85" s="254"/>
      <c r="DP85" s="254"/>
      <c r="DQ85" s="254"/>
      <c r="DR85" s="254"/>
      <c r="DS85" s="254"/>
      <c r="DT85" s="254"/>
      <c r="DU85" s="254"/>
      <c r="DV85" s="254"/>
      <c r="DW85" s="254"/>
      <c r="DX85" s="254"/>
      <c r="DY85" s="254"/>
      <c r="DZ85" s="254"/>
      <c r="EA85" s="254"/>
      <c r="EB85" s="254"/>
      <c r="EC85" s="254"/>
      <c r="ED85" s="254"/>
      <c r="EE85" s="254"/>
      <c r="EF85" s="254"/>
      <c r="EG85" s="254"/>
      <c r="EH85" s="254"/>
      <c r="EI85" s="254"/>
      <c r="EJ85" s="254"/>
      <c r="EK85" s="254"/>
      <c r="EL85" s="254"/>
      <c r="EM85" s="254"/>
      <c r="EN85" s="254"/>
      <c r="EO85" s="254"/>
      <c r="EP85" s="254"/>
      <c r="EQ85" s="254"/>
      <c r="ER85" s="254"/>
      <c r="ES85" s="254"/>
      <c r="ET85" s="254"/>
      <c r="EU85" s="254"/>
      <c r="EV85" s="254"/>
      <c r="EW85" s="254"/>
      <c r="EX85" s="254"/>
      <c r="EY85" s="254"/>
      <c r="EZ85" s="254"/>
      <c r="FA85" s="254"/>
      <c r="FB85" s="254"/>
      <c r="FC85" s="254"/>
      <c r="FD85" s="254"/>
      <c r="FE85" s="254"/>
      <c r="FF85" s="254"/>
      <c r="FG85" s="254"/>
      <c r="FH85" s="254"/>
      <c r="FI85" s="254"/>
      <c r="FJ85" s="254"/>
      <c r="FK85" s="254"/>
      <c r="FL85" s="254"/>
      <c r="FM85" s="254"/>
      <c r="FN85" s="254"/>
      <c r="FO85" s="254"/>
      <c r="FP85" s="254"/>
      <c r="FQ85" s="254"/>
      <c r="FR85" s="254"/>
      <c r="FS85" s="254"/>
      <c r="FT85" s="254"/>
      <c r="FU85" s="254"/>
      <c r="FV85" s="254"/>
      <c r="FW85" s="254"/>
      <c r="FX85" s="254"/>
      <c r="FY85" s="254"/>
      <c r="FZ85" s="254"/>
      <c r="GA85" s="254"/>
      <c r="GB85" s="254"/>
      <c r="GC85" s="254"/>
      <c r="GD85" s="254"/>
      <c r="GE85" s="254"/>
      <c r="GF85" s="254"/>
      <c r="GG85" s="254"/>
      <c r="GH85" s="254"/>
      <c r="GI85" s="254"/>
      <c r="GJ85" s="254"/>
      <c r="GK85" s="254"/>
      <c r="GL85" s="254"/>
      <c r="GM85" s="254"/>
      <c r="GN85" s="254"/>
      <c r="GO85" s="254"/>
      <c r="GP85" s="254"/>
      <c r="GQ85" s="254"/>
      <c r="GR85" s="254"/>
      <c r="GS85" s="254"/>
      <c r="GT85" s="254"/>
      <c r="GU85" s="254"/>
      <c r="GV85" s="254"/>
      <c r="GW85" s="254"/>
      <c r="GX85" s="254"/>
      <c r="GY85" s="254"/>
      <c r="GZ85" s="254"/>
      <c r="HA85" s="254"/>
      <c r="HB85" s="254"/>
      <c r="HC85" s="254"/>
      <c r="HD85" s="254"/>
      <c r="HE85" s="254"/>
      <c r="HF85" s="254"/>
      <c r="HG85" s="254"/>
      <c r="HH85" s="254"/>
      <c r="HI85" s="254"/>
      <c r="HJ85" s="254"/>
      <c r="HK85" s="254"/>
      <c r="HL85" s="254"/>
      <c r="HM85" s="254"/>
      <c r="HN85" s="254"/>
    </row>
    <row r="86" s="3" customFormat="1" ht="18" customHeight="1" spans="1:222">
      <c r="A86" s="8"/>
      <c r="B86" s="4"/>
      <c r="C86" s="78"/>
      <c r="D86" s="6"/>
      <c r="E86" s="7"/>
      <c r="F86" s="199"/>
      <c r="G86" s="7"/>
      <c r="H86" s="4"/>
      <c r="I86" s="4"/>
      <c r="J86" s="4"/>
      <c r="K86" s="4"/>
      <c r="L86" s="4"/>
      <c r="M86" s="4"/>
      <c r="N86" s="8"/>
      <c r="O86" s="254"/>
      <c r="P86" s="254"/>
      <c r="Q86" s="254"/>
      <c r="R86" s="254"/>
      <c r="S86" s="254"/>
      <c r="T86" s="254"/>
      <c r="U86" s="254"/>
      <c r="V86" s="254"/>
      <c r="W86" s="254"/>
      <c r="X86" s="254"/>
      <c r="Y86" s="254"/>
      <c r="Z86" s="254"/>
      <c r="AA86" s="254"/>
      <c r="AB86" s="254"/>
      <c r="AC86" s="254"/>
      <c r="AD86" s="254"/>
      <c r="AE86" s="254"/>
      <c r="AF86" s="254"/>
      <c r="AG86" s="254"/>
      <c r="AH86" s="254"/>
      <c r="AI86" s="254"/>
      <c r="AJ86" s="254"/>
      <c r="AK86" s="254"/>
      <c r="AL86" s="254"/>
      <c r="AM86" s="254"/>
      <c r="AN86" s="254"/>
      <c r="AO86" s="254"/>
      <c r="AP86" s="254"/>
      <c r="AQ86" s="254"/>
      <c r="AR86" s="254"/>
      <c r="AS86" s="254"/>
      <c r="AT86" s="254"/>
      <c r="AU86" s="254"/>
      <c r="AV86" s="254"/>
      <c r="AW86" s="254"/>
      <c r="AX86" s="254"/>
      <c r="AY86" s="254"/>
      <c r="AZ86" s="254"/>
      <c r="BA86" s="254"/>
      <c r="BB86" s="254"/>
      <c r="BC86" s="254"/>
      <c r="BD86" s="254"/>
      <c r="BE86" s="254"/>
      <c r="BF86" s="254"/>
      <c r="BG86" s="254"/>
      <c r="BH86" s="254"/>
      <c r="BI86" s="254"/>
      <c r="BJ86" s="254"/>
      <c r="BK86" s="254"/>
      <c r="BL86" s="254"/>
      <c r="BM86" s="254"/>
      <c r="BN86" s="254"/>
      <c r="BO86" s="254"/>
      <c r="BP86" s="254"/>
      <c r="BQ86" s="254"/>
      <c r="BR86" s="254"/>
      <c r="BS86" s="254"/>
      <c r="BT86" s="254"/>
      <c r="BU86" s="254"/>
      <c r="BV86" s="254"/>
      <c r="BW86" s="254"/>
      <c r="BX86" s="254"/>
      <c r="BY86" s="254"/>
      <c r="BZ86" s="254"/>
      <c r="CA86" s="254"/>
      <c r="CB86" s="254"/>
      <c r="CC86" s="254"/>
      <c r="CD86" s="254"/>
      <c r="CE86" s="254"/>
      <c r="CF86" s="254"/>
      <c r="CG86" s="254"/>
      <c r="CH86" s="254"/>
      <c r="CI86" s="254"/>
      <c r="CJ86" s="254"/>
      <c r="CK86" s="254"/>
      <c r="CL86" s="254"/>
      <c r="CM86" s="254"/>
      <c r="CN86" s="254"/>
      <c r="CO86" s="254"/>
      <c r="CP86" s="254"/>
      <c r="CQ86" s="254"/>
      <c r="CR86" s="254"/>
      <c r="CS86" s="254"/>
      <c r="CT86" s="254"/>
      <c r="CU86" s="254"/>
      <c r="CV86" s="254"/>
      <c r="CW86" s="254"/>
      <c r="CX86" s="254"/>
      <c r="CY86" s="254"/>
      <c r="CZ86" s="254"/>
      <c r="DA86" s="254"/>
      <c r="DB86" s="254"/>
      <c r="DC86" s="254"/>
      <c r="DD86" s="254"/>
      <c r="DE86" s="254"/>
      <c r="DF86" s="254"/>
      <c r="DG86" s="254"/>
      <c r="DH86" s="254"/>
      <c r="DI86" s="254"/>
      <c r="DJ86" s="254"/>
      <c r="DK86" s="254"/>
      <c r="DL86" s="254"/>
      <c r="DM86" s="254"/>
      <c r="DN86" s="254"/>
      <c r="DO86" s="254"/>
      <c r="DP86" s="254"/>
      <c r="DQ86" s="254"/>
      <c r="DR86" s="254"/>
      <c r="DS86" s="254"/>
      <c r="DT86" s="254"/>
      <c r="DU86" s="254"/>
      <c r="DV86" s="254"/>
      <c r="DW86" s="254"/>
      <c r="DX86" s="254"/>
      <c r="DY86" s="254"/>
      <c r="DZ86" s="254"/>
      <c r="EA86" s="254"/>
      <c r="EB86" s="254"/>
      <c r="EC86" s="254"/>
      <c r="ED86" s="254"/>
      <c r="EE86" s="254"/>
      <c r="EF86" s="254"/>
      <c r="EG86" s="254"/>
      <c r="EH86" s="254"/>
      <c r="EI86" s="254"/>
      <c r="EJ86" s="254"/>
      <c r="EK86" s="254"/>
      <c r="EL86" s="254"/>
      <c r="EM86" s="254"/>
      <c r="EN86" s="254"/>
      <c r="EO86" s="254"/>
      <c r="EP86" s="254"/>
      <c r="EQ86" s="254"/>
      <c r="ER86" s="254"/>
      <c r="ES86" s="254"/>
      <c r="ET86" s="254"/>
      <c r="EU86" s="254"/>
      <c r="EV86" s="254"/>
      <c r="EW86" s="254"/>
      <c r="EX86" s="254"/>
      <c r="EY86" s="254"/>
      <c r="EZ86" s="254"/>
      <c r="FA86" s="254"/>
      <c r="FB86" s="254"/>
      <c r="FC86" s="254"/>
      <c r="FD86" s="254"/>
      <c r="FE86" s="254"/>
      <c r="FF86" s="254"/>
      <c r="FG86" s="254"/>
      <c r="FH86" s="254"/>
      <c r="FI86" s="254"/>
      <c r="FJ86" s="254"/>
      <c r="FK86" s="254"/>
      <c r="FL86" s="254"/>
      <c r="FM86" s="254"/>
      <c r="FN86" s="254"/>
      <c r="FO86" s="254"/>
      <c r="FP86" s="254"/>
      <c r="FQ86" s="254"/>
      <c r="FR86" s="254"/>
      <c r="FS86" s="254"/>
      <c r="FT86" s="254"/>
      <c r="FU86" s="254"/>
      <c r="FV86" s="254"/>
      <c r="FW86" s="254"/>
      <c r="FX86" s="254"/>
      <c r="FY86" s="254"/>
      <c r="FZ86" s="254"/>
      <c r="GA86" s="254"/>
      <c r="GB86" s="254"/>
      <c r="GC86" s="254"/>
      <c r="GD86" s="254"/>
      <c r="GE86" s="254"/>
      <c r="GF86" s="254"/>
      <c r="GG86" s="254"/>
      <c r="GH86" s="254"/>
      <c r="GI86" s="254"/>
      <c r="GJ86" s="254"/>
      <c r="GK86" s="254"/>
      <c r="GL86" s="254"/>
      <c r="GM86" s="254"/>
      <c r="GN86" s="254"/>
      <c r="GO86" s="254"/>
      <c r="GP86" s="254"/>
      <c r="GQ86" s="254"/>
      <c r="GR86" s="254"/>
      <c r="GS86" s="254"/>
      <c r="GT86" s="254"/>
      <c r="GU86" s="254"/>
      <c r="GV86" s="254"/>
      <c r="GW86" s="254"/>
      <c r="GX86" s="254"/>
      <c r="GY86" s="254"/>
      <c r="GZ86" s="254"/>
      <c r="HA86" s="254"/>
      <c r="HB86" s="254"/>
      <c r="HC86" s="254"/>
      <c r="HD86" s="254"/>
      <c r="HE86" s="254"/>
      <c r="HF86" s="254"/>
      <c r="HG86" s="254"/>
      <c r="HH86" s="254"/>
      <c r="HI86" s="254"/>
      <c r="HJ86" s="254"/>
      <c r="HK86" s="254"/>
      <c r="HL86" s="254"/>
      <c r="HM86" s="254"/>
      <c r="HN86" s="254"/>
    </row>
    <row r="87" s="3" customFormat="1" ht="18" customHeight="1" spans="1:222">
      <c r="A87" s="8"/>
      <c r="B87" s="4"/>
      <c r="C87" s="78"/>
      <c r="D87" s="6"/>
      <c r="E87" s="7"/>
      <c r="F87" s="199"/>
      <c r="G87" s="7"/>
      <c r="H87" s="4"/>
      <c r="I87" s="4"/>
      <c r="J87" s="4"/>
      <c r="K87" s="4"/>
      <c r="L87" s="4"/>
      <c r="M87" s="4"/>
      <c r="N87" s="8"/>
      <c r="O87" s="254"/>
      <c r="P87" s="254"/>
      <c r="Q87" s="254"/>
      <c r="R87" s="254"/>
      <c r="S87" s="254"/>
      <c r="T87" s="254"/>
      <c r="U87" s="254"/>
      <c r="V87" s="254"/>
      <c r="W87" s="254"/>
      <c r="X87" s="254"/>
      <c r="Y87" s="254"/>
      <c r="Z87" s="254"/>
      <c r="AA87" s="254"/>
      <c r="AB87" s="254"/>
      <c r="AC87" s="254"/>
      <c r="AD87" s="254"/>
      <c r="AE87" s="254"/>
      <c r="AF87" s="254"/>
      <c r="AG87" s="254"/>
      <c r="AH87" s="254"/>
      <c r="AI87" s="254"/>
      <c r="AJ87" s="254"/>
      <c r="AK87" s="254"/>
      <c r="AL87" s="254"/>
      <c r="AM87" s="254"/>
      <c r="AN87" s="254"/>
      <c r="AO87" s="254"/>
      <c r="AP87" s="254"/>
      <c r="AQ87" s="254"/>
      <c r="AR87" s="254"/>
      <c r="AS87" s="254"/>
      <c r="AT87" s="254"/>
      <c r="AU87" s="254"/>
      <c r="AV87" s="254"/>
      <c r="AW87" s="254"/>
      <c r="AX87" s="254"/>
      <c r="AY87" s="254"/>
      <c r="AZ87" s="254"/>
      <c r="BA87" s="254"/>
      <c r="BB87" s="254"/>
      <c r="BC87" s="254"/>
      <c r="BD87" s="254"/>
      <c r="BE87" s="254"/>
      <c r="BF87" s="254"/>
      <c r="BG87" s="254"/>
      <c r="BH87" s="254"/>
      <c r="BI87" s="254"/>
      <c r="BJ87" s="254"/>
      <c r="BK87" s="254"/>
      <c r="BL87" s="254"/>
      <c r="BM87" s="254"/>
      <c r="BN87" s="254"/>
      <c r="BO87" s="254"/>
      <c r="BP87" s="254"/>
      <c r="BQ87" s="254"/>
      <c r="BR87" s="254"/>
      <c r="BS87" s="254"/>
      <c r="BT87" s="254"/>
      <c r="BU87" s="254"/>
      <c r="BV87" s="254"/>
      <c r="BW87" s="254"/>
      <c r="BX87" s="254"/>
      <c r="BY87" s="254"/>
      <c r="BZ87" s="254"/>
      <c r="CA87" s="254"/>
      <c r="CB87" s="254"/>
      <c r="CC87" s="254"/>
      <c r="CD87" s="254"/>
      <c r="CE87" s="254"/>
      <c r="CF87" s="254"/>
      <c r="CG87" s="254"/>
      <c r="CH87" s="254"/>
      <c r="CI87" s="254"/>
      <c r="CJ87" s="254"/>
      <c r="CK87" s="254"/>
      <c r="CL87" s="254"/>
      <c r="CM87" s="254"/>
      <c r="CN87" s="254"/>
      <c r="CO87" s="254"/>
      <c r="CP87" s="254"/>
      <c r="CQ87" s="254"/>
      <c r="CR87" s="254"/>
      <c r="CS87" s="254"/>
      <c r="CT87" s="254"/>
      <c r="CU87" s="254"/>
      <c r="CV87" s="254"/>
      <c r="CW87" s="254"/>
      <c r="CX87" s="254"/>
      <c r="CY87" s="254"/>
      <c r="CZ87" s="254"/>
      <c r="DA87" s="254"/>
      <c r="DB87" s="254"/>
      <c r="DC87" s="254"/>
      <c r="DD87" s="254"/>
      <c r="DE87" s="254"/>
      <c r="DF87" s="254"/>
      <c r="DG87" s="254"/>
      <c r="DH87" s="254"/>
      <c r="DI87" s="254"/>
      <c r="DJ87" s="254"/>
      <c r="DK87" s="254"/>
      <c r="DL87" s="254"/>
      <c r="DM87" s="254"/>
      <c r="DN87" s="254"/>
      <c r="DO87" s="254"/>
      <c r="DP87" s="254"/>
      <c r="DQ87" s="254"/>
      <c r="DR87" s="254"/>
      <c r="DS87" s="254"/>
      <c r="DT87" s="254"/>
      <c r="DU87" s="254"/>
      <c r="DV87" s="254"/>
      <c r="DW87" s="254"/>
      <c r="DX87" s="254"/>
      <c r="DY87" s="254"/>
      <c r="DZ87" s="254"/>
      <c r="EA87" s="254"/>
      <c r="EB87" s="254"/>
      <c r="EC87" s="254"/>
      <c r="ED87" s="254"/>
      <c r="EE87" s="254"/>
      <c r="EF87" s="254"/>
      <c r="EG87" s="254"/>
      <c r="EH87" s="254"/>
      <c r="EI87" s="254"/>
      <c r="EJ87" s="254"/>
      <c r="EK87" s="254"/>
      <c r="EL87" s="254"/>
      <c r="EM87" s="254"/>
      <c r="EN87" s="254"/>
      <c r="EO87" s="254"/>
      <c r="EP87" s="254"/>
      <c r="EQ87" s="254"/>
      <c r="ER87" s="254"/>
      <c r="ES87" s="254"/>
      <c r="ET87" s="254"/>
      <c r="EU87" s="254"/>
      <c r="EV87" s="254"/>
      <c r="EW87" s="254"/>
      <c r="EX87" s="254"/>
      <c r="EY87" s="254"/>
      <c r="EZ87" s="254"/>
      <c r="FA87" s="254"/>
      <c r="FB87" s="254"/>
      <c r="FC87" s="254"/>
      <c r="FD87" s="254"/>
      <c r="FE87" s="254"/>
      <c r="FF87" s="254"/>
      <c r="FG87" s="254"/>
      <c r="FH87" s="254"/>
      <c r="FI87" s="254"/>
      <c r="FJ87" s="254"/>
      <c r="FK87" s="254"/>
      <c r="FL87" s="254"/>
      <c r="FM87" s="254"/>
      <c r="FN87" s="254"/>
      <c r="FO87" s="254"/>
      <c r="FP87" s="254"/>
      <c r="FQ87" s="254"/>
      <c r="FR87" s="254"/>
      <c r="FS87" s="254"/>
      <c r="FT87" s="254"/>
      <c r="FU87" s="254"/>
      <c r="FV87" s="254"/>
      <c r="FW87" s="254"/>
      <c r="FX87" s="254"/>
      <c r="FY87" s="254"/>
      <c r="FZ87" s="254"/>
      <c r="GA87" s="254"/>
      <c r="GB87" s="254"/>
      <c r="GC87" s="254"/>
      <c r="GD87" s="254"/>
      <c r="GE87" s="254"/>
      <c r="GF87" s="254"/>
      <c r="GG87" s="254"/>
      <c r="GH87" s="254"/>
      <c r="GI87" s="254"/>
      <c r="GJ87" s="254"/>
      <c r="GK87" s="254"/>
      <c r="GL87" s="254"/>
      <c r="GM87" s="254"/>
      <c r="GN87" s="254"/>
      <c r="GO87" s="254"/>
      <c r="GP87" s="254"/>
      <c r="GQ87" s="254"/>
      <c r="GR87" s="254"/>
      <c r="GS87" s="254"/>
      <c r="GT87" s="254"/>
      <c r="GU87" s="254"/>
      <c r="GV87" s="254"/>
      <c r="GW87" s="254"/>
      <c r="GX87" s="254"/>
      <c r="GY87" s="254"/>
      <c r="GZ87" s="254"/>
      <c r="HA87" s="254"/>
      <c r="HB87" s="254"/>
      <c r="HC87" s="254"/>
      <c r="HD87" s="254"/>
      <c r="HE87" s="254"/>
      <c r="HF87" s="254"/>
      <c r="HG87" s="254"/>
      <c r="HH87" s="254"/>
      <c r="HI87" s="254"/>
      <c r="HJ87" s="254"/>
      <c r="HK87" s="254"/>
      <c r="HL87" s="254"/>
      <c r="HM87" s="254"/>
      <c r="HN87" s="254"/>
    </row>
    <row r="88" s="3" customFormat="1" ht="18" customHeight="1" spans="1:222">
      <c r="A88" s="8"/>
      <c r="B88" s="4"/>
      <c r="C88" s="78"/>
      <c r="D88" s="6"/>
      <c r="E88" s="7"/>
      <c r="F88" s="199"/>
      <c r="G88" s="7"/>
      <c r="H88" s="4"/>
      <c r="I88" s="4"/>
      <c r="J88" s="4"/>
      <c r="K88" s="4"/>
      <c r="L88" s="4"/>
      <c r="M88" s="4"/>
      <c r="N88" s="8"/>
      <c r="O88" s="254"/>
      <c r="P88" s="254"/>
      <c r="Q88" s="254"/>
      <c r="R88" s="254"/>
      <c r="S88" s="254"/>
      <c r="T88" s="254"/>
      <c r="U88" s="254"/>
      <c r="V88" s="254"/>
      <c r="W88" s="254"/>
      <c r="X88" s="254"/>
      <c r="Y88" s="254"/>
      <c r="Z88" s="254"/>
      <c r="AA88" s="254"/>
      <c r="AB88" s="254"/>
      <c r="AC88" s="254"/>
      <c r="AD88" s="254"/>
      <c r="AE88" s="254"/>
      <c r="AF88" s="254"/>
      <c r="AG88" s="254"/>
      <c r="AH88" s="254"/>
      <c r="AI88" s="254"/>
      <c r="AJ88" s="254"/>
      <c r="AK88" s="254"/>
      <c r="AL88" s="254"/>
      <c r="AM88" s="254"/>
      <c r="AN88" s="254"/>
      <c r="AO88" s="254"/>
      <c r="AP88" s="254"/>
      <c r="AQ88" s="254"/>
      <c r="AR88" s="254"/>
      <c r="AS88" s="254"/>
      <c r="AT88" s="254"/>
      <c r="AU88" s="254"/>
      <c r="AV88" s="254"/>
      <c r="AW88" s="254"/>
      <c r="AX88" s="254"/>
      <c r="AY88" s="254"/>
      <c r="AZ88" s="254"/>
      <c r="BA88" s="254"/>
      <c r="BB88" s="254"/>
      <c r="BC88" s="254"/>
      <c r="BD88" s="254"/>
      <c r="BE88" s="254"/>
      <c r="BF88" s="254"/>
      <c r="BG88" s="254"/>
      <c r="BH88" s="254"/>
      <c r="BI88" s="254"/>
      <c r="BJ88" s="254"/>
      <c r="BK88" s="254"/>
      <c r="BL88" s="254"/>
      <c r="BM88" s="254"/>
      <c r="BN88" s="254"/>
      <c r="BO88" s="254"/>
      <c r="BP88" s="254"/>
      <c r="BQ88" s="254"/>
      <c r="BR88" s="254"/>
      <c r="BS88" s="254"/>
      <c r="BT88" s="254"/>
      <c r="BU88" s="254"/>
      <c r="BV88" s="254"/>
      <c r="BW88" s="254"/>
      <c r="BX88" s="254"/>
      <c r="BY88" s="254"/>
      <c r="BZ88" s="254"/>
      <c r="CA88" s="254"/>
      <c r="CB88" s="254"/>
      <c r="CC88" s="254"/>
      <c r="CD88" s="254"/>
      <c r="CE88" s="254"/>
      <c r="CF88" s="254"/>
      <c r="CG88" s="254"/>
      <c r="CH88" s="254"/>
      <c r="CI88" s="254"/>
      <c r="CJ88" s="254"/>
      <c r="CK88" s="254"/>
      <c r="CL88" s="254"/>
      <c r="CM88" s="254"/>
      <c r="CN88" s="254"/>
      <c r="CO88" s="254"/>
      <c r="CP88" s="254"/>
      <c r="CQ88" s="254"/>
      <c r="CR88" s="254"/>
      <c r="CS88" s="254"/>
      <c r="CT88" s="254"/>
      <c r="CU88" s="254"/>
      <c r="CV88" s="254"/>
      <c r="CW88" s="254"/>
      <c r="CX88" s="254"/>
      <c r="CY88" s="254"/>
      <c r="CZ88" s="254"/>
      <c r="DA88" s="254"/>
      <c r="DB88" s="254"/>
      <c r="DC88" s="254"/>
      <c r="DD88" s="254"/>
      <c r="DE88" s="254"/>
      <c r="DF88" s="254"/>
      <c r="DG88" s="254"/>
      <c r="DH88" s="254"/>
      <c r="DI88" s="254"/>
      <c r="DJ88" s="254"/>
      <c r="DK88" s="254"/>
      <c r="DL88" s="254"/>
      <c r="DM88" s="254"/>
      <c r="DN88" s="254"/>
      <c r="DO88" s="254"/>
      <c r="DP88" s="254"/>
      <c r="DQ88" s="254"/>
      <c r="DR88" s="254"/>
      <c r="DS88" s="254"/>
      <c r="DT88" s="254"/>
      <c r="DU88" s="254"/>
      <c r="DV88" s="254"/>
      <c r="DW88" s="254"/>
      <c r="DX88" s="254"/>
      <c r="DY88" s="254"/>
      <c r="DZ88" s="254"/>
      <c r="EA88" s="254"/>
      <c r="EB88" s="254"/>
      <c r="EC88" s="254"/>
      <c r="ED88" s="254"/>
      <c r="EE88" s="254"/>
      <c r="EF88" s="254"/>
      <c r="EG88" s="254"/>
      <c r="EH88" s="254"/>
      <c r="EI88" s="254"/>
      <c r="EJ88" s="254"/>
      <c r="EK88" s="254"/>
      <c r="EL88" s="254"/>
      <c r="EM88" s="254"/>
      <c r="EN88" s="254"/>
      <c r="EO88" s="254"/>
      <c r="EP88" s="254"/>
      <c r="EQ88" s="254"/>
      <c r="ER88" s="254"/>
      <c r="ES88" s="254"/>
      <c r="ET88" s="254"/>
      <c r="EU88" s="254"/>
      <c r="EV88" s="254"/>
      <c r="EW88" s="254"/>
      <c r="EX88" s="254"/>
      <c r="EY88" s="254"/>
      <c r="EZ88" s="254"/>
      <c r="FA88" s="254"/>
      <c r="FB88" s="254"/>
      <c r="FC88" s="254"/>
      <c r="FD88" s="254"/>
      <c r="FE88" s="254"/>
      <c r="FF88" s="254"/>
      <c r="FG88" s="254"/>
      <c r="FH88" s="254"/>
      <c r="FI88" s="254"/>
      <c r="FJ88" s="254"/>
      <c r="FK88" s="254"/>
      <c r="FL88" s="254"/>
      <c r="FM88" s="254"/>
      <c r="FN88" s="254"/>
      <c r="FO88" s="254"/>
      <c r="FP88" s="254"/>
      <c r="FQ88" s="254"/>
      <c r="FR88" s="254"/>
      <c r="FS88" s="254"/>
      <c r="FT88" s="254"/>
      <c r="FU88" s="254"/>
      <c r="FV88" s="254"/>
      <c r="FW88" s="254"/>
      <c r="FX88" s="254"/>
      <c r="FY88" s="254"/>
      <c r="FZ88" s="254"/>
      <c r="GA88" s="254"/>
      <c r="GB88" s="254"/>
      <c r="GC88" s="254"/>
      <c r="GD88" s="254"/>
      <c r="GE88" s="254"/>
      <c r="GF88" s="254"/>
      <c r="GG88" s="254"/>
      <c r="GH88" s="254"/>
      <c r="GI88" s="254"/>
      <c r="GJ88" s="254"/>
      <c r="GK88" s="254"/>
      <c r="GL88" s="254"/>
      <c r="GM88" s="254"/>
      <c r="GN88" s="254"/>
      <c r="GO88" s="254"/>
      <c r="GP88" s="254"/>
      <c r="GQ88" s="254"/>
      <c r="GR88" s="254"/>
      <c r="GS88" s="254"/>
      <c r="GT88" s="254"/>
      <c r="GU88" s="254"/>
      <c r="GV88" s="254"/>
      <c r="GW88" s="254"/>
      <c r="GX88" s="254"/>
      <c r="GY88" s="254"/>
      <c r="GZ88" s="254"/>
      <c r="HA88" s="254"/>
      <c r="HB88" s="254"/>
      <c r="HC88" s="254"/>
      <c r="HD88" s="254"/>
      <c r="HE88" s="254"/>
      <c r="HF88" s="254"/>
      <c r="HG88" s="254"/>
      <c r="HH88" s="254"/>
      <c r="HI88" s="254"/>
      <c r="HJ88" s="254"/>
      <c r="HK88" s="254"/>
      <c r="HL88" s="254"/>
      <c r="HM88" s="254"/>
      <c r="HN88" s="254"/>
    </row>
    <row r="89" s="3" customFormat="1" ht="18" customHeight="1" spans="1:222">
      <c r="A89" s="8"/>
      <c r="B89" s="4"/>
      <c r="C89" s="78"/>
      <c r="D89" s="6"/>
      <c r="E89" s="7"/>
      <c r="F89" s="199"/>
      <c r="G89" s="7"/>
      <c r="H89" s="4"/>
      <c r="I89" s="4"/>
      <c r="J89" s="4"/>
      <c r="K89" s="4"/>
      <c r="L89" s="4"/>
      <c r="M89" s="4"/>
      <c r="N89" s="8"/>
      <c r="O89" s="254"/>
      <c r="P89" s="254"/>
      <c r="Q89" s="254"/>
      <c r="R89" s="254"/>
      <c r="S89" s="254"/>
      <c r="T89" s="254"/>
      <c r="U89" s="254"/>
      <c r="V89" s="254"/>
      <c r="W89" s="254"/>
      <c r="X89" s="254"/>
      <c r="Y89" s="254"/>
      <c r="Z89" s="254"/>
      <c r="AA89" s="254"/>
      <c r="AB89" s="254"/>
      <c r="AC89" s="254"/>
      <c r="AD89" s="254"/>
      <c r="AE89" s="254"/>
      <c r="AF89" s="254"/>
      <c r="AG89" s="254"/>
      <c r="AH89" s="254"/>
      <c r="AI89" s="254"/>
      <c r="AJ89" s="254"/>
      <c r="AK89" s="254"/>
      <c r="AL89" s="254"/>
      <c r="AM89" s="254"/>
      <c r="AN89" s="254"/>
      <c r="AO89" s="254"/>
      <c r="AP89" s="254"/>
      <c r="AQ89" s="254"/>
      <c r="AR89" s="254"/>
      <c r="AS89" s="254"/>
      <c r="AT89" s="254"/>
      <c r="AU89" s="254"/>
      <c r="AV89" s="254"/>
      <c r="AW89" s="254"/>
      <c r="AX89" s="254"/>
      <c r="AY89" s="254"/>
      <c r="AZ89" s="254"/>
      <c r="BA89" s="254"/>
      <c r="BB89" s="254"/>
      <c r="BC89" s="254"/>
      <c r="BD89" s="254"/>
      <c r="BE89" s="254"/>
      <c r="BF89" s="254"/>
      <c r="BG89" s="254"/>
      <c r="BH89" s="254"/>
      <c r="BI89" s="254"/>
      <c r="BJ89" s="254"/>
      <c r="BK89" s="254"/>
      <c r="BL89" s="254"/>
      <c r="BM89" s="254"/>
      <c r="BN89" s="254"/>
      <c r="BO89" s="254"/>
      <c r="BP89" s="254"/>
      <c r="BQ89" s="254"/>
      <c r="BR89" s="254"/>
      <c r="BS89" s="254"/>
      <c r="BT89" s="254"/>
      <c r="BU89" s="254"/>
      <c r="BV89" s="254"/>
      <c r="BW89" s="254"/>
      <c r="BX89" s="254"/>
      <c r="BY89" s="254"/>
      <c r="BZ89" s="254"/>
      <c r="CA89" s="254"/>
      <c r="CB89" s="254"/>
      <c r="CC89" s="254"/>
      <c r="CD89" s="254"/>
      <c r="CE89" s="254"/>
      <c r="CF89" s="254"/>
      <c r="CG89" s="254"/>
      <c r="CH89" s="254"/>
      <c r="CI89" s="254"/>
      <c r="CJ89" s="254"/>
      <c r="CK89" s="254"/>
      <c r="CL89" s="254"/>
      <c r="CM89" s="254"/>
      <c r="CN89" s="254"/>
      <c r="CO89" s="254"/>
      <c r="CP89" s="254"/>
      <c r="CQ89" s="254"/>
      <c r="CR89" s="254"/>
      <c r="CS89" s="254"/>
      <c r="CT89" s="254"/>
      <c r="CU89" s="254"/>
      <c r="CV89" s="254"/>
      <c r="CW89" s="254"/>
      <c r="CX89" s="254"/>
      <c r="CY89" s="254"/>
      <c r="CZ89" s="254"/>
      <c r="DA89" s="254"/>
      <c r="DB89" s="254"/>
      <c r="DC89" s="254"/>
      <c r="DD89" s="254"/>
      <c r="DE89" s="254"/>
      <c r="DF89" s="254"/>
      <c r="DG89" s="254"/>
      <c r="DH89" s="254"/>
      <c r="DI89" s="254"/>
      <c r="DJ89" s="254"/>
      <c r="DK89" s="254"/>
      <c r="DL89" s="254"/>
      <c r="DM89" s="254"/>
      <c r="DN89" s="254"/>
      <c r="DO89" s="254"/>
      <c r="DP89" s="254"/>
      <c r="DQ89" s="254"/>
      <c r="DR89" s="254"/>
      <c r="DS89" s="254"/>
      <c r="DT89" s="254"/>
      <c r="DU89" s="254"/>
      <c r="DV89" s="254"/>
      <c r="DW89" s="254"/>
      <c r="DX89" s="254"/>
      <c r="DY89" s="254"/>
      <c r="DZ89" s="254"/>
      <c r="EA89" s="254"/>
      <c r="EB89" s="254"/>
      <c r="EC89" s="254"/>
      <c r="ED89" s="254"/>
      <c r="EE89" s="254"/>
      <c r="EF89" s="254"/>
      <c r="EG89" s="254"/>
      <c r="EH89" s="254"/>
      <c r="EI89" s="254"/>
      <c r="EJ89" s="254"/>
      <c r="EK89" s="254"/>
      <c r="EL89" s="254"/>
      <c r="EM89" s="254"/>
      <c r="EN89" s="254"/>
      <c r="EO89" s="254"/>
      <c r="EP89" s="254"/>
      <c r="EQ89" s="254"/>
      <c r="ER89" s="254"/>
      <c r="ES89" s="254"/>
      <c r="ET89" s="254"/>
      <c r="EU89" s="254"/>
      <c r="EV89" s="254"/>
      <c r="EW89" s="254"/>
      <c r="EX89" s="254"/>
      <c r="EY89" s="254"/>
      <c r="EZ89" s="254"/>
      <c r="FA89" s="254"/>
      <c r="FB89" s="254"/>
      <c r="FC89" s="254"/>
      <c r="FD89" s="254"/>
      <c r="FE89" s="254"/>
      <c r="FF89" s="254"/>
      <c r="FG89" s="254"/>
      <c r="FH89" s="254"/>
      <c r="FI89" s="254"/>
      <c r="FJ89" s="254"/>
      <c r="FK89" s="254"/>
      <c r="FL89" s="254"/>
      <c r="FM89" s="254"/>
      <c r="FN89" s="254"/>
      <c r="FO89" s="254"/>
      <c r="FP89" s="254"/>
      <c r="FQ89" s="254"/>
      <c r="FR89" s="254"/>
      <c r="FS89" s="254"/>
      <c r="FT89" s="254"/>
      <c r="FU89" s="254"/>
      <c r="FV89" s="254"/>
      <c r="FW89" s="254"/>
      <c r="FX89" s="254"/>
      <c r="FY89" s="254"/>
      <c r="FZ89" s="254"/>
      <c r="GA89" s="254"/>
      <c r="GB89" s="254"/>
      <c r="GC89" s="254"/>
      <c r="GD89" s="254"/>
      <c r="GE89" s="254"/>
      <c r="GF89" s="254"/>
      <c r="GG89" s="254"/>
      <c r="GH89" s="254"/>
      <c r="GI89" s="254"/>
      <c r="GJ89" s="254"/>
      <c r="GK89" s="254"/>
      <c r="GL89" s="254"/>
      <c r="GM89" s="254"/>
      <c r="GN89" s="254"/>
      <c r="GO89" s="254"/>
      <c r="GP89" s="254"/>
      <c r="GQ89" s="254"/>
      <c r="GR89" s="254"/>
      <c r="GS89" s="254"/>
      <c r="GT89" s="254"/>
      <c r="GU89" s="254"/>
      <c r="GV89" s="254"/>
      <c r="GW89" s="254"/>
      <c r="GX89" s="254"/>
      <c r="GY89" s="254"/>
      <c r="GZ89" s="254"/>
      <c r="HA89" s="254"/>
      <c r="HB89" s="254"/>
      <c r="HC89" s="254"/>
      <c r="HD89" s="254"/>
      <c r="HE89" s="254"/>
      <c r="HF89" s="254"/>
      <c r="HG89" s="254"/>
      <c r="HH89" s="254"/>
      <c r="HI89" s="254"/>
      <c r="HJ89" s="254"/>
      <c r="HK89" s="254"/>
      <c r="HL89" s="254"/>
      <c r="HM89" s="254"/>
      <c r="HN89" s="254"/>
    </row>
    <row r="90" s="3" customFormat="1" ht="18" customHeight="1" spans="1:222">
      <c r="A90" s="8"/>
      <c r="B90" s="4"/>
      <c r="C90" s="78"/>
      <c r="D90" s="6"/>
      <c r="E90" s="7"/>
      <c r="F90" s="199"/>
      <c r="G90" s="7"/>
      <c r="H90" s="4"/>
      <c r="I90" s="4"/>
      <c r="J90" s="4"/>
      <c r="K90" s="4"/>
      <c r="L90" s="4"/>
      <c r="M90" s="4"/>
      <c r="N90" s="8"/>
      <c r="O90" s="254"/>
      <c r="P90" s="254"/>
      <c r="Q90" s="254"/>
      <c r="R90" s="254"/>
      <c r="S90" s="254"/>
      <c r="T90" s="254"/>
      <c r="U90" s="254"/>
      <c r="V90" s="254"/>
      <c r="W90" s="254"/>
      <c r="X90" s="254"/>
      <c r="Y90" s="254"/>
      <c r="Z90" s="254"/>
      <c r="AA90" s="254"/>
      <c r="AB90" s="254"/>
      <c r="AC90" s="254"/>
      <c r="AD90" s="254"/>
      <c r="AE90" s="254"/>
      <c r="AF90" s="254"/>
      <c r="AG90" s="254"/>
      <c r="AH90" s="254"/>
      <c r="AI90" s="254"/>
      <c r="AJ90" s="254"/>
      <c r="AK90" s="254"/>
      <c r="AL90" s="254"/>
      <c r="AM90" s="254"/>
      <c r="AN90" s="254"/>
      <c r="AO90" s="254"/>
      <c r="AP90" s="254"/>
      <c r="AQ90" s="254"/>
      <c r="AR90" s="254"/>
      <c r="AS90" s="254"/>
      <c r="AT90" s="254"/>
      <c r="AU90" s="254"/>
      <c r="AV90" s="254"/>
      <c r="AW90" s="254"/>
      <c r="AX90" s="254"/>
      <c r="AY90" s="254"/>
      <c r="AZ90" s="254"/>
      <c r="BA90" s="254"/>
      <c r="BB90" s="254"/>
      <c r="BC90" s="254"/>
      <c r="BD90" s="254"/>
      <c r="BE90" s="254"/>
      <c r="BF90" s="254"/>
      <c r="BG90" s="254"/>
      <c r="BH90" s="254"/>
      <c r="BI90" s="254"/>
      <c r="BJ90" s="254"/>
      <c r="BK90" s="254"/>
      <c r="BL90" s="254"/>
      <c r="BM90" s="254"/>
      <c r="BN90" s="254"/>
      <c r="BO90" s="254"/>
      <c r="BP90" s="254"/>
      <c r="BQ90" s="254"/>
      <c r="BR90" s="254"/>
      <c r="BS90" s="254"/>
      <c r="BT90" s="254"/>
      <c r="BU90" s="254"/>
      <c r="BV90" s="254"/>
      <c r="BW90" s="254"/>
      <c r="BX90" s="254"/>
      <c r="BY90" s="254"/>
      <c r="BZ90" s="254"/>
      <c r="CA90" s="254"/>
      <c r="CB90" s="254"/>
      <c r="CC90" s="254"/>
      <c r="CD90" s="254"/>
      <c r="CE90" s="254"/>
      <c r="CF90" s="254"/>
      <c r="CG90" s="254"/>
      <c r="CH90" s="254"/>
      <c r="CI90" s="254"/>
      <c r="CJ90" s="254"/>
      <c r="CK90" s="254"/>
      <c r="CL90" s="254"/>
      <c r="CM90" s="254"/>
      <c r="CN90" s="254"/>
      <c r="CO90" s="254"/>
      <c r="CP90" s="254"/>
      <c r="CQ90" s="254"/>
      <c r="CR90" s="254"/>
      <c r="CS90" s="254"/>
      <c r="CT90" s="254"/>
      <c r="CU90" s="254"/>
      <c r="CV90" s="254"/>
      <c r="CW90" s="254"/>
      <c r="CX90" s="254"/>
      <c r="CY90" s="254"/>
      <c r="CZ90" s="254"/>
      <c r="DA90" s="254"/>
      <c r="DB90" s="254"/>
      <c r="DC90" s="254"/>
      <c r="DD90" s="254"/>
      <c r="DE90" s="254"/>
      <c r="DF90" s="254"/>
      <c r="DG90" s="254"/>
      <c r="DH90" s="254"/>
      <c r="DI90" s="254"/>
      <c r="DJ90" s="254"/>
      <c r="DK90" s="254"/>
      <c r="DL90" s="254"/>
      <c r="DM90" s="254"/>
      <c r="DN90" s="254"/>
      <c r="DO90" s="254"/>
      <c r="DP90" s="254"/>
      <c r="DQ90" s="254"/>
      <c r="DR90" s="254"/>
      <c r="DS90" s="254"/>
      <c r="DT90" s="254"/>
      <c r="DU90" s="254"/>
      <c r="DV90" s="254"/>
      <c r="DW90" s="254"/>
      <c r="DX90" s="254"/>
      <c r="DY90" s="254"/>
      <c r="DZ90" s="254"/>
      <c r="EA90" s="254"/>
      <c r="EB90" s="254"/>
      <c r="EC90" s="254"/>
      <c r="ED90" s="254"/>
      <c r="EE90" s="254"/>
      <c r="EF90" s="254"/>
      <c r="EG90" s="254"/>
      <c r="EH90" s="254"/>
      <c r="EI90" s="254"/>
      <c r="EJ90" s="254"/>
      <c r="EK90" s="254"/>
      <c r="EL90" s="254"/>
      <c r="EM90" s="254"/>
      <c r="EN90" s="254"/>
      <c r="EO90" s="254"/>
      <c r="EP90" s="254"/>
      <c r="EQ90" s="254"/>
      <c r="ER90" s="254"/>
      <c r="ES90" s="254"/>
      <c r="ET90" s="254"/>
      <c r="EU90" s="254"/>
      <c r="EV90" s="254"/>
      <c r="EW90" s="254"/>
      <c r="EX90" s="254"/>
      <c r="EY90" s="254"/>
      <c r="EZ90" s="254"/>
      <c r="FA90" s="254"/>
      <c r="FB90" s="254"/>
      <c r="FC90" s="254"/>
      <c r="FD90" s="254"/>
      <c r="FE90" s="254"/>
      <c r="FF90" s="254"/>
      <c r="FG90" s="254"/>
      <c r="FH90" s="254"/>
      <c r="FI90" s="254"/>
      <c r="FJ90" s="254"/>
      <c r="FK90" s="254"/>
      <c r="FL90" s="254"/>
      <c r="FM90" s="254"/>
      <c r="FN90" s="254"/>
      <c r="FO90" s="254"/>
      <c r="FP90" s="254"/>
      <c r="FQ90" s="254"/>
      <c r="FR90" s="254"/>
      <c r="FS90" s="254"/>
      <c r="FT90" s="254"/>
      <c r="FU90" s="254"/>
      <c r="FV90" s="254"/>
      <c r="FW90" s="254"/>
      <c r="FX90" s="254"/>
      <c r="FY90" s="254"/>
      <c r="FZ90" s="254"/>
      <c r="GA90" s="254"/>
      <c r="GB90" s="254"/>
      <c r="GC90" s="254"/>
      <c r="GD90" s="254"/>
      <c r="GE90" s="254"/>
      <c r="GF90" s="254"/>
      <c r="GG90" s="254"/>
      <c r="GH90" s="254"/>
      <c r="GI90" s="254"/>
      <c r="GJ90" s="254"/>
      <c r="GK90" s="254"/>
      <c r="GL90" s="254"/>
      <c r="GM90" s="254"/>
      <c r="GN90" s="254"/>
      <c r="GO90" s="254"/>
      <c r="GP90" s="254"/>
      <c r="GQ90" s="254"/>
      <c r="GR90" s="254"/>
      <c r="GS90" s="254"/>
      <c r="GT90" s="254"/>
      <c r="GU90" s="254"/>
      <c r="GV90" s="254"/>
      <c r="GW90" s="254"/>
      <c r="GX90" s="254"/>
      <c r="GY90" s="254"/>
      <c r="GZ90" s="254"/>
      <c r="HA90" s="254"/>
      <c r="HB90" s="254"/>
      <c r="HC90" s="254"/>
      <c r="HD90" s="254"/>
      <c r="HE90" s="254"/>
      <c r="HF90" s="254"/>
      <c r="HG90" s="254"/>
      <c r="HH90" s="254"/>
      <c r="HI90" s="254"/>
      <c r="HJ90" s="254"/>
      <c r="HK90" s="254"/>
      <c r="HL90" s="254"/>
      <c r="HM90" s="254"/>
      <c r="HN90" s="254"/>
    </row>
    <row r="91" s="3" customFormat="1" ht="18" customHeight="1" spans="1:222">
      <c r="A91" s="8"/>
      <c r="B91" s="4"/>
      <c r="C91" s="78"/>
      <c r="D91" s="6"/>
      <c r="E91" s="7"/>
      <c r="F91" s="199"/>
      <c r="G91" s="7"/>
      <c r="H91" s="4"/>
      <c r="I91" s="4"/>
      <c r="J91" s="4"/>
      <c r="K91" s="4"/>
      <c r="L91" s="4"/>
      <c r="M91" s="4"/>
      <c r="N91" s="8"/>
      <c r="O91" s="254"/>
      <c r="P91" s="254"/>
      <c r="Q91" s="254"/>
      <c r="R91" s="254"/>
      <c r="S91" s="254"/>
      <c r="T91" s="254"/>
      <c r="U91" s="254"/>
      <c r="V91" s="254"/>
      <c r="W91" s="254"/>
      <c r="X91" s="254"/>
      <c r="Y91" s="254"/>
      <c r="Z91" s="254"/>
      <c r="AA91" s="254"/>
      <c r="AB91" s="254"/>
      <c r="AC91" s="254"/>
      <c r="AD91" s="254"/>
      <c r="AE91" s="254"/>
      <c r="AF91" s="254"/>
      <c r="AG91" s="254"/>
      <c r="AH91" s="254"/>
      <c r="AI91" s="254"/>
      <c r="AJ91" s="254"/>
      <c r="AK91" s="254"/>
      <c r="AL91" s="254"/>
      <c r="AM91" s="254"/>
      <c r="AN91" s="254"/>
      <c r="AO91" s="254"/>
      <c r="AP91" s="254"/>
      <c r="AQ91" s="254"/>
      <c r="AR91" s="254"/>
      <c r="AS91" s="254"/>
      <c r="AT91" s="254"/>
      <c r="AU91" s="254"/>
      <c r="AV91" s="254"/>
      <c r="AW91" s="254"/>
      <c r="AX91" s="254"/>
      <c r="AY91" s="254"/>
      <c r="AZ91" s="254"/>
      <c r="BA91" s="254"/>
      <c r="BB91" s="254"/>
      <c r="BC91" s="254"/>
      <c r="BD91" s="254"/>
      <c r="BE91" s="254"/>
      <c r="BF91" s="254"/>
      <c r="BG91" s="254"/>
      <c r="BH91" s="254"/>
      <c r="BI91" s="254"/>
      <c r="BJ91" s="254"/>
      <c r="BK91" s="254"/>
      <c r="BL91" s="254"/>
      <c r="BM91" s="254"/>
      <c r="BN91" s="254"/>
      <c r="BO91" s="254"/>
      <c r="BP91" s="254"/>
      <c r="BQ91" s="254"/>
      <c r="BR91" s="254"/>
      <c r="BS91" s="254"/>
      <c r="BT91" s="254"/>
      <c r="BU91" s="254"/>
      <c r="BV91" s="254"/>
      <c r="BW91" s="254"/>
      <c r="BX91" s="254"/>
      <c r="BY91" s="254"/>
      <c r="BZ91" s="254"/>
      <c r="CA91" s="254"/>
      <c r="CB91" s="254"/>
      <c r="CC91" s="254"/>
      <c r="CD91" s="254"/>
      <c r="CE91" s="254"/>
      <c r="CF91" s="254"/>
      <c r="CG91" s="254"/>
      <c r="CH91" s="254"/>
      <c r="CI91" s="254"/>
      <c r="CJ91" s="254"/>
      <c r="CK91" s="254"/>
      <c r="CL91" s="254"/>
      <c r="CM91" s="254"/>
      <c r="CN91" s="254"/>
      <c r="CO91" s="254"/>
      <c r="CP91" s="254"/>
      <c r="CQ91" s="254"/>
      <c r="CR91" s="254"/>
      <c r="CS91" s="254"/>
      <c r="CT91" s="254"/>
      <c r="CU91" s="254"/>
      <c r="CV91" s="254"/>
      <c r="CW91" s="254"/>
      <c r="CX91" s="254"/>
      <c r="CY91" s="254"/>
      <c r="CZ91" s="254"/>
      <c r="DA91" s="254"/>
      <c r="DB91" s="254"/>
      <c r="DC91" s="254"/>
      <c r="DD91" s="254"/>
      <c r="DE91" s="254"/>
      <c r="DF91" s="254"/>
      <c r="DG91" s="254"/>
      <c r="DH91" s="254"/>
      <c r="DI91" s="254"/>
      <c r="DJ91" s="254"/>
      <c r="DK91" s="254"/>
      <c r="DL91" s="254"/>
      <c r="DM91" s="254"/>
      <c r="DN91" s="254"/>
      <c r="DO91" s="254"/>
      <c r="DP91" s="254"/>
      <c r="DQ91" s="254"/>
      <c r="DR91" s="254"/>
      <c r="DS91" s="254"/>
      <c r="DT91" s="254"/>
      <c r="DU91" s="254"/>
      <c r="DV91" s="254"/>
      <c r="DW91" s="254"/>
      <c r="DX91" s="254"/>
      <c r="DY91" s="254"/>
      <c r="DZ91" s="254"/>
      <c r="EA91" s="254"/>
      <c r="EB91" s="254"/>
      <c r="EC91" s="254"/>
      <c r="ED91" s="254"/>
      <c r="EE91" s="254"/>
      <c r="EF91" s="254"/>
      <c r="EG91" s="254"/>
      <c r="EH91" s="254"/>
      <c r="EI91" s="254"/>
      <c r="EJ91" s="254"/>
      <c r="EK91" s="254"/>
      <c r="EL91" s="254"/>
      <c r="EM91" s="254"/>
      <c r="EN91" s="254"/>
      <c r="EO91" s="254"/>
      <c r="EP91" s="254"/>
      <c r="EQ91" s="254"/>
      <c r="ER91" s="254"/>
      <c r="ES91" s="254"/>
      <c r="ET91" s="254"/>
      <c r="EU91" s="254"/>
      <c r="EV91" s="254"/>
      <c r="EW91" s="254"/>
      <c r="EX91" s="254"/>
      <c r="EY91" s="254"/>
      <c r="EZ91" s="254"/>
      <c r="FA91" s="254"/>
      <c r="FB91" s="254"/>
      <c r="FC91" s="254"/>
      <c r="FD91" s="254"/>
      <c r="FE91" s="254"/>
      <c r="FF91" s="254"/>
      <c r="FG91" s="254"/>
      <c r="FH91" s="254"/>
      <c r="FI91" s="254"/>
      <c r="FJ91" s="254"/>
      <c r="FK91" s="254"/>
      <c r="FL91" s="254"/>
      <c r="FM91" s="254"/>
      <c r="FN91" s="254"/>
      <c r="FO91" s="254"/>
      <c r="FP91" s="254"/>
      <c r="FQ91" s="254"/>
      <c r="FR91" s="254"/>
      <c r="FS91" s="254"/>
      <c r="FT91" s="254"/>
      <c r="FU91" s="254"/>
      <c r="FV91" s="254"/>
      <c r="FW91" s="254"/>
      <c r="FX91" s="254"/>
      <c r="FY91" s="254"/>
      <c r="FZ91" s="254"/>
      <c r="GA91" s="254"/>
      <c r="GB91" s="254"/>
      <c r="GC91" s="254"/>
      <c r="GD91" s="254"/>
      <c r="GE91" s="254"/>
      <c r="GF91" s="254"/>
      <c r="GG91" s="254"/>
      <c r="GH91" s="254"/>
      <c r="GI91" s="254"/>
      <c r="GJ91" s="254"/>
      <c r="GK91" s="254"/>
      <c r="GL91" s="254"/>
      <c r="GM91" s="254"/>
      <c r="GN91" s="254"/>
      <c r="GO91" s="254"/>
      <c r="GP91" s="254"/>
      <c r="GQ91" s="254"/>
      <c r="GR91" s="254"/>
      <c r="GS91" s="254"/>
      <c r="GT91" s="254"/>
      <c r="GU91" s="254"/>
      <c r="GV91" s="254"/>
      <c r="GW91" s="254"/>
      <c r="GX91" s="254"/>
      <c r="GY91" s="254"/>
      <c r="GZ91" s="254"/>
      <c r="HA91" s="254"/>
      <c r="HB91" s="254"/>
      <c r="HC91" s="254"/>
      <c r="HD91" s="254"/>
      <c r="HE91" s="254"/>
      <c r="HF91" s="254"/>
      <c r="HG91" s="254"/>
      <c r="HH91" s="254"/>
      <c r="HI91" s="254"/>
      <c r="HJ91" s="254"/>
      <c r="HK91" s="254"/>
      <c r="HL91" s="254"/>
      <c r="HM91" s="254"/>
      <c r="HN91" s="254"/>
    </row>
    <row r="92" s="3" customFormat="1" ht="18" customHeight="1" spans="1:222">
      <c r="A92" s="8"/>
      <c r="B92" s="4"/>
      <c r="C92" s="78"/>
      <c r="D92" s="6"/>
      <c r="E92" s="7"/>
      <c r="F92" s="199"/>
      <c r="G92" s="7"/>
      <c r="H92" s="4"/>
      <c r="I92" s="4"/>
      <c r="J92" s="4"/>
      <c r="K92" s="4"/>
      <c r="L92" s="4"/>
      <c r="M92" s="4"/>
      <c r="N92" s="8"/>
      <c r="O92" s="254"/>
      <c r="P92" s="254"/>
      <c r="Q92" s="254"/>
      <c r="R92" s="254"/>
      <c r="S92" s="254"/>
      <c r="T92" s="254"/>
      <c r="U92" s="254"/>
      <c r="V92" s="254"/>
      <c r="W92" s="254"/>
      <c r="X92" s="254"/>
      <c r="Y92" s="254"/>
      <c r="Z92" s="254"/>
      <c r="AA92" s="254"/>
      <c r="AB92" s="254"/>
      <c r="AC92" s="254"/>
      <c r="AD92" s="254"/>
      <c r="AE92" s="254"/>
      <c r="AF92" s="254"/>
      <c r="AG92" s="254"/>
      <c r="AH92" s="254"/>
      <c r="AI92" s="254"/>
      <c r="AJ92" s="254"/>
      <c r="AK92" s="254"/>
      <c r="AL92" s="254"/>
      <c r="AM92" s="254"/>
      <c r="AN92" s="254"/>
      <c r="AO92" s="254"/>
      <c r="AP92" s="254"/>
      <c r="AQ92" s="254"/>
      <c r="AR92" s="254"/>
      <c r="AS92" s="254"/>
      <c r="AT92" s="254"/>
      <c r="AU92" s="254"/>
      <c r="AV92" s="254"/>
      <c r="AW92" s="254"/>
      <c r="AX92" s="254"/>
      <c r="AY92" s="254"/>
      <c r="AZ92" s="254"/>
      <c r="BA92" s="254"/>
      <c r="BB92" s="254"/>
      <c r="BC92" s="254"/>
      <c r="BD92" s="254"/>
      <c r="BE92" s="254"/>
      <c r="BF92" s="254"/>
      <c r="BG92" s="254"/>
      <c r="BH92" s="254"/>
      <c r="BI92" s="254"/>
      <c r="BJ92" s="254"/>
      <c r="BK92" s="254"/>
      <c r="BL92" s="254"/>
      <c r="BM92" s="254"/>
      <c r="BN92" s="254"/>
      <c r="BO92" s="254"/>
      <c r="BP92" s="254"/>
      <c r="BQ92" s="254"/>
      <c r="BR92" s="254"/>
      <c r="BS92" s="254"/>
      <c r="BT92" s="254"/>
      <c r="BU92" s="254"/>
      <c r="BV92" s="254"/>
      <c r="BW92" s="254"/>
      <c r="BX92" s="254"/>
      <c r="BY92" s="254"/>
      <c r="BZ92" s="254"/>
      <c r="CA92" s="254"/>
      <c r="CB92" s="254"/>
      <c r="CC92" s="254"/>
      <c r="CD92" s="254"/>
      <c r="CE92" s="254"/>
      <c r="CF92" s="254"/>
      <c r="CG92" s="254"/>
      <c r="CH92" s="254"/>
      <c r="CI92" s="254"/>
      <c r="CJ92" s="254"/>
      <c r="CK92" s="254"/>
      <c r="CL92" s="254"/>
      <c r="CM92" s="254"/>
      <c r="CN92" s="254"/>
      <c r="CO92" s="254"/>
      <c r="CP92" s="254"/>
      <c r="CQ92" s="254"/>
      <c r="CR92" s="254"/>
      <c r="CS92" s="254"/>
      <c r="CT92" s="254"/>
      <c r="CU92" s="254"/>
      <c r="CV92" s="254"/>
      <c r="CW92" s="254"/>
      <c r="CX92" s="254"/>
      <c r="CY92" s="254"/>
      <c r="CZ92" s="254"/>
      <c r="DA92" s="254"/>
      <c r="DB92" s="254"/>
      <c r="DC92" s="254"/>
      <c r="DD92" s="254"/>
      <c r="DE92" s="254"/>
      <c r="DF92" s="254"/>
      <c r="DG92" s="254"/>
      <c r="DH92" s="254"/>
      <c r="DI92" s="254"/>
      <c r="DJ92" s="254"/>
      <c r="DK92" s="254"/>
      <c r="DL92" s="254"/>
      <c r="DM92" s="254"/>
      <c r="DN92" s="254"/>
      <c r="DO92" s="254"/>
      <c r="DP92" s="254"/>
      <c r="DQ92" s="254"/>
      <c r="DR92" s="254"/>
      <c r="DS92" s="254"/>
      <c r="DT92" s="254"/>
      <c r="DU92" s="254"/>
      <c r="DV92" s="254"/>
      <c r="DW92" s="254"/>
      <c r="DX92" s="254"/>
      <c r="DY92" s="254"/>
      <c r="DZ92" s="254"/>
      <c r="EA92" s="254"/>
      <c r="EB92" s="254"/>
      <c r="EC92" s="254"/>
      <c r="ED92" s="254"/>
      <c r="EE92" s="254"/>
      <c r="EF92" s="254"/>
      <c r="EG92" s="254"/>
      <c r="EH92" s="254"/>
      <c r="EI92" s="254"/>
      <c r="EJ92" s="254"/>
      <c r="EK92" s="254"/>
      <c r="EL92" s="254"/>
      <c r="EM92" s="254"/>
      <c r="EN92" s="254"/>
      <c r="EO92" s="254"/>
      <c r="EP92" s="254"/>
      <c r="EQ92" s="254"/>
      <c r="ER92" s="254"/>
      <c r="ES92" s="254"/>
      <c r="ET92" s="254"/>
      <c r="EU92" s="254"/>
      <c r="EV92" s="254"/>
      <c r="EW92" s="254"/>
      <c r="EX92" s="254"/>
      <c r="EY92" s="254"/>
      <c r="EZ92" s="254"/>
      <c r="FA92" s="254"/>
      <c r="FB92" s="254"/>
      <c r="FC92" s="254"/>
      <c r="FD92" s="254"/>
      <c r="FE92" s="254"/>
      <c r="FF92" s="254"/>
      <c r="FG92" s="254"/>
      <c r="FH92" s="254"/>
      <c r="FI92" s="254"/>
      <c r="FJ92" s="254"/>
      <c r="FK92" s="254"/>
      <c r="FL92" s="254"/>
      <c r="FM92" s="254"/>
      <c r="FN92" s="254"/>
      <c r="FO92" s="254"/>
      <c r="FP92" s="254"/>
      <c r="FQ92" s="254"/>
      <c r="FR92" s="254"/>
      <c r="FS92" s="254"/>
      <c r="FT92" s="254"/>
      <c r="FU92" s="254"/>
      <c r="FV92" s="254"/>
      <c r="FW92" s="254"/>
      <c r="FX92" s="254"/>
      <c r="FY92" s="254"/>
      <c r="FZ92" s="254"/>
      <c r="GA92" s="254"/>
      <c r="GB92" s="254"/>
      <c r="GC92" s="254"/>
      <c r="GD92" s="254"/>
      <c r="GE92" s="254"/>
      <c r="GF92" s="254"/>
      <c r="GG92" s="254"/>
      <c r="GH92" s="254"/>
      <c r="GI92" s="254"/>
      <c r="GJ92" s="254"/>
      <c r="GK92" s="254"/>
      <c r="GL92" s="254"/>
      <c r="GM92" s="254"/>
      <c r="GN92" s="254"/>
      <c r="GO92" s="254"/>
      <c r="GP92" s="254"/>
      <c r="GQ92" s="254"/>
      <c r="GR92" s="254"/>
      <c r="GS92" s="254"/>
      <c r="GT92" s="254"/>
      <c r="GU92" s="254"/>
      <c r="GV92" s="254"/>
      <c r="GW92" s="254"/>
      <c r="GX92" s="254"/>
      <c r="GY92" s="254"/>
      <c r="GZ92" s="254"/>
      <c r="HA92" s="254"/>
      <c r="HB92" s="254"/>
      <c r="HC92" s="254"/>
      <c r="HD92" s="254"/>
      <c r="HE92" s="254"/>
      <c r="HF92" s="254"/>
      <c r="HG92" s="254"/>
      <c r="HH92" s="254"/>
      <c r="HI92" s="254"/>
      <c r="HJ92" s="254"/>
      <c r="HK92" s="254"/>
      <c r="HL92" s="254"/>
      <c r="HM92" s="254"/>
      <c r="HN92" s="254"/>
    </row>
    <row r="93" s="3" customFormat="1" ht="18" customHeight="1" spans="1:222">
      <c r="A93" s="8"/>
      <c r="B93" s="4"/>
      <c r="C93" s="78"/>
      <c r="D93" s="6"/>
      <c r="E93" s="7"/>
      <c r="F93" s="199"/>
      <c r="G93" s="7"/>
      <c r="H93" s="4"/>
      <c r="I93" s="4"/>
      <c r="J93" s="4"/>
      <c r="K93" s="4"/>
      <c r="L93" s="4"/>
      <c r="M93" s="4"/>
      <c r="N93" s="8"/>
      <c r="O93" s="254"/>
      <c r="P93" s="254"/>
      <c r="Q93" s="254"/>
      <c r="R93" s="254"/>
      <c r="S93" s="254"/>
      <c r="T93" s="254"/>
      <c r="U93" s="254"/>
      <c r="V93" s="254"/>
      <c r="W93" s="254"/>
      <c r="X93" s="254"/>
      <c r="Y93" s="254"/>
      <c r="Z93" s="254"/>
      <c r="AA93" s="254"/>
      <c r="AB93" s="254"/>
      <c r="AC93" s="254"/>
      <c r="AD93" s="254"/>
      <c r="AE93" s="254"/>
      <c r="AF93" s="254"/>
      <c r="AG93" s="254"/>
      <c r="AH93" s="254"/>
      <c r="AI93" s="254"/>
      <c r="AJ93" s="254"/>
      <c r="AK93" s="254"/>
      <c r="AL93" s="254"/>
      <c r="AM93" s="254"/>
      <c r="AN93" s="254"/>
      <c r="AO93" s="254"/>
      <c r="AP93" s="254"/>
      <c r="AQ93" s="254"/>
      <c r="AR93" s="254"/>
      <c r="AS93" s="254"/>
      <c r="AT93" s="254"/>
      <c r="AU93" s="254"/>
      <c r="AV93" s="254"/>
      <c r="AW93" s="254"/>
      <c r="AX93" s="254"/>
      <c r="AY93" s="254"/>
      <c r="AZ93" s="254"/>
      <c r="BA93" s="254"/>
      <c r="BB93" s="254"/>
      <c r="BC93" s="254"/>
      <c r="BD93" s="254"/>
      <c r="BE93" s="254"/>
      <c r="BF93" s="254"/>
      <c r="BG93" s="254"/>
      <c r="BH93" s="254"/>
      <c r="BI93" s="254"/>
      <c r="BJ93" s="254"/>
      <c r="BK93" s="254"/>
      <c r="BL93" s="254"/>
      <c r="BM93" s="254"/>
      <c r="BN93" s="254"/>
      <c r="BO93" s="254"/>
      <c r="BP93" s="254"/>
      <c r="BQ93" s="254"/>
      <c r="BR93" s="254"/>
      <c r="BS93" s="254"/>
      <c r="BT93" s="254"/>
      <c r="BU93" s="254"/>
      <c r="BV93" s="254"/>
      <c r="BW93" s="254"/>
      <c r="BX93" s="254"/>
      <c r="BY93" s="254"/>
      <c r="BZ93" s="254"/>
      <c r="CA93" s="254"/>
      <c r="CB93" s="254"/>
      <c r="CC93" s="254"/>
      <c r="CD93" s="254"/>
      <c r="CE93" s="254"/>
      <c r="CF93" s="254"/>
      <c r="CG93" s="254"/>
      <c r="CH93" s="254"/>
      <c r="CI93" s="254"/>
      <c r="CJ93" s="254"/>
      <c r="CK93" s="254"/>
      <c r="CL93" s="254"/>
      <c r="CM93" s="254"/>
      <c r="CN93" s="254"/>
      <c r="CO93" s="254"/>
      <c r="CP93" s="254"/>
      <c r="CQ93" s="254"/>
      <c r="CR93" s="254"/>
      <c r="CS93" s="254"/>
      <c r="CT93" s="254"/>
      <c r="CU93" s="254"/>
      <c r="CV93" s="254"/>
      <c r="CW93" s="254"/>
      <c r="CX93" s="254"/>
      <c r="CY93" s="254"/>
      <c r="CZ93" s="254"/>
      <c r="DA93" s="254"/>
      <c r="DB93" s="254"/>
      <c r="DC93" s="254"/>
      <c r="DD93" s="254"/>
      <c r="DE93" s="254"/>
      <c r="DF93" s="254"/>
      <c r="DG93" s="254"/>
      <c r="DH93" s="254"/>
      <c r="DI93" s="254"/>
      <c r="DJ93" s="254"/>
      <c r="DK93" s="254"/>
      <c r="DL93" s="254"/>
      <c r="DM93" s="254"/>
      <c r="DN93" s="254"/>
      <c r="DO93" s="254"/>
      <c r="DP93" s="254"/>
      <c r="DQ93" s="254"/>
      <c r="DR93" s="254"/>
      <c r="DS93" s="254"/>
      <c r="DT93" s="254"/>
      <c r="DU93" s="254"/>
      <c r="DV93" s="254"/>
      <c r="DW93" s="254"/>
      <c r="DX93" s="254"/>
      <c r="DY93" s="254"/>
      <c r="DZ93" s="254"/>
      <c r="EA93" s="254"/>
      <c r="EB93" s="254"/>
      <c r="EC93" s="254"/>
      <c r="ED93" s="254"/>
      <c r="EE93" s="254"/>
      <c r="EF93" s="254"/>
      <c r="EG93" s="254"/>
      <c r="EH93" s="254"/>
      <c r="EI93" s="254"/>
      <c r="EJ93" s="254"/>
      <c r="EK93" s="254"/>
      <c r="EL93" s="254"/>
      <c r="EM93" s="254"/>
      <c r="EN93" s="254"/>
      <c r="EO93" s="254"/>
      <c r="EP93" s="254"/>
      <c r="EQ93" s="254"/>
      <c r="ER93" s="254"/>
      <c r="ES93" s="254"/>
      <c r="ET93" s="254"/>
      <c r="EU93" s="254"/>
      <c r="EV93" s="254"/>
      <c r="EW93" s="254"/>
      <c r="EX93" s="254"/>
      <c r="EY93" s="254"/>
      <c r="EZ93" s="254"/>
      <c r="FA93" s="254"/>
      <c r="FB93" s="254"/>
      <c r="FC93" s="254"/>
      <c r="FD93" s="254"/>
      <c r="FE93" s="254"/>
      <c r="FF93" s="254"/>
      <c r="FG93" s="254"/>
      <c r="FH93" s="254"/>
      <c r="FI93" s="254"/>
      <c r="FJ93" s="254"/>
      <c r="FK93" s="254"/>
      <c r="FL93" s="254"/>
      <c r="FM93" s="254"/>
      <c r="FN93" s="254"/>
      <c r="FO93" s="254"/>
      <c r="FP93" s="254"/>
      <c r="FQ93" s="254"/>
      <c r="FR93" s="254"/>
      <c r="FS93" s="254"/>
      <c r="FT93" s="254"/>
      <c r="FU93" s="254"/>
      <c r="FV93" s="254"/>
      <c r="FW93" s="254"/>
      <c r="FX93" s="254"/>
      <c r="FY93" s="254"/>
      <c r="FZ93" s="254"/>
      <c r="GA93" s="254"/>
      <c r="GB93" s="254"/>
      <c r="GC93" s="254"/>
      <c r="GD93" s="254"/>
      <c r="GE93" s="254"/>
      <c r="GF93" s="254"/>
      <c r="GG93" s="254"/>
      <c r="GH93" s="254"/>
      <c r="GI93" s="254"/>
      <c r="GJ93" s="254"/>
      <c r="GK93" s="254"/>
      <c r="GL93" s="254"/>
      <c r="GM93" s="254"/>
      <c r="GN93" s="254"/>
      <c r="GO93" s="254"/>
      <c r="GP93" s="254"/>
      <c r="GQ93" s="254"/>
      <c r="GR93" s="254"/>
      <c r="GS93" s="254"/>
      <c r="GT93" s="254"/>
      <c r="GU93" s="254"/>
      <c r="GV93" s="254"/>
      <c r="GW93" s="254"/>
      <c r="GX93" s="254"/>
      <c r="GY93" s="254"/>
      <c r="GZ93" s="254"/>
      <c r="HA93" s="254"/>
      <c r="HB93" s="254"/>
      <c r="HC93" s="254"/>
      <c r="HD93" s="254"/>
      <c r="HE93" s="254"/>
      <c r="HF93" s="254"/>
      <c r="HG93" s="254"/>
      <c r="HH93" s="254"/>
      <c r="HI93" s="254"/>
      <c r="HJ93" s="254"/>
      <c r="HK93" s="254"/>
      <c r="HL93" s="254"/>
      <c r="HM93" s="254"/>
      <c r="HN93" s="254"/>
    </row>
    <row r="94" s="3" customFormat="1" ht="18" customHeight="1" spans="1:222">
      <c r="A94" s="8"/>
      <c r="B94" s="4"/>
      <c r="C94" s="78"/>
      <c r="D94" s="6"/>
      <c r="E94" s="7"/>
      <c r="F94" s="199"/>
      <c r="G94" s="7"/>
      <c r="H94" s="4"/>
      <c r="I94" s="4"/>
      <c r="J94" s="4"/>
      <c r="K94" s="4"/>
      <c r="L94" s="4"/>
      <c r="M94" s="4"/>
      <c r="N94" s="8"/>
      <c r="O94" s="254"/>
      <c r="P94" s="254"/>
      <c r="Q94" s="254"/>
      <c r="R94" s="254"/>
      <c r="S94" s="254"/>
      <c r="T94" s="254"/>
      <c r="U94" s="254"/>
      <c r="V94" s="254"/>
      <c r="W94" s="254"/>
      <c r="X94" s="254"/>
      <c r="Y94" s="254"/>
      <c r="Z94" s="254"/>
      <c r="AA94" s="254"/>
      <c r="AB94" s="254"/>
      <c r="AC94" s="254"/>
      <c r="AD94" s="254"/>
      <c r="AE94" s="254"/>
      <c r="AF94" s="254"/>
      <c r="AG94" s="254"/>
      <c r="AH94" s="254"/>
      <c r="AI94" s="254"/>
      <c r="AJ94" s="254"/>
      <c r="AK94" s="254"/>
      <c r="AL94" s="254"/>
      <c r="AM94" s="254"/>
      <c r="AN94" s="254"/>
      <c r="AO94" s="254"/>
      <c r="AP94" s="254"/>
      <c r="AQ94" s="254"/>
      <c r="AR94" s="254"/>
      <c r="AS94" s="254"/>
      <c r="AT94" s="254"/>
      <c r="AU94" s="254"/>
      <c r="AV94" s="254"/>
      <c r="AW94" s="254"/>
      <c r="AX94" s="254"/>
      <c r="AY94" s="254"/>
      <c r="AZ94" s="254"/>
      <c r="BA94" s="254"/>
      <c r="BB94" s="254"/>
      <c r="BC94" s="254"/>
      <c r="BD94" s="254"/>
      <c r="BE94" s="254"/>
      <c r="BF94" s="254"/>
      <c r="BG94" s="254"/>
      <c r="BH94" s="254"/>
      <c r="BI94" s="254"/>
      <c r="BJ94" s="254"/>
      <c r="BK94" s="254"/>
      <c r="BL94" s="254"/>
      <c r="BM94" s="254"/>
      <c r="BN94" s="254"/>
      <c r="BO94" s="254"/>
      <c r="BP94" s="254"/>
      <c r="BQ94" s="254"/>
      <c r="BR94" s="254"/>
      <c r="BS94" s="254"/>
      <c r="BT94" s="254"/>
      <c r="BU94" s="254"/>
      <c r="BV94" s="254"/>
      <c r="BW94" s="254"/>
      <c r="BX94" s="254"/>
      <c r="BY94" s="254"/>
      <c r="BZ94" s="254"/>
      <c r="CA94" s="254"/>
      <c r="CB94" s="254"/>
      <c r="CC94" s="254"/>
      <c r="CD94" s="254"/>
      <c r="CE94" s="254"/>
      <c r="CF94" s="254"/>
      <c r="CG94" s="254"/>
      <c r="CH94" s="254"/>
      <c r="CI94" s="254"/>
      <c r="CJ94" s="254"/>
      <c r="CK94" s="254"/>
      <c r="CL94" s="254"/>
      <c r="CM94" s="254"/>
      <c r="CN94" s="254"/>
      <c r="CO94" s="254"/>
      <c r="CP94" s="254"/>
      <c r="CQ94" s="254"/>
      <c r="CR94" s="254"/>
      <c r="CS94" s="254"/>
      <c r="CT94" s="254"/>
      <c r="CU94" s="254"/>
      <c r="CV94" s="254"/>
      <c r="CW94" s="254"/>
      <c r="CX94" s="254"/>
      <c r="CY94" s="254"/>
      <c r="CZ94" s="254"/>
      <c r="DA94" s="254"/>
      <c r="DB94" s="254"/>
      <c r="DC94" s="254"/>
      <c r="DD94" s="254"/>
      <c r="DE94" s="254"/>
      <c r="DF94" s="254"/>
      <c r="DG94" s="254"/>
      <c r="DH94" s="254"/>
      <c r="DI94" s="254"/>
      <c r="DJ94" s="254"/>
      <c r="DK94" s="254"/>
      <c r="DL94" s="254"/>
      <c r="DM94" s="254"/>
      <c r="DN94" s="254"/>
      <c r="DO94" s="254"/>
      <c r="DP94" s="254"/>
      <c r="DQ94" s="254"/>
      <c r="DR94" s="254"/>
      <c r="DS94" s="254"/>
      <c r="DT94" s="254"/>
      <c r="DU94" s="254"/>
      <c r="DV94" s="254"/>
      <c r="DW94" s="254"/>
      <c r="DX94" s="254"/>
      <c r="DY94" s="254"/>
      <c r="DZ94" s="254"/>
      <c r="EA94" s="254"/>
      <c r="EB94" s="254"/>
      <c r="EC94" s="254"/>
      <c r="ED94" s="254"/>
      <c r="EE94" s="254"/>
      <c r="EF94" s="254"/>
      <c r="EG94" s="254"/>
      <c r="EH94" s="254"/>
      <c r="EI94" s="254"/>
      <c r="EJ94" s="254"/>
      <c r="EK94" s="254"/>
      <c r="EL94" s="254"/>
      <c r="EM94" s="254"/>
      <c r="EN94" s="254"/>
      <c r="EO94" s="254"/>
      <c r="EP94" s="254"/>
      <c r="EQ94" s="254"/>
      <c r="ER94" s="254"/>
      <c r="ES94" s="254"/>
      <c r="ET94" s="254"/>
      <c r="EU94" s="254"/>
      <c r="EV94" s="254"/>
      <c r="EW94" s="254"/>
      <c r="EX94" s="254"/>
      <c r="EY94" s="254"/>
      <c r="EZ94" s="254"/>
      <c r="FA94" s="254"/>
      <c r="FB94" s="254"/>
      <c r="FC94" s="254"/>
      <c r="FD94" s="254"/>
      <c r="FE94" s="254"/>
      <c r="FF94" s="254"/>
      <c r="FG94" s="254"/>
      <c r="FH94" s="254"/>
      <c r="FI94" s="254"/>
      <c r="FJ94" s="254"/>
      <c r="FK94" s="254"/>
      <c r="FL94" s="254"/>
      <c r="FM94" s="254"/>
      <c r="FN94" s="254"/>
      <c r="FO94" s="254"/>
      <c r="FP94" s="254"/>
      <c r="FQ94" s="254"/>
      <c r="FR94" s="254"/>
      <c r="FS94" s="254"/>
      <c r="FT94" s="254"/>
      <c r="FU94" s="254"/>
      <c r="FV94" s="254"/>
      <c r="FW94" s="254"/>
      <c r="FX94" s="254"/>
      <c r="FY94" s="254"/>
      <c r="FZ94" s="254"/>
      <c r="GA94" s="254"/>
      <c r="GB94" s="254"/>
      <c r="GC94" s="254"/>
      <c r="GD94" s="254"/>
      <c r="GE94" s="254"/>
      <c r="GF94" s="254"/>
      <c r="GG94" s="254"/>
      <c r="GH94" s="254"/>
      <c r="GI94" s="254"/>
      <c r="GJ94" s="254"/>
      <c r="GK94" s="254"/>
      <c r="GL94" s="254"/>
      <c r="GM94" s="254"/>
      <c r="GN94" s="254"/>
      <c r="GO94" s="254"/>
      <c r="GP94" s="254"/>
      <c r="GQ94" s="254"/>
      <c r="GR94" s="254"/>
      <c r="GS94" s="254"/>
      <c r="GT94" s="254"/>
      <c r="GU94" s="254"/>
      <c r="GV94" s="254"/>
      <c r="GW94" s="254"/>
      <c r="GX94" s="254"/>
      <c r="GY94" s="254"/>
      <c r="GZ94" s="254"/>
      <c r="HA94" s="254"/>
      <c r="HB94" s="254"/>
      <c r="HC94" s="254"/>
      <c r="HD94" s="254"/>
      <c r="HE94" s="254"/>
      <c r="HF94" s="254"/>
      <c r="HG94" s="254"/>
      <c r="HH94" s="254"/>
      <c r="HI94" s="254"/>
      <c r="HJ94" s="254"/>
      <c r="HK94" s="254"/>
      <c r="HL94" s="254"/>
      <c r="HM94" s="254"/>
      <c r="HN94" s="254"/>
    </row>
    <row r="95" s="3" customFormat="1" ht="18" customHeight="1" spans="1:222">
      <c r="A95" s="8"/>
      <c r="B95" s="4"/>
      <c r="C95" s="78"/>
      <c r="D95" s="6"/>
      <c r="E95" s="7"/>
      <c r="F95" s="199"/>
      <c r="G95" s="7"/>
      <c r="H95" s="4"/>
      <c r="I95" s="4"/>
      <c r="J95" s="4"/>
      <c r="K95" s="4"/>
      <c r="L95" s="4"/>
      <c r="M95" s="4"/>
      <c r="N95" s="8"/>
      <c r="O95" s="254"/>
      <c r="P95" s="254"/>
      <c r="Q95" s="254"/>
      <c r="R95" s="254"/>
      <c r="S95" s="254"/>
      <c r="T95" s="254"/>
      <c r="U95" s="254"/>
      <c r="V95" s="254"/>
      <c r="W95" s="254"/>
      <c r="X95" s="254"/>
      <c r="Y95" s="254"/>
      <c r="Z95" s="254"/>
      <c r="AA95" s="254"/>
      <c r="AB95" s="254"/>
      <c r="AC95" s="254"/>
      <c r="AD95" s="254"/>
      <c r="AE95" s="254"/>
      <c r="AF95" s="254"/>
      <c r="AG95" s="254"/>
      <c r="AH95" s="254"/>
      <c r="AI95" s="254"/>
      <c r="AJ95" s="254"/>
      <c r="AK95" s="254"/>
      <c r="AL95" s="254"/>
      <c r="AM95" s="254"/>
      <c r="AN95" s="254"/>
      <c r="AO95" s="254"/>
      <c r="AP95" s="254"/>
      <c r="AQ95" s="254"/>
      <c r="AR95" s="254"/>
      <c r="AS95" s="254"/>
      <c r="AT95" s="254"/>
      <c r="AU95" s="254"/>
      <c r="AV95" s="254"/>
      <c r="AW95" s="254"/>
      <c r="AX95" s="254"/>
      <c r="AY95" s="254"/>
      <c r="AZ95" s="254"/>
      <c r="BA95" s="254"/>
      <c r="BB95" s="254"/>
      <c r="BC95" s="254"/>
      <c r="BD95" s="254"/>
      <c r="BE95" s="254"/>
      <c r="BF95" s="254"/>
      <c r="BG95" s="254"/>
      <c r="BH95" s="254"/>
      <c r="BI95" s="254"/>
      <c r="BJ95" s="254"/>
      <c r="BK95" s="254"/>
      <c r="BL95" s="254"/>
      <c r="BM95" s="254"/>
      <c r="BN95" s="254"/>
      <c r="BO95" s="254"/>
      <c r="BP95" s="254"/>
      <c r="BQ95" s="254"/>
      <c r="BR95" s="254"/>
      <c r="BS95" s="254"/>
      <c r="BT95" s="254"/>
      <c r="BU95" s="254"/>
      <c r="BV95" s="254"/>
      <c r="BW95" s="254"/>
      <c r="BX95" s="254"/>
      <c r="BY95" s="254"/>
      <c r="BZ95" s="254"/>
      <c r="CA95" s="254"/>
      <c r="CB95" s="254"/>
      <c r="CC95" s="254"/>
      <c r="CD95" s="254"/>
      <c r="CE95" s="254"/>
      <c r="CF95" s="254"/>
      <c r="CG95" s="254"/>
      <c r="CH95" s="254"/>
      <c r="CI95" s="254"/>
      <c r="CJ95" s="254"/>
      <c r="CK95" s="254"/>
      <c r="CL95" s="254"/>
      <c r="CM95" s="254"/>
      <c r="CN95" s="254"/>
      <c r="CO95" s="254"/>
      <c r="CP95" s="254"/>
      <c r="CQ95" s="254"/>
      <c r="CR95" s="254"/>
      <c r="CS95" s="254"/>
      <c r="CT95" s="254"/>
      <c r="CU95" s="254"/>
      <c r="CV95" s="254"/>
      <c r="CW95" s="254"/>
      <c r="CX95" s="254"/>
      <c r="CY95" s="254"/>
      <c r="CZ95" s="254"/>
      <c r="DA95" s="254"/>
      <c r="DB95" s="254"/>
      <c r="DC95" s="254"/>
      <c r="DD95" s="254"/>
      <c r="DE95" s="254"/>
      <c r="DF95" s="254"/>
      <c r="DG95" s="254"/>
      <c r="DH95" s="254"/>
      <c r="DI95" s="254"/>
      <c r="DJ95" s="254"/>
      <c r="DK95" s="254"/>
      <c r="DL95" s="254"/>
      <c r="DM95" s="254"/>
      <c r="DN95" s="254"/>
      <c r="DO95" s="254"/>
      <c r="DP95" s="254"/>
      <c r="DQ95" s="254"/>
      <c r="DR95" s="254"/>
      <c r="DS95" s="254"/>
      <c r="DT95" s="254"/>
      <c r="DU95" s="254"/>
      <c r="DV95" s="254"/>
      <c r="DW95" s="254"/>
      <c r="DX95" s="254"/>
      <c r="DY95" s="254"/>
      <c r="DZ95" s="254"/>
      <c r="EA95" s="254"/>
      <c r="EB95" s="254"/>
      <c r="EC95" s="254"/>
      <c r="ED95" s="254"/>
      <c r="EE95" s="254"/>
      <c r="EF95" s="254"/>
      <c r="EG95" s="254"/>
      <c r="EH95" s="254"/>
      <c r="EI95" s="254"/>
      <c r="EJ95" s="254"/>
      <c r="EK95" s="254"/>
      <c r="EL95" s="254"/>
      <c r="EM95" s="254"/>
      <c r="EN95" s="254"/>
      <c r="EO95" s="254"/>
      <c r="EP95" s="254"/>
      <c r="EQ95" s="254"/>
      <c r="ER95" s="254"/>
      <c r="ES95" s="254"/>
      <c r="ET95" s="254"/>
      <c r="EU95" s="254"/>
      <c r="EV95" s="254"/>
      <c r="EW95" s="254"/>
      <c r="EX95" s="254"/>
      <c r="EY95" s="254"/>
      <c r="EZ95" s="254"/>
      <c r="FA95" s="254"/>
      <c r="FB95" s="254"/>
      <c r="FC95" s="254"/>
      <c r="FD95" s="254"/>
      <c r="FE95" s="254"/>
      <c r="FF95" s="254"/>
      <c r="FG95" s="254"/>
      <c r="FH95" s="254"/>
      <c r="FI95" s="254"/>
      <c r="FJ95" s="254"/>
      <c r="FK95" s="254"/>
      <c r="FL95" s="254"/>
      <c r="FM95" s="254"/>
      <c r="FN95" s="254"/>
      <c r="FO95" s="254"/>
      <c r="FP95" s="254"/>
      <c r="FQ95" s="254"/>
      <c r="FR95" s="254"/>
      <c r="FS95" s="254"/>
      <c r="FT95" s="254"/>
      <c r="FU95" s="254"/>
      <c r="FV95" s="254"/>
      <c r="FW95" s="254"/>
      <c r="FX95" s="254"/>
      <c r="FY95" s="254"/>
      <c r="FZ95" s="254"/>
      <c r="GA95" s="254"/>
      <c r="GB95" s="254"/>
      <c r="GC95" s="254"/>
      <c r="GD95" s="254"/>
      <c r="GE95" s="254"/>
      <c r="GF95" s="254"/>
      <c r="GG95" s="254"/>
      <c r="GH95" s="254"/>
      <c r="GI95" s="254"/>
      <c r="GJ95" s="254"/>
      <c r="GK95" s="254"/>
      <c r="GL95" s="254"/>
      <c r="GM95" s="254"/>
      <c r="GN95" s="254"/>
      <c r="GO95" s="254"/>
      <c r="GP95" s="254"/>
      <c r="GQ95" s="254"/>
      <c r="GR95" s="254"/>
      <c r="GS95" s="254"/>
      <c r="GT95" s="254"/>
      <c r="GU95" s="254"/>
      <c r="GV95" s="254"/>
      <c r="GW95" s="254"/>
      <c r="GX95" s="254"/>
      <c r="GY95" s="254"/>
      <c r="GZ95" s="254"/>
      <c r="HA95" s="254"/>
      <c r="HB95" s="254"/>
      <c r="HC95" s="254"/>
      <c r="HD95" s="254"/>
      <c r="HE95" s="254"/>
      <c r="HF95" s="254"/>
      <c r="HG95" s="254"/>
      <c r="HH95" s="254"/>
      <c r="HI95" s="254"/>
      <c r="HJ95" s="254"/>
      <c r="HK95" s="254"/>
      <c r="HL95" s="254"/>
      <c r="HM95" s="254"/>
      <c r="HN95" s="254"/>
    </row>
    <row r="96" s="3" customFormat="1" ht="18" customHeight="1" spans="1:222">
      <c r="A96" s="8"/>
      <c r="B96" s="4"/>
      <c r="C96" s="78"/>
      <c r="D96" s="6"/>
      <c r="E96" s="7"/>
      <c r="F96" s="199"/>
      <c r="G96" s="7"/>
      <c r="H96" s="4"/>
      <c r="I96" s="4"/>
      <c r="J96" s="4"/>
      <c r="K96" s="4"/>
      <c r="L96" s="4"/>
      <c r="M96" s="4"/>
      <c r="N96" s="8"/>
      <c r="O96" s="254"/>
      <c r="P96" s="254"/>
      <c r="Q96" s="254"/>
      <c r="R96" s="254"/>
      <c r="S96" s="254"/>
      <c r="T96" s="254"/>
      <c r="U96" s="254"/>
      <c r="V96" s="254"/>
      <c r="W96" s="254"/>
      <c r="X96" s="254"/>
      <c r="Y96" s="254"/>
      <c r="Z96" s="254"/>
      <c r="AA96" s="254"/>
      <c r="AB96" s="254"/>
      <c r="AC96" s="254"/>
      <c r="AD96" s="254"/>
      <c r="AE96" s="254"/>
      <c r="AF96" s="254"/>
      <c r="AG96" s="254"/>
      <c r="AH96" s="254"/>
      <c r="AI96" s="254"/>
      <c r="AJ96" s="254"/>
      <c r="AK96" s="254"/>
      <c r="AL96" s="254"/>
      <c r="AM96" s="254"/>
      <c r="AN96" s="254"/>
      <c r="AO96" s="254"/>
      <c r="AP96" s="254"/>
      <c r="AQ96" s="254"/>
      <c r="AR96" s="254"/>
      <c r="AS96" s="254"/>
      <c r="AT96" s="254"/>
      <c r="AU96" s="254"/>
      <c r="AV96" s="254"/>
      <c r="AW96" s="254"/>
      <c r="AX96" s="254"/>
      <c r="AY96" s="254"/>
      <c r="AZ96" s="254"/>
      <c r="BA96" s="254"/>
      <c r="BB96" s="254"/>
      <c r="BC96" s="254"/>
      <c r="BD96" s="254"/>
      <c r="BE96" s="254"/>
      <c r="BF96" s="254"/>
      <c r="BG96" s="254"/>
      <c r="BH96" s="254"/>
      <c r="BI96" s="254"/>
      <c r="BJ96" s="254"/>
      <c r="BK96" s="254"/>
      <c r="BL96" s="254"/>
      <c r="BM96" s="254"/>
      <c r="BN96" s="254"/>
      <c r="BO96" s="254"/>
      <c r="BP96" s="254"/>
      <c r="BQ96" s="254"/>
      <c r="BR96" s="254"/>
      <c r="BS96" s="254"/>
      <c r="BT96" s="254"/>
      <c r="BU96" s="254"/>
      <c r="BV96" s="254"/>
      <c r="BW96" s="254"/>
      <c r="BX96" s="254"/>
      <c r="BY96" s="254"/>
      <c r="BZ96" s="254"/>
      <c r="CA96" s="254"/>
      <c r="CB96" s="254"/>
      <c r="CC96" s="254"/>
      <c r="CD96" s="254"/>
      <c r="CE96" s="254"/>
      <c r="CF96" s="254"/>
      <c r="CG96" s="254"/>
      <c r="CH96" s="254"/>
      <c r="CI96" s="254"/>
      <c r="CJ96" s="254"/>
      <c r="CK96" s="254"/>
      <c r="CL96" s="254"/>
      <c r="CM96" s="254"/>
      <c r="CN96" s="254"/>
      <c r="CO96" s="254"/>
      <c r="CP96" s="254"/>
      <c r="CQ96" s="254"/>
      <c r="CR96" s="254"/>
      <c r="CS96" s="254"/>
      <c r="CT96" s="254"/>
      <c r="CU96" s="254"/>
      <c r="CV96" s="254"/>
      <c r="CW96" s="254"/>
      <c r="CX96" s="254"/>
      <c r="CY96" s="254"/>
      <c r="CZ96" s="254"/>
      <c r="DA96" s="254"/>
      <c r="DB96" s="254"/>
      <c r="DC96" s="254"/>
      <c r="DD96" s="254"/>
      <c r="DE96" s="254"/>
      <c r="DF96" s="254"/>
      <c r="DG96" s="254"/>
      <c r="DH96" s="254"/>
      <c r="DI96" s="254"/>
      <c r="DJ96" s="254"/>
      <c r="DK96" s="254"/>
      <c r="DL96" s="254"/>
      <c r="DM96" s="254"/>
      <c r="DN96" s="254"/>
      <c r="DO96" s="254"/>
      <c r="DP96" s="254"/>
      <c r="DQ96" s="254"/>
      <c r="DR96" s="254"/>
      <c r="DS96" s="254"/>
      <c r="DT96" s="254"/>
      <c r="DU96" s="254"/>
      <c r="DV96" s="254"/>
      <c r="DW96" s="254"/>
      <c r="DX96" s="254"/>
      <c r="DY96" s="254"/>
      <c r="DZ96" s="254"/>
      <c r="EA96" s="254"/>
      <c r="EB96" s="254"/>
      <c r="EC96" s="254"/>
      <c r="ED96" s="254"/>
      <c r="EE96" s="254"/>
      <c r="EF96" s="254"/>
      <c r="EG96" s="254"/>
      <c r="EH96" s="254"/>
      <c r="EI96" s="254"/>
      <c r="EJ96" s="254"/>
      <c r="EK96" s="254"/>
      <c r="EL96" s="254"/>
      <c r="EM96" s="254"/>
      <c r="EN96" s="254"/>
      <c r="EO96" s="254"/>
      <c r="EP96" s="254"/>
      <c r="EQ96" s="254"/>
      <c r="ER96" s="254"/>
      <c r="ES96" s="254"/>
      <c r="ET96" s="254"/>
      <c r="EU96" s="254"/>
      <c r="EV96" s="254"/>
      <c r="EW96" s="254"/>
      <c r="EX96" s="254"/>
      <c r="EY96" s="254"/>
      <c r="EZ96" s="254"/>
      <c r="FA96" s="254"/>
      <c r="FB96" s="254"/>
      <c r="FC96" s="254"/>
      <c r="FD96" s="254"/>
      <c r="FE96" s="254"/>
      <c r="FF96" s="254"/>
      <c r="FG96" s="254"/>
      <c r="FH96" s="254"/>
      <c r="FI96" s="254"/>
      <c r="FJ96" s="254"/>
      <c r="FK96" s="254"/>
      <c r="FL96" s="254"/>
      <c r="FM96" s="254"/>
      <c r="FN96" s="254"/>
      <c r="FO96" s="254"/>
      <c r="FP96" s="254"/>
      <c r="FQ96" s="254"/>
      <c r="FR96" s="254"/>
      <c r="FS96" s="254"/>
      <c r="FT96" s="254"/>
      <c r="FU96" s="254"/>
      <c r="FV96" s="254"/>
      <c r="FW96" s="254"/>
      <c r="FX96" s="254"/>
      <c r="FY96" s="254"/>
      <c r="FZ96" s="254"/>
      <c r="GA96" s="254"/>
      <c r="GB96" s="254"/>
      <c r="GC96" s="254"/>
      <c r="GD96" s="254"/>
      <c r="GE96" s="254"/>
      <c r="GF96" s="254"/>
      <c r="GG96" s="254"/>
      <c r="GH96" s="254"/>
      <c r="GI96" s="254"/>
      <c r="GJ96" s="254"/>
      <c r="GK96" s="254"/>
      <c r="GL96" s="254"/>
      <c r="GM96" s="254"/>
      <c r="GN96" s="254"/>
      <c r="GO96" s="254"/>
      <c r="GP96" s="254"/>
      <c r="GQ96" s="254"/>
      <c r="GR96" s="254"/>
      <c r="GS96" s="254"/>
      <c r="GT96" s="254"/>
      <c r="GU96" s="254"/>
      <c r="GV96" s="254"/>
      <c r="GW96" s="254"/>
      <c r="GX96" s="254"/>
      <c r="GY96" s="254"/>
      <c r="GZ96" s="254"/>
      <c r="HA96" s="254"/>
      <c r="HB96" s="254"/>
      <c r="HC96" s="254"/>
      <c r="HD96" s="254"/>
      <c r="HE96" s="254"/>
      <c r="HF96" s="254"/>
      <c r="HG96" s="254"/>
      <c r="HH96" s="254"/>
      <c r="HI96" s="254"/>
      <c r="HJ96" s="254"/>
      <c r="HK96" s="254"/>
      <c r="HL96" s="254"/>
      <c r="HM96" s="254"/>
      <c r="HN96" s="254"/>
    </row>
    <row r="97" s="3" customFormat="1" ht="18" customHeight="1" spans="1:222">
      <c r="A97" s="8"/>
      <c r="B97" s="4"/>
      <c r="C97" s="78"/>
      <c r="D97" s="6"/>
      <c r="E97" s="7"/>
      <c r="F97" s="199"/>
      <c r="G97" s="7"/>
      <c r="H97" s="4"/>
      <c r="I97" s="4"/>
      <c r="J97" s="4"/>
      <c r="K97" s="4"/>
      <c r="L97" s="4"/>
      <c r="M97" s="4"/>
      <c r="N97" s="8"/>
      <c r="O97" s="254"/>
      <c r="P97" s="254"/>
      <c r="Q97" s="254"/>
      <c r="R97" s="254"/>
      <c r="S97" s="254"/>
      <c r="T97" s="254"/>
      <c r="U97" s="254"/>
      <c r="V97" s="254"/>
      <c r="W97" s="254"/>
      <c r="X97" s="254"/>
      <c r="Y97" s="254"/>
      <c r="Z97" s="254"/>
      <c r="AA97" s="254"/>
      <c r="AB97" s="254"/>
      <c r="AC97" s="254"/>
      <c r="AD97" s="254"/>
      <c r="AE97" s="254"/>
      <c r="AF97" s="254"/>
      <c r="AG97" s="254"/>
      <c r="AH97" s="254"/>
      <c r="AI97" s="254"/>
      <c r="AJ97" s="254"/>
      <c r="AK97" s="254"/>
      <c r="AL97" s="254"/>
      <c r="AM97" s="254"/>
      <c r="AN97" s="254"/>
      <c r="AO97" s="254"/>
      <c r="AP97" s="254"/>
      <c r="AQ97" s="254"/>
      <c r="AR97" s="254"/>
      <c r="AS97" s="254"/>
      <c r="AT97" s="254"/>
      <c r="AU97" s="254"/>
      <c r="AV97" s="254"/>
      <c r="AW97" s="254"/>
      <c r="AX97" s="254"/>
      <c r="AY97" s="254"/>
      <c r="AZ97" s="254"/>
      <c r="BA97" s="254"/>
      <c r="BB97" s="254"/>
      <c r="BC97" s="254"/>
      <c r="BD97" s="254"/>
      <c r="BE97" s="254"/>
      <c r="BF97" s="254"/>
      <c r="BG97" s="254"/>
      <c r="BH97" s="254"/>
      <c r="BI97" s="254"/>
      <c r="BJ97" s="254"/>
      <c r="BK97" s="254"/>
      <c r="BL97" s="254"/>
      <c r="BM97" s="254"/>
      <c r="BN97" s="254"/>
      <c r="BO97" s="254"/>
      <c r="BP97" s="254"/>
      <c r="BQ97" s="254"/>
      <c r="BR97" s="254"/>
      <c r="BS97" s="254"/>
      <c r="BT97" s="254"/>
      <c r="BU97" s="254"/>
      <c r="BV97" s="254"/>
      <c r="BW97" s="254"/>
      <c r="BX97" s="254"/>
      <c r="BY97" s="254"/>
      <c r="BZ97" s="254"/>
      <c r="CA97" s="254"/>
      <c r="CB97" s="254"/>
      <c r="CC97" s="254"/>
      <c r="CD97" s="254"/>
      <c r="CE97" s="254"/>
      <c r="CF97" s="254"/>
      <c r="CG97" s="254"/>
      <c r="CH97" s="254"/>
      <c r="CI97" s="254"/>
      <c r="CJ97" s="254"/>
      <c r="CK97" s="254"/>
      <c r="CL97" s="254"/>
      <c r="CM97" s="254"/>
      <c r="CN97" s="254"/>
      <c r="CO97" s="254"/>
      <c r="CP97" s="254"/>
      <c r="CQ97" s="254"/>
      <c r="CR97" s="254"/>
      <c r="CS97" s="254"/>
      <c r="CT97" s="254"/>
      <c r="CU97" s="254"/>
      <c r="CV97" s="254"/>
      <c r="CW97" s="254"/>
      <c r="CX97" s="254"/>
      <c r="CY97" s="254"/>
      <c r="CZ97" s="254"/>
      <c r="DA97" s="254"/>
      <c r="DB97" s="254"/>
      <c r="DC97" s="254"/>
      <c r="DD97" s="254"/>
      <c r="DE97" s="254"/>
      <c r="DF97" s="254"/>
      <c r="DG97" s="254"/>
      <c r="DH97" s="254"/>
      <c r="DI97" s="254"/>
      <c r="DJ97" s="254"/>
      <c r="DK97" s="254"/>
      <c r="DL97" s="254"/>
      <c r="DM97" s="254"/>
      <c r="DN97" s="254"/>
      <c r="DO97" s="254"/>
      <c r="DP97" s="254"/>
      <c r="DQ97" s="254"/>
      <c r="DR97" s="254"/>
      <c r="DS97" s="254"/>
      <c r="DT97" s="254"/>
      <c r="DU97" s="254"/>
      <c r="DV97" s="254"/>
      <c r="DW97" s="254"/>
      <c r="DX97" s="254"/>
      <c r="DY97" s="254"/>
      <c r="DZ97" s="254"/>
      <c r="EA97" s="254"/>
      <c r="EB97" s="254"/>
      <c r="EC97" s="254"/>
      <c r="ED97" s="254"/>
      <c r="EE97" s="254"/>
      <c r="EF97" s="254"/>
      <c r="EG97" s="254"/>
      <c r="EH97" s="254"/>
      <c r="EI97" s="254"/>
      <c r="EJ97" s="254"/>
      <c r="EK97" s="254"/>
      <c r="EL97" s="254"/>
      <c r="EM97" s="254"/>
      <c r="EN97" s="254"/>
      <c r="EO97" s="254"/>
      <c r="EP97" s="254"/>
      <c r="EQ97" s="254"/>
      <c r="ER97" s="254"/>
      <c r="ES97" s="254"/>
      <c r="ET97" s="254"/>
      <c r="EU97" s="254"/>
      <c r="EV97" s="254"/>
      <c r="EW97" s="254"/>
      <c r="EX97" s="254"/>
      <c r="EY97" s="254"/>
      <c r="EZ97" s="254"/>
      <c r="FA97" s="254"/>
      <c r="FB97" s="254"/>
      <c r="FC97" s="254"/>
      <c r="FD97" s="254"/>
      <c r="FE97" s="254"/>
      <c r="FF97" s="254"/>
      <c r="FG97" s="254"/>
      <c r="FH97" s="254"/>
      <c r="FI97" s="254"/>
      <c r="FJ97" s="254"/>
      <c r="FK97" s="254"/>
      <c r="FL97" s="254"/>
      <c r="FM97" s="254"/>
      <c r="FN97" s="254"/>
      <c r="FO97" s="254"/>
      <c r="FP97" s="254"/>
      <c r="FQ97" s="254"/>
      <c r="FR97" s="254"/>
      <c r="FS97" s="254"/>
      <c r="FT97" s="254"/>
      <c r="FU97" s="254"/>
      <c r="FV97" s="254"/>
      <c r="FW97" s="254"/>
      <c r="FX97" s="254"/>
      <c r="FY97" s="254"/>
      <c r="FZ97" s="254"/>
      <c r="GA97" s="254"/>
      <c r="GB97" s="254"/>
      <c r="GC97" s="254"/>
      <c r="GD97" s="254"/>
      <c r="GE97" s="254"/>
      <c r="GF97" s="254"/>
      <c r="GG97" s="254"/>
      <c r="GH97" s="254"/>
      <c r="GI97" s="254"/>
      <c r="GJ97" s="254"/>
      <c r="GK97" s="254"/>
      <c r="GL97" s="254"/>
      <c r="GM97" s="254"/>
      <c r="GN97" s="254"/>
      <c r="GO97" s="254"/>
      <c r="GP97" s="254"/>
      <c r="GQ97" s="254"/>
      <c r="GR97" s="254"/>
      <c r="GS97" s="254"/>
      <c r="GT97" s="254"/>
      <c r="GU97" s="254"/>
      <c r="GV97" s="254"/>
      <c r="GW97" s="254"/>
      <c r="GX97" s="254"/>
      <c r="GY97" s="254"/>
      <c r="GZ97" s="254"/>
      <c r="HA97" s="254"/>
      <c r="HB97" s="254"/>
      <c r="HC97" s="254"/>
      <c r="HD97" s="254"/>
      <c r="HE97" s="254"/>
      <c r="HF97" s="254"/>
      <c r="HG97" s="254"/>
      <c r="HH97" s="254"/>
      <c r="HI97" s="254"/>
      <c r="HJ97" s="254"/>
      <c r="HK97" s="254"/>
      <c r="HL97" s="254"/>
      <c r="HM97" s="254"/>
      <c r="HN97" s="254"/>
    </row>
    <row r="98" s="3" customFormat="1" ht="18" customHeight="1" spans="1:222">
      <c r="A98" s="8"/>
      <c r="B98" s="4"/>
      <c r="C98" s="78"/>
      <c r="D98" s="6"/>
      <c r="E98" s="7"/>
      <c r="F98" s="199"/>
      <c r="G98" s="7"/>
      <c r="H98" s="4"/>
      <c r="I98" s="4"/>
      <c r="J98" s="4"/>
      <c r="K98" s="4"/>
      <c r="L98" s="4"/>
      <c r="M98" s="4"/>
      <c r="N98" s="8"/>
      <c r="O98" s="254"/>
      <c r="P98" s="254"/>
      <c r="Q98" s="254"/>
      <c r="R98" s="254"/>
      <c r="S98" s="254"/>
      <c r="T98" s="254"/>
      <c r="U98" s="254"/>
      <c r="V98" s="254"/>
      <c r="W98" s="254"/>
      <c r="X98" s="254"/>
      <c r="Y98" s="254"/>
      <c r="Z98" s="254"/>
      <c r="AA98" s="254"/>
      <c r="AB98" s="254"/>
      <c r="AC98" s="254"/>
      <c r="AD98" s="254"/>
      <c r="AE98" s="254"/>
      <c r="AF98" s="254"/>
      <c r="AG98" s="254"/>
      <c r="AH98" s="254"/>
      <c r="AI98" s="254"/>
      <c r="AJ98" s="254"/>
      <c r="AK98" s="254"/>
      <c r="AL98" s="254"/>
      <c r="AM98" s="254"/>
      <c r="AN98" s="254"/>
      <c r="AO98" s="254"/>
      <c r="AP98" s="254"/>
      <c r="AQ98" s="254"/>
      <c r="AR98" s="254"/>
      <c r="AS98" s="254"/>
      <c r="AT98" s="254"/>
      <c r="AU98" s="254"/>
      <c r="AV98" s="254"/>
      <c r="AW98" s="254"/>
      <c r="AX98" s="254"/>
      <c r="AY98" s="254"/>
      <c r="AZ98" s="254"/>
      <c r="BA98" s="254"/>
      <c r="BB98" s="254"/>
      <c r="BC98" s="254"/>
      <c r="BD98" s="254"/>
      <c r="BE98" s="254"/>
      <c r="BF98" s="254"/>
      <c r="BG98" s="254"/>
      <c r="BH98" s="254"/>
      <c r="BI98" s="254"/>
      <c r="BJ98" s="254"/>
      <c r="BK98" s="254"/>
      <c r="BL98" s="254"/>
      <c r="BM98" s="254"/>
      <c r="BN98" s="254"/>
      <c r="BO98" s="254"/>
      <c r="BP98" s="254"/>
      <c r="BQ98" s="254"/>
      <c r="BR98" s="254"/>
      <c r="BS98" s="254"/>
      <c r="BT98" s="254"/>
      <c r="BU98" s="254"/>
      <c r="BV98" s="254"/>
      <c r="BW98" s="254"/>
      <c r="BX98" s="254"/>
      <c r="BY98" s="254"/>
      <c r="BZ98" s="254"/>
      <c r="CA98" s="254"/>
      <c r="CB98" s="254"/>
      <c r="CC98" s="254"/>
      <c r="CD98" s="254"/>
      <c r="CE98" s="254"/>
      <c r="CF98" s="254"/>
      <c r="CG98" s="254"/>
      <c r="CH98" s="254"/>
      <c r="CI98" s="254"/>
      <c r="CJ98" s="254"/>
      <c r="CK98" s="254"/>
      <c r="CL98" s="254"/>
      <c r="CM98" s="254"/>
      <c r="CN98" s="254"/>
      <c r="CO98" s="254"/>
      <c r="CP98" s="254"/>
      <c r="CQ98" s="254"/>
      <c r="CR98" s="254"/>
      <c r="CS98" s="254"/>
      <c r="CT98" s="254"/>
      <c r="CU98" s="254"/>
      <c r="CV98" s="254"/>
      <c r="CW98" s="254"/>
      <c r="CX98" s="254"/>
      <c r="CY98" s="254"/>
      <c r="CZ98" s="254"/>
      <c r="DA98" s="254"/>
      <c r="DB98" s="254"/>
      <c r="DC98" s="254"/>
      <c r="DD98" s="254"/>
      <c r="DE98" s="254"/>
      <c r="DF98" s="254"/>
      <c r="DG98" s="254"/>
      <c r="DH98" s="254"/>
      <c r="DI98" s="254"/>
      <c r="DJ98" s="254"/>
      <c r="DK98" s="254"/>
      <c r="DL98" s="254"/>
      <c r="DM98" s="254"/>
      <c r="DN98" s="254"/>
      <c r="DO98" s="254"/>
      <c r="DP98" s="254"/>
      <c r="DQ98" s="254"/>
      <c r="DR98" s="254"/>
      <c r="DS98" s="254"/>
      <c r="DT98" s="254"/>
      <c r="DU98" s="254"/>
      <c r="DV98" s="254"/>
      <c r="DW98" s="254"/>
      <c r="DX98" s="254"/>
      <c r="DY98" s="254"/>
      <c r="DZ98" s="254"/>
      <c r="EA98" s="254"/>
      <c r="EB98" s="254"/>
      <c r="EC98" s="254"/>
      <c r="ED98" s="254"/>
      <c r="EE98" s="254"/>
      <c r="EF98" s="254"/>
      <c r="EG98" s="254"/>
      <c r="EH98" s="254"/>
      <c r="EI98" s="254"/>
      <c r="EJ98" s="254"/>
      <c r="EK98" s="254"/>
      <c r="EL98" s="254"/>
      <c r="EM98" s="254"/>
      <c r="EN98" s="254"/>
      <c r="EO98" s="254"/>
      <c r="EP98" s="254"/>
      <c r="EQ98" s="254"/>
      <c r="ER98" s="254"/>
      <c r="ES98" s="254"/>
      <c r="ET98" s="254"/>
      <c r="EU98" s="254"/>
      <c r="EV98" s="254"/>
      <c r="EW98" s="254"/>
      <c r="EX98" s="254"/>
      <c r="EY98" s="254"/>
      <c r="EZ98" s="254"/>
      <c r="FA98" s="254"/>
      <c r="FB98" s="254"/>
      <c r="FC98" s="254"/>
      <c r="FD98" s="254"/>
      <c r="FE98" s="254"/>
      <c r="FF98" s="254"/>
      <c r="FG98" s="254"/>
      <c r="FH98" s="254"/>
      <c r="FI98" s="254"/>
      <c r="FJ98" s="254"/>
      <c r="FK98" s="254"/>
      <c r="FL98" s="254"/>
      <c r="FM98" s="254"/>
      <c r="FN98" s="254"/>
      <c r="FO98" s="254"/>
      <c r="FP98" s="254"/>
      <c r="FQ98" s="254"/>
      <c r="FR98" s="254"/>
      <c r="FS98" s="254"/>
      <c r="FT98" s="254"/>
      <c r="FU98" s="254"/>
      <c r="FV98" s="254"/>
      <c r="FW98" s="254"/>
      <c r="FX98" s="254"/>
      <c r="FY98" s="254"/>
      <c r="FZ98" s="254"/>
      <c r="GA98" s="254"/>
      <c r="GB98" s="254"/>
      <c r="GC98" s="254"/>
      <c r="GD98" s="254"/>
      <c r="GE98" s="254"/>
      <c r="GF98" s="254"/>
      <c r="GG98" s="254"/>
      <c r="GH98" s="254"/>
      <c r="GI98" s="254"/>
      <c r="GJ98" s="254"/>
      <c r="GK98" s="254"/>
      <c r="GL98" s="254"/>
      <c r="GM98" s="254"/>
      <c r="GN98" s="254"/>
      <c r="GO98" s="254"/>
      <c r="GP98" s="254"/>
      <c r="GQ98" s="254"/>
      <c r="GR98" s="254"/>
      <c r="GS98" s="254"/>
      <c r="GT98" s="254"/>
      <c r="GU98" s="254"/>
      <c r="GV98" s="254"/>
      <c r="GW98" s="254"/>
      <c r="GX98" s="254"/>
      <c r="GY98" s="254"/>
      <c r="GZ98" s="254"/>
      <c r="HA98" s="254"/>
      <c r="HB98" s="254"/>
      <c r="HC98" s="254"/>
      <c r="HD98" s="254"/>
      <c r="HE98" s="254"/>
      <c r="HF98" s="254"/>
      <c r="HG98" s="254"/>
      <c r="HH98" s="254"/>
      <c r="HI98" s="254"/>
      <c r="HJ98" s="254"/>
      <c r="HK98" s="254"/>
      <c r="HL98" s="254"/>
      <c r="HM98" s="254"/>
      <c r="HN98" s="254"/>
    </row>
    <row r="99" s="3" customFormat="1" ht="18" customHeight="1" spans="1:222">
      <c r="A99" s="8"/>
      <c r="B99" s="4"/>
      <c r="C99" s="78"/>
      <c r="D99" s="6"/>
      <c r="E99" s="7"/>
      <c r="F99" s="199"/>
      <c r="G99" s="7"/>
      <c r="H99" s="4"/>
      <c r="I99" s="4"/>
      <c r="J99" s="4"/>
      <c r="K99" s="4"/>
      <c r="L99" s="4"/>
      <c r="M99" s="4"/>
      <c r="N99" s="8"/>
      <c r="O99" s="254"/>
      <c r="P99" s="254"/>
      <c r="Q99" s="254"/>
      <c r="R99" s="254"/>
      <c r="S99" s="254"/>
      <c r="T99" s="254"/>
      <c r="U99" s="254"/>
      <c r="V99" s="254"/>
      <c r="W99" s="254"/>
      <c r="X99" s="254"/>
      <c r="Y99" s="254"/>
      <c r="Z99" s="254"/>
      <c r="AA99" s="254"/>
      <c r="AB99" s="254"/>
      <c r="AC99" s="254"/>
      <c r="AD99" s="254"/>
      <c r="AE99" s="254"/>
      <c r="AF99" s="254"/>
      <c r="AG99" s="254"/>
      <c r="AH99" s="254"/>
      <c r="AI99" s="254"/>
      <c r="AJ99" s="254"/>
      <c r="AK99" s="254"/>
      <c r="AL99" s="254"/>
      <c r="AM99" s="254"/>
      <c r="AN99" s="254"/>
      <c r="AO99" s="254"/>
      <c r="AP99" s="254"/>
      <c r="AQ99" s="254"/>
      <c r="AR99" s="254"/>
      <c r="AS99" s="254"/>
      <c r="AT99" s="254"/>
      <c r="AU99" s="254"/>
      <c r="AV99" s="254"/>
      <c r="AW99" s="254"/>
      <c r="AX99" s="254"/>
      <c r="AY99" s="254"/>
      <c r="AZ99" s="254"/>
      <c r="BA99" s="254"/>
      <c r="BB99" s="254"/>
      <c r="BC99" s="254"/>
      <c r="BD99" s="254"/>
      <c r="BE99" s="254"/>
      <c r="BF99" s="254"/>
      <c r="BG99" s="254"/>
      <c r="BH99" s="254"/>
      <c r="BI99" s="254"/>
      <c r="BJ99" s="254"/>
      <c r="BK99" s="254"/>
      <c r="BL99" s="254"/>
      <c r="BM99" s="254"/>
      <c r="BN99" s="254"/>
      <c r="BO99" s="254"/>
      <c r="BP99" s="254"/>
      <c r="BQ99" s="254"/>
      <c r="BR99" s="254"/>
      <c r="BS99" s="254"/>
      <c r="BT99" s="254"/>
      <c r="BU99" s="254"/>
      <c r="BV99" s="254"/>
      <c r="BW99" s="254"/>
      <c r="BX99" s="254"/>
      <c r="BY99" s="254"/>
      <c r="BZ99" s="254"/>
      <c r="CA99" s="254"/>
      <c r="CB99" s="254"/>
      <c r="CC99" s="254"/>
      <c r="CD99" s="254"/>
      <c r="CE99" s="254"/>
      <c r="CF99" s="254"/>
      <c r="CG99" s="254"/>
      <c r="CH99" s="254"/>
      <c r="CI99" s="254"/>
      <c r="CJ99" s="254"/>
      <c r="CK99" s="254"/>
      <c r="CL99" s="254"/>
      <c r="CM99" s="254"/>
      <c r="CN99" s="254"/>
      <c r="CO99" s="254"/>
      <c r="CP99" s="254"/>
      <c r="CQ99" s="254"/>
      <c r="CR99" s="254"/>
      <c r="CS99" s="254"/>
      <c r="CT99" s="254"/>
      <c r="CU99" s="254"/>
      <c r="CV99" s="254"/>
      <c r="CW99" s="254"/>
      <c r="CX99" s="254"/>
      <c r="CY99" s="254"/>
      <c r="CZ99" s="254"/>
      <c r="DA99" s="254"/>
      <c r="DB99" s="254"/>
      <c r="DC99" s="254"/>
      <c r="DD99" s="254"/>
      <c r="DE99" s="254"/>
      <c r="DF99" s="254"/>
      <c r="DG99" s="254"/>
      <c r="DH99" s="254"/>
      <c r="DI99" s="254"/>
      <c r="DJ99" s="254"/>
      <c r="DK99" s="254"/>
      <c r="DL99" s="254"/>
      <c r="DM99" s="254"/>
      <c r="DN99" s="254"/>
      <c r="DO99" s="254"/>
      <c r="DP99" s="254"/>
      <c r="DQ99" s="254"/>
      <c r="DR99" s="254"/>
      <c r="DS99" s="254"/>
      <c r="DT99" s="254"/>
      <c r="DU99" s="254"/>
      <c r="DV99" s="254"/>
      <c r="DW99" s="254"/>
      <c r="DX99" s="254"/>
      <c r="DY99" s="254"/>
      <c r="DZ99" s="254"/>
      <c r="EA99" s="254"/>
      <c r="EB99" s="254"/>
      <c r="EC99" s="254"/>
      <c r="ED99" s="254"/>
      <c r="EE99" s="254"/>
      <c r="EF99" s="254"/>
      <c r="EG99" s="254"/>
      <c r="EH99" s="254"/>
      <c r="EI99" s="254"/>
      <c r="EJ99" s="254"/>
      <c r="EK99" s="254"/>
      <c r="EL99" s="254"/>
      <c r="EM99" s="254"/>
      <c r="EN99" s="254"/>
      <c r="EO99" s="254"/>
      <c r="EP99" s="254"/>
      <c r="EQ99" s="254"/>
      <c r="ER99" s="254"/>
      <c r="ES99" s="254"/>
      <c r="ET99" s="254"/>
      <c r="EU99" s="254"/>
      <c r="EV99" s="254"/>
      <c r="EW99" s="254"/>
      <c r="EX99" s="254"/>
      <c r="EY99" s="254"/>
      <c r="EZ99" s="254"/>
      <c r="FA99" s="254"/>
      <c r="FB99" s="254"/>
      <c r="FC99" s="254"/>
      <c r="FD99" s="254"/>
      <c r="FE99" s="254"/>
      <c r="FF99" s="254"/>
      <c r="FG99" s="254"/>
      <c r="FH99" s="254"/>
      <c r="FI99" s="254"/>
      <c r="FJ99" s="254"/>
      <c r="FK99" s="254"/>
      <c r="FL99" s="254"/>
      <c r="FM99" s="254"/>
      <c r="FN99" s="254"/>
      <c r="FO99" s="254"/>
      <c r="FP99" s="254"/>
      <c r="FQ99" s="254"/>
      <c r="FR99" s="254"/>
      <c r="FS99" s="254"/>
      <c r="FT99" s="254"/>
      <c r="FU99" s="254"/>
      <c r="FV99" s="254"/>
      <c r="FW99" s="254"/>
      <c r="FX99" s="254"/>
      <c r="FY99" s="254"/>
      <c r="FZ99" s="254"/>
      <c r="GA99" s="254"/>
      <c r="GB99" s="254"/>
      <c r="GC99" s="254"/>
      <c r="GD99" s="254"/>
      <c r="GE99" s="254"/>
      <c r="GF99" s="254"/>
      <c r="GG99" s="254"/>
      <c r="GH99" s="254"/>
      <c r="GI99" s="254"/>
      <c r="GJ99" s="254"/>
      <c r="GK99" s="254"/>
      <c r="GL99" s="254"/>
      <c r="GM99" s="254"/>
      <c r="GN99" s="254"/>
      <c r="GO99" s="254"/>
      <c r="GP99" s="254"/>
      <c r="GQ99" s="254"/>
      <c r="GR99" s="254"/>
      <c r="GS99" s="254"/>
      <c r="GT99" s="254"/>
      <c r="GU99" s="254"/>
      <c r="GV99" s="254"/>
      <c r="GW99" s="254"/>
      <c r="GX99" s="254"/>
      <c r="GY99" s="254"/>
      <c r="GZ99" s="254"/>
      <c r="HA99" s="254"/>
      <c r="HB99" s="254"/>
      <c r="HC99" s="254"/>
      <c r="HD99" s="254"/>
      <c r="HE99" s="254"/>
      <c r="HF99" s="254"/>
      <c r="HG99" s="254"/>
      <c r="HH99" s="254"/>
      <c r="HI99" s="254"/>
      <c r="HJ99" s="254"/>
      <c r="HK99" s="254"/>
      <c r="HL99" s="254"/>
      <c r="HM99" s="254"/>
      <c r="HN99" s="254"/>
    </row>
    <row r="100" s="3" customFormat="1" ht="18" customHeight="1" spans="1:222">
      <c r="A100" s="8"/>
      <c r="B100" s="4"/>
      <c r="C100" s="78"/>
      <c r="D100" s="6"/>
      <c r="E100" s="7"/>
      <c r="F100" s="199"/>
      <c r="G100" s="7"/>
      <c r="H100" s="4"/>
      <c r="I100" s="4"/>
      <c r="J100" s="4"/>
      <c r="K100" s="4"/>
      <c r="L100" s="4"/>
      <c r="M100" s="4"/>
      <c r="N100" s="8"/>
      <c r="O100" s="254"/>
      <c r="P100" s="254"/>
      <c r="Q100" s="254"/>
      <c r="R100" s="254"/>
      <c r="S100" s="254"/>
      <c r="T100" s="254"/>
      <c r="U100" s="254"/>
      <c r="V100" s="254"/>
      <c r="W100" s="254"/>
      <c r="X100" s="254"/>
      <c r="Y100" s="254"/>
      <c r="Z100" s="254"/>
      <c r="AA100" s="254"/>
      <c r="AB100" s="254"/>
      <c r="AC100" s="254"/>
      <c r="AD100" s="254"/>
      <c r="AE100" s="254"/>
      <c r="AF100" s="254"/>
      <c r="AG100" s="254"/>
      <c r="AH100" s="254"/>
      <c r="AI100" s="254"/>
      <c r="AJ100" s="254"/>
      <c r="AK100" s="254"/>
      <c r="AL100" s="254"/>
      <c r="AM100" s="254"/>
      <c r="AN100" s="254"/>
      <c r="AO100" s="254"/>
      <c r="AP100" s="254"/>
      <c r="AQ100" s="254"/>
      <c r="AR100" s="254"/>
      <c r="AS100" s="254"/>
      <c r="AT100" s="254"/>
      <c r="AU100" s="254"/>
      <c r="AV100" s="254"/>
      <c r="AW100" s="254"/>
      <c r="AX100" s="254"/>
      <c r="AY100" s="254"/>
      <c r="AZ100" s="254"/>
      <c r="BA100" s="254"/>
      <c r="BB100" s="254"/>
      <c r="BC100" s="254"/>
      <c r="BD100" s="254"/>
      <c r="BE100" s="254"/>
      <c r="BF100" s="254"/>
      <c r="BG100" s="254"/>
      <c r="BH100" s="254"/>
      <c r="BI100" s="254"/>
      <c r="BJ100" s="254"/>
      <c r="BK100" s="254"/>
      <c r="BL100" s="254"/>
      <c r="BM100" s="254"/>
      <c r="BN100" s="254"/>
      <c r="BO100" s="254"/>
      <c r="BP100" s="254"/>
      <c r="BQ100" s="254"/>
      <c r="BR100" s="254"/>
      <c r="BS100" s="254"/>
      <c r="BT100" s="254"/>
      <c r="BU100" s="254"/>
      <c r="BV100" s="254"/>
      <c r="BW100" s="254"/>
      <c r="BX100" s="254"/>
      <c r="BY100" s="254"/>
      <c r="BZ100" s="254"/>
      <c r="CA100" s="254"/>
      <c r="CB100" s="254"/>
      <c r="CC100" s="254"/>
      <c r="CD100" s="254"/>
      <c r="CE100" s="254"/>
      <c r="CF100" s="254"/>
      <c r="CG100" s="254"/>
      <c r="CH100" s="254"/>
      <c r="CI100" s="254"/>
      <c r="CJ100" s="254"/>
      <c r="CK100" s="254"/>
      <c r="CL100" s="254"/>
      <c r="CM100" s="254"/>
      <c r="CN100" s="254"/>
      <c r="CO100" s="254"/>
      <c r="CP100" s="254"/>
      <c r="CQ100" s="254"/>
      <c r="CR100" s="254"/>
      <c r="CS100" s="254"/>
      <c r="CT100" s="254"/>
      <c r="CU100" s="254"/>
      <c r="CV100" s="254"/>
      <c r="CW100" s="254"/>
      <c r="CX100" s="254"/>
      <c r="CY100" s="254"/>
      <c r="CZ100" s="254"/>
      <c r="DA100" s="254"/>
      <c r="DB100" s="254"/>
      <c r="DC100" s="254"/>
      <c r="DD100" s="254"/>
      <c r="DE100" s="254"/>
      <c r="DF100" s="254"/>
      <c r="DG100" s="254"/>
      <c r="DH100" s="254"/>
      <c r="DI100" s="254"/>
      <c r="DJ100" s="254"/>
      <c r="DK100" s="254"/>
      <c r="DL100" s="254"/>
      <c r="DM100" s="254"/>
      <c r="DN100" s="254"/>
      <c r="DO100" s="254"/>
      <c r="DP100" s="254"/>
      <c r="DQ100" s="254"/>
      <c r="DR100" s="254"/>
      <c r="DS100" s="254"/>
      <c r="DT100" s="254"/>
      <c r="DU100" s="254"/>
      <c r="DV100" s="254"/>
      <c r="DW100" s="254"/>
      <c r="DX100" s="254"/>
      <c r="DY100" s="254"/>
      <c r="DZ100" s="254"/>
      <c r="EA100" s="254"/>
      <c r="EB100" s="254"/>
      <c r="EC100" s="254"/>
      <c r="ED100" s="254"/>
      <c r="EE100" s="254"/>
      <c r="EF100" s="254"/>
      <c r="EG100" s="254"/>
      <c r="EH100" s="254"/>
      <c r="EI100" s="254"/>
      <c r="EJ100" s="254"/>
      <c r="EK100" s="254"/>
      <c r="EL100" s="254"/>
      <c r="EM100" s="254"/>
      <c r="EN100" s="254"/>
      <c r="EO100" s="254"/>
      <c r="EP100" s="254"/>
      <c r="EQ100" s="254"/>
      <c r="ER100" s="254"/>
      <c r="ES100" s="254"/>
      <c r="ET100" s="254"/>
      <c r="EU100" s="254"/>
      <c r="EV100" s="254"/>
      <c r="EW100" s="254"/>
      <c r="EX100" s="254"/>
      <c r="EY100" s="254"/>
      <c r="EZ100" s="254"/>
      <c r="FA100" s="254"/>
      <c r="FB100" s="254"/>
      <c r="FC100" s="254"/>
      <c r="FD100" s="254"/>
      <c r="FE100" s="254"/>
      <c r="FF100" s="254"/>
      <c r="FG100" s="254"/>
      <c r="FH100" s="254"/>
      <c r="FI100" s="254"/>
      <c r="FJ100" s="254"/>
      <c r="FK100" s="254"/>
      <c r="FL100" s="254"/>
      <c r="FM100" s="254"/>
      <c r="FN100" s="254"/>
      <c r="FO100" s="254"/>
      <c r="FP100" s="254"/>
      <c r="FQ100" s="254"/>
      <c r="FR100" s="254"/>
      <c r="FS100" s="254"/>
      <c r="FT100" s="254"/>
      <c r="FU100" s="254"/>
      <c r="FV100" s="254"/>
      <c r="FW100" s="254"/>
      <c r="FX100" s="254"/>
      <c r="FY100" s="254"/>
      <c r="FZ100" s="254"/>
      <c r="GA100" s="254"/>
      <c r="GB100" s="254"/>
      <c r="GC100" s="254"/>
      <c r="GD100" s="254"/>
      <c r="GE100" s="254"/>
      <c r="GF100" s="254"/>
      <c r="GG100" s="254"/>
      <c r="GH100" s="254"/>
      <c r="GI100" s="254"/>
      <c r="GJ100" s="254"/>
      <c r="GK100" s="254"/>
      <c r="GL100" s="254"/>
      <c r="GM100" s="254"/>
      <c r="GN100" s="254"/>
      <c r="GO100" s="254"/>
      <c r="GP100" s="254"/>
      <c r="GQ100" s="254"/>
      <c r="GR100" s="254"/>
      <c r="GS100" s="254"/>
      <c r="GT100" s="254"/>
      <c r="GU100" s="254"/>
      <c r="GV100" s="254"/>
      <c r="GW100" s="254"/>
      <c r="GX100" s="254"/>
      <c r="GY100" s="254"/>
      <c r="GZ100" s="254"/>
      <c r="HA100" s="254"/>
      <c r="HB100" s="254"/>
      <c r="HC100" s="254"/>
      <c r="HD100" s="254"/>
      <c r="HE100" s="254"/>
      <c r="HF100" s="254"/>
      <c r="HG100" s="254"/>
      <c r="HH100" s="254"/>
      <c r="HI100" s="254"/>
      <c r="HJ100" s="254"/>
      <c r="HK100" s="254"/>
      <c r="HL100" s="254"/>
      <c r="HM100" s="254"/>
      <c r="HN100" s="254"/>
    </row>
    <row r="101" s="3" customFormat="1" ht="18" customHeight="1" spans="1:222">
      <c r="A101" s="8"/>
      <c r="B101" s="4"/>
      <c r="C101" s="78"/>
      <c r="D101" s="6"/>
      <c r="E101" s="7"/>
      <c r="F101" s="199"/>
      <c r="G101" s="7"/>
      <c r="H101" s="4"/>
      <c r="I101" s="4"/>
      <c r="J101" s="4"/>
      <c r="K101" s="4"/>
      <c r="L101" s="4"/>
      <c r="M101" s="4"/>
      <c r="N101" s="8"/>
      <c r="O101" s="254"/>
      <c r="P101" s="254"/>
      <c r="Q101" s="254"/>
      <c r="R101" s="254"/>
      <c r="S101" s="254"/>
      <c r="T101" s="254"/>
      <c r="U101" s="254"/>
      <c r="V101" s="254"/>
      <c r="W101" s="254"/>
      <c r="X101" s="254"/>
      <c r="Y101" s="254"/>
      <c r="Z101" s="254"/>
      <c r="AA101" s="254"/>
      <c r="AB101" s="254"/>
      <c r="AC101" s="254"/>
      <c r="AD101" s="254"/>
      <c r="AE101" s="254"/>
      <c r="AF101" s="254"/>
      <c r="AG101" s="254"/>
      <c r="AH101" s="254"/>
      <c r="AI101" s="254"/>
      <c r="AJ101" s="254"/>
      <c r="AK101" s="254"/>
      <c r="AL101" s="254"/>
      <c r="AM101" s="254"/>
      <c r="AN101" s="254"/>
      <c r="AO101" s="254"/>
      <c r="AP101" s="254"/>
      <c r="AQ101" s="254"/>
      <c r="AR101" s="254"/>
      <c r="AS101" s="254"/>
      <c r="AT101" s="254"/>
      <c r="AU101" s="254"/>
      <c r="AV101" s="254"/>
      <c r="AW101" s="254"/>
      <c r="AX101" s="254"/>
      <c r="AY101" s="254"/>
      <c r="AZ101" s="254"/>
      <c r="BA101" s="254"/>
      <c r="BB101" s="254"/>
      <c r="BC101" s="254"/>
      <c r="BD101" s="254"/>
      <c r="BE101" s="254"/>
      <c r="BF101" s="254"/>
      <c r="BG101" s="254"/>
      <c r="BH101" s="254"/>
      <c r="BI101" s="254"/>
      <c r="BJ101" s="254"/>
      <c r="BK101" s="254"/>
      <c r="BL101" s="254"/>
      <c r="BM101" s="254"/>
      <c r="BN101" s="254"/>
      <c r="BO101" s="254"/>
      <c r="BP101" s="254"/>
      <c r="BQ101" s="254"/>
      <c r="BR101" s="254"/>
      <c r="BS101" s="254"/>
      <c r="BT101" s="254"/>
      <c r="BU101" s="254"/>
      <c r="BV101" s="254"/>
      <c r="BW101" s="254"/>
      <c r="BX101" s="254"/>
      <c r="BY101" s="254"/>
      <c r="BZ101" s="254"/>
      <c r="CA101" s="254"/>
      <c r="CB101" s="254"/>
      <c r="CC101" s="254"/>
      <c r="CD101" s="254"/>
      <c r="CE101" s="254"/>
      <c r="CF101" s="254"/>
      <c r="CG101" s="254"/>
      <c r="CH101" s="254"/>
      <c r="CI101" s="254"/>
      <c r="CJ101" s="254"/>
      <c r="CK101" s="254"/>
      <c r="CL101" s="254"/>
      <c r="CM101" s="254"/>
      <c r="CN101" s="254"/>
      <c r="CO101" s="254"/>
      <c r="CP101" s="254"/>
      <c r="CQ101" s="254"/>
      <c r="CR101" s="254"/>
      <c r="CS101" s="254"/>
      <c r="CT101" s="254"/>
      <c r="CU101" s="254"/>
      <c r="CV101" s="254"/>
      <c r="CW101" s="254"/>
      <c r="CX101" s="254"/>
      <c r="CY101" s="254"/>
      <c r="CZ101" s="254"/>
      <c r="DA101" s="254"/>
      <c r="DB101" s="254"/>
      <c r="DC101" s="254"/>
      <c r="DD101" s="254"/>
      <c r="DE101" s="254"/>
      <c r="DF101" s="254"/>
      <c r="DG101" s="254"/>
      <c r="DH101" s="254"/>
      <c r="DI101" s="254"/>
      <c r="DJ101" s="254"/>
      <c r="DK101" s="254"/>
      <c r="DL101" s="254"/>
      <c r="DM101" s="254"/>
      <c r="DN101" s="254"/>
      <c r="DO101" s="254"/>
      <c r="DP101" s="254"/>
      <c r="DQ101" s="254"/>
      <c r="DR101" s="254"/>
      <c r="DS101" s="254"/>
      <c r="DT101" s="254"/>
      <c r="DU101" s="254"/>
      <c r="DV101" s="254"/>
      <c r="DW101" s="254"/>
      <c r="DX101" s="254"/>
      <c r="DY101" s="254"/>
      <c r="DZ101" s="254"/>
      <c r="EA101" s="254"/>
      <c r="EB101" s="254"/>
      <c r="EC101" s="254"/>
      <c r="ED101" s="254"/>
      <c r="EE101" s="254"/>
      <c r="EF101" s="254"/>
      <c r="EG101" s="254"/>
      <c r="EH101" s="254"/>
      <c r="EI101" s="254"/>
      <c r="EJ101" s="254"/>
      <c r="EK101" s="254"/>
      <c r="EL101" s="254"/>
      <c r="EM101" s="254"/>
      <c r="EN101" s="254"/>
      <c r="EO101" s="254"/>
      <c r="EP101" s="254"/>
      <c r="EQ101" s="254"/>
      <c r="ER101" s="254"/>
      <c r="ES101" s="254"/>
      <c r="ET101" s="254"/>
      <c r="EU101" s="254"/>
      <c r="EV101" s="254"/>
      <c r="EW101" s="254"/>
      <c r="EX101" s="254"/>
      <c r="EY101" s="254"/>
      <c r="EZ101" s="254"/>
      <c r="FA101" s="254"/>
      <c r="FB101" s="254"/>
      <c r="FC101" s="254"/>
      <c r="FD101" s="254"/>
      <c r="FE101" s="254"/>
      <c r="FF101" s="254"/>
      <c r="FG101" s="254"/>
      <c r="FH101" s="254"/>
      <c r="FI101" s="254"/>
      <c r="FJ101" s="254"/>
      <c r="FK101" s="254"/>
      <c r="FL101" s="254"/>
      <c r="FM101" s="254"/>
      <c r="FN101" s="254"/>
      <c r="FO101" s="254"/>
      <c r="FP101" s="254"/>
      <c r="FQ101" s="254"/>
      <c r="FR101" s="254"/>
      <c r="FS101" s="254"/>
      <c r="FT101" s="254"/>
      <c r="FU101" s="254"/>
      <c r="FV101" s="254"/>
      <c r="FW101" s="254"/>
      <c r="FX101" s="254"/>
      <c r="FY101" s="254"/>
      <c r="FZ101" s="254"/>
      <c r="GA101" s="254"/>
      <c r="GB101" s="254"/>
      <c r="GC101" s="254"/>
      <c r="GD101" s="254"/>
      <c r="GE101" s="254"/>
      <c r="GF101" s="254"/>
      <c r="GG101" s="254"/>
      <c r="GH101" s="254"/>
      <c r="GI101" s="254"/>
      <c r="GJ101" s="254"/>
      <c r="GK101" s="254"/>
      <c r="GL101" s="254"/>
      <c r="GM101" s="254"/>
      <c r="GN101" s="254"/>
      <c r="GO101" s="254"/>
      <c r="GP101" s="254"/>
      <c r="GQ101" s="254"/>
      <c r="GR101" s="254"/>
      <c r="GS101" s="254"/>
      <c r="GT101" s="254"/>
      <c r="GU101" s="254"/>
      <c r="GV101" s="254"/>
      <c r="GW101" s="254"/>
      <c r="GX101" s="254"/>
      <c r="GY101" s="254"/>
      <c r="GZ101" s="254"/>
      <c r="HA101" s="254"/>
      <c r="HB101" s="254"/>
      <c r="HC101" s="254"/>
      <c r="HD101" s="254"/>
      <c r="HE101" s="254"/>
      <c r="HF101" s="254"/>
      <c r="HG101" s="254"/>
      <c r="HH101" s="254"/>
      <c r="HI101" s="254"/>
      <c r="HJ101" s="254"/>
      <c r="HK101" s="254"/>
      <c r="HL101" s="254"/>
      <c r="HM101" s="254"/>
      <c r="HN101" s="254"/>
    </row>
    <row r="102" s="3" customFormat="1" ht="18" customHeight="1" spans="1:222">
      <c r="A102" s="8"/>
      <c r="B102" s="4"/>
      <c r="C102" s="78"/>
      <c r="D102" s="6"/>
      <c r="E102" s="7"/>
      <c r="F102" s="199"/>
      <c r="G102" s="7"/>
      <c r="H102" s="4"/>
      <c r="I102" s="4"/>
      <c r="J102" s="4"/>
      <c r="K102" s="4"/>
      <c r="L102" s="4"/>
      <c r="M102" s="4"/>
      <c r="N102" s="8"/>
      <c r="O102" s="254"/>
      <c r="P102" s="254"/>
      <c r="Q102" s="254"/>
      <c r="R102" s="254"/>
      <c r="S102" s="254"/>
      <c r="T102" s="254"/>
      <c r="U102" s="254"/>
      <c r="V102" s="254"/>
      <c r="W102" s="254"/>
      <c r="X102" s="254"/>
      <c r="Y102" s="254"/>
      <c r="Z102" s="254"/>
      <c r="AA102" s="254"/>
      <c r="AB102" s="254"/>
      <c r="AC102" s="254"/>
      <c r="AD102" s="254"/>
      <c r="AE102" s="254"/>
      <c r="AF102" s="254"/>
      <c r="AG102" s="254"/>
      <c r="AH102" s="254"/>
      <c r="AI102" s="254"/>
      <c r="AJ102" s="254"/>
      <c r="AK102" s="254"/>
      <c r="AL102" s="254"/>
      <c r="AM102" s="254"/>
      <c r="AN102" s="254"/>
      <c r="AO102" s="254"/>
      <c r="AP102" s="254"/>
      <c r="AQ102" s="254"/>
      <c r="AR102" s="254"/>
      <c r="AS102" s="254"/>
      <c r="AT102" s="254"/>
      <c r="AU102" s="254"/>
      <c r="AV102" s="254"/>
      <c r="AW102" s="254"/>
      <c r="AX102" s="254"/>
      <c r="AY102" s="254"/>
      <c r="AZ102" s="254"/>
      <c r="BA102" s="254"/>
      <c r="BB102" s="254"/>
      <c r="BC102" s="254"/>
      <c r="BD102" s="254"/>
      <c r="BE102" s="254"/>
      <c r="BF102" s="254"/>
      <c r="BG102" s="254"/>
      <c r="BH102" s="254"/>
      <c r="BI102" s="254"/>
      <c r="BJ102" s="254"/>
      <c r="BK102" s="254"/>
      <c r="BL102" s="254"/>
      <c r="BM102" s="254"/>
      <c r="BN102" s="254"/>
      <c r="BO102" s="254"/>
      <c r="BP102" s="254"/>
      <c r="BQ102" s="254"/>
      <c r="BR102" s="254"/>
      <c r="BS102" s="254"/>
      <c r="BT102" s="254"/>
      <c r="BU102" s="254"/>
      <c r="BV102" s="254"/>
      <c r="BW102" s="254"/>
      <c r="BX102" s="254"/>
      <c r="BY102" s="254"/>
      <c r="BZ102" s="254"/>
      <c r="CA102" s="254"/>
      <c r="CB102" s="254"/>
      <c r="CC102" s="254"/>
      <c r="CD102" s="254"/>
      <c r="CE102" s="254"/>
      <c r="CF102" s="254"/>
      <c r="CG102" s="254"/>
      <c r="CH102" s="254"/>
      <c r="CI102" s="254"/>
      <c r="CJ102" s="254"/>
      <c r="CK102" s="254"/>
      <c r="CL102" s="254"/>
      <c r="CM102" s="254"/>
      <c r="CN102" s="254"/>
      <c r="CO102" s="254"/>
      <c r="CP102" s="254"/>
      <c r="CQ102" s="254"/>
      <c r="CR102" s="254"/>
      <c r="CS102" s="254"/>
      <c r="CT102" s="254"/>
      <c r="CU102" s="254"/>
      <c r="CV102" s="254"/>
      <c r="CW102" s="254"/>
      <c r="CX102" s="254"/>
      <c r="CY102" s="254"/>
      <c r="CZ102" s="254"/>
      <c r="DA102" s="254"/>
      <c r="DB102" s="254"/>
      <c r="DC102" s="254"/>
      <c r="DD102" s="254"/>
      <c r="DE102" s="254"/>
      <c r="DF102" s="254"/>
      <c r="DG102" s="254"/>
      <c r="DH102" s="254"/>
      <c r="DI102" s="254"/>
      <c r="DJ102" s="254"/>
      <c r="DK102" s="254"/>
      <c r="DL102" s="254"/>
      <c r="DM102" s="254"/>
      <c r="DN102" s="254"/>
      <c r="DO102" s="254"/>
      <c r="DP102" s="254"/>
      <c r="DQ102" s="254"/>
      <c r="DR102" s="254"/>
      <c r="DS102" s="254"/>
      <c r="DT102" s="254"/>
      <c r="DU102" s="254"/>
      <c r="DV102" s="254"/>
      <c r="DW102" s="254"/>
      <c r="DX102" s="254"/>
      <c r="DY102" s="254"/>
      <c r="DZ102" s="254"/>
      <c r="EA102" s="254"/>
      <c r="EB102" s="254"/>
      <c r="EC102" s="254"/>
      <c r="ED102" s="254"/>
      <c r="EE102" s="254"/>
      <c r="EF102" s="254"/>
      <c r="EG102" s="254"/>
      <c r="EH102" s="254"/>
      <c r="EI102" s="254"/>
      <c r="EJ102" s="254"/>
      <c r="EK102" s="254"/>
      <c r="EL102" s="254"/>
      <c r="EM102" s="254"/>
      <c r="EN102" s="254"/>
      <c r="EO102" s="254"/>
      <c r="EP102" s="254"/>
      <c r="EQ102" s="254"/>
      <c r="ER102" s="254"/>
      <c r="ES102" s="254"/>
      <c r="ET102" s="254"/>
      <c r="EU102" s="254"/>
      <c r="EV102" s="254"/>
      <c r="EW102" s="254"/>
      <c r="EX102" s="254"/>
      <c r="EY102" s="254"/>
      <c r="EZ102" s="254"/>
      <c r="FA102" s="254"/>
      <c r="FB102" s="254"/>
      <c r="FC102" s="254"/>
      <c r="FD102" s="254"/>
      <c r="FE102" s="254"/>
      <c r="FF102" s="254"/>
      <c r="FG102" s="254"/>
      <c r="FH102" s="254"/>
      <c r="FI102" s="254"/>
      <c r="FJ102" s="254"/>
      <c r="FK102" s="254"/>
      <c r="FL102" s="254"/>
      <c r="FM102" s="254"/>
      <c r="FN102" s="254"/>
      <c r="FO102" s="254"/>
      <c r="FP102" s="254"/>
      <c r="FQ102" s="254"/>
      <c r="FR102" s="254"/>
      <c r="FS102" s="254"/>
      <c r="FT102" s="254"/>
      <c r="FU102" s="254"/>
      <c r="FV102" s="254"/>
      <c r="FW102" s="254"/>
      <c r="FX102" s="254"/>
      <c r="FY102" s="254"/>
      <c r="FZ102" s="254"/>
      <c r="GA102" s="254"/>
      <c r="GB102" s="254"/>
      <c r="GC102" s="254"/>
      <c r="GD102" s="254"/>
      <c r="GE102" s="254"/>
      <c r="GF102" s="254"/>
      <c r="GG102" s="254"/>
      <c r="GH102" s="254"/>
      <c r="GI102" s="254"/>
      <c r="GJ102" s="254"/>
      <c r="GK102" s="254"/>
      <c r="GL102" s="254"/>
      <c r="GM102" s="254"/>
      <c r="GN102" s="254"/>
      <c r="GO102" s="254"/>
      <c r="GP102" s="254"/>
      <c r="GQ102" s="254"/>
      <c r="GR102" s="254"/>
      <c r="GS102" s="254"/>
      <c r="GT102" s="254"/>
      <c r="GU102" s="254"/>
      <c r="GV102" s="254"/>
      <c r="GW102" s="254"/>
      <c r="GX102" s="254"/>
      <c r="GY102" s="254"/>
      <c r="GZ102" s="254"/>
      <c r="HA102" s="254"/>
      <c r="HB102" s="254"/>
      <c r="HC102" s="254"/>
      <c r="HD102" s="254"/>
      <c r="HE102" s="254"/>
      <c r="HF102" s="254"/>
      <c r="HG102" s="254"/>
      <c r="HH102" s="254"/>
      <c r="HI102" s="254"/>
      <c r="HJ102" s="254"/>
      <c r="HK102" s="254"/>
      <c r="HL102" s="254"/>
      <c r="HM102" s="254"/>
      <c r="HN102" s="254"/>
    </row>
    <row r="103" s="3" customFormat="1" ht="18" customHeight="1" spans="1:222">
      <c r="A103" s="8"/>
      <c r="B103" s="4"/>
      <c r="C103" s="78"/>
      <c r="D103" s="6"/>
      <c r="E103" s="7"/>
      <c r="F103" s="199"/>
      <c r="G103" s="7"/>
      <c r="H103" s="4"/>
      <c r="I103" s="4"/>
      <c r="J103" s="4"/>
      <c r="K103" s="4"/>
      <c r="L103" s="4"/>
      <c r="M103" s="4"/>
      <c r="N103" s="8"/>
      <c r="O103" s="254"/>
      <c r="P103" s="254"/>
      <c r="Q103" s="254"/>
      <c r="R103" s="254"/>
      <c r="S103" s="254"/>
      <c r="T103" s="254"/>
      <c r="U103" s="254"/>
      <c r="V103" s="254"/>
      <c r="W103" s="254"/>
      <c r="X103" s="254"/>
      <c r="Y103" s="254"/>
      <c r="Z103" s="254"/>
      <c r="AA103" s="254"/>
      <c r="AB103" s="254"/>
      <c r="AC103" s="254"/>
      <c r="AD103" s="254"/>
      <c r="AE103" s="254"/>
      <c r="AF103" s="254"/>
      <c r="AG103" s="254"/>
      <c r="AH103" s="254"/>
      <c r="AI103" s="254"/>
      <c r="AJ103" s="254"/>
      <c r="AK103" s="254"/>
      <c r="AL103" s="254"/>
      <c r="AM103" s="254"/>
      <c r="AN103" s="254"/>
      <c r="AO103" s="254"/>
      <c r="AP103" s="254"/>
      <c r="AQ103" s="254"/>
      <c r="AR103" s="254"/>
      <c r="AS103" s="254"/>
      <c r="AT103" s="254"/>
      <c r="AU103" s="254"/>
      <c r="AV103" s="254"/>
      <c r="AW103" s="254"/>
      <c r="AX103" s="254"/>
      <c r="AY103" s="254"/>
      <c r="AZ103" s="254"/>
      <c r="BA103" s="254"/>
      <c r="BB103" s="254"/>
      <c r="BC103" s="254"/>
      <c r="BD103" s="254"/>
      <c r="BE103" s="254"/>
      <c r="BF103" s="254"/>
      <c r="BG103" s="254"/>
      <c r="BH103" s="254"/>
      <c r="BI103" s="254"/>
      <c r="BJ103" s="254"/>
      <c r="BK103" s="254"/>
      <c r="BL103" s="254"/>
      <c r="BM103" s="254"/>
      <c r="BN103" s="254"/>
      <c r="BO103" s="254"/>
      <c r="BP103" s="254"/>
      <c r="BQ103" s="254"/>
      <c r="BR103" s="254"/>
      <c r="BS103" s="254"/>
      <c r="BT103" s="254"/>
      <c r="BU103" s="254"/>
      <c r="BV103" s="254"/>
      <c r="BW103" s="254"/>
      <c r="BX103" s="254"/>
      <c r="BY103" s="254"/>
      <c r="BZ103" s="254"/>
      <c r="CA103" s="254"/>
      <c r="CB103" s="254"/>
      <c r="CC103" s="254"/>
      <c r="CD103" s="254"/>
      <c r="CE103" s="254"/>
      <c r="CF103" s="254"/>
      <c r="CG103" s="254"/>
      <c r="CH103" s="254"/>
      <c r="CI103" s="254"/>
      <c r="CJ103" s="254"/>
      <c r="CK103" s="254"/>
      <c r="CL103" s="254"/>
      <c r="CM103" s="254"/>
      <c r="CN103" s="254"/>
      <c r="CO103" s="254"/>
      <c r="CP103" s="254"/>
      <c r="CQ103" s="254"/>
      <c r="CR103" s="254"/>
      <c r="CS103" s="254"/>
      <c r="CT103" s="254"/>
      <c r="CU103" s="254"/>
      <c r="CV103" s="254"/>
      <c r="CW103" s="254"/>
      <c r="CX103" s="254"/>
      <c r="CY103" s="254"/>
      <c r="CZ103" s="254"/>
      <c r="DA103" s="254"/>
      <c r="DB103" s="254"/>
      <c r="DC103" s="254"/>
      <c r="DD103" s="254"/>
      <c r="DE103" s="254"/>
      <c r="DF103" s="254"/>
      <c r="DG103" s="254"/>
      <c r="DH103" s="254"/>
      <c r="DI103" s="254"/>
      <c r="DJ103" s="254"/>
      <c r="DK103" s="254"/>
      <c r="DL103" s="254"/>
      <c r="DM103" s="254"/>
      <c r="DN103" s="254"/>
      <c r="DO103" s="254"/>
      <c r="DP103" s="254"/>
      <c r="DQ103" s="254"/>
      <c r="DR103" s="254"/>
      <c r="DS103" s="254"/>
      <c r="DT103" s="254"/>
      <c r="DU103" s="254"/>
      <c r="DV103" s="254"/>
      <c r="DW103" s="254"/>
      <c r="DX103" s="254"/>
      <c r="DY103" s="254"/>
      <c r="DZ103" s="254"/>
      <c r="EA103" s="254"/>
      <c r="EB103" s="254"/>
      <c r="EC103" s="254"/>
      <c r="ED103" s="254"/>
      <c r="EE103" s="254"/>
      <c r="EF103" s="254"/>
      <c r="EG103" s="254"/>
      <c r="EH103" s="254"/>
      <c r="EI103" s="254"/>
      <c r="EJ103" s="254"/>
      <c r="EK103" s="254"/>
      <c r="EL103" s="254"/>
      <c r="EM103" s="254"/>
      <c r="EN103" s="254"/>
      <c r="EO103" s="254"/>
      <c r="EP103" s="254"/>
      <c r="EQ103" s="254"/>
      <c r="ER103" s="254"/>
      <c r="ES103" s="254"/>
      <c r="ET103" s="254"/>
      <c r="EU103" s="254"/>
      <c r="EV103" s="254"/>
      <c r="EW103" s="254"/>
      <c r="EX103" s="254"/>
      <c r="EY103" s="254"/>
      <c r="EZ103" s="254"/>
      <c r="FA103" s="254"/>
      <c r="FB103" s="254"/>
      <c r="FC103" s="254"/>
      <c r="FD103" s="254"/>
      <c r="FE103" s="254"/>
      <c r="FF103" s="254"/>
      <c r="FG103" s="254"/>
      <c r="FH103" s="254"/>
      <c r="FI103" s="254"/>
      <c r="FJ103" s="254"/>
      <c r="FK103" s="254"/>
      <c r="FL103" s="254"/>
      <c r="FM103" s="254"/>
      <c r="FN103" s="254"/>
      <c r="FO103" s="254"/>
      <c r="FP103" s="254"/>
      <c r="FQ103" s="254"/>
      <c r="FR103" s="254"/>
      <c r="FS103" s="254"/>
      <c r="FT103" s="254"/>
      <c r="FU103" s="254"/>
      <c r="FV103" s="254"/>
      <c r="FW103" s="254"/>
      <c r="FX103" s="254"/>
      <c r="FY103" s="254"/>
      <c r="FZ103" s="254"/>
      <c r="GA103" s="254"/>
      <c r="GB103" s="254"/>
      <c r="GC103" s="254"/>
      <c r="GD103" s="254"/>
      <c r="GE103" s="254"/>
      <c r="GF103" s="254"/>
      <c r="GG103" s="254"/>
      <c r="GH103" s="254"/>
      <c r="GI103" s="254"/>
      <c r="GJ103" s="254"/>
      <c r="GK103" s="254"/>
      <c r="GL103" s="254"/>
      <c r="GM103" s="254"/>
      <c r="GN103" s="254"/>
      <c r="GO103" s="254"/>
      <c r="GP103" s="254"/>
      <c r="GQ103" s="254"/>
      <c r="GR103" s="254"/>
      <c r="GS103" s="254"/>
      <c r="GT103" s="254"/>
      <c r="GU103" s="254"/>
      <c r="GV103" s="254"/>
      <c r="GW103" s="254"/>
      <c r="GX103" s="254"/>
      <c r="GY103" s="254"/>
      <c r="GZ103" s="254"/>
      <c r="HA103" s="254"/>
      <c r="HB103" s="254"/>
      <c r="HC103" s="254"/>
      <c r="HD103" s="254"/>
      <c r="HE103" s="254"/>
      <c r="HF103" s="254"/>
      <c r="HG103" s="254"/>
      <c r="HH103" s="254"/>
      <c r="HI103" s="254"/>
      <c r="HJ103" s="254"/>
      <c r="HK103" s="254"/>
      <c r="HL103" s="254"/>
      <c r="HM103" s="254"/>
      <c r="HN103" s="254"/>
    </row>
    <row r="104" s="3" customFormat="1" ht="18" customHeight="1" spans="1:222">
      <c r="A104" s="8"/>
      <c r="B104" s="4"/>
      <c r="C104" s="78"/>
      <c r="D104" s="6"/>
      <c r="E104" s="7"/>
      <c r="F104" s="199"/>
      <c r="G104" s="7"/>
      <c r="H104" s="4"/>
      <c r="I104" s="4"/>
      <c r="J104" s="4"/>
      <c r="K104" s="4"/>
      <c r="L104" s="4"/>
      <c r="M104" s="4"/>
      <c r="N104" s="8"/>
      <c r="O104" s="254"/>
      <c r="P104" s="254"/>
      <c r="Q104" s="254"/>
      <c r="R104" s="254"/>
      <c r="S104" s="254"/>
      <c r="T104" s="254"/>
      <c r="U104" s="254"/>
      <c r="V104" s="254"/>
      <c r="W104" s="254"/>
      <c r="X104" s="254"/>
      <c r="Y104" s="254"/>
      <c r="Z104" s="254"/>
      <c r="AA104" s="254"/>
      <c r="AB104" s="254"/>
      <c r="AC104" s="254"/>
      <c r="AD104" s="254"/>
      <c r="AE104" s="254"/>
      <c r="AF104" s="254"/>
      <c r="AG104" s="254"/>
      <c r="AH104" s="254"/>
      <c r="AI104" s="254"/>
      <c r="AJ104" s="254"/>
      <c r="AK104" s="254"/>
      <c r="AL104" s="254"/>
      <c r="AM104" s="254"/>
      <c r="AN104" s="254"/>
      <c r="AO104" s="254"/>
      <c r="AP104" s="254"/>
      <c r="AQ104" s="254"/>
      <c r="AR104" s="254"/>
      <c r="AS104" s="254"/>
      <c r="AT104" s="254"/>
      <c r="AU104" s="254"/>
      <c r="AV104" s="254"/>
      <c r="AW104" s="254"/>
      <c r="AX104" s="254"/>
      <c r="AY104" s="254"/>
      <c r="AZ104" s="254"/>
      <c r="BA104" s="254"/>
      <c r="BB104" s="254"/>
      <c r="BC104" s="254"/>
      <c r="BD104" s="254"/>
      <c r="BE104" s="254"/>
      <c r="BF104" s="254"/>
      <c r="BG104" s="254"/>
      <c r="BH104" s="254"/>
      <c r="BI104" s="254"/>
      <c r="BJ104" s="254"/>
      <c r="BK104" s="254"/>
      <c r="BL104" s="254"/>
      <c r="BM104" s="254"/>
      <c r="BN104" s="254"/>
      <c r="BO104" s="254"/>
      <c r="BP104" s="254"/>
      <c r="BQ104" s="254"/>
      <c r="BR104" s="254"/>
      <c r="BS104" s="254"/>
      <c r="BT104" s="254"/>
      <c r="BU104" s="254"/>
      <c r="BV104" s="254"/>
      <c r="BW104" s="254"/>
      <c r="BX104" s="254"/>
      <c r="BY104" s="254"/>
      <c r="BZ104" s="254"/>
      <c r="CA104" s="254"/>
      <c r="CB104" s="254"/>
      <c r="CC104" s="254"/>
      <c r="CD104" s="254"/>
      <c r="CE104" s="254"/>
      <c r="CF104" s="254"/>
      <c r="CG104" s="254"/>
      <c r="CH104" s="254"/>
      <c r="CI104" s="254"/>
      <c r="CJ104" s="254"/>
      <c r="CK104" s="254"/>
      <c r="CL104" s="254"/>
      <c r="CM104" s="254"/>
      <c r="CN104" s="254"/>
      <c r="CO104" s="254"/>
      <c r="CP104" s="254"/>
      <c r="CQ104" s="254"/>
      <c r="CR104" s="254"/>
      <c r="CS104" s="254"/>
      <c r="CT104" s="254"/>
      <c r="CU104" s="254"/>
      <c r="CV104" s="254"/>
      <c r="CW104" s="254"/>
      <c r="CX104" s="254"/>
      <c r="CY104" s="254"/>
      <c r="CZ104" s="254"/>
      <c r="DA104" s="254"/>
      <c r="DB104" s="254"/>
      <c r="DC104" s="254"/>
      <c r="DD104" s="254"/>
      <c r="DE104" s="254"/>
      <c r="DF104" s="254"/>
      <c r="DG104" s="254"/>
      <c r="DH104" s="254"/>
      <c r="DI104" s="254"/>
      <c r="DJ104" s="254"/>
      <c r="DK104" s="254"/>
      <c r="DL104" s="254"/>
      <c r="DM104" s="254"/>
      <c r="DN104" s="254"/>
      <c r="DO104" s="254"/>
      <c r="DP104" s="254"/>
      <c r="DQ104" s="254"/>
      <c r="DR104" s="254"/>
      <c r="DS104" s="254"/>
      <c r="DT104" s="254"/>
      <c r="DU104" s="254"/>
      <c r="DV104" s="254"/>
      <c r="DW104" s="254"/>
      <c r="DX104" s="254"/>
      <c r="DY104" s="254"/>
      <c r="DZ104" s="254"/>
      <c r="EA104" s="254"/>
      <c r="EB104" s="254"/>
      <c r="EC104" s="254"/>
      <c r="ED104" s="254"/>
      <c r="EE104" s="254"/>
      <c r="EF104" s="254"/>
      <c r="EG104" s="254"/>
      <c r="EH104" s="254"/>
      <c r="EI104" s="254"/>
      <c r="EJ104" s="254"/>
      <c r="EK104" s="254"/>
      <c r="EL104" s="254"/>
      <c r="EM104" s="254"/>
      <c r="EN104" s="254"/>
      <c r="EO104" s="254"/>
      <c r="EP104" s="254"/>
      <c r="EQ104" s="254"/>
      <c r="ER104" s="254"/>
      <c r="ES104" s="254"/>
      <c r="ET104" s="254"/>
      <c r="EU104" s="254"/>
      <c r="EV104" s="254"/>
      <c r="EW104" s="254"/>
      <c r="EX104" s="254"/>
      <c r="EY104" s="254"/>
      <c r="EZ104" s="254"/>
      <c r="FA104" s="254"/>
      <c r="FB104" s="254"/>
      <c r="FC104" s="254"/>
      <c r="FD104" s="254"/>
      <c r="FE104" s="254"/>
      <c r="FF104" s="254"/>
      <c r="FG104" s="254"/>
      <c r="FH104" s="254"/>
      <c r="FI104" s="254"/>
      <c r="FJ104" s="254"/>
      <c r="FK104" s="254"/>
      <c r="FL104" s="254"/>
      <c r="FM104" s="254"/>
      <c r="FN104" s="254"/>
      <c r="FO104" s="254"/>
      <c r="FP104" s="254"/>
      <c r="FQ104" s="254"/>
      <c r="FR104" s="254"/>
      <c r="FS104" s="254"/>
      <c r="FT104" s="254"/>
      <c r="FU104" s="254"/>
      <c r="FV104" s="254"/>
      <c r="FW104" s="254"/>
      <c r="FX104" s="254"/>
      <c r="FY104" s="254"/>
      <c r="FZ104" s="254"/>
      <c r="GA104" s="254"/>
      <c r="GB104" s="254"/>
      <c r="GC104" s="254"/>
      <c r="GD104" s="254"/>
      <c r="GE104" s="254"/>
      <c r="GF104" s="254"/>
      <c r="GG104" s="254"/>
      <c r="GH104" s="254"/>
      <c r="GI104" s="254"/>
      <c r="GJ104" s="254"/>
      <c r="GK104" s="254"/>
      <c r="GL104" s="254"/>
      <c r="GM104" s="254"/>
      <c r="GN104" s="254"/>
      <c r="GO104" s="254"/>
      <c r="GP104" s="254"/>
      <c r="GQ104" s="254"/>
      <c r="GR104" s="254"/>
      <c r="GS104" s="254"/>
      <c r="GT104" s="254"/>
      <c r="GU104" s="254"/>
      <c r="GV104" s="254"/>
      <c r="GW104" s="254"/>
      <c r="GX104" s="254"/>
      <c r="GY104" s="254"/>
      <c r="GZ104" s="254"/>
      <c r="HA104" s="254"/>
      <c r="HB104" s="254"/>
      <c r="HC104" s="254"/>
      <c r="HD104" s="254"/>
      <c r="HE104" s="254"/>
      <c r="HF104" s="254"/>
      <c r="HG104" s="254"/>
      <c r="HH104" s="254"/>
      <c r="HI104" s="254"/>
      <c r="HJ104" s="254"/>
      <c r="HK104" s="254"/>
      <c r="HL104" s="254"/>
      <c r="HM104" s="254"/>
      <c r="HN104" s="254"/>
    </row>
    <row r="105" s="3" customFormat="1" ht="18" customHeight="1" spans="1:222">
      <c r="A105" s="8"/>
      <c r="B105" s="4"/>
      <c r="C105" s="78"/>
      <c r="D105" s="6"/>
      <c r="E105" s="7"/>
      <c r="F105" s="199"/>
      <c r="G105" s="7"/>
      <c r="H105" s="4"/>
      <c r="I105" s="4"/>
      <c r="J105" s="4"/>
      <c r="K105" s="4"/>
      <c r="L105" s="4"/>
      <c r="M105" s="4"/>
      <c r="N105" s="8"/>
      <c r="O105" s="254"/>
      <c r="P105" s="254"/>
      <c r="Q105" s="254"/>
      <c r="R105" s="254"/>
      <c r="S105" s="254"/>
      <c r="T105" s="254"/>
      <c r="U105" s="254"/>
      <c r="V105" s="254"/>
      <c r="W105" s="254"/>
      <c r="X105" s="254"/>
      <c r="Y105" s="254"/>
      <c r="Z105" s="254"/>
      <c r="AA105" s="254"/>
      <c r="AB105" s="254"/>
      <c r="AC105" s="254"/>
      <c r="AD105" s="254"/>
      <c r="AE105" s="254"/>
      <c r="AF105" s="254"/>
      <c r="AG105" s="254"/>
      <c r="AH105" s="254"/>
      <c r="AI105" s="254"/>
      <c r="AJ105" s="254"/>
      <c r="AK105" s="254"/>
      <c r="AL105" s="254"/>
      <c r="AM105" s="254"/>
      <c r="AN105" s="254"/>
      <c r="AO105" s="254"/>
      <c r="AP105" s="254"/>
      <c r="AQ105" s="254"/>
      <c r="AR105" s="254"/>
      <c r="AS105" s="254"/>
      <c r="AT105" s="254"/>
      <c r="AU105" s="254"/>
      <c r="AV105" s="254"/>
      <c r="AW105" s="254"/>
      <c r="AX105" s="254"/>
      <c r="AY105" s="254"/>
      <c r="AZ105" s="254"/>
      <c r="BA105" s="254"/>
      <c r="BB105" s="254"/>
      <c r="BC105" s="254"/>
      <c r="BD105" s="254"/>
      <c r="BE105" s="254"/>
      <c r="BF105" s="254"/>
      <c r="BG105" s="254"/>
      <c r="BH105" s="254"/>
      <c r="BI105" s="254"/>
      <c r="BJ105" s="254"/>
      <c r="BK105" s="254"/>
      <c r="BL105" s="254"/>
      <c r="BM105" s="254"/>
      <c r="BN105" s="254"/>
      <c r="BO105" s="254"/>
      <c r="BP105" s="254"/>
      <c r="BQ105" s="254"/>
      <c r="BR105" s="254"/>
      <c r="BS105" s="254"/>
      <c r="BT105" s="254"/>
      <c r="BU105" s="254"/>
      <c r="BV105" s="254"/>
      <c r="BW105" s="254"/>
      <c r="BX105" s="254"/>
      <c r="BY105" s="254"/>
      <c r="BZ105" s="254"/>
      <c r="CA105" s="254"/>
      <c r="CB105" s="254"/>
      <c r="CC105" s="254"/>
      <c r="CD105" s="254"/>
      <c r="CE105" s="254"/>
      <c r="CF105" s="254"/>
      <c r="CG105" s="254"/>
      <c r="CH105" s="254"/>
      <c r="CI105" s="254"/>
      <c r="CJ105" s="254"/>
      <c r="CK105" s="254"/>
      <c r="CL105" s="254"/>
      <c r="CM105" s="254"/>
      <c r="CN105" s="254"/>
      <c r="CO105" s="254"/>
      <c r="CP105" s="254"/>
      <c r="CQ105" s="254"/>
      <c r="CR105" s="254"/>
      <c r="CS105" s="254"/>
      <c r="CT105" s="254"/>
      <c r="CU105" s="254"/>
      <c r="CV105" s="254"/>
      <c r="CW105" s="254"/>
      <c r="CX105" s="254"/>
      <c r="CY105" s="254"/>
      <c r="CZ105" s="254"/>
      <c r="DA105" s="254"/>
      <c r="DB105" s="254"/>
      <c r="DC105" s="254"/>
      <c r="DD105" s="254"/>
      <c r="DE105" s="254"/>
      <c r="DF105" s="254"/>
      <c r="DG105" s="254"/>
      <c r="DH105" s="254"/>
      <c r="DI105" s="254"/>
      <c r="DJ105" s="254"/>
      <c r="DK105" s="254"/>
      <c r="DL105" s="254"/>
      <c r="DM105" s="254"/>
      <c r="DN105" s="254"/>
      <c r="DO105" s="254"/>
      <c r="DP105" s="254"/>
      <c r="DQ105" s="254"/>
      <c r="DR105" s="254"/>
      <c r="DS105" s="254"/>
      <c r="DT105" s="254"/>
      <c r="DU105" s="254"/>
      <c r="DV105" s="254"/>
      <c r="DW105" s="254"/>
      <c r="DX105" s="254"/>
      <c r="DY105" s="254"/>
      <c r="DZ105" s="254"/>
      <c r="EA105" s="254"/>
      <c r="EB105" s="254"/>
      <c r="EC105" s="254"/>
      <c r="ED105" s="254"/>
      <c r="EE105" s="254"/>
      <c r="EF105" s="254"/>
      <c r="EG105" s="254"/>
      <c r="EH105" s="254"/>
      <c r="EI105" s="254"/>
      <c r="EJ105" s="254"/>
      <c r="EK105" s="254"/>
      <c r="EL105" s="254"/>
      <c r="EM105" s="254"/>
      <c r="EN105" s="254"/>
      <c r="EO105" s="254"/>
      <c r="EP105" s="254"/>
      <c r="EQ105" s="254"/>
      <c r="ER105" s="254"/>
      <c r="ES105" s="254"/>
      <c r="ET105" s="254"/>
      <c r="EU105" s="254"/>
      <c r="EV105" s="254"/>
      <c r="EW105" s="254"/>
      <c r="EX105" s="254"/>
      <c r="EY105" s="254"/>
      <c r="EZ105" s="254"/>
      <c r="FA105" s="254"/>
      <c r="FB105" s="254"/>
      <c r="FC105" s="254"/>
      <c r="FD105" s="254"/>
      <c r="FE105" s="254"/>
      <c r="FF105" s="254"/>
      <c r="FG105" s="254"/>
      <c r="FH105" s="254"/>
      <c r="FI105" s="254"/>
      <c r="FJ105" s="254"/>
      <c r="FK105" s="254"/>
      <c r="FL105" s="254"/>
      <c r="FM105" s="254"/>
      <c r="FN105" s="254"/>
      <c r="FO105" s="254"/>
      <c r="FP105" s="254"/>
      <c r="FQ105" s="254"/>
      <c r="FR105" s="254"/>
      <c r="FS105" s="254"/>
      <c r="FT105" s="254"/>
      <c r="FU105" s="254"/>
      <c r="FV105" s="254"/>
      <c r="FW105" s="254"/>
      <c r="FX105" s="254"/>
      <c r="FY105" s="254"/>
      <c r="FZ105" s="254"/>
      <c r="GA105" s="254"/>
      <c r="GB105" s="254"/>
      <c r="GC105" s="254"/>
      <c r="GD105" s="254"/>
      <c r="GE105" s="254"/>
      <c r="GF105" s="254"/>
      <c r="GG105" s="254"/>
      <c r="GH105" s="254"/>
      <c r="GI105" s="254"/>
      <c r="GJ105" s="254"/>
      <c r="GK105" s="254"/>
      <c r="GL105" s="254"/>
      <c r="GM105" s="254"/>
      <c r="GN105" s="254"/>
      <c r="GO105" s="254"/>
      <c r="GP105" s="254"/>
      <c r="GQ105" s="254"/>
      <c r="GR105" s="254"/>
      <c r="GS105" s="254"/>
      <c r="GT105" s="254"/>
      <c r="GU105" s="254"/>
      <c r="GV105" s="254"/>
      <c r="GW105" s="254"/>
      <c r="GX105" s="254"/>
      <c r="GY105" s="254"/>
      <c r="GZ105" s="254"/>
      <c r="HA105" s="254"/>
      <c r="HB105" s="254"/>
      <c r="HC105" s="254"/>
      <c r="HD105" s="254"/>
      <c r="HE105" s="254"/>
      <c r="HF105" s="254"/>
      <c r="HG105" s="254"/>
      <c r="HH105" s="254"/>
      <c r="HI105" s="254"/>
      <c r="HJ105" s="254"/>
      <c r="HK105" s="254"/>
      <c r="HL105" s="254"/>
      <c r="HM105" s="254"/>
      <c r="HN105" s="254"/>
    </row>
    <row r="106" s="3" customFormat="1" ht="18" customHeight="1" spans="1:222">
      <c r="A106" s="8"/>
      <c r="B106" s="4"/>
      <c r="C106" s="78"/>
      <c r="D106" s="6"/>
      <c r="E106" s="7"/>
      <c r="F106" s="199"/>
      <c r="G106" s="7"/>
      <c r="H106" s="4"/>
      <c r="I106" s="4"/>
      <c r="J106" s="4"/>
      <c r="K106" s="4"/>
      <c r="L106" s="4"/>
      <c r="M106" s="4"/>
      <c r="N106" s="8"/>
      <c r="O106" s="254"/>
      <c r="P106" s="254"/>
      <c r="Q106" s="254"/>
      <c r="R106" s="254"/>
      <c r="S106" s="254"/>
      <c r="T106" s="254"/>
      <c r="U106" s="254"/>
      <c r="V106" s="254"/>
      <c r="W106" s="254"/>
      <c r="X106" s="254"/>
      <c r="Y106" s="254"/>
      <c r="Z106" s="254"/>
      <c r="AA106" s="254"/>
      <c r="AB106" s="254"/>
      <c r="AC106" s="254"/>
      <c r="AD106" s="254"/>
      <c r="AE106" s="254"/>
      <c r="AF106" s="254"/>
      <c r="AG106" s="254"/>
      <c r="AH106" s="254"/>
      <c r="AI106" s="254"/>
      <c r="AJ106" s="254"/>
      <c r="AK106" s="254"/>
      <c r="AL106" s="254"/>
      <c r="AM106" s="254"/>
      <c r="AN106" s="254"/>
      <c r="AO106" s="254"/>
      <c r="AP106" s="254"/>
      <c r="AQ106" s="254"/>
      <c r="AR106" s="254"/>
      <c r="AS106" s="254"/>
      <c r="AT106" s="254"/>
      <c r="AU106" s="254"/>
      <c r="AV106" s="254"/>
      <c r="AW106" s="254"/>
      <c r="AX106" s="254"/>
      <c r="AY106" s="254"/>
      <c r="AZ106" s="254"/>
      <c r="BA106" s="254"/>
      <c r="BB106" s="254"/>
      <c r="BC106" s="254"/>
      <c r="BD106" s="254"/>
      <c r="BE106" s="254"/>
      <c r="BF106" s="254"/>
      <c r="BG106" s="254"/>
      <c r="BH106" s="254"/>
      <c r="BI106" s="254"/>
      <c r="BJ106" s="254"/>
      <c r="BK106" s="254"/>
      <c r="BL106" s="254"/>
      <c r="BM106" s="254"/>
      <c r="BN106" s="254"/>
      <c r="BO106" s="254"/>
      <c r="BP106" s="254"/>
      <c r="BQ106" s="254"/>
      <c r="BR106" s="254"/>
      <c r="BS106" s="254"/>
      <c r="BT106" s="254"/>
      <c r="BU106" s="254"/>
      <c r="BV106" s="254"/>
      <c r="BW106" s="254"/>
      <c r="BX106" s="254"/>
      <c r="BY106" s="254"/>
      <c r="BZ106" s="254"/>
      <c r="CA106" s="254"/>
      <c r="CB106" s="254"/>
      <c r="CC106" s="254"/>
      <c r="CD106" s="254"/>
      <c r="CE106" s="254"/>
      <c r="CF106" s="254"/>
      <c r="CG106" s="254"/>
      <c r="CH106" s="254"/>
      <c r="CI106" s="254"/>
      <c r="CJ106" s="254"/>
      <c r="CK106" s="254"/>
      <c r="CL106" s="254"/>
      <c r="CM106" s="254"/>
      <c r="CN106" s="254"/>
      <c r="CO106" s="254"/>
      <c r="CP106" s="254"/>
      <c r="CQ106" s="254"/>
      <c r="CR106" s="254"/>
      <c r="CS106" s="254"/>
      <c r="CT106" s="254"/>
      <c r="CU106" s="254"/>
      <c r="CV106" s="254"/>
      <c r="CW106" s="254"/>
      <c r="CX106" s="254"/>
      <c r="CY106" s="254"/>
      <c r="CZ106" s="254"/>
      <c r="DA106" s="254"/>
      <c r="DB106" s="254"/>
      <c r="DC106" s="254"/>
      <c r="DD106" s="254"/>
      <c r="DE106" s="254"/>
      <c r="DF106" s="254"/>
      <c r="DG106" s="254"/>
      <c r="DH106" s="254"/>
      <c r="DI106" s="254"/>
      <c r="DJ106" s="254"/>
      <c r="DK106" s="254"/>
      <c r="DL106" s="254"/>
      <c r="DM106" s="254"/>
      <c r="DN106" s="254"/>
      <c r="DO106" s="254"/>
      <c r="DP106" s="254"/>
      <c r="DQ106" s="254"/>
      <c r="DR106" s="254"/>
      <c r="DS106" s="254"/>
      <c r="DT106" s="254"/>
      <c r="DU106" s="254"/>
      <c r="DV106" s="254"/>
      <c r="DW106" s="254"/>
      <c r="DX106" s="254"/>
      <c r="DY106" s="254"/>
      <c r="DZ106" s="254"/>
      <c r="EA106" s="254"/>
      <c r="EB106" s="254"/>
      <c r="EC106" s="254"/>
      <c r="ED106" s="254"/>
      <c r="EE106" s="254"/>
      <c r="EF106" s="254"/>
      <c r="EG106" s="254"/>
      <c r="EH106" s="254"/>
      <c r="EI106" s="254"/>
      <c r="EJ106" s="254"/>
      <c r="EK106" s="254"/>
      <c r="EL106" s="254"/>
      <c r="EM106" s="254"/>
      <c r="EN106" s="254"/>
      <c r="EO106" s="254"/>
      <c r="EP106" s="254"/>
      <c r="EQ106" s="254"/>
      <c r="ER106" s="254"/>
      <c r="ES106" s="254"/>
      <c r="ET106" s="254"/>
      <c r="EU106" s="254"/>
      <c r="EV106" s="254"/>
      <c r="EW106" s="254"/>
      <c r="EX106" s="254"/>
      <c r="EY106" s="254"/>
      <c r="EZ106" s="254"/>
      <c r="FA106" s="254"/>
      <c r="FB106" s="254"/>
      <c r="FC106" s="254"/>
      <c r="FD106" s="254"/>
      <c r="FE106" s="254"/>
      <c r="FF106" s="254"/>
      <c r="FG106" s="254"/>
      <c r="FH106" s="254"/>
      <c r="FI106" s="254"/>
      <c r="FJ106" s="254"/>
      <c r="FK106" s="254"/>
      <c r="FL106" s="254"/>
      <c r="FM106" s="254"/>
      <c r="FN106" s="254"/>
      <c r="FO106" s="254"/>
      <c r="FP106" s="254"/>
      <c r="FQ106" s="254"/>
      <c r="FR106" s="254"/>
      <c r="FS106" s="254"/>
      <c r="FT106" s="254"/>
      <c r="FU106" s="254"/>
      <c r="FV106" s="254"/>
      <c r="FW106" s="254"/>
      <c r="FX106" s="254"/>
      <c r="FY106" s="254"/>
      <c r="FZ106" s="254"/>
      <c r="GA106" s="254"/>
      <c r="GB106" s="254"/>
      <c r="GC106" s="254"/>
      <c r="GD106" s="254"/>
      <c r="GE106" s="254"/>
      <c r="GF106" s="254"/>
      <c r="GG106" s="254"/>
      <c r="GH106" s="254"/>
      <c r="GI106" s="254"/>
      <c r="GJ106" s="254"/>
      <c r="GK106" s="254"/>
      <c r="GL106" s="254"/>
      <c r="GM106" s="254"/>
      <c r="GN106" s="254"/>
      <c r="GO106" s="254"/>
      <c r="GP106" s="254"/>
      <c r="GQ106" s="254"/>
      <c r="GR106" s="254"/>
      <c r="GS106" s="254"/>
      <c r="GT106" s="254"/>
      <c r="GU106" s="254"/>
      <c r="GV106" s="254"/>
      <c r="GW106" s="254"/>
      <c r="GX106" s="254"/>
      <c r="GY106" s="254"/>
      <c r="GZ106" s="254"/>
      <c r="HA106" s="254"/>
      <c r="HB106" s="254"/>
      <c r="HC106" s="254"/>
      <c r="HD106" s="254"/>
      <c r="HE106" s="254"/>
      <c r="HF106" s="254"/>
      <c r="HG106" s="254"/>
      <c r="HH106" s="254"/>
      <c r="HI106" s="254"/>
      <c r="HJ106" s="254"/>
      <c r="HK106" s="254"/>
      <c r="HL106" s="254"/>
      <c r="HM106" s="254"/>
      <c r="HN106" s="254"/>
    </row>
    <row r="107" s="3" customFormat="1" ht="18" customHeight="1" spans="1:222">
      <c r="A107" s="8"/>
      <c r="B107" s="4"/>
      <c r="C107" s="78"/>
      <c r="D107" s="6"/>
      <c r="E107" s="7"/>
      <c r="F107" s="199"/>
      <c r="G107" s="7"/>
      <c r="H107" s="4"/>
      <c r="I107" s="4"/>
      <c r="J107" s="4"/>
      <c r="K107" s="4"/>
      <c r="L107" s="4"/>
      <c r="M107" s="4"/>
      <c r="N107" s="8"/>
      <c r="O107" s="254"/>
      <c r="P107" s="254"/>
      <c r="Q107" s="254"/>
      <c r="R107" s="254"/>
      <c r="S107" s="254"/>
      <c r="T107" s="254"/>
      <c r="U107" s="254"/>
      <c r="V107" s="254"/>
      <c r="W107" s="254"/>
      <c r="X107" s="254"/>
      <c r="Y107" s="254"/>
      <c r="Z107" s="254"/>
      <c r="AA107" s="254"/>
      <c r="AB107" s="254"/>
      <c r="AC107" s="254"/>
      <c r="AD107" s="254"/>
      <c r="AE107" s="254"/>
      <c r="AF107" s="254"/>
      <c r="AG107" s="254"/>
      <c r="AH107" s="254"/>
      <c r="AI107" s="254"/>
      <c r="AJ107" s="254"/>
      <c r="AK107" s="254"/>
      <c r="AL107" s="254"/>
      <c r="AM107" s="254"/>
      <c r="AN107" s="254"/>
      <c r="AO107" s="254"/>
      <c r="AP107" s="254"/>
      <c r="AQ107" s="254"/>
      <c r="AR107" s="254"/>
      <c r="AS107" s="254"/>
      <c r="AT107" s="254"/>
      <c r="AU107" s="254"/>
      <c r="AV107" s="254"/>
      <c r="AW107" s="254"/>
      <c r="AX107" s="254"/>
      <c r="AY107" s="254"/>
      <c r="AZ107" s="254"/>
      <c r="BA107" s="254"/>
      <c r="BB107" s="254"/>
      <c r="BC107" s="254"/>
      <c r="BD107" s="254"/>
      <c r="BE107" s="254"/>
      <c r="BF107" s="254"/>
      <c r="BG107" s="254"/>
      <c r="BH107" s="254"/>
      <c r="BI107" s="254"/>
      <c r="BJ107" s="254"/>
      <c r="BK107" s="254"/>
      <c r="BL107" s="254"/>
      <c r="BM107" s="254"/>
      <c r="BN107" s="254"/>
      <c r="BO107" s="254"/>
      <c r="BP107" s="254"/>
      <c r="BQ107" s="254"/>
      <c r="BR107" s="254"/>
      <c r="BS107" s="254"/>
      <c r="BT107" s="254"/>
      <c r="BU107" s="254"/>
      <c r="BV107" s="254"/>
      <c r="BW107" s="254"/>
      <c r="BX107" s="254"/>
      <c r="BY107" s="254"/>
      <c r="BZ107" s="254"/>
      <c r="CA107" s="254"/>
      <c r="CB107" s="254"/>
      <c r="CC107" s="254"/>
      <c r="CD107" s="254"/>
      <c r="CE107" s="254"/>
      <c r="CF107" s="254"/>
      <c r="CG107" s="254"/>
      <c r="CH107" s="254"/>
      <c r="CI107" s="254"/>
      <c r="CJ107" s="254"/>
      <c r="CK107" s="254"/>
      <c r="CL107" s="254"/>
      <c r="CM107" s="254"/>
      <c r="CN107" s="254"/>
      <c r="CO107" s="254"/>
      <c r="CP107" s="254"/>
      <c r="CQ107" s="254"/>
      <c r="CR107" s="254"/>
      <c r="CS107" s="254"/>
      <c r="CT107" s="254"/>
      <c r="CU107" s="254"/>
      <c r="CV107" s="254"/>
      <c r="CW107" s="254"/>
      <c r="CX107" s="254"/>
      <c r="CY107" s="254"/>
      <c r="CZ107" s="254"/>
      <c r="DA107" s="254"/>
      <c r="DB107" s="254"/>
      <c r="DC107" s="254"/>
      <c r="DD107" s="254"/>
      <c r="DE107" s="254"/>
      <c r="DF107" s="254"/>
      <c r="DG107" s="254"/>
      <c r="DH107" s="254"/>
      <c r="DI107" s="254"/>
      <c r="DJ107" s="254"/>
      <c r="DK107" s="254"/>
      <c r="DL107" s="254"/>
      <c r="DM107" s="254"/>
      <c r="DN107" s="254"/>
      <c r="DO107" s="254"/>
      <c r="DP107" s="254"/>
      <c r="DQ107" s="254"/>
      <c r="DR107" s="254"/>
      <c r="DS107" s="254"/>
      <c r="DT107" s="254"/>
      <c r="DU107" s="254"/>
      <c r="DV107" s="254"/>
      <c r="DW107" s="254"/>
      <c r="DX107" s="254"/>
      <c r="DY107" s="254"/>
      <c r="DZ107" s="254"/>
      <c r="EA107" s="254"/>
      <c r="EB107" s="254"/>
      <c r="EC107" s="254"/>
      <c r="ED107" s="254"/>
      <c r="EE107" s="254"/>
      <c r="EF107" s="254"/>
      <c r="EG107" s="254"/>
      <c r="EH107" s="254"/>
      <c r="EI107" s="254"/>
      <c r="EJ107" s="254"/>
      <c r="EK107" s="254"/>
      <c r="EL107" s="254"/>
      <c r="EM107" s="254"/>
      <c r="EN107" s="254"/>
      <c r="EO107" s="254"/>
      <c r="EP107" s="254"/>
      <c r="EQ107" s="254"/>
      <c r="ER107" s="254"/>
      <c r="ES107" s="254"/>
      <c r="ET107" s="254"/>
      <c r="EU107" s="254"/>
      <c r="EV107" s="254"/>
      <c r="EW107" s="254"/>
      <c r="EX107" s="254"/>
      <c r="EY107" s="254"/>
      <c r="EZ107" s="254"/>
      <c r="FA107" s="254"/>
      <c r="FB107" s="254"/>
      <c r="FC107" s="254"/>
      <c r="FD107" s="254"/>
      <c r="FE107" s="254"/>
      <c r="FF107" s="254"/>
      <c r="FG107" s="254"/>
      <c r="FH107" s="254"/>
      <c r="FI107" s="254"/>
      <c r="FJ107" s="254"/>
      <c r="FK107" s="254"/>
      <c r="FL107" s="254"/>
      <c r="FM107" s="254"/>
      <c r="FN107" s="254"/>
      <c r="FO107" s="254"/>
      <c r="FP107" s="254"/>
      <c r="FQ107" s="254"/>
      <c r="FR107" s="254"/>
      <c r="FS107" s="254"/>
      <c r="FT107" s="254"/>
      <c r="FU107" s="254"/>
      <c r="FV107" s="254"/>
      <c r="FW107" s="254"/>
      <c r="FX107" s="254"/>
      <c r="FY107" s="254"/>
      <c r="FZ107" s="254"/>
      <c r="GA107" s="254"/>
      <c r="GB107" s="254"/>
      <c r="GC107" s="254"/>
      <c r="GD107" s="254"/>
      <c r="GE107" s="254"/>
      <c r="GF107" s="254"/>
      <c r="GG107" s="254"/>
      <c r="GH107" s="254"/>
      <c r="GI107" s="254"/>
      <c r="GJ107" s="254"/>
      <c r="GK107" s="254"/>
      <c r="GL107" s="254"/>
      <c r="GM107" s="254"/>
      <c r="GN107" s="254"/>
      <c r="GO107" s="254"/>
      <c r="GP107" s="254"/>
      <c r="GQ107" s="254"/>
      <c r="GR107" s="254"/>
      <c r="GS107" s="254"/>
      <c r="GT107" s="254"/>
      <c r="GU107" s="254"/>
      <c r="GV107" s="254"/>
      <c r="GW107" s="254"/>
      <c r="GX107" s="254"/>
      <c r="GY107" s="254"/>
      <c r="GZ107" s="254"/>
      <c r="HA107" s="254"/>
      <c r="HB107" s="254"/>
      <c r="HC107" s="254"/>
      <c r="HD107" s="254"/>
      <c r="HE107" s="254"/>
      <c r="HF107" s="254"/>
      <c r="HG107" s="254"/>
      <c r="HH107" s="254"/>
      <c r="HI107" s="254"/>
      <c r="HJ107" s="254"/>
      <c r="HK107" s="254"/>
      <c r="HL107" s="254"/>
      <c r="HM107" s="254"/>
      <c r="HN107" s="254"/>
    </row>
    <row r="108" s="3" customFormat="1" ht="18" customHeight="1" spans="1:222">
      <c r="A108" s="8"/>
      <c r="B108" s="4"/>
      <c r="C108" s="78"/>
      <c r="D108" s="6"/>
      <c r="E108" s="7"/>
      <c r="F108" s="199"/>
      <c r="G108" s="7"/>
      <c r="H108" s="4"/>
      <c r="I108" s="4"/>
      <c r="J108" s="4"/>
      <c r="K108" s="4"/>
      <c r="L108" s="4"/>
      <c r="M108" s="4"/>
      <c r="N108" s="8"/>
      <c r="O108" s="254"/>
      <c r="P108" s="254"/>
      <c r="Q108" s="254"/>
      <c r="R108" s="254"/>
      <c r="S108" s="254"/>
      <c r="T108" s="254"/>
      <c r="U108" s="254"/>
      <c r="V108" s="254"/>
      <c r="W108" s="254"/>
      <c r="X108" s="254"/>
      <c r="Y108" s="254"/>
      <c r="Z108" s="254"/>
      <c r="AA108" s="254"/>
      <c r="AB108" s="254"/>
      <c r="AC108" s="254"/>
      <c r="AD108" s="254"/>
      <c r="AE108" s="254"/>
      <c r="AF108" s="254"/>
      <c r="AG108" s="254"/>
      <c r="AH108" s="254"/>
      <c r="AI108" s="254"/>
      <c r="AJ108" s="254"/>
      <c r="AK108" s="254"/>
      <c r="AL108" s="254"/>
      <c r="AM108" s="254"/>
      <c r="AN108" s="254"/>
      <c r="AO108" s="254"/>
      <c r="AP108" s="254"/>
      <c r="AQ108" s="254"/>
      <c r="AR108" s="254"/>
      <c r="AS108" s="254"/>
      <c r="AT108" s="254"/>
      <c r="AU108" s="254"/>
      <c r="AV108" s="254"/>
      <c r="AW108" s="254"/>
      <c r="AX108" s="254"/>
      <c r="AY108" s="254"/>
      <c r="AZ108" s="254"/>
      <c r="BA108" s="254"/>
      <c r="BB108" s="254"/>
      <c r="BC108" s="254"/>
      <c r="BD108" s="254"/>
      <c r="BE108" s="254"/>
      <c r="BF108" s="254"/>
      <c r="BG108" s="254"/>
      <c r="BH108" s="254"/>
      <c r="BI108" s="254"/>
      <c r="BJ108" s="254"/>
      <c r="BK108" s="254"/>
      <c r="BL108" s="254"/>
      <c r="BM108" s="254"/>
      <c r="BN108" s="254"/>
      <c r="BO108" s="254"/>
      <c r="BP108" s="254"/>
      <c r="BQ108" s="254"/>
      <c r="BR108" s="254"/>
      <c r="BS108" s="254"/>
      <c r="BT108" s="254"/>
      <c r="BU108" s="254"/>
      <c r="BV108" s="254"/>
      <c r="BW108" s="254"/>
      <c r="BX108" s="254"/>
      <c r="BY108" s="254"/>
      <c r="BZ108" s="254"/>
      <c r="CA108" s="254"/>
      <c r="CB108" s="254"/>
      <c r="CC108" s="254"/>
      <c r="CD108" s="254"/>
      <c r="CE108" s="254"/>
      <c r="CF108" s="254"/>
      <c r="CG108" s="254"/>
      <c r="CH108" s="254"/>
      <c r="CI108" s="254"/>
      <c r="CJ108" s="254"/>
      <c r="CK108" s="254"/>
      <c r="CL108" s="254"/>
      <c r="CM108" s="254"/>
      <c r="CN108" s="254"/>
      <c r="CO108" s="254"/>
      <c r="CP108" s="254"/>
      <c r="CQ108" s="254"/>
      <c r="CR108" s="254"/>
      <c r="CS108" s="254"/>
      <c r="CT108" s="254"/>
      <c r="CU108" s="254"/>
      <c r="CV108" s="254"/>
      <c r="CW108" s="254"/>
      <c r="CX108" s="254"/>
      <c r="CY108" s="254"/>
      <c r="CZ108" s="254"/>
      <c r="DA108" s="254"/>
      <c r="DB108" s="254"/>
      <c r="DC108" s="254"/>
      <c r="DD108" s="254"/>
      <c r="DE108" s="254"/>
      <c r="DF108" s="254"/>
      <c r="DG108" s="254"/>
      <c r="DH108" s="254"/>
      <c r="DI108" s="254"/>
      <c r="DJ108" s="254"/>
      <c r="DK108" s="254"/>
      <c r="DL108" s="254"/>
      <c r="DM108" s="254"/>
      <c r="DN108" s="254"/>
      <c r="DO108" s="254"/>
      <c r="DP108" s="254"/>
      <c r="DQ108" s="254"/>
      <c r="DR108" s="254"/>
      <c r="DS108" s="254"/>
      <c r="DT108" s="254"/>
      <c r="DU108" s="254"/>
      <c r="DV108" s="254"/>
      <c r="DW108" s="254"/>
      <c r="DX108" s="254"/>
      <c r="DY108" s="254"/>
      <c r="DZ108" s="254"/>
      <c r="EA108" s="254"/>
      <c r="EB108" s="254"/>
      <c r="EC108" s="254"/>
      <c r="ED108" s="254"/>
      <c r="EE108" s="254"/>
      <c r="EF108" s="254"/>
      <c r="EG108" s="254"/>
      <c r="EH108" s="254"/>
      <c r="EI108" s="254"/>
      <c r="EJ108" s="254"/>
      <c r="EK108" s="254"/>
      <c r="EL108" s="254"/>
      <c r="EM108" s="254"/>
      <c r="EN108" s="254"/>
      <c r="EO108" s="254"/>
      <c r="EP108" s="254"/>
      <c r="EQ108" s="254"/>
      <c r="ER108" s="254"/>
      <c r="ES108" s="254"/>
      <c r="ET108" s="254"/>
      <c r="EU108" s="254"/>
      <c r="EV108" s="254"/>
      <c r="EW108" s="254"/>
      <c r="EX108" s="254"/>
      <c r="EY108" s="254"/>
      <c r="EZ108" s="254"/>
      <c r="FA108" s="254"/>
      <c r="FB108" s="254"/>
      <c r="FC108" s="254"/>
      <c r="FD108" s="254"/>
      <c r="FE108" s="254"/>
      <c r="FF108" s="254"/>
      <c r="FG108" s="254"/>
      <c r="FH108" s="254"/>
      <c r="FI108" s="254"/>
      <c r="FJ108" s="254"/>
      <c r="FK108" s="254"/>
      <c r="FL108" s="254"/>
      <c r="FM108" s="254"/>
      <c r="FN108" s="254"/>
      <c r="FO108" s="254"/>
      <c r="FP108" s="254"/>
      <c r="FQ108" s="254"/>
      <c r="FR108" s="254"/>
      <c r="FS108" s="254"/>
      <c r="FT108" s="254"/>
      <c r="FU108" s="254"/>
      <c r="FV108" s="254"/>
      <c r="FW108" s="254"/>
      <c r="FX108" s="254"/>
      <c r="FY108" s="254"/>
      <c r="FZ108" s="254"/>
      <c r="GA108" s="254"/>
      <c r="GB108" s="254"/>
      <c r="GC108" s="254"/>
      <c r="GD108" s="254"/>
      <c r="GE108" s="254"/>
      <c r="GF108" s="254"/>
      <c r="GG108" s="254"/>
      <c r="GH108" s="254"/>
      <c r="GI108" s="254"/>
      <c r="GJ108" s="254"/>
      <c r="GK108" s="254"/>
      <c r="GL108" s="254"/>
      <c r="GM108" s="254"/>
      <c r="GN108" s="254"/>
      <c r="GO108" s="254"/>
      <c r="GP108" s="254"/>
      <c r="GQ108" s="254"/>
      <c r="GR108" s="254"/>
      <c r="GS108" s="254"/>
      <c r="GT108" s="254"/>
      <c r="GU108" s="254"/>
      <c r="GV108" s="254"/>
      <c r="GW108" s="254"/>
      <c r="GX108" s="254"/>
      <c r="GY108" s="254"/>
      <c r="GZ108" s="254"/>
      <c r="HA108" s="254"/>
      <c r="HB108" s="254"/>
      <c r="HC108" s="254"/>
      <c r="HD108" s="254"/>
      <c r="HE108" s="254"/>
      <c r="HF108" s="254"/>
      <c r="HG108" s="254"/>
      <c r="HH108" s="254"/>
      <c r="HI108" s="254"/>
      <c r="HJ108" s="254"/>
      <c r="HK108" s="254"/>
      <c r="HL108" s="254"/>
      <c r="HM108" s="254"/>
      <c r="HN108" s="254"/>
    </row>
    <row r="109" s="3" customFormat="1" ht="18" customHeight="1" spans="1:222">
      <c r="A109" s="8"/>
      <c r="B109" s="4"/>
      <c r="C109" s="78"/>
      <c r="D109" s="6"/>
      <c r="E109" s="7"/>
      <c r="F109" s="199"/>
      <c r="G109" s="7"/>
      <c r="H109" s="4"/>
      <c r="I109" s="4"/>
      <c r="J109" s="4"/>
      <c r="K109" s="4"/>
      <c r="L109" s="4"/>
      <c r="M109" s="4"/>
      <c r="N109" s="8"/>
      <c r="O109" s="254"/>
      <c r="P109" s="254"/>
      <c r="Q109" s="254"/>
      <c r="R109" s="254"/>
      <c r="S109" s="254"/>
      <c r="T109" s="254"/>
      <c r="U109" s="254"/>
      <c r="V109" s="254"/>
      <c r="W109" s="254"/>
      <c r="X109" s="254"/>
      <c r="Y109" s="254"/>
      <c r="Z109" s="254"/>
      <c r="AA109" s="254"/>
      <c r="AB109" s="254"/>
      <c r="AC109" s="254"/>
      <c r="AD109" s="254"/>
      <c r="AE109" s="254"/>
      <c r="AF109" s="254"/>
      <c r="AG109" s="254"/>
      <c r="AH109" s="254"/>
      <c r="AI109" s="254"/>
      <c r="AJ109" s="254"/>
      <c r="AK109" s="254"/>
      <c r="AL109" s="254"/>
      <c r="AM109" s="254"/>
      <c r="AN109" s="254"/>
      <c r="AO109" s="254"/>
      <c r="AP109" s="254"/>
      <c r="AQ109" s="254"/>
      <c r="AR109" s="254"/>
      <c r="AS109" s="254"/>
      <c r="AT109" s="254"/>
      <c r="AU109" s="254"/>
      <c r="AV109" s="254"/>
      <c r="AW109" s="254"/>
      <c r="AX109" s="254"/>
      <c r="AY109" s="254"/>
      <c r="AZ109" s="254"/>
      <c r="BA109" s="254"/>
      <c r="BB109" s="254"/>
      <c r="BC109" s="254"/>
      <c r="BD109" s="254"/>
      <c r="BE109" s="254"/>
      <c r="BF109" s="254"/>
      <c r="BG109" s="254"/>
      <c r="BH109" s="254"/>
      <c r="BI109" s="254"/>
      <c r="BJ109" s="254"/>
      <c r="BK109" s="254"/>
      <c r="BL109" s="254"/>
      <c r="BM109" s="254"/>
      <c r="BN109" s="254"/>
      <c r="BO109" s="254"/>
      <c r="BP109" s="254"/>
      <c r="BQ109" s="254"/>
      <c r="BR109" s="254"/>
      <c r="BS109" s="254"/>
      <c r="BT109" s="254"/>
      <c r="BU109" s="254"/>
      <c r="BV109" s="254"/>
      <c r="BW109" s="254"/>
      <c r="BX109" s="254"/>
      <c r="BY109" s="254"/>
      <c r="BZ109" s="254"/>
      <c r="CA109" s="254"/>
      <c r="CB109" s="254"/>
      <c r="CC109" s="254"/>
      <c r="CD109" s="254"/>
      <c r="CE109" s="254"/>
      <c r="CF109" s="254"/>
      <c r="CG109" s="254"/>
      <c r="CH109" s="254"/>
      <c r="CI109" s="254"/>
      <c r="CJ109" s="254"/>
      <c r="CK109" s="254"/>
      <c r="CL109" s="254"/>
      <c r="CM109" s="254"/>
      <c r="CN109" s="254"/>
      <c r="CO109" s="254"/>
      <c r="CP109" s="254"/>
      <c r="CQ109" s="254"/>
      <c r="CR109" s="254"/>
      <c r="CS109" s="254"/>
      <c r="CT109" s="254"/>
      <c r="CU109" s="254"/>
      <c r="CV109" s="254"/>
      <c r="CW109" s="254"/>
      <c r="CX109" s="254"/>
      <c r="CY109" s="254"/>
      <c r="CZ109" s="254"/>
      <c r="DA109" s="254"/>
      <c r="DB109" s="254"/>
      <c r="DC109" s="254"/>
      <c r="DD109" s="254"/>
      <c r="DE109" s="254"/>
      <c r="DF109" s="254"/>
      <c r="DG109" s="254"/>
      <c r="DH109" s="254"/>
      <c r="DI109" s="254"/>
      <c r="DJ109" s="254"/>
      <c r="DK109" s="254"/>
      <c r="DL109" s="254"/>
      <c r="DM109" s="254"/>
      <c r="DN109" s="254"/>
      <c r="DO109" s="254"/>
      <c r="DP109" s="254"/>
      <c r="DQ109" s="254"/>
      <c r="DR109" s="254"/>
      <c r="DS109" s="254"/>
      <c r="DT109" s="254"/>
      <c r="DU109" s="254"/>
      <c r="DV109" s="254"/>
      <c r="DW109" s="254"/>
      <c r="DX109" s="254"/>
      <c r="DY109" s="254"/>
      <c r="DZ109" s="254"/>
      <c r="EA109" s="254"/>
      <c r="EB109" s="254"/>
      <c r="EC109" s="254"/>
      <c r="ED109" s="254"/>
      <c r="EE109" s="254"/>
      <c r="EF109" s="254"/>
      <c r="EG109" s="254"/>
      <c r="EH109" s="254"/>
      <c r="EI109" s="254"/>
      <c r="EJ109" s="254"/>
      <c r="EK109" s="254"/>
      <c r="EL109" s="254"/>
      <c r="EM109" s="254"/>
      <c r="EN109" s="254"/>
      <c r="EO109" s="254"/>
      <c r="EP109" s="254"/>
      <c r="EQ109" s="254"/>
      <c r="ER109" s="254"/>
      <c r="ES109" s="254"/>
      <c r="ET109" s="254"/>
      <c r="EU109" s="254"/>
      <c r="EV109" s="254"/>
      <c r="EW109" s="254"/>
      <c r="EX109" s="254"/>
      <c r="EY109" s="254"/>
      <c r="EZ109" s="254"/>
      <c r="FA109" s="254"/>
      <c r="FB109" s="254"/>
      <c r="FC109" s="254"/>
      <c r="FD109" s="254"/>
      <c r="FE109" s="254"/>
      <c r="FF109" s="254"/>
      <c r="FG109" s="254"/>
      <c r="FH109" s="254"/>
      <c r="FI109" s="254"/>
      <c r="FJ109" s="254"/>
      <c r="FK109" s="254"/>
      <c r="FL109" s="254"/>
      <c r="FM109" s="254"/>
      <c r="FN109" s="254"/>
      <c r="FO109" s="254"/>
      <c r="FP109" s="254"/>
      <c r="FQ109" s="254"/>
      <c r="FR109" s="254"/>
      <c r="FS109" s="254"/>
      <c r="FT109" s="254"/>
      <c r="FU109" s="254"/>
      <c r="FV109" s="254"/>
      <c r="FW109" s="254"/>
      <c r="FX109" s="254"/>
      <c r="FY109" s="254"/>
      <c r="FZ109" s="254"/>
      <c r="GA109" s="254"/>
      <c r="GB109" s="254"/>
      <c r="GC109" s="254"/>
      <c r="GD109" s="254"/>
      <c r="GE109" s="254"/>
      <c r="GF109" s="254"/>
      <c r="GG109" s="254"/>
      <c r="GH109" s="254"/>
      <c r="GI109" s="254"/>
      <c r="GJ109" s="254"/>
      <c r="GK109" s="254"/>
      <c r="GL109" s="254"/>
      <c r="GM109" s="254"/>
      <c r="GN109" s="254"/>
      <c r="GO109" s="254"/>
      <c r="GP109" s="254"/>
      <c r="GQ109" s="254"/>
      <c r="GR109" s="254"/>
      <c r="GS109" s="254"/>
      <c r="GT109" s="254"/>
      <c r="GU109" s="254"/>
      <c r="GV109" s="254"/>
      <c r="GW109" s="254"/>
      <c r="GX109" s="254"/>
      <c r="GY109" s="254"/>
      <c r="GZ109" s="254"/>
      <c r="HA109" s="254"/>
      <c r="HB109" s="254"/>
      <c r="HC109" s="254"/>
      <c r="HD109" s="254"/>
      <c r="HE109" s="254"/>
      <c r="HF109" s="254"/>
      <c r="HG109" s="254"/>
      <c r="HH109" s="254"/>
      <c r="HI109" s="254"/>
      <c r="HJ109" s="254"/>
      <c r="HK109" s="254"/>
      <c r="HL109" s="254"/>
      <c r="HM109" s="254"/>
      <c r="HN109" s="254"/>
    </row>
    <row r="110" s="3" customFormat="1" ht="18" customHeight="1" spans="1:222">
      <c r="A110" s="8"/>
      <c r="B110" s="4"/>
      <c r="C110" s="78"/>
      <c r="D110" s="6"/>
      <c r="E110" s="7"/>
      <c r="F110" s="199"/>
      <c r="G110" s="7"/>
      <c r="H110" s="4"/>
      <c r="I110" s="4"/>
      <c r="J110" s="4"/>
      <c r="K110" s="4"/>
      <c r="L110" s="4"/>
      <c r="M110" s="4"/>
      <c r="N110" s="8"/>
      <c r="O110" s="254"/>
      <c r="P110" s="254"/>
      <c r="Q110" s="254"/>
      <c r="R110" s="254"/>
      <c r="S110" s="254"/>
      <c r="T110" s="254"/>
      <c r="U110" s="254"/>
      <c r="V110" s="254"/>
      <c r="W110" s="254"/>
      <c r="X110" s="254"/>
      <c r="Y110" s="254"/>
      <c r="Z110" s="254"/>
      <c r="AA110" s="254"/>
      <c r="AB110" s="254"/>
      <c r="AC110" s="254"/>
      <c r="AD110" s="254"/>
      <c r="AE110" s="254"/>
      <c r="AF110" s="254"/>
      <c r="AG110" s="254"/>
      <c r="AH110" s="254"/>
      <c r="AI110" s="254"/>
      <c r="AJ110" s="254"/>
      <c r="AK110" s="254"/>
      <c r="AL110" s="254"/>
      <c r="AM110" s="254"/>
      <c r="AN110" s="254"/>
      <c r="AO110" s="254"/>
      <c r="AP110" s="254"/>
      <c r="AQ110" s="254"/>
      <c r="AR110" s="254"/>
      <c r="AS110" s="254"/>
      <c r="AT110" s="254"/>
      <c r="AU110" s="254"/>
      <c r="AV110" s="254"/>
      <c r="AW110" s="254"/>
      <c r="AX110" s="254"/>
      <c r="AY110" s="254"/>
      <c r="AZ110" s="254"/>
      <c r="BA110" s="254"/>
      <c r="BB110" s="254"/>
      <c r="BC110" s="254"/>
      <c r="BD110" s="254"/>
      <c r="BE110" s="254"/>
      <c r="BF110" s="254"/>
      <c r="BG110" s="254"/>
      <c r="BH110" s="254"/>
      <c r="BI110" s="254"/>
      <c r="BJ110" s="254"/>
      <c r="BK110" s="254"/>
      <c r="BL110" s="254"/>
      <c r="BM110" s="254"/>
      <c r="BN110" s="254"/>
      <c r="BO110" s="254"/>
      <c r="BP110" s="254"/>
      <c r="BQ110" s="254"/>
      <c r="BR110" s="254"/>
      <c r="BS110" s="254"/>
      <c r="BT110" s="254"/>
      <c r="BU110" s="254"/>
      <c r="BV110" s="254"/>
      <c r="BW110" s="254"/>
      <c r="BX110" s="254"/>
      <c r="BY110" s="254"/>
      <c r="BZ110" s="254"/>
      <c r="CA110" s="254"/>
      <c r="CB110" s="254"/>
      <c r="CC110" s="254"/>
      <c r="CD110" s="254"/>
      <c r="CE110" s="254"/>
      <c r="CF110" s="254"/>
      <c r="CG110" s="254"/>
      <c r="CH110" s="254"/>
      <c r="CI110" s="254"/>
      <c r="CJ110" s="254"/>
      <c r="CK110" s="254"/>
      <c r="CL110" s="254"/>
      <c r="CM110" s="254"/>
      <c r="CN110" s="254"/>
      <c r="CO110" s="254"/>
      <c r="CP110" s="254"/>
      <c r="CQ110" s="254"/>
      <c r="CR110" s="254"/>
      <c r="CS110" s="254"/>
      <c r="CT110" s="254"/>
      <c r="CU110" s="254"/>
      <c r="CV110" s="254"/>
      <c r="CW110" s="254"/>
      <c r="CX110" s="254"/>
      <c r="CY110" s="254"/>
      <c r="CZ110" s="254"/>
      <c r="DA110" s="254"/>
      <c r="DB110" s="254"/>
      <c r="DC110" s="254"/>
      <c r="DD110" s="254"/>
      <c r="DE110" s="254"/>
      <c r="DF110" s="254"/>
      <c r="DG110" s="254"/>
      <c r="DH110" s="254"/>
      <c r="DI110" s="254"/>
      <c r="DJ110" s="254"/>
      <c r="DK110" s="254"/>
      <c r="DL110" s="254"/>
      <c r="DM110" s="254"/>
      <c r="DN110" s="254"/>
      <c r="DO110" s="254"/>
      <c r="DP110" s="254"/>
      <c r="DQ110" s="254"/>
      <c r="DR110" s="254"/>
      <c r="DS110" s="254"/>
      <c r="DT110" s="254"/>
      <c r="DU110" s="254"/>
      <c r="DV110" s="254"/>
      <c r="DW110" s="254"/>
      <c r="DX110" s="254"/>
      <c r="DY110" s="254"/>
      <c r="DZ110" s="254"/>
      <c r="EA110" s="254"/>
      <c r="EB110" s="254"/>
      <c r="EC110" s="254"/>
      <c r="ED110" s="254"/>
      <c r="EE110" s="254"/>
      <c r="EF110" s="254"/>
      <c r="EG110" s="254"/>
      <c r="EH110" s="254"/>
      <c r="EI110" s="254"/>
      <c r="EJ110" s="254"/>
      <c r="EK110" s="254"/>
      <c r="EL110" s="254"/>
      <c r="EM110" s="254"/>
      <c r="EN110" s="254"/>
      <c r="EO110" s="254"/>
      <c r="EP110" s="254"/>
      <c r="EQ110" s="254"/>
      <c r="ER110" s="254"/>
      <c r="ES110" s="254"/>
      <c r="ET110" s="254"/>
      <c r="EU110" s="254"/>
      <c r="EV110" s="254"/>
      <c r="EW110" s="254"/>
      <c r="EX110" s="254"/>
      <c r="EY110" s="254"/>
      <c r="EZ110" s="254"/>
      <c r="FA110" s="254"/>
      <c r="FB110" s="254"/>
      <c r="FC110" s="254"/>
      <c r="FD110" s="254"/>
      <c r="FE110" s="254"/>
      <c r="FF110" s="254"/>
      <c r="FG110" s="254"/>
      <c r="FH110" s="254"/>
      <c r="FI110" s="254"/>
      <c r="FJ110" s="254"/>
      <c r="FK110" s="254"/>
      <c r="FL110" s="254"/>
      <c r="FM110" s="254"/>
      <c r="FN110" s="254"/>
      <c r="FO110" s="254"/>
      <c r="FP110" s="254"/>
      <c r="FQ110" s="254"/>
      <c r="FR110" s="254"/>
      <c r="FS110" s="254"/>
      <c r="FT110" s="254"/>
      <c r="FU110" s="254"/>
      <c r="FV110" s="254"/>
      <c r="FW110" s="254"/>
      <c r="FX110" s="254"/>
      <c r="FY110" s="254"/>
      <c r="FZ110" s="254"/>
      <c r="GA110" s="254"/>
      <c r="GB110" s="254"/>
      <c r="GC110" s="254"/>
      <c r="GD110" s="254"/>
      <c r="GE110" s="254"/>
      <c r="GF110" s="254"/>
      <c r="GG110" s="254"/>
      <c r="GH110" s="254"/>
      <c r="GI110" s="254"/>
      <c r="GJ110" s="254"/>
      <c r="GK110" s="254"/>
      <c r="GL110" s="254"/>
      <c r="GM110" s="254"/>
      <c r="GN110" s="254"/>
      <c r="GO110" s="254"/>
      <c r="GP110" s="254"/>
      <c r="GQ110" s="254"/>
      <c r="GR110" s="254"/>
      <c r="GS110" s="254"/>
      <c r="GT110" s="254"/>
      <c r="GU110" s="254"/>
      <c r="GV110" s="254"/>
      <c r="GW110" s="254"/>
      <c r="GX110" s="254"/>
      <c r="GY110" s="254"/>
      <c r="GZ110" s="254"/>
      <c r="HA110" s="254"/>
      <c r="HB110" s="254"/>
      <c r="HC110" s="254"/>
      <c r="HD110" s="254"/>
      <c r="HE110" s="254"/>
      <c r="HF110" s="254"/>
      <c r="HG110" s="254"/>
      <c r="HH110" s="254"/>
      <c r="HI110" s="254"/>
      <c r="HJ110" s="254"/>
      <c r="HK110" s="254"/>
      <c r="HL110" s="254"/>
      <c r="HM110" s="254"/>
      <c r="HN110" s="254"/>
    </row>
    <row r="111" s="3" customFormat="1" ht="18" customHeight="1" spans="1:222">
      <c r="A111" s="8"/>
      <c r="B111" s="4"/>
      <c r="C111" s="78"/>
      <c r="D111" s="6"/>
      <c r="E111" s="7"/>
      <c r="F111" s="199"/>
      <c r="G111" s="7"/>
      <c r="H111" s="4"/>
      <c r="I111" s="4"/>
      <c r="J111" s="4"/>
      <c r="K111" s="4"/>
      <c r="L111" s="4"/>
      <c r="M111" s="4"/>
      <c r="N111" s="8"/>
      <c r="O111" s="254"/>
      <c r="P111" s="254"/>
      <c r="Q111" s="254"/>
      <c r="R111" s="254"/>
      <c r="S111" s="254"/>
      <c r="T111" s="254"/>
      <c r="U111" s="254"/>
      <c r="V111" s="254"/>
      <c r="W111" s="254"/>
      <c r="X111" s="254"/>
      <c r="Y111" s="254"/>
      <c r="Z111" s="254"/>
      <c r="AA111" s="254"/>
      <c r="AB111" s="254"/>
      <c r="AC111" s="254"/>
      <c r="AD111" s="254"/>
      <c r="AE111" s="254"/>
      <c r="AF111" s="254"/>
      <c r="AG111" s="254"/>
      <c r="AH111" s="254"/>
      <c r="AI111" s="254"/>
      <c r="AJ111" s="254"/>
      <c r="AK111" s="254"/>
      <c r="AL111" s="254"/>
      <c r="AM111" s="254"/>
      <c r="AN111" s="254"/>
      <c r="AO111" s="254"/>
      <c r="AP111" s="254"/>
      <c r="AQ111" s="254"/>
      <c r="AR111" s="254"/>
      <c r="AS111" s="254"/>
      <c r="AT111" s="254"/>
      <c r="AU111" s="254"/>
      <c r="AV111" s="254"/>
      <c r="AW111" s="254"/>
      <c r="AX111" s="254"/>
      <c r="AY111" s="254"/>
      <c r="AZ111" s="254"/>
      <c r="BA111" s="254"/>
      <c r="BB111" s="254"/>
      <c r="BC111" s="254"/>
      <c r="BD111" s="254"/>
      <c r="BE111" s="254"/>
      <c r="BF111" s="254"/>
      <c r="BG111" s="254"/>
      <c r="BH111" s="254"/>
      <c r="BI111" s="254"/>
      <c r="BJ111" s="254"/>
      <c r="BK111" s="254"/>
      <c r="BL111" s="254"/>
      <c r="BM111" s="254"/>
      <c r="BN111" s="254"/>
      <c r="BO111" s="254"/>
      <c r="BP111" s="254"/>
      <c r="BQ111" s="254"/>
      <c r="BR111" s="254"/>
      <c r="BS111" s="254"/>
      <c r="BT111" s="254"/>
      <c r="BU111" s="254"/>
      <c r="BV111" s="254"/>
      <c r="BW111" s="254"/>
      <c r="BX111" s="254"/>
      <c r="BY111" s="254"/>
      <c r="BZ111" s="254"/>
      <c r="CA111" s="254"/>
      <c r="CB111" s="254"/>
      <c r="CC111" s="254"/>
      <c r="CD111" s="254"/>
      <c r="CE111" s="254"/>
      <c r="CF111" s="254"/>
      <c r="CG111" s="254"/>
      <c r="CH111" s="254"/>
      <c r="CI111" s="254"/>
      <c r="CJ111" s="254"/>
      <c r="CK111" s="254"/>
      <c r="CL111" s="254"/>
      <c r="CM111" s="254"/>
      <c r="CN111" s="254"/>
      <c r="CO111" s="254"/>
      <c r="CP111" s="254"/>
      <c r="CQ111" s="254"/>
      <c r="CR111" s="254"/>
      <c r="CS111" s="254"/>
      <c r="CT111" s="254"/>
      <c r="CU111" s="254"/>
      <c r="CV111" s="254"/>
      <c r="CW111" s="254"/>
      <c r="CX111" s="254"/>
      <c r="CY111" s="254"/>
      <c r="CZ111" s="254"/>
      <c r="DA111" s="254"/>
      <c r="DB111" s="254"/>
      <c r="DC111" s="254"/>
      <c r="DD111" s="254"/>
      <c r="DE111" s="254"/>
      <c r="DF111" s="254"/>
      <c r="DG111" s="254"/>
      <c r="DH111" s="254"/>
      <c r="DI111" s="254"/>
      <c r="DJ111" s="254"/>
      <c r="DK111" s="254"/>
      <c r="DL111" s="254"/>
      <c r="DM111" s="254"/>
      <c r="DN111" s="254"/>
      <c r="DO111" s="254"/>
      <c r="DP111" s="254"/>
      <c r="DQ111" s="254"/>
      <c r="DR111" s="254"/>
      <c r="DS111" s="254"/>
      <c r="DT111" s="254"/>
      <c r="DU111" s="254"/>
      <c r="DV111" s="254"/>
      <c r="DW111" s="254"/>
      <c r="DX111" s="254"/>
      <c r="DY111" s="254"/>
      <c r="DZ111" s="254"/>
      <c r="EA111" s="254"/>
      <c r="EB111" s="254"/>
      <c r="EC111" s="254"/>
      <c r="ED111" s="254"/>
      <c r="EE111" s="254"/>
      <c r="EF111" s="254"/>
      <c r="EG111" s="254"/>
      <c r="EH111" s="254"/>
      <c r="EI111" s="254"/>
      <c r="EJ111" s="254"/>
      <c r="EK111" s="254"/>
      <c r="EL111" s="254"/>
      <c r="EM111" s="254"/>
      <c r="EN111" s="254"/>
      <c r="EO111" s="254"/>
      <c r="EP111" s="254"/>
      <c r="EQ111" s="254"/>
      <c r="ER111" s="254"/>
      <c r="ES111" s="254"/>
      <c r="ET111" s="254"/>
      <c r="EU111" s="254"/>
      <c r="EV111" s="254"/>
      <c r="EW111" s="254"/>
      <c r="EX111" s="254"/>
      <c r="EY111" s="254"/>
      <c r="EZ111" s="254"/>
      <c r="FA111" s="254"/>
      <c r="FB111" s="254"/>
      <c r="FC111" s="254"/>
      <c r="FD111" s="254"/>
      <c r="FE111" s="254"/>
      <c r="FF111" s="254"/>
      <c r="FG111" s="254"/>
      <c r="FH111" s="254"/>
      <c r="FI111" s="254"/>
      <c r="FJ111" s="254"/>
      <c r="FK111" s="254"/>
      <c r="FL111" s="254"/>
      <c r="FM111" s="254"/>
      <c r="FN111" s="254"/>
      <c r="FO111" s="254"/>
      <c r="FP111" s="254"/>
      <c r="FQ111" s="254"/>
      <c r="FR111" s="254"/>
      <c r="FS111" s="254"/>
      <c r="FT111" s="254"/>
      <c r="FU111" s="254"/>
      <c r="FV111" s="254"/>
      <c r="FW111" s="254"/>
      <c r="FX111" s="254"/>
      <c r="FY111" s="254"/>
      <c r="FZ111" s="254"/>
      <c r="GA111" s="254"/>
      <c r="GB111" s="254"/>
      <c r="GC111" s="254"/>
      <c r="GD111" s="254"/>
      <c r="GE111" s="254"/>
      <c r="GF111" s="254"/>
      <c r="GG111" s="254"/>
      <c r="GH111" s="254"/>
      <c r="GI111" s="254"/>
      <c r="GJ111" s="254"/>
      <c r="GK111" s="254"/>
      <c r="GL111" s="254"/>
      <c r="GM111" s="254"/>
      <c r="GN111" s="254"/>
      <c r="GO111" s="254"/>
      <c r="GP111" s="254"/>
      <c r="GQ111" s="254"/>
      <c r="GR111" s="254"/>
      <c r="GS111" s="254"/>
      <c r="GT111" s="254"/>
      <c r="GU111" s="254"/>
      <c r="GV111" s="254"/>
      <c r="GW111" s="254"/>
      <c r="GX111" s="254"/>
      <c r="GY111" s="254"/>
      <c r="GZ111" s="254"/>
      <c r="HA111" s="254"/>
      <c r="HB111" s="254"/>
      <c r="HC111" s="254"/>
      <c r="HD111" s="254"/>
      <c r="HE111" s="254"/>
      <c r="HF111" s="254"/>
      <c r="HG111" s="254"/>
      <c r="HH111" s="254"/>
      <c r="HI111" s="254"/>
      <c r="HJ111" s="254"/>
      <c r="HK111" s="254"/>
      <c r="HL111" s="254"/>
      <c r="HM111" s="254"/>
      <c r="HN111" s="254"/>
    </row>
    <row r="112" s="3" customFormat="1" ht="18" customHeight="1" spans="1:222">
      <c r="A112" s="8"/>
      <c r="B112" s="4"/>
      <c r="C112" s="78"/>
      <c r="D112" s="6"/>
      <c r="E112" s="7"/>
      <c r="F112" s="199"/>
      <c r="G112" s="7"/>
      <c r="H112" s="4"/>
      <c r="I112" s="4"/>
      <c r="J112" s="4"/>
      <c r="K112" s="4"/>
      <c r="L112" s="4"/>
      <c r="M112" s="4"/>
      <c r="N112" s="8"/>
      <c r="O112" s="254"/>
      <c r="P112" s="254"/>
      <c r="Q112" s="254"/>
      <c r="R112" s="254"/>
      <c r="S112" s="254"/>
      <c r="T112" s="254"/>
      <c r="U112" s="254"/>
      <c r="V112" s="254"/>
      <c r="W112" s="254"/>
      <c r="X112" s="254"/>
      <c r="Y112" s="254"/>
      <c r="Z112" s="254"/>
      <c r="AA112" s="254"/>
      <c r="AB112" s="254"/>
      <c r="AC112" s="254"/>
      <c r="AD112" s="254"/>
      <c r="AE112" s="254"/>
      <c r="AF112" s="254"/>
      <c r="AG112" s="254"/>
      <c r="AH112" s="254"/>
      <c r="AI112" s="254"/>
      <c r="AJ112" s="254"/>
      <c r="AK112" s="254"/>
      <c r="AL112" s="254"/>
      <c r="AM112" s="254"/>
      <c r="AN112" s="254"/>
      <c r="AO112" s="254"/>
      <c r="AP112" s="254"/>
      <c r="AQ112" s="254"/>
      <c r="AR112" s="254"/>
      <c r="AS112" s="254"/>
      <c r="AT112" s="254"/>
      <c r="AU112" s="254"/>
      <c r="AV112" s="254"/>
      <c r="AW112" s="254"/>
      <c r="AX112" s="254"/>
      <c r="AY112" s="254"/>
      <c r="AZ112" s="254"/>
      <c r="BA112" s="254"/>
      <c r="BB112" s="254"/>
      <c r="BC112" s="254"/>
      <c r="BD112" s="254"/>
      <c r="BE112" s="254"/>
      <c r="BF112" s="254"/>
      <c r="BG112" s="254"/>
      <c r="BH112" s="254"/>
      <c r="BI112" s="254"/>
      <c r="BJ112" s="254"/>
      <c r="BK112" s="254"/>
      <c r="BL112" s="254"/>
      <c r="BM112" s="254"/>
      <c r="BN112" s="254"/>
      <c r="BO112" s="254"/>
      <c r="BP112" s="254"/>
      <c r="BQ112" s="254"/>
      <c r="BR112" s="254"/>
      <c r="BS112" s="254"/>
      <c r="BT112" s="254"/>
      <c r="BU112" s="254"/>
      <c r="BV112" s="254"/>
      <c r="BW112" s="254"/>
      <c r="BX112" s="254"/>
      <c r="BY112" s="254"/>
      <c r="BZ112" s="254"/>
      <c r="CA112" s="254"/>
      <c r="CB112" s="254"/>
      <c r="CC112" s="254"/>
      <c r="CD112" s="254"/>
      <c r="CE112" s="254"/>
      <c r="CF112" s="254"/>
      <c r="CG112" s="254"/>
      <c r="CH112" s="254"/>
      <c r="CI112" s="254"/>
      <c r="CJ112" s="254"/>
      <c r="CK112" s="254"/>
      <c r="CL112" s="254"/>
      <c r="CM112" s="254"/>
      <c r="CN112" s="254"/>
      <c r="CO112" s="254"/>
      <c r="CP112" s="254"/>
      <c r="CQ112" s="254"/>
      <c r="CR112" s="254"/>
      <c r="CS112" s="254"/>
      <c r="CT112" s="254"/>
      <c r="CU112" s="254"/>
      <c r="CV112" s="254"/>
      <c r="CW112" s="254"/>
      <c r="CX112" s="254"/>
      <c r="CY112" s="254"/>
      <c r="CZ112" s="254"/>
      <c r="DA112" s="254"/>
      <c r="DB112" s="254"/>
      <c r="DC112" s="254"/>
      <c r="DD112" s="254"/>
      <c r="DE112" s="254"/>
      <c r="DF112" s="254"/>
      <c r="DG112" s="254"/>
      <c r="DH112" s="254"/>
      <c r="DI112" s="254"/>
      <c r="DJ112" s="254"/>
      <c r="DK112" s="254"/>
      <c r="DL112" s="254"/>
      <c r="DM112" s="254"/>
      <c r="DN112" s="254"/>
      <c r="DO112" s="254"/>
      <c r="DP112" s="254"/>
      <c r="DQ112" s="254"/>
      <c r="DR112" s="254"/>
      <c r="DS112" s="254"/>
      <c r="DT112" s="254"/>
      <c r="DU112" s="254"/>
      <c r="DV112" s="254"/>
      <c r="DW112" s="254"/>
      <c r="DX112" s="254"/>
      <c r="DY112" s="254"/>
      <c r="DZ112" s="254"/>
      <c r="EA112" s="254"/>
      <c r="EB112" s="254"/>
      <c r="EC112" s="254"/>
      <c r="ED112" s="254"/>
      <c r="EE112" s="254"/>
      <c r="EF112" s="254"/>
      <c r="EG112" s="254"/>
      <c r="EH112" s="254"/>
      <c r="EI112" s="254"/>
      <c r="EJ112" s="254"/>
      <c r="EK112" s="254"/>
      <c r="EL112" s="254"/>
      <c r="EM112" s="254"/>
      <c r="EN112" s="254"/>
      <c r="EO112" s="254"/>
      <c r="EP112" s="254"/>
      <c r="EQ112" s="254"/>
      <c r="ER112" s="254"/>
      <c r="ES112" s="254"/>
      <c r="ET112" s="254"/>
      <c r="EU112" s="254"/>
      <c r="EV112" s="254"/>
      <c r="EW112" s="254"/>
      <c r="EX112" s="254"/>
      <c r="EY112" s="254"/>
      <c r="EZ112" s="254"/>
      <c r="FA112" s="254"/>
      <c r="FB112" s="254"/>
      <c r="FC112" s="254"/>
      <c r="FD112" s="254"/>
      <c r="FE112" s="254"/>
      <c r="FF112" s="254"/>
      <c r="FG112" s="254"/>
      <c r="FH112" s="254"/>
      <c r="FI112" s="254"/>
      <c r="FJ112" s="254"/>
      <c r="FK112" s="254"/>
      <c r="FL112" s="254"/>
      <c r="FM112" s="254"/>
      <c r="FN112" s="254"/>
      <c r="FO112" s="254"/>
      <c r="FP112" s="254"/>
      <c r="FQ112" s="254"/>
      <c r="FR112" s="254"/>
      <c r="FS112" s="254"/>
      <c r="FT112" s="254"/>
      <c r="FU112" s="254"/>
      <c r="FV112" s="254"/>
      <c r="FW112" s="254"/>
      <c r="FX112" s="254"/>
      <c r="FY112" s="254"/>
      <c r="FZ112" s="254"/>
      <c r="GA112" s="254"/>
      <c r="GB112" s="254"/>
      <c r="GC112" s="254"/>
      <c r="GD112" s="254"/>
      <c r="GE112" s="254"/>
      <c r="GF112" s="254"/>
      <c r="GG112" s="254"/>
      <c r="GH112" s="254"/>
      <c r="GI112" s="254"/>
      <c r="GJ112" s="254"/>
      <c r="GK112" s="254"/>
      <c r="GL112" s="254"/>
      <c r="GM112" s="254"/>
      <c r="GN112" s="254"/>
      <c r="GO112" s="254"/>
      <c r="GP112" s="254"/>
      <c r="GQ112" s="254"/>
      <c r="GR112" s="254"/>
      <c r="GS112" s="254"/>
      <c r="GT112" s="254"/>
      <c r="GU112" s="254"/>
      <c r="GV112" s="254"/>
      <c r="GW112" s="254"/>
      <c r="GX112" s="254"/>
      <c r="GY112" s="254"/>
      <c r="GZ112" s="254"/>
      <c r="HA112" s="254"/>
      <c r="HB112" s="254"/>
      <c r="HC112" s="254"/>
      <c r="HD112" s="254"/>
      <c r="HE112" s="254"/>
      <c r="HF112" s="254"/>
      <c r="HG112" s="254"/>
      <c r="HH112" s="254"/>
      <c r="HI112" s="254"/>
      <c r="HJ112" s="254"/>
      <c r="HK112" s="254"/>
      <c r="HL112" s="254"/>
      <c r="HM112" s="254"/>
      <c r="HN112" s="254"/>
    </row>
    <row r="113" s="3" customFormat="1" ht="18" customHeight="1" spans="1:222">
      <c r="A113" s="8"/>
      <c r="B113" s="4"/>
      <c r="C113" s="78"/>
      <c r="D113" s="6"/>
      <c r="E113" s="7"/>
      <c r="F113" s="199"/>
      <c r="G113" s="7"/>
      <c r="H113" s="4"/>
      <c r="I113" s="4"/>
      <c r="J113" s="4"/>
      <c r="K113" s="4"/>
      <c r="L113" s="4"/>
      <c r="M113" s="4"/>
      <c r="N113" s="8"/>
      <c r="O113" s="254"/>
      <c r="P113" s="254"/>
      <c r="Q113" s="254"/>
      <c r="R113" s="254"/>
      <c r="S113" s="254"/>
      <c r="T113" s="254"/>
      <c r="U113" s="254"/>
      <c r="V113" s="254"/>
      <c r="W113" s="254"/>
      <c r="X113" s="254"/>
      <c r="Y113" s="254"/>
      <c r="Z113" s="254"/>
      <c r="AA113" s="254"/>
      <c r="AB113" s="254"/>
      <c r="AC113" s="254"/>
      <c r="AD113" s="254"/>
      <c r="AE113" s="254"/>
      <c r="AF113" s="254"/>
      <c r="AG113" s="254"/>
      <c r="AH113" s="254"/>
      <c r="AI113" s="254"/>
      <c r="AJ113" s="254"/>
      <c r="AK113" s="254"/>
      <c r="AL113" s="254"/>
      <c r="AM113" s="254"/>
      <c r="AN113" s="254"/>
      <c r="AO113" s="254"/>
      <c r="AP113" s="254"/>
      <c r="AQ113" s="254"/>
      <c r="AR113" s="254"/>
      <c r="AS113" s="254"/>
      <c r="AT113" s="254"/>
      <c r="AU113" s="254"/>
      <c r="AV113" s="254"/>
      <c r="AW113" s="254"/>
      <c r="AX113" s="254"/>
      <c r="AY113" s="254"/>
      <c r="AZ113" s="254"/>
      <c r="BA113" s="254"/>
      <c r="BB113" s="254"/>
      <c r="BC113" s="254"/>
      <c r="BD113" s="254"/>
      <c r="BE113" s="254"/>
      <c r="BF113" s="254"/>
      <c r="BG113" s="254"/>
      <c r="BH113" s="254"/>
      <c r="BI113" s="254"/>
      <c r="BJ113" s="254"/>
      <c r="BK113" s="254"/>
      <c r="BL113" s="254"/>
      <c r="BM113" s="254"/>
      <c r="BN113" s="254"/>
      <c r="BO113" s="254"/>
      <c r="BP113" s="254"/>
      <c r="BQ113" s="254"/>
      <c r="BR113" s="254"/>
      <c r="BS113" s="254"/>
      <c r="BT113" s="254"/>
      <c r="BU113" s="254"/>
      <c r="BV113" s="254"/>
      <c r="BW113" s="254"/>
      <c r="BX113" s="254"/>
      <c r="BY113" s="254"/>
      <c r="BZ113" s="254"/>
      <c r="CA113" s="254"/>
      <c r="CB113" s="254"/>
      <c r="CC113" s="254"/>
      <c r="CD113" s="254"/>
      <c r="CE113" s="254"/>
      <c r="CF113" s="254"/>
      <c r="CG113" s="254"/>
      <c r="CH113" s="254"/>
      <c r="CI113" s="254"/>
      <c r="CJ113" s="254"/>
      <c r="CK113" s="254"/>
      <c r="CL113" s="254"/>
      <c r="CM113" s="254"/>
      <c r="CN113" s="254"/>
      <c r="CO113" s="254"/>
      <c r="CP113" s="254"/>
      <c r="CQ113" s="254"/>
      <c r="CR113" s="254"/>
      <c r="CS113" s="254"/>
      <c r="CT113" s="254"/>
      <c r="CU113" s="254"/>
      <c r="CV113" s="254"/>
      <c r="CW113" s="254"/>
      <c r="CX113" s="254"/>
      <c r="CY113" s="254"/>
      <c r="CZ113" s="254"/>
      <c r="DA113" s="254"/>
      <c r="DB113" s="254"/>
      <c r="DC113" s="254"/>
      <c r="DD113" s="254"/>
      <c r="DE113" s="254"/>
      <c r="DF113" s="254"/>
      <c r="DG113" s="254"/>
      <c r="DH113" s="254"/>
      <c r="DI113" s="254"/>
      <c r="DJ113" s="254"/>
      <c r="DK113" s="254"/>
      <c r="DL113" s="254"/>
      <c r="DM113" s="254"/>
      <c r="DN113" s="254"/>
      <c r="DO113" s="254"/>
      <c r="DP113" s="254"/>
      <c r="DQ113" s="254"/>
      <c r="DR113" s="254"/>
      <c r="DS113" s="254"/>
      <c r="DT113" s="254"/>
      <c r="DU113" s="254"/>
      <c r="DV113" s="254"/>
      <c r="DW113" s="254"/>
      <c r="DX113" s="254"/>
      <c r="DY113" s="254"/>
      <c r="DZ113" s="254"/>
      <c r="EA113" s="254"/>
      <c r="EB113" s="254"/>
      <c r="EC113" s="254"/>
      <c r="ED113" s="254"/>
      <c r="EE113" s="254"/>
      <c r="EF113" s="254"/>
      <c r="EG113" s="254"/>
      <c r="EH113" s="254"/>
      <c r="EI113" s="254"/>
      <c r="EJ113" s="254"/>
      <c r="EK113" s="254"/>
      <c r="EL113" s="254"/>
      <c r="EM113" s="254"/>
      <c r="EN113" s="254"/>
      <c r="EO113" s="254"/>
      <c r="EP113" s="254"/>
      <c r="EQ113" s="254"/>
      <c r="ER113" s="254"/>
      <c r="ES113" s="254"/>
      <c r="ET113" s="254"/>
      <c r="EU113" s="254"/>
      <c r="EV113" s="254"/>
      <c r="EW113" s="254"/>
      <c r="EX113" s="254"/>
      <c r="EY113" s="254"/>
      <c r="EZ113" s="254"/>
      <c r="FA113" s="254"/>
      <c r="FB113" s="254"/>
      <c r="FC113" s="254"/>
      <c r="FD113" s="254"/>
      <c r="FE113" s="254"/>
      <c r="FF113" s="254"/>
      <c r="FG113" s="254"/>
      <c r="FH113" s="254"/>
      <c r="FI113" s="254"/>
      <c r="FJ113" s="254"/>
      <c r="FK113" s="254"/>
      <c r="FL113" s="254"/>
      <c r="FM113" s="254"/>
      <c r="FN113" s="254"/>
      <c r="FO113" s="254"/>
      <c r="FP113" s="254"/>
      <c r="FQ113" s="254"/>
      <c r="FR113" s="254"/>
      <c r="FS113" s="254"/>
      <c r="FT113" s="254"/>
      <c r="FU113" s="254"/>
      <c r="FV113" s="254"/>
      <c r="FW113" s="254"/>
      <c r="FX113" s="254"/>
      <c r="FY113" s="254"/>
      <c r="FZ113" s="254"/>
      <c r="GA113" s="254"/>
      <c r="GB113" s="254"/>
      <c r="GC113" s="254"/>
      <c r="GD113" s="254"/>
      <c r="GE113" s="254"/>
      <c r="GF113" s="254"/>
      <c r="GG113" s="254"/>
      <c r="GH113" s="254"/>
      <c r="GI113" s="254"/>
      <c r="GJ113" s="254"/>
      <c r="GK113" s="254"/>
      <c r="GL113" s="254"/>
      <c r="GM113" s="254"/>
      <c r="GN113" s="254"/>
      <c r="GO113" s="254"/>
      <c r="GP113" s="254"/>
      <c r="GQ113" s="254"/>
      <c r="GR113" s="254"/>
      <c r="GS113" s="254"/>
      <c r="GT113" s="254"/>
      <c r="GU113" s="254"/>
      <c r="GV113" s="254"/>
      <c r="GW113" s="254"/>
      <c r="GX113" s="254"/>
      <c r="GY113" s="254"/>
      <c r="GZ113" s="254"/>
      <c r="HA113" s="254"/>
      <c r="HB113" s="254"/>
      <c r="HC113" s="254"/>
      <c r="HD113" s="254"/>
      <c r="HE113" s="254"/>
      <c r="HF113" s="254"/>
      <c r="HG113" s="254"/>
      <c r="HH113" s="254"/>
      <c r="HI113" s="254"/>
      <c r="HJ113" s="254"/>
      <c r="HK113" s="254"/>
      <c r="HL113" s="254"/>
      <c r="HM113" s="254"/>
      <c r="HN113" s="254"/>
    </row>
    <row r="114" s="3" customFormat="1" ht="18" customHeight="1" spans="1:222">
      <c r="A114" s="8"/>
      <c r="B114" s="4"/>
      <c r="C114" s="78"/>
      <c r="D114" s="6"/>
      <c r="E114" s="7"/>
      <c r="F114" s="199"/>
      <c r="G114" s="7"/>
      <c r="H114" s="4"/>
      <c r="I114" s="4"/>
      <c r="J114" s="4"/>
      <c r="K114" s="4"/>
      <c r="L114" s="4"/>
      <c r="M114" s="4"/>
      <c r="N114" s="8"/>
      <c r="O114" s="254"/>
      <c r="P114" s="254"/>
      <c r="Q114" s="254"/>
      <c r="R114" s="254"/>
      <c r="S114" s="254"/>
      <c r="T114" s="254"/>
      <c r="U114" s="254"/>
      <c r="V114" s="254"/>
      <c r="W114" s="254"/>
      <c r="X114" s="254"/>
      <c r="Y114" s="254"/>
      <c r="Z114" s="254"/>
      <c r="AA114" s="254"/>
      <c r="AB114" s="254"/>
      <c r="AC114" s="254"/>
      <c r="AD114" s="254"/>
      <c r="AE114" s="254"/>
      <c r="AF114" s="254"/>
      <c r="AG114" s="254"/>
      <c r="AH114" s="254"/>
      <c r="AI114" s="254"/>
      <c r="AJ114" s="254"/>
      <c r="AK114" s="254"/>
      <c r="AL114" s="254"/>
      <c r="AM114" s="254"/>
      <c r="AN114" s="254"/>
      <c r="AO114" s="254"/>
      <c r="AP114" s="254"/>
      <c r="AQ114" s="254"/>
      <c r="AR114" s="254"/>
      <c r="AS114" s="254"/>
      <c r="AT114" s="254"/>
      <c r="AU114" s="254"/>
      <c r="AV114" s="254"/>
      <c r="AW114" s="254"/>
      <c r="AX114" s="254"/>
      <c r="AY114" s="254"/>
      <c r="AZ114" s="254"/>
      <c r="BA114" s="254"/>
      <c r="BB114" s="254"/>
      <c r="BC114" s="254"/>
      <c r="BD114" s="254"/>
      <c r="BE114" s="254"/>
      <c r="BF114" s="254"/>
      <c r="BG114" s="254"/>
      <c r="BH114" s="254"/>
      <c r="BI114" s="254"/>
      <c r="BJ114" s="254"/>
      <c r="BK114" s="254"/>
      <c r="BL114" s="254"/>
      <c r="BM114" s="254"/>
      <c r="BN114" s="254"/>
      <c r="BO114" s="254"/>
      <c r="BP114" s="254"/>
      <c r="BQ114" s="254"/>
      <c r="BR114" s="254"/>
      <c r="BS114" s="254"/>
      <c r="BT114" s="254"/>
      <c r="BU114" s="254"/>
      <c r="BV114" s="254"/>
      <c r="BW114" s="254"/>
      <c r="BX114" s="254"/>
      <c r="BY114" s="254"/>
      <c r="BZ114" s="254"/>
      <c r="CA114" s="254"/>
      <c r="CB114" s="254"/>
      <c r="CC114" s="254"/>
      <c r="CD114" s="254"/>
      <c r="CE114" s="254"/>
      <c r="CF114" s="254"/>
      <c r="CG114" s="254"/>
      <c r="CH114" s="254"/>
      <c r="CI114" s="254"/>
      <c r="CJ114" s="254"/>
      <c r="CK114" s="254"/>
      <c r="CL114" s="254"/>
      <c r="CM114" s="254"/>
      <c r="CN114" s="254"/>
      <c r="CO114" s="254"/>
      <c r="CP114" s="254"/>
      <c r="CQ114" s="254"/>
      <c r="CR114" s="254"/>
      <c r="CS114" s="254"/>
      <c r="CT114" s="254"/>
      <c r="CU114" s="254"/>
      <c r="CV114" s="254"/>
      <c r="CW114" s="254"/>
      <c r="CX114" s="254"/>
      <c r="CY114" s="254"/>
      <c r="CZ114" s="254"/>
      <c r="DA114" s="254"/>
      <c r="DB114" s="254"/>
      <c r="DC114" s="254"/>
      <c r="DD114" s="254"/>
      <c r="DE114" s="254"/>
      <c r="DF114" s="254"/>
      <c r="DG114" s="254"/>
      <c r="DH114" s="254"/>
      <c r="DI114" s="254"/>
      <c r="DJ114" s="254"/>
      <c r="DK114" s="254"/>
      <c r="DL114" s="254"/>
      <c r="DM114" s="254"/>
      <c r="DN114" s="254"/>
      <c r="DO114" s="254"/>
      <c r="DP114" s="254"/>
      <c r="DQ114" s="254"/>
      <c r="DR114" s="254"/>
      <c r="DS114" s="254"/>
      <c r="DT114" s="254"/>
      <c r="DU114" s="254"/>
      <c r="DV114" s="254"/>
      <c r="DW114" s="254"/>
      <c r="DX114" s="254"/>
      <c r="DY114" s="254"/>
      <c r="DZ114" s="254"/>
      <c r="EA114" s="254"/>
      <c r="EB114" s="254"/>
      <c r="EC114" s="254"/>
      <c r="ED114" s="254"/>
      <c r="EE114" s="254"/>
      <c r="EF114" s="254"/>
      <c r="EG114" s="254"/>
      <c r="EH114" s="254"/>
      <c r="EI114" s="254"/>
      <c r="EJ114" s="254"/>
      <c r="EK114" s="254"/>
      <c r="EL114" s="254"/>
      <c r="EM114" s="254"/>
      <c r="EN114" s="254"/>
      <c r="EO114" s="254"/>
      <c r="EP114" s="254"/>
      <c r="EQ114" s="254"/>
      <c r="ER114" s="254"/>
      <c r="ES114" s="254"/>
      <c r="ET114" s="254"/>
      <c r="EU114" s="254"/>
      <c r="EV114" s="254"/>
      <c r="EW114" s="254"/>
      <c r="EX114" s="254"/>
      <c r="EY114" s="254"/>
      <c r="EZ114" s="254"/>
      <c r="FA114" s="254"/>
      <c r="FB114" s="254"/>
      <c r="FC114" s="254"/>
      <c r="FD114" s="254"/>
      <c r="FE114" s="254"/>
      <c r="FF114" s="254"/>
      <c r="FG114" s="254"/>
      <c r="FH114" s="254"/>
      <c r="FI114" s="254"/>
      <c r="FJ114" s="254"/>
      <c r="FK114" s="254"/>
      <c r="FL114" s="254"/>
      <c r="FM114" s="254"/>
      <c r="FN114" s="254"/>
      <c r="FO114" s="254"/>
      <c r="FP114" s="254"/>
      <c r="FQ114" s="254"/>
      <c r="FR114" s="254"/>
      <c r="FS114" s="254"/>
      <c r="FT114" s="254"/>
      <c r="FU114" s="254"/>
      <c r="FV114" s="254"/>
      <c r="FW114" s="254"/>
      <c r="FX114" s="254"/>
      <c r="FY114" s="254"/>
      <c r="FZ114" s="254"/>
      <c r="GA114" s="254"/>
      <c r="GB114" s="254"/>
      <c r="GC114" s="254"/>
      <c r="GD114" s="254"/>
      <c r="GE114" s="254"/>
      <c r="GF114" s="254"/>
      <c r="GG114" s="254"/>
      <c r="GH114" s="254"/>
      <c r="GI114" s="254"/>
      <c r="GJ114" s="254"/>
      <c r="GK114" s="254"/>
      <c r="GL114" s="254"/>
      <c r="GM114" s="254"/>
      <c r="GN114" s="254"/>
      <c r="GO114" s="254"/>
      <c r="GP114" s="254"/>
      <c r="GQ114" s="254"/>
      <c r="GR114" s="254"/>
      <c r="GS114" s="254"/>
      <c r="GT114" s="254"/>
      <c r="GU114" s="254"/>
      <c r="GV114" s="254"/>
      <c r="GW114" s="254"/>
      <c r="GX114" s="254"/>
      <c r="GY114" s="254"/>
      <c r="GZ114" s="254"/>
      <c r="HA114" s="254"/>
      <c r="HB114" s="254"/>
      <c r="HC114" s="254"/>
      <c r="HD114" s="254"/>
      <c r="HE114" s="254"/>
      <c r="HF114" s="254"/>
      <c r="HG114" s="254"/>
      <c r="HH114" s="254"/>
      <c r="HI114" s="254"/>
      <c r="HJ114" s="254"/>
      <c r="HK114" s="254"/>
      <c r="HL114" s="254"/>
      <c r="HM114" s="254"/>
      <c r="HN114" s="254"/>
    </row>
    <row r="115" s="3" customFormat="1" ht="18" customHeight="1" spans="1:222">
      <c r="A115" s="8"/>
      <c r="B115" s="4"/>
      <c r="C115" s="78"/>
      <c r="D115" s="6"/>
      <c r="E115" s="7"/>
      <c r="F115" s="199"/>
      <c r="G115" s="7"/>
      <c r="H115" s="4"/>
      <c r="I115" s="4"/>
      <c r="J115" s="4"/>
      <c r="K115" s="4"/>
      <c r="L115" s="4"/>
      <c r="M115" s="4"/>
      <c r="N115" s="8"/>
      <c r="O115" s="254"/>
      <c r="P115" s="254"/>
      <c r="Q115" s="254"/>
      <c r="R115" s="254"/>
      <c r="S115" s="254"/>
      <c r="T115" s="254"/>
      <c r="U115" s="254"/>
      <c r="V115" s="254"/>
      <c r="W115" s="254"/>
      <c r="X115" s="254"/>
      <c r="Y115" s="254"/>
      <c r="Z115" s="254"/>
      <c r="AA115" s="254"/>
      <c r="AB115" s="254"/>
      <c r="AC115" s="254"/>
      <c r="AD115" s="254"/>
      <c r="AE115" s="254"/>
      <c r="AF115" s="254"/>
      <c r="AG115" s="254"/>
      <c r="AH115" s="254"/>
      <c r="AI115" s="254"/>
      <c r="AJ115" s="254"/>
      <c r="AK115" s="254"/>
      <c r="AL115" s="254"/>
      <c r="AM115" s="254"/>
      <c r="AN115" s="254"/>
      <c r="AO115" s="254"/>
      <c r="AP115" s="254"/>
      <c r="AQ115" s="254"/>
      <c r="AR115" s="254"/>
      <c r="AS115" s="254"/>
      <c r="AT115" s="254"/>
      <c r="AU115" s="254"/>
      <c r="AV115" s="254"/>
      <c r="AW115" s="254"/>
      <c r="AX115" s="254"/>
      <c r="AY115" s="254"/>
      <c r="AZ115" s="254"/>
      <c r="BA115" s="254"/>
      <c r="BB115" s="254"/>
      <c r="BC115" s="254"/>
      <c r="BD115" s="254"/>
      <c r="BE115" s="254"/>
      <c r="BF115" s="254"/>
      <c r="BG115" s="254"/>
      <c r="BH115" s="254"/>
      <c r="BI115" s="254"/>
      <c r="BJ115" s="254"/>
      <c r="BK115" s="254"/>
      <c r="BL115" s="254"/>
      <c r="BM115" s="254"/>
      <c r="BN115" s="254"/>
      <c r="BO115" s="254"/>
      <c r="BP115" s="254"/>
      <c r="BQ115" s="254"/>
      <c r="BR115" s="254"/>
      <c r="BS115" s="254"/>
      <c r="BT115" s="254"/>
      <c r="BU115" s="254"/>
      <c r="BV115" s="254"/>
      <c r="BW115" s="254"/>
      <c r="BX115" s="254"/>
      <c r="BY115" s="254"/>
      <c r="BZ115" s="254"/>
      <c r="CA115" s="254"/>
      <c r="CB115" s="254"/>
      <c r="CC115" s="254"/>
      <c r="CD115" s="254"/>
      <c r="CE115" s="254"/>
      <c r="CF115" s="254"/>
      <c r="CG115" s="254"/>
      <c r="CH115" s="254"/>
      <c r="CI115" s="254"/>
      <c r="CJ115" s="254"/>
      <c r="CK115" s="254"/>
      <c r="CL115" s="254"/>
      <c r="CM115" s="254"/>
      <c r="CN115" s="254"/>
      <c r="CO115" s="254"/>
      <c r="CP115" s="254"/>
      <c r="CQ115" s="254"/>
      <c r="CR115" s="254"/>
      <c r="CS115" s="254"/>
      <c r="CT115" s="254"/>
      <c r="CU115" s="254"/>
      <c r="CV115" s="254"/>
      <c r="CW115" s="254"/>
      <c r="CX115" s="254"/>
      <c r="CY115" s="254"/>
      <c r="CZ115" s="254"/>
      <c r="DA115" s="254"/>
      <c r="DB115" s="254"/>
      <c r="DC115" s="254"/>
      <c r="DD115" s="254"/>
      <c r="DE115" s="254"/>
      <c r="DF115" s="254"/>
      <c r="DG115" s="254"/>
      <c r="DH115" s="254"/>
      <c r="DI115" s="254"/>
      <c r="DJ115" s="254"/>
      <c r="DK115" s="254"/>
      <c r="DL115" s="254"/>
      <c r="DM115" s="254"/>
      <c r="DN115" s="254"/>
      <c r="DO115" s="254"/>
      <c r="DP115" s="254"/>
      <c r="DQ115" s="254"/>
      <c r="DR115" s="254"/>
      <c r="DS115" s="254"/>
      <c r="DT115" s="254"/>
      <c r="DU115" s="254"/>
      <c r="DV115" s="254"/>
      <c r="DW115" s="254"/>
      <c r="DX115" s="254"/>
      <c r="DY115" s="254"/>
      <c r="DZ115" s="254"/>
      <c r="EA115" s="254"/>
      <c r="EB115" s="254"/>
      <c r="EC115" s="254"/>
      <c r="ED115" s="254"/>
      <c r="EE115" s="254"/>
      <c r="EF115" s="254"/>
      <c r="EG115" s="254"/>
      <c r="EH115" s="254"/>
      <c r="EI115" s="254"/>
      <c r="EJ115" s="254"/>
      <c r="EK115" s="254"/>
      <c r="EL115" s="254"/>
      <c r="EM115" s="254"/>
      <c r="EN115" s="254"/>
      <c r="EO115" s="254"/>
      <c r="EP115" s="254"/>
      <c r="EQ115" s="254"/>
      <c r="ER115" s="254"/>
      <c r="ES115" s="254"/>
      <c r="ET115" s="254"/>
      <c r="EU115" s="254"/>
      <c r="EV115" s="254"/>
      <c r="EW115" s="254"/>
      <c r="EX115" s="254"/>
      <c r="EY115" s="254"/>
      <c r="EZ115" s="254"/>
      <c r="FA115" s="254"/>
      <c r="FB115" s="254"/>
      <c r="FC115" s="254"/>
      <c r="FD115" s="254"/>
      <c r="FE115" s="254"/>
      <c r="FF115" s="254"/>
      <c r="FG115" s="254"/>
      <c r="FH115" s="254"/>
      <c r="FI115" s="254"/>
      <c r="FJ115" s="254"/>
      <c r="FK115" s="254"/>
      <c r="FL115" s="254"/>
      <c r="FM115" s="254"/>
      <c r="FN115" s="254"/>
      <c r="FO115" s="254"/>
      <c r="FP115" s="254"/>
      <c r="FQ115" s="254"/>
      <c r="FR115" s="254"/>
      <c r="FS115" s="254"/>
      <c r="FT115" s="254"/>
      <c r="FU115" s="254"/>
      <c r="FV115" s="254"/>
      <c r="FW115" s="254"/>
      <c r="FX115" s="254"/>
      <c r="FY115" s="254"/>
      <c r="FZ115" s="254"/>
      <c r="GA115" s="254"/>
      <c r="GB115" s="254"/>
      <c r="GC115" s="254"/>
      <c r="GD115" s="254"/>
      <c r="GE115" s="254"/>
      <c r="GF115" s="254"/>
      <c r="GG115" s="254"/>
      <c r="GH115" s="254"/>
      <c r="GI115" s="254"/>
      <c r="GJ115" s="254"/>
      <c r="GK115" s="254"/>
      <c r="GL115" s="254"/>
      <c r="GM115" s="254"/>
      <c r="GN115" s="254"/>
      <c r="GO115" s="254"/>
      <c r="GP115" s="254"/>
      <c r="GQ115" s="254"/>
      <c r="GR115" s="254"/>
      <c r="GS115" s="254"/>
      <c r="GT115" s="254"/>
      <c r="GU115" s="254"/>
      <c r="GV115" s="254"/>
      <c r="GW115" s="254"/>
      <c r="GX115" s="254"/>
      <c r="GY115" s="254"/>
      <c r="GZ115" s="254"/>
      <c r="HA115" s="254"/>
      <c r="HB115" s="254"/>
      <c r="HC115" s="254"/>
      <c r="HD115" s="254"/>
      <c r="HE115" s="254"/>
      <c r="HF115" s="254"/>
      <c r="HG115" s="254"/>
      <c r="HH115" s="254"/>
      <c r="HI115" s="254"/>
      <c r="HJ115" s="254"/>
      <c r="HK115" s="254"/>
      <c r="HL115" s="254"/>
      <c r="HM115" s="254"/>
      <c r="HN115" s="254"/>
    </row>
    <row r="116" s="3" customFormat="1" ht="18" customHeight="1" spans="1:222">
      <c r="A116" s="8"/>
      <c r="B116" s="4"/>
      <c r="C116" s="78"/>
      <c r="D116" s="6"/>
      <c r="E116" s="7"/>
      <c r="F116" s="199"/>
      <c r="G116" s="7"/>
      <c r="H116" s="4"/>
      <c r="I116" s="4"/>
      <c r="J116" s="4"/>
      <c r="K116" s="4"/>
      <c r="L116" s="4"/>
      <c r="M116" s="4"/>
      <c r="N116" s="8"/>
      <c r="O116" s="254"/>
      <c r="P116" s="254"/>
      <c r="Q116" s="254"/>
      <c r="R116" s="254"/>
      <c r="S116" s="254"/>
      <c r="T116" s="254"/>
      <c r="U116" s="254"/>
      <c r="V116" s="254"/>
      <c r="W116" s="254"/>
      <c r="X116" s="254"/>
      <c r="Y116" s="254"/>
      <c r="Z116" s="254"/>
      <c r="AA116" s="254"/>
      <c r="AB116" s="254"/>
      <c r="AC116" s="254"/>
      <c r="AD116" s="254"/>
      <c r="AE116" s="254"/>
      <c r="AF116" s="254"/>
      <c r="AG116" s="254"/>
      <c r="AH116" s="254"/>
      <c r="AI116" s="254"/>
      <c r="AJ116" s="254"/>
      <c r="AK116" s="254"/>
      <c r="AL116" s="254"/>
      <c r="AM116" s="254"/>
      <c r="AN116" s="254"/>
      <c r="AO116" s="254"/>
      <c r="AP116" s="254"/>
      <c r="AQ116" s="254"/>
      <c r="AR116" s="254"/>
      <c r="AS116" s="254"/>
      <c r="AT116" s="254"/>
      <c r="AU116" s="254"/>
      <c r="AV116" s="254"/>
      <c r="AW116" s="254"/>
      <c r="AX116" s="254"/>
      <c r="AY116" s="254"/>
      <c r="AZ116" s="254"/>
      <c r="BA116" s="254"/>
      <c r="BB116" s="254"/>
      <c r="BC116" s="254"/>
      <c r="BD116" s="254"/>
      <c r="BE116" s="254"/>
      <c r="BF116" s="254"/>
      <c r="BG116" s="254"/>
      <c r="BH116" s="254"/>
      <c r="BI116" s="254"/>
      <c r="BJ116" s="254"/>
      <c r="BK116" s="254"/>
      <c r="BL116" s="254"/>
      <c r="BM116" s="254"/>
      <c r="BN116" s="254"/>
      <c r="BO116" s="254"/>
      <c r="BP116" s="254"/>
      <c r="BQ116" s="254"/>
      <c r="BR116" s="254"/>
      <c r="BS116" s="254"/>
      <c r="BT116" s="254"/>
      <c r="BU116" s="254"/>
      <c r="BV116" s="254"/>
      <c r="BW116" s="254"/>
      <c r="BX116" s="254"/>
      <c r="BY116" s="254"/>
      <c r="BZ116" s="254"/>
      <c r="CA116" s="254"/>
      <c r="CB116" s="254"/>
      <c r="CC116" s="254"/>
      <c r="CD116" s="254"/>
      <c r="CE116" s="254"/>
      <c r="CF116" s="254"/>
      <c r="CG116" s="254"/>
      <c r="CH116" s="254"/>
      <c r="CI116" s="254"/>
      <c r="CJ116" s="254"/>
      <c r="CK116" s="254"/>
      <c r="CL116" s="254"/>
      <c r="CM116" s="254"/>
      <c r="CN116" s="254"/>
      <c r="CO116" s="254"/>
      <c r="CP116" s="254"/>
      <c r="CQ116" s="254"/>
      <c r="CR116" s="254"/>
      <c r="CS116" s="254"/>
      <c r="CT116" s="254"/>
      <c r="CU116" s="254"/>
      <c r="CV116" s="254"/>
      <c r="CW116" s="254"/>
      <c r="CX116" s="254"/>
      <c r="CY116" s="254"/>
      <c r="CZ116" s="254"/>
      <c r="DA116" s="254"/>
      <c r="DB116" s="254"/>
      <c r="DC116" s="254"/>
      <c r="DD116" s="254"/>
      <c r="DE116" s="254"/>
      <c r="DF116" s="254"/>
      <c r="DG116" s="254"/>
      <c r="DH116" s="254"/>
      <c r="DI116" s="254"/>
      <c r="DJ116" s="254"/>
      <c r="DK116" s="254"/>
      <c r="DL116" s="254"/>
      <c r="DM116" s="254"/>
      <c r="DN116" s="254"/>
      <c r="DO116" s="254"/>
      <c r="DP116" s="254"/>
      <c r="DQ116" s="254"/>
      <c r="DR116" s="254"/>
      <c r="DS116" s="254"/>
      <c r="DT116" s="254"/>
      <c r="DU116" s="254"/>
      <c r="DV116" s="254"/>
      <c r="DW116" s="254"/>
      <c r="DX116" s="254"/>
      <c r="DY116" s="254"/>
      <c r="DZ116" s="254"/>
      <c r="EA116" s="254"/>
      <c r="EB116" s="254"/>
      <c r="EC116" s="254"/>
      <c r="ED116" s="254"/>
      <c r="EE116" s="254"/>
      <c r="EF116" s="254"/>
      <c r="EG116" s="254"/>
      <c r="EH116" s="254"/>
      <c r="EI116" s="254"/>
      <c r="EJ116" s="254"/>
      <c r="EK116" s="254"/>
      <c r="EL116" s="254"/>
      <c r="EM116" s="254"/>
      <c r="EN116" s="254"/>
      <c r="EO116" s="254"/>
      <c r="EP116" s="254"/>
      <c r="EQ116" s="254"/>
      <c r="ER116" s="254"/>
      <c r="ES116" s="254"/>
      <c r="ET116" s="254"/>
      <c r="EU116" s="254"/>
      <c r="EV116" s="254"/>
      <c r="EW116" s="254"/>
      <c r="EX116" s="254"/>
      <c r="EY116" s="254"/>
      <c r="EZ116" s="254"/>
      <c r="FA116" s="254"/>
      <c r="FB116" s="254"/>
      <c r="FC116" s="254"/>
      <c r="FD116" s="254"/>
      <c r="FE116" s="254"/>
      <c r="FF116" s="254"/>
      <c r="FG116" s="254"/>
      <c r="FH116" s="254"/>
      <c r="FI116" s="254"/>
      <c r="FJ116" s="254"/>
      <c r="FK116" s="254"/>
      <c r="FL116" s="254"/>
      <c r="FM116" s="254"/>
      <c r="FN116" s="254"/>
      <c r="FO116" s="254"/>
      <c r="FP116" s="254"/>
      <c r="FQ116" s="254"/>
      <c r="FR116" s="254"/>
      <c r="FS116" s="254"/>
      <c r="FT116" s="254"/>
      <c r="FU116" s="254"/>
      <c r="FV116" s="254"/>
      <c r="FW116" s="254"/>
      <c r="FX116" s="254"/>
      <c r="FY116" s="254"/>
      <c r="FZ116" s="254"/>
      <c r="GA116" s="254"/>
      <c r="GB116" s="254"/>
      <c r="GC116" s="254"/>
      <c r="GD116" s="254"/>
      <c r="GE116" s="254"/>
      <c r="GF116" s="254"/>
      <c r="GG116" s="254"/>
      <c r="GH116" s="254"/>
      <c r="GI116" s="254"/>
      <c r="GJ116" s="254"/>
      <c r="GK116" s="254"/>
      <c r="GL116" s="254"/>
      <c r="GM116" s="254"/>
      <c r="GN116" s="254"/>
      <c r="GO116" s="254"/>
      <c r="GP116" s="254"/>
      <c r="GQ116" s="254"/>
      <c r="GR116" s="254"/>
      <c r="GS116" s="254"/>
      <c r="GT116" s="254"/>
      <c r="GU116" s="254"/>
      <c r="GV116" s="254"/>
      <c r="GW116" s="254"/>
      <c r="GX116" s="254"/>
      <c r="GY116" s="254"/>
      <c r="GZ116" s="254"/>
      <c r="HA116" s="254"/>
      <c r="HB116" s="254"/>
      <c r="HC116" s="254"/>
      <c r="HD116" s="254"/>
      <c r="HE116" s="254"/>
      <c r="HF116" s="254"/>
      <c r="HG116" s="254"/>
      <c r="HH116" s="254"/>
      <c r="HI116" s="254"/>
      <c r="HJ116" s="254"/>
      <c r="HK116" s="254"/>
      <c r="HL116" s="254"/>
      <c r="HM116" s="254"/>
      <c r="HN116" s="254"/>
    </row>
    <row r="117" s="3" customFormat="1" ht="18" customHeight="1" spans="1:222">
      <c r="A117" s="8"/>
      <c r="B117" s="4"/>
      <c r="C117" s="78"/>
      <c r="D117" s="6"/>
      <c r="E117" s="7"/>
      <c r="F117" s="199"/>
      <c r="G117" s="7"/>
      <c r="H117" s="4"/>
      <c r="I117" s="4"/>
      <c r="J117" s="4"/>
      <c r="K117" s="4"/>
      <c r="L117" s="4"/>
      <c r="M117" s="4"/>
      <c r="N117" s="8"/>
      <c r="O117" s="254"/>
      <c r="P117" s="254"/>
      <c r="Q117" s="254"/>
      <c r="R117" s="254"/>
      <c r="S117" s="254"/>
      <c r="T117" s="254"/>
      <c r="U117" s="254"/>
      <c r="V117" s="254"/>
      <c r="W117" s="254"/>
      <c r="X117" s="254"/>
      <c r="Y117" s="254"/>
      <c r="Z117" s="254"/>
      <c r="AA117" s="254"/>
      <c r="AB117" s="254"/>
      <c r="AC117" s="254"/>
      <c r="AD117" s="254"/>
      <c r="AE117" s="254"/>
      <c r="AF117" s="254"/>
      <c r="AG117" s="254"/>
      <c r="AH117" s="254"/>
      <c r="AI117" s="254"/>
      <c r="AJ117" s="254"/>
      <c r="AK117" s="254"/>
      <c r="AL117" s="254"/>
      <c r="AM117" s="254"/>
      <c r="AN117" s="254"/>
      <c r="AO117" s="254"/>
      <c r="AP117" s="254"/>
      <c r="AQ117" s="254"/>
      <c r="AR117" s="254"/>
      <c r="AS117" s="254"/>
      <c r="AT117" s="254"/>
      <c r="AU117" s="254"/>
      <c r="AV117" s="254"/>
      <c r="AW117" s="254"/>
      <c r="AX117" s="254"/>
      <c r="AY117" s="254"/>
      <c r="AZ117" s="254"/>
      <c r="BA117" s="254"/>
      <c r="BB117" s="254"/>
      <c r="BC117" s="254"/>
      <c r="BD117" s="254"/>
      <c r="BE117" s="254"/>
      <c r="BF117" s="254"/>
      <c r="BG117" s="254"/>
      <c r="BH117" s="254"/>
      <c r="BI117" s="254"/>
      <c r="BJ117" s="254"/>
      <c r="BK117" s="254"/>
      <c r="BL117" s="254"/>
      <c r="BM117" s="254"/>
      <c r="BN117" s="254"/>
      <c r="BO117" s="254"/>
      <c r="BP117" s="254"/>
      <c r="BQ117" s="254"/>
      <c r="BR117" s="254"/>
      <c r="BS117" s="254"/>
      <c r="BT117" s="254"/>
      <c r="BU117" s="254"/>
      <c r="BV117" s="254"/>
      <c r="BW117" s="254"/>
      <c r="BX117" s="254"/>
      <c r="BY117" s="254"/>
      <c r="BZ117" s="254"/>
      <c r="CA117" s="254"/>
      <c r="CB117" s="254"/>
      <c r="CC117" s="254"/>
      <c r="CD117" s="254"/>
      <c r="CE117" s="254"/>
      <c r="CF117" s="254"/>
      <c r="CG117" s="254"/>
      <c r="CH117" s="254"/>
      <c r="CI117" s="254"/>
      <c r="CJ117" s="254"/>
      <c r="CK117" s="254"/>
      <c r="CL117" s="254"/>
      <c r="CM117" s="254"/>
      <c r="CN117" s="254"/>
      <c r="CO117" s="254"/>
      <c r="CP117" s="254"/>
      <c r="CQ117" s="254"/>
      <c r="CR117" s="254"/>
      <c r="CS117" s="254"/>
      <c r="CT117" s="254"/>
      <c r="CU117" s="254"/>
      <c r="CV117" s="254"/>
      <c r="CW117" s="254"/>
      <c r="CX117" s="254"/>
      <c r="CY117" s="254"/>
      <c r="CZ117" s="254"/>
      <c r="DA117" s="254"/>
      <c r="DB117" s="254"/>
      <c r="DC117" s="254"/>
      <c r="DD117" s="254"/>
      <c r="DE117" s="254"/>
      <c r="DF117" s="254"/>
      <c r="DG117" s="254"/>
      <c r="DH117" s="254"/>
      <c r="DI117" s="254"/>
      <c r="DJ117" s="254"/>
      <c r="DK117" s="254"/>
      <c r="DL117" s="254"/>
      <c r="DM117" s="254"/>
      <c r="DN117" s="254"/>
      <c r="DO117" s="254"/>
      <c r="DP117" s="254"/>
      <c r="DQ117" s="254"/>
      <c r="DR117" s="254"/>
      <c r="DS117" s="254"/>
      <c r="DT117" s="254"/>
      <c r="DU117" s="254"/>
      <c r="DV117" s="254"/>
      <c r="DW117" s="254"/>
      <c r="DX117" s="254"/>
      <c r="DY117" s="254"/>
      <c r="DZ117" s="254"/>
      <c r="EA117" s="254"/>
      <c r="EB117" s="254"/>
      <c r="EC117" s="254"/>
      <c r="ED117" s="254"/>
      <c r="EE117" s="254"/>
      <c r="EF117" s="254"/>
      <c r="EG117" s="254"/>
      <c r="EH117" s="254"/>
      <c r="EI117" s="254"/>
      <c r="EJ117" s="254"/>
      <c r="EK117" s="254"/>
      <c r="EL117" s="254"/>
      <c r="EM117" s="254"/>
      <c r="EN117" s="254"/>
      <c r="EO117" s="254"/>
      <c r="EP117" s="254"/>
      <c r="EQ117" s="254"/>
      <c r="ER117" s="254"/>
      <c r="ES117" s="254"/>
      <c r="ET117" s="254"/>
      <c r="EU117" s="254"/>
      <c r="EV117" s="254"/>
      <c r="EW117" s="254"/>
      <c r="EX117" s="254"/>
      <c r="EY117" s="254"/>
      <c r="EZ117" s="254"/>
      <c r="FA117" s="254"/>
      <c r="FB117" s="254"/>
      <c r="FC117" s="254"/>
      <c r="FD117" s="254"/>
      <c r="FE117" s="254"/>
      <c r="FF117" s="254"/>
      <c r="FG117" s="254"/>
      <c r="FH117" s="254"/>
      <c r="FI117" s="254"/>
      <c r="FJ117" s="254"/>
      <c r="FK117" s="254"/>
      <c r="FL117" s="254"/>
      <c r="FM117" s="254"/>
      <c r="FN117" s="254"/>
      <c r="FO117" s="254"/>
      <c r="FP117" s="254"/>
      <c r="FQ117" s="254"/>
      <c r="FR117" s="254"/>
      <c r="FS117" s="254"/>
      <c r="FT117" s="254"/>
      <c r="FU117" s="254"/>
      <c r="FV117" s="254"/>
      <c r="FW117" s="254"/>
      <c r="FX117" s="254"/>
      <c r="FY117" s="254"/>
      <c r="FZ117" s="254"/>
      <c r="GA117" s="254"/>
      <c r="GB117" s="254"/>
      <c r="GC117" s="254"/>
      <c r="GD117" s="254"/>
      <c r="GE117" s="254"/>
      <c r="GF117" s="254"/>
      <c r="GG117" s="254"/>
      <c r="GH117" s="254"/>
      <c r="GI117" s="254"/>
      <c r="GJ117" s="254"/>
      <c r="GK117" s="254"/>
      <c r="GL117" s="254"/>
      <c r="GM117" s="254"/>
      <c r="GN117" s="254"/>
      <c r="GO117" s="254"/>
      <c r="GP117" s="254"/>
      <c r="GQ117" s="254"/>
      <c r="GR117" s="254"/>
      <c r="GS117" s="254"/>
      <c r="GT117" s="254"/>
      <c r="GU117" s="254"/>
      <c r="GV117" s="254"/>
      <c r="GW117" s="254"/>
      <c r="GX117" s="254"/>
      <c r="GY117" s="254"/>
      <c r="GZ117" s="254"/>
      <c r="HA117" s="254"/>
      <c r="HB117" s="254"/>
      <c r="HC117" s="254"/>
      <c r="HD117" s="254"/>
      <c r="HE117" s="254"/>
      <c r="HF117" s="254"/>
      <c r="HG117" s="254"/>
      <c r="HH117" s="254"/>
      <c r="HI117" s="254"/>
      <c r="HJ117" s="254"/>
      <c r="HK117" s="254"/>
      <c r="HL117" s="254"/>
      <c r="HM117" s="254"/>
      <c r="HN117" s="254"/>
    </row>
    <row r="118" s="3" customFormat="1" ht="18" customHeight="1" spans="1:222">
      <c r="A118" s="8"/>
      <c r="B118" s="4"/>
      <c r="C118" s="78"/>
      <c r="D118" s="6"/>
      <c r="E118" s="7"/>
      <c r="F118" s="199"/>
      <c r="G118" s="7"/>
      <c r="H118" s="4"/>
      <c r="I118" s="4"/>
      <c r="J118" s="4"/>
      <c r="K118" s="4"/>
      <c r="L118" s="4"/>
      <c r="M118" s="4"/>
      <c r="N118" s="8"/>
      <c r="O118" s="254"/>
      <c r="P118" s="254"/>
      <c r="Q118" s="254"/>
      <c r="R118" s="254"/>
      <c r="S118" s="254"/>
      <c r="T118" s="254"/>
      <c r="U118" s="254"/>
      <c r="V118" s="254"/>
      <c r="W118" s="254"/>
      <c r="X118" s="254"/>
      <c r="Y118" s="254"/>
      <c r="Z118" s="254"/>
      <c r="AA118" s="254"/>
      <c r="AB118" s="254"/>
      <c r="AC118" s="254"/>
      <c r="AD118" s="254"/>
      <c r="AE118" s="254"/>
      <c r="AF118" s="254"/>
      <c r="AG118" s="254"/>
      <c r="AH118" s="254"/>
      <c r="AI118" s="254"/>
      <c r="AJ118" s="254"/>
      <c r="AK118" s="254"/>
      <c r="AL118" s="254"/>
      <c r="AM118" s="254"/>
      <c r="AN118" s="254"/>
      <c r="AO118" s="254"/>
      <c r="AP118" s="254"/>
      <c r="AQ118" s="254"/>
      <c r="AR118" s="254"/>
      <c r="AS118" s="254"/>
      <c r="AT118" s="254"/>
      <c r="AU118" s="254"/>
      <c r="AV118" s="254"/>
      <c r="AW118" s="254"/>
      <c r="AX118" s="254"/>
      <c r="AY118" s="254"/>
      <c r="AZ118" s="254"/>
      <c r="BA118" s="254"/>
      <c r="BB118" s="254"/>
      <c r="BC118" s="254"/>
      <c r="BD118" s="254"/>
      <c r="BE118" s="254"/>
      <c r="BF118" s="254"/>
      <c r="BG118" s="254"/>
      <c r="BH118" s="254"/>
      <c r="BI118" s="254"/>
      <c r="BJ118" s="254"/>
      <c r="BK118" s="254"/>
      <c r="BL118" s="254"/>
      <c r="BM118" s="254"/>
      <c r="BN118" s="254"/>
      <c r="BO118" s="254"/>
      <c r="BP118" s="254"/>
      <c r="BQ118" s="254"/>
      <c r="BR118" s="254"/>
      <c r="BS118" s="254"/>
      <c r="BT118" s="254"/>
      <c r="BU118" s="254"/>
      <c r="BV118" s="254"/>
      <c r="BW118" s="254"/>
      <c r="BX118" s="254"/>
      <c r="BY118" s="254"/>
      <c r="BZ118" s="254"/>
      <c r="CA118" s="254"/>
      <c r="CB118" s="254"/>
      <c r="CC118" s="254"/>
      <c r="CD118" s="254"/>
      <c r="CE118" s="254"/>
      <c r="CF118" s="254"/>
      <c r="CG118" s="254"/>
      <c r="CH118" s="254"/>
      <c r="CI118" s="254"/>
      <c r="CJ118" s="254"/>
      <c r="CK118" s="254"/>
      <c r="CL118" s="254"/>
      <c r="CM118" s="254"/>
      <c r="CN118" s="254"/>
      <c r="CO118" s="254"/>
      <c r="CP118" s="254"/>
      <c r="CQ118" s="254"/>
      <c r="CR118" s="254"/>
      <c r="CS118" s="254"/>
      <c r="CT118" s="254"/>
      <c r="CU118" s="254"/>
      <c r="CV118" s="254"/>
      <c r="CW118" s="254"/>
      <c r="CX118" s="254"/>
      <c r="CY118" s="254"/>
      <c r="CZ118" s="254"/>
      <c r="DA118" s="254"/>
      <c r="DB118" s="254"/>
      <c r="DC118" s="254"/>
      <c r="DD118" s="254"/>
      <c r="DE118" s="254"/>
      <c r="DF118" s="254"/>
      <c r="DG118" s="254"/>
      <c r="DH118" s="254"/>
      <c r="DI118" s="254"/>
      <c r="DJ118" s="254"/>
      <c r="DK118" s="254"/>
      <c r="DL118" s="254"/>
      <c r="DM118" s="254"/>
      <c r="DN118" s="254"/>
      <c r="DO118" s="254"/>
      <c r="DP118" s="254"/>
      <c r="DQ118" s="254"/>
      <c r="DR118" s="254"/>
      <c r="DS118" s="254"/>
      <c r="DT118" s="254"/>
      <c r="DU118" s="254"/>
      <c r="DV118" s="254"/>
      <c r="DW118" s="254"/>
      <c r="DX118" s="254"/>
      <c r="DY118" s="254"/>
      <c r="DZ118" s="254"/>
      <c r="EA118" s="254"/>
      <c r="EB118" s="254"/>
      <c r="EC118" s="254"/>
      <c r="ED118" s="254"/>
      <c r="EE118" s="254"/>
      <c r="EF118" s="254"/>
      <c r="EG118" s="254"/>
      <c r="EH118" s="254"/>
      <c r="EI118" s="254"/>
      <c r="EJ118" s="254"/>
      <c r="EK118" s="254"/>
      <c r="EL118" s="254"/>
      <c r="EM118" s="254"/>
      <c r="EN118" s="254"/>
      <c r="EO118" s="254"/>
      <c r="EP118" s="254"/>
      <c r="EQ118" s="254"/>
      <c r="ER118" s="254"/>
      <c r="ES118" s="254"/>
      <c r="ET118" s="254"/>
      <c r="EU118" s="254"/>
      <c r="EV118" s="254"/>
      <c r="EW118" s="254"/>
      <c r="EX118" s="254"/>
      <c r="EY118" s="254"/>
      <c r="EZ118" s="254"/>
      <c r="FA118" s="254"/>
      <c r="FB118" s="254"/>
      <c r="FC118" s="254"/>
      <c r="FD118" s="254"/>
      <c r="FE118" s="254"/>
      <c r="FF118" s="254"/>
      <c r="FG118" s="254"/>
      <c r="FH118" s="254"/>
      <c r="FI118" s="254"/>
      <c r="FJ118" s="254"/>
      <c r="FK118" s="254"/>
      <c r="FL118" s="254"/>
      <c r="FM118" s="254"/>
      <c r="FN118" s="254"/>
      <c r="FO118" s="254"/>
      <c r="FP118" s="254"/>
      <c r="FQ118" s="254"/>
      <c r="FR118" s="254"/>
      <c r="FS118" s="254"/>
      <c r="FT118" s="254"/>
      <c r="FU118" s="254"/>
      <c r="FV118" s="254"/>
      <c r="FW118" s="254"/>
      <c r="FX118" s="254"/>
      <c r="FY118" s="254"/>
      <c r="FZ118" s="254"/>
      <c r="GA118" s="254"/>
      <c r="GB118" s="254"/>
      <c r="GC118" s="254"/>
      <c r="GD118" s="254"/>
      <c r="GE118" s="254"/>
      <c r="GF118" s="254"/>
      <c r="GG118" s="254"/>
      <c r="GH118" s="254"/>
      <c r="GI118" s="254"/>
      <c r="GJ118" s="254"/>
      <c r="GK118" s="254"/>
      <c r="GL118" s="254"/>
      <c r="GM118" s="254"/>
      <c r="GN118" s="254"/>
      <c r="GO118" s="254"/>
      <c r="GP118" s="254"/>
      <c r="GQ118" s="254"/>
      <c r="GR118" s="254"/>
      <c r="GS118" s="254"/>
      <c r="GT118" s="254"/>
      <c r="GU118" s="254"/>
      <c r="GV118" s="254"/>
      <c r="GW118" s="254"/>
      <c r="GX118" s="254"/>
      <c r="GY118" s="254"/>
      <c r="GZ118" s="254"/>
      <c r="HA118" s="254"/>
      <c r="HB118" s="254"/>
      <c r="HC118" s="254"/>
      <c r="HD118" s="254"/>
      <c r="HE118" s="254"/>
      <c r="HF118" s="254"/>
      <c r="HG118" s="254"/>
      <c r="HH118" s="254"/>
      <c r="HI118" s="254"/>
      <c r="HJ118" s="254"/>
      <c r="HK118" s="254"/>
      <c r="HL118" s="254"/>
      <c r="HM118" s="254"/>
      <c r="HN118" s="254"/>
    </row>
    <row r="119" s="3" customFormat="1" ht="18" customHeight="1" spans="1:222">
      <c r="A119" s="8"/>
      <c r="B119" s="4"/>
      <c r="C119" s="78"/>
      <c r="D119" s="6"/>
      <c r="E119" s="7"/>
      <c r="F119" s="199"/>
      <c r="G119" s="7"/>
      <c r="H119" s="4"/>
      <c r="I119" s="4"/>
      <c r="J119" s="4"/>
      <c r="K119" s="4"/>
      <c r="L119" s="4"/>
      <c r="M119" s="4"/>
      <c r="N119" s="8"/>
      <c r="O119" s="254"/>
      <c r="P119" s="254"/>
      <c r="Q119" s="254"/>
      <c r="R119" s="254"/>
      <c r="S119" s="254"/>
      <c r="T119" s="254"/>
      <c r="U119" s="254"/>
      <c r="V119" s="254"/>
      <c r="W119" s="254"/>
      <c r="X119" s="254"/>
      <c r="Y119" s="254"/>
      <c r="Z119" s="254"/>
      <c r="AA119" s="254"/>
      <c r="AB119" s="254"/>
      <c r="AC119" s="254"/>
      <c r="AD119" s="254"/>
      <c r="AE119" s="254"/>
      <c r="AF119" s="254"/>
      <c r="AG119" s="254"/>
      <c r="AH119" s="254"/>
      <c r="AI119" s="254"/>
      <c r="AJ119" s="254"/>
      <c r="AK119" s="254"/>
      <c r="AL119" s="254"/>
      <c r="AM119" s="254"/>
      <c r="AN119" s="254"/>
      <c r="AO119" s="254"/>
      <c r="AP119" s="254"/>
      <c r="AQ119" s="254"/>
      <c r="AR119" s="254"/>
      <c r="AS119" s="254"/>
      <c r="AT119" s="254"/>
      <c r="AU119" s="254"/>
      <c r="AV119" s="254"/>
      <c r="AW119" s="254"/>
      <c r="AX119" s="254"/>
      <c r="AY119" s="254"/>
      <c r="AZ119" s="254"/>
      <c r="BA119" s="254"/>
      <c r="BB119" s="254"/>
      <c r="BC119" s="254"/>
      <c r="BD119" s="254"/>
      <c r="BE119" s="254"/>
      <c r="BF119" s="254"/>
      <c r="BG119" s="254"/>
      <c r="BH119" s="254"/>
      <c r="BI119" s="254"/>
      <c r="BJ119" s="254"/>
      <c r="BK119" s="254"/>
      <c r="BL119" s="254"/>
      <c r="BM119" s="254"/>
      <c r="BN119" s="254"/>
      <c r="BO119" s="254"/>
      <c r="BP119" s="254"/>
      <c r="BQ119" s="254"/>
      <c r="BR119" s="254"/>
      <c r="BS119" s="254"/>
      <c r="BT119" s="254"/>
      <c r="BU119" s="254"/>
      <c r="BV119" s="254"/>
      <c r="BW119" s="254"/>
      <c r="BX119" s="254"/>
      <c r="BY119" s="254"/>
      <c r="BZ119" s="254"/>
      <c r="CA119" s="254"/>
      <c r="CB119" s="254"/>
      <c r="CC119" s="254"/>
      <c r="CD119" s="254"/>
      <c r="CE119" s="254"/>
      <c r="CF119" s="254"/>
      <c r="CG119" s="254"/>
      <c r="CH119" s="254"/>
      <c r="CI119" s="254"/>
      <c r="CJ119" s="254"/>
      <c r="CK119" s="254"/>
      <c r="CL119" s="254"/>
      <c r="CM119" s="254"/>
      <c r="CN119" s="254"/>
      <c r="CO119" s="254"/>
      <c r="CP119" s="254"/>
      <c r="CQ119" s="254"/>
      <c r="CR119" s="254"/>
      <c r="CS119" s="254"/>
      <c r="CT119" s="254"/>
      <c r="CU119" s="254"/>
      <c r="CV119" s="254"/>
      <c r="CW119" s="254"/>
      <c r="CX119" s="254"/>
      <c r="CY119" s="254"/>
      <c r="CZ119" s="254"/>
      <c r="DA119" s="254"/>
      <c r="DB119" s="254"/>
      <c r="DC119" s="254"/>
      <c r="DD119" s="254"/>
      <c r="DE119" s="254"/>
      <c r="DF119" s="254"/>
      <c r="DG119" s="254"/>
      <c r="DH119" s="254"/>
      <c r="DI119" s="254"/>
      <c r="DJ119" s="254"/>
      <c r="DK119" s="254"/>
      <c r="DL119" s="254"/>
      <c r="DM119" s="254"/>
      <c r="DN119" s="254"/>
      <c r="DO119" s="254"/>
      <c r="DP119" s="254"/>
      <c r="DQ119" s="254"/>
      <c r="DR119" s="254"/>
      <c r="DS119" s="254"/>
      <c r="DT119" s="254"/>
      <c r="DU119" s="254"/>
      <c r="DV119" s="254"/>
      <c r="DW119" s="254"/>
      <c r="DX119" s="254"/>
      <c r="DY119" s="254"/>
      <c r="DZ119" s="254"/>
      <c r="EA119" s="254"/>
      <c r="EB119" s="254"/>
      <c r="EC119" s="254"/>
      <c r="ED119" s="254"/>
      <c r="EE119" s="254"/>
      <c r="EF119" s="254"/>
      <c r="EG119" s="254"/>
      <c r="EH119" s="254"/>
      <c r="EI119" s="254"/>
      <c r="EJ119" s="254"/>
      <c r="EK119" s="254"/>
      <c r="EL119" s="254"/>
      <c r="EM119" s="254"/>
      <c r="EN119" s="254"/>
      <c r="EO119" s="254"/>
      <c r="EP119" s="254"/>
      <c r="EQ119" s="254"/>
      <c r="ER119" s="254"/>
      <c r="ES119" s="254"/>
      <c r="ET119" s="254"/>
      <c r="EU119" s="254"/>
      <c r="EV119" s="254"/>
      <c r="EW119" s="254"/>
      <c r="EX119" s="254"/>
      <c r="EY119" s="254"/>
      <c r="EZ119" s="254"/>
      <c r="FA119" s="254"/>
      <c r="FB119" s="254"/>
      <c r="FC119" s="254"/>
      <c r="FD119" s="254"/>
      <c r="FE119" s="254"/>
      <c r="FF119" s="254"/>
      <c r="FG119" s="254"/>
      <c r="FH119" s="254"/>
      <c r="FI119" s="254"/>
      <c r="FJ119" s="254"/>
      <c r="FK119" s="254"/>
      <c r="FL119" s="254"/>
      <c r="FM119" s="254"/>
      <c r="FN119" s="254"/>
      <c r="FO119" s="254"/>
      <c r="FP119" s="254"/>
      <c r="FQ119" s="254"/>
      <c r="FR119" s="254"/>
      <c r="FS119" s="254"/>
      <c r="FT119" s="254"/>
      <c r="FU119" s="254"/>
      <c r="FV119" s="254"/>
      <c r="FW119" s="254"/>
      <c r="FX119" s="254"/>
      <c r="FY119" s="254"/>
      <c r="FZ119" s="254"/>
      <c r="GA119" s="254"/>
      <c r="GB119" s="254"/>
      <c r="GC119" s="254"/>
      <c r="GD119" s="254"/>
      <c r="GE119" s="254"/>
      <c r="GF119" s="254"/>
      <c r="GG119" s="254"/>
      <c r="GH119" s="254"/>
      <c r="GI119" s="254"/>
      <c r="GJ119" s="254"/>
      <c r="GK119" s="254"/>
      <c r="GL119" s="254"/>
      <c r="GM119" s="254"/>
      <c r="GN119" s="254"/>
      <c r="GO119" s="254"/>
      <c r="GP119" s="254"/>
      <c r="GQ119" s="254"/>
      <c r="GR119" s="254"/>
      <c r="GS119" s="254"/>
      <c r="GT119" s="254"/>
      <c r="GU119" s="254"/>
      <c r="GV119" s="254"/>
      <c r="GW119" s="254"/>
      <c r="GX119" s="254"/>
      <c r="GY119" s="254"/>
      <c r="GZ119" s="254"/>
      <c r="HA119" s="254"/>
      <c r="HB119" s="254"/>
      <c r="HC119" s="254"/>
      <c r="HD119" s="254"/>
      <c r="HE119" s="254"/>
      <c r="HF119" s="254"/>
      <c r="HG119" s="254"/>
      <c r="HH119" s="254"/>
      <c r="HI119" s="254"/>
      <c r="HJ119" s="254"/>
      <c r="HK119" s="254"/>
      <c r="HL119" s="254"/>
      <c r="HM119" s="254"/>
      <c r="HN119" s="254"/>
    </row>
    <row r="120" s="3" customFormat="1" ht="18" customHeight="1" spans="1:222">
      <c r="A120" s="8"/>
      <c r="B120" s="4"/>
      <c r="C120" s="78"/>
      <c r="D120" s="6"/>
      <c r="E120" s="7"/>
      <c r="F120" s="199"/>
      <c r="G120" s="7"/>
      <c r="H120" s="4"/>
      <c r="I120" s="4"/>
      <c r="J120" s="4"/>
      <c r="K120" s="4"/>
      <c r="L120" s="4"/>
      <c r="M120" s="4"/>
      <c r="N120" s="8"/>
      <c r="O120" s="254"/>
      <c r="P120" s="254"/>
      <c r="Q120" s="254"/>
      <c r="R120" s="254"/>
      <c r="S120" s="254"/>
      <c r="T120" s="254"/>
      <c r="U120" s="254"/>
      <c r="V120" s="254"/>
      <c r="W120" s="254"/>
      <c r="X120" s="254"/>
      <c r="Y120" s="254"/>
      <c r="Z120" s="254"/>
      <c r="AA120" s="254"/>
      <c r="AB120" s="254"/>
      <c r="AC120" s="254"/>
      <c r="AD120" s="254"/>
      <c r="AE120" s="254"/>
      <c r="AF120" s="254"/>
      <c r="AG120" s="254"/>
      <c r="AH120" s="254"/>
      <c r="AI120" s="254"/>
      <c r="AJ120" s="254"/>
      <c r="AK120" s="254"/>
      <c r="AL120" s="254"/>
      <c r="AM120" s="254"/>
      <c r="AN120" s="254"/>
      <c r="AO120" s="254"/>
      <c r="AP120" s="254"/>
      <c r="AQ120" s="254"/>
      <c r="AR120" s="254"/>
      <c r="AS120" s="254"/>
      <c r="AT120" s="254"/>
      <c r="AU120" s="254"/>
      <c r="AV120" s="254"/>
      <c r="AW120" s="254"/>
      <c r="AX120" s="254"/>
      <c r="AY120" s="254"/>
      <c r="AZ120" s="254"/>
      <c r="BA120" s="254"/>
      <c r="BB120" s="254"/>
      <c r="BC120" s="254"/>
      <c r="BD120" s="254"/>
      <c r="BE120" s="254"/>
      <c r="BF120" s="254"/>
      <c r="BG120" s="254"/>
      <c r="BH120" s="254"/>
      <c r="BI120" s="254"/>
      <c r="BJ120" s="254"/>
      <c r="BK120" s="254"/>
      <c r="BL120" s="254"/>
      <c r="BM120" s="254"/>
      <c r="BN120" s="254"/>
      <c r="BO120" s="254"/>
      <c r="BP120" s="254"/>
      <c r="BQ120" s="254"/>
      <c r="BR120" s="254"/>
      <c r="BS120" s="254"/>
      <c r="BT120" s="254"/>
      <c r="BU120" s="254"/>
      <c r="BV120" s="254"/>
      <c r="BW120" s="254"/>
      <c r="BX120" s="254"/>
      <c r="BY120" s="254"/>
      <c r="BZ120" s="254"/>
      <c r="CA120" s="254"/>
      <c r="CB120" s="254"/>
      <c r="CC120" s="254"/>
      <c r="CD120" s="254"/>
      <c r="CE120" s="254"/>
      <c r="CF120" s="254"/>
      <c r="CG120" s="254"/>
      <c r="CH120" s="254"/>
      <c r="CI120" s="254"/>
      <c r="CJ120" s="254"/>
      <c r="CK120" s="254"/>
      <c r="CL120" s="254"/>
      <c r="CM120" s="254"/>
      <c r="CN120" s="254"/>
      <c r="CO120" s="254"/>
      <c r="CP120" s="254"/>
      <c r="CQ120" s="254"/>
      <c r="CR120" s="254"/>
      <c r="CS120" s="254"/>
      <c r="CT120" s="254"/>
      <c r="CU120" s="254"/>
      <c r="CV120" s="254"/>
      <c r="CW120" s="254"/>
      <c r="CX120" s="254"/>
      <c r="CY120" s="254"/>
      <c r="CZ120" s="254"/>
      <c r="DA120" s="254"/>
      <c r="DB120" s="254"/>
      <c r="DC120" s="254"/>
      <c r="DD120" s="254"/>
      <c r="DE120" s="254"/>
      <c r="DF120" s="254"/>
      <c r="DG120" s="254"/>
      <c r="DH120" s="254"/>
      <c r="DI120" s="254"/>
      <c r="DJ120" s="254"/>
      <c r="DK120" s="254"/>
      <c r="DL120" s="254"/>
      <c r="DM120" s="254"/>
      <c r="DN120" s="254"/>
      <c r="DO120" s="254"/>
      <c r="DP120" s="254"/>
      <c r="DQ120" s="254"/>
      <c r="DR120" s="254"/>
      <c r="DS120" s="254"/>
      <c r="DT120" s="254"/>
      <c r="DU120" s="254"/>
      <c r="DV120" s="254"/>
      <c r="DW120" s="254"/>
      <c r="DX120" s="254"/>
      <c r="DY120" s="254"/>
      <c r="DZ120" s="254"/>
      <c r="EA120" s="254"/>
      <c r="EB120" s="254"/>
      <c r="EC120" s="254"/>
      <c r="ED120" s="254"/>
      <c r="EE120" s="254"/>
      <c r="EF120" s="254"/>
      <c r="EG120" s="254"/>
      <c r="EH120" s="254"/>
      <c r="EI120" s="254"/>
      <c r="EJ120" s="254"/>
      <c r="EK120" s="254"/>
      <c r="EL120" s="254"/>
      <c r="EM120" s="254"/>
      <c r="EN120" s="254"/>
      <c r="EO120" s="254"/>
      <c r="EP120" s="254"/>
      <c r="EQ120" s="254"/>
      <c r="ER120" s="254"/>
      <c r="ES120" s="254"/>
      <c r="ET120" s="254"/>
      <c r="EU120" s="254"/>
      <c r="EV120" s="254"/>
      <c r="EW120" s="254"/>
      <c r="EX120" s="254"/>
      <c r="EY120" s="254"/>
      <c r="EZ120" s="254"/>
      <c r="FA120" s="254"/>
      <c r="FB120" s="254"/>
      <c r="FC120" s="254"/>
      <c r="FD120" s="254"/>
      <c r="FE120" s="254"/>
      <c r="FF120" s="254"/>
      <c r="FG120" s="254"/>
      <c r="FH120" s="254"/>
      <c r="FI120" s="254"/>
      <c r="FJ120" s="254"/>
      <c r="FK120" s="254"/>
      <c r="FL120" s="254"/>
      <c r="FM120" s="254"/>
      <c r="FN120" s="254"/>
      <c r="FO120" s="254"/>
      <c r="FP120" s="254"/>
      <c r="FQ120" s="254"/>
      <c r="FR120" s="254"/>
      <c r="FS120" s="254"/>
      <c r="FT120" s="254"/>
      <c r="FU120" s="254"/>
      <c r="FV120" s="254"/>
      <c r="FW120" s="254"/>
      <c r="FX120" s="254"/>
      <c r="FY120" s="254"/>
      <c r="FZ120" s="254"/>
      <c r="GA120" s="254"/>
      <c r="GB120" s="254"/>
      <c r="GC120" s="254"/>
      <c r="GD120" s="254"/>
      <c r="GE120" s="254"/>
      <c r="GF120" s="254"/>
      <c r="GG120" s="254"/>
      <c r="GH120" s="254"/>
      <c r="GI120" s="254"/>
      <c r="GJ120" s="254"/>
      <c r="GK120" s="254"/>
      <c r="GL120" s="254"/>
      <c r="GM120" s="254"/>
      <c r="GN120" s="254"/>
      <c r="GO120" s="254"/>
      <c r="GP120" s="254"/>
      <c r="GQ120" s="254"/>
      <c r="GR120" s="254"/>
      <c r="GS120" s="254"/>
      <c r="GT120" s="254"/>
      <c r="GU120" s="254"/>
      <c r="GV120" s="254"/>
      <c r="GW120" s="254"/>
      <c r="GX120" s="254"/>
      <c r="GY120" s="254"/>
      <c r="GZ120" s="254"/>
      <c r="HA120" s="254"/>
      <c r="HB120" s="254"/>
      <c r="HC120" s="254"/>
      <c r="HD120" s="254"/>
      <c r="HE120" s="254"/>
      <c r="HF120" s="254"/>
      <c r="HG120" s="254"/>
      <c r="HH120" s="254"/>
      <c r="HI120" s="254"/>
      <c r="HJ120" s="254"/>
      <c r="HK120" s="254"/>
      <c r="HL120" s="254"/>
      <c r="HM120" s="254"/>
      <c r="HN120" s="254"/>
    </row>
    <row r="121" s="3" customFormat="1" ht="18" customHeight="1" spans="1:222">
      <c r="A121" s="8"/>
      <c r="B121" s="4"/>
      <c r="C121" s="78"/>
      <c r="D121" s="6"/>
      <c r="E121" s="7"/>
      <c r="F121" s="199"/>
      <c r="G121" s="7"/>
      <c r="H121" s="4"/>
      <c r="I121" s="4"/>
      <c r="J121" s="4"/>
      <c r="K121" s="4"/>
      <c r="L121" s="4"/>
      <c r="M121" s="4"/>
      <c r="N121" s="8"/>
      <c r="O121" s="254"/>
      <c r="P121" s="254"/>
      <c r="Q121" s="254"/>
      <c r="R121" s="254"/>
      <c r="S121" s="254"/>
      <c r="T121" s="254"/>
      <c r="U121" s="254"/>
      <c r="V121" s="254"/>
      <c r="W121" s="254"/>
      <c r="X121" s="254"/>
      <c r="Y121" s="254"/>
      <c r="Z121" s="254"/>
      <c r="AA121" s="254"/>
      <c r="AB121" s="254"/>
      <c r="AC121" s="254"/>
      <c r="AD121" s="254"/>
      <c r="AE121" s="254"/>
      <c r="AF121" s="254"/>
      <c r="AG121" s="254"/>
      <c r="AH121" s="254"/>
      <c r="AI121" s="254"/>
      <c r="AJ121" s="254"/>
      <c r="AK121" s="254"/>
      <c r="AL121" s="254"/>
      <c r="AM121" s="254"/>
      <c r="AN121" s="254"/>
      <c r="AO121" s="254"/>
      <c r="AP121" s="254"/>
      <c r="AQ121" s="254"/>
      <c r="AR121" s="254"/>
      <c r="AS121" s="254"/>
      <c r="AT121" s="254"/>
      <c r="AU121" s="254"/>
      <c r="AV121" s="254"/>
      <c r="AW121" s="254"/>
      <c r="AX121" s="254"/>
      <c r="AY121" s="254"/>
      <c r="AZ121" s="254"/>
      <c r="BA121" s="254"/>
      <c r="BB121" s="254"/>
      <c r="BC121" s="254"/>
      <c r="BD121" s="254"/>
      <c r="BE121" s="254"/>
      <c r="BF121" s="254"/>
      <c r="BG121" s="254"/>
      <c r="BH121" s="254"/>
      <c r="BI121" s="254"/>
      <c r="BJ121" s="254"/>
      <c r="BK121" s="254"/>
      <c r="BL121" s="254"/>
      <c r="BM121" s="254"/>
      <c r="BN121" s="254"/>
      <c r="BO121" s="254"/>
      <c r="BP121" s="254"/>
      <c r="BQ121" s="254"/>
      <c r="BR121" s="254"/>
      <c r="BS121" s="254"/>
      <c r="BT121" s="254"/>
      <c r="BU121" s="254"/>
      <c r="BV121" s="254"/>
      <c r="BW121" s="254"/>
      <c r="BX121" s="254"/>
      <c r="BY121" s="254"/>
      <c r="BZ121" s="254"/>
      <c r="CA121" s="254"/>
      <c r="CB121" s="254"/>
      <c r="CC121" s="254"/>
      <c r="CD121" s="254"/>
      <c r="CE121" s="254"/>
      <c r="CF121" s="254"/>
      <c r="CG121" s="254"/>
      <c r="CH121" s="254"/>
      <c r="CI121" s="254"/>
      <c r="CJ121" s="254"/>
      <c r="CK121" s="254"/>
      <c r="CL121" s="254"/>
      <c r="CM121" s="254"/>
      <c r="CN121" s="254"/>
      <c r="CO121" s="254"/>
      <c r="CP121" s="254"/>
      <c r="CQ121" s="254"/>
      <c r="CR121" s="254"/>
      <c r="CS121" s="254"/>
      <c r="CT121" s="254"/>
      <c r="CU121" s="254"/>
      <c r="CV121" s="254"/>
      <c r="CW121" s="254"/>
      <c r="CX121" s="254"/>
      <c r="CY121" s="254"/>
      <c r="CZ121" s="254"/>
      <c r="DA121" s="254"/>
      <c r="DB121" s="254"/>
      <c r="DC121" s="254"/>
      <c r="DD121" s="254"/>
      <c r="DE121" s="254"/>
      <c r="DF121" s="254"/>
      <c r="DG121" s="254"/>
      <c r="DH121" s="254"/>
      <c r="DI121" s="254"/>
      <c r="DJ121" s="254"/>
      <c r="DK121" s="254"/>
      <c r="DL121" s="254"/>
      <c r="DM121" s="254"/>
      <c r="DN121" s="254"/>
      <c r="DO121" s="254"/>
      <c r="DP121" s="254"/>
      <c r="DQ121" s="254"/>
      <c r="DR121" s="254"/>
      <c r="DS121" s="254"/>
      <c r="DT121" s="254"/>
      <c r="DU121" s="254"/>
      <c r="DV121" s="254"/>
      <c r="DW121" s="254"/>
      <c r="DX121" s="254"/>
      <c r="DY121" s="254"/>
      <c r="DZ121" s="254"/>
      <c r="EA121" s="254"/>
      <c r="EB121" s="254"/>
      <c r="EC121" s="254"/>
      <c r="ED121" s="254"/>
      <c r="EE121" s="254"/>
      <c r="EF121" s="254"/>
      <c r="EG121" s="254"/>
      <c r="EH121" s="254"/>
      <c r="EI121" s="254"/>
      <c r="EJ121" s="254"/>
      <c r="EK121" s="254"/>
      <c r="EL121" s="254"/>
      <c r="EM121" s="254"/>
      <c r="EN121" s="254"/>
      <c r="EO121" s="254"/>
      <c r="EP121" s="254"/>
      <c r="EQ121" s="254"/>
      <c r="ER121" s="254"/>
      <c r="ES121" s="254"/>
      <c r="ET121" s="254"/>
      <c r="EU121" s="254"/>
      <c r="EV121" s="254"/>
      <c r="EW121" s="254"/>
      <c r="EX121" s="254"/>
      <c r="EY121" s="254"/>
      <c r="EZ121" s="254"/>
      <c r="FA121" s="254"/>
      <c r="FB121" s="254"/>
      <c r="FC121" s="254"/>
      <c r="FD121" s="254"/>
      <c r="FE121" s="254"/>
      <c r="FF121" s="254"/>
      <c r="FG121" s="254"/>
      <c r="FH121" s="254"/>
      <c r="FI121" s="254"/>
      <c r="FJ121" s="254"/>
      <c r="FK121" s="254"/>
      <c r="FL121" s="254"/>
      <c r="FM121" s="254"/>
      <c r="FN121" s="254"/>
      <c r="FO121" s="254"/>
      <c r="FP121" s="254"/>
      <c r="FQ121" s="254"/>
      <c r="FR121" s="254"/>
      <c r="FS121" s="254"/>
      <c r="FT121" s="254"/>
      <c r="FU121" s="254"/>
      <c r="FV121" s="254"/>
      <c r="FW121" s="254"/>
      <c r="FX121" s="254"/>
      <c r="FY121" s="254"/>
      <c r="FZ121" s="254"/>
      <c r="GA121" s="254"/>
      <c r="GB121" s="254"/>
      <c r="GC121" s="254"/>
      <c r="GD121" s="254"/>
      <c r="GE121" s="254"/>
      <c r="GF121" s="254"/>
      <c r="GG121" s="254"/>
      <c r="GH121" s="254"/>
      <c r="GI121" s="254"/>
      <c r="GJ121" s="254"/>
      <c r="GK121" s="254"/>
      <c r="GL121" s="254"/>
      <c r="GM121" s="254"/>
      <c r="GN121" s="254"/>
      <c r="GO121" s="254"/>
      <c r="GP121" s="254"/>
      <c r="GQ121" s="254"/>
      <c r="GR121" s="254"/>
      <c r="GS121" s="254"/>
      <c r="GT121" s="254"/>
      <c r="GU121" s="254"/>
      <c r="GV121" s="254"/>
      <c r="GW121" s="254"/>
      <c r="GX121" s="254"/>
      <c r="GY121" s="254"/>
      <c r="GZ121" s="254"/>
      <c r="HA121" s="254"/>
      <c r="HB121" s="254"/>
      <c r="HC121" s="254"/>
      <c r="HD121" s="254"/>
      <c r="HE121" s="254"/>
      <c r="HF121" s="254"/>
      <c r="HG121" s="254"/>
      <c r="HH121" s="254"/>
      <c r="HI121" s="254"/>
      <c r="HJ121" s="254"/>
      <c r="HK121" s="254"/>
      <c r="HL121" s="254"/>
      <c r="HM121" s="254"/>
      <c r="HN121" s="254"/>
    </row>
    <row r="122" s="3" customFormat="1" ht="18" customHeight="1" spans="1:222">
      <c r="A122" s="8"/>
      <c r="B122" s="4"/>
      <c r="C122" s="78"/>
      <c r="D122" s="6"/>
      <c r="E122" s="7"/>
      <c r="F122" s="199"/>
      <c r="G122" s="7"/>
      <c r="H122" s="4"/>
      <c r="I122" s="4"/>
      <c r="J122" s="4"/>
      <c r="K122" s="4"/>
      <c r="L122" s="4"/>
      <c r="M122" s="4"/>
      <c r="N122" s="8"/>
      <c r="O122" s="254"/>
      <c r="P122" s="254"/>
      <c r="Q122" s="254"/>
      <c r="R122" s="254"/>
      <c r="S122" s="254"/>
      <c r="T122" s="254"/>
      <c r="U122" s="254"/>
      <c r="V122" s="254"/>
      <c r="W122" s="254"/>
      <c r="X122" s="254"/>
      <c r="Y122" s="254"/>
      <c r="Z122" s="254"/>
      <c r="AA122" s="254"/>
      <c r="AB122" s="254"/>
      <c r="AC122" s="254"/>
      <c r="AD122" s="254"/>
      <c r="AE122" s="254"/>
      <c r="AF122" s="254"/>
      <c r="AG122" s="254"/>
      <c r="AH122" s="254"/>
      <c r="AI122" s="254"/>
      <c r="AJ122" s="254"/>
      <c r="AK122" s="254"/>
      <c r="AL122" s="254"/>
      <c r="AM122" s="254"/>
      <c r="AN122" s="254"/>
      <c r="AO122" s="254"/>
      <c r="AP122" s="254"/>
      <c r="AQ122" s="254"/>
      <c r="AR122" s="254"/>
      <c r="AS122" s="254"/>
      <c r="AT122" s="254"/>
      <c r="AU122" s="254"/>
      <c r="AV122" s="254"/>
      <c r="AW122" s="254"/>
      <c r="AX122" s="254"/>
      <c r="AY122" s="254"/>
      <c r="AZ122" s="254"/>
      <c r="BA122" s="254"/>
      <c r="BB122" s="254"/>
      <c r="BC122" s="254"/>
      <c r="BD122" s="254"/>
      <c r="BE122" s="254"/>
      <c r="BF122" s="254"/>
      <c r="BG122" s="254"/>
      <c r="BH122" s="254"/>
      <c r="BI122" s="254"/>
      <c r="BJ122" s="254"/>
      <c r="BK122" s="254"/>
      <c r="BL122" s="254"/>
      <c r="BM122" s="254"/>
      <c r="BN122" s="254"/>
      <c r="BO122" s="254"/>
      <c r="BP122" s="254"/>
      <c r="BQ122" s="254"/>
      <c r="BR122" s="254"/>
      <c r="BS122" s="254"/>
      <c r="BT122" s="254"/>
      <c r="BU122" s="254"/>
      <c r="BV122" s="254"/>
      <c r="BW122" s="254"/>
      <c r="BX122" s="254"/>
      <c r="BY122" s="254"/>
      <c r="BZ122" s="254"/>
      <c r="CA122" s="254"/>
      <c r="CB122" s="254"/>
      <c r="CC122" s="254"/>
      <c r="CD122" s="254"/>
      <c r="CE122" s="254"/>
      <c r="CF122" s="254"/>
      <c r="CG122" s="254"/>
      <c r="CH122" s="254"/>
      <c r="CI122" s="254"/>
      <c r="CJ122" s="254"/>
      <c r="CK122" s="254"/>
      <c r="CL122" s="254"/>
      <c r="CM122" s="254"/>
      <c r="CN122" s="254"/>
      <c r="CO122" s="254"/>
      <c r="CP122" s="254"/>
      <c r="CQ122" s="254"/>
      <c r="CR122" s="254"/>
      <c r="CS122" s="254"/>
      <c r="CT122" s="254"/>
      <c r="CU122" s="254"/>
      <c r="CV122" s="254"/>
      <c r="CW122" s="254"/>
      <c r="CX122" s="254"/>
      <c r="CY122" s="254"/>
      <c r="CZ122" s="254"/>
      <c r="DA122" s="254"/>
      <c r="DB122" s="254"/>
      <c r="DC122" s="254"/>
      <c r="DD122" s="254"/>
      <c r="DE122" s="254"/>
      <c r="DF122" s="254"/>
      <c r="DG122" s="254"/>
      <c r="DH122" s="254"/>
      <c r="DI122" s="254"/>
      <c r="DJ122" s="254"/>
      <c r="DK122" s="254"/>
      <c r="DL122" s="254"/>
      <c r="DM122" s="254"/>
      <c r="DN122" s="254"/>
      <c r="DO122" s="254"/>
      <c r="DP122" s="254"/>
      <c r="DQ122" s="254"/>
      <c r="DR122" s="254"/>
      <c r="DS122" s="254"/>
      <c r="DT122" s="254"/>
      <c r="DU122" s="254"/>
      <c r="DV122" s="254"/>
      <c r="DW122" s="254"/>
      <c r="DX122" s="254"/>
      <c r="DY122" s="254"/>
      <c r="DZ122" s="254"/>
      <c r="EA122" s="254"/>
      <c r="EB122" s="254"/>
      <c r="EC122" s="254"/>
      <c r="ED122" s="254"/>
      <c r="EE122" s="254"/>
      <c r="EF122" s="254"/>
      <c r="EG122" s="254"/>
      <c r="EH122" s="254"/>
      <c r="EI122" s="254"/>
      <c r="EJ122" s="254"/>
      <c r="EK122" s="254"/>
      <c r="EL122" s="254"/>
      <c r="EM122" s="254"/>
      <c r="EN122" s="254"/>
      <c r="EO122" s="254"/>
      <c r="EP122" s="254"/>
      <c r="EQ122" s="254"/>
      <c r="ER122" s="254"/>
      <c r="ES122" s="254"/>
      <c r="ET122" s="254"/>
      <c r="EU122" s="254"/>
      <c r="EV122" s="254"/>
      <c r="EW122" s="254"/>
      <c r="EX122" s="254"/>
      <c r="EY122" s="254"/>
      <c r="EZ122" s="254"/>
      <c r="FA122" s="254"/>
      <c r="FB122" s="254"/>
      <c r="FC122" s="254"/>
      <c r="FD122" s="254"/>
      <c r="FE122" s="254"/>
      <c r="FF122" s="254"/>
      <c r="FG122" s="254"/>
      <c r="FH122" s="254"/>
      <c r="FI122" s="254"/>
      <c r="FJ122" s="254"/>
      <c r="FK122" s="254"/>
      <c r="FL122" s="254"/>
      <c r="FM122" s="254"/>
      <c r="FN122" s="254"/>
      <c r="FO122" s="254"/>
      <c r="FP122" s="254"/>
      <c r="FQ122" s="254"/>
      <c r="FR122" s="254"/>
      <c r="FS122" s="254"/>
      <c r="FT122" s="254"/>
      <c r="FU122" s="254"/>
      <c r="FV122" s="254"/>
      <c r="FW122" s="254"/>
      <c r="FX122" s="254"/>
      <c r="FY122" s="254"/>
      <c r="FZ122" s="254"/>
      <c r="GA122" s="254"/>
      <c r="GB122" s="254"/>
      <c r="GC122" s="254"/>
      <c r="GD122" s="254"/>
      <c r="GE122" s="254"/>
      <c r="GF122" s="254"/>
      <c r="GG122" s="254"/>
      <c r="GH122" s="254"/>
      <c r="GI122" s="254"/>
      <c r="GJ122" s="254"/>
      <c r="GK122" s="254"/>
      <c r="GL122" s="254"/>
      <c r="GM122" s="254"/>
      <c r="GN122" s="254"/>
      <c r="GO122" s="254"/>
      <c r="GP122" s="254"/>
      <c r="GQ122" s="254"/>
      <c r="GR122" s="254"/>
      <c r="GS122" s="254"/>
      <c r="GT122" s="254"/>
      <c r="GU122" s="254"/>
      <c r="GV122" s="254"/>
      <c r="GW122" s="254"/>
      <c r="GX122" s="254"/>
      <c r="GY122" s="254"/>
      <c r="GZ122" s="254"/>
      <c r="HA122" s="254"/>
      <c r="HB122" s="254"/>
      <c r="HC122" s="254"/>
      <c r="HD122" s="254"/>
      <c r="HE122" s="254"/>
      <c r="HF122" s="254"/>
      <c r="HG122" s="254"/>
      <c r="HH122" s="254"/>
      <c r="HI122" s="254"/>
      <c r="HJ122" s="254"/>
      <c r="HK122" s="254"/>
      <c r="HL122" s="254"/>
      <c r="HM122" s="254"/>
      <c r="HN122" s="254"/>
    </row>
    <row r="123" s="3" customFormat="1" ht="18" customHeight="1" spans="1:222">
      <c r="A123" s="8"/>
      <c r="B123" s="4"/>
      <c r="C123" s="78"/>
      <c r="D123" s="6"/>
      <c r="E123" s="7"/>
      <c r="F123" s="199"/>
      <c r="G123" s="7"/>
      <c r="H123" s="4"/>
      <c r="I123" s="4"/>
      <c r="J123" s="4"/>
      <c r="K123" s="4"/>
      <c r="L123" s="4"/>
      <c r="M123" s="4"/>
      <c r="N123" s="8"/>
      <c r="O123" s="254"/>
      <c r="P123" s="254"/>
      <c r="Q123" s="254"/>
      <c r="R123" s="254"/>
      <c r="S123" s="254"/>
      <c r="T123" s="254"/>
      <c r="U123" s="254"/>
      <c r="V123" s="254"/>
      <c r="W123" s="254"/>
      <c r="X123" s="254"/>
      <c r="Y123" s="254"/>
      <c r="Z123" s="254"/>
      <c r="AA123" s="254"/>
      <c r="AB123" s="254"/>
      <c r="AC123" s="254"/>
      <c r="AD123" s="254"/>
      <c r="AE123" s="254"/>
      <c r="AF123" s="254"/>
      <c r="AG123" s="254"/>
      <c r="AH123" s="254"/>
      <c r="AI123" s="254"/>
      <c r="AJ123" s="254"/>
      <c r="AK123" s="254"/>
      <c r="AL123" s="254"/>
      <c r="AM123" s="254"/>
      <c r="AN123" s="254"/>
      <c r="AO123" s="254"/>
      <c r="AP123" s="254"/>
      <c r="AQ123" s="254"/>
      <c r="AR123" s="254"/>
      <c r="AS123" s="254"/>
      <c r="AT123" s="254"/>
      <c r="AU123" s="254"/>
      <c r="AV123" s="254"/>
      <c r="AW123" s="254"/>
      <c r="AX123" s="254"/>
      <c r="AY123" s="254"/>
      <c r="AZ123" s="254"/>
      <c r="BA123" s="254"/>
      <c r="BB123" s="254"/>
      <c r="BC123" s="254"/>
      <c r="BD123" s="254"/>
      <c r="BE123" s="254"/>
      <c r="BF123" s="254"/>
      <c r="BG123" s="254"/>
      <c r="BH123" s="254"/>
      <c r="BI123" s="254"/>
      <c r="BJ123" s="254"/>
      <c r="BK123" s="254"/>
      <c r="BL123" s="254"/>
      <c r="BM123" s="254"/>
      <c r="BN123" s="254"/>
      <c r="BO123" s="254"/>
      <c r="BP123" s="254"/>
      <c r="BQ123" s="254"/>
      <c r="BR123" s="254"/>
      <c r="BS123" s="254"/>
      <c r="BT123" s="254"/>
      <c r="BU123" s="254"/>
      <c r="BV123" s="254"/>
      <c r="BW123" s="254"/>
      <c r="BX123" s="254"/>
      <c r="BY123" s="254"/>
      <c r="BZ123" s="254"/>
      <c r="CA123" s="254"/>
      <c r="CB123" s="254"/>
      <c r="CC123" s="254"/>
      <c r="CD123" s="254"/>
      <c r="CE123" s="254"/>
      <c r="CF123" s="254"/>
      <c r="CG123" s="254"/>
      <c r="CH123" s="254"/>
      <c r="CI123" s="254"/>
      <c r="CJ123" s="254"/>
      <c r="CK123" s="254"/>
      <c r="CL123" s="254"/>
      <c r="CM123" s="254"/>
      <c r="CN123" s="254"/>
      <c r="CO123" s="254"/>
      <c r="CP123" s="254"/>
      <c r="CQ123" s="254"/>
      <c r="CR123" s="254"/>
      <c r="CS123" s="254"/>
      <c r="CT123" s="254"/>
      <c r="CU123" s="254"/>
      <c r="CV123" s="254"/>
      <c r="CW123" s="254"/>
      <c r="CX123" s="254"/>
      <c r="CY123" s="254"/>
      <c r="CZ123" s="254"/>
      <c r="DA123" s="254"/>
      <c r="DB123" s="254"/>
      <c r="DC123" s="254"/>
      <c r="DD123" s="254"/>
      <c r="DE123" s="254"/>
      <c r="DF123" s="254"/>
      <c r="DG123" s="254"/>
      <c r="DH123" s="254"/>
      <c r="DI123" s="254"/>
      <c r="DJ123" s="254"/>
      <c r="DK123" s="254"/>
      <c r="DL123" s="254"/>
      <c r="DM123" s="254"/>
      <c r="DN123" s="254"/>
      <c r="DO123" s="254"/>
      <c r="DP123" s="254"/>
      <c r="DQ123" s="254"/>
      <c r="DR123" s="254"/>
      <c r="DS123" s="254"/>
      <c r="DT123" s="254"/>
      <c r="DU123" s="254"/>
      <c r="DV123" s="254"/>
      <c r="DW123" s="254"/>
      <c r="DX123" s="254"/>
      <c r="DY123" s="254"/>
      <c r="DZ123" s="254"/>
      <c r="EA123" s="254"/>
      <c r="EB123" s="254"/>
      <c r="EC123" s="254"/>
      <c r="ED123" s="254"/>
      <c r="EE123" s="254"/>
      <c r="EF123" s="254"/>
      <c r="EG123" s="254"/>
      <c r="EH123" s="254"/>
      <c r="EI123" s="254"/>
      <c r="EJ123" s="254"/>
      <c r="EK123" s="254"/>
      <c r="EL123" s="254"/>
      <c r="EM123" s="254"/>
      <c r="EN123" s="254"/>
      <c r="EO123" s="254"/>
      <c r="EP123" s="254"/>
      <c r="EQ123" s="254"/>
      <c r="ER123" s="254"/>
      <c r="ES123" s="254"/>
      <c r="ET123" s="254"/>
      <c r="EU123" s="254"/>
      <c r="EV123" s="254"/>
      <c r="EW123" s="254"/>
      <c r="EX123" s="254"/>
      <c r="EY123" s="254"/>
      <c r="EZ123" s="254"/>
      <c r="FA123" s="254"/>
      <c r="FB123" s="254"/>
      <c r="FC123" s="254"/>
      <c r="FD123" s="254"/>
      <c r="FE123" s="254"/>
      <c r="FF123" s="254"/>
      <c r="FG123" s="254"/>
      <c r="FH123" s="254"/>
      <c r="FI123" s="254"/>
      <c r="FJ123" s="254"/>
      <c r="FK123" s="254"/>
      <c r="FL123" s="254"/>
      <c r="FM123" s="254"/>
      <c r="FN123" s="254"/>
      <c r="FO123" s="254"/>
      <c r="FP123" s="254"/>
      <c r="FQ123" s="254"/>
      <c r="FR123" s="254"/>
      <c r="FS123" s="254"/>
      <c r="FT123" s="254"/>
      <c r="FU123" s="254"/>
      <c r="FV123" s="254"/>
      <c r="FW123" s="254"/>
      <c r="FX123" s="254"/>
      <c r="FY123" s="254"/>
      <c r="FZ123" s="254"/>
      <c r="GA123" s="254"/>
      <c r="GB123" s="254"/>
      <c r="GC123" s="254"/>
      <c r="GD123" s="254"/>
      <c r="GE123" s="254"/>
      <c r="GF123" s="254"/>
      <c r="GG123" s="254"/>
      <c r="GH123" s="254"/>
      <c r="GI123" s="254"/>
      <c r="GJ123" s="254"/>
      <c r="GK123" s="254"/>
      <c r="GL123" s="254"/>
      <c r="GM123" s="254"/>
      <c r="GN123" s="254"/>
      <c r="GO123" s="254"/>
      <c r="GP123" s="254"/>
      <c r="GQ123" s="254"/>
      <c r="GR123" s="254"/>
      <c r="GS123" s="254"/>
      <c r="GT123" s="254"/>
      <c r="GU123" s="254"/>
      <c r="GV123" s="254"/>
      <c r="GW123" s="254"/>
      <c r="GX123" s="254"/>
      <c r="GY123" s="254"/>
      <c r="GZ123" s="254"/>
      <c r="HA123" s="254"/>
      <c r="HB123" s="254"/>
      <c r="HC123" s="254"/>
      <c r="HD123" s="254"/>
      <c r="HE123" s="254"/>
      <c r="HF123" s="254"/>
      <c r="HG123" s="254"/>
      <c r="HH123" s="254"/>
      <c r="HI123" s="254"/>
      <c r="HJ123" s="254"/>
      <c r="HK123" s="254"/>
      <c r="HL123" s="254"/>
      <c r="HM123" s="254"/>
      <c r="HN123" s="254"/>
    </row>
    <row r="124" s="3" customFormat="1" ht="18" customHeight="1" spans="1:222">
      <c r="A124" s="8"/>
      <c r="B124" s="4"/>
      <c r="C124" s="78"/>
      <c r="D124" s="6"/>
      <c r="E124" s="7"/>
      <c r="F124" s="199"/>
      <c r="G124" s="7"/>
      <c r="H124" s="4"/>
      <c r="I124" s="4"/>
      <c r="J124" s="4"/>
      <c r="K124" s="4"/>
      <c r="L124" s="4"/>
      <c r="M124" s="4"/>
      <c r="N124" s="8"/>
      <c r="O124" s="254"/>
      <c r="P124" s="254"/>
      <c r="Q124" s="254"/>
      <c r="R124" s="254"/>
      <c r="S124" s="254"/>
      <c r="T124" s="254"/>
      <c r="U124" s="254"/>
      <c r="V124" s="254"/>
      <c r="W124" s="254"/>
      <c r="X124" s="254"/>
      <c r="Y124" s="254"/>
      <c r="Z124" s="254"/>
      <c r="AA124" s="254"/>
      <c r="AB124" s="254"/>
      <c r="AC124" s="254"/>
      <c r="AD124" s="254"/>
      <c r="AE124" s="254"/>
      <c r="AF124" s="254"/>
      <c r="AG124" s="254"/>
      <c r="AH124" s="254"/>
      <c r="AI124" s="254"/>
      <c r="AJ124" s="254"/>
      <c r="AK124" s="254"/>
      <c r="AL124" s="254"/>
      <c r="AM124" s="254"/>
      <c r="AN124" s="254"/>
      <c r="AO124" s="254"/>
      <c r="AP124" s="254"/>
      <c r="AQ124" s="254"/>
      <c r="AR124" s="254"/>
      <c r="AS124" s="254"/>
      <c r="AT124" s="254"/>
      <c r="AU124" s="254"/>
      <c r="AV124" s="254"/>
      <c r="AW124" s="254"/>
      <c r="AX124" s="254"/>
      <c r="AY124" s="254"/>
      <c r="AZ124" s="254"/>
      <c r="BA124" s="254"/>
      <c r="BB124" s="254"/>
      <c r="BC124" s="254"/>
      <c r="BD124" s="254"/>
      <c r="BE124" s="254"/>
      <c r="BF124" s="254"/>
      <c r="BG124" s="254"/>
      <c r="BH124" s="254"/>
      <c r="BI124" s="254"/>
      <c r="BJ124" s="254"/>
      <c r="BK124" s="254"/>
      <c r="BL124" s="254"/>
      <c r="BM124" s="254"/>
      <c r="BN124" s="254"/>
      <c r="BO124" s="254"/>
      <c r="BP124" s="254"/>
      <c r="BQ124" s="254"/>
      <c r="BR124" s="254"/>
      <c r="BS124" s="254"/>
      <c r="BT124" s="254"/>
      <c r="BU124" s="254"/>
      <c r="BV124" s="254"/>
      <c r="BW124" s="254"/>
      <c r="BX124" s="254"/>
      <c r="BY124" s="254"/>
      <c r="BZ124" s="254"/>
      <c r="CA124" s="254"/>
      <c r="CB124" s="254"/>
      <c r="CC124" s="254"/>
      <c r="CD124" s="254"/>
      <c r="CE124" s="254"/>
      <c r="CF124" s="254"/>
      <c r="CG124" s="254"/>
      <c r="CH124" s="254"/>
      <c r="CI124" s="254"/>
      <c r="CJ124" s="254"/>
      <c r="CK124" s="254"/>
      <c r="CL124" s="254"/>
      <c r="CM124" s="254"/>
      <c r="CN124" s="254"/>
      <c r="CO124" s="254"/>
      <c r="CP124" s="254"/>
      <c r="CQ124" s="254"/>
      <c r="CR124" s="254"/>
      <c r="CS124" s="254"/>
      <c r="CT124" s="254"/>
      <c r="CU124" s="254"/>
      <c r="CV124" s="254"/>
      <c r="CW124" s="254"/>
      <c r="CX124" s="254"/>
      <c r="CY124" s="254"/>
      <c r="CZ124" s="254"/>
      <c r="DA124" s="254"/>
      <c r="DB124" s="254"/>
      <c r="DC124" s="254"/>
      <c r="DD124" s="254"/>
      <c r="DE124" s="254"/>
      <c r="DF124" s="254"/>
      <c r="DG124" s="254"/>
      <c r="DH124" s="254"/>
      <c r="DI124" s="254"/>
      <c r="DJ124" s="254"/>
      <c r="DK124" s="254"/>
      <c r="DL124" s="254"/>
      <c r="DM124" s="254"/>
      <c r="DN124" s="254"/>
      <c r="DO124" s="254"/>
      <c r="DP124" s="254"/>
      <c r="DQ124" s="254"/>
      <c r="DR124" s="254"/>
      <c r="DS124" s="254"/>
      <c r="DT124" s="254"/>
      <c r="DU124" s="254"/>
      <c r="DV124" s="254"/>
      <c r="DW124" s="254"/>
      <c r="DX124" s="254"/>
      <c r="DY124" s="254"/>
      <c r="DZ124" s="254"/>
      <c r="EA124" s="254"/>
      <c r="EB124" s="254"/>
      <c r="EC124" s="254"/>
      <c r="ED124" s="254"/>
      <c r="EE124" s="254"/>
      <c r="EF124" s="254"/>
      <c r="EG124" s="254"/>
      <c r="EH124" s="254"/>
      <c r="EI124" s="254"/>
      <c r="EJ124" s="254"/>
      <c r="EK124" s="254"/>
      <c r="EL124" s="254"/>
      <c r="EM124" s="254"/>
      <c r="EN124" s="254"/>
      <c r="EO124" s="254"/>
      <c r="EP124" s="254"/>
      <c r="EQ124" s="254"/>
      <c r="ER124" s="254"/>
      <c r="ES124" s="254"/>
      <c r="ET124" s="254"/>
      <c r="EU124" s="254"/>
      <c r="EV124" s="254"/>
      <c r="EW124" s="254"/>
      <c r="EX124" s="254"/>
      <c r="EY124" s="254"/>
      <c r="EZ124" s="254"/>
      <c r="FA124" s="254"/>
      <c r="FB124" s="254"/>
      <c r="FC124" s="254"/>
      <c r="FD124" s="254"/>
      <c r="FE124" s="254"/>
      <c r="FF124" s="254"/>
      <c r="FG124" s="254"/>
      <c r="FH124" s="254"/>
      <c r="FI124" s="254"/>
      <c r="FJ124" s="254"/>
      <c r="FK124" s="254"/>
      <c r="FL124" s="254"/>
      <c r="FM124" s="254"/>
      <c r="FN124" s="254"/>
      <c r="FO124" s="254"/>
      <c r="FP124" s="254"/>
      <c r="FQ124" s="254"/>
      <c r="FR124" s="254"/>
      <c r="FS124" s="254"/>
      <c r="FT124" s="254"/>
      <c r="FU124" s="254"/>
      <c r="FV124" s="254"/>
      <c r="FW124" s="254"/>
      <c r="FX124" s="254"/>
      <c r="FY124" s="254"/>
      <c r="FZ124" s="254"/>
      <c r="GA124" s="254"/>
      <c r="GB124" s="254"/>
      <c r="GC124" s="254"/>
      <c r="GD124" s="254"/>
      <c r="GE124" s="254"/>
      <c r="GF124" s="254"/>
      <c r="GG124" s="254"/>
      <c r="GH124" s="254"/>
      <c r="GI124" s="254"/>
      <c r="GJ124" s="254"/>
      <c r="GK124" s="254"/>
      <c r="GL124" s="254"/>
      <c r="GM124" s="254"/>
      <c r="GN124" s="254"/>
      <c r="GO124" s="254"/>
      <c r="GP124" s="254"/>
      <c r="GQ124" s="254"/>
      <c r="GR124" s="254"/>
      <c r="GS124" s="254"/>
      <c r="GT124" s="254"/>
      <c r="GU124" s="254"/>
      <c r="GV124" s="254"/>
      <c r="GW124" s="254"/>
      <c r="GX124" s="254"/>
      <c r="GY124" s="254"/>
      <c r="GZ124" s="254"/>
      <c r="HA124" s="254"/>
      <c r="HB124" s="254"/>
      <c r="HC124" s="254"/>
      <c r="HD124" s="254"/>
      <c r="HE124" s="254"/>
      <c r="HF124" s="254"/>
      <c r="HG124" s="254"/>
      <c r="HH124" s="254"/>
      <c r="HI124" s="254"/>
      <c r="HJ124" s="254"/>
      <c r="HK124" s="254"/>
      <c r="HL124" s="254"/>
      <c r="HM124" s="254"/>
      <c r="HN124" s="254"/>
    </row>
    <row r="125" s="3" customFormat="1" ht="18" customHeight="1" spans="1:222">
      <c r="A125" s="8"/>
      <c r="B125" s="4"/>
      <c r="C125" s="78"/>
      <c r="D125" s="6"/>
      <c r="E125" s="7"/>
      <c r="F125" s="199"/>
      <c r="G125" s="7"/>
      <c r="H125" s="4"/>
      <c r="I125" s="4"/>
      <c r="J125" s="4"/>
      <c r="K125" s="4"/>
      <c r="L125" s="4"/>
      <c r="M125" s="4"/>
      <c r="N125" s="8"/>
      <c r="O125" s="254"/>
      <c r="P125" s="254"/>
      <c r="Q125" s="254"/>
      <c r="R125" s="254"/>
      <c r="S125" s="254"/>
      <c r="T125" s="254"/>
      <c r="U125" s="254"/>
      <c r="V125" s="254"/>
      <c r="W125" s="254"/>
      <c r="X125" s="254"/>
      <c r="Y125" s="254"/>
      <c r="Z125" s="254"/>
      <c r="AA125" s="254"/>
      <c r="AB125" s="254"/>
      <c r="AC125" s="254"/>
      <c r="AD125" s="254"/>
      <c r="AE125" s="254"/>
      <c r="AF125" s="254"/>
      <c r="AG125" s="254"/>
      <c r="AH125" s="254"/>
      <c r="AI125" s="254"/>
      <c r="AJ125" s="254"/>
      <c r="AK125" s="254"/>
      <c r="AL125" s="254"/>
      <c r="AM125" s="254"/>
      <c r="AN125" s="254"/>
      <c r="AO125" s="254"/>
      <c r="AP125" s="254"/>
      <c r="AQ125" s="254"/>
      <c r="AR125" s="254"/>
      <c r="AS125" s="254"/>
      <c r="AT125" s="254"/>
      <c r="AU125" s="254"/>
      <c r="AV125" s="254"/>
      <c r="AW125" s="254"/>
      <c r="AX125" s="254"/>
      <c r="AY125" s="254"/>
      <c r="AZ125" s="254"/>
      <c r="BA125" s="254"/>
      <c r="BB125" s="254"/>
      <c r="BC125" s="254"/>
      <c r="BD125" s="254"/>
      <c r="BE125" s="254"/>
      <c r="BF125" s="254"/>
      <c r="BG125" s="254"/>
      <c r="BH125" s="254"/>
      <c r="BI125" s="254"/>
      <c r="BJ125" s="254"/>
      <c r="BK125" s="254"/>
      <c r="BL125" s="254"/>
      <c r="BM125" s="254"/>
      <c r="BN125" s="254"/>
      <c r="BO125" s="254"/>
      <c r="BP125" s="254"/>
      <c r="BQ125" s="254"/>
      <c r="BR125" s="254"/>
      <c r="BS125" s="254"/>
      <c r="BT125" s="254"/>
      <c r="BU125" s="254"/>
      <c r="BV125" s="254"/>
      <c r="BW125" s="254"/>
      <c r="BX125" s="254"/>
      <c r="BY125" s="254"/>
      <c r="BZ125" s="254"/>
      <c r="CA125" s="254"/>
      <c r="CB125" s="254"/>
      <c r="CC125" s="254"/>
      <c r="CD125" s="254"/>
      <c r="CE125" s="254"/>
      <c r="CF125" s="254"/>
      <c r="CG125" s="254"/>
      <c r="CH125" s="254"/>
      <c r="CI125" s="254"/>
      <c r="CJ125" s="254"/>
      <c r="CK125" s="254"/>
      <c r="CL125" s="254"/>
      <c r="CM125" s="254"/>
      <c r="CN125" s="254"/>
      <c r="CO125" s="254"/>
      <c r="CP125" s="254"/>
      <c r="CQ125" s="254"/>
      <c r="CR125" s="254"/>
      <c r="CS125" s="254"/>
      <c r="CT125" s="254"/>
      <c r="CU125" s="254"/>
      <c r="CV125" s="254"/>
      <c r="CW125" s="254"/>
      <c r="CX125" s="254"/>
      <c r="CY125" s="254"/>
      <c r="CZ125" s="254"/>
      <c r="DA125" s="254"/>
      <c r="DB125" s="254"/>
      <c r="DC125" s="254"/>
      <c r="DD125" s="254"/>
      <c r="DE125" s="254"/>
      <c r="DF125" s="254"/>
      <c r="DG125" s="254"/>
      <c r="DH125" s="254"/>
      <c r="DI125" s="254"/>
      <c r="DJ125" s="254"/>
      <c r="DK125" s="254"/>
      <c r="DL125" s="254"/>
      <c r="DM125" s="254"/>
      <c r="DN125" s="254"/>
      <c r="DO125" s="254"/>
      <c r="DP125" s="254"/>
      <c r="DQ125" s="254"/>
      <c r="DR125" s="254"/>
      <c r="DS125" s="254"/>
      <c r="DT125" s="254"/>
      <c r="DU125" s="254"/>
      <c r="DV125" s="254"/>
      <c r="DW125" s="254"/>
      <c r="DX125" s="254"/>
      <c r="DY125" s="254"/>
      <c r="DZ125" s="254"/>
      <c r="EA125" s="254"/>
      <c r="EB125" s="254"/>
      <c r="EC125" s="254"/>
      <c r="ED125" s="254"/>
      <c r="EE125" s="254"/>
      <c r="EF125" s="254"/>
      <c r="EG125" s="254"/>
      <c r="EH125" s="254"/>
      <c r="EI125" s="254"/>
      <c r="EJ125" s="254"/>
      <c r="EK125" s="254"/>
      <c r="EL125" s="254"/>
      <c r="EM125" s="254"/>
      <c r="EN125" s="254"/>
      <c r="EO125" s="254"/>
      <c r="EP125" s="254"/>
      <c r="EQ125" s="254"/>
      <c r="ER125" s="254"/>
      <c r="ES125" s="254"/>
      <c r="ET125" s="254"/>
      <c r="EU125" s="254"/>
      <c r="EV125" s="254"/>
      <c r="EW125" s="254"/>
      <c r="EX125" s="254"/>
      <c r="EY125" s="254"/>
      <c r="EZ125" s="254"/>
      <c r="FA125" s="254"/>
      <c r="FB125" s="254"/>
      <c r="FC125" s="254"/>
      <c r="FD125" s="254"/>
      <c r="FE125" s="254"/>
      <c r="FF125" s="254"/>
      <c r="FG125" s="254"/>
      <c r="FH125" s="254"/>
      <c r="FI125" s="254"/>
      <c r="FJ125" s="254"/>
      <c r="FK125" s="254"/>
      <c r="FL125" s="254"/>
      <c r="FM125" s="254"/>
      <c r="FN125" s="254"/>
      <c r="FO125" s="254"/>
      <c r="FP125" s="254"/>
      <c r="FQ125" s="254"/>
      <c r="FR125" s="254"/>
      <c r="FS125" s="254"/>
      <c r="FT125" s="254"/>
      <c r="FU125" s="254"/>
      <c r="FV125" s="254"/>
      <c r="FW125" s="254"/>
      <c r="FX125" s="254"/>
      <c r="FY125" s="254"/>
      <c r="FZ125" s="254"/>
      <c r="GA125" s="254"/>
      <c r="GB125" s="254"/>
      <c r="GC125" s="254"/>
      <c r="GD125" s="254"/>
      <c r="GE125" s="254"/>
      <c r="GF125" s="254"/>
      <c r="GG125" s="254"/>
      <c r="GH125" s="254"/>
      <c r="GI125" s="254"/>
      <c r="GJ125" s="254"/>
      <c r="GK125" s="254"/>
      <c r="GL125" s="254"/>
      <c r="GM125" s="254"/>
      <c r="GN125" s="254"/>
      <c r="GO125" s="254"/>
      <c r="GP125" s="254"/>
      <c r="GQ125" s="254"/>
      <c r="GR125" s="254"/>
      <c r="GS125" s="254"/>
      <c r="GT125" s="254"/>
      <c r="GU125" s="254"/>
      <c r="GV125" s="254"/>
      <c r="GW125" s="254"/>
      <c r="GX125" s="254"/>
      <c r="GY125" s="254"/>
      <c r="GZ125" s="254"/>
      <c r="HA125" s="254"/>
      <c r="HB125" s="254"/>
      <c r="HC125" s="254"/>
      <c r="HD125" s="254"/>
      <c r="HE125" s="254"/>
      <c r="HF125" s="254"/>
      <c r="HG125" s="254"/>
      <c r="HH125" s="254"/>
      <c r="HI125" s="254"/>
      <c r="HJ125" s="254"/>
      <c r="HK125" s="254"/>
      <c r="HL125" s="254"/>
      <c r="HM125" s="254"/>
      <c r="HN125" s="254"/>
    </row>
    <row r="126" s="3" customFormat="1" ht="18" customHeight="1" spans="1:222">
      <c r="A126" s="8"/>
      <c r="B126" s="4"/>
      <c r="C126" s="78"/>
      <c r="D126" s="6"/>
      <c r="E126" s="7"/>
      <c r="F126" s="199"/>
      <c r="G126" s="7"/>
      <c r="H126" s="4"/>
      <c r="I126" s="4"/>
      <c r="J126" s="4"/>
      <c r="K126" s="4"/>
      <c r="L126" s="4"/>
      <c r="M126" s="4"/>
      <c r="N126" s="8"/>
      <c r="O126" s="254"/>
      <c r="P126" s="254"/>
      <c r="Q126" s="254"/>
      <c r="R126" s="254"/>
      <c r="S126" s="254"/>
      <c r="T126" s="254"/>
      <c r="U126" s="254"/>
      <c r="V126" s="254"/>
      <c r="W126" s="254"/>
      <c r="X126" s="254"/>
      <c r="Y126" s="254"/>
      <c r="Z126" s="254"/>
      <c r="AA126" s="254"/>
      <c r="AB126" s="254"/>
      <c r="AC126" s="254"/>
      <c r="AD126" s="254"/>
      <c r="AE126" s="254"/>
      <c r="AF126" s="254"/>
      <c r="AG126" s="254"/>
      <c r="AH126" s="254"/>
      <c r="AI126" s="254"/>
      <c r="AJ126" s="254"/>
      <c r="AK126" s="254"/>
      <c r="AL126" s="254"/>
      <c r="AM126" s="254"/>
      <c r="AN126" s="254"/>
      <c r="AO126" s="254"/>
      <c r="AP126" s="254"/>
      <c r="AQ126" s="254"/>
      <c r="AR126" s="254"/>
      <c r="AS126" s="254"/>
      <c r="AT126" s="254"/>
      <c r="AU126" s="254"/>
      <c r="AV126" s="254"/>
      <c r="AW126" s="254"/>
      <c r="AX126" s="254"/>
      <c r="AY126" s="254"/>
      <c r="AZ126" s="254"/>
      <c r="BA126" s="254"/>
      <c r="BB126" s="254"/>
      <c r="BC126" s="254"/>
      <c r="BD126" s="254"/>
      <c r="BE126" s="254"/>
      <c r="BF126" s="254"/>
      <c r="BG126" s="254"/>
      <c r="BH126" s="254"/>
      <c r="BI126" s="254"/>
      <c r="BJ126" s="254"/>
      <c r="BK126" s="254"/>
      <c r="BL126" s="254"/>
      <c r="BM126" s="254"/>
      <c r="BN126" s="254"/>
      <c r="BO126" s="254"/>
      <c r="BP126" s="254"/>
      <c r="BQ126" s="254"/>
      <c r="BR126" s="254"/>
      <c r="BS126" s="254"/>
      <c r="BT126" s="254"/>
      <c r="BU126" s="254"/>
      <c r="BV126" s="254"/>
      <c r="BW126" s="254"/>
      <c r="BX126" s="254"/>
      <c r="BY126" s="254"/>
      <c r="BZ126" s="254"/>
      <c r="CA126" s="254"/>
      <c r="CB126" s="254"/>
      <c r="CC126" s="254"/>
      <c r="CD126" s="254"/>
      <c r="CE126" s="254"/>
      <c r="CF126" s="254"/>
      <c r="CG126" s="254"/>
      <c r="CH126" s="254"/>
      <c r="CI126" s="254"/>
      <c r="CJ126" s="254"/>
      <c r="CK126" s="254"/>
      <c r="CL126" s="254"/>
      <c r="CM126" s="254"/>
      <c r="CN126" s="254"/>
      <c r="CO126" s="254"/>
      <c r="CP126" s="254"/>
      <c r="CQ126" s="254"/>
      <c r="CR126" s="254"/>
      <c r="CS126" s="254"/>
      <c r="CT126" s="254"/>
      <c r="CU126" s="254"/>
      <c r="CV126" s="254"/>
      <c r="CW126" s="254"/>
      <c r="CX126" s="254"/>
      <c r="CY126" s="254"/>
      <c r="CZ126" s="254"/>
      <c r="DA126" s="254"/>
      <c r="DB126" s="254"/>
      <c r="DC126" s="254"/>
      <c r="DD126" s="254"/>
      <c r="DE126" s="254"/>
      <c r="DF126" s="254"/>
      <c r="DG126" s="254"/>
      <c r="DH126" s="254"/>
      <c r="DI126" s="254"/>
      <c r="DJ126" s="254"/>
      <c r="DK126" s="254"/>
      <c r="DL126" s="254"/>
      <c r="DM126" s="254"/>
      <c r="DN126" s="254"/>
      <c r="DO126" s="254"/>
      <c r="DP126" s="254"/>
      <c r="DQ126" s="254"/>
      <c r="DR126" s="254"/>
      <c r="DS126" s="254"/>
      <c r="DT126" s="254"/>
      <c r="DU126" s="254"/>
      <c r="DV126" s="254"/>
      <c r="DW126" s="254"/>
      <c r="DX126" s="254"/>
      <c r="DY126" s="254"/>
      <c r="DZ126" s="254"/>
      <c r="EA126" s="254"/>
      <c r="EB126" s="254"/>
      <c r="EC126" s="254"/>
      <c r="ED126" s="254"/>
      <c r="EE126" s="254"/>
      <c r="EF126" s="254"/>
      <c r="EG126" s="254"/>
      <c r="EH126" s="254"/>
      <c r="EI126" s="254"/>
      <c r="EJ126" s="254"/>
      <c r="EK126" s="254"/>
      <c r="EL126" s="254"/>
      <c r="EM126" s="254"/>
      <c r="EN126" s="254"/>
      <c r="EO126" s="254"/>
      <c r="EP126" s="254"/>
      <c r="EQ126" s="254"/>
      <c r="ER126" s="254"/>
      <c r="ES126" s="254"/>
      <c r="ET126" s="254"/>
      <c r="EU126" s="254"/>
      <c r="EV126" s="254"/>
      <c r="EW126" s="254"/>
      <c r="EX126" s="254"/>
      <c r="EY126" s="254"/>
      <c r="EZ126" s="254"/>
      <c r="FA126" s="254"/>
      <c r="FB126" s="254"/>
      <c r="FC126" s="254"/>
      <c r="FD126" s="254"/>
      <c r="FE126" s="254"/>
      <c r="FF126" s="254"/>
      <c r="FG126" s="254"/>
      <c r="FH126" s="254"/>
      <c r="FI126" s="254"/>
      <c r="FJ126" s="254"/>
      <c r="FK126" s="254"/>
      <c r="FL126" s="254"/>
      <c r="FM126" s="254"/>
      <c r="FN126" s="254"/>
      <c r="FO126" s="254"/>
      <c r="FP126" s="254"/>
      <c r="FQ126" s="254"/>
      <c r="FR126" s="254"/>
      <c r="FS126" s="254"/>
      <c r="FT126" s="254"/>
      <c r="FU126" s="254"/>
      <c r="FV126" s="254"/>
      <c r="FW126" s="254"/>
      <c r="FX126" s="254"/>
      <c r="FY126" s="254"/>
      <c r="FZ126" s="254"/>
      <c r="GA126" s="254"/>
      <c r="GB126" s="254"/>
      <c r="GC126" s="254"/>
      <c r="GD126" s="254"/>
      <c r="GE126" s="254"/>
      <c r="GF126" s="254"/>
      <c r="GG126" s="254"/>
      <c r="GH126" s="254"/>
      <c r="GI126" s="254"/>
      <c r="GJ126" s="254"/>
      <c r="GK126" s="254"/>
      <c r="GL126" s="254"/>
      <c r="GM126" s="254"/>
      <c r="GN126" s="254"/>
      <c r="GO126" s="254"/>
      <c r="GP126" s="254"/>
      <c r="GQ126" s="254"/>
      <c r="GR126" s="254"/>
      <c r="GS126" s="254"/>
      <c r="GT126" s="254"/>
      <c r="GU126" s="254"/>
      <c r="GV126" s="254"/>
      <c r="GW126" s="254"/>
      <c r="GX126" s="254"/>
      <c r="GY126" s="254"/>
      <c r="GZ126" s="254"/>
      <c r="HA126" s="254"/>
      <c r="HB126" s="254"/>
      <c r="HC126" s="254"/>
      <c r="HD126" s="254"/>
      <c r="HE126" s="254"/>
      <c r="HF126" s="254"/>
      <c r="HG126" s="254"/>
      <c r="HH126" s="254"/>
      <c r="HI126" s="254"/>
      <c r="HJ126" s="254"/>
      <c r="HK126" s="254"/>
      <c r="HL126" s="254"/>
      <c r="HM126" s="254"/>
      <c r="HN126" s="254"/>
    </row>
    <row r="127" s="3" customFormat="1" ht="18" customHeight="1" spans="1:222">
      <c r="A127" s="8"/>
      <c r="B127" s="4"/>
      <c r="C127" s="78"/>
      <c r="D127" s="6"/>
      <c r="E127" s="7"/>
      <c r="F127" s="199"/>
      <c r="G127" s="7"/>
      <c r="H127" s="4"/>
      <c r="I127" s="4"/>
      <c r="J127" s="4"/>
      <c r="K127" s="4"/>
      <c r="L127" s="4"/>
      <c r="M127" s="4"/>
      <c r="N127" s="8"/>
      <c r="O127" s="254"/>
      <c r="P127" s="254"/>
      <c r="Q127" s="254"/>
      <c r="R127" s="254"/>
      <c r="S127" s="254"/>
      <c r="T127" s="254"/>
      <c r="U127" s="254"/>
      <c r="V127" s="254"/>
      <c r="W127" s="254"/>
      <c r="X127" s="254"/>
      <c r="Y127" s="254"/>
      <c r="Z127" s="254"/>
      <c r="AA127" s="254"/>
      <c r="AB127" s="254"/>
      <c r="AC127" s="254"/>
      <c r="AD127" s="254"/>
      <c r="AE127" s="254"/>
      <c r="AF127" s="254"/>
      <c r="AG127" s="254"/>
      <c r="AH127" s="254"/>
      <c r="AI127" s="254"/>
      <c r="AJ127" s="254"/>
      <c r="AK127" s="254"/>
      <c r="AL127" s="254"/>
      <c r="AM127" s="254"/>
      <c r="AN127" s="254"/>
      <c r="AO127" s="254"/>
      <c r="AP127" s="254"/>
      <c r="AQ127" s="254"/>
      <c r="AR127" s="254"/>
      <c r="AS127" s="254"/>
      <c r="AT127" s="254"/>
      <c r="AU127" s="254"/>
      <c r="AV127" s="254"/>
      <c r="AW127" s="254"/>
      <c r="AX127" s="254"/>
      <c r="AY127" s="254"/>
      <c r="AZ127" s="254"/>
      <c r="BA127" s="254"/>
      <c r="BB127" s="254"/>
      <c r="BC127" s="254"/>
      <c r="BD127" s="254"/>
      <c r="BE127" s="254"/>
      <c r="BF127" s="254"/>
      <c r="BG127" s="254"/>
      <c r="BH127" s="254"/>
      <c r="BI127" s="254"/>
      <c r="BJ127" s="254"/>
      <c r="BK127" s="254"/>
      <c r="BL127" s="254"/>
      <c r="BM127" s="254"/>
      <c r="BN127" s="254"/>
      <c r="BO127" s="254"/>
      <c r="BP127" s="254"/>
      <c r="BQ127" s="254"/>
      <c r="BR127" s="254"/>
      <c r="BS127" s="254"/>
      <c r="BT127" s="254"/>
      <c r="BU127" s="254"/>
      <c r="BV127" s="254"/>
      <c r="BW127" s="254"/>
      <c r="BX127" s="254"/>
      <c r="BY127" s="254"/>
      <c r="BZ127" s="254"/>
      <c r="CA127" s="254"/>
      <c r="CB127" s="254"/>
      <c r="CC127" s="254"/>
      <c r="CD127" s="254"/>
      <c r="CE127" s="254"/>
      <c r="CF127" s="254"/>
      <c r="CG127" s="254"/>
      <c r="CH127" s="254"/>
      <c r="CI127" s="254"/>
      <c r="CJ127" s="254"/>
      <c r="CK127" s="254"/>
      <c r="CL127" s="254"/>
      <c r="CM127" s="254"/>
      <c r="CN127" s="254"/>
      <c r="CO127" s="254"/>
      <c r="CP127" s="254"/>
      <c r="CQ127" s="254"/>
      <c r="CR127" s="254"/>
      <c r="CS127" s="254"/>
      <c r="CT127" s="254"/>
      <c r="CU127" s="254"/>
      <c r="CV127" s="254"/>
      <c r="CW127" s="254"/>
      <c r="CX127" s="254"/>
      <c r="CY127" s="254"/>
      <c r="CZ127" s="254"/>
      <c r="DA127" s="254"/>
      <c r="DB127" s="254"/>
      <c r="DC127" s="254"/>
      <c r="DD127" s="254"/>
      <c r="DE127" s="254"/>
      <c r="DF127" s="254"/>
      <c r="DG127" s="254"/>
      <c r="DH127" s="254"/>
      <c r="DI127" s="254"/>
      <c r="DJ127" s="254"/>
      <c r="DK127" s="254"/>
      <c r="DL127" s="254"/>
      <c r="DM127" s="254"/>
      <c r="DN127" s="254"/>
      <c r="DO127" s="254"/>
      <c r="DP127" s="254"/>
      <c r="DQ127" s="254"/>
      <c r="DR127" s="254"/>
      <c r="DS127" s="254"/>
      <c r="DT127" s="254"/>
      <c r="DU127" s="254"/>
      <c r="DV127" s="254"/>
      <c r="DW127" s="254"/>
      <c r="DX127" s="254"/>
      <c r="DY127" s="254"/>
      <c r="DZ127" s="254"/>
      <c r="EA127" s="254"/>
      <c r="EB127" s="254"/>
      <c r="EC127" s="254"/>
      <c r="ED127" s="254"/>
      <c r="EE127" s="254"/>
      <c r="EF127" s="254"/>
      <c r="EG127" s="254"/>
      <c r="EH127" s="254"/>
      <c r="EI127" s="254"/>
      <c r="EJ127" s="254"/>
      <c r="EK127" s="254"/>
      <c r="EL127" s="254"/>
      <c r="EM127" s="254"/>
      <c r="EN127" s="254"/>
      <c r="EO127" s="254"/>
      <c r="EP127" s="254"/>
      <c r="EQ127" s="254"/>
      <c r="ER127" s="254"/>
      <c r="ES127" s="254"/>
      <c r="ET127" s="254"/>
      <c r="EU127" s="254"/>
      <c r="EV127" s="254"/>
      <c r="EW127" s="254"/>
      <c r="EX127" s="254"/>
      <c r="EY127" s="254"/>
      <c r="EZ127" s="254"/>
      <c r="FA127" s="254"/>
      <c r="FB127" s="254"/>
      <c r="FC127" s="254"/>
      <c r="FD127" s="254"/>
      <c r="FE127" s="254"/>
      <c r="FF127" s="254"/>
      <c r="FG127" s="254"/>
      <c r="FH127" s="254"/>
      <c r="FI127" s="254"/>
      <c r="FJ127" s="254"/>
      <c r="FK127" s="254"/>
      <c r="FL127" s="254"/>
      <c r="FM127" s="254"/>
      <c r="FN127" s="254"/>
      <c r="FO127" s="254"/>
      <c r="FP127" s="254"/>
      <c r="FQ127" s="254"/>
      <c r="FR127" s="254"/>
      <c r="FS127" s="254"/>
      <c r="FT127" s="254"/>
      <c r="FU127" s="254"/>
      <c r="FV127" s="254"/>
      <c r="FW127" s="254"/>
      <c r="FX127" s="254"/>
      <c r="FY127" s="254"/>
      <c r="FZ127" s="254"/>
      <c r="GA127" s="254"/>
      <c r="GB127" s="254"/>
      <c r="GC127" s="254"/>
      <c r="GD127" s="254"/>
      <c r="GE127" s="254"/>
      <c r="GF127" s="254"/>
      <c r="GG127" s="254"/>
      <c r="GH127" s="254"/>
      <c r="GI127" s="254"/>
      <c r="GJ127" s="254"/>
      <c r="GK127" s="254"/>
      <c r="GL127" s="254"/>
      <c r="GM127" s="254"/>
      <c r="GN127" s="254"/>
      <c r="GO127" s="254"/>
      <c r="GP127" s="254"/>
      <c r="GQ127" s="254"/>
      <c r="GR127" s="254"/>
      <c r="GS127" s="254"/>
      <c r="GT127" s="254"/>
      <c r="GU127" s="254"/>
      <c r="GV127" s="254"/>
      <c r="GW127" s="254"/>
      <c r="GX127" s="254"/>
      <c r="GY127" s="254"/>
      <c r="GZ127" s="254"/>
      <c r="HA127" s="254"/>
      <c r="HB127" s="254"/>
      <c r="HC127" s="254"/>
      <c r="HD127" s="254"/>
      <c r="HE127" s="254"/>
      <c r="HF127" s="254"/>
      <c r="HG127" s="254"/>
      <c r="HH127" s="254"/>
      <c r="HI127" s="254"/>
      <c r="HJ127" s="254"/>
      <c r="HK127" s="254"/>
      <c r="HL127" s="254"/>
      <c r="HM127" s="254"/>
      <c r="HN127" s="254"/>
    </row>
    <row r="128" s="3" customFormat="1" ht="18" customHeight="1" spans="1:222">
      <c r="A128" s="8"/>
      <c r="B128" s="4"/>
      <c r="C128" s="78"/>
      <c r="D128" s="6"/>
      <c r="E128" s="7"/>
      <c r="F128" s="199"/>
      <c r="G128" s="7"/>
      <c r="H128" s="4"/>
      <c r="I128" s="4"/>
      <c r="J128" s="4"/>
      <c r="K128" s="4"/>
      <c r="L128" s="4"/>
      <c r="M128" s="4"/>
      <c r="N128" s="8"/>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254"/>
      <c r="AN128" s="254"/>
      <c r="AO128" s="254"/>
      <c r="AP128" s="254"/>
      <c r="AQ128" s="254"/>
      <c r="AR128" s="254"/>
      <c r="AS128" s="254"/>
      <c r="AT128" s="254"/>
      <c r="AU128" s="254"/>
      <c r="AV128" s="254"/>
      <c r="AW128" s="254"/>
      <c r="AX128" s="254"/>
      <c r="AY128" s="254"/>
      <c r="AZ128" s="254"/>
      <c r="BA128" s="254"/>
      <c r="BB128" s="254"/>
      <c r="BC128" s="254"/>
      <c r="BD128" s="254"/>
      <c r="BE128" s="254"/>
      <c r="BF128" s="254"/>
      <c r="BG128" s="254"/>
      <c r="BH128" s="254"/>
      <c r="BI128" s="254"/>
      <c r="BJ128" s="254"/>
      <c r="BK128" s="254"/>
      <c r="BL128" s="254"/>
      <c r="BM128" s="254"/>
      <c r="BN128" s="254"/>
      <c r="BO128" s="254"/>
      <c r="BP128" s="254"/>
      <c r="BQ128" s="254"/>
      <c r="BR128" s="254"/>
      <c r="BS128" s="254"/>
      <c r="BT128" s="254"/>
      <c r="BU128" s="254"/>
      <c r="BV128" s="254"/>
      <c r="BW128" s="254"/>
      <c r="BX128" s="254"/>
      <c r="BY128" s="254"/>
      <c r="BZ128" s="254"/>
      <c r="CA128" s="254"/>
      <c r="CB128" s="254"/>
      <c r="CC128" s="254"/>
      <c r="CD128" s="254"/>
      <c r="CE128" s="254"/>
      <c r="CF128" s="254"/>
      <c r="CG128" s="254"/>
      <c r="CH128" s="254"/>
      <c r="CI128" s="254"/>
      <c r="CJ128" s="254"/>
      <c r="CK128" s="254"/>
      <c r="CL128" s="254"/>
      <c r="CM128" s="254"/>
      <c r="CN128" s="254"/>
      <c r="CO128" s="254"/>
      <c r="CP128" s="254"/>
      <c r="CQ128" s="254"/>
      <c r="CR128" s="254"/>
      <c r="CS128" s="254"/>
      <c r="CT128" s="254"/>
      <c r="CU128" s="254"/>
      <c r="CV128" s="254"/>
      <c r="CW128" s="254"/>
      <c r="CX128" s="254"/>
      <c r="CY128" s="254"/>
      <c r="CZ128" s="254"/>
      <c r="DA128" s="254"/>
      <c r="DB128" s="254"/>
      <c r="DC128" s="254"/>
      <c r="DD128" s="254"/>
      <c r="DE128" s="254"/>
      <c r="DF128" s="254"/>
      <c r="DG128" s="254"/>
      <c r="DH128" s="254"/>
      <c r="DI128" s="254"/>
      <c r="DJ128" s="254"/>
      <c r="DK128" s="254"/>
      <c r="DL128" s="254"/>
      <c r="DM128" s="254"/>
      <c r="DN128" s="254"/>
      <c r="DO128" s="254"/>
      <c r="DP128" s="254"/>
      <c r="DQ128" s="254"/>
      <c r="DR128" s="254"/>
      <c r="DS128" s="254"/>
      <c r="DT128" s="254"/>
      <c r="DU128" s="254"/>
      <c r="DV128" s="254"/>
      <c r="DW128" s="254"/>
      <c r="DX128" s="254"/>
      <c r="DY128" s="254"/>
      <c r="DZ128" s="254"/>
      <c r="EA128" s="254"/>
      <c r="EB128" s="254"/>
      <c r="EC128" s="254"/>
      <c r="ED128" s="254"/>
      <c r="EE128" s="254"/>
      <c r="EF128" s="254"/>
      <c r="EG128" s="254"/>
      <c r="EH128" s="254"/>
      <c r="EI128" s="254"/>
      <c r="EJ128" s="254"/>
      <c r="EK128" s="254"/>
      <c r="EL128" s="254"/>
      <c r="EM128" s="254"/>
      <c r="EN128" s="254"/>
      <c r="EO128" s="254"/>
      <c r="EP128" s="254"/>
      <c r="EQ128" s="254"/>
      <c r="ER128" s="254"/>
      <c r="ES128" s="254"/>
      <c r="ET128" s="254"/>
      <c r="EU128" s="254"/>
      <c r="EV128" s="254"/>
      <c r="EW128" s="254"/>
      <c r="EX128" s="254"/>
      <c r="EY128" s="254"/>
      <c r="EZ128" s="254"/>
      <c r="FA128" s="254"/>
      <c r="FB128" s="254"/>
      <c r="FC128" s="254"/>
      <c r="FD128" s="254"/>
      <c r="FE128" s="254"/>
      <c r="FF128" s="254"/>
      <c r="FG128" s="254"/>
      <c r="FH128" s="254"/>
      <c r="FI128" s="254"/>
      <c r="FJ128" s="254"/>
      <c r="FK128" s="254"/>
      <c r="FL128" s="254"/>
      <c r="FM128" s="254"/>
      <c r="FN128" s="254"/>
      <c r="FO128" s="254"/>
      <c r="FP128" s="254"/>
      <c r="FQ128" s="254"/>
      <c r="FR128" s="254"/>
      <c r="FS128" s="254"/>
      <c r="FT128" s="254"/>
      <c r="FU128" s="254"/>
      <c r="FV128" s="254"/>
      <c r="FW128" s="254"/>
      <c r="FX128" s="254"/>
      <c r="FY128" s="254"/>
      <c r="FZ128" s="254"/>
      <c r="GA128" s="254"/>
      <c r="GB128" s="254"/>
      <c r="GC128" s="254"/>
      <c r="GD128" s="254"/>
      <c r="GE128" s="254"/>
      <c r="GF128" s="254"/>
      <c r="GG128" s="254"/>
      <c r="GH128" s="254"/>
      <c r="GI128" s="254"/>
      <c r="GJ128" s="254"/>
      <c r="GK128" s="254"/>
      <c r="GL128" s="254"/>
      <c r="GM128" s="254"/>
      <c r="GN128" s="254"/>
      <c r="GO128" s="254"/>
      <c r="GP128" s="254"/>
      <c r="GQ128" s="254"/>
      <c r="GR128" s="254"/>
      <c r="GS128" s="254"/>
      <c r="GT128" s="254"/>
      <c r="GU128" s="254"/>
      <c r="GV128" s="254"/>
      <c r="GW128" s="254"/>
      <c r="GX128" s="254"/>
      <c r="GY128" s="254"/>
      <c r="GZ128" s="254"/>
      <c r="HA128" s="254"/>
      <c r="HB128" s="254"/>
      <c r="HC128" s="254"/>
      <c r="HD128" s="254"/>
      <c r="HE128" s="254"/>
      <c r="HF128" s="254"/>
      <c r="HG128" s="254"/>
      <c r="HH128" s="254"/>
      <c r="HI128" s="254"/>
      <c r="HJ128" s="254"/>
      <c r="HK128" s="254"/>
      <c r="HL128" s="254"/>
      <c r="HM128" s="254"/>
      <c r="HN128" s="254"/>
    </row>
    <row r="129" s="3" customFormat="1" ht="18" customHeight="1" spans="1:222">
      <c r="A129" s="8"/>
      <c r="B129" s="4"/>
      <c r="C129" s="78"/>
      <c r="D129" s="6"/>
      <c r="E129" s="7"/>
      <c r="F129" s="199"/>
      <c r="G129" s="7"/>
      <c r="H129" s="4"/>
      <c r="I129" s="4"/>
      <c r="J129" s="4"/>
      <c r="K129" s="4"/>
      <c r="L129" s="4"/>
      <c r="M129" s="4"/>
      <c r="N129" s="8"/>
      <c r="O129" s="254"/>
      <c r="P129" s="254"/>
      <c r="Q129" s="254"/>
      <c r="R129" s="254"/>
      <c r="S129" s="254"/>
      <c r="T129" s="254"/>
      <c r="U129" s="254"/>
      <c r="V129" s="254"/>
      <c r="W129" s="254"/>
      <c r="X129" s="254"/>
      <c r="Y129" s="254"/>
      <c r="Z129" s="254"/>
      <c r="AA129" s="254"/>
      <c r="AB129" s="254"/>
      <c r="AC129" s="254"/>
      <c r="AD129" s="254"/>
      <c r="AE129" s="254"/>
      <c r="AF129" s="254"/>
      <c r="AG129" s="254"/>
      <c r="AH129" s="254"/>
      <c r="AI129" s="254"/>
      <c r="AJ129" s="254"/>
      <c r="AK129" s="254"/>
      <c r="AL129" s="254"/>
      <c r="AM129" s="254"/>
      <c r="AN129" s="254"/>
      <c r="AO129" s="254"/>
      <c r="AP129" s="254"/>
      <c r="AQ129" s="254"/>
      <c r="AR129" s="254"/>
      <c r="AS129" s="254"/>
      <c r="AT129" s="254"/>
      <c r="AU129" s="254"/>
      <c r="AV129" s="254"/>
      <c r="AW129" s="254"/>
      <c r="AX129" s="254"/>
      <c r="AY129" s="254"/>
      <c r="AZ129" s="254"/>
      <c r="BA129" s="254"/>
      <c r="BB129" s="254"/>
      <c r="BC129" s="254"/>
      <c r="BD129" s="254"/>
      <c r="BE129" s="254"/>
      <c r="BF129" s="254"/>
      <c r="BG129" s="254"/>
      <c r="BH129" s="254"/>
      <c r="BI129" s="254"/>
      <c r="BJ129" s="254"/>
      <c r="BK129" s="254"/>
      <c r="BL129" s="254"/>
      <c r="BM129" s="254"/>
      <c r="BN129" s="254"/>
      <c r="BO129" s="254"/>
      <c r="BP129" s="254"/>
      <c r="BQ129" s="254"/>
      <c r="BR129" s="254"/>
      <c r="BS129" s="254"/>
      <c r="BT129" s="254"/>
      <c r="BU129" s="254"/>
      <c r="BV129" s="254"/>
      <c r="BW129" s="254"/>
      <c r="BX129" s="254"/>
      <c r="BY129" s="254"/>
      <c r="BZ129" s="254"/>
      <c r="CA129" s="254"/>
      <c r="CB129" s="254"/>
      <c r="CC129" s="254"/>
      <c r="CD129" s="254"/>
      <c r="CE129" s="254"/>
      <c r="CF129" s="254"/>
      <c r="CG129" s="254"/>
      <c r="CH129" s="254"/>
      <c r="CI129" s="254"/>
      <c r="CJ129" s="254"/>
      <c r="CK129" s="254"/>
      <c r="CL129" s="254"/>
      <c r="CM129" s="254"/>
      <c r="CN129" s="254"/>
      <c r="CO129" s="254"/>
      <c r="CP129" s="254"/>
      <c r="CQ129" s="254"/>
      <c r="CR129" s="254"/>
      <c r="CS129" s="254"/>
      <c r="CT129" s="254"/>
      <c r="CU129" s="254"/>
      <c r="CV129" s="254"/>
      <c r="CW129" s="254"/>
      <c r="CX129" s="254"/>
      <c r="CY129" s="254"/>
      <c r="CZ129" s="254"/>
      <c r="DA129" s="254"/>
      <c r="DB129" s="254"/>
      <c r="DC129" s="254"/>
      <c r="DD129" s="254"/>
      <c r="DE129" s="254"/>
      <c r="DF129" s="254"/>
      <c r="DG129" s="254"/>
      <c r="DH129" s="254"/>
      <c r="DI129" s="254"/>
      <c r="DJ129" s="254"/>
      <c r="DK129" s="254"/>
      <c r="DL129" s="254"/>
      <c r="DM129" s="254"/>
      <c r="DN129" s="254"/>
      <c r="DO129" s="254"/>
      <c r="DP129" s="254"/>
      <c r="DQ129" s="254"/>
      <c r="DR129" s="254"/>
      <c r="DS129" s="254"/>
      <c r="DT129" s="254"/>
      <c r="DU129" s="254"/>
      <c r="DV129" s="254"/>
      <c r="DW129" s="254"/>
      <c r="DX129" s="254"/>
      <c r="DY129" s="254"/>
      <c r="DZ129" s="254"/>
      <c r="EA129" s="254"/>
      <c r="EB129" s="254"/>
      <c r="EC129" s="254"/>
      <c r="ED129" s="254"/>
      <c r="EE129" s="254"/>
      <c r="EF129" s="254"/>
      <c r="EG129" s="254"/>
      <c r="EH129" s="254"/>
      <c r="EI129" s="254"/>
      <c r="EJ129" s="254"/>
      <c r="EK129" s="254"/>
      <c r="EL129" s="254"/>
      <c r="EM129" s="254"/>
      <c r="EN129" s="254"/>
      <c r="EO129" s="254"/>
      <c r="EP129" s="254"/>
      <c r="EQ129" s="254"/>
      <c r="ER129" s="254"/>
      <c r="ES129" s="254"/>
      <c r="ET129" s="254"/>
      <c r="EU129" s="254"/>
      <c r="EV129" s="254"/>
      <c r="EW129" s="254"/>
      <c r="EX129" s="254"/>
      <c r="EY129" s="254"/>
      <c r="EZ129" s="254"/>
      <c r="FA129" s="254"/>
      <c r="FB129" s="254"/>
      <c r="FC129" s="254"/>
      <c r="FD129" s="254"/>
      <c r="FE129" s="254"/>
      <c r="FF129" s="254"/>
      <c r="FG129" s="254"/>
      <c r="FH129" s="254"/>
      <c r="FI129" s="254"/>
      <c r="FJ129" s="254"/>
      <c r="FK129" s="254"/>
      <c r="FL129" s="254"/>
      <c r="FM129" s="254"/>
      <c r="FN129" s="254"/>
      <c r="FO129" s="254"/>
      <c r="FP129" s="254"/>
      <c r="FQ129" s="254"/>
      <c r="FR129" s="254"/>
      <c r="FS129" s="254"/>
      <c r="FT129" s="254"/>
      <c r="FU129" s="254"/>
      <c r="FV129" s="254"/>
      <c r="FW129" s="254"/>
      <c r="FX129" s="254"/>
      <c r="FY129" s="254"/>
      <c r="FZ129" s="254"/>
      <c r="GA129" s="254"/>
      <c r="GB129" s="254"/>
      <c r="GC129" s="254"/>
      <c r="GD129" s="254"/>
      <c r="GE129" s="254"/>
      <c r="GF129" s="254"/>
      <c r="GG129" s="254"/>
      <c r="GH129" s="254"/>
      <c r="GI129" s="254"/>
      <c r="GJ129" s="254"/>
      <c r="GK129" s="254"/>
      <c r="GL129" s="254"/>
      <c r="GM129" s="254"/>
      <c r="GN129" s="254"/>
      <c r="GO129" s="254"/>
      <c r="GP129" s="254"/>
      <c r="GQ129" s="254"/>
      <c r="GR129" s="254"/>
      <c r="GS129" s="254"/>
      <c r="GT129" s="254"/>
      <c r="GU129" s="254"/>
      <c r="GV129" s="254"/>
      <c r="GW129" s="254"/>
      <c r="GX129" s="254"/>
      <c r="GY129" s="254"/>
      <c r="GZ129" s="254"/>
      <c r="HA129" s="254"/>
      <c r="HB129" s="254"/>
      <c r="HC129" s="254"/>
      <c r="HD129" s="254"/>
      <c r="HE129" s="254"/>
      <c r="HF129" s="254"/>
      <c r="HG129" s="254"/>
      <c r="HH129" s="254"/>
      <c r="HI129" s="254"/>
      <c r="HJ129" s="254"/>
      <c r="HK129" s="254"/>
      <c r="HL129" s="254"/>
      <c r="HM129" s="254"/>
      <c r="HN129" s="254"/>
    </row>
    <row r="130" s="3" customFormat="1" ht="18" customHeight="1" spans="1:222">
      <c r="A130" s="8"/>
      <c r="B130" s="4"/>
      <c r="C130" s="78"/>
      <c r="D130" s="6"/>
      <c r="E130" s="7"/>
      <c r="F130" s="199"/>
      <c r="G130" s="7"/>
      <c r="H130" s="4"/>
      <c r="I130" s="4"/>
      <c r="J130" s="4"/>
      <c r="K130" s="4"/>
      <c r="L130" s="4"/>
      <c r="M130" s="4"/>
      <c r="N130" s="8"/>
      <c r="O130" s="254"/>
      <c r="P130" s="254"/>
      <c r="Q130" s="254"/>
      <c r="R130" s="254"/>
      <c r="S130" s="254"/>
      <c r="T130" s="254"/>
      <c r="U130" s="254"/>
      <c r="V130" s="254"/>
      <c r="W130" s="254"/>
      <c r="X130" s="254"/>
      <c r="Y130" s="254"/>
      <c r="Z130" s="254"/>
      <c r="AA130" s="254"/>
      <c r="AB130" s="254"/>
      <c r="AC130" s="254"/>
      <c r="AD130" s="254"/>
      <c r="AE130" s="254"/>
      <c r="AF130" s="254"/>
      <c r="AG130" s="254"/>
      <c r="AH130" s="254"/>
      <c r="AI130" s="254"/>
      <c r="AJ130" s="254"/>
      <c r="AK130" s="254"/>
      <c r="AL130" s="254"/>
      <c r="AM130" s="254"/>
      <c r="AN130" s="254"/>
      <c r="AO130" s="254"/>
      <c r="AP130" s="254"/>
      <c r="AQ130" s="254"/>
      <c r="AR130" s="254"/>
      <c r="AS130" s="254"/>
      <c r="AT130" s="254"/>
      <c r="AU130" s="254"/>
      <c r="AV130" s="254"/>
      <c r="AW130" s="254"/>
      <c r="AX130" s="254"/>
      <c r="AY130" s="254"/>
      <c r="AZ130" s="254"/>
      <c r="BA130" s="254"/>
      <c r="BB130" s="254"/>
      <c r="BC130" s="254"/>
      <c r="BD130" s="254"/>
      <c r="BE130" s="254"/>
      <c r="BF130" s="254"/>
      <c r="BG130" s="254"/>
      <c r="BH130" s="254"/>
      <c r="BI130" s="254"/>
      <c r="BJ130" s="254"/>
      <c r="BK130" s="254"/>
      <c r="BL130" s="254"/>
      <c r="BM130" s="254"/>
      <c r="BN130" s="254"/>
      <c r="BO130" s="254"/>
      <c r="BP130" s="254"/>
      <c r="BQ130" s="254"/>
      <c r="BR130" s="254"/>
      <c r="BS130" s="254"/>
      <c r="BT130" s="254"/>
      <c r="BU130" s="254"/>
      <c r="BV130" s="254"/>
      <c r="BW130" s="254"/>
      <c r="BX130" s="254"/>
      <c r="BY130" s="254"/>
      <c r="BZ130" s="254"/>
      <c r="CA130" s="254"/>
      <c r="CB130" s="254"/>
      <c r="CC130" s="254"/>
      <c r="CD130" s="254"/>
      <c r="CE130" s="254"/>
      <c r="CF130" s="254"/>
      <c r="CG130" s="254"/>
      <c r="CH130" s="254"/>
      <c r="CI130" s="254"/>
      <c r="CJ130" s="254"/>
      <c r="CK130" s="254"/>
      <c r="CL130" s="254"/>
      <c r="CM130" s="254"/>
      <c r="CN130" s="254"/>
      <c r="CO130" s="254"/>
      <c r="CP130" s="254"/>
      <c r="CQ130" s="254"/>
      <c r="CR130" s="254"/>
      <c r="CS130" s="254"/>
      <c r="CT130" s="254"/>
      <c r="CU130" s="254"/>
      <c r="CV130" s="254"/>
      <c r="CW130" s="254"/>
      <c r="CX130" s="254"/>
      <c r="CY130" s="254"/>
      <c r="CZ130" s="254"/>
      <c r="DA130" s="254"/>
      <c r="DB130" s="254"/>
      <c r="DC130" s="254"/>
      <c r="DD130" s="254"/>
      <c r="DE130" s="254"/>
      <c r="DF130" s="254"/>
      <c r="DG130" s="254"/>
      <c r="DH130" s="254"/>
      <c r="DI130" s="254"/>
      <c r="DJ130" s="254"/>
      <c r="DK130" s="254"/>
      <c r="DL130" s="254"/>
      <c r="DM130" s="254"/>
      <c r="DN130" s="254"/>
      <c r="DO130" s="254"/>
      <c r="DP130" s="254"/>
      <c r="DQ130" s="254"/>
      <c r="DR130" s="254"/>
      <c r="DS130" s="254"/>
      <c r="DT130" s="254"/>
      <c r="DU130" s="254"/>
      <c r="DV130" s="254"/>
      <c r="DW130" s="254"/>
      <c r="DX130" s="254"/>
      <c r="DY130" s="254"/>
      <c r="DZ130" s="254"/>
      <c r="EA130" s="254"/>
      <c r="EB130" s="254"/>
      <c r="EC130" s="254"/>
      <c r="ED130" s="254"/>
      <c r="EE130" s="254"/>
      <c r="EF130" s="254"/>
      <c r="EG130" s="254"/>
      <c r="EH130" s="254"/>
      <c r="EI130" s="254"/>
      <c r="EJ130" s="254"/>
      <c r="EK130" s="254"/>
      <c r="EL130" s="254"/>
      <c r="EM130" s="254"/>
      <c r="EN130" s="254"/>
      <c r="EO130" s="254"/>
      <c r="EP130" s="254"/>
      <c r="EQ130" s="254"/>
      <c r="ER130" s="254"/>
      <c r="ES130" s="254"/>
      <c r="ET130" s="254"/>
      <c r="EU130" s="254"/>
      <c r="EV130" s="254"/>
      <c r="EW130" s="254"/>
      <c r="EX130" s="254"/>
      <c r="EY130" s="254"/>
      <c r="EZ130" s="254"/>
      <c r="FA130" s="254"/>
      <c r="FB130" s="254"/>
      <c r="FC130" s="254"/>
      <c r="FD130" s="254"/>
      <c r="FE130" s="254"/>
      <c r="FF130" s="254"/>
      <c r="FG130" s="254"/>
      <c r="FH130" s="254"/>
      <c r="FI130" s="254"/>
      <c r="FJ130" s="254"/>
      <c r="FK130" s="254"/>
      <c r="FL130" s="254"/>
      <c r="FM130" s="254"/>
      <c r="FN130" s="254"/>
      <c r="FO130" s="254"/>
      <c r="FP130" s="254"/>
      <c r="FQ130" s="254"/>
      <c r="FR130" s="254"/>
      <c r="FS130" s="254"/>
      <c r="FT130" s="254"/>
      <c r="FU130" s="254"/>
      <c r="FV130" s="254"/>
      <c r="FW130" s="254"/>
      <c r="FX130" s="254"/>
      <c r="FY130" s="254"/>
      <c r="FZ130" s="254"/>
      <c r="GA130" s="254"/>
      <c r="GB130" s="254"/>
      <c r="GC130" s="254"/>
      <c r="GD130" s="254"/>
      <c r="GE130" s="254"/>
      <c r="GF130" s="254"/>
      <c r="GG130" s="254"/>
      <c r="GH130" s="254"/>
      <c r="GI130" s="254"/>
      <c r="GJ130" s="254"/>
      <c r="GK130" s="254"/>
      <c r="GL130" s="254"/>
      <c r="GM130" s="254"/>
      <c r="GN130" s="254"/>
      <c r="GO130" s="254"/>
      <c r="GP130" s="254"/>
      <c r="GQ130" s="254"/>
      <c r="GR130" s="254"/>
      <c r="GS130" s="254"/>
      <c r="GT130" s="254"/>
      <c r="GU130" s="254"/>
      <c r="GV130" s="254"/>
      <c r="GW130" s="254"/>
      <c r="GX130" s="254"/>
      <c r="GY130" s="254"/>
      <c r="GZ130" s="254"/>
      <c r="HA130" s="254"/>
      <c r="HB130" s="254"/>
      <c r="HC130" s="254"/>
      <c r="HD130" s="254"/>
      <c r="HE130" s="254"/>
      <c r="HF130" s="254"/>
      <c r="HG130" s="254"/>
      <c r="HH130" s="254"/>
      <c r="HI130" s="254"/>
      <c r="HJ130" s="254"/>
      <c r="HK130" s="254"/>
      <c r="HL130" s="254"/>
      <c r="HM130" s="254"/>
      <c r="HN130" s="254"/>
    </row>
    <row r="131" s="3" customFormat="1" ht="18" customHeight="1" spans="1:222">
      <c r="A131" s="8"/>
      <c r="B131" s="4"/>
      <c r="C131" s="78"/>
      <c r="D131" s="6"/>
      <c r="E131" s="7"/>
      <c r="F131" s="199"/>
      <c r="G131" s="7"/>
      <c r="H131" s="4"/>
      <c r="I131" s="4"/>
      <c r="J131" s="4"/>
      <c r="K131" s="4"/>
      <c r="L131" s="4"/>
      <c r="M131" s="4"/>
      <c r="N131" s="8"/>
      <c r="O131" s="254"/>
      <c r="P131" s="254"/>
      <c r="Q131" s="254"/>
      <c r="R131" s="254"/>
      <c r="S131" s="254"/>
      <c r="T131" s="254"/>
      <c r="U131" s="254"/>
      <c r="V131" s="254"/>
      <c r="W131" s="254"/>
      <c r="X131" s="254"/>
      <c r="Y131" s="254"/>
      <c r="Z131" s="254"/>
      <c r="AA131" s="254"/>
      <c r="AB131" s="254"/>
      <c r="AC131" s="254"/>
      <c r="AD131" s="254"/>
      <c r="AE131" s="254"/>
      <c r="AF131" s="254"/>
      <c r="AG131" s="254"/>
      <c r="AH131" s="254"/>
      <c r="AI131" s="254"/>
      <c r="AJ131" s="254"/>
      <c r="AK131" s="254"/>
      <c r="AL131" s="254"/>
      <c r="AM131" s="254"/>
      <c r="AN131" s="254"/>
      <c r="AO131" s="254"/>
      <c r="AP131" s="254"/>
      <c r="AQ131" s="254"/>
      <c r="AR131" s="254"/>
      <c r="AS131" s="254"/>
      <c r="AT131" s="254"/>
      <c r="AU131" s="254"/>
      <c r="AV131" s="254"/>
      <c r="AW131" s="254"/>
      <c r="AX131" s="254"/>
      <c r="AY131" s="254"/>
      <c r="AZ131" s="254"/>
      <c r="BA131" s="254"/>
      <c r="BB131" s="254"/>
      <c r="BC131" s="254"/>
      <c r="BD131" s="254"/>
      <c r="BE131" s="254"/>
      <c r="BF131" s="254"/>
      <c r="BG131" s="254"/>
      <c r="BH131" s="254"/>
      <c r="BI131" s="254"/>
      <c r="BJ131" s="254"/>
      <c r="BK131" s="254"/>
      <c r="BL131" s="254"/>
      <c r="BM131" s="254"/>
      <c r="BN131" s="254"/>
      <c r="BO131" s="254"/>
      <c r="BP131" s="254"/>
      <c r="BQ131" s="254"/>
      <c r="BR131" s="254"/>
      <c r="BS131" s="254"/>
      <c r="BT131" s="254"/>
      <c r="BU131" s="254"/>
      <c r="BV131" s="254"/>
      <c r="BW131" s="254"/>
      <c r="BX131" s="254"/>
      <c r="BY131" s="254"/>
      <c r="BZ131" s="254"/>
      <c r="CA131" s="254"/>
      <c r="CB131" s="254"/>
      <c r="CC131" s="254"/>
      <c r="CD131" s="254"/>
      <c r="CE131" s="254"/>
      <c r="CF131" s="254"/>
      <c r="CG131" s="254"/>
      <c r="CH131" s="254"/>
      <c r="CI131" s="254"/>
      <c r="CJ131" s="254"/>
      <c r="CK131" s="254"/>
      <c r="CL131" s="254"/>
      <c r="CM131" s="254"/>
      <c r="CN131" s="254"/>
      <c r="CO131" s="254"/>
      <c r="CP131" s="254"/>
      <c r="CQ131" s="254"/>
      <c r="CR131" s="254"/>
      <c r="CS131" s="254"/>
      <c r="CT131" s="254"/>
      <c r="CU131" s="254"/>
      <c r="CV131" s="254"/>
      <c r="CW131" s="254"/>
      <c r="CX131" s="254"/>
      <c r="CY131" s="254"/>
      <c r="CZ131" s="254"/>
      <c r="DA131" s="254"/>
      <c r="DB131" s="254"/>
      <c r="DC131" s="254"/>
      <c r="DD131" s="254"/>
      <c r="DE131" s="254"/>
      <c r="DF131" s="254"/>
      <c r="DG131" s="254"/>
      <c r="DH131" s="254"/>
      <c r="DI131" s="254"/>
      <c r="DJ131" s="254"/>
      <c r="DK131" s="254"/>
      <c r="DL131" s="254"/>
      <c r="DM131" s="254"/>
      <c r="DN131" s="254"/>
      <c r="DO131" s="254"/>
      <c r="DP131" s="254"/>
      <c r="DQ131" s="254"/>
      <c r="DR131" s="254"/>
      <c r="DS131" s="254"/>
      <c r="DT131" s="254"/>
      <c r="DU131" s="254"/>
      <c r="DV131" s="254"/>
      <c r="DW131" s="254"/>
      <c r="DX131" s="254"/>
      <c r="DY131" s="254"/>
      <c r="DZ131" s="254"/>
      <c r="EA131" s="254"/>
      <c r="EB131" s="254"/>
      <c r="EC131" s="254"/>
      <c r="ED131" s="254"/>
      <c r="EE131" s="254"/>
      <c r="EF131" s="254"/>
      <c r="EG131" s="254"/>
      <c r="EH131" s="254"/>
      <c r="EI131" s="254"/>
      <c r="EJ131" s="254"/>
      <c r="EK131" s="254"/>
      <c r="EL131" s="254"/>
      <c r="EM131" s="254"/>
      <c r="EN131" s="254"/>
      <c r="EO131" s="254"/>
      <c r="EP131" s="254"/>
      <c r="EQ131" s="254"/>
      <c r="ER131" s="254"/>
      <c r="ES131" s="254"/>
      <c r="ET131" s="254"/>
      <c r="EU131" s="254"/>
      <c r="EV131" s="254"/>
      <c r="EW131" s="254"/>
      <c r="EX131" s="254"/>
      <c r="EY131" s="254"/>
      <c r="EZ131" s="254"/>
      <c r="FA131" s="254"/>
      <c r="FB131" s="254"/>
      <c r="FC131" s="254"/>
      <c r="FD131" s="254"/>
      <c r="FE131" s="254"/>
      <c r="FF131" s="254"/>
      <c r="FG131" s="254"/>
      <c r="FH131" s="254"/>
      <c r="FI131" s="254"/>
      <c r="FJ131" s="254"/>
      <c r="FK131" s="254"/>
      <c r="FL131" s="254"/>
      <c r="FM131" s="254"/>
      <c r="FN131" s="254"/>
      <c r="FO131" s="254"/>
      <c r="FP131" s="254"/>
      <c r="FQ131" s="254"/>
      <c r="FR131" s="254"/>
      <c r="FS131" s="254"/>
      <c r="FT131" s="254"/>
      <c r="FU131" s="254"/>
      <c r="FV131" s="254"/>
      <c r="FW131" s="254"/>
      <c r="FX131" s="254"/>
      <c r="FY131" s="254"/>
      <c r="FZ131" s="254"/>
      <c r="GA131" s="254"/>
      <c r="GB131" s="254"/>
      <c r="GC131" s="254"/>
      <c r="GD131" s="254"/>
      <c r="GE131" s="254"/>
      <c r="GF131" s="254"/>
      <c r="GG131" s="254"/>
      <c r="GH131" s="254"/>
      <c r="GI131" s="254"/>
      <c r="GJ131" s="254"/>
      <c r="GK131" s="254"/>
      <c r="GL131" s="254"/>
      <c r="GM131" s="254"/>
      <c r="GN131" s="254"/>
      <c r="GO131" s="254"/>
      <c r="GP131" s="254"/>
      <c r="GQ131" s="254"/>
      <c r="GR131" s="254"/>
      <c r="GS131" s="254"/>
      <c r="GT131" s="254"/>
      <c r="GU131" s="254"/>
      <c r="GV131" s="254"/>
      <c r="GW131" s="254"/>
      <c r="GX131" s="254"/>
      <c r="GY131" s="254"/>
      <c r="GZ131" s="254"/>
      <c r="HA131" s="254"/>
      <c r="HB131" s="254"/>
      <c r="HC131" s="254"/>
      <c r="HD131" s="254"/>
      <c r="HE131" s="254"/>
      <c r="HF131" s="254"/>
      <c r="HG131" s="254"/>
      <c r="HH131" s="254"/>
      <c r="HI131" s="254"/>
      <c r="HJ131" s="254"/>
      <c r="HK131" s="254"/>
      <c r="HL131" s="254"/>
      <c r="HM131" s="254"/>
      <c r="HN131" s="254"/>
    </row>
    <row r="132" s="3" customFormat="1" ht="18" customHeight="1" spans="1:222">
      <c r="A132" s="8"/>
      <c r="B132" s="4"/>
      <c r="C132" s="78"/>
      <c r="D132" s="6"/>
      <c r="E132" s="7"/>
      <c r="F132" s="199"/>
      <c r="G132" s="7"/>
      <c r="H132" s="4"/>
      <c r="I132" s="4"/>
      <c r="J132" s="4"/>
      <c r="K132" s="4"/>
      <c r="L132" s="4"/>
      <c r="M132" s="4"/>
      <c r="N132" s="8"/>
      <c r="O132" s="254"/>
      <c r="P132" s="254"/>
      <c r="Q132" s="254"/>
      <c r="R132" s="254"/>
      <c r="S132" s="254"/>
      <c r="T132" s="254"/>
      <c r="U132" s="254"/>
      <c r="V132" s="254"/>
      <c r="W132" s="254"/>
      <c r="X132" s="254"/>
      <c r="Y132" s="254"/>
      <c r="Z132" s="254"/>
      <c r="AA132" s="254"/>
      <c r="AB132" s="254"/>
      <c r="AC132" s="254"/>
      <c r="AD132" s="254"/>
      <c r="AE132" s="254"/>
      <c r="AF132" s="254"/>
      <c r="AG132" s="254"/>
      <c r="AH132" s="254"/>
      <c r="AI132" s="254"/>
      <c r="AJ132" s="254"/>
      <c r="AK132" s="254"/>
      <c r="AL132" s="254"/>
      <c r="AM132" s="254"/>
      <c r="AN132" s="254"/>
      <c r="AO132" s="254"/>
      <c r="AP132" s="254"/>
      <c r="AQ132" s="254"/>
      <c r="AR132" s="254"/>
      <c r="AS132" s="254"/>
      <c r="AT132" s="254"/>
      <c r="AU132" s="254"/>
      <c r="AV132" s="254"/>
      <c r="AW132" s="254"/>
      <c r="AX132" s="254"/>
      <c r="AY132" s="254"/>
      <c r="AZ132" s="254"/>
      <c r="BA132" s="254"/>
      <c r="BB132" s="254"/>
      <c r="BC132" s="254"/>
      <c r="BD132" s="254"/>
      <c r="BE132" s="254"/>
      <c r="BF132" s="254"/>
      <c r="BG132" s="254"/>
      <c r="BH132" s="254"/>
      <c r="BI132" s="254"/>
      <c r="BJ132" s="254"/>
      <c r="BK132" s="254"/>
      <c r="BL132" s="254"/>
      <c r="BM132" s="254"/>
      <c r="BN132" s="254"/>
      <c r="BO132" s="254"/>
      <c r="BP132" s="254"/>
      <c r="BQ132" s="254"/>
      <c r="BR132" s="254"/>
      <c r="BS132" s="254"/>
      <c r="BT132" s="254"/>
      <c r="BU132" s="254"/>
      <c r="BV132" s="254"/>
      <c r="BW132" s="254"/>
      <c r="BX132" s="254"/>
      <c r="BY132" s="254"/>
      <c r="BZ132" s="254"/>
      <c r="CA132" s="254"/>
      <c r="CB132" s="254"/>
      <c r="CC132" s="254"/>
      <c r="CD132" s="254"/>
      <c r="CE132" s="254"/>
      <c r="CF132" s="254"/>
      <c r="CG132" s="254"/>
      <c r="CH132" s="254"/>
      <c r="CI132" s="254"/>
      <c r="CJ132" s="254"/>
      <c r="CK132" s="254"/>
      <c r="CL132" s="254"/>
      <c r="CM132" s="254"/>
      <c r="CN132" s="254"/>
      <c r="CO132" s="254"/>
      <c r="CP132" s="254"/>
      <c r="CQ132" s="254"/>
      <c r="CR132" s="254"/>
      <c r="CS132" s="254"/>
      <c r="CT132" s="254"/>
      <c r="CU132" s="254"/>
      <c r="CV132" s="254"/>
      <c r="CW132" s="254"/>
      <c r="CX132" s="254"/>
      <c r="CY132" s="254"/>
      <c r="CZ132" s="254"/>
      <c r="DA132" s="254"/>
      <c r="DB132" s="254"/>
      <c r="DC132" s="254"/>
      <c r="DD132" s="254"/>
      <c r="DE132" s="254"/>
      <c r="DF132" s="254"/>
      <c r="DG132" s="254"/>
      <c r="DH132" s="254"/>
      <c r="DI132" s="254"/>
      <c r="DJ132" s="254"/>
      <c r="DK132" s="254"/>
      <c r="DL132" s="254"/>
      <c r="DM132" s="254"/>
      <c r="DN132" s="254"/>
      <c r="DO132" s="254"/>
      <c r="DP132" s="254"/>
      <c r="DQ132" s="254"/>
      <c r="DR132" s="254"/>
      <c r="DS132" s="254"/>
      <c r="DT132" s="254"/>
      <c r="DU132" s="254"/>
      <c r="DV132" s="254"/>
      <c r="DW132" s="254"/>
      <c r="DX132" s="254"/>
      <c r="DY132" s="254"/>
      <c r="DZ132" s="254"/>
      <c r="EA132" s="254"/>
      <c r="EB132" s="254"/>
      <c r="EC132" s="254"/>
      <c r="ED132" s="254"/>
      <c r="EE132" s="254"/>
      <c r="EF132" s="254"/>
      <c r="EG132" s="254"/>
      <c r="EH132" s="254"/>
      <c r="EI132" s="254"/>
      <c r="EJ132" s="254"/>
      <c r="EK132" s="254"/>
      <c r="EL132" s="254"/>
      <c r="EM132" s="254"/>
      <c r="EN132" s="254"/>
      <c r="EO132" s="254"/>
      <c r="EP132" s="254"/>
      <c r="EQ132" s="254"/>
      <c r="ER132" s="254"/>
      <c r="ES132" s="254"/>
      <c r="ET132" s="254"/>
      <c r="EU132" s="254"/>
      <c r="EV132" s="254"/>
      <c r="EW132" s="254"/>
      <c r="EX132" s="254"/>
      <c r="EY132" s="254"/>
      <c r="EZ132" s="254"/>
      <c r="FA132" s="254"/>
      <c r="FB132" s="254"/>
      <c r="FC132" s="254"/>
      <c r="FD132" s="254"/>
      <c r="FE132" s="254"/>
      <c r="FF132" s="254"/>
      <c r="FG132" s="254"/>
      <c r="FH132" s="254"/>
      <c r="FI132" s="254"/>
      <c r="FJ132" s="254"/>
      <c r="FK132" s="254"/>
      <c r="FL132" s="254"/>
      <c r="FM132" s="254"/>
      <c r="FN132" s="254"/>
      <c r="FO132" s="254"/>
      <c r="FP132" s="254"/>
      <c r="FQ132" s="254"/>
      <c r="FR132" s="254"/>
      <c r="FS132" s="254"/>
      <c r="FT132" s="254"/>
      <c r="FU132" s="254"/>
      <c r="FV132" s="254"/>
      <c r="FW132" s="254"/>
      <c r="FX132" s="254"/>
      <c r="FY132" s="254"/>
      <c r="FZ132" s="254"/>
      <c r="GA132" s="254"/>
      <c r="GB132" s="254"/>
      <c r="GC132" s="254"/>
      <c r="GD132" s="254"/>
      <c r="GE132" s="254"/>
      <c r="GF132" s="254"/>
      <c r="GG132" s="254"/>
      <c r="GH132" s="254"/>
      <c r="GI132" s="254"/>
      <c r="GJ132" s="254"/>
      <c r="GK132" s="254"/>
      <c r="GL132" s="254"/>
      <c r="GM132" s="254"/>
      <c r="GN132" s="254"/>
      <c r="GO132" s="254"/>
      <c r="GP132" s="254"/>
      <c r="GQ132" s="254"/>
      <c r="GR132" s="254"/>
      <c r="GS132" s="254"/>
      <c r="GT132" s="254"/>
      <c r="GU132" s="254"/>
      <c r="GV132" s="254"/>
      <c r="GW132" s="254"/>
      <c r="GX132" s="254"/>
      <c r="GY132" s="254"/>
      <c r="GZ132" s="254"/>
      <c r="HA132" s="254"/>
      <c r="HB132" s="254"/>
      <c r="HC132" s="254"/>
      <c r="HD132" s="254"/>
      <c r="HE132" s="254"/>
      <c r="HF132" s="254"/>
      <c r="HG132" s="254"/>
      <c r="HH132" s="254"/>
      <c r="HI132" s="254"/>
      <c r="HJ132" s="254"/>
      <c r="HK132" s="254"/>
      <c r="HL132" s="254"/>
      <c r="HM132" s="254"/>
      <c r="HN132" s="254"/>
    </row>
    <row r="133" s="3" customFormat="1" ht="18" customHeight="1" spans="1:222">
      <c r="A133" s="8"/>
      <c r="B133" s="4"/>
      <c r="C133" s="78"/>
      <c r="D133" s="6"/>
      <c r="E133" s="7"/>
      <c r="F133" s="199"/>
      <c r="G133" s="7"/>
      <c r="H133" s="4"/>
      <c r="I133" s="4"/>
      <c r="J133" s="4"/>
      <c r="K133" s="4"/>
      <c r="L133" s="4"/>
      <c r="M133" s="4"/>
      <c r="N133" s="8"/>
      <c r="O133" s="254"/>
      <c r="P133" s="254"/>
      <c r="Q133" s="254"/>
      <c r="R133" s="254"/>
      <c r="S133" s="254"/>
      <c r="T133" s="254"/>
      <c r="U133" s="254"/>
      <c r="V133" s="254"/>
      <c r="W133" s="254"/>
      <c r="X133" s="254"/>
      <c r="Y133" s="254"/>
      <c r="Z133" s="254"/>
      <c r="AA133" s="254"/>
      <c r="AB133" s="254"/>
      <c r="AC133" s="254"/>
      <c r="AD133" s="254"/>
      <c r="AE133" s="254"/>
      <c r="AF133" s="254"/>
      <c r="AG133" s="254"/>
      <c r="AH133" s="254"/>
      <c r="AI133" s="254"/>
      <c r="AJ133" s="254"/>
      <c r="AK133" s="254"/>
      <c r="AL133" s="254"/>
      <c r="AM133" s="254"/>
      <c r="AN133" s="254"/>
      <c r="AO133" s="254"/>
      <c r="AP133" s="254"/>
      <c r="AQ133" s="254"/>
      <c r="AR133" s="254"/>
      <c r="AS133" s="254"/>
      <c r="AT133" s="254"/>
      <c r="AU133" s="254"/>
      <c r="AV133" s="254"/>
      <c r="AW133" s="254"/>
      <c r="AX133" s="254"/>
      <c r="AY133" s="254"/>
      <c r="AZ133" s="254"/>
      <c r="BA133" s="254"/>
      <c r="BB133" s="254"/>
      <c r="BC133" s="254"/>
      <c r="BD133" s="254"/>
      <c r="BE133" s="254"/>
      <c r="BF133" s="254"/>
      <c r="BG133" s="254"/>
      <c r="BH133" s="254"/>
      <c r="BI133" s="254"/>
      <c r="BJ133" s="254"/>
      <c r="BK133" s="254"/>
      <c r="BL133" s="254"/>
      <c r="BM133" s="254"/>
      <c r="BN133" s="254"/>
      <c r="BO133" s="254"/>
      <c r="BP133" s="254"/>
      <c r="BQ133" s="254"/>
      <c r="BR133" s="254"/>
      <c r="BS133" s="254"/>
      <c r="BT133" s="254"/>
      <c r="BU133" s="254"/>
      <c r="BV133" s="254"/>
      <c r="BW133" s="254"/>
      <c r="BX133" s="254"/>
      <c r="BY133" s="254"/>
      <c r="BZ133" s="254"/>
      <c r="CA133" s="254"/>
      <c r="CB133" s="254"/>
      <c r="CC133" s="254"/>
      <c r="CD133" s="254"/>
      <c r="CE133" s="254"/>
      <c r="CF133" s="254"/>
      <c r="CG133" s="254"/>
      <c r="CH133" s="254"/>
      <c r="CI133" s="254"/>
      <c r="CJ133" s="254"/>
      <c r="CK133" s="254"/>
      <c r="CL133" s="254"/>
      <c r="CM133" s="254"/>
      <c r="CN133" s="254"/>
      <c r="CO133" s="254"/>
      <c r="CP133" s="254"/>
      <c r="CQ133" s="254"/>
      <c r="CR133" s="254"/>
      <c r="CS133" s="254"/>
      <c r="CT133" s="254"/>
      <c r="CU133" s="254"/>
      <c r="CV133" s="254"/>
      <c r="CW133" s="254"/>
      <c r="CX133" s="254"/>
      <c r="CY133" s="254"/>
      <c r="CZ133" s="254"/>
      <c r="DA133" s="254"/>
      <c r="DB133" s="254"/>
      <c r="DC133" s="254"/>
      <c r="DD133" s="254"/>
      <c r="DE133" s="254"/>
      <c r="DF133" s="254"/>
      <c r="DG133" s="254"/>
      <c r="DH133" s="254"/>
      <c r="DI133" s="254"/>
      <c r="DJ133" s="254"/>
      <c r="DK133" s="254"/>
      <c r="DL133" s="254"/>
      <c r="DM133" s="254"/>
      <c r="DN133" s="254"/>
      <c r="DO133" s="254"/>
      <c r="DP133" s="254"/>
      <c r="DQ133" s="254"/>
      <c r="DR133" s="254"/>
      <c r="DS133" s="254"/>
      <c r="DT133" s="254"/>
      <c r="DU133" s="254"/>
      <c r="DV133" s="254"/>
      <c r="DW133" s="254"/>
      <c r="DX133" s="254"/>
      <c r="DY133" s="254"/>
      <c r="DZ133" s="254"/>
      <c r="EA133" s="254"/>
      <c r="EB133" s="254"/>
      <c r="EC133" s="254"/>
      <c r="ED133" s="254"/>
      <c r="EE133" s="254"/>
      <c r="EF133" s="254"/>
      <c r="EG133" s="254"/>
      <c r="EH133" s="254"/>
      <c r="EI133" s="254"/>
      <c r="EJ133" s="254"/>
      <c r="EK133" s="254"/>
      <c r="EL133" s="254"/>
      <c r="EM133" s="254"/>
      <c r="EN133" s="254"/>
      <c r="EO133" s="254"/>
      <c r="EP133" s="254"/>
      <c r="EQ133" s="254"/>
      <c r="ER133" s="254"/>
      <c r="ES133" s="254"/>
      <c r="ET133" s="254"/>
      <c r="EU133" s="254"/>
      <c r="EV133" s="254"/>
      <c r="EW133" s="254"/>
      <c r="EX133" s="254"/>
      <c r="EY133" s="254"/>
      <c r="EZ133" s="254"/>
      <c r="FA133" s="254"/>
      <c r="FB133" s="254"/>
      <c r="FC133" s="254"/>
      <c r="FD133" s="254"/>
      <c r="FE133" s="254"/>
      <c r="FF133" s="254"/>
      <c r="FG133" s="254"/>
      <c r="FH133" s="254"/>
      <c r="FI133" s="254"/>
      <c r="FJ133" s="254"/>
      <c r="FK133" s="254"/>
      <c r="FL133" s="254"/>
      <c r="FM133" s="254"/>
      <c r="FN133" s="254"/>
      <c r="FO133" s="254"/>
      <c r="FP133" s="254"/>
      <c r="FQ133" s="254"/>
      <c r="FR133" s="254"/>
      <c r="FS133" s="254"/>
      <c r="FT133" s="254"/>
      <c r="FU133" s="254"/>
      <c r="FV133" s="254"/>
      <c r="FW133" s="254"/>
      <c r="FX133" s="254"/>
      <c r="FY133" s="254"/>
      <c r="FZ133" s="254"/>
      <c r="GA133" s="254"/>
      <c r="GB133" s="254"/>
      <c r="GC133" s="254"/>
      <c r="GD133" s="254"/>
      <c r="GE133" s="254"/>
      <c r="GF133" s="254"/>
      <c r="GG133" s="254"/>
      <c r="GH133" s="254"/>
      <c r="GI133" s="254"/>
      <c r="GJ133" s="254"/>
      <c r="GK133" s="254"/>
      <c r="GL133" s="254"/>
      <c r="GM133" s="254"/>
      <c r="GN133" s="254"/>
      <c r="GO133" s="254"/>
      <c r="GP133" s="254"/>
      <c r="GQ133" s="254"/>
      <c r="GR133" s="254"/>
      <c r="GS133" s="254"/>
      <c r="GT133" s="254"/>
      <c r="GU133" s="254"/>
      <c r="GV133" s="254"/>
      <c r="GW133" s="254"/>
      <c r="GX133" s="254"/>
      <c r="GY133" s="254"/>
      <c r="GZ133" s="254"/>
      <c r="HA133" s="254"/>
      <c r="HB133" s="254"/>
      <c r="HC133" s="254"/>
      <c r="HD133" s="254"/>
      <c r="HE133" s="254"/>
      <c r="HF133" s="254"/>
      <c r="HG133" s="254"/>
      <c r="HH133" s="254"/>
      <c r="HI133" s="254"/>
      <c r="HJ133" s="254"/>
      <c r="HK133" s="254"/>
      <c r="HL133" s="254"/>
      <c r="HM133" s="254"/>
      <c r="HN133" s="254"/>
    </row>
    <row r="134" s="3" customFormat="1" ht="18" customHeight="1" spans="1:222">
      <c r="A134" s="8"/>
      <c r="B134" s="4"/>
      <c r="C134" s="78"/>
      <c r="D134" s="6"/>
      <c r="E134" s="7"/>
      <c r="F134" s="199"/>
      <c r="G134" s="7"/>
      <c r="H134" s="4"/>
      <c r="I134" s="4"/>
      <c r="J134" s="4"/>
      <c r="K134" s="4"/>
      <c r="L134" s="4"/>
      <c r="M134" s="4"/>
      <c r="N134" s="8"/>
      <c r="O134" s="254"/>
      <c r="P134" s="254"/>
      <c r="Q134" s="254"/>
      <c r="R134" s="254"/>
      <c r="S134" s="254"/>
      <c r="T134" s="254"/>
      <c r="U134" s="254"/>
      <c r="V134" s="254"/>
      <c r="W134" s="254"/>
      <c r="X134" s="254"/>
      <c r="Y134" s="254"/>
      <c r="Z134" s="254"/>
      <c r="AA134" s="254"/>
      <c r="AB134" s="254"/>
      <c r="AC134" s="254"/>
      <c r="AD134" s="254"/>
      <c r="AE134" s="254"/>
      <c r="AF134" s="254"/>
      <c r="AG134" s="254"/>
      <c r="AH134" s="254"/>
      <c r="AI134" s="254"/>
      <c r="AJ134" s="254"/>
      <c r="AK134" s="254"/>
      <c r="AL134" s="254"/>
      <c r="AM134" s="254"/>
      <c r="AN134" s="254"/>
      <c r="AO134" s="254"/>
      <c r="AP134" s="254"/>
      <c r="AQ134" s="254"/>
      <c r="AR134" s="254"/>
      <c r="AS134" s="254"/>
      <c r="AT134" s="254"/>
      <c r="AU134" s="254"/>
      <c r="AV134" s="254"/>
      <c r="AW134" s="254"/>
      <c r="AX134" s="254"/>
      <c r="AY134" s="254"/>
      <c r="AZ134" s="254"/>
      <c r="BA134" s="254"/>
      <c r="BB134" s="254"/>
      <c r="BC134" s="254"/>
      <c r="BD134" s="254"/>
      <c r="BE134" s="254"/>
      <c r="BF134" s="254"/>
      <c r="BG134" s="254"/>
      <c r="BH134" s="254"/>
      <c r="BI134" s="254"/>
      <c r="BJ134" s="254"/>
      <c r="BK134" s="254"/>
      <c r="BL134" s="254"/>
      <c r="BM134" s="254"/>
      <c r="BN134" s="254"/>
      <c r="BO134" s="254"/>
      <c r="BP134" s="254"/>
      <c r="BQ134" s="254"/>
      <c r="BR134" s="254"/>
      <c r="BS134" s="254"/>
      <c r="BT134" s="254"/>
      <c r="BU134" s="254"/>
      <c r="BV134" s="254"/>
      <c r="BW134" s="254"/>
      <c r="BX134" s="254"/>
      <c r="BY134" s="254"/>
      <c r="BZ134" s="254"/>
      <c r="CA134" s="254"/>
      <c r="CB134" s="254"/>
      <c r="CC134" s="254"/>
      <c r="CD134" s="254"/>
      <c r="CE134" s="254"/>
      <c r="CF134" s="254"/>
      <c r="CG134" s="254"/>
      <c r="CH134" s="254"/>
      <c r="CI134" s="254"/>
      <c r="CJ134" s="254"/>
      <c r="CK134" s="254"/>
      <c r="CL134" s="254"/>
      <c r="CM134" s="254"/>
      <c r="CN134" s="254"/>
      <c r="CO134" s="254"/>
      <c r="CP134" s="254"/>
      <c r="CQ134" s="254"/>
      <c r="CR134" s="254"/>
      <c r="CS134" s="254"/>
      <c r="CT134" s="254"/>
      <c r="CU134" s="254"/>
      <c r="CV134" s="254"/>
      <c r="CW134" s="254"/>
      <c r="CX134" s="254"/>
      <c r="CY134" s="254"/>
      <c r="CZ134" s="254"/>
      <c r="DA134" s="254"/>
      <c r="DB134" s="254"/>
      <c r="DC134" s="254"/>
      <c r="DD134" s="254"/>
      <c r="DE134" s="254"/>
      <c r="DF134" s="254"/>
      <c r="DG134" s="254"/>
      <c r="DH134" s="254"/>
      <c r="DI134" s="254"/>
      <c r="DJ134" s="254"/>
      <c r="DK134" s="254"/>
      <c r="DL134" s="254"/>
      <c r="DM134" s="254"/>
      <c r="DN134" s="254"/>
      <c r="DO134" s="254"/>
      <c r="DP134" s="254"/>
      <c r="DQ134" s="254"/>
      <c r="DR134" s="254"/>
      <c r="DS134" s="254"/>
      <c r="DT134" s="254"/>
      <c r="DU134" s="254"/>
      <c r="DV134" s="254"/>
      <c r="DW134" s="254"/>
      <c r="DX134" s="254"/>
      <c r="DY134" s="254"/>
      <c r="DZ134" s="254"/>
      <c r="EA134" s="254"/>
      <c r="EB134" s="254"/>
      <c r="EC134" s="254"/>
      <c r="ED134" s="254"/>
      <c r="EE134" s="254"/>
      <c r="EF134" s="254"/>
      <c r="EG134" s="254"/>
      <c r="EH134" s="254"/>
      <c r="EI134" s="254"/>
      <c r="EJ134" s="254"/>
      <c r="EK134" s="254"/>
      <c r="EL134" s="254"/>
      <c r="EM134" s="254"/>
      <c r="EN134" s="254"/>
      <c r="EO134" s="254"/>
      <c r="EP134" s="254"/>
      <c r="EQ134" s="254"/>
      <c r="ER134" s="254"/>
      <c r="ES134" s="254"/>
      <c r="ET134" s="254"/>
      <c r="EU134" s="254"/>
      <c r="EV134" s="254"/>
      <c r="EW134" s="254"/>
      <c r="EX134" s="254"/>
      <c r="EY134" s="254"/>
      <c r="EZ134" s="254"/>
      <c r="FA134" s="254"/>
      <c r="FB134" s="254"/>
      <c r="FC134" s="254"/>
      <c r="FD134" s="254"/>
      <c r="FE134" s="254"/>
      <c r="FF134" s="254"/>
      <c r="FG134" s="254"/>
      <c r="FH134" s="254"/>
      <c r="FI134" s="254"/>
      <c r="FJ134" s="254"/>
      <c r="FK134" s="254"/>
      <c r="FL134" s="254"/>
      <c r="FM134" s="254"/>
      <c r="FN134" s="254"/>
      <c r="FO134" s="254"/>
      <c r="FP134" s="254"/>
      <c r="FQ134" s="254"/>
      <c r="FR134" s="254"/>
      <c r="FS134" s="254"/>
      <c r="FT134" s="254"/>
      <c r="FU134" s="254"/>
      <c r="FV134" s="254"/>
      <c r="FW134" s="254"/>
      <c r="FX134" s="254"/>
      <c r="FY134" s="254"/>
      <c r="FZ134" s="254"/>
      <c r="GA134" s="254"/>
      <c r="GB134" s="254"/>
      <c r="GC134" s="254"/>
      <c r="GD134" s="254"/>
      <c r="GE134" s="254"/>
      <c r="GF134" s="254"/>
      <c r="GG134" s="254"/>
      <c r="GH134" s="254"/>
      <c r="GI134" s="254"/>
      <c r="GJ134" s="254"/>
      <c r="GK134" s="254"/>
      <c r="GL134" s="254"/>
      <c r="GM134" s="254"/>
      <c r="GN134" s="254"/>
      <c r="GO134" s="254"/>
      <c r="GP134" s="254"/>
      <c r="GQ134" s="254"/>
      <c r="GR134" s="254"/>
      <c r="GS134" s="254"/>
      <c r="GT134" s="254"/>
      <c r="GU134" s="254"/>
      <c r="GV134" s="254"/>
      <c r="GW134" s="254"/>
      <c r="GX134" s="254"/>
      <c r="GY134" s="254"/>
      <c r="GZ134" s="254"/>
      <c r="HA134" s="254"/>
      <c r="HB134" s="254"/>
      <c r="HC134" s="254"/>
      <c r="HD134" s="254"/>
      <c r="HE134" s="254"/>
      <c r="HF134" s="254"/>
      <c r="HG134" s="254"/>
      <c r="HH134" s="254"/>
      <c r="HI134" s="254"/>
      <c r="HJ134" s="254"/>
      <c r="HK134" s="254"/>
      <c r="HL134" s="254"/>
      <c r="HM134" s="254"/>
      <c r="HN134" s="254"/>
    </row>
    <row r="135" s="3" customFormat="1" ht="18" customHeight="1" spans="1:222">
      <c r="A135" s="8"/>
      <c r="B135" s="4"/>
      <c r="C135" s="78"/>
      <c r="D135" s="6"/>
      <c r="E135" s="7"/>
      <c r="F135" s="199"/>
      <c r="G135" s="7"/>
      <c r="H135" s="4"/>
      <c r="I135" s="4"/>
      <c r="J135" s="4"/>
      <c r="K135" s="4"/>
      <c r="L135" s="4"/>
      <c r="M135" s="4"/>
      <c r="N135" s="8"/>
      <c r="O135" s="254"/>
      <c r="P135" s="254"/>
      <c r="Q135" s="254"/>
      <c r="R135" s="254"/>
      <c r="S135" s="254"/>
      <c r="T135" s="254"/>
      <c r="U135" s="254"/>
      <c r="V135" s="254"/>
      <c r="W135" s="254"/>
      <c r="X135" s="254"/>
      <c r="Y135" s="254"/>
      <c r="Z135" s="254"/>
      <c r="AA135" s="254"/>
      <c r="AB135" s="254"/>
      <c r="AC135" s="254"/>
      <c r="AD135" s="254"/>
      <c r="AE135" s="254"/>
      <c r="AF135" s="254"/>
      <c r="AG135" s="254"/>
      <c r="AH135" s="254"/>
      <c r="AI135" s="254"/>
      <c r="AJ135" s="254"/>
      <c r="AK135" s="254"/>
      <c r="AL135" s="254"/>
      <c r="AM135" s="254"/>
      <c r="AN135" s="254"/>
      <c r="AO135" s="254"/>
      <c r="AP135" s="254"/>
      <c r="AQ135" s="254"/>
      <c r="AR135" s="254"/>
      <c r="AS135" s="254"/>
      <c r="AT135" s="254"/>
      <c r="AU135" s="254"/>
      <c r="AV135" s="254"/>
      <c r="AW135" s="254"/>
      <c r="AX135" s="254"/>
      <c r="AY135" s="254"/>
      <c r="AZ135" s="254"/>
      <c r="BA135" s="254"/>
      <c r="BB135" s="254"/>
      <c r="BC135" s="254"/>
      <c r="BD135" s="254"/>
      <c r="BE135" s="254"/>
      <c r="BF135" s="254"/>
      <c r="BG135" s="254"/>
      <c r="BH135" s="254"/>
      <c r="BI135" s="254"/>
      <c r="BJ135" s="254"/>
      <c r="BK135" s="254"/>
      <c r="BL135" s="254"/>
      <c r="BM135" s="254"/>
      <c r="BN135" s="254"/>
      <c r="BO135" s="254"/>
      <c r="BP135" s="254"/>
      <c r="BQ135" s="254"/>
      <c r="BR135" s="254"/>
      <c r="BS135" s="254"/>
      <c r="BT135" s="254"/>
      <c r="BU135" s="254"/>
      <c r="BV135" s="254"/>
      <c r="BW135" s="254"/>
      <c r="BX135" s="254"/>
      <c r="BY135" s="254"/>
      <c r="BZ135" s="254"/>
      <c r="CA135" s="254"/>
      <c r="CB135" s="254"/>
      <c r="CC135" s="254"/>
      <c r="CD135" s="254"/>
      <c r="CE135" s="254"/>
      <c r="CF135" s="254"/>
      <c r="CG135" s="254"/>
      <c r="CH135" s="254"/>
      <c r="CI135" s="254"/>
      <c r="CJ135" s="254"/>
      <c r="CK135" s="254"/>
      <c r="CL135" s="254"/>
      <c r="CM135" s="254"/>
      <c r="CN135" s="254"/>
      <c r="CO135" s="254"/>
      <c r="CP135" s="254"/>
      <c r="CQ135" s="254"/>
      <c r="CR135" s="254"/>
      <c r="CS135" s="254"/>
      <c r="CT135" s="254"/>
      <c r="CU135" s="254"/>
      <c r="CV135" s="254"/>
      <c r="CW135" s="254"/>
      <c r="CX135" s="254"/>
      <c r="CY135" s="254"/>
      <c r="CZ135" s="254"/>
      <c r="DA135" s="254"/>
      <c r="DB135" s="254"/>
      <c r="DC135" s="254"/>
      <c r="DD135" s="254"/>
      <c r="DE135" s="254"/>
      <c r="DF135" s="254"/>
      <c r="DG135" s="254"/>
      <c r="DH135" s="254"/>
      <c r="DI135" s="254"/>
      <c r="DJ135" s="254"/>
      <c r="DK135" s="254"/>
      <c r="DL135" s="254"/>
      <c r="DM135" s="254"/>
      <c r="DN135" s="254"/>
      <c r="DO135" s="254"/>
      <c r="DP135" s="254"/>
      <c r="DQ135" s="254"/>
      <c r="DR135" s="254"/>
      <c r="DS135" s="254"/>
      <c r="DT135" s="254"/>
      <c r="DU135" s="254"/>
      <c r="DV135" s="254"/>
      <c r="DW135" s="254"/>
      <c r="DX135" s="254"/>
      <c r="DY135" s="254"/>
      <c r="DZ135" s="254"/>
      <c r="EA135" s="254"/>
      <c r="EB135" s="254"/>
      <c r="EC135" s="254"/>
      <c r="ED135" s="254"/>
      <c r="EE135" s="254"/>
      <c r="EF135" s="254"/>
      <c r="EG135" s="254"/>
      <c r="EH135" s="254"/>
      <c r="EI135" s="254"/>
      <c r="EJ135" s="254"/>
      <c r="EK135" s="254"/>
      <c r="EL135" s="254"/>
      <c r="EM135" s="254"/>
      <c r="EN135" s="254"/>
      <c r="EO135" s="254"/>
      <c r="EP135" s="254"/>
      <c r="EQ135" s="254"/>
      <c r="ER135" s="254"/>
      <c r="ES135" s="254"/>
      <c r="ET135" s="254"/>
      <c r="EU135" s="254"/>
      <c r="EV135" s="254"/>
      <c r="EW135" s="254"/>
      <c r="EX135" s="254"/>
      <c r="EY135" s="254"/>
      <c r="EZ135" s="254"/>
      <c r="FA135" s="254"/>
      <c r="FB135" s="254"/>
      <c r="FC135" s="254"/>
      <c r="FD135" s="254"/>
      <c r="FE135" s="254"/>
      <c r="FF135" s="254"/>
      <c r="FG135" s="254"/>
      <c r="FH135" s="254"/>
      <c r="FI135" s="254"/>
      <c r="FJ135" s="254"/>
      <c r="FK135" s="254"/>
      <c r="FL135" s="254"/>
      <c r="FM135" s="254"/>
      <c r="FN135" s="254"/>
      <c r="FO135" s="254"/>
      <c r="FP135" s="254"/>
      <c r="FQ135" s="254"/>
      <c r="FR135" s="254"/>
      <c r="FS135" s="254"/>
      <c r="FT135" s="254"/>
      <c r="FU135" s="254"/>
      <c r="FV135" s="254"/>
      <c r="FW135" s="254"/>
      <c r="FX135" s="254"/>
      <c r="FY135" s="254"/>
      <c r="FZ135" s="254"/>
      <c r="GA135" s="254"/>
      <c r="GB135" s="254"/>
      <c r="GC135" s="254"/>
      <c r="GD135" s="254"/>
      <c r="GE135" s="254"/>
      <c r="GF135" s="254"/>
      <c r="GG135" s="254"/>
      <c r="GH135" s="254"/>
      <c r="GI135" s="254"/>
      <c r="GJ135" s="254"/>
      <c r="GK135" s="254"/>
      <c r="GL135" s="254"/>
      <c r="GM135" s="254"/>
      <c r="GN135" s="254"/>
      <c r="GO135" s="254"/>
      <c r="GP135" s="254"/>
      <c r="GQ135" s="254"/>
      <c r="GR135" s="254"/>
      <c r="GS135" s="254"/>
      <c r="GT135" s="254"/>
      <c r="GU135" s="254"/>
      <c r="GV135" s="254"/>
      <c r="GW135" s="254"/>
      <c r="GX135" s="254"/>
      <c r="GY135" s="254"/>
      <c r="GZ135" s="254"/>
      <c r="HA135" s="254"/>
      <c r="HB135" s="254"/>
      <c r="HC135" s="254"/>
      <c r="HD135" s="254"/>
      <c r="HE135" s="254"/>
      <c r="HF135" s="254"/>
      <c r="HG135" s="254"/>
      <c r="HH135" s="254"/>
      <c r="HI135" s="254"/>
      <c r="HJ135" s="254"/>
      <c r="HK135" s="254"/>
      <c r="HL135" s="254"/>
      <c r="HM135" s="254"/>
      <c r="HN135" s="254"/>
    </row>
    <row r="136" s="3" customFormat="1" ht="18" customHeight="1" spans="1:222">
      <c r="A136" s="8"/>
      <c r="B136" s="4"/>
      <c r="C136" s="78"/>
      <c r="D136" s="6"/>
      <c r="E136" s="7"/>
      <c r="F136" s="199"/>
      <c r="G136" s="7"/>
      <c r="H136" s="4"/>
      <c r="I136" s="4"/>
      <c r="J136" s="4"/>
      <c r="K136" s="4"/>
      <c r="L136" s="4"/>
      <c r="M136" s="4"/>
      <c r="N136" s="8"/>
      <c r="O136" s="254"/>
      <c r="P136" s="254"/>
      <c r="Q136" s="254"/>
      <c r="R136" s="254"/>
      <c r="S136" s="254"/>
      <c r="T136" s="254"/>
      <c r="U136" s="254"/>
      <c r="V136" s="254"/>
      <c r="W136" s="254"/>
      <c r="X136" s="254"/>
      <c r="Y136" s="254"/>
      <c r="Z136" s="254"/>
      <c r="AA136" s="254"/>
      <c r="AB136" s="254"/>
      <c r="AC136" s="254"/>
      <c r="AD136" s="254"/>
      <c r="AE136" s="254"/>
      <c r="AF136" s="254"/>
      <c r="AG136" s="254"/>
      <c r="AH136" s="254"/>
      <c r="AI136" s="254"/>
      <c r="AJ136" s="254"/>
      <c r="AK136" s="254"/>
      <c r="AL136" s="254"/>
      <c r="AM136" s="254"/>
      <c r="AN136" s="254"/>
      <c r="AO136" s="254"/>
      <c r="AP136" s="254"/>
      <c r="AQ136" s="254"/>
      <c r="AR136" s="254"/>
      <c r="AS136" s="254"/>
      <c r="AT136" s="254"/>
      <c r="AU136" s="254"/>
      <c r="AV136" s="254"/>
      <c r="AW136" s="254"/>
      <c r="AX136" s="254"/>
      <c r="AY136" s="254"/>
      <c r="AZ136" s="254"/>
      <c r="BA136" s="254"/>
      <c r="BB136" s="254"/>
      <c r="BC136" s="254"/>
      <c r="BD136" s="254"/>
      <c r="BE136" s="254"/>
      <c r="BF136" s="254"/>
      <c r="BG136" s="254"/>
      <c r="BH136" s="254"/>
      <c r="BI136" s="254"/>
      <c r="BJ136" s="254"/>
      <c r="BK136" s="254"/>
      <c r="BL136" s="254"/>
      <c r="BM136" s="254"/>
      <c r="BN136" s="254"/>
      <c r="BO136" s="254"/>
      <c r="BP136" s="254"/>
      <c r="BQ136" s="254"/>
      <c r="BR136" s="254"/>
      <c r="BS136" s="254"/>
      <c r="BT136" s="254"/>
      <c r="BU136" s="254"/>
      <c r="BV136" s="254"/>
      <c r="BW136" s="254"/>
      <c r="BX136" s="254"/>
      <c r="BY136" s="254"/>
      <c r="BZ136" s="254"/>
      <c r="CA136" s="254"/>
      <c r="CB136" s="254"/>
      <c r="CC136" s="254"/>
      <c r="CD136" s="254"/>
      <c r="CE136" s="254"/>
      <c r="CF136" s="254"/>
      <c r="CG136" s="254"/>
      <c r="CH136" s="254"/>
      <c r="CI136" s="254"/>
      <c r="CJ136" s="254"/>
      <c r="CK136" s="254"/>
      <c r="CL136" s="254"/>
      <c r="CM136" s="254"/>
      <c r="CN136" s="254"/>
      <c r="CO136" s="254"/>
      <c r="CP136" s="254"/>
      <c r="CQ136" s="254"/>
      <c r="CR136" s="254"/>
      <c r="CS136" s="254"/>
      <c r="CT136" s="254"/>
      <c r="CU136" s="254"/>
      <c r="CV136" s="254"/>
      <c r="CW136" s="254"/>
      <c r="CX136" s="254"/>
      <c r="CY136" s="254"/>
      <c r="CZ136" s="254"/>
      <c r="DA136" s="254"/>
      <c r="DB136" s="254"/>
      <c r="DC136" s="254"/>
      <c r="DD136" s="254"/>
      <c r="DE136" s="254"/>
      <c r="DF136" s="254"/>
      <c r="DG136" s="254"/>
      <c r="DH136" s="254"/>
      <c r="DI136" s="254"/>
      <c r="DJ136" s="254"/>
      <c r="DK136" s="254"/>
      <c r="DL136" s="254"/>
      <c r="DM136" s="254"/>
      <c r="DN136" s="254"/>
      <c r="DO136" s="254"/>
      <c r="DP136" s="254"/>
      <c r="DQ136" s="254"/>
      <c r="DR136" s="254"/>
      <c r="DS136" s="254"/>
      <c r="DT136" s="254"/>
      <c r="DU136" s="254"/>
      <c r="DV136" s="254"/>
      <c r="DW136" s="254"/>
      <c r="DX136" s="254"/>
      <c r="DY136" s="254"/>
      <c r="DZ136" s="254"/>
      <c r="EA136" s="254"/>
      <c r="EB136" s="254"/>
      <c r="EC136" s="254"/>
      <c r="ED136" s="254"/>
      <c r="EE136" s="254"/>
      <c r="EF136" s="254"/>
      <c r="EG136" s="254"/>
      <c r="EH136" s="254"/>
      <c r="EI136" s="254"/>
      <c r="EJ136" s="254"/>
      <c r="EK136" s="254"/>
      <c r="EL136" s="254"/>
      <c r="EM136" s="254"/>
      <c r="EN136" s="254"/>
      <c r="EO136" s="254"/>
      <c r="EP136" s="254"/>
      <c r="EQ136" s="254"/>
      <c r="ER136" s="254"/>
      <c r="ES136" s="254"/>
      <c r="ET136" s="254"/>
      <c r="EU136" s="254"/>
      <c r="EV136" s="254"/>
      <c r="EW136" s="254"/>
      <c r="EX136" s="254"/>
      <c r="EY136" s="254"/>
      <c r="EZ136" s="254"/>
      <c r="FA136" s="254"/>
      <c r="FB136" s="254"/>
      <c r="FC136" s="254"/>
      <c r="FD136" s="254"/>
      <c r="FE136" s="254"/>
      <c r="FF136" s="254"/>
      <c r="FG136" s="254"/>
      <c r="FH136" s="254"/>
      <c r="FI136" s="254"/>
      <c r="FJ136" s="254"/>
      <c r="FK136" s="254"/>
      <c r="FL136" s="254"/>
      <c r="FM136" s="254"/>
      <c r="FN136" s="254"/>
      <c r="FO136" s="254"/>
      <c r="FP136" s="254"/>
      <c r="FQ136" s="254"/>
      <c r="FR136" s="254"/>
      <c r="FS136" s="254"/>
      <c r="FT136" s="254"/>
      <c r="FU136" s="254"/>
      <c r="FV136" s="254"/>
      <c r="FW136" s="254"/>
      <c r="FX136" s="254"/>
      <c r="FY136" s="254"/>
      <c r="FZ136" s="254"/>
      <c r="GA136" s="254"/>
      <c r="GB136" s="254"/>
      <c r="GC136" s="254"/>
      <c r="GD136" s="254"/>
      <c r="GE136" s="254"/>
      <c r="GF136" s="254"/>
      <c r="GG136" s="254"/>
      <c r="GH136" s="254"/>
      <c r="GI136" s="254"/>
      <c r="GJ136" s="254"/>
      <c r="GK136" s="254"/>
      <c r="GL136" s="254"/>
      <c r="GM136" s="254"/>
      <c r="GN136" s="254"/>
      <c r="GO136" s="254"/>
      <c r="GP136" s="254"/>
      <c r="GQ136" s="254"/>
      <c r="GR136" s="254"/>
      <c r="GS136" s="254"/>
      <c r="GT136" s="254"/>
      <c r="GU136" s="254"/>
      <c r="GV136" s="254"/>
      <c r="GW136" s="254"/>
      <c r="GX136" s="254"/>
      <c r="GY136" s="254"/>
      <c r="GZ136" s="254"/>
      <c r="HA136" s="254"/>
      <c r="HB136" s="254"/>
      <c r="HC136" s="254"/>
      <c r="HD136" s="254"/>
      <c r="HE136" s="254"/>
      <c r="HF136" s="254"/>
      <c r="HG136" s="254"/>
      <c r="HH136" s="254"/>
      <c r="HI136" s="254"/>
      <c r="HJ136" s="254"/>
      <c r="HK136" s="254"/>
      <c r="HL136" s="254"/>
      <c r="HM136" s="254"/>
      <c r="HN136" s="254"/>
    </row>
    <row r="137" s="3" customFormat="1" ht="18" customHeight="1" spans="1:222">
      <c r="A137" s="8"/>
      <c r="B137" s="4"/>
      <c r="C137" s="78"/>
      <c r="D137" s="6"/>
      <c r="E137" s="7"/>
      <c r="F137" s="199"/>
      <c r="G137" s="7"/>
      <c r="H137" s="4"/>
      <c r="I137" s="4"/>
      <c r="J137" s="4"/>
      <c r="K137" s="4"/>
      <c r="L137" s="4"/>
      <c r="M137" s="4"/>
      <c r="N137" s="8"/>
      <c r="O137" s="254"/>
      <c r="P137" s="254"/>
      <c r="Q137" s="254"/>
      <c r="R137" s="254"/>
      <c r="S137" s="254"/>
      <c r="T137" s="254"/>
      <c r="U137" s="254"/>
      <c r="V137" s="254"/>
      <c r="W137" s="254"/>
      <c r="X137" s="254"/>
      <c r="Y137" s="254"/>
      <c r="Z137" s="254"/>
      <c r="AA137" s="254"/>
      <c r="AB137" s="254"/>
      <c r="AC137" s="254"/>
      <c r="AD137" s="254"/>
      <c r="AE137" s="254"/>
      <c r="AF137" s="254"/>
      <c r="AG137" s="254"/>
      <c r="AH137" s="254"/>
      <c r="AI137" s="254"/>
      <c r="AJ137" s="254"/>
      <c r="AK137" s="254"/>
      <c r="AL137" s="254"/>
      <c r="AM137" s="254"/>
      <c r="AN137" s="254"/>
      <c r="AO137" s="254"/>
      <c r="AP137" s="254"/>
      <c r="AQ137" s="254"/>
      <c r="AR137" s="254"/>
      <c r="AS137" s="254"/>
      <c r="AT137" s="254"/>
      <c r="AU137" s="254"/>
      <c r="AV137" s="254"/>
      <c r="AW137" s="254"/>
      <c r="AX137" s="254"/>
      <c r="AY137" s="254"/>
      <c r="AZ137" s="254"/>
      <c r="BA137" s="254"/>
      <c r="BB137" s="254"/>
      <c r="BC137" s="254"/>
      <c r="BD137" s="254"/>
      <c r="BE137" s="254"/>
      <c r="BF137" s="254"/>
      <c r="BG137" s="254"/>
      <c r="BH137" s="254"/>
      <c r="BI137" s="254"/>
      <c r="BJ137" s="254"/>
      <c r="BK137" s="254"/>
      <c r="BL137" s="254"/>
      <c r="BM137" s="254"/>
      <c r="BN137" s="254"/>
      <c r="BO137" s="254"/>
      <c r="BP137" s="254"/>
      <c r="BQ137" s="254"/>
      <c r="BR137" s="254"/>
      <c r="BS137" s="254"/>
      <c r="BT137" s="254"/>
      <c r="BU137" s="254"/>
      <c r="BV137" s="254"/>
      <c r="BW137" s="254"/>
      <c r="BX137" s="254"/>
      <c r="BY137" s="254"/>
      <c r="BZ137" s="254"/>
      <c r="CA137" s="254"/>
      <c r="CB137" s="254"/>
      <c r="CC137" s="254"/>
      <c r="CD137" s="254"/>
      <c r="CE137" s="254"/>
      <c r="CF137" s="254"/>
      <c r="CG137" s="254"/>
      <c r="CH137" s="254"/>
      <c r="CI137" s="254"/>
      <c r="CJ137" s="254"/>
      <c r="CK137" s="254"/>
      <c r="CL137" s="254"/>
      <c r="CM137" s="254"/>
      <c r="CN137" s="254"/>
      <c r="CO137" s="254"/>
      <c r="CP137" s="254"/>
      <c r="CQ137" s="254"/>
      <c r="CR137" s="254"/>
      <c r="CS137" s="254"/>
      <c r="CT137" s="254"/>
      <c r="CU137" s="254"/>
      <c r="CV137" s="254"/>
      <c r="CW137" s="254"/>
      <c r="CX137" s="254"/>
      <c r="CY137" s="254"/>
      <c r="CZ137" s="254"/>
      <c r="DA137" s="254"/>
      <c r="DB137" s="254"/>
      <c r="DC137" s="254"/>
      <c r="DD137" s="254"/>
      <c r="DE137" s="254"/>
      <c r="DF137" s="254"/>
      <c r="DG137" s="254"/>
      <c r="DH137" s="254"/>
      <c r="DI137" s="254"/>
      <c r="DJ137" s="254"/>
      <c r="DK137" s="254"/>
      <c r="DL137" s="254"/>
      <c r="DM137" s="254"/>
      <c r="DN137" s="254"/>
      <c r="DO137" s="254"/>
      <c r="DP137" s="254"/>
      <c r="DQ137" s="254"/>
      <c r="DR137" s="254"/>
      <c r="DS137" s="254"/>
      <c r="DT137" s="254"/>
      <c r="DU137" s="254"/>
      <c r="DV137" s="254"/>
      <c r="DW137" s="254"/>
      <c r="DX137" s="254"/>
      <c r="DY137" s="254"/>
      <c r="DZ137" s="254"/>
      <c r="EA137" s="254"/>
      <c r="EB137" s="254"/>
      <c r="EC137" s="254"/>
      <c r="ED137" s="254"/>
      <c r="EE137" s="254"/>
      <c r="EF137" s="254"/>
      <c r="EG137" s="254"/>
      <c r="EH137" s="254"/>
      <c r="EI137" s="254"/>
      <c r="EJ137" s="254"/>
      <c r="EK137" s="254"/>
      <c r="EL137" s="254"/>
      <c r="EM137" s="254"/>
      <c r="EN137" s="254"/>
      <c r="EO137" s="254"/>
      <c r="EP137" s="254"/>
      <c r="EQ137" s="254"/>
      <c r="ER137" s="254"/>
      <c r="ES137" s="254"/>
      <c r="ET137" s="254"/>
      <c r="EU137" s="254"/>
      <c r="EV137" s="254"/>
      <c r="EW137" s="254"/>
      <c r="EX137" s="254"/>
      <c r="EY137" s="254"/>
      <c r="EZ137" s="254"/>
      <c r="FA137" s="254"/>
      <c r="FB137" s="254"/>
      <c r="FC137" s="254"/>
      <c r="FD137" s="254"/>
      <c r="FE137" s="254"/>
      <c r="FF137" s="254"/>
      <c r="FG137" s="254"/>
      <c r="FH137" s="254"/>
      <c r="FI137" s="254"/>
      <c r="FJ137" s="254"/>
      <c r="FK137" s="254"/>
      <c r="FL137" s="254"/>
      <c r="FM137" s="254"/>
      <c r="FN137" s="254"/>
      <c r="FO137" s="254"/>
      <c r="FP137" s="254"/>
      <c r="FQ137" s="254"/>
      <c r="FR137" s="254"/>
      <c r="FS137" s="254"/>
      <c r="FT137" s="254"/>
      <c r="FU137" s="254"/>
      <c r="FV137" s="254"/>
      <c r="FW137" s="254"/>
      <c r="FX137" s="254"/>
      <c r="FY137" s="254"/>
      <c r="FZ137" s="254"/>
      <c r="GA137" s="254"/>
      <c r="GB137" s="254"/>
      <c r="GC137" s="254"/>
      <c r="GD137" s="254"/>
      <c r="GE137" s="254"/>
      <c r="GF137" s="254"/>
      <c r="GG137" s="254"/>
      <c r="GH137" s="254"/>
      <c r="GI137" s="254"/>
      <c r="GJ137" s="254"/>
      <c r="GK137" s="254"/>
      <c r="GL137" s="254"/>
      <c r="GM137" s="254"/>
      <c r="GN137" s="254"/>
      <c r="GO137" s="254"/>
      <c r="GP137" s="254"/>
      <c r="GQ137" s="254"/>
      <c r="GR137" s="254"/>
      <c r="GS137" s="254"/>
      <c r="GT137" s="254"/>
      <c r="GU137" s="254"/>
      <c r="GV137" s="254"/>
      <c r="GW137" s="254"/>
      <c r="GX137" s="254"/>
      <c r="GY137" s="254"/>
      <c r="GZ137" s="254"/>
      <c r="HA137" s="254"/>
      <c r="HB137" s="254"/>
      <c r="HC137" s="254"/>
      <c r="HD137" s="254"/>
      <c r="HE137" s="254"/>
      <c r="HF137" s="254"/>
      <c r="HG137" s="254"/>
      <c r="HH137" s="254"/>
      <c r="HI137" s="254"/>
      <c r="HJ137" s="254"/>
      <c r="HK137" s="254"/>
      <c r="HL137" s="254"/>
      <c r="HM137" s="254"/>
      <c r="HN137" s="254"/>
    </row>
    <row r="138" s="3" customFormat="1" ht="18" customHeight="1" spans="1:222">
      <c r="A138" s="8"/>
      <c r="B138" s="4"/>
      <c r="C138" s="78"/>
      <c r="D138" s="6"/>
      <c r="E138" s="7"/>
      <c r="F138" s="199"/>
      <c r="G138" s="7"/>
      <c r="H138" s="4"/>
      <c r="I138" s="4"/>
      <c r="J138" s="4"/>
      <c r="K138" s="4"/>
      <c r="L138" s="4"/>
      <c r="M138" s="4"/>
      <c r="N138" s="8"/>
      <c r="O138" s="254"/>
      <c r="P138" s="254"/>
      <c r="Q138" s="254"/>
      <c r="R138" s="254"/>
      <c r="S138" s="254"/>
      <c r="T138" s="254"/>
      <c r="U138" s="254"/>
      <c r="V138" s="254"/>
      <c r="W138" s="254"/>
      <c r="X138" s="254"/>
      <c r="Y138" s="254"/>
      <c r="Z138" s="254"/>
      <c r="AA138" s="254"/>
      <c r="AB138" s="254"/>
      <c r="AC138" s="254"/>
      <c r="AD138" s="254"/>
      <c r="AE138" s="254"/>
      <c r="AF138" s="254"/>
      <c r="AG138" s="254"/>
      <c r="AH138" s="254"/>
      <c r="AI138" s="254"/>
      <c r="AJ138" s="254"/>
      <c r="AK138" s="254"/>
      <c r="AL138" s="254"/>
      <c r="AM138" s="254"/>
      <c r="AN138" s="254"/>
      <c r="AO138" s="254"/>
      <c r="AP138" s="254"/>
      <c r="AQ138" s="254"/>
      <c r="AR138" s="254"/>
      <c r="AS138" s="254"/>
      <c r="AT138" s="254"/>
      <c r="AU138" s="254"/>
      <c r="AV138" s="254"/>
      <c r="AW138" s="254"/>
      <c r="AX138" s="254"/>
      <c r="AY138" s="254"/>
      <c r="AZ138" s="254"/>
      <c r="BA138" s="254"/>
      <c r="BB138" s="254"/>
      <c r="BC138" s="254"/>
      <c r="BD138" s="254"/>
      <c r="BE138" s="254"/>
      <c r="BF138" s="254"/>
      <c r="BG138" s="254"/>
      <c r="BH138" s="254"/>
      <c r="BI138" s="254"/>
      <c r="BJ138" s="254"/>
      <c r="BK138" s="254"/>
      <c r="BL138" s="254"/>
      <c r="BM138" s="254"/>
      <c r="BN138" s="254"/>
      <c r="BO138" s="254"/>
      <c r="BP138" s="254"/>
      <c r="BQ138" s="254"/>
      <c r="BR138" s="254"/>
      <c r="BS138" s="254"/>
      <c r="BT138" s="254"/>
      <c r="BU138" s="254"/>
      <c r="BV138" s="254"/>
      <c r="BW138" s="254"/>
      <c r="BX138" s="254"/>
      <c r="BY138" s="254"/>
      <c r="BZ138" s="254"/>
      <c r="CA138" s="254"/>
      <c r="CB138" s="254"/>
      <c r="CC138" s="254"/>
      <c r="CD138" s="254"/>
      <c r="CE138" s="254"/>
      <c r="CF138" s="254"/>
      <c r="CG138" s="254"/>
      <c r="CH138" s="254"/>
      <c r="CI138" s="254"/>
      <c r="CJ138" s="254"/>
      <c r="CK138" s="254"/>
      <c r="CL138" s="254"/>
      <c r="CM138" s="254"/>
      <c r="CN138" s="254"/>
      <c r="CO138" s="254"/>
      <c r="CP138" s="254"/>
      <c r="CQ138" s="254"/>
      <c r="CR138" s="254"/>
      <c r="CS138" s="254"/>
      <c r="CT138" s="254"/>
      <c r="CU138" s="254"/>
      <c r="CV138" s="254"/>
      <c r="CW138" s="254"/>
      <c r="CX138" s="254"/>
      <c r="CY138" s="254"/>
      <c r="CZ138" s="254"/>
      <c r="DA138" s="254"/>
      <c r="DB138" s="254"/>
      <c r="DC138" s="254"/>
      <c r="DD138" s="254"/>
      <c r="DE138" s="254"/>
      <c r="DF138" s="254"/>
      <c r="DG138" s="254"/>
      <c r="DH138" s="254"/>
      <c r="DI138" s="254"/>
      <c r="DJ138" s="254"/>
      <c r="DK138" s="254"/>
      <c r="DL138" s="254"/>
      <c r="DM138" s="254"/>
      <c r="DN138" s="254"/>
      <c r="DO138" s="254"/>
      <c r="DP138" s="254"/>
      <c r="DQ138" s="254"/>
      <c r="DR138" s="254"/>
      <c r="DS138" s="254"/>
      <c r="DT138" s="254"/>
      <c r="DU138" s="254"/>
      <c r="DV138" s="254"/>
      <c r="DW138" s="254"/>
      <c r="DX138" s="254"/>
      <c r="DY138" s="254"/>
      <c r="DZ138" s="254"/>
      <c r="EA138" s="254"/>
      <c r="EB138" s="254"/>
      <c r="EC138" s="254"/>
      <c r="ED138" s="254"/>
      <c r="EE138" s="254"/>
      <c r="EF138" s="254"/>
      <c r="EG138" s="254"/>
      <c r="EH138" s="254"/>
      <c r="EI138" s="254"/>
      <c r="EJ138" s="254"/>
      <c r="EK138" s="254"/>
      <c r="EL138" s="254"/>
      <c r="EM138" s="254"/>
      <c r="EN138" s="254"/>
      <c r="EO138" s="254"/>
      <c r="EP138" s="254"/>
      <c r="EQ138" s="254"/>
      <c r="ER138" s="254"/>
      <c r="ES138" s="254"/>
      <c r="ET138" s="254"/>
      <c r="EU138" s="254"/>
      <c r="EV138" s="254"/>
      <c r="EW138" s="254"/>
      <c r="EX138" s="254"/>
      <c r="EY138" s="254"/>
      <c r="EZ138" s="254"/>
      <c r="FA138" s="254"/>
      <c r="FB138" s="254"/>
      <c r="FC138" s="254"/>
      <c r="FD138" s="254"/>
      <c r="FE138" s="254"/>
      <c r="FF138" s="254"/>
      <c r="FG138" s="254"/>
      <c r="FH138" s="254"/>
      <c r="FI138" s="254"/>
      <c r="FJ138" s="254"/>
      <c r="FK138" s="254"/>
      <c r="FL138" s="254"/>
      <c r="FM138" s="254"/>
      <c r="FN138" s="254"/>
      <c r="FO138" s="254"/>
      <c r="FP138" s="254"/>
      <c r="FQ138" s="254"/>
      <c r="FR138" s="254"/>
      <c r="FS138" s="254"/>
      <c r="FT138" s="254"/>
      <c r="FU138" s="254"/>
      <c r="FV138" s="254"/>
      <c r="FW138" s="254"/>
      <c r="FX138" s="254"/>
      <c r="FY138" s="254"/>
      <c r="FZ138" s="254"/>
      <c r="GA138" s="254"/>
      <c r="GB138" s="254"/>
      <c r="GC138" s="254"/>
      <c r="GD138" s="254"/>
      <c r="GE138" s="254"/>
      <c r="GF138" s="254"/>
      <c r="GG138" s="254"/>
      <c r="GH138" s="254"/>
      <c r="GI138" s="254"/>
      <c r="GJ138" s="254"/>
      <c r="GK138" s="254"/>
      <c r="GL138" s="254"/>
      <c r="GM138" s="254"/>
      <c r="GN138" s="254"/>
      <c r="GO138" s="254"/>
      <c r="GP138" s="254"/>
      <c r="GQ138" s="254"/>
      <c r="GR138" s="254"/>
      <c r="GS138" s="254"/>
      <c r="GT138" s="254"/>
      <c r="GU138" s="254"/>
      <c r="GV138" s="254"/>
      <c r="GW138" s="254"/>
      <c r="GX138" s="254"/>
      <c r="GY138" s="254"/>
      <c r="GZ138" s="254"/>
      <c r="HA138" s="254"/>
      <c r="HB138" s="254"/>
      <c r="HC138" s="254"/>
      <c r="HD138" s="254"/>
      <c r="HE138" s="254"/>
      <c r="HF138" s="254"/>
      <c r="HG138" s="254"/>
      <c r="HH138" s="254"/>
      <c r="HI138" s="254"/>
      <c r="HJ138" s="254"/>
      <c r="HK138" s="254"/>
      <c r="HL138" s="254"/>
      <c r="HM138" s="254"/>
      <c r="HN138" s="254"/>
    </row>
    <row r="139" s="3" customFormat="1" ht="18" customHeight="1" spans="1:222">
      <c r="A139" s="8"/>
      <c r="B139" s="4"/>
      <c r="C139" s="78"/>
      <c r="D139" s="6"/>
      <c r="E139" s="7"/>
      <c r="F139" s="199"/>
      <c r="G139" s="7"/>
      <c r="H139" s="4"/>
      <c r="I139" s="4"/>
      <c r="J139" s="4"/>
      <c r="K139" s="4"/>
      <c r="L139" s="4"/>
      <c r="M139" s="4"/>
      <c r="N139" s="8"/>
      <c r="O139" s="254"/>
      <c r="P139" s="254"/>
      <c r="Q139" s="254"/>
      <c r="R139" s="254"/>
      <c r="S139" s="254"/>
      <c r="T139" s="254"/>
      <c r="U139" s="254"/>
      <c r="V139" s="254"/>
      <c r="W139" s="254"/>
      <c r="X139" s="254"/>
      <c r="Y139" s="254"/>
      <c r="Z139" s="254"/>
      <c r="AA139" s="254"/>
      <c r="AB139" s="254"/>
      <c r="AC139" s="254"/>
      <c r="AD139" s="254"/>
      <c r="AE139" s="254"/>
      <c r="AF139" s="254"/>
      <c r="AG139" s="254"/>
      <c r="AH139" s="254"/>
      <c r="AI139" s="254"/>
      <c r="AJ139" s="254"/>
      <c r="AK139" s="254"/>
      <c r="AL139" s="254"/>
      <c r="AM139" s="254"/>
      <c r="AN139" s="254"/>
      <c r="AO139" s="254"/>
      <c r="AP139" s="254"/>
      <c r="AQ139" s="254"/>
      <c r="AR139" s="254"/>
      <c r="AS139" s="254"/>
      <c r="AT139" s="254"/>
      <c r="AU139" s="254"/>
      <c r="AV139" s="254"/>
      <c r="AW139" s="254"/>
      <c r="AX139" s="254"/>
      <c r="AY139" s="254"/>
      <c r="AZ139" s="254"/>
      <c r="BA139" s="254"/>
      <c r="BB139" s="254"/>
      <c r="BC139" s="254"/>
      <c r="BD139" s="254"/>
      <c r="BE139" s="254"/>
      <c r="BF139" s="254"/>
      <c r="BG139" s="254"/>
      <c r="BH139" s="254"/>
      <c r="BI139" s="254"/>
      <c r="BJ139" s="254"/>
      <c r="BK139" s="254"/>
      <c r="BL139" s="254"/>
      <c r="BM139" s="254"/>
      <c r="BN139" s="254"/>
      <c r="BO139" s="254"/>
      <c r="BP139" s="254"/>
      <c r="BQ139" s="254"/>
      <c r="BR139" s="254"/>
      <c r="BS139" s="254"/>
      <c r="BT139" s="254"/>
      <c r="BU139" s="254"/>
      <c r="BV139" s="254"/>
      <c r="BW139" s="254"/>
      <c r="BX139" s="254"/>
      <c r="BY139" s="254"/>
      <c r="BZ139" s="254"/>
      <c r="CA139" s="254"/>
      <c r="CB139" s="254"/>
      <c r="CC139" s="254"/>
      <c r="CD139" s="254"/>
      <c r="CE139" s="254"/>
      <c r="CF139" s="254"/>
      <c r="CG139" s="254"/>
      <c r="CH139" s="254"/>
      <c r="CI139" s="254"/>
      <c r="CJ139" s="254"/>
      <c r="CK139" s="254"/>
      <c r="CL139" s="254"/>
      <c r="CM139" s="254"/>
      <c r="CN139" s="254"/>
      <c r="CO139" s="254"/>
      <c r="CP139" s="254"/>
      <c r="CQ139" s="254"/>
      <c r="CR139" s="254"/>
      <c r="CS139" s="254"/>
      <c r="CT139" s="254"/>
      <c r="CU139" s="254"/>
      <c r="CV139" s="254"/>
      <c r="CW139" s="254"/>
      <c r="CX139" s="254"/>
      <c r="CY139" s="254"/>
      <c r="CZ139" s="254"/>
      <c r="DA139" s="254"/>
      <c r="DB139" s="254"/>
      <c r="DC139" s="254"/>
      <c r="DD139" s="254"/>
      <c r="DE139" s="254"/>
      <c r="DF139" s="254"/>
      <c r="DG139" s="254"/>
      <c r="DH139" s="254"/>
      <c r="DI139" s="254"/>
      <c r="DJ139" s="254"/>
      <c r="DK139" s="254"/>
      <c r="DL139" s="254"/>
      <c r="DM139" s="254"/>
      <c r="DN139" s="254"/>
      <c r="DO139" s="254"/>
      <c r="DP139" s="254"/>
      <c r="DQ139" s="254"/>
      <c r="DR139" s="254"/>
      <c r="DS139" s="254"/>
      <c r="DT139" s="254"/>
      <c r="DU139" s="254"/>
      <c r="DV139" s="254"/>
      <c r="DW139" s="254"/>
      <c r="DX139" s="254"/>
      <c r="DY139" s="254"/>
      <c r="DZ139" s="254"/>
      <c r="EA139" s="254"/>
      <c r="EB139" s="254"/>
      <c r="EC139" s="254"/>
      <c r="ED139" s="254"/>
      <c r="EE139" s="254"/>
      <c r="EF139" s="254"/>
      <c r="EG139" s="254"/>
      <c r="EH139" s="254"/>
      <c r="EI139" s="254"/>
      <c r="EJ139" s="254"/>
      <c r="EK139" s="254"/>
      <c r="EL139" s="254"/>
      <c r="EM139" s="254"/>
      <c r="EN139" s="254"/>
      <c r="EO139" s="254"/>
      <c r="EP139" s="254"/>
      <c r="EQ139" s="254"/>
      <c r="ER139" s="254"/>
      <c r="ES139" s="254"/>
      <c r="ET139" s="254"/>
      <c r="EU139" s="254"/>
      <c r="EV139" s="254"/>
      <c r="EW139" s="254"/>
      <c r="EX139" s="254"/>
      <c r="EY139" s="254"/>
      <c r="EZ139" s="254"/>
      <c r="FA139" s="254"/>
      <c r="FB139" s="254"/>
      <c r="FC139" s="254"/>
      <c r="FD139" s="254"/>
      <c r="FE139" s="254"/>
      <c r="FF139" s="254"/>
      <c r="FG139" s="254"/>
      <c r="FH139" s="254"/>
      <c r="FI139" s="254"/>
      <c r="FJ139" s="254"/>
      <c r="FK139" s="254"/>
      <c r="FL139" s="254"/>
      <c r="FM139" s="254"/>
      <c r="FN139" s="254"/>
      <c r="FO139" s="254"/>
      <c r="FP139" s="254"/>
      <c r="FQ139" s="254"/>
      <c r="FR139" s="254"/>
      <c r="FS139" s="254"/>
      <c r="FT139" s="254"/>
      <c r="FU139" s="254"/>
      <c r="FV139" s="254"/>
      <c r="FW139" s="254"/>
      <c r="FX139" s="254"/>
      <c r="FY139" s="254"/>
      <c r="FZ139" s="254"/>
      <c r="GA139" s="254"/>
      <c r="GB139" s="254"/>
      <c r="GC139" s="254"/>
      <c r="GD139" s="254"/>
      <c r="GE139" s="254"/>
      <c r="GF139" s="254"/>
      <c r="GG139" s="254"/>
      <c r="GH139" s="254"/>
      <c r="GI139" s="254"/>
      <c r="GJ139" s="254"/>
      <c r="GK139" s="254"/>
      <c r="GL139" s="254"/>
      <c r="GM139" s="254"/>
      <c r="GN139" s="254"/>
      <c r="GO139" s="254"/>
      <c r="GP139" s="254"/>
      <c r="GQ139" s="254"/>
      <c r="GR139" s="254"/>
      <c r="GS139" s="254"/>
      <c r="GT139" s="254"/>
      <c r="GU139" s="254"/>
      <c r="GV139" s="254"/>
      <c r="GW139" s="254"/>
      <c r="GX139" s="254"/>
      <c r="GY139" s="254"/>
      <c r="GZ139" s="254"/>
      <c r="HA139" s="254"/>
      <c r="HB139" s="254"/>
      <c r="HC139" s="254"/>
      <c r="HD139" s="254"/>
      <c r="HE139" s="254"/>
      <c r="HF139" s="254"/>
      <c r="HG139" s="254"/>
      <c r="HH139" s="254"/>
      <c r="HI139" s="254"/>
      <c r="HJ139" s="254"/>
      <c r="HK139" s="254"/>
      <c r="HL139" s="254"/>
      <c r="HM139" s="254"/>
      <c r="HN139" s="254"/>
    </row>
    <row r="140" s="3" customFormat="1" ht="18" customHeight="1" spans="1:222">
      <c r="A140" s="8"/>
      <c r="B140" s="4"/>
      <c r="C140" s="78"/>
      <c r="D140" s="6"/>
      <c r="E140" s="7"/>
      <c r="F140" s="199"/>
      <c r="G140" s="7"/>
      <c r="H140" s="4"/>
      <c r="I140" s="4"/>
      <c r="J140" s="4"/>
      <c r="K140" s="4"/>
      <c r="L140" s="4"/>
      <c r="M140" s="4"/>
      <c r="N140" s="8"/>
      <c r="O140" s="254"/>
      <c r="P140" s="254"/>
      <c r="Q140" s="254"/>
      <c r="R140" s="254"/>
      <c r="S140" s="254"/>
      <c r="T140" s="254"/>
      <c r="U140" s="254"/>
      <c r="V140" s="254"/>
      <c r="W140" s="254"/>
      <c r="X140" s="254"/>
      <c r="Y140" s="254"/>
      <c r="Z140" s="254"/>
      <c r="AA140" s="254"/>
      <c r="AB140" s="254"/>
      <c r="AC140" s="254"/>
      <c r="AD140" s="254"/>
      <c r="AE140" s="254"/>
      <c r="AF140" s="254"/>
      <c r="AG140" s="254"/>
      <c r="AH140" s="254"/>
      <c r="AI140" s="254"/>
      <c r="AJ140" s="254"/>
      <c r="AK140" s="254"/>
      <c r="AL140" s="254"/>
      <c r="AM140" s="254"/>
      <c r="AN140" s="254"/>
      <c r="AO140" s="254"/>
      <c r="AP140" s="254"/>
      <c r="AQ140" s="254"/>
      <c r="AR140" s="254"/>
      <c r="AS140" s="254"/>
      <c r="AT140" s="254"/>
      <c r="AU140" s="254"/>
      <c r="AV140" s="254"/>
      <c r="AW140" s="254"/>
      <c r="AX140" s="254"/>
      <c r="AY140" s="254"/>
      <c r="AZ140" s="254"/>
      <c r="BA140" s="254"/>
      <c r="BB140" s="254"/>
      <c r="BC140" s="254"/>
      <c r="BD140" s="254"/>
      <c r="BE140" s="254"/>
      <c r="BF140" s="254"/>
      <c r="BG140" s="254"/>
      <c r="BH140" s="254"/>
      <c r="BI140" s="254"/>
      <c r="BJ140" s="254"/>
      <c r="BK140" s="254"/>
      <c r="BL140" s="254"/>
      <c r="BM140" s="254"/>
      <c r="BN140" s="254"/>
      <c r="BO140" s="254"/>
      <c r="BP140" s="254"/>
      <c r="BQ140" s="254"/>
      <c r="BR140" s="254"/>
      <c r="BS140" s="254"/>
      <c r="BT140" s="254"/>
      <c r="BU140" s="254"/>
      <c r="BV140" s="254"/>
      <c r="BW140" s="254"/>
      <c r="BX140" s="254"/>
      <c r="BY140" s="254"/>
      <c r="BZ140" s="254"/>
      <c r="CA140" s="254"/>
      <c r="CB140" s="254"/>
      <c r="CC140" s="254"/>
      <c r="CD140" s="254"/>
      <c r="CE140" s="254"/>
      <c r="CF140" s="254"/>
      <c r="CG140" s="254"/>
      <c r="CH140" s="254"/>
      <c r="CI140" s="254"/>
      <c r="CJ140" s="254"/>
      <c r="CK140" s="254"/>
      <c r="CL140" s="254"/>
      <c r="CM140" s="254"/>
      <c r="CN140" s="254"/>
      <c r="CO140" s="254"/>
      <c r="CP140" s="254"/>
      <c r="CQ140" s="254"/>
      <c r="CR140" s="254"/>
      <c r="CS140" s="254"/>
      <c r="CT140" s="254"/>
      <c r="CU140" s="254"/>
      <c r="CV140" s="254"/>
      <c r="CW140" s="254"/>
      <c r="CX140" s="254"/>
      <c r="CY140" s="254"/>
      <c r="CZ140" s="254"/>
      <c r="DA140" s="254"/>
      <c r="DB140" s="254"/>
      <c r="DC140" s="254"/>
      <c r="DD140" s="254"/>
      <c r="DE140" s="254"/>
      <c r="DF140" s="254"/>
      <c r="DG140" s="254"/>
      <c r="DH140" s="254"/>
      <c r="DI140" s="254"/>
      <c r="DJ140" s="254"/>
      <c r="DK140" s="254"/>
      <c r="DL140" s="254"/>
      <c r="DM140" s="254"/>
      <c r="DN140" s="254"/>
      <c r="DO140" s="254"/>
      <c r="DP140" s="254"/>
      <c r="DQ140" s="254"/>
      <c r="DR140" s="254"/>
      <c r="DS140" s="254"/>
      <c r="DT140" s="254"/>
      <c r="DU140" s="254"/>
      <c r="DV140" s="254"/>
      <c r="DW140" s="254"/>
      <c r="DX140" s="254"/>
      <c r="DY140" s="254"/>
      <c r="DZ140" s="254"/>
      <c r="EA140" s="254"/>
      <c r="EB140" s="254"/>
      <c r="EC140" s="254"/>
      <c r="ED140" s="254"/>
      <c r="EE140" s="254"/>
      <c r="EF140" s="254"/>
      <c r="EG140" s="254"/>
      <c r="EH140" s="254"/>
      <c r="EI140" s="254"/>
      <c r="EJ140" s="254"/>
      <c r="EK140" s="254"/>
      <c r="EL140" s="254"/>
      <c r="EM140" s="254"/>
      <c r="EN140" s="254"/>
      <c r="EO140" s="254"/>
      <c r="EP140" s="254"/>
      <c r="EQ140" s="254"/>
      <c r="ER140" s="254"/>
      <c r="ES140" s="254"/>
      <c r="ET140" s="254"/>
      <c r="EU140" s="254"/>
      <c r="EV140" s="254"/>
      <c r="EW140" s="254"/>
      <c r="EX140" s="254"/>
      <c r="EY140" s="254"/>
      <c r="EZ140" s="254"/>
      <c r="FA140" s="254"/>
      <c r="FB140" s="254"/>
      <c r="FC140" s="254"/>
      <c r="FD140" s="254"/>
      <c r="FE140" s="254"/>
      <c r="FF140" s="254"/>
      <c r="FG140" s="254"/>
      <c r="FH140" s="254"/>
      <c r="FI140" s="254"/>
      <c r="FJ140" s="254"/>
      <c r="FK140" s="254"/>
      <c r="FL140" s="254"/>
      <c r="FM140" s="254"/>
      <c r="FN140" s="254"/>
      <c r="FO140" s="254"/>
      <c r="FP140" s="254"/>
      <c r="FQ140" s="254"/>
      <c r="FR140" s="254"/>
      <c r="FS140" s="254"/>
      <c r="FT140" s="254"/>
      <c r="FU140" s="254"/>
      <c r="FV140" s="254"/>
      <c r="FW140" s="254"/>
      <c r="FX140" s="254"/>
      <c r="FY140" s="254"/>
      <c r="FZ140" s="254"/>
      <c r="GA140" s="254"/>
      <c r="GB140" s="254"/>
      <c r="GC140" s="254"/>
      <c r="GD140" s="254"/>
      <c r="GE140" s="254"/>
      <c r="GF140" s="254"/>
      <c r="GG140" s="254"/>
      <c r="GH140" s="254"/>
      <c r="GI140" s="254"/>
      <c r="GJ140" s="254"/>
      <c r="GK140" s="254"/>
      <c r="GL140" s="254"/>
      <c r="GM140" s="254"/>
      <c r="GN140" s="254"/>
      <c r="GO140" s="254"/>
      <c r="GP140" s="254"/>
      <c r="GQ140" s="254"/>
      <c r="GR140" s="254"/>
      <c r="GS140" s="254"/>
      <c r="GT140" s="254"/>
      <c r="GU140" s="254"/>
      <c r="GV140" s="254"/>
      <c r="GW140" s="254"/>
      <c r="GX140" s="254"/>
      <c r="GY140" s="254"/>
      <c r="GZ140" s="254"/>
      <c r="HA140" s="254"/>
      <c r="HB140" s="254"/>
      <c r="HC140" s="254"/>
      <c r="HD140" s="254"/>
      <c r="HE140" s="254"/>
      <c r="HF140" s="254"/>
      <c r="HG140" s="254"/>
      <c r="HH140" s="254"/>
      <c r="HI140" s="254"/>
      <c r="HJ140" s="254"/>
      <c r="HK140" s="254"/>
      <c r="HL140" s="254"/>
      <c r="HM140" s="254"/>
      <c r="HN140" s="254"/>
    </row>
    <row r="141" s="3" customFormat="1" ht="18" customHeight="1" spans="1:222">
      <c r="A141" s="8"/>
      <c r="B141" s="4"/>
      <c r="C141" s="78"/>
      <c r="D141" s="6"/>
      <c r="E141" s="7"/>
      <c r="F141" s="199"/>
      <c r="G141" s="7"/>
      <c r="H141" s="4"/>
      <c r="I141" s="4"/>
      <c r="J141" s="4"/>
      <c r="K141" s="4"/>
      <c r="L141" s="4"/>
      <c r="M141" s="4"/>
      <c r="N141" s="8"/>
      <c r="O141" s="254"/>
      <c r="P141" s="254"/>
      <c r="Q141" s="254"/>
      <c r="R141" s="254"/>
      <c r="S141" s="254"/>
      <c r="T141" s="254"/>
      <c r="U141" s="254"/>
      <c r="V141" s="254"/>
      <c r="W141" s="254"/>
      <c r="X141" s="254"/>
      <c r="Y141" s="254"/>
      <c r="Z141" s="254"/>
      <c r="AA141" s="254"/>
      <c r="AB141" s="254"/>
      <c r="AC141" s="254"/>
      <c r="AD141" s="254"/>
      <c r="AE141" s="254"/>
      <c r="AF141" s="254"/>
      <c r="AG141" s="254"/>
      <c r="AH141" s="254"/>
      <c r="AI141" s="254"/>
      <c r="AJ141" s="254"/>
      <c r="AK141" s="254"/>
      <c r="AL141" s="254"/>
      <c r="AM141" s="254"/>
      <c r="AN141" s="254"/>
      <c r="AO141" s="254"/>
      <c r="AP141" s="254"/>
      <c r="AQ141" s="254"/>
      <c r="AR141" s="254"/>
      <c r="AS141" s="254"/>
      <c r="AT141" s="254"/>
      <c r="AU141" s="254"/>
      <c r="AV141" s="254"/>
      <c r="AW141" s="254"/>
      <c r="AX141" s="254"/>
      <c r="AY141" s="254"/>
      <c r="AZ141" s="254"/>
      <c r="BA141" s="254"/>
      <c r="BB141" s="254"/>
      <c r="BC141" s="254"/>
      <c r="BD141" s="254"/>
      <c r="BE141" s="254"/>
      <c r="BF141" s="254"/>
      <c r="BG141" s="254"/>
      <c r="BH141" s="254"/>
      <c r="BI141" s="254"/>
      <c r="BJ141" s="254"/>
      <c r="BK141" s="254"/>
      <c r="BL141" s="254"/>
      <c r="BM141" s="254"/>
      <c r="BN141" s="254"/>
      <c r="BO141" s="254"/>
      <c r="BP141" s="254"/>
      <c r="BQ141" s="254"/>
      <c r="BR141" s="254"/>
      <c r="BS141" s="254"/>
      <c r="BT141" s="254"/>
      <c r="BU141" s="254"/>
      <c r="BV141" s="254"/>
      <c r="BW141" s="254"/>
      <c r="BX141" s="254"/>
      <c r="BY141" s="254"/>
      <c r="BZ141" s="254"/>
      <c r="CA141" s="254"/>
      <c r="CB141" s="254"/>
      <c r="CC141" s="254"/>
      <c r="CD141" s="254"/>
      <c r="CE141" s="254"/>
      <c r="CF141" s="254"/>
      <c r="CG141" s="254"/>
      <c r="CH141" s="254"/>
      <c r="CI141" s="254"/>
      <c r="CJ141" s="254"/>
      <c r="CK141" s="254"/>
      <c r="CL141" s="254"/>
      <c r="CM141" s="254"/>
      <c r="CN141" s="254"/>
      <c r="CO141" s="254"/>
      <c r="CP141" s="254"/>
      <c r="CQ141" s="254"/>
      <c r="CR141" s="254"/>
      <c r="CS141" s="254"/>
      <c r="CT141" s="254"/>
      <c r="CU141" s="254"/>
      <c r="CV141" s="254"/>
      <c r="CW141" s="254"/>
      <c r="CX141" s="254"/>
      <c r="CY141" s="254"/>
      <c r="CZ141" s="254"/>
      <c r="DA141" s="254"/>
      <c r="DB141" s="254"/>
      <c r="DC141" s="254"/>
      <c r="DD141" s="254"/>
      <c r="DE141" s="254"/>
      <c r="DF141" s="254"/>
      <c r="DG141" s="254"/>
      <c r="DH141" s="254"/>
      <c r="DI141" s="254"/>
      <c r="DJ141" s="254"/>
      <c r="DK141" s="254"/>
      <c r="DL141" s="254"/>
      <c r="DM141" s="254"/>
      <c r="DN141" s="254"/>
      <c r="DO141" s="254"/>
      <c r="DP141" s="254"/>
      <c r="DQ141" s="254"/>
      <c r="DR141" s="254"/>
      <c r="DS141" s="254"/>
      <c r="DT141" s="254"/>
      <c r="DU141" s="254"/>
      <c r="DV141" s="254"/>
      <c r="DW141" s="254"/>
      <c r="DX141" s="254"/>
      <c r="DY141" s="254"/>
      <c r="DZ141" s="254"/>
      <c r="EA141" s="254"/>
      <c r="EB141" s="254"/>
      <c r="EC141" s="254"/>
      <c r="ED141" s="254"/>
      <c r="EE141" s="254"/>
      <c r="EF141" s="254"/>
      <c r="EG141" s="254"/>
      <c r="EH141" s="254"/>
      <c r="EI141" s="254"/>
      <c r="EJ141" s="254"/>
      <c r="EK141" s="254"/>
      <c r="EL141" s="254"/>
      <c r="EM141" s="254"/>
      <c r="EN141" s="254"/>
      <c r="EO141" s="254"/>
      <c r="EP141" s="254"/>
      <c r="EQ141" s="254"/>
      <c r="ER141" s="254"/>
      <c r="ES141" s="254"/>
      <c r="ET141" s="254"/>
      <c r="EU141" s="254"/>
      <c r="EV141" s="254"/>
      <c r="EW141" s="254"/>
      <c r="EX141" s="254"/>
      <c r="EY141" s="254"/>
      <c r="EZ141" s="254"/>
      <c r="FA141" s="254"/>
      <c r="FB141" s="254"/>
      <c r="FC141" s="254"/>
      <c r="FD141" s="254"/>
      <c r="FE141" s="254"/>
      <c r="FF141" s="254"/>
      <c r="FG141" s="254"/>
      <c r="FH141" s="254"/>
      <c r="FI141" s="254"/>
      <c r="FJ141" s="254"/>
      <c r="FK141" s="254"/>
      <c r="FL141" s="254"/>
      <c r="FM141" s="254"/>
      <c r="FN141" s="254"/>
      <c r="FO141" s="254"/>
      <c r="FP141" s="254"/>
      <c r="FQ141" s="254"/>
      <c r="FR141" s="254"/>
      <c r="FS141" s="254"/>
      <c r="FT141" s="254"/>
      <c r="FU141" s="254"/>
      <c r="FV141" s="254"/>
      <c r="FW141" s="254"/>
      <c r="FX141" s="254"/>
      <c r="FY141" s="254"/>
      <c r="FZ141" s="254"/>
      <c r="GA141" s="254"/>
      <c r="GB141" s="254"/>
      <c r="GC141" s="254"/>
      <c r="GD141" s="254"/>
      <c r="GE141" s="254"/>
      <c r="GF141" s="254"/>
      <c r="GG141" s="254"/>
      <c r="GH141" s="254"/>
      <c r="GI141" s="254"/>
      <c r="GJ141" s="254"/>
      <c r="GK141" s="254"/>
      <c r="GL141" s="254"/>
      <c r="GM141" s="254"/>
      <c r="GN141" s="254"/>
      <c r="GO141" s="254"/>
      <c r="GP141" s="254"/>
      <c r="GQ141" s="254"/>
      <c r="GR141" s="254"/>
      <c r="GS141" s="254"/>
      <c r="GT141" s="254"/>
      <c r="GU141" s="254"/>
      <c r="GV141" s="254"/>
      <c r="GW141" s="254"/>
      <c r="GX141" s="254"/>
      <c r="GY141" s="254"/>
      <c r="GZ141" s="254"/>
      <c r="HA141" s="254"/>
      <c r="HB141" s="254"/>
      <c r="HC141" s="254"/>
      <c r="HD141" s="254"/>
      <c r="HE141" s="254"/>
      <c r="HF141" s="254"/>
      <c r="HG141" s="254"/>
      <c r="HH141" s="254"/>
      <c r="HI141" s="254"/>
      <c r="HJ141" s="254"/>
      <c r="HK141" s="254"/>
      <c r="HL141" s="254"/>
      <c r="HM141" s="254"/>
      <c r="HN141" s="254"/>
    </row>
    <row r="142" s="3" customFormat="1" ht="18" customHeight="1" spans="1:222">
      <c r="A142" s="8"/>
      <c r="B142" s="4"/>
      <c r="C142" s="78"/>
      <c r="D142" s="6"/>
      <c r="E142" s="7"/>
      <c r="F142" s="199"/>
      <c r="G142" s="7"/>
      <c r="H142" s="4"/>
      <c r="I142" s="4"/>
      <c r="J142" s="4"/>
      <c r="K142" s="4"/>
      <c r="L142" s="4"/>
      <c r="M142" s="4"/>
      <c r="N142" s="8"/>
      <c r="O142" s="254"/>
      <c r="P142" s="254"/>
      <c r="Q142" s="254"/>
      <c r="R142" s="254"/>
      <c r="S142" s="254"/>
      <c r="T142" s="254"/>
      <c r="U142" s="254"/>
      <c r="V142" s="254"/>
      <c r="W142" s="254"/>
      <c r="X142" s="254"/>
      <c r="Y142" s="254"/>
      <c r="Z142" s="254"/>
      <c r="AA142" s="254"/>
      <c r="AB142" s="254"/>
      <c r="AC142" s="254"/>
      <c r="AD142" s="254"/>
      <c r="AE142" s="254"/>
      <c r="AF142" s="254"/>
      <c r="AG142" s="254"/>
      <c r="AH142" s="254"/>
      <c r="AI142" s="254"/>
      <c r="AJ142" s="254"/>
      <c r="AK142" s="254"/>
      <c r="AL142" s="254"/>
      <c r="AM142" s="254"/>
      <c r="AN142" s="254"/>
      <c r="AO142" s="254"/>
      <c r="AP142" s="254"/>
      <c r="AQ142" s="254"/>
      <c r="AR142" s="254"/>
      <c r="AS142" s="254"/>
      <c r="AT142" s="254"/>
      <c r="AU142" s="254"/>
      <c r="AV142" s="254"/>
      <c r="AW142" s="254"/>
      <c r="AX142" s="254"/>
      <c r="AY142" s="254"/>
      <c r="AZ142" s="254"/>
      <c r="BA142" s="254"/>
      <c r="BB142" s="254"/>
      <c r="BC142" s="254"/>
      <c r="BD142" s="254"/>
      <c r="BE142" s="254"/>
      <c r="BF142" s="254"/>
      <c r="BG142" s="254"/>
      <c r="BH142" s="254"/>
      <c r="BI142" s="254"/>
      <c r="BJ142" s="254"/>
      <c r="BK142" s="254"/>
      <c r="BL142" s="254"/>
      <c r="BM142" s="254"/>
      <c r="BN142" s="254"/>
      <c r="BO142" s="254"/>
      <c r="BP142" s="254"/>
      <c r="BQ142" s="254"/>
      <c r="BR142" s="254"/>
      <c r="BS142" s="254"/>
      <c r="BT142" s="254"/>
      <c r="BU142" s="254"/>
      <c r="BV142" s="254"/>
      <c r="BW142" s="254"/>
      <c r="BX142" s="254"/>
      <c r="BY142" s="254"/>
      <c r="BZ142" s="254"/>
      <c r="CA142" s="254"/>
      <c r="CB142" s="254"/>
      <c r="CC142" s="254"/>
      <c r="CD142" s="254"/>
      <c r="CE142" s="254"/>
      <c r="CF142" s="254"/>
      <c r="CG142" s="254"/>
      <c r="CH142" s="254"/>
      <c r="CI142" s="254"/>
      <c r="CJ142" s="254"/>
      <c r="CK142" s="254"/>
      <c r="CL142" s="254"/>
      <c r="CM142" s="254"/>
      <c r="CN142" s="254"/>
      <c r="CO142" s="254"/>
      <c r="CP142" s="254"/>
      <c r="CQ142" s="254"/>
      <c r="CR142" s="254"/>
      <c r="CS142" s="254"/>
      <c r="CT142" s="254"/>
      <c r="CU142" s="254"/>
      <c r="CV142" s="254"/>
      <c r="CW142" s="254"/>
      <c r="CX142" s="254"/>
      <c r="CY142" s="254"/>
      <c r="CZ142" s="254"/>
      <c r="DA142" s="254"/>
      <c r="DB142" s="254"/>
      <c r="DC142" s="254"/>
      <c r="DD142" s="254"/>
      <c r="DE142" s="254"/>
      <c r="DF142" s="254"/>
      <c r="DG142" s="254"/>
      <c r="DH142" s="254"/>
      <c r="DI142" s="254"/>
      <c r="DJ142" s="254"/>
      <c r="DK142" s="254"/>
      <c r="DL142" s="254"/>
      <c r="DM142" s="254"/>
      <c r="DN142" s="254"/>
      <c r="DO142" s="254"/>
      <c r="DP142" s="254"/>
      <c r="DQ142" s="254"/>
      <c r="DR142" s="254"/>
      <c r="DS142" s="254"/>
      <c r="DT142" s="254"/>
      <c r="DU142" s="254"/>
      <c r="DV142" s="254"/>
      <c r="DW142" s="254"/>
      <c r="DX142" s="254"/>
      <c r="DY142" s="254"/>
      <c r="DZ142" s="254"/>
      <c r="EA142" s="254"/>
      <c r="EB142" s="254"/>
      <c r="EC142" s="254"/>
      <c r="ED142" s="254"/>
      <c r="EE142" s="254"/>
      <c r="EF142" s="254"/>
      <c r="EG142" s="254"/>
      <c r="EH142" s="254"/>
      <c r="EI142" s="254"/>
      <c r="EJ142" s="254"/>
      <c r="EK142" s="254"/>
      <c r="EL142" s="254"/>
      <c r="EM142" s="254"/>
      <c r="EN142" s="254"/>
      <c r="EO142" s="254"/>
      <c r="EP142" s="254"/>
      <c r="EQ142" s="254"/>
      <c r="ER142" s="254"/>
      <c r="ES142" s="254"/>
      <c r="ET142" s="254"/>
      <c r="EU142" s="254"/>
      <c r="EV142" s="254"/>
      <c r="EW142" s="254"/>
      <c r="EX142" s="254"/>
      <c r="EY142" s="254"/>
      <c r="EZ142" s="254"/>
      <c r="FA142" s="254"/>
      <c r="FB142" s="254"/>
      <c r="FC142" s="254"/>
      <c r="FD142" s="254"/>
      <c r="FE142" s="254"/>
      <c r="FF142" s="254"/>
      <c r="FG142" s="254"/>
      <c r="FH142" s="254"/>
      <c r="FI142" s="254"/>
      <c r="FJ142" s="254"/>
      <c r="FK142" s="254"/>
      <c r="FL142" s="254"/>
      <c r="FM142" s="254"/>
      <c r="FN142" s="254"/>
      <c r="FO142" s="254"/>
      <c r="FP142" s="254"/>
      <c r="FQ142" s="254"/>
      <c r="FR142" s="254"/>
      <c r="FS142" s="254"/>
      <c r="FT142" s="254"/>
      <c r="FU142" s="254"/>
      <c r="FV142" s="254"/>
      <c r="FW142" s="254"/>
      <c r="FX142" s="254"/>
      <c r="FY142" s="254"/>
      <c r="FZ142" s="254"/>
      <c r="GA142" s="254"/>
      <c r="GB142" s="254"/>
      <c r="GC142" s="254"/>
      <c r="GD142" s="254"/>
      <c r="GE142" s="254"/>
      <c r="GF142" s="254"/>
      <c r="GG142" s="254"/>
      <c r="GH142" s="254"/>
      <c r="GI142" s="254"/>
      <c r="GJ142" s="254"/>
      <c r="GK142" s="254"/>
      <c r="GL142" s="254"/>
      <c r="GM142" s="254"/>
      <c r="GN142" s="254"/>
      <c r="GO142" s="254"/>
      <c r="GP142" s="254"/>
      <c r="GQ142" s="254"/>
      <c r="GR142" s="254"/>
      <c r="GS142" s="254"/>
      <c r="GT142" s="254"/>
      <c r="GU142" s="254"/>
      <c r="GV142" s="254"/>
      <c r="GW142" s="254"/>
      <c r="GX142" s="254"/>
      <c r="GY142" s="254"/>
      <c r="GZ142" s="254"/>
      <c r="HA142" s="254"/>
      <c r="HB142" s="254"/>
      <c r="HC142" s="254"/>
      <c r="HD142" s="254"/>
      <c r="HE142" s="254"/>
      <c r="HF142" s="254"/>
      <c r="HG142" s="254"/>
      <c r="HH142" s="254"/>
      <c r="HI142" s="254"/>
      <c r="HJ142" s="254"/>
      <c r="HK142" s="254"/>
      <c r="HL142" s="254"/>
      <c r="HM142" s="254"/>
      <c r="HN142" s="254"/>
    </row>
    <row r="143" s="3" customFormat="1" ht="18" customHeight="1" spans="1:222">
      <c r="A143" s="8"/>
      <c r="B143" s="4"/>
      <c r="C143" s="78"/>
      <c r="D143" s="6"/>
      <c r="E143" s="7"/>
      <c r="F143" s="199"/>
      <c r="G143" s="7"/>
      <c r="H143" s="4"/>
      <c r="I143" s="4"/>
      <c r="J143" s="4"/>
      <c r="K143" s="4"/>
      <c r="L143" s="4"/>
      <c r="M143" s="4"/>
      <c r="N143" s="8"/>
      <c r="O143" s="254"/>
      <c r="P143" s="254"/>
      <c r="Q143" s="254"/>
      <c r="R143" s="254"/>
      <c r="S143" s="254"/>
      <c r="T143" s="254"/>
      <c r="U143" s="254"/>
      <c r="V143" s="254"/>
      <c r="W143" s="254"/>
      <c r="X143" s="254"/>
      <c r="Y143" s="254"/>
      <c r="Z143" s="254"/>
      <c r="AA143" s="254"/>
      <c r="AB143" s="254"/>
      <c r="AC143" s="254"/>
      <c r="AD143" s="254"/>
      <c r="AE143" s="254"/>
      <c r="AF143" s="254"/>
      <c r="AG143" s="254"/>
      <c r="AH143" s="254"/>
      <c r="AI143" s="254"/>
      <c r="AJ143" s="254"/>
      <c r="AK143" s="254"/>
      <c r="AL143" s="254"/>
      <c r="AM143" s="254"/>
      <c r="AN143" s="254"/>
      <c r="AO143" s="254"/>
      <c r="AP143" s="254"/>
      <c r="AQ143" s="254"/>
      <c r="AR143" s="254"/>
      <c r="AS143" s="254"/>
      <c r="AT143" s="254"/>
      <c r="AU143" s="254"/>
      <c r="AV143" s="254"/>
      <c r="AW143" s="254"/>
      <c r="AX143" s="254"/>
      <c r="AY143" s="254"/>
      <c r="AZ143" s="254"/>
      <c r="BA143" s="254"/>
      <c r="BB143" s="254"/>
      <c r="BC143" s="254"/>
      <c r="BD143" s="254"/>
      <c r="BE143" s="254"/>
      <c r="BF143" s="254"/>
      <c r="BG143" s="254"/>
      <c r="BH143" s="254"/>
      <c r="BI143" s="254"/>
      <c r="BJ143" s="254"/>
      <c r="BK143" s="254"/>
      <c r="BL143" s="254"/>
      <c r="BM143" s="254"/>
      <c r="BN143" s="254"/>
      <c r="BO143" s="254"/>
      <c r="BP143" s="254"/>
      <c r="BQ143" s="254"/>
      <c r="BR143" s="254"/>
      <c r="BS143" s="254"/>
      <c r="BT143" s="254"/>
      <c r="BU143" s="254"/>
      <c r="BV143" s="254"/>
      <c r="BW143" s="254"/>
      <c r="BX143" s="254"/>
      <c r="BY143" s="254"/>
      <c r="BZ143" s="254"/>
      <c r="CA143" s="254"/>
      <c r="CB143" s="254"/>
      <c r="CC143" s="254"/>
      <c r="CD143" s="254"/>
      <c r="CE143" s="254"/>
      <c r="CF143" s="254"/>
      <c r="CG143" s="254"/>
      <c r="CH143" s="254"/>
      <c r="CI143" s="254"/>
      <c r="CJ143" s="254"/>
      <c r="CK143" s="254"/>
      <c r="CL143" s="254"/>
      <c r="CM143" s="254"/>
      <c r="CN143" s="254"/>
      <c r="CO143" s="254"/>
      <c r="CP143" s="254"/>
      <c r="CQ143" s="254"/>
      <c r="CR143" s="254"/>
      <c r="CS143" s="254"/>
      <c r="CT143" s="254"/>
      <c r="CU143" s="254"/>
      <c r="CV143" s="254"/>
      <c r="CW143" s="254"/>
      <c r="CX143" s="254"/>
      <c r="CY143" s="254"/>
      <c r="CZ143" s="254"/>
      <c r="DA143" s="254"/>
      <c r="DB143" s="254"/>
      <c r="DC143" s="254"/>
      <c r="DD143" s="254"/>
      <c r="DE143" s="254"/>
      <c r="DF143" s="254"/>
      <c r="DG143" s="254"/>
      <c r="DH143" s="254"/>
      <c r="DI143" s="254"/>
      <c r="DJ143" s="254"/>
      <c r="DK143" s="254"/>
      <c r="DL143" s="254"/>
      <c r="DM143" s="254"/>
      <c r="DN143" s="254"/>
      <c r="DO143" s="254"/>
      <c r="DP143" s="254"/>
      <c r="DQ143" s="254"/>
      <c r="DR143" s="254"/>
      <c r="DS143" s="254"/>
      <c r="DT143" s="254"/>
      <c r="DU143" s="254"/>
      <c r="DV143" s="254"/>
      <c r="DW143" s="254"/>
      <c r="DX143" s="254"/>
      <c r="DY143" s="254"/>
      <c r="DZ143" s="254"/>
      <c r="EA143" s="254"/>
      <c r="EB143" s="254"/>
      <c r="EC143" s="254"/>
      <c r="ED143" s="254"/>
      <c r="EE143" s="254"/>
      <c r="EF143" s="254"/>
      <c r="EG143" s="254"/>
      <c r="EH143" s="254"/>
      <c r="EI143" s="254"/>
      <c r="EJ143" s="254"/>
      <c r="EK143" s="254"/>
      <c r="EL143" s="254"/>
      <c r="EM143" s="254"/>
      <c r="EN143" s="254"/>
      <c r="EO143" s="254"/>
      <c r="EP143" s="254"/>
      <c r="EQ143" s="254"/>
      <c r="ER143" s="254"/>
      <c r="ES143" s="254"/>
      <c r="ET143" s="254"/>
      <c r="EU143" s="254"/>
      <c r="EV143" s="254"/>
      <c r="EW143" s="254"/>
      <c r="EX143" s="254"/>
      <c r="EY143" s="254"/>
      <c r="EZ143" s="254"/>
      <c r="FA143" s="254"/>
      <c r="FB143" s="254"/>
      <c r="FC143" s="254"/>
      <c r="FD143" s="254"/>
      <c r="FE143" s="254"/>
      <c r="FF143" s="254"/>
      <c r="FG143" s="254"/>
      <c r="FH143" s="254"/>
      <c r="FI143" s="254"/>
      <c r="FJ143" s="254"/>
      <c r="FK143" s="254"/>
      <c r="FL143" s="254"/>
      <c r="FM143" s="254"/>
      <c r="FN143" s="254"/>
      <c r="FO143" s="254"/>
      <c r="FP143" s="254"/>
      <c r="FQ143" s="254"/>
      <c r="FR143" s="254"/>
      <c r="FS143" s="254"/>
      <c r="FT143" s="254"/>
      <c r="FU143" s="254"/>
      <c r="FV143" s="254"/>
      <c r="FW143" s="254"/>
      <c r="FX143" s="254"/>
      <c r="FY143" s="254"/>
      <c r="FZ143" s="254"/>
      <c r="GA143" s="254"/>
      <c r="GB143" s="254"/>
      <c r="GC143" s="254"/>
      <c r="GD143" s="254"/>
      <c r="GE143" s="254"/>
      <c r="GF143" s="254"/>
      <c r="GG143" s="254"/>
      <c r="GH143" s="254"/>
      <c r="GI143" s="254"/>
      <c r="GJ143" s="254"/>
      <c r="GK143" s="254"/>
      <c r="GL143" s="254"/>
      <c r="GM143" s="254"/>
      <c r="GN143" s="254"/>
      <c r="GO143" s="254"/>
      <c r="GP143" s="254"/>
      <c r="GQ143" s="254"/>
      <c r="GR143" s="254"/>
      <c r="GS143" s="254"/>
      <c r="GT143" s="254"/>
      <c r="GU143" s="254"/>
      <c r="GV143" s="254"/>
      <c r="GW143" s="254"/>
      <c r="GX143" s="254"/>
      <c r="GY143" s="254"/>
      <c r="GZ143" s="254"/>
      <c r="HA143" s="254"/>
      <c r="HB143" s="254"/>
      <c r="HC143" s="254"/>
      <c r="HD143" s="254"/>
      <c r="HE143" s="254"/>
      <c r="HF143" s="254"/>
      <c r="HG143" s="254"/>
      <c r="HH143" s="254"/>
      <c r="HI143" s="254"/>
      <c r="HJ143" s="254"/>
      <c r="HK143" s="254"/>
      <c r="HL143" s="254"/>
      <c r="HM143" s="254"/>
      <c r="HN143" s="254"/>
    </row>
    <row r="144" s="3" customFormat="1" ht="18" customHeight="1" spans="1:222">
      <c r="A144" s="8"/>
      <c r="B144" s="4"/>
      <c r="C144" s="78"/>
      <c r="D144" s="6"/>
      <c r="E144" s="7"/>
      <c r="F144" s="199"/>
      <c r="G144" s="7"/>
      <c r="H144" s="4"/>
      <c r="I144" s="4"/>
      <c r="J144" s="4"/>
      <c r="K144" s="4"/>
      <c r="L144" s="4"/>
      <c r="M144" s="4"/>
      <c r="N144" s="8"/>
      <c r="O144" s="254"/>
      <c r="P144" s="254"/>
      <c r="Q144" s="254"/>
      <c r="R144" s="254"/>
      <c r="S144" s="254"/>
      <c r="T144" s="254"/>
      <c r="U144" s="254"/>
      <c r="V144" s="254"/>
      <c r="W144" s="254"/>
      <c r="X144" s="254"/>
      <c r="Y144" s="254"/>
      <c r="Z144" s="254"/>
      <c r="AA144" s="254"/>
      <c r="AB144" s="254"/>
      <c r="AC144" s="254"/>
      <c r="AD144" s="254"/>
      <c r="AE144" s="254"/>
      <c r="AF144" s="254"/>
      <c r="AG144" s="254"/>
      <c r="AH144" s="254"/>
      <c r="AI144" s="254"/>
      <c r="AJ144" s="254"/>
      <c r="AK144" s="254"/>
      <c r="AL144" s="254"/>
      <c r="AM144" s="254"/>
      <c r="AN144" s="254"/>
      <c r="AO144" s="254"/>
      <c r="AP144" s="254"/>
      <c r="AQ144" s="254"/>
      <c r="AR144" s="254"/>
      <c r="AS144" s="254"/>
      <c r="AT144" s="254"/>
      <c r="AU144" s="254"/>
      <c r="AV144" s="254"/>
      <c r="AW144" s="254"/>
      <c r="AX144" s="254"/>
      <c r="AY144" s="254"/>
      <c r="AZ144" s="254"/>
      <c r="BA144" s="254"/>
      <c r="BB144" s="254"/>
      <c r="BC144" s="254"/>
      <c r="BD144" s="254"/>
      <c r="BE144" s="254"/>
      <c r="BF144" s="254"/>
      <c r="BG144" s="254"/>
      <c r="BH144" s="254"/>
      <c r="BI144" s="254"/>
      <c r="BJ144" s="254"/>
      <c r="BK144" s="254"/>
      <c r="BL144" s="254"/>
      <c r="BM144" s="254"/>
      <c r="BN144" s="254"/>
      <c r="BO144" s="254"/>
      <c r="BP144" s="254"/>
      <c r="BQ144" s="254"/>
      <c r="BR144" s="254"/>
      <c r="BS144" s="254"/>
      <c r="BT144" s="254"/>
      <c r="BU144" s="254"/>
      <c r="BV144" s="254"/>
      <c r="BW144" s="254"/>
      <c r="BX144" s="254"/>
      <c r="BY144" s="254"/>
      <c r="BZ144" s="254"/>
      <c r="CA144" s="254"/>
      <c r="CB144" s="254"/>
      <c r="CC144" s="254"/>
      <c r="CD144" s="254"/>
      <c r="CE144" s="254"/>
      <c r="CF144" s="254"/>
      <c r="CG144" s="254"/>
      <c r="CH144" s="254"/>
      <c r="CI144" s="254"/>
      <c r="CJ144" s="254"/>
      <c r="CK144" s="254"/>
      <c r="CL144" s="254"/>
      <c r="CM144" s="254"/>
      <c r="CN144" s="254"/>
      <c r="CO144" s="254"/>
      <c r="CP144" s="254"/>
      <c r="CQ144" s="254"/>
      <c r="CR144" s="254"/>
      <c r="CS144" s="254"/>
      <c r="CT144" s="254"/>
      <c r="CU144" s="254"/>
      <c r="CV144" s="254"/>
      <c r="CW144" s="254"/>
      <c r="CX144" s="254"/>
      <c r="CY144" s="254"/>
      <c r="CZ144" s="254"/>
      <c r="DA144" s="254"/>
      <c r="DB144" s="254"/>
      <c r="DC144" s="254"/>
      <c r="DD144" s="254"/>
      <c r="DE144" s="254"/>
      <c r="DF144" s="254"/>
      <c r="DG144" s="254"/>
      <c r="DH144" s="254"/>
      <c r="DI144" s="254"/>
      <c r="DJ144" s="254"/>
      <c r="DK144" s="254"/>
      <c r="DL144" s="254"/>
      <c r="DM144" s="254"/>
      <c r="DN144" s="254"/>
      <c r="DO144" s="254"/>
      <c r="DP144" s="254"/>
      <c r="DQ144" s="254"/>
      <c r="DR144" s="254"/>
      <c r="DS144" s="254"/>
      <c r="DT144" s="254"/>
      <c r="DU144" s="254"/>
      <c r="DV144" s="254"/>
      <c r="DW144" s="254"/>
      <c r="DX144" s="254"/>
      <c r="DY144" s="254"/>
      <c r="DZ144" s="254"/>
      <c r="EA144" s="254"/>
      <c r="EB144" s="254"/>
      <c r="EC144" s="254"/>
      <c r="ED144" s="254"/>
      <c r="EE144" s="254"/>
      <c r="EF144" s="254"/>
      <c r="EG144" s="254"/>
      <c r="EH144" s="254"/>
      <c r="EI144" s="254"/>
      <c r="EJ144" s="254"/>
      <c r="EK144" s="254"/>
      <c r="EL144" s="254"/>
      <c r="EM144" s="254"/>
      <c r="EN144" s="254"/>
      <c r="EO144" s="254"/>
      <c r="EP144" s="254"/>
      <c r="EQ144" s="254"/>
      <c r="ER144" s="254"/>
      <c r="ES144" s="254"/>
      <c r="ET144" s="254"/>
      <c r="EU144" s="254"/>
      <c r="EV144" s="254"/>
      <c r="EW144" s="254"/>
      <c r="EX144" s="254"/>
      <c r="EY144" s="254"/>
      <c r="EZ144" s="254"/>
      <c r="FA144" s="254"/>
      <c r="FB144" s="254"/>
      <c r="FC144" s="254"/>
      <c r="FD144" s="254"/>
      <c r="FE144" s="254"/>
      <c r="FF144" s="254"/>
      <c r="FG144" s="254"/>
      <c r="FH144" s="254"/>
      <c r="FI144" s="254"/>
      <c r="FJ144" s="254"/>
      <c r="FK144" s="254"/>
      <c r="FL144" s="254"/>
      <c r="FM144" s="254"/>
      <c r="FN144" s="254"/>
      <c r="FO144" s="254"/>
      <c r="FP144" s="254"/>
      <c r="FQ144" s="254"/>
      <c r="FR144" s="254"/>
      <c r="FS144" s="254"/>
      <c r="FT144" s="254"/>
      <c r="FU144" s="254"/>
      <c r="FV144" s="254"/>
      <c r="FW144" s="254"/>
      <c r="FX144" s="254"/>
      <c r="FY144" s="254"/>
      <c r="FZ144" s="254"/>
      <c r="GA144" s="254"/>
      <c r="GB144" s="254"/>
      <c r="GC144" s="254"/>
      <c r="GD144" s="254"/>
      <c r="GE144" s="254"/>
      <c r="GF144" s="254"/>
      <c r="GG144" s="254"/>
      <c r="GH144" s="254"/>
      <c r="GI144" s="254"/>
      <c r="GJ144" s="254"/>
      <c r="GK144" s="254"/>
      <c r="GL144" s="254"/>
      <c r="GM144" s="254"/>
      <c r="GN144" s="254"/>
      <c r="GO144" s="254"/>
      <c r="GP144" s="254"/>
      <c r="GQ144" s="254"/>
      <c r="GR144" s="254"/>
      <c r="GS144" s="254"/>
      <c r="GT144" s="254"/>
      <c r="GU144" s="254"/>
      <c r="GV144" s="254"/>
      <c r="GW144" s="254"/>
      <c r="GX144" s="254"/>
      <c r="GY144" s="254"/>
      <c r="GZ144" s="254"/>
      <c r="HA144" s="254"/>
      <c r="HB144" s="254"/>
      <c r="HC144" s="254"/>
      <c r="HD144" s="254"/>
      <c r="HE144" s="254"/>
      <c r="HF144" s="254"/>
      <c r="HG144" s="254"/>
      <c r="HH144" s="254"/>
      <c r="HI144" s="254"/>
      <c r="HJ144" s="254"/>
      <c r="HK144" s="254"/>
      <c r="HL144" s="254"/>
      <c r="HM144" s="254"/>
      <c r="HN144" s="254"/>
    </row>
    <row r="145" s="3" customFormat="1" ht="18" customHeight="1" spans="1:222">
      <c r="A145" s="8"/>
      <c r="B145" s="4"/>
      <c r="C145" s="78"/>
      <c r="D145" s="6"/>
      <c r="E145" s="7"/>
      <c r="F145" s="199"/>
      <c r="G145" s="7"/>
      <c r="H145" s="4"/>
      <c r="I145" s="4"/>
      <c r="J145" s="4"/>
      <c r="K145" s="4"/>
      <c r="L145" s="4"/>
      <c r="M145" s="4"/>
      <c r="N145" s="8"/>
      <c r="O145" s="254"/>
      <c r="P145" s="254"/>
      <c r="Q145" s="254"/>
      <c r="R145" s="254"/>
      <c r="S145" s="254"/>
      <c r="T145" s="254"/>
      <c r="U145" s="254"/>
      <c r="V145" s="254"/>
      <c r="W145" s="254"/>
      <c r="X145" s="254"/>
      <c r="Y145" s="254"/>
      <c r="Z145" s="254"/>
      <c r="AA145" s="254"/>
      <c r="AB145" s="254"/>
      <c r="AC145" s="254"/>
      <c r="AD145" s="254"/>
      <c r="AE145" s="254"/>
      <c r="AF145" s="254"/>
      <c r="AG145" s="254"/>
      <c r="AH145" s="254"/>
      <c r="AI145" s="254"/>
      <c r="AJ145" s="254"/>
      <c r="AK145" s="254"/>
      <c r="AL145" s="254"/>
      <c r="AM145" s="254"/>
      <c r="AN145" s="254"/>
      <c r="AO145" s="254"/>
      <c r="AP145" s="254"/>
      <c r="AQ145" s="254"/>
      <c r="AR145" s="254"/>
      <c r="AS145" s="254"/>
      <c r="AT145" s="254"/>
      <c r="AU145" s="254"/>
      <c r="AV145" s="254"/>
      <c r="AW145" s="254"/>
      <c r="AX145" s="254"/>
      <c r="AY145" s="254"/>
      <c r="AZ145" s="254"/>
      <c r="BA145" s="254"/>
      <c r="BB145" s="254"/>
      <c r="BC145" s="254"/>
      <c r="BD145" s="254"/>
      <c r="BE145" s="254"/>
      <c r="BF145" s="254"/>
      <c r="BG145" s="254"/>
      <c r="BH145" s="254"/>
      <c r="BI145" s="254"/>
      <c r="BJ145" s="254"/>
      <c r="BK145" s="254"/>
      <c r="BL145" s="254"/>
      <c r="BM145" s="254"/>
      <c r="BN145" s="254"/>
      <c r="BO145" s="254"/>
      <c r="BP145" s="254"/>
      <c r="BQ145" s="254"/>
      <c r="BR145" s="254"/>
      <c r="BS145" s="254"/>
      <c r="BT145" s="254"/>
      <c r="BU145" s="254"/>
      <c r="BV145" s="254"/>
      <c r="BW145" s="254"/>
      <c r="BX145" s="254"/>
      <c r="BY145" s="254"/>
      <c r="BZ145" s="254"/>
      <c r="CA145" s="254"/>
      <c r="CB145" s="254"/>
      <c r="CC145" s="254"/>
      <c r="CD145" s="254"/>
      <c r="CE145" s="254"/>
      <c r="CF145" s="254"/>
      <c r="CG145" s="254"/>
      <c r="CH145" s="254"/>
      <c r="CI145" s="254"/>
      <c r="CJ145" s="254"/>
      <c r="CK145" s="254"/>
      <c r="CL145" s="254"/>
      <c r="CM145" s="254"/>
      <c r="CN145" s="254"/>
      <c r="CO145" s="254"/>
      <c r="CP145" s="254"/>
      <c r="CQ145" s="254"/>
      <c r="CR145" s="254"/>
      <c r="CS145" s="254"/>
      <c r="CT145" s="254"/>
      <c r="CU145" s="254"/>
      <c r="CV145" s="254"/>
      <c r="CW145" s="254"/>
      <c r="CX145" s="254"/>
      <c r="CY145" s="254"/>
      <c r="CZ145" s="254"/>
      <c r="DA145" s="254"/>
      <c r="DB145" s="254"/>
      <c r="DC145" s="254"/>
      <c r="DD145" s="254"/>
      <c r="DE145" s="254"/>
      <c r="DF145" s="254"/>
      <c r="DG145" s="254"/>
      <c r="DH145" s="254"/>
      <c r="DI145" s="254"/>
      <c r="DJ145" s="254"/>
      <c r="DK145" s="254"/>
      <c r="DL145" s="254"/>
      <c r="DM145" s="254"/>
      <c r="DN145" s="254"/>
      <c r="DO145" s="254"/>
      <c r="DP145" s="254"/>
      <c r="DQ145" s="254"/>
      <c r="DR145" s="254"/>
      <c r="DS145" s="254"/>
      <c r="DT145" s="254"/>
      <c r="DU145" s="254"/>
      <c r="DV145" s="254"/>
      <c r="DW145" s="254"/>
      <c r="DX145" s="254"/>
      <c r="DY145" s="254"/>
      <c r="DZ145" s="254"/>
      <c r="EA145" s="254"/>
      <c r="EB145" s="254"/>
      <c r="EC145" s="254"/>
      <c r="ED145" s="254"/>
      <c r="EE145" s="254"/>
      <c r="EF145" s="254"/>
      <c r="EG145" s="254"/>
      <c r="EH145" s="254"/>
      <c r="EI145" s="254"/>
      <c r="EJ145" s="254"/>
      <c r="EK145" s="254"/>
      <c r="EL145" s="254"/>
      <c r="EM145" s="254"/>
      <c r="EN145" s="254"/>
      <c r="EO145" s="254"/>
      <c r="EP145" s="254"/>
      <c r="EQ145" s="254"/>
      <c r="ER145" s="254"/>
      <c r="ES145" s="254"/>
      <c r="ET145" s="254"/>
      <c r="EU145" s="254"/>
      <c r="EV145" s="254"/>
      <c r="EW145" s="254"/>
      <c r="EX145" s="254"/>
      <c r="EY145" s="254"/>
      <c r="EZ145" s="254"/>
      <c r="FA145" s="254"/>
      <c r="FB145" s="254"/>
      <c r="FC145" s="254"/>
      <c r="FD145" s="254"/>
      <c r="FE145" s="254"/>
      <c r="FF145" s="254"/>
      <c r="FG145" s="254"/>
      <c r="FH145" s="254"/>
      <c r="FI145" s="254"/>
      <c r="FJ145" s="254"/>
      <c r="FK145" s="254"/>
      <c r="FL145" s="254"/>
      <c r="FM145" s="254"/>
      <c r="FN145" s="254"/>
      <c r="FO145" s="254"/>
      <c r="FP145" s="254"/>
      <c r="FQ145" s="254"/>
      <c r="FR145" s="254"/>
      <c r="FS145" s="254"/>
      <c r="FT145" s="254"/>
      <c r="FU145" s="254"/>
      <c r="FV145" s="254"/>
      <c r="FW145" s="254"/>
      <c r="FX145" s="254"/>
      <c r="FY145" s="254"/>
      <c r="FZ145" s="254"/>
      <c r="GA145" s="254"/>
      <c r="GB145" s="254"/>
      <c r="GC145" s="254"/>
      <c r="GD145" s="254"/>
      <c r="GE145" s="254"/>
      <c r="GF145" s="254"/>
      <c r="GG145" s="254"/>
      <c r="GH145" s="254"/>
      <c r="GI145" s="254"/>
      <c r="GJ145" s="254"/>
      <c r="GK145" s="254"/>
      <c r="GL145" s="254"/>
      <c r="GM145" s="254"/>
      <c r="GN145" s="254"/>
      <c r="GO145" s="254"/>
      <c r="GP145" s="254"/>
      <c r="GQ145" s="254"/>
      <c r="GR145" s="254"/>
      <c r="GS145" s="254"/>
      <c r="GT145" s="254"/>
      <c r="GU145" s="254"/>
      <c r="GV145" s="254"/>
      <c r="GW145" s="254"/>
      <c r="GX145" s="254"/>
      <c r="GY145" s="254"/>
      <c r="GZ145" s="254"/>
      <c r="HA145" s="254"/>
      <c r="HB145" s="254"/>
      <c r="HC145" s="254"/>
      <c r="HD145" s="254"/>
      <c r="HE145" s="254"/>
      <c r="HF145" s="254"/>
      <c r="HG145" s="254"/>
      <c r="HH145" s="254"/>
      <c r="HI145" s="254"/>
      <c r="HJ145" s="254"/>
      <c r="HK145" s="254"/>
      <c r="HL145" s="254"/>
      <c r="HM145" s="254"/>
      <c r="HN145" s="254"/>
    </row>
  </sheetData>
  <mergeCells count="39">
    <mergeCell ref="A1:N1"/>
    <mergeCell ref="A2:B2"/>
    <mergeCell ref="I2:M2"/>
    <mergeCell ref="H3:J3"/>
    <mergeCell ref="L3:N3"/>
    <mergeCell ref="H4:J4"/>
    <mergeCell ref="L4:N4"/>
    <mergeCell ref="H5:J5"/>
    <mergeCell ref="L5:N5"/>
    <mergeCell ref="H6:J6"/>
    <mergeCell ref="L6:N6"/>
    <mergeCell ref="H7:J7"/>
    <mergeCell ref="L7:N7"/>
    <mergeCell ref="H8:J8"/>
    <mergeCell ref="L8:N8"/>
    <mergeCell ref="H9:J9"/>
    <mergeCell ref="L9:N9"/>
    <mergeCell ref="H10:J10"/>
    <mergeCell ref="L10:N10"/>
    <mergeCell ref="H11:J11"/>
    <mergeCell ref="L11:N11"/>
    <mergeCell ref="H12:J12"/>
    <mergeCell ref="L12:N12"/>
    <mergeCell ref="H13:J13"/>
    <mergeCell ref="L13:N13"/>
    <mergeCell ref="H14:J14"/>
    <mergeCell ref="L14:N14"/>
    <mergeCell ref="H15:J15"/>
    <mergeCell ref="L15:N15"/>
    <mergeCell ref="H16:J16"/>
    <mergeCell ref="L16:N16"/>
    <mergeCell ref="H17:J17"/>
    <mergeCell ref="L17:N17"/>
    <mergeCell ref="H18:J18"/>
    <mergeCell ref="L18:N18"/>
    <mergeCell ref="H19:J19"/>
    <mergeCell ref="L19:N19"/>
    <mergeCell ref="A20:C20"/>
    <mergeCell ref="A21:C21"/>
  </mergeCells>
  <conditionalFormatting sqref="G4">
    <cfRule type="cellIs" dxfId="0" priority="9" stopIfTrue="1" operator="equal">
      <formula>0</formula>
    </cfRule>
  </conditionalFormatting>
  <conditionalFormatting sqref="H4">
    <cfRule type="cellIs" dxfId="0" priority="25" stopIfTrue="1" operator="equal">
      <formula>0</formula>
    </cfRule>
  </conditionalFormatting>
  <conditionalFormatting sqref="G5">
    <cfRule type="cellIs" dxfId="0" priority="10" stopIfTrue="1" operator="equal">
      <formula>0</formula>
    </cfRule>
  </conditionalFormatting>
  <conditionalFormatting sqref="H5">
    <cfRule type="cellIs" dxfId="0" priority="12" stopIfTrue="1" operator="equal">
      <formula>0</formula>
    </cfRule>
  </conditionalFormatting>
  <conditionalFormatting sqref="G6">
    <cfRule type="cellIs" dxfId="0" priority="7" stopIfTrue="1" operator="equal">
      <formula>0</formula>
    </cfRule>
  </conditionalFormatting>
  <conditionalFormatting sqref="H6">
    <cfRule type="cellIs" dxfId="0" priority="13" stopIfTrue="1" operator="equal">
      <formula>0</formula>
    </cfRule>
  </conditionalFormatting>
  <conditionalFormatting sqref="G7">
    <cfRule type="cellIs" dxfId="0" priority="6" stopIfTrue="1" operator="equal">
      <formula>0</formula>
    </cfRule>
  </conditionalFormatting>
  <conditionalFormatting sqref="H7">
    <cfRule type="cellIs" dxfId="0" priority="14" stopIfTrue="1" operator="equal">
      <formula>0</formula>
    </cfRule>
  </conditionalFormatting>
  <conditionalFormatting sqref="G8">
    <cfRule type="cellIs" dxfId="0" priority="8" stopIfTrue="1" operator="equal">
      <formula>0</formula>
    </cfRule>
  </conditionalFormatting>
  <conditionalFormatting sqref="H8">
    <cfRule type="cellIs" dxfId="0" priority="16" stopIfTrue="1" operator="equal">
      <formula>0</formula>
    </cfRule>
  </conditionalFormatting>
  <conditionalFormatting sqref="H9">
    <cfRule type="cellIs" dxfId="0" priority="24" stopIfTrue="1" operator="equal">
      <formula>0</formula>
    </cfRule>
  </conditionalFormatting>
  <conditionalFormatting sqref="H10">
    <cfRule type="cellIs" dxfId="0" priority="23" stopIfTrue="1" operator="equal">
      <formula>0</formula>
    </cfRule>
  </conditionalFormatting>
  <conditionalFormatting sqref="H11">
    <cfRule type="cellIs" dxfId="0" priority="22" stopIfTrue="1" operator="equal">
      <formula>0</formula>
    </cfRule>
  </conditionalFormatting>
  <conditionalFormatting sqref="H12">
    <cfRule type="cellIs" dxfId="0" priority="21" stopIfTrue="1" operator="equal">
      <formula>0</formula>
    </cfRule>
  </conditionalFormatting>
  <conditionalFormatting sqref="H13">
    <cfRule type="cellIs" dxfId="0" priority="20" stopIfTrue="1" operator="equal">
      <formula>0</formula>
    </cfRule>
  </conditionalFormatting>
  <conditionalFormatting sqref="H16">
    <cfRule type="cellIs" dxfId="0" priority="3" stopIfTrue="1" operator="equal">
      <formula>0</formula>
    </cfRule>
  </conditionalFormatting>
  <conditionalFormatting sqref="H17">
    <cfRule type="cellIs" dxfId="0" priority="2" stopIfTrue="1" operator="equal">
      <formula>0</formula>
    </cfRule>
  </conditionalFormatting>
  <conditionalFormatting sqref="H18">
    <cfRule type="cellIs" dxfId="0" priority="26" stopIfTrue="1" operator="equal">
      <formula>0</formula>
    </cfRule>
  </conditionalFormatting>
  <conditionalFormatting sqref="H19">
    <cfRule type="cellIs" dxfId="0" priority="18" stopIfTrue="1" operator="equal">
      <formula>0</formula>
    </cfRule>
  </conditionalFormatting>
  <conditionalFormatting sqref="A20">
    <cfRule type="cellIs" dxfId="0" priority="33" stopIfTrue="1" operator="equal">
      <formula>0</formula>
    </cfRule>
  </conditionalFormatting>
  <conditionalFormatting sqref="A21">
    <cfRule type="cellIs" dxfId="0" priority="1" stopIfTrue="1" operator="equal">
      <formula>0</formula>
    </cfRule>
  </conditionalFormatting>
  <conditionalFormatting sqref="J28:L28">
    <cfRule type="cellIs" dxfId="0" priority="28" stopIfTrue="1" operator="equal">
      <formula>0</formula>
    </cfRule>
  </conditionalFormatting>
  <conditionalFormatting sqref="D2 F2:H2 N2:HQ2 E3 G3:H3 O3:HQ3">
    <cfRule type="cellIs" dxfId="0" priority="43" stopIfTrue="1" operator="equal">
      <formula>0</formula>
    </cfRule>
  </conditionalFormatting>
  <conditionalFormatting sqref="E4 O4:HQ4">
    <cfRule type="cellIs" dxfId="0" priority="31" stopIfTrue="1" operator="equal">
      <formula>0</formula>
    </cfRule>
  </conditionalFormatting>
  <conditionalFormatting sqref="E5 O5:HQ5">
    <cfRule type="cellIs" dxfId="0" priority="41" stopIfTrue="1" operator="equal">
      <formula>0</formula>
    </cfRule>
  </conditionalFormatting>
  <conditionalFormatting sqref="E6 O6:HQ6">
    <cfRule type="cellIs" dxfId="0" priority="15" stopIfTrue="1" operator="equal">
      <formula>0</formula>
    </cfRule>
  </conditionalFormatting>
  <conditionalFormatting sqref="E7 O7:HQ7">
    <cfRule type="cellIs" dxfId="0" priority="40" stopIfTrue="1" operator="equal">
      <formula>0</formula>
    </cfRule>
  </conditionalFormatting>
  <conditionalFormatting sqref="E8 O8:HQ8">
    <cfRule type="cellIs" dxfId="0" priority="17" stopIfTrue="1" operator="equal">
      <formula>0</formula>
    </cfRule>
  </conditionalFormatting>
  <conditionalFormatting sqref="E9 G9 O9:HQ9">
    <cfRule type="cellIs" dxfId="0" priority="39" stopIfTrue="1" operator="equal">
      <formula>0</formula>
    </cfRule>
  </conditionalFormatting>
  <conditionalFormatting sqref="E10 G10 O10:HQ10">
    <cfRule type="cellIs" dxfId="0" priority="38" stopIfTrue="1" operator="equal">
      <formula>0</formula>
    </cfRule>
  </conditionalFormatting>
  <conditionalFormatting sqref="E11 G11 O11:HQ11">
    <cfRule type="cellIs" dxfId="0" priority="30" stopIfTrue="1" operator="equal">
      <formula>0</formula>
    </cfRule>
  </conditionalFormatting>
  <conditionalFormatting sqref="E12 G12 O12:HQ12">
    <cfRule type="cellIs" dxfId="0" priority="42" stopIfTrue="1" operator="equal">
      <formula>0</formula>
    </cfRule>
  </conditionalFormatting>
  <conditionalFormatting sqref="E13 G13 O13:HQ13">
    <cfRule type="cellIs" dxfId="0" priority="37" stopIfTrue="1" operator="equal">
      <formula>0</formula>
    </cfRule>
  </conditionalFormatting>
  <conditionalFormatting sqref="E14 G14:H14 O14:HQ14">
    <cfRule type="cellIs" dxfId="0" priority="29" stopIfTrue="1" operator="equal">
      <formula>0</formula>
    </cfRule>
  </conditionalFormatting>
  <conditionalFormatting sqref="E15 G15:H15 O15:HQ15">
    <cfRule type="cellIs" dxfId="0" priority="36" stopIfTrue="1" operator="equal">
      <formula>0</formula>
    </cfRule>
  </conditionalFormatting>
  <conditionalFormatting sqref="E16 G16 O16:HQ16">
    <cfRule type="cellIs" dxfId="0" priority="35" stopIfTrue="1" operator="equal">
      <formula>0</formula>
    </cfRule>
  </conditionalFormatting>
  <conditionalFormatting sqref="E17 G17 O17:HQ17">
    <cfRule type="cellIs" dxfId="0" priority="34" stopIfTrue="1" operator="equal">
      <formula>0</formula>
    </cfRule>
  </conditionalFormatting>
  <conditionalFormatting sqref="E18 G18 O18:HQ18">
    <cfRule type="cellIs" dxfId="0" priority="32" stopIfTrue="1" operator="equal">
      <formula>0</formula>
    </cfRule>
  </conditionalFormatting>
  <conditionalFormatting sqref="E19 G19 O19:HQ19">
    <cfRule type="cellIs" dxfId="0" priority="19" stopIfTrue="1" operator="equal">
      <formula>0</formula>
    </cfRule>
  </conditionalFormatting>
  <conditionalFormatting sqref="O20:HQ21 A22:A25 O22:HQ25 A26:B28 O26:HQ28 A29:C29 E29:L29 O29:HQ29 A30:C30 F30:H30 J30:K30 M30 O30:HQ30 A31:C31 F31:HQ31 A32:C32 E32:HQ32 A33:G33 I33:HQ33 A34:C34 F34:G34 I34:HQ34 A35:HQ35 A36:C37 E36:K37 N36:HQ37 A38:HQ44 A45:L45 N45:HQ45 A46:HQ46 A47:F48 J47:HQ48 A49:C49 E49:F49 H49 J49:HQ49 A50:F50 H50:L50 N50:HQ50 A51:HQ65397">
    <cfRule type="cellIs" dxfId="0" priority="44" stopIfTrue="1" operator="equal">
      <formula>0</formula>
    </cfRule>
  </conditionalFormatting>
  <conditionalFormatting sqref="G23:H24">
    <cfRule type="cellIs" dxfId="0" priority="4" stopIfTrue="1" operator="equal">
      <formula>0</formula>
    </cfRule>
  </conditionalFormatting>
  <conditionalFormatting sqref="I23:K24">
    <cfRule type="cellIs" dxfId="0" priority="5" stopIfTrue="1" operator="equal">
      <formula>0</formula>
    </cfRule>
  </conditionalFormatting>
  <conditionalFormatting sqref="N24 L26:N26 J27:L27">
    <cfRule type="cellIs" dxfId="0" priority="27" stopIfTrue="1" operator="equal">
      <formula>0</formula>
    </cfRule>
  </conditionalFormatting>
  <pageMargins left="0.432638888888889" right="0.432638888888889" top="0.590277777777778" bottom="0.472222222222222" header="0.5" footer="0.156944444444444"/>
  <pageSetup paperSize="9" scale="75" orientation="landscape" horizontalDpi="600"/>
  <headerFooter>
    <oddFooter>&amp;L编制日期:&amp;D共&amp;N页  第&amp;P页&amp;C嘉兴山屿装饰设计有限公司&amp;R客户签名:______________</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28"/>
  <sheetViews>
    <sheetView workbookViewId="0">
      <selection activeCell="A2" sqref="A2:B2"/>
    </sheetView>
  </sheetViews>
  <sheetFormatPr defaultColWidth="9" defaultRowHeight="15.95" customHeight="1"/>
  <cols>
    <col min="1" max="1" width="5.625" style="198" customWidth="1"/>
    <col min="2" max="2" width="5.625" style="4" customWidth="1"/>
    <col min="3" max="3" width="20.625" style="78" customWidth="1"/>
    <col min="4" max="4" width="20.7788461538462" style="78" customWidth="1"/>
    <col min="5" max="5" width="12.625" style="6" customWidth="1"/>
    <col min="6" max="6" width="12.625" style="7" customWidth="1"/>
    <col min="7" max="7" width="12.625" style="199" customWidth="1"/>
    <col min="8" max="8" width="12.625" style="7" customWidth="1"/>
    <col min="9" max="9" width="55.625" style="8" customWidth="1"/>
    <col min="10" max="10" width="10.125" style="9"/>
    <col min="11" max="11" width="17.25" style="1" customWidth="1"/>
    <col min="12" max="12" width="10.3846153846154" style="1" customWidth="1"/>
    <col min="13" max="13" width="11.5" style="1"/>
    <col min="14" max="249" width="9" style="1"/>
    <col min="250" max="16379" width="9" style="197"/>
    <col min="16380" max="16383" width="9" style="198"/>
    <col min="16384" max="16384" width="9" style="200"/>
  </cols>
  <sheetData>
    <row r="1" s="1" customFormat="1" ht="50" customHeight="1" spans="1:10">
      <c r="A1" s="201" t="s">
        <v>750</v>
      </c>
      <c r="B1" s="202"/>
      <c r="C1" s="202"/>
      <c r="D1" s="202"/>
      <c r="E1" s="202"/>
      <c r="F1" s="202"/>
      <c r="G1" s="202"/>
      <c r="H1" s="202"/>
      <c r="I1" s="243"/>
      <c r="J1" s="9"/>
    </row>
    <row r="2" s="1" customFormat="1" ht="30" customHeight="1" spans="1:10">
      <c r="A2" s="203" t="s">
        <v>123</v>
      </c>
      <c r="B2" s="204"/>
      <c r="C2" s="205"/>
      <c r="D2" s="206"/>
      <c r="E2" s="204" t="s">
        <v>124</v>
      </c>
      <c r="F2" s="204"/>
      <c r="G2" s="204">
        <f>半包报价模板!G2</f>
        <v>130</v>
      </c>
      <c r="H2" s="204" t="s">
        <v>125</v>
      </c>
      <c r="I2" s="244">
        <f>半包报价模板!I2</f>
        <v>0</v>
      </c>
      <c r="J2" s="9"/>
    </row>
    <row r="3" s="77" customFormat="1" ht="15" customHeight="1" spans="1:10">
      <c r="A3" s="203" t="s">
        <v>126</v>
      </c>
      <c r="B3" s="204"/>
      <c r="C3" s="207" t="s">
        <v>127</v>
      </c>
      <c r="D3" s="208"/>
      <c r="E3" s="231" t="s">
        <v>128</v>
      </c>
      <c r="F3" s="231" t="s">
        <v>129</v>
      </c>
      <c r="G3" s="232" t="s">
        <v>130</v>
      </c>
      <c r="H3" s="232"/>
      <c r="I3" s="245" t="s">
        <v>131</v>
      </c>
      <c r="J3" s="92"/>
    </row>
    <row r="4" s="77" customFormat="1" ht="15" customHeight="1" spans="1:10">
      <c r="A4" s="209"/>
      <c r="B4" s="210"/>
      <c r="C4" s="207"/>
      <c r="D4" s="208"/>
      <c r="E4" s="233"/>
      <c r="F4" s="233"/>
      <c r="G4" s="233" t="s">
        <v>132</v>
      </c>
      <c r="H4" s="233" t="s">
        <v>133</v>
      </c>
      <c r="I4" s="246"/>
      <c r="J4" s="92"/>
    </row>
    <row r="5" s="196" customFormat="1" ht="25" customHeight="1" spans="1:249">
      <c r="A5" s="211" t="s">
        <v>751</v>
      </c>
      <c r="B5" s="212"/>
      <c r="C5" s="212"/>
      <c r="D5" s="213" t="s">
        <v>135</v>
      </c>
      <c r="E5" s="213"/>
      <c r="F5" s="213" t="s">
        <v>136</v>
      </c>
      <c r="G5" s="213"/>
      <c r="H5" s="213" t="s">
        <v>137</v>
      </c>
      <c r="I5" s="247"/>
      <c r="J5" s="248"/>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row>
    <row r="6" s="3" customFormat="1" ht="25" customHeight="1" spans="1:249">
      <c r="A6" s="214" t="s">
        <v>752</v>
      </c>
      <c r="B6" s="215"/>
      <c r="C6" s="215"/>
      <c r="D6" s="215"/>
      <c r="E6" s="215"/>
      <c r="F6" s="215"/>
      <c r="G6" s="215"/>
      <c r="H6" s="215"/>
      <c r="I6" s="41"/>
      <c r="J6" s="9"/>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row>
    <row r="7" s="3" customFormat="1" ht="25" customHeight="1" spans="1:249">
      <c r="A7" s="216">
        <v>1</v>
      </c>
      <c r="B7" s="36"/>
      <c r="C7" s="127" t="s">
        <v>234</v>
      </c>
      <c r="D7" s="128"/>
      <c r="E7" s="24" t="s">
        <v>150</v>
      </c>
      <c r="F7" s="25">
        <v>2.56</v>
      </c>
      <c r="G7" s="25">
        <v>50</v>
      </c>
      <c r="H7" s="25">
        <f>F7*G7</f>
        <v>128</v>
      </c>
      <c r="I7" s="162" t="s">
        <v>235</v>
      </c>
      <c r="J7" s="9"/>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46" spans="1:249">
      <c r="A8" s="216">
        <v>2</v>
      </c>
      <c r="B8" s="36"/>
      <c r="C8" s="127" t="s">
        <v>213</v>
      </c>
      <c r="D8" s="128"/>
      <c r="E8" s="24" t="s">
        <v>140</v>
      </c>
      <c r="F8" s="25">
        <v>3.3</v>
      </c>
      <c r="G8" s="25">
        <v>168</v>
      </c>
      <c r="H8" s="25">
        <f t="shared" ref="H8:H12" si="0">F8*G8</f>
        <v>554.4</v>
      </c>
      <c r="I8" s="162" t="s">
        <v>214</v>
      </c>
      <c r="J8" s="9"/>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25" customHeight="1" spans="1:249">
      <c r="A9" s="214" t="s">
        <v>753</v>
      </c>
      <c r="B9" s="215"/>
      <c r="C9" s="215"/>
      <c r="D9" s="215"/>
      <c r="E9" s="215"/>
      <c r="F9" s="215"/>
      <c r="G9" s="215"/>
      <c r="H9" s="215"/>
      <c r="I9" s="41"/>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25" customHeight="1" spans="1:249">
      <c r="A10" s="216">
        <v>1</v>
      </c>
      <c r="B10" s="36"/>
      <c r="C10" s="127" t="s">
        <v>230</v>
      </c>
      <c r="D10" s="128"/>
      <c r="E10" s="24" t="s">
        <v>150</v>
      </c>
      <c r="F10" s="25">
        <v>3.5</v>
      </c>
      <c r="G10" s="25">
        <v>80</v>
      </c>
      <c r="H10" s="25">
        <f t="shared" si="0"/>
        <v>280</v>
      </c>
      <c r="I10" s="162" t="s">
        <v>231</v>
      </c>
      <c r="J10" s="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46" spans="1:249">
      <c r="A11" s="216">
        <v>2</v>
      </c>
      <c r="B11" s="36"/>
      <c r="C11" s="127" t="s">
        <v>754</v>
      </c>
      <c r="D11" s="128"/>
      <c r="E11" s="24" t="s">
        <v>140</v>
      </c>
      <c r="F11" s="25">
        <f>1.1*(0.8+0.74)</f>
        <v>1.694</v>
      </c>
      <c r="G11" s="25">
        <v>553.1</v>
      </c>
      <c r="H11" s="25">
        <f t="shared" si="0"/>
        <v>936.9514</v>
      </c>
      <c r="I11" s="162" t="s">
        <v>755</v>
      </c>
      <c r="J11" s="9"/>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46" spans="1:249">
      <c r="A12" s="216">
        <v>2</v>
      </c>
      <c r="B12" s="36"/>
      <c r="C12" s="127" t="s">
        <v>756</v>
      </c>
      <c r="D12" s="128"/>
      <c r="E12" s="26" t="s">
        <v>171</v>
      </c>
      <c r="F12" s="25">
        <v>1</v>
      </c>
      <c r="G12" s="25">
        <v>180</v>
      </c>
      <c r="H12" s="25">
        <f t="shared" si="0"/>
        <v>180</v>
      </c>
      <c r="I12" s="162" t="s">
        <v>755</v>
      </c>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25" customHeight="1" spans="1:249">
      <c r="A13" s="214" t="s">
        <v>757</v>
      </c>
      <c r="B13" s="215"/>
      <c r="C13" s="215"/>
      <c r="D13" s="215"/>
      <c r="E13" s="215"/>
      <c r="F13" s="215"/>
      <c r="G13" s="215"/>
      <c r="H13" s="215"/>
      <c r="I13" s="41"/>
      <c r="J13" s="9"/>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25" customHeight="1" spans="1:249">
      <c r="A14" s="216">
        <v>1</v>
      </c>
      <c r="B14" s="36"/>
      <c r="C14" s="127" t="s">
        <v>230</v>
      </c>
      <c r="D14" s="128"/>
      <c r="E14" s="24" t="s">
        <v>150</v>
      </c>
      <c r="F14" s="25">
        <f>0.64+0.64+2.69</f>
        <v>3.97</v>
      </c>
      <c r="G14" s="25">
        <v>80</v>
      </c>
      <c r="H14" s="25">
        <f>F14*G14</f>
        <v>317.6</v>
      </c>
      <c r="I14" s="162" t="s">
        <v>231</v>
      </c>
      <c r="J14" s="9"/>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25" customHeight="1" spans="1:249">
      <c r="A15" s="214" t="s">
        <v>758</v>
      </c>
      <c r="B15" s="215"/>
      <c r="C15" s="215"/>
      <c r="D15" s="215"/>
      <c r="E15" s="215"/>
      <c r="F15" s="215"/>
      <c r="G15" s="215"/>
      <c r="H15" s="215"/>
      <c r="I15" s="41"/>
      <c r="J15" s="9"/>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25" customHeight="1" spans="1:249">
      <c r="A16" s="216">
        <v>1</v>
      </c>
      <c r="B16" s="36"/>
      <c r="C16" s="127" t="s">
        <v>238</v>
      </c>
      <c r="D16" s="128"/>
      <c r="E16" s="24" t="s">
        <v>150</v>
      </c>
      <c r="F16" s="25">
        <v>3.4</v>
      </c>
      <c r="G16" s="25">
        <v>100</v>
      </c>
      <c r="H16" s="25">
        <f>F16*G16</f>
        <v>340</v>
      </c>
      <c r="I16" s="162" t="s">
        <v>276</v>
      </c>
      <c r="J16" s="9"/>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77" customFormat="1" ht="25" customHeight="1" spans="1:10">
      <c r="A17" s="217" t="s">
        <v>179</v>
      </c>
      <c r="B17" s="218"/>
      <c r="C17" s="219"/>
      <c r="D17" s="219"/>
      <c r="E17" s="218"/>
      <c r="F17" s="218"/>
      <c r="G17" s="218"/>
      <c r="H17" s="234">
        <f>SUM(H7:H16)</f>
        <v>2736.9514</v>
      </c>
      <c r="I17" s="249"/>
      <c r="J17" s="9"/>
    </row>
    <row r="18" s="196" customFormat="1" ht="25" customHeight="1" spans="1:249">
      <c r="A18" s="211" t="s">
        <v>759</v>
      </c>
      <c r="B18" s="212"/>
      <c r="C18" s="212"/>
      <c r="D18" s="213" t="s">
        <v>135</v>
      </c>
      <c r="E18" s="213"/>
      <c r="F18" s="213" t="s">
        <v>136</v>
      </c>
      <c r="G18" s="213"/>
      <c r="H18" s="213" t="s">
        <v>137</v>
      </c>
      <c r="I18" s="247"/>
      <c r="J18" s="248"/>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row>
    <row r="19" s="3" customFormat="1" ht="25" customHeight="1" spans="1:249">
      <c r="A19" s="214" t="s">
        <v>752</v>
      </c>
      <c r="B19" s="215"/>
      <c r="C19" s="215"/>
      <c r="D19" s="215"/>
      <c r="E19" s="215"/>
      <c r="F19" s="215"/>
      <c r="G19" s="215"/>
      <c r="H19" s="215"/>
      <c r="I19" s="41"/>
      <c r="J19" s="9"/>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25" customHeight="1" spans="1:249">
      <c r="A20" s="216">
        <v>1</v>
      </c>
      <c r="B20" s="36"/>
      <c r="C20" s="127" t="s">
        <v>230</v>
      </c>
      <c r="D20" s="128"/>
      <c r="E20" s="24" t="s">
        <v>150</v>
      </c>
      <c r="F20" s="235">
        <v>-3</v>
      </c>
      <c r="G20" s="25">
        <v>80</v>
      </c>
      <c r="H20" s="235">
        <f>F20*G20</f>
        <v>-240</v>
      </c>
      <c r="I20" s="162" t="s">
        <v>231</v>
      </c>
      <c r="J20" s="9"/>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3" customFormat="1" ht="25" customHeight="1" spans="1:249">
      <c r="A21" s="214" t="s">
        <v>760</v>
      </c>
      <c r="B21" s="215"/>
      <c r="C21" s="215"/>
      <c r="D21" s="215"/>
      <c r="E21" s="215"/>
      <c r="F21" s="215"/>
      <c r="G21" s="215"/>
      <c r="H21" s="215"/>
      <c r="I21" s="41"/>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s="3" customFormat="1" ht="46" spans="1:249">
      <c r="A22" s="216">
        <v>1</v>
      </c>
      <c r="B22" s="36"/>
      <c r="C22" s="127" t="s">
        <v>213</v>
      </c>
      <c r="D22" s="128"/>
      <c r="E22" s="24" t="s">
        <v>140</v>
      </c>
      <c r="F22" s="235">
        <v>-0.83</v>
      </c>
      <c r="G22" s="25">
        <v>168</v>
      </c>
      <c r="H22" s="235">
        <f>F22*G22</f>
        <v>-139.44</v>
      </c>
      <c r="I22" s="162" t="s">
        <v>214</v>
      </c>
      <c r="J22" s="9"/>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61" spans="1:249">
      <c r="A23" s="216">
        <v>2</v>
      </c>
      <c r="B23" s="36"/>
      <c r="C23" s="127" t="s">
        <v>228</v>
      </c>
      <c r="D23" s="128"/>
      <c r="E23" s="24" t="s">
        <v>140</v>
      </c>
      <c r="F23" s="235">
        <f>-0.83*2</f>
        <v>-1.66</v>
      </c>
      <c r="G23" s="25">
        <v>208</v>
      </c>
      <c r="H23" s="235">
        <f>F23*G23</f>
        <v>-345.28</v>
      </c>
      <c r="I23" s="162" t="s">
        <v>229</v>
      </c>
      <c r="J23" s="9"/>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77" customFormat="1" ht="25" customHeight="1" spans="1:10">
      <c r="A24" s="217" t="s">
        <v>179</v>
      </c>
      <c r="B24" s="218"/>
      <c r="C24" s="219"/>
      <c r="D24" s="219"/>
      <c r="E24" s="218"/>
      <c r="F24" s="218"/>
      <c r="G24" s="218"/>
      <c r="H24" s="236">
        <f>SUM(H20:H23)</f>
        <v>-724.72</v>
      </c>
      <c r="I24" s="249"/>
      <c r="J24" s="9"/>
    </row>
    <row r="25" s="196" customFormat="1" ht="25" customHeight="1" spans="1:249">
      <c r="A25" s="220" t="s">
        <v>761</v>
      </c>
      <c r="B25" s="221"/>
      <c r="C25" s="221"/>
      <c r="D25" s="222"/>
      <c r="E25" s="222"/>
      <c r="F25" s="222"/>
      <c r="G25" s="222"/>
      <c r="H25" s="222"/>
      <c r="I25" s="250"/>
      <c r="J25" s="248"/>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row>
    <row r="26" s="197" customFormat="1" ht="25" customHeight="1" spans="1:249">
      <c r="A26" s="223"/>
      <c r="B26" s="224" t="s">
        <v>374</v>
      </c>
      <c r="C26" s="225" t="s">
        <v>375</v>
      </c>
      <c r="D26" s="226"/>
      <c r="E26" s="237" t="s">
        <v>376</v>
      </c>
      <c r="F26" s="238"/>
      <c r="G26" s="239">
        <f>H17+H24</f>
        <v>2012.2314</v>
      </c>
      <c r="H26" s="239"/>
      <c r="I26" s="251"/>
      <c r="J26" s="9"/>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row>
    <row r="27" s="197" customFormat="1" ht="25" customHeight="1" spans="1:249">
      <c r="A27" s="223"/>
      <c r="B27" s="224" t="s">
        <v>377</v>
      </c>
      <c r="C27" s="225" t="s">
        <v>378</v>
      </c>
      <c r="D27" s="226"/>
      <c r="E27" s="237" t="s">
        <v>376</v>
      </c>
      <c r="F27" s="238"/>
      <c r="G27" s="239">
        <v>0</v>
      </c>
      <c r="H27" s="239"/>
      <c r="I27" s="252" t="s">
        <v>379</v>
      </c>
      <c r="J27" s="9"/>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row>
    <row r="28" s="197" customFormat="1" ht="25" customHeight="1" spans="1:249">
      <c r="A28" s="227"/>
      <c r="B28" s="228" t="s">
        <v>380</v>
      </c>
      <c r="C28" s="229" t="s">
        <v>381</v>
      </c>
      <c r="D28" s="230"/>
      <c r="E28" s="240" t="s">
        <v>376</v>
      </c>
      <c r="F28" s="241"/>
      <c r="G28" s="242"/>
      <c r="H28" s="242"/>
      <c r="I28" s="253" t="s">
        <v>382</v>
      </c>
      <c r="J28" s="9"/>
      <c r="K28" s="1">
        <f>G26*0.35</f>
        <v>704.28099</v>
      </c>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row>
  </sheetData>
  <mergeCells count="41">
    <mergeCell ref="A1:I1"/>
    <mergeCell ref="A2:B2"/>
    <mergeCell ref="C2:D2"/>
    <mergeCell ref="E2:F2"/>
    <mergeCell ref="G3:H3"/>
    <mergeCell ref="A5:C5"/>
    <mergeCell ref="A6:I6"/>
    <mergeCell ref="A7:B7"/>
    <mergeCell ref="C7:D7"/>
    <mergeCell ref="A8:B8"/>
    <mergeCell ref="C8:D8"/>
    <mergeCell ref="A9:I9"/>
    <mergeCell ref="A10:B10"/>
    <mergeCell ref="C10:D10"/>
    <mergeCell ref="A11:B11"/>
    <mergeCell ref="C11:D11"/>
    <mergeCell ref="A12:B12"/>
    <mergeCell ref="C12:D12"/>
    <mergeCell ref="A13:I13"/>
    <mergeCell ref="A14:B14"/>
    <mergeCell ref="C14:D14"/>
    <mergeCell ref="A15:I15"/>
    <mergeCell ref="A16:B16"/>
    <mergeCell ref="C16:D16"/>
    <mergeCell ref="A17:G17"/>
    <mergeCell ref="A18:C18"/>
    <mergeCell ref="A19:I19"/>
    <mergeCell ref="A20:B20"/>
    <mergeCell ref="C20:D20"/>
    <mergeCell ref="A21:I21"/>
    <mergeCell ref="A22:B22"/>
    <mergeCell ref="C22:D22"/>
    <mergeCell ref="A23:B23"/>
    <mergeCell ref="C23:D23"/>
    <mergeCell ref="A24:G24"/>
    <mergeCell ref="A25:C25"/>
    <mergeCell ref="E3:E4"/>
    <mergeCell ref="F3:F4"/>
    <mergeCell ref="I3:I4"/>
    <mergeCell ref="A3:B4"/>
    <mergeCell ref="C3:D4"/>
  </mergeCells>
  <conditionalFormatting sqref="E3">
    <cfRule type="cellIs" dxfId="0" priority="130" stopIfTrue="1" operator="equal">
      <formula>0</formula>
    </cfRule>
  </conditionalFormatting>
  <conditionalFormatting sqref="J5:IR5">
    <cfRule type="cellIs" dxfId="0" priority="118" stopIfTrue="1" operator="equal">
      <formula>0</formula>
    </cfRule>
  </conditionalFormatting>
  <conditionalFormatting sqref="A6">
    <cfRule type="cellIs" dxfId="0" priority="28" stopIfTrue="1" operator="equal">
      <formula>0</formula>
    </cfRule>
  </conditionalFormatting>
  <conditionalFormatting sqref="J6:IR6">
    <cfRule type="cellIs" dxfId="0" priority="27" stopIfTrue="1" operator="equal">
      <formula>0</formula>
    </cfRule>
  </conditionalFormatting>
  <conditionalFormatting sqref="A7">
    <cfRule type="cellIs" dxfId="0" priority="9" stopIfTrue="1" operator="equal">
      <formula>0</formula>
    </cfRule>
  </conditionalFormatting>
  <conditionalFormatting sqref="C7">
    <cfRule type="cellIs" dxfId="0" priority="7" stopIfTrue="1" operator="equal">
      <formula>0</formula>
    </cfRule>
  </conditionalFormatting>
  <conditionalFormatting sqref="H7">
    <cfRule type="cellIs" dxfId="0" priority="6" stopIfTrue="1" operator="equal">
      <formula>0</formula>
    </cfRule>
  </conditionalFormatting>
  <conditionalFormatting sqref="A8">
    <cfRule type="cellIs" dxfId="0" priority="52" stopIfTrue="1" operator="equal">
      <formula>0</formula>
    </cfRule>
  </conditionalFormatting>
  <conditionalFormatting sqref="C8">
    <cfRule type="cellIs" dxfId="0" priority="50" stopIfTrue="1" operator="equal">
      <formula>0</formula>
    </cfRule>
  </conditionalFormatting>
  <conditionalFormatting sqref="H8">
    <cfRule type="cellIs" dxfId="0" priority="49" stopIfTrue="1" operator="equal">
      <formula>0</formula>
    </cfRule>
  </conditionalFormatting>
  <conditionalFormatting sqref="A9">
    <cfRule type="cellIs" dxfId="0" priority="59" stopIfTrue="1" operator="equal">
      <formula>0</formula>
    </cfRule>
  </conditionalFormatting>
  <conditionalFormatting sqref="J9:IR9">
    <cfRule type="cellIs" dxfId="0" priority="58" stopIfTrue="1" operator="equal">
      <formula>0</formula>
    </cfRule>
  </conditionalFormatting>
  <conditionalFormatting sqref="A10">
    <cfRule type="cellIs" dxfId="0" priority="56" stopIfTrue="1" operator="equal">
      <formula>0</formula>
    </cfRule>
  </conditionalFormatting>
  <conditionalFormatting sqref="C10">
    <cfRule type="cellIs" dxfId="0" priority="54" stopIfTrue="1" operator="equal">
      <formula>0</formula>
    </cfRule>
  </conditionalFormatting>
  <conditionalFormatting sqref="H10">
    <cfRule type="cellIs" dxfId="0" priority="53" stopIfTrue="1" operator="equal">
      <formula>0</formula>
    </cfRule>
  </conditionalFormatting>
  <conditionalFormatting sqref="A11">
    <cfRule type="cellIs" dxfId="0" priority="14" stopIfTrue="1" operator="equal">
      <formula>0</formula>
    </cfRule>
  </conditionalFormatting>
  <conditionalFormatting sqref="C11">
    <cfRule type="cellIs" dxfId="0" priority="12" stopIfTrue="1" operator="equal">
      <formula>0</formula>
    </cfRule>
  </conditionalFormatting>
  <conditionalFormatting sqref="H11">
    <cfRule type="cellIs" dxfId="0" priority="11" stopIfTrue="1" operator="equal">
      <formula>0</formula>
    </cfRule>
  </conditionalFormatting>
  <conditionalFormatting sqref="K11:N11">
    <cfRule type="cellIs" dxfId="0" priority="10" stopIfTrue="1" operator="equal">
      <formula>0</formula>
    </cfRule>
  </conditionalFormatting>
  <conditionalFormatting sqref="A12">
    <cfRule type="cellIs" dxfId="0" priority="5" stopIfTrue="1" operator="equal">
      <formula>0</formula>
    </cfRule>
  </conditionalFormatting>
  <conditionalFormatting sqref="C12">
    <cfRule type="cellIs" dxfId="0" priority="3" stopIfTrue="1" operator="equal">
      <formula>0</formula>
    </cfRule>
  </conditionalFormatting>
  <conditionalFormatting sqref="H12">
    <cfRule type="cellIs" dxfId="0" priority="2" stopIfTrue="1" operator="equal">
      <formula>0</formula>
    </cfRule>
  </conditionalFormatting>
  <conditionalFormatting sqref="K12:N12">
    <cfRule type="cellIs" dxfId="0" priority="1" stopIfTrue="1" operator="equal">
      <formula>0</formula>
    </cfRule>
  </conditionalFormatting>
  <conditionalFormatting sqref="A13">
    <cfRule type="cellIs" dxfId="0" priority="26" stopIfTrue="1" operator="equal">
      <formula>0</formula>
    </cfRule>
  </conditionalFormatting>
  <conditionalFormatting sqref="J13:IR13">
    <cfRule type="cellIs" dxfId="0" priority="25" stopIfTrue="1" operator="equal">
      <formula>0</formula>
    </cfRule>
  </conditionalFormatting>
  <conditionalFormatting sqref="A14">
    <cfRule type="cellIs" dxfId="0" priority="24" stopIfTrue="1" operator="equal">
      <formula>0</formula>
    </cfRule>
  </conditionalFormatting>
  <conditionalFormatting sqref="C14">
    <cfRule type="cellIs" dxfId="0" priority="22" stopIfTrue="1" operator="equal">
      <formula>0</formula>
    </cfRule>
  </conditionalFormatting>
  <conditionalFormatting sqref="H14">
    <cfRule type="cellIs" dxfId="0" priority="21" stopIfTrue="1" operator="equal">
      <formula>0</formula>
    </cfRule>
  </conditionalFormatting>
  <conditionalFormatting sqref="A15">
    <cfRule type="cellIs" dxfId="0" priority="20" stopIfTrue="1" operator="equal">
      <formula>0</formula>
    </cfRule>
  </conditionalFormatting>
  <conditionalFormatting sqref="J15:IR15">
    <cfRule type="cellIs" dxfId="0" priority="19" stopIfTrue="1" operator="equal">
      <formula>0</formula>
    </cfRule>
  </conditionalFormatting>
  <conditionalFormatting sqref="A16">
    <cfRule type="cellIs" dxfId="0" priority="18" stopIfTrue="1" operator="equal">
      <formula>0</formula>
    </cfRule>
  </conditionalFormatting>
  <conditionalFormatting sqref="C16">
    <cfRule type="cellIs" dxfId="0" priority="16" stopIfTrue="1" operator="equal">
      <formula>0</formula>
    </cfRule>
  </conditionalFormatting>
  <conditionalFormatting sqref="H16">
    <cfRule type="cellIs" dxfId="0" priority="15" stopIfTrue="1" operator="equal">
      <formula>0</formula>
    </cfRule>
  </conditionalFormatting>
  <conditionalFormatting sqref="H17:IR17">
    <cfRule type="cellIs" dxfId="0" priority="119" stopIfTrue="1" operator="equal">
      <formula>0</formula>
    </cfRule>
  </conditionalFormatting>
  <conditionalFormatting sqref="J18:IR18">
    <cfRule type="cellIs" dxfId="0" priority="117" stopIfTrue="1" operator="equal">
      <formula>0</formula>
    </cfRule>
  </conditionalFormatting>
  <conditionalFormatting sqref="A19">
    <cfRule type="cellIs" dxfId="0" priority="40" stopIfTrue="1" operator="equal">
      <formula>0</formula>
    </cfRule>
  </conditionalFormatting>
  <conditionalFormatting sqref="J19:IR19">
    <cfRule type="cellIs" dxfId="0" priority="39" stopIfTrue="1" operator="equal">
      <formula>0</formula>
    </cfRule>
  </conditionalFormatting>
  <conditionalFormatting sqref="A20">
    <cfRule type="cellIs" dxfId="0" priority="38" stopIfTrue="1" operator="equal">
      <formula>0</formula>
    </cfRule>
  </conditionalFormatting>
  <conditionalFormatting sqref="C20">
    <cfRule type="cellIs" dxfId="0" priority="36" stopIfTrue="1" operator="equal">
      <formula>0</formula>
    </cfRule>
  </conditionalFormatting>
  <conditionalFormatting sqref="H20">
    <cfRule type="cellIs" dxfId="0" priority="35" stopIfTrue="1" operator="equal">
      <formula>0</formula>
    </cfRule>
  </conditionalFormatting>
  <conditionalFormatting sqref="A21">
    <cfRule type="cellIs" dxfId="0" priority="34" stopIfTrue="1" operator="equal">
      <formula>0</formula>
    </cfRule>
  </conditionalFormatting>
  <conditionalFormatting sqref="J21:IR21">
    <cfRule type="cellIs" dxfId="0" priority="33" stopIfTrue="1" operator="equal">
      <formula>0</formula>
    </cfRule>
  </conditionalFormatting>
  <conditionalFormatting sqref="A22">
    <cfRule type="cellIs" dxfId="0" priority="44" stopIfTrue="1" operator="equal">
      <formula>0</formula>
    </cfRule>
  </conditionalFormatting>
  <conditionalFormatting sqref="C22">
    <cfRule type="cellIs" dxfId="0" priority="42" stopIfTrue="1" operator="equal">
      <formula>0</formula>
    </cfRule>
  </conditionalFormatting>
  <conditionalFormatting sqref="H22">
    <cfRule type="cellIs" dxfId="0" priority="41" stopIfTrue="1" operator="equal">
      <formula>0</formula>
    </cfRule>
  </conditionalFormatting>
  <conditionalFormatting sqref="A23">
    <cfRule type="cellIs" dxfId="0" priority="32" stopIfTrue="1" operator="equal">
      <formula>0</formula>
    </cfRule>
  </conditionalFormatting>
  <conditionalFormatting sqref="C23">
    <cfRule type="cellIs" dxfId="0" priority="30" stopIfTrue="1" operator="equal">
      <formula>0</formula>
    </cfRule>
  </conditionalFormatting>
  <conditionalFormatting sqref="H23">
    <cfRule type="cellIs" dxfId="0" priority="29" stopIfTrue="1" operator="equal">
      <formula>0</formula>
    </cfRule>
  </conditionalFormatting>
  <conditionalFormatting sqref="H24:IR24">
    <cfRule type="cellIs" dxfId="0" priority="89" stopIfTrue="1" operator="equal">
      <formula>0</formula>
    </cfRule>
  </conditionalFormatting>
  <conditionalFormatting sqref="J25:IR25">
    <cfRule type="cellIs" dxfId="0" priority="129" stopIfTrue="1" operator="equal">
      <formula>0</formula>
    </cfRule>
  </conditionalFormatting>
  <conditionalFormatting sqref="B27">
    <cfRule type="cellIs" dxfId="0" priority="122" stopIfTrue="1" operator="equal">
      <formula>0</formula>
    </cfRule>
  </conditionalFormatting>
  <conditionalFormatting sqref="C27">
    <cfRule type="cellIs" dxfId="0" priority="121" stopIfTrue="1" operator="equal">
      <formula>0</formula>
    </cfRule>
  </conditionalFormatting>
  <conditionalFormatting sqref="E27">
    <cfRule type="cellIs" dxfId="0" priority="125" stopIfTrue="1" operator="equal">
      <formula>0</formula>
    </cfRule>
  </conditionalFormatting>
  <conditionalFormatting sqref="I27">
    <cfRule type="cellIs" dxfId="0" priority="120" stopIfTrue="1" operator="equal">
      <formula>0</formula>
    </cfRule>
  </conditionalFormatting>
  <conditionalFormatting sqref="F3 G4:H4 J3:IR4">
    <cfRule type="cellIs" dxfId="0" priority="131" stopIfTrue="1" operator="equal">
      <formula>0</formula>
    </cfRule>
  </conditionalFormatting>
  <conditionalFormatting sqref="G7 F7 I7:IR7 E7">
    <cfRule type="cellIs" dxfId="0" priority="8" stopIfTrue="1" operator="equal">
      <formula>0</formula>
    </cfRule>
  </conditionalFormatting>
  <conditionalFormatting sqref="E8:G8 O8:IR8 I8:J8">
    <cfRule type="cellIs" dxfId="0" priority="51" stopIfTrue="1" operator="equal">
      <formula>0</formula>
    </cfRule>
  </conditionalFormatting>
  <conditionalFormatting sqref="E10:G10 I10:IR10">
    <cfRule type="cellIs" dxfId="0" priority="55" stopIfTrue="1" operator="equal">
      <formula>0</formula>
    </cfRule>
  </conditionalFormatting>
  <conditionalFormatting sqref="I11:J11 E11:G11 O11:IR11">
    <cfRule type="cellIs" dxfId="0" priority="13" stopIfTrue="1" operator="equal">
      <formula>0</formula>
    </cfRule>
  </conditionalFormatting>
  <conditionalFormatting sqref="I12:J12 E12:G12 O12:IR12">
    <cfRule type="cellIs" dxfId="0" priority="4" stopIfTrue="1" operator="equal">
      <formula>0</formula>
    </cfRule>
  </conditionalFormatting>
  <conditionalFormatting sqref="E14:G14 I14:IR14">
    <cfRule type="cellIs" dxfId="0" priority="23" stopIfTrue="1" operator="equal">
      <formula>0</formula>
    </cfRule>
  </conditionalFormatting>
  <conditionalFormatting sqref="E16:G16 I16:IR16">
    <cfRule type="cellIs" dxfId="0" priority="17" stopIfTrue="1" operator="equal">
      <formula>0</formula>
    </cfRule>
  </conditionalFormatting>
  <conditionalFormatting sqref="E20:G20 I20:IR20">
    <cfRule type="cellIs" dxfId="0" priority="37" stopIfTrue="1" operator="equal">
      <formula>0</formula>
    </cfRule>
  </conditionalFormatting>
  <conditionalFormatting sqref="E22:G22 I22:IR22">
    <cfRule type="cellIs" dxfId="0" priority="43" stopIfTrue="1" operator="equal">
      <formula>0</formula>
    </cfRule>
  </conditionalFormatting>
  <conditionalFormatting sqref="E23:G23 I23:IR23">
    <cfRule type="cellIs" dxfId="0" priority="31" stopIfTrue="1" operator="equal">
      <formula>0</formula>
    </cfRule>
  </conditionalFormatting>
  <conditionalFormatting sqref="B26:C26 E26">
    <cfRule type="cellIs" dxfId="0" priority="127" stopIfTrue="1" operator="equal">
      <formula>0</formula>
    </cfRule>
  </conditionalFormatting>
  <conditionalFormatting sqref="I26:IR26 G26">
    <cfRule type="cellIs" dxfId="0" priority="128" stopIfTrue="1" operator="equal">
      <formula>0</formula>
    </cfRule>
  </conditionalFormatting>
  <conditionalFormatting sqref="J27:IR27 G27">
    <cfRule type="cellIs" dxfId="0" priority="126" stopIfTrue="1" operator="equal">
      <formula>0</formula>
    </cfRule>
  </conditionalFormatting>
  <conditionalFormatting sqref="B28:C28 E28">
    <cfRule type="cellIs" dxfId="0" priority="123" stopIfTrue="1" operator="equal">
      <formula>0</formula>
    </cfRule>
  </conditionalFormatting>
  <conditionalFormatting sqref="I28:IR28 G28">
    <cfRule type="cellIs" dxfId="0" priority="124" stopIfTrue="1" operator="equal">
      <formula>0</formula>
    </cfRule>
  </conditionalFormatting>
  <conditionalFormatting sqref="B29:IR65186">
    <cfRule type="cellIs" dxfId="0" priority="132" stopIfTrue="1" operator="equal">
      <formula>0</formula>
    </cfRule>
  </conditionalFormatting>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135"/>
  <sheetViews>
    <sheetView workbookViewId="0">
      <selection activeCell="A2" sqref="A2:I2"/>
    </sheetView>
  </sheetViews>
  <sheetFormatPr defaultColWidth="9" defaultRowHeight="15.95" customHeight="1"/>
  <cols>
    <col min="1" max="1" width="5.625" style="4" customWidth="1"/>
    <col min="2" max="2" width="5.625" style="8" customWidth="1"/>
    <col min="3" max="4" width="20.625" style="78" customWidth="1"/>
    <col min="5" max="5" width="12.625" style="6" customWidth="1"/>
    <col min="6" max="8" width="12.625" style="7" customWidth="1"/>
    <col min="9" max="9" width="55.625" style="180"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79"/>
      <c r="B1" s="80"/>
      <c r="C1" s="80"/>
      <c r="D1" s="80"/>
      <c r="E1" s="79"/>
      <c r="F1" s="79"/>
      <c r="G1" s="88"/>
      <c r="H1" s="79"/>
      <c r="I1" s="185"/>
      <c r="J1" s="9"/>
    </row>
    <row r="2" s="2" customFormat="1" ht="51" customHeight="1" spans="1:10">
      <c r="A2" s="43" t="s">
        <v>762</v>
      </c>
      <c r="B2" s="81"/>
      <c r="C2" s="81"/>
      <c r="D2" s="81"/>
      <c r="E2" s="44"/>
      <c r="F2" s="44"/>
      <c r="G2" s="44"/>
      <c r="H2" s="44"/>
      <c r="I2" s="186"/>
      <c r="J2" s="30"/>
    </row>
    <row r="3" s="77" customFormat="1" ht="20" customHeight="1" spans="1:10">
      <c r="A3" s="82" t="s">
        <v>126</v>
      </c>
      <c r="B3" s="83"/>
      <c r="C3" s="82" t="s">
        <v>127</v>
      </c>
      <c r="D3" s="83"/>
      <c r="E3" s="89" t="s">
        <v>128</v>
      </c>
      <c r="F3" s="89" t="s">
        <v>129</v>
      </c>
      <c r="G3" s="90"/>
      <c r="H3" s="90"/>
      <c r="I3" s="187" t="s">
        <v>131</v>
      </c>
      <c r="J3" s="92"/>
    </row>
    <row r="4" s="77" customFormat="1" ht="20" customHeight="1" spans="1:10">
      <c r="A4" s="84"/>
      <c r="B4" s="85"/>
      <c r="C4" s="84"/>
      <c r="D4" s="85"/>
      <c r="E4" s="89"/>
      <c r="F4" s="89"/>
      <c r="G4" s="89" t="s">
        <v>763</v>
      </c>
      <c r="H4" s="89" t="s">
        <v>133</v>
      </c>
      <c r="I4" s="187"/>
      <c r="J4" s="92"/>
    </row>
    <row r="5" s="1" customFormat="1" ht="46" spans="1:9">
      <c r="A5" s="181">
        <v>1</v>
      </c>
      <c r="B5" s="147"/>
      <c r="C5" s="86" t="s">
        <v>142</v>
      </c>
      <c r="D5" s="87"/>
      <c r="E5" s="24" t="s">
        <v>140</v>
      </c>
      <c r="F5" s="27"/>
      <c r="G5" s="182">
        <v>78</v>
      </c>
      <c r="H5" s="27">
        <f t="shared" ref="H5:H36" si="0">F5*G5</f>
        <v>0</v>
      </c>
      <c r="I5" s="93" t="s">
        <v>143</v>
      </c>
    </row>
    <row r="6" s="1" customFormat="1" ht="46" spans="1:9">
      <c r="A6" s="181">
        <v>2</v>
      </c>
      <c r="B6" s="147"/>
      <c r="C6" s="86" t="s">
        <v>144</v>
      </c>
      <c r="D6" s="87"/>
      <c r="E6" s="24" t="s">
        <v>140</v>
      </c>
      <c r="F6" s="27"/>
      <c r="G6" s="182">
        <v>88</v>
      </c>
      <c r="H6" s="27">
        <f t="shared" si="0"/>
        <v>0</v>
      </c>
      <c r="I6" s="93" t="s">
        <v>143</v>
      </c>
    </row>
    <row r="7" s="3" customFormat="1" ht="76" spans="1:249">
      <c r="A7" s="181">
        <v>3</v>
      </c>
      <c r="B7" s="147"/>
      <c r="C7" s="86" t="s">
        <v>152</v>
      </c>
      <c r="D7" s="87"/>
      <c r="E7" s="24" t="s">
        <v>140</v>
      </c>
      <c r="F7" s="183"/>
      <c r="G7" s="184">
        <v>118</v>
      </c>
      <c r="H7" s="27">
        <f t="shared" si="0"/>
        <v>0</v>
      </c>
      <c r="I7" s="93" t="s">
        <v>153</v>
      </c>
      <c r="J7" s="9"/>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25" customHeight="1" spans="1:249">
      <c r="A8" s="181">
        <v>4</v>
      </c>
      <c r="B8" s="147"/>
      <c r="C8" s="86" t="s">
        <v>154</v>
      </c>
      <c r="D8" s="87"/>
      <c r="E8" s="24" t="s">
        <v>140</v>
      </c>
      <c r="F8" s="183"/>
      <c r="G8" s="184">
        <v>50</v>
      </c>
      <c r="H8" s="27">
        <f t="shared" si="0"/>
        <v>0</v>
      </c>
      <c r="I8" s="56" t="s">
        <v>155</v>
      </c>
      <c r="J8" s="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31" spans="1:249">
      <c r="A9" s="181">
        <v>5</v>
      </c>
      <c r="B9" s="147"/>
      <c r="C9" s="86" t="s">
        <v>764</v>
      </c>
      <c r="D9" s="87"/>
      <c r="E9" s="26" t="s">
        <v>148</v>
      </c>
      <c r="F9" s="183"/>
      <c r="G9" s="182">
        <v>800</v>
      </c>
      <c r="H9" s="27">
        <f t="shared" si="0"/>
        <v>0</v>
      </c>
      <c r="I9" s="93" t="s">
        <v>765</v>
      </c>
      <c r="J9" s="188"/>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31" spans="1:249">
      <c r="A10" s="181">
        <v>6</v>
      </c>
      <c r="B10" s="147"/>
      <c r="C10" s="86" t="s">
        <v>766</v>
      </c>
      <c r="D10" s="87"/>
      <c r="E10" s="24" t="s">
        <v>140</v>
      </c>
      <c r="F10" s="183"/>
      <c r="G10" s="182">
        <v>200</v>
      </c>
      <c r="H10" s="27">
        <f t="shared" si="0"/>
        <v>0</v>
      </c>
      <c r="I10" s="93" t="s">
        <v>767</v>
      </c>
      <c r="J10" s="188"/>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46" spans="1:249">
      <c r="A11" s="181">
        <v>7</v>
      </c>
      <c r="B11" s="147"/>
      <c r="C11" s="86" t="s">
        <v>768</v>
      </c>
      <c r="D11" s="87"/>
      <c r="E11" s="51" t="s">
        <v>355</v>
      </c>
      <c r="F11" s="183"/>
      <c r="G11" s="184">
        <v>200</v>
      </c>
      <c r="H11" s="27">
        <f t="shared" si="0"/>
        <v>0</v>
      </c>
      <c r="I11" s="56" t="s">
        <v>769</v>
      </c>
      <c r="J11" s="188"/>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46" spans="1:249">
      <c r="A12" s="181">
        <v>8</v>
      </c>
      <c r="B12" s="147"/>
      <c r="C12" s="86" t="s">
        <v>770</v>
      </c>
      <c r="D12" s="87"/>
      <c r="E12" s="51" t="s">
        <v>355</v>
      </c>
      <c r="F12" s="183"/>
      <c r="G12" s="182">
        <v>300</v>
      </c>
      <c r="H12" s="27">
        <f t="shared" si="0"/>
        <v>0</v>
      </c>
      <c r="I12" s="56" t="s">
        <v>769</v>
      </c>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46" spans="1:249">
      <c r="A13" s="181">
        <v>9</v>
      </c>
      <c r="B13" s="147"/>
      <c r="C13" s="86" t="s">
        <v>771</v>
      </c>
      <c r="D13" s="87"/>
      <c r="E13" s="51" t="s">
        <v>355</v>
      </c>
      <c r="F13" s="183"/>
      <c r="G13" s="182">
        <v>200</v>
      </c>
      <c r="H13" s="27">
        <f t="shared" si="0"/>
        <v>0</v>
      </c>
      <c r="I13" s="56" t="s">
        <v>769</v>
      </c>
      <c r="J13" s="189"/>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1" customFormat="1" ht="31" spans="1:9">
      <c r="A14" s="181">
        <v>10</v>
      </c>
      <c r="B14" s="147"/>
      <c r="C14" s="86" t="s">
        <v>772</v>
      </c>
      <c r="D14" s="87"/>
      <c r="E14" s="24" t="s">
        <v>150</v>
      </c>
      <c r="F14" s="27"/>
      <c r="G14" s="182">
        <v>200</v>
      </c>
      <c r="H14" s="27">
        <f t="shared" si="0"/>
        <v>0</v>
      </c>
      <c r="I14" s="56" t="s">
        <v>773</v>
      </c>
    </row>
    <row r="15" s="3" customFormat="1" ht="31" spans="1:249">
      <c r="A15" s="181">
        <v>11</v>
      </c>
      <c r="B15" s="147"/>
      <c r="C15" s="86" t="s">
        <v>774</v>
      </c>
      <c r="D15" s="87"/>
      <c r="E15" s="24" t="s">
        <v>150</v>
      </c>
      <c r="F15" s="25"/>
      <c r="G15" s="182">
        <v>50</v>
      </c>
      <c r="H15" s="27">
        <f t="shared" si="0"/>
        <v>0</v>
      </c>
      <c r="I15" s="56" t="s">
        <v>773</v>
      </c>
      <c r="J15" s="9"/>
      <c r="K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46" spans="1:249">
      <c r="A16" s="181">
        <v>12</v>
      </c>
      <c r="B16" s="147"/>
      <c r="C16" s="86" t="s">
        <v>149</v>
      </c>
      <c r="D16" s="87"/>
      <c r="E16" s="24" t="s">
        <v>150</v>
      </c>
      <c r="F16" s="25"/>
      <c r="G16" s="182">
        <v>360</v>
      </c>
      <c r="H16" s="27">
        <f t="shared" si="0"/>
        <v>0</v>
      </c>
      <c r="I16" s="56" t="s">
        <v>151</v>
      </c>
      <c r="J16" s="9"/>
      <c r="K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25" customHeight="1" spans="1:249">
      <c r="A17" s="181">
        <v>13</v>
      </c>
      <c r="B17" s="147"/>
      <c r="C17" s="86" t="s">
        <v>775</v>
      </c>
      <c r="D17" s="87"/>
      <c r="E17" s="51" t="s">
        <v>355</v>
      </c>
      <c r="F17" s="25"/>
      <c r="G17" s="182">
        <v>300</v>
      </c>
      <c r="H17" s="27">
        <f t="shared" si="0"/>
        <v>0</v>
      </c>
      <c r="I17" s="56" t="s">
        <v>776</v>
      </c>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8" s="3" customFormat="1" ht="25" customHeight="1" spans="1:249">
      <c r="A18" s="181">
        <v>14</v>
      </c>
      <c r="B18" s="147"/>
      <c r="C18" s="86" t="s">
        <v>775</v>
      </c>
      <c r="D18" s="87"/>
      <c r="E18" s="51" t="s">
        <v>355</v>
      </c>
      <c r="F18" s="25"/>
      <c r="G18" s="182"/>
      <c r="H18" s="27">
        <f t="shared" si="0"/>
        <v>0</v>
      </c>
      <c r="I18" s="56" t="s">
        <v>777</v>
      </c>
      <c r="J18" s="9"/>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row>
    <row r="19" s="3" customFormat="1" ht="31" spans="1:249">
      <c r="A19" s="181">
        <v>15</v>
      </c>
      <c r="B19" s="147"/>
      <c r="C19" s="86" t="s">
        <v>778</v>
      </c>
      <c r="D19" s="87"/>
      <c r="E19" s="24" t="s">
        <v>140</v>
      </c>
      <c r="F19" s="25"/>
      <c r="G19" s="182">
        <v>200</v>
      </c>
      <c r="H19" s="27">
        <f t="shared" si="0"/>
        <v>0</v>
      </c>
      <c r="I19" s="56" t="s">
        <v>779</v>
      </c>
      <c r="J19" s="9"/>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31" spans="1:249">
      <c r="A20" s="181">
        <v>16</v>
      </c>
      <c r="B20" s="147"/>
      <c r="C20" s="86" t="s">
        <v>780</v>
      </c>
      <c r="D20" s="87"/>
      <c r="E20" s="14" t="s">
        <v>781</v>
      </c>
      <c r="F20" s="25"/>
      <c r="G20" s="182">
        <v>180</v>
      </c>
      <c r="H20" s="27">
        <f t="shared" si="0"/>
        <v>0</v>
      </c>
      <c r="I20" s="56" t="s">
        <v>141</v>
      </c>
      <c r="J20" s="9"/>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3" customFormat="1" ht="31" spans="1:249">
      <c r="A21" s="181">
        <v>17</v>
      </c>
      <c r="B21" s="147"/>
      <c r="C21" s="86" t="s">
        <v>782</v>
      </c>
      <c r="D21" s="87"/>
      <c r="E21" s="24" t="s">
        <v>150</v>
      </c>
      <c r="F21" s="25"/>
      <c r="G21" s="182">
        <v>100</v>
      </c>
      <c r="H21" s="27">
        <f t="shared" si="0"/>
        <v>0</v>
      </c>
      <c r="I21" s="56" t="s">
        <v>141</v>
      </c>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s="3" customFormat="1" ht="25" customHeight="1" spans="1:249">
      <c r="A22" s="181">
        <v>18</v>
      </c>
      <c r="B22" s="147"/>
      <c r="C22" s="86" t="s">
        <v>783</v>
      </c>
      <c r="D22" s="87"/>
      <c r="E22" s="24" t="s">
        <v>150</v>
      </c>
      <c r="F22" s="25"/>
      <c r="G22" s="184">
        <v>15</v>
      </c>
      <c r="H22" s="27">
        <f t="shared" si="0"/>
        <v>0</v>
      </c>
      <c r="I22" s="56" t="s">
        <v>784</v>
      </c>
      <c r="J22" s="9"/>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31" spans="1:249">
      <c r="A23" s="181">
        <v>19</v>
      </c>
      <c r="B23" s="147"/>
      <c r="C23" s="86" t="s">
        <v>785</v>
      </c>
      <c r="D23" s="87"/>
      <c r="E23" s="24" t="s">
        <v>150</v>
      </c>
      <c r="F23" s="25"/>
      <c r="G23" s="184">
        <v>35</v>
      </c>
      <c r="H23" s="27">
        <f t="shared" si="0"/>
        <v>0</v>
      </c>
      <c r="I23" s="56" t="s">
        <v>141</v>
      </c>
      <c r="J23" s="9"/>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3" customFormat="1" ht="31" spans="1:249">
      <c r="A24" s="181">
        <v>20</v>
      </c>
      <c r="B24" s="147"/>
      <c r="C24" s="86" t="s">
        <v>786</v>
      </c>
      <c r="D24" s="87"/>
      <c r="E24" s="24" t="s">
        <v>140</v>
      </c>
      <c r="F24" s="25"/>
      <c r="G24" s="182">
        <v>78</v>
      </c>
      <c r="H24" s="27">
        <f t="shared" si="0"/>
        <v>0</v>
      </c>
      <c r="I24" s="56" t="s">
        <v>141</v>
      </c>
      <c r="J24" s="9"/>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s="3" customFormat="1" ht="31" spans="1:249">
      <c r="A25" s="181">
        <v>21</v>
      </c>
      <c r="B25" s="147"/>
      <c r="C25" s="86" t="s">
        <v>787</v>
      </c>
      <c r="D25" s="87"/>
      <c r="E25" s="24" t="s">
        <v>140</v>
      </c>
      <c r="F25" s="25"/>
      <c r="G25" s="182">
        <v>30</v>
      </c>
      <c r="H25" s="27">
        <f t="shared" si="0"/>
        <v>0</v>
      </c>
      <c r="I25" s="56" t="s">
        <v>141</v>
      </c>
      <c r="J25" s="9"/>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row>
    <row r="26" s="3" customFormat="1" ht="31" spans="1:249">
      <c r="A26" s="181">
        <v>22</v>
      </c>
      <c r="B26" s="147"/>
      <c r="C26" s="86" t="s">
        <v>788</v>
      </c>
      <c r="D26" s="87"/>
      <c r="E26" s="24" t="s">
        <v>140</v>
      </c>
      <c r="F26" s="25"/>
      <c r="G26" s="182">
        <v>78</v>
      </c>
      <c r="H26" s="27">
        <f t="shared" si="0"/>
        <v>0</v>
      </c>
      <c r="I26" s="56" t="s">
        <v>141</v>
      </c>
      <c r="J26" s="9"/>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row>
    <row r="27" s="3" customFormat="1" ht="31" spans="1:249">
      <c r="A27" s="181">
        <v>23</v>
      </c>
      <c r="B27" s="147"/>
      <c r="C27" s="86" t="s">
        <v>789</v>
      </c>
      <c r="D27" s="87"/>
      <c r="E27" s="24" t="s">
        <v>140</v>
      </c>
      <c r="F27" s="25"/>
      <c r="G27" s="182">
        <v>30</v>
      </c>
      <c r="H27" s="27">
        <f t="shared" si="0"/>
        <v>0</v>
      </c>
      <c r="I27" s="56" t="s">
        <v>141</v>
      </c>
      <c r="J27" s="9"/>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row>
    <row r="28" s="3" customFormat="1" ht="31" spans="1:249">
      <c r="A28" s="181">
        <v>24</v>
      </c>
      <c r="B28" s="147"/>
      <c r="C28" s="86" t="s">
        <v>790</v>
      </c>
      <c r="D28" s="87"/>
      <c r="E28" s="24" t="s">
        <v>140</v>
      </c>
      <c r="F28" s="25"/>
      <c r="G28" s="182">
        <v>30</v>
      </c>
      <c r="H28" s="27">
        <f t="shared" si="0"/>
        <v>0</v>
      </c>
      <c r="I28" s="56" t="s">
        <v>141</v>
      </c>
      <c r="J28" s="9"/>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row>
    <row r="29" s="3" customFormat="1" ht="31" spans="1:249">
      <c r="A29" s="181">
        <v>25</v>
      </c>
      <c r="B29" s="147"/>
      <c r="C29" s="86" t="s">
        <v>139</v>
      </c>
      <c r="D29" s="87"/>
      <c r="E29" s="24" t="s">
        <v>140</v>
      </c>
      <c r="F29" s="25"/>
      <c r="G29" s="182">
        <v>30</v>
      </c>
      <c r="H29" s="27">
        <f t="shared" si="0"/>
        <v>0</v>
      </c>
      <c r="I29" s="56" t="s">
        <v>141</v>
      </c>
      <c r="J29" s="9"/>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row>
    <row r="30" s="3" customFormat="1" ht="31" spans="1:249">
      <c r="A30" s="181">
        <v>26</v>
      </c>
      <c r="B30" s="147"/>
      <c r="C30" s="86" t="s">
        <v>791</v>
      </c>
      <c r="D30" s="87"/>
      <c r="E30" s="24" t="s">
        <v>140</v>
      </c>
      <c r="F30" s="25"/>
      <c r="G30" s="184">
        <v>30</v>
      </c>
      <c r="H30" s="27">
        <f t="shared" si="0"/>
        <v>0</v>
      </c>
      <c r="I30" s="56" t="s">
        <v>141</v>
      </c>
      <c r="J30" s="9"/>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row>
    <row r="31" s="3" customFormat="1" ht="31" spans="1:249">
      <c r="A31" s="181">
        <v>27</v>
      </c>
      <c r="B31" s="147"/>
      <c r="C31" s="86" t="s">
        <v>792</v>
      </c>
      <c r="D31" s="87"/>
      <c r="E31" s="24" t="s">
        <v>140</v>
      </c>
      <c r="F31" s="25"/>
      <c r="G31" s="184">
        <v>40</v>
      </c>
      <c r="H31" s="27">
        <f t="shared" si="0"/>
        <v>0</v>
      </c>
      <c r="I31" s="56" t="s">
        <v>141</v>
      </c>
      <c r="J31" s="9"/>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row>
    <row r="32" s="3" customFormat="1" ht="31" spans="1:249">
      <c r="A32" s="181">
        <v>28</v>
      </c>
      <c r="B32" s="147"/>
      <c r="C32" s="86" t="s">
        <v>793</v>
      </c>
      <c r="D32" s="87"/>
      <c r="E32" s="24" t="s">
        <v>140</v>
      </c>
      <c r="F32" s="25"/>
      <c r="G32" s="184">
        <v>78</v>
      </c>
      <c r="H32" s="27">
        <f t="shared" si="0"/>
        <v>0</v>
      </c>
      <c r="I32" s="56" t="s">
        <v>141</v>
      </c>
      <c r="J32" s="9"/>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row>
    <row r="33" s="3" customFormat="1" ht="31" spans="1:249">
      <c r="A33" s="181">
        <v>29</v>
      </c>
      <c r="B33" s="147"/>
      <c r="C33" s="86" t="s">
        <v>794</v>
      </c>
      <c r="D33" s="87"/>
      <c r="E33" s="24" t="s">
        <v>140</v>
      </c>
      <c r="F33" s="25"/>
      <c r="G33" s="184">
        <v>20</v>
      </c>
      <c r="H33" s="27">
        <f t="shared" si="0"/>
        <v>0</v>
      </c>
      <c r="I33" s="56" t="s">
        <v>141</v>
      </c>
      <c r="J33" s="9"/>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row>
    <row r="34" s="3" customFormat="1" ht="31" spans="1:249">
      <c r="A34" s="181">
        <v>30</v>
      </c>
      <c r="B34" s="147"/>
      <c r="C34" s="86" t="s">
        <v>795</v>
      </c>
      <c r="D34" s="87"/>
      <c r="E34" s="24" t="s">
        <v>140</v>
      </c>
      <c r="F34" s="25"/>
      <c r="G34" s="184">
        <v>20</v>
      </c>
      <c r="H34" s="27">
        <f t="shared" si="0"/>
        <v>0</v>
      </c>
      <c r="I34" s="56" t="s">
        <v>141</v>
      </c>
      <c r="J34" s="9"/>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row>
    <row r="35" s="3" customFormat="1" ht="31" spans="1:249">
      <c r="A35" s="181">
        <v>31</v>
      </c>
      <c r="B35" s="147"/>
      <c r="C35" s="86" t="s">
        <v>796</v>
      </c>
      <c r="D35" s="87"/>
      <c r="E35" s="14" t="s">
        <v>463</v>
      </c>
      <c r="F35" s="25"/>
      <c r="G35" s="184">
        <v>100</v>
      </c>
      <c r="H35" s="27">
        <f t="shared" si="0"/>
        <v>0</v>
      </c>
      <c r="I35" s="56" t="s">
        <v>797</v>
      </c>
      <c r="J35" s="9"/>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row>
    <row r="36" s="3" customFormat="1" ht="25" customHeight="1" spans="1:249">
      <c r="A36" s="181">
        <v>32</v>
      </c>
      <c r="B36" s="147"/>
      <c r="C36" s="86" t="s">
        <v>366</v>
      </c>
      <c r="D36" s="87"/>
      <c r="E36" s="14" t="s">
        <v>367</v>
      </c>
      <c r="F36" s="25"/>
      <c r="G36" s="184">
        <v>500</v>
      </c>
      <c r="H36" s="27">
        <f t="shared" si="0"/>
        <v>0</v>
      </c>
      <c r="I36" s="56" t="s">
        <v>368</v>
      </c>
      <c r="J36" s="9"/>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row>
    <row r="37" s="2" customFormat="1" ht="38" customHeight="1" spans="1:10">
      <c r="A37" s="43" t="s">
        <v>798</v>
      </c>
      <c r="B37" s="81"/>
      <c r="C37" s="81"/>
      <c r="D37" s="81"/>
      <c r="E37" s="44"/>
      <c r="F37" s="44"/>
      <c r="G37" s="44"/>
      <c r="H37" s="44"/>
      <c r="I37" s="186"/>
      <c r="J37" s="30"/>
    </row>
    <row r="38" s="3" customFormat="1" ht="25" customHeight="1" spans="1:249">
      <c r="A38" s="181">
        <v>1</v>
      </c>
      <c r="B38" s="147"/>
      <c r="C38" s="86" t="s">
        <v>799</v>
      </c>
      <c r="D38" s="87"/>
      <c r="E38" s="51" t="s">
        <v>800</v>
      </c>
      <c r="F38" s="25"/>
      <c r="G38" s="25">
        <v>350</v>
      </c>
      <c r="H38" s="27">
        <f t="shared" ref="H38:H54" si="1">F38*G38</f>
        <v>0</v>
      </c>
      <c r="I38" s="190" t="s">
        <v>801</v>
      </c>
      <c r="J38" s="9"/>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row>
    <row r="39" s="3" customFormat="1" ht="25" customHeight="1" spans="1:249">
      <c r="A39" s="181">
        <v>2</v>
      </c>
      <c r="B39" s="147"/>
      <c r="C39" s="86" t="s">
        <v>802</v>
      </c>
      <c r="D39" s="87"/>
      <c r="E39" s="51" t="s">
        <v>800</v>
      </c>
      <c r="F39" s="25"/>
      <c r="G39" s="25">
        <v>400</v>
      </c>
      <c r="H39" s="27">
        <f t="shared" si="1"/>
        <v>0</v>
      </c>
      <c r="I39" s="190" t="s">
        <v>801</v>
      </c>
      <c r="J39" s="9"/>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row>
    <row r="40" s="3" customFormat="1" ht="25" customHeight="1" spans="1:249">
      <c r="A40" s="181">
        <v>3</v>
      </c>
      <c r="B40" s="147"/>
      <c r="C40" s="86" t="s">
        <v>803</v>
      </c>
      <c r="D40" s="87"/>
      <c r="E40" s="51" t="s">
        <v>800</v>
      </c>
      <c r="F40" s="25"/>
      <c r="G40" s="25">
        <v>600</v>
      </c>
      <c r="H40" s="27">
        <f t="shared" si="1"/>
        <v>0</v>
      </c>
      <c r="I40" s="190" t="s">
        <v>801</v>
      </c>
      <c r="J40" s="9"/>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row>
    <row r="41" s="3" customFormat="1" ht="25" customHeight="1" spans="1:249">
      <c r="A41" s="181">
        <v>4</v>
      </c>
      <c r="B41" s="147"/>
      <c r="C41" s="86" t="s">
        <v>804</v>
      </c>
      <c r="D41" s="87"/>
      <c r="E41" s="51" t="s">
        <v>800</v>
      </c>
      <c r="F41" s="25"/>
      <c r="G41" s="25">
        <v>30</v>
      </c>
      <c r="H41" s="27">
        <f t="shared" si="1"/>
        <v>0</v>
      </c>
      <c r="I41" s="190" t="s">
        <v>805</v>
      </c>
      <c r="J41" s="9"/>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row>
    <row r="42" s="3" customFormat="1" ht="82" spans="1:249">
      <c r="A42" s="181">
        <v>5</v>
      </c>
      <c r="B42" s="147"/>
      <c r="C42" s="86" t="s">
        <v>806</v>
      </c>
      <c r="D42" s="87"/>
      <c r="E42" s="51" t="s">
        <v>800</v>
      </c>
      <c r="F42" s="25"/>
      <c r="G42" s="25">
        <v>550</v>
      </c>
      <c r="H42" s="27">
        <f t="shared" si="1"/>
        <v>0</v>
      </c>
      <c r="I42" s="190" t="s">
        <v>807</v>
      </c>
      <c r="J42" s="9"/>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row>
    <row r="43" s="3" customFormat="1" ht="82" spans="1:249">
      <c r="A43" s="181">
        <v>6</v>
      </c>
      <c r="B43" s="147"/>
      <c r="C43" s="86" t="s">
        <v>808</v>
      </c>
      <c r="D43" s="87"/>
      <c r="E43" s="51" t="s">
        <v>800</v>
      </c>
      <c r="F43" s="25"/>
      <c r="G43" s="25">
        <v>700</v>
      </c>
      <c r="H43" s="27">
        <f t="shared" si="1"/>
        <v>0</v>
      </c>
      <c r="I43" s="190" t="s">
        <v>809</v>
      </c>
      <c r="J43" s="9"/>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row>
    <row r="44" s="3" customFormat="1" ht="82" spans="1:249">
      <c r="A44" s="181">
        <v>7</v>
      </c>
      <c r="B44" s="147"/>
      <c r="C44" s="86" t="s">
        <v>810</v>
      </c>
      <c r="D44" s="87"/>
      <c r="E44" s="51" t="s">
        <v>800</v>
      </c>
      <c r="F44" s="25"/>
      <c r="G44" s="25">
        <v>780</v>
      </c>
      <c r="H44" s="27">
        <f t="shared" si="1"/>
        <v>0</v>
      </c>
      <c r="I44" s="190" t="s">
        <v>807</v>
      </c>
      <c r="J44" s="9"/>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row>
    <row r="45" s="3" customFormat="1" ht="25" customHeight="1" spans="1:249">
      <c r="A45" s="181">
        <v>8</v>
      </c>
      <c r="B45" s="147"/>
      <c r="C45" s="86" t="s">
        <v>811</v>
      </c>
      <c r="D45" s="87"/>
      <c r="E45" s="51" t="s">
        <v>800</v>
      </c>
      <c r="F45" s="25"/>
      <c r="G45" s="25">
        <v>70</v>
      </c>
      <c r="H45" s="27">
        <f t="shared" si="1"/>
        <v>0</v>
      </c>
      <c r="I45" s="190" t="s">
        <v>805</v>
      </c>
      <c r="J45" s="9"/>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row>
    <row r="46" s="3" customFormat="1" ht="25" customHeight="1" spans="1:249">
      <c r="A46" s="181">
        <v>9</v>
      </c>
      <c r="B46" s="147"/>
      <c r="C46" s="86" t="s">
        <v>812</v>
      </c>
      <c r="D46" s="87"/>
      <c r="E46" s="51" t="s">
        <v>800</v>
      </c>
      <c r="F46" s="25"/>
      <c r="G46" s="25">
        <v>80</v>
      </c>
      <c r="H46" s="27">
        <f t="shared" si="1"/>
        <v>0</v>
      </c>
      <c r="I46" s="190" t="s">
        <v>813</v>
      </c>
      <c r="J46" s="9"/>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row>
    <row r="47" s="3" customFormat="1" ht="25" customHeight="1" spans="1:249">
      <c r="A47" s="181">
        <v>10</v>
      </c>
      <c r="B47" s="147"/>
      <c r="C47" s="86" t="s">
        <v>814</v>
      </c>
      <c r="D47" s="87"/>
      <c r="E47" s="51" t="s">
        <v>800</v>
      </c>
      <c r="F47" s="25"/>
      <c r="G47" s="25">
        <v>100</v>
      </c>
      <c r="H47" s="27">
        <f t="shared" si="1"/>
        <v>0</v>
      </c>
      <c r="I47" s="190" t="s">
        <v>813</v>
      </c>
      <c r="J47" s="9"/>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row>
    <row r="48" s="3" customFormat="1" ht="25" customHeight="1" spans="1:249">
      <c r="A48" s="181">
        <v>11</v>
      </c>
      <c r="B48" s="147"/>
      <c r="C48" s="86" t="s">
        <v>815</v>
      </c>
      <c r="D48" s="87"/>
      <c r="E48" s="51" t="s">
        <v>800</v>
      </c>
      <c r="F48" s="25"/>
      <c r="G48" s="25">
        <v>40</v>
      </c>
      <c r="H48" s="27">
        <f t="shared" si="1"/>
        <v>0</v>
      </c>
      <c r="I48" s="190" t="s">
        <v>813</v>
      </c>
      <c r="J48" s="9"/>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row>
    <row r="49" s="3" customFormat="1" ht="25" customHeight="1" spans="1:249">
      <c r="A49" s="181">
        <v>12</v>
      </c>
      <c r="B49" s="147"/>
      <c r="C49" s="86" t="s">
        <v>816</v>
      </c>
      <c r="D49" s="87"/>
      <c r="E49" s="51" t="s">
        <v>800</v>
      </c>
      <c r="F49" s="25"/>
      <c r="G49" s="25">
        <v>50</v>
      </c>
      <c r="H49" s="27">
        <f t="shared" si="1"/>
        <v>0</v>
      </c>
      <c r="I49" s="190" t="s">
        <v>813</v>
      </c>
      <c r="J49" s="9"/>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row>
    <row r="50" s="3" customFormat="1" ht="25" customHeight="1" spans="1:249">
      <c r="A50" s="181">
        <v>13</v>
      </c>
      <c r="B50" s="147"/>
      <c r="C50" s="86" t="s">
        <v>817</v>
      </c>
      <c r="D50" s="87"/>
      <c r="E50" s="51" t="s">
        <v>800</v>
      </c>
      <c r="F50" s="25"/>
      <c r="G50" s="25">
        <v>70</v>
      </c>
      <c r="H50" s="27">
        <f t="shared" si="1"/>
        <v>0</v>
      </c>
      <c r="I50" s="190" t="s">
        <v>813</v>
      </c>
      <c r="J50" s="9"/>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row>
    <row r="51" s="3" customFormat="1" ht="25" customHeight="1" spans="1:249">
      <c r="A51" s="181">
        <v>14</v>
      </c>
      <c r="B51" s="147"/>
      <c r="C51" s="86" t="s">
        <v>818</v>
      </c>
      <c r="D51" s="87"/>
      <c r="E51" s="51" t="s">
        <v>819</v>
      </c>
      <c r="F51" s="25"/>
      <c r="G51" s="25">
        <v>280</v>
      </c>
      <c r="H51" s="27">
        <f t="shared" si="1"/>
        <v>0</v>
      </c>
      <c r="I51" s="190" t="s">
        <v>820</v>
      </c>
      <c r="J51" s="9"/>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row>
    <row r="52" s="3" customFormat="1" ht="25" customHeight="1" spans="1:249">
      <c r="A52" s="181">
        <v>15</v>
      </c>
      <c r="B52" s="147"/>
      <c r="C52" s="86" t="s">
        <v>821</v>
      </c>
      <c r="D52" s="87"/>
      <c r="E52" s="24" t="s">
        <v>150</v>
      </c>
      <c r="F52" s="25"/>
      <c r="G52" s="25">
        <v>140</v>
      </c>
      <c r="H52" s="27">
        <f t="shared" si="1"/>
        <v>0</v>
      </c>
      <c r="I52" s="190" t="s">
        <v>822</v>
      </c>
      <c r="J52" s="9"/>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row>
    <row r="53" s="3" customFormat="1" ht="25" customHeight="1" spans="1:249">
      <c r="A53" s="181">
        <v>16</v>
      </c>
      <c r="B53" s="147"/>
      <c r="C53" s="86" t="s">
        <v>823</v>
      </c>
      <c r="D53" s="87"/>
      <c r="E53" s="14" t="s">
        <v>148</v>
      </c>
      <c r="F53" s="25"/>
      <c r="G53" s="25">
        <v>1500</v>
      </c>
      <c r="H53" s="27">
        <f t="shared" si="1"/>
        <v>0</v>
      </c>
      <c r="I53" s="190" t="s">
        <v>824</v>
      </c>
      <c r="J53" s="9"/>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row>
    <row r="54" s="3" customFormat="1" ht="25" customHeight="1" spans="1:249">
      <c r="A54" s="181">
        <v>17</v>
      </c>
      <c r="B54" s="147"/>
      <c r="C54" s="86" t="s">
        <v>825</v>
      </c>
      <c r="D54" s="87"/>
      <c r="E54" s="24" t="s">
        <v>150</v>
      </c>
      <c r="F54" s="25"/>
      <c r="G54" s="25">
        <v>200</v>
      </c>
      <c r="H54" s="27">
        <f t="shared" si="1"/>
        <v>0</v>
      </c>
      <c r="I54" s="56" t="s">
        <v>826</v>
      </c>
      <c r="J54" s="9"/>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row>
    <row r="55" s="2" customFormat="1" ht="38" customHeight="1" spans="1:10">
      <c r="A55" s="43" t="s">
        <v>827</v>
      </c>
      <c r="B55" s="81"/>
      <c r="C55" s="81"/>
      <c r="D55" s="81"/>
      <c r="E55" s="44"/>
      <c r="F55" s="44"/>
      <c r="G55" s="44"/>
      <c r="H55" s="44"/>
      <c r="I55" s="186"/>
      <c r="J55" s="30"/>
    </row>
    <row r="56" s="3" customFormat="1" ht="25" customHeight="1" spans="1:249">
      <c r="A56" s="181">
        <v>1</v>
      </c>
      <c r="B56" s="147"/>
      <c r="C56" s="86" t="s">
        <v>828</v>
      </c>
      <c r="D56" s="87"/>
      <c r="E56" s="24" t="s">
        <v>140</v>
      </c>
      <c r="F56" s="25"/>
      <c r="G56" s="25">
        <v>500</v>
      </c>
      <c r="H56" s="27">
        <f t="shared" ref="H56:H62" si="2">F56*G56</f>
        <v>0</v>
      </c>
      <c r="I56" s="190" t="s">
        <v>829</v>
      </c>
      <c r="J56" s="9"/>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row>
    <row r="57" s="3" customFormat="1" ht="25" customHeight="1" spans="1:249">
      <c r="A57" s="181">
        <v>2</v>
      </c>
      <c r="B57" s="147"/>
      <c r="C57" s="86" t="s">
        <v>828</v>
      </c>
      <c r="D57" s="87"/>
      <c r="E57" s="24" t="s">
        <v>140</v>
      </c>
      <c r="F57" s="25"/>
      <c r="G57" s="25">
        <v>550</v>
      </c>
      <c r="H57" s="27">
        <f t="shared" si="2"/>
        <v>0</v>
      </c>
      <c r="I57" s="190" t="s">
        <v>830</v>
      </c>
      <c r="J57" s="9"/>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row>
    <row r="58" s="3" customFormat="1" ht="25" customHeight="1" spans="1:249">
      <c r="A58" s="181">
        <v>3</v>
      </c>
      <c r="B58" s="147"/>
      <c r="C58" s="86" t="s">
        <v>831</v>
      </c>
      <c r="D58" s="87"/>
      <c r="E58" s="24" t="s">
        <v>140</v>
      </c>
      <c r="F58" s="25"/>
      <c r="G58" s="25">
        <v>400</v>
      </c>
      <c r="H58" s="27">
        <f t="shared" si="2"/>
        <v>0</v>
      </c>
      <c r="I58" s="190" t="s">
        <v>832</v>
      </c>
      <c r="J58" s="9"/>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row>
    <row r="59" s="3" customFormat="1" ht="25" customHeight="1" spans="1:249">
      <c r="A59" s="181">
        <v>4</v>
      </c>
      <c r="B59" s="147"/>
      <c r="C59" s="86" t="s">
        <v>833</v>
      </c>
      <c r="D59" s="87"/>
      <c r="E59" s="24" t="s">
        <v>150</v>
      </c>
      <c r="F59" s="25"/>
      <c r="G59" s="25">
        <v>100</v>
      </c>
      <c r="H59" s="27">
        <f t="shared" si="2"/>
        <v>0</v>
      </c>
      <c r="I59" s="190" t="s">
        <v>834</v>
      </c>
      <c r="J59" s="9"/>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row>
    <row r="60" s="3" customFormat="1" ht="25" customHeight="1" spans="1:249">
      <c r="A60" s="181">
        <v>5</v>
      </c>
      <c r="B60" s="147"/>
      <c r="C60" s="86" t="s">
        <v>835</v>
      </c>
      <c r="D60" s="87"/>
      <c r="E60" s="24" t="s">
        <v>150</v>
      </c>
      <c r="F60" s="25"/>
      <c r="G60" s="25">
        <v>120</v>
      </c>
      <c r="H60" s="27">
        <f t="shared" si="2"/>
        <v>0</v>
      </c>
      <c r="I60" s="190" t="s">
        <v>836</v>
      </c>
      <c r="J60" s="9"/>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row>
    <row r="61" s="3" customFormat="1" ht="68" spans="1:249">
      <c r="A61" s="181">
        <v>6</v>
      </c>
      <c r="B61" s="147"/>
      <c r="C61" s="86" t="s">
        <v>837</v>
      </c>
      <c r="D61" s="87"/>
      <c r="E61" s="24" t="s">
        <v>140</v>
      </c>
      <c r="F61" s="25"/>
      <c r="G61" s="25">
        <v>550</v>
      </c>
      <c r="H61" s="27">
        <f t="shared" si="2"/>
        <v>0</v>
      </c>
      <c r="I61" s="190" t="s">
        <v>838</v>
      </c>
      <c r="J61" s="9"/>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row>
    <row r="62" s="3" customFormat="1" ht="25" customHeight="1" spans="1:249">
      <c r="A62" s="181">
        <v>7</v>
      </c>
      <c r="B62" s="147"/>
      <c r="C62" s="86" t="s">
        <v>839</v>
      </c>
      <c r="D62" s="87"/>
      <c r="E62" s="24" t="s">
        <v>150</v>
      </c>
      <c r="F62" s="25"/>
      <c r="G62" s="25">
        <v>500</v>
      </c>
      <c r="H62" s="27">
        <f t="shared" si="2"/>
        <v>0</v>
      </c>
      <c r="I62" s="190" t="s">
        <v>840</v>
      </c>
      <c r="J62" s="9"/>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row>
    <row r="63" s="2" customFormat="1" ht="38" customHeight="1" spans="1:10">
      <c r="A63" s="43" t="s">
        <v>841</v>
      </c>
      <c r="B63" s="81"/>
      <c r="C63" s="81"/>
      <c r="D63" s="81"/>
      <c r="E63" s="44"/>
      <c r="F63" s="44"/>
      <c r="G63" s="44"/>
      <c r="H63" s="44"/>
      <c r="I63" s="186"/>
      <c r="J63" s="30"/>
    </row>
    <row r="64" s="3" customFormat="1" ht="25" customHeight="1" spans="1:249">
      <c r="A64" s="181">
        <v>1</v>
      </c>
      <c r="B64" s="147"/>
      <c r="C64" s="86" t="s">
        <v>842</v>
      </c>
      <c r="D64" s="87"/>
      <c r="E64" s="24" t="s">
        <v>140</v>
      </c>
      <c r="F64" s="25"/>
      <c r="G64" s="25">
        <v>22</v>
      </c>
      <c r="H64" s="27">
        <f t="shared" ref="H64:H83" si="3">F64*G64</f>
        <v>0</v>
      </c>
      <c r="I64" s="56" t="s">
        <v>843</v>
      </c>
      <c r="J64" s="9"/>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row>
    <row r="65" s="3" customFormat="1" ht="25" customHeight="1" spans="1:249">
      <c r="A65" s="181">
        <v>2</v>
      </c>
      <c r="B65" s="147"/>
      <c r="C65" s="86" t="s">
        <v>844</v>
      </c>
      <c r="D65" s="87"/>
      <c r="E65" s="24" t="s">
        <v>140</v>
      </c>
      <c r="F65" s="25"/>
      <c r="G65" s="25">
        <v>26</v>
      </c>
      <c r="H65" s="27">
        <f t="shared" si="3"/>
        <v>0</v>
      </c>
      <c r="I65" s="56" t="s">
        <v>845</v>
      </c>
      <c r="J65" s="9"/>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row>
    <row r="66" s="3" customFormat="1" ht="25" customHeight="1" spans="1:249">
      <c r="A66" s="181">
        <v>3</v>
      </c>
      <c r="B66" s="147"/>
      <c r="C66" s="86" t="s">
        <v>846</v>
      </c>
      <c r="D66" s="87"/>
      <c r="E66" s="24" t="s">
        <v>140</v>
      </c>
      <c r="F66" s="25"/>
      <c r="G66" s="25">
        <v>30</v>
      </c>
      <c r="H66" s="27">
        <f t="shared" si="3"/>
        <v>0</v>
      </c>
      <c r="I66" s="56" t="s">
        <v>846</v>
      </c>
      <c r="J66" s="9"/>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row>
    <row r="67" s="3" customFormat="1" ht="25" customHeight="1" spans="1:249">
      <c r="A67" s="181">
        <v>4</v>
      </c>
      <c r="B67" s="147"/>
      <c r="C67" s="86" t="s">
        <v>847</v>
      </c>
      <c r="D67" s="87"/>
      <c r="E67" s="24" t="s">
        <v>140</v>
      </c>
      <c r="F67" s="25"/>
      <c r="G67" s="25">
        <v>50</v>
      </c>
      <c r="H67" s="27">
        <f t="shared" si="3"/>
        <v>0</v>
      </c>
      <c r="I67" s="56" t="s">
        <v>848</v>
      </c>
      <c r="J67" s="9"/>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row>
    <row r="68" s="3" customFormat="1" ht="25" customHeight="1" spans="1:249">
      <c r="A68" s="181">
        <v>5</v>
      </c>
      <c r="B68" s="147"/>
      <c r="C68" s="86" t="s">
        <v>849</v>
      </c>
      <c r="D68" s="87"/>
      <c r="E68" s="24" t="s">
        <v>140</v>
      </c>
      <c r="F68" s="25"/>
      <c r="G68" s="25">
        <v>70</v>
      </c>
      <c r="H68" s="27">
        <f t="shared" si="3"/>
        <v>0</v>
      </c>
      <c r="I68" s="56" t="s">
        <v>849</v>
      </c>
      <c r="J68" s="9"/>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row>
    <row r="69" s="3" customFormat="1" ht="25" customHeight="1" spans="1:249">
      <c r="A69" s="181">
        <v>6</v>
      </c>
      <c r="B69" s="147"/>
      <c r="C69" s="86" t="s">
        <v>850</v>
      </c>
      <c r="D69" s="87"/>
      <c r="E69" s="24" t="s">
        <v>140</v>
      </c>
      <c r="F69" s="25"/>
      <c r="G69" s="25">
        <v>130</v>
      </c>
      <c r="H69" s="27">
        <f t="shared" si="3"/>
        <v>0</v>
      </c>
      <c r="I69" s="56" t="s">
        <v>850</v>
      </c>
      <c r="J69" s="9"/>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row>
    <row r="70" s="3" customFormat="1" ht="25" customHeight="1" spans="1:249">
      <c r="A70" s="181">
        <v>7</v>
      </c>
      <c r="B70" s="147"/>
      <c r="C70" s="86" t="s">
        <v>158</v>
      </c>
      <c r="D70" s="87"/>
      <c r="E70" s="24" t="s">
        <v>150</v>
      </c>
      <c r="F70" s="25"/>
      <c r="G70" s="25">
        <v>220</v>
      </c>
      <c r="H70" s="27">
        <f t="shared" si="3"/>
        <v>0</v>
      </c>
      <c r="I70" s="179" t="s">
        <v>157</v>
      </c>
      <c r="J70" s="9"/>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row>
    <row r="71" s="3" customFormat="1" ht="25" customHeight="1" spans="1:249">
      <c r="A71" s="181">
        <v>8</v>
      </c>
      <c r="B71" s="147"/>
      <c r="C71" s="86" t="s">
        <v>851</v>
      </c>
      <c r="D71" s="87"/>
      <c r="E71" s="24" t="s">
        <v>140</v>
      </c>
      <c r="F71" s="25"/>
      <c r="G71" s="25">
        <v>700</v>
      </c>
      <c r="H71" s="27">
        <f t="shared" si="3"/>
        <v>0</v>
      </c>
      <c r="I71" s="56" t="s">
        <v>852</v>
      </c>
      <c r="J71" s="9"/>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row>
    <row r="72" s="3" customFormat="1" ht="31" spans="1:249">
      <c r="A72" s="181">
        <v>9</v>
      </c>
      <c r="B72" s="147"/>
      <c r="C72" s="86" t="s">
        <v>853</v>
      </c>
      <c r="D72" s="87"/>
      <c r="E72" s="24" t="s">
        <v>140</v>
      </c>
      <c r="F72" s="25"/>
      <c r="G72" s="25">
        <v>268</v>
      </c>
      <c r="H72" s="27">
        <f t="shared" si="3"/>
        <v>0</v>
      </c>
      <c r="I72" s="56" t="s">
        <v>854</v>
      </c>
      <c r="J72" s="9"/>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row>
    <row r="73" s="3" customFormat="1" ht="25" customHeight="1" spans="1:249">
      <c r="A73" s="181">
        <v>10</v>
      </c>
      <c r="B73" s="147"/>
      <c r="C73" s="86" t="s">
        <v>855</v>
      </c>
      <c r="D73" s="87"/>
      <c r="E73" s="24" t="s">
        <v>150</v>
      </c>
      <c r="F73" s="25"/>
      <c r="G73" s="25">
        <v>160</v>
      </c>
      <c r="H73" s="27">
        <f t="shared" si="3"/>
        <v>0</v>
      </c>
      <c r="I73" s="56" t="s">
        <v>856</v>
      </c>
      <c r="J73" s="9"/>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row>
    <row r="74" s="3" customFormat="1" ht="25" customHeight="1" spans="1:249">
      <c r="A74" s="181">
        <v>11</v>
      </c>
      <c r="B74" s="147"/>
      <c r="C74" s="86" t="s">
        <v>857</v>
      </c>
      <c r="D74" s="87"/>
      <c r="E74" s="14" t="s">
        <v>148</v>
      </c>
      <c r="F74" s="25"/>
      <c r="G74" s="25">
        <v>3800</v>
      </c>
      <c r="H74" s="27">
        <f t="shared" si="3"/>
        <v>0</v>
      </c>
      <c r="I74" s="56" t="s">
        <v>858</v>
      </c>
      <c r="J74" s="9"/>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row>
    <row r="75" s="3" customFormat="1" ht="68" spans="1:249">
      <c r="A75" s="181">
        <v>12</v>
      </c>
      <c r="B75" s="147"/>
      <c r="C75" s="86" t="s">
        <v>859</v>
      </c>
      <c r="D75" s="87"/>
      <c r="E75" s="24" t="s">
        <v>140</v>
      </c>
      <c r="F75" s="25"/>
      <c r="G75" s="25">
        <v>580</v>
      </c>
      <c r="H75" s="27">
        <f t="shared" si="3"/>
        <v>0</v>
      </c>
      <c r="I75" s="190" t="s">
        <v>838</v>
      </c>
      <c r="J75" s="9"/>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row>
    <row r="76" s="3" customFormat="1" ht="25" customHeight="1" spans="1:249">
      <c r="A76" s="181">
        <v>13</v>
      </c>
      <c r="B76" s="147"/>
      <c r="C76" s="86" t="s">
        <v>860</v>
      </c>
      <c r="D76" s="87"/>
      <c r="E76" s="24" t="s">
        <v>150</v>
      </c>
      <c r="F76" s="25"/>
      <c r="G76" s="25">
        <v>500</v>
      </c>
      <c r="H76" s="27">
        <f t="shared" si="3"/>
        <v>0</v>
      </c>
      <c r="I76" s="190" t="s">
        <v>840</v>
      </c>
      <c r="J76" s="9"/>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row>
    <row r="77" s="3" customFormat="1" ht="82" spans="1:249">
      <c r="A77" s="181">
        <v>14</v>
      </c>
      <c r="B77" s="147"/>
      <c r="C77" s="86" t="s">
        <v>806</v>
      </c>
      <c r="D77" s="87"/>
      <c r="E77" s="51" t="s">
        <v>800</v>
      </c>
      <c r="F77" s="25"/>
      <c r="G77" s="25">
        <v>550</v>
      </c>
      <c r="H77" s="27">
        <f t="shared" si="3"/>
        <v>0</v>
      </c>
      <c r="I77" s="190" t="s">
        <v>807</v>
      </c>
      <c r="J77" s="9"/>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row>
    <row r="78" s="3" customFormat="1" ht="25" customHeight="1" spans="1:249">
      <c r="A78" s="181">
        <v>15</v>
      </c>
      <c r="B78" s="147"/>
      <c r="C78" s="86" t="s">
        <v>821</v>
      </c>
      <c r="D78" s="87"/>
      <c r="E78" s="24" t="s">
        <v>150</v>
      </c>
      <c r="F78" s="25"/>
      <c r="G78" s="25">
        <v>150</v>
      </c>
      <c r="H78" s="27">
        <f t="shared" si="3"/>
        <v>0</v>
      </c>
      <c r="I78" s="190" t="s">
        <v>822</v>
      </c>
      <c r="J78" s="9"/>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row>
    <row r="79" s="3" customFormat="1" ht="25" customHeight="1" spans="1:249">
      <c r="A79" s="181">
        <v>16</v>
      </c>
      <c r="B79" s="147"/>
      <c r="C79" s="86" t="s">
        <v>861</v>
      </c>
      <c r="D79" s="87"/>
      <c r="E79" s="14" t="s">
        <v>171</v>
      </c>
      <c r="F79" s="25"/>
      <c r="G79" s="25">
        <v>220</v>
      </c>
      <c r="H79" s="27">
        <f t="shared" si="3"/>
        <v>0</v>
      </c>
      <c r="I79" s="56" t="s">
        <v>862</v>
      </c>
      <c r="J79" s="9"/>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row>
    <row r="80" s="3" customFormat="1" ht="25" customHeight="1" spans="1:249">
      <c r="A80" s="181">
        <v>17</v>
      </c>
      <c r="B80" s="147"/>
      <c r="C80" s="86" t="s">
        <v>863</v>
      </c>
      <c r="D80" s="87"/>
      <c r="E80" s="14" t="s">
        <v>171</v>
      </c>
      <c r="F80" s="25"/>
      <c r="G80" s="25">
        <v>400</v>
      </c>
      <c r="H80" s="27">
        <f t="shared" si="3"/>
        <v>0</v>
      </c>
      <c r="I80" s="56" t="s">
        <v>864</v>
      </c>
      <c r="J80" s="9"/>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row>
    <row r="81" s="3" customFormat="1" ht="25" customHeight="1" spans="1:249">
      <c r="A81" s="181">
        <v>18</v>
      </c>
      <c r="B81" s="147"/>
      <c r="C81" s="86" t="s">
        <v>865</v>
      </c>
      <c r="D81" s="87"/>
      <c r="E81" s="24" t="s">
        <v>150</v>
      </c>
      <c r="F81" s="25"/>
      <c r="G81" s="25">
        <v>180</v>
      </c>
      <c r="H81" s="27">
        <f t="shared" si="3"/>
        <v>0</v>
      </c>
      <c r="I81" s="56" t="s">
        <v>866</v>
      </c>
      <c r="J81" s="9"/>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row>
    <row r="82" s="3" customFormat="1" ht="25" customHeight="1" spans="1:249">
      <c r="A82" s="181">
        <v>19</v>
      </c>
      <c r="B82" s="147"/>
      <c r="C82" s="86" t="s">
        <v>867</v>
      </c>
      <c r="D82" s="87"/>
      <c r="E82" s="24" t="s">
        <v>140</v>
      </c>
      <c r="F82" s="25"/>
      <c r="G82" s="25">
        <v>40</v>
      </c>
      <c r="H82" s="27">
        <f t="shared" si="3"/>
        <v>0</v>
      </c>
      <c r="I82" s="56" t="s">
        <v>368</v>
      </c>
      <c r="J82" s="9"/>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row>
    <row r="83" s="3" customFormat="1" ht="25" customHeight="1" spans="1:249">
      <c r="A83" s="181">
        <v>20</v>
      </c>
      <c r="B83" s="147"/>
      <c r="C83" s="86" t="s">
        <v>868</v>
      </c>
      <c r="D83" s="87"/>
      <c r="E83" s="24" t="s">
        <v>140</v>
      </c>
      <c r="F83" s="25"/>
      <c r="G83" s="25">
        <v>100</v>
      </c>
      <c r="H83" s="27">
        <f t="shared" si="3"/>
        <v>0</v>
      </c>
      <c r="I83" s="56" t="s">
        <v>869</v>
      </c>
      <c r="J83" s="9"/>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row>
    <row r="84" s="2" customFormat="1" ht="38" customHeight="1" spans="1:10">
      <c r="A84" s="43" t="s">
        <v>870</v>
      </c>
      <c r="B84" s="81"/>
      <c r="C84" s="81"/>
      <c r="D84" s="81"/>
      <c r="E84" s="44"/>
      <c r="F84" s="44"/>
      <c r="G84" s="44"/>
      <c r="H84" s="44"/>
      <c r="I84" s="186"/>
      <c r="J84" s="30"/>
    </row>
    <row r="85" s="3" customFormat="1" ht="25" customHeight="1" spans="1:249">
      <c r="A85" s="181">
        <v>1</v>
      </c>
      <c r="B85" s="147"/>
      <c r="C85" s="86" t="s">
        <v>871</v>
      </c>
      <c r="D85" s="87"/>
      <c r="E85" s="24" t="s">
        <v>140</v>
      </c>
      <c r="F85" s="25"/>
      <c r="G85" s="25"/>
      <c r="H85" s="27">
        <f t="shared" ref="H85:H96" si="4">F85*G85</f>
        <v>0</v>
      </c>
      <c r="I85" s="56" t="s">
        <v>872</v>
      </c>
      <c r="J85" s="9"/>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row>
    <row r="86" s="3" customFormat="1" ht="25" customHeight="1" spans="1:249">
      <c r="A86" s="181">
        <v>2</v>
      </c>
      <c r="B86" s="147"/>
      <c r="C86" s="86" t="s">
        <v>846</v>
      </c>
      <c r="D86" s="87"/>
      <c r="E86" s="24" t="s">
        <v>140</v>
      </c>
      <c r="F86" s="25"/>
      <c r="G86" s="25"/>
      <c r="H86" s="27">
        <f t="shared" si="4"/>
        <v>0</v>
      </c>
      <c r="I86" s="56" t="s">
        <v>846</v>
      </c>
      <c r="J86" s="9"/>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row>
    <row r="87" s="3" customFormat="1" ht="25" customHeight="1" spans="1:249">
      <c r="A87" s="181">
        <v>3</v>
      </c>
      <c r="B87" s="147"/>
      <c r="C87" s="86" t="s">
        <v>873</v>
      </c>
      <c r="D87" s="87"/>
      <c r="E87" s="24" t="s">
        <v>140</v>
      </c>
      <c r="F87" s="25"/>
      <c r="G87" s="25"/>
      <c r="H87" s="27">
        <f t="shared" si="4"/>
        <v>0</v>
      </c>
      <c r="I87" s="56" t="s">
        <v>874</v>
      </c>
      <c r="J87" s="9"/>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row>
    <row r="88" s="3" customFormat="1" ht="25" customHeight="1" spans="1:249">
      <c r="A88" s="181">
        <v>4</v>
      </c>
      <c r="B88" s="147"/>
      <c r="C88" s="86" t="s">
        <v>875</v>
      </c>
      <c r="D88" s="87"/>
      <c r="E88" s="24" t="s">
        <v>140</v>
      </c>
      <c r="F88" s="25"/>
      <c r="G88" s="25"/>
      <c r="H88" s="27">
        <f t="shared" si="4"/>
        <v>0</v>
      </c>
      <c r="I88" s="56" t="s">
        <v>876</v>
      </c>
      <c r="J88" s="9"/>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row>
    <row r="89" s="3" customFormat="1" ht="25" customHeight="1" spans="1:249">
      <c r="A89" s="181">
        <v>5</v>
      </c>
      <c r="B89" s="147"/>
      <c r="C89" s="86" t="s">
        <v>877</v>
      </c>
      <c r="D89" s="87"/>
      <c r="E89" s="24" t="s">
        <v>140</v>
      </c>
      <c r="F89" s="25"/>
      <c r="G89" s="25"/>
      <c r="H89" s="27">
        <f t="shared" si="4"/>
        <v>0</v>
      </c>
      <c r="I89" s="56" t="s">
        <v>878</v>
      </c>
      <c r="J89" s="9"/>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row>
    <row r="90" s="3" customFormat="1" ht="25" customHeight="1" spans="1:249">
      <c r="A90" s="181">
        <v>6</v>
      </c>
      <c r="B90" s="147"/>
      <c r="C90" s="86" t="s">
        <v>857</v>
      </c>
      <c r="D90" s="87"/>
      <c r="E90" s="14" t="s">
        <v>148</v>
      </c>
      <c r="F90" s="25"/>
      <c r="G90" s="25"/>
      <c r="H90" s="27">
        <f t="shared" si="4"/>
        <v>0</v>
      </c>
      <c r="I90" s="56" t="s">
        <v>858</v>
      </c>
      <c r="J90" s="9"/>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row>
    <row r="91" s="3" customFormat="1" ht="68" spans="1:249">
      <c r="A91" s="181">
        <v>7</v>
      </c>
      <c r="B91" s="147"/>
      <c r="C91" s="86" t="s">
        <v>879</v>
      </c>
      <c r="D91" s="87"/>
      <c r="E91" s="24" t="s">
        <v>140</v>
      </c>
      <c r="F91" s="25"/>
      <c r="G91" s="25"/>
      <c r="H91" s="27">
        <f t="shared" si="4"/>
        <v>0</v>
      </c>
      <c r="I91" s="190" t="s">
        <v>838</v>
      </c>
      <c r="J91" s="9"/>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row>
    <row r="92" s="3" customFormat="1" ht="25" customHeight="1" spans="1:249">
      <c r="A92" s="181">
        <v>8</v>
      </c>
      <c r="B92" s="147"/>
      <c r="C92" s="86" t="s">
        <v>880</v>
      </c>
      <c r="D92" s="87"/>
      <c r="E92" s="24" t="s">
        <v>150</v>
      </c>
      <c r="F92" s="25"/>
      <c r="G92" s="25"/>
      <c r="H92" s="27">
        <f t="shared" si="4"/>
        <v>0</v>
      </c>
      <c r="I92" s="56"/>
      <c r="J92" s="9"/>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row>
    <row r="93" s="3" customFormat="1" ht="25" customHeight="1" spans="1:249">
      <c r="A93" s="181">
        <v>9</v>
      </c>
      <c r="B93" s="147"/>
      <c r="C93" s="86" t="s">
        <v>881</v>
      </c>
      <c r="D93" s="87"/>
      <c r="E93" s="24" t="s">
        <v>140</v>
      </c>
      <c r="F93" s="25"/>
      <c r="G93" s="25"/>
      <c r="H93" s="27">
        <f t="shared" si="4"/>
        <v>0</v>
      </c>
      <c r="I93" s="56" t="s">
        <v>882</v>
      </c>
      <c r="J93" s="9"/>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row>
    <row r="94" s="3" customFormat="1" ht="25" customHeight="1" spans="1:249">
      <c r="A94" s="181">
        <v>10</v>
      </c>
      <c r="B94" s="147"/>
      <c r="C94" s="86" t="s">
        <v>883</v>
      </c>
      <c r="D94" s="87"/>
      <c r="E94" s="24" t="s">
        <v>140</v>
      </c>
      <c r="F94" s="25"/>
      <c r="G94" s="25"/>
      <c r="H94" s="27">
        <f t="shared" si="4"/>
        <v>0</v>
      </c>
      <c r="I94" s="56" t="s">
        <v>884</v>
      </c>
      <c r="J94" s="9"/>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row>
    <row r="95" s="3" customFormat="1" ht="25" customHeight="1" spans="1:249">
      <c r="A95" s="181">
        <v>11</v>
      </c>
      <c r="B95" s="147"/>
      <c r="C95" s="86" t="s">
        <v>885</v>
      </c>
      <c r="D95" s="87"/>
      <c r="E95" s="24" t="s">
        <v>150</v>
      </c>
      <c r="F95" s="25"/>
      <c r="G95" s="25"/>
      <c r="H95" s="27">
        <f t="shared" si="4"/>
        <v>0</v>
      </c>
      <c r="I95" s="56" t="s">
        <v>886</v>
      </c>
      <c r="J95" s="9"/>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row>
    <row r="96" s="3" customFormat="1" ht="25" customHeight="1" spans="1:249">
      <c r="A96" s="181">
        <v>12</v>
      </c>
      <c r="B96" s="147"/>
      <c r="C96" s="86" t="s">
        <v>867</v>
      </c>
      <c r="D96" s="87"/>
      <c r="E96" s="24" t="s">
        <v>140</v>
      </c>
      <c r="F96" s="25"/>
      <c r="G96" s="25"/>
      <c r="H96" s="27">
        <f t="shared" si="4"/>
        <v>0</v>
      </c>
      <c r="I96" s="56" t="s">
        <v>368</v>
      </c>
      <c r="J96" s="9"/>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row>
    <row r="97" s="2" customFormat="1" ht="38" customHeight="1" spans="1:10">
      <c r="A97" s="43" t="s">
        <v>887</v>
      </c>
      <c r="B97" s="81"/>
      <c r="C97" s="81"/>
      <c r="D97" s="81"/>
      <c r="E97" s="44"/>
      <c r="F97" s="44"/>
      <c r="G97" s="44"/>
      <c r="H97" s="44"/>
      <c r="I97" s="186"/>
      <c r="J97" s="30"/>
    </row>
    <row r="98" s="3" customFormat="1" ht="61" spans="1:249">
      <c r="A98" s="181">
        <v>1</v>
      </c>
      <c r="B98" s="147"/>
      <c r="C98" s="86" t="s">
        <v>888</v>
      </c>
      <c r="D98" s="87"/>
      <c r="E98" s="24" t="s">
        <v>140</v>
      </c>
      <c r="F98" s="25"/>
      <c r="G98" s="25">
        <v>128</v>
      </c>
      <c r="H98" s="27">
        <f t="shared" ref="H98:H107" si="5">F98*G98</f>
        <v>0</v>
      </c>
      <c r="I98" s="179" t="s">
        <v>889</v>
      </c>
      <c r="J98" s="9"/>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row>
    <row r="99" s="3" customFormat="1" ht="61" spans="1:249">
      <c r="A99" s="181">
        <v>2</v>
      </c>
      <c r="B99" s="147"/>
      <c r="C99" s="86" t="s">
        <v>890</v>
      </c>
      <c r="D99" s="87"/>
      <c r="E99" s="24" t="s">
        <v>140</v>
      </c>
      <c r="F99" s="25"/>
      <c r="G99" s="25">
        <v>188</v>
      </c>
      <c r="H99" s="27">
        <f t="shared" si="5"/>
        <v>0</v>
      </c>
      <c r="I99" s="179" t="s">
        <v>889</v>
      </c>
      <c r="J99" s="9"/>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row>
    <row r="100" s="3" customFormat="1" ht="25" customHeight="1" spans="1:249">
      <c r="A100" s="181">
        <v>2</v>
      </c>
      <c r="B100" s="147"/>
      <c r="C100" s="86" t="s">
        <v>891</v>
      </c>
      <c r="D100" s="87"/>
      <c r="E100" s="24" t="s">
        <v>140</v>
      </c>
      <c r="F100" s="25"/>
      <c r="G100" s="25">
        <v>228</v>
      </c>
      <c r="H100" s="27">
        <f t="shared" si="5"/>
        <v>0</v>
      </c>
      <c r="I100" s="179" t="s">
        <v>889</v>
      </c>
      <c r="J100" s="9"/>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row>
    <row r="101" s="3" customFormat="1" ht="25" customHeight="1" spans="1:249">
      <c r="A101" s="181">
        <v>3</v>
      </c>
      <c r="B101" s="147"/>
      <c r="C101" s="86" t="s">
        <v>892</v>
      </c>
      <c r="D101" s="87"/>
      <c r="E101" s="24" t="s">
        <v>140</v>
      </c>
      <c r="F101" s="25"/>
      <c r="G101" s="25">
        <v>98</v>
      </c>
      <c r="H101" s="27">
        <f t="shared" si="5"/>
        <v>0</v>
      </c>
      <c r="I101" s="56" t="s">
        <v>893</v>
      </c>
      <c r="J101" s="9"/>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row>
    <row r="102" s="3" customFormat="1" ht="25" customHeight="1" spans="1:249">
      <c r="A102" s="181">
        <v>4</v>
      </c>
      <c r="B102" s="147"/>
      <c r="C102" s="86" t="s">
        <v>894</v>
      </c>
      <c r="D102" s="87"/>
      <c r="E102" s="24" t="s">
        <v>150</v>
      </c>
      <c r="F102" s="25"/>
      <c r="G102" s="25"/>
      <c r="H102" s="27">
        <f t="shared" si="5"/>
        <v>0</v>
      </c>
      <c r="I102" s="56" t="s">
        <v>895</v>
      </c>
      <c r="J102" s="9"/>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row>
    <row r="103" s="3" customFormat="1" ht="46" spans="1:249">
      <c r="A103" s="181">
        <v>5</v>
      </c>
      <c r="B103" s="147"/>
      <c r="C103" s="86" t="s">
        <v>896</v>
      </c>
      <c r="D103" s="87"/>
      <c r="E103" s="24" t="s">
        <v>150</v>
      </c>
      <c r="F103" s="25"/>
      <c r="G103" s="25">
        <v>120</v>
      </c>
      <c r="H103" s="27">
        <f t="shared" si="5"/>
        <v>0</v>
      </c>
      <c r="I103" s="56" t="s">
        <v>897</v>
      </c>
      <c r="J103" s="9"/>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row>
    <row r="104" s="3" customFormat="1" ht="46" spans="1:249">
      <c r="A104" s="181">
        <v>6</v>
      </c>
      <c r="B104" s="147"/>
      <c r="C104" s="86" t="s">
        <v>898</v>
      </c>
      <c r="D104" s="87"/>
      <c r="E104" s="24" t="s">
        <v>150</v>
      </c>
      <c r="F104" s="25"/>
      <c r="G104" s="25">
        <v>50</v>
      </c>
      <c r="H104" s="27">
        <f t="shared" si="5"/>
        <v>0</v>
      </c>
      <c r="I104" s="56" t="s">
        <v>899</v>
      </c>
      <c r="J104" s="9"/>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row>
    <row r="105" s="3" customFormat="1" ht="25" customHeight="1" spans="1:249">
      <c r="A105" s="181">
        <v>7</v>
      </c>
      <c r="B105" s="147"/>
      <c r="C105" s="86" t="s">
        <v>177</v>
      </c>
      <c r="D105" s="87"/>
      <c r="E105" s="14" t="s">
        <v>171</v>
      </c>
      <c r="F105" s="25"/>
      <c r="G105" s="25">
        <v>100</v>
      </c>
      <c r="H105" s="27">
        <f t="shared" si="5"/>
        <v>0</v>
      </c>
      <c r="I105" s="56" t="s">
        <v>178</v>
      </c>
      <c r="J105" s="9"/>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row>
    <row r="106" s="3" customFormat="1" ht="25" customHeight="1" spans="1:249">
      <c r="A106" s="181">
        <v>8</v>
      </c>
      <c r="B106" s="147"/>
      <c r="C106" s="86" t="s">
        <v>177</v>
      </c>
      <c r="D106" s="87"/>
      <c r="E106" s="14" t="s">
        <v>171</v>
      </c>
      <c r="F106" s="25"/>
      <c r="G106" s="25">
        <v>120</v>
      </c>
      <c r="H106" s="27">
        <f t="shared" si="5"/>
        <v>0</v>
      </c>
      <c r="I106" s="56" t="s">
        <v>900</v>
      </c>
      <c r="J106" s="9"/>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row>
    <row r="107" s="3" customFormat="1" ht="25" customHeight="1" spans="1:249">
      <c r="A107" s="181">
        <v>9</v>
      </c>
      <c r="B107" s="147"/>
      <c r="C107" s="86" t="s">
        <v>177</v>
      </c>
      <c r="D107" s="87"/>
      <c r="E107" s="14" t="s">
        <v>171</v>
      </c>
      <c r="F107" s="25"/>
      <c r="G107" s="25">
        <v>200</v>
      </c>
      <c r="H107" s="27">
        <f t="shared" si="5"/>
        <v>0</v>
      </c>
      <c r="I107" s="56" t="s">
        <v>901</v>
      </c>
      <c r="J107" s="9"/>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row>
    <row r="108" s="3" customFormat="1" ht="122" spans="1:249">
      <c r="A108" s="181">
        <v>10</v>
      </c>
      <c r="B108" s="147"/>
      <c r="C108" s="191" t="s">
        <v>902</v>
      </c>
      <c r="D108" s="192"/>
      <c r="E108" s="193" t="s">
        <v>193</v>
      </c>
      <c r="F108" s="194"/>
      <c r="G108" s="194">
        <v>168</v>
      </c>
      <c r="H108" s="108">
        <f t="shared" ref="H108:H118" si="6">F108*G108</f>
        <v>0</v>
      </c>
      <c r="I108" s="195" t="s">
        <v>903</v>
      </c>
      <c r="J108" s="9"/>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row>
    <row r="109" s="3" customFormat="1" ht="122" spans="1:249">
      <c r="A109" s="181">
        <v>11</v>
      </c>
      <c r="B109" s="147"/>
      <c r="C109" s="191" t="s">
        <v>904</v>
      </c>
      <c r="D109" s="192"/>
      <c r="E109" s="193" t="s">
        <v>193</v>
      </c>
      <c r="F109" s="194"/>
      <c r="G109" s="194">
        <v>188</v>
      </c>
      <c r="H109" s="108">
        <f t="shared" si="6"/>
        <v>0</v>
      </c>
      <c r="I109" s="195" t="s">
        <v>905</v>
      </c>
      <c r="J109" s="9"/>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row>
    <row r="110" s="3" customFormat="1" ht="25" customHeight="1" spans="1:249">
      <c r="A110" s="181">
        <v>12</v>
      </c>
      <c r="B110" s="147"/>
      <c r="C110" s="86" t="s">
        <v>906</v>
      </c>
      <c r="D110" s="87"/>
      <c r="E110" s="24" t="s">
        <v>140</v>
      </c>
      <c r="F110" s="25"/>
      <c r="G110" s="25">
        <v>30</v>
      </c>
      <c r="H110" s="27">
        <f t="shared" si="6"/>
        <v>0</v>
      </c>
      <c r="I110" s="56" t="s">
        <v>907</v>
      </c>
      <c r="J110" s="9"/>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row>
    <row r="111" s="3" customFormat="1" ht="25" customHeight="1" spans="1:249">
      <c r="A111" s="181">
        <v>13</v>
      </c>
      <c r="B111" s="147"/>
      <c r="C111" s="86" t="s">
        <v>908</v>
      </c>
      <c r="D111" s="87"/>
      <c r="E111" s="24" t="s">
        <v>140</v>
      </c>
      <c r="F111" s="25"/>
      <c r="G111" s="25">
        <v>150</v>
      </c>
      <c r="H111" s="27">
        <f t="shared" si="6"/>
        <v>0</v>
      </c>
      <c r="I111" s="56" t="s">
        <v>909</v>
      </c>
      <c r="J111" s="9"/>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row>
    <row r="112" s="3" customFormat="1" ht="25" customHeight="1" spans="1:249">
      <c r="A112" s="181">
        <v>14</v>
      </c>
      <c r="B112" s="147"/>
      <c r="C112" s="86" t="s">
        <v>910</v>
      </c>
      <c r="D112" s="87"/>
      <c r="E112" s="24" t="s">
        <v>140</v>
      </c>
      <c r="F112" s="25"/>
      <c r="G112" s="25">
        <v>120</v>
      </c>
      <c r="H112" s="27">
        <f t="shared" si="6"/>
        <v>0</v>
      </c>
      <c r="I112" s="56" t="s">
        <v>911</v>
      </c>
      <c r="J112" s="9"/>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row>
    <row r="113" s="3" customFormat="1" ht="31" spans="1:249">
      <c r="A113" s="181">
        <v>15</v>
      </c>
      <c r="B113" s="147"/>
      <c r="C113" s="86" t="s">
        <v>912</v>
      </c>
      <c r="D113" s="87"/>
      <c r="E113" s="14" t="s">
        <v>148</v>
      </c>
      <c r="F113" s="25"/>
      <c r="G113" s="25">
        <v>700</v>
      </c>
      <c r="H113" s="27">
        <f t="shared" si="6"/>
        <v>0</v>
      </c>
      <c r="I113" s="56" t="s">
        <v>913</v>
      </c>
      <c r="J113" s="9"/>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row>
    <row r="114" s="3" customFormat="1" ht="31" spans="1:249">
      <c r="A114" s="181">
        <v>16</v>
      </c>
      <c r="B114" s="147"/>
      <c r="C114" s="86" t="s">
        <v>914</v>
      </c>
      <c r="D114" s="87"/>
      <c r="E114" s="14" t="s">
        <v>148</v>
      </c>
      <c r="F114" s="25"/>
      <c r="G114" s="25"/>
      <c r="H114" s="27">
        <f t="shared" si="6"/>
        <v>0</v>
      </c>
      <c r="I114" s="56" t="s">
        <v>913</v>
      </c>
      <c r="J114" s="9"/>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row>
    <row r="115" s="3" customFormat="1" ht="31" spans="1:249">
      <c r="A115" s="181">
        <v>17</v>
      </c>
      <c r="B115" s="147"/>
      <c r="C115" s="86" t="s">
        <v>915</v>
      </c>
      <c r="D115" s="87"/>
      <c r="E115" s="14" t="s">
        <v>148</v>
      </c>
      <c r="F115" s="25"/>
      <c r="G115" s="25"/>
      <c r="H115" s="27">
        <f t="shared" si="6"/>
        <v>0</v>
      </c>
      <c r="I115" s="56" t="s">
        <v>913</v>
      </c>
      <c r="J115" s="9"/>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row>
    <row r="116" s="3" customFormat="1" ht="31" spans="1:249">
      <c r="A116" s="181">
        <v>18</v>
      </c>
      <c r="B116" s="147"/>
      <c r="C116" s="86" t="s">
        <v>257</v>
      </c>
      <c r="D116" s="87"/>
      <c r="E116" s="14" t="s">
        <v>148</v>
      </c>
      <c r="F116" s="25"/>
      <c r="G116" s="25">
        <v>280</v>
      </c>
      <c r="H116" s="27">
        <f t="shared" si="6"/>
        <v>0</v>
      </c>
      <c r="I116" s="56" t="s">
        <v>258</v>
      </c>
      <c r="J116" s="9"/>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row>
    <row r="117" s="3" customFormat="1" ht="31" spans="1:249">
      <c r="A117" s="181">
        <v>19</v>
      </c>
      <c r="B117" s="147"/>
      <c r="C117" s="86" t="s">
        <v>259</v>
      </c>
      <c r="D117" s="87"/>
      <c r="E117" s="14" t="s">
        <v>148</v>
      </c>
      <c r="F117" s="25"/>
      <c r="G117" s="25">
        <v>380</v>
      </c>
      <c r="H117" s="27">
        <f t="shared" si="6"/>
        <v>0</v>
      </c>
      <c r="I117" s="56" t="s">
        <v>258</v>
      </c>
      <c r="J117" s="9"/>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row>
    <row r="118" s="3" customFormat="1" ht="31" spans="1:249">
      <c r="A118" s="181">
        <v>20</v>
      </c>
      <c r="B118" s="147"/>
      <c r="C118" s="86" t="s">
        <v>260</v>
      </c>
      <c r="D118" s="87"/>
      <c r="E118" s="14" t="s">
        <v>148</v>
      </c>
      <c r="F118" s="25"/>
      <c r="G118" s="25">
        <v>480</v>
      </c>
      <c r="H118" s="27">
        <f t="shared" si="6"/>
        <v>0</v>
      </c>
      <c r="I118" s="56" t="s">
        <v>258</v>
      </c>
      <c r="J118" s="9"/>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row>
    <row r="119" s="2" customFormat="1" ht="38" customHeight="1" spans="1:10">
      <c r="A119" s="181"/>
      <c r="B119" s="147"/>
      <c r="C119" s="81"/>
      <c r="D119" s="81"/>
      <c r="E119" s="44"/>
      <c r="F119" s="44"/>
      <c r="G119" s="44"/>
      <c r="H119" s="44"/>
      <c r="I119" s="186"/>
      <c r="J119" s="30"/>
    </row>
    <row r="120" s="3" customFormat="1" ht="25" customHeight="1" spans="1:249">
      <c r="A120" s="181">
        <v>1</v>
      </c>
      <c r="B120" s="147"/>
      <c r="C120" s="86" t="s">
        <v>311</v>
      </c>
      <c r="D120" s="87"/>
      <c r="E120" s="24" t="s">
        <v>140</v>
      </c>
      <c r="F120" s="25"/>
      <c r="G120" s="25">
        <v>128</v>
      </c>
      <c r="H120" s="27">
        <f t="shared" ref="H120:H124" si="7">F120*G120</f>
        <v>0</v>
      </c>
      <c r="I120" s="56" t="s">
        <v>312</v>
      </c>
      <c r="J120" s="9"/>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row>
    <row r="121" s="3" customFormat="1" ht="25" customHeight="1" spans="1:249">
      <c r="A121" s="181">
        <v>2</v>
      </c>
      <c r="B121" s="147"/>
      <c r="C121" s="86" t="s">
        <v>293</v>
      </c>
      <c r="D121" s="87"/>
      <c r="E121" s="24" t="s">
        <v>140</v>
      </c>
      <c r="F121" s="25"/>
      <c r="G121" s="25">
        <v>228</v>
      </c>
      <c r="H121" s="27">
        <f t="shared" si="7"/>
        <v>0</v>
      </c>
      <c r="I121" s="56" t="s">
        <v>294</v>
      </c>
      <c r="J121" s="9"/>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row>
    <row r="122" s="3" customFormat="1" ht="25" customHeight="1" spans="1:249">
      <c r="A122" s="181">
        <v>3</v>
      </c>
      <c r="B122" s="147"/>
      <c r="C122" s="86" t="s">
        <v>295</v>
      </c>
      <c r="D122" s="87"/>
      <c r="E122" s="24" t="s">
        <v>140</v>
      </c>
      <c r="F122" s="25"/>
      <c r="G122" s="25">
        <v>58</v>
      </c>
      <c r="H122" s="27">
        <f t="shared" si="7"/>
        <v>0</v>
      </c>
      <c r="I122" s="56" t="s">
        <v>296</v>
      </c>
      <c r="J122" s="9"/>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row>
    <row r="123" s="3" customFormat="1" ht="25" customHeight="1" spans="1:249">
      <c r="A123" s="181">
        <v>4</v>
      </c>
      <c r="B123" s="147"/>
      <c r="C123" s="86" t="s">
        <v>314</v>
      </c>
      <c r="D123" s="87"/>
      <c r="E123" s="24" t="s">
        <v>140</v>
      </c>
      <c r="F123" s="25"/>
      <c r="G123" s="25">
        <v>65</v>
      </c>
      <c r="H123" s="27">
        <f t="shared" si="7"/>
        <v>0</v>
      </c>
      <c r="I123" s="56" t="s">
        <v>315</v>
      </c>
      <c r="J123" s="9"/>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row>
    <row r="124" s="3" customFormat="1" ht="31" spans="1:249">
      <c r="A124" s="181">
        <v>5</v>
      </c>
      <c r="B124" s="147"/>
      <c r="C124" s="86" t="s">
        <v>916</v>
      </c>
      <c r="D124" s="87"/>
      <c r="E124" s="14" t="s">
        <v>148</v>
      </c>
      <c r="F124" s="25"/>
      <c r="G124" s="25">
        <v>500</v>
      </c>
      <c r="H124" s="27">
        <f t="shared" si="7"/>
        <v>0</v>
      </c>
      <c r="I124" s="56" t="s">
        <v>917</v>
      </c>
      <c r="J124" s="9"/>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row>
    <row r="125" s="3" customFormat="1" ht="18" customHeight="1" spans="1:249">
      <c r="A125" s="4"/>
      <c r="B125" s="8"/>
      <c r="C125" s="78"/>
      <c r="D125" s="78"/>
      <c r="E125" s="6"/>
      <c r="F125" s="7"/>
      <c r="G125" s="7"/>
      <c r="H125" s="7"/>
      <c r="I125" s="180"/>
      <c r="J125" s="9"/>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row>
    <row r="126" s="3" customFormat="1" ht="18" customHeight="1" spans="1:249">
      <c r="A126" s="4"/>
      <c r="B126" s="8"/>
      <c r="C126" s="78"/>
      <c r="D126" s="78"/>
      <c r="E126" s="6"/>
      <c r="F126" s="7"/>
      <c r="G126" s="7"/>
      <c r="H126" s="7"/>
      <c r="I126" s="180"/>
      <c r="J126" s="9"/>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row>
    <row r="127" s="3" customFormat="1" ht="18" customHeight="1" spans="1:249">
      <c r="A127" s="4"/>
      <c r="B127" s="8"/>
      <c r="C127" s="78"/>
      <c r="D127" s="78"/>
      <c r="E127" s="6"/>
      <c r="F127" s="7"/>
      <c r="G127" s="7"/>
      <c r="H127" s="7"/>
      <c r="I127" s="180"/>
      <c r="J127" s="9"/>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row>
    <row r="128" s="3" customFormat="1" ht="18" customHeight="1" spans="1:249">
      <c r="A128" s="4"/>
      <c r="B128" s="8"/>
      <c r="C128" s="78"/>
      <c r="D128" s="78"/>
      <c r="E128" s="6"/>
      <c r="F128" s="7"/>
      <c r="G128" s="7"/>
      <c r="H128" s="7"/>
      <c r="I128" s="180"/>
      <c r="J128" s="9"/>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row>
    <row r="129" s="3" customFormat="1" ht="18" customHeight="1" spans="1:249">
      <c r="A129" s="4"/>
      <c r="B129" s="8"/>
      <c r="C129" s="78"/>
      <c r="D129" s="78"/>
      <c r="E129" s="6"/>
      <c r="F129" s="7"/>
      <c r="G129" s="7"/>
      <c r="H129" s="7"/>
      <c r="I129" s="180"/>
      <c r="J129" s="9"/>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row>
    <row r="130" s="3" customFormat="1" ht="18" customHeight="1" spans="1:249">
      <c r="A130" s="4"/>
      <c r="B130" s="8"/>
      <c r="C130" s="78"/>
      <c r="D130" s="78"/>
      <c r="E130" s="6"/>
      <c r="F130" s="7"/>
      <c r="G130" s="7"/>
      <c r="H130" s="7"/>
      <c r="I130" s="180"/>
      <c r="J130" s="9"/>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row>
    <row r="131" s="3" customFormat="1" ht="18" customHeight="1" spans="1:249">
      <c r="A131" s="4"/>
      <c r="B131" s="8"/>
      <c r="C131" s="78"/>
      <c r="D131" s="78"/>
      <c r="E131" s="6"/>
      <c r="F131" s="7"/>
      <c r="G131" s="7"/>
      <c r="H131" s="7"/>
      <c r="I131" s="180"/>
      <c r="J131" s="9"/>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row>
    <row r="132" s="3" customFormat="1" ht="18" customHeight="1" spans="1:249">
      <c r="A132" s="4"/>
      <c r="B132" s="8"/>
      <c r="C132" s="78"/>
      <c r="D132" s="78"/>
      <c r="E132" s="6"/>
      <c r="F132" s="7"/>
      <c r="G132" s="7"/>
      <c r="H132" s="7"/>
      <c r="I132" s="180"/>
      <c r="J132" s="9"/>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row>
    <row r="133" s="3" customFormat="1" ht="18" customHeight="1" spans="1:249">
      <c r="A133" s="4"/>
      <c r="B133" s="8"/>
      <c r="C133" s="78"/>
      <c r="D133" s="78"/>
      <c r="E133" s="6"/>
      <c r="F133" s="7"/>
      <c r="G133" s="7"/>
      <c r="H133" s="7"/>
      <c r="I133" s="180"/>
      <c r="J133" s="9"/>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row>
    <row r="134" s="3" customFormat="1" ht="18" customHeight="1" spans="1:249">
      <c r="A134" s="4"/>
      <c r="B134" s="8"/>
      <c r="C134" s="78"/>
      <c r="D134" s="78"/>
      <c r="E134" s="6"/>
      <c r="F134" s="7"/>
      <c r="G134" s="7"/>
      <c r="H134" s="7"/>
      <c r="I134" s="180"/>
      <c r="J134" s="9"/>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row>
    <row r="135" s="3" customFormat="1" ht="18" customHeight="1" spans="1:249">
      <c r="A135" s="4"/>
      <c r="B135" s="8"/>
      <c r="C135" s="78"/>
      <c r="D135" s="78"/>
      <c r="E135" s="6"/>
      <c r="F135" s="7"/>
      <c r="G135" s="7"/>
      <c r="H135" s="7"/>
      <c r="I135" s="180"/>
      <c r="J135" s="9"/>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row>
  </sheetData>
  <mergeCells count="242">
    <mergeCell ref="A1:I1"/>
    <mergeCell ref="A2:I2"/>
    <mergeCell ref="G3:H3"/>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A30:B30"/>
    <mergeCell ref="C30:D30"/>
    <mergeCell ref="A31:B31"/>
    <mergeCell ref="C31:D31"/>
    <mergeCell ref="A32:B32"/>
    <mergeCell ref="C32:D32"/>
    <mergeCell ref="A33:B33"/>
    <mergeCell ref="C33:D33"/>
    <mergeCell ref="A34:B34"/>
    <mergeCell ref="C34:D34"/>
    <mergeCell ref="A35:B35"/>
    <mergeCell ref="C35:D35"/>
    <mergeCell ref="A36:B36"/>
    <mergeCell ref="C36:D36"/>
    <mergeCell ref="A37:I37"/>
    <mergeCell ref="A38:B38"/>
    <mergeCell ref="C38:D38"/>
    <mergeCell ref="A39:B39"/>
    <mergeCell ref="C39:D39"/>
    <mergeCell ref="A40:B40"/>
    <mergeCell ref="C40:D40"/>
    <mergeCell ref="A41:B41"/>
    <mergeCell ref="C41:D41"/>
    <mergeCell ref="A42:B42"/>
    <mergeCell ref="C42:D42"/>
    <mergeCell ref="A43:B43"/>
    <mergeCell ref="C43:D43"/>
    <mergeCell ref="A44:B44"/>
    <mergeCell ref="C44:D44"/>
    <mergeCell ref="A45:B45"/>
    <mergeCell ref="C45:D45"/>
    <mergeCell ref="A46:B46"/>
    <mergeCell ref="C46:D46"/>
    <mergeCell ref="A47:B47"/>
    <mergeCell ref="C47:D47"/>
    <mergeCell ref="A48:B48"/>
    <mergeCell ref="C48:D48"/>
    <mergeCell ref="A49:B49"/>
    <mergeCell ref="C49:D49"/>
    <mergeCell ref="A50:B50"/>
    <mergeCell ref="C50:D50"/>
    <mergeCell ref="A51:B51"/>
    <mergeCell ref="C51:D51"/>
    <mergeCell ref="A52:B52"/>
    <mergeCell ref="C52:D52"/>
    <mergeCell ref="A53:B53"/>
    <mergeCell ref="C53:D53"/>
    <mergeCell ref="A54:B54"/>
    <mergeCell ref="C54:D54"/>
    <mergeCell ref="A55:I55"/>
    <mergeCell ref="A56:B56"/>
    <mergeCell ref="C56:D56"/>
    <mergeCell ref="A57:B57"/>
    <mergeCell ref="C57:D57"/>
    <mergeCell ref="A58:B58"/>
    <mergeCell ref="C58:D58"/>
    <mergeCell ref="A59:B59"/>
    <mergeCell ref="C59:D59"/>
    <mergeCell ref="A60:B60"/>
    <mergeCell ref="C60:D60"/>
    <mergeCell ref="A61:B61"/>
    <mergeCell ref="C61:D61"/>
    <mergeCell ref="A62:B62"/>
    <mergeCell ref="C62:D62"/>
    <mergeCell ref="A63:I63"/>
    <mergeCell ref="A64:B64"/>
    <mergeCell ref="C64:D64"/>
    <mergeCell ref="A65:B65"/>
    <mergeCell ref="C65:D65"/>
    <mergeCell ref="A66:B66"/>
    <mergeCell ref="C66:D66"/>
    <mergeCell ref="A67:B67"/>
    <mergeCell ref="C67:D67"/>
    <mergeCell ref="A68:B68"/>
    <mergeCell ref="C68:D68"/>
    <mergeCell ref="A69:B69"/>
    <mergeCell ref="C69:D69"/>
    <mergeCell ref="A70:B70"/>
    <mergeCell ref="C70:D70"/>
    <mergeCell ref="A71:B71"/>
    <mergeCell ref="C71:D71"/>
    <mergeCell ref="A72:B72"/>
    <mergeCell ref="C72:D72"/>
    <mergeCell ref="A73:B73"/>
    <mergeCell ref="C73:D73"/>
    <mergeCell ref="A74:B74"/>
    <mergeCell ref="C74:D74"/>
    <mergeCell ref="A75:B75"/>
    <mergeCell ref="C75:D75"/>
    <mergeCell ref="A76:B76"/>
    <mergeCell ref="C76:D76"/>
    <mergeCell ref="A77:B77"/>
    <mergeCell ref="C77:D77"/>
    <mergeCell ref="A78:B78"/>
    <mergeCell ref="C78:D78"/>
    <mergeCell ref="A79:B79"/>
    <mergeCell ref="C79:D79"/>
    <mergeCell ref="A80:B80"/>
    <mergeCell ref="C80:D80"/>
    <mergeCell ref="A81:B81"/>
    <mergeCell ref="C81:D81"/>
    <mergeCell ref="A82:B82"/>
    <mergeCell ref="C82:D82"/>
    <mergeCell ref="A83:B83"/>
    <mergeCell ref="C83:D83"/>
    <mergeCell ref="A84:I84"/>
    <mergeCell ref="A85:B85"/>
    <mergeCell ref="C85:D85"/>
    <mergeCell ref="A86:B86"/>
    <mergeCell ref="C86:D86"/>
    <mergeCell ref="A87:B87"/>
    <mergeCell ref="C87:D87"/>
    <mergeCell ref="A88:B88"/>
    <mergeCell ref="C88:D88"/>
    <mergeCell ref="A89:B89"/>
    <mergeCell ref="C89:D89"/>
    <mergeCell ref="A90:B90"/>
    <mergeCell ref="C90:D90"/>
    <mergeCell ref="A91:B91"/>
    <mergeCell ref="C91:D91"/>
    <mergeCell ref="A92:B92"/>
    <mergeCell ref="C92:D92"/>
    <mergeCell ref="A93:B93"/>
    <mergeCell ref="C93:D93"/>
    <mergeCell ref="A94:B94"/>
    <mergeCell ref="C94:D94"/>
    <mergeCell ref="A95:B95"/>
    <mergeCell ref="C95:D95"/>
    <mergeCell ref="A96:B96"/>
    <mergeCell ref="C96:D96"/>
    <mergeCell ref="A97:I97"/>
    <mergeCell ref="A98:B98"/>
    <mergeCell ref="C98:D98"/>
    <mergeCell ref="A99:B99"/>
    <mergeCell ref="C99:D99"/>
    <mergeCell ref="A100:B100"/>
    <mergeCell ref="C100:D100"/>
    <mergeCell ref="A101:B101"/>
    <mergeCell ref="C101:D101"/>
    <mergeCell ref="A102:B102"/>
    <mergeCell ref="C102:D102"/>
    <mergeCell ref="A103:B103"/>
    <mergeCell ref="C103:D103"/>
    <mergeCell ref="A104:B104"/>
    <mergeCell ref="C104:D104"/>
    <mergeCell ref="A105:B105"/>
    <mergeCell ref="C105:D105"/>
    <mergeCell ref="A106:B106"/>
    <mergeCell ref="C106:D106"/>
    <mergeCell ref="A107:B107"/>
    <mergeCell ref="C107:D107"/>
    <mergeCell ref="A108:B108"/>
    <mergeCell ref="C108:D108"/>
    <mergeCell ref="A109:B109"/>
    <mergeCell ref="C109:D109"/>
    <mergeCell ref="A110:B110"/>
    <mergeCell ref="C110:D110"/>
    <mergeCell ref="A111:B111"/>
    <mergeCell ref="C111:D111"/>
    <mergeCell ref="A112:B112"/>
    <mergeCell ref="C112:D112"/>
    <mergeCell ref="A113:B113"/>
    <mergeCell ref="C113:D113"/>
    <mergeCell ref="A114:B114"/>
    <mergeCell ref="C114:D114"/>
    <mergeCell ref="A115:B115"/>
    <mergeCell ref="C115:D115"/>
    <mergeCell ref="A116:B116"/>
    <mergeCell ref="C116:D116"/>
    <mergeCell ref="A117:B117"/>
    <mergeCell ref="C117:D117"/>
    <mergeCell ref="A118:B118"/>
    <mergeCell ref="C118:D118"/>
    <mergeCell ref="A119:B119"/>
    <mergeCell ref="A120:B120"/>
    <mergeCell ref="C120:D120"/>
    <mergeCell ref="A121:B121"/>
    <mergeCell ref="C121:D121"/>
    <mergeCell ref="A122:B122"/>
    <mergeCell ref="C122:D122"/>
    <mergeCell ref="A123:B123"/>
    <mergeCell ref="C123:D123"/>
    <mergeCell ref="A124:B124"/>
    <mergeCell ref="C124:D124"/>
    <mergeCell ref="E3:E4"/>
    <mergeCell ref="F3:F4"/>
    <mergeCell ref="I3:I4"/>
    <mergeCell ref="A3:B4"/>
    <mergeCell ref="C3:D4"/>
  </mergeCells>
  <conditionalFormatting sqref="E3">
    <cfRule type="cellIs" dxfId="0" priority="13" stopIfTrue="1" operator="equal">
      <formula>0</formula>
    </cfRule>
  </conditionalFormatting>
  <conditionalFormatting sqref="J5:IR5">
    <cfRule type="cellIs" dxfId="0" priority="27" stopIfTrue="1" operator="equal">
      <formula>0</formula>
    </cfRule>
  </conditionalFormatting>
  <conditionalFormatting sqref="J6:IR6">
    <cfRule type="cellIs" dxfId="0" priority="28" stopIfTrue="1" operator="equal">
      <formula>0</formula>
    </cfRule>
  </conditionalFormatting>
  <conditionalFormatting sqref="E9">
    <cfRule type="cellIs" dxfId="0" priority="17" stopIfTrue="1" operator="equal">
      <formula>0</formula>
    </cfRule>
  </conditionalFormatting>
  <conditionalFormatting sqref="G9">
    <cfRule type="cellIs" dxfId="0" priority="18" stopIfTrue="1" operator="equal">
      <formula>0</formula>
    </cfRule>
  </conditionalFormatting>
  <conditionalFormatting sqref="I9:IR9">
    <cfRule type="cellIs" dxfId="0" priority="19" stopIfTrue="1" operator="equal">
      <formula>0</formula>
    </cfRule>
  </conditionalFormatting>
  <conditionalFormatting sqref="E10">
    <cfRule type="cellIs" dxfId="0" priority="20" stopIfTrue="1" operator="equal">
      <formula>0</formula>
    </cfRule>
  </conditionalFormatting>
  <conditionalFormatting sqref="G10">
    <cfRule type="cellIs" dxfId="0" priority="21" stopIfTrue="1" operator="equal">
      <formula>0</formula>
    </cfRule>
  </conditionalFormatting>
  <conditionalFormatting sqref="I10:IR10">
    <cfRule type="cellIs" dxfId="0" priority="22" stopIfTrue="1" operator="equal">
      <formula>0</formula>
    </cfRule>
  </conditionalFormatting>
  <conditionalFormatting sqref="E11">
    <cfRule type="cellIs" dxfId="0" priority="23" stopIfTrue="1" operator="equal">
      <formula>0</formula>
    </cfRule>
  </conditionalFormatting>
  <conditionalFormatting sqref="G11">
    <cfRule type="cellIs" dxfId="0" priority="24" stopIfTrue="1" operator="equal">
      <formula>0</formula>
    </cfRule>
  </conditionalFormatting>
  <conditionalFormatting sqref="G12">
    <cfRule type="cellIs" dxfId="0" priority="29" stopIfTrue="1" operator="equal">
      <formula>0</formula>
    </cfRule>
  </conditionalFormatting>
  <conditionalFormatting sqref="E14">
    <cfRule type="cellIs" dxfId="0" priority="15" stopIfTrue="1" operator="equal">
      <formula>0</formula>
    </cfRule>
  </conditionalFormatting>
  <conditionalFormatting sqref="I15">
    <cfRule type="cellIs" dxfId="0" priority="6" stopIfTrue="1" operator="equal">
      <formula>0</formula>
    </cfRule>
  </conditionalFormatting>
  <conditionalFormatting sqref="I70">
    <cfRule type="cellIs" dxfId="0" priority="3" stopIfTrue="1" operator="equal">
      <formula>0</formula>
    </cfRule>
  </conditionalFormatting>
  <conditionalFormatting sqref="I98">
    <cfRule type="cellIs" dxfId="0" priority="4" stopIfTrue="1" operator="equal">
      <formula>0</formula>
    </cfRule>
  </conditionalFormatting>
  <conditionalFormatting sqref="I99">
    <cfRule type="cellIs" dxfId="0" priority="5" stopIfTrue="1" operator="equal">
      <formula>0</formula>
    </cfRule>
  </conditionalFormatting>
  <conditionalFormatting sqref="I100">
    <cfRule type="cellIs" dxfId="0" priority="1" stopIfTrue="1" operator="equal">
      <formula>0</formula>
    </cfRule>
  </conditionalFormatting>
  <conditionalFormatting sqref="J119:IR119">
    <cfRule type="cellIs" dxfId="0" priority="7" stopIfTrue="1" operator="equal">
      <formula>0</formula>
    </cfRule>
  </conditionalFormatting>
  <conditionalFormatting sqref="E5:E6">
    <cfRule type="cellIs" dxfId="0" priority="26" stopIfTrue="1" operator="equal">
      <formula>0</formula>
    </cfRule>
  </conditionalFormatting>
  <conditionalFormatting sqref="A2:B2 E7:E8 E12:E13 L7 G13 G7:G8 J12:IR13 I7:J8 J2:IR2 K8:L8 M7:IR8">
    <cfRule type="cellIs" dxfId="0" priority="30" stopIfTrue="1" operator="equal">
      <formula>0</formula>
    </cfRule>
  </conditionalFormatting>
  <conditionalFormatting sqref="F3 J3:IR4 G4:H4">
    <cfRule type="cellIs" dxfId="0" priority="14" stopIfTrue="1" operator="equal">
      <formula>0</formula>
    </cfRule>
  </conditionalFormatting>
  <conditionalFormatting sqref="I11:IR11 I12:I13">
    <cfRule type="cellIs" dxfId="0" priority="25" stopIfTrue="1" operator="equal">
      <formula>0</formula>
    </cfRule>
  </conditionalFormatting>
  <conditionalFormatting sqref="I14:IR14 G14">
    <cfRule type="cellIs" dxfId="0" priority="16" stopIfTrue="1" operator="equal">
      <formula>0</formula>
    </cfRule>
  </conditionalFormatting>
  <conditionalFormatting sqref="E15:G36 N15:IR16 I17:IR36 I16:K16 J15:K15 E56:G62 A56:B62 E38:G54 I85:IR96 A38:B54 E98:G99 E101:G118 I101:IR118 J70:IR70 I56:IR62 I38:IR54 A64:B83 J98:IR100 A85:B96 E85:G96 A98:B99 A101:B124 I64:IR69 E64:G83 I71:IR83 E120:G124 I120:IR124 A125:IR65387">
    <cfRule type="cellIs" dxfId="0" priority="31" stopIfTrue="1" operator="equal">
      <formula>0</formula>
    </cfRule>
  </conditionalFormatting>
  <conditionalFormatting sqref="A37:B37 J37:IR37">
    <cfRule type="cellIs" dxfId="0" priority="12" stopIfTrue="1" operator="equal">
      <formula>0</formula>
    </cfRule>
  </conditionalFormatting>
  <conditionalFormatting sqref="A55:B55 J55:IR55">
    <cfRule type="cellIs" dxfId="0" priority="11" stopIfTrue="1" operator="equal">
      <formula>0</formula>
    </cfRule>
  </conditionalFormatting>
  <conditionalFormatting sqref="A63:B63 J63:IR63">
    <cfRule type="cellIs" dxfId="0" priority="10" stopIfTrue="1" operator="equal">
      <formula>0</formula>
    </cfRule>
  </conditionalFormatting>
  <conditionalFormatting sqref="A84:B84 J84:IR84">
    <cfRule type="cellIs" dxfId="0" priority="9" stopIfTrue="1" operator="equal">
      <formula>0</formula>
    </cfRule>
  </conditionalFormatting>
  <conditionalFormatting sqref="A97:B97 J97:IR97">
    <cfRule type="cellIs" dxfId="0" priority="8" stopIfTrue="1" operator="equal">
      <formula>0</formula>
    </cfRule>
  </conditionalFormatting>
  <conditionalFormatting sqref="E100:G100 A100:B100">
    <cfRule type="cellIs" dxfId="0" priority="2" stopIfTrue="1" operator="equal">
      <formula>0</formula>
    </cfRule>
  </conditionalFormatting>
  <pageMargins left="0.432638888888889" right="0.393055555555556" top="0.432638888888889" bottom="0.550694444444444" header="0.5" footer="0.196527777777778"/>
  <pageSetup paperSize="9" scale="58"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25"/>
  <sheetViews>
    <sheetView workbookViewId="0">
      <selection activeCell="K15" sqref="K15"/>
    </sheetView>
  </sheetViews>
  <sheetFormatPr defaultColWidth="9" defaultRowHeight="15.95" customHeight="1"/>
  <cols>
    <col min="1" max="2" width="5.625" style="4" customWidth="1"/>
    <col min="3" max="4" width="20.625" style="78" customWidth="1"/>
    <col min="5" max="5" width="12.625" style="6" customWidth="1"/>
    <col min="6" max="8" width="12.625" style="7" customWidth="1"/>
    <col min="9" max="9" width="55.625" style="8"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79"/>
      <c r="B1" s="79"/>
      <c r="C1" s="80"/>
      <c r="D1" s="80"/>
      <c r="E1" s="79"/>
      <c r="F1" s="79"/>
      <c r="G1" s="88"/>
      <c r="H1" s="88"/>
      <c r="I1" s="177"/>
      <c r="J1" s="9"/>
    </row>
    <row r="2" s="2" customFormat="1" ht="51" customHeight="1" spans="1:10">
      <c r="A2" s="43" t="s">
        <v>918</v>
      </c>
      <c r="B2" s="44"/>
      <c r="C2" s="81"/>
      <c r="D2" s="81"/>
      <c r="E2" s="44"/>
      <c r="F2" s="44"/>
      <c r="G2" s="44"/>
      <c r="H2" s="44"/>
      <c r="I2" s="91"/>
      <c r="J2" s="30"/>
    </row>
    <row r="3" s="77" customFormat="1" ht="20" customHeight="1" spans="1:10">
      <c r="A3" s="82" t="s">
        <v>126</v>
      </c>
      <c r="B3" s="83"/>
      <c r="C3" s="82" t="s">
        <v>127</v>
      </c>
      <c r="D3" s="83"/>
      <c r="E3" s="89" t="s">
        <v>128</v>
      </c>
      <c r="F3" s="89" t="s">
        <v>129</v>
      </c>
      <c r="G3" s="90"/>
      <c r="H3" s="90"/>
      <c r="I3" s="90" t="s">
        <v>131</v>
      </c>
      <c r="J3" s="92"/>
    </row>
    <row r="4" s="77" customFormat="1" ht="20" customHeight="1" spans="1:10">
      <c r="A4" s="84"/>
      <c r="B4" s="85"/>
      <c r="C4" s="84"/>
      <c r="D4" s="85"/>
      <c r="E4" s="89"/>
      <c r="F4" s="89"/>
      <c r="G4" s="89" t="s">
        <v>763</v>
      </c>
      <c r="H4" s="89" t="s">
        <v>133</v>
      </c>
      <c r="I4" s="90"/>
      <c r="J4" s="92"/>
    </row>
    <row r="5" s="77" customFormat="1" ht="72" customHeight="1" spans="1:10">
      <c r="A5" s="16">
        <v>1</v>
      </c>
      <c r="B5" s="36"/>
      <c r="C5" s="169" t="s">
        <v>919</v>
      </c>
      <c r="D5" s="170"/>
      <c r="E5" s="131" t="s">
        <v>140</v>
      </c>
      <c r="F5" s="132"/>
      <c r="G5" s="132">
        <v>88</v>
      </c>
      <c r="H5" s="132">
        <f>F5*G5</f>
        <v>0</v>
      </c>
      <c r="I5" s="178" t="s">
        <v>920</v>
      </c>
      <c r="J5" s="92"/>
    </row>
    <row r="6" s="77" customFormat="1" ht="20" customHeight="1" spans="1:10">
      <c r="A6" s="16">
        <v>2</v>
      </c>
      <c r="B6" s="36"/>
      <c r="C6" s="84"/>
      <c r="D6" s="85"/>
      <c r="E6" s="89"/>
      <c r="F6" s="89"/>
      <c r="G6" s="89"/>
      <c r="H6" s="89"/>
      <c r="I6" s="90"/>
      <c r="J6" s="92"/>
    </row>
    <row r="7" s="3" customFormat="1" ht="76" spans="1:249">
      <c r="A7" s="16">
        <v>3</v>
      </c>
      <c r="B7" s="36"/>
      <c r="C7" s="123" t="s">
        <v>253</v>
      </c>
      <c r="D7" s="124"/>
      <c r="E7" s="24" t="s">
        <v>140</v>
      </c>
      <c r="F7" s="25"/>
      <c r="G7" s="25">
        <v>42</v>
      </c>
      <c r="H7" s="25">
        <f t="shared" ref="H7:H13" si="0">F7*G7</f>
        <v>0</v>
      </c>
      <c r="I7" s="163" t="s">
        <v>254</v>
      </c>
      <c r="J7" s="9"/>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25" customHeight="1" spans="1:249">
      <c r="A8" s="16">
        <v>4</v>
      </c>
      <c r="B8" s="36"/>
      <c r="C8" s="123" t="s">
        <v>255</v>
      </c>
      <c r="D8" s="124"/>
      <c r="E8" s="24" t="s">
        <v>140</v>
      </c>
      <c r="F8" s="25"/>
      <c r="G8" s="25">
        <v>13</v>
      </c>
      <c r="H8" s="25">
        <f t="shared" si="0"/>
        <v>0</v>
      </c>
      <c r="I8" s="164" t="s">
        <v>252</v>
      </c>
      <c r="J8" s="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25" customHeight="1" spans="1:249">
      <c r="A9" s="16">
        <v>5</v>
      </c>
      <c r="B9" s="36"/>
      <c r="C9" s="171" t="s">
        <v>327</v>
      </c>
      <c r="D9" s="172"/>
      <c r="E9" s="24" t="s">
        <v>140</v>
      </c>
      <c r="F9" s="25"/>
      <c r="G9" s="25">
        <v>8</v>
      </c>
      <c r="H9" s="25">
        <f t="shared" si="0"/>
        <v>0</v>
      </c>
      <c r="I9" s="165" t="s">
        <v>328</v>
      </c>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25" customHeight="1" spans="1:249">
      <c r="A10" s="16">
        <v>6</v>
      </c>
      <c r="B10" s="36"/>
      <c r="C10" s="123" t="s">
        <v>921</v>
      </c>
      <c r="D10" s="124"/>
      <c r="E10" s="24" t="s">
        <v>150</v>
      </c>
      <c r="F10" s="25"/>
      <c r="G10" s="25">
        <v>15</v>
      </c>
      <c r="H10" s="25">
        <f t="shared" si="0"/>
        <v>0</v>
      </c>
      <c r="I10" s="136" t="s">
        <v>922</v>
      </c>
      <c r="J10" s="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31" spans="1:249">
      <c r="A11" s="16">
        <v>7</v>
      </c>
      <c r="B11" s="36"/>
      <c r="C11" s="123" t="s">
        <v>923</v>
      </c>
      <c r="D11" s="124"/>
      <c r="E11" s="24" t="s">
        <v>140</v>
      </c>
      <c r="F11" s="25"/>
      <c r="G11" s="25">
        <v>8</v>
      </c>
      <c r="H11" s="25">
        <f t="shared" si="0"/>
        <v>0</v>
      </c>
      <c r="I11" s="93" t="s">
        <v>924</v>
      </c>
      <c r="J11" s="9"/>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31" spans="1:249">
      <c r="A12" s="16">
        <v>8</v>
      </c>
      <c r="B12" s="36"/>
      <c r="C12" s="123" t="s">
        <v>925</v>
      </c>
      <c r="D12" s="124"/>
      <c r="E12" s="24" t="s">
        <v>140</v>
      </c>
      <c r="F12" s="25">
        <v>0</v>
      </c>
      <c r="G12" s="25">
        <v>300</v>
      </c>
      <c r="H12" s="25">
        <f t="shared" si="0"/>
        <v>0</v>
      </c>
      <c r="I12" s="179" t="s">
        <v>199</v>
      </c>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25" customHeight="1" spans="1:249">
      <c r="A13" s="16">
        <v>9</v>
      </c>
      <c r="B13" s="36"/>
      <c r="C13" s="123" t="s">
        <v>203</v>
      </c>
      <c r="D13" s="124"/>
      <c r="E13" s="24" t="s">
        <v>140</v>
      </c>
      <c r="F13" s="25">
        <v>0</v>
      </c>
      <c r="G13" s="25">
        <v>220</v>
      </c>
      <c r="H13" s="25">
        <f t="shared" si="0"/>
        <v>0</v>
      </c>
      <c r="I13" s="179" t="s">
        <v>199</v>
      </c>
      <c r="J13" s="9"/>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25" customHeight="1" spans="1:249">
      <c r="A14" s="16">
        <v>10</v>
      </c>
      <c r="B14" s="36"/>
      <c r="C14" s="123" t="s">
        <v>926</v>
      </c>
      <c r="D14" s="124"/>
      <c r="E14" s="24" t="s">
        <v>140</v>
      </c>
      <c r="F14" s="25"/>
      <c r="G14" s="25">
        <v>180</v>
      </c>
      <c r="H14" s="25">
        <f t="shared" ref="H14:H18" si="1">F14*G14</f>
        <v>0</v>
      </c>
      <c r="I14" s="56" t="s">
        <v>301</v>
      </c>
      <c r="J14" s="9"/>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25" customHeight="1" spans="1:249">
      <c r="A15" s="16">
        <v>11</v>
      </c>
      <c r="B15" s="36"/>
      <c r="C15" s="123" t="s">
        <v>927</v>
      </c>
      <c r="D15" s="124"/>
      <c r="E15" s="24" t="s">
        <v>140</v>
      </c>
      <c r="F15" s="25"/>
      <c r="G15" s="25">
        <v>170</v>
      </c>
      <c r="H15" s="25">
        <f t="shared" si="1"/>
        <v>0</v>
      </c>
      <c r="I15" s="56" t="s">
        <v>301</v>
      </c>
      <c r="J15" s="9"/>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25" customHeight="1" spans="1:249">
      <c r="A16" s="16">
        <v>12</v>
      </c>
      <c r="B16" s="36"/>
      <c r="C16" s="123" t="s">
        <v>928</v>
      </c>
      <c r="D16" s="124"/>
      <c r="E16" s="24" t="s">
        <v>140</v>
      </c>
      <c r="F16" s="25"/>
      <c r="G16" s="25">
        <v>150</v>
      </c>
      <c r="H16" s="25">
        <f t="shared" si="1"/>
        <v>0</v>
      </c>
      <c r="I16" s="56" t="s">
        <v>929</v>
      </c>
      <c r="J16" s="9"/>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25" customHeight="1" spans="1:249">
      <c r="A17" s="16">
        <v>13</v>
      </c>
      <c r="B17" s="36"/>
      <c r="C17" s="123" t="s">
        <v>321</v>
      </c>
      <c r="D17" s="124"/>
      <c r="E17" s="24" t="s">
        <v>140</v>
      </c>
      <c r="F17" s="25"/>
      <c r="G17" s="25">
        <v>200</v>
      </c>
      <c r="H17" s="25">
        <f t="shared" si="1"/>
        <v>0</v>
      </c>
      <c r="I17" s="56" t="s">
        <v>301</v>
      </c>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8" s="3" customFormat="1" ht="25" customHeight="1" spans="1:249">
      <c r="A18" s="16">
        <v>14</v>
      </c>
      <c r="B18" s="36"/>
      <c r="C18" s="123" t="s">
        <v>930</v>
      </c>
      <c r="D18" s="124"/>
      <c r="E18" s="24" t="s">
        <v>140</v>
      </c>
      <c r="F18" s="25"/>
      <c r="G18" s="25">
        <v>200</v>
      </c>
      <c r="H18" s="25">
        <f t="shared" si="1"/>
        <v>0</v>
      </c>
      <c r="I18" s="56" t="s">
        <v>301</v>
      </c>
      <c r="J18" s="180"/>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row>
    <row r="19" s="3" customFormat="1" ht="25" customHeight="1" spans="1:249">
      <c r="A19" s="16">
        <v>15</v>
      </c>
      <c r="B19" s="36"/>
      <c r="C19" s="173" t="s">
        <v>931</v>
      </c>
      <c r="D19" s="174"/>
      <c r="E19" s="175" t="s">
        <v>220</v>
      </c>
      <c r="F19" s="176"/>
      <c r="G19" s="176">
        <v>20</v>
      </c>
      <c r="H19" s="176">
        <f t="shared" ref="H19:H25" si="2">F19*G19</f>
        <v>0</v>
      </c>
      <c r="I19" s="173" t="s">
        <v>932</v>
      </c>
      <c r="J19" s="174"/>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25" customHeight="1" spans="1:249">
      <c r="A20" s="16">
        <v>16</v>
      </c>
      <c r="B20" s="36"/>
      <c r="C20" s="123" t="s">
        <v>933</v>
      </c>
      <c r="D20" s="124"/>
      <c r="E20" s="24" t="s">
        <v>140</v>
      </c>
      <c r="F20" s="25"/>
      <c r="G20" s="25">
        <v>20</v>
      </c>
      <c r="H20" s="25">
        <f t="shared" si="2"/>
        <v>0</v>
      </c>
      <c r="I20" s="56" t="s">
        <v>933</v>
      </c>
      <c r="J20" s="9"/>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3" customFormat="1" ht="25" customHeight="1" spans="1:249">
      <c r="A21" s="16">
        <v>17</v>
      </c>
      <c r="B21" s="36"/>
      <c r="C21" s="123" t="s">
        <v>934</v>
      </c>
      <c r="D21" s="124"/>
      <c r="E21" s="24" t="s">
        <v>140</v>
      </c>
      <c r="F21" s="25"/>
      <c r="G21" s="25">
        <v>40</v>
      </c>
      <c r="H21" s="25">
        <f t="shared" si="2"/>
        <v>0</v>
      </c>
      <c r="I21" s="56" t="s">
        <v>934</v>
      </c>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s="3" customFormat="1" ht="25" customHeight="1" spans="1:249">
      <c r="A22" s="16">
        <v>18</v>
      </c>
      <c r="B22" s="36"/>
      <c r="C22" s="123" t="s">
        <v>935</v>
      </c>
      <c r="D22" s="124"/>
      <c r="E22" s="24" t="s">
        <v>150</v>
      </c>
      <c r="F22" s="25"/>
      <c r="G22" s="25">
        <v>20</v>
      </c>
      <c r="H22" s="25">
        <f t="shared" si="2"/>
        <v>0</v>
      </c>
      <c r="I22" s="56" t="s">
        <v>305</v>
      </c>
      <c r="J22" s="9"/>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25" customHeight="1" spans="1:249">
      <c r="A23" s="16">
        <v>19</v>
      </c>
      <c r="B23" s="36"/>
      <c r="C23" s="123" t="s">
        <v>304</v>
      </c>
      <c r="D23" s="124"/>
      <c r="E23" s="14" t="s">
        <v>148</v>
      </c>
      <c r="F23" s="25"/>
      <c r="G23" s="25">
        <v>499</v>
      </c>
      <c r="H23" s="25">
        <f t="shared" si="2"/>
        <v>0</v>
      </c>
      <c r="I23" s="179" t="s">
        <v>317</v>
      </c>
      <c r="J23" s="9"/>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3" customFormat="1" ht="31" spans="1:249">
      <c r="A24" s="16">
        <v>20</v>
      </c>
      <c r="B24" s="36"/>
      <c r="C24" s="123" t="s">
        <v>936</v>
      </c>
      <c r="D24" s="124"/>
      <c r="E24" s="24" t="s">
        <v>140</v>
      </c>
      <c r="F24" s="25"/>
      <c r="G24" s="25">
        <v>200</v>
      </c>
      <c r="H24" s="25">
        <f t="shared" si="2"/>
        <v>0</v>
      </c>
      <c r="I24" s="93" t="s">
        <v>937</v>
      </c>
      <c r="J24" s="9"/>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s="3" customFormat="1" ht="76" spans="1:249">
      <c r="A25" s="16">
        <v>21</v>
      </c>
      <c r="B25" s="36"/>
      <c r="C25" s="86" t="s">
        <v>316</v>
      </c>
      <c r="D25" s="87"/>
      <c r="E25" s="24" t="s">
        <v>140</v>
      </c>
      <c r="F25" s="25"/>
      <c r="G25" s="25">
        <v>65</v>
      </c>
      <c r="H25" s="25">
        <f t="shared" si="2"/>
        <v>0</v>
      </c>
      <c r="I25" s="93" t="s">
        <v>938</v>
      </c>
      <c r="J25" s="9"/>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row>
  </sheetData>
  <mergeCells count="50">
    <mergeCell ref="A1:I1"/>
    <mergeCell ref="A2:I2"/>
    <mergeCell ref="G3:H3"/>
    <mergeCell ref="A5:B5"/>
    <mergeCell ref="C5:D5"/>
    <mergeCell ref="A6:B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I19:J19"/>
    <mergeCell ref="A20:B20"/>
    <mergeCell ref="C20:D20"/>
    <mergeCell ref="A21:B21"/>
    <mergeCell ref="C21:D21"/>
    <mergeCell ref="A22:B22"/>
    <mergeCell ref="C22:D22"/>
    <mergeCell ref="A23:B23"/>
    <mergeCell ref="C23:D23"/>
    <mergeCell ref="A24:B24"/>
    <mergeCell ref="C24:D24"/>
    <mergeCell ref="A25:B25"/>
    <mergeCell ref="C25:D25"/>
    <mergeCell ref="E3:E4"/>
    <mergeCell ref="F3:F4"/>
    <mergeCell ref="I3:I4"/>
    <mergeCell ref="A3:B4"/>
    <mergeCell ref="C3:D4"/>
  </mergeCells>
  <conditionalFormatting sqref="E3">
    <cfRule type="cellIs" dxfId="0" priority="44" stopIfTrue="1" operator="equal">
      <formula>0</formula>
    </cfRule>
  </conditionalFormatting>
  <conditionalFormatting sqref="H5">
    <cfRule type="cellIs" dxfId="0" priority="20" stopIfTrue="1" operator="equal">
      <formula>0</formula>
    </cfRule>
  </conditionalFormatting>
  <conditionalFormatting sqref="I5">
    <cfRule type="cellIs" dxfId="0" priority="21" stopIfTrue="1" operator="equal">
      <formula>0</formula>
    </cfRule>
  </conditionalFormatting>
  <conditionalFormatting sqref="I7">
    <cfRule type="cellIs" dxfId="0" priority="31" stopIfTrue="1" operator="equal">
      <formula>0</formula>
    </cfRule>
  </conditionalFormatting>
  <conditionalFormatting sqref="C8">
    <cfRule type="cellIs" dxfId="0" priority="43" stopIfTrue="1" operator="equal">
      <formula>0</formula>
    </cfRule>
  </conditionalFormatting>
  <conditionalFormatting sqref="I8">
    <cfRule type="cellIs" dxfId="0" priority="30" stopIfTrue="1" operator="equal">
      <formula>0</formula>
    </cfRule>
  </conditionalFormatting>
  <conditionalFormatting sqref="C9">
    <cfRule type="cellIs" dxfId="0" priority="29" stopIfTrue="1" operator="equal">
      <formula>0</formula>
    </cfRule>
  </conditionalFormatting>
  <conditionalFormatting sqref="I9">
    <cfRule type="cellIs" dxfId="0" priority="28" stopIfTrue="1" operator="equal">
      <formula>0</formula>
    </cfRule>
  </conditionalFormatting>
  <conditionalFormatting sqref="C10">
    <cfRule type="cellIs" dxfId="0" priority="42" stopIfTrue="1" operator="equal">
      <formula>0</formula>
    </cfRule>
  </conditionalFormatting>
  <conditionalFormatting sqref="C11">
    <cfRule type="cellIs" dxfId="0" priority="41" stopIfTrue="1" operator="equal">
      <formula>0</formula>
    </cfRule>
  </conditionalFormatting>
  <conditionalFormatting sqref="C12">
    <cfRule type="cellIs" dxfId="0" priority="6" stopIfTrue="1" operator="equal">
      <formula>0</formula>
    </cfRule>
  </conditionalFormatting>
  <conditionalFormatting sqref="E12:G12">
    <cfRule type="cellIs" dxfId="0" priority="7" stopIfTrue="1" operator="equal">
      <formula>0</formula>
    </cfRule>
  </conditionalFormatting>
  <conditionalFormatting sqref="H12">
    <cfRule type="cellIs" dxfId="0" priority="5" stopIfTrue="1" operator="equal">
      <formula>0</formula>
    </cfRule>
  </conditionalFormatting>
  <conditionalFormatting sqref="I12">
    <cfRule type="cellIs" dxfId="0" priority="4" stopIfTrue="1" operator="equal">
      <formula>0</formula>
    </cfRule>
  </conditionalFormatting>
  <conditionalFormatting sqref="C13">
    <cfRule type="cellIs" dxfId="0" priority="11" stopIfTrue="1" operator="equal">
      <formula>0</formula>
    </cfRule>
  </conditionalFormatting>
  <conditionalFormatting sqref="E13:G13">
    <cfRule type="cellIs" dxfId="0" priority="12" stopIfTrue="1" operator="equal">
      <formula>0</formula>
    </cfRule>
  </conditionalFormatting>
  <conditionalFormatting sqref="H13">
    <cfRule type="cellIs" dxfId="0" priority="10" stopIfTrue="1" operator="equal">
      <formula>0</formula>
    </cfRule>
  </conditionalFormatting>
  <conditionalFormatting sqref="I13">
    <cfRule type="cellIs" dxfId="0" priority="9" stopIfTrue="1" operator="equal">
      <formula>0</formula>
    </cfRule>
  </conditionalFormatting>
  <conditionalFormatting sqref="C14">
    <cfRule type="cellIs" dxfId="0" priority="40" stopIfTrue="1" operator="equal">
      <formula>0</formula>
    </cfRule>
  </conditionalFormatting>
  <conditionalFormatting sqref="C15">
    <cfRule type="cellIs" dxfId="0" priority="39" stopIfTrue="1" operator="equal">
      <formula>0</formula>
    </cfRule>
  </conditionalFormatting>
  <conditionalFormatting sqref="C16">
    <cfRule type="cellIs" dxfId="0" priority="38" stopIfTrue="1" operator="equal">
      <formula>0</formula>
    </cfRule>
  </conditionalFormatting>
  <conditionalFormatting sqref="C17">
    <cfRule type="cellIs" dxfId="0" priority="37" stopIfTrue="1" operator="equal">
      <formula>0</formula>
    </cfRule>
  </conditionalFormatting>
  <conditionalFormatting sqref="C18">
    <cfRule type="cellIs" dxfId="0" priority="2" stopIfTrue="1" operator="equal">
      <formula>0</formula>
    </cfRule>
  </conditionalFormatting>
  <conditionalFormatting sqref="H18">
    <cfRule type="cellIs" dxfId="0" priority="1" stopIfTrue="1" operator="equal">
      <formula>0</formula>
    </cfRule>
  </conditionalFormatting>
  <conditionalFormatting sqref="C19">
    <cfRule type="cellIs" dxfId="0" priority="15" stopIfTrue="1" operator="equal">
      <formula>0</formula>
    </cfRule>
  </conditionalFormatting>
  <conditionalFormatting sqref="E19:G19">
    <cfRule type="cellIs" dxfId="0" priority="16" stopIfTrue="1" operator="equal">
      <formula>0</formula>
    </cfRule>
  </conditionalFormatting>
  <conditionalFormatting sqref="H19">
    <cfRule type="cellIs" dxfId="0" priority="14" stopIfTrue="1" operator="equal">
      <formula>0</formula>
    </cfRule>
  </conditionalFormatting>
  <conditionalFormatting sqref="I19">
    <cfRule type="cellIs" dxfId="0" priority="13" stopIfTrue="1" operator="equal">
      <formula>0</formula>
    </cfRule>
  </conditionalFormatting>
  <conditionalFormatting sqref="C20">
    <cfRule type="cellIs" dxfId="0" priority="36" stopIfTrue="1" operator="equal">
      <formula>0</formula>
    </cfRule>
  </conditionalFormatting>
  <conditionalFormatting sqref="C21">
    <cfRule type="cellIs" dxfId="0" priority="35" stopIfTrue="1" operator="equal">
      <formula>0</formula>
    </cfRule>
  </conditionalFormatting>
  <conditionalFormatting sqref="C22">
    <cfRule type="cellIs" dxfId="0" priority="34" stopIfTrue="1" operator="equal">
      <formula>0</formula>
    </cfRule>
  </conditionalFormatting>
  <conditionalFormatting sqref="C23">
    <cfRule type="cellIs" dxfId="0" priority="33" stopIfTrue="1" operator="equal">
      <formula>0</formula>
    </cfRule>
  </conditionalFormatting>
  <conditionalFormatting sqref="I23">
    <cfRule type="cellIs" dxfId="0" priority="23" stopIfTrue="1" operator="equal">
      <formula>0</formula>
    </cfRule>
  </conditionalFormatting>
  <conditionalFormatting sqref="C25">
    <cfRule type="cellIs" dxfId="0" priority="25" stopIfTrue="1" operator="equal">
      <formula>0</formula>
    </cfRule>
  </conditionalFormatting>
  <conditionalFormatting sqref="I25">
    <cfRule type="cellIs" dxfId="0" priority="24" stopIfTrue="1" operator="equal">
      <formula>0</formula>
    </cfRule>
  </conditionalFormatting>
  <conditionalFormatting sqref="A2:B2 J2:IR2">
    <cfRule type="cellIs" dxfId="0" priority="46" stopIfTrue="1" operator="equal">
      <formula>0</formula>
    </cfRule>
  </conditionalFormatting>
  <conditionalFormatting sqref="F3 J3:IR3 G4:H4 J4:IR5 G6:H6 J6:IR6">
    <cfRule type="cellIs" dxfId="0" priority="45" stopIfTrue="1" operator="equal">
      <formula>0</formula>
    </cfRule>
  </conditionalFormatting>
  <conditionalFormatting sqref="A5 C5 E5:G5 A6:A25">
    <cfRule type="cellIs" dxfId="0" priority="22" stopIfTrue="1" operator="equal">
      <formula>0</formula>
    </cfRule>
  </conditionalFormatting>
  <conditionalFormatting sqref="C7 E7:G7 J7:IR7 E8:G8 J8:IR8 E9:G9 J9:IR9 E10:G10 I10:IR10 E11:G11 I11:IR11 J12:IR13 E14:G14 I14:IR14 E15:G15 I15:IR15 E16:G16 I16:IR16 E17:G17 I17:IR17 J18:IR18 K19:IR19 E20:G20 I20:IR20 E21:G21 I21:IR21 E22:G22 I22:IR22 E23:G23 J23:IR23 E24:G24 I24:IR24 A26:B26 E26:IR26 A27:IR65257">
    <cfRule type="cellIs" dxfId="0" priority="47" stopIfTrue="1" operator="equal">
      <formula>0</formula>
    </cfRule>
  </conditionalFormatting>
  <conditionalFormatting sqref="H7:H11 H14:H17 H20:H24">
    <cfRule type="cellIs" dxfId="0" priority="27" stopIfTrue="1" operator="equal">
      <formula>0</formula>
    </cfRule>
  </conditionalFormatting>
  <conditionalFormatting sqref="E18:G18 I18">
    <cfRule type="cellIs" dxfId="0" priority="3" stopIfTrue="1" operator="equal">
      <formula>0</formula>
    </cfRule>
  </conditionalFormatting>
  <conditionalFormatting sqref="C24 C26">
    <cfRule type="cellIs" dxfId="0" priority="32" stopIfTrue="1" operator="equal">
      <formula>0</formula>
    </cfRule>
  </conditionalFormatting>
  <conditionalFormatting sqref="E25:H25 J25:IR25">
    <cfRule type="cellIs" dxfId="0" priority="26" stopIfTrue="1" operator="equal">
      <formula>0</formula>
    </cfRule>
  </conditionalFormatting>
  <pageMargins left="0.432638888888889" right="0.393055555555556" top="0.432638888888889" bottom="0.550694444444444" header="0.5" footer="0.196527777777778"/>
  <pageSetup paperSize="9"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41"/>
  <sheetViews>
    <sheetView workbookViewId="0">
      <selection activeCell="C39" sqref="C39:D39"/>
    </sheetView>
  </sheetViews>
  <sheetFormatPr defaultColWidth="9" defaultRowHeight="15.95" customHeight="1"/>
  <cols>
    <col min="1" max="2" width="5.625" style="4" customWidth="1"/>
    <col min="3" max="4" width="20.625" style="78" customWidth="1"/>
    <col min="5" max="5" width="12.625" style="6" customWidth="1"/>
    <col min="6" max="8" width="12.625" style="7" customWidth="1"/>
    <col min="9" max="9" width="55.625" style="8"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79"/>
      <c r="B1" s="79"/>
      <c r="C1" s="80"/>
      <c r="D1" s="80"/>
      <c r="E1" s="79"/>
      <c r="F1" s="79"/>
      <c r="G1" s="88"/>
      <c r="H1" s="79"/>
      <c r="I1" s="159"/>
      <c r="J1" s="9"/>
    </row>
    <row r="2" s="2" customFormat="1" ht="51" customHeight="1" spans="1:10">
      <c r="A2" s="43" t="s">
        <v>939</v>
      </c>
      <c r="B2" s="44"/>
      <c r="C2" s="81"/>
      <c r="D2" s="81"/>
      <c r="E2" s="44"/>
      <c r="F2" s="44"/>
      <c r="G2" s="44"/>
      <c r="H2" s="44"/>
      <c r="I2" s="160"/>
      <c r="J2" s="30"/>
    </row>
    <row r="3" s="77" customFormat="1" ht="20" customHeight="1" spans="1:10">
      <c r="A3" s="82" t="s">
        <v>126</v>
      </c>
      <c r="B3" s="83"/>
      <c r="C3" s="140" t="s">
        <v>127</v>
      </c>
      <c r="D3" s="141"/>
      <c r="E3" s="89" t="s">
        <v>128</v>
      </c>
      <c r="F3" s="89" t="s">
        <v>129</v>
      </c>
      <c r="G3" s="90"/>
      <c r="H3" s="90"/>
      <c r="I3" s="90" t="s">
        <v>131</v>
      </c>
      <c r="J3" s="92"/>
    </row>
    <row r="4" s="77" customFormat="1" ht="20" customHeight="1" spans="1:10">
      <c r="A4" s="84"/>
      <c r="B4" s="85"/>
      <c r="C4" s="142"/>
      <c r="D4" s="143"/>
      <c r="E4" s="89"/>
      <c r="F4" s="89"/>
      <c r="G4" s="89" t="s">
        <v>763</v>
      </c>
      <c r="H4" s="89" t="s">
        <v>133</v>
      </c>
      <c r="I4" s="90"/>
      <c r="J4" s="92"/>
    </row>
    <row r="5" s="77" customFormat="1" ht="20" customHeight="1" spans="1:10">
      <c r="A5" s="16">
        <v>1</v>
      </c>
      <c r="B5" s="36"/>
      <c r="C5" s="144" t="s">
        <v>940</v>
      </c>
      <c r="D5" s="145"/>
      <c r="E5" s="153" t="s">
        <v>220</v>
      </c>
      <c r="F5" s="154"/>
      <c r="G5" s="154">
        <v>258</v>
      </c>
      <c r="H5" s="154">
        <f t="shared" ref="H5:H8" si="0">F5*G5</f>
        <v>0</v>
      </c>
      <c r="I5" s="161" t="s">
        <v>223</v>
      </c>
      <c r="J5" s="92"/>
    </row>
    <row r="6" s="77" customFormat="1" ht="20" customHeight="1" spans="1:10">
      <c r="A6" s="16">
        <v>2</v>
      </c>
      <c r="B6" s="36"/>
      <c r="C6" s="144" t="s">
        <v>941</v>
      </c>
      <c r="D6" s="145"/>
      <c r="E6" s="153" t="s">
        <v>220</v>
      </c>
      <c r="F6" s="154"/>
      <c r="G6" s="154">
        <v>188</v>
      </c>
      <c r="H6" s="154">
        <f t="shared" si="0"/>
        <v>0</v>
      </c>
      <c r="I6" s="161" t="s">
        <v>942</v>
      </c>
      <c r="J6" s="92"/>
    </row>
    <row r="7" s="77" customFormat="1" ht="20" customHeight="1" spans="1:10">
      <c r="A7" s="16">
        <v>3</v>
      </c>
      <c r="B7" s="36"/>
      <c r="C7" s="127" t="s">
        <v>943</v>
      </c>
      <c r="D7" s="128"/>
      <c r="E7" s="24" t="s">
        <v>140</v>
      </c>
      <c r="F7" s="25"/>
      <c r="G7" s="25">
        <v>138</v>
      </c>
      <c r="H7" s="25">
        <f t="shared" si="0"/>
        <v>0</v>
      </c>
      <c r="I7" s="162" t="s">
        <v>944</v>
      </c>
      <c r="J7" s="92"/>
    </row>
    <row r="8" s="3" customFormat="1" ht="31" spans="1:249">
      <c r="A8" s="16">
        <v>4</v>
      </c>
      <c r="B8" s="36"/>
      <c r="C8" s="127" t="s">
        <v>217</v>
      </c>
      <c r="D8" s="128"/>
      <c r="E8" s="24" t="s">
        <v>140</v>
      </c>
      <c r="F8" s="25"/>
      <c r="G8" s="25">
        <v>240</v>
      </c>
      <c r="H8" s="25">
        <f t="shared" si="0"/>
        <v>0</v>
      </c>
      <c r="I8" s="162" t="s">
        <v>945</v>
      </c>
      <c r="J8" s="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76" spans="1:249">
      <c r="A9" s="16">
        <v>5</v>
      </c>
      <c r="B9" s="36"/>
      <c r="C9" s="127" t="s">
        <v>249</v>
      </c>
      <c r="D9" s="128"/>
      <c r="E9" s="24" t="s">
        <v>140</v>
      </c>
      <c r="F9" s="25"/>
      <c r="G9" s="25">
        <v>47</v>
      </c>
      <c r="H9" s="25">
        <f t="shared" ref="H9:H19" si="1">F9*G9</f>
        <v>0</v>
      </c>
      <c r="I9" s="163" t="s">
        <v>250</v>
      </c>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31" spans="1:249">
      <c r="A10" s="16">
        <v>6</v>
      </c>
      <c r="B10" s="36"/>
      <c r="C10" s="127" t="s">
        <v>251</v>
      </c>
      <c r="D10" s="128"/>
      <c r="E10" s="24" t="s">
        <v>140</v>
      </c>
      <c r="F10" s="25"/>
      <c r="G10" s="25">
        <v>18</v>
      </c>
      <c r="H10" s="25">
        <f t="shared" si="1"/>
        <v>0</v>
      </c>
      <c r="I10" s="164" t="s">
        <v>252</v>
      </c>
      <c r="J10" s="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31" spans="1:249">
      <c r="A11" s="16">
        <v>7</v>
      </c>
      <c r="B11" s="36"/>
      <c r="C11" s="146" t="s">
        <v>329</v>
      </c>
      <c r="D11" s="147"/>
      <c r="E11" s="24" t="s">
        <v>140</v>
      </c>
      <c r="F11" s="25"/>
      <c r="G11" s="25">
        <v>5</v>
      </c>
      <c r="H11" s="25">
        <f t="shared" si="1"/>
        <v>0</v>
      </c>
      <c r="I11" s="165" t="s">
        <v>946</v>
      </c>
      <c r="J11" s="9"/>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76" spans="1:249">
      <c r="A12" s="16">
        <v>8</v>
      </c>
      <c r="B12" s="36"/>
      <c r="C12" s="127" t="s">
        <v>306</v>
      </c>
      <c r="D12" s="128"/>
      <c r="E12" s="24" t="s">
        <v>140</v>
      </c>
      <c r="F12" s="25"/>
      <c r="G12" s="25">
        <v>58</v>
      </c>
      <c r="H12" s="25">
        <f t="shared" si="1"/>
        <v>0</v>
      </c>
      <c r="I12" s="163" t="s">
        <v>250</v>
      </c>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31" spans="1:249">
      <c r="A13" s="16">
        <v>9</v>
      </c>
      <c r="B13" s="36"/>
      <c r="C13" s="127" t="s">
        <v>307</v>
      </c>
      <c r="D13" s="128"/>
      <c r="E13" s="24" t="s">
        <v>140</v>
      </c>
      <c r="F13" s="25"/>
      <c r="G13" s="25">
        <v>28</v>
      </c>
      <c r="H13" s="25">
        <f t="shared" si="1"/>
        <v>0</v>
      </c>
      <c r="I13" s="164" t="s">
        <v>252</v>
      </c>
      <c r="J13" s="9"/>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25" customHeight="1" spans="1:249">
      <c r="A14" s="16">
        <v>10</v>
      </c>
      <c r="B14" s="36"/>
      <c r="C14" s="127" t="s">
        <v>921</v>
      </c>
      <c r="D14" s="128"/>
      <c r="E14" s="24" t="s">
        <v>150</v>
      </c>
      <c r="F14" s="25"/>
      <c r="G14" s="25"/>
      <c r="H14" s="25">
        <f t="shared" si="1"/>
        <v>0</v>
      </c>
      <c r="I14" s="136" t="s">
        <v>947</v>
      </c>
      <c r="J14" s="9"/>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17.6" spans="1:249">
      <c r="A15" s="16">
        <v>11</v>
      </c>
      <c r="B15" s="36"/>
      <c r="C15" s="127"/>
      <c r="D15" s="128"/>
      <c r="E15" s="24"/>
      <c r="F15" s="25"/>
      <c r="G15" s="25"/>
      <c r="H15" s="25"/>
      <c r="I15" s="163"/>
      <c r="J15" s="9"/>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31" spans="1:249">
      <c r="A16" s="16">
        <v>12</v>
      </c>
      <c r="B16" s="36"/>
      <c r="C16" s="127" t="s">
        <v>948</v>
      </c>
      <c r="D16" s="128"/>
      <c r="E16" s="24" t="s">
        <v>140</v>
      </c>
      <c r="F16" s="25"/>
      <c r="G16" s="25">
        <v>8</v>
      </c>
      <c r="H16" s="25">
        <f t="shared" ref="H16:H25" si="2">F16*G16</f>
        <v>0</v>
      </c>
      <c r="I16" s="163" t="s">
        <v>949</v>
      </c>
      <c r="J16" s="9"/>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46" spans="1:249">
      <c r="A17" s="16">
        <v>13</v>
      </c>
      <c r="B17" s="36"/>
      <c r="C17" s="148" t="s">
        <v>213</v>
      </c>
      <c r="D17" s="149"/>
      <c r="E17" s="155" t="s">
        <v>140</v>
      </c>
      <c r="F17" s="156"/>
      <c r="G17" s="156">
        <v>168</v>
      </c>
      <c r="H17" s="156">
        <f t="shared" si="2"/>
        <v>0</v>
      </c>
      <c r="I17" s="166" t="s">
        <v>214</v>
      </c>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8" s="3" customFormat="1" ht="46" spans="1:249">
      <c r="A18" s="16">
        <v>14</v>
      </c>
      <c r="B18" s="36"/>
      <c r="C18" s="148" t="s">
        <v>226</v>
      </c>
      <c r="D18" s="149"/>
      <c r="E18" s="155" t="s">
        <v>140</v>
      </c>
      <c r="F18" s="156"/>
      <c r="G18" s="156">
        <v>258</v>
      </c>
      <c r="H18" s="156">
        <f t="shared" si="2"/>
        <v>0</v>
      </c>
      <c r="I18" s="166" t="s">
        <v>214</v>
      </c>
      <c r="J18" s="9"/>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row>
    <row r="19" s="3" customFormat="1" ht="54" customHeight="1" spans="1:249">
      <c r="A19" s="16">
        <v>15</v>
      </c>
      <c r="B19" s="36"/>
      <c r="C19" s="150" t="s">
        <v>950</v>
      </c>
      <c r="D19" s="151"/>
      <c r="E19" s="157" t="s">
        <v>148</v>
      </c>
      <c r="F19" s="158"/>
      <c r="G19" s="158">
        <v>800</v>
      </c>
      <c r="H19" s="158">
        <f t="shared" si="2"/>
        <v>0</v>
      </c>
      <c r="I19" s="167" t="s">
        <v>275</v>
      </c>
      <c r="J19" s="9"/>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61" spans="1:249">
      <c r="A20" s="16">
        <v>16</v>
      </c>
      <c r="B20" s="36"/>
      <c r="C20" s="127" t="s">
        <v>228</v>
      </c>
      <c r="D20" s="128"/>
      <c r="E20" s="24" t="s">
        <v>140</v>
      </c>
      <c r="F20" s="25"/>
      <c r="G20" s="25">
        <v>208</v>
      </c>
      <c r="H20" s="25">
        <f t="shared" si="2"/>
        <v>0</v>
      </c>
      <c r="I20" s="163" t="s">
        <v>229</v>
      </c>
      <c r="J20" s="9"/>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3" customFormat="1" ht="25" customHeight="1" spans="1:249">
      <c r="A21" s="16">
        <v>17</v>
      </c>
      <c r="B21" s="36"/>
      <c r="C21" s="127" t="s">
        <v>230</v>
      </c>
      <c r="D21" s="128"/>
      <c r="E21" s="24" t="s">
        <v>150</v>
      </c>
      <c r="F21" s="25"/>
      <c r="G21" s="25">
        <v>80</v>
      </c>
      <c r="H21" s="25">
        <f t="shared" si="2"/>
        <v>0</v>
      </c>
      <c r="I21" s="163" t="s">
        <v>231</v>
      </c>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s="3" customFormat="1" ht="25" customHeight="1" spans="1:249">
      <c r="A22" s="16">
        <v>18</v>
      </c>
      <c r="B22" s="36"/>
      <c r="C22" s="127" t="s">
        <v>232</v>
      </c>
      <c r="D22" s="128"/>
      <c r="E22" s="24" t="s">
        <v>150</v>
      </c>
      <c r="F22" s="25"/>
      <c r="G22" s="25">
        <v>100</v>
      </c>
      <c r="H22" s="25">
        <f t="shared" si="2"/>
        <v>0</v>
      </c>
      <c r="I22" s="163" t="s">
        <v>231</v>
      </c>
      <c r="J22" s="9"/>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25" customHeight="1" spans="1:249">
      <c r="A23" s="16">
        <v>19</v>
      </c>
      <c r="B23" s="36"/>
      <c r="C23" s="127" t="s">
        <v>234</v>
      </c>
      <c r="D23" s="128"/>
      <c r="E23" s="24" t="s">
        <v>150</v>
      </c>
      <c r="F23" s="25"/>
      <c r="G23" s="25">
        <v>50</v>
      </c>
      <c r="H23" s="25">
        <f t="shared" si="2"/>
        <v>0</v>
      </c>
      <c r="I23" s="163" t="s">
        <v>235</v>
      </c>
      <c r="J23" s="9"/>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3" customFormat="1" ht="25" customHeight="1" spans="1:249">
      <c r="A24" s="16">
        <v>20</v>
      </c>
      <c r="B24" s="36"/>
      <c r="C24" s="127" t="s">
        <v>238</v>
      </c>
      <c r="D24" s="128"/>
      <c r="E24" s="24" t="s">
        <v>150</v>
      </c>
      <c r="F24" s="25"/>
      <c r="G24" s="25">
        <v>200</v>
      </c>
      <c r="H24" s="25">
        <f t="shared" si="2"/>
        <v>0</v>
      </c>
      <c r="I24" s="163" t="s">
        <v>951</v>
      </c>
      <c r="J24" s="9"/>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s="3" customFormat="1" ht="46" spans="1:249">
      <c r="A25" s="16">
        <v>21</v>
      </c>
      <c r="B25" s="36"/>
      <c r="C25" s="152" t="s">
        <v>240</v>
      </c>
      <c r="D25" s="152"/>
      <c r="E25" s="24" t="s">
        <v>150</v>
      </c>
      <c r="F25" s="25"/>
      <c r="G25" s="25">
        <v>208</v>
      </c>
      <c r="H25" s="25">
        <f t="shared" si="2"/>
        <v>0</v>
      </c>
      <c r="I25" s="93" t="s">
        <v>287</v>
      </c>
      <c r="J25" s="9"/>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row>
    <row r="26" s="3" customFormat="1" ht="25" customHeight="1" spans="1:249">
      <c r="A26" s="16">
        <v>22</v>
      </c>
      <c r="B26" s="36"/>
      <c r="C26" s="127" t="s">
        <v>236</v>
      </c>
      <c r="D26" s="128"/>
      <c r="E26" s="24" t="s">
        <v>150</v>
      </c>
      <c r="F26" s="25"/>
      <c r="G26" s="25">
        <v>60</v>
      </c>
      <c r="H26" s="25">
        <f t="shared" ref="H26:H41" si="3">F26*G26</f>
        <v>0</v>
      </c>
      <c r="I26" s="163" t="s">
        <v>237</v>
      </c>
      <c r="J26" s="9"/>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row>
    <row r="27" s="3" customFormat="1" ht="46" spans="1:249">
      <c r="A27" s="16">
        <v>23</v>
      </c>
      <c r="B27" s="36"/>
      <c r="C27" s="127" t="s">
        <v>225</v>
      </c>
      <c r="D27" s="128"/>
      <c r="E27" s="24" t="s">
        <v>140</v>
      </c>
      <c r="F27" s="25"/>
      <c r="G27" s="25">
        <v>268</v>
      </c>
      <c r="H27" s="25">
        <f t="shared" si="3"/>
        <v>0</v>
      </c>
      <c r="I27" s="163" t="s">
        <v>952</v>
      </c>
      <c r="J27" s="9"/>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row>
    <row r="28" s="3" customFormat="1" ht="25" customHeight="1" spans="1:249">
      <c r="A28" s="16">
        <v>24</v>
      </c>
      <c r="B28" s="36"/>
      <c r="C28" s="127" t="s">
        <v>953</v>
      </c>
      <c r="D28" s="128"/>
      <c r="E28" s="24" t="s">
        <v>150</v>
      </c>
      <c r="F28" s="25"/>
      <c r="G28" s="25">
        <v>30</v>
      </c>
      <c r="H28" s="25">
        <f t="shared" si="3"/>
        <v>0</v>
      </c>
      <c r="I28" s="136" t="s">
        <v>954</v>
      </c>
      <c r="J28" s="9"/>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row>
    <row r="29" s="3" customFormat="1" ht="25" customHeight="1" spans="1:249">
      <c r="A29" s="16">
        <v>25</v>
      </c>
      <c r="B29" s="36"/>
      <c r="C29" s="127" t="s">
        <v>955</v>
      </c>
      <c r="D29" s="128"/>
      <c r="E29" s="24" t="s">
        <v>140</v>
      </c>
      <c r="F29" s="25"/>
      <c r="G29" s="25">
        <v>30</v>
      </c>
      <c r="H29" s="25">
        <f t="shared" si="3"/>
        <v>0</v>
      </c>
      <c r="I29" s="136" t="s">
        <v>956</v>
      </c>
      <c r="J29" s="9"/>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row>
    <row r="30" s="3" customFormat="1" ht="17.6" spans="1:249">
      <c r="A30" s="16">
        <v>26</v>
      </c>
      <c r="B30" s="36"/>
      <c r="C30" s="127" t="s">
        <v>957</v>
      </c>
      <c r="D30" s="128"/>
      <c r="E30" s="26" t="s">
        <v>148</v>
      </c>
      <c r="F30" s="25"/>
      <c r="G30" s="25">
        <v>500</v>
      </c>
      <c r="H30" s="25">
        <f t="shared" si="3"/>
        <v>0</v>
      </c>
      <c r="I30" s="163" t="s">
        <v>237</v>
      </c>
      <c r="J30" s="9"/>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row>
    <row r="31" s="3" customFormat="1" ht="92" spans="1:249">
      <c r="A31" s="16">
        <v>27</v>
      </c>
      <c r="B31" s="36"/>
      <c r="C31" s="127" t="s">
        <v>958</v>
      </c>
      <c r="D31" s="128"/>
      <c r="E31" s="24" t="s">
        <v>150</v>
      </c>
      <c r="F31" s="25"/>
      <c r="G31" s="25">
        <v>288</v>
      </c>
      <c r="H31" s="25">
        <f t="shared" si="3"/>
        <v>0</v>
      </c>
      <c r="I31" s="163" t="s">
        <v>959</v>
      </c>
      <c r="J31" s="9"/>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row>
    <row r="32" s="3" customFormat="1" ht="92" spans="1:249">
      <c r="A32" s="16">
        <v>28</v>
      </c>
      <c r="B32" s="36"/>
      <c r="C32" s="127" t="s">
        <v>960</v>
      </c>
      <c r="D32" s="128"/>
      <c r="E32" s="24" t="s">
        <v>150</v>
      </c>
      <c r="F32" s="25"/>
      <c r="G32" s="25">
        <v>298</v>
      </c>
      <c r="H32" s="25">
        <f t="shared" si="3"/>
        <v>0</v>
      </c>
      <c r="I32" s="163" t="s">
        <v>959</v>
      </c>
      <c r="J32" s="9"/>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row>
    <row r="33" s="3" customFormat="1" ht="92" spans="1:249">
      <c r="A33" s="16">
        <v>29</v>
      </c>
      <c r="B33" s="36"/>
      <c r="C33" s="127" t="s">
        <v>961</v>
      </c>
      <c r="D33" s="128"/>
      <c r="E33" s="24" t="s">
        <v>150</v>
      </c>
      <c r="F33" s="25"/>
      <c r="G33" s="25">
        <v>338</v>
      </c>
      <c r="H33" s="25">
        <f t="shared" si="3"/>
        <v>0</v>
      </c>
      <c r="I33" s="163" t="s">
        <v>959</v>
      </c>
      <c r="J33" s="9"/>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row>
    <row r="34" s="3" customFormat="1" ht="61" spans="1:249">
      <c r="A34" s="16">
        <v>30</v>
      </c>
      <c r="B34" s="36"/>
      <c r="C34" s="127" t="s">
        <v>962</v>
      </c>
      <c r="D34" s="128"/>
      <c r="E34" s="24" t="s">
        <v>150</v>
      </c>
      <c r="F34" s="25"/>
      <c r="G34" s="25"/>
      <c r="H34" s="25">
        <f t="shared" si="3"/>
        <v>0</v>
      </c>
      <c r="I34" s="163" t="s">
        <v>963</v>
      </c>
      <c r="J34" s="9"/>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row>
    <row r="35" s="3" customFormat="1" ht="61" spans="1:249">
      <c r="A35" s="16">
        <v>31</v>
      </c>
      <c r="B35" s="36"/>
      <c r="C35" s="127" t="s">
        <v>964</v>
      </c>
      <c r="D35" s="128"/>
      <c r="E35" s="24" t="s">
        <v>150</v>
      </c>
      <c r="F35" s="25"/>
      <c r="G35" s="25"/>
      <c r="H35" s="25">
        <f t="shared" si="3"/>
        <v>0</v>
      </c>
      <c r="I35" s="163" t="s">
        <v>965</v>
      </c>
      <c r="J35" s="9"/>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row>
    <row r="36" s="3" customFormat="1" ht="61" spans="1:249">
      <c r="A36" s="16">
        <v>32</v>
      </c>
      <c r="B36" s="36"/>
      <c r="C36" s="127" t="s">
        <v>966</v>
      </c>
      <c r="D36" s="128"/>
      <c r="E36" s="24" t="s">
        <v>150</v>
      </c>
      <c r="F36" s="25"/>
      <c r="G36" s="25"/>
      <c r="H36" s="25">
        <f t="shared" si="3"/>
        <v>0</v>
      </c>
      <c r="I36" s="163" t="s">
        <v>967</v>
      </c>
      <c r="J36" s="9"/>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row>
    <row r="37" s="3" customFormat="1" ht="92" spans="1:249">
      <c r="A37" s="16">
        <v>33</v>
      </c>
      <c r="B37" s="36"/>
      <c r="C37" s="127" t="s">
        <v>968</v>
      </c>
      <c r="D37" s="128"/>
      <c r="E37" s="24" t="s">
        <v>150</v>
      </c>
      <c r="F37" s="25"/>
      <c r="G37" s="25"/>
      <c r="H37" s="25">
        <f t="shared" si="3"/>
        <v>0</v>
      </c>
      <c r="I37" s="163" t="s">
        <v>969</v>
      </c>
      <c r="J37" s="9"/>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row>
    <row r="38" s="3" customFormat="1" ht="92" spans="1:249">
      <c r="A38" s="16">
        <v>34</v>
      </c>
      <c r="B38" s="36"/>
      <c r="C38" s="127" t="s">
        <v>970</v>
      </c>
      <c r="D38" s="128"/>
      <c r="E38" s="24" t="s">
        <v>150</v>
      </c>
      <c r="F38" s="25"/>
      <c r="G38" s="25"/>
      <c r="H38" s="25">
        <f t="shared" si="3"/>
        <v>0</v>
      </c>
      <c r="I38" s="163" t="s">
        <v>959</v>
      </c>
      <c r="J38" s="9"/>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row>
    <row r="39" s="3" customFormat="1" ht="92" spans="1:249">
      <c r="A39" s="16">
        <v>35</v>
      </c>
      <c r="B39" s="36"/>
      <c r="C39" s="127" t="s">
        <v>971</v>
      </c>
      <c r="D39" s="128"/>
      <c r="E39" s="24" t="s">
        <v>150</v>
      </c>
      <c r="F39" s="25"/>
      <c r="G39" s="25"/>
      <c r="H39" s="25">
        <f t="shared" si="3"/>
        <v>0</v>
      </c>
      <c r="I39" s="163" t="s">
        <v>959</v>
      </c>
      <c r="J39" s="9"/>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row>
    <row r="40" s="3" customFormat="1" ht="25" customHeight="1" spans="1:249">
      <c r="A40" s="16">
        <v>36</v>
      </c>
      <c r="B40" s="36"/>
      <c r="C40" s="127" t="s">
        <v>972</v>
      </c>
      <c r="D40" s="128"/>
      <c r="E40" s="14" t="s">
        <v>171</v>
      </c>
      <c r="F40" s="25"/>
      <c r="G40" s="25">
        <v>135</v>
      </c>
      <c r="H40" s="25">
        <f t="shared" si="3"/>
        <v>0</v>
      </c>
      <c r="I40" s="136" t="s">
        <v>973</v>
      </c>
      <c r="J40" s="9"/>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row>
    <row r="41" s="3" customFormat="1" ht="25" customHeight="1" spans="1:249">
      <c r="A41" s="16">
        <v>37</v>
      </c>
      <c r="B41" s="36"/>
      <c r="C41" s="127" t="s">
        <v>974</v>
      </c>
      <c r="D41" s="128"/>
      <c r="E41" s="14" t="s">
        <v>171</v>
      </c>
      <c r="F41" s="25"/>
      <c r="G41" s="25">
        <v>1000</v>
      </c>
      <c r="H41" s="25">
        <f t="shared" si="3"/>
        <v>0</v>
      </c>
      <c r="I41" s="168" t="s">
        <v>975</v>
      </c>
      <c r="J41" s="9"/>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row>
  </sheetData>
  <mergeCells count="80">
    <mergeCell ref="A1:I1"/>
    <mergeCell ref="A2:I2"/>
    <mergeCell ref="G3:H3"/>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A30:B30"/>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B40"/>
    <mergeCell ref="C40:D40"/>
    <mergeCell ref="A41:B41"/>
    <mergeCell ref="C41:D41"/>
    <mergeCell ref="E3:E4"/>
    <mergeCell ref="F3:F4"/>
    <mergeCell ref="I3:I4"/>
    <mergeCell ref="A3:B4"/>
    <mergeCell ref="C3:D4"/>
  </mergeCells>
  <conditionalFormatting sqref="E3">
    <cfRule type="cellIs" dxfId="0" priority="67" stopIfTrue="1" operator="equal">
      <formula>0</formula>
    </cfRule>
  </conditionalFormatting>
  <conditionalFormatting sqref="C5">
    <cfRule type="cellIs" dxfId="0" priority="21" stopIfTrue="1" operator="equal">
      <formula>0</formula>
    </cfRule>
  </conditionalFormatting>
  <conditionalFormatting sqref="H5">
    <cfRule type="cellIs" dxfId="0" priority="20" stopIfTrue="1" operator="equal">
      <formula>0</formula>
    </cfRule>
  </conditionalFormatting>
  <conditionalFormatting sqref="C6">
    <cfRule type="cellIs" dxfId="0" priority="18" stopIfTrue="1" operator="equal">
      <formula>0</formula>
    </cfRule>
  </conditionalFormatting>
  <conditionalFormatting sqref="H6">
    <cfRule type="cellIs" dxfId="0" priority="17" stopIfTrue="1" operator="equal">
      <formula>0</formula>
    </cfRule>
  </conditionalFormatting>
  <conditionalFormatting sqref="C7">
    <cfRule type="cellIs" dxfId="0" priority="5" stopIfTrue="1" operator="equal">
      <formula>0</formula>
    </cfRule>
  </conditionalFormatting>
  <conditionalFormatting sqref="H7">
    <cfRule type="cellIs" dxfId="0" priority="4" stopIfTrue="1" operator="equal">
      <formula>0</formula>
    </cfRule>
  </conditionalFormatting>
  <conditionalFormatting sqref="C8">
    <cfRule type="cellIs" dxfId="0" priority="2" stopIfTrue="1" operator="equal">
      <formula>0</formula>
    </cfRule>
  </conditionalFormatting>
  <conditionalFormatting sqref="H8">
    <cfRule type="cellIs" dxfId="0" priority="1" stopIfTrue="1" operator="equal">
      <formula>0</formula>
    </cfRule>
  </conditionalFormatting>
  <conditionalFormatting sqref="C10">
    <cfRule type="cellIs" dxfId="0" priority="66" stopIfTrue="1" operator="equal">
      <formula>0</formula>
    </cfRule>
  </conditionalFormatting>
  <conditionalFormatting sqref="I10">
    <cfRule type="cellIs" dxfId="0" priority="39" stopIfTrue="1" operator="equal">
      <formula>0</formula>
    </cfRule>
  </conditionalFormatting>
  <conditionalFormatting sqref="C11">
    <cfRule type="cellIs" dxfId="0" priority="35" stopIfTrue="1" operator="equal">
      <formula>0</formula>
    </cfRule>
  </conditionalFormatting>
  <conditionalFormatting sqref="E11:F11">
    <cfRule type="cellIs" dxfId="0" priority="34" stopIfTrue="1" operator="equal">
      <formula>0</formula>
    </cfRule>
  </conditionalFormatting>
  <conditionalFormatting sqref="G11">
    <cfRule type="cellIs" dxfId="0" priority="33" stopIfTrue="1" operator="equal">
      <formula>0</formula>
    </cfRule>
  </conditionalFormatting>
  <conditionalFormatting sqref="I11">
    <cfRule type="cellIs" dxfId="0" priority="32" stopIfTrue="1" operator="equal">
      <formula>0</formula>
    </cfRule>
  </conditionalFormatting>
  <conditionalFormatting sqref="C12">
    <cfRule type="cellIs" dxfId="0" priority="65" stopIfTrue="1" operator="equal">
      <formula>0</formula>
    </cfRule>
  </conditionalFormatting>
  <conditionalFormatting sqref="I12">
    <cfRule type="cellIs" dxfId="0" priority="38" stopIfTrue="1" operator="equal">
      <formula>0</formula>
    </cfRule>
  </conditionalFormatting>
  <conditionalFormatting sqref="C13">
    <cfRule type="cellIs" dxfId="0" priority="64" stopIfTrue="1" operator="equal">
      <formula>0</formula>
    </cfRule>
  </conditionalFormatting>
  <conditionalFormatting sqref="I13">
    <cfRule type="cellIs" dxfId="0" priority="37" stopIfTrue="1" operator="equal">
      <formula>0</formula>
    </cfRule>
  </conditionalFormatting>
  <conditionalFormatting sqref="C16">
    <cfRule type="cellIs" dxfId="0" priority="62" stopIfTrue="1" operator="equal">
      <formula>0</formula>
    </cfRule>
  </conditionalFormatting>
  <conditionalFormatting sqref="C17">
    <cfRule type="cellIs" dxfId="0" priority="61" stopIfTrue="1" operator="equal">
      <formula>0</formula>
    </cfRule>
  </conditionalFormatting>
  <conditionalFormatting sqref="C18">
    <cfRule type="cellIs" dxfId="0" priority="60" stopIfTrue="1" operator="equal">
      <formula>0</formula>
    </cfRule>
  </conditionalFormatting>
  <conditionalFormatting sqref="C19">
    <cfRule type="cellIs" dxfId="0" priority="14" stopIfTrue="1" operator="equal">
      <formula>0</formula>
    </cfRule>
  </conditionalFormatting>
  <conditionalFormatting sqref="H19">
    <cfRule type="cellIs" dxfId="0" priority="13" stopIfTrue="1" operator="equal">
      <formula>0</formula>
    </cfRule>
  </conditionalFormatting>
  <conditionalFormatting sqref="C20">
    <cfRule type="cellIs" dxfId="0" priority="59" stopIfTrue="1" operator="equal">
      <formula>0</formula>
    </cfRule>
  </conditionalFormatting>
  <conditionalFormatting sqref="C21">
    <cfRule type="cellIs" dxfId="0" priority="58" stopIfTrue="1" operator="equal">
      <formula>0</formula>
    </cfRule>
  </conditionalFormatting>
  <conditionalFormatting sqref="C22">
    <cfRule type="cellIs" dxfId="0" priority="57" stopIfTrue="1" operator="equal">
      <formula>0</formula>
    </cfRule>
  </conditionalFormatting>
  <conditionalFormatting sqref="C23">
    <cfRule type="cellIs" dxfId="0" priority="56" stopIfTrue="1" operator="equal">
      <formula>0</formula>
    </cfRule>
  </conditionalFormatting>
  <conditionalFormatting sqref="C24">
    <cfRule type="cellIs" dxfId="0" priority="55" stopIfTrue="1" operator="equal">
      <formula>0</formula>
    </cfRule>
  </conditionalFormatting>
  <conditionalFormatting sqref="C26">
    <cfRule type="cellIs" dxfId="0" priority="54" stopIfTrue="1" operator="equal">
      <formula>0</formula>
    </cfRule>
  </conditionalFormatting>
  <conditionalFormatting sqref="C27">
    <cfRule type="cellIs" dxfId="0" priority="53" stopIfTrue="1" operator="equal">
      <formula>0</formula>
    </cfRule>
  </conditionalFormatting>
  <conditionalFormatting sqref="C28">
    <cfRule type="cellIs" dxfId="0" priority="52" stopIfTrue="1" operator="equal">
      <formula>0</formula>
    </cfRule>
  </conditionalFormatting>
  <conditionalFormatting sqref="H30">
    <cfRule type="cellIs" dxfId="0" priority="26" stopIfTrue="1" operator="equal">
      <formula>0</formula>
    </cfRule>
  </conditionalFormatting>
  <conditionalFormatting sqref="C31">
    <cfRule type="cellIs" dxfId="0" priority="50" stopIfTrue="1" operator="equal">
      <formula>0</formula>
    </cfRule>
  </conditionalFormatting>
  <conditionalFormatting sqref="C32">
    <cfRule type="cellIs" dxfId="0" priority="49" stopIfTrue="1" operator="equal">
      <formula>0</formula>
    </cfRule>
  </conditionalFormatting>
  <conditionalFormatting sqref="C33">
    <cfRule type="cellIs" dxfId="0" priority="48" stopIfTrue="1" operator="equal">
      <formula>0</formula>
    </cfRule>
  </conditionalFormatting>
  <conditionalFormatting sqref="C34">
    <cfRule type="cellIs" dxfId="0" priority="47" stopIfTrue="1" operator="equal">
      <formula>0</formula>
    </cfRule>
  </conditionalFormatting>
  <conditionalFormatting sqref="C35">
    <cfRule type="cellIs" dxfId="0" priority="46" stopIfTrue="1" operator="equal">
      <formula>0</formula>
    </cfRule>
  </conditionalFormatting>
  <conditionalFormatting sqref="C36">
    <cfRule type="cellIs" dxfId="0" priority="45" stopIfTrue="1" operator="equal">
      <formula>0</formula>
    </cfRule>
  </conditionalFormatting>
  <conditionalFormatting sqref="C37">
    <cfRule type="cellIs" dxfId="0" priority="44" stopIfTrue="1" operator="equal">
      <formula>0</formula>
    </cfRule>
  </conditionalFormatting>
  <conditionalFormatting sqref="C38">
    <cfRule type="cellIs" dxfId="0" priority="43" stopIfTrue="1" operator="equal">
      <formula>0</formula>
    </cfRule>
  </conditionalFormatting>
  <conditionalFormatting sqref="C39">
    <cfRule type="cellIs" dxfId="0" priority="42" stopIfTrue="1" operator="equal">
      <formula>0</formula>
    </cfRule>
  </conditionalFormatting>
  <conditionalFormatting sqref="C40">
    <cfRule type="cellIs" dxfId="0" priority="41" stopIfTrue="1" operator="equal">
      <formula>0</formula>
    </cfRule>
  </conditionalFormatting>
  <conditionalFormatting sqref="C41">
    <cfRule type="cellIs" dxfId="0" priority="40" stopIfTrue="1" operator="equal">
      <formula>0</formula>
    </cfRule>
  </conditionalFormatting>
  <conditionalFormatting sqref="A5:A41">
    <cfRule type="cellIs" dxfId="0" priority="16" stopIfTrue="1" operator="equal">
      <formula>0</formula>
    </cfRule>
  </conditionalFormatting>
  <conditionalFormatting sqref="C14:C15">
    <cfRule type="cellIs" dxfId="0" priority="63" stopIfTrue="1" operator="equal">
      <formula>0</formula>
    </cfRule>
  </conditionalFormatting>
  <conditionalFormatting sqref="C29:C30">
    <cfRule type="cellIs" dxfId="0" priority="51" stopIfTrue="1" operator="equal">
      <formula>0</formula>
    </cfRule>
  </conditionalFormatting>
  <conditionalFormatting sqref="G9:G10">
    <cfRule type="cellIs" dxfId="0" priority="36" stopIfTrue="1" operator="equal">
      <formula>0</formula>
    </cfRule>
  </conditionalFormatting>
  <conditionalFormatting sqref="A2:B2 J2:IR2">
    <cfRule type="cellIs" dxfId="0" priority="69" stopIfTrue="1" operator="equal">
      <formula>0</formula>
    </cfRule>
  </conditionalFormatting>
  <conditionalFormatting sqref="F3 J3:IR3 G4:H4 J4:IR8">
    <cfRule type="cellIs" dxfId="0" priority="68" stopIfTrue="1" operator="equal">
      <formula>0</formula>
    </cfRule>
  </conditionalFormatting>
  <conditionalFormatting sqref="I5 E5:G5">
    <cfRule type="cellIs" dxfId="0" priority="22" stopIfTrue="1" operator="equal">
      <formula>0</formula>
    </cfRule>
  </conditionalFormatting>
  <conditionalFormatting sqref="I6 E6:G6">
    <cfRule type="cellIs" dxfId="0" priority="19" stopIfTrue="1" operator="equal">
      <formula>0</formula>
    </cfRule>
  </conditionalFormatting>
  <conditionalFormatting sqref="E7:G7 I7">
    <cfRule type="cellIs" dxfId="0" priority="6" stopIfTrue="1" operator="equal">
      <formula>0</formula>
    </cfRule>
  </conditionalFormatting>
  <conditionalFormatting sqref="E8:G8 I8">
    <cfRule type="cellIs" dxfId="0" priority="3" stopIfTrue="1" operator="equal">
      <formula>0</formula>
    </cfRule>
  </conditionalFormatting>
  <conditionalFormatting sqref="C9 E9:F9 H9:IR9 E10:F10 J10:IR11 E12:G13 J12:IR13 E14:G14 I14:IR14 E15:G15 I15:IR15 E16:G17 I16:IR17 E18:G18 I18:IR18 J19:IR19 E20:G24 I20:IR24 E26:G29 I26:IR29 E30:F30 J30:IR30 E31:G41 I31:IR41 A42:IR65230">
    <cfRule type="cellIs" dxfId="0" priority="70" stopIfTrue="1" operator="equal">
      <formula>0</formula>
    </cfRule>
  </conditionalFormatting>
  <conditionalFormatting sqref="H10:H18 H20:H24 H26:H29 H31:H41">
    <cfRule type="cellIs" dxfId="0" priority="31" stopIfTrue="1" operator="equal">
      <formula>0</formula>
    </cfRule>
  </conditionalFormatting>
  <conditionalFormatting sqref="E19:G19 I19">
    <cfRule type="cellIs" dxfId="0" priority="15" stopIfTrue="1" operator="equal">
      <formula>0</formula>
    </cfRule>
  </conditionalFormatting>
  <conditionalFormatting sqref="C25 E25:IR25">
    <cfRule type="cellIs" dxfId="0" priority="30" stopIfTrue="1" operator="equal">
      <formula>0</formula>
    </cfRule>
  </conditionalFormatting>
  <conditionalFormatting sqref="G30 I30">
    <cfRule type="cellIs" dxfId="0" priority="27" stopIfTrue="1" operator="equal">
      <formula>0</formula>
    </cfRule>
  </conditionalFormatting>
  <pageMargins left="0.432638888888889" right="0.393055555555556" top="0.432638888888889" bottom="0.550694444444444" header="0.5" footer="0.196527777777778"/>
  <pageSetup paperSize="9" scale="58"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27"/>
  <sheetViews>
    <sheetView workbookViewId="0">
      <selection activeCell="I13" sqref="I13:J13"/>
    </sheetView>
  </sheetViews>
  <sheetFormatPr defaultColWidth="9" defaultRowHeight="15.95" customHeight="1"/>
  <cols>
    <col min="1" max="2" width="5.625" style="4" customWidth="1"/>
    <col min="3" max="4" width="20.625" style="78" customWidth="1"/>
    <col min="5" max="5" width="12.625" style="6" customWidth="1"/>
    <col min="6" max="8" width="12.625" style="7" customWidth="1"/>
    <col min="9" max="9" width="55.625" style="8"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79"/>
      <c r="B1" s="79"/>
      <c r="C1" s="80"/>
      <c r="D1" s="80"/>
      <c r="E1" s="79"/>
      <c r="F1" s="79"/>
      <c r="G1" s="88"/>
      <c r="H1" s="79"/>
      <c r="I1" s="80"/>
      <c r="J1" s="9"/>
    </row>
    <row r="2" s="2" customFormat="1" ht="51" customHeight="1" spans="1:10">
      <c r="A2" s="43" t="s">
        <v>976</v>
      </c>
      <c r="B2" s="44"/>
      <c r="C2" s="81"/>
      <c r="D2" s="81"/>
      <c r="E2" s="44"/>
      <c r="F2" s="44"/>
      <c r="G2" s="44"/>
      <c r="H2" s="44"/>
      <c r="I2" s="91"/>
      <c r="J2" s="30"/>
    </row>
    <row r="3" s="77" customFormat="1" ht="20" customHeight="1" spans="1:10">
      <c r="A3" s="82" t="s">
        <v>126</v>
      </c>
      <c r="B3" s="83"/>
      <c r="C3" s="82" t="s">
        <v>127</v>
      </c>
      <c r="D3" s="83"/>
      <c r="E3" s="89" t="s">
        <v>128</v>
      </c>
      <c r="F3" s="89" t="s">
        <v>129</v>
      </c>
      <c r="G3" s="90"/>
      <c r="H3" s="90"/>
      <c r="I3" s="90" t="s">
        <v>131</v>
      </c>
      <c r="J3" s="92"/>
    </row>
    <row r="4" s="77" customFormat="1" ht="20" customHeight="1" spans="1:10">
      <c r="A4" s="84"/>
      <c r="B4" s="85"/>
      <c r="C4" s="84"/>
      <c r="D4" s="85"/>
      <c r="E4" s="89"/>
      <c r="F4" s="89"/>
      <c r="G4" s="89" t="s">
        <v>763</v>
      </c>
      <c r="H4" s="89" t="s">
        <v>133</v>
      </c>
      <c r="I4" s="90"/>
      <c r="J4" s="92"/>
    </row>
    <row r="5" s="3" customFormat="1" ht="61" spans="1:249">
      <c r="A5" s="16">
        <v>1</v>
      </c>
      <c r="B5" s="36"/>
      <c r="C5" s="86" t="s">
        <v>977</v>
      </c>
      <c r="D5" s="87"/>
      <c r="E5" s="24" t="s">
        <v>150</v>
      </c>
      <c r="F5" s="25"/>
      <c r="G5" s="25"/>
      <c r="H5" s="25">
        <f t="shared" ref="H5:H13" si="0">F5*G5</f>
        <v>0</v>
      </c>
      <c r="I5" s="93" t="s">
        <v>978</v>
      </c>
      <c r="J5" s="9"/>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row>
    <row r="6" s="3" customFormat="1" ht="31" spans="1:249">
      <c r="A6" s="16">
        <v>2</v>
      </c>
      <c r="B6" s="36"/>
      <c r="C6" s="86" t="s">
        <v>979</v>
      </c>
      <c r="D6" s="87"/>
      <c r="E6" s="24" t="s">
        <v>140</v>
      </c>
      <c r="F6" s="25"/>
      <c r="G6" s="25">
        <v>140</v>
      </c>
      <c r="H6" s="25">
        <f t="shared" si="0"/>
        <v>0</v>
      </c>
      <c r="I6" s="93" t="s">
        <v>286</v>
      </c>
      <c r="J6" s="9"/>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row>
    <row r="7" s="3" customFormat="1" ht="31" spans="1:249">
      <c r="A7" s="16">
        <v>3</v>
      </c>
      <c r="B7" s="36"/>
      <c r="C7" s="86" t="s">
        <v>192</v>
      </c>
      <c r="D7" s="87"/>
      <c r="E7" s="24" t="s">
        <v>140</v>
      </c>
      <c r="F7" s="25"/>
      <c r="G7" s="25">
        <v>150</v>
      </c>
      <c r="H7" s="25">
        <f t="shared" si="0"/>
        <v>0</v>
      </c>
      <c r="I7" s="93" t="s">
        <v>286</v>
      </c>
      <c r="J7" s="9"/>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31" spans="1:249">
      <c r="A8" s="16">
        <v>4</v>
      </c>
      <c r="B8" s="36"/>
      <c r="C8" s="86" t="s">
        <v>195</v>
      </c>
      <c r="D8" s="87"/>
      <c r="E8" s="24" t="s">
        <v>140</v>
      </c>
      <c r="F8" s="25"/>
      <c r="G8" s="25">
        <v>160</v>
      </c>
      <c r="H8" s="25">
        <f t="shared" si="0"/>
        <v>0</v>
      </c>
      <c r="I8" s="93" t="s">
        <v>286</v>
      </c>
      <c r="J8" s="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31" spans="1:249">
      <c r="A9" s="16">
        <v>5</v>
      </c>
      <c r="B9" s="36"/>
      <c r="C9" s="86" t="s">
        <v>196</v>
      </c>
      <c r="D9" s="87"/>
      <c r="E9" s="24" t="s">
        <v>140</v>
      </c>
      <c r="F9" s="25"/>
      <c r="G9" s="25">
        <v>180</v>
      </c>
      <c r="H9" s="25">
        <f t="shared" si="0"/>
        <v>0</v>
      </c>
      <c r="I9" s="93" t="s">
        <v>286</v>
      </c>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31" spans="1:249">
      <c r="A10" s="16">
        <v>6</v>
      </c>
      <c r="B10" s="36"/>
      <c r="C10" s="123" t="s">
        <v>197</v>
      </c>
      <c r="D10" s="124"/>
      <c r="E10" s="24" t="s">
        <v>140</v>
      </c>
      <c r="F10" s="25">
        <v>0</v>
      </c>
      <c r="G10" s="25">
        <v>200</v>
      </c>
      <c r="H10" s="25">
        <f t="shared" si="0"/>
        <v>0</v>
      </c>
      <c r="I10" s="133" t="s">
        <v>194</v>
      </c>
      <c r="J10" s="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31" spans="1:249">
      <c r="A11" s="16">
        <v>7</v>
      </c>
      <c r="B11" s="36"/>
      <c r="C11" s="86" t="s">
        <v>980</v>
      </c>
      <c r="D11" s="87"/>
      <c r="E11" s="24" t="s">
        <v>140</v>
      </c>
      <c r="F11" s="25"/>
      <c r="G11" s="25">
        <v>230</v>
      </c>
      <c r="H11" s="25">
        <f t="shared" si="0"/>
        <v>0</v>
      </c>
      <c r="I11" s="93" t="s">
        <v>286</v>
      </c>
      <c r="J11" s="9"/>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31" spans="1:249">
      <c r="A12" s="16">
        <v>8</v>
      </c>
      <c r="B12" s="36"/>
      <c r="C12" s="86" t="s">
        <v>981</v>
      </c>
      <c r="D12" s="87"/>
      <c r="E12" s="24" t="s">
        <v>140</v>
      </c>
      <c r="F12" s="25"/>
      <c r="G12" s="25">
        <v>20</v>
      </c>
      <c r="H12" s="25">
        <f t="shared" si="0"/>
        <v>0</v>
      </c>
      <c r="I12" s="93" t="s">
        <v>982</v>
      </c>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27" customHeight="1" spans="1:249">
      <c r="A13" s="16">
        <v>9</v>
      </c>
      <c r="B13" s="36"/>
      <c r="C13" s="125" t="s">
        <v>983</v>
      </c>
      <c r="D13" s="126"/>
      <c r="E13" s="24" t="s">
        <v>140</v>
      </c>
      <c r="F13" s="25"/>
      <c r="G13" s="25">
        <v>20</v>
      </c>
      <c r="H13" s="25">
        <f t="shared" si="0"/>
        <v>0</v>
      </c>
      <c r="I13" s="134" t="s">
        <v>984</v>
      </c>
      <c r="J13" s="135"/>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46" spans="1:249">
      <c r="A14" s="16">
        <v>10</v>
      </c>
      <c r="B14" s="36"/>
      <c r="C14" s="86" t="s">
        <v>985</v>
      </c>
      <c r="D14" s="87"/>
      <c r="E14" s="24" t="s">
        <v>140</v>
      </c>
      <c r="F14" s="25"/>
      <c r="G14" s="25">
        <v>40</v>
      </c>
      <c r="H14" s="25">
        <f t="shared" ref="H14:H26" si="1">F14*G14</f>
        <v>0</v>
      </c>
      <c r="I14" s="93" t="s">
        <v>986</v>
      </c>
      <c r="J14" s="9"/>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31" spans="1:249">
      <c r="A15" s="16">
        <v>11</v>
      </c>
      <c r="B15" s="36"/>
      <c r="C15" s="86" t="s">
        <v>987</v>
      </c>
      <c r="D15" s="87"/>
      <c r="E15" s="24" t="s">
        <v>140</v>
      </c>
      <c r="F15" s="25"/>
      <c r="G15" s="25">
        <v>220</v>
      </c>
      <c r="H15" s="25">
        <f t="shared" si="1"/>
        <v>0</v>
      </c>
      <c r="I15" s="93" t="s">
        <v>988</v>
      </c>
      <c r="J15" s="9"/>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46" spans="1:249">
      <c r="A16" s="16">
        <v>12</v>
      </c>
      <c r="B16" s="36"/>
      <c r="C16" s="86" t="s">
        <v>183</v>
      </c>
      <c r="D16" s="87"/>
      <c r="E16" s="24" t="s">
        <v>150</v>
      </c>
      <c r="F16" s="25"/>
      <c r="G16" s="25">
        <v>100</v>
      </c>
      <c r="H16" s="25">
        <f t="shared" si="1"/>
        <v>0</v>
      </c>
      <c r="I16" s="93" t="s">
        <v>184</v>
      </c>
      <c r="J16" s="9"/>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46" spans="1:249">
      <c r="A17" s="16">
        <v>13</v>
      </c>
      <c r="B17" s="36"/>
      <c r="C17" s="86" t="s">
        <v>264</v>
      </c>
      <c r="D17" s="87"/>
      <c r="E17" s="24" t="s">
        <v>150</v>
      </c>
      <c r="F17" s="25"/>
      <c r="G17" s="25">
        <v>155</v>
      </c>
      <c r="H17" s="25">
        <f t="shared" si="1"/>
        <v>0</v>
      </c>
      <c r="I17" s="93" t="s">
        <v>265</v>
      </c>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8" s="3" customFormat="1" ht="25" customHeight="1" spans="1:249">
      <c r="A18" s="16">
        <v>14</v>
      </c>
      <c r="B18" s="36"/>
      <c r="C18" s="86" t="s">
        <v>989</v>
      </c>
      <c r="D18" s="87"/>
      <c r="E18" s="24" t="s">
        <v>150</v>
      </c>
      <c r="F18" s="25"/>
      <c r="G18" s="25">
        <v>183</v>
      </c>
      <c r="H18" s="25">
        <f t="shared" si="1"/>
        <v>0</v>
      </c>
      <c r="I18" s="93" t="s">
        <v>990</v>
      </c>
      <c r="J18" s="9"/>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row>
    <row r="19" s="3" customFormat="1" ht="25" customHeight="1" spans="1:249">
      <c r="A19" s="16">
        <v>15</v>
      </c>
      <c r="B19" s="36"/>
      <c r="C19" s="86" t="s">
        <v>991</v>
      </c>
      <c r="D19" s="87"/>
      <c r="E19" s="26" t="s">
        <v>992</v>
      </c>
      <c r="F19" s="25"/>
      <c r="G19" s="25">
        <v>120</v>
      </c>
      <c r="H19" s="25">
        <f t="shared" si="1"/>
        <v>0</v>
      </c>
      <c r="I19" s="93" t="s">
        <v>993</v>
      </c>
      <c r="J19" s="9"/>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76" spans="1:249">
      <c r="A20" s="16">
        <v>16</v>
      </c>
      <c r="B20" s="36"/>
      <c r="C20" s="86" t="s">
        <v>297</v>
      </c>
      <c r="D20" s="87"/>
      <c r="E20" s="24" t="s">
        <v>140</v>
      </c>
      <c r="F20" s="25"/>
      <c r="G20" s="25">
        <v>65</v>
      </c>
      <c r="H20" s="25">
        <f t="shared" si="1"/>
        <v>0</v>
      </c>
      <c r="I20" s="93" t="s">
        <v>994</v>
      </c>
      <c r="J20" s="9"/>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3" customFormat="1" ht="61" spans="1:249">
      <c r="A21" s="16">
        <v>17</v>
      </c>
      <c r="B21" s="36"/>
      <c r="C21" s="86" t="s">
        <v>246</v>
      </c>
      <c r="D21" s="87"/>
      <c r="E21" s="24" t="s">
        <v>140</v>
      </c>
      <c r="F21" s="25"/>
      <c r="G21" s="25">
        <v>208</v>
      </c>
      <c r="H21" s="25">
        <f t="shared" si="1"/>
        <v>0</v>
      </c>
      <c r="I21" s="93" t="s">
        <v>247</v>
      </c>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s="3" customFormat="1" ht="41" spans="1:249">
      <c r="A22" s="16">
        <v>18</v>
      </c>
      <c r="B22" s="36"/>
      <c r="C22" s="86" t="s">
        <v>446</v>
      </c>
      <c r="D22" s="87"/>
      <c r="E22" s="24" t="s">
        <v>150</v>
      </c>
      <c r="F22" s="25"/>
      <c r="G22" s="25">
        <v>30.5</v>
      </c>
      <c r="H22" s="25">
        <f t="shared" si="1"/>
        <v>0</v>
      </c>
      <c r="I22" s="136" t="s">
        <v>995</v>
      </c>
      <c r="J22" s="9"/>
      <c r="K22" s="1"/>
      <c r="L22" s="1"/>
      <c r="M22" s="1"/>
      <c r="N22" s="1"/>
      <c r="O22" s="1"/>
      <c r="P22" s="1" t="s">
        <v>574</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28" customHeight="1" spans="1:249">
      <c r="A23" s="16">
        <v>19</v>
      </c>
      <c r="B23" s="36"/>
      <c r="C23" s="127" t="s">
        <v>996</v>
      </c>
      <c r="D23" s="128"/>
      <c r="E23" s="24" t="s">
        <v>140</v>
      </c>
      <c r="F23" s="25">
        <v>0</v>
      </c>
      <c r="G23" s="25">
        <v>78</v>
      </c>
      <c r="H23" s="25">
        <f t="shared" si="1"/>
        <v>0</v>
      </c>
      <c r="I23" s="137" t="s">
        <v>269</v>
      </c>
      <c r="J23" s="9"/>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3" customFormat="1" ht="25" customHeight="1" spans="1:249">
      <c r="A24" s="16">
        <v>20</v>
      </c>
      <c r="B24" s="36"/>
      <c r="C24" s="86" t="s">
        <v>207</v>
      </c>
      <c r="D24" s="87"/>
      <c r="E24" s="24" t="s">
        <v>140</v>
      </c>
      <c r="F24" s="25">
        <v>0</v>
      </c>
      <c r="G24" s="25">
        <v>58</v>
      </c>
      <c r="H24" s="25">
        <f t="shared" si="1"/>
        <v>0</v>
      </c>
      <c r="I24" s="137" t="s">
        <v>997</v>
      </c>
      <c r="J24" s="9"/>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s="3" customFormat="1" ht="25" customHeight="1" spans="1:249">
      <c r="A25" s="16">
        <v>21</v>
      </c>
      <c r="B25" s="36"/>
      <c r="C25" s="129" t="s">
        <v>271</v>
      </c>
      <c r="D25" s="130"/>
      <c r="E25" s="131" t="s">
        <v>140</v>
      </c>
      <c r="F25" s="132">
        <v>0</v>
      </c>
      <c r="G25" s="132">
        <v>98</v>
      </c>
      <c r="H25" s="132">
        <f t="shared" si="1"/>
        <v>0</v>
      </c>
      <c r="I25" s="138" t="s">
        <v>998</v>
      </c>
      <c r="J25" s="9"/>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row>
    <row r="26" s="3" customFormat="1" ht="25" customHeight="1" spans="1:249">
      <c r="A26" s="16">
        <v>22</v>
      </c>
      <c r="B26" s="36"/>
      <c r="C26" s="86" t="s">
        <v>999</v>
      </c>
      <c r="D26" s="87"/>
      <c r="E26" s="24" t="s">
        <v>140</v>
      </c>
      <c r="F26" s="25"/>
      <c r="G26" s="25">
        <v>40</v>
      </c>
      <c r="H26" s="25">
        <f t="shared" si="1"/>
        <v>0</v>
      </c>
      <c r="I26" s="136" t="s">
        <v>1000</v>
      </c>
      <c r="J26" s="9"/>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row>
    <row r="27" s="3" customFormat="1" customHeight="1" spans="1:249">
      <c r="A27" s="4"/>
      <c r="B27" s="4"/>
      <c r="C27" s="78"/>
      <c r="D27" s="78"/>
      <c r="E27" s="6"/>
      <c r="F27" s="7"/>
      <c r="G27" s="7"/>
      <c r="H27" s="7"/>
      <c r="I27" s="139"/>
      <c r="J27" s="9"/>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row>
  </sheetData>
  <mergeCells count="53">
    <mergeCell ref="A1:I1"/>
    <mergeCell ref="A2:I2"/>
    <mergeCell ref="G3:H3"/>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I13:J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E3:E4"/>
    <mergeCell ref="F3:F4"/>
    <mergeCell ref="I3:I4"/>
    <mergeCell ref="A3:B4"/>
    <mergeCell ref="C3:D4"/>
  </mergeCells>
  <conditionalFormatting sqref="E3">
    <cfRule type="cellIs" dxfId="0" priority="50" stopIfTrue="1" operator="equal">
      <formula>0</formula>
    </cfRule>
  </conditionalFormatting>
  <conditionalFormatting sqref="C6">
    <cfRule type="cellIs" dxfId="0" priority="49" stopIfTrue="1" operator="equal">
      <formula>0</formula>
    </cfRule>
  </conditionalFormatting>
  <conditionalFormatting sqref="C7">
    <cfRule type="cellIs" dxfId="0" priority="48" stopIfTrue="1" operator="equal">
      <formula>0</formula>
    </cfRule>
  </conditionalFormatting>
  <conditionalFormatting sqref="C8">
    <cfRule type="cellIs" dxfId="0" priority="47" stopIfTrue="1" operator="equal">
      <formula>0</formula>
    </cfRule>
  </conditionalFormatting>
  <conditionalFormatting sqref="C9">
    <cfRule type="cellIs" dxfId="0" priority="5" stopIfTrue="1" operator="equal">
      <formula>0</formula>
    </cfRule>
  </conditionalFormatting>
  <conditionalFormatting sqref="E9:I9">
    <cfRule type="cellIs" dxfId="0" priority="6" stopIfTrue="1" operator="equal">
      <formula>0</formula>
    </cfRule>
  </conditionalFormatting>
  <conditionalFormatting sqref="C10">
    <cfRule type="cellIs" dxfId="0" priority="3" stopIfTrue="1" operator="equal">
      <formula>0</formula>
    </cfRule>
  </conditionalFormatting>
  <conditionalFormatting sqref="E10:G10">
    <cfRule type="cellIs" dxfId="0" priority="4" stopIfTrue="1" operator="equal">
      <formula>0</formula>
    </cfRule>
  </conditionalFormatting>
  <conditionalFormatting sqref="H10">
    <cfRule type="cellIs" dxfId="0" priority="2" stopIfTrue="1" operator="equal">
      <formula>0</formula>
    </cfRule>
  </conditionalFormatting>
  <conditionalFormatting sqref="I10">
    <cfRule type="cellIs" dxfId="0" priority="1" stopIfTrue="1" operator="equal">
      <formula>0</formula>
    </cfRule>
  </conditionalFormatting>
  <conditionalFormatting sqref="C11">
    <cfRule type="cellIs" dxfId="0" priority="29" stopIfTrue="1" operator="equal">
      <formula>0</formula>
    </cfRule>
  </conditionalFormatting>
  <conditionalFormatting sqref="E11:I11">
    <cfRule type="cellIs" dxfId="0" priority="30" stopIfTrue="1" operator="equal">
      <formula>0</formula>
    </cfRule>
  </conditionalFormatting>
  <conditionalFormatting sqref="C12">
    <cfRule type="cellIs" dxfId="0" priority="45" stopIfTrue="1" operator="equal">
      <formula>0</formula>
    </cfRule>
  </conditionalFormatting>
  <conditionalFormatting sqref="C13">
    <cfRule type="cellIs" dxfId="0" priority="9" stopIfTrue="1" operator="equal">
      <formula>0</formula>
    </cfRule>
  </conditionalFormatting>
  <conditionalFormatting sqref="E13:G13">
    <cfRule type="cellIs" dxfId="0" priority="10" stopIfTrue="1" operator="equal">
      <formula>0</formula>
    </cfRule>
  </conditionalFormatting>
  <conditionalFormatting sqref="H13">
    <cfRule type="cellIs" dxfId="0" priority="8" stopIfTrue="1" operator="equal">
      <formula>0</formula>
    </cfRule>
  </conditionalFormatting>
  <conditionalFormatting sqref="I13">
    <cfRule type="cellIs" dxfId="0" priority="7" stopIfTrue="1" operator="equal">
      <formula>0</formula>
    </cfRule>
  </conditionalFormatting>
  <conditionalFormatting sqref="C14">
    <cfRule type="cellIs" dxfId="0" priority="44" stopIfTrue="1" operator="equal">
      <formula>0</formula>
    </cfRule>
  </conditionalFormatting>
  <conditionalFormatting sqref="C15">
    <cfRule type="cellIs" dxfId="0" priority="43" stopIfTrue="1" operator="equal">
      <formula>0</formula>
    </cfRule>
  </conditionalFormatting>
  <conditionalFormatting sqref="C16">
    <cfRule type="cellIs" dxfId="0" priority="42" stopIfTrue="1" operator="equal">
      <formula>0</formula>
    </cfRule>
  </conditionalFormatting>
  <conditionalFormatting sqref="C17">
    <cfRule type="cellIs" dxfId="0" priority="41" stopIfTrue="1" operator="equal">
      <formula>0</formula>
    </cfRule>
  </conditionalFormatting>
  <conditionalFormatting sqref="C18">
    <cfRule type="cellIs" dxfId="0" priority="40" stopIfTrue="1" operator="equal">
      <formula>0</formula>
    </cfRule>
  </conditionalFormatting>
  <conditionalFormatting sqref="C19">
    <cfRule type="cellIs" dxfId="0" priority="39" stopIfTrue="1" operator="equal">
      <formula>0</formula>
    </cfRule>
  </conditionalFormatting>
  <conditionalFormatting sqref="C20">
    <cfRule type="cellIs" dxfId="0" priority="38" stopIfTrue="1" operator="equal">
      <formula>0</formula>
    </cfRule>
  </conditionalFormatting>
  <conditionalFormatting sqref="I20">
    <cfRule type="cellIs" dxfId="0" priority="32" stopIfTrue="1" operator="equal">
      <formula>0</formula>
    </cfRule>
  </conditionalFormatting>
  <conditionalFormatting sqref="C21">
    <cfRule type="cellIs" dxfId="0" priority="37" stopIfTrue="1" operator="equal">
      <formula>0</formula>
    </cfRule>
  </conditionalFormatting>
  <conditionalFormatting sqref="C22">
    <cfRule type="cellIs" dxfId="0" priority="36" stopIfTrue="1" operator="equal">
      <formula>0</formula>
    </cfRule>
  </conditionalFormatting>
  <conditionalFormatting sqref="C23">
    <cfRule type="cellIs" dxfId="0" priority="17" stopIfTrue="1" operator="equal">
      <formula>0</formula>
    </cfRule>
  </conditionalFormatting>
  <conditionalFormatting sqref="E23:H23">
    <cfRule type="cellIs" dxfId="0" priority="19" stopIfTrue="1" operator="equal">
      <formula>0</formula>
    </cfRule>
  </conditionalFormatting>
  <conditionalFormatting sqref="I23">
    <cfRule type="cellIs" dxfId="0" priority="12" stopIfTrue="1" operator="equal">
      <formula>0</formula>
    </cfRule>
  </conditionalFormatting>
  <conditionalFormatting sqref="C24">
    <cfRule type="cellIs" dxfId="0" priority="16" stopIfTrue="1" operator="equal">
      <formula>0</formula>
    </cfRule>
  </conditionalFormatting>
  <conditionalFormatting sqref="G24">
    <cfRule type="cellIs" dxfId="0" priority="18" stopIfTrue="1" operator="equal">
      <formula>0</formula>
    </cfRule>
  </conditionalFormatting>
  <conditionalFormatting sqref="I24">
    <cfRule type="cellIs" dxfId="0" priority="13" stopIfTrue="1" operator="equal">
      <formula>0</formula>
    </cfRule>
  </conditionalFormatting>
  <conditionalFormatting sqref="C25">
    <cfRule type="cellIs" dxfId="0" priority="14" stopIfTrue="1" operator="equal">
      <formula>0</formula>
    </cfRule>
  </conditionalFormatting>
  <conditionalFormatting sqref="E25:I25">
    <cfRule type="cellIs" dxfId="0" priority="15" stopIfTrue="1" operator="equal">
      <formula>0</formula>
    </cfRule>
  </conditionalFormatting>
  <conditionalFormatting sqref="C26">
    <cfRule type="cellIs" dxfId="0" priority="33" stopIfTrue="1" operator="equal">
      <formula>0</formula>
    </cfRule>
  </conditionalFormatting>
  <conditionalFormatting sqref="A2:B2 J2:IR2">
    <cfRule type="cellIs" dxfId="0" priority="52" stopIfTrue="1" operator="equal">
      <formula>0</formula>
    </cfRule>
  </conditionalFormatting>
  <conditionalFormatting sqref="F3 J3:IR4 G4:H4">
    <cfRule type="cellIs" dxfId="0" priority="51" stopIfTrue="1" operator="equal">
      <formula>0</formula>
    </cfRule>
  </conditionalFormatting>
  <conditionalFormatting sqref="A5:A26 J9:IR11 E5:IR8 C5 J20:IR20 G14:IR19 K13:IR13 A27:F65187 E14:F22 E26:F26 G20:H20 G21:IR22 J23:IR25 G26:IR65187 E12:IR12">
    <cfRule type="cellIs" dxfId="0" priority="53" stopIfTrue="1" operator="equal">
      <formula>0</formula>
    </cfRule>
  </conditionalFormatting>
  <conditionalFormatting sqref="E24:F24 H24">
    <cfRule type="cellIs" dxfId="0" priority="20" stopIfTrue="1" operator="equal">
      <formula>0</formula>
    </cfRule>
  </conditionalFormatting>
  <pageMargins left="0.432638888888889" right="0.393055555555556" top="0.432638888888889" bottom="0.550694444444444" header="0.5" footer="0.196527777777778"/>
  <pageSetup paperSize="9" scale="58"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J67"/>
  <sheetViews>
    <sheetView workbookViewId="0">
      <selection activeCell="C6" sqref="C6:D6"/>
    </sheetView>
  </sheetViews>
  <sheetFormatPr defaultColWidth="9" defaultRowHeight="15.2"/>
  <cols>
    <col min="1" max="2" width="5.625" style="95" customWidth="1"/>
    <col min="3" max="4" width="20.625" style="96" customWidth="1"/>
    <col min="5" max="8" width="12.625" style="95" customWidth="1"/>
    <col min="9" max="9" width="55.625" style="96" customWidth="1"/>
    <col min="10" max="16383" width="9" style="94"/>
    <col min="16384" max="16384" width="9" style="97"/>
  </cols>
  <sheetData>
    <row r="1" s="1" customFormat="1" ht="72" customHeight="1" spans="1:9">
      <c r="A1" s="79"/>
      <c r="B1" s="79"/>
      <c r="C1" s="80"/>
      <c r="D1" s="80"/>
      <c r="E1" s="79"/>
      <c r="F1" s="79"/>
      <c r="G1" s="79"/>
      <c r="H1" s="79"/>
      <c r="I1" s="80"/>
    </row>
    <row r="2" s="2" customFormat="1" ht="51" customHeight="1" spans="1:9">
      <c r="A2" s="43" t="s">
        <v>1001</v>
      </c>
      <c r="B2" s="44"/>
      <c r="C2" s="81"/>
      <c r="D2" s="81"/>
      <c r="E2" s="44"/>
      <c r="F2" s="44"/>
      <c r="G2" s="44"/>
      <c r="H2" s="44"/>
      <c r="I2" s="81"/>
    </row>
    <row r="3" s="77" customFormat="1" ht="20" customHeight="1" spans="1:9">
      <c r="A3" s="82" t="s">
        <v>126</v>
      </c>
      <c r="B3" s="83"/>
      <c r="C3" s="82" t="s">
        <v>127</v>
      </c>
      <c r="D3" s="83"/>
      <c r="E3" s="89" t="s">
        <v>128</v>
      </c>
      <c r="F3" s="89" t="s">
        <v>129</v>
      </c>
      <c r="G3" s="105" t="s">
        <v>130</v>
      </c>
      <c r="H3" s="106"/>
      <c r="I3" s="90" t="s">
        <v>131</v>
      </c>
    </row>
    <row r="4" s="77" customFormat="1" ht="20" customHeight="1" spans="1:9">
      <c r="A4" s="84"/>
      <c r="B4" s="85"/>
      <c r="C4" s="84"/>
      <c r="D4" s="85"/>
      <c r="E4" s="89"/>
      <c r="F4" s="89"/>
      <c r="G4" s="89" t="s">
        <v>132</v>
      </c>
      <c r="H4" s="89" t="s">
        <v>133</v>
      </c>
      <c r="I4" s="90"/>
    </row>
    <row r="5" s="94" customFormat="1" ht="20.1" customHeight="1" spans="1:10">
      <c r="A5" s="20" t="s">
        <v>1002</v>
      </c>
      <c r="B5" s="20"/>
      <c r="C5" s="35"/>
      <c r="D5" s="35"/>
      <c r="E5" s="20"/>
      <c r="F5" s="20"/>
      <c r="G5" s="20"/>
      <c r="H5" s="20"/>
      <c r="I5" s="35"/>
      <c r="J5" s="116"/>
    </row>
    <row r="6" s="94" customFormat="1" ht="21.95" customHeight="1" spans="1:10">
      <c r="A6" s="98">
        <v>1</v>
      </c>
      <c r="B6" s="98"/>
      <c r="C6" s="32" t="s">
        <v>332</v>
      </c>
      <c r="D6" s="32"/>
      <c r="E6" s="24" t="s">
        <v>140</v>
      </c>
      <c r="F6" s="27">
        <v>0</v>
      </c>
      <c r="G6" s="27">
        <v>15.5</v>
      </c>
      <c r="H6" s="27">
        <f t="shared" ref="H6:H11" si="0">F6*G6</f>
        <v>0</v>
      </c>
      <c r="I6" s="35" t="s">
        <v>333</v>
      </c>
      <c r="J6" s="116"/>
    </row>
    <row r="7" s="94" customFormat="1" ht="38.1" customHeight="1" spans="1:10">
      <c r="A7" s="98">
        <v>2</v>
      </c>
      <c r="B7" s="98"/>
      <c r="C7" s="32" t="s">
        <v>334</v>
      </c>
      <c r="D7" s="32"/>
      <c r="E7" s="24" t="s">
        <v>140</v>
      </c>
      <c r="F7" s="27">
        <v>0</v>
      </c>
      <c r="G7" s="27">
        <v>15.5</v>
      </c>
      <c r="H7" s="27">
        <f t="shared" si="0"/>
        <v>0</v>
      </c>
      <c r="I7" s="35" t="s">
        <v>335</v>
      </c>
      <c r="J7" s="116"/>
    </row>
    <row r="8" s="94" customFormat="1" ht="38.1" customHeight="1" spans="1:10">
      <c r="A8" s="98">
        <v>3</v>
      </c>
      <c r="B8" s="98"/>
      <c r="C8" s="32" t="s">
        <v>336</v>
      </c>
      <c r="D8" s="32"/>
      <c r="E8" s="24" t="s">
        <v>140</v>
      </c>
      <c r="F8" s="27">
        <v>0</v>
      </c>
      <c r="G8" s="27">
        <v>70</v>
      </c>
      <c r="H8" s="27">
        <f t="shared" si="0"/>
        <v>0</v>
      </c>
      <c r="I8" s="117" t="s">
        <v>337</v>
      </c>
      <c r="J8" s="116"/>
    </row>
    <row r="9" s="94" customFormat="1" ht="21.95" customHeight="1" spans="1:10">
      <c r="A9" s="98">
        <v>4</v>
      </c>
      <c r="B9" s="98"/>
      <c r="C9" s="32" t="s">
        <v>338</v>
      </c>
      <c r="D9" s="32"/>
      <c r="E9" s="24" t="s">
        <v>140</v>
      </c>
      <c r="F9" s="27">
        <v>0</v>
      </c>
      <c r="G9" s="27">
        <v>33.5</v>
      </c>
      <c r="H9" s="27">
        <f t="shared" si="0"/>
        <v>0</v>
      </c>
      <c r="I9" s="117" t="s">
        <v>339</v>
      </c>
      <c r="J9" s="116"/>
    </row>
    <row r="10" s="94" customFormat="1" ht="26" customHeight="1" spans="1:10">
      <c r="A10" s="98">
        <v>5</v>
      </c>
      <c r="B10" s="98"/>
      <c r="C10" s="32" t="s">
        <v>341</v>
      </c>
      <c r="D10" s="32"/>
      <c r="E10" s="24" t="s">
        <v>140</v>
      </c>
      <c r="F10" s="27">
        <v>0</v>
      </c>
      <c r="G10" s="27">
        <v>74.8</v>
      </c>
      <c r="H10" s="27">
        <f t="shared" si="0"/>
        <v>0</v>
      </c>
      <c r="I10" s="117" t="s">
        <v>1003</v>
      </c>
      <c r="J10" s="116"/>
    </row>
    <row r="11" s="94" customFormat="1" ht="26" customHeight="1" spans="1:10">
      <c r="A11" s="98">
        <v>6</v>
      </c>
      <c r="B11" s="98"/>
      <c r="C11" s="32" t="s">
        <v>343</v>
      </c>
      <c r="D11" s="32"/>
      <c r="E11" s="24" t="s">
        <v>140</v>
      </c>
      <c r="F11" s="27">
        <v>0</v>
      </c>
      <c r="G11" s="27">
        <v>10.7</v>
      </c>
      <c r="H11" s="27">
        <f t="shared" si="0"/>
        <v>0</v>
      </c>
      <c r="I11" s="117" t="s">
        <v>1003</v>
      </c>
      <c r="J11" s="116"/>
    </row>
    <row r="12" s="94" customFormat="1" ht="21.95" customHeight="1" spans="1:10">
      <c r="A12" s="98" t="s">
        <v>1004</v>
      </c>
      <c r="B12" s="98"/>
      <c r="C12" s="99"/>
      <c r="D12" s="99"/>
      <c r="E12" s="98"/>
      <c r="F12" s="98"/>
      <c r="G12" s="98"/>
      <c r="H12" s="98"/>
      <c r="I12" s="99"/>
      <c r="J12" s="116"/>
    </row>
    <row r="13" s="94" customFormat="1" ht="21.95" customHeight="1" spans="1:10">
      <c r="A13" s="98">
        <v>1</v>
      </c>
      <c r="B13" s="98"/>
      <c r="C13" s="32" t="s">
        <v>332</v>
      </c>
      <c r="D13" s="32"/>
      <c r="E13" s="24" t="s">
        <v>140</v>
      </c>
      <c r="F13" s="27">
        <v>0</v>
      </c>
      <c r="G13" s="27">
        <v>15.5</v>
      </c>
      <c r="H13" s="27">
        <f t="shared" ref="H13:H18" si="1">F13*G13</f>
        <v>0</v>
      </c>
      <c r="I13" s="35" t="s">
        <v>333</v>
      </c>
      <c r="J13" s="116"/>
    </row>
    <row r="14" s="94" customFormat="1" ht="21.95" customHeight="1" spans="1:10">
      <c r="A14" s="98">
        <v>2</v>
      </c>
      <c r="B14" s="98"/>
      <c r="C14" s="32" t="s">
        <v>334</v>
      </c>
      <c r="D14" s="32"/>
      <c r="E14" s="24" t="s">
        <v>140</v>
      </c>
      <c r="F14" s="27">
        <v>0</v>
      </c>
      <c r="G14" s="27">
        <v>15.5</v>
      </c>
      <c r="H14" s="27">
        <f t="shared" si="1"/>
        <v>0</v>
      </c>
      <c r="I14" s="35" t="s">
        <v>335</v>
      </c>
      <c r="J14" s="116"/>
    </row>
    <row r="15" s="94" customFormat="1" ht="46" spans="1:10">
      <c r="A15" s="98">
        <v>3</v>
      </c>
      <c r="B15" s="98"/>
      <c r="C15" s="32" t="s">
        <v>336</v>
      </c>
      <c r="D15" s="32"/>
      <c r="E15" s="24" t="s">
        <v>140</v>
      </c>
      <c r="F15" s="27">
        <v>0</v>
      </c>
      <c r="G15" s="27">
        <v>120</v>
      </c>
      <c r="H15" s="27">
        <f t="shared" si="1"/>
        <v>0</v>
      </c>
      <c r="I15" s="117" t="s">
        <v>337</v>
      </c>
      <c r="J15" s="116"/>
    </row>
    <row r="16" s="94" customFormat="1" ht="21.95" customHeight="1" spans="1:10">
      <c r="A16" s="98">
        <v>4</v>
      </c>
      <c r="B16" s="98"/>
      <c r="C16" s="32" t="s">
        <v>338</v>
      </c>
      <c r="D16" s="32"/>
      <c r="E16" s="24" t="s">
        <v>140</v>
      </c>
      <c r="F16" s="27">
        <v>0</v>
      </c>
      <c r="G16" s="27">
        <v>33.5</v>
      </c>
      <c r="H16" s="27">
        <f t="shared" si="1"/>
        <v>0</v>
      </c>
      <c r="I16" s="117" t="s">
        <v>339</v>
      </c>
      <c r="J16" s="116"/>
    </row>
    <row r="17" s="94" customFormat="1" ht="21.95" customHeight="1" spans="1:10">
      <c r="A17" s="98">
        <v>5</v>
      </c>
      <c r="B17" s="98"/>
      <c r="C17" s="32" t="s">
        <v>341</v>
      </c>
      <c r="D17" s="32"/>
      <c r="E17" s="24" t="s">
        <v>140</v>
      </c>
      <c r="F17" s="27">
        <v>0</v>
      </c>
      <c r="G17" s="27">
        <v>104.8</v>
      </c>
      <c r="H17" s="27">
        <f t="shared" si="1"/>
        <v>0</v>
      </c>
      <c r="I17" s="117" t="s">
        <v>1005</v>
      </c>
      <c r="J17" s="116"/>
    </row>
    <row r="18" s="94" customFormat="1" ht="21.95" customHeight="1" spans="1:10">
      <c r="A18" s="98">
        <f>A17+1</f>
        <v>6</v>
      </c>
      <c r="B18" s="98"/>
      <c r="C18" s="32" t="s">
        <v>343</v>
      </c>
      <c r="D18" s="32"/>
      <c r="E18" s="24" t="s">
        <v>140</v>
      </c>
      <c r="F18" s="27">
        <v>0</v>
      </c>
      <c r="G18" s="27">
        <v>30.7</v>
      </c>
      <c r="H18" s="27">
        <f t="shared" si="1"/>
        <v>0</v>
      </c>
      <c r="I18" s="117" t="s">
        <v>1005</v>
      </c>
      <c r="J18" s="116"/>
    </row>
    <row r="19" s="94" customFormat="1" ht="21.95" customHeight="1" spans="1:10">
      <c r="A19" s="98" t="s">
        <v>1006</v>
      </c>
      <c r="B19" s="98"/>
      <c r="C19" s="99"/>
      <c r="D19" s="99"/>
      <c r="E19" s="98"/>
      <c r="F19" s="98"/>
      <c r="G19" s="98"/>
      <c r="H19" s="98"/>
      <c r="I19" s="99"/>
      <c r="J19" s="116"/>
    </row>
    <row r="20" s="94" customFormat="1" ht="21.95" customHeight="1" spans="1:10">
      <c r="A20" s="98">
        <v>6</v>
      </c>
      <c r="B20" s="98"/>
      <c r="C20" s="32" t="s">
        <v>1007</v>
      </c>
      <c r="D20" s="32"/>
      <c r="E20" s="20" t="s">
        <v>1008</v>
      </c>
      <c r="F20" s="27">
        <v>0</v>
      </c>
      <c r="G20" s="27">
        <v>1200</v>
      </c>
      <c r="H20" s="27">
        <f t="shared" ref="H20:H22" si="2">SUM(F20*G20)</f>
        <v>0</v>
      </c>
      <c r="I20" s="117" t="s">
        <v>1007</v>
      </c>
      <c r="J20" s="116"/>
    </row>
    <row r="21" s="94" customFormat="1" ht="21.95" customHeight="1" spans="1:10">
      <c r="A21" s="98">
        <v>7</v>
      </c>
      <c r="B21" s="98"/>
      <c r="C21" s="32" t="s">
        <v>1009</v>
      </c>
      <c r="D21" s="32"/>
      <c r="E21" s="24" t="s">
        <v>140</v>
      </c>
      <c r="F21" s="27">
        <v>0</v>
      </c>
      <c r="G21" s="27">
        <v>5</v>
      </c>
      <c r="H21" s="27">
        <f t="shared" si="2"/>
        <v>0</v>
      </c>
      <c r="I21" s="118" t="s">
        <v>1010</v>
      </c>
      <c r="J21" s="116"/>
    </row>
    <row r="22" s="94" customFormat="1" ht="21.95" customHeight="1" spans="1:10">
      <c r="A22" s="98">
        <v>8</v>
      </c>
      <c r="B22" s="98"/>
      <c r="C22" s="32" t="s">
        <v>1011</v>
      </c>
      <c r="D22" s="32"/>
      <c r="E22" s="24" t="s">
        <v>140</v>
      </c>
      <c r="F22" s="27">
        <v>0</v>
      </c>
      <c r="G22" s="27">
        <v>5</v>
      </c>
      <c r="H22" s="27">
        <f t="shared" si="2"/>
        <v>0</v>
      </c>
      <c r="I22" s="119" t="s">
        <v>1012</v>
      </c>
      <c r="J22" s="116"/>
    </row>
    <row r="23" s="94" customFormat="1" ht="21.95" customHeight="1" spans="1:10">
      <c r="A23" s="98">
        <v>9</v>
      </c>
      <c r="B23" s="98"/>
      <c r="C23" s="100" t="s">
        <v>354</v>
      </c>
      <c r="D23" s="100"/>
      <c r="E23" s="107" t="s">
        <v>355</v>
      </c>
      <c r="F23" s="108">
        <v>0</v>
      </c>
      <c r="G23" s="108">
        <v>785</v>
      </c>
      <c r="H23" s="109">
        <f>F23*G23</f>
        <v>0</v>
      </c>
      <c r="I23" s="120" t="s">
        <v>356</v>
      </c>
      <c r="J23" s="116"/>
    </row>
    <row r="24" s="94" customFormat="1" ht="21.95" customHeight="1" spans="1:10">
      <c r="A24" s="98">
        <v>10</v>
      </c>
      <c r="B24" s="98"/>
      <c r="C24" s="100" t="s">
        <v>357</v>
      </c>
      <c r="D24" s="100"/>
      <c r="E24" s="107" t="s">
        <v>355</v>
      </c>
      <c r="F24" s="108">
        <v>0</v>
      </c>
      <c r="G24" s="108">
        <v>585</v>
      </c>
      <c r="H24" s="109">
        <f>F24*G24</f>
        <v>0</v>
      </c>
      <c r="I24" s="120" t="s">
        <v>356</v>
      </c>
      <c r="J24" s="116"/>
    </row>
    <row r="25" s="94" customFormat="1" ht="21.95" customHeight="1" spans="1:10">
      <c r="A25" s="98">
        <v>11</v>
      </c>
      <c r="B25" s="98"/>
      <c r="C25" s="32" t="s">
        <v>1013</v>
      </c>
      <c r="D25" s="32"/>
      <c r="E25" s="20" t="s">
        <v>148</v>
      </c>
      <c r="F25" s="27">
        <v>0</v>
      </c>
      <c r="G25" s="27">
        <v>180</v>
      </c>
      <c r="H25" s="110">
        <f t="shared" ref="H25:H29" si="3">SUM(F25*G25)</f>
        <v>0</v>
      </c>
      <c r="I25" s="117" t="s">
        <v>1014</v>
      </c>
      <c r="J25" s="116"/>
    </row>
    <row r="26" s="94" customFormat="1" ht="21.95" customHeight="1" spans="1:10">
      <c r="A26" s="98">
        <v>12</v>
      </c>
      <c r="B26" s="98"/>
      <c r="C26" s="32" t="s">
        <v>1015</v>
      </c>
      <c r="D26" s="32"/>
      <c r="E26" s="27" t="s">
        <v>363</v>
      </c>
      <c r="F26" s="27">
        <v>0</v>
      </c>
      <c r="G26" s="27">
        <v>450</v>
      </c>
      <c r="H26" s="27">
        <f t="shared" si="3"/>
        <v>0</v>
      </c>
      <c r="I26" s="117" t="s">
        <v>1016</v>
      </c>
      <c r="J26" s="116"/>
    </row>
    <row r="27" s="94" customFormat="1" ht="27" customHeight="1" spans="1:10">
      <c r="A27" s="98">
        <v>13</v>
      </c>
      <c r="B27" s="98"/>
      <c r="C27" s="32" t="s">
        <v>1017</v>
      </c>
      <c r="D27" s="32"/>
      <c r="E27" s="24" t="s">
        <v>140</v>
      </c>
      <c r="F27" s="27">
        <v>0</v>
      </c>
      <c r="G27" s="27">
        <v>8</v>
      </c>
      <c r="H27" s="27">
        <f t="shared" si="3"/>
        <v>0</v>
      </c>
      <c r="I27" s="35" t="s">
        <v>1018</v>
      </c>
      <c r="J27" s="116"/>
    </row>
    <row r="28" s="94" customFormat="1" ht="27" customHeight="1" spans="1:10">
      <c r="A28" s="98">
        <v>14</v>
      </c>
      <c r="B28" s="98"/>
      <c r="C28" s="32" t="s">
        <v>1017</v>
      </c>
      <c r="D28" s="32"/>
      <c r="E28" s="24" t="s">
        <v>140</v>
      </c>
      <c r="F28" s="27">
        <v>0</v>
      </c>
      <c r="G28" s="27">
        <v>20</v>
      </c>
      <c r="H28" s="27">
        <f t="shared" si="3"/>
        <v>0</v>
      </c>
      <c r="I28" s="35" t="s">
        <v>1019</v>
      </c>
      <c r="J28" s="116"/>
    </row>
    <row r="29" s="94" customFormat="1" ht="27" customHeight="1" spans="1:10">
      <c r="A29" s="98">
        <v>15</v>
      </c>
      <c r="B29" s="98"/>
      <c r="C29" s="32" t="s">
        <v>1020</v>
      </c>
      <c r="D29" s="32"/>
      <c r="E29" s="111" t="s">
        <v>148</v>
      </c>
      <c r="F29" s="27">
        <v>0</v>
      </c>
      <c r="G29" s="112">
        <v>651</v>
      </c>
      <c r="H29" s="112">
        <f t="shared" si="3"/>
        <v>0</v>
      </c>
      <c r="I29" s="35" t="s">
        <v>1021</v>
      </c>
      <c r="J29" s="116"/>
    </row>
    <row r="30" s="94" customFormat="1" ht="27" customHeight="1" spans="1:10">
      <c r="A30" s="101">
        <v>16</v>
      </c>
      <c r="B30" s="101"/>
      <c r="C30" s="102" t="s">
        <v>353</v>
      </c>
      <c r="D30" s="102"/>
      <c r="E30" s="113" t="s">
        <v>193</v>
      </c>
      <c r="F30" s="114">
        <v>0</v>
      </c>
      <c r="G30" s="115">
        <v>35</v>
      </c>
      <c r="H30" s="115">
        <f t="shared" ref="H30:H36" si="4">SUM(F30*G30)</f>
        <v>0</v>
      </c>
      <c r="I30" s="121" t="s">
        <v>352</v>
      </c>
      <c r="J30" s="116"/>
    </row>
    <row r="31" s="94" customFormat="1" ht="27" customHeight="1" spans="1:10">
      <c r="A31" s="98">
        <v>17</v>
      </c>
      <c r="B31" s="98"/>
      <c r="C31" s="32" t="s">
        <v>1022</v>
      </c>
      <c r="D31" s="32"/>
      <c r="E31" s="20" t="s">
        <v>363</v>
      </c>
      <c r="F31" s="27">
        <v>0</v>
      </c>
      <c r="G31" s="112">
        <v>942</v>
      </c>
      <c r="H31" s="112">
        <f t="shared" si="4"/>
        <v>0</v>
      </c>
      <c r="I31" s="35" t="s">
        <v>1023</v>
      </c>
      <c r="J31" s="116"/>
    </row>
    <row r="32" s="94" customFormat="1" ht="27" customHeight="1" spans="1:10">
      <c r="A32" s="98">
        <v>18</v>
      </c>
      <c r="B32" s="98"/>
      <c r="C32" s="32" t="s">
        <v>1024</v>
      </c>
      <c r="D32" s="32"/>
      <c r="E32" s="24" t="s">
        <v>140</v>
      </c>
      <c r="F32" s="27">
        <v>0</v>
      </c>
      <c r="G32" s="112">
        <v>32.5</v>
      </c>
      <c r="H32" s="112">
        <f t="shared" si="4"/>
        <v>0</v>
      </c>
      <c r="I32" s="35" t="s">
        <v>1025</v>
      </c>
      <c r="J32" s="116"/>
    </row>
    <row r="33" s="94" customFormat="1" ht="21.95" customHeight="1" spans="1:10">
      <c r="A33" s="98">
        <v>19</v>
      </c>
      <c r="B33" s="98"/>
      <c r="C33" s="32" t="s">
        <v>1026</v>
      </c>
      <c r="D33" s="32"/>
      <c r="E33" s="111" t="s">
        <v>1027</v>
      </c>
      <c r="F33" s="27">
        <v>0</v>
      </c>
      <c r="G33" s="112">
        <v>200</v>
      </c>
      <c r="H33" s="112">
        <f t="shared" si="4"/>
        <v>0</v>
      </c>
      <c r="I33" s="119" t="s">
        <v>1028</v>
      </c>
      <c r="J33" s="116"/>
    </row>
    <row r="34" s="94" customFormat="1" ht="26.1" customHeight="1" spans="1:10">
      <c r="A34" s="98">
        <v>20</v>
      </c>
      <c r="B34" s="98"/>
      <c r="C34" s="32" t="s">
        <v>1029</v>
      </c>
      <c r="D34" s="32"/>
      <c r="E34" s="111" t="s">
        <v>1027</v>
      </c>
      <c r="F34" s="27">
        <v>0</v>
      </c>
      <c r="G34" s="112">
        <v>200</v>
      </c>
      <c r="H34" s="112">
        <f t="shared" si="4"/>
        <v>0</v>
      </c>
      <c r="I34" s="122" t="s">
        <v>1030</v>
      </c>
      <c r="J34" s="116"/>
    </row>
    <row r="35" s="94" customFormat="1" ht="27" customHeight="1" spans="1:10">
      <c r="A35" s="98">
        <v>21</v>
      </c>
      <c r="B35" s="98"/>
      <c r="C35" s="32" t="s">
        <v>1031</v>
      </c>
      <c r="D35" s="32"/>
      <c r="E35" s="24" t="s">
        <v>140</v>
      </c>
      <c r="F35" s="27">
        <v>0</v>
      </c>
      <c r="G35" s="112">
        <v>4</v>
      </c>
      <c r="H35" s="112">
        <f t="shared" si="4"/>
        <v>0</v>
      </c>
      <c r="I35" s="35" t="s">
        <v>1032</v>
      </c>
      <c r="J35" s="116"/>
    </row>
    <row r="36" s="94" customFormat="1" ht="21.95" customHeight="1" spans="1:10">
      <c r="A36" s="98">
        <v>22</v>
      </c>
      <c r="B36" s="98"/>
      <c r="C36" s="32" t="s">
        <v>1033</v>
      </c>
      <c r="D36" s="32"/>
      <c r="E36" s="20" t="s">
        <v>363</v>
      </c>
      <c r="F36" s="27">
        <v>0</v>
      </c>
      <c r="G36" s="112">
        <v>220</v>
      </c>
      <c r="H36" s="112">
        <f t="shared" si="4"/>
        <v>0</v>
      </c>
      <c r="I36" s="35" t="s">
        <v>1034</v>
      </c>
      <c r="J36" s="116"/>
    </row>
    <row r="37" s="94" customFormat="1" ht="21.95" customHeight="1" spans="1:10">
      <c r="A37" s="98">
        <v>23</v>
      </c>
      <c r="B37" s="98"/>
      <c r="C37" s="32" t="s">
        <v>1035</v>
      </c>
      <c r="D37" s="32"/>
      <c r="E37" s="24" t="s">
        <v>150</v>
      </c>
      <c r="F37" s="27">
        <v>0</v>
      </c>
      <c r="G37" s="112">
        <v>120</v>
      </c>
      <c r="H37" s="112">
        <f>SUM(F39*G37)</f>
        <v>0</v>
      </c>
      <c r="I37" s="117" t="s">
        <v>1036</v>
      </c>
      <c r="J37" s="116"/>
    </row>
    <row r="38" s="94" customFormat="1" ht="27.95" customHeight="1" spans="1:10">
      <c r="A38" s="98">
        <v>24</v>
      </c>
      <c r="B38" s="98"/>
      <c r="C38" s="32" t="s">
        <v>345</v>
      </c>
      <c r="D38" s="32"/>
      <c r="E38" s="111" t="s">
        <v>148</v>
      </c>
      <c r="F38" s="27">
        <v>0</v>
      </c>
      <c r="G38" s="112">
        <v>480</v>
      </c>
      <c r="H38" s="112">
        <f t="shared" ref="H38:H43" si="5">SUM(F38*G38)</f>
        <v>0</v>
      </c>
      <c r="I38" s="122" t="s">
        <v>346</v>
      </c>
      <c r="J38" s="116"/>
    </row>
    <row r="39" s="94" customFormat="1" ht="27.95" customHeight="1" spans="1:10">
      <c r="A39" s="98">
        <v>25</v>
      </c>
      <c r="B39" s="98"/>
      <c r="C39" s="32" t="s">
        <v>345</v>
      </c>
      <c r="D39" s="32"/>
      <c r="E39" s="24" t="s">
        <v>150</v>
      </c>
      <c r="F39" s="27">
        <v>0</v>
      </c>
      <c r="G39" s="112">
        <v>10</v>
      </c>
      <c r="H39" s="112">
        <f t="shared" si="5"/>
        <v>0</v>
      </c>
      <c r="I39" s="122" t="s">
        <v>1037</v>
      </c>
      <c r="J39" s="116"/>
    </row>
    <row r="40" s="94" customFormat="1" ht="67" customHeight="1" spans="1:10">
      <c r="A40" s="98">
        <v>26</v>
      </c>
      <c r="B40" s="98"/>
      <c r="C40" s="32" t="s">
        <v>1038</v>
      </c>
      <c r="D40" s="32"/>
      <c r="E40" s="111" t="s">
        <v>1039</v>
      </c>
      <c r="F40" s="27">
        <v>0</v>
      </c>
      <c r="G40" s="112">
        <v>200</v>
      </c>
      <c r="H40" s="112">
        <f t="shared" si="5"/>
        <v>0</v>
      </c>
      <c r="I40" s="122" t="s">
        <v>1040</v>
      </c>
      <c r="J40" s="116"/>
    </row>
    <row r="41" s="94" customFormat="1" ht="64" customHeight="1" spans="1:10">
      <c r="A41" s="98">
        <v>27</v>
      </c>
      <c r="B41" s="98"/>
      <c r="C41" s="32" t="s">
        <v>1041</v>
      </c>
      <c r="D41" s="32"/>
      <c r="E41" s="111" t="s">
        <v>1039</v>
      </c>
      <c r="F41" s="27">
        <v>0</v>
      </c>
      <c r="G41" s="112">
        <v>200</v>
      </c>
      <c r="H41" s="112">
        <f t="shared" si="5"/>
        <v>0</v>
      </c>
      <c r="I41" s="122" t="s">
        <v>1042</v>
      </c>
      <c r="J41" s="116"/>
    </row>
    <row r="42" s="94" customFormat="1" ht="27.95" customHeight="1" spans="1:10">
      <c r="A42" s="98">
        <v>28</v>
      </c>
      <c r="B42" s="98"/>
      <c r="C42" s="32" t="s">
        <v>1043</v>
      </c>
      <c r="D42" s="32"/>
      <c r="E42" s="111" t="s">
        <v>1039</v>
      </c>
      <c r="F42" s="27">
        <v>0</v>
      </c>
      <c r="G42" s="112">
        <v>100</v>
      </c>
      <c r="H42" s="112">
        <f t="shared" si="5"/>
        <v>0</v>
      </c>
      <c r="I42" s="119" t="s">
        <v>1044</v>
      </c>
      <c r="J42" s="116"/>
    </row>
    <row r="43" s="94" customFormat="1" ht="27.95" customHeight="1" spans="1:10">
      <c r="A43" s="98">
        <v>29</v>
      </c>
      <c r="B43" s="98"/>
      <c r="C43" s="32" t="s">
        <v>1045</v>
      </c>
      <c r="D43" s="32"/>
      <c r="E43" s="111" t="s">
        <v>1039</v>
      </c>
      <c r="F43" s="27">
        <v>0</v>
      </c>
      <c r="G43" s="112">
        <v>325</v>
      </c>
      <c r="H43" s="112">
        <f t="shared" si="5"/>
        <v>0</v>
      </c>
      <c r="I43" s="119" t="s">
        <v>1046</v>
      </c>
      <c r="J43" s="116"/>
    </row>
    <row r="44" s="94" customFormat="1" ht="21.95" customHeight="1" spans="1:10">
      <c r="A44" s="98"/>
      <c r="B44" s="98"/>
      <c r="C44" s="103"/>
      <c r="D44" s="104"/>
      <c r="E44" s="98"/>
      <c r="F44" s="98"/>
      <c r="G44" s="98"/>
      <c r="H44" s="98"/>
      <c r="I44" s="99"/>
      <c r="J44" s="116"/>
    </row>
    <row r="45" s="94" customFormat="1" ht="25" customHeight="1" spans="1:10">
      <c r="A45" s="98">
        <v>31</v>
      </c>
      <c r="B45" s="98"/>
      <c r="C45" s="32" t="s">
        <v>1047</v>
      </c>
      <c r="D45" s="32"/>
      <c r="E45" s="111" t="s">
        <v>359</v>
      </c>
      <c r="F45" s="27">
        <v>0</v>
      </c>
      <c r="G45" s="112">
        <v>250</v>
      </c>
      <c r="H45" s="112">
        <f t="shared" ref="H45:H54" si="6">SUM(F45*G45)</f>
        <v>0</v>
      </c>
      <c r="I45" s="119" t="s">
        <v>1048</v>
      </c>
      <c r="J45" s="116"/>
    </row>
    <row r="46" s="94" customFormat="1" ht="25" customHeight="1" spans="1:10">
      <c r="A46" s="98">
        <v>34</v>
      </c>
      <c r="B46" s="98"/>
      <c r="C46" s="32" t="s">
        <v>1049</v>
      </c>
      <c r="D46" s="32"/>
      <c r="E46" s="111" t="s">
        <v>359</v>
      </c>
      <c r="F46" s="27">
        <v>0</v>
      </c>
      <c r="G46" s="112">
        <v>300</v>
      </c>
      <c r="H46" s="112">
        <f t="shared" si="6"/>
        <v>0</v>
      </c>
      <c r="I46" s="119" t="s">
        <v>1048</v>
      </c>
      <c r="J46" s="116"/>
    </row>
    <row r="47" s="94" customFormat="1" ht="25" customHeight="1" spans="1:10">
      <c r="A47" s="98">
        <v>35</v>
      </c>
      <c r="B47" s="98"/>
      <c r="C47" s="32" t="s">
        <v>1050</v>
      </c>
      <c r="D47" s="32"/>
      <c r="E47" s="111" t="s">
        <v>359</v>
      </c>
      <c r="F47" s="27">
        <v>0</v>
      </c>
      <c r="G47" s="112">
        <v>150</v>
      </c>
      <c r="H47" s="112">
        <f t="shared" si="6"/>
        <v>0</v>
      </c>
      <c r="I47" s="119" t="s">
        <v>1048</v>
      </c>
      <c r="J47" s="116"/>
    </row>
    <row r="48" s="94" customFormat="1" ht="25" customHeight="1" spans="1:10">
      <c r="A48" s="98">
        <v>36</v>
      </c>
      <c r="B48" s="98"/>
      <c r="C48" s="32" t="s">
        <v>1051</v>
      </c>
      <c r="D48" s="32"/>
      <c r="E48" s="111" t="s">
        <v>359</v>
      </c>
      <c r="F48" s="27">
        <v>0</v>
      </c>
      <c r="G48" s="112">
        <v>50</v>
      </c>
      <c r="H48" s="112">
        <f t="shared" si="6"/>
        <v>0</v>
      </c>
      <c r="I48" s="119" t="s">
        <v>1048</v>
      </c>
      <c r="J48" s="116"/>
    </row>
    <row r="49" s="94" customFormat="1" ht="25" customHeight="1" spans="1:10">
      <c r="A49" s="98">
        <v>37</v>
      </c>
      <c r="B49" s="98"/>
      <c r="C49" s="32" t="s">
        <v>1052</v>
      </c>
      <c r="D49" s="32"/>
      <c r="E49" s="111" t="s">
        <v>359</v>
      </c>
      <c r="F49" s="27">
        <v>0</v>
      </c>
      <c r="G49" s="112">
        <v>300</v>
      </c>
      <c r="H49" s="112">
        <f t="shared" si="6"/>
        <v>0</v>
      </c>
      <c r="I49" s="119" t="s">
        <v>360</v>
      </c>
      <c r="J49" s="116"/>
    </row>
    <row r="50" s="94" customFormat="1" ht="25" customHeight="1" spans="1:10">
      <c r="A50" s="98">
        <v>38</v>
      </c>
      <c r="B50" s="98"/>
      <c r="C50" s="32" t="s">
        <v>1053</v>
      </c>
      <c r="D50" s="32"/>
      <c r="E50" s="111" t="s">
        <v>359</v>
      </c>
      <c r="F50" s="27">
        <v>0</v>
      </c>
      <c r="G50" s="112">
        <v>300</v>
      </c>
      <c r="H50" s="112">
        <f t="shared" si="6"/>
        <v>0</v>
      </c>
      <c r="I50" s="119" t="s">
        <v>360</v>
      </c>
      <c r="J50" s="116"/>
    </row>
    <row r="51" s="94" customFormat="1" ht="25" customHeight="1" spans="1:244">
      <c r="A51" s="98">
        <v>39</v>
      </c>
      <c r="B51" s="98"/>
      <c r="C51" s="32" t="s">
        <v>1054</v>
      </c>
      <c r="D51" s="32"/>
      <c r="E51" s="111" t="s">
        <v>359</v>
      </c>
      <c r="F51" s="27">
        <v>0</v>
      </c>
      <c r="G51" s="112">
        <v>300</v>
      </c>
      <c r="H51" s="112">
        <f t="shared" si="6"/>
        <v>0</v>
      </c>
      <c r="I51" s="119" t="s">
        <v>1048</v>
      </c>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row>
    <row r="52" s="94" customFormat="1" ht="25" customHeight="1" spans="1:10">
      <c r="A52" s="98">
        <v>40</v>
      </c>
      <c r="B52" s="98"/>
      <c r="C52" s="32" t="s">
        <v>1055</v>
      </c>
      <c r="D52" s="32"/>
      <c r="E52" s="111" t="s">
        <v>359</v>
      </c>
      <c r="F52" s="27">
        <v>0</v>
      </c>
      <c r="G52" s="112">
        <v>100</v>
      </c>
      <c r="H52" s="112">
        <f t="shared" si="6"/>
        <v>0</v>
      </c>
      <c r="I52" s="119" t="s">
        <v>1048</v>
      </c>
      <c r="J52" s="116"/>
    </row>
    <row r="53" s="94" customFormat="1" ht="25" customHeight="1" spans="1:10">
      <c r="A53" s="98">
        <v>41</v>
      </c>
      <c r="B53" s="98"/>
      <c r="C53" s="32" t="s">
        <v>1056</v>
      </c>
      <c r="D53" s="32"/>
      <c r="E53" s="111" t="s">
        <v>359</v>
      </c>
      <c r="F53" s="27">
        <v>0</v>
      </c>
      <c r="G53" s="112">
        <v>80</v>
      </c>
      <c r="H53" s="112">
        <f t="shared" si="6"/>
        <v>0</v>
      </c>
      <c r="I53" s="119" t="s">
        <v>1048</v>
      </c>
      <c r="J53" s="116"/>
    </row>
    <row r="54" s="94" customFormat="1" ht="25" customHeight="1" spans="1:9">
      <c r="A54" s="98">
        <v>42</v>
      </c>
      <c r="B54" s="98"/>
      <c r="C54" s="32" t="s">
        <v>1057</v>
      </c>
      <c r="D54" s="32"/>
      <c r="E54" s="24" t="s">
        <v>140</v>
      </c>
      <c r="F54" s="27">
        <v>0</v>
      </c>
      <c r="G54" s="112">
        <v>12</v>
      </c>
      <c r="H54" s="112">
        <f t="shared" si="6"/>
        <v>0</v>
      </c>
      <c r="I54" s="119" t="s">
        <v>1048</v>
      </c>
    </row>
    <row r="55" s="94" customFormat="1" ht="21.95" customHeight="1" spans="1:9">
      <c r="A55" s="95"/>
      <c r="B55" s="95"/>
      <c r="C55" s="96"/>
      <c r="D55" s="96"/>
      <c r="E55" s="95"/>
      <c r="F55" s="95"/>
      <c r="G55" s="95"/>
      <c r="H55" s="95"/>
      <c r="I55" s="96"/>
    </row>
    <row r="56" s="94" customFormat="1" ht="21.95" customHeight="1" spans="1:9">
      <c r="A56" s="95"/>
      <c r="B56" s="95"/>
      <c r="C56" s="96"/>
      <c r="D56" s="96"/>
      <c r="E56" s="95"/>
      <c r="F56" s="95"/>
      <c r="G56" s="95"/>
      <c r="H56" s="95"/>
      <c r="I56" s="96"/>
    </row>
    <row r="57" ht="21.95" customHeight="1"/>
    <row r="58" ht="21.95" customHeight="1"/>
    <row r="59" ht="21.95" customHeight="1"/>
    <row r="60" ht="21.95" customHeight="1"/>
    <row r="61" ht="21.95" customHeight="1"/>
    <row r="62" ht="21.95" customHeight="1"/>
    <row r="63" ht="21.95" customHeight="1"/>
    <row r="64" ht="21.95" customHeight="1"/>
    <row r="65" ht="21.95" customHeight="1"/>
    <row r="66" ht="21.95" customHeight="1"/>
    <row r="67" ht="21.95" customHeight="1"/>
  </sheetData>
  <autoFilter xmlns:etc="http://www.wps.cn/officeDocument/2017/etCustomData" ref="A4:XFD54" etc:filterBottomFollowUsedRange="0">
    <extLst/>
  </autoFilter>
  <mergeCells count="105">
    <mergeCell ref="A1:I1"/>
    <mergeCell ref="A2:I2"/>
    <mergeCell ref="G3:H3"/>
    <mergeCell ref="A5:I5"/>
    <mergeCell ref="A6:B6"/>
    <mergeCell ref="C6:D6"/>
    <mergeCell ref="A7:B7"/>
    <mergeCell ref="C7:D7"/>
    <mergeCell ref="A8:B8"/>
    <mergeCell ref="C8:D8"/>
    <mergeCell ref="A9:B9"/>
    <mergeCell ref="C9:D9"/>
    <mergeCell ref="A10:B10"/>
    <mergeCell ref="C10:D10"/>
    <mergeCell ref="A11:B11"/>
    <mergeCell ref="C11:D11"/>
    <mergeCell ref="A12:I12"/>
    <mergeCell ref="A13:B13"/>
    <mergeCell ref="C13:D13"/>
    <mergeCell ref="A14:B14"/>
    <mergeCell ref="C14:D14"/>
    <mergeCell ref="A15:B15"/>
    <mergeCell ref="C15:D15"/>
    <mergeCell ref="A16:B16"/>
    <mergeCell ref="C16:D16"/>
    <mergeCell ref="A17:B17"/>
    <mergeCell ref="C17:D17"/>
    <mergeCell ref="A18:B18"/>
    <mergeCell ref="C18:D18"/>
    <mergeCell ref="A19:I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A30:B30"/>
    <mergeCell ref="C30:D30"/>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B40"/>
    <mergeCell ref="C40:D40"/>
    <mergeCell ref="A41:B41"/>
    <mergeCell ref="C41:D41"/>
    <mergeCell ref="A42:B42"/>
    <mergeCell ref="C42:D42"/>
    <mergeCell ref="A43:B43"/>
    <mergeCell ref="C43:D43"/>
    <mergeCell ref="A44:B44"/>
    <mergeCell ref="C44:D44"/>
    <mergeCell ref="A45:B45"/>
    <mergeCell ref="C45:D45"/>
    <mergeCell ref="A46:B46"/>
    <mergeCell ref="C46:D46"/>
    <mergeCell ref="A47:B47"/>
    <mergeCell ref="C47:D47"/>
    <mergeCell ref="A48:B48"/>
    <mergeCell ref="C48:D48"/>
    <mergeCell ref="A49:B49"/>
    <mergeCell ref="C49:D49"/>
    <mergeCell ref="A50:B50"/>
    <mergeCell ref="C50:D50"/>
    <mergeCell ref="A51:B51"/>
    <mergeCell ref="C51:D51"/>
    <mergeCell ref="A52:B52"/>
    <mergeCell ref="C52:D52"/>
    <mergeCell ref="A53:B53"/>
    <mergeCell ref="C53:D53"/>
    <mergeCell ref="A54:B54"/>
    <mergeCell ref="C54:D54"/>
    <mergeCell ref="E3:E4"/>
    <mergeCell ref="F3:F4"/>
    <mergeCell ref="I3:I4"/>
    <mergeCell ref="A3:B4"/>
    <mergeCell ref="C3:D4"/>
  </mergeCells>
  <conditionalFormatting sqref="E3">
    <cfRule type="cellIs" dxfId="0" priority="70" stopIfTrue="1" operator="equal">
      <formula>0</formula>
    </cfRule>
  </conditionalFormatting>
  <conditionalFormatting sqref="C6">
    <cfRule type="cellIs" dxfId="0" priority="96" stopIfTrue="1" operator="equal">
      <formula>0</formula>
    </cfRule>
  </conditionalFormatting>
  <conditionalFormatting sqref="E6">
    <cfRule type="cellIs" dxfId="0" priority="17" stopIfTrue="1" operator="equal">
      <formula>0</formula>
    </cfRule>
  </conditionalFormatting>
  <conditionalFormatting sqref="C7">
    <cfRule type="cellIs" dxfId="0" priority="69" stopIfTrue="1" operator="equal">
      <formula>0</formula>
    </cfRule>
  </conditionalFormatting>
  <conditionalFormatting sqref="C8">
    <cfRule type="cellIs" dxfId="0" priority="68" stopIfTrue="1" operator="equal">
      <formula>0</formula>
    </cfRule>
  </conditionalFormatting>
  <conditionalFormatting sqref="C9">
    <cfRule type="cellIs" dxfId="0" priority="67" stopIfTrue="1" operator="equal">
      <formula>0</formula>
    </cfRule>
  </conditionalFormatting>
  <conditionalFormatting sqref="I9">
    <cfRule type="cellIs" dxfId="0" priority="93" stopIfTrue="1" operator="equal">
      <formula>0</formula>
    </cfRule>
  </conditionalFormatting>
  <conditionalFormatting sqref="C10">
    <cfRule type="cellIs" dxfId="0" priority="66" stopIfTrue="1" operator="equal">
      <formula>0</formula>
    </cfRule>
  </conditionalFormatting>
  <conditionalFormatting sqref="I10">
    <cfRule type="cellIs" dxfId="0" priority="92" stopIfTrue="1" operator="equal">
      <formula>0</formula>
    </cfRule>
  </conditionalFormatting>
  <conditionalFormatting sqref="C11">
    <cfRule type="cellIs" dxfId="0" priority="65" stopIfTrue="1" operator="equal">
      <formula>0</formula>
    </cfRule>
  </conditionalFormatting>
  <conditionalFormatting sqref="C13">
    <cfRule type="cellIs" dxfId="0" priority="58" stopIfTrue="1" operator="equal">
      <formula>0</formula>
    </cfRule>
  </conditionalFormatting>
  <conditionalFormatting sqref="C14">
    <cfRule type="cellIs" dxfId="0" priority="57" stopIfTrue="1" operator="equal">
      <formula>0</formula>
    </cfRule>
  </conditionalFormatting>
  <conditionalFormatting sqref="C15">
    <cfRule type="cellIs" dxfId="0" priority="56" stopIfTrue="1" operator="equal">
      <formula>0</formula>
    </cfRule>
  </conditionalFormatting>
  <conditionalFormatting sqref="C16">
    <cfRule type="cellIs" dxfId="0" priority="55" stopIfTrue="1" operator="equal">
      <formula>0</formula>
    </cfRule>
  </conditionalFormatting>
  <conditionalFormatting sqref="I16">
    <cfRule type="cellIs" dxfId="0" priority="2" stopIfTrue="1" operator="equal">
      <formula>0</formula>
    </cfRule>
  </conditionalFormatting>
  <conditionalFormatting sqref="C17">
    <cfRule type="cellIs" dxfId="0" priority="54" stopIfTrue="1" operator="equal">
      <formula>0</formula>
    </cfRule>
  </conditionalFormatting>
  <conditionalFormatting sqref="I17">
    <cfRule type="cellIs" dxfId="0" priority="1" stopIfTrue="1" operator="equal">
      <formula>0</formula>
    </cfRule>
  </conditionalFormatting>
  <conditionalFormatting sqref="C18">
    <cfRule type="cellIs" dxfId="0" priority="53" stopIfTrue="1" operator="equal">
      <formula>0</formula>
    </cfRule>
  </conditionalFormatting>
  <conditionalFormatting sqref="C20">
    <cfRule type="cellIs" dxfId="0" priority="52" stopIfTrue="1" operator="equal">
      <formula>0</formula>
    </cfRule>
  </conditionalFormatting>
  <conditionalFormatting sqref="E20">
    <cfRule type="cellIs" dxfId="0" priority="99" stopIfTrue="1" operator="equal">
      <formula>0</formula>
    </cfRule>
  </conditionalFormatting>
  <conditionalFormatting sqref="I20">
    <cfRule type="cellIs" dxfId="0" priority="87" stopIfTrue="1" operator="equal">
      <formula>0</formula>
    </cfRule>
  </conditionalFormatting>
  <conditionalFormatting sqref="C21">
    <cfRule type="cellIs" dxfId="0" priority="51" stopIfTrue="1" operator="equal">
      <formula>0</formula>
    </cfRule>
  </conditionalFormatting>
  <conditionalFormatting sqref="I21">
    <cfRule type="cellIs" dxfId="0" priority="88" stopIfTrue="1" operator="equal">
      <formula>0</formula>
    </cfRule>
  </conditionalFormatting>
  <conditionalFormatting sqref="C22">
    <cfRule type="cellIs" dxfId="0" priority="50" stopIfTrue="1" operator="equal">
      <formula>0</formula>
    </cfRule>
  </conditionalFormatting>
  <conditionalFormatting sqref="C23">
    <cfRule type="cellIs" dxfId="0" priority="49" stopIfTrue="1" operator="equal">
      <formula>0</formula>
    </cfRule>
  </conditionalFormatting>
  <conditionalFormatting sqref="I23">
    <cfRule type="cellIs" dxfId="0" priority="73" stopIfTrue="1" operator="equal">
      <formula>0</formula>
    </cfRule>
  </conditionalFormatting>
  <conditionalFormatting sqref="C24">
    <cfRule type="cellIs" dxfId="0" priority="48" stopIfTrue="1" operator="equal">
      <formula>0</formula>
    </cfRule>
  </conditionalFormatting>
  <conditionalFormatting sqref="I24">
    <cfRule type="cellIs" dxfId="0" priority="74" stopIfTrue="1" operator="equal">
      <formula>0</formula>
    </cfRule>
  </conditionalFormatting>
  <conditionalFormatting sqref="C25">
    <cfRule type="cellIs" dxfId="0" priority="47" stopIfTrue="1" operator="equal">
      <formula>0</formula>
    </cfRule>
  </conditionalFormatting>
  <conditionalFormatting sqref="I25">
    <cfRule type="cellIs" dxfId="0" priority="85" stopIfTrue="1" operator="equal">
      <formula>0</formula>
    </cfRule>
  </conditionalFormatting>
  <conditionalFormatting sqref="C26">
    <cfRule type="cellIs" dxfId="0" priority="46" stopIfTrue="1" operator="equal">
      <formula>0</formula>
    </cfRule>
  </conditionalFormatting>
  <conditionalFormatting sqref="I26">
    <cfRule type="cellIs" dxfId="0" priority="86" stopIfTrue="1" operator="equal">
      <formula>0</formula>
    </cfRule>
  </conditionalFormatting>
  <conditionalFormatting sqref="C27">
    <cfRule type="cellIs" dxfId="0" priority="45" stopIfTrue="1" operator="equal">
      <formula>0</formula>
    </cfRule>
  </conditionalFormatting>
  <conditionalFormatting sqref="E27">
    <cfRule type="cellIs" dxfId="0" priority="12" stopIfTrue="1" operator="equal">
      <formula>0</formula>
    </cfRule>
  </conditionalFormatting>
  <conditionalFormatting sqref="C28">
    <cfRule type="cellIs" dxfId="0" priority="5" stopIfTrue="1" operator="equal">
      <formula>0</formula>
    </cfRule>
  </conditionalFormatting>
  <conditionalFormatting sqref="E28">
    <cfRule type="cellIs" dxfId="0" priority="4" stopIfTrue="1" operator="equal">
      <formula>0</formula>
    </cfRule>
  </conditionalFormatting>
  <conditionalFormatting sqref="C29">
    <cfRule type="cellIs" dxfId="0" priority="44" stopIfTrue="1" operator="equal">
      <formula>0</formula>
    </cfRule>
  </conditionalFormatting>
  <conditionalFormatting sqref="C30">
    <cfRule type="cellIs" dxfId="0" priority="41" stopIfTrue="1" operator="equal">
      <formula>0</formula>
    </cfRule>
  </conditionalFormatting>
  <conditionalFormatting sqref="E30">
    <cfRule type="cellIs" dxfId="0" priority="11" stopIfTrue="1" operator="equal">
      <formula>0</formula>
    </cfRule>
  </conditionalFormatting>
  <conditionalFormatting sqref="H30">
    <cfRule type="cellIs" dxfId="0" priority="82" stopIfTrue="1" operator="equal">
      <formula>0</formula>
    </cfRule>
  </conditionalFormatting>
  <conditionalFormatting sqref="C31">
    <cfRule type="cellIs" dxfId="0" priority="40" stopIfTrue="1" operator="equal">
      <formula>0</formula>
    </cfRule>
  </conditionalFormatting>
  <conditionalFormatting sqref="C32">
    <cfRule type="cellIs" dxfId="0" priority="39" stopIfTrue="1" operator="equal">
      <formula>0</formula>
    </cfRule>
  </conditionalFormatting>
  <conditionalFormatting sqref="E32">
    <cfRule type="cellIs" dxfId="0" priority="10" stopIfTrue="1" operator="equal">
      <formula>0</formula>
    </cfRule>
  </conditionalFormatting>
  <conditionalFormatting sqref="C33">
    <cfRule type="cellIs" dxfId="0" priority="38" stopIfTrue="1" operator="equal">
      <formula>0</formula>
    </cfRule>
  </conditionalFormatting>
  <conditionalFormatting sqref="H33">
    <cfRule type="cellIs" dxfId="0" priority="81" stopIfTrue="1" operator="equal">
      <formula>0</formula>
    </cfRule>
  </conditionalFormatting>
  <conditionalFormatting sqref="C34">
    <cfRule type="cellIs" dxfId="0" priority="37" stopIfTrue="1" operator="equal">
      <formula>0</formula>
    </cfRule>
  </conditionalFormatting>
  <conditionalFormatting sqref="C35">
    <cfRule type="cellIs" dxfId="0" priority="36" stopIfTrue="1" operator="equal">
      <formula>0</formula>
    </cfRule>
  </conditionalFormatting>
  <conditionalFormatting sqref="E35">
    <cfRule type="cellIs" dxfId="0" priority="9" stopIfTrue="1" operator="equal">
      <formula>0</formula>
    </cfRule>
  </conditionalFormatting>
  <conditionalFormatting sqref="C36">
    <cfRule type="cellIs" dxfId="0" priority="35" stopIfTrue="1" operator="equal">
      <formula>0</formula>
    </cfRule>
  </conditionalFormatting>
  <conditionalFormatting sqref="C37">
    <cfRule type="cellIs" dxfId="0" priority="34" stopIfTrue="1" operator="equal">
      <formula>0</formula>
    </cfRule>
  </conditionalFormatting>
  <conditionalFormatting sqref="E37">
    <cfRule type="cellIs" dxfId="0" priority="7" stopIfTrue="1" operator="equal">
      <formula>0</formula>
    </cfRule>
  </conditionalFormatting>
  <conditionalFormatting sqref="I37">
    <cfRule type="cellIs" dxfId="0" priority="80" stopIfTrue="1" operator="equal">
      <formula>0</formula>
    </cfRule>
  </conditionalFormatting>
  <conditionalFormatting sqref="C38">
    <cfRule type="cellIs" dxfId="0" priority="33" stopIfTrue="1" operator="equal">
      <formula>0</formula>
    </cfRule>
  </conditionalFormatting>
  <conditionalFormatting sqref="C39">
    <cfRule type="cellIs" dxfId="0" priority="32" stopIfTrue="1" operator="equal">
      <formula>0</formula>
    </cfRule>
  </conditionalFormatting>
  <conditionalFormatting sqref="E39">
    <cfRule type="cellIs" dxfId="0" priority="6" stopIfTrue="1" operator="equal">
      <formula>0</formula>
    </cfRule>
  </conditionalFormatting>
  <conditionalFormatting sqref="C40">
    <cfRule type="cellIs" dxfId="0" priority="31" stopIfTrue="1" operator="equal">
      <formula>0</formula>
    </cfRule>
  </conditionalFormatting>
  <conditionalFormatting sqref="C41">
    <cfRule type="cellIs" dxfId="0" priority="30" stopIfTrue="1" operator="equal">
      <formula>0</formula>
    </cfRule>
  </conditionalFormatting>
  <conditionalFormatting sqref="I41">
    <cfRule type="cellIs" dxfId="0" priority="77" stopIfTrue="1" operator="equal">
      <formula>0</formula>
    </cfRule>
  </conditionalFormatting>
  <conditionalFormatting sqref="C42">
    <cfRule type="cellIs" dxfId="0" priority="29" stopIfTrue="1" operator="equal">
      <formula>0</formula>
    </cfRule>
  </conditionalFormatting>
  <conditionalFormatting sqref="I42">
    <cfRule type="cellIs" dxfId="0" priority="76" stopIfTrue="1" operator="equal">
      <formula>0</formula>
    </cfRule>
  </conditionalFormatting>
  <conditionalFormatting sqref="C43">
    <cfRule type="cellIs" dxfId="0" priority="28" stopIfTrue="1" operator="equal">
      <formula>0</formula>
    </cfRule>
  </conditionalFormatting>
  <conditionalFormatting sqref="I43">
    <cfRule type="cellIs" dxfId="0" priority="75" stopIfTrue="1" operator="equal">
      <formula>0</formula>
    </cfRule>
  </conditionalFormatting>
  <conditionalFormatting sqref="C45">
    <cfRule type="cellIs" dxfId="0" priority="27" stopIfTrue="1" operator="equal">
      <formula>0</formula>
    </cfRule>
  </conditionalFormatting>
  <conditionalFormatting sqref="C46">
    <cfRule type="cellIs" dxfId="0" priority="26" stopIfTrue="1" operator="equal">
      <formula>0</formula>
    </cfRule>
  </conditionalFormatting>
  <conditionalFormatting sqref="C47">
    <cfRule type="cellIs" dxfId="0" priority="25" stopIfTrue="1" operator="equal">
      <formula>0</formula>
    </cfRule>
  </conditionalFormatting>
  <conditionalFormatting sqref="C48">
    <cfRule type="cellIs" dxfId="0" priority="24" stopIfTrue="1" operator="equal">
      <formula>0</formula>
    </cfRule>
  </conditionalFormatting>
  <conditionalFormatting sqref="C49">
    <cfRule type="cellIs" dxfId="0" priority="23" stopIfTrue="1" operator="equal">
      <formula>0</formula>
    </cfRule>
  </conditionalFormatting>
  <conditionalFormatting sqref="C50">
    <cfRule type="cellIs" dxfId="0" priority="22" stopIfTrue="1" operator="equal">
      <formula>0</formula>
    </cfRule>
  </conditionalFormatting>
  <conditionalFormatting sqref="C51">
    <cfRule type="cellIs" dxfId="0" priority="21" stopIfTrue="1" operator="equal">
      <formula>0</formula>
    </cfRule>
  </conditionalFormatting>
  <conditionalFormatting sqref="H51">
    <cfRule type="cellIs" dxfId="0" priority="98" stopIfTrue="1" operator="equal">
      <formula>0</formula>
    </cfRule>
  </conditionalFormatting>
  <conditionalFormatting sqref="C52">
    <cfRule type="cellIs" dxfId="0" priority="20" stopIfTrue="1" operator="equal">
      <formula>0</formula>
    </cfRule>
  </conditionalFormatting>
  <conditionalFormatting sqref="C53">
    <cfRule type="cellIs" dxfId="0" priority="19" stopIfTrue="1" operator="equal">
      <formula>0</formula>
    </cfRule>
  </conditionalFormatting>
  <conditionalFormatting sqref="C54">
    <cfRule type="cellIs" dxfId="0" priority="18" stopIfTrue="1" operator="equal">
      <formula>0</formula>
    </cfRule>
  </conditionalFormatting>
  <conditionalFormatting sqref="E54">
    <cfRule type="cellIs" dxfId="0" priority="8" stopIfTrue="1" operator="equal">
      <formula>0</formula>
    </cfRule>
  </conditionalFormatting>
  <conditionalFormatting sqref="E7:E11">
    <cfRule type="cellIs" dxfId="0" priority="16" stopIfTrue="1" operator="equal">
      <formula>0</formula>
    </cfRule>
  </conditionalFormatting>
  <conditionalFormatting sqref="E13:E18">
    <cfRule type="cellIs" dxfId="0" priority="14" stopIfTrue="1" operator="equal">
      <formula>0</formula>
    </cfRule>
  </conditionalFormatting>
  <conditionalFormatting sqref="E21:E22">
    <cfRule type="cellIs" dxfId="0" priority="13" stopIfTrue="1" operator="equal">
      <formula>0</formula>
    </cfRule>
  </conditionalFormatting>
  <conditionalFormatting sqref="H23:H24">
    <cfRule type="cellIs" dxfId="0" priority="89" stopIfTrue="1" operator="equal">
      <formula>0</formula>
    </cfRule>
  </conditionalFormatting>
  <conditionalFormatting sqref="I35:I36">
    <cfRule type="cellIs" dxfId="0" priority="79" stopIfTrue="1" operator="equal">
      <formula>0</formula>
    </cfRule>
  </conditionalFormatting>
  <conditionalFormatting sqref="I38:I40">
    <cfRule type="cellIs" dxfId="0" priority="78" stopIfTrue="1" operator="equal">
      <formula>0</formula>
    </cfRule>
  </conditionalFormatting>
  <conditionalFormatting sqref="A2:B2 J2:IP2">
    <cfRule type="cellIs" dxfId="0" priority="72" stopIfTrue="1" operator="equal">
      <formula>0</formula>
    </cfRule>
  </conditionalFormatting>
  <conditionalFormatting sqref="F3 G4:H4 J4:IO4 J3:IP3">
    <cfRule type="cellIs" dxfId="0" priority="71" stopIfTrue="1" operator="equal">
      <formula>0</formula>
    </cfRule>
  </conditionalFormatting>
  <conditionalFormatting sqref="I8 I11">
    <cfRule type="cellIs" dxfId="0" priority="95" stopIfTrue="1" operator="equal">
      <formula>0</formula>
    </cfRule>
  </conditionalFormatting>
  <conditionalFormatting sqref="I15 I18">
    <cfRule type="cellIs" dxfId="0" priority="3" stopIfTrue="1" operator="equal">
      <formula>0</formula>
    </cfRule>
  </conditionalFormatting>
  <conditionalFormatting sqref="H29 H31:H32">
    <cfRule type="cellIs" dxfId="0" priority="84" stopIfTrue="1" operator="equal">
      <formula>0</formula>
    </cfRule>
  </conditionalFormatting>
  <conditionalFormatting sqref="H45:H50 H52:H54">
    <cfRule type="cellIs" dxfId="0" priority="100" stopIfTrue="1" operator="equal">
      <formula>0</formula>
    </cfRule>
  </conditionalFormatting>
  <pageMargins left="0.59" right="0.31" top="1" bottom="1" header="0.51" footer="0.51"/>
  <pageSetup paperSize="9" scale="27" orientation="landscape" horizontalDpi="360" verticalDpi="360"/>
  <headerFooter alignWithMargins="0" scaleWithDoc="0"/>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29"/>
  <sheetViews>
    <sheetView workbookViewId="0">
      <selection activeCell="G28" sqref="G28"/>
    </sheetView>
  </sheetViews>
  <sheetFormatPr defaultColWidth="9" defaultRowHeight="15.95" customHeight="1"/>
  <cols>
    <col min="1" max="2" width="5.625" style="4" customWidth="1"/>
    <col min="3" max="4" width="20.625" style="78" customWidth="1"/>
    <col min="5" max="5" width="12.625" style="6" customWidth="1"/>
    <col min="6" max="8" width="12.625" style="7" customWidth="1"/>
    <col min="9" max="9" width="55.625" style="8"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79"/>
      <c r="B1" s="79"/>
      <c r="C1" s="80"/>
      <c r="D1" s="80"/>
      <c r="E1" s="79"/>
      <c r="F1" s="79"/>
      <c r="G1" s="88"/>
      <c r="H1" s="79"/>
      <c r="I1" s="80"/>
      <c r="J1" s="9"/>
    </row>
    <row r="2" s="2" customFormat="1" ht="51" customHeight="1" spans="1:10">
      <c r="A2" s="43" t="s">
        <v>1058</v>
      </c>
      <c r="B2" s="44"/>
      <c r="C2" s="81"/>
      <c r="D2" s="81"/>
      <c r="E2" s="44"/>
      <c r="F2" s="44"/>
      <c r="G2" s="44"/>
      <c r="H2" s="44"/>
      <c r="I2" s="91"/>
      <c r="J2" s="30"/>
    </row>
    <row r="3" s="77" customFormat="1" ht="20" customHeight="1" spans="1:10">
      <c r="A3" s="82" t="s">
        <v>126</v>
      </c>
      <c r="B3" s="83"/>
      <c r="C3" s="82" t="s">
        <v>127</v>
      </c>
      <c r="D3" s="83"/>
      <c r="E3" s="89" t="s">
        <v>128</v>
      </c>
      <c r="F3" s="89" t="s">
        <v>129</v>
      </c>
      <c r="G3" s="90"/>
      <c r="H3" s="90"/>
      <c r="I3" s="90" t="s">
        <v>131</v>
      </c>
      <c r="J3" s="92"/>
    </row>
    <row r="4" s="77" customFormat="1" ht="20" customHeight="1" spans="1:10">
      <c r="A4" s="84"/>
      <c r="B4" s="85"/>
      <c r="C4" s="84"/>
      <c r="D4" s="85"/>
      <c r="E4" s="89"/>
      <c r="F4" s="89"/>
      <c r="G4" s="89" t="s">
        <v>763</v>
      </c>
      <c r="H4" s="89" t="s">
        <v>133</v>
      </c>
      <c r="I4" s="90"/>
      <c r="J4" s="92"/>
    </row>
    <row r="5" s="3" customFormat="1" ht="31" spans="1:249">
      <c r="A5" s="16">
        <v>1</v>
      </c>
      <c r="B5" s="36"/>
      <c r="C5" s="86" t="s">
        <v>1059</v>
      </c>
      <c r="D5" s="87"/>
      <c r="E5" s="24" t="s">
        <v>140</v>
      </c>
      <c r="F5" s="25"/>
      <c r="G5" s="25">
        <v>5</v>
      </c>
      <c r="H5" s="25">
        <f t="shared" ref="H5:H29" si="0">F5*G5</f>
        <v>0</v>
      </c>
      <c r="I5" s="93" t="s">
        <v>1060</v>
      </c>
      <c r="J5" s="9"/>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row>
    <row r="6" s="3" customFormat="1" ht="31" spans="1:249">
      <c r="A6" s="16">
        <v>2</v>
      </c>
      <c r="B6" s="36"/>
      <c r="C6" s="86" t="s">
        <v>1061</v>
      </c>
      <c r="D6" s="87"/>
      <c r="E6" s="24" t="s">
        <v>140</v>
      </c>
      <c r="F6" s="25"/>
      <c r="G6" s="25">
        <v>8</v>
      </c>
      <c r="H6" s="25">
        <f t="shared" si="0"/>
        <v>0</v>
      </c>
      <c r="I6" s="93" t="s">
        <v>1060</v>
      </c>
      <c r="J6" s="9"/>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row>
    <row r="7" s="3" customFormat="1" ht="107" spans="1:249">
      <c r="A7" s="16">
        <v>3</v>
      </c>
      <c r="B7" s="36"/>
      <c r="C7" s="86" t="s">
        <v>1062</v>
      </c>
      <c r="D7" s="87"/>
      <c r="E7" s="14" t="s">
        <v>148</v>
      </c>
      <c r="F7" s="25"/>
      <c r="G7" s="25">
        <v>600</v>
      </c>
      <c r="H7" s="25">
        <f t="shared" si="0"/>
        <v>0</v>
      </c>
      <c r="I7" s="56" t="s">
        <v>1063</v>
      </c>
      <c r="J7" s="9"/>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107" spans="1:249">
      <c r="A8" s="16">
        <v>4</v>
      </c>
      <c r="B8" s="36"/>
      <c r="C8" s="86" t="s">
        <v>1064</v>
      </c>
      <c r="D8" s="87"/>
      <c r="E8" s="14" t="s">
        <v>148</v>
      </c>
      <c r="F8" s="25"/>
      <c r="G8" s="25">
        <v>800</v>
      </c>
      <c r="H8" s="25">
        <f t="shared" si="0"/>
        <v>0</v>
      </c>
      <c r="I8" s="56" t="s">
        <v>1063</v>
      </c>
      <c r="J8" s="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107" spans="1:249">
      <c r="A9" s="16">
        <v>5</v>
      </c>
      <c r="B9" s="36"/>
      <c r="C9" s="86" t="s">
        <v>1065</v>
      </c>
      <c r="D9" s="87"/>
      <c r="E9" s="14" t="s">
        <v>148</v>
      </c>
      <c r="F9" s="25"/>
      <c r="G9" s="25">
        <v>1000</v>
      </c>
      <c r="H9" s="25">
        <f t="shared" si="0"/>
        <v>0</v>
      </c>
      <c r="I9" s="56" t="s">
        <v>1063</v>
      </c>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107" spans="1:249">
      <c r="A10" s="16">
        <v>6</v>
      </c>
      <c r="B10" s="36"/>
      <c r="C10" s="86" t="s">
        <v>1066</v>
      </c>
      <c r="D10" s="87"/>
      <c r="E10" s="14" t="s">
        <v>148</v>
      </c>
      <c r="F10" s="25"/>
      <c r="G10" s="25">
        <v>2500</v>
      </c>
      <c r="H10" s="25">
        <f t="shared" si="0"/>
        <v>0</v>
      </c>
      <c r="I10" s="56" t="s">
        <v>1063</v>
      </c>
      <c r="J10" s="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25" customHeight="1" spans="1:249">
      <c r="A11" s="16">
        <v>7</v>
      </c>
      <c r="B11" s="36"/>
      <c r="C11" s="86" t="s">
        <v>1067</v>
      </c>
      <c r="D11" s="87"/>
      <c r="E11" s="14" t="s">
        <v>359</v>
      </c>
      <c r="F11" s="25"/>
      <c r="G11" s="25">
        <v>150</v>
      </c>
      <c r="H11" s="25">
        <f t="shared" si="0"/>
        <v>0</v>
      </c>
      <c r="I11" s="56" t="s">
        <v>305</v>
      </c>
      <c r="J11" s="9"/>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25" customHeight="1" spans="1:249">
      <c r="A12" s="16">
        <v>8</v>
      </c>
      <c r="B12" s="36"/>
      <c r="C12" s="86" t="s">
        <v>1068</v>
      </c>
      <c r="D12" s="87"/>
      <c r="E12" s="14" t="s">
        <v>359</v>
      </c>
      <c r="F12" s="25"/>
      <c r="G12" s="25">
        <v>250</v>
      </c>
      <c r="H12" s="25">
        <f t="shared" si="0"/>
        <v>0</v>
      </c>
      <c r="I12" s="56" t="s">
        <v>1069</v>
      </c>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25" customHeight="1" spans="1:249">
      <c r="A13" s="16">
        <v>9</v>
      </c>
      <c r="B13" s="36"/>
      <c r="C13" s="86" t="s">
        <v>1070</v>
      </c>
      <c r="D13" s="87"/>
      <c r="E13" s="51" t="s">
        <v>355</v>
      </c>
      <c r="F13" s="25"/>
      <c r="G13" s="25">
        <v>660</v>
      </c>
      <c r="H13" s="25">
        <f t="shared" si="0"/>
        <v>0</v>
      </c>
      <c r="I13" s="56" t="s">
        <v>1071</v>
      </c>
      <c r="J13" s="9"/>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25" customHeight="1" spans="1:249">
      <c r="A14" s="16">
        <v>10</v>
      </c>
      <c r="B14" s="36"/>
      <c r="C14" s="86" t="s">
        <v>1072</v>
      </c>
      <c r="D14" s="87"/>
      <c r="E14" s="51" t="s">
        <v>359</v>
      </c>
      <c r="F14" s="25"/>
      <c r="G14" s="25">
        <v>300</v>
      </c>
      <c r="H14" s="25">
        <f t="shared" si="0"/>
        <v>0</v>
      </c>
      <c r="I14" s="56" t="s">
        <v>1073</v>
      </c>
      <c r="J14" s="9"/>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31" spans="1:249">
      <c r="A15" s="16">
        <v>11</v>
      </c>
      <c r="B15" s="36"/>
      <c r="C15" s="86" t="s">
        <v>1074</v>
      </c>
      <c r="D15" s="87"/>
      <c r="E15" s="51" t="s">
        <v>171</v>
      </c>
      <c r="F15" s="25"/>
      <c r="G15" s="25">
        <v>350</v>
      </c>
      <c r="H15" s="25">
        <f t="shared" si="0"/>
        <v>0</v>
      </c>
      <c r="I15" s="56" t="s">
        <v>1075</v>
      </c>
      <c r="J15" s="9"/>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31" spans="1:249">
      <c r="A16" s="16">
        <v>15</v>
      </c>
      <c r="B16" s="36"/>
      <c r="C16" s="86" t="s">
        <v>1076</v>
      </c>
      <c r="D16" s="87"/>
      <c r="E16" s="51" t="s">
        <v>171</v>
      </c>
      <c r="F16" s="25"/>
      <c r="G16" s="25">
        <v>200</v>
      </c>
      <c r="H16" s="25">
        <f t="shared" si="0"/>
        <v>0</v>
      </c>
      <c r="I16" s="56" t="s">
        <v>1075</v>
      </c>
      <c r="J16" s="9"/>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25" customHeight="1" spans="1:249">
      <c r="A17" s="16">
        <v>18</v>
      </c>
      <c r="B17" s="36"/>
      <c r="C17" s="86" t="s">
        <v>1077</v>
      </c>
      <c r="D17" s="87"/>
      <c r="E17" s="24" t="s">
        <v>140</v>
      </c>
      <c r="F17" s="25"/>
      <c r="G17" s="25">
        <v>15</v>
      </c>
      <c r="H17" s="25">
        <f t="shared" si="0"/>
        <v>0</v>
      </c>
      <c r="I17" s="56" t="s">
        <v>1078</v>
      </c>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8" s="3" customFormat="1" ht="25" customHeight="1" spans="1:249">
      <c r="A18" s="16">
        <v>19</v>
      </c>
      <c r="B18" s="36"/>
      <c r="C18" s="86" t="s">
        <v>1079</v>
      </c>
      <c r="D18" s="87"/>
      <c r="E18" s="24" t="s">
        <v>140</v>
      </c>
      <c r="F18" s="25"/>
      <c r="G18" s="25">
        <v>15</v>
      </c>
      <c r="H18" s="25">
        <f t="shared" si="0"/>
        <v>0</v>
      </c>
      <c r="I18" s="56" t="s">
        <v>1080</v>
      </c>
      <c r="J18" s="9"/>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row>
    <row r="19" s="3" customFormat="1" ht="25" customHeight="1" spans="1:249">
      <c r="A19" s="16">
        <v>20</v>
      </c>
      <c r="B19" s="36"/>
      <c r="C19" s="86" t="s">
        <v>1081</v>
      </c>
      <c r="D19" s="87"/>
      <c r="E19" s="24" t="s">
        <v>140</v>
      </c>
      <c r="F19" s="25"/>
      <c r="G19" s="25">
        <v>8</v>
      </c>
      <c r="H19" s="25">
        <f t="shared" si="0"/>
        <v>0</v>
      </c>
      <c r="I19" s="56" t="s">
        <v>1080</v>
      </c>
      <c r="J19" s="9"/>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25" customHeight="1" spans="1:249">
      <c r="A20" s="16">
        <v>24</v>
      </c>
      <c r="B20" s="36"/>
      <c r="C20" s="86" t="s">
        <v>1082</v>
      </c>
      <c r="D20" s="87"/>
      <c r="E20" s="24" t="s">
        <v>140</v>
      </c>
      <c r="F20" s="25"/>
      <c r="G20" s="25">
        <v>15</v>
      </c>
      <c r="H20" s="25">
        <f t="shared" si="0"/>
        <v>0</v>
      </c>
      <c r="I20" s="35" t="s">
        <v>1080</v>
      </c>
      <c r="J20" s="9"/>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3" customFormat="1" ht="25" customHeight="1" spans="1:249">
      <c r="A21" s="16">
        <v>25</v>
      </c>
      <c r="B21" s="36"/>
      <c r="C21" s="86" t="s">
        <v>369</v>
      </c>
      <c r="D21" s="87"/>
      <c r="E21" s="24" t="s">
        <v>140</v>
      </c>
      <c r="F21" s="25"/>
      <c r="G21" s="25">
        <v>15</v>
      </c>
      <c r="H21" s="25">
        <f t="shared" si="0"/>
        <v>0</v>
      </c>
      <c r="I21" s="35" t="s">
        <v>1083</v>
      </c>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s="3" customFormat="1" ht="25" customHeight="1" spans="1:249">
      <c r="A22" s="16">
        <v>28</v>
      </c>
      <c r="B22" s="36"/>
      <c r="C22" s="86" t="s">
        <v>185</v>
      </c>
      <c r="D22" s="87"/>
      <c r="E22" s="24" t="s">
        <v>140</v>
      </c>
      <c r="F22" s="25"/>
      <c r="G22" s="25">
        <v>15</v>
      </c>
      <c r="H22" s="25">
        <f t="shared" si="0"/>
        <v>0</v>
      </c>
      <c r="I22" s="56" t="s">
        <v>186</v>
      </c>
      <c r="J22" s="9"/>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25" customHeight="1" spans="1:249">
      <c r="A23" s="16">
        <v>29</v>
      </c>
      <c r="B23" s="36"/>
      <c r="C23" s="86" t="s">
        <v>1084</v>
      </c>
      <c r="D23" s="87"/>
      <c r="E23" s="24" t="s">
        <v>140</v>
      </c>
      <c r="F23" s="25"/>
      <c r="G23" s="25" t="s">
        <v>1085</v>
      </c>
      <c r="H23" s="25" t="e">
        <f t="shared" si="0"/>
        <v>#VALUE!</v>
      </c>
      <c r="I23" s="56" t="s">
        <v>372</v>
      </c>
      <c r="J23" s="9"/>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3" customFormat="1" ht="25" customHeight="1" spans="1:249">
      <c r="A24" s="16">
        <v>30</v>
      </c>
      <c r="B24" s="36"/>
      <c r="C24" s="86" t="s">
        <v>1086</v>
      </c>
      <c r="D24" s="87"/>
      <c r="E24" s="24" t="s">
        <v>140</v>
      </c>
      <c r="F24" s="25"/>
      <c r="G24" s="25">
        <v>20</v>
      </c>
      <c r="H24" s="25">
        <f t="shared" si="0"/>
        <v>0</v>
      </c>
      <c r="I24" s="56" t="s">
        <v>1087</v>
      </c>
      <c r="J24" s="9"/>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s="3" customFormat="1" ht="25" customHeight="1" spans="1:249">
      <c r="A25" s="16">
        <v>31</v>
      </c>
      <c r="B25" s="36"/>
      <c r="C25" s="86" t="s">
        <v>1088</v>
      </c>
      <c r="D25" s="87"/>
      <c r="E25" s="14" t="s">
        <v>148</v>
      </c>
      <c r="F25" s="25"/>
      <c r="G25" s="25">
        <v>2000</v>
      </c>
      <c r="H25" s="25">
        <f t="shared" si="0"/>
        <v>0</v>
      </c>
      <c r="I25" s="56" t="s">
        <v>1089</v>
      </c>
      <c r="J25" s="9"/>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row>
    <row r="26" s="3" customFormat="1" ht="25" customHeight="1" spans="1:249">
      <c r="A26" s="16">
        <v>32</v>
      </c>
      <c r="B26" s="36"/>
      <c r="C26" s="86" t="s">
        <v>1090</v>
      </c>
      <c r="D26" s="87"/>
      <c r="E26" s="14" t="s">
        <v>148</v>
      </c>
      <c r="F26" s="25"/>
      <c r="G26" s="25">
        <v>3000</v>
      </c>
      <c r="H26" s="25">
        <f t="shared" si="0"/>
        <v>0</v>
      </c>
      <c r="I26" s="56" t="s">
        <v>1089</v>
      </c>
      <c r="J26" s="9"/>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row>
    <row r="27" s="3" customFormat="1" ht="25" customHeight="1" spans="1:249">
      <c r="A27" s="16">
        <v>33</v>
      </c>
      <c r="B27" s="36"/>
      <c r="C27" s="86" t="s">
        <v>1091</v>
      </c>
      <c r="D27" s="87"/>
      <c r="E27" s="14" t="s">
        <v>148</v>
      </c>
      <c r="F27" s="25"/>
      <c r="G27" s="25">
        <v>4000</v>
      </c>
      <c r="H27" s="25">
        <f t="shared" si="0"/>
        <v>0</v>
      </c>
      <c r="I27" s="56" t="s">
        <v>1089</v>
      </c>
      <c r="J27" s="9"/>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row>
    <row r="28" s="3" customFormat="1" ht="25" customHeight="1" spans="1:249">
      <c r="A28" s="16">
        <v>34</v>
      </c>
      <c r="B28" s="36"/>
      <c r="C28" s="86" t="s">
        <v>1092</v>
      </c>
      <c r="D28" s="87"/>
      <c r="E28" s="14" t="s">
        <v>148</v>
      </c>
      <c r="F28" s="25"/>
      <c r="G28" s="25">
        <v>5000</v>
      </c>
      <c r="H28" s="25">
        <f t="shared" si="0"/>
        <v>0</v>
      </c>
      <c r="I28" s="56" t="s">
        <v>1089</v>
      </c>
      <c r="J28" s="9"/>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row>
    <row r="29" s="3" customFormat="1" ht="25" customHeight="1" spans="1:249">
      <c r="A29" s="16">
        <v>35</v>
      </c>
      <c r="B29" s="36"/>
      <c r="C29" s="86" t="s">
        <v>1093</v>
      </c>
      <c r="D29" s="87"/>
      <c r="E29" s="14" t="s">
        <v>148</v>
      </c>
      <c r="F29" s="25"/>
      <c r="G29" s="25">
        <v>10000</v>
      </c>
      <c r="H29" s="25">
        <f t="shared" si="0"/>
        <v>0</v>
      </c>
      <c r="I29" s="56" t="s">
        <v>1094</v>
      </c>
      <c r="J29" s="9"/>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row>
  </sheetData>
  <autoFilter xmlns:etc="http://www.wps.cn/officeDocument/2017/etCustomData" ref="A4:XFD29" etc:filterBottomFollowUsedRange="0">
    <extLst/>
  </autoFilter>
  <mergeCells count="58">
    <mergeCell ref="A1:I1"/>
    <mergeCell ref="A2:I2"/>
    <mergeCell ref="G3:H3"/>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E3:E4"/>
    <mergeCell ref="F3:F4"/>
    <mergeCell ref="I3:I4"/>
    <mergeCell ref="A3:B4"/>
    <mergeCell ref="C3:D4"/>
  </mergeCells>
  <conditionalFormatting sqref="E3">
    <cfRule type="cellIs" dxfId="0" priority="26" stopIfTrue="1" operator="equal">
      <formula>0</formula>
    </cfRule>
  </conditionalFormatting>
  <conditionalFormatting sqref="C5">
    <cfRule type="cellIs" dxfId="0" priority="25" stopIfTrue="1" operator="equal">
      <formula>0</formula>
    </cfRule>
  </conditionalFormatting>
  <conditionalFormatting sqref="C6">
    <cfRule type="cellIs" dxfId="0" priority="24" stopIfTrue="1" operator="equal">
      <formula>0</formula>
    </cfRule>
  </conditionalFormatting>
  <conditionalFormatting sqref="C7">
    <cfRule type="cellIs" dxfId="0" priority="23" stopIfTrue="1" operator="equal">
      <formula>0</formula>
    </cfRule>
  </conditionalFormatting>
  <conditionalFormatting sqref="C8">
    <cfRule type="cellIs" dxfId="0" priority="22" stopIfTrue="1" operator="equal">
      <formula>0</formula>
    </cfRule>
  </conditionalFormatting>
  <conditionalFormatting sqref="C9">
    <cfRule type="cellIs" dxfId="0" priority="21" stopIfTrue="1" operator="equal">
      <formula>0</formula>
    </cfRule>
  </conditionalFormatting>
  <conditionalFormatting sqref="C10">
    <cfRule type="cellIs" dxfId="0" priority="20" stopIfTrue="1" operator="equal">
      <formula>0</formula>
    </cfRule>
  </conditionalFormatting>
  <conditionalFormatting sqref="C11">
    <cfRule type="cellIs" dxfId="0" priority="19" stopIfTrue="1" operator="equal">
      <formula>0</formula>
    </cfRule>
  </conditionalFormatting>
  <conditionalFormatting sqref="C12">
    <cfRule type="cellIs" dxfId="0" priority="18" stopIfTrue="1" operator="equal">
      <formula>0</formula>
    </cfRule>
  </conditionalFormatting>
  <conditionalFormatting sqref="C13">
    <cfRule type="cellIs" dxfId="0" priority="17" stopIfTrue="1" operator="equal">
      <formula>0</formula>
    </cfRule>
  </conditionalFormatting>
  <conditionalFormatting sqref="C14">
    <cfRule type="cellIs" dxfId="0" priority="16" stopIfTrue="1" operator="equal">
      <formula>0</formula>
    </cfRule>
  </conditionalFormatting>
  <conditionalFormatting sqref="C15">
    <cfRule type="cellIs" dxfId="0" priority="15" stopIfTrue="1" operator="equal">
      <formula>0</formula>
    </cfRule>
  </conditionalFormatting>
  <conditionalFormatting sqref="C16">
    <cfRule type="cellIs" dxfId="0" priority="14" stopIfTrue="1" operator="equal">
      <formula>0</formula>
    </cfRule>
  </conditionalFormatting>
  <conditionalFormatting sqref="C17">
    <cfRule type="cellIs" dxfId="0" priority="13" stopIfTrue="1" operator="equal">
      <formula>0</formula>
    </cfRule>
  </conditionalFormatting>
  <conditionalFormatting sqref="C18">
    <cfRule type="cellIs" dxfId="0" priority="12" stopIfTrue="1" operator="equal">
      <formula>0</formula>
    </cfRule>
  </conditionalFormatting>
  <conditionalFormatting sqref="C19">
    <cfRule type="cellIs" dxfId="0" priority="11" stopIfTrue="1" operator="equal">
      <formula>0</formula>
    </cfRule>
  </conditionalFormatting>
  <conditionalFormatting sqref="C20">
    <cfRule type="cellIs" dxfId="0" priority="10" stopIfTrue="1" operator="equal">
      <formula>0</formula>
    </cfRule>
  </conditionalFormatting>
  <conditionalFormatting sqref="C21">
    <cfRule type="cellIs" dxfId="0" priority="9" stopIfTrue="1" operator="equal">
      <formula>0</formula>
    </cfRule>
  </conditionalFormatting>
  <conditionalFormatting sqref="C22">
    <cfRule type="cellIs" dxfId="0" priority="8" stopIfTrue="1" operator="equal">
      <formula>0</formula>
    </cfRule>
  </conditionalFormatting>
  <conditionalFormatting sqref="C23">
    <cfRule type="cellIs" dxfId="0" priority="7" stopIfTrue="1" operator="equal">
      <formula>0</formula>
    </cfRule>
  </conditionalFormatting>
  <conditionalFormatting sqref="C24">
    <cfRule type="cellIs" dxfId="0" priority="6" stopIfTrue="1" operator="equal">
      <formula>0</formula>
    </cfRule>
  </conditionalFormatting>
  <conditionalFormatting sqref="C25">
    <cfRule type="cellIs" dxfId="0" priority="5" stopIfTrue="1" operator="equal">
      <formula>0</formula>
    </cfRule>
  </conditionalFormatting>
  <conditionalFormatting sqref="C26">
    <cfRule type="cellIs" dxfId="0" priority="4" stopIfTrue="1" operator="equal">
      <formula>0</formula>
    </cfRule>
  </conditionalFormatting>
  <conditionalFormatting sqref="C27">
    <cfRule type="cellIs" dxfId="0" priority="3" stopIfTrue="1" operator="equal">
      <formula>0</formula>
    </cfRule>
  </conditionalFormatting>
  <conditionalFormatting sqref="C28">
    <cfRule type="cellIs" dxfId="0" priority="2" stopIfTrue="1" operator="equal">
      <formula>0</formula>
    </cfRule>
  </conditionalFormatting>
  <conditionalFormatting sqref="C29">
    <cfRule type="cellIs" dxfId="0" priority="1" stopIfTrue="1" operator="equal">
      <formula>0</formula>
    </cfRule>
  </conditionalFormatting>
  <conditionalFormatting sqref="A2:B2 J2:IR2">
    <cfRule type="cellIs" dxfId="0" priority="28" stopIfTrue="1" operator="equal">
      <formula>0</formula>
    </cfRule>
  </conditionalFormatting>
  <conditionalFormatting sqref="F3 J3:IR4 G4:H4">
    <cfRule type="cellIs" dxfId="0" priority="27" stopIfTrue="1" operator="equal">
      <formula>0</formula>
    </cfRule>
  </conditionalFormatting>
  <conditionalFormatting sqref="A5:B29 E5:F29 A30:F65143 G5:IR65143">
    <cfRule type="cellIs" dxfId="0" priority="29" stopIfTrue="1" operator="equal">
      <formula>0</formula>
    </cfRule>
  </conditionalFormatting>
  <pageMargins left="0.432638888888889" right="0.393055555555556" top="0.432638888888889" bottom="0.550694444444444" header="0.5" footer="0.196527777777778"/>
  <pageSetup paperSize="9"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65"/>
  <sheetViews>
    <sheetView workbookViewId="0">
      <selection activeCell="H14" sqref="H14"/>
    </sheetView>
  </sheetViews>
  <sheetFormatPr defaultColWidth="9" defaultRowHeight="15.95" customHeight="1"/>
  <cols>
    <col min="1" max="2" width="5.625" style="4" customWidth="1"/>
    <col min="3" max="4" width="20.625" style="5" customWidth="1"/>
    <col min="5" max="5" width="12.625" style="6" customWidth="1"/>
    <col min="6" max="8" width="12.625" style="7" customWidth="1"/>
    <col min="9" max="9" width="65.1826923076923" style="8"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11"/>
      <c r="B1" s="11"/>
      <c r="C1" s="11"/>
      <c r="D1" s="11"/>
      <c r="E1" s="11"/>
      <c r="F1" s="11"/>
      <c r="G1" s="23"/>
      <c r="H1" s="23"/>
      <c r="I1" s="28"/>
      <c r="J1" s="9"/>
    </row>
    <row r="2" s="2" customFormat="1" ht="20" customHeight="1" spans="1:10">
      <c r="A2" s="12" t="s">
        <v>1095</v>
      </c>
      <c r="B2" s="12"/>
      <c r="C2" s="12"/>
      <c r="D2" s="12"/>
      <c r="E2" s="12"/>
      <c r="F2" s="12"/>
      <c r="G2" s="12"/>
      <c r="H2" s="12"/>
      <c r="I2" s="29"/>
      <c r="J2" s="30"/>
    </row>
    <row r="3" s="3" customFormat="1" ht="25" customHeight="1" spans="1:249">
      <c r="A3" s="14">
        <v>1</v>
      </c>
      <c r="B3" s="14"/>
      <c r="C3" s="15" t="s">
        <v>1096</v>
      </c>
      <c r="D3" s="15"/>
      <c r="E3" s="26" t="s">
        <v>171</v>
      </c>
      <c r="F3" s="25"/>
      <c r="G3" s="25">
        <v>1200</v>
      </c>
      <c r="H3" s="25">
        <f t="shared" ref="H3:H11" si="0">F3*G3</f>
        <v>0</v>
      </c>
      <c r="I3" s="56" t="s">
        <v>1097</v>
      </c>
      <c r="J3" s="9"/>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row>
    <row r="4" s="3" customFormat="1" ht="25" customHeight="1" spans="1:249">
      <c r="A4" s="14">
        <v>2</v>
      </c>
      <c r="B4" s="14"/>
      <c r="C4" s="15" t="s">
        <v>1098</v>
      </c>
      <c r="D4" s="15"/>
      <c r="E4" s="26" t="s">
        <v>171</v>
      </c>
      <c r="F4" s="25"/>
      <c r="G4" s="25">
        <v>2200</v>
      </c>
      <c r="H4" s="25">
        <f t="shared" si="0"/>
        <v>0</v>
      </c>
      <c r="I4" s="56" t="s">
        <v>1099</v>
      </c>
      <c r="J4" s="9"/>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row>
    <row r="5" s="3" customFormat="1" ht="25" customHeight="1" spans="1:249">
      <c r="A5" s="14">
        <v>3</v>
      </c>
      <c r="B5" s="14"/>
      <c r="C5" s="15" t="s">
        <v>1100</v>
      </c>
      <c r="D5" s="15"/>
      <c r="E5" s="26" t="s">
        <v>171</v>
      </c>
      <c r="F5" s="25"/>
      <c r="G5" s="25">
        <v>4000</v>
      </c>
      <c r="H5" s="25">
        <f t="shared" si="0"/>
        <v>0</v>
      </c>
      <c r="I5" s="56" t="s">
        <v>1101</v>
      </c>
      <c r="J5" s="9"/>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row>
    <row r="6" s="3" customFormat="1" ht="25" customHeight="1" spans="1:249">
      <c r="A6" s="14">
        <v>4</v>
      </c>
      <c r="B6" s="14"/>
      <c r="C6" s="15" t="s">
        <v>1102</v>
      </c>
      <c r="D6" s="15"/>
      <c r="E6" s="26" t="s">
        <v>171</v>
      </c>
      <c r="F6" s="25"/>
      <c r="G6" s="25">
        <v>4000</v>
      </c>
      <c r="H6" s="25">
        <f t="shared" si="0"/>
        <v>0</v>
      </c>
      <c r="I6" s="56" t="s">
        <v>521</v>
      </c>
      <c r="J6" s="9"/>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row>
    <row r="7" s="3" customFormat="1" ht="25" customHeight="1" spans="1:249">
      <c r="A7" s="14">
        <v>5</v>
      </c>
      <c r="B7" s="14"/>
      <c r="C7" s="15" t="s">
        <v>1103</v>
      </c>
      <c r="D7" s="15"/>
      <c r="E7" s="26" t="s">
        <v>171</v>
      </c>
      <c r="F7" s="25"/>
      <c r="G7" s="25">
        <v>4000</v>
      </c>
      <c r="H7" s="25">
        <f t="shared" si="0"/>
        <v>0</v>
      </c>
      <c r="I7" s="56" t="s">
        <v>1104</v>
      </c>
      <c r="J7" s="9"/>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25" customHeight="1" spans="1:249">
      <c r="A8" s="14">
        <v>5</v>
      </c>
      <c r="B8" s="14"/>
      <c r="C8" s="15" t="s">
        <v>1105</v>
      </c>
      <c r="D8" s="15"/>
      <c r="E8" s="26" t="s">
        <v>171</v>
      </c>
      <c r="F8" s="25"/>
      <c r="G8" s="25">
        <v>4500</v>
      </c>
      <c r="H8" s="25">
        <f t="shared" si="0"/>
        <v>0</v>
      </c>
      <c r="I8" s="56" t="s">
        <v>1106</v>
      </c>
      <c r="J8" s="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25" customHeight="1" spans="1:249">
      <c r="A9" s="14">
        <v>5</v>
      </c>
      <c r="B9" s="14"/>
      <c r="C9" s="15" t="s">
        <v>1107</v>
      </c>
      <c r="D9" s="15"/>
      <c r="E9" s="14" t="s">
        <v>171</v>
      </c>
      <c r="F9" s="25"/>
      <c r="G9" s="25">
        <v>1000</v>
      </c>
      <c r="H9" s="25">
        <f t="shared" si="0"/>
        <v>0</v>
      </c>
      <c r="I9" s="56" t="s">
        <v>1108</v>
      </c>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25" customHeight="1" spans="1:249">
      <c r="A10" s="14">
        <v>6</v>
      </c>
      <c r="B10" s="14"/>
      <c r="C10" s="15" t="s">
        <v>1109</v>
      </c>
      <c r="D10" s="15"/>
      <c r="E10" s="14" t="s">
        <v>171</v>
      </c>
      <c r="F10" s="25"/>
      <c r="G10" s="25">
        <v>1200</v>
      </c>
      <c r="H10" s="25">
        <f t="shared" si="0"/>
        <v>0</v>
      </c>
      <c r="I10" s="56" t="s">
        <v>1110</v>
      </c>
      <c r="J10" s="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25" customHeight="1" spans="1:249">
      <c r="A11" s="14">
        <v>7</v>
      </c>
      <c r="B11" s="14"/>
      <c r="C11" s="15" t="s">
        <v>1098</v>
      </c>
      <c r="D11" s="15"/>
      <c r="E11" s="26" t="s">
        <v>171</v>
      </c>
      <c r="F11" s="25"/>
      <c r="G11" s="25">
        <v>3599</v>
      </c>
      <c r="H11" s="25">
        <f t="shared" si="0"/>
        <v>0</v>
      </c>
      <c r="I11" s="56" t="s">
        <v>1111</v>
      </c>
      <c r="J11" s="9"/>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25" customHeight="1" spans="1:249">
      <c r="A12" s="13" t="s">
        <v>1112</v>
      </c>
      <c r="B12" s="13"/>
      <c r="C12" s="13"/>
      <c r="D12" s="13"/>
      <c r="E12" s="13"/>
      <c r="F12" s="13"/>
      <c r="G12" s="13"/>
      <c r="H12" s="13"/>
      <c r="I12" s="31"/>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25" customHeight="1" spans="1:249">
      <c r="A13" s="14">
        <v>1</v>
      </c>
      <c r="B13" s="14"/>
      <c r="C13" s="15" t="s">
        <v>1113</v>
      </c>
      <c r="D13" s="15"/>
      <c r="E13" s="26" t="s">
        <v>422</v>
      </c>
      <c r="F13" s="25"/>
      <c r="G13" s="25">
        <v>4500</v>
      </c>
      <c r="H13" s="25">
        <f>F13*G13</f>
        <v>0</v>
      </c>
      <c r="I13" s="56" t="s">
        <v>505</v>
      </c>
      <c r="J13" s="9"/>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25" customHeight="1" spans="1:249">
      <c r="A14" s="14">
        <v>1</v>
      </c>
      <c r="B14" s="14"/>
      <c r="C14" s="15" t="s">
        <v>1114</v>
      </c>
      <c r="D14" s="15"/>
      <c r="E14" s="26" t="s">
        <v>422</v>
      </c>
      <c r="F14" s="25"/>
      <c r="G14" s="25">
        <v>6500</v>
      </c>
      <c r="H14" s="25">
        <f>F14*G14</f>
        <v>0</v>
      </c>
      <c r="I14" s="56" t="s">
        <v>508</v>
      </c>
      <c r="J14" s="9"/>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25" customHeight="1" spans="1:249">
      <c r="A15" s="14">
        <v>2</v>
      </c>
      <c r="B15" s="14"/>
      <c r="C15" s="15" t="s">
        <v>1115</v>
      </c>
      <c r="D15" s="15"/>
      <c r="E15" s="26" t="s">
        <v>422</v>
      </c>
      <c r="F15" s="25"/>
      <c r="G15" s="25">
        <v>700</v>
      </c>
      <c r="H15" s="25">
        <f>F15*G15</f>
        <v>0</v>
      </c>
      <c r="I15" s="56" t="s">
        <v>564</v>
      </c>
      <c r="J15" s="9"/>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20" customHeight="1" spans="1:249">
      <c r="A16" s="14"/>
      <c r="B16" s="14"/>
      <c r="C16" s="39"/>
      <c r="D16" s="39"/>
      <c r="E16" s="39"/>
      <c r="F16" s="39"/>
      <c r="G16" s="39"/>
      <c r="H16" s="39"/>
      <c r="I16" s="37"/>
      <c r="J16" s="9"/>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20" customHeight="1" spans="1:249">
      <c r="A17" s="16"/>
      <c r="B17" s="17"/>
      <c r="C17" s="17"/>
      <c r="D17" s="17"/>
      <c r="E17" s="17"/>
      <c r="F17" s="17"/>
      <c r="G17" s="17"/>
      <c r="H17" s="17"/>
      <c r="I17" s="36"/>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8" s="3" customFormat="1" ht="20" customHeight="1" spans="1:249">
      <c r="A18" s="57" t="s">
        <v>1116</v>
      </c>
      <c r="B18" s="57"/>
      <c r="C18" s="57"/>
      <c r="D18" s="57"/>
      <c r="E18" s="57"/>
      <c r="F18" s="57"/>
      <c r="G18" s="57"/>
      <c r="H18" s="57"/>
      <c r="I18" s="70"/>
      <c r="J18" s="9"/>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row>
    <row r="19" s="3" customFormat="1" ht="20" customHeight="1" spans="1:249">
      <c r="A19" s="14"/>
      <c r="B19" s="14"/>
      <c r="C19" s="15" t="s">
        <v>499</v>
      </c>
      <c r="D19" s="15"/>
      <c r="E19" s="26" t="s">
        <v>171</v>
      </c>
      <c r="F19" s="25"/>
      <c r="G19" s="25">
        <v>580</v>
      </c>
      <c r="H19" s="25">
        <f t="shared" ref="H16:H24" si="1">F19*G19</f>
        <v>0</v>
      </c>
      <c r="I19" s="71" t="s">
        <v>500</v>
      </c>
      <c r="J19" s="9"/>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20" customHeight="1" spans="1:249">
      <c r="A20" s="14"/>
      <c r="B20" s="14"/>
      <c r="C20" s="15" t="s">
        <v>499</v>
      </c>
      <c r="D20" s="15"/>
      <c r="E20" s="26" t="s">
        <v>171</v>
      </c>
      <c r="F20" s="25"/>
      <c r="G20" s="25">
        <v>580</v>
      </c>
      <c r="H20" s="25">
        <f t="shared" si="1"/>
        <v>0</v>
      </c>
      <c r="I20" s="71" t="s">
        <v>501</v>
      </c>
      <c r="J20" s="9"/>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3" customFormat="1" ht="20" customHeight="1" spans="1:249">
      <c r="A21" s="14"/>
      <c r="B21" s="14"/>
      <c r="C21" s="15" t="s">
        <v>499</v>
      </c>
      <c r="D21" s="57"/>
      <c r="E21" s="57" t="s">
        <v>171</v>
      </c>
      <c r="F21" s="57"/>
      <c r="G21" s="57">
        <v>930</v>
      </c>
      <c r="H21" s="25">
        <f t="shared" si="1"/>
        <v>0</v>
      </c>
      <c r="I21" s="70" t="s">
        <v>1117</v>
      </c>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s="3" customFormat="1" ht="20" customHeight="1" spans="1:249">
      <c r="A22" s="14"/>
      <c r="B22" s="14"/>
      <c r="C22" s="15" t="s">
        <v>1118</v>
      </c>
      <c r="D22" s="57"/>
      <c r="E22" s="57" t="s">
        <v>171</v>
      </c>
      <c r="F22" s="57"/>
      <c r="G22" s="57">
        <v>2799</v>
      </c>
      <c r="H22" s="25">
        <f t="shared" si="1"/>
        <v>0</v>
      </c>
      <c r="I22" s="71" t="s">
        <v>1119</v>
      </c>
      <c r="J22" s="9"/>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20" customHeight="1" spans="1:249">
      <c r="A23" s="14"/>
      <c r="B23" s="14"/>
      <c r="C23" s="15" t="s">
        <v>1120</v>
      </c>
      <c r="D23" s="57"/>
      <c r="E23" s="57" t="s">
        <v>171</v>
      </c>
      <c r="F23" s="57"/>
      <c r="G23" s="57">
        <v>2180</v>
      </c>
      <c r="H23" s="25">
        <f t="shared" si="1"/>
        <v>0</v>
      </c>
      <c r="I23" s="71" t="s">
        <v>1121</v>
      </c>
      <c r="J23" s="9"/>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3" customFormat="1" ht="20" customHeight="1" spans="1:249">
      <c r="A24" s="14"/>
      <c r="B24" s="14"/>
      <c r="C24" s="15" t="s">
        <v>1122</v>
      </c>
      <c r="D24" s="57"/>
      <c r="E24" s="57" t="s">
        <v>171</v>
      </c>
      <c r="F24" s="57"/>
      <c r="G24" s="57">
        <v>300</v>
      </c>
      <c r="H24" s="25">
        <f t="shared" si="1"/>
        <v>0</v>
      </c>
      <c r="I24" s="71"/>
      <c r="J24" s="9"/>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s="3" customFormat="1" ht="20" customHeight="1" spans="1:249">
      <c r="A25" s="16"/>
      <c r="B25" s="17"/>
      <c r="C25" s="17"/>
      <c r="D25" s="17"/>
      <c r="E25" s="17"/>
      <c r="F25" s="17"/>
      <c r="G25" s="17"/>
      <c r="H25" s="17"/>
      <c r="I25" s="36"/>
      <c r="J25" s="9"/>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row>
    <row r="26" s="3" customFormat="1" ht="20" customHeight="1" spans="1:249">
      <c r="A26" s="14"/>
      <c r="B26" s="14"/>
      <c r="C26" s="15" t="s">
        <v>495</v>
      </c>
      <c r="D26" s="57"/>
      <c r="E26" s="57" t="s">
        <v>171</v>
      </c>
      <c r="F26" s="57"/>
      <c r="G26" s="57">
        <v>1380</v>
      </c>
      <c r="H26" s="25">
        <f t="shared" ref="H26:H28" si="2">F26*G26</f>
        <v>0</v>
      </c>
      <c r="I26" s="71" t="s">
        <v>496</v>
      </c>
      <c r="J26" s="9"/>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row>
    <row r="27" s="3" customFormat="1" ht="20" customHeight="1" spans="1:249">
      <c r="A27" s="14"/>
      <c r="B27" s="14"/>
      <c r="C27" s="15" t="s">
        <v>495</v>
      </c>
      <c r="D27" s="57"/>
      <c r="E27" s="57" t="s">
        <v>171</v>
      </c>
      <c r="F27" s="57"/>
      <c r="G27" s="57">
        <v>1380</v>
      </c>
      <c r="H27" s="25">
        <f t="shared" si="2"/>
        <v>0</v>
      </c>
      <c r="I27" s="71" t="s">
        <v>497</v>
      </c>
      <c r="J27" s="9"/>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row>
    <row r="28" s="3" customFormat="1" ht="20" customHeight="1" spans="1:249">
      <c r="A28" s="58"/>
      <c r="B28" s="58"/>
      <c r="C28" s="59" t="s">
        <v>495</v>
      </c>
      <c r="D28" s="60"/>
      <c r="E28" s="60" t="s">
        <v>171</v>
      </c>
      <c r="F28" s="60"/>
      <c r="G28" s="60">
        <v>1380</v>
      </c>
      <c r="H28" s="66">
        <f t="shared" si="2"/>
        <v>0</v>
      </c>
      <c r="I28" s="71" t="s">
        <v>498</v>
      </c>
      <c r="J28" s="9"/>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row>
    <row r="29" s="3" customFormat="1" ht="20" customHeight="1" spans="1:249">
      <c r="A29" s="47"/>
      <c r="B29" s="48"/>
      <c r="C29" s="48"/>
      <c r="D29" s="48"/>
      <c r="E29" s="48"/>
      <c r="F29" s="48"/>
      <c r="G29" s="48"/>
      <c r="H29" s="48"/>
      <c r="I29" s="48"/>
      <c r="J29" s="9"/>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row>
    <row r="30" s="3" customFormat="1" ht="20" customHeight="1" spans="1:249">
      <c r="A30" s="47"/>
      <c r="B30" s="48"/>
      <c r="C30" s="48"/>
      <c r="D30" s="48"/>
      <c r="E30" s="48"/>
      <c r="F30" s="48"/>
      <c r="G30" s="48"/>
      <c r="H30" s="48"/>
      <c r="I30" s="48"/>
      <c r="J30" s="9"/>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row>
    <row r="31" s="3" customFormat="1" ht="20" customHeight="1" spans="1:249">
      <c r="A31" s="47"/>
      <c r="B31" s="48"/>
      <c r="C31" s="48"/>
      <c r="D31" s="48"/>
      <c r="E31" s="48"/>
      <c r="F31" s="48"/>
      <c r="G31" s="48"/>
      <c r="H31" s="48"/>
      <c r="I31" s="48"/>
      <c r="J31" s="9"/>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row>
    <row r="32" s="3" customFormat="1" ht="20" customHeight="1" spans="1:249">
      <c r="A32" s="61" t="s">
        <v>1123</v>
      </c>
      <c r="B32" s="62"/>
      <c r="C32" s="59" t="s">
        <v>495</v>
      </c>
      <c r="D32" s="60"/>
      <c r="E32" s="60" t="s">
        <v>171</v>
      </c>
      <c r="F32" s="60"/>
      <c r="G32" s="60">
        <v>2099</v>
      </c>
      <c r="H32" s="66">
        <f>F32*G32</f>
        <v>0</v>
      </c>
      <c r="I32" s="71" t="s">
        <v>1124</v>
      </c>
      <c r="J32" s="9"/>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row>
    <row r="33" s="3" customFormat="1" ht="20" customHeight="1" spans="1:249">
      <c r="A33" s="61"/>
      <c r="B33" s="62"/>
      <c r="C33" s="59" t="s">
        <v>495</v>
      </c>
      <c r="D33" s="63"/>
      <c r="E33" s="60" t="s">
        <v>171</v>
      </c>
      <c r="F33" s="60"/>
      <c r="G33" s="60">
        <v>2799</v>
      </c>
      <c r="H33" s="66">
        <f>F33*G33</f>
        <v>0</v>
      </c>
      <c r="I33" s="71" t="s">
        <v>1125</v>
      </c>
      <c r="J33" s="9"/>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row>
    <row r="34" s="3" customFormat="1" ht="20" customHeight="1" spans="1:249">
      <c r="A34" s="64"/>
      <c r="B34" s="65"/>
      <c r="C34" s="63"/>
      <c r="D34" s="63"/>
      <c r="E34" s="67"/>
      <c r="F34" s="68"/>
      <c r="G34" s="68"/>
      <c r="H34" s="68"/>
      <c r="I34" s="72"/>
      <c r="J34" s="9"/>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row>
    <row r="35" s="3" customFormat="1" ht="20" customHeight="1" spans="1:249">
      <c r="A35" s="47" t="s">
        <v>1126</v>
      </c>
      <c r="B35" s="48"/>
      <c r="C35" s="48"/>
      <c r="D35" s="48"/>
      <c r="E35" s="48"/>
      <c r="F35" s="48"/>
      <c r="G35" s="48"/>
      <c r="H35" s="48"/>
      <c r="I35" s="54"/>
      <c r="J35" s="9"/>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row>
    <row r="36" s="3" customFormat="1" ht="20" customHeight="1" spans="1:249">
      <c r="A36" s="49"/>
      <c r="B36" s="50"/>
      <c r="C36" s="50"/>
      <c r="D36" s="50"/>
      <c r="E36" s="50"/>
      <c r="F36" s="50"/>
      <c r="G36" s="50"/>
      <c r="H36" s="50"/>
      <c r="I36" s="55"/>
      <c r="J36" s="9"/>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row>
    <row r="37" s="3" customFormat="1" ht="20" customHeight="1" spans="1:249">
      <c r="A37" s="14"/>
      <c r="B37" s="14"/>
      <c r="C37" s="63" t="s">
        <v>1127</v>
      </c>
      <c r="D37" s="63"/>
      <c r="E37" s="67" t="s">
        <v>171</v>
      </c>
      <c r="F37" s="68"/>
      <c r="G37" s="68">
        <v>800</v>
      </c>
      <c r="H37" s="68">
        <f>F37*G37</f>
        <v>0</v>
      </c>
      <c r="I37" s="72" t="s">
        <v>1128</v>
      </c>
      <c r="J37" s="9"/>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row>
    <row r="38" s="3" customFormat="1" ht="20" customHeight="1" spans="1:249">
      <c r="A38" s="14"/>
      <c r="B38" s="14"/>
      <c r="C38" s="15" t="s">
        <v>1129</v>
      </c>
      <c r="D38" s="15"/>
      <c r="E38" s="26" t="s">
        <v>148</v>
      </c>
      <c r="F38" s="25"/>
      <c r="G38" s="25">
        <v>800</v>
      </c>
      <c r="H38" s="25">
        <f>F38*G38</f>
        <v>0</v>
      </c>
      <c r="I38" s="32" t="s">
        <v>1130</v>
      </c>
      <c r="J38" s="9"/>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row>
    <row r="39" s="3" customFormat="1" ht="20" customHeight="1" spans="1:249">
      <c r="A39" s="14"/>
      <c r="B39" s="14"/>
      <c r="C39" s="15" t="s">
        <v>1131</v>
      </c>
      <c r="D39" s="15"/>
      <c r="E39" s="26" t="s">
        <v>171</v>
      </c>
      <c r="F39" s="25"/>
      <c r="G39" s="25">
        <v>688</v>
      </c>
      <c r="H39" s="25">
        <f>F39*G39</f>
        <v>0</v>
      </c>
      <c r="I39" s="56" t="s">
        <v>1132</v>
      </c>
      <c r="J39" s="9"/>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row>
    <row r="40" s="3" customFormat="1" ht="20" customHeight="1" spans="1:249">
      <c r="A40" s="14"/>
      <c r="B40" s="14"/>
      <c r="C40" s="15" t="s">
        <v>1133</v>
      </c>
      <c r="D40" s="15"/>
      <c r="E40" s="69" t="s">
        <v>148</v>
      </c>
      <c r="F40" s="69"/>
      <c r="G40" s="25">
        <v>200</v>
      </c>
      <c r="H40" s="25">
        <f>F40*G40</f>
        <v>0</v>
      </c>
      <c r="I40" s="73" t="s">
        <v>1134</v>
      </c>
      <c r="J40" s="9"/>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row>
    <row r="42" customHeight="1" spans="1:9">
      <c r="A42" s="57" t="s">
        <v>1135</v>
      </c>
      <c r="B42" s="57"/>
      <c r="C42" s="57"/>
      <c r="D42" s="57"/>
      <c r="E42" s="57"/>
      <c r="F42" s="57"/>
      <c r="G42" s="57"/>
      <c r="H42" s="57"/>
      <c r="I42" s="70"/>
    </row>
    <row r="43" customHeight="1" spans="1:9">
      <c r="A43" s="14"/>
      <c r="B43" s="14"/>
      <c r="C43" s="15" t="s">
        <v>522</v>
      </c>
      <c r="D43" s="15"/>
      <c r="E43" s="26" t="s">
        <v>171</v>
      </c>
      <c r="F43" s="25"/>
      <c r="G43" s="25">
        <v>1600</v>
      </c>
      <c r="H43" s="25">
        <f t="shared" ref="H43:H50" si="3">F43*G43</f>
        <v>0</v>
      </c>
      <c r="I43" s="71" t="s">
        <v>523</v>
      </c>
    </row>
    <row r="44" s="3" customFormat="1" customHeight="1" spans="1:249">
      <c r="A44" s="14"/>
      <c r="B44" s="14"/>
      <c r="C44" s="15" t="s">
        <v>522</v>
      </c>
      <c r="D44" s="15"/>
      <c r="E44" s="26" t="s">
        <v>171</v>
      </c>
      <c r="F44" s="25"/>
      <c r="G44" s="25">
        <v>2280</v>
      </c>
      <c r="H44" s="25">
        <f t="shared" si="3"/>
        <v>0</v>
      </c>
      <c r="I44" s="71" t="s">
        <v>524</v>
      </c>
      <c r="J44" s="9"/>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row>
    <row r="45" s="3" customFormat="1" customHeight="1" spans="1:249">
      <c r="A45" s="4"/>
      <c r="B45" s="4"/>
      <c r="C45" s="5"/>
      <c r="D45" s="5"/>
      <c r="E45" s="6"/>
      <c r="F45" s="7"/>
      <c r="G45" s="7"/>
      <c r="H45" s="7"/>
      <c r="I45" s="8"/>
      <c r="J45" s="9"/>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row>
    <row r="47" customHeight="1" spans="1:9">
      <c r="A47" s="14"/>
      <c r="B47" s="14"/>
      <c r="C47" s="15" t="s">
        <v>525</v>
      </c>
      <c r="D47" s="15"/>
      <c r="E47" s="26" t="s">
        <v>171</v>
      </c>
      <c r="F47" s="25"/>
      <c r="G47" s="25">
        <v>3200</v>
      </c>
      <c r="H47" s="25">
        <f t="shared" si="3"/>
        <v>0</v>
      </c>
      <c r="I47" s="71" t="s">
        <v>526</v>
      </c>
    </row>
    <row r="48" customHeight="1" spans="1:9">
      <c r="A48" s="14"/>
      <c r="B48" s="14"/>
      <c r="C48" s="15" t="s">
        <v>525</v>
      </c>
      <c r="D48" s="15"/>
      <c r="E48" s="26" t="s">
        <v>171</v>
      </c>
      <c r="F48" s="25"/>
      <c r="G48" s="25">
        <v>4358</v>
      </c>
      <c r="H48" s="25">
        <f t="shared" si="3"/>
        <v>0</v>
      </c>
      <c r="I48" s="71" t="s">
        <v>1136</v>
      </c>
    </row>
    <row r="49" customHeight="1" spans="1:9">
      <c r="A49" s="14"/>
      <c r="B49" s="14"/>
      <c r="C49" s="15" t="s">
        <v>525</v>
      </c>
      <c r="D49" s="15"/>
      <c r="E49" s="26" t="s">
        <v>171</v>
      </c>
      <c r="F49" s="25"/>
      <c r="G49" s="25">
        <v>5700</v>
      </c>
      <c r="H49" s="25">
        <f t="shared" si="3"/>
        <v>0</v>
      </c>
      <c r="I49" s="71" t="s">
        <v>528</v>
      </c>
    </row>
    <row r="50" s="3" customFormat="1" customHeight="1" spans="1:249">
      <c r="A50" s="14"/>
      <c r="B50" s="14"/>
      <c r="C50" s="15" t="s">
        <v>525</v>
      </c>
      <c r="D50" s="15"/>
      <c r="E50" s="26" t="s">
        <v>171</v>
      </c>
      <c r="F50" s="25"/>
      <c r="G50" s="25">
        <v>7000</v>
      </c>
      <c r="H50" s="25">
        <f t="shared" si="3"/>
        <v>0</v>
      </c>
      <c r="I50" s="71" t="s">
        <v>1137</v>
      </c>
      <c r="J50" s="9"/>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row>
    <row r="51" s="3" customFormat="1" customHeight="1" spans="1:249">
      <c r="A51" s="4"/>
      <c r="B51" s="4"/>
      <c r="C51" s="5"/>
      <c r="D51" s="5"/>
      <c r="E51" s="6"/>
      <c r="F51" s="7"/>
      <c r="G51" s="7"/>
      <c r="H51" s="7"/>
      <c r="I51" s="74"/>
      <c r="J51" s="9"/>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row>
    <row r="52" s="3" customFormat="1" customHeight="1" spans="1:249">
      <c r="A52" s="57" t="s">
        <v>1138</v>
      </c>
      <c r="B52" s="57"/>
      <c r="C52" s="57"/>
      <c r="D52" s="57"/>
      <c r="E52" s="57"/>
      <c r="F52" s="57"/>
      <c r="G52" s="57"/>
      <c r="H52" s="57"/>
      <c r="I52" s="70"/>
      <c r="J52" s="9"/>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row>
    <row r="53" s="3" customFormat="1" customHeight="1" spans="1:249">
      <c r="A53" s="14"/>
      <c r="B53" s="14"/>
      <c r="C53" s="15" t="s">
        <v>1139</v>
      </c>
      <c r="D53" s="15"/>
      <c r="E53" s="26" t="s">
        <v>171</v>
      </c>
      <c r="F53" s="25"/>
      <c r="G53" s="25">
        <v>4200</v>
      </c>
      <c r="H53" s="25">
        <f>F53*G53</f>
        <v>0</v>
      </c>
      <c r="I53" s="71" t="s">
        <v>1140</v>
      </c>
      <c r="J53" s="9"/>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row>
    <row r="54" s="3" customFormat="1" customHeight="1" spans="1:249">
      <c r="A54" s="14">
        <v>2</v>
      </c>
      <c r="B54" s="14"/>
      <c r="C54" s="15" t="s">
        <v>1141</v>
      </c>
      <c r="D54" s="15"/>
      <c r="E54" s="26" t="s">
        <v>171</v>
      </c>
      <c r="F54" s="25"/>
      <c r="G54" s="25">
        <v>6500</v>
      </c>
      <c r="H54" s="25">
        <f>F54*G54</f>
        <v>0</v>
      </c>
      <c r="I54" s="75" t="s">
        <v>532</v>
      </c>
      <c r="J54" s="9"/>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row>
    <row r="55" s="3" customFormat="1" customHeight="1" spans="1:249">
      <c r="A55" s="4"/>
      <c r="B55" s="4"/>
      <c r="C55" s="5"/>
      <c r="D55" s="5"/>
      <c r="E55" s="6"/>
      <c r="F55" s="7"/>
      <c r="G55" s="7"/>
      <c r="H55" s="7"/>
      <c r="I55" s="74"/>
      <c r="J55" s="9"/>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row>
    <row r="56" s="3" customFormat="1" customHeight="1" spans="1:249">
      <c r="A56" s="4"/>
      <c r="B56" s="4"/>
      <c r="C56" s="5"/>
      <c r="D56" s="5"/>
      <c r="E56" s="6"/>
      <c r="F56" s="7"/>
      <c r="G56" s="7"/>
      <c r="H56" s="7"/>
      <c r="I56" s="74"/>
      <c r="J56" s="9"/>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row>
    <row r="57" s="3" customFormat="1" customHeight="1" spans="1:249">
      <c r="A57" s="4"/>
      <c r="B57" s="4"/>
      <c r="C57" s="5"/>
      <c r="D57" s="5"/>
      <c r="E57" s="6"/>
      <c r="F57" s="7"/>
      <c r="G57" s="7"/>
      <c r="H57" s="7"/>
      <c r="I57" s="74"/>
      <c r="J57" s="9"/>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row>
    <row r="58" s="3" customFormat="1" customHeight="1" spans="1:249">
      <c r="A58" s="4"/>
      <c r="B58" s="4"/>
      <c r="C58" s="5"/>
      <c r="D58" s="5"/>
      <c r="E58" s="6"/>
      <c r="F58" s="7"/>
      <c r="G58" s="7"/>
      <c r="H58" s="7"/>
      <c r="I58" s="8"/>
      <c r="J58" s="9"/>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row>
    <row r="59" customHeight="1" spans="1:9">
      <c r="A59" s="25"/>
      <c r="B59" s="25"/>
      <c r="C59" s="25"/>
      <c r="D59" s="25"/>
      <c r="E59" s="25"/>
      <c r="F59" s="25"/>
      <c r="G59" s="25"/>
      <c r="H59" s="25"/>
      <c r="I59" s="76"/>
    </row>
    <row r="60" customHeight="1" spans="1:9">
      <c r="A60" s="38" t="s">
        <v>1142</v>
      </c>
      <c r="B60" s="39"/>
      <c r="C60" s="39"/>
      <c r="D60" s="39"/>
      <c r="E60" s="39"/>
      <c r="F60" s="39"/>
      <c r="G60" s="39"/>
      <c r="H60" s="39"/>
      <c r="I60" s="37"/>
    </row>
    <row r="61" customHeight="1" spans="1:9">
      <c r="A61" s="14">
        <v>1</v>
      </c>
      <c r="B61" s="14"/>
      <c r="C61" s="15" t="s">
        <v>536</v>
      </c>
      <c r="D61" s="15"/>
      <c r="E61" s="14" t="s">
        <v>449</v>
      </c>
      <c r="F61" s="25"/>
      <c r="G61" s="25">
        <v>1250</v>
      </c>
      <c r="H61" s="25">
        <f t="shared" ref="H61:H64" si="4">F61*G61</f>
        <v>0</v>
      </c>
      <c r="I61" s="35" t="s">
        <v>1143</v>
      </c>
    </row>
    <row r="62" customHeight="1" spans="1:9">
      <c r="A62" s="14">
        <v>2</v>
      </c>
      <c r="B62" s="14"/>
      <c r="C62" s="15" t="s">
        <v>1144</v>
      </c>
      <c r="D62" s="15"/>
      <c r="E62" s="14" t="s">
        <v>449</v>
      </c>
      <c r="F62" s="25"/>
      <c r="G62" s="25">
        <v>1250</v>
      </c>
      <c r="H62" s="25"/>
      <c r="I62" s="35" t="s">
        <v>1145</v>
      </c>
    </row>
    <row r="63" customHeight="1" spans="1:9">
      <c r="A63" s="14">
        <v>3</v>
      </c>
      <c r="B63" s="14"/>
      <c r="C63" s="15" t="s">
        <v>540</v>
      </c>
      <c r="D63" s="15"/>
      <c r="E63" s="14" t="s">
        <v>449</v>
      </c>
      <c r="F63" s="25"/>
      <c r="G63" s="25">
        <v>1250</v>
      </c>
      <c r="H63" s="25">
        <f t="shared" si="4"/>
        <v>0</v>
      </c>
      <c r="I63" s="35" t="s">
        <v>1146</v>
      </c>
    </row>
    <row r="64" customHeight="1" spans="1:9">
      <c r="A64" s="14">
        <v>4</v>
      </c>
      <c r="B64" s="14"/>
      <c r="C64" s="15" t="s">
        <v>541</v>
      </c>
      <c r="D64" s="15"/>
      <c r="E64" s="14" t="s">
        <v>449</v>
      </c>
      <c r="F64" s="25"/>
      <c r="G64" s="25">
        <v>1250</v>
      </c>
      <c r="H64" s="25">
        <f t="shared" si="4"/>
        <v>0</v>
      </c>
      <c r="I64" s="35" t="s">
        <v>1147</v>
      </c>
    </row>
    <row r="65" customHeight="1" spans="1:9">
      <c r="A65" s="14">
        <v>5</v>
      </c>
      <c r="B65" s="14"/>
      <c r="C65" s="15" t="s">
        <v>543</v>
      </c>
      <c r="D65" s="15"/>
      <c r="E65" s="14" t="s">
        <v>449</v>
      </c>
      <c r="F65" s="25"/>
      <c r="G65" s="25">
        <v>1250</v>
      </c>
      <c r="H65" s="25"/>
      <c r="I65" s="35" t="s">
        <v>1148</v>
      </c>
    </row>
  </sheetData>
  <mergeCells count="52">
    <mergeCell ref="A1:I1"/>
    <mergeCell ref="A2:I2"/>
    <mergeCell ref="A3:B3"/>
    <mergeCell ref="A4:B4"/>
    <mergeCell ref="A5:B5"/>
    <mergeCell ref="A6:B6"/>
    <mergeCell ref="A7:B7"/>
    <mergeCell ref="A8:B8"/>
    <mergeCell ref="A9:B9"/>
    <mergeCell ref="A10:B10"/>
    <mergeCell ref="A11:B11"/>
    <mergeCell ref="A12:I12"/>
    <mergeCell ref="A13:B13"/>
    <mergeCell ref="A14:B14"/>
    <mergeCell ref="A15:B15"/>
    <mergeCell ref="A16:B16"/>
    <mergeCell ref="A17:I17"/>
    <mergeCell ref="A18:I18"/>
    <mergeCell ref="A19:B19"/>
    <mergeCell ref="A20:B20"/>
    <mergeCell ref="A21:B21"/>
    <mergeCell ref="A22:B22"/>
    <mergeCell ref="A23:B23"/>
    <mergeCell ref="A24:B24"/>
    <mergeCell ref="A25:I25"/>
    <mergeCell ref="A26:B26"/>
    <mergeCell ref="A27:B27"/>
    <mergeCell ref="A28:B28"/>
    <mergeCell ref="A37:B37"/>
    <mergeCell ref="A38:B38"/>
    <mergeCell ref="A39:B39"/>
    <mergeCell ref="A40:B40"/>
    <mergeCell ref="A42:I42"/>
    <mergeCell ref="A43:B43"/>
    <mergeCell ref="A44:B44"/>
    <mergeCell ref="A47:B47"/>
    <mergeCell ref="A48:B48"/>
    <mergeCell ref="A49:B49"/>
    <mergeCell ref="A50:B50"/>
    <mergeCell ref="A52:I52"/>
    <mergeCell ref="A53:B53"/>
    <mergeCell ref="A54:B54"/>
    <mergeCell ref="A59:I59"/>
    <mergeCell ref="A60:I60"/>
    <mergeCell ref="A61:B61"/>
    <mergeCell ref="A62:B62"/>
    <mergeCell ref="A63:B63"/>
    <mergeCell ref="A64:B64"/>
    <mergeCell ref="A65:B65"/>
    <mergeCell ref="A29:I31"/>
    <mergeCell ref="A32:B34"/>
    <mergeCell ref="A35:I36"/>
  </mergeCells>
  <conditionalFormatting sqref="C3">
    <cfRule type="cellIs" dxfId="0" priority="344" stopIfTrue="1" operator="equal">
      <formula>0</formula>
    </cfRule>
  </conditionalFormatting>
  <conditionalFormatting sqref="D3">
    <cfRule type="cellIs" dxfId="0" priority="388" stopIfTrue="1" operator="equal">
      <formula>0</formula>
    </cfRule>
  </conditionalFormatting>
  <conditionalFormatting sqref="C4">
    <cfRule type="cellIs" dxfId="0" priority="343" stopIfTrue="1" operator="equal">
      <formula>0</formula>
    </cfRule>
  </conditionalFormatting>
  <conditionalFormatting sqref="D4">
    <cfRule type="cellIs" dxfId="0" priority="387" stopIfTrue="1" operator="equal">
      <formula>0</formula>
    </cfRule>
  </conditionalFormatting>
  <conditionalFormatting sqref="C5">
    <cfRule type="cellIs" dxfId="0" priority="228" stopIfTrue="1" operator="equal">
      <formula>0</formula>
    </cfRule>
  </conditionalFormatting>
  <conditionalFormatting sqref="D5">
    <cfRule type="cellIs" dxfId="0" priority="229" stopIfTrue="1" operator="equal">
      <formula>0</formula>
    </cfRule>
  </conditionalFormatting>
  <conditionalFormatting sqref="E5:G5">
    <cfRule type="cellIs" dxfId="0" priority="231" stopIfTrue="1" operator="equal">
      <formula>0</formula>
    </cfRule>
  </conditionalFormatting>
  <conditionalFormatting sqref="H5">
    <cfRule type="cellIs" dxfId="0" priority="230" stopIfTrue="1" operator="equal">
      <formula>0</formula>
    </cfRule>
  </conditionalFormatting>
  <conditionalFormatting sqref="I5">
    <cfRule type="cellIs" dxfId="0" priority="227" stopIfTrue="1" operator="equal">
      <formula>0</formula>
    </cfRule>
  </conditionalFormatting>
  <conditionalFormatting sqref="C6">
    <cfRule type="cellIs" dxfId="0" priority="342" stopIfTrue="1" operator="equal">
      <formula>0</formula>
    </cfRule>
  </conditionalFormatting>
  <conditionalFormatting sqref="D6">
    <cfRule type="cellIs" dxfId="0" priority="386" stopIfTrue="1" operator="equal">
      <formula>0</formula>
    </cfRule>
  </conditionalFormatting>
  <conditionalFormatting sqref="A7">
    <cfRule type="cellIs" dxfId="0" priority="23" stopIfTrue="1" operator="equal">
      <formula>0</formula>
    </cfRule>
  </conditionalFormatting>
  <conditionalFormatting sqref="C7">
    <cfRule type="cellIs" dxfId="0" priority="20" stopIfTrue="1" operator="equal">
      <formula>0</formula>
    </cfRule>
  </conditionalFormatting>
  <conditionalFormatting sqref="D7">
    <cfRule type="cellIs" dxfId="0" priority="21" stopIfTrue="1" operator="equal">
      <formula>0</formula>
    </cfRule>
  </conditionalFormatting>
  <conditionalFormatting sqref="H7">
    <cfRule type="cellIs" dxfId="0" priority="22" stopIfTrue="1" operator="equal">
      <formula>0</formula>
    </cfRule>
  </conditionalFormatting>
  <conditionalFormatting sqref="A8">
    <cfRule type="cellIs" dxfId="0" priority="18" stopIfTrue="1" operator="equal">
      <formula>0</formula>
    </cfRule>
  </conditionalFormatting>
  <conditionalFormatting sqref="C8">
    <cfRule type="cellIs" dxfId="0" priority="15" stopIfTrue="1" operator="equal">
      <formula>0</formula>
    </cfRule>
  </conditionalFormatting>
  <conditionalFormatting sqref="D8">
    <cfRule type="cellIs" dxfId="0" priority="16" stopIfTrue="1" operator="equal">
      <formula>0</formula>
    </cfRule>
  </conditionalFormatting>
  <conditionalFormatting sqref="H8">
    <cfRule type="cellIs" dxfId="0" priority="17" stopIfTrue="1" operator="equal">
      <formula>0</formula>
    </cfRule>
  </conditionalFormatting>
  <conditionalFormatting sqref="C9">
    <cfRule type="cellIs" dxfId="0" priority="42" stopIfTrue="1" operator="equal">
      <formula>0</formula>
    </cfRule>
  </conditionalFormatting>
  <conditionalFormatting sqref="D9">
    <cfRule type="cellIs" dxfId="0" priority="44" stopIfTrue="1" operator="equal">
      <formula>0</formula>
    </cfRule>
  </conditionalFormatting>
  <conditionalFormatting sqref="C10">
    <cfRule type="cellIs" dxfId="0" priority="41" stopIfTrue="1" operator="equal">
      <formula>0</formula>
    </cfRule>
  </conditionalFormatting>
  <conditionalFormatting sqref="D10">
    <cfRule type="cellIs" dxfId="0" priority="43" stopIfTrue="1" operator="equal">
      <formula>0</formula>
    </cfRule>
  </conditionalFormatting>
  <conditionalFormatting sqref="C11">
    <cfRule type="cellIs" dxfId="0" priority="58" stopIfTrue="1" operator="equal">
      <formula>0</formula>
    </cfRule>
  </conditionalFormatting>
  <conditionalFormatting sqref="D11">
    <cfRule type="cellIs" dxfId="0" priority="59" stopIfTrue="1" operator="equal">
      <formula>0</formula>
    </cfRule>
  </conditionalFormatting>
  <conditionalFormatting sqref="H11">
    <cfRule type="cellIs" dxfId="0" priority="60" stopIfTrue="1" operator="equal">
      <formula>0</formula>
    </cfRule>
  </conditionalFormatting>
  <conditionalFormatting sqref="A12:B12">
    <cfRule type="cellIs" dxfId="0" priority="243" stopIfTrue="1" operator="equal">
      <formula>0</formula>
    </cfRule>
  </conditionalFormatting>
  <conditionalFormatting sqref="C13">
    <cfRule type="cellIs" dxfId="0" priority="166" stopIfTrue="1" operator="equal">
      <formula>0</formula>
    </cfRule>
  </conditionalFormatting>
  <conditionalFormatting sqref="D13">
    <cfRule type="cellIs" dxfId="0" priority="383" stopIfTrue="1" operator="equal">
      <formula>0</formula>
    </cfRule>
  </conditionalFormatting>
  <conditionalFormatting sqref="E13">
    <cfRule type="cellIs" dxfId="0" priority="167" stopIfTrue="1" operator="equal">
      <formula>0</formula>
    </cfRule>
  </conditionalFormatting>
  <conditionalFormatting sqref="A14">
    <cfRule type="cellIs" dxfId="0" priority="158" stopIfTrue="1" operator="equal">
      <formula>0</formula>
    </cfRule>
  </conditionalFormatting>
  <conditionalFormatting sqref="C14">
    <cfRule type="cellIs" dxfId="0" priority="154" stopIfTrue="1" operator="equal">
      <formula>0</formula>
    </cfRule>
  </conditionalFormatting>
  <conditionalFormatting sqref="D14">
    <cfRule type="cellIs" dxfId="0" priority="156" stopIfTrue="1" operator="equal">
      <formula>0</formula>
    </cfRule>
  </conditionalFormatting>
  <conditionalFormatting sqref="E14">
    <cfRule type="cellIs" dxfId="0" priority="155" stopIfTrue="1" operator="equal">
      <formula>0</formula>
    </cfRule>
  </conditionalFormatting>
  <conditionalFormatting sqref="F14:G14">
    <cfRule type="cellIs" dxfId="0" priority="159" stopIfTrue="1" operator="equal">
      <formula>0</formula>
    </cfRule>
  </conditionalFormatting>
  <conditionalFormatting sqref="H14">
    <cfRule type="cellIs" dxfId="0" priority="157" stopIfTrue="1" operator="equal">
      <formula>0</formula>
    </cfRule>
  </conditionalFormatting>
  <conditionalFormatting sqref="I14">
    <cfRule type="cellIs" dxfId="0" priority="57" stopIfTrue="1" operator="equal">
      <formula>0</formula>
    </cfRule>
  </conditionalFormatting>
  <conditionalFormatting sqref="C15">
    <cfRule type="cellIs" dxfId="0" priority="178" stopIfTrue="1" operator="equal">
      <formula>0</formula>
    </cfRule>
  </conditionalFormatting>
  <conditionalFormatting sqref="D15">
    <cfRule type="cellIs" dxfId="0" priority="179" stopIfTrue="1" operator="equal">
      <formula>0</formula>
    </cfRule>
  </conditionalFormatting>
  <conditionalFormatting sqref="E15">
    <cfRule type="cellIs" dxfId="0" priority="177" stopIfTrue="1" operator="equal">
      <formula>0</formula>
    </cfRule>
  </conditionalFormatting>
  <conditionalFormatting sqref="H15">
    <cfRule type="cellIs" dxfId="0" priority="180" stopIfTrue="1" operator="equal">
      <formula>0</formula>
    </cfRule>
  </conditionalFormatting>
  <conditionalFormatting sqref="C16">
    <cfRule type="cellIs" dxfId="0" priority="337" stopIfTrue="1" operator="equal">
      <formula>0</formula>
    </cfRule>
  </conditionalFormatting>
  <conditionalFormatting sqref="D16">
    <cfRule type="cellIs" dxfId="0" priority="381" stopIfTrue="1" operator="equal">
      <formula>0</formula>
    </cfRule>
  </conditionalFormatting>
  <conditionalFormatting sqref="A17">
    <cfRule type="cellIs" dxfId="0" priority="440" stopIfTrue="1" operator="equal">
      <formula>0</formula>
    </cfRule>
  </conditionalFormatting>
  <conditionalFormatting sqref="J17">
    <cfRule type="cellIs" dxfId="0" priority="441" stopIfTrue="1" operator="equal">
      <formula>0</formula>
    </cfRule>
  </conditionalFormatting>
  <conditionalFormatting sqref="C19">
    <cfRule type="cellIs" dxfId="0" priority="148" stopIfTrue="1" operator="equal">
      <formula>0</formula>
    </cfRule>
  </conditionalFormatting>
  <conditionalFormatting sqref="D19">
    <cfRule type="cellIs" dxfId="0" priority="149" stopIfTrue="1" operator="equal">
      <formula>0</formula>
    </cfRule>
  </conditionalFormatting>
  <conditionalFormatting sqref="E19">
    <cfRule type="cellIs" dxfId="0" priority="147" stopIfTrue="1" operator="equal">
      <formula>0</formula>
    </cfRule>
  </conditionalFormatting>
  <conditionalFormatting sqref="F19:G19">
    <cfRule type="cellIs" dxfId="0" priority="152" stopIfTrue="1" operator="equal">
      <formula>0</formula>
    </cfRule>
  </conditionalFormatting>
  <conditionalFormatting sqref="H19">
    <cfRule type="cellIs" dxfId="0" priority="150" stopIfTrue="1" operator="equal">
      <formula>0</formula>
    </cfRule>
  </conditionalFormatting>
  <conditionalFormatting sqref="I19">
    <cfRule type="cellIs" dxfId="0" priority="146" stopIfTrue="1" operator="equal">
      <formula>0</formula>
    </cfRule>
  </conditionalFormatting>
  <conditionalFormatting sqref="A20">
    <cfRule type="cellIs" dxfId="0" priority="141" stopIfTrue="1" operator="equal">
      <formula>0</formula>
    </cfRule>
  </conditionalFormatting>
  <conditionalFormatting sqref="C20">
    <cfRule type="cellIs" dxfId="0" priority="138" stopIfTrue="1" operator="equal">
      <formula>0</formula>
    </cfRule>
  </conditionalFormatting>
  <conditionalFormatting sqref="D20">
    <cfRule type="cellIs" dxfId="0" priority="139" stopIfTrue="1" operator="equal">
      <formula>0</formula>
    </cfRule>
  </conditionalFormatting>
  <conditionalFormatting sqref="E20">
    <cfRule type="cellIs" dxfId="0" priority="137" stopIfTrue="1" operator="equal">
      <formula>0</formula>
    </cfRule>
  </conditionalFormatting>
  <conditionalFormatting sqref="F20:G20">
    <cfRule type="cellIs" dxfId="0" priority="142" stopIfTrue="1" operator="equal">
      <formula>0</formula>
    </cfRule>
  </conditionalFormatting>
  <conditionalFormatting sqref="H20">
    <cfRule type="cellIs" dxfId="0" priority="140" stopIfTrue="1" operator="equal">
      <formula>0</formula>
    </cfRule>
  </conditionalFormatting>
  <conditionalFormatting sqref="I20">
    <cfRule type="cellIs" dxfId="0" priority="136" stopIfTrue="1" operator="equal">
      <formula>0</formula>
    </cfRule>
  </conditionalFormatting>
  <conditionalFormatting sqref="A21">
    <cfRule type="cellIs" dxfId="0" priority="144" stopIfTrue="1" operator="equal">
      <formula>0</formula>
    </cfRule>
  </conditionalFormatting>
  <conditionalFormatting sqref="C21">
    <cfRule type="cellIs" dxfId="0" priority="143" stopIfTrue="1" operator="equal">
      <formula>0</formula>
    </cfRule>
  </conditionalFormatting>
  <conditionalFormatting sqref="H21">
    <cfRule type="cellIs" dxfId="0" priority="135" stopIfTrue="1" operator="equal">
      <formula>0</formula>
    </cfRule>
  </conditionalFormatting>
  <conditionalFormatting sqref="A22">
    <cfRule type="cellIs" dxfId="0" priority="66" stopIfTrue="1" operator="equal">
      <formula>0</formula>
    </cfRule>
  </conditionalFormatting>
  <conditionalFormatting sqref="C22">
    <cfRule type="cellIs" dxfId="0" priority="65" stopIfTrue="1" operator="equal">
      <formula>0</formula>
    </cfRule>
  </conditionalFormatting>
  <conditionalFormatting sqref="H22">
    <cfRule type="cellIs" dxfId="0" priority="64" stopIfTrue="1" operator="equal">
      <formula>0</formula>
    </cfRule>
  </conditionalFormatting>
  <conditionalFormatting sqref="I22">
    <cfRule type="cellIs" dxfId="0" priority="63" stopIfTrue="1" operator="equal">
      <formula>0</formula>
    </cfRule>
  </conditionalFormatting>
  <conditionalFormatting sqref="A23">
    <cfRule type="cellIs" dxfId="0" priority="56" stopIfTrue="1" operator="equal">
      <formula>0</formula>
    </cfRule>
  </conditionalFormatting>
  <conditionalFormatting sqref="C23">
    <cfRule type="cellIs" dxfId="0" priority="55" stopIfTrue="1" operator="equal">
      <formula>0</formula>
    </cfRule>
  </conditionalFormatting>
  <conditionalFormatting sqref="H23">
    <cfRule type="cellIs" dxfId="0" priority="54" stopIfTrue="1" operator="equal">
      <formula>0</formula>
    </cfRule>
  </conditionalFormatting>
  <conditionalFormatting sqref="I23">
    <cfRule type="cellIs" dxfId="0" priority="53" stopIfTrue="1" operator="equal">
      <formula>0</formula>
    </cfRule>
  </conditionalFormatting>
  <conditionalFormatting sqref="A24">
    <cfRule type="cellIs" dxfId="0" priority="52" stopIfTrue="1" operator="equal">
      <formula>0</formula>
    </cfRule>
  </conditionalFormatting>
  <conditionalFormatting sqref="C24">
    <cfRule type="cellIs" dxfId="0" priority="48" stopIfTrue="1" operator="equal">
      <formula>0</formula>
    </cfRule>
  </conditionalFormatting>
  <conditionalFormatting sqref="H24">
    <cfRule type="cellIs" dxfId="0" priority="50" stopIfTrue="1" operator="equal">
      <formula>0</formula>
    </cfRule>
  </conditionalFormatting>
  <conditionalFormatting sqref="I24">
    <cfRule type="cellIs" dxfId="0" priority="49" stopIfTrue="1" operator="equal">
      <formula>0</formula>
    </cfRule>
  </conditionalFormatting>
  <conditionalFormatting sqref="C26">
    <cfRule type="cellIs" dxfId="0" priority="134" stopIfTrue="1" operator="equal">
      <formula>0</formula>
    </cfRule>
  </conditionalFormatting>
  <conditionalFormatting sqref="H26">
    <cfRule type="cellIs" dxfId="0" priority="133" stopIfTrue="1" operator="equal">
      <formula>0</formula>
    </cfRule>
  </conditionalFormatting>
  <conditionalFormatting sqref="I26">
    <cfRule type="cellIs" dxfId="0" priority="132" stopIfTrue="1" operator="equal">
      <formula>0</formula>
    </cfRule>
  </conditionalFormatting>
  <conditionalFormatting sqref="C27">
    <cfRule type="cellIs" dxfId="0" priority="131" stopIfTrue="1" operator="equal">
      <formula>0</formula>
    </cfRule>
  </conditionalFormatting>
  <conditionalFormatting sqref="H27">
    <cfRule type="cellIs" dxfId="0" priority="130" stopIfTrue="1" operator="equal">
      <formula>0</formula>
    </cfRule>
  </conditionalFormatting>
  <conditionalFormatting sqref="I27">
    <cfRule type="cellIs" dxfId="0" priority="129" stopIfTrue="1" operator="equal">
      <formula>0</formula>
    </cfRule>
  </conditionalFormatting>
  <conditionalFormatting sqref="C28">
    <cfRule type="cellIs" dxfId="0" priority="128" stopIfTrue="1" operator="equal">
      <formula>0</formula>
    </cfRule>
  </conditionalFormatting>
  <conditionalFormatting sqref="H28">
    <cfRule type="cellIs" dxfId="0" priority="127" stopIfTrue="1" operator="equal">
      <formula>0</formula>
    </cfRule>
  </conditionalFormatting>
  <conditionalFormatting sqref="I28">
    <cfRule type="cellIs" dxfId="0" priority="126" stopIfTrue="1" operator="equal">
      <formula>0</formula>
    </cfRule>
  </conditionalFormatting>
  <conditionalFormatting sqref="C32">
    <cfRule type="cellIs" dxfId="0" priority="125" stopIfTrue="1" operator="equal">
      <formula>0</formula>
    </cfRule>
  </conditionalFormatting>
  <conditionalFormatting sqref="H32">
    <cfRule type="cellIs" dxfId="0" priority="124" stopIfTrue="1" operator="equal">
      <formula>0</formula>
    </cfRule>
  </conditionalFormatting>
  <conditionalFormatting sqref="I32">
    <cfRule type="cellIs" dxfId="0" priority="123" stopIfTrue="1" operator="equal">
      <formula>0</formula>
    </cfRule>
  </conditionalFormatting>
  <conditionalFormatting sqref="C33">
    <cfRule type="cellIs" dxfId="0" priority="116" stopIfTrue="1" operator="equal">
      <formula>0</formula>
    </cfRule>
  </conditionalFormatting>
  <conditionalFormatting sqref="H33">
    <cfRule type="cellIs" dxfId="0" priority="118" stopIfTrue="1" operator="equal">
      <formula>0</formula>
    </cfRule>
  </conditionalFormatting>
  <conditionalFormatting sqref="I33">
    <cfRule type="cellIs" dxfId="0" priority="117" stopIfTrue="1" operator="equal">
      <formula>0</formula>
    </cfRule>
  </conditionalFormatting>
  <conditionalFormatting sqref="C34">
    <cfRule type="cellIs" dxfId="0" priority="327" stopIfTrue="1" operator="equal">
      <formula>0</formula>
    </cfRule>
  </conditionalFormatting>
  <conditionalFormatting sqref="A37">
    <cfRule type="cellIs" dxfId="0" priority="115" stopIfTrue="1" operator="equal">
      <formula>0</formula>
    </cfRule>
  </conditionalFormatting>
  <conditionalFormatting sqref="C37">
    <cfRule type="cellIs" dxfId="0" priority="119" stopIfTrue="1" operator="equal">
      <formula>0</formula>
    </cfRule>
  </conditionalFormatting>
  <conditionalFormatting sqref="D37">
    <cfRule type="cellIs" dxfId="0" priority="120" stopIfTrue="1" operator="equal">
      <formula>0</formula>
    </cfRule>
  </conditionalFormatting>
  <conditionalFormatting sqref="H37">
    <cfRule type="cellIs" dxfId="0" priority="121" stopIfTrue="1" operator="equal">
      <formula>0</formula>
    </cfRule>
  </conditionalFormatting>
  <conditionalFormatting sqref="C38">
    <cfRule type="cellIs" dxfId="0" priority="326" stopIfTrue="1" operator="equal">
      <formula>0</formula>
    </cfRule>
  </conditionalFormatting>
  <conditionalFormatting sqref="D38">
    <cfRule type="cellIs" dxfId="0" priority="372" stopIfTrue="1" operator="equal">
      <formula>0</formula>
    </cfRule>
  </conditionalFormatting>
  <conditionalFormatting sqref="C39">
    <cfRule type="cellIs" dxfId="0" priority="325" stopIfTrue="1" operator="equal">
      <formula>0</formula>
    </cfRule>
  </conditionalFormatting>
  <conditionalFormatting sqref="D39">
    <cfRule type="cellIs" dxfId="0" priority="371" stopIfTrue="1" operator="equal">
      <formula>0</formula>
    </cfRule>
  </conditionalFormatting>
  <conditionalFormatting sqref="E39">
    <cfRule type="cellIs" dxfId="0" priority="244" stopIfTrue="1" operator="equal">
      <formula>0</formula>
    </cfRule>
  </conditionalFormatting>
  <conditionalFormatting sqref="I39">
    <cfRule type="cellIs" dxfId="0" priority="153" stopIfTrue="1" operator="equal">
      <formula>0</formula>
    </cfRule>
  </conditionalFormatting>
  <conditionalFormatting sqref="C40">
    <cfRule type="cellIs" dxfId="0" priority="323" stopIfTrue="1" operator="equal">
      <formula>0</formula>
    </cfRule>
  </conditionalFormatting>
  <conditionalFormatting sqref="D40">
    <cfRule type="cellIs" dxfId="0" priority="369" stopIfTrue="1" operator="equal">
      <formula>0</formula>
    </cfRule>
  </conditionalFormatting>
  <conditionalFormatting sqref="A43">
    <cfRule type="cellIs" dxfId="0" priority="113" stopIfTrue="1" operator="equal">
      <formula>0</formula>
    </cfRule>
  </conditionalFormatting>
  <conditionalFormatting sqref="C43">
    <cfRule type="cellIs" dxfId="0" priority="110" stopIfTrue="1" operator="equal">
      <formula>0</formula>
    </cfRule>
  </conditionalFormatting>
  <conditionalFormatting sqref="D43">
    <cfRule type="cellIs" dxfId="0" priority="111" stopIfTrue="1" operator="equal">
      <formula>0</formula>
    </cfRule>
  </conditionalFormatting>
  <conditionalFormatting sqref="E43">
    <cfRule type="cellIs" dxfId="0" priority="109" stopIfTrue="1" operator="equal">
      <formula>0</formula>
    </cfRule>
  </conditionalFormatting>
  <conditionalFormatting sqref="F43:G43">
    <cfRule type="cellIs" dxfId="0" priority="114" stopIfTrue="1" operator="equal">
      <formula>0</formula>
    </cfRule>
  </conditionalFormatting>
  <conditionalFormatting sqref="H43">
    <cfRule type="cellIs" dxfId="0" priority="112" stopIfTrue="1" operator="equal">
      <formula>0</formula>
    </cfRule>
  </conditionalFormatting>
  <conditionalFormatting sqref="I43">
    <cfRule type="cellIs" dxfId="0" priority="108" stopIfTrue="1" operator="equal">
      <formula>0</formula>
    </cfRule>
  </conditionalFormatting>
  <conditionalFormatting sqref="A44">
    <cfRule type="cellIs" dxfId="0" priority="104" stopIfTrue="1" operator="equal">
      <formula>0</formula>
    </cfRule>
  </conditionalFormatting>
  <conditionalFormatting sqref="C44">
    <cfRule type="cellIs" dxfId="0" priority="97" stopIfTrue="1" operator="equal">
      <formula>0</formula>
    </cfRule>
  </conditionalFormatting>
  <conditionalFormatting sqref="D44">
    <cfRule type="cellIs" dxfId="0" priority="102" stopIfTrue="1" operator="equal">
      <formula>0</formula>
    </cfRule>
  </conditionalFormatting>
  <conditionalFormatting sqref="E44">
    <cfRule type="cellIs" dxfId="0" priority="100" stopIfTrue="1" operator="equal">
      <formula>0</formula>
    </cfRule>
  </conditionalFormatting>
  <conditionalFormatting sqref="F44:G44">
    <cfRule type="cellIs" dxfId="0" priority="105" stopIfTrue="1" operator="equal">
      <formula>0</formula>
    </cfRule>
  </conditionalFormatting>
  <conditionalFormatting sqref="H44">
    <cfRule type="cellIs" dxfId="0" priority="103" stopIfTrue="1" operator="equal">
      <formula>0</formula>
    </cfRule>
  </conditionalFormatting>
  <conditionalFormatting sqref="I44">
    <cfRule type="cellIs" dxfId="0" priority="99" stopIfTrue="1" operator="equal">
      <formula>0</formula>
    </cfRule>
  </conditionalFormatting>
  <conditionalFormatting sqref="C47">
    <cfRule type="cellIs" dxfId="0" priority="92" stopIfTrue="1" operator="equal">
      <formula>0</formula>
    </cfRule>
  </conditionalFormatting>
  <conditionalFormatting sqref="D47">
    <cfRule type="cellIs" dxfId="0" priority="93" stopIfTrue="1" operator="equal">
      <formula>0</formula>
    </cfRule>
  </conditionalFormatting>
  <conditionalFormatting sqref="E47">
    <cfRule type="cellIs" dxfId="0" priority="91" stopIfTrue="1" operator="equal">
      <formula>0</formula>
    </cfRule>
  </conditionalFormatting>
  <conditionalFormatting sqref="F47:G47">
    <cfRule type="cellIs" dxfId="0" priority="96" stopIfTrue="1" operator="equal">
      <formula>0</formula>
    </cfRule>
  </conditionalFormatting>
  <conditionalFormatting sqref="H47">
    <cfRule type="cellIs" dxfId="0" priority="94" stopIfTrue="1" operator="equal">
      <formula>0</formula>
    </cfRule>
  </conditionalFormatting>
  <conditionalFormatting sqref="I47">
    <cfRule type="cellIs" dxfId="0" priority="90" stopIfTrue="1" operator="equal">
      <formula>0</formula>
    </cfRule>
  </conditionalFormatting>
  <conditionalFormatting sqref="C48">
    <cfRule type="cellIs" dxfId="0" priority="82" stopIfTrue="1" operator="equal">
      <formula>0</formula>
    </cfRule>
  </conditionalFormatting>
  <conditionalFormatting sqref="D48">
    <cfRule type="cellIs" dxfId="0" priority="86" stopIfTrue="1" operator="equal">
      <formula>0</formula>
    </cfRule>
  </conditionalFormatting>
  <conditionalFormatting sqref="E48">
    <cfRule type="cellIs" dxfId="0" priority="85" stopIfTrue="1" operator="equal">
      <formula>0</formula>
    </cfRule>
  </conditionalFormatting>
  <conditionalFormatting sqref="F48:G48">
    <cfRule type="cellIs" dxfId="0" priority="89" stopIfTrue="1" operator="equal">
      <formula>0</formula>
    </cfRule>
  </conditionalFormatting>
  <conditionalFormatting sqref="H48">
    <cfRule type="cellIs" dxfId="0" priority="87" stopIfTrue="1" operator="equal">
      <formula>0</formula>
    </cfRule>
  </conditionalFormatting>
  <conditionalFormatting sqref="I48">
    <cfRule type="cellIs" dxfId="0" priority="81" stopIfTrue="1" operator="equal">
      <formula>0</formula>
    </cfRule>
  </conditionalFormatting>
  <conditionalFormatting sqref="C49">
    <cfRule type="cellIs" dxfId="0" priority="75" stopIfTrue="1" operator="equal">
      <formula>0</formula>
    </cfRule>
  </conditionalFormatting>
  <conditionalFormatting sqref="D49">
    <cfRule type="cellIs" dxfId="0" priority="77" stopIfTrue="1" operator="equal">
      <formula>0</formula>
    </cfRule>
  </conditionalFormatting>
  <conditionalFormatting sqref="E49">
    <cfRule type="cellIs" dxfId="0" priority="76" stopIfTrue="1" operator="equal">
      <formula>0</formula>
    </cfRule>
  </conditionalFormatting>
  <conditionalFormatting sqref="F49:G49">
    <cfRule type="cellIs" dxfId="0" priority="80" stopIfTrue="1" operator="equal">
      <formula>0</formula>
    </cfRule>
  </conditionalFormatting>
  <conditionalFormatting sqref="H49">
    <cfRule type="cellIs" dxfId="0" priority="78" stopIfTrue="1" operator="equal">
      <formula>0</formula>
    </cfRule>
  </conditionalFormatting>
  <conditionalFormatting sqref="I49">
    <cfRule type="cellIs" dxfId="0" priority="74" stopIfTrue="1" operator="equal">
      <formula>0</formula>
    </cfRule>
  </conditionalFormatting>
  <conditionalFormatting sqref="A53">
    <cfRule type="cellIs" dxfId="0" priority="13" stopIfTrue="1" operator="equal">
      <formula>0</formula>
    </cfRule>
  </conditionalFormatting>
  <conditionalFormatting sqref="C53">
    <cfRule type="cellIs" dxfId="0" priority="10" stopIfTrue="1" operator="equal">
      <formula>0</formula>
    </cfRule>
  </conditionalFormatting>
  <conditionalFormatting sqref="D53">
    <cfRule type="cellIs" dxfId="0" priority="11" stopIfTrue="1" operator="equal">
      <formula>0</formula>
    </cfRule>
  </conditionalFormatting>
  <conditionalFormatting sqref="E53">
    <cfRule type="cellIs" dxfId="0" priority="9" stopIfTrue="1" operator="equal">
      <formula>0</formula>
    </cfRule>
  </conditionalFormatting>
  <conditionalFormatting sqref="F53:G53">
    <cfRule type="cellIs" dxfId="0" priority="14" stopIfTrue="1" operator="equal">
      <formula>0</formula>
    </cfRule>
  </conditionalFormatting>
  <conditionalFormatting sqref="H53">
    <cfRule type="cellIs" dxfId="0" priority="12" stopIfTrue="1" operator="equal">
      <formula>0</formula>
    </cfRule>
  </conditionalFormatting>
  <conditionalFormatting sqref="I53">
    <cfRule type="cellIs" dxfId="0" priority="8" stopIfTrue="1" operator="equal">
      <formula>0</formula>
    </cfRule>
  </conditionalFormatting>
  <conditionalFormatting sqref="A54">
    <cfRule type="cellIs" dxfId="0" priority="6" stopIfTrue="1" operator="equal">
      <formula>0</formula>
    </cfRule>
  </conditionalFormatting>
  <conditionalFormatting sqref="C54">
    <cfRule type="cellIs" dxfId="0" priority="1" stopIfTrue="1" operator="equal">
      <formula>0</formula>
    </cfRule>
  </conditionalFormatting>
  <conditionalFormatting sqref="D54">
    <cfRule type="cellIs" dxfId="0" priority="4" stopIfTrue="1" operator="equal">
      <formula>0</formula>
    </cfRule>
  </conditionalFormatting>
  <conditionalFormatting sqref="E54">
    <cfRule type="cellIs" dxfId="0" priority="3" stopIfTrue="1" operator="equal">
      <formula>0</formula>
    </cfRule>
  </conditionalFormatting>
  <conditionalFormatting sqref="F54:G54">
    <cfRule type="cellIs" dxfId="0" priority="7" stopIfTrue="1" operator="equal">
      <formula>0</formula>
    </cfRule>
  </conditionalFormatting>
  <conditionalFormatting sqref="H54">
    <cfRule type="cellIs" dxfId="0" priority="5" stopIfTrue="1" operator="equal">
      <formula>0</formula>
    </cfRule>
  </conditionalFormatting>
  <conditionalFormatting sqref="I54">
    <cfRule type="cellIs" dxfId="0" priority="2" stopIfTrue="1" operator="equal">
      <formula>0</formula>
    </cfRule>
  </conditionalFormatting>
  <conditionalFormatting sqref="A60">
    <cfRule type="cellIs" dxfId="0" priority="25" stopIfTrue="1" operator="equal">
      <formula>0</formula>
    </cfRule>
  </conditionalFormatting>
  <conditionalFormatting sqref="C63">
    <cfRule type="cellIs" dxfId="0" priority="36" stopIfTrue="1" operator="equal">
      <formula>0</formula>
    </cfRule>
  </conditionalFormatting>
  <conditionalFormatting sqref="D63">
    <cfRule type="cellIs" dxfId="0" priority="37" stopIfTrue="1" operator="equal">
      <formula>0</formula>
    </cfRule>
  </conditionalFormatting>
  <conditionalFormatting sqref="E63">
    <cfRule type="cellIs" dxfId="0" priority="26" stopIfTrue="1" operator="equal">
      <formula>0</formula>
    </cfRule>
  </conditionalFormatting>
  <conditionalFormatting sqref="H63">
    <cfRule type="cellIs" dxfId="0" priority="38" stopIfTrue="1" operator="equal">
      <formula>0</formula>
    </cfRule>
  </conditionalFormatting>
  <conditionalFormatting sqref="A61:A65">
    <cfRule type="cellIs" dxfId="0" priority="39" stopIfTrue="1" operator="equal">
      <formula>0</formula>
    </cfRule>
  </conditionalFormatting>
  <conditionalFormatting sqref="C61:C62">
    <cfRule type="cellIs" dxfId="0" priority="32" stopIfTrue="1" operator="equal">
      <formula>0</formula>
    </cfRule>
  </conditionalFormatting>
  <conditionalFormatting sqref="C64:C65">
    <cfRule type="cellIs" dxfId="0" priority="28" stopIfTrue="1" operator="equal">
      <formula>0</formula>
    </cfRule>
  </conditionalFormatting>
  <conditionalFormatting sqref="D33:D34">
    <cfRule type="cellIs" dxfId="0" priority="373" stopIfTrue="1" operator="equal">
      <formula>0</formula>
    </cfRule>
  </conditionalFormatting>
  <conditionalFormatting sqref="D61:D62">
    <cfRule type="cellIs" dxfId="0" priority="33" stopIfTrue="1" operator="equal">
      <formula>0</formula>
    </cfRule>
  </conditionalFormatting>
  <conditionalFormatting sqref="D64:D65">
    <cfRule type="cellIs" dxfId="0" priority="29" stopIfTrue="1" operator="equal">
      <formula>0</formula>
    </cfRule>
  </conditionalFormatting>
  <conditionalFormatting sqref="E61:E62">
    <cfRule type="cellIs" dxfId="0" priority="27" stopIfTrue="1" operator="equal">
      <formula>0</formula>
    </cfRule>
  </conditionalFormatting>
  <conditionalFormatting sqref="H9:H10">
    <cfRule type="cellIs" dxfId="0" priority="45" stopIfTrue="1" operator="equal">
      <formula>0</formula>
    </cfRule>
  </conditionalFormatting>
  <conditionalFormatting sqref="H61:H62">
    <cfRule type="cellIs" dxfId="0" priority="34" stopIfTrue="1" operator="equal">
      <formula>0</formula>
    </cfRule>
  </conditionalFormatting>
  <conditionalFormatting sqref="H64:H65">
    <cfRule type="cellIs" dxfId="0" priority="30" stopIfTrue="1" operator="equal">
      <formula>0</formula>
    </cfRule>
  </conditionalFormatting>
  <conditionalFormatting sqref="A2:B2 J2:IR2">
    <cfRule type="cellIs" dxfId="0" priority="477" stopIfTrue="1" operator="equal">
      <formula>0</formula>
    </cfRule>
  </conditionalFormatting>
  <conditionalFormatting sqref="A3:A6 A9:A11 A13 A15:A16">
    <cfRule type="cellIs" dxfId="0" priority="465" stopIfTrue="1" operator="equal">
      <formula>0</formula>
    </cfRule>
  </conditionalFormatting>
  <conditionalFormatting sqref="E3:G4 I3:IR4 J5:IR5 E6:G6 I6:IR6 J7:IR12 F13:G13 I13:IR13 J14:IR15 E16:G16 I16:IR16 K17:IR17 J18:IR33 E34:G34 I34:IR34 J35:IR37 E38:G38 I38:IR38 F39:G39 J39:IR39 E40:G40 I40:IR40 A41:IR41 J42:IR44 A45:IR46 J47:IR57 A58:IR58 J59:IR65 A66:IR65065">
    <cfRule type="cellIs" dxfId="0" priority="483" stopIfTrue="1" operator="equal">
      <formula>0</formula>
    </cfRule>
  </conditionalFormatting>
  <conditionalFormatting sqref="H3:H4 H6 H13 H16">
    <cfRule type="cellIs" dxfId="0" priority="413" stopIfTrue="1" operator="equal">
      <formula>0</formula>
    </cfRule>
  </conditionalFormatting>
  <conditionalFormatting sqref="E7:G7 I7">
    <cfRule type="cellIs" dxfId="0" priority="24" stopIfTrue="1" operator="equal">
      <formula>0</formula>
    </cfRule>
  </conditionalFormatting>
  <conditionalFormatting sqref="E8:G8 I8">
    <cfRule type="cellIs" dxfId="0" priority="19" stopIfTrue="1" operator="equal">
      <formula>0</formula>
    </cfRule>
  </conditionalFormatting>
  <conditionalFormatting sqref="E9:G10 I9:I10">
    <cfRule type="cellIs" dxfId="0" priority="47" stopIfTrue="1" operator="equal">
      <formula>0</formula>
    </cfRule>
  </conditionalFormatting>
  <conditionalFormatting sqref="E11:G11 I11">
    <cfRule type="cellIs" dxfId="0" priority="62" stopIfTrue="1" operator="equal">
      <formula>0</formula>
    </cfRule>
  </conditionalFormatting>
  <conditionalFormatting sqref="F15:G15 I15">
    <cfRule type="cellIs" dxfId="0" priority="181" stopIfTrue="1" operator="equal">
      <formula>0</formula>
    </cfRule>
  </conditionalFormatting>
  <conditionalFormatting sqref="A19 A25:A29">
    <cfRule type="cellIs" dxfId="0" priority="151" stopIfTrue="1" operator="equal">
      <formula>0</formula>
    </cfRule>
  </conditionalFormatting>
  <conditionalFormatting sqref="A32 A35 A38:A40">
    <cfRule type="cellIs" dxfId="0" priority="459" stopIfTrue="1" operator="equal">
      <formula>0</formula>
    </cfRule>
  </conditionalFormatting>
  <conditionalFormatting sqref="H34 H38:H40">
    <cfRule type="cellIs" dxfId="0" priority="408" stopIfTrue="1" operator="equal">
      <formula>0</formula>
    </cfRule>
  </conditionalFormatting>
  <conditionalFormatting sqref="E37:G37 I37">
    <cfRule type="cellIs" dxfId="0" priority="122" stopIfTrue="1" operator="equal">
      <formula>0</formula>
    </cfRule>
  </conditionalFormatting>
  <conditionalFormatting sqref="A47:A51 A55:A57">
    <cfRule type="cellIs" dxfId="0" priority="95" stopIfTrue="1" operator="equal">
      <formula>0</formula>
    </cfRule>
  </conditionalFormatting>
  <conditionalFormatting sqref="C50:C51 C55:C57">
    <cfRule type="cellIs" dxfId="0" priority="68" stopIfTrue="1" operator="equal">
      <formula>0</formula>
    </cfRule>
  </conditionalFormatting>
  <conditionalFormatting sqref="D50:D51 D55:D57">
    <cfRule type="cellIs" dxfId="0" priority="70" stopIfTrue="1" operator="equal">
      <formula>0</formula>
    </cfRule>
  </conditionalFormatting>
  <conditionalFormatting sqref="E50:E51 E55:E57">
    <cfRule type="cellIs" dxfId="0" priority="69" stopIfTrue="1" operator="equal">
      <formula>0</formula>
    </cfRule>
  </conditionalFormatting>
  <conditionalFormatting sqref="F50:G51 F55:G57">
    <cfRule type="cellIs" dxfId="0" priority="73" stopIfTrue="1" operator="equal">
      <formula>0</formula>
    </cfRule>
  </conditionalFormatting>
  <conditionalFormatting sqref="H50:H51 H55:H57">
    <cfRule type="cellIs" dxfId="0" priority="71" stopIfTrue="1" operator="equal">
      <formula>0</formula>
    </cfRule>
  </conditionalFormatting>
  <conditionalFormatting sqref="I50:I51 I55:I57">
    <cfRule type="cellIs" dxfId="0" priority="67" stopIfTrue="1" operator="equal">
      <formula>0</formula>
    </cfRule>
  </conditionalFormatting>
  <conditionalFormatting sqref="F61:G62 I61:I62">
    <cfRule type="cellIs" dxfId="0" priority="35" stopIfTrue="1" operator="equal">
      <formula>0</formula>
    </cfRule>
  </conditionalFormatting>
  <conditionalFormatting sqref="F63:G63 I63">
    <cfRule type="cellIs" dxfId="0" priority="40" stopIfTrue="1" operator="equal">
      <formula>0</formula>
    </cfRule>
  </conditionalFormatting>
  <conditionalFormatting sqref="E64:G65 I64:I65">
    <cfRule type="cellIs" dxfId="0" priority="31" stopIfTrue="1" operator="equal">
      <formula>0</formula>
    </cfRule>
  </conditionalFormatting>
  <pageMargins left="0.432638888888889" right="0.393055555555556" top="0.432638888888889" bottom="0.550694444444444" header="0.5" footer="0.196527777777778"/>
  <pageSetup paperSize="9" scale="58"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25"/>
  <sheetViews>
    <sheetView workbookViewId="0">
      <selection activeCell="A4" sqref="A4:B4"/>
    </sheetView>
  </sheetViews>
  <sheetFormatPr defaultColWidth="9" defaultRowHeight="15.95" customHeight="1"/>
  <cols>
    <col min="1" max="2" width="5.625" style="4" customWidth="1"/>
    <col min="3" max="4" width="20.625" style="5" customWidth="1"/>
    <col min="5" max="5" width="12.625" style="6" customWidth="1"/>
    <col min="6" max="8" width="12.625" style="7" customWidth="1"/>
    <col min="9" max="9" width="55.625" style="8"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11"/>
      <c r="B1" s="11"/>
      <c r="C1" s="11"/>
      <c r="D1" s="11"/>
      <c r="E1" s="11"/>
      <c r="F1" s="11"/>
      <c r="G1" s="23"/>
      <c r="H1" s="23"/>
      <c r="I1" s="28"/>
      <c r="J1" s="9"/>
    </row>
    <row r="2" s="2" customFormat="1" ht="20" customHeight="1" spans="1:10">
      <c r="A2" s="43"/>
      <c r="B2" s="44"/>
      <c r="C2" s="44"/>
      <c r="D2" s="44"/>
      <c r="E2" s="44"/>
      <c r="F2" s="44"/>
      <c r="G2" s="44"/>
      <c r="H2" s="44"/>
      <c r="I2" s="52"/>
      <c r="J2" s="30"/>
    </row>
    <row r="3" s="2" customFormat="1" ht="20" customHeight="1" spans="1:10">
      <c r="A3" s="12" t="s">
        <v>1149</v>
      </c>
      <c r="B3" s="12"/>
      <c r="C3" s="12"/>
      <c r="D3" s="12"/>
      <c r="E3" s="12"/>
      <c r="F3" s="12"/>
      <c r="G3" s="12"/>
      <c r="H3" s="12"/>
      <c r="I3" s="29"/>
      <c r="J3" s="30"/>
    </row>
    <row r="4" s="3" customFormat="1" ht="46" spans="1:249">
      <c r="A4" s="14">
        <v>3</v>
      </c>
      <c r="B4" s="14"/>
      <c r="C4" s="15" t="s">
        <v>547</v>
      </c>
      <c r="D4" s="15"/>
      <c r="E4" s="26" t="s">
        <v>449</v>
      </c>
      <c r="F4" s="25"/>
      <c r="G4" s="25">
        <v>699</v>
      </c>
      <c r="H4" s="25">
        <f>F4*G4</f>
        <v>0</v>
      </c>
      <c r="I4" s="35" t="s">
        <v>1150</v>
      </c>
      <c r="J4" s="9"/>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row>
    <row r="5" s="3" customFormat="1" ht="46" spans="1:249">
      <c r="A5" s="14">
        <v>4</v>
      </c>
      <c r="B5" s="14"/>
      <c r="C5" s="15" t="s">
        <v>1151</v>
      </c>
      <c r="D5" s="15"/>
      <c r="E5" s="26" t="s">
        <v>449</v>
      </c>
      <c r="F5" s="25"/>
      <c r="G5" s="25">
        <v>1000</v>
      </c>
      <c r="H5" s="25">
        <f>F5*G5</f>
        <v>0</v>
      </c>
      <c r="I5" s="35" t="s">
        <v>1150</v>
      </c>
      <c r="J5" s="9"/>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row>
    <row r="6" s="3" customFormat="1" ht="46" spans="1:249">
      <c r="A6" s="14">
        <v>5</v>
      </c>
      <c r="B6" s="14"/>
      <c r="C6" s="15" t="s">
        <v>1151</v>
      </c>
      <c r="D6" s="15"/>
      <c r="E6" s="24" t="s">
        <v>150</v>
      </c>
      <c r="F6" s="25"/>
      <c r="G6" s="25">
        <v>1300</v>
      </c>
      <c r="H6" s="25">
        <f>F6*G6</f>
        <v>0</v>
      </c>
      <c r="I6" s="35" t="s">
        <v>1150</v>
      </c>
      <c r="J6" s="9"/>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row>
    <row r="7" s="3" customFormat="1" ht="46" spans="1:249">
      <c r="A7" s="14">
        <v>6</v>
      </c>
      <c r="B7" s="14"/>
      <c r="C7" s="15" t="s">
        <v>1152</v>
      </c>
      <c r="D7" s="15"/>
      <c r="E7" s="24" t="s">
        <v>150</v>
      </c>
      <c r="F7" s="25"/>
      <c r="G7" s="25">
        <v>2500</v>
      </c>
      <c r="H7" s="25">
        <f>F7*G7</f>
        <v>0</v>
      </c>
      <c r="I7" s="35" t="s">
        <v>1150</v>
      </c>
      <c r="J7" s="9"/>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25" customHeight="1" spans="1:249">
      <c r="A8" s="45" t="s">
        <v>1153</v>
      </c>
      <c r="B8" s="46"/>
      <c r="C8" s="46"/>
      <c r="D8" s="46"/>
      <c r="E8" s="46"/>
      <c r="F8" s="46"/>
      <c r="G8" s="46"/>
      <c r="H8" s="46"/>
      <c r="I8" s="53"/>
      <c r="J8" s="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25" customHeight="1" spans="1:249">
      <c r="A9" s="47"/>
      <c r="B9" s="48"/>
      <c r="C9" s="48"/>
      <c r="D9" s="48"/>
      <c r="E9" s="48"/>
      <c r="F9" s="48"/>
      <c r="G9" s="48"/>
      <c r="H9" s="48"/>
      <c r="I9" s="54"/>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25" customHeight="1" spans="1:249">
      <c r="A10" s="49"/>
      <c r="B10" s="50"/>
      <c r="C10" s="50"/>
      <c r="D10" s="50"/>
      <c r="E10" s="50"/>
      <c r="F10" s="50"/>
      <c r="G10" s="50"/>
      <c r="H10" s="50"/>
      <c r="I10" s="55"/>
      <c r="J10" s="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25" customHeight="1" spans="1:249">
      <c r="A11" s="14">
        <v>1</v>
      </c>
      <c r="B11" s="14"/>
      <c r="C11" s="15" t="s">
        <v>1154</v>
      </c>
      <c r="D11" s="15"/>
      <c r="E11" s="51" t="s">
        <v>552</v>
      </c>
      <c r="F11" s="25">
        <v>1</v>
      </c>
      <c r="G11" s="25">
        <v>2500</v>
      </c>
      <c r="H11" s="25">
        <f t="shared" ref="H11:H13" si="0">F11*G11</f>
        <v>2500</v>
      </c>
      <c r="I11" s="56" t="s">
        <v>1155</v>
      </c>
      <c r="J11" s="9"/>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2" customFormat="1" ht="25" customHeight="1" spans="1:10">
      <c r="A12" s="14">
        <v>2</v>
      </c>
      <c r="B12" s="14"/>
      <c r="C12" s="15" t="s">
        <v>1156</v>
      </c>
      <c r="D12" s="15"/>
      <c r="E12" s="51" t="s">
        <v>552</v>
      </c>
      <c r="F12" s="25">
        <v>1</v>
      </c>
      <c r="G12" s="25">
        <v>4000</v>
      </c>
      <c r="H12" s="25">
        <f t="shared" si="0"/>
        <v>4000</v>
      </c>
      <c r="I12" s="56" t="s">
        <v>1155</v>
      </c>
      <c r="J12" s="30"/>
    </row>
    <row r="13" s="2" customFormat="1" ht="25" customHeight="1" spans="1:10">
      <c r="A13" s="14">
        <v>3</v>
      </c>
      <c r="B13" s="14"/>
      <c r="C13" s="15" t="s">
        <v>1157</v>
      </c>
      <c r="D13" s="15"/>
      <c r="E13" s="51" t="s">
        <v>422</v>
      </c>
      <c r="F13" s="25">
        <v>1</v>
      </c>
      <c r="G13" s="25">
        <v>1600</v>
      </c>
      <c r="H13" s="25">
        <f t="shared" si="0"/>
        <v>1600</v>
      </c>
      <c r="I13" s="56" t="s">
        <v>1158</v>
      </c>
      <c r="J13" s="30"/>
    </row>
    <row r="17" s="3" customFormat="1" customHeight="1" spans="1:249">
      <c r="A17" s="4"/>
      <c r="B17" s="4"/>
      <c r="C17" s="5"/>
      <c r="D17" s="5"/>
      <c r="E17" s="6"/>
      <c r="F17" s="7"/>
      <c r="G17" s="7"/>
      <c r="H17" s="7"/>
      <c r="I17" s="8"/>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9" s="3" customFormat="1" customHeight="1" spans="1:249">
      <c r="A19" s="4"/>
      <c r="B19" s="4"/>
      <c r="C19" s="5"/>
      <c r="D19" s="5"/>
      <c r="E19" s="6"/>
      <c r="F19" s="7"/>
      <c r="G19" s="7"/>
      <c r="H19" s="7"/>
      <c r="I19" s="8"/>
      <c r="J19" s="9"/>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4" s="3" customFormat="1" customHeight="1" spans="1:249">
      <c r="A24" s="4"/>
      <c r="B24" s="4"/>
      <c r="C24" s="5"/>
      <c r="D24" s="5"/>
      <c r="E24" s="6"/>
      <c r="F24" s="7"/>
      <c r="G24" s="7"/>
      <c r="H24" s="7"/>
      <c r="I24" s="8"/>
      <c r="J24" s="9"/>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row>
    <row r="25" s="3" customFormat="1" customHeight="1" spans="1:249">
      <c r="A25" s="4"/>
      <c r="B25" s="4"/>
      <c r="C25" s="5"/>
      <c r="D25" s="5"/>
      <c r="E25" s="6"/>
      <c r="F25" s="7"/>
      <c r="G25" s="7"/>
      <c r="H25" s="7"/>
      <c r="I25" s="8"/>
      <c r="J25" s="9"/>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row>
  </sheetData>
  <mergeCells count="11">
    <mergeCell ref="A1:I1"/>
    <mergeCell ref="A2:I2"/>
    <mergeCell ref="A3:I3"/>
    <mergeCell ref="A4:B4"/>
    <mergeCell ref="A5:B5"/>
    <mergeCell ref="A6:B6"/>
    <mergeCell ref="A7:B7"/>
    <mergeCell ref="A11:B11"/>
    <mergeCell ref="A12:B12"/>
    <mergeCell ref="A13:B13"/>
    <mergeCell ref="A8:I10"/>
  </mergeCells>
  <conditionalFormatting sqref="A2">
    <cfRule type="cellIs" dxfId="0" priority="334" stopIfTrue="1" operator="equal">
      <formula>0</formula>
    </cfRule>
  </conditionalFormatting>
  <conditionalFormatting sqref="C4">
    <cfRule type="cellIs" dxfId="0" priority="224" stopIfTrue="1" operator="equal">
      <formula>0</formula>
    </cfRule>
  </conditionalFormatting>
  <conditionalFormatting sqref="D4">
    <cfRule type="cellIs" dxfId="0" priority="268" stopIfTrue="1" operator="equal">
      <formula>0</formula>
    </cfRule>
  </conditionalFormatting>
  <conditionalFormatting sqref="E4">
    <cfRule type="cellIs" dxfId="0" priority="286" stopIfTrue="1" operator="equal">
      <formula>0</formula>
    </cfRule>
  </conditionalFormatting>
  <conditionalFormatting sqref="I4">
    <cfRule type="cellIs" dxfId="0" priority="315" stopIfTrue="1" operator="equal">
      <formula>0</formula>
    </cfRule>
  </conditionalFormatting>
  <conditionalFormatting sqref="C5">
    <cfRule type="cellIs" dxfId="0" priority="27" stopIfTrue="1" operator="equal">
      <formula>0</formula>
    </cfRule>
  </conditionalFormatting>
  <conditionalFormatting sqref="D5">
    <cfRule type="cellIs" dxfId="0" priority="29" stopIfTrue="1" operator="equal">
      <formula>0</formula>
    </cfRule>
  </conditionalFormatting>
  <conditionalFormatting sqref="E5">
    <cfRule type="cellIs" dxfId="0" priority="5" stopIfTrue="1" operator="equal">
      <formula>0</formula>
    </cfRule>
  </conditionalFormatting>
  <conditionalFormatting sqref="I5">
    <cfRule type="cellIs" dxfId="0" priority="4" stopIfTrue="1" operator="equal">
      <formula>0</formula>
    </cfRule>
  </conditionalFormatting>
  <conditionalFormatting sqref="C6">
    <cfRule type="cellIs" dxfId="0" priority="1" stopIfTrue="1" operator="equal">
      <formula>0</formula>
    </cfRule>
  </conditionalFormatting>
  <conditionalFormatting sqref="D6">
    <cfRule type="cellIs" dxfId="0" priority="21" stopIfTrue="1" operator="equal">
      <formula>0</formula>
    </cfRule>
  </conditionalFormatting>
  <conditionalFormatting sqref="E6">
    <cfRule type="cellIs" dxfId="0" priority="23" stopIfTrue="1" operator="equal">
      <formula>0</formula>
    </cfRule>
  </conditionalFormatting>
  <conditionalFormatting sqref="F6:G6">
    <cfRule type="cellIs" dxfId="0" priority="25" stopIfTrue="1" operator="equal">
      <formula>0</formula>
    </cfRule>
  </conditionalFormatting>
  <conditionalFormatting sqref="H6">
    <cfRule type="cellIs" dxfId="0" priority="22" stopIfTrue="1" operator="equal">
      <formula>0</formula>
    </cfRule>
  </conditionalFormatting>
  <conditionalFormatting sqref="I6">
    <cfRule type="cellIs" dxfId="0" priority="3" stopIfTrue="1" operator="equal">
      <formula>0</formula>
    </cfRule>
  </conditionalFormatting>
  <conditionalFormatting sqref="C7">
    <cfRule type="cellIs" dxfId="0" priority="26" stopIfTrue="1" operator="equal">
      <formula>0</formula>
    </cfRule>
  </conditionalFormatting>
  <conditionalFormatting sqref="D7">
    <cfRule type="cellIs" dxfId="0" priority="28" stopIfTrue="1" operator="equal">
      <formula>0</formula>
    </cfRule>
  </conditionalFormatting>
  <conditionalFormatting sqref="E7">
    <cfRule type="cellIs" dxfId="0" priority="31" stopIfTrue="1" operator="equal">
      <formula>0</formula>
    </cfRule>
  </conditionalFormatting>
  <conditionalFormatting sqref="I7">
    <cfRule type="cellIs" dxfId="0" priority="2" stopIfTrue="1" operator="equal">
      <formula>0</formula>
    </cfRule>
  </conditionalFormatting>
  <conditionalFormatting sqref="A8">
    <cfRule type="cellIs" dxfId="0" priority="34" stopIfTrue="1" operator="equal">
      <formula>0</formula>
    </cfRule>
  </conditionalFormatting>
  <conditionalFormatting sqref="C11">
    <cfRule type="cellIs" dxfId="0" priority="222" stopIfTrue="1" operator="equal">
      <formula>0</formula>
    </cfRule>
  </conditionalFormatting>
  <conditionalFormatting sqref="D11">
    <cfRule type="cellIs" dxfId="0" priority="266" stopIfTrue="1" operator="equal">
      <formula>0</formula>
    </cfRule>
  </conditionalFormatting>
  <conditionalFormatting sqref="E11">
    <cfRule type="cellIs" dxfId="0" priority="317" stopIfTrue="1" operator="equal">
      <formula>0</formula>
    </cfRule>
  </conditionalFormatting>
  <conditionalFormatting sqref="I11">
    <cfRule type="cellIs" dxfId="0" priority="318" stopIfTrue="1" operator="equal">
      <formula>0</formula>
    </cfRule>
  </conditionalFormatting>
  <conditionalFormatting sqref="C12">
    <cfRule type="cellIs" dxfId="0" priority="13" stopIfTrue="1" operator="equal">
      <formula>0</formula>
    </cfRule>
  </conditionalFormatting>
  <conditionalFormatting sqref="D12">
    <cfRule type="cellIs" dxfId="0" priority="14" stopIfTrue="1" operator="equal">
      <formula>0</formula>
    </cfRule>
  </conditionalFormatting>
  <conditionalFormatting sqref="E12">
    <cfRule type="cellIs" dxfId="0" priority="16" stopIfTrue="1" operator="equal">
      <formula>0</formula>
    </cfRule>
  </conditionalFormatting>
  <conditionalFormatting sqref="F12:G12">
    <cfRule type="cellIs" dxfId="0" priority="18" stopIfTrue="1" operator="equal">
      <formula>0</formula>
    </cfRule>
  </conditionalFormatting>
  <conditionalFormatting sqref="H12">
    <cfRule type="cellIs" dxfId="0" priority="15" stopIfTrue="1" operator="equal">
      <formula>0</formula>
    </cfRule>
  </conditionalFormatting>
  <conditionalFormatting sqref="I12">
    <cfRule type="cellIs" dxfId="0" priority="12" stopIfTrue="1" operator="equal">
      <formula>0</formula>
    </cfRule>
  </conditionalFormatting>
  <conditionalFormatting sqref="C13">
    <cfRule type="cellIs" dxfId="0" priority="7" stopIfTrue="1" operator="equal">
      <formula>0</formula>
    </cfRule>
  </conditionalFormatting>
  <conditionalFormatting sqref="D13">
    <cfRule type="cellIs" dxfId="0" priority="8" stopIfTrue="1" operator="equal">
      <formula>0</formula>
    </cfRule>
  </conditionalFormatting>
  <conditionalFormatting sqref="E13">
    <cfRule type="cellIs" dxfId="0" priority="10" stopIfTrue="1" operator="equal">
      <formula>0</formula>
    </cfRule>
  </conditionalFormatting>
  <conditionalFormatting sqref="F13:G13">
    <cfRule type="cellIs" dxfId="0" priority="11" stopIfTrue="1" operator="equal">
      <formula>0</formula>
    </cfRule>
  </conditionalFormatting>
  <conditionalFormatting sqref="H13">
    <cfRule type="cellIs" dxfId="0" priority="9" stopIfTrue="1" operator="equal">
      <formula>0</formula>
    </cfRule>
  </conditionalFormatting>
  <conditionalFormatting sqref="I13">
    <cfRule type="cellIs" dxfId="0" priority="6" stopIfTrue="1" operator="equal">
      <formula>0</formula>
    </cfRule>
  </conditionalFormatting>
  <conditionalFormatting sqref="J12:J13">
    <cfRule type="cellIs" dxfId="0" priority="320" stopIfTrue="1" operator="equal">
      <formula>0</formula>
    </cfRule>
  </conditionalFormatting>
  <conditionalFormatting sqref="J2:IR2 F4:G4 J4:IR10 F11:G11 J11:IR11 K12:IR13 A14:IR65032">
    <cfRule type="cellIs" dxfId="0" priority="349" stopIfTrue="1" operator="equal">
      <formula>0</formula>
    </cfRule>
  </conditionalFormatting>
  <conditionalFormatting sqref="A3:B3 J3:IR3">
    <cfRule type="cellIs" dxfId="0" priority="345" stopIfTrue="1" operator="equal">
      <formula>0</formula>
    </cfRule>
  </conditionalFormatting>
  <conditionalFormatting sqref="A4:A7 A11:A13">
    <cfRule type="cellIs" dxfId="0" priority="333" stopIfTrue="1" operator="equal">
      <formula>0</formula>
    </cfRule>
  </conditionalFormatting>
  <conditionalFormatting sqref="H4 H11">
    <cfRule type="cellIs" dxfId="0" priority="281" stopIfTrue="1" operator="equal">
      <formula>0</formula>
    </cfRule>
  </conditionalFormatting>
  <conditionalFormatting sqref="F5:G5 F7:G7">
    <cfRule type="cellIs" dxfId="0" priority="35" stopIfTrue="1" operator="equal">
      <formula>0</formula>
    </cfRule>
  </conditionalFormatting>
  <conditionalFormatting sqref="H5 H7">
    <cfRule type="cellIs" dxfId="0" priority="30" stopIfTrue="1" operator="equal">
      <formula>0</formula>
    </cfRule>
  </conditionalFormatting>
  <pageMargins left="0.432638888888889" right="0.393055555555556" top="0.432638888888889" bottom="0.550694444444444" header="0.5" footer="0.196527777777778"/>
  <pageSetup paperSize="9" scale="58"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33"/>
  <sheetViews>
    <sheetView workbookViewId="0">
      <selection activeCell="B20" sqref="B20:J20"/>
    </sheetView>
  </sheetViews>
  <sheetFormatPr defaultColWidth="9" defaultRowHeight="15.95" customHeight="1"/>
  <cols>
    <col min="1" max="2" width="5.625" style="4" customWidth="1"/>
    <col min="3" max="3" width="24.4519230769231" style="5" customWidth="1"/>
    <col min="4" max="4" width="20.625" style="5" customWidth="1"/>
    <col min="5" max="5" width="12.625" style="6" customWidth="1"/>
    <col min="6" max="8" width="12.625" style="7" customWidth="1"/>
    <col min="9" max="9" width="87.75" style="8"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11"/>
      <c r="B1" s="11"/>
      <c r="C1" s="11"/>
      <c r="D1" s="11"/>
      <c r="E1" s="11"/>
      <c r="F1" s="11"/>
      <c r="G1" s="23"/>
      <c r="H1" s="11"/>
      <c r="I1" s="28"/>
      <c r="J1" s="9"/>
    </row>
    <row r="2" s="2" customFormat="1" ht="51" customHeight="1" spans="1:10">
      <c r="A2" s="12" t="s">
        <v>1159</v>
      </c>
      <c r="B2" s="12"/>
      <c r="C2" s="12"/>
      <c r="D2" s="12"/>
      <c r="E2" s="12"/>
      <c r="F2" s="12"/>
      <c r="G2" s="12"/>
      <c r="H2" s="12"/>
      <c r="I2" s="29"/>
      <c r="J2" s="30"/>
    </row>
    <row r="3" s="3" customFormat="1" ht="20" customHeight="1" spans="1:249">
      <c r="A3" s="16" t="s">
        <v>1160</v>
      </c>
      <c r="B3" s="17"/>
      <c r="C3" s="17"/>
      <c r="D3" s="17"/>
      <c r="E3" s="17"/>
      <c r="F3" s="17"/>
      <c r="G3" s="17"/>
      <c r="H3" s="17"/>
      <c r="I3" s="41"/>
      <c r="J3" s="9"/>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row>
    <row r="4" s="3" customFormat="1" ht="20" customHeight="1" spans="1:249">
      <c r="A4" s="38" t="s">
        <v>1161</v>
      </c>
      <c r="B4" s="39"/>
      <c r="C4" s="39"/>
      <c r="D4" s="39"/>
      <c r="E4" s="39"/>
      <c r="F4" s="39"/>
      <c r="G4" s="39"/>
      <c r="H4" s="39"/>
      <c r="I4" s="37"/>
      <c r="J4" s="9"/>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row>
    <row r="5" s="3" customFormat="1" ht="25" customHeight="1" spans="1:249">
      <c r="A5" s="14">
        <v>1</v>
      </c>
      <c r="B5" s="14"/>
      <c r="C5" s="15" t="s">
        <v>462</v>
      </c>
      <c r="D5" s="15"/>
      <c r="E5" s="26" t="s">
        <v>463</v>
      </c>
      <c r="F5" s="25"/>
      <c r="G5" s="25">
        <v>2200</v>
      </c>
      <c r="H5" s="25">
        <f t="shared" ref="H5:H7" si="0">F5*G5</f>
        <v>0</v>
      </c>
      <c r="I5" s="35" t="s">
        <v>464</v>
      </c>
      <c r="J5" s="9"/>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row>
    <row r="6" s="3" customFormat="1" ht="25" customHeight="1" spans="1:249">
      <c r="A6" s="14">
        <v>1</v>
      </c>
      <c r="B6" s="14"/>
      <c r="C6" s="15" t="s">
        <v>465</v>
      </c>
      <c r="D6" s="15"/>
      <c r="E6" s="26" t="s">
        <v>463</v>
      </c>
      <c r="F6" s="25"/>
      <c r="G6" s="25">
        <v>3000</v>
      </c>
      <c r="H6" s="25">
        <f t="shared" si="0"/>
        <v>0</v>
      </c>
      <c r="I6" s="35" t="s">
        <v>464</v>
      </c>
      <c r="J6" s="9"/>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row>
    <row r="7" s="3" customFormat="1" ht="25" customHeight="1" spans="1:249">
      <c r="A7" s="14">
        <v>1</v>
      </c>
      <c r="B7" s="14"/>
      <c r="C7" s="15" t="s">
        <v>1162</v>
      </c>
      <c r="D7" s="15"/>
      <c r="E7" s="26" t="s">
        <v>463</v>
      </c>
      <c r="F7" s="25"/>
      <c r="G7" s="25">
        <v>3000</v>
      </c>
      <c r="H7" s="25">
        <f t="shared" si="0"/>
        <v>0</v>
      </c>
      <c r="I7" s="35" t="s">
        <v>464</v>
      </c>
      <c r="J7" s="9"/>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25" customHeight="1" spans="1:249">
      <c r="A8" s="14">
        <v>3</v>
      </c>
      <c r="B8" s="14"/>
      <c r="C8" s="15" t="s">
        <v>1163</v>
      </c>
      <c r="D8" s="15"/>
      <c r="E8" s="26" t="s">
        <v>449</v>
      </c>
      <c r="F8" s="25"/>
      <c r="G8" s="25">
        <v>950</v>
      </c>
      <c r="H8" s="25"/>
      <c r="I8" s="32" t="s">
        <v>450</v>
      </c>
      <c r="J8" s="9"/>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25" customHeight="1" spans="1:249">
      <c r="A9" s="14">
        <v>4</v>
      </c>
      <c r="B9" s="14"/>
      <c r="C9" s="15" t="s">
        <v>1164</v>
      </c>
      <c r="D9" s="15"/>
      <c r="E9" s="26" t="s">
        <v>449</v>
      </c>
      <c r="F9" s="25"/>
      <c r="G9" s="25">
        <v>1150</v>
      </c>
      <c r="H9" s="25"/>
      <c r="I9" s="32" t="s">
        <v>453</v>
      </c>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3" customFormat="1" ht="25" customHeight="1" spans="1:249">
      <c r="A10" s="14">
        <v>5</v>
      </c>
      <c r="B10" s="14"/>
      <c r="C10" s="15" t="s">
        <v>1165</v>
      </c>
      <c r="D10" s="15"/>
      <c r="E10" s="26" t="s">
        <v>449</v>
      </c>
      <c r="F10" s="25"/>
      <c r="G10" s="25">
        <v>200</v>
      </c>
      <c r="H10" s="25">
        <f>F10*G10</f>
        <v>0</v>
      </c>
      <c r="I10" s="15" t="s">
        <v>1165</v>
      </c>
      <c r="J10" s="9"/>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row>
    <row r="11" s="3" customFormat="1" ht="25" customHeight="1" spans="1:249">
      <c r="A11" s="14"/>
      <c r="B11" s="14"/>
      <c r="C11" s="15"/>
      <c r="D11" s="15"/>
      <c r="E11" s="24"/>
      <c r="F11" s="25"/>
      <c r="G11" s="25"/>
      <c r="H11" s="25"/>
      <c r="I11" s="35"/>
      <c r="J11" s="9"/>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row>
    <row r="12" s="3" customFormat="1" ht="25" customHeight="1" spans="1:249">
      <c r="A12" s="14">
        <v>5</v>
      </c>
      <c r="B12" s="14"/>
      <c r="C12" s="15" t="s">
        <v>460</v>
      </c>
      <c r="D12" s="15"/>
      <c r="E12" s="24" t="s">
        <v>150</v>
      </c>
      <c r="F12" s="25"/>
      <c r="G12" s="25">
        <v>200</v>
      </c>
      <c r="H12" s="25">
        <f>F12*G12</f>
        <v>0</v>
      </c>
      <c r="I12" s="35" t="s">
        <v>461</v>
      </c>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25" customHeight="1" spans="1:249">
      <c r="A13" s="14">
        <v>6</v>
      </c>
      <c r="B13" s="14"/>
      <c r="C13" s="15" t="s">
        <v>1166</v>
      </c>
      <c r="D13" s="15"/>
      <c r="E13" s="24" t="s">
        <v>150</v>
      </c>
      <c r="F13" s="25"/>
      <c r="G13" s="25">
        <v>200</v>
      </c>
      <c r="H13" s="25">
        <f>F13*G13</f>
        <v>0</v>
      </c>
      <c r="I13" s="33" t="s">
        <v>1167</v>
      </c>
      <c r="J13" s="34"/>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20" customHeight="1" spans="1:249">
      <c r="A14" s="14">
        <v>7</v>
      </c>
      <c r="B14" s="14"/>
      <c r="C14" s="15" t="s">
        <v>1168</v>
      </c>
      <c r="D14" s="15"/>
      <c r="E14" s="24" t="s">
        <v>140</v>
      </c>
      <c r="F14" s="25"/>
      <c r="G14" s="25">
        <v>980</v>
      </c>
      <c r="H14" s="25">
        <f>F14*G14</f>
        <v>0</v>
      </c>
      <c r="I14" s="33" t="s">
        <v>1169</v>
      </c>
      <c r="J14" s="9"/>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20" customHeight="1" spans="1:249">
      <c r="A15" s="40" t="s">
        <v>1170</v>
      </c>
      <c r="B15" s="40"/>
      <c r="C15" s="40"/>
      <c r="D15" s="40"/>
      <c r="E15" s="40"/>
      <c r="F15" s="19"/>
      <c r="G15" s="19"/>
      <c r="H15" s="19"/>
      <c r="I15" s="37"/>
      <c r="J15" s="9"/>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20" customHeight="1" spans="1:249">
      <c r="A16" s="40"/>
      <c r="B16" s="40"/>
      <c r="C16" s="40"/>
      <c r="D16" s="40"/>
      <c r="E16" s="40"/>
      <c r="F16" s="19"/>
      <c r="G16" s="19"/>
      <c r="H16" s="19"/>
      <c r="I16" s="37"/>
      <c r="J16" s="9"/>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20" customHeight="1" spans="1:249">
      <c r="A17" s="18"/>
      <c r="B17" s="19"/>
      <c r="C17" s="19"/>
      <c r="D17" s="19"/>
      <c r="E17" s="19"/>
      <c r="F17" s="19"/>
      <c r="G17" s="19"/>
      <c r="H17" s="19"/>
      <c r="I17" s="42"/>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20" customHeight="1" spans="2:10">
      <c r="B20" s="38" t="s">
        <v>1171</v>
      </c>
      <c r="C20" s="39"/>
      <c r="D20" s="39"/>
      <c r="E20" s="39"/>
      <c r="F20" s="39"/>
      <c r="G20" s="39"/>
      <c r="H20" s="39"/>
      <c r="I20" s="39"/>
      <c r="J20" s="37"/>
    </row>
    <row r="21" s="3" customFormat="1" customHeight="1" spans="1:249">
      <c r="A21" s="14">
        <v>1</v>
      </c>
      <c r="B21" s="14"/>
      <c r="C21" s="15" t="s">
        <v>1172</v>
      </c>
      <c r="D21" s="15"/>
      <c r="E21" s="26" t="s">
        <v>463</v>
      </c>
      <c r="F21" s="25"/>
      <c r="G21" s="25">
        <v>3500</v>
      </c>
      <c r="H21" s="25">
        <f>F21*G21</f>
        <v>0</v>
      </c>
      <c r="I21" s="32" t="s">
        <v>1173</v>
      </c>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customHeight="1" spans="1:9">
      <c r="A22" s="14">
        <v>2</v>
      </c>
      <c r="B22" s="14"/>
      <c r="C22" s="15" t="s">
        <v>1174</v>
      </c>
      <c r="D22" s="15"/>
      <c r="E22" s="26" t="s">
        <v>463</v>
      </c>
      <c r="F22" s="25"/>
      <c r="G22" s="25">
        <v>4000</v>
      </c>
      <c r="H22" s="25">
        <f>F22*G22</f>
        <v>0</v>
      </c>
      <c r="I22" s="32" t="s">
        <v>1175</v>
      </c>
    </row>
    <row r="23" s="3" customFormat="1" customHeight="1" spans="1:249">
      <c r="A23" s="14"/>
      <c r="B23" s="14"/>
      <c r="C23" s="15"/>
      <c r="D23" s="15"/>
      <c r="E23" s="24"/>
      <c r="F23" s="18"/>
      <c r="G23" s="19"/>
      <c r="H23" s="19"/>
      <c r="I23" s="19"/>
      <c r="J23" s="19"/>
      <c r="K23" s="19"/>
      <c r="L23" s="19"/>
      <c r="M23" s="19"/>
      <c r="N23" s="37"/>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customHeight="1" spans="1:10">
      <c r="A24" s="14">
        <v>6</v>
      </c>
      <c r="B24" s="14"/>
      <c r="C24" s="15" t="s">
        <v>1176</v>
      </c>
      <c r="D24" s="15"/>
      <c r="E24" s="26" t="s">
        <v>449</v>
      </c>
      <c r="F24" s="25"/>
      <c r="G24" s="25">
        <v>1100</v>
      </c>
      <c r="H24" s="25"/>
      <c r="I24" s="32" t="s">
        <v>1177</v>
      </c>
      <c r="J24" s="8"/>
    </row>
    <row r="25" customHeight="1" spans="1:10">
      <c r="A25" s="14">
        <v>7</v>
      </c>
      <c r="B25" s="14"/>
      <c r="C25" s="15" t="s">
        <v>1178</v>
      </c>
      <c r="D25" s="15"/>
      <c r="E25" s="26" t="s">
        <v>449</v>
      </c>
      <c r="F25" s="25"/>
      <c r="G25" s="25">
        <v>1500</v>
      </c>
      <c r="H25" s="25"/>
      <c r="I25" s="32" t="s">
        <v>1179</v>
      </c>
      <c r="J25" s="32"/>
    </row>
    <row r="26" s="3" customFormat="1" customHeight="1" spans="1:249">
      <c r="A26" s="14">
        <v>8</v>
      </c>
      <c r="B26" s="14"/>
      <c r="C26" s="15" t="s">
        <v>1180</v>
      </c>
      <c r="D26" s="15"/>
      <c r="E26" s="26" t="s">
        <v>449</v>
      </c>
      <c r="F26" s="25"/>
      <c r="G26" s="25">
        <v>2000</v>
      </c>
      <c r="H26" s="25"/>
      <c r="I26" s="32" t="s">
        <v>1181</v>
      </c>
      <c r="J26" s="32"/>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row>
    <row r="27" customHeight="1" spans="1:9">
      <c r="A27" s="14"/>
      <c r="B27" s="14"/>
      <c r="C27" s="17"/>
      <c r="D27" s="17"/>
      <c r="E27" s="17"/>
      <c r="F27" s="17"/>
      <c r="G27" s="17"/>
      <c r="H27" s="17"/>
      <c r="I27" s="41"/>
    </row>
    <row r="30" customHeight="1" spans="2:10">
      <c r="B30" s="38"/>
      <c r="C30" s="39"/>
      <c r="D30" s="39"/>
      <c r="E30" s="39"/>
      <c r="F30" s="39"/>
      <c r="G30" s="39"/>
      <c r="H30" s="39"/>
      <c r="I30" s="39"/>
      <c r="J30" s="37"/>
    </row>
    <row r="31" customHeight="1" spans="1:9">
      <c r="A31" s="14"/>
      <c r="B31" s="14"/>
      <c r="C31" s="17"/>
      <c r="D31" s="17"/>
      <c r="E31" s="17"/>
      <c r="F31" s="17"/>
      <c r="G31" s="17"/>
      <c r="H31" s="17"/>
      <c r="I31" s="41"/>
    </row>
    <row r="32" customHeight="1" spans="1:9">
      <c r="A32" s="14"/>
      <c r="B32" s="14"/>
      <c r="C32" s="15"/>
      <c r="D32" s="15"/>
      <c r="E32" s="26"/>
      <c r="F32" s="25"/>
      <c r="G32" s="25"/>
      <c r="H32" s="25"/>
      <c r="I32" s="32"/>
    </row>
    <row r="33" customHeight="1" spans="1:9">
      <c r="A33" s="14"/>
      <c r="B33" s="14"/>
      <c r="C33" s="15"/>
      <c r="D33" s="15"/>
      <c r="E33" s="26"/>
      <c r="F33" s="25"/>
      <c r="G33" s="25"/>
      <c r="H33" s="25"/>
      <c r="I33" s="32"/>
    </row>
  </sheetData>
  <mergeCells count="29">
    <mergeCell ref="A1:I1"/>
    <mergeCell ref="A2:I2"/>
    <mergeCell ref="A3:I3"/>
    <mergeCell ref="A4:I4"/>
    <mergeCell ref="A5:B5"/>
    <mergeCell ref="A6:B6"/>
    <mergeCell ref="A7:B7"/>
    <mergeCell ref="A8:B8"/>
    <mergeCell ref="A9:B9"/>
    <mergeCell ref="A10:B10"/>
    <mergeCell ref="A11:B11"/>
    <mergeCell ref="A12:B12"/>
    <mergeCell ref="A13:B13"/>
    <mergeCell ref="A14:B14"/>
    <mergeCell ref="A15:E15"/>
    <mergeCell ref="A16:E16"/>
    <mergeCell ref="B20:J20"/>
    <mergeCell ref="A21:B21"/>
    <mergeCell ref="A22:B22"/>
    <mergeCell ref="A23:B23"/>
    <mergeCell ref="F23:N23"/>
    <mergeCell ref="A24:B24"/>
    <mergeCell ref="A25:B25"/>
    <mergeCell ref="A26:B26"/>
    <mergeCell ref="A27:B27"/>
    <mergeCell ref="B30:J30"/>
    <mergeCell ref="A31:B31"/>
    <mergeCell ref="A32:B32"/>
    <mergeCell ref="A33:B33"/>
  </mergeCells>
  <conditionalFormatting sqref="A3">
    <cfRule type="cellIs" dxfId="0" priority="636" stopIfTrue="1" operator="equal">
      <formula>0</formula>
    </cfRule>
  </conditionalFormatting>
  <conditionalFormatting sqref="A4">
    <cfRule type="cellIs" dxfId="0" priority="40" stopIfTrue="1" operator="equal">
      <formula>0</formula>
    </cfRule>
  </conditionalFormatting>
  <conditionalFormatting sqref="C5">
    <cfRule type="cellIs" dxfId="0" priority="444" stopIfTrue="1" operator="equal">
      <formula>0</formula>
    </cfRule>
  </conditionalFormatting>
  <conditionalFormatting sqref="D5">
    <cfRule type="cellIs" dxfId="0" priority="505" stopIfTrue="1" operator="equal">
      <formula>0</formula>
    </cfRule>
  </conditionalFormatting>
  <conditionalFormatting sqref="A6">
    <cfRule type="cellIs" dxfId="0" priority="19" stopIfTrue="1" operator="equal">
      <formula>0</formula>
    </cfRule>
  </conditionalFormatting>
  <conditionalFormatting sqref="C6">
    <cfRule type="cellIs" dxfId="0" priority="16" stopIfTrue="1" operator="equal">
      <formula>0</formula>
    </cfRule>
  </conditionalFormatting>
  <conditionalFormatting sqref="D6">
    <cfRule type="cellIs" dxfId="0" priority="17" stopIfTrue="1" operator="equal">
      <formula>0</formula>
    </cfRule>
  </conditionalFormatting>
  <conditionalFormatting sqref="H6">
    <cfRule type="cellIs" dxfId="0" priority="18" stopIfTrue="1" operator="equal">
      <formula>0</formula>
    </cfRule>
  </conditionalFormatting>
  <conditionalFormatting sqref="A7">
    <cfRule type="cellIs" dxfId="0" priority="14" stopIfTrue="1" operator="equal">
      <formula>0</formula>
    </cfRule>
  </conditionalFormatting>
  <conditionalFormatting sqref="C7">
    <cfRule type="cellIs" dxfId="0" priority="11" stopIfTrue="1" operator="equal">
      <formula>0</formula>
    </cfRule>
  </conditionalFormatting>
  <conditionalFormatting sqref="D7">
    <cfRule type="cellIs" dxfId="0" priority="12" stopIfTrue="1" operator="equal">
      <formula>0</formula>
    </cfRule>
  </conditionalFormatting>
  <conditionalFormatting sqref="H7">
    <cfRule type="cellIs" dxfId="0" priority="13" stopIfTrue="1" operator="equal">
      <formula>0</formula>
    </cfRule>
  </conditionalFormatting>
  <conditionalFormatting sqref="C8">
    <cfRule type="cellIs" dxfId="0" priority="64" stopIfTrue="1" operator="equal">
      <formula>0</formula>
    </cfRule>
  </conditionalFormatting>
  <conditionalFormatting sqref="D8">
    <cfRule type="cellIs" dxfId="0" priority="65" stopIfTrue="1" operator="equal">
      <formula>0</formula>
    </cfRule>
  </conditionalFormatting>
  <conditionalFormatting sqref="E8">
    <cfRule type="cellIs" dxfId="0" priority="63" stopIfTrue="1" operator="equal">
      <formula>0</formula>
    </cfRule>
  </conditionalFormatting>
  <conditionalFormatting sqref="F8:G8">
    <cfRule type="cellIs" dxfId="0" priority="67" stopIfTrue="1" operator="equal">
      <formula>0</formula>
    </cfRule>
  </conditionalFormatting>
  <conditionalFormatting sqref="H8">
    <cfRule type="cellIs" dxfId="0" priority="66" stopIfTrue="1" operator="equal">
      <formula>0</formula>
    </cfRule>
  </conditionalFormatting>
  <conditionalFormatting sqref="I8">
    <cfRule type="cellIs" dxfId="0" priority="62" stopIfTrue="1" operator="equal">
      <formula>0</formula>
    </cfRule>
  </conditionalFormatting>
  <conditionalFormatting sqref="C9">
    <cfRule type="cellIs" dxfId="0" priority="58" stopIfTrue="1" operator="equal">
      <formula>0</formula>
    </cfRule>
  </conditionalFormatting>
  <conditionalFormatting sqref="D9">
    <cfRule type="cellIs" dxfId="0" priority="59" stopIfTrue="1" operator="equal">
      <formula>0</formula>
    </cfRule>
  </conditionalFormatting>
  <conditionalFormatting sqref="E9">
    <cfRule type="cellIs" dxfId="0" priority="57" stopIfTrue="1" operator="equal">
      <formula>0</formula>
    </cfRule>
  </conditionalFormatting>
  <conditionalFormatting sqref="F9:G9">
    <cfRule type="cellIs" dxfId="0" priority="61" stopIfTrue="1" operator="equal">
      <formula>0</formula>
    </cfRule>
  </conditionalFormatting>
  <conditionalFormatting sqref="H9">
    <cfRule type="cellIs" dxfId="0" priority="60" stopIfTrue="1" operator="equal">
      <formula>0</formula>
    </cfRule>
  </conditionalFormatting>
  <conditionalFormatting sqref="I9">
    <cfRule type="cellIs" dxfId="0" priority="10" stopIfTrue="1" operator="equal">
      <formula>0</formula>
    </cfRule>
  </conditionalFormatting>
  <conditionalFormatting sqref="C12">
    <cfRule type="cellIs" dxfId="0" priority="442" stopIfTrue="1" operator="equal">
      <formula>0</formula>
    </cfRule>
  </conditionalFormatting>
  <conditionalFormatting sqref="D12">
    <cfRule type="cellIs" dxfId="0" priority="503" stopIfTrue="1" operator="equal">
      <formula>0</formula>
    </cfRule>
  </conditionalFormatting>
  <conditionalFormatting sqref="C13">
    <cfRule type="cellIs" dxfId="0" priority="441" stopIfTrue="1" operator="equal">
      <formula>0</formula>
    </cfRule>
  </conditionalFormatting>
  <conditionalFormatting sqref="D13">
    <cfRule type="cellIs" dxfId="0" priority="502" stopIfTrue="1" operator="equal">
      <formula>0</formula>
    </cfRule>
  </conditionalFormatting>
  <conditionalFormatting sqref="I13">
    <cfRule type="cellIs" dxfId="0" priority="601" stopIfTrue="1" operator="equal">
      <formula>0</formula>
    </cfRule>
  </conditionalFormatting>
  <conditionalFormatting sqref="C14">
    <cfRule type="cellIs" dxfId="0" priority="267" stopIfTrue="1" operator="equal">
      <formula>0</formula>
    </cfRule>
  </conditionalFormatting>
  <conditionalFormatting sqref="D14">
    <cfRule type="cellIs" dxfId="0" priority="268" stopIfTrue="1" operator="equal">
      <formula>0</formula>
    </cfRule>
  </conditionalFormatting>
  <conditionalFormatting sqref="E14">
    <cfRule type="cellIs" dxfId="0" priority="266" stopIfTrue="1" operator="equal">
      <formula>0</formula>
    </cfRule>
  </conditionalFormatting>
  <conditionalFormatting sqref="F14:G14">
    <cfRule type="cellIs" dxfId="0" priority="271" stopIfTrue="1" operator="equal">
      <formula>0</formula>
    </cfRule>
  </conditionalFormatting>
  <conditionalFormatting sqref="H14">
    <cfRule type="cellIs" dxfId="0" priority="269" stopIfTrue="1" operator="equal">
      <formula>0</formula>
    </cfRule>
  </conditionalFormatting>
  <conditionalFormatting sqref="I14">
    <cfRule type="cellIs" dxfId="0" priority="270" stopIfTrue="1" operator="equal">
      <formula>0</formula>
    </cfRule>
  </conditionalFormatting>
  <conditionalFormatting sqref="A15">
    <cfRule type="cellIs" dxfId="0" priority="371" stopIfTrue="1" operator="equal">
      <formula>0</formula>
    </cfRule>
  </conditionalFormatting>
  <conditionalFormatting sqref="C15">
    <cfRule type="cellIs" dxfId="0" priority="366" stopIfTrue="1" operator="equal">
      <formula>0</formula>
    </cfRule>
  </conditionalFormatting>
  <conditionalFormatting sqref="D15">
    <cfRule type="cellIs" dxfId="0" priority="367" stopIfTrue="1" operator="equal">
      <formula>0</formula>
    </cfRule>
  </conditionalFormatting>
  <conditionalFormatting sqref="E15">
    <cfRule type="cellIs" dxfId="0" priority="369" stopIfTrue="1" operator="equal">
      <formula>0</formula>
    </cfRule>
  </conditionalFormatting>
  <conditionalFormatting sqref="A16">
    <cfRule type="cellIs" dxfId="0" priority="306" stopIfTrue="1" operator="equal">
      <formula>0</formula>
    </cfRule>
  </conditionalFormatting>
  <conditionalFormatting sqref="C16">
    <cfRule type="cellIs" dxfId="0" priority="303" stopIfTrue="1" operator="equal">
      <formula>0</formula>
    </cfRule>
  </conditionalFormatting>
  <conditionalFormatting sqref="D16">
    <cfRule type="cellIs" dxfId="0" priority="304" stopIfTrue="1" operator="equal">
      <formula>0</formula>
    </cfRule>
  </conditionalFormatting>
  <conditionalFormatting sqref="E16">
    <cfRule type="cellIs" dxfId="0" priority="305" stopIfTrue="1" operator="equal">
      <formula>0</formula>
    </cfRule>
  </conditionalFormatting>
  <conditionalFormatting sqref="B20">
    <cfRule type="cellIs" dxfId="0" priority="123" stopIfTrue="1" operator="equal">
      <formula>0</formula>
    </cfRule>
  </conditionalFormatting>
  <conditionalFormatting sqref="C21">
    <cfRule type="cellIs" dxfId="0" priority="173" stopIfTrue="1" operator="equal">
      <formula>0</formula>
    </cfRule>
  </conditionalFormatting>
  <conditionalFormatting sqref="D21">
    <cfRule type="cellIs" dxfId="0" priority="180" stopIfTrue="1" operator="equal">
      <formula>0</formula>
    </cfRule>
  </conditionalFormatting>
  <conditionalFormatting sqref="C22">
    <cfRule type="cellIs" dxfId="0" priority="175" stopIfTrue="1" operator="equal">
      <formula>0</formula>
    </cfRule>
  </conditionalFormatting>
  <conditionalFormatting sqref="D22">
    <cfRule type="cellIs" dxfId="0" priority="179" stopIfTrue="1" operator="equal">
      <formula>0</formula>
    </cfRule>
  </conditionalFormatting>
  <conditionalFormatting sqref="C23">
    <cfRule type="cellIs" dxfId="0" priority="174" stopIfTrue="1" operator="equal">
      <formula>0</formula>
    </cfRule>
  </conditionalFormatting>
  <conditionalFormatting sqref="D23">
    <cfRule type="cellIs" dxfId="0" priority="178" stopIfTrue="1" operator="equal">
      <formula>0</formula>
    </cfRule>
  </conditionalFormatting>
  <conditionalFormatting sqref="C24">
    <cfRule type="cellIs" dxfId="0" priority="168" stopIfTrue="1" operator="equal">
      <formula>0</formula>
    </cfRule>
  </conditionalFormatting>
  <conditionalFormatting sqref="D24">
    <cfRule type="cellIs" dxfId="0" priority="176" stopIfTrue="1" operator="equal">
      <formula>0</formula>
    </cfRule>
  </conditionalFormatting>
  <conditionalFormatting sqref="E24">
    <cfRule type="cellIs" dxfId="0" priority="155" stopIfTrue="1" operator="equal">
      <formula>0</formula>
    </cfRule>
  </conditionalFormatting>
  <conditionalFormatting sqref="F24:G24">
    <cfRule type="cellIs" dxfId="0" priority="182" stopIfTrue="1" operator="equal">
      <formula>0</formula>
    </cfRule>
  </conditionalFormatting>
  <conditionalFormatting sqref="I24">
    <cfRule type="cellIs" dxfId="0" priority="154" stopIfTrue="1" operator="equal">
      <formula>0</formula>
    </cfRule>
  </conditionalFormatting>
  <conditionalFormatting sqref="J24">
    <cfRule type="cellIs" dxfId="0" priority="183" stopIfTrue="1" operator="equal">
      <formula>0</formula>
    </cfRule>
  </conditionalFormatting>
  <conditionalFormatting sqref="C26">
    <cfRule type="cellIs" dxfId="0" priority="147" stopIfTrue="1" operator="equal">
      <formula>0</formula>
    </cfRule>
  </conditionalFormatting>
  <conditionalFormatting sqref="D26">
    <cfRule type="cellIs" dxfId="0" priority="148" stopIfTrue="1" operator="equal">
      <formula>0</formula>
    </cfRule>
  </conditionalFormatting>
  <conditionalFormatting sqref="E26">
    <cfRule type="cellIs" dxfId="0" priority="146" stopIfTrue="1" operator="equal">
      <formula>0</formula>
    </cfRule>
  </conditionalFormatting>
  <conditionalFormatting sqref="F26:G26">
    <cfRule type="cellIs" dxfId="0" priority="150" stopIfTrue="1" operator="equal">
      <formula>0</formula>
    </cfRule>
  </conditionalFormatting>
  <conditionalFormatting sqref="H26">
    <cfRule type="cellIs" dxfId="0" priority="149" stopIfTrue="1" operator="equal">
      <formula>0</formula>
    </cfRule>
  </conditionalFormatting>
  <conditionalFormatting sqref="I26">
    <cfRule type="cellIs" dxfId="0" priority="145" stopIfTrue="1" operator="equal">
      <formula>0</formula>
    </cfRule>
  </conditionalFormatting>
  <conditionalFormatting sqref="J26">
    <cfRule type="cellIs" dxfId="0" priority="151" stopIfTrue="1" operator="equal">
      <formula>0</formula>
    </cfRule>
  </conditionalFormatting>
  <conditionalFormatting sqref="B30">
    <cfRule type="cellIs" dxfId="0" priority="68" stopIfTrue="1" operator="equal">
      <formula>0</formula>
    </cfRule>
  </conditionalFormatting>
  <conditionalFormatting sqref="C31">
    <cfRule type="cellIs" dxfId="0" priority="99" stopIfTrue="1" operator="equal">
      <formula>0</formula>
    </cfRule>
  </conditionalFormatting>
  <conditionalFormatting sqref="D31">
    <cfRule type="cellIs" dxfId="0" priority="100" stopIfTrue="1" operator="equal">
      <formula>0</formula>
    </cfRule>
  </conditionalFormatting>
  <conditionalFormatting sqref="E31">
    <cfRule type="cellIs" dxfId="0" priority="89" stopIfTrue="1" operator="equal">
      <formula>0</formula>
    </cfRule>
  </conditionalFormatting>
  <conditionalFormatting sqref="F31:G31">
    <cfRule type="cellIs" dxfId="0" priority="102" stopIfTrue="1" operator="equal">
      <formula>0</formula>
    </cfRule>
  </conditionalFormatting>
  <conditionalFormatting sqref="H31">
    <cfRule type="cellIs" dxfId="0" priority="101" stopIfTrue="1" operator="equal">
      <formula>0</formula>
    </cfRule>
  </conditionalFormatting>
  <conditionalFormatting sqref="I31">
    <cfRule type="cellIs" dxfId="0" priority="88" stopIfTrue="1" operator="equal">
      <formula>0</formula>
    </cfRule>
  </conditionalFormatting>
  <conditionalFormatting sqref="C32">
    <cfRule type="cellIs" dxfId="0" priority="77" stopIfTrue="1" operator="equal">
      <formula>0</formula>
    </cfRule>
  </conditionalFormatting>
  <conditionalFormatting sqref="D32">
    <cfRule type="cellIs" dxfId="0" priority="78" stopIfTrue="1" operator="equal">
      <formula>0</formula>
    </cfRule>
  </conditionalFormatting>
  <conditionalFormatting sqref="E32">
    <cfRule type="cellIs" dxfId="0" priority="76" stopIfTrue="1" operator="equal">
      <formula>0</formula>
    </cfRule>
  </conditionalFormatting>
  <conditionalFormatting sqref="F32:G32">
    <cfRule type="cellIs" dxfId="0" priority="80" stopIfTrue="1" operator="equal">
      <formula>0</formula>
    </cfRule>
  </conditionalFormatting>
  <conditionalFormatting sqref="H32">
    <cfRule type="cellIs" dxfId="0" priority="79" stopIfTrue="1" operator="equal">
      <formula>0</formula>
    </cfRule>
  </conditionalFormatting>
  <conditionalFormatting sqref="I32">
    <cfRule type="cellIs" dxfId="0" priority="75" stopIfTrue="1" operator="equal">
      <formula>0</formula>
    </cfRule>
  </conditionalFormatting>
  <conditionalFormatting sqref="C33">
    <cfRule type="cellIs" dxfId="0" priority="71" stopIfTrue="1" operator="equal">
      <formula>0</formula>
    </cfRule>
  </conditionalFormatting>
  <conditionalFormatting sqref="D33">
    <cfRule type="cellIs" dxfId="0" priority="72" stopIfTrue="1" operator="equal">
      <formula>0</formula>
    </cfRule>
  </conditionalFormatting>
  <conditionalFormatting sqref="E33">
    <cfRule type="cellIs" dxfId="0" priority="70" stopIfTrue="1" operator="equal">
      <formula>0</formula>
    </cfRule>
  </conditionalFormatting>
  <conditionalFormatting sqref="F33:G33">
    <cfRule type="cellIs" dxfId="0" priority="74" stopIfTrue="1" operator="equal">
      <formula>0</formula>
    </cfRule>
  </conditionalFormatting>
  <conditionalFormatting sqref="H33">
    <cfRule type="cellIs" dxfId="0" priority="73" stopIfTrue="1" operator="equal">
      <formula>0</formula>
    </cfRule>
  </conditionalFormatting>
  <conditionalFormatting sqref="I33">
    <cfRule type="cellIs" dxfId="0" priority="69" stopIfTrue="1" operator="equal">
      <formula>0</formula>
    </cfRule>
  </conditionalFormatting>
  <conditionalFormatting sqref="A10:A11">
    <cfRule type="cellIs" dxfId="0" priority="8" stopIfTrue="1" operator="equal">
      <formula>0</formula>
    </cfRule>
  </conditionalFormatting>
  <conditionalFormatting sqref="A21:A27">
    <cfRule type="cellIs" dxfId="0" priority="184" stopIfTrue="1" operator="equal">
      <formula>0</formula>
    </cfRule>
  </conditionalFormatting>
  <conditionalFormatting sqref="A31:A33">
    <cfRule type="cellIs" dxfId="0" priority="120" stopIfTrue="1" operator="equal">
      <formula>0</formula>
    </cfRule>
  </conditionalFormatting>
  <conditionalFormatting sqref="C10:C11">
    <cfRule type="cellIs" dxfId="0" priority="4" stopIfTrue="1" operator="equal">
      <formula>0</formula>
    </cfRule>
  </conditionalFormatting>
  <conditionalFormatting sqref="D10:D11">
    <cfRule type="cellIs" dxfId="0" priority="5" stopIfTrue="1" operator="equal">
      <formula>0</formula>
    </cfRule>
  </conditionalFormatting>
  <conditionalFormatting sqref="E10:E11">
    <cfRule type="cellIs" dxfId="0" priority="1" stopIfTrue="1" operator="equal">
      <formula>0</formula>
    </cfRule>
  </conditionalFormatting>
  <conditionalFormatting sqref="E12:E13">
    <cfRule type="cellIs" dxfId="0" priority="568" stopIfTrue="1" operator="equal">
      <formula>0</formula>
    </cfRule>
  </conditionalFormatting>
  <conditionalFormatting sqref="H10:H11">
    <cfRule type="cellIs" dxfId="0" priority="6" stopIfTrue="1" operator="equal">
      <formula>0</formula>
    </cfRule>
  </conditionalFormatting>
  <conditionalFormatting sqref="H15:H16">
    <cfRule type="cellIs" dxfId="0" priority="368" stopIfTrue="1" operator="equal">
      <formula>0</formula>
    </cfRule>
  </conditionalFormatting>
  <conditionalFormatting sqref="I10:I11">
    <cfRule type="cellIs" dxfId="0" priority="3" stopIfTrue="1" operator="equal">
      <formula>0</formula>
    </cfRule>
  </conditionalFormatting>
  <conditionalFormatting sqref="I15:I16">
    <cfRule type="cellIs" dxfId="0" priority="370" stopIfTrue="1" operator="equal">
      <formula>0</formula>
    </cfRule>
  </conditionalFormatting>
  <conditionalFormatting sqref="J31:J33">
    <cfRule type="cellIs" dxfId="0" priority="103" stopIfTrue="1" operator="equal">
      <formula>0</formula>
    </cfRule>
  </conditionalFormatting>
  <conditionalFormatting sqref="A2:B2 J2:IR2">
    <cfRule type="cellIs" dxfId="0" priority="667" stopIfTrue="1" operator="equal">
      <formula>0</formula>
    </cfRule>
  </conditionalFormatting>
  <conditionalFormatting sqref="J3:IR4 E5:G5 I5:IR5 J6:IR11 F12:G12 I12:IR12 F13:G13 K13:IR17 A18:IR19 A20 K20:IR20 O21:IR27 A28:IR29 O30:IR33 A34:IR65023">
    <cfRule type="cellIs" dxfId="0" priority="668" stopIfTrue="1" operator="equal">
      <formula>0</formula>
    </cfRule>
  </conditionalFormatting>
  <conditionalFormatting sqref="A5 A8:A9 A12:A14">
    <cfRule type="cellIs" dxfId="0" priority="635" stopIfTrue="1" operator="equal">
      <formula>0</formula>
    </cfRule>
  </conditionalFormatting>
  <conditionalFormatting sqref="H5 H12:H13">
    <cfRule type="cellIs" dxfId="0" priority="558" stopIfTrue="1" operator="equal">
      <formula>0</formula>
    </cfRule>
  </conditionalFormatting>
  <conditionalFormatting sqref="E6:G6 I6">
    <cfRule type="cellIs" dxfId="0" priority="20" stopIfTrue="1" operator="equal">
      <formula>0</formula>
    </cfRule>
  </conditionalFormatting>
  <conditionalFormatting sqref="E7:G7 I7">
    <cfRule type="cellIs" dxfId="0" priority="15" stopIfTrue="1" operator="equal">
      <formula>0</formula>
    </cfRule>
  </conditionalFormatting>
  <conditionalFormatting sqref="F10:G11">
    <cfRule type="cellIs" dxfId="0" priority="9" stopIfTrue="1" operator="equal">
      <formula>0</formula>
    </cfRule>
  </conditionalFormatting>
  <conditionalFormatting sqref="F15:G16">
    <cfRule type="cellIs" dxfId="0" priority="372" stopIfTrue="1" operator="equal">
      <formula>0</formula>
    </cfRule>
  </conditionalFormatting>
  <conditionalFormatting sqref="E21:G22 I21:N22 E23 K24:N27">
    <cfRule type="cellIs" dxfId="0" priority="185" stopIfTrue="1" operator="equal">
      <formula>0</formula>
    </cfRule>
  </conditionalFormatting>
  <conditionalFormatting sqref="H21:H22 H24">
    <cfRule type="cellIs" dxfId="0" priority="181" stopIfTrue="1" operator="equal">
      <formula>0</formula>
    </cfRule>
  </conditionalFormatting>
  <conditionalFormatting sqref="C25 C27">
    <cfRule type="cellIs" dxfId="0" priority="163" stopIfTrue="1" operator="equal">
      <formula>0</formula>
    </cfRule>
  </conditionalFormatting>
  <conditionalFormatting sqref="D25 D27">
    <cfRule type="cellIs" dxfId="0" priority="164" stopIfTrue="1" operator="equal">
      <formula>0</formula>
    </cfRule>
  </conditionalFormatting>
  <conditionalFormatting sqref="E25 E27">
    <cfRule type="cellIs" dxfId="0" priority="153" stopIfTrue="1" operator="equal">
      <formula>0</formula>
    </cfRule>
  </conditionalFormatting>
  <conditionalFormatting sqref="F25:G25 F27:G27">
    <cfRule type="cellIs" dxfId="0" priority="166" stopIfTrue="1" operator="equal">
      <formula>0</formula>
    </cfRule>
  </conditionalFormatting>
  <conditionalFormatting sqref="H25 H27">
    <cfRule type="cellIs" dxfId="0" priority="165" stopIfTrue="1" operator="equal">
      <formula>0</formula>
    </cfRule>
  </conditionalFormatting>
  <conditionalFormatting sqref="I25 I27">
    <cfRule type="cellIs" dxfId="0" priority="152" stopIfTrue="1" operator="equal">
      <formula>0</formula>
    </cfRule>
  </conditionalFormatting>
  <conditionalFormatting sqref="J25 J27">
    <cfRule type="cellIs" dxfId="0" priority="167" stopIfTrue="1" operator="equal">
      <formula>0</formula>
    </cfRule>
  </conditionalFormatting>
  <conditionalFormatting sqref="A30 K30:N30">
    <cfRule type="cellIs" dxfId="0" priority="122" stopIfTrue="1" operator="equal">
      <formula>0</formula>
    </cfRule>
  </conditionalFormatting>
  <conditionalFormatting sqref="K31:N33">
    <cfRule type="cellIs" dxfId="0" priority="121" stopIfTrue="1" operator="equal">
      <formula>0</formula>
    </cfRule>
  </conditionalFormatting>
  <pageMargins left="0.432638888888889" right="0.393055555555556" top="0.432638888888889" bottom="0.550694444444444" header="0.5" footer="0.196527777777778"/>
  <pageSetup paperSize="9" scale="58"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40"/>
  <sheetViews>
    <sheetView workbookViewId="0">
      <selection activeCell="A2" sqref="A2:I2"/>
    </sheetView>
  </sheetViews>
  <sheetFormatPr defaultColWidth="9" defaultRowHeight="15.95" customHeight="1"/>
  <cols>
    <col min="1" max="2" width="5.625" style="4" customWidth="1"/>
    <col min="3" max="4" width="20.625" style="5" customWidth="1"/>
    <col min="5" max="5" width="12.625" style="6" customWidth="1"/>
    <col min="6" max="8" width="12.625" style="7" customWidth="1"/>
    <col min="9" max="9" width="55.625" style="8" customWidth="1"/>
    <col min="10" max="10" width="9" style="9"/>
    <col min="11" max="11" width="17.25" style="1" customWidth="1"/>
    <col min="12" max="12" width="10.3846153846154" style="1" customWidth="1"/>
    <col min="13" max="13" width="9.5" style="1"/>
    <col min="14" max="249" width="9" style="1"/>
    <col min="250" max="16379" width="9" style="3"/>
    <col min="16380" max="16384" width="9" style="10"/>
  </cols>
  <sheetData>
    <row r="1" s="1" customFormat="1" ht="72" customHeight="1" spans="1:10">
      <c r="A1" s="11"/>
      <c r="B1" s="11"/>
      <c r="C1" s="11"/>
      <c r="D1" s="11"/>
      <c r="E1" s="11"/>
      <c r="F1" s="11"/>
      <c r="G1" s="23"/>
      <c r="H1" s="23"/>
      <c r="I1" s="28"/>
      <c r="J1" s="9"/>
    </row>
    <row r="2" s="2" customFormat="1" ht="51" customHeight="1" spans="1:10">
      <c r="A2" s="12" t="s">
        <v>1182</v>
      </c>
      <c r="B2" s="12"/>
      <c r="C2" s="12"/>
      <c r="D2" s="12"/>
      <c r="E2" s="12"/>
      <c r="F2" s="12"/>
      <c r="G2" s="12"/>
      <c r="H2" s="12"/>
      <c r="I2" s="29"/>
      <c r="J2" s="30"/>
    </row>
    <row r="3" s="2" customFormat="1" ht="20" customHeight="1" spans="1:10">
      <c r="A3" s="13" t="s">
        <v>1183</v>
      </c>
      <c r="B3" s="13"/>
      <c r="C3" s="13"/>
      <c r="D3" s="13"/>
      <c r="E3" s="13"/>
      <c r="F3" s="13"/>
      <c r="G3" s="13"/>
      <c r="H3" s="13"/>
      <c r="I3" s="31"/>
      <c r="J3" s="30"/>
    </row>
    <row r="4" s="3" customFormat="1" ht="20" customHeight="1" spans="1:249">
      <c r="A4" s="14">
        <v>1</v>
      </c>
      <c r="B4" s="14"/>
      <c r="C4" s="15" t="s">
        <v>560</v>
      </c>
      <c r="D4" s="15"/>
      <c r="E4" s="24" t="s">
        <v>140</v>
      </c>
      <c r="F4" s="25"/>
      <c r="G4" s="25">
        <v>30</v>
      </c>
      <c r="H4" s="25">
        <f>F4*G4</f>
        <v>0</v>
      </c>
      <c r="I4" s="31" t="s">
        <v>1184</v>
      </c>
      <c r="J4" s="9"/>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row>
    <row r="5" s="2" customFormat="1" ht="20" customHeight="1" spans="1:10">
      <c r="A5" s="14">
        <v>1</v>
      </c>
      <c r="B5" s="14"/>
      <c r="C5" s="15" t="s">
        <v>560</v>
      </c>
      <c r="D5" s="15"/>
      <c r="E5" s="24" t="s">
        <v>140</v>
      </c>
      <c r="F5" s="25"/>
      <c r="G5" s="25">
        <v>35</v>
      </c>
      <c r="H5" s="25">
        <f>F5*G5</f>
        <v>0</v>
      </c>
      <c r="I5" s="31" t="s">
        <v>1185</v>
      </c>
      <c r="J5" s="30"/>
    </row>
    <row r="6" s="2" customFormat="1" ht="20" customHeight="1" spans="1:10">
      <c r="A6" s="13" t="s">
        <v>1186</v>
      </c>
      <c r="B6" s="13"/>
      <c r="C6" s="13"/>
      <c r="D6" s="13"/>
      <c r="E6" s="13"/>
      <c r="F6" s="13"/>
      <c r="G6" s="13"/>
      <c r="H6" s="13"/>
      <c r="I6" s="31"/>
      <c r="J6" s="30"/>
    </row>
    <row r="7" s="3" customFormat="1" ht="25" customHeight="1" spans="1:249">
      <c r="A7" s="14">
        <v>1</v>
      </c>
      <c r="B7" s="14"/>
      <c r="C7" s="15" t="s">
        <v>483</v>
      </c>
      <c r="D7" s="15" t="s">
        <v>484</v>
      </c>
      <c r="E7" s="24" t="s">
        <v>140</v>
      </c>
      <c r="F7" s="25"/>
      <c r="G7" s="25">
        <v>180</v>
      </c>
      <c r="H7" s="25">
        <f>F7*G7</f>
        <v>0</v>
      </c>
      <c r="I7" s="32" t="s">
        <v>1187</v>
      </c>
      <c r="J7" s="9"/>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row>
    <row r="8" s="3" customFormat="1" ht="25" customHeight="1" spans="1:249">
      <c r="A8" s="14">
        <v>2</v>
      </c>
      <c r="B8" s="14"/>
      <c r="C8" s="15" t="s">
        <v>1188</v>
      </c>
      <c r="D8" s="15"/>
      <c r="E8" s="24" t="s">
        <v>140</v>
      </c>
      <c r="F8" s="25"/>
      <c r="G8" s="25">
        <v>280</v>
      </c>
      <c r="H8" s="25">
        <f>F8*G8</f>
        <v>0</v>
      </c>
      <c r="I8" s="33" t="s">
        <v>1189</v>
      </c>
      <c r="J8" s="34"/>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row>
    <row r="9" s="3" customFormat="1" ht="25" customHeight="1" spans="1:249">
      <c r="A9" s="14">
        <v>3</v>
      </c>
      <c r="B9" s="14"/>
      <c r="C9" s="15" t="s">
        <v>488</v>
      </c>
      <c r="D9" s="15" t="s">
        <v>484</v>
      </c>
      <c r="E9" s="26" t="s">
        <v>171</v>
      </c>
      <c r="F9" s="25"/>
      <c r="G9" s="25">
        <v>499</v>
      </c>
      <c r="H9" s="25">
        <f>F9*G9</f>
        <v>0</v>
      </c>
      <c r="I9" s="35" t="s">
        <v>1190</v>
      </c>
      <c r="J9" s="9"/>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row>
    <row r="10" s="2" customFormat="1" ht="20" customHeight="1" spans="1:10">
      <c r="A10" s="14">
        <v>4</v>
      </c>
      <c r="B10" s="14"/>
      <c r="C10" s="15" t="s">
        <v>1191</v>
      </c>
      <c r="D10" s="15"/>
      <c r="E10" s="26" t="s">
        <v>171</v>
      </c>
      <c r="F10" s="25"/>
      <c r="G10" s="25">
        <v>1280</v>
      </c>
      <c r="H10" s="25">
        <f>F10*G10</f>
        <v>0</v>
      </c>
      <c r="I10" s="35" t="s">
        <v>1192</v>
      </c>
      <c r="J10" s="30"/>
    </row>
    <row r="11" s="2" customFormat="1" ht="20" customHeight="1" spans="1:10">
      <c r="A11" s="13" t="s">
        <v>1193</v>
      </c>
      <c r="B11" s="13"/>
      <c r="C11" s="13"/>
      <c r="D11" s="13"/>
      <c r="E11" s="13"/>
      <c r="F11" s="13"/>
      <c r="G11" s="13"/>
      <c r="H11" s="13"/>
      <c r="I11" s="31"/>
      <c r="J11" s="30"/>
    </row>
    <row r="12" s="3" customFormat="1" ht="25" customHeight="1" spans="1:249">
      <c r="A12" s="14">
        <v>1</v>
      </c>
      <c r="B12" s="14"/>
      <c r="C12" s="15" t="s">
        <v>415</v>
      </c>
      <c r="D12" s="15"/>
      <c r="E12" s="24" t="s">
        <v>140</v>
      </c>
      <c r="F12" s="25"/>
      <c r="G12" s="27">
        <v>25</v>
      </c>
      <c r="H12" s="25">
        <f>F12*G12</f>
        <v>0</v>
      </c>
      <c r="I12" s="32" t="s">
        <v>1194</v>
      </c>
      <c r="J12" s="9"/>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row>
    <row r="13" s="3" customFormat="1" ht="20" customHeight="1" spans="1:249">
      <c r="A13" s="14">
        <v>2</v>
      </c>
      <c r="B13" s="14"/>
      <c r="C13" s="15" t="s">
        <v>419</v>
      </c>
      <c r="D13" s="15"/>
      <c r="E13" s="24" t="s">
        <v>140</v>
      </c>
      <c r="F13" s="25"/>
      <c r="G13" s="27">
        <v>180</v>
      </c>
      <c r="H13" s="25">
        <f>F13*G13</f>
        <v>0</v>
      </c>
      <c r="I13" s="32" t="s">
        <v>1195</v>
      </c>
      <c r="J13" s="9"/>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row>
    <row r="14" s="3" customFormat="1" ht="20" customHeight="1" spans="1:249">
      <c r="A14" s="14">
        <v>3</v>
      </c>
      <c r="B14" s="14"/>
      <c r="C14" s="15" t="s">
        <v>421</v>
      </c>
      <c r="D14" s="15"/>
      <c r="E14" s="24" t="s">
        <v>150</v>
      </c>
      <c r="F14" s="25"/>
      <c r="G14" s="27">
        <v>20</v>
      </c>
      <c r="H14" s="25">
        <f t="shared" ref="H14:H23" si="0">F14*G14</f>
        <v>0</v>
      </c>
      <c r="I14" s="32" t="s">
        <v>423</v>
      </c>
      <c r="J14" s="9"/>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row>
    <row r="15" s="3" customFormat="1" ht="20" customHeight="1" spans="1:249">
      <c r="A15" s="16"/>
      <c r="B15" s="17"/>
      <c r="C15" s="17"/>
      <c r="D15" s="17"/>
      <c r="E15" s="17"/>
      <c r="F15" s="17"/>
      <c r="G15" s="17"/>
      <c r="H15" s="17"/>
      <c r="I15" s="36"/>
      <c r="J15" s="9"/>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row>
    <row r="16" s="3" customFormat="1" ht="20" customHeight="1" spans="1:249">
      <c r="A16" s="18" t="s">
        <v>1196</v>
      </c>
      <c r="B16" s="19"/>
      <c r="C16" s="19"/>
      <c r="D16" s="19"/>
      <c r="E16" s="19"/>
      <c r="F16" s="19"/>
      <c r="G16" s="19"/>
      <c r="H16" s="19"/>
      <c r="I16" s="37"/>
      <c r="J16" s="9"/>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3" customFormat="1" ht="46" spans="1:249">
      <c r="A17" s="14">
        <v>1</v>
      </c>
      <c r="B17" s="14"/>
      <c r="C17" s="15" t="s">
        <v>1197</v>
      </c>
      <c r="D17" s="15"/>
      <c r="E17" s="24" t="s">
        <v>150</v>
      </c>
      <c r="F17" s="25"/>
      <c r="G17" s="25">
        <v>499</v>
      </c>
      <c r="H17" s="25">
        <f t="shared" si="0"/>
        <v>0</v>
      </c>
      <c r="I17" s="35" t="s">
        <v>1198</v>
      </c>
      <c r="J17" s="9"/>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row>
    <row r="18" s="3" customFormat="1" ht="46" spans="1:249">
      <c r="A18" s="14">
        <v>2</v>
      </c>
      <c r="B18" s="14"/>
      <c r="C18" s="20" t="s">
        <v>1199</v>
      </c>
      <c r="D18" s="20"/>
      <c r="E18" s="24" t="s">
        <v>150</v>
      </c>
      <c r="F18" s="25"/>
      <c r="G18" s="27">
        <v>699</v>
      </c>
      <c r="H18" s="25">
        <f t="shared" si="0"/>
        <v>0</v>
      </c>
      <c r="I18" s="35" t="s">
        <v>1198</v>
      </c>
      <c r="J18" s="9"/>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row>
    <row r="19" s="3" customFormat="1" ht="46" spans="1:249">
      <c r="A19" s="14">
        <v>3</v>
      </c>
      <c r="B19" s="14"/>
      <c r="C19" s="20" t="s">
        <v>1200</v>
      </c>
      <c r="D19" s="20"/>
      <c r="E19" s="24" t="s">
        <v>150</v>
      </c>
      <c r="F19" s="25"/>
      <c r="G19" s="27">
        <v>799</v>
      </c>
      <c r="H19" s="25">
        <f t="shared" si="0"/>
        <v>0</v>
      </c>
      <c r="I19" s="35" t="s">
        <v>1198</v>
      </c>
      <c r="J19" s="9"/>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row>
    <row r="20" s="3" customFormat="1" ht="46" spans="1:249">
      <c r="A20" s="14">
        <v>4</v>
      </c>
      <c r="B20" s="14"/>
      <c r="C20" s="20" t="s">
        <v>1201</v>
      </c>
      <c r="D20" s="20"/>
      <c r="E20" s="24" t="s">
        <v>150</v>
      </c>
      <c r="F20" s="25"/>
      <c r="G20" s="27">
        <v>899</v>
      </c>
      <c r="H20" s="25">
        <f t="shared" si="0"/>
        <v>0</v>
      </c>
      <c r="I20" s="35" t="s">
        <v>1198</v>
      </c>
      <c r="J20" s="9"/>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row>
    <row r="21" s="3" customFormat="1" ht="46" spans="1:249">
      <c r="A21" s="14">
        <v>5</v>
      </c>
      <c r="B21" s="14"/>
      <c r="C21" s="20" t="s">
        <v>1202</v>
      </c>
      <c r="D21" s="20"/>
      <c r="E21" s="24" t="s">
        <v>150</v>
      </c>
      <c r="F21" s="25"/>
      <c r="G21" s="27">
        <v>1600</v>
      </c>
      <c r="H21" s="25">
        <f t="shared" si="0"/>
        <v>0</v>
      </c>
      <c r="I21" s="35" t="s">
        <v>1198</v>
      </c>
      <c r="J21" s="9"/>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row>
    <row r="22" s="3" customFormat="1" ht="40" customHeight="1" spans="1:249">
      <c r="A22" s="14">
        <v>6</v>
      </c>
      <c r="B22" s="14"/>
      <c r="C22" s="15" t="s">
        <v>1203</v>
      </c>
      <c r="D22" s="15"/>
      <c r="E22" s="24" t="s">
        <v>150</v>
      </c>
      <c r="F22" s="25"/>
      <c r="G22" s="25">
        <v>1200</v>
      </c>
      <c r="H22" s="25">
        <f t="shared" si="0"/>
        <v>0</v>
      </c>
      <c r="I22" s="35" t="s">
        <v>1204</v>
      </c>
      <c r="J22" s="9"/>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row>
    <row r="23" s="3" customFormat="1" ht="20" customHeight="1" spans="1:249">
      <c r="A23" s="14">
        <v>7</v>
      </c>
      <c r="B23" s="14"/>
      <c r="C23" s="15" t="s">
        <v>1205</v>
      </c>
      <c r="D23" s="15"/>
      <c r="E23" s="24" t="s">
        <v>150</v>
      </c>
      <c r="F23" s="25"/>
      <c r="G23" s="25">
        <v>1799</v>
      </c>
      <c r="H23" s="25">
        <f t="shared" si="0"/>
        <v>0</v>
      </c>
      <c r="I23" s="35" t="s">
        <v>1206</v>
      </c>
      <c r="J23" s="9"/>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row>
    <row r="24" s="2" customFormat="1" ht="20" customHeight="1" spans="1:10">
      <c r="A24" s="12" t="s">
        <v>1207</v>
      </c>
      <c r="B24" s="12"/>
      <c r="C24" s="12"/>
      <c r="D24" s="12"/>
      <c r="E24" s="12"/>
      <c r="F24" s="12"/>
      <c r="G24" s="12"/>
      <c r="H24" s="12"/>
      <c r="I24" s="29"/>
      <c r="J24" s="30"/>
    </row>
    <row r="25" s="3" customFormat="1" ht="25" customHeight="1" spans="1:249">
      <c r="A25" s="14">
        <v>9</v>
      </c>
      <c r="B25" s="14"/>
      <c r="C25" s="21" t="s">
        <v>566</v>
      </c>
      <c r="D25" s="21"/>
      <c r="E25" s="24" t="s">
        <v>150</v>
      </c>
      <c r="F25" s="25"/>
      <c r="G25" s="25">
        <v>30</v>
      </c>
      <c r="H25" s="25">
        <f t="shared" ref="H25:H28" si="1">F25*G25</f>
        <v>0</v>
      </c>
      <c r="I25" s="35" t="s">
        <v>567</v>
      </c>
      <c r="J25" s="9"/>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row>
    <row r="26" s="3" customFormat="1" ht="25" customHeight="1" spans="1:249">
      <c r="A26" s="14">
        <v>10</v>
      </c>
      <c r="B26" s="14"/>
      <c r="C26" s="21" t="s">
        <v>568</v>
      </c>
      <c r="D26" s="21"/>
      <c r="E26" s="24" t="s">
        <v>150</v>
      </c>
      <c r="F26" s="25"/>
      <c r="G26" s="25">
        <v>30</v>
      </c>
      <c r="H26" s="25">
        <f t="shared" si="1"/>
        <v>0</v>
      </c>
      <c r="I26" s="35" t="s">
        <v>567</v>
      </c>
      <c r="J26" s="9"/>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row>
    <row r="27" customFormat="1" customHeight="1" spans="1:249">
      <c r="A27" s="14">
        <v>11</v>
      </c>
      <c r="B27" s="14"/>
      <c r="C27" s="21" t="s">
        <v>569</v>
      </c>
      <c r="D27" s="21"/>
      <c r="E27" s="24" t="s">
        <v>150</v>
      </c>
      <c r="F27" s="25"/>
      <c r="G27" s="25">
        <v>60</v>
      </c>
      <c r="H27" s="25">
        <f t="shared" si="1"/>
        <v>0</v>
      </c>
      <c r="I27" s="35" t="s">
        <v>567</v>
      </c>
      <c r="J27" s="9"/>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row>
    <row r="28" customFormat="1" customHeight="1" spans="1:249">
      <c r="A28" s="14">
        <v>12</v>
      </c>
      <c r="B28" s="14"/>
      <c r="C28" s="21" t="s">
        <v>570</v>
      </c>
      <c r="D28" s="21"/>
      <c r="E28" s="24" t="s">
        <v>150</v>
      </c>
      <c r="F28" s="25"/>
      <c r="G28" s="25">
        <v>40</v>
      </c>
      <c r="H28" s="25">
        <f t="shared" si="1"/>
        <v>0</v>
      </c>
      <c r="I28" s="35" t="s">
        <v>567</v>
      </c>
      <c r="J28" s="9"/>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row>
    <row r="30" customHeight="1" spans="1:9">
      <c r="A30" s="12" t="s">
        <v>1208</v>
      </c>
      <c r="B30" s="12"/>
      <c r="C30" s="12"/>
      <c r="D30" s="12"/>
      <c r="E30" s="12"/>
      <c r="F30" s="12"/>
      <c r="G30" s="12"/>
      <c r="H30" s="12"/>
      <c r="I30" s="29"/>
    </row>
    <row r="31" customHeight="1" spans="1:9">
      <c r="A31" s="14">
        <v>1</v>
      </c>
      <c r="B31" s="14"/>
      <c r="C31" s="21" t="s">
        <v>1209</v>
      </c>
      <c r="D31" s="21"/>
      <c r="E31" s="24" t="s">
        <v>140</v>
      </c>
      <c r="F31" s="25"/>
      <c r="G31" s="25">
        <v>100</v>
      </c>
      <c r="H31" s="25">
        <f>F31*G31</f>
        <v>0</v>
      </c>
      <c r="I31" s="35" t="s">
        <v>1210</v>
      </c>
    </row>
    <row r="32" customHeight="1" spans="1:9">
      <c r="A32" s="14">
        <v>2</v>
      </c>
      <c r="B32" s="14"/>
      <c r="C32" s="21" t="s">
        <v>1211</v>
      </c>
      <c r="D32" s="21"/>
      <c r="E32" s="24" t="s">
        <v>140</v>
      </c>
      <c r="F32" s="25"/>
      <c r="G32" s="25">
        <v>120</v>
      </c>
      <c r="H32" s="25">
        <f t="shared" ref="H32:H36" si="2">F32*G32</f>
        <v>0</v>
      </c>
      <c r="I32" s="35" t="s">
        <v>1210</v>
      </c>
    </row>
    <row r="33" s="3" customFormat="1" customHeight="1" spans="1:249">
      <c r="A33" s="14">
        <v>3</v>
      </c>
      <c r="B33" s="14"/>
      <c r="C33" s="21" t="s">
        <v>1212</v>
      </c>
      <c r="D33" s="21"/>
      <c r="E33" s="24" t="s">
        <v>150</v>
      </c>
      <c r="F33" s="25"/>
      <c r="G33" s="25">
        <v>110</v>
      </c>
      <c r="H33" s="25">
        <f t="shared" si="2"/>
        <v>0</v>
      </c>
      <c r="I33" s="35" t="s">
        <v>1213</v>
      </c>
      <c r="J33" s="9"/>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row>
    <row r="34" customHeight="1" spans="1:9">
      <c r="A34" s="14">
        <v>4</v>
      </c>
      <c r="B34" s="14"/>
      <c r="C34" s="21" t="s">
        <v>1214</v>
      </c>
      <c r="D34" s="21"/>
      <c r="E34" s="24" t="s">
        <v>150</v>
      </c>
      <c r="F34" s="25"/>
      <c r="G34" s="25">
        <v>150</v>
      </c>
      <c r="H34" s="25">
        <f t="shared" si="2"/>
        <v>0</v>
      </c>
      <c r="I34" s="35" t="s">
        <v>1213</v>
      </c>
    </row>
    <row r="35" s="3" customFormat="1" customHeight="1" spans="1:249">
      <c r="A35" s="14">
        <v>5</v>
      </c>
      <c r="B35" s="14"/>
      <c r="C35" s="21" t="s">
        <v>1215</v>
      </c>
      <c r="D35" s="21"/>
      <c r="E35" s="24" t="s">
        <v>150</v>
      </c>
      <c r="F35" s="25"/>
      <c r="G35" s="25">
        <v>170</v>
      </c>
      <c r="H35" s="25">
        <f t="shared" si="2"/>
        <v>0</v>
      </c>
      <c r="I35" s="35" t="s">
        <v>1216</v>
      </c>
      <c r="J35" s="9"/>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row>
    <row r="36" customHeight="1" spans="1:9">
      <c r="A36" s="14">
        <v>6</v>
      </c>
      <c r="B36" s="14"/>
      <c r="C36" s="21" t="s">
        <v>1217</v>
      </c>
      <c r="D36" s="21"/>
      <c r="E36" s="24" t="s">
        <v>150</v>
      </c>
      <c r="F36" s="25"/>
      <c r="G36" s="25">
        <v>200</v>
      </c>
      <c r="H36" s="25">
        <f t="shared" si="2"/>
        <v>0</v>
      </c>
      <c r="I36" s="35" t="s">
        <v>1218</v>
      </c>
    </row>
    <row r="38" customHeight="1" spans="1:9">
      <c r="A38" s="22">
        <v>1</v>
      </c>
      <c r="B38" s="14"/>
      <c r="C38" s="15" t="s">
        <v>1219</v>
      </c>
      <c r="D38" s="15"/>
      <c r="E38" s="24" t="s">
        <v>140</v>
      </c>
      <c r="F38" s="25">
        <v>0</v>
      </c>
      <c r="G38" s="25">
        <v>880</v>
      </c>
      <c r="H38" s="25">
        <f>F38*G38</f>
        <v>0</v>
      </c>
      <c r="I38" s="33" t="s">
        <v>1220</v>
      </c>
    </row>
    <row r="39" s="3" customFormat="1" customHeight="1" spans="1:249">
      <c r="A39" s="22">
        <v>2</v>
      </c>
      <c r="B39" s="14"/>
      <c r="C39" s="15" t="s">
        <v>1221</v>
      </c>
      <c r="D39" s="15"/>
      <c r="E39" s="24" t="s">
        <v>140</v>
      </c>
      <c r="F39" s="25">
        <v>0</v>
      </c>
      <c r="G39" s="25">
        <v>480</v>
      </c>
      <c r="H39" s="25">
        <f>F39*G39</f>
        <v>0</v>
      </c>
      <c r="I39" s="33" t="s">
        <v>1222</v>
      </c>
      <c r="J39" s="9"/>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row>
    <row r="40" s="3" customFormat="1" customHeight="1" spans="1:249">
      <c r="A40" s="4"/>
      <c r="B40" s="4"/>
      <c r="C40" s="5"/>
      <c r="D40" s="5"/>
      <c r="E40" s="6"/>
      <c r="F40" s="7"/>
      <c r="G40" s="7"/>
      <c r="H40" s="7"/>
      <c r="I40" s="8"/>
      <c r="J40" s="9"/>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row>
  </sheetData>
  <mergeCells count="37">
    <mergeCell ref="A1:I1"/>
    <mergeCell ref="A2:I2"/>
    <mergeCell ref="A3:I3"/>
    <mergeCell ref="A4:B4"/>
    <mergeCell ref="A5:B5"/>
    <mergeCell ref="A6:I6"/>
    <mergeCell ref="A7:B7"/>
    <mergeCell ref="A8:B8"/>
    <mergeCell ref="A9:B9"/>
    <mergeCell ref="A10:B10"/>
    <mergeCell ref="A11:I11"/>
    <mergeCell ref="A12:B12"/>
    <mergeCell ref="A13:B13"/>
    <mergeCell ref="A14:B14"/>
    <mergeCell ref="A15:I15"/>
    <mergeCell ref="A16:I16"/>
    <mergeCell ref="A17:B17"/>
    <mergeCell ref="A18:B18"/>
    <mergeCell ref="A19:B19"/>
    <mergeCell ref="A20:B20"/>
    <mergeCell ref="A21:B21"/>
    <mergeCell ref="A22:B22"/>
    <mergeCell ref="A23:B23"/>
    <mergeCell ref="A24:I24"/>
    <mergeCell ref="A25:B25"/>
    <mergeCell ref="A26:B26"/>
    <mergeCell ref="A27:B27"/>
    <mergeCell ref="A28:B28"/>
    <mergeCell ref="A30:I30"/>
    <mergeCell ref="A31:B31"/>
    <mergeCell ref="A32:B32"/>
    <mergeCell ref="A33:B33"/>
    <mergeCell ref="A34:B34"/>
    <mergeCell ref="A35:B35"/>
    <mergeCell ref="A36:B36"/>
    <mergeCell ref="A38:B38"/>
    <mergeCell ref="A39:B39"/>
  </mergeCells>
  <conditionalFormatting sqref="A4">
    <cfRule type="cellIs" dxfId="0" priority="375" stopIfTrue="1" operator="equal">
      <formula>0</formula>
    </cfRule>
  </conditionalFormatting>
  <conditionalFormatting sqref="C4">
    <cfRule type="cellIs" dxfId="0" priority="247" stopIfTrue="1" operator="equal">
      <formula>0</formula>
    </cfRule>
  </conditionalFormatting>
  <conditionalFormatting sqref="D4">
    <cfRule type="cellIs" dxfId="0" priority="291" stopIfTrue="1" operator="equal">
      <formula>0</formula>
    </cfRule>
  </conditionalFormatting>
  <conditionalFormatting sqref="E4">
    <cfRule type="cellIs" dxfId="0" priority="335" stopIfTrue="1" operator="equal">
      <formula>0</formula>
    </cfRule>
  </conditionalFormatting>
  <conditionalFormatting sqref="H4">
    <cfRule type="cellIs" dxfId="0" priority="323" stopIfTrue="1" operator="equal">
      <formula>0</formula>
    </cfRule>
  </conditionalFormatting>
  <conditionalFormatting sqref="A5">
    <cfRule type="cellIs" dxfId="0" priority="46" stopIfTrue="1" operator="equal">
      <formula>0</formula>
    </cfRule>
  </conditionalFormatting>
  <conditionalFormatting sqref="C5">
    <cfRule type="cellIs" dxfId="0" priority="42" stopIfTrue="1" operator="equal">
      <formula>0</formula>
    </cfRule>
  </conditionalFormatting>
  <conditionalFormatting sqref="D5">
    <cfRule type="cellIs" dxfId="0" priority="43" stopIfTrue="1" operator="equal">
      <formula>0</formula>
    </cfRule>
  </conditionalFormatting>
  <conditionalFormatting sqref="E5">
    <cfRule type="cellIs" dxfId="0" priority="45" stopIfTrue="1" operator="equal">
      <formula>0</formula>
    </cfRule>
  </conditionalFormatting>
  <conditionalFormatting sqref="H5">
    <cfRule type="cellIs" dxfId="0" priority="44" stopIfTrue="1" operator="equal">
      <formula>0</formula>
    </cfRule>
  </conditionalFormatting>
  <conditionalFormatting sqref="C7">
    <cfRule type="cellIs" dxfId="0" priority="246" stopIfTrue="1" operator="equal">
      <formula>0</formula>
    </cfRule>
  </conditionalFormatting>
  <conditionalFormatting sqref="D7">
    <cfRule type="cellIs" dxfId="0" priority="290" stopIfTrue="1" operator="equal">
      <formula>0</formula>
    </cfRule>
  </conditionalFormatting>
  <conditionalFormatting sqref="C8">
    <cfRule type="cellIs" dxfId="0" priority="245" stopIfTrue="1" operator="equal">
      <formula>0</formula>
    </cfRule>
  </conditionalFormatting>
  <conditionalFormatting sqref="D8">
    <cfRule type="cellIs" dxfId="0" priority="289" stopIfTrue="1" operator="equal">
      <formula>0</formula>
    </cfRule>
  </conditionalFormatting>
  <conditionalFormatting sqref="I8">
    <cfRule type="cellIs" dxfId="0" priority="357" stopIfTrue="1" operator="equal">
      <formula>0</formula>
    </cfRule>
  </conditionalFormatting>
  <conditionalFormatting sqref="C9">
    <cfRule type="cellIs" dxfId="0" priority="244" stopIfTrue="1" operator="equal">
      <formula>0</formula>
    </cfRule>
  </conditionalFormatting>
  <conditionalFormatting sqref="D9">
    <cfRule type="cellIs" dxfId="0" priority="243" stopIfTrue="1" operator="equal">
      <formula>0</formula>
    </cfRule>
  </conditionalFormatting>
  <conditionalFormatting sqref="I9">
    <cfRule type="cellIs" dxfId="0" priority="358" stopIfTrue="1" operator="equal">
      <formula>0</formula>
    </cfRule>
  </conditionalFormatting>
  <conditionalFormatting sqref="C10">
    <cfRule type="cellIs" dxfId="0" priority="175" stopIfTrue="1" operator="equal">
      <formula>0</formula>
    </cfRule>
  </conditionalFormatting>
  <conditionalFormatting sqref="D10">
    <cfRule type="cellIs" dxfId="0" priority="174" stopIfTrue="1" operator="equal">
      <formula>0</formula>
    </cfRule>
  </conditionalFormatting>
  <conditionalFormatting sqref="E10:G10">
    <cfRule type="cellIs" dxfId="0" priority="178" stopIfTrue="1" operator="equal">
      <formula>0</formula>
    </cfRule>
  </conditionalFormatting>
  <conditionalFormatting sqref="H10">
    <cfRule type="cellIs" dxfId="0" priority="176" stopIfTrue="1" operator="equal">
      <formula>0</formula>
    </cfRule>
  </conditionalFormatting>
  <conditionalFormatting sqref="I10">
    <cfRule type="cellIs" dxfId="0" priority="177" stopIfTrue="1" operator="equal">
      <formula>0</formula>
    </cfRule>
  </conditionalFormatting>
  <conditionalFormatting sqref="C12">
    <cfRule type="cellIs" dxfId="0" priority="242" stopIfTrue="1" operator="equal">
      <formula>0</formula>
    </cfRule>
  </conditionalFormatting>
  <conditionalFormatting sqref="D12">
    <cfRule type="cellIs" dxfId="0" priority="288" stopIfTrue="1" operator="equal">
      <formula>0</formula>
    </cfRule>
  </conditionalFormatting>
  <conditionalFormatting sqref="E12">
    <cfRule type="cellIs" dxfId="0" priority="333" stopIfTrue="1" operator="equal">
      <formula>0</formula>
    </cfRule>
  </conditionalFormatting>
  <conditionalFormatting sqref="H12">
    <cfRule type="cellIs" dxfId="0" priority="321" stopIfTrue="1" operator="equal">
      <formula>0</formula>
    </cfRule>
  </conditionalFormatting>
  <conditionalFormatting sqref="C13">
    <cfRule type="cellIs" dxfId="0" priority="143" stopIfTrue="1" operator="equal">
      <formula>0</formula>
    </cfRule>
  </conditionalFormatting>
  <conditionalFormatting sqref="D13">
    <cfRule type="cellIs" dxfId="0" priority="144" stopIfTrue="1" operator="equal">
      <formula>0</formula>
    </cfRule>
  </conditionalFormatting>
  <conditionalFormatting sqref="E13">
    <cfRule type="cellIs" dxfId="0" priority="146" stopIfTrue="1" operator="equal">
      <formula>0</formula>
    </cfRule>
  </conditionalFormatting>
  <conditionalFormatting sqref="H13">
    <cfRule type="cellIs" dxfId="0" priority="145" stopIfTrue="1" operator="equal">
      <formula>0</formula>
    </cfRule>
  </conditionalFormatting>
  <conditionalFormatting sqref="C14">
    <cfRule type="cellIs" dxfId="0" priority="75" stopIfTrue="1" operator="equal">
      <formula>0</formula>
    </cfRule>
  </conditionalFormatting>
  <conditionalFormatting sqref="D14">
    <cfRule type="cellIs" dxfId="0" priority="76" stopIfTrue="1" operator="equal">
      <formula>0</formula>
    </cfRule>
  </conditionalFormatting>
  <conditionalFormatting sqref="E14">
    <cfRule type="cellIs" dxfId="0" priority="35" stopIfTrue="1" operator="equal">
      <formula>0</formula>
    </cfRule>
  </conditionalFormatting>
  <conditionalFormatting sqref="H14">
    <cfRule type="cellIs" dxfId="0" priority="77" stopIfTrue="1" operator="equal">
      <formula>0</formula>
    </cfRule>
  </conditionalFormatting>
  <conditionalFormatting sqref="A15">
    <cfRule type="cellIs" dxfId="0" priority="351" stopIfTrue="1" operator="equal">
      <formula>0</formula>
    </cfRule>
  </conditionalFormatting>
  <conditionalFormatting sqref="J15">
    <cfRule type="cellIs" dxfId="0" priority="352" stopIfTrue="1" operator="equal">
      <formula>0</formula>
    </cfRule>
  </conditionalFormatting>
  <conditionalFormatting sqref="C19">
    <cfRule type="cellIs" dxfId="0" priority="36" stopIfTrue="1" operator="equal">
      <formula>0</formula>
    </cfRule>
  </conditionalFormatting>
  <conditionalFormatting sqref="D19">
    <cfRule type="cellIs" dxfId="0" priority="37" stopIfTrue="1" operator="equal">
      <formula>0</formula>
    </cfRule>
  </conditionalFormatting>
  <conditionalFormatting sqref="E19">
    <cfRule type="cellIs" dxfId="0" priority="39" stopIfTrue="1" operator="equal">
      <formula>0</formula>
    </cfRule>
  </conditionalFormatting>
  <conditionalFormatting sqref="H19">
    <cfRule type="cellIs" dxfId="0" priority="38" stopIfTrue="1" operator="equal">
      <formula>0</formula>
    </cfRule>
  </conditionalFormatting>
  <conditionalFormatting sqref="C21">
    <cfRule type="cellIs" dxfId="0" priority="192" stopIfTrue="1" operator="equal">
      <formula>0</formula>
    </cfRule>
  </conditionalFormatting>
  <conditionalFormatting sqref="D21">
    <cfRule type="cellIs" dxfId="0" priority="193" stopIfTrue="1" operator="equal">
      <formula>0</formula>
    </cfRule>
  </conditionalFormatting>
  <conditionalFormatting sqref="E21">
    <cfRule type="cellIs" dxfId="0" priority="195" stopIfTrue="1" operator="equal">
      <formula>0</formula>
    </cfRule>
  </conditionalFormatting>
  <conditionalFormatting sqref="H21">
    <cfRule type="cellIs" dxfId="0" priority="194" stopIfTrue="1" operator="equal">
      <formula>0</formula>
    </cfRule>
  </conditionalFormatting>
  <conditionalFormatting sqref="C22">
    <cfRule type="cellIs" dxfId="0" priority="239" stopIfTrue="1" operator="equal">
      <formula>0</formula>
    </cfRule>
  </conditionalFormatting>
  <conditionalFormatting sqref="D22">
    <cfRule type="cellIs" dxfId="0" priority="285" stopIfTrue="1" operator="equal">
      <formula>0</formula>
    </cfRule>
  </conditionalFormatting>
  <conditionalFormatting sqref="C23">
    <cfRule type="cellIs" dxfId="0" priority="101" stopIfTrue="1" operator="equal">
      <formula>0</formula>
    </cfRule>
  </conditionalFormatting>
  <conditionalFormatting sqref="D23">
    <cfRule type="cellIs" dxfId="0" priority="102" stopIfTrue="1" operator="equal">
      <formula>0</formula>
    </cfRule>
  </conditionalFormatting>
  <conditionalFormatting sqref="E23">
    <cfRule type="cellIs" dxfId="0" priority="104" stopIfTrue="1" operator="equal">
      <formula>0</formula>
    </cfRule>
  </conditionalFormatting>
  <conditionalFormatting sqref="H23">
    <cfRule type="cellIs" dxfId="0" priority="103" stopIfTrue="1" operator="equal">
      <formula>0</formula>
    </cfRule>
  </conditionalFormatting>
  <conditionalFormatting sqref="A24:B24">
    <cfRule type="cellIs" dxfId="0" priority="74" stopIfTrue="1" operator="equal">
      <formula>0</formula>
    </cfRule>
  </conditionalFormatting>
  <conditionalFormatting sqref="J24:IR24">
    <cfRule type="cellIs" dxfId="0" priority="380" stopIfTrue="1" operator="equal">
      <formula>0</formula>
    </cfRule>
  </conditionalFormatting>
  <conditionalFormatting sqref="I25">
    <cfRule type="cellIs" dxfId="0" priority="348" stopIfTrue="1" operator="equal">
      <formula>0</formula>
    </cfRule>
  </conditionalFormatting>
  <conditionalFormatting sqref="I26">
    <cfRule type="cellIs" dxfId="0" priority="347" stopIfTrue="1" operator="equal">
      <formula>0</formula>
    </cfRule>
  </conditionalFormatting>
  <conditionalFormatting sqref="C27">
    <cfRule type="cellIs" dxfId="0" priority="168" stopIfTrue="1" operator="equal">
      <formula>0</formula>
    </cfRule>
  </conditionalFormatting>
  <conditionalFormatting sqref="D27">
    <cfRule type="cellIs" dxfId="0" priority="169" stopIfTrue="1" operator="equal">
      <formula>0</formula>
    </cfRule>
  </conditionalFormatting>
  <conditionalFormatting sqref="E27">
    <cfRule type="cellIs" dxfId="0" priority="171" stopIfTrue="1" operator="equal">
      <formula>0</formula>
    </cfRule>
  </conditionalFormatting>
  <conditionalFormatting sqref="F27:G27">
    <cfRule type="cellIs" dxfId="0" priority="173" stopIfTrue="1" operator="equal">
      <formula>0</formula>
    </cfRule>
  </conditionalFormatting>
  <conditionalFormatting sqref="H27">
    <cfRule type="cellIs" dxfId="0" priority="170" stopIfTrue="1" operator="equal">
      <formula>0</formula>
    </cfRule>
  </conditionalFormatting>
  <conditionalFormatting sqref="I27">
    <cfRule type="cellIs" dxfId="0" priority="172" stopIfTrue="1" operator="equal">
      <formula>0</formula>
    </cfRule>
  </conditionalFormatting>
  <conditionalFormatting sqref="C28">
    <cfRule type="cellIs" dxfId="0" priority="162" stopIfTrue="1" operator="equal">
      <formula>0</formula>
    </cfRule>
  </conditionalFormatting>
  <conditionalFormatting sqref="D28">
    <cfRule type="cellIs" dxfId="0" priority="163" stopIfTrue="1" operator="equal">
      <formula>0</formula>
    </cfRule>
  </conditionalFormatting>
  <conditionalFormatting sqref="E28">
    <cfRule type="cellIs" dxfId="0" priority="165" stopIfTrue="1" operator="equal">
      <formula>0</formula>
    </cfRule>
  </conditionalFormatting>
  <conditionalFormatting sqref="F28:G28">
    <cfRule type="cellIs" dxfId="0" priority="167" stopIfTrue="1" operator="equal">
      <formula>0</formula>
    </cfRule>
  </conditionalFormatting>
  <conditionalFormatting sqref="H28">
    <cfRule type="cellIs" dxfId="0" priority="164" stopIfTrue="1" operator="equal">
      <formula>0</formula>
    </cfRule>
  </conditionalFormatting>
  <conditionalFormatting sqref="I28">
    <cfRule type="cellIs" dxfId="0" priority="166" stopIfTrue="1" operator="equal">
      <formula>0</formula>
    </cfRule>
  </conditionalFormatting>
  <conditionalFormatting sqref="A30:B30">
    <cfRule type="cellIs" dxfId="0" priority="53" stopIfTrue="1" operator="equal">
      <formula>0</formula>
    </cfRule>
  </conditionalFormatting>
  <conditionalFormatting sqref="C31">
    <cfRule type="cellIs" dxfId="0" priority="29" stopIfTrue="1" operator="equal">
      <formula>0</formula>
    </cfRule>
  </conditionalFormatting>
  <conditionalFormatting sqref="D31">
    <cfRule type="cellIs" dxfId="0" priority="30" stopIfTrue="1" operator="equal">
      <formula>0</formula>
    </cfRule>
  </conditionalFormatting>
  <conditionalFormatting sqref="E31">
    <cfRule type="cellIs" dxfId="0" priority="28" stopIfTrue="1" operator="equal">
      <formula>0</formula>
    </cfRule>
  </conditionalFormatting>
  <conditionalFormatting sqref="F31:G31">
    <cfRule type="cellIs" dxfId="0" priority="34" stopIfTrue="1" operator="equal">
      <formula>0</formula>
    </cfRule>
  </conditionalFormatting>
  <conditionalFormatting sqref="H31">
    <cfRule type="cellIs" dxfId="0" priority="31" stopIfTrue="1" operator="equal">
      <formula>0</formula>
    </cfRule>
  </conditionalFormatting>
  <conditionalFormatting sqref="I31">
    <cfRule type="cellIs" dxfId="0" priority="32" stopIfTrue="1" operator="equal">
      <formula>0</formula>
    </cfRule>
  </conditionalFormatting>
  <conditionalFormatting sqref="E32">
    <cfRule type="cellIs" dxfId="0" priority="52" stopIfTrue="1" operator="equal">
      <formula>0</formula>
    </cfRule>
  </conditionalFormatting>
  <conditionalFormatting sqref="I32">
    <cfRule type="cellIs" dxfId="0" priority="71" stopIfTrue="1" operator="equal">
      <formula>0</formula>
    </cfRule>
  </conditionalFormatting>
  <conditionalFormatting sqref="E33">
    <cfRule type="cellIs" dxfId="0" priority="69" stopIfTrue="1" operator="equal">
      <formula>0</formula>
    </cfRule>
  </conditionalFormatting>
  <conditionalFormatting sqref="I33">
    <cfRule type="cellIs" dxfId="0" priority="70" stopIfTrue="1" operator="equal">
      <formula>0</formula>
    </cfRule>
  </conditionalFormatting>
  <conditionalFormatting sqref="C34">
    <cfRule type="cellIs" dxfId="0" priority="49" stopIfTrue="1" operator="equal">
      <formula>0</formula>
    </cfRule>
  </conditionalFormatting>
  <conditionalFormatting sqref="D34">
    <cfRule type="cellIs" dxfId="0" priority="61" stopIfTrue="1" operator="equal">
      <formula>0</formula>
    </cfRule>
  </conditionalFormatting>
  <conditionalFormatting sqref="E34">
    <cfRule type="cellIs" dxfId="0" priority="63" stopIfTrue="1" operator="equal">
      <formula>0</formula>
    </cfRule>
  </conditionalFormatting>
  <conditionalFormatting sqref="F34:G34">
    <cfRule type="cellIs" dxfId="0" priority="65" stopIfTrue="1" operator="equal">
      <formula>0</formula>
    </cfRule>
  </conditionalFormatting>
  <conditionalFormatting sqref="H34">
    <cfRule type="cellIs" dxfId="0" priority="62" stopIfTrue="1" operator="equal">
      <formula>0</formula>
    </cfRule>
  </conditionalFormatting>
  <conditionalFormatting sqref="I34">
    <cfRule type="cellIs" dxfId="0" priority="51" stopIfTrue="1" operator="equal">
      <formula>0</formula>
    </cfRule>
  </conditionalFormatting>
  <conditionalFormatting sqref="C35">
    <cfRule type="cellIs" dxfId="0" priority="48" stopIfTrue="1" operator="equal">
      <formula>0</formula>
    </cfRule>
  </conditionalFormatting>
  <conditionalFormatting sqref="D35">
    <cfRule type="cellIs" dxfId="0" priority="55" stopIfTrue="1" operator="equal">
      <formula>0</formula>
    </cfRule>
  </conditionalFormatting>
  <conditionalFormatting sqref="E35">
    <cfRule type="cellIs" dxfId="0" priority="57" stopIfTrue="1" operator="equal">
      <formula>0</formula>
    </cfRule>
  </conditionalFormatting>
  <conditionalFormatting sqref="F35:G35">
    <cfRule type="cellIs" dxfId="0" priority="59" stopIfTrue="1" operator="equal">
      <formula>0</formula>
    </cfRule>
  </conditionalFormatting>
  <conditionalFormatting sqref="H35">
    <cfRule type="cellIs" dxfId="0" priority="56" stopIfTrue="1" operator="equal">
      <formula>0</formula>
    </cfRule>
  </conditionalFormatting>
  <conditionalFormatting sqref="I35">
    <cfRule type="cellIs" dxfId="0" priority="50" stopIfTrue="1" operator="equal">
      <formula>0</formula>
    </cfRule>
  </conditionalFormatting>
  <conditionalFormatting sqref="A36">
    <cfRule type="cellIs" dxfId="0" priority="21" stopIfTrue="1" operator="equal">
      <formula>0</formula>
    </cfRule>
  </conditionalFormatting>
  <conditionalFormatting sqref="C36">
    <cfRule type="cellIs" dxfId="0" priority="22" stopIfTrue="1" operator="equal">
      <formula>0</formula>
    </cfRule>
  </conditionalFormatting>
  <conditionalFormatting sqref="D36">
    <cfRule type="cellIs" dxfId="0" priority="24" stopIfTrue="1" operator="equal">
      <formula>0</formula>
    </cfRule>
  </conditionalFormatting>
  <conditionalFormatting sqref="E36">
    <cfRule type="cellIs" dxfId="0" priority="26" stopIfTrue="1" operator="equal">
      <formula>0</formula>
    </cfRule>
  </conditionalFormatting>
  <conditionalFormatting sqref="F36:G36">
    <cfRule type="cellIs" dxfId="0" priority="27" stopIfTrue="1" operator="equal">
      <formula>0</formula>
    </cfRule>
  </conditionalFormatting>
  <conditionalFormatting sqref="H36">
    <cfRule type="cellIs" dxfId="0" priority="25" stopIfTrue="1" operator="equal">
      <formula>0</formula>
    </cfRule>
  </conditionalFormatting>
  <conditionalFormatting sqref="I36">
    <cfRule type="cellIs" dxfId="0" priority="23" stopIfTrue="1" operator="equal">
      <formula>0</formula>
    </cfRule>
  </conditionalFormatting>
  <conditionalFormatting sqref="A38">
    <cfRule type="cellIs" dxfId="0" priority="20" stopIfTrue="1" operator="equal">
      <formula>0</formula>
    </cfRule>
  </conditionalFormatting>
  <conditionalFormatting sqref="C38">
    <cfRule type="cellIs" dxfId="0" priority="10" stopIfTrue="1" operator="equal">
      <formula>0</formula>
    </cfRule>
  </conditionalFormatting>
  <conditionalFormatting sqref="D38">
    <cfRule type="cellIs" dxfId="0" priority="11" stopIfTrue="1" operator="equal">
      <formula>0</formula>
    </cfRule>
  </conditionalFormatting>
  <conditionalFormatting sqref="E38">
    <cfRule type="cellIs" dxfId="0" priority="9" stopIfTrue="1" operator="equal">
      <formula>0</formula>
    </cfRule>
  </conditionalFormatting>
  <conditionalFormatting sqref="F38:G38">
    <cfRule type="cellIs" dxfId="0" priority="13" stopIfTrue="1" operator="equal">
      <formula>0</formula>
    </cfRule>
  </conditionalFormatting>
  <conditionalFormatting sqref="H38">
    <cfRule type="cellIs" dxfId="0" priority="12" stopIfTrue="1" operator="equal">
      <formula>0</formula>
    </cfRule>
  </conditionalFormatting>
  <conditionalFormatting sqref="I38">
    <cfRule type="cellIs" dxfId="0" priority="8" stopIfTrue="1" operator="equal">
      <formula>0</formula>
    </cfRule>
  </conditionalFormatting>
  <conditionalFormatting sqref="A39">
    <cfRule type="cellIs" dxfId="0" priority="7" stopIfTrue="1" operator="equal">
      <formula>0</formula>
    </cfRule>
  </conditionalFormatting>
  <conditionalFormatting sqref="C39">
    <cfRule type="cellIs" dxfId="0" priority="3" stopIfTrue="1" operator="equal">
      <formula>0</formula>
    </cfRule>
  </conditionalFormatting>
  <conditionalFormatting sqref="D39">
    <cfRule type="cellIs" dxfId="0" priority="4" stopIfTrue="1" operator="equal">
      <formula>0</formula>
    </cfRule>
  </conditionalFormatting>
  <conditionalFormatting sqref="E39">
    <cfRule type="cellIs" dxfId="0" priority="2" stopIfTrue="1" operator="equal">
      <formula>0</formula>
    </cfRule>
  </conditionalFormatting>
  <conditionalFormatting sqref="F39:G39">
    <cfRule type="cellIs" dxfId="0" priority="6" stopIfTrue="1" operator="equal">
      <formula>0</formula>
    </cfRule>
  </conditionalFormatting>
  <conditionalFormatting sqref="H39">
    <cfRule type="cellIs" dxfId="0" priority="5" stopIfTrue="1" operator="equal">
      <formula>0</formula>
    </cfRule>
  </conditionalFormatting>
  <conditionalFormatting sqref="I39">
    <cfRule type="cellIs" dxfId="0" priority="1" stopIfTrue="1" operator="equal">
      <formula>0</formula>
    </cfRule>
  </conditionalFormatting>
  <conditionalFormatting sqref="A7:A10">
    <cfRule type="cellIs" dxfId="0" priority="374" stopIfTrue="1" operator="equal">
      <formula>0</formula>
    </cfRule>
  </conditionalFormatting>
  <conditionalFormatting sqref="A12:A14">
    <cfRule type="cellIs" dxfId="0" priority="372" stopIfTrue="1" operator="equal">
      <formula>0</formula>
    </cfRule>
  </conditionalFormatting>
  <conditionalFormatting sqref="A17:A23">
    <cfRule type="cellIs" dxfId="0" priority="371" stopIfTrue="1" operator="equal">
      <formula>0</formula>
    </cfRule>
  </conditionalFormatting>
  <conditionalFormatting sqref="A25:A28">
    <cfRule type="cellIs" dxfId="0" priority="367" stopIfTrue="1" operator="equal">
      <formula>0</formula>
    </cfRule>
  </conditionalFormatting>
  <conditionalFormatting sqref="A31:A35">
    <cfRule type="cellIs" dxfId="0" priority="33" stopIfTrue="1" operator="equal">
      <formula>0</formula>
    </cfRule>
  </conditionalFormatting>
  <conditionalFormatting sqref="C25:C26">
    <cfRule type="cellIs" dxfId="0" priority="230" stopIfTrue="1" operator="equal">
      <formula>0</formula>
    </cfRule>
  </conditionalFormatting>
  <conditionalFormatting sqref="C32:C33">
    <cfRule type="cellIs" dxfId="0" priority="66" stopIfTrue="1" operator="equal">
      <formula>0</formula>
    </cfRule>
  </conditionalFormatting>
  <conditionalFormatting sqref="D25:D26">
    <cfRule type="cellIs" dxfId="0" priority="276" stopIfTrue="1" operator="equal">
      <formula>0</formula>
    </cfRule>
  </conditionalFormatting>
  <conditionalFormatting sqref="D32:D33">
    <cfRule type="cellIs" dxfId="0" priority="67" stopIfTrue="1" operator="equal">
      <formula>0</formula>
    </cfRule>
  </conditionalFormatting>
  <conditionalFormatting sqref="E7:E8">
    <cfRule type="cellIs" dxfId="0" priority="334" stopIfTrue="1" operator="equal">
      <formula>0</formula>
    </cfRule>
  </conditionalFormatting>
  <conditionalFormatting sqref="E25:E26">
    <cfRule type="cellIs" dxfId="0" priority="327" stopIfTrue="1" operator="equal">
      <formula>0</formula>
    </cfRule>
  </conditionalFormatting>
  <conditionalFormatting sqref="H7:H9">
    <cfRule type="cellIs" dxfId="0" priority="322" stopIfTrue="1" operator="equal">
      <formula>0</formula>
    </cfRule>
  </conditionalFormatting>
  <conditionalFormatting sqref="H25:H26">
    <cfRule type="cellIs" dxfId="0" priority="316" stopIfTrue="1" operator="equal">
      <formula>0</formula>
    </cfRule>
  </conditionalFormatting>
  <conditionalFormatting sqref="H32:H33">
    <cfRule type="cellIs" dxfId="0" priority="68" stopIfTrue="1" operator="equal">
      <formula>0</formula>
    </cfRule>
  </conditionalFormatting>
  <conditionalFormatting sqref="A2:B2 J2:IR2">
    <cfRule type="cellIs" dxfId="0" priority="393" stopIfTrue="1" operator="equal">
      <formula>0</formula>
    </cfRule>
  </conditionalFormatting>
  <conditionalFormatting sqref="A3:B3 J3:IR3">
    <cfRule type="cellIs" dxfId="0" priority="387" stopIfTrue="1" operator="equal">
      <formula>0</formula>
    </cfRule>
  </conditionalFormatting>
  <conditionalFormatting sqref="F4:G4 I4:IR4 J5:IR5 F7:G7 I7:IR7 F8:G8 K8:IR8 E9:G9 J9:IR10 F12:G12 I12:IR12 J13:IR14 K15:IR15 J16:IR16 F17:G18 I17:IR18 J19:IR19 F20:G20 I20:IR20 J21:IR21 F22:G22 I22:IR22 J23:IR23 F25:G26 J25:IR28 A29:IR29 J30:IR36 A37:IR37 J38:IR39 A40:IR65047">
    <cfRule type="cellIs" dxfId="0" priority="394" stopIfTrue="1" operator="equal">
      <formula>0</formula>
    </cfRule>
  </conditionalFormatting>
  <conditionalFormatting sqref="F5:G5 I5">
    <cfRule type="cellIs" dxfId="0" priority="47" stopIfTrue="1" operator="equal">
      <formula>0</formula>
    </cfRule>
  </conditionalFormatting>
  <conditionalFormatting sqref="A6:B6 J6:IR6">
    <cfRule type="cellIs" dxfId="0" priority="386" stopIfTrue="1" operator="equal">
      <formula>0</formula>
    </cfRule>
  </conditionalFormatting>
  <conditionalFormatting sqref="A11:B11 J11:IR11">
    <cfRule type="cellIs" dxfId="0" priority="385" stopIfTrue="1" operator="equal">
      <formula>0</formula>
    </cfRule>
  </conditionalFormatting>
  <conditionalFormatting sqref="F13:G13 I13">
    <cfRule type="cellIs" dxfId="0" priority="147" stopIfTrue="1" operator="equal">
      <formula>0</formula>
    </cfRule>
  </conditionalFormatting>
  <conditionalFormatting sqref="F14:G14 I14">
    <cfRule type="cellIs" dxfId="0" priority="79" stopIfTrue="1" operator="equal">
      <formula>0</formula>
    </cfRule>
  </conditionalFormatting>
  <conditionalFormatting sqref="C17:C18 C20">
    <cfRule type="cellIs" dxfId="0" priority="240" stopIfTrue="1" operator="equal">
      <formula>0</formula>
    </cfRule>
  </conditionalFormatting>
  <conditionalFormatting sqref="D17:D18 D20">
    <cfRule type="cellIs" dxfId="0" priority="286" stopIfTrue="1" operator="equal">
      <formula>0</formula>
    </cfRule>
  </conditionalFormatting>
  <conditionalFormatting sqref="E17:E18 E20 E22">
    <cfRule type="cellIs" dxfId="0" priority="329" stopIfTrue="1" operator="equal">
      <formula>0</formula>
    </cfRule>
  </conditionalFormatting>
  <conditionalFormatting sqref="H17:H18 H20 H22">
    <cfRule type="cellIs" dxfId="0" priority="320" stopIfTrue="1" operator="equal">
      <formula>0</formula>
    </cfRule>
  </conditionalFormatting>
  <conditionalFormatting sqref="F19:G19 I19">
    <cfRule type="cellIs" dxfId="0" priority="41" stopIfTrue="1" operator="equal">
      <formula>0</formula>
    </cfRule>
  </conditionalFormatting>
  <conditionalFormatting sqref="F21:G21 I21">
    <cfRule type="cellIs" dxfId="0" priority="197" stopIfTrue="1" operator="equal">
      <formula>0</formula>
    </cfRule>
  </conditionalFormatting>
  <conditionalFormatting sqref="F23:G23 I23">
    <cfRule type="cellIs" dxfId="0" priority="106" stopIfTrue="1" operator="equal">
      <formula>0</formula>
    </cfRule>
  </conditionalFormatting>
  <conditionalFormatting sqref="F32:G33">
    <cfRule type="cellIs" dxfId="0" priority="73" stopIfTrue="1" operator="equal">
      <formula>0</formula>
    </cfRule>
  </conditionalFormatting>
  <pageMargins left="0.432638888888889" right="0.393055555555556" top="0.432638888888889" bottom="0.550694444444444" header="0.5" footer="0.196527777777778"/>
  <pageSetup paperSize="9" scale="58" orientation="landscape" horizontalDpi="600"/>
  <headerFooter>
    <oddFooter>&amp;L编制日期:&amp;D共&amp;N页  第&amp;P页&amp;C嘉兴山屿装饰设计有限公司&amp;R客户签名:______________</oddFooter>
  </headerFooter>
  <colBreaks count="1" manualBreakCount="1">
    <brk id="9" max="1048575" man="1"/>
  </colBreaks>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22</vt:i4>
      </vt:variant>
    </vt:vector>
  </HeadingPairs>
  <TitlesOfParts>
    <vt:vector size="22" baseType="lpstr">
      <vt:lpstr>封面</vt:lpstr>
      <vt:lpstr>预算说明书 </vt:lpstr>
      <vt:lpstr>辅材明细表</vt:lpstr>
      <vt:lpstr>主材明细表</vt:lpstr>
      <vt:lpstr>半包报价模板</vt:lpstr>
      <vt:lpstr>主材报价模板 </vt:lpstr>
      <vt:lpstr>全屋窗帘+百叶</vt:lpstr>
      <vt:lpstr>封 窗 户|主卫玻璃隔断及门</vt:lpstr>
      <vt:lpstr>家电</vt:lpstr>
      <vt:lpstr>电器</vt:lpstr>
      <vt:lpstr>全案汇总 </vt:lpstr>
      <vt:lpstr>工程变动</vt:lpstr>
      <vt:lpstr>土建</vt:lpstr>
      <vt:lpstr>墙面</vt:lpstr>
      <vt:lpstr>顶面</vt:lpstr>
      <vt:lpstr>地面</vt:lpstr>
      <vt:lpstr>水电 </vt:lpstr>
      <vt:lpstr>其他</vt:lpstr>
      <vt:lpstr>主材 卫浴</vt:lpstr>
      <vt:lpstr>主材 岩板</vt:lpstr>
      <vt:lpstr>主材定制门</vt:lpstr>
      <vt:lpstr>其他主材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15864</dc:creator>
  <cp:lastModifiedBy>露露露君</cp:lastModifiedBy>
  <dcterms:created xsi:type="dcterms:W3CDTF">2023-04-21T01:03:00Z</dcterms:created>
  <dcterms:modified xsi:type="dcterms:W3CDTF">2026-09-07T13:53:48Z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F30B6343C039B1036C519E6AA18F6369_43</vt:lpwstr>
  </property>
  <property fmtid="{D5CDD505-2E9C-101B-9397-08002B2CF9AE}" pid="3" name="KSOProductBuildVer">
    <vt:lpwstr>2052-7.2.2.8955</vt:lpwstr>
  </property>
  <property fmtid="{D5CDD505-2E9C-101B-9397-08002B2CF9AE}" pid="4" name="CalculationRule">
    <vt:i4>0</vt:i4>
  </property>
</Properties>
</file>